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425" yWindow="-180" windowWidth="9285" windowHeight="6780" tabRatio="934" firstSheet="1" activeTab="3"/>
  </bookViews>
  <sheets>
    <sheet name="Portada" sheetId="1" r:id="rId1"/>
    <sheet name="Competencias" sheetId="2" r:id="rId2"/>
    <sheet name="Estandares" sheetId="3" r:id="rId3"/>
    <sheet name="Programacion" sheetId="8" r:id="rId4"/>
    <sheet name="1 Eval" sheetId="4" r:id="rId5"/>
    <sheet name="Act 1 Eval" sheetId="40" r:id="rId6"/>
    <sheet name="Res 1ªEval" sheetId="30" r:id="rId7"/>
    <sheet name="2 Eval" sheetId="5" r:id="rId8"/>
    <sheet name="Act 2 Eval" sheetId="39" r:id="rId9"/>
    <sheet name="Res 2ªEval" sheetId="33" r:id="rId10"/>
    <sheet name="3 Eval" sheetId="6" r:id="rId11"/>
    <sheet name="Act 3 Eval" sheetId="38" r:id="rId12"/>
    <sheet name="Final" sheetId="7" r:id="rId13"/>
    <sheet name="Res 3ªEval" sheetId="34" r:id="rId14"/>
    <sheet name="Informe" sheetId="35" r:id="rId15"/>
    <sheet name="Fotos" sheetId="32" r:id="rId16"/>
  </sheets>
  <definedNames>
    <definedName name="actitudes">Estandares!$D$3:$D$13</definedName>
    <definedName name="Alumnos" localSheetId="5">'Act 1 Eval'!$B$3:$B$42</definedName>
    <definedName name="Alumnos" localSheetId="8">'Act 2 Eval'!$B$3:$B$42</definedName>
    <definedName name="Alumnos" localSheetId="11">'Act 3 Eval'!$B$3:$B$42</definedName>
    <definedName name="Alumnos">'1 Eval'!$B$5:$B$44</definedName>
    <definedName name="competencias">Competencias!$A$2:$A$10</definedName>
    <definedName name="estandares">Estandares!$A$3:$A$52</definedName>
    <definedName name="Evaluaciones">Informe!$E$1:$E$3</definedName>
    <definedName name="Temas">Programacion!$B$5:$B$27</definedName>
  </definedNames>
  <calcPr calcId="125725"/>
</workbook>
</file>

<file path=xl/calcChain.xml><?xml version="1.0" encoding="utf-8"?>
<calcChain xmlns="http://schemas.openxmlformats.org/spreadsheetml/2006/main">
  <c r="A30" i="35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29"/>
  <c r="BP4" i="6"/>
  <c r="BH4"/>
  <c r="BP4" i="5"/>
  <c r="BH4"/>
  <c r="BP4" i="4"/>
  <c r="BH4"/>
  <c r="H41" i="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T49" s="1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Y49" s="1"/>
  <c r="DZ29"/>
  <c r="EA29"/>
  <c r="EB29"/>
  <c r="EC29"/>
  <c r="ED29"/>
  <c r="EE29"/>
  <c r="EF29"/>
  <c r="EG29"/>
  <c r="EH29"/>
  <c r="EI29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L49" s="1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28"/>
  <c r="DW49"/>
  <c r="O10" i="4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1" i="8"/>
  <c r="F1"/>
  <c r="M3"/>
  <c r="L3"/>
  <c r="K3"/>
  <c r="J3"/>
  <c r="I3"/>
  <c r="H3"/>
  <c r="G3"/>
  <c r="M4"/>
  <c r="L4"/>
  <c r="K4"/>
  <c r="J4"/>
  <c r="I4"/>
  <c r="H4"/>
  <c r="G4"/>
  <c r="F4"/>
  <c r="F3"/>
  <c r="C1" i="35"/>
  <c r="B1"/>
  <c r="P56" i="33"/>
  <c r="BI1" i="6"/>
  <c r="BA1"/>
  <c r="AS1"/>
  <c r="AK1"/>
  <c r="AC1"/>
  <c r="U1"/>
  <c r="BI1" i="5"/>
  <c r="BA1"/>
  <c r="AS1"/>
  <c r="AK1"/>
  <c r="AC1"/>
  <c r="U1"/>
  <c r="BI1" i="4"/>
  <c r="BA1"/>
  <c r="AS1"/>
  <c r="AK1"/>
  <c r="AC1"/>
  <c r="M1"/>
  <c r="U1"/>
  <c r="A3"/>
  <c r="A1" i="40" s="1"/>
  <c r="A1" i="4"/>
  <c r="C1" i="33"/>
  <c r="F48" i="8"/>
  <c r="G48"/>
  <c r="H48"/>
  <c r="I48"/>
  <c r="J48"/>
  <c r="K48"/>
  <c r="L48"/>
  <c r="M48"/>
  <c r="F41"/>
  <c r="G41"/>
  <c r="I41"/>
  <c r="J41"/>
  <c r="K41"/>
  <c r="L41"/>
  <c r="M41"/>
  <c r="F34"/>
  <c r="G34"/>
  <c r="H34"/>
  <c r="I34"/>
  <c r="J34"/>
  <c r="K34"/>
  <c r="L34"/>
  <c r="M34"/>
  <c r="C48"/>
  <c r="BI2" i="6" s="1"/>
  <c r="K3" s="1"/>
  <c r="C41" i="8"/>
  <c r="BI2" i="5"/>
  <c r="K3" s="1"/>
  <c r="C34" i="8"/>
  <c r="BI2" i="4" s="1"/>
  <c r="K3" s="1"/>
  <c r="M47" i="8"/>
  <c r="L47"/>
  <c r="K47"/>
  <c r="J47"/>
  <c r="I47"/>
  <c r="H47"/>
  <c r="G47"/>
  <c r="F47"/>
  <c r="C47"/>
  <c r="BA2" i="6"/>
  <c r="J3" s="1"/>
  <c r="M46" i="8"/>
  <c r="L46"/>
  <c r="K46"/>
  <c r="J46"/>
  <c r="I46"/>
  <c r="H46"/>
  <c r="G46"/>
  <c r="F46"/>
  <c r="C46"/>
  <c r="AS2" i="6" s="1"/>
  <c r="I3" s="1"/>
  <c r="M45" i="8"/>
  <c r="L45"/>
  <c r="K45"/>
  <c r="J45"/>
  <c r="I45"/>
  <c r="H45"/>
  <c r="G45"/>
  <c r="F45"/>
  <c r="C45"/>
  <c r="AK2" i="6"/>
  <c r="H3" s="1"/>
  <c r="M44" i="8"/>
  <c r="L44"/>
  <c r="K44"/>
  <c r="J44"/>
  <c r="I44"/>
  <c r="H44"/>
  <c r="G44"/>
  <c r="F44"/>
  <c r="C44"/>
  <c r="AC2" i="6" s="1"/>
  <c r="G3" s="1"/>
  <c r="M43" i="8"/>
  <c r="L43"/>
  <c r="K43"/>
  <c r="J43"/>
  <c r="I43"/>
  <c r="H43"/>
  <c r="G43"/>
  <c r="F43"/>
  <c r="C43"/>
  <c r="U2" i="6"/>
  <c r="F3" s="1"/>
  <c r="M42" i="8"/>
  <c r="L42"/>
  <c r="K42"/>
  <c r="J42"/>
  <c r="I42"/>
  <c r="H42"/>
  <c r="G42"/>
  <c r="F42"/>
  <c r="C42"/>
  <c r="M2" i="6" s="1"/>
  <c r="E3" s="1"/>
  <c r="M40" i="8"/>
  <c r="L40"/>
  <c r="K40"/>
  <c r="J40"/>
  <c r="I40"/>
  <c r="H40"/>
  <c r="G40"/>
  <c r="F40"/>
  <c r="C40"/>
  <c r="BA2" i="5"/>
  <c r="J3" s="1"/>
  <c r="M39" i="8"/>
  <c r="L39"/>
  <c r="K39"/>
  <c r="J39"/>
  <c r="I39"/>
  <c r="H39"/>
  <c r="G39"/>
  <c r="F39"/>
  <c r="C39"/>
  <c r="AS2" i="5" s="1"/>
  <c r="I3" s="1"/>
  <c r="M38" i="8"/>
  <c r="L38"/>
  <c r="K38"/>
  <c r="J38"/>
  <c r="I38"/>
  <c r="H38"/>
  <c r="G38"/>
  <c r="F38"/>
  <c r="C38"/>
  <c r="AK2" i="5"/>
  <c r="H3" s="1"/>
  <c r="M37" i="8"/>
  <c r="L37"/>
  <c r="K37"/>
  <c r="J37"/>
  <c r="I37"/>
  <c r="H37"/>
  <c r="G37"/>
  <c r="F37"/>
  <c r="C37"/>
  <c r="AC2" i="5" s="1"/>
  <c r="G3" s="1"/>
  <c r="M36" i="8"/>
  <c r="L36"/>
  <c r="K36"/>
  <c r="J36"/>
  <c r="I36"/>
  <c r="H36"/>
  <c r="G36"/>
  <c r="F36"/>
  <c r="C36"/>
  <c r="U2" i="5"/>
  <c r="F3" s="1"/>
  <c r="M35" i="8"/>
  <c r="L35"/>
  <c r="K35"/>
  <c r="J35"/>
  <c r="I35"/>
  <c r="H35"/>
  <c r="G35"/>
  <c r="F35"/>
  <c r="C35"/>
  <c r="M2" i="5" s="1"/>
  <c r="E3" s="1"/>
  <c r="M33" i="8"/>
  <c r="L33"/>
  <c r="K33"/>
  <c r="J33"/>
  <c r="I33"/>
  <c r="H33"/>
  <c r="G33"/>
  <c r="F33"/>
  <c r="C33"/>
  <c r="BA2" i="4"/>
  <c r="J3" s="1"/>
  <c r="M32" i="8"/>
  <c r="L32"/>
  <c r="K32"/>
  <c r="J32"/>
  <c r="I32"/>
  <c r="H32"/>
  <c r="G32"/>
  <c r="F32"/>
  <c r="C32"/>
  <c r="AS2" i="4" s="1"/>
  <c r="I3" s="1"/>
  <c r="M31" i="8"/>
  <c r="L31"/>
  <c r="K31"/>
  <c r="J31"/>
  <c r="I31"/>
  <c r="H31"/>
  <c r="G31"/>
  <c r="F31"/>
  <c r="C31"/>
  <c r="AK2" i="4"/>
  <c r="H3" s="1"/>
  <c r="M30" i="8"/>
  <c r="L30"/>
  <c r="K30"/>
  <c r="J30"/>
  <c r="I30"/>
  <c r="H30"/>
  <c r="G30"/>
  <c r="F30"/>
  <c r="C30"/>
  <c r="AC2" i="4" s="1"/>
  <c r="G3" s="1"/>
  <c r="M29" i="8"/>
  <c r="L29"/>
  <c r="K29"/>
  <c r="J29"/>
  <c r="I29"/>
  <c r="H29"/>
  <c r="G29"/>
  <c r="F29"/>
  <c r="C29"/>
  <c r="U2" i="4" s="1"/>
  <c r="F3" s="1"/>
  <c r="M28" i="8"/>
  <c r="L28"/>
  <c r="K28"/>
  <c r="J28"/>
  <c r="I28"/>
  <c r="I49" s="1"/>
  <c r="H28"/>
  <c r="G28"/>
  <c r="F28"/>
  <c r="C28"/>
  <c r="M2" i="4"/>
  <c r="E3" s="1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B42" i="40"/>
  <c r="A42"/>
  <c r="B41"/>
  <c r="A41"/>
  <c r="B40"/>
  <c r="A40"/>
  <c r="B39"/>
  <c r="A39"/>
  <c r="B38"/>
  <c r="A38"/>
  <c r="B37"/>
  <c r="A37"/>
  <c r="B36"/>
  <c r="A36"/>
  <c r="B35"/>
  <c r="A35"/>
  <c r="B34"/>
  <c r="A34"/>
  <c r="B33"/>
  <c r="A33"/>
  <c r="B32"/>
  <c r="A32"/>
  <c r="B31"/>
  <c r="A31"/>
  <c r="B30"/>
  <c r="A30"/>
  <c r="B29"/>
  <c r="A29"/>
  <c r="B28"/>
  <c r="A28"/>
  <c r="B27"/>
  <c r="A27"/>
  <c r="B26"/>
  <c r="A26"/>
  <c r="B25"/>
  <c r="A25"/>
  <c r="B24"/>
  <c r="A24"/>
  <c r="B23"/>
  <c r="A23"/>
  <c r="B22"/>
  <c r="A22"/>
  <c r="B21"/>
  <c r="A21"/>
  <c r="B20"/>
  <c r="A20"/>
  <c r="B19"/>
  <c r="A19"/>
  <c r="B18"/>
  <c r="A1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B7"/>
  <c r="A7"/>
  <c r="B6"/>
  <c r="A6"/>
  <c r="B5"/>
  <c r="A5"/>
  <c r="B4"/>
  <c r="A4"/>
  <c r="B3"/>
  <c r="A3"/>
  <c r="L2"/>
  <c r="L10" s="1"/>
  <c r="K2"/>
  <c r="J2"/>
  <c r="I2"/>
  <c r="I3" s="1"/>
  <c r="H2"/>
  <c r="H8" s="1"/>
  <c r="G2"/>
  <c r="F2"/>
  <c r="E2"/>
  <c r="E4" s="1"/>
  <c r="D2"/>
  <c r="D40" s="1"/>
  <c r="C2"/>
  <c r="L1"/>
  <c r="K1"/>
  <c r="J1"/>
  <c r="I1"/>
  <c r="H1"/>
  <c r="G1"/>
  <c r="F1"/>
  <c r="E1"/>
  <c r="D1"/>
  <c r="C1"/>
  <c r="B42" i="39"/>
  <c r="A42"/>
  <c r="B41"/>
  <c r="A41"/>
  <c r="B40"/>
  <c r="A40"/>
  <c r="B39"/>
  <c r="A39"/>
  <c r="B38"/>
  <c r="A38"/>
  <c r="B37"/>
  <c r="A37"/>
  <c r="B36"/>
  <c r="A36"/>
  <c r="B35"/>
  <c r="A35"/>
  <c r="B34"/>
  <c r="A34"/>
  <c r="B33"/>
  <c r="A33"/>
  <c r="B32"/>
  <c r="A32"/>
  <c r="B31"/>
  <c r="A31"/>
  <c r="B30"/>
  <c r="A30"/>
  <c r="B29"/>
  <c r="A29"/>
  <c r="B28"/>
  <c r="A28"/>
  <c r="B27"/>
  <c r="A27"/>
  <c r="B26"/>
  <c r="A26"/>
  <c r="B25"/>
  <c r="A25"/>
  <c r="B24"/>
  <c r="A24"/>
  <c r="B23"/>
  <c r="A23"/>
  <c r="B22"/>
  <c r="A22"/>
  <c r="B21"/>
  <c r="A21"/>
  <c r="B20"/>
  <c r="A20"/>
  <c r="B19"/>
  <c r="A19"/>
  <c r="B18"/>
  <c r="A1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B7"/>
  <c r="A7"/>
  <c r="B6"/>
  <c r="A6"/>
  <c r="B5"/>
  <c r="A5"/>
  <c r="B4"/>
  <c r="A4"/>
  <c r="B3"/>
  <c r="A3"/>
  <c r="L2"/>
  <c r="K2"/>
  <c r="J2"/>
  <c r="J9" s="1"/>
  <c r="I2"/>
  <c r="H2"/>
  <c r="H4" s="1"/>
  <c r="G2"/>
  <c r="F2"/>
  <c r="E2"/>
  <c r="E42" s="1"/>
  <c r="D2"/>
  <c r="D28" s="1"/>
  <c r="C2"/>
  <c r="L1"/>
  <c r="K1"/>
  <c r="J1"/>
  <c r="I1"/>
  <c r="H1"/>
  <c r="G1"/>
  <c r="F1"/>
  <c r="E1"/>
  <c r="D1"/>
  <c r="C1"/>
  <c r="K38" i="4"/>
  <c r="BP44"/>
  <c r="K44"/>
  <c r="BP43"/>
  <c r="K43"/>
  <c r="BP42"/>
  <c r="K42"/>
  <c r="BP41"/>
  <c r="K41"/>
  <c r="BP40"/>
  <c r="K40"/>
  <c r="BP39"/>
  <c r="K39"/>
  <c r="BP38"/>
  <c r="BP37"/>
  <c r="K37" s="1"/>
  <c r="BP36"/>
  <c r="K36" s="1"/>
  <c r="BP35"/>
  <c r="K35" s="1"/>
  <c r="BP34"/>
  <c r="K34" s="1"/>
  <c r="BP33"/>
  <c r="K33" s="1"/>
  <c r="BP32"/>
  <c r="K32" s="1"/>
  <c r="BP31"/>
  <c r="K31" s="1"/>
  <c r="BP30"/>
  <c r="K30" s="1"/>
  <c r="BP29"/>
  <c r="K29" s="1"/>
  <c r="BP28"/>
  <c r="K28" s="1"/>
  <c r="BP27"/>
  <c r="K27" s="1"/>
  <c r="BP26"/>
  <c r="K26" s="1"/>
  <c r="BP25"/>
  <c r="K25" s="1"/>
  <c r="BP24"/>
  <c r="K24" s="1"/>
  <c r="BP23"/>
  <c r="K23" s="1"/>
  <c r="BP22"/>
  <c r="K22" s="1"/>
  <c r="BP21"/>
  <c r="K21"/>
  <c r="BP20"/>
  <c r="K20"/>
  <c r="BP19"/>
  <c r="K19"/>
  <c r="BP18"/>
  <c r="K18"/>
  <c r="BP17"/>
  <c r="K17"/>
  <c r="BP16"/>
  <c r="K16"/>
  <c r="BP15"/>
  <c r="K15"/>
  <c r="BP14"/>
  <c r="K14"/>
  <c r="BP13"/>
  <c r="K13"/>
  <c r="BP12"/>
  <c r="K12"/>
  <c r="BP11"/>
  <c r="K11"/>
  <c r="BP10"/>
  <c r="K10"/>
  <c r="BP9"/>
  <c r="K9"/>
  <c r="BP8"/>
  <c r="K8"/>
  <c r="BP7"/>
  <c r="K7"/>
  <c r="BP6"/>
  <c r="K6"/>
  <c r="BP5"/>
  <c r="K5"/>
  <c r="L1" i="38"/>
  <c r="L2"/>
  <c r="L40" s="1"/>
  <c r="K2"/>
  <c r="K1"/>
  <c r="J1"/>
  <c r="I1"/>
  <c r="H1"/>
  <c r="G1"/>
  <c r="J2"/>
  <c r="I2"/>
  <c r="H2"/>
  <c r="G2"/>
  <c r="G39" s="1"/>
  <c r="H3" i="40"/>
  <c r="H4"/>
  <c r="H6"/>
  <c r="H7"/>
  <c r="D8"/>
  <c r="H9"/>
  <c r="F10"/>
  <c r="H10"/>
  <c r="H11"/>
  <c r="F12"/>
  <c r="H12"/>
  <c r="H13"/>
  <c r="F14"/>
  <c r="H14"/>
  <c r="F15"/>
  <c r="H15"/>
  <c r="H16"/>
  <c r="L16"/>
  <c r="F17"/>
  <c r="H17"/>
  <c r="H18"/>
  <c r="L18"/>
  <c r="H19"/>
  <c r="F20"/>
  <c r="H20"/>
  <c r="H21"/>
  <c r="F22"/>
  <c r="H22"/>
  <c r="F23"/>
  <c r="H23"/>
  <c r="H24"/>
  <c r="L24"/>
  <c r="F25"/>
  <c r="H25"/>
  <c r="H26"/>
  <c r="L26"/>
  <c r="H27"/>
  <c r="F28"/>
  <c r="H28"/>
  <c r="H29"/>
  <c r="F30"/>
  <c r="H30"/>
  <c r="F31"/>
  <c r="H31"/>
  <c r="H32"/>
  <c r="L32"/>
  <c r="F33"/>
  <c r="H33"/>
  <c r="H34"/>
  <c r="L34"/>
  <c r="H35"/>
  <c r="F36"/>
  <c r="H36"/>
  <c r="H37"/>
  <c r="F38"/>
  <c r="H38"/>
  <c r="F39"/>
  <c r="H39"/>
  <c r="H40"/>
  <c r="L40"/>
  <c r="H41"/>
  <c r="C3"/>
  <c r="C4"/>
  <c r="E5"/>
  <c r="E6"/>
  <c r="E7"/>
  <c r="E9"/>
  <c r="E10"/>
  <c r="C11"/>
  <c r="I12"/>
  <c r="E13"/>
  <c r="E14"/>
  <c r="C15"/>
  <c r="I15"/>
  <c r="I16"/>
  <c r="E17"/>
  <c r="E18"/>
  <c r="C19"/>
  <c r="I19"/>
  <c r="E21"/>
  <c r="E22"/>
  <c r="C23"/>
  <c r="E25"/>
  <c r="E26"/>
  <c r="C27"/>
  <c r="I28"/>
  <c r="E29"/>
  <c r="E30"/>
  <c r="C31"/>
  <c r="I31"/>
  <c r="I32"/>
  <c r="E33"/>
  <c r="E34"/>
  <c r="C35"/>
  <c r="I35"/>
  <c r="E37"/>
  <c r="E38"/>
  <c r="C39"/>
  <c r="E41"/>
  <c r="L4" i="39"/>
  <c r="H5"/>
  <c r="H6"/>
  <c r="L7"/>
  <c r="H9"/>
  <c r="H10"/>
  <c r="L11"/>
  <c r="H13"/>
  <c r="H14"/>
  <c r="L16"/>
  <c r="H17"/>
  <c r="H18"/>
  <c r="L20"/>
  <c r="H21"/>
  <c r="H22"/>
  <c r="L23"/>
  <c r="H25"/>
  <c r="H26"/>
  <c r="L27"/>
  <c r="H29"/>
  <c r="H30"/>
  <c r="L32"/>
  <c r="H33"/>
  <c r="H34"/>
  <c r="L36"/>
  <c r="H37"/>
  <c r="H38"/>
  <c r="L39"/>
  <c r="H41"/>
  <c r="E3"/>
  <c r="E4"/>
  <c r="K4"/>
  <c r="E5"/>
  <c r="E6"/>
  <c r="I6"/>
  <c r="K6"/>
  <c r="E7"/>
  <c r="E8"/>
  <c r="G8"/>
  <c r="K8"/>
  <c r="E9"/>
  <c r="E10"/>
  <c r="I10"/>
  <c r="K10"/>
  <c r="E11"/>
  <c r="E12"/>
  <c r="G12"/>
  <c r="K12"/>
  <c r="E13"/>
  <c r="E14"/>
  <c r="K14"/>
  <c r="E15"/>
  <c r="E16"/>
  <c r="K16"/>
  <c r="E17"/>
  <c r="E18"/>
  <c r="K18"/>
  <c r="E19"/>
  <c r="E20"/>
  <c r="K20"/>
  <c r="E21"/>
  <c r="E22"/>
  <c r="K22"/>
  <c r="E23"/>
  <c r="E24"/>
  <c r="K24"/>
  <c r="E25"/>
  <c r="E26"/>
  <c r="K26"/>
  <c r="E27"/>
  <c r="E28"/>
  <c r="K28"/>
  <c r="E29"/>
  <c r="I29"/>
  <c r="E30"/>
  <c r="K30"/>
  <c r="E31"/>
  <c r="E32"/>
  <c r="K32"/>
  <c r="E33"/>
  <c r="I33"/>
  <c r="E34"/>
  <c r="K34"/>
  <c r="E35"/>
  <c r="E36"/>
  <c r="K36"/>
  <c r="E37"/>
  <c r="E38"/>
  <c r="I38"/>
  <c r="K38"/>
  <c r="E39"/>
  <c r="E40"/>
  <c r="G40"/>
  <c r="K40"/>
  <c r="E41"/>
  <c r="L38" i="38"/>
  <c r="L36"/>
  <c r="L30"/>
  <c r="L28"/>
  <c r="L22"/>
  <c r="L20"/>
  <c r="L14"/>
  <c r="L12"/>
  <c r="L6"/>
  <c r="L4"/>
  <c r="L39"/>
  <c r="L37"/>
  <c r="L31"/>
  <c r="L29"/>
  <c r="L23"/>
  <c r="L21"/>
  <c r="L15"/>
  <c r="L13"/>
  <c r="L7"/>
  <c r="B42"/>
  <c r="A42"/>
  <c r="B41"/>
  <c r="A41"/>
  <c r="B40"/>
  <c r="A40"/>
  <c r="B39"/>
  <c r="A39"/>
  <c r="B38"/>
  <c r="A38"/>
  <c r="B37"/>
  <c r="A37"/>
  <c r="B36"/>
  <c r="A36"/>
  <c r="B35"/>
  <c r="A35"/>
  <c r="B34"/>
  <c r="A34"/>
  <c r="B33"/>
  <c r="A33"/>
  <c r="B32"/>
  <c r="A32"/>
  <c r="B31"/>
  <c r="A31"/>
  <c r="B30"/>
  <c r="A30"/>
  <c r="B29"/>
  <c r="A29"/>
  <c r="B28"/>
  <c r="A28"/>
  <c r="B27"/>
  <c r="A27"/>
  <c r="B26"/>
  <c r="A26"/>
  <c r="B25"/>
  <c r="A25"/>
  <c r="B24"/>
  <c r="A24"/>
  <c r="B23"/>
  <c r="A23"/>
  <c r="B22"/>
  <c r="A22"/>
  <c r="B21"/>
  <c r="A21"/>
  <c r="B20"/>
  <c r="A20"/>
  <c r="B19"/>
  <c r="A19"/>
  <c r="B18"/>
  <c r="A1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B7"/>
  <c r="A7"/>
  <c r="B6"/>
  <c r="A6"/>
  <c r="B5"/>
  <c r="A5"/>
  <c r="B4"/>
  <c r="A4"/>
  <c r="B3"/>
  <c r="A3"/>
  <c r="G10"/>
  <c r="F2"/>
  <c r="F13" s="1"/>
  <c r="E2"/>
  <c r="E42" s="1"/>
  <c r="D2"/>
  <c r="D42" s="1"/>
  <c r="C2"/>
  <c r="F1"/>
  <c r="E1"/>
  <c r="D1"/>
  <c r="C1"/>
  <c r="B6" i="30"/>
  <c r="B56" s="1"/>
  <c r="F12" i="32"/>
  <c r="E12"/>
  <c r="D12"/>
  <c r="C12"/>
  <c r="B12"/>
  <c r="A12"/>
  <c r="F10"/>
  <c r="E10"/>
  <c r="D10"/>
  <c r="C10"/>
  <c r="B10"/>
  <c r="A10"/>
  <c r="F8"/>
  <c r="E8"/>
  <c r="D8"/>
  <c r="C8"/>
  <c r="B8"/>
  <c r="A8"/>
  <c r="F6"/>
  <c r="E6"/>
  <c r="D6"/>
  <c r="C6"/>
  <c r="B6"/>
  <c r="A6"/>
  <c r="F4"/>
  <c r="E4"/>
  <c r="D4"/>
  <c r="C4"/>
  <c r="B4"/>
  <c r="A4"/>
  <c r="A2"/>
  <c r="F2"/>
  <c r="E2"/>
  <c r="D2"/>
  <c r="C2"/>
  <c r="B2"/>
  <c r="D10" i="4"/>
  <c r="E12" i="7" s="1"/>
  <c r="D11" i="4"/>
  <c r="E13" i="7" s="1"/>
  <c r="D12" i="4"/>
  <c r="E14" i="7" s="1"/>
  <c r="D13" i="4"/>
  <c r="D14" i="30" s="1"/>
  <c r="D14" i="4"/>
  <c r="D15" i="30" s="1"/>
  <c r="D15" i="4"/>
  <c r="D16" i="30" s="1"/>
  <c r="D16" i="4"/>
  <c r="E18" i="7" s="1"/>
  <c r="D17" i="4"/>
  <c r="E19" i="7" s="1"/>
  <c r="D18" i="4"/>
  <c r="D19" i="30" s="1"/>
  <c r="D19" i="4"/>
  <c r="D20" i="30" s="1"/>
  <c r="E20" s="1"/>
  <c r="E70" s="1"/>
  <c r="D20" i="4"/>
  <c r="D21" i="30" s="1"/>
  <c r="E21" s="1"/>
  <c r="E71" s="1"/>
  <c r="D21" i="4"/>
  <c r="D22" i="30" s="1"/>
  <c r="D22" i="4"/>
  <c r="E24" i="7" s="1"/>
  <c r="D23" i="4"/>
  <c r="E25" i="7" s="1"/>
  <c r="D24" i="4"/>
  <c r="E26" i="7" s="1"/>
  <c r="D25" i="4"/>
  <c r="E27" i="7" s="1"/>
  <c r="D26" i="4"/>
  <c r="E28" i="7" s="1"/>
  <c r="D27" i="4"/>
  <c r="E29" i="7" s="1"/>
  <c r="D28" i="4"/>
  <c r="D29" i="30" s="1"/>
  <c r="D29" i="4"/>
  <c r="D30" i="30" s="1"/>
  <c r="D30" i="4"/>
  <c r="E32" i="7" s="1"/>
  <c r="D31" i="4"/>
  <c r="D32" i="30" s="1"/>
  <c r="D32" i="4"/>
  <c r="E34" i="7" s="1"/>
  <c r="D33" i="4"/>
  <c r="E35" i="7" s="1"/>
  <c r="D34" i="4"/>
  <c r="E36" i="7" s="1"/>
  <c r="D35" i="4"/>
  <c r="D36" i="30" s="1"/>
  <c r="D36" i="4"/>
  <c r="E38" i="7" s="1"/>
  <c r="D37" i="4"/>
  <c r="E39" i="7" s="1"/>
  <c r="D38" i="4"/>
  <c r="E40" i="7" s="1"/>
  <c r="D39" i="4"/>
  <c r="D40" i="30" s="1"/>
  <c r="D40" i="4"/>
  <c r="D41" i="30" s="1"/>
  <c r="D41" i="4"/>
  <c r="D42" i="30" s="1"/>
  <c r="E42" s="1"/>
  <c r="E92" s="1"/>
  <c r="D42" i="4"/>
  <c r="E44" i="7" s="1"/>
  <c r="D43" i="4"/>
  <c r="E45" i="7" s="1"/>
  <c r="D44" i="4"/>
  <c r="E46" i="7" s="1"/>
  <c r="BH5" i="4"/>
  <c r="J5" s="1"/>
  <c r="AZ5"/>
  <c r="I5" s="1"/>
  <c r="AR5"/>
  <c r="H5" s="1"/>
  <c r="AJ5"/>
  <c r="G5" s="1"/>
  <c r="AB5"/>
  <c r="F5" s="1"/>
  <c r="BH6"/>
  <c r="J6" s="1"/>
  <c r="BH7"/>
  <c r="J7" s="1"/>
  <c r="BH8"/>
  <c r="J8" s="1"/>
  <c r="BH9"/>
  <c r="J9" s="1"/>
  <c r="BH10"/>
  <c r="J10" s="1"/>
  <c r="BH11"/>
  <c r="J11" s="1"/>
  <c r="BH12"/>
  <c r="J12" s="1"/>
  <c r="BH13"/>
  <c r="J13" s="1"/>
  <c r="BH14"/>
  <c r="J14" s="1"/>
  <c r="BH15"/>
  <c r="J15" s="1"/>
  <c r="BH16"/>
  <c r="J16" s="1"/>
  <c r="BH17"/>
  <c r="J17" s="1"/>
  <c r="BH18"/>
  <c r="J18" s="1"/>
  <c r="BH19"/>
  <c r="J19" s="1"/>
  <c r="BH20"/>
  <c r="J20" s="1"/>
  <c r="BH21"/>
  <c r="J21" s="1"/>
  <c r="BH22"/>
  <c r="J22" s="1"/>
  <c r="BH23"/>
  <c r="J23" s="1"/>
  <c r="BH24"/>
  <c r="J24" s="1"/>
  <c r="BH25"/>
  <c r="J25" s="1"/>
  <c r="BH26"/>
  <c r="J26" s="1"/>
  <c r="BH27"/>
  <c r="J27" s="1"/>
  <c r="BH28"/>
  <c r="J28" s="1"/>
  <c r="BH29"/>
  <c r="J29" s="1"/>
  <c r="BH30"/>
  <c r="J30" s="1"/>
  <c r="BH31"/>
  <c r="J31" s="1"/>
  <c r="BH32"/>
  <c r="J32" s="1"/>
  <c r="BH33"/>
  <c r="J33" s="1"/>
  <c r="BH34"/>
  <c r="J34" s="1"/>
  <c r="BH35"/>
  <c r="J35" s="1"/>
  <c r="BH36"/>
  <c r="J36" s="1"/>
  <c r="BH37"/>
  <c r="J37" s="1"/>
  <c r="BH38"/>
  <c r="J38" s="1"/>
  <c r="BH39"/>
  <c r="J39" s="1"/>
  <c r="BH40"/>
  <c r="J40" s="1"/>
  <c r="BH41"/>
  <c r="J41" s="1"/>
  <c r="BH42"/>
  <c r="J42" s="1"/>
  <c r="BH43"/>
  <c r="J43" s="1"/>
  <c r="BH44"/>
  <c r="J44" s="1"/>
  <c r="AZ6"/>
  <c r="I6" s="1"/>
  <c r="AZ7"/>
  <c r="AZ8"/>
  <c r="AZ9"/>
  <c r="AZ10"/>
  <c r="AZ11"/>
  <c r="I11" s="1"/>
  <c r="AZ12"/>
  <c r="AZ13"/>
  <c r="AZ14"/>
  <c r="AZ15"/>
  <c r="AZ16"/>
  <c r="AZ17"/>
  <c r="AZ18"/>
  <c r="I18" s="1"/>
  <c r="AZ19"/>
  <c r="I19" s="1"/>
  <c r="AZ20"/>
  <c r="AZ21"/>
  <c r="AZ22"/>
  <c r="I22" s="1"/>
  <c r="AZ23"/>
  <c r="AZ24"/>
  <c r="AZ25"/>
  <c r="AZ26"/>
  <c r="I26"/>
  <c r="AZ27"/>
  <c r="I27"/>
  <c r="AZ28"/>
  <c r="AZ29"/>
  <c r="AZ30"/>
  <c r="I30"/>
  <c r="AZ31"/>
  <c r="AZ32"/>
  <c r="AZ33"/>
  <c r="AZ34"/>
  <c r="I34" s="1"/>
  <c r="AZ35"/>
  <c r="I35" s="1"/>
  <c r="AZ36"/>
  <c r="AZ37"/>
  <c r="AZ38"/>
  <c r="I38" s="1"/>
  <c r="AZ39"/>
  <c r="AZ40"/>
  <c r="AZ41"/>
  <c r="AZ42"/>
  <c r="I42"/>
  <c r="AZ43"/>
  <c r="AZ44"/>
  <c r="AR6"/>
  <c r="AR7"/>
  <c r="AR8"/>
  <c r="H8"/>
  <c r="AR9"/>
  <c r="H9"/>
  <c r="AR10"/>
  <c r="H10"/>
  <c r="AR11"/>
  <c r="AR12"/>
  <c r="AR13"/>
  <c r="H13"/>
  <c r="AR14"/>
  <c r="AR15"/>
  <c r="AR16"/>
  <c r="AR17"/>
  <c r="H17" s="1"/>
  <c r="AR18"/>
  <c r="AR19"/>
  <c r="AR20"/>
  <c r="AR21"/>
  <c r="H21"/>
  <c r="AR22"/>
  <c r="AR23"/>
  <c r="AR24"/>
  <c r="AR25"/>
  <c r="H25" s="1"/>
  <c r="AR26"/>
  <c r="AR27"/>
  <c r="AR28"/>
  <c r="AR29"/>
  <c r="H29"/>
  <c r="AR30"/>
  <c r="H30"/>
  <c r="AR31"/>
  <c r="AR32"/>
  <c r="AR33"/>
  <c r="H33"/>
  <c r="AR34"/>
  <c r="H34"/>
  <c r="AR35"/>
  <c r="AR36"/>
  <c r="AR37"/>
  <c r="AR38"/>
  <c r="H38" s="1"/>
  <c r="AR39"/>
  <c r="AR40"/>
  <c r="AR41"/>
  <c r="H41" s="1"/>
  <c r="AR42"/>
  <c r="AR43"/>
  <c r="AR44"/>
  <c r="AJ6"/>
  <c r="G6"/>
  <c r="AJ7"/>
  <c r="G7"/>
  <c r="AJ8"/>
  <c r="G8"/>
  <c r="AJ9"/>
  <c r="AJ10"/>
  <c r="AJ11"/>
  <c r="G11"/>
  <c r="AJ12"/>
  <c r="G12"/>
  <c r="AJ13"/>
  <c r="AJ14"/>
  <c r="AJ15"/>
  <c r="G15"/>
  <c r="AJ16"/>
  <c r="G16"/>
  <c r="AJ17"/>
  <c r="AJ18"/>
  <c r="AJ19"/>
  <c r="AJ20"/>
  <c r="G20" s="1"/>
  <c r="AJ21"/>
  <c r="AJ22"/>
  <c r="AJ23"/>
  <c r="G23" s="1"/>
  <c r="AJ24"/>
  <c r="G24" s="1"/>
  <c r="AJ25"/>
  <c r="AJ26"/>
  <c r="AJ27"/>
  <c r="G27" s="1"/>
  <c r="AJ28"/>
  <c r="G28" s="1"/>
  <c r="AJ29"/>
  <c r="AJ30"/>
  <c r="AJ31"/>
  <c r="AJ32"/>
  <c r="G32"/>
  <c r="AJ33"/>
  <c r="AJ34"/>
  <c r="AJ35"/>
  <c r="AJ36"/>
  <c r="G36" s="1"/>
  <c r="AJ37"/>
  <c r="AJ38"/>
  <c r="AJ39"/>
  <c r="G39" s="1"/>
  <c r="AJ40"/>
  <c r="G40" s="1"/>
  <c r="AJ41"/>
  <c r="AJ42"/>
  <c r="AJ43"/>
  <c r="AJ44"/>
  <c r="AB6"/>
  <c r="F6" s="1"/>
  <c r="AB7"/>
  <c r="F7" s="1"/>
  <c r="AB8"/>
  <c r="F8" s="1"/>
  <c r="AB9"/>
  <c r="F9" s="1"/>
  <c r="AB10"/>
  <c r="AB11"/>
  <c r="AB12"/>
  <c r="F12" s="1"/>
  <c r="AB13"/>
  <c r="AB14"/>
  <c r="AB15"/>
  <c r="F15" s="1"/>
  <c r="AB16"/>
  <c r="F16" s="1"/>
  <c r="AB17"/>
  <c r="AB18"/>
  <c r="F18"/>
  <c r="AB19"/>
  <c r="F19"/>
  <c r="AB20"/>
  <c r="F20"/>
  <c r="AB21"/>
  <c r="F21"/>
  <c r="AB22"/>
  <c r="AB23"/>
  <c r="F23" s="1"/>
  <c r="AB24"/>
  <c r="F24" s="1"/>
  <c r="AB25"/>
  <c r="AB26"/>
  <c r="F26"/>
  <c r="AB27"/>
  <c r="F27"/>
  <c r="AB28"/>
  <c r="F28"/>
  <c r="AB29"/>
  <c r="AB30"/>
  <c r="AB31"/>
  <c r="F31"/>
  <c r="AB32"/>
  <c r="F32"/>
  <c r="AB33"/>
  <c r="AB34"/>
  <c r="F34" s="1"/>
  <c r="AB35"/>
  <c r="F35" s="1"/>
  <c r="AB36"/>
  <c r="AB37"/>
  <c r="F37"/>
  <c r="AB38"/>
  <c r="AB39"/>
  <c r="AB40"/>
  <c r="AB41"/>
  <c r="AB42"/>
  <c r="F42"/>
  <c r="AB43"/>
  <c r="F43"/>
  <c r="AB44"/>
  <c r="F44"/>
  <c r="T10"/>
  <c r="E10" s="1"/>
  <c r="T11"/>
  <c r="E11" s="1"/>
  <c r="T12"/>
  <c r="E12" s="1"/>
  <c r="T13"/>
  <c r="E13" s="1"/>
  <c r="T14"/>
  <c r="E14" s="1"/>
  <c r="T15"/>
  <c r="E15" s="1"/>
  <c r="T16"/>
  <c r="E16" s="1"/>
  <c r="T17"/>
  <c r="E17" s="1"/>
  <c r="T18"/>
  <c r="E18" s="1"/>
  <c r="T19"/>
  <c r="E19" s="1"/>
  <c r="T20"/>
  <c r="E20" s="1"/>
  <c r="T21"/>
  <c r="E21" s="1"/>
  <c r="T22"/>
  <c r="E22" s="1"/>
  <c r="T23"/>
  <c r="E23" s="1"/>
  <c r="T24"/>
  <c r="E24" s="1"/>
  <c r="T25"/>
  <c r="E25" s="1"/>
  <c r="T26"/>
  <c r="E26" s="1"/>
  <c r="T27"/>
  <c r="E27" s="1"/>
  <c r="T28"/>
  <c r="E28" s="1"/>
  <c r="T29"/>
  <c r="E29" s="1"/>
  <c r="T30"/>
  <c r="T31"/>
  <c r="T32"/>
  <c r="E32" s="1"/>
  <c r="T33"/>
  <c r="E33" s="1"/>
  <c r="T34"/>
  <c r="E34" s="1"/>
  <c r="T35"/>
  <c r="T36"/>
  <c r="E36" s="1"/>
  <c r="T37"/>
  <c r="E37" s="1"/>
  <c r="T38"/>
  <c r="E38" s="1"/>
  <c r="T39"/>
  <c r="E39" s="1"/>
  <c r="T40"/>
  <c r="E40" s="1"/>
  <c r="T41"/>
  <c r="E41" s="1"/>
  <c r="T42"/>
  <c r="E42" s="1"/>
  <c r="T43"/>
  <c r="E43" s="1"/>
  <c r="T44"/>
  <c r="E44" s="1"/>
  <c r="A20" i="35"/>
  <c r="A21"/>
  <c r="A22"/>
  <c r="A23"/>
  <c r="A24"/>
  <c r="A25"/>
  <c r="A26"/>
  <c r="A19"/>
  <c r="A28"/>
  <c r="A18"/>
  <c r="C4"/>
  <c r="J5" i="38"/>
  <c r="D5"/>
  <c r="D21"/>
  <c r="D37"/>
  <c r="J7"/>
  <c r="J11"/>
  <c r="J15"/>
  <c r="J19"/>
  <c r="J23"/>
  <c r="J27"/>
  <c r="J29"/>
  <c r="J33"/>
  <c r="J37"/>
  <c r="J41"/>
  <c r="C37"/>
  <c r="C35"/>
  <c r="C21"/>
  <c r="C19"/>
  <c r="C5"/>
  <c r="C3"/>
  <c r="C30"/>
  <c r="C28"/>
  <c r="C14"/>
  <c r="I37"/>
  <c r="I35"/>
  <c r="I29"/>
  <c r="I27"/>
  <c r="I21"/>
  <c r="I19"/>
  <c r="I13"/>
  <c r="I11"/>
  <c r="I5"/>
  <c r="I3"/>
  <c r="I38"/>
  <c r="I36"/>
  <c r="I30"/>
  <c r="I28"/>
  <c r="I22"/>
  <c r="I20"/>
  <c r="I14"/>
  <c r="I4"/>
  <c r="G6"/>
  <c r="I8"/>
  <c r="I12"/>
  <c r="G41"/>
  <c r="G37"/>
  <c r="G35"/>
  <c r="G33"/>
  <c r="G29"/>
  <c r="G27"/>
  <c r="G25"/>
  <c r="G21"/>
  <c r="G19"/>
  <c r="G17"/>
  <c r="G13"/>
  <c r="G11"/>
  <c r="G9"/>
  <c r="G5"/>
  <c r="G3"/>
  <c r="G42"/>
  <c r="G38"/>
  <c r="G36"/>
  <c r="G34"/>
  <c r="G30"/>
  <c r="G28"/>
  <c r="G26"/>
  <c r="G22"/>
  <c r="G20"/>
  <c r="G18"/>
  <c r="G14"/>
  <c r="G4"/>
  <c r="K4"/>
  <c r="I10"/>
  <c r="G12"/>
  <c r="D4"/>
  <c r="D6"/>
  <c r="J6"/>
  <c r="J8"/>
  <c r="J10"/>
  <c r="F12"/>
  <c r="F14"/>
  <c r="J14"/>
  <c r="D16"/>
  <c r="J16"/>
  <c r="D18"/>
  <c r="J18"/>
  <c r="D20"/>
  <c r="D22"/>
  <c r="J22"/>
  <c r="J24"/>
  <c r="J26"/>
  <c r="F28"/>
  <c r="F30"/>
  <c r="J30"/>
  <c r="D32"/>
  <c r="J32"/>
  <c r="D34"/>
  <c r="J34"/>
  <c r="D36"/>
  <c r="D38"/>
  <c r="J38"/>
  <c r="J40"/>
  <c r="O47" i="33"/>
  <c r="O47" i="34"/>
  <c r="C2"/>
  <c r="P104"/>
  <c r="P99"/>
  <c r="B98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G55"/>
  <c r="G98" s="1"/>
  <c r="G102" s="1"/>
  <c r="F55"/>
  <c r="F98"/>
  <c r="F102" s="1"/>
  <c r="E55"/>
  <c r="E98" s="1"/>
  <c r="E102" s="1"/>
  <c r="D55"/>
  <c r="D98"/>
  <c r="D102" s="1"/>
  <c r="C55"/>
  <c r="B55"/>
  <c r="H54"/>
  <c r="H98" s="1"/>
  <c r="C45"/>
  <c r="C95" s="1"/>
  <c r="B45"/>
  <c r="B95" s="1"/>
  <c r="C44"/>
  <c r="C94" s="1"/>
  <c r="B44"/>
  <c r="B94" s="1"/>
  <c r="C43"/>
  <c r="C93" s="1"/>
  <c r="B43"/>
  <c r="B93" s="1"/>
  <c r="C42"/>
  <c r="B42"/>
  <c r="B92" s="1"/>
  <c r="C41"/>
  <c r="T41" s="1"/>
  <c r="T91" s="1"/>
  <c r="B41"/>
  <c r="B91" s="1"/>
  <c r="C40"/>
  <c r="B40"/>
  <c r="B90" s="1"/>
  <c r="C39"/>
  <c r="B39"/>
  <c r="B89" s="1"/>
  <c r="C38"/>
  <c r="B38"/>
  <c r="B88" s="1"/>
  <c r="C37"/>
  <c r="C87" s="1"/>
  <c r="B37"/>
  <c r="B87" s="1"/>
  <c r="C36"/>
  <c r="C86" s="1"/>
  <c r="B36"/>
  <c r="B86" s="1"/>
  <c r="C35"/>
  <c r="B35"/>
  <c r="B85" s="1"/>
  <c r="C34"/>
  <c r="C84" s="1"/>
  <c r="B34"/>
  <c r="B84" s="1"/>
  <c r="C33"/>
  <c r="C83" s="1"/>
  <c r="B33"/>
  <c r="B83" s="1"/>
  <c r="C32"/>
  <c r="C82" s="1"/>
  <c r="B32"/>
  <c r="B82" s="1"/>
  <c r="C31"/>
  <c r="C81" s="1"/>
  <c r="B31"/>
  <c r="B81" s="1"/>
  <c r="C30"/>
  <c r="B30"/>
  <c r="B80" s="1"/>
  <c r="C29"/>
  <c r="C79" s="1"/>
  <c r="B29"/>
  <c r="B79" s="1"/>
  <c r="C28"/>
  <c r="B28"/>
  <c r="B78" s="1"/>
  <c r="C27"/>
  <c r="B27"/>
  <c r="B77" s="1"/>
  <c r="C26"/>
  <c r="C76" s="1"/>
  <c r="B26"/>
  <c r="B76" s="1"/>
  <c r="C25"/>
  <c r="B25"/>
  <c r="B75" s="1"/>
  <c r="C24"/>
  <c r="C74" s="1"/>
  <c r="B24"/>
  <c r="B74" s="1"/>
  <c r="C23"/>
  <c r="C73" s="1"/>
  <c r="B23"/>
  <c r="B73" s="1"/>
  <c r="C22"/>
  <c r="C72" s="1"/>
  <c r="B22"/>
  <c r="B72" s="1"/>
  <c r="C21"/>
  <c r="B21"/>
  <c r="B71" s="1"/>
  <c r="C20"/>
  <c r="B20"/>
  <c r="B70" s="1"/>
  <c r="C19"/>
  <c r="B19"/>
  <c r="B69" s="1"/>
  <c r="C18"/>
  <c r="C68" s="1"/>
  <c r="B18"/>
  <c r="B68" s="1"/>
  <c r="C17"/>
  <c r="B17"/>
  <c r="B67" s="1"/>
  <c r="C16"/>
  <c r="C66" s="1"/>
  <c r="B16"/>
  <c r="B66" s="1"/>
  <c r="C15"/>
  <c r="B15"/>
  <c r="B65" s="1"/>
  <c r="C14"/>
  <c r="C64" s="1"/>
  <c r="B14"/>
  <c r="B64" s="1"/>
  <c r="C13"/>
  <c r="B13"/>
  <c r="B63" s="1"/>
  <c r="C12"/>
  <c r="C62" s="1"/>
  <c r="B12"/>
  <c r="B62" s="1"/>
  <c r="C11"/>
  <c r="B11"/>
  <c r="B61" s="1"/>
  <c r="C10"/>
  <c r="C60" s="1"/>
  <c r="B10"/>
  <c r="B60" s="1"/>
  <c r="C9"/>
  <c r="B9"/>
  <c r="B59" s="1"/>
  <c r="C8"/>
  <c r="BI8" s="1"/>
  <c r="BI58" s="1"/>
  <c r="B8"/>
  <c r="B58" s="1"/>
  <c r="C7"/>
  <c r="DP7" s="1"/>
  <c r="DP57" s="1"/>
  <c r="B7"/>
  <c r="B57" s="1"/>
  <c r="C6"/>
  <c r="B6"/>
  <c r="B56" s="1"/>
  <c r="C89"/>
  <c r="H102"/>
  <c r="O5"/>
  <c r="N5"/>
  <c r="M5"/>
  <c r="M55" s="1"/>
  <c r="L5"/>
  <c r="L4" s="1"/>
  <c r="K5"/>
  <c r="K4" s="1"/>
  <c r="J5"/>
  <c r="I5"/>
  <c r="I4" s="1"/>
  <c r="H5"/>
  <c r="C2" i="33"/>
  <c r="P104"/>
  <c r="P99"/>
  <c r="B98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G55"/>
  <c r="G98" s="1"/>
  <c r="G102" s="1"/>
  <c r="F55"/>
  <c r="F98"/>
  <c r="F102" s="1"/>
  <c r="E55"/>
  <c r="E98" s="1"/>
  <c r="E102" s="1"/>
  <c r="D55"/>
  <c r="D98"/>
  <c r="D102" s="1"/>
  <c r="C55"/>
  <c r="B55"/>
  <c r="H54"/>
  <c r="H98" s="1"/>
  <c r="C45"/>
  <c r="B45"/>
  <c r="B95" s="1"/>
  <c r="C44"/>
  <c r="B44"/>
  <c r="B94" s="1"/>
  <c r="C43"/>
  <c r="B43"/>
  <c r="B93" s="1"/>
  <c r="C42"/>
  <c r="B42"/>
  <c r="B92" s="1"/>
  <c r="C41"/>
  <c r="B41"/>
  <c r="B91" s="1"/>
  <c r="C40"/>
  <c r="B40"/>
  <c r="B90" s="1"/>
  <c r="C39"/>
  <c r="Q39" s="1"/>
  <c r="Q89" s="1"/>
  <c r="B39"/>
  <c r="B89" s="1"/>
  <c r="C38"/>
  <c r="Q38" s="1"/>
  <c r="Q88" s="1"/>
  <c r="B38"/>
  <c r="B88" s="1"/>
  <c r="C37"/>
  <c r="C87" s="1"/>
  <c r="B37"/>
  <c r="B87" s="1"/>
  <c r="C36"/>
  <c r="B36"/>
  <c r="B86" s="1"/>
  <c r="C35"/>
  <c r="B35"/>
  <c r="B85" s="1"/>
  <c r="C34"/>
  <c r="S34" s="1"/>
  <c r="S84" s="1"/>
  <c r="B34"/>
  <c r="B84" s="1"/>
  <c r="C33"/>
  <c r="C83" s="1"/>
  <c r="B33"/>
  <c r="B83" s="1"/>
  <c r="C32"/>
  <c r="C82" s="1"/>
  <c r="B32"/>
  <c r="B82" s="1"/>
  <c r="C31"/>
  <c r="C81" s="1"/>
  <c r="B31"/>
  <c r="B81" s="1"/>
  <c r="C30"/>
  <c r="B30"/>
  <c r="B80" s="1"/>
  <c r="C29"/>
  <c r="C79" s="1"/>
  <c r="B29"/>
  <c r="B79" s="1"/>
  <c r="C28"/>
  <c r="B28"/>
  <c r="B78" s="1"/>
  <c r="C27"/>
  <c r="C77" s="1"/>
  <c r="B27"/>
  <c r="B77" s="1"/>
  <c r="C26"/>
  <c r="B26"/>
  <c r="B76" s="1"/>
  <c r="C25"/>
  <c r="C75" s="1"/>
  <c r="B25"/>
  <c r="B75" s="1"/>
  <c r="C24"/>
  <c r="B24"/>
  <c r="B74" s="1"/>
  <c r="C23"/>
  <c r="C73" s="1"/>
  <c r="B23"/>
  <c r="B73" s="1"/>
  <c r="C22"/>
  <c r="C72" s="1"/>
  <c r="B22"/>
  <c r="B72" s="1"/>
  <c r="C21"/>
  <c r="C71" s="1"/>
  <c r="B21"/>
  <c r="B71" s="1"/>
  <c r="C20"/>
  <c r="C70" s="1"/>
  <c r="B20"/>
  <c r="B70" s="1"/>
  <c r="C19"/>
  <c r="C69" s="1"/>
  <c r="B19"/>
  <c r="B69" s="1"/>
  <c r="C18"/>
  <c r="C68" s="1"/>
  <c r="B18"/>
  <c r="B68" s="1"/>
  <c r="C17"/>
  <c r="B17"/>
  <c r="B67" s="1"/>
  <c r="C16"/>
  <c r="B16"/>
  <c r="B66" s="1"/>
  <c r="C15"/>
  <c r="R15" s="1"/>
  <c r="R65" s="1"/>
  <c r="B15"/>
  <c r="B65" s="1"/>
  <c r="C14"/>
  <c r="B14"/>
  <c r="B64" s="1"/>
  <c r="C13"/>
  <c r="B13"/>
  <c r="B63" s="1"/>
  <c r="C12"/>
  <c r="C62" s="1"/>
  <c r="B12"/>
  <c r="B62" s="1"/>
  <c r="C11"/>
  <c r="B11"/>
  <c r="B61" s="1"/>
  <c r="C10"/>
  <c r="AK10" s="1"/>
  <c r="AK60" s="1"/>
  <c r="B10"/>
  <c r="B60" s="1"/>
  <c r="C9"/>
  <c r="AZ9" s="1"/>
  <c r="AZ59" s="1"/>
  <c r="B9"/>
  <c r="B59" s="1"/>
  <c r="C8"/>
  <c r="DT8" s="1"/>
  <c r="DT58" s="1"/>
  <c r="B8"/>
  <c r="B58" s="1"/>
  <c r="C7"/>
  <c r="C57" s="1"/>
  <c r="B7"/>
  <c r="B57" s="1"/>
  <c r="C6"/>
  <c r="AT6" s="1"/>
  <c r="B6"/>
  <c r="B56" s="1"/>
  <c r="H102"/>
  <c r="O5"/>
  <c r="O4" s="1"/>
  <c r="N5"/>
  <c r="N55" s="1"/>
  <c r="M5"/>
  <c r="L5"/>
  <c r="K5"/>
  <c r="J5"/>
  <c r="J55" s="1"/>
  <c r="I5"/>
  <c r="H5"/>
  <c r="H55" s="1"/>
  <c r="H54" i="30"/>
  <c r="C2"/>
  <c r="O5"/>
  <c r="N5"/>
  <c r="N4" s="1"/>
  <c r="M5"/>
  <c r="M55" s="1"/>
  <c r="L5"/>
  <c r="L4" s="1"/>
  <c r="K5"/>
  <c r="K4" s="1"/>
  <c r="J5"/>
  <c r="I5"/>
  <c r="I4" s="1"/>
  <c r="H5"/>
  <c r="O47"/>
  <c r="P104"/>
  <c r="P99"/>
  <c r="B98"/>
  <c r="G55"/>
  <c r="G98" s="1"/>
  <c r="G102" s="1"/>
  <c r="F55"/>
  <c r="F98"/>
  <c r="F102" s="1"/>
  <c r="E55"/>
  <c r="E98" s="1"/>
  <c r="E102" s="1"/>
  <c r="D55"/>
  <c r="D98"/>
  <c r="D102" s="1"/>
  <c r="C55"/>
  <c r="B55"/>
  <c r="C45"/>
  <c r="B45"/>
  <c r="B95" s="1"/>
  <c r="C44"/>
  <c r="CP44" s="1"/>
  <c r="CP94" s="1"/>
  <c r="B44"/>
  <c r="B94" s="1"/>
  <c r="C43"/>
  <c r="B43"/>
  <c r="B93" s="1"/>
  <c r="C42"/>
  <c r="B42"/>
  <c r="B92" s="1"/>
  <c r="C41"/>
  <c r="BP41" s="1"/>
  <c r="BP91" s="1"/>
  <c r="B41"/>
  <c r="B91" s="1"/>
  <c r="C40"/>
  <c r="B40"/>
  <c r="B90" s="1"/>
  <c r="C39"/>
  <c r="B39"/>
  <c r="B89" s="1"/>
  <c r="C38"/>
  <c r="B38"/>
  <c r="B88" s="1"/>
  <c r="C37"/>
  <c r="B37"/>
  <c r="B87" s="1"/>
  <c r="C36"/>
  <c r="DG36" s="1"/>
  <c r="DG86" s="1"/>
  <c r="B36"/>
  <c r="B86" s="1"/>
  <c r="C35"/>
  <c r="B35"/>
  <c r="B85" s="1"/>
  <c r="C34"/>
  <c r="B34"/>
  <c r="B84" s="1"/>
  <c r="C33"/>
  <c r="B33"/>
  <c r="B83" s="1"/>
  <c r="C32"/>
  <c r="B32"/>
  <c r="B82" s="1"/>
  <c r="C31"/>
  <c r="B31"/>
  <c r="B81" s="1"/>
  <c r="C30"/>
  <c r="B30"/>
  <c r="B80" s="1"/>
  <c r="C29"/>
  <c r="AD29" s="1"/>
  <c r="AD79" s="1"/>
  <c r="B29"/>
  <c r="B79" s="1"/>
  <c r="C28"/>
  <c r="C78" s="1"/>
  <c r="B28"/>
  <c r="B78" s="1"/>
  <c r="C27"/>
  <c r="B27"/>
  <c r="B77" s="1"/>
  <c r="C26"/>
  <c r="C76" s="1"/>
  <c r="B26"/>
  <c r="B76" s="1"/>
  <c r="C25"/>
  <c r="B25"/>
  <c r="B75" s="1"/>
  <c r="C24"/>
  <c r="C74" s="1"/>
  <c r="B24"/>
  <c r="B74" s="1"/>
  <c r="C23"/>
  <c r="B23"/>
  <c r="B73" s="1"/>
  <c r="C22"/>
  <c r="B22"/>
  <c r="B72" s="1"/>
  <c r="C21"/>
  <c r="C71" s="1"/>
  <c r="B21"/>
  <c r="B71" s="1"/>
  <c r="C20"/>
  <c r="C70" s="1"/>
  <c r="B20"/>
  <c r="B70" s="1"/>
  <c r="C19"/>
  <c r="C69" s="1"/>
  <c r="B19"/>
  <c r="B69" s="1"/>
  <c r="C18"/>
  <c r="B18"/>
  <c r="B68" s="1"/>
  <c r="C17"/>
  <c r="V17" s="1"/>
  <c r="V67" s="1"/>
  <c r="B17"/>
  <c r="B67" s="1"/>
  <c r="C16"/>
  <c r="B16"/>
  <c r="B66" s="1"/>
  <c r="C15"/>
  <c r="B15"/>
  <c r="B65" s="1"/>
  <c r="C14"/>
  <c r="B14"/>
  <c r="B64" s="1"/>
  <c r="C13"/>
  <c r="B13"/>
  <c r="B63" s="1"/>
  <c r="C12"/>
  <c r="B12"/>
  <c r="B62" s="1"/>
  <c r="C11"/>
  <c r="B11"/>
  <c r="B61" s="1"/>
  <c r="C10"/>
  <c r="DD10" s="1"/>
  <c r="DD60" s="1"/>
  <c r="B10"/>
  <c r="B60" s="1"/>
  <c r="C9"/>
  <c r="BL9" s="1"/>
  <c r="BL59" s="1"/>
  <c r="B9"/>
  <c r="B59" s="1"/>
  <c r="C8"/>
  <c r="DL8" s="1"/>
  <c r="DL58" s="1"/>
  <c r="B8"/>
  <c r="B58" s="1"/>
  <c r="C7"/>
  <c r="BX7" s="1"/>
  <c r="BX57" s="1"/>
  <c r="B7"/>
  <c r="B57" s="1"/>
  <c r="C6"/>
  <c r="H102"/>
  <c r="H98"/>
  <c r="B46" i="7"/>
  <c r="D46" s="1"/>
  <c r="A46"/>
  <c r="B45"/>
  <c r="D45" s="1"/>
  <c r="A45"/>
  <c r="B44"/>
  <c r="D44" s="1"/>
  <c r="A44"/>
  <c r="B43"/>
  <c r="D43" s="1"/>
  <c r="A43"/>
  <c r="B42"/>
  <c r="D42" s="1"/>
  <c r="A42"/>
  <c r="B41"/>
  <c r="D41" s="1"/>
  <c r="A41"/>
  <c r="B40"/>
  <c r="D40" s="1"/>
  <c r="A40"/>
  <c r="B39"/>
  <c r="D39" s="1"/>
  <c r="A39"/>
  <c r="B38"/>
  <c r="D38" s="1"/>
  <c r="A38"/>
  <c r="B37"/>
  <c r="D37" s="1"/>
  <c r="A37"/>
  <c r="B36"/>
  <c r="D36" s="1"/>
  <c r="A36"/>
  <c r="B35"/>
  <c r="D35" s="1"/>
  <c r="A35"/>
  <c r="B34"/>
  <c r="D34" s="1"/>
  <c r="A34"/>
  <c r="B33"/>
  <c r="D33" s="1"/>
  <c r="A33"/>
  <c r="B32"/>
  <c r="D32" s="1"/>
  <c r="A32"/>
  <c r="B31"/>
  <c r="D31" s="1"/>
  <c r="A31"/>
  <c r="B30"/>
  <c r="D30" s="1"/>
  <c r="A30"/>
  <c r="B29"/>
  <c r="D29" s="1"/>
  <c r="A29"/>
  <c r="B28"/>
  <c r="D28" s="1"/>
  <c r="A28"/>
  <c r="B27"/>
  <c r="D27" s="1"/>
  <c r="A27"/>
  <c r="B26"/>
  <c r="D26" s="1"/>
  <c r="A26"/>
  <c r="B25"/>
  <c r="D25" s="1"/>
  <c r="A25"/>
  <c r="B24"/>
  <c r="D24" s="1"/>
  <c r="A24"/>
  <c r="B23"/>
  <c r="D23" s="1"/>
  <c r="A23"/>
  <c r="B22"/>
  <c r="D22" s="1"/>
  <c r="A22"/>
  <c r="B21"/>
  <c r="D21" s="1"/>
  <c r="A21"/>
  <c r="B20"/>
  <c r="D20" s="1"/>
  <c r="A20"/>
  <c r="B19"/>
  <c r="D19" s="1"/>
  <c r="A19"/>
  <c r="B18"/>
  <c r="D18" s="1"/>
  <c r="A18"/>
  <c r="B17"/>
  <c r="D17" s="1"/>
  <c r="A17"/>
  <c r="B16"/>
  <c r="D16" s="1"/>
  <c r="A16"/>
  <c r="B15"/>
  <c r="D15" s="1"/>
  <c r="A15"/>
  <c r="B14"/>
  <c r="D14" s="1"/>
  <c r="A14"/>
  <c r="B13"/>
  <c r="D13" s="1"/>
  <c r="A13"/>
  <c r="B12"/>
  <c r="D12" s="1"/>
  <c r="A12"/>
  <c r="B11"/>
  <c r="A11"/>
  <c r="B10"/>
  <c r="A10"/>
  <c r="B9"/>
  <c r="A9"/>
  <c r="B8"/>
  <c r="A8"/>
  <c r="B7"/>
  <c r="D7" s="1"/>
  <c r="A7"/>
  <c r="D6"/>
  <c r="B44" i="6"/>
  <c r="A44"/>
  <c r="B43"/>
  <c r="N43" s="1"/>
  <c r="A43"/>
  <c r="B42"/>
  <c r="A42"/>
  <c r="B41"/>
  <c r="A41"/>
  <c r="B40"/>
  <c r="A40"/>
  <c r="B39"/>
  <c r="BH39" s="1"/>
  <c r="A39"/>
  <c r="B38"/>
  <c r="A38"/>
  <c r="B37"/>
  <c r="A37"/>
  <c r="B36"/>
  <c r="T36" s="1"/>
  <c r="E36" s="1"/>
  <c r="A36"/>
  <c r="B35"/>
  <c r="O35" s="1"/>
  <c r="A35"/>
  <c r="B34"/>
  <c r="A34"/>
  <c r="B33"/>
  <c r="A33"/>
  <c r="B32"/>
  <c r="O32" s="1"/>
  <c r="A32"/>
  <c r="B31"/>
  <c r="A31"/>
  <c r="B30"/>
  <c r="M30" s="1"/>
  <c r="A30"/>
  <c r="B29"/>
  <c r="BH29" s="1"/>
  <c r="J29" s="1"/>
  <c r="A29"/>
  <c r="B28"/>
  <c r="A28"/>
  <c r="B27"/>
  <c r="O27" s="1"/>
  <c r="A27"/>
  <c r="B26"/>
  <c r="N26" s="1"/>
  <c r="A26"/>
  <c r="B25"/>
  <c r="M25" s="1"/>
  <c r="A25"/>
  <c r="B24"/>
  <c r="M24" s="1"/>
  <c r="A24"/>
  <c r="B23"/>
  <c r="BP23" s="1"/>
  <c r="K23" s="1"/>
  <c r="A23"/>
  <c r="B22"/>
  <c r="AR22" s="1"/>
  <c r="H22" s="1"/>
  <c r="A22"/>
  <c r="B21"/>
  <c r="N21" s="1"/>
  <c r="A21"/>
  <c r="B20"/>
  <c r="AZ20" s="1"/>
  <c r="A20"/>
  <c r="B19"/>
  <c r="O19" s="1"/>
  <c r="A19"/>
  <c r="B18"/>
  <c r="A18"/>
  <c r="B17"/>
  <c r="D17" s="1"/>
  <c r="A17"/>
  <c r="B16"/>
  <c r="O16" s="1"/>
  <c r="A16"/>
  <c r="B15"/>
  <c r="O15" s="1"/>
  <c r="A15"/>
  <c r="B14"/>
  <c r="A14"/>
  <c r="B13"/>
  <c r="BP13" s="1"/>
  <c r="K13" s="1"/>
  <c r="A13"/>
  <c r="B12"/>
  <c r="O12" s="1"/>
  <c r="A12"/>
  <c r="B11"/>
  <c r="A11"/>
  <c r="B10"/>
  <c r="BP10" s="1"/>
  <c r="K10" s="1"/>
  <c r="A10"/>
  <c r="B9"/>
  <c r="BH9" s="1"/>
  <c r="J9" s="1"/>
  <c r="A9"/>
  <c r="B8"/>
  <c r="AJ8" s="1"/>
  <c r="G8" s="1"/>
  <c r="A8"/>
  <c r="B7"/>
  <c r="A7"/>
  <c r="B6"/>
  <c r="A6"/>
  <c r="B5"/>
  <c r="A5"/>
  <c r="AZ4"/>
  <c r="AR4"/>
  <c r="AJ4"/>
  <c r="AB4"/>
  <c r="T4"/>
  <c r="L4"/>
  <c r="B44" i="5"/>
  <c r="O44" s="1"/>
  <c r="A44"/>
  <c r="BP44" s="1"/>
  <c r="K44" s="1"/>
  <c r="B43"/>
  <c r="A43"/>
  <c r="BP43" s="1"/>
  <c r="K43" s="1"/>
  <c r="B42"/>
  <c r="A42"/>
  <c r="BP42" s="1"/>
  <c r="K42" s="1"/>
  <c r="B41"/>
  <c r="A41"/>
  <c r="BP41" s="1"/>
  <c r="K41" s="1"/>
  <c r="B40"/>
  <c r="AJ40" s="1"/>
  <c r="G40" s="1"/>
  <c r="A40"/>
  <c r="BP40" s="1"/>
  <c r="K40" s="1"/>
  <c r="B39"/>
  <c r="AR39" s="1"/>
  <c r="H39" s="1"/>
  <c r="A39"/>
  <c r="BP39" s="1"/>
  <c r="K39" s="1"/>
  <c r="B38"/>
  <c r="N38" s="1"/>
  <c r="A38"/>
  <c r="BP38" s="1"/>
  <c r="K38" s="1"/>
  <c r="B37"/>
  <c r="A37"/>
  <c r="BP37" s="1"/>
  <c r="K37" s="1"/>
  <c r="B36"/>
  <c r="A36"/>
  <c r="BP36" s="1"/>
  <c r="K36" s="1"/>
  <c r="B35"/>
  <c r="A35"/>
  <c r="BP35" s="1"/>
  <c r="K35" s="1"/>
  <c r="B34"/>
  <c r="A34"/>
  <c r="BP34" s="1"/>
  <c r="K34" s="1"/>
  <c r="B33"/>
  <c r="A33"/>
  <c r="BP33" s="1"/>
  <c r="K33" s="1"/>
  <c r="B32"/>
  <c r="AB32" s="1"/>
  <c r="F32" s="1"/>
  <c r="A32"/>
  <c r="BP32" s="1"/>
  <c r="K32" s="1"/>
  <c r="B31"/>
  <c r="A31"/>
  <c r="BP31" s="1"/>
  <c r="K31" s="1"/>
  <c r="B30"/>
  <c r="N30" s="1"/>
  <c r="A30"/>
  <c r="BP30" s="1"/>
  <c r="K30" s="1"/>
  <c r="B29"/>
  <c r="AZ29" s="1"/>
  <c r="A29"/>
  <c r="BP29" s="1"/>
  <c r="K29" s="1"/>
  <c r="B28"/>
  <c r="A28"/>
  <c r="BP28" s="1"/>
  <c r="K28" s="1"/>
  <c r="B27"/>
  <c r="A27"/>
  <c r="BP27" s="1"/>
  <c r="K27" s="1"/>
  <c r="B26"/>
  <c r="N26" s="1"/>
  <c r="A26"/>
  <c r="BP26" s="1"/>
  <c r="K26" s="1"/>
  <c r="B25"/>
  <c r="A25"/>
  <c r="BP25" s="1"/>
  <c r="K25" s="1"/>
  <c r="B24"/>
  <c r="O24" s="1"/>
  <c r="A24"/>
  <c r="BP24" s="1"/>
  <c r="K24" s="1"/>
  <c r="B23"/>
  <c r="BH23" s="1"/>
  <c r="J23" s="1"/>
  <c r="A23"/>
  <c r="BP23" s="1"/>
  <c r="K23" s="1"/>
  <c r="B22"/>
  <c r="BH22" s="1"/>
  <c r="A22"/>
  <c r="BP22" s="1"/>
  <c r="K22" s="1"/>
  <c r="B21"/>
  <c r="A21"/>
  <c r="BP21" s="1"/>
  <c r="K21" s="1"/>
  <c r="B20"/>
  <c r="A20"/>
  <c r="BP20" s="1"/>
  <c r="K20" s="1"/>
  <c r="B19"/>
  <c r="BH19" s="1"/>
  <c r="J19" s="1"/>
  <c r="A19"/>
  <c r="BP19" s="1"/>
  <c r="K19" s="1"/>
  <c r="B18"/>
  <c r="AB18" s="1"/>
  <c r="A18"/>
  <c r="BP18" s="1"/>
  <c r="K18" s="1"/>
  <c r="B17"/>
  <c r="AZ17" s="1"/>
  <c r="I17" s="1"/>
  <c r="A17"/>
  <c r="BP17" s="1"/>
  <c r="K17" s="1"/>
  <c r="B16"/>
  <c r="O16" s="1"/>
  <c r="A16"/>
  <c r="BP16" s="1"/>
  <c r="K16" s="1"/>
  <c r="B15"/>
  <c r="M15" s="1"/>
  <c r="A15"/>
  <c r="BP15" s="1"/>
  <c r="K15" s="1"/>
  <c r="B14"/>
  <c r="AB14" s="1"/>
  <c r="F14" s="1"/>
  <c r="A14"/>
  <c r="BP14" s="1"/>
  <c r="K14" s="1"/>
  <c r="B13"/>
  <c r="AZ13" s="1"/>
  <c r="I13" s="1"/>
  <c r="A13"/>
  <c r="BP13" s="1"/>
  <c r="K13" s="1"/>
  <c r="B12"/>
  <c r="O12" s="1"/>
  <c r="A12"/>
  <c r="BP12" s="1"/>
  <c r="K12" s="1"/>
  <c r="B11"/>
  <c r="A11"/>
  <c r="BP11" s="1"/>
  <c r="K11" s="1"/>
  <c r="B10"/>
  <c r="A10"/>
  <c r="BP10" s="1"/>
  <c r="K10" s="1"/>
  <c r="B9"/>
  <c r="A9"/>
  <c r="BP9" s="1"/>
  <c r="K9" s="1"/>
  <c r="B8"/>
  <c r="O8" s="1"/>
  <c r="A8"/>
  <c r="BP8" s="1"/>
  <c r="K8" s="1"/>
  <c r="B7"/>
  <c r="M7" s="1"/>
  <c r="A7"/>
  <c r="BP7" s="1"/>
  <c r="K7" s="1"/>
  <c r="B6"/>
  <c r="BH6" s="1"/>
  <c r="J6" s="1"/>
  <c r="A6"/>
  <c r="BP6" s="1"/>
  <c r="K6" s="1"/>
  <c r="B5"/>
  <c r="M5" s="1"/>
  <c r="A5"/>
  <c r="BP5" s="1"/>
  <c r="K5" s="1"/>
  <c r="AZ4"/>
  <c r="AR4"/>
  <c r="AJ4"/>
  <c r="AB4"/>
  <c r="T4"/>
  <c r="L4"/>
  <c r="H44" i="4"/>
  <c r="G44"/>
  <c r="I44"/>
  <c r="I43"/>
  <c r="G43"/>
  <c r="H43"/>
  <c r="H42"/>
  <c r="G42"/>
  <c r="I41"/>
  <c r="G41"/>
  <c r="F41"/>
  <c r="H40"/>
  <c r="F40"/>
  <c r="I40"/>
  <c r="I39"/>
  <c r="H39"/>
  <c r="F39"/>
  <c r="G38"/>
  <c r="F38"/>
  <c r="I37"/>
  <c r="G37"/>
  <c r="H37"/>
  <c r="H36"/>
  <c r="F36"/>
  <c r="I36"/>
  <c r="G35"/>
  <c r="E35"/>
  <c r="H35"/>
  <c r="G34"/>
  <c r="I33"/>
  <c r="G33"/>
  <c r="F33"/>
  <c r="H32"/>
  <c r="I32"/>
  <c r="I31"/>
  <c r="G31"/>
  <c r="E31"/>
  <c r="H31"/>
  <c r="F30"/>
  <c r="G30"/>
  <c r="E30"/>
  <c r="I29"/>
  <c r="G29"/>
  <c r="F29"/>
  <c r="H28"/>
  <c r="I28"/>
  <c r="H27"/>
  <c r="H26"/>
  <c r="G26"/>
  <c r="I25"/>
  <c r="G25"/>
  <c r="F25"/>
  <c r="H24"/>
  <c r="I24"/>
  <c r="I23"/>
  <c r="H23"/>
  <c r="H22"/>
  <c r="G22"/>
  <c r="F22"/>
  <c r="I21"/>
  <c r="G21"/>
  <c r="H20"/>
  <c r="I20"/>
  <c r="G19"/>
  <c r="H19"/>
  <c r="H18"/>
  <c r="G18"/>
  <c r="I17"/>
  <c r="G17"/>
  <c r="F17"/>
  <c r="H16"/>
  <c r="I16"/>
  <c r="I15"/>
  <c r="H15"/>
  <c r="H14"/>
  <c r="F14"/>
  <c r="I14"/>
  <c r="G14"/>
  <c r="I13"/>
  <c r="G13"/>
  <c r="F13"/>
  <c r="H12"/>
  <c r="I12"/>
  <c r="H11"/>
  <c r="F11"/>
  <c r="G10"/>
  <c r="F10"/>
  <c r="I10"/>
  <c r="AZ4"/>
  <c r="AR4"/>
  <c r="AJ4"/>
  <c r="AB4"/>
  <c r="T4"/>
  <c r="L4"/>
  <c r="M17" i="5"/>
  <c r="M24"/>
  <c r="M30"/>
  <c r="M38"/>
  <c r="M44"/>
  <c r="BP12" i="6"/>
  <c r="K12" s="1"/>
  <c r="N12"/>
  <c r="N16"/>
  <c r="N18"/>
  <c r="BP24"/>
  <c r="K24" s="1"/>
  <c r="BP29"/>
  <c r="K29" s="1"/>
  <c r="N29"/>
  <c r="N35"/>
  <c r="BP5"/>
  <c r="K5" s="1"/>
  <c r="M12"/>
  <c r="M16"/>
  <c r="M26"/>
  <c r="M34"/>
  <c r="M40"/>
  <c r="AR7" i="5"/>
  <c r="H7" s="1"/>
  <c r="T12"/>
  <c r="E12" s="1"/>
  <c r="D13"/>
  <c r="D14" i="33" s="1"/>
  <c r="T13" i="5"/>
  <c r="E13" s="1"/>
  <c r="D16"/>
  <c r="F18" i="7" s="1"/>
  <c r="F18" i="5"/>
  <c r="J22"/>
  <c r="AB24"/>
  <c r="F24" s="1"/>
  <c r="T24"/>
  <c r="E24" s="1"/>
  <c r="BH24"/>
  <c r="J24" s="1"/>
  <c r="I29"/>
  <c r="D42"/>
  <c r="D43" i="33" s="1"/>
  <c r="AZ42" i="5"/>
  <c r="I42" s="1"/>
  <c r="AJ42"/>
  <c r="G42" s="1"/>
  <c r="T42"/>
  <c r="E42" s="1"/>
  <c r="D44"/>
  <c r="D45" i="33" s="1"/>
  <c r="AR5" i="6"/>
  <c r="H5" s="1"/>
  <c r="AZ8"/>
  <c r="I8" s="1"/>
  <c r="AB8"/>
  <c r="F8" s="1"/>
  <c r="D10"/>
  <c r="G12" i="7" s="1"/>
  <c r="T10" i="6"/>
  <c r="E10" s="1"/>
  <c r="BH10"/>
  <c r="J10" s="1"/>
  <c r="AB10"/>
  <c r="F10" s="1"/>
  <c r="D11"/>
  <c r="G13" i="7" s="1"/>
  <c r="AJ11" i="6"/>
  <c r="G11" s="1"/>
  <c r="D12"/>
  <c r="G14" i="7" s="1"/>
  <c r="AZ12" i="6"/>
  <c r="I12" s="1"/>
  <c r="AJ12"/>
  <c r="G12" s="1"/>
  <c r="T12"/>
  <c r="E12" s="1"/>
  <c r="BH12"/>
  <c r="J12" s="1"/>
  <c r="AR12"/>
  <c r="H12" s="1"/>
  <c r="AB12"/>
  <c r="F12" s="1"/>
  <c r="BH13"/>
  <c r="J13" s="1"/>
  <c r="AZ13"/>
  <c r="I13" s="1"/>
  <c r="AJ14"/>
  <c r="G14" s="1"/>
  <c r="AR15"/>
  <c r="H15" s="1"/>
  <c r="D15"/>
  <c r="G17" i="7" s="1"/>
  <c r="D16" i="6"/>
  <c r="D17" i="34" s="1"/>
  <c r="AZ16" i="6"/>
  <c r="I16" s="1"/>
  <c r="AJ16"/>
  <c r="G16" s="1"/>
  <c r="T16"/>
  <c r="E16" s="1"/>
  <c r="BH16"/>
  <c r="J16" s="1"/>
  <c r="AR16"/>
  <c r="H16" s="1"/>
  <c r="AB16"/>
  <c r="F16" s="1"/>
  <c r="D18"/>
  <c r="D19" i="34" s="1"/>
  <c r="D69" s="1"/>
  <c r="I20" i="6"/>
  <c r="AJ22"/>
  <c r="G22" s="1"/>
  <c r="AZ32"/>
  <c r="I32" s="1"/>
  <c r="AJ32"/>
  <c r="G32" s="1"/>
  <c r="T32"/>
  <c r="E32" s="1"/>
  <c r="BH32"/>
  <c r="J32" s="1"/>
  <c r="AR32"/>
  <c r="H32" s="1"/>
  <c r="AB32"/>
  <c r="F32" s="1"/>
  <c r="D34"/>
  <c r="G36" i="7" s="1"/>
  <c r="AZ34" i="6"/>
  <c r="I34" s="1"/>
  <c r="J39"/>
  <c r="H6" i="4"/>
  <c r="H7"/>
  <c r="I7"/>
  <c r="I9"/>
  <c r="G9"/>
  <c r="D39" i="30"/>
  <c r="E39" s="1"/>
  <c r="E89" s="1"/>
  <c r="D11"/>
  <c r="E11" s="1"/>
  <c r="E61" s="1"/>
  <c r="D43"/>
  <c r="D93" s="1"/>
  <c r="I8" i="4"/>
  <c r="H15" i="30"/>
  <c r="H65" s="1"/>
  <c r="R15"/>
  <c r="R65" s="1"/>
  <c r="AL15"/>
  <c r="AL65" s="1"/>
  <c r="AX15"/>
  <c r="AX65" s="1"/>
  <c r="O15"/>
  <c r="O65" s="1"/>
  <c r="Y15"/>
  <c r="Y65" s="1"/>
  <c r="AS15"/>
  <c r="AS65" s="1"/>
  <c r="BE15"/>
  <c r="BE65" s="1"/>
  <c r="X15"/>
  <c r="X65" s="1"/>
  <c r="AJ15"/>
  <c r="AJ65" s="1"/>
  <c r="BD15"/>
  <c r="BD65" s="1"/>
  <c r="K15"/>
  <c r="K65" s="1"/>
  <c r="AI15"/>
  <c r="AI65" s="1"/>
  <c r="AU15"/>
  <c r="AU65" s="1"/>
  <c r="AP23"/>
  <c r="AP73" s="1"/>
  <c r="AZ23"/>
  <c r="AZ73" s="1"/>
  <c r="AD31"/>
  <c r="AD81" s="1"/>
  <c r="BJ31"/>
  <c r="BJ81" s="1"/>
  <c r="AG31"/>
  <c r="AG81" s="1"/>
  <c r="BM31"/>
  <c r="BM81" s="1"/>
  <c r="AN31"/>
  <c r="AN81" s="1"/>
  <c r="S31"/>
  <c r="S81" s="1"/>
  <c r="AY31"/>
  <c r="AY81" s="1"/>
  <c r="H39"/>
  <c r="H89" s="1"/>
  <c r="AJ39"/>
  <c r="AJ89" s="1"/>
  <c r="AP39"/>
  <c r="AP89" s="1"/>
  <c r="BN39"/>
  <c r="BN89" s="1"/>
  <c r="N13"/>
  <c r="N63" s="1"/>
  <c r="Z13"/>
  <c r="Z63" s="1"/>
  <c r="AT13"/>
  <c r="AT63" s="1"/>
  <c r="BN13"/>
  <c r="BN63" s="1"/>
  <c r="AO13"/>
  <c r="AO63" s="1"/>
  <c r="T13"/>
  <c r="T63" s="1"/>
  <c r="AZ13"/>
  <c r="AZ63" s="1"/>
  <c r="AE13"/>
  <c r="AE63" s="1"/>
  <c r="BK13"/>
  <c r="BK63" s="1"/>
  <c r="K21"/>
  <c r="K71" s="1"/>
  <c r="O21"/>
  <c r="O71" s="1"/>
  <c r="R21"/>
  <c r="R71" s="1"/>
  <c r="V21"/>
  <c r="V71" s="1"/>
  <c r="Z21"/>
  <c r="Z71" s="1"/>
  <c r="AD21"/>
  <c r="AD71" s="1"/>
  <c r="AH21"/>
  <c r="AH71" s="1"/>
  <c r="AL21"/>
  <c r="AL71" s="1"/>
  <c r="AP21"/>
  <c r="AP71" s="1"/>
  <c r="AT21"/>
  <c r="AT71" s="1"/>
  <c r="AX21"/>
  <c r="AX71" s="1"/>
  <c r="BB21"/>
  <c r="BB71" s="1"/>
  <c r="BF21"/>
  <c r="BF71" s="1"/>
  <c r="BJ21"/>
  <c r="BJ71" s="1"/>
  <c r="BN21"/>
  <c r="BN71" s="1"/>
  <c r="J21"/>
  <c r="J71" s="1"/>
  <c r="N21"/>
  <c r="N71" s="1"/>
  <c r="Q21"/>
  <c r="Q71" s="1"/>
  <c r="U21"/>
  <c r="U71" s="1"/>
  <c r="Y21"/>
  <c r="AC21"/>
  <c r="AC71" s="1"/>
  <c r="AG21"/>
  <c r="AG71" s="1"/>
  <c r="AK21"/>
  <c r="AK71" s="1"/>
  <c r="AO21"/>
  <c r="AO71" s="1"/>
  <c r="AS21"/>
  <c r="AS71" s="1"/>
  <c r="AW21"/>
  <c r="AW71" s="1"/>
  <c r="BA21"/>
  <c r="BA71" s="1"/>
  <c r="BE21"/>
  <c r="BE71" s="1"/>
  <c r="BI21"/>
  <c r="BI71" s="1"/>
  <c r="BM21"/>
  <c r="BM71" s="1"/>
  <c r="I21"/>
  <c r="I71" s="1"/>
  <c r="M21"/>
  <c r="M71" s="1"/>
  <c r="T21"/>
  <c r="T71" s="1"/>
  <c r="X21"/>
  <c r="X71" s="1"/>
  <c r="AB21"/>
  <c r="AB71" s="1"/>
  <c r="AF21"/>
  <c r="AF71" s="1"/>
  <c r="AJ21"/>
  <c r="AJ71" s="1"/>
  <c r="AN21"/>
  <c r="AN71" s="1"/>
  <c r="AR21"/>
  <c r="AR71" s="1"/>
  <c r="AV21"/>
  <c r="AV71" s="1"/>
  <c r="AZ21"/>
  <c r="AZ71" s="1"/>
  <c r="BD21"/>
  <c r="BD71" s="1"/>
  <c r="BH21"/>
  <c r="BH71" s="1"/>
  <c r="BL21"/>
  <c r="BL71" s="1"/>
  <c r="H21"/>
  <c r="H71" s="1"/>
  <c r="L21"/>
  <c r="L71" s="1"/>
  <c r="S21"/>
  <c r="S71" s="1"/>
  <c r="W21"/>
  <c r="W71" s="1"/>
  <c r="AA21"/>
  <c r="AA71" s="1"/>
  <c r="AE21"/>
  <c r="AE71" s="1"/>
  <c r="AI21"/>
  <c r="AI71" s="1"/>
  <c r="AM21"/>
  <c r="AM71" s="1"/>
  <c r="AQ21"/>
  <c r="AQ71" s="1"/>
  <c r="AU21"/>
  <c r="AU71" s="1"/>
  <c r="AY21"/>
  <c r="AY71" s="1"/>
  <c r="BC21"/>
  <c r="BC71" s="1"/>
  <c r="BG21"/>
  <c r="BG71" s="1"/>
  <c r="BK21"/>
  <c r="BK71" s="1"/>
  <c r="AG29"/>
  <c r="AG79" s="1"/>
  <c r="AO29"/>
  <c r="AO79" s="1"/>
  <c r="AU29"/>
  <c r="AU79" s="1"/>
  <c r="BC29"/>
  <c r="BC79" s="1"/>
  <c r="BF37"/>
  <c r="BF87" s="1"/>
  <c r="AF37"/>
  <c r="AF87" s="1"/>
  <c r="J45"/>
  <c r="J95" s="1"/>
  <c r="H45"/>
  <c r="H95" s="1"/>
  <c r="AB45"/>
  <c r="AB95" s="1"/>
  <c r="AR45"/>
  <c r="AR95" s="1"/>
  <c r="BH45"/>
  <c r="BH95" s="1"/>
  <c r="AA45"/>
  <c r="AA95" s="1"/>
  <c r="AQ45"/>
  <c r="AQ95" s="1"/>
  <c r="BG45"/>
  <c r="BG95" s="1"/>
  <c r="Z45"/>
  <c r="Z95" s="1"/>
  <c r="AP45"/>
  <c r="AP95" s="1"/>
  <c r="BF45"/>
  <c r="BF95" s="1"/>
  <c r="U45"/>
  <c r="U95" s="1"/>
  <c r="AK45"/>
  <c r="AK95" s="1"/>
  <c r="BA45"/>
  <c r="BA95" s="1"/>
  <c r="J11"/>
  <c r="J61" s="1"/>
  <c r="H11"/>
  <c r="H61" s="1"/>
  <c r="I11"/>
  <c r="I61" s="1"/>
  <c r="V11"/>
  <c r="V61" s="1"/>
  <c r="AD11"/>
  <c r="AD61" s="1"/>
  <c r="AL11"/>
  <c r="AL61" s="1"/>
  <c r="AT11"/>
  <c r="AT61" s="1"/>
  <c r="BB11"/>
  <c r="BB61" s="1"/>
  <c r="BJ11"/>
  <c r="BJ61" s="1"/>
  <c r="O11"/>
  <c r="O61" s="1"/>
  <c r="U11"/>
  <c r="U61" s="1"/>
  <c r="AC11"/>
  <c r="AC61" s="1"/>
  <c r="AK11"/>
  <c r="AK61" s="1"/>
  <c r="AS11"/>
  <c r="AS61" s="1"/>
  <c r="BA11"/>
  <c r="BA61" s="1"/>
  <c r="BI11"/>
  <c r="BI61" s="1"/>
  <c r="M11"/>
  <c r="M61" s="1"/>
  <c r="X11"/>
  <c r="X61" s="1"/>
  <c r="AF11"/>
  <c r="AF61" s="1"/>
  <c r="AN11"/>
  <c r="AN61" s="1"/>
  <c r="AV11"/>
  <c r="AV61" s="1"/>
  <c r="BD11"/>
  <c r="BD61" s="1"/>
  <c r="BL11"/>
  <c r="BL61" s="1"/>
  <c r="S11"/>
  <c r="S61" s="1"/>
  <c r="AA11"/>
  <c r="AA61" s="1"/>
  <c r="AI11"/>
  <c r="AI61" s="1"/>
  <c r="AQ11"/>
  <c r="AQ61" s="1"/>
  <c r="AY11"/>
  <c r="AY61" s="1"/>
  <c r="BG11"/>
  <c r="BG61" s="1"/>
  <c r="K19"/>
  <c r="K69" s="1"/>
  <c r="O19"/>
  <c r="O69" s="1"/>
  <c r="R19"/>
  <c r="R69" s="1"/>
  <c r="V19"/>
  <c r="V69" s="1"/>
  <c r="Z19"/>
  <c r="Z69" s="1"/>
  <c r="AD19"/>
  <c r="AD69" s="1"/>
  <c r="AH19"/>
  <c r="AH69" s="1"/>
  <c r="AL19"/>
  <c r="AL69" s="1"/>
  <c r="AP19"/>
  <c r="AP69" s="1"/>
  <c r="AT19"/>
  <c r="AT69" s="1"/>
  <c r="AX19"/>
  <c r="AX69" s="1"/>
  <c r="BB19"/>
  <c r="BB69" s="1"/>
  <c r="BF19"/>
  <c r="BF69" s="1"/>
  <c r="BJ19"/>
  <c r="BJ69" s="1"/>
  <c r="BN19"/>
  <c r="BN69" s="1"/>
  <c r="J19"/>
  <c r="J69" s="1"/>
  <c r="N19"/>
  <c r="N69" s="1"/>
  <c r="Q19"/>
  <c r="Q69" s="1"/>
  <c r="U19"/>
  <c r="U69" s="1"/>
  <c r="Y19"/>
  <c r="Y69" s="1"/>
  <c r="AC19"/>
  <c r="AC69" s="1"/>
  <c r="AG19"/>
  <c r="AG69" s="1"/>
  <c r="AK19"/>
  <c r="AK69" s="1"/>
  <c r="AO19"/>
  <c r="AO69" s="1"/>
  <c r="AS19"/>
  <c r="AS69" s="1"/>
  <c r="AW19"/>
  <c r="AW69" s="1"/>
  <c r="BA19"/>
  <c r="BA69" s="1"/>
  <c r="BE19"/>
  <c r="BE69" s="1"/>
  <c r="BI19"/>
  <c r="BI69" s="1"/>
  <c r="BM19"/>
  <c r="BM69" s="1"/>
  <c r="I19"/>
  <c r="I69" s="1"/>
  <c r="M19"/>
  <c r="M69" s="1"/>
  <c r="T19"/>
  <c r="T69" s="1"/>
  <c r="X19"/>
  <c r="X69" s="1"/>
  <c r="AB19"/>
  <c r="AB69" s="1"/>
  <c r="AF19"/>
  <c r="AF69" s="1"/>
  <c r="AJ19"/>
  <c r="AJ69" s="1"/>
  <c r="AN19"/>
  <c r="AN69" s="1"/>
  <c r="AR19"/>
  <c r="AR69" s="1"/>
  <c r="AV19"/>
  <c r="AV69" s="1"/>
  <c r="AZ19"/>
  <c r="AZ69" s="1"/>
  <c r="BD19"/>
  <c r="BD69" s="1"/>
  <c r="BH19"/>
  <c r="BH69" s="1"/>
  <c r="BL19"/>
  <c r="BL69" s="1"/>
  <c r="H19"/>
  <c r="H69" s="1"/>
  <c r="L19"/>
  <c r="L69" s="1"/>
  <c r="S19"/>
  <c r="S69" s="1"/>
  <c r="W19"/>
  <c r="W69" s="1"/>
  <c r="AA19"/>
  <c r="AA69" s="1"/>
  <c r="AE19"/>
  <c r="AE69" s="1"/>
  <c r="AI19"/>
  <c r="AI69" s="1"/>
  <c r="AM19"/>
  <c r="AM69" s="1"/>
  <c r="AQ19"/>
  <c r="AQ69" s="1"/>
  <c r="AU19"/>
  <c r="AU69" s="1"/>
  <c r="AY19"/>
  <c r="AY69" s="1"/>
  <c r="BC19"/>
  <c r="BC69" s="1"/>
  <c r="BG19"/>
  <c r="BG69" s="1"/>
  <c r="BK19"/>
  <c r="BK69" s="1"/>
  <c r="K27"/>
  <c r="K77" s="1"/>
  <c r="Z27"/>
  <c r="Z77" s="1"/>
  <c r="AP27"/>
  <c r="AP77" s="1"/>
  <c r="BF27"/>
  <c r="BF77" s="1"/>
  <c r="N27"/>
  <c r="N77" s="1"/>
  <c r="AC27"/>
  <c r="AC77" s="1"/>
  <c r="AS27"/>
  <c r="AS77" s="1"/>
  <c r="BI27"/>
  <c r="BI77" s="1"/>
  <c r="BM27"/>
  <c r="BM77" s="1"/>
  <c r="T27"/>
  <c r="T77" s="1"/>
  <c r="X27"/>
  <c r="X77" s="1"/>
  <c r="AJ27"/>
  <c r="AJ77" s="1"/>
  <c r="AN27"/>
  <c r="AN77" s="1"/>
  <c r="AZ27"/>
  <c r="AZ77" s="1"/>
  <c r="BD27"/>
  <c r="BD77" s="1"/>
  <c r="H27"/>
  <c r="AA27"/>
  <c r="AA77" s="1"/>
  <c r="AQ27"/>
  <c r="AQ77" s="1"/>
  <c r="BG27"/>
  <c r="BG77" s="1"/>
  <c r="K35"/>
  <c r="K85" s="1"/>
  <c r="R35"/>
  <c r="R85" s="1"/>
  <c r="Z35"/>
  <c r="Z85" s="1"/>
  <c r="AH35"/>
  <c r="AH85" s="1"/>
  <c r="AP35"/>
  <c r="AP85" s="1"/>
  <c r="AX35"/>
  <c r="AX85" s="1"/>
  <c r="BF35"/>
  <c r="BF85" s="1"/>
  <c r="BN35"/>
  <c r="BN85" s="1"/>
  <c r="N35"/>
  <c r="N85" s="1"/>
  <c r="U35"/>
  <c r="U85" s="1"/>
  <c r="AC35"/>
  <c r="AC85" s="1"/>
  <c r="AK35"/>
  <c r="AK85" s="1"/>
  <c r="AS35"/>
  <c r="AS85" s="1"/>
  <c r="BA35"/>
  <c r="BA85" s="1"/>
  <c r="BI35"/>
  <c r="BI85" s="1"/>
  <c r="I35"/>
  <c r="T35"/>
  <c r="T85" s="1"/>
  <c r="AB35"/>
  <c r="AB85" s="1"/>
  <c r="AJ35"/>
  <c r="AJ85" s="1"/>
  <c r="AR35"/>
  <c r="AR85" s="1"/>
  <c r="AZ35"/>
  <c r="AZ85" s="1"/>
  <c r="BH35"/>
  <c r="BH85" s="1"/>
  <c r="H35"/>
  <c r="H85" s="1"/>
  <c r="S35"/>
  <c r="S85" s="1"/>
  <c r="AA35"/>
  <c r="AA85" s="1"/>
  <c r="AI35"/>
  <c r="AI85" s="1"/>
  <c r="AQ35"/>
  <c r="AQ85" s="1"/>
  <c r="AY35"/>
  <c r="AY85" s="1"/>
  <c r="BG35"/>
  <c r="BG85" s="1"/>
  <c r="K43"/>
  <c r="K93" s="1"/>
  <c r="I43"/>
  <c r="T43"/>
  <c r="T93" s="1"/>
  <c r="AF43"/>
  <c r="AF93" s="1"/>
  <c r="AJ43"/>
  <c r="AJ93" s="1"/>
  <c r="AV43"/>
  <c r="AV93" s="1"/>
  <c r="AZ43"/>
  <c r="AZ93" s="1"/>
  <c r="BL43"/>
  <c r="BL93" s="1"/>
  <c r="S43"/>
  <c r="S93" s="1"/>
  <c r="AE43"/>
  <c r="AE93" s="1"/>
  <c r="AI43"/>
  <c r="AI93" s="1"/>
  <c r="AU43"/>
  <c r="AU93" s="1"/>
  <c r="AY43"/>
  <c r="AY93" s="1"/>
  <c r="BK43"/>
  <c r="BK93" s="1"/>
  <c r="R43"/>
  <c r="R93" s="1"/>
  <c r="AD43"/>
  <c r="AD93" s="1"/>
  <c r="AH43"/>
  <c r="AH93" s="1"/>
  <c r="AT43"/>
  <c r="AT93" s="1"/>
  <c r="AX43"/>
  <c r="AX93" s="1"/>
  <c r="BJ43"/>
  <c r="BJ93" s="1"/>
  <c r="BN43"/>
  <c r="BN93" s="1"/>
  <c r="Y43"/>
  <c r="Y93" s="1"/>
  <c r="AC43"/>
  <c r="AC93" s="1"/>
  <c r="AO43"/>
  <c r="AO93" s="1"/>
  <c r="AS43"/>
  <c r="AS93" s="1"/>
  <c r="BE43"/>
  <c r="BE93" s="1"/>
  <c r="BI43"/>
  <c r="BI93" s="1"/>
  <c r="R17"/>
  <c r="AX17"/>
  <c r="AX67" s="1"/>
  <c r="Y17"/>
  <c r="Y67" s="1"/>
  <c r="BE17"/>
  <c r="BE67" s="1"/>
  <c r="AJ17"/>
  <c r="AJ67" s="1"/>
  <c r="K17"/>
  <c r="K67" s="1"/>
  <c r="AU17"/>
  <c r="AU67" s="1"/>
  <c r="K25"/>
  <c r="K75" s="1"/>
  <c r="Z25"/>
  <c r="Z75" s="1"/>
  <c r="AP25"/>
  <c r="AP75" s="1"/>
  <c r="BF25"/>
  <c r="BF75" s="1"/>
  <c r="N25"/>
  <c r="N75" s="1"/>
  <c r="K33"/>
  <c r="K83" s="1"/>
  <c r="Z33"/>
  <c r="Z83" s="1"/>
  <c r="AP33"/>
  <c r="AP83" s="1"/>
  <c r="BF33"/>
  <c r="BF83" s="1"/>
  <c r="N33"/>
  <c r="N83" s="1"/>
  <c r="AC33"/>
  <c r="AC83" s="1"/>
  <c r="AS33"/>
  <c r="AS83" s="1"/>
  <c r="BI33"/>
  <c r="BI83" s="1"/>
  <c r="T33"/>
  <c r="T83" s="1"/>
  <c r="AJ33"/>
  <c r="AJ83" s="1"/>
  <c r="AZ33"/>
  <c r="AZ83" s="1"/>
  <c r="H33"/>
  <c r="H83" s="1"/>
  <c r="AA33"/>
  <c r="AA83" s="1"/>
  <c r="AQ33"/>
  <c r="AQ83" s="1"/>
  <c r="BG33"/>
  <c r="BG83" s="1"/>
  <c r="K41"/>
  <c r="K91" s="1"/>
  <c r="O41"/>
  <c r="O91" s="1"/>
  <c r="J41"/>
  <c r="J91" s="1"/>
  <c r="N41"/>
  <c r="N91" s="1"/>
  <c r="I41"/>
  <c r="I91" s="1"/>
  <c r="M41"/>
  <c r="M91" s="1"/>
  <c r="H41"/>
  <c r="L41"/>
  <c r="L91" s="1"/>
  <c r="T41"/>
  <c r="T91" s="1"/>
  <c r="X41"/>
  <c r="X91" s="1"/>
  <c r="AB41"/>
  <c r="AB91" s="1"/>
  <c r="AF41"/>
  <c r="AF91" s="1"/>
  <c r="AJ41"/>
  <c r="AJ91" s="1"/>
  <c r="AN41"/>
  <c r="AN91" s="1"/>
  <c r="AR41"/>
  <c r="AR91" s="1"/>
  <c r="AV41"/>
  <c r="AV91" s="1"/>
  <c r="AZ41"/>
  <c r="AZ91" s="1"/>
  <c r="BD41"/>
  <c r="BD91" s="1"/>
  <c r="BH41"/>
  <c r="BH91" s="1"/>
  <c r="BL41"/>
  <c r="BL91" s="1"/>
  <c r="S41"/>
  <c r="S91" s="1"/>
  <c r="W41"/>
  <c r="W91" s="1"/>
  <c r="AA41"/>
  <c r="AE41"/>
  <c r="AE91" s="1"/>
  <c r="AI41"/>
  <c r="AI91" s="1"/>
  <c r="AM41"/>
  <c r="AM91" s="1"/>
  <c r="AQ41"/>
  <c r="AQ91" s="1"/>
  <c r="AU41"/>
  <c r="AU91" s="1"/>
  <c r="AY41"/>
  <c r="AY91" s="1"/>
  <c r="BC41"/>
  <c r="BC91" s="1"/>
  <c r="BG41"/>
  <c r="BG91" s="1"/>
  <c r="BK41"/>
  <c r="BK91" s="1"/>
  <c r="R41"/>
  <c r="R91" s="1"/>
  <c r="V41"/>
  <c r="V91" s="1"/>
  <c r="Z41"/>
  <c r="Z91" s="1"/>
  <c r="AD41"/>
  <c r="AD91" s="1"/>
  <c r="AH41"/>
  <c r="AH91" s="1"/>
  <c r="AL41"/>
  <c r="AL91" s="1"/>
  <c r="AP41"/>
  <c r="AP91" s="1"/>
  <c r="AT41"/>
  <c r="AT91" s="1"/>
  <c r="AX41"/>
  <c r="AX91" s="1"/>
  <c r="BB41"/>
  <c r="BB91" s="1"/>
  <c r="BF41"/>
  <c r="BF91" s="1"/>
  <c r="BJ41"/>
  <c r="BJ91" s="1"/>
  <c r="BN41"/>
  <c r="BN91" s="1"/>
  <c r="Q41"/>
  <c r="Q91" s="1"/>
  <c r="U41"/>
  <c r="U91" s="1"/>
  <c r="Y41"/>
  <c r="Y91" s="1"/>
  <c r="AC41"/>
  <c r="AC91" s="1"/>
  <c r="AG41"/>
  <c r="AG91" s="1"/>
  <c r="AK41"/>
  <c r="AK91" s="1"/>
  <c r="AO41"/>
  <c r="AO91" s="1"/>
  <c r="AS41"/>
  <c r="AS91" s="1"/>
  <c r="AW41"/>
  <c r="AW91" s="1"/>
  <c r="BA41"/>
  <c r="BA91" s="1"/>
  <c r="BE41"/>
  <c r="BE91" s="1"/>
  <c r="BI41"/>
  <c r="BI91" s="1"/>
  <c r="BM41"/>
  <c r="BM91" s="1"/>
  <c r="BK44"/>
  <c r="BK94" s="1"/>
  <c r="BG44"/>
  <c r="BG94" s="1"/>
  <c r="BC44"/>
  <c r="BC94" s="1"/>
  <c r="AY44"/>
  <c r="AY94" s="1"/>
  <c r="AU44"/>
  <c r="AU94" s="1"/>
  <c r="AQ44"/>
  <c r="AQ94" s="1"/>
  <c r="AM44"/>
  <c r="AM94" s="1"/>
  <c r="AI44"/>
  <c r="AI94" s="1"/>
  <c r="AE44"/>
  <c r="AE94" s="1"/>
  <c r="AA44"/>
  <c r="AA94" s="1"/>
  <c r="W44"/>
  <c r="W94" s="1"/>
  <c r="S44"/>
  <c r="S94" s="1"/>
  <c r="BK42"/>
  <c r="BK92" s="1"/>
  <c r="BG42"/>
  <c r="BG92" s="1"/>
  <c r="BC42"/>
  <c r="BC92" s="1"/>
  <c r="AY42"/>
  <c r="AY92" s="1"/>
  <c r="AU42"/>
  <c r="AU92" s="1"/>
  <c r="AQ42"/>
  <c r="AQ92" s="1"/>
  <c r="AM42"/>
  <c r="AM92" s="1"/>
  <c r="AI42"/>
  <c r="AI92" s="1"/>
  <c r="AE42"/>
  <c r="AE92" s="1"/>
  <c r="AA42"/>
  <c r="AA92" s="1"/>
  <c r="W42"/>
  <c r="W92" s="1"/>
  <c r="BK40"/>
  <c r="BK90" s="1"/>
  <c r="BG40"/>
  <c r="BG90" s="1"/>
  <c r="AU40"/>
  <c r="AU90" s="1"/>
  <c r="AQ40"/>
  <c r="AQ90" s="1"/>
  <c r="AE40"/>
  <c r="AE90" s="1"/>
  <c r="AA40"/>
  <c r="AA90" s="1"/>
  <c r="AH38"/>
  <c r="AH88" s="1"/>
  <c r="Z38"/>
  <c r="Z88" s="1"/>
  <c r="BJ36"/>
  <c r="BJ86" s="1"/>
  <c r="BB36"/>
  <c r="BB86" s="1"/>
  <c r="J14"/>
  <c r="J64" s="1"/>
  <c r="N14"/>
  <c r="N64" s="1"/>
  <c r="H14"/>
  <c r="H64" s="1"/>
  <c r="L14"/>
  <c r="L64" s="1"/>
  <c r="I14"/>
  <c r="T14"/>
  <c r="T64" s="1"/>
  <c r="X14"/>
  <c r="X64" s="1"/>
  <c r="AB14"/>
  <c r="AB64" s="1"/>
  <c r="AF14"/>
  <c r="AF64" s="1"/>
  <c r="AJ14"/>
  <c r="AJ64" s="1"/>
  <c r="AN14"/>
  <c r="AN64" s="1"/>
  <c r="AR14"/>
  <c r="AR64" s="1"/>
  <c r="AV14"/>
  <c r="AV64" s="1"/>
  <c r="AZ14"/>
  <c r="AZ64" s="1"/>
  <c r="BD14"/>
  <c r="BD64" s="1"/>
  <c r="BH14"/>
  <c r="BH64" s="1"/>
  <c r="BL14"/>
  <c r="BL64" s="1"/>
  <c r="O14"/>
  <c r="O64" s="1"/>
  <c r="S14"/>
  <c r="S64" s="1"/>
  <c r="W14"/>
  <c r="W64" s="1"/>
  <c r="AA14"/>
  <c r="AA64" s="1"/>
  <c r="AE14"/>
  <c r="AE64" s="1"/>
  <c r="AI14"/>
  <c r="AI64" s="1"/>
  <c r="AM14"/>
  <c r="AM64" s="1"/>
  <c r="AQ14"/>
  <c r="AQ64" s="1"/>
  <c r="AU14"/>
  <c r="AU64" s="1"/>
  <c r="AY14"/>
  <c r="AY64" s="1"/>
  <c r="BC14"/>
  <c r="BC64" s="1"/>
  <c r="BG14"/>
  <c r="BG64" s="1"/>
  <c r="BK14"/>
  <c r="BK64" s="1"/>
  <c r="M14"/>
  <c r="M64" s="1"/>
  <c r="R14"/>
  <c r="R64" s="1"/>
  <c r="V14"/>
  <c r="V64" s="1"/>
  <c r="Z14"/>
  <c r="Z64" s="1"/>
  <c r="AD14"/>
  <c r="AD64" s="1"/>
  <c r="AH14"/>
  <c r="AH64" s="1"/>
  <c r="AL14"/>
  <c r="AL64" s="1"/>
  <c r="AP14"/>
  <c r="AP64" s="1"/>
  <c r="AT14"/>
  <c r="AT64" s="1"/>
  <c r="AX14"/>
  <c r="AX64" s="1"/>
  <c r="BB14"/>
  <c r="BB64" s="1"/>
  <c r="BF14"/>
  <c r="BF64" s="1"/>
  <c r="BJ14"/>
  <c r="BJ64" s="1"/>
  <c r="BN14"/>
  <c r="BN64" s="1"/>
  <c r="K14"/>
  <c r="K64" s="1"/>
  <c r="Q14"/>
  <c r="Q64" s="1"/>
  <c r="U14"/>
  <c r="U64" s="1"/>
  <c r="Y14"/>
  <c r="Y64" s="1"/>
  <c r="AC14"/>
  <c r="AC64" s="1"/>
  <c r="AG14"/>
  <c r="AG64" s="1"/>
  <c r="AK14"/>
  <c r="AK64" s="1"/>
  <c r="AO14"/>
  <c r="AO64" s="1"/>
  <c r="AS14"/>
  <c r="AS64" s="1"/>
  <c r="AW14"/>
  <c r="AW64" s="1"/>
  <c r="BA14"/>
  <c r="BA64" s="1"/>
  <c r="BE14"/>
  <c r="BE64" s="1"/>
  <c r="BI14"/>
  <c r="BI64" s="1"/>
  <c r="BM14"/>
  <c r="BM64" s="1"/>
  <c r="K18"/>
  <c r="K68" s="1"/>
  <c r="O18"/>
  <c r="O68" s="1"/>
  <c r="T18"/>
  <c r="T68" s="1"/>
  <c r="X18"/>
  <c r="X68" s="1"/>
  <c r="AB18"/>
  <c r="AB68" s="1"/>
  <c r="AF18"/>
  <c r="AF68" s="1"/>
  <c r="AJ18"/>
  <c r="AJ68" s="1"/>
  <c r="AN18"/>
  <c r="AN68" s="1"/>
  <c r="AR18"/>
  <c r="AR68" s="1"/>
  <c r="AV18"/>
  <c r="AV68" s="1"/>
  <c r="AZ18"/>
  <c r="AZ68" s="1"/>
  <c r="BD18"/>
  <c r="BD68" s="1"/>
  <c r="BH18"/>
  <c r="BH68" s="1"/>
  <c r="BL18"/>
  <c r="BL68" s="1"/>
  <c r="J18"/>
  <c r="J68" s="1"/>
  <c r="N18"/>
  <c r="N68" s="1"/>
  <c r="S18"/>
  <c r="S68" s="1"/>
  <c r="W18"/>
  <c r="W68" s="1"/>
  <c r="AA18"/>
  <c r="AA68" s="1"/>
  <c r="AE18"/>
  <c r="AE68" s="1"/>
  <c r="AI18"/>
  <c r="AI68" s="1"/>
  <c r="AM18"/>
  <c r="AM68" s="1"/>
  <c r="AQ18"/>
  <c r="AQ68" s="1"/>
  <c r="AU18"/>
  <c r="AU68" s="1"/>
  <c r="AY18"/>
  <c r="AY68" s="1"/>
  <c r="BC18"/>
  <c r="BC68" s="1"/>
  <c r="BG18"/>
  <c r="BG68" s="1"/>
  <c r="BK18"/>
  <c r="BK68" s="1"/>
  <c r="I18"/>
  <c r="I68" s="1"/>
  <c r="M18"/>
  <c r="M68" s="1"/>
  <c r="R18"/>
  <c r="R68" s="1"/>
  <c r="V18"/>
  <c r="Z18"/>
  <c r="Z68" s="1"/>
  <c r="AD18"/>
  <c r="AD68" s="1"/>
  <c r="AH18"/>
  <c r="AH68" s="1"/>
  <c r="AL18"/>
  <c r="AL68" s="1"/>
  <c r="AP18"/>
  <c r="AP68" s="1"/>
  <c r="AT18"/>
  <c r="AT68" s="1"/>
  <c r="AX18"/>
  <c r="AX68" s="1"/>
  <c r="BB18"/>
  <c r="BB68" s="1"/>
  <c r="BF18"/>
  <c r="BF68" s="1"/>
  <c r="BJ18"/>
  <c r="BJ68" s="1"/>
  <c r="BN18"/>
  <c r="BN68" s="1"/>
  <c r="H18"/>
  <c r="H68" s="1"/>
  <c r="L18"/>
  <c r="L68" s="1"/>
  <c r="Q18"/>
  <c r="Q68" s="1"/>
  <c r="U18"/>
  <c r="U68" s="1"/>
  <c r="Y18"/>
  <c r="Y68" s="1"/>
  <c r="AC18"/>
  <c r="AC68" s="1"/>
  <c r="AG18"/>
  <c r="AG68" s="1"/>
  <c r="AK18"/>
  <c r="AK68" s="1"/>
  <c r="AO18"/>
  <c r="AO68" s="1"/>
  <c r="AS18"/>
  <c r="AS68" s="1"/>
  <c r="AW18"/>
  <c r="AW68" s="1"/>
  <c r="BA18"/>
  <c r="BA68" s="1"/>
  <c r="BE18"/>
  <c r="BE68" s="1"/>
  <c r="BI18"/>
  <c r="BI68" s="1"/>
  <c r="BM18"/>
  <c r="BM68" s="1"/>
  <c r="O22"/>
  <c r="O72" s="1"/>
  <c r="AF22"/>
  <c r="AF72" s="1"/>
  <c r="AV22"/>
  <c r="AV72" s="1"/>
  <c r="BL22"/>
  <c r="BL72" s="1"/>
  <c r="W22"/>
  <c r="W72" s="1"/>
  <c r="AM22"/>
  <c r="AM72" s="1"/>
  <c r="BC22"/>
  <c r="BC72" s="1"/>
  <c r="M22"/>
  <c r="M72" s="1"/>
  <c r="AD22"/>
  <c r="AD72" s="1"/>
  <c r="AT22"/>
  <c r="AT72" s="1"/>
  <c r="BJ22"/>
  <c r="BJ72" s="1"/>
  <c r="Q22"/>
  <c r="K26"/>
  <c r="K76" s="1"/>
  <c r="O26"/>
  <c r="O76" s="1"/>
  <c r="T26"/>
  <c r="T76" s="1"/>
  <c r="X26"/>
  <c r="X76" s="1"/>
  <c r="AB26"/>
  <c r="AB76" s="1"/>
  <c r="AF26"/>
  <c r="AF76" s="1"/>
  <c r="AJ26"/>
  <c r="AJ76" s="1"/>
  <c r="AN26"/>
  <c r="AN76" s="1"/>
  <c r="AR26"/>
  <c r="AR76" s="1"/>
  <c r="AV26"/>
  <c r="AV76" s="1"/>
  <c r="AZ26"/>
  <c r="AZ76" s="1"/>
  <c r="BD26"/>
  <c r="BD76" s="1"/>
  <c r="BH26"/>
  <c r="BH76" s="1"/>
  <c r="BL26"/>
  <c r="BL76" s="1"/>
  <c r="J26"/>
  <c r="J76" s="1"/>
  <c r="N26"/>
  <c r="S26"/>
  <c r="S76" s="1"/>
  <c r="W26"/>
  <c r="W76" s="1"/>
  <c r="AA26"/>
  <c r="AA76" s="1"/>
  <c r="AE26"/>
  <c r="AE76" s="1"/>
  <c r="AI26"/>
  <c r="AI76" s="1"/>
  <c r="AM26"/>
  <c r="AM76" s="1"/>
  <c r="AQ26"/>
  <c r="AQ76" s="1"/>
  <c r="AU26"/>
  <c r="AU76" s="1"/>
  <c r="AY26"/>
  <c r="AY76" s="1"/>
  <c r="BC26"/>
  <c r="BC76" s="1"/>
  <c r="BG26"/>
  <c r="BG76" s="1"/>
  <c r="BK26"/>
  <c r="BK76" s="1"/>
  <c r="I26"/>
  <c r="I76" s="1"/>
  <c r="M26"/>
  <c r="M76" s="1"/>
  <c r="R26"/>
  <c r="V26"/>
  <c r="V76" s="1"/>
  <c r="Z26"/>
  <c r="Z76" s="1"/>
  <c r="AD26"/>
  <c r="AD76" s="1"/>
  <c r="AH26"/>
  <c r="AH76" s="1"/>
  <c r="AL26"/>
  <c r="AL76" s="1"/>
  <c r="AP26"/>
  <c r="AP76" s="1"/>
  <c r="AT26"/>
  <c r="AT76" s="1"/>
  <c r="AX26"/>
  <c r="AX76" s="1"/>
  <c r="BB26"/>
  <c r="BB76" s="1"/>
  <c r="BF26"/>
  <c r="BF76" s="1"/>
  <c r="BJ26"/>
  <c r="BJ76" s="1"/>
  <c r="BN26"/>
  <c r="BN76" s="1"/>
  <c r="H26"/>
  <c r="L26"/>
  <c r="L76" s="1"/>
  <c r="Q26"/>
  <c r="Q76" s="1"/>
  <c r="U26"/>
  <c r="U76" s="1"/>
  <c r="Y26"/>
  <c r="Y76" s="1"/>
  <c r="AC26"/>
  <c r="AC76" s="1"/>
  <c r="AG26"/>
  <c r="AG76" s="1"/>
  <c r="AK26"/>
  <c r="AK76" s="1"/>
  <c r="AO26"/>
  <c r="AO76" s="1"/>
  <c r="AS26"/>
  <c r="AS76" s="1"/>
  <c r="AW26"/>
  <c r="AW76" s="1"/>
  <c r="BA26"/>
  <c r="BA76" s="1"/>
  <c r="BE26"/>
  <c r="BE76" s="1"/>
  <c r="BI26"/>
  <c r="BI76" s="1"/>
  <c r="BM26"/>
  <c r="BM76" s="1"/>
  <c r="T30"/>
  <c r="T80" s="1"/>
  <c r="X30"/>
  <c r="X80" s="1"/>
  <c r="AJ30"/>
  <c r="AJ80" s="1"/>
  <c r="AN30"/>
  <c r="AN80" s="1"/>
  <c r="AZ30"/>
  <c r="AZ80" s="1"/>
  <c r="BD30"/>
  <c r="BD80" s="1"/>
  <c r="J30"/>
  <c r="J80" s="1"/>
  <c r="N30"/>
  <c r="N80" s="1"/>
  <c r="AA30"/>
  <c r="AA80" s="1"/>
  <c r="AE30"/>
  <c r="AE80" s="1"/>
  <c r="AQ30"/>
  <c r="AQ80" s="1"/>
  <c r="AU30"/>
  <c r="AU80" s="1"/>
  <c r="BG30"/>
  <c r="BG80" s="1"/>
  <c r="BK30"/>
  <c r="BK80" s="1"/>
  <c r="R30"/>
  <c r="R80" s="1"/>
  <c r="V30"/>
  <c r="V80" s="1"/>
  <c r="AH30"/>
  <c r="AH80" s="1"/>
  <c r="AL30"/>
  <c r="AL80" s="1"/>
  <c r="AX30"/>
  <c r="AX80" s="1"/>
  <c r="BB30"/>
  <c r="BB80" s="1"/>
  <c r="BN30"/>
  <c r="BN80" s="1"/>
  <c r="H30"/>
  <c r="H80" s="1"/>
  <c r="U30"/>
  <c r="U80" s="1"/>
  <c r="Y30"/>
  <c r="Y80" s="1"/>
  <c r="AK30"/>
  <c r="AK80" s="1"/>
  <c r="AO30"/>
  <c r="AO80" s="1"/>
  <c r="BA30"/>
  <c r="BA80" s="1"/>
  <c r="BE30"/>
  <c r="BE80" s="1"/>
  <c r="K34"/>
  <c r="K84" s="1"/>
  <c r="O34"/>
  <c r="O84" s="1"/>
  <c r="T34"/>
  <c r="T84" s="1"/>
  <c r="X34"/>
  <c r="X84" s="1"/>
  <c r="AB34"/>
  <c r="AB84" s="1"/>
  <c r="AF34"/>
  <c r="AF84" s="1"/>
  <c r="AJ34"/>
  <c r="AJ84" s="1"/>
  <c r="AN34"/>
  <c r="AN84" s="1"/>
  <c r="AR34"/>
  <c r="AR84" s="1"/>
  <c r="AV34"/>
  <c r="AV84" s="1"/>
  <c r="AZ34"/>
  <c r="AZ84" s="1"/>
  <c r="BD34"/>
  <c r="BD84" s="1"/>
  <c r="BH34"/>
  <c r="BH84" s="1"/>
  <c r="BL34"/>
  <c r="BL84" s="1"/>
  <c r="J34"/>
  <c r="J84" s="1"/>
  <c r="N34"/>
  <c r="N84" s="1"/>
  <c r="S34"/>
  <c r="S84" s="1"/>
  <c r="W34"/>
  <c r="W84" s="1"/>
  <c r="AA34"/>
  <c r="AA84" s="1"/>
  <c r="AE34"/>
  <c r="AE84" s="1"/>
  <c r="AI34"/>
  <c r="AI84" s="1"/>
  <c r="AM34"/>
  <c r="AM84" s="1"/>
  <c r="AQ34"/>
  <c r="AQ84" s="1"/>
  <c r="AU34"/>
  <c r="AU84" s="1"/>
  <c r="AY34"/>
  <c r="AY84" s="1"/>
  <c r="BC34"/>
  <c r="BC84" s="1"/>
  <c r="BG34"/>
  <c r="BG84" s="1"/>
  <c r="BK34"/>
  <c r="BK84" s="1"/>
  <c r="I34"/>
  <c r="M34"/>
  <c r="M84" s="1"/>
  <c r="R34"/>
  <c r="R84" s="1"/>
  <c r="V34"/>
  <c r="V84" s="1"/>
  <c r="Z34"/>
  <c r="Z84" s="1"/>
  <c r="AD34"/>
  <c r="AD84" s="1"/>
  <c r="AH34"/>
  <c r="AH84" s="1"/>
  <c r="AL34"/>
  <c r="AL84" s="1"/>
  <c r="AP34"/>
  <c r="AP84" s="1"/>
  <c r="AT34"/>
  <c r="AT84" s="1"/>
  <c r="AX34"/>
  <c r="AX84" s="1"/>
  <c r="BB34"/>
  <c r="BB84" s="1"/>
  <c r="BF34"/>
  <c r="BF84" s="1"/>
  <c r="BJ34"/>
  <c r="BJ84" s="1"/>
  <c r="BN34"/>
  <c r="BN84" s="1"/>
  <c r="H34"/>
  <c r="H84" s="1"/>
  <c r="L34"/>
  <c r="L84" s="1"/>
  <c r="Q34"/>
  <c r="Q84" s="1"/>
  <c r="U34"/>
  <c r="U84" s="1"/>
  <c r="Y34"/>
  <c r="Y84" s="1"/>
  <c r="AC34"/>
  <c r="AC84" s="1"/>
  <c r="AG34"/>
  <c r="AG84" s="1"/>
  <c r="AK34"/>
  <c r="AK84" s="1"/>
  <c r="AO34"/>
  <c r="AO84" s="1"/>
  <c r="AS34"/>
  <c r="AS84" s="1"/>
  <c r="AW34"/>
  <c r="AW84" s="1"/>
  <c r="BA34"/>
  <c r="BA84" s="1"/>
  <c r="BE34"/>
  <c r="BE84" s="1"/>
  <c r="BI34"/>
  <c r="BI84" s="1"/>
  <c r="BM34"/>
  <c r="BM84" s="1"/>
  <c r="J38"/>
  <c r="J88" s="1"/>
  <c r="N38"/>
  <c r="N88" s="1"/>
  <c r="AQ38"/>
  <c r="AQ88" s="1"/>
  <c r="AU38"/>
  <c r="AU88" s="1"/>
  <c r="H38"/>
  <c r="H88" s="1"/>
  <c r="L38"/>
  <c r="L88" s="1"/>
  <c r="AO38"/>
  <c r="AO88" s="1"/>
  <c r="AS38"/>
  <c r="AS88" s="1"/>
  <c r="K42"/>
  <c r="K92" s="1"/>
  <c r="O42"/>
  <c r="O92" s="1"/>
  <c r="J42"/>
  <c r="J92" s="1"/>
  <c r="N42"/>
  <c r="N92" s="1"/>
  <c r="I42"/>
  <c r="M42"/>
  <c r="M92" s="1"/>
  <c r="H42"/>
  <c r="H92" s="1"/>
  <c r="L42"/>
  <c r="L92" s="1"/>
  <c r="O55" i="33"/>
  <c r="O103" s="1"/>
  <c r="BL44" i="30"/>
  <c r="BL94" s="1"/>
  <c r="BH44"/>
  <c r="BH94" s="1"/>
  <c r="BD44"/>
  <c r="BD94" s="1"/>
  <c r="AZ44"/>
  <c r="AZ94" s="1"/>
  <c r="AV44"/>
  <c r="AV94" s="1"/>
  <c r="AR44"/>
  <c r="AR94" s="1"/>
  <c r="AN44"/>
  <c r="AN94" s="1"/>
  <c r="AJ44"/>
  <c r="AJ94" s="1"/>
  <c r="AF44"/>
  <c r="AF94" s="1"/>
  <c r="AB44"/>
  <c r="AB94" s="1"/>
  <c r="X44"/>
  <c r="X94" s="1"/>
  <c r="T44"/>
  <c r="T94" s="1"/>
  <c r="BL42"/>
  <c r="BL92" s="1"/>
  <c r="BH42"/>
  <c r="BH92" s="1"/>
  <c r="BD42"/>
  <c r="BD92" s="1"/>
  <c r="AZ42"/>
  <c r="AZ92" s="1"/>
  <c r="AV42"/>
  <c r="AV92" s="1"/>
  <c r="AR42"/>
  <c r="AR92" s="1"/>
  <c r="AN42"/>
  <c r="AN92" s="1"/>
  <c r="AJ42"/>
  <c r="AJ92" s="1"/>
  <c r="AF42"/>
  <c r="AF92" s="1"/>
  <c r="AB42"/>
  <c r="AB92" s="1"/>
  <c r="X42"/>
  <c r="X92" s="1"/>
  <c r="T42"/>
  <c r="T92" s="1"/>
  <c r="BL40"/>
  <c r="BL90" s="1"/>
  <c r="AZ40"/>
  <c r="AZ90" s="1"/>
  <c r="AV40"/>
  <c r="AV90" s="1"/>
  <c r="AJ40"/>
  <c r="AJ90" s="1"/>
  <c r="AF40"/>
  <c r="AF90" s="1"/>
  <c r="T40"/>
  <c r="T90" s="1"/>
  <c r="AZ38"/>
  <c r="AZ88" s="1"/>
  <c r="AR38"/>
  <c r="AR88" s="1"/>
  <c r="BL36"/>
  <c r="BL86" s="1"/>
  <c r="BD36"/>
  <c r="BD86" s="1"/>
  <c r="AV36"/>
  <c r="AV86" s="1"/>
  <c r="BM44"/>
  <c r="BM94" s="1"/>
  <c r="BI44"/>
  <c r="BI94" s="1"/>
  <c r="BE44"/>
  <c r="BE94" s="1"/>
  <c r="BA44"/>
  <c r="BA94" s="1"/>
  <c r="AW44"/>
  <c r="AW94" s="1"/>
  <c r="AS44"/>
  <c r="AS94" s="1"/>
  <c r="AO44"/>
  <c r="AO94" s="1"/>
  <c r="AK44"/>
  <c r="AK94" s="1"/>
  <c r="AG44"/>
  <c r="AG94" s="1"/>
  <c r="AC44"/>
  <c r="AC94" s="1"/>
  <c r="Y44"/>
  <c r="Y94" s="1"/>
  <c r="U44"/>
  <c r="U94" s="1"/>
  <c r="BM42"/>
  <c r="BM92" s="1"/>
  <c r="BI42"/>
  <c r="BI92" s="1"/>
  <c r="BE42"/>
  <c r="BE92" s="1"/>
  <c r="BA42"/>
  <c r="BA92" s="1"/>
  <c r="AW42"/>
  <c r="AW92" s="1"/>
  <c r="AS42"/>
  <c r="AS92" s="1"/>
  <c r="AO42"/>
  <c r="AO92" s="1"/>
  <c r="AK42"/>
  <c r="AK92" s="1"/>
  <c r="AG42"/>
  <c r="AG92" s="1"/>
  <c r="AC42"/>
  <c r="AC92" s="1"/>
  <c r="Y42"/>
  <c r="Y92" s="1"/>
  <c r="U42"/>
  <c r="U92" s="1"/>
  <c r="Q42"/>
  <c r="Q92" s="1"/>
  <c r="BM40"/>
  <c r="BM90" s="1"/>
  <c r="BI40"/>
  <c r="BI90" s="1"/>
  <c r="AW40"/>
  <c r="AW90" s="1"/>
  <c r="AS40"/>
  <c r="AS90" s="1"/>
  <c r="AG40"/>
  <c r="AG90" s="1"/>
  <c r="AC40"/>
  <c r="AC90" s="1"/>
  <c r="BB38"/>
  <c r="BB88" s="1"/>
  <c r="BN36"/>
  <c r="BN86" s="1"/>
  <c r="BF36"/>
  <c r="BF86" s="1"/>
  <c r="J12"/>
  <c r="J62" s="1"/>
  <c r="N12"/>
  <c r="H12"/>
  <c r="H62" s="1"/>
  <c r="L12"/>
  <c r="L62" s="1"/>
  <c r="I12"/>
  <c r="I62" s="1"/>
  <c r="T12"/>
  <c r="T62" s="1"/>
  <c r="X12"/>
  <c r="X62" s="1"/>
  <c r="AB12"/>
  <c r="AB62" s="1"/>
  <c r="AF12"/>
  <c r="AF62" s="1"/>
  <c r="AJ12"/>
  <c r="AJ62" s="1"/>
  <c r="AN12"/>
  <c r="AN62" s="1"/>
  <c r="AR12"/>
  <c r="AR62" s="1"/>
  <c r="AV12"/>
  <c r="AV62" s="1"/>
  <c r="AZ12"/>
  <c r="AZ62" s="1"/>
  <c r="BD12"/>
  <c r="BD62" s="1"/>
  <c r="BH12"/>
  <c r="BH62" s="1"/>
  <c r="BL12"/>
  <c r="BL62" s="1"/>
  <c r="O12"/>
  <c r="O62" s="1"/>
  <c r="S12"/>
  <c r="S62" s="1"/>
  <c r="W12"/>
  <c r="W62" s="1"/>
  <c r="AA12"/>
  <c r="AA62" s="1"/>
  <c r="AE12"/>
  <c r="AE62" s="1"/>
  <c r="AI12"/>
  <c r="AI62" s="1"/>
  <c r="AM12"/>
  <c r="AM62" s="1"/>
  <c r="AQ12"/>
  <c r="AQ62" s="1"/>
  <c r="AU12"/>
  <c r="AU62" s="1"/>
  <c r="AY12"/>
  <c r="AY62" s="1"/>
  <c r="BC12"/>
  <c r="BC62" s="1"/>
  <c r="BG12"/>
  <c r="BG62" s="1"/>
  <c r="BK12"/>
  <c r="BK62" s="1"/>
  <c r="M12"/>
  <c r="M62" s="1"/>
  <c r="R12"/>
  <c r="R62" s="1"/>
  <c r="V12"/>
  <c r="V62" s="1"/>
  <c r="Z12"/>
  <c r="Z62" s="1"/>
  <c r="AD12"/>
  <c r="AD62" s="1"/>
  <c r="AH12"/>
  <c r="AH62" s="1"/>
  <c r="AL12"/>
  <c r="AL62" s="1"/>
  <c r="AP12"/>
  <c r="AP62" s="1"/>
  <c r="AT12"/>
  <c r="AT62" s="1"/>
  <c r="AX12"/>
  <c r="AX62" s="1"/>
  <c r="BB12"/>
  <c r="BB62" s="1"/>
  <c r="BF12"/>
  <c r="BF62" s="1"/>
  <c r="BJ12"/>
  <c r="BJ62" s="1"/>
  <c r="BN12"/>
  <c r="BN62" s="1"/>
  <c r="K12"/>
  <c r="K62" s="1"/>
  <c r="Q12"/>
  <c r="U12"/>
  <c r="U62" s="1"/>
  <c r="Y12"/>
  <c r="Y62" s="1"/>
  <c r="AC12"/>
  <c r="AC62" s="1"/>
  <c r="AG12"/>
  <c r="AG62" s="1"/>
  <c r="AK12"/>
  <c r="AK62" s="1"/>
  <c r="AO12"/>
  <c r="AO62" s="1"/>
  <c r="AS12"/>
  <c r="AS62" s="1"/>
  <c r="AW12"/>
  <c r="AW62" s="1"/>
  <c r="BA12"/>
  <c r="BA62" s="1"/>
  <c r="BE12"/>
  <c r="BE62" s="1"/>
  <c r="BI12"/>
  <c r="BI62" s="1"/>
  <c r="BM12"/>
  <c r="BM62" s="1"/>
  <c r="J16"/>
  <c r="J66" s="1"/>
  <c r="L16"/>
  <c r="L66" s="1"/>
  <c r="I16"/>
  <c r="I66" s="1"/>
  <c r="AB16"/>
  <c r="AB66" s="1"/>
  <c r="AF16"/>
  <c r="AF66" s="1"/>
  <c r="AR16"/>
  <c r="AR66" s="1"/>
  <c r="AV16"/>
  <c r="AV66" s="1"/>
  <c r="BH16"/>
  <c r="BH66" s="1"/>
  <c r="BL16"/>
  <c r="BL66" s="1"/>
  <c r="W16"/>
  <c r="W66" s="1"/>
  <c r="AA16"/>
  <c r="AA66" s="1"/>
  <c r="AM16"/>
  <c r="AM66" s="1"/>
  <c r="AQ16"/>
  <c r="AQ66" s="1"/>
  <c r="BC16"/>
  <c r="BC66" s="1"/>
  <c r="BG16"/>
  <c r="BG66" s="1"/>
  <c r="R16"/>
  <c r="R66" s="1"/>
  <c r="V16"/>
  <c r="V66" s="1"/>
  <c r="AH16"/>
  <c r="AH66" s="1"/>
  <c r="AL16"/>
  <c r="AL66" s="1"/>
  <c r="AX16"/>
  <c r="AX66" s="1"/>
  <c r="BB16"/>
  <c r="BB66" s="1"/>
  <c r="BN16"/>
  <c r="BN66" s="1"/>
  <c r="K16"/>
  <c r="K66" s="1"/>
  <c r="Y16"/>
  <c r="Y66" s="1"/>
  <c r="AC16"/>
  <c r="AC66" s="1"/>
  <c r="AO16"/>
  <c r="AO66" s="1"/>
  <c r="AS16"/>
  <c r="AS66" s="1"/>
  <c r="BE16"/>
  <c r="BE66" s="1"/>
  <c r="BI16"/>
  <c r="BI66" s="1"/>
  <c r="K20"/>
  <c r="K70" s="1"/>
  <c r="O20"/>
  <c r="O70" s="1"/>
  <c r="T20"/>
  <c r="T70" s="1"/>
  <c r="X20"/>
  <c r="X70" s="1"/>
  <c r="AB20"/>
  <c r="AB70" s="1"/>
  <c r="AF20"/>
  <c r="AF70" s="1"/>
  <c r="AJ20"/>
  <c r="AJ70" s="1"/>
  <c r="AN20"/>
  <c r="AN70" s="1"/>
  <c r="AR20"/>
  <c r="AR70" s="1"/>
  <c r="AV20"/>
  <c r="AV70" s="1"/>
  <c r="AZ20"/>
  <c r="AZ70" s="1"/>
  <c r="BD20"/>
  <c r="BD70" s="1"/>
  <c r="BH20"/>
  <c r="BH70" s="1"/>
  <c r="BL20"/>
  <c r="BL70" s="1"/>
  <c r="J20"/>
  <c r="J70" s="1"/>
  <c r="N20"/>
  <c r="N70" s="1"/>
  <c r="S20"/>
  <c r="S70" s="1"/>
  <c r="W20"/>
  <c r="W70" s="1"/>
  <c r="AA20"/>
  <c r="AA70" s="1"/>
  <c r="AE20"/>
  <c r="AE70" s="1"/>
  <c r="AI20"/>
  <c r="AI70" s="1"/>
  <c r="AM20"/>
  <c r="AM70" s="1"/>
  <c r="AQ20"/>
  <c r="AQ70" s="1"/>
  <c r="AU20"/>
  <c r="AU70" s="1"/>
  <c r="AY20"/>
  <c r="AY70" s="1"/>
  <c r="BC20"/>
  <c r="BC70" s="1"/>
  <c r="BG20"/>
  <c r="BG70" s="1"/>
  <c r="BK20"/>
  <c r="BK70" s="1"/>
  <c r="I20"/>
  <c r="I70" s="1"/>
  <c r="M20"/>
  <c r="M70" s="1"/>
  <c r="R20"/>
  <c r="R70" s="1"/>
  <c r="V20"/>
  <c r="V70" s="1"/>
  <c r="Z20"/>
  <c r="Z70" s="1"/>
  <c r="AD20"/>
  <c r="AD70" s="1"/>
  <c r="AH20"/>
  <c r="AH70" s="1"/>
  <c r="AL20"/>
  <c r="AL70" s="1"/>
  <c r="AP20"/>
  <c r="AP70" s="1"/>
  <c r="AT20"/>
  <c r="AT70" s="1"/>
  <c r="AX20"/>
  <c r="AX70" s="1"/>
  <c r="BB20"/>
  <c r="BB70" s="1"/>
  <c r="BF20"/>
  <c r="BF70" s="1"/>
  <c r="BJ20"/>
  <c r="BJ70" s="1"/>
  <c r="BN20"/>
  <c r="BN70" s="1"/>
  <c r="H20"/>
  <c r="H70" s="1"/>
  <c r="L20"/>
  <c r="L70" s="1"/>
  <c r="Q20"/>
  <c r="Q70" s="1"/>
  <c r="U20"/>
  <c r="U70" s="1"/>
  <c r="Y20"/>
  <c r="Y70" s="1"/>
  <c r="AC20"/>
  <c r="AC70" s="1"/>
  <c r="AG20"/>
  <c r="AG70" s="1"/>
  <c r="AK20"/>
  <c r="AK70" s="1"/>
  <c r="AO20"/>
  <c r="AO70" s="1"/>
  <c r="AS20"/>
  <c r="AS70" s="1"/>
  <c r="AW20"/>
  <c r="AW70" s="1"/>
  <c r="BA20"/>
  <c r="BA70" s="1"/>
  <c r="BE20"/>
  <c r="BE70" s="1"/>
  <c r="BI20"/>
  <c r="BI70" s="1"/>
  <c r="BM20"/>
  <c r="BM70" s="1"/>
  <c r="K24"/>
  <c r="K74" s="1"/>
  <c r="O24"/>
  <c r="O74" s="1"/>
  <c r="T24"/>
  <c r="T74" s="1"/>
  <c r="X24"/>
  <c r="X74" s="1"/>
  <c r="AB24"/>
  <c r="AB74" s="1"/>
  <c r="AF24"/>
  <c r="AF74" s="1"/>
  <c r="AJ24"/>
  <c r="AJ74" s="1"/>
  <c r="AN24"/>
  <c r="AN74" s="1"/>
  <c r="AR24"/>
  <c r="AR74" s="1"/>
  <c r="AV24"/>
  <c r="AV74" s="1"/>
  <c r="AZ24"/>
  <c r="AZ74" s="1"/>
  <c r="BD24"/>
  <c r="BD74" s="1"/>
  <c r="BH24"/>
  <c r="BH74" s="1"/>
  <c r="BL24"/>
  <c r="BL74" s="1"/>
  <c r="J24"/>
  <c r="J74" s="1"/>
  <c r="N24"/>
  <c r="N74" s="1"/>
  <c r="S24"/>
  <c r="S74" s="1"/>
  <c r="W24"/>
  <c r="W74" s="1"/>
  <c r="AA24"/>
  <c r="AA74" s="1"/>
  <c r="AE24"/>
  <c r="AE74" s="1"/>
  <c r="AI24"/>
  <c r="AI74" s="1"/>
  <c r="AM24"/>
  <c r="AM74" s="1"/>
  <c r="AQ24"/>
  <c r="AQ74" s="1"/>
  <c r="AU24"/>
  <c r="AU74" s="1"/>
  <c r="AY24"/>
  <c r="AY74" s="1"/>
  <c r="BC24"/>
  <c r="BC74" s="1"/>
  <c r="BG24"/>
  <c r="BG74" s="1"/>
  <c r="BK24"/>
  <c r="BK74" s="1"/>
  <c r="I24"/>
  <c r="I74" s="1"/>
  <c r="M24"/>
  <c r="M74" s="1"/>
  <c r="R24"/>
  <c r="R74" s="1"/>
  <c r="V24"/>
  <c r="V74" s="1"/>
  <c r="Z24"/>
  <c r="Z74" s="1"/>
  <c r="AD24"/>
  <c r="AD74" s="1"/>
  <c r="AH24"/>
  <c r="AH74" s="1"/>
  <c r="AL24"/>
  <c r="AL74" s="1"/>
  <c r="AP24"/>
  <c r="AP74" s="1"/>
  <c r="AT24"/>
  <c r="AT74" s="1"/>
  <c r="AX24"/>
  <c r="AX74" s="1"/>
  <c r="BB24"/>
  <c r="BB74" s="1"/>
  <c r="BF24"/>
  <c r="BF74" s="1"/>
  <c r="BJ24"/>
  <c r="BJ74" s="1"/>
  <c r="BN24"/>
  <c r="BN74" s="1"/>
  <c r="H24"/>
  <c r="H74" s="1"/>
  <c r="L24"/>
  <c r="L74" s="1"/>
  <c r="Q24"/>
  <c r="U24"/>
  <c r="U74" s="1"/>
  <c r="Y24"/>
  <c r="Y74" s="1"/>
  <c r="AC24"/>
  <c r="AC74" s="1"/>
  <c r="AG24"/>
  <c r="AG74" s="1"/>
  <c r="AK24"/>
  <c r="AK74" s="1"/>
  <c r="AO24"/>
  <c r="AO74" s="1"/>
  <c r="AS24"/>
  <c r="AS74" s="1"/>
  <c r="AW24"/>
  <c r="AW74" s="1"/>
  <c r="BA24"/>
  <c r="BA74" s="1"/>
  <c r="BE24"/>
  <c r="BE74" s="1"/>
  <c r="BI24"/>
  <c r="BI74" s="1"/>
  <c r="BM24"/>
  <c r="BM74" s="1"/>
  <c r="K28"/>
  <c r="K78" s="1"/>
  <c r="O28"/>
  <c r="O78" s="1"/>
  <c r="T28"/>
  <c r="T78" s="1"/>
  <c r="X28"/>
  <c r="X78" s="1"/>
  <c r="AB28"/>
  <c r="AB78" s="1"/>
  <c r="AF28"/>
  <c r="AF78" s="1"/>
  <c r="AJ28"/>
  <c r="AJ78" s="1"/>
  <c r="AN28"/>
  <c r="AN78" s="1"/>
  <c r="AR28"/>
  <c r="AR78" s="1"/>
  <c r="AV28"/>
  <c r="AV78" s="1"/>
  <c r="AZ28"/>
  <c r="AZ78" s="1"/>
  <c r="BD28"/>
  <c r="BD78" s="1"/>
  <c r="BH28"/>
  <c r="BH78" s="1"/>
  <c r="BL28"/>
  <c r="BL78" s="1"/>
  <c r="J28"/>
  <c r="N28"/>
  <c r="N78" s="1"/>
  <c r="S28"/>
  <c r="S78" s="1"/>
  <c r="W28"/>
  <c r="W78" s="1"/>
  <c r="AA28"/>
  <c r="AA78" s="1"/>
  <c r="AE28"/>
  <c r="AE78" s="1"/>
  <c r="AI28"/>
  <c r="AI78" s="1"/>
  <c r="AM28"/>
  <c r="AM78" s="1"/>
  <c r="AQ28"/>
  <c r="AQ78" s="1"/>
  <c r="AU28"/>
  <c r="AU78" s="1"/>
  <c r="AY28"/>
  <c r="AY78" s="1"/>
  <c r="BC28"/>
  <c r="BC78" s="1"/>
  <c r="BG28"/>
  <c r="BG78" s="1"/>
  <c r="BK28"/>
  <c r="BK78" s="1"/>
  <c r="I28"/>
  <c r="I78" s="1"/>
  <c r="M28"/>
  <c r="M78" s="1"/>
  <c r="R28"/>
  <c r="R78" s="1"/>
  <c r="V28"/>
  <c r="V78" s="1"/>
  <c r="Z28"/>
  <c r="Z78" s="1"/>
  <c r="AD28"/>
  <c r="AD78" s="1"/>
  <c r="AH28"/>
  <c r="AH78" s="1"/>
  <c r="AL28"/>
  <c r="AL78" s="1"/>
  <c r="AP28"/>
  <c r="AP78" s="1"/>
  <c r="AT28"/>
  <c r="AT78" s="1"/>
  <c r="AX28"/>
  <c r="AX78" s="1"/>
  <c r="BB28"/>
  <c r="BB78" s="1"/>
  <c r="BF28"/>
  <c r="BF78" s="1"/>
  <c r="BJ28"/>
  <c r="BJ78" s="1"/>
  <c r="BN28"/>
  <c r="BN78" s="1"/>
  <c r="H28"/>
  <c r="H78" s="1"/>
  <c r="L28"/>
  <c r="L78" s="1"/>
  <c r="Q28"/>
  <c r="Q78" s="1"/>
  <c r="U28"/>
  <c r="U78" s="1"/>
  <c r="Y28"/>
  <c r="Y78" s="1"/>
  <c r="AC28"/>
  <c r="AC78" s="1"/>
  <c r="AG28"/>
  <c r="AG78" s="1"/>
  <c r="AK28"/>
  <c r="AK78" s="1"/>
  <c r="AO28"/>
  <c r="AO78" s="1"/>
  <c r="AS28"/>
  <c r="AS78" s="1"/>
  <c r="AW28"/>
  <c r="AW78" s="1"/>
  <c r="BA28"/>
  <c r="BA78" s="1"/>
  <c r="BE28"/>
  <c r="BE78" s="1"/>
  <c r="BI28"/>
  <c r="BI78" s="1"/>
  <c r="BM28"/>
  <c r="BM78" s="1"/>
  <c r="K32"/>
  <c r="K82" s="1"/>
  <c r="X32"/>
  <c r="X82" s="1"/>
  <c r="AB32"/>
  <c r="AB82" s="1"/>
  <c r="AN32"/>
  <c r="AN82" s="1"/>
  <c r="AR32"/>
  <c r="AR82" s="1"/>
  <c r="BD32"/>
  <c r="BD82" s="1"/>
  <c r="BH32"/>
  <c r="BH82" s="1"/>
  <c r="N32"/>
  <c r="N82" s="1"/>
  <c r="S32"/>
  <c r="S82" s="1"/>
  <c r="AE32"/>
  <c r="AE82" s="1"/>
  <c r="AI32"/>
  <c r="AI82" s="1"/>
  <c r="AU32"/>
  <c r="AU82" s="1"/>
  <c r="AY32"/>
  <c r="AY82" s="1"/>
  <c r="BK32"/>
  <c r="BK82" s="1"/>
  <c r="I32"/>
  <c r="I82" s="1"/>
  <c r="V32"/>
  <c r="V82" s="1"/>
  <c r="Z32"/>
  <c r="Z82" s="1"/>
  <c r="AL32"/>
  <c r="AL82" s="1"/>
  <c r="AP32"/>
  <c r="AP82" s="1"/>
  <c r="BB32"/>
  <c r="BB82" s="1"/>
  <c r="BF32"/>
  <c r="BF82" s="1"/>
  <c r="H32"/>
  <c r="H82" s="1"/>
  <c r="L32"/>
  <c r="L82" s="1"/>
  <c r="Y32"/>
  <c r="Y82" s="1"/>
  <c r="AC32"/>
  <c r="AC82" s="1"/>
  <c r="AO32"/>
  <c r="AO82" s="1"/>
  <c r="AS32"/>
  <c r="AS82" s="1"/>
  <c r="BE32"/>
  <c r="BE82" s="1"/>
  <c r="BI32"/>
  <c r="BI82" s="1"/>
  <c r="K36"/>
  <c r="K86" s="1"/>
  <c r="O36"/>
  <c r="O86" s="1"/>
  <c r="T36"/>
  <c r="T86" s="1"/>
  <c r="X36"/>
  <c r="X86" s="1"/>
  <c r="AB36"/>
  <c r="AB86" s="1"/>
  <c r="AF36"/>
  <c r="AF86" s="1"/>
  <c r="AJ36"/>
  <c r="AJ86" s="1"/>
  <c r="AN36"/>
  <c r="AN86" s="1"/>
  <c r="AR36"/>
  <c r="AR86" s="1"/>
  <c r="J36"/>
  <c r="J86" s="1"/>
  <c r="N36"/>
  <c r="S36"/>
  <c r="S86" s="1"/>
  <c r="W36"/>
  <c r="W86" s="1"/>
  <c r="AA36"/>
  <c r="AA86" s="1"/>
  <c r="AE36"/>
  <c r="AE86" s="1"/>
  <c r="AI36"/>
  <c r="AI86" s="1"/>
  <c r="AM36"/>
  <c r="AM86" s="1"/>
  <c r="AQ36"/>
  <c r="AQ86" s="1"/>
  <c r="AU36"/>
  <c r="AU86" s="1"/>
  <c r="AY36"/>
  <c r="AY86" s="1"/>
  <c r="BC36"/>
  <c r="BC86" s="1"/>
  <c r="BG36"/>
  <c r="BG86" s="1"/>
  <c r="BK36"/>
  <c r="BK86" s="1"/>
  <c r="I36"/>
  <c r="I86" s="1"/>
  <c r="M36"/>
  <c r="M86" s="1"/>
  <c r="R36"/>
  <c r="R86" s="1"/>
  <c r="V36"/>
  <c r="Z36"/>
  <c r="Z86" s="1"/>
  <c r="AD36"/>
  <c r="AD86" s="1"/>
  <c r="AH36"/>
  <c r="AH86" s="1"/>
  <c r="AL36"/>
  <c r="AL86" s="1"/>
  <c r="AP36"/>
  <c r="AP86" s="1"/>
  <c r="AT36"/>
  <c r="AT86" s="1"/>
  <c r="H36"/>
  <c r="H86" s="1"/>
  <c r="L36"/>
  <c r="L86" s="1"/>
  <c r="Q36"/>
  <c r="Q86" s="1"/>
  <c r="U36"/>
  <c r="U86" s="1"/>
  <c r="Y36"/>
  <c r="Y86" s="1"/>
  <c r="AC36"/>
  <c r="AC86" s="1"/>
  <c r="AG36"/>
  <c r="AG86" s="1"/>
  <c r="AK36"/>
  <c r="AK86" s="1"/>
  <c r="AO36"/>
  <c r="AO86" s="1"/>
  <c r="AS36"/>
  <c r="AS86" s="1"/>
  <c r="AW36"/>
  <c r="AW86" s="1"/>
  <c r="BA36"/>
  <c r="BA86" s="1"/>
  <c r="BE36"/>
  <c r="BE86" s="1"/>
  <c r="BI36"/>
  <c r="BI86" s="1"/>
  <c r="BM36"/>
  <c r="BM86" s="1"/>
  <c r="K40"/>
  <c r="K90" s="1"/>
  <c r="N40"/>
  <c r="N90" s="1"/>
  <c r="I40"/>
  <c r="I90" s="1"/>
  <c r="L40"/>
  <c r="L90" s="1"/>
  <c r="K44"/>
  <c r="K94" s="1"/>
  <c r="O44"/>
  <c r="O94" s="1"/>
  <c r="J44"/>
  <c r="J94" s="1"/>
  <c r="N44"/>
  <c r="N94" s="1"/>
  <c r="I44"/>
  <c r="M44"/>
  <c r="M94" s="1"/>
  <c r="H44"/>
  <c r="H94" s="1"/>
  <c r="L44"/>
  <c r="L94" s="1"/>
  <c r="BN44"/>
  <c r="BN94" s="1"/>
  <c r="BJ44"/>
  <c r="BJ94" s="1"/>
  <c r="BF44"/>
  <c r="BF94" s="1"/>
  <c r="BB44"/>
  <c r="BB94" s="1"/>
  <c r="AX44"/>
  <c r="AX94" s="1"/>
  <c r="AT44"/>
  <c r="AT94" s="1"/>
  <c r="AP44"/>
  <c r="AP94" s="1"/>
  <c r="AL44"/>
  <c r="AL94" s="1"/>
  <c r="AH44"/>
  <c r="AH94" s="1"/>
  <c r="AD44"/>
  <c r="AD94" s="1"/>
  <c r="Z44"/>
  <c r="Z94" s="1"/>
  <c r="V44"/>
  <c r="V94" s="1"/>
  <c r="R44"/>
  <c r="R94" s="1"/>
  <c r="BN42"/>
  <c r="BN92" s="1"/>
  <c r="BJ42"/>
  <c r="BJ92" s="1"/>
  <c r="BF42"/>
  <c r="BF92" s="1"/>
  <c r="BB42"/>
  <c r="BB92" s="1"/>
  <c r="AX42"/>
  <c r="AX92" s="1"/>
  <c r="AT42"/>
  <c r="AT92" s="1"/>
  <c r="AP42"/>
  <c r="AP92" s="1"/>
  <c r="AL42"/>
  <c r="AL92" s="1"/>
  <c r="AH42"/>
  <c r="AH92" s="1"/>
  <c r="AD42"/>
  <c r="AD92" s="1"/>
  <c r="Z42"/>
  <c r="Z92" s="1"/>
  <c r="V42"/>
  <c r="V92" s="1"/>
  <c r="R42"/>
  <c r="R92" s="1"/>
  <c r="BN40"/>
  <c r="BN90" s="1"/>
  <c r="BF40"/>
  <c r="BF90" s="1"/>
  <c r="AX40"/>
  <c r="AX90" s="1"/>
  <c r="AP40"/>
  <c r="AP90" s="1"/>
  <c r="AH40"/>
  <c r="AH90" s="1"/>
  <c r="Z40"/>
  <c r="Z90" s="1"/>
  <c r="R40"/>
  <c r="R90" s="1"/>
  <c r="BL38"/>
  <c r="BL88" s="1"/>
  <c r="X38"/>
  <c r="X88" s="1"/>
  <c r="BH36"/>
  <c r="BH86" s="1"/>
  <c r="AZ36"/>
  <c r="AZ86" s="1"/>
  <c r="BM9"/>
  <c r="BM59" s="1"/>
  <c r="O99" i="33"/>
  <c r="U11"/>
  <c r="U61" s="1"/>
  <c r="AB11"/>
  <c r="AB61" s="1"/>
  <c r="AK11"/>
  <c r="AK61" s="1"/>
  <c r="AR11"/>
  <c r="AR61" s="1"/>
  <c r="BA11"/>
  <c r="BA61" s="1"/>
  <c r="BH11"/>
  <c r="BH61" s="1"/>
  <c r="Q12"/>
  <c r="Q62" s="1"/>
  <c r="R12"/>
  <c r="R62" s="1"/>
  <c r="S12"/>
  <c r="S62" s="1"/>
  <c r="T12"/>
  <c r="T62" s="1"/>
  <c r="U12"/>
  <c r="U62" s="1"/>
  <c r="V12"/>
  <c r="V62" s="1"/>
  <c r="W12"/>
  <c r="W62" s="1"/>
  <c r="X12"/>
  <c r="X62" s="1"/>
  <c r="Y12"/>
  <c r="Y62" s="1"/>
  <c r="Z12"/>
  <c r="Z62" s="1"/>
  <c r="AA12"/>
  <c r="AA62" s="1"/>
  <c r="AB12"/>
  <c r="AB62" s="1"/>
  <c r="AC12"/>
  <c r="AC62" s="1"/>
  <c r="AD12"/>
  <c r="AD62" s="1"/>
  <c r="AE12"/>
  <c r="AE62" s="1"/>
  <c r="AF12"/>
  <c r="AF62" s="1"/>
  <c r="AG12"/>
  <c r="AG62" s="1"/>
  <c r="AH12"/>
  <c r="AH62" s="1"/>
  <c r="AI12"/>
  <c r="AI62" s="1"/>
  <c r="AJ12"/>
  <c r="AJ62" s="1"/>
  <c r="AK12"/>
  <c r="AK62" s="1"/>
  <c r="AL12"/>
  <c r="AL62" s="1"/>
  <c r="AM12"/>
  <c r="AM62" s="1"/>
  <c r="AN12"/>
  <c r="AN62" s="1"/>
  <c r="AO12"/>
  <c r="AO62" s="1"/>
  <c r="AP12"/>
  <c r="AP62" s="1"/>
  <c r="AQ12"/>
  <c r="AQ62" s="1"/>
  <c r="AR12"/>
  <c r="AR62" s="1"/>
  <c r="AS12"/>
  <c r="AS62" s="1"/>
  <c r="AT12"/>
  <c r="AT62" s="1"/>
  <c r="AU12"/>
  <c r="AU62" s="1"/>
  <c r="AV12"/>
  <c r="AV62" s="1"/>
  <c r="AW12"/>
  <c r="AW62" s="1"/>
  <c r="AX12"/>
  <c r="AX62" s="1"/>
  <c r="AY12"/>
  <c r="AY62" s="1"/>
  <c r="AZ12"/>
  <c r="AZ62" s="1"/>
  <c r="BA12"/>
  <c r="BA62" s="1"/>
  <c r="BB12"/>
  <c r="BB62" s="1"/>
  <c r="BC12"/>
  <c r="BC62" s="1"/>
  <c r="BD12"/>
  <c r="BD62" s="1"/>
  <c r="BE12"/>
  <c r="BE62" s="1"/>
  <c r="BF12"/>
  <c r="BF62" s="1"/>
  <c r="BG12"/>
  <c r="BG62" s="1"/>
  <c r="BH12"/>
  <c r="BH62" s="1"/>
  <c r="BI12"/>
  <c r="BI62" s="1"/>
  <c r="BJ12"/>
  <c r="BJ62" s="1"/>
  <c r="BK12"/>
  <c r="BK62" s="1"/>
  <c r="BL12"/>
  <c r="BL62" s="1"/>
  <c r="BM12"/>
  <c r="BM62" s="1"/>
  <c r="BN12"/>
  <c r="BN62" s="1"/>
  <c r="Q13"/>
  <c r="Q63" s="1"/>
  <c r="R13"/>
  <c r="T13"/>
  <c r="T63" s="1"/>
  <c r="V13"/>
  <c r="V63" s="1"/>
  <c r="X13"/>
  <c r="X63" s="1"/>
  <c r="Z13"/>
  <c r="Z63" s="1"/>
  <c r="AB13"/>
  <c r="AB63" s="1"/>
  <c r="AD13"/>
  <c r="AD63" s="1"/>
  <c r="AF13"/>
  <c r="AF63" s="1"/>
  <c r="AH13"/>
  <c r="AH63" s="1"/>
  <c r="AJ13"/>
  <c r="AJ63" s="1"/>
  <c r="AL13"/>
  <c r="AL63" s="1"/>
  <c r="AN13"/>
  <c r="AN63" s="1"/>
  <c r="AP13"/>
  <c r="AP63" s="1"/>
  <c r="AR13"/>
  <c r="AR63" s="1"/>
  <c r="AT13"/>
  <c r="AT63" s="1"/>
  <c r="AV13"/>
  <c r="AV63" s="1"/>
  <c r="AX13"/>
  <c r="AX63" s="1"/>
  <c r="AZ13"/>
  <c r="AZ63" s="1"/>
  <c r="BB13"/>
  <c r="BB63" s="1"/>
  <c r="BD13"/>
  <c r="BD63" s="1"/>
  <c r="BF13"/>
  <c r="BF63" s="1"/>
  <c r="BH13"/>
  <c r="BH63" s="1"/>
  <c r="BJ13"/>
  <c r="BJ63" s="1"/>
  <c r="BL13"/>
  <c r="BL63" s="1"/>
  <c r="BN13"/>
  <c r="BN63" s="1"/>
  <c r="V14"/>
  <c r="V64" s="1"/>
  <c r="AT14"/>
  <c r="AT64" s="1"/>
  <c r="BB14"/>
  <c r="BB64" s="1"/>
  <c r="V15"/>
  <c r="V65" s="1"/>
  <c r="W15"/>
  <c r="W65" s="1"/>
  <c r="AD15"/>
  <c r="AD65" s="1"/>
  <c r="AE15"/>
  <c r="AE65" s="1"/>
  <c r="AL15"/>
  <c r="AL65" s="1"/>
  <c r="AM15"/>
  <c r="AM65" s="1"/>
  <c r="AT15"/>
  <c r="AT65" s="1"/>
  <c r="AU15"/>
  <c r="AU65" s="1"/>
  <c r="BB15"/>
  <c r="BB65" s="1"/>
  <c r="BC15"/>
  <c r="BC65" s="1"/>
  <c r="BJ15"/>
  <c r="BJ65" s="1"/>
  <c r="BK15"/>
  <c r="BK65" s="1"/>
  <c r="Q16"/>
  <c r="Q66" s="1"/>
  <c r="T16"/>
  <c r="T66" s="1"/>
  <c r="U16"/>
  <c r="U66" s="1"/>
  <c r="X16"/>
  <c r="X66" s="1"/>
  <c r="Y16"/>
  <c r="Y66" s="1"/>
  <c r="AB16"/>
  <c r="AB66" s="1"/>
  <c r="AC16"/>
  <c r="AC66" s="1"/>
  <c r="AF16"/>
  <c r="AF66" s="1"/>
  <c r="AG16"/>
  <c r="AG66" s="1"/>
  <c r="AJ16"/>
  <c r="AJ66" s="1"/>
  <c r="AK16"/>
  <c r="AK66" s="1"/>
  <c r="AN16"/>
  <c r="AN66" s="1"/>
  <c r="AO16"/>
  <c r="AO66" s="1"/>
  <c r="AR16"/>
  <c r="AR66" s="1"/>
  <c r="AS16"/>
  <c r="AS66" s="1"/>
  <c r="AV16"/>
  <c r="AV66" s="1"/>
  <c r="AW16"/>
  <c r="AW66" s="1"/>
  <c r="AZ16"/>
  <c r="AZ66" s="1"/>
  <c r="BA16"/>
  <c r="BA66" s="1"/>
  <c r="BD16"/>
  <c r="BD66" s="1"/>
  <c r="BE16"/>
  <c r="BE66" s="1"/>
  <c r="BH16"/>
  <c r="BH66" s="1"/>
  <c r="BI16"/>
  <c r="BI66" s="1"/>
  <c r="BL16"/>
  <c r="BL66" s="1"/>
  <c r="BM16"/>
  <c r="BM66" s="1"/>
  <c r="Q17"/>
  <c r="Q67" s="1"/>
  <c r="R17"/>
  <c r="R67" s="1"/>
  <c r="S17"/>
  <c r="S67" s="1"/>
  <c r="T17"/>
  <c r="T67" s="1"/>
  <c r="U17"/>
  <c r="U67" s="1"/>
  <c r="V17"/>
  <c r="V67" s="1"/>
  <c r="W17"/>
  <c r="W67" s="1"/>
  <c r="X17"/>
  <c r="X67" s="1"/>
  <c r="Y17"/>
  <c r="Y67" s="1"/>
  <c r="Z17"/>
  <c r="Z67" s="1"/>
  <c r="AA17"/>
  <c r="AA67" s="1"/>
  <c r="AB17"/>
  <c r="AB67" s="1"/>
  <c r="AC17"/>
  <c r="AC67" s="1"/>
  <c r="AD17"/>
  <c r="AD67" s="1"/>
  <c r="AE17"/>
  <c r="AE67" s="1"/>
  <c r="AF17"/>
  <c r="AF67" s="1"/>
  <c r="AG17"/>
  <c r="AG67" s="1"/>
  <c r="AH17"/>
  <c r="AH67" s="1"/>
  <c r="AI17"/>
  <c r="AI67" s="1"/>
  <c r="AJ17"/>
  <c r="AJ67" s="1"/>
  <c r="AK17"/>
  <c r="AK67" s="1"/>
  <c r="AL17"/>
  <c r="AL67" s="1"/>
  <c r="AM17"/>
  <c r="AM67" s="1"/>
  <c r="AN17"/>
  <c r="AN67" s="1"/>
  <c r="AO17"/>
  <c r="AO67" s="1"/>
  <c r="AP17"/>
  <c r="AP67" s="1"/>
  <c r="AQ17"/>
  <c r="AQ67" s="1"/>
  <c r="AR17"/>
  <c r="AR67" s="1"/>
  <c r="AS17"/>
  <c r="AS67" s="1"/>
  <c r="AT17"/>
  <c r="AT67" s="1"/>
  <c r="AU17"/>
  <c r="AU67" s="1"/>
  <c r="AV17"/>
  <c r="AV67" s="1"/>
  <c r="AW17"/>
  <c r="AW67" s="1"/>
  <c r="AX17"/>
  <c r="AX67" s="1"/>
  <c r="AY17"/>
  <c r="AY67" s="1"/>
  <c r="AZ17"/>
  <c r="AZ67" s="1"/>
  <c r="BA17"/>
  <c r="BA67" s="1"/>
  <c r="BB17"/>
  <c r="BB67" s="1"/>
  <c r="BC17"/>
  <c r="BC67" s="1"/>
  <c r="BD17"/>
  <c r="BD67" s="1"/>
  <c r="BE17"/>
  <c r="BE67" s="1"/>
  <c r="BF17"/>
  <c r="BF67" s="1"/>
  <c r="BG17"/>
  <c r="BG67" s="1"/>
  <c r="BH17"/>
  <c r="BH67" s="1"/>
  <c r="BI17"/>
  <c r="BI67" s="1"/>
  <c r="BJ17"/>
  <c r="BJ67" s="1"/>
  <c r="BK17"/>
  <c r="BK67" s="1"/>
  <c r="BL17"/>
  <c r="BL67" s="1"/>
  <c r="BM17"/>
  <c r="BM67" s="1"/>
  <c r="BN17"/>
  <c r="BN67" s="1"/>
  <c r="Q18"/>
  <c r="Q68" s="1"/>
  <c r="R18"/>
  <c r="R68" s="1"/>
  <c r="S18"/>
  <c r="T18"/>
  <c r="T68" s="1"/>
  <c r="U18"/>
  <c r="U68" s="1"/>
  <c r="V18"/>
  <c r="V68" s="1"/>
  <c r="W18"/>
  <c r="W68" s="1"/>
  <c r="X18"/>
  <c r="X68" s="1"/>
  <c r="Y18"/>
  <c r="Y68" s="1"/>
  <c r="Z18"/>
  <c r="Z68" s="1"/>
  <c r="AA18"/>
  <c r="AA68" s="1"/>
  <c r="AB18"/>
  <c r="AB68" s="1"/>
  <c r="AC18"/>
  <c r="AC68" s="1"/>
  <c r="AD18"/>
  <c r="AD68" s="1"/>
  <c r="AE18"/>
  <c r="AE68" s="1"/>
  <c r="AF18"/>
  <c r="AF68" s="1"/>
  <c r="AG18"/>
  <c r="AG68" s="1"/>
  <c r="AH18"/>
  <c r="AH68" s="1"/>
  <c r="AI18"/>
  <c r="AI68" s="1"/>
  <c r="AJ18"/>
  <c r="AJ68" s="1"/>
  <c r="AK18"/>
  <c r="AK68" s="1"/>
  <c r="AL18"/>
  <c r="AL68" s="1"/>
  <c r="AM18"/>
  <c r="AM68" s="1"/>
  <c r="AN18"/>
  <c r="AN68" s="1"/>
  <c r="AO18"/>
  <c r="AO68" s="1"/>
  <c r="AP18"/>
  <c r="AP68" s="1"/>
  <c r="AQ18"/>
  <c r="AQ68" s="1"/>
  <c r="AR18"/>
  <c r="AR68" s="1"/>
  <c r="AS18"/>
  <c r="AS68" s="1"/>
  <c r="AT18"/>
  <c r="AT68" s="1"/>
  <c r="AU18"/>
  <c r="AU68" s="1"/>
  <c r="AV18"/>
  <c r="AV68" s="1"/>
  <c r="AW18"/>
  <c r="AW68" s="1"/>
  <c r="AX18"/>
  <c r="AX68" s="1"/>
  <c r="AY18"/>
  <c r="AY68" s="1"/>
  <c r="AZ18"/>
  <c r="AZ68" s="1"/>
  <c r="BA18"/>
  <c r="BA68" s="1"/>
  <c r="BB18"/>
  <c r="BB68" s="1"/>
  <c r="BC18"/>
  <c r="BC68" s="1"/>
  <c r="BD18"/>
  <c r="BD68" s="1"/>
  <c r="BE18"/>
  <c r="BE68" s="1"/>
  <c r="BF18"/>
  <c r="BF68" s="1"/>
  <c r="BG18"/>
  <c r="BG68" s="1"/>
  <c r="BH18"/>
  <c r="BH68" s="1"/>
  <c r="BI18"/>
  <c r="BI68" s="1"/>
  <c r="BJ18"/>
  <c r="BJ68" s="1"/>
  <c r="BK18"/>
  <c r="BK68" s="1"/>
  <c r="BL18"/>
  <c r="BL68" s="1"/>
  <c r="BM18"/>
  <c r="BM68" s="1"/>
  <c r="BN18"/>
  <c r="BN68" s="1"/>
  <c r="Q19"/>
  <c r="Q69" s="1"/>
  <c r="R19"/>
  <c r="R69" s="1"/>
  <c r="S19"/>
  <c r="S69" s="1"/>
  <c r="T19"/>
  <c r="U19"/>
  <c r="U69" s="1"/>
  <c r="V19"/>
  <c r="V69" s="1"/>
  <c r="W19"/>
  <c r="W69" s="1"/>
  <c r="X19"/>
  <c r="X69" s="1"/>
  <c r="Y19"/>
  <c r="Y69" s="1"/>
  <c r="Z19"/>
  <c r="Z69" s="1"/>
  <c r="AA19"/>
  <c r="AA69" s="1"/>
  <c r="AB19"/>
  <c r="AB69" s="1"/>
  <c r="AC19"/>
  <c r="AC69" s="1"/>
  <c r="AD19"/>
  <c r="AD69" s="1"/>
  <c r="AE19"/>
  <c r="AE69" s="1"/>
  <c r="AF19"/>
  <c r="AF69" s="1"/>
  <c r="AG19"/>
  <c r="AG69" s="1"/>
  <c r="AH19"/>
  <c r="AH69" s="1"/>
  <c r="AI19"/>
  <c r="AI69" s="1"/>
  <c r="AJ19"/>
  <c r="AJ69" s="1"/>
  <c r="AK19"/>
  <c r="AK69" s="1"/>
  <c r="AL19"/>
  <c r="AL69" s="1"/>
  <c r="AM19"/>
  <c r="AM69" s="1"/>
  <c r="AN19"/>
  <c r="AN69" s="1"/>
  <c r="AO19"/>
  <c r="AO69" s="1"/>
  <c r="AP19"/>
  <c r="AP69" s="1"/>
  <c r="AQ19"/>
  <c r="AQ69" s="1"/>
  <c r="AR19"/>
  <c r="AR69" s="1"/>
  <c r="AS19"/>
  <c r="AS69" s="1"/>
  <c r="AT19"/>
  <c r="AT69" s="1"/>
  <c r="AU19"/>
  <c r="AU69" s="1"/>
  <c r="AV19"/>
  <c r="AV69" s="1"/>
  <c r="AW19"/>
  <c r="AW69" s="1"/>
  <c r="AX19"/>
  <c r="AX69" s="1"/>
  <c r="AY19"/>
  <c r="AY69" s="1"/>
  <c r="AZ19"/>
  <c r="AZ69" s="1"/>
  <c r="BA19"/>
  <c r="BA69" s="1"/>
  <c r="BB19"/>
  <c r="BB69" s="1"/>
  <c r="BC19"/>
  <c r="BC69" s="1"/>
  <c r="BD19"/>
  <c r="BD69" s="1"/>
  <c r="BE19"/>
  <c r="BE69" s="1"/>
  <c r="BF19"/>
  <c r="BF69" s="1"/>
  <c r="BG19"/>
  <c r="BG69" s="1"/>
  <c r="BH19"/>
  <c r="BH69" s="1"/>
  <c r="BI19"/>
  <c r="BI69" s="1"/>
  <c r="BJ19"/>
  <c r="BJ69" s="1"/>
  <c r="BK19"/>
  <c r="BK69" s="1"/>
  <c r="BL19"/>
  <c r="BL69" s="1"/>
  <c r="BM19"/>
  <c r="BM69" s="1"/>
  <c r="BN19"/>
  <c r="BN69" s="1"/>
  <c r="Q20"/>
  <c r="Q70" s="1"/>
  <c r="R20"/>
  <c r="R70" s="1"/>
  <c r="S20"/>
  <c r="S70" s="1"/>
  <c r="T20"/>
  <c r="T70" s="1"/>
  <c r="U20"/>
  <c r="U70" s="1"/>
  <c r="V20"/>
  <c r="V70" s="1"/>
  <c r="W20"/>
  <c r="W70" s="1"/>
  <c r="X20"/>
  <c r="X70" s="1"/>
  <c r="Y20"/>
  <c r="Y70" s="1"/>
  <c r="Z20"/>
  <c r="Z70" s="1"/>
  <c r="AA20"/>
  <c r="AA70" s="1"/>
  <c r="AB20"/>
  <c r="AB70" s="1"/>
  <c r="AC20"/>
  <c r="AC70" s="1"/>
  <c r="AD20"/>
  <c r="AD70" s="1"/>
  <c r="AE20"/>
  <c r="AE70" s="1"/>
  <c r="AF20"/>
  <c r="AF70" s="1"/>
  <c r="AG20"/>
  <c r="AG70" s="1"/>
  <c r="AH20"/>
  <c r="AH70" s="1"/>
  <c r="AI20"/>
  <c r="AI70" s="1"/>
  <c r="AJ20"/>
  <c r="AJ70" s="1"/>
  <c r="AK20"/>
  <c r="AK70" s="1"/>
  <c r="AL20"/>
  <c r="AL70" s="1"/>
  <c r="AM20"/>
  <c r="AM70" s="1"/>
  <c r="AN20"/>
  <c r="AN70" s="1"/>
  <c r="AO20"/>
  <c r="AO70" s="1"/>
  <c r="AP20"/>
  <c r="AP70" s="1"/>
  <c r="AQ20"/>
  <c r="AQ70" s="1"/>
  <c r="AR20"/>
  <c r="AR70" s="1"/>
  <c r="AS20"/>
  <c r="AS70" s="1"/>
  <c r="AT20"/>
  <c r="AT70" s="1"/>
  <c r="AU20"/>
  <c r="AU70" s="1"/>
  <c r="AV20"/>
  <c r="AV70" s="1"/>
  <c r="AW20"/>
  <c r="AW70" s="1"/>
  <c r="AX20"/>
  <c r="AX70" s="1"/>
  <c r="AY20"/>
  <c r="AY70" s="1"/>
  <c r="AZ20"/>
  <c r="AZ70" s="1"/>
  <c r="BA20"/>
  <c r="BA70" s="1"/>
  <c r="BB20"/>
  <c r="BB70" s="1"/>
  <c r="BC20"/>
  <c r="BC70" s="1"/>
  <c r="BD20"/>
  <c r="BD70" s="1"/>
  <c r="BE20"/>
  <c r="BE70" s="1"/>
  <c r="BF20"/>
  <c r="BF70" s="1"/>
  <c r="BG20"/>
  <c r="BG70" s="1"/>
  <c r="BH20"/>
  <c r="BH70" s="1"/>
  <c r="BI20"/>
  <c r="BI70" s="1"/>
  <c r="BJ20"/>
  <c r="BJ70" s="1"/>
  <c r="BK20"/>
  <c r="BK70" s="1"/>
  <c r="BL20"/>
  <c r="BL70" s="1"/>
  <c r="BM20"/>
  <c r="BM70" s="1"/>
  <c r="BN20"/>
  <c r="BN70" s="1"/>
  <c r="Q21"/>
  <c r="R21"/>
  <c r="R71" s="1"/>
  <c r="S21"/>
  <c r="T21"/>
  <c r="T71" s="1"/>
  <c r="U21"/>
  <c r="U71" s="1"/>
  <c r="V21"/>
  <c r="V71" s="1"/>
  <c r="W21"/>
  <c r="W71" s="1"/>
  <c r="X21"/>
  <c r="X71" s="1"/>
  <c r="Y21"/>
  <c r="Y71" s="1"/>
  <c r="Z21"/>
  <c r="Z71" s="1"/>
  <c r="AA21"/>
  <c r="AA71" s="1"/>
  <c r="AB21"/>
  <c r="AB71" s="1"/>
  <c r="AC21"/>
  <c r="AC71" s="1"/>
  <c r="AD21"/>
  <c r="AD71" s="1"/>
  <c r="AE21"/>
  <c r="AE71" s="1"/>
  <c r="AF21"/>
  <c r="AF71" s="1"/>
  <c r="AG21"/>
  <c r="AG71" s="1"/>
  <c r="AH21"/>
  <c r="AH71" s="1"/>
  <c r="AI21"/>
  <c r="AI71" s="1"/>
  <c r="AJ21"/>
  <c r="AJ71" s="1"/>
  <c r="AK21"/>
  <c r="AK71" s="1"/>
  <c r="AL21"/>
  <c r="AL71" s="1"/>
  <c r="AM21"/>
  <c r="AM71" s="1"/>
  <c r="AN21"/>
  <c r="AN71" s="1"/>
  <c r="AO21"/>
  <c r="AO71" s="1"/>
  <c r="AP21"/>
  <c r="AP71" s="1"/>
  <c r="AQ21"/>
  <c r="AQ71" s="1"/>
  <c r="AR21"/>
  <c r="AR71" s="1"/>
  <c r="AS21"/>
  <c r="AS71" s="1"/>
  <c r="AT21"/>
  <c r="AT71" s="1"/>
  <c r="AU21"/>
  <c r="AU71" s="1"/>
  <c r="AV21"/>
  <c r="AV71" s="1"/>
  <c r="AW21"/>
  <c r="AW71" s="1"/>
  <c r="AX21"/>
  <c r="AX71" s="1"/>
  <c r="AY21"/>
  <c r="AY71" s="1"/>
  <c r="AZ21"/>
  <c r="AZ71" s="1"/>
  <c r="BA21"/>
  <c r="BA71" s="1"/>
  <c r="BB21"/>
  <c r="BB71" s="1"/>
  <c r="BC21"/>
  <c r="BC71" s="1"/>
  <c r="BD21"/>
  <c r="BD71" s="1"/>
  <c r="BE21"/>
  <c r="BE71" s="1"/>
  <c r="BF21"/>
  <c r="BF71" s="1"/>
  <c r="BG21"/>
  <c r="BG71" s="1"/>
  <c r="BH21"/>
  <c r="BH71" s="1"/>
  <c r="BI21"/>
  <c r="BI71" s="1"/>
  <c r="BJ21"/>
  <c r="BJ71" s="1"/>
  <c r="BK21"/>
  <c r="BK71" s="1"/>
  <c r="BL21"/>
  <c r="BL71" s="1"/>
  <c r="BM21"/>
  <c r="BM71" s="1"/>
  <c r="BN21"/>
  <c r="BN71" s="1"/>
  <c r="Q22"/>
  <c r="Q72" s="1"/>
  <c r="R22"/>
  <c r="R72" s="1"/>
  <c r="S22"/>
  <c r="T22"/>
  <c r="T72" s="1"/>
  <c r="U22"/>
  <c r="U72" s="1"/>
  <c r="V22"/>
  <c r="V72" s="1"/>
  <c r="W22"/>
  <c r="W72" s="1"/>
  <c r="X22"/>
  <c r="X72" s="1"/>
  <c r="Y22"/>
  <c r="Y72" s="1"/>
  <c r="Z22"/>
  <c r="Z72" s="1"/>
  <c r="AA22"/>
  <c r="AA72" s="1"/>
  <c r="AB22"/>
  <c r="AB72" s="1"/>
  <c r="AC22"/>
  <c r="AC72" s="1"/>
  <c r="AD22"/>
  <c r="AD72" s="1"/>
  <c r="AE22"/>
  <c r="AE72" s="1"/>
  <c r="AF22"/>
  <c r="AF72" s="1"/>
  <c r="AG22"/>
  <c r="AG72" s="1"/>
  <c r="AH22"/>
  <c r="AH72" s="1"/>
  <c r="AI22"/>
  <c r="AI72" s="1"/>
  <c r="AJ22"/>
  <c r="AJ72" s="1"/>
  <c r="AK22"/>
  <c r="AK72" s="1"/>
  <c r="AL22"/>
  <c r="AL72" s="1"/>
  <c r="AM22"/>
  <c r="AM72" s="1"/>
  <c r="AN22"/>
  <c r="AN72" s="1"/>
  <c r="AO22"/>
  <c r="AO72" s="1"/>
  <c r="AP22"/>
  <c r="AP72" s="1"/>
  <c r="AQ22"/>
  <c r="AQ72" s="1"/>
  <c r="AR22"/>
  <c r="AR72" s="1"/>
  <c r="AS22"/>
  <c r="AS72" s="1"/>
  <c r="AT22"/>
  <c r="AT72" s="1"/>
  <c r="AU22"/>
  <c r="AU72" s="1"/>
  <c r="AV22"/>
  <c r="AV72" s="1"/>
  <c r="AW22"/>
  <c r="AW72" s="1"/>
  <c r="AX22"/>
  <c r="AX72" s="1"/>
  <c r="AY22"/>
  <c r="AY72" s="1"/>
  <c r="AZ22"/>
  <c r="AZ72" s="1"/>
  <c r="BA22"/>
  <c r="BA72" s="1"/>
  <c r="BB22"/>
  <c r="BB72" s="1"/>
  <c r="BC22"/>
  <c r="BC72" s="1"/>
  <c r="BD22"/>
  <c r="BD72" s="1"/>
  <c r="BE22"/>
  <c r="BE72" s="1"/>
  <c r="BF22"/>
  <c r="BF72" s="1"/>
  <c r="BG22"/>
  <c r="BG72" s="1"/>
  <c r="BH22"/>
  <c r="BH72" s="1"/>
  <c r="BI22"/>
  <c r="BI72" s="1"/>
  <c r="BJ22"/>
  <c r="BJ72" s="1"/>
  <c r="BK22"/>
  <c r="BK72" s="1"/>
  <c r="BL22"/>
  <c r="BL72" s="1"/>
  <c r="BM22"/>
  <c r="BM72" s="1"/>
  <c r="BN22"/>
  <c r="BN72" s="1"/>
  <c r="Q23"/>
  <c r="Q73" s="1"/>
  <c r="R23"/>
  <c r="R73" s="1"/>
  <c r="S23"/>
  <c r="S73" s="1"/>
  <c r="T23"/>
  <c r="T73" s="1"/>
  <c r="U23"/>
  <c r="U73" s="1"/>
  <c r="V23"/>
  <c r="V73" s="1"/>
  <c r="W23"/>
  <c r="W73" s="1"/>
  <c r="X23"/>
  <c r="X73" s="1"/>
  <c r="Y23"/>
  <c r="Y73" s="1"/>
  <c r="Z23"/>
  <c r="Z73" s="1"/>
  <c r="AA23"/>
  <c r="AA73" s="1"/>
  <c r="AB23"/>
  <c r="AB73" s="1"/>
  <c r="AC23"/>
  <c r="AC73" s="1"/>
  <c r="AD23"/>
  <c r="AD73" s="1"/>
  <c r="AE23"/>
  <c r="AE73" s="1"/>
  <c r="AF23"/>
  <c r="AF73" s="1"/>
  <c r="AG23"/>
  <c r="AG73" s="1"/>
  <c r="AH23"/>
  <c r="AH73" s="1"/>
  <c r="AI23"/>
  <c r="AI73" s="1"/>
  <c r="AJ23"/>
  <c r="AJ73" s="1"/>
  <c r="AK23"/>
  <c r="AL23"/>
  <c r="AL73" s="1"/>
  <c r="AM23"/>
  <c r="AM73" s="1"/>
  <c r="AN23"/>
  <c r="AN73" s="1"/>
  <c r="AO23"/>
  <c r="AO73" s="1"/>
  <c r="AP23"/>
  <c r="AP73" s="1"/>
  <c r="AQ23"/>
  <c r="AQ73" s="1"/>
  <c r="AR23"/>
  <c r="AR73" s="1"/>
  <c r="AS23"/>
  <c r="AS73" s="1"/>
  <c r="AT23"/>
  <c r="AT73" s="1"/>
  <c r="AU23"/>
  <c r="AU73" s="1"/>
  <c r="AV23"/>
  <c r="AV73" s="1"/>
  <c r="AW23"/>
  <c r="AW73" s="1"/>
  <c r="AX23"/>
  <c r="AX73" s="1"/>
  <c r="AY23"/>
  <c r="AY73" s="1"/>
  <c r="AZ23"/>
  <c r="AZ73" s="1"/>
  <c r="BA23"/>
  <c r="BA73" s="1"/>
  <c r="BB23"/>
  <c r="BB73" s="1"/>
  <c r="BC23"/>
  <c r="BC73" s="1"/>
  <c r="BD23"/>
  <c r="BD73" s="1"/>
  <c r="BE23"/>
  <c r="BE73" s="1"/>
  <c r="BF23"/>
  <c r="BF73" s="1"/>
  <c r="BG23"/>
  <c r="BG73" s="1"/>
  <c r="BH23"/>
  <c r="BH73" s="1"/>
  <c r="BI23"/>
  <c r="BI73" s="1"/>
  <c r="BJ23"/>
  <c r="BJ73" s="1"/>
  <c r="BK23"/>
  <c r="BK73" s="1"/>
  <c r="BL23"/>
  <c r="BL73" s="1"/>
  <c r="BM23"/>
  <c r="BM73" s="1"/>
  <c r="BN23"/>
  <c r="BN73" s="1"/>
  <c r="AI24"/>
  <c r="AI74" s="1"/>
  <c r="AQ24"/>
  <c r="AQ74" s="1"/>
  <c r="Q25"/>
  <c r="Q75" s="1"/>
  <c r="R25"/>
  <c r="R75" s="1"/>
  <c r="S25"/>
  <c r="S75" s="1"/>
  <c r="T25"/>
  <c r="T75" s="1"/>
  <c r="U25"/>
  <c r="U75" s="1"/>
  <c r="V25"/>
  <c r="V75" s="1"/>
  <c r="W25"/>
  <c r="W75" s="1"/>
  <c r="X25"/>
  <c r="X75" s="1"/>
  <c r="Y25"/>
  <c r="Y75" s="1"/>
  <c r="Z25"/>
  <c r="Z75" s="1"/>
  <c r="AA25"/>
  <c r="AA75" s="1"/>
  <c r="AB25"/>
  <c r="AB75" s="1"/>
  <c r="AC25"/>
  <c r="AC75" s="1"/>
  <c r="AD25"/>
  <c r="AD75" s="1"/>
  <c r="AE25"/>
  <c r="AE75" s="1"/>
  <c r="AF25"/>
  <c r="AF75" s="1"/>
  <c r="AG25"/>
  <c r="AG75" s="1"/>
  <c r="AH25"/>
  <c r="AH75" s="1"/>
  <c r="AI25"/>
  <c r="AI75" s="1"/>
  <c r="AJ25"/>
  <c r="AJ75" s="1"/>
  <c r="AK25"/>
  <c r="AK75" s="1"/>
  <c r="AL25"/>
  <c r="AL75" s="1"/>
  <c r="AM25"/>
  <c r="AM75" s="1"/>
  <c r="AN25"/>
  <c r="AN75" s="1"/>
  <c r="AO25"/>
  <c r="AO75" s="1"/>
  <c r="AP25"/>
  <c r="AP75" s="1"/>
  <c r="AQ25"/>
  <c r="AQ75" s="1"/>
  <c r="AR25"/>
  <c r="AR75" s="1"/>
  <c r="AS25"/>
  <c r="AS75" s="1"/>
  <c r="AT25"/>
  <c r="AT75" s="1"/>
  <c r="AU25"/>
  <c r="AU75" s="1"/>
  <c r="AV25"/>
  <c r="AV75" s="1"/>
  <c r="AW25"/>
  <c r="AX25"/>
  <c r="AX75" s="1"/>
  <c r="AY25"/>
  <c r="AY75" s="1"/>
  <c r="AZ25"/>
  <c r="AZ75" s="1"/>
  <c r="BA25"/>
  <c r="BA75" s="1"/>
  <c r="BB25"/>
  <c r="BB75" s="1"/>
  <c r="BC25"/>
  <c r="BC75" s="1"/>
  <c r="BD25"/>
  <c r="BD75" s="1"/>
  <c r="BE25"/>
  <c r="BE75" s="1"/>
  <c r="BF25"/>
  <c r="BF75" s="1"/>
  <c r="BG25"/>
  <c r="BG75" s="1"/>
  <c r="BH25"/>
  <c r="BH75" s="1"/>
  <c r="BI25"/>
  <c r="BI75" s="1"/>
  <c r="BJ25"/>
  <c r="BJ75" s="1"/>
  <c r="BK25"/>
  <c r="BK75" s="1"/>
  <c r="BL25"/>
  <c r="BL75" s="1"/>
  <c r="BM25"/>
  <c r="BM75" s="1"/>
  <c r="BN25"/>
  <c r="BN75" s="1"/>
  <c r="Q26"/>
  <c r="Q76" s="1"/>
  <c r="T26"/>
  <c r="T76" s="1"/>
  <c r="U26"/>
  <c r="U76" s="1"/>
  <c r="X26"/>
  <c r="X76" s="1"/>
  <c r="Y26"/>
  <c r="Y76" s="1"/>
  <c r="AB26"/>
  <c r="AC26"/>
  <c r="AC76" s="1"/>
  <c r="AF26"/>
  <c r="AF76" s="1"/>
  <c r="AG26"/>
  <c r="AG76" s="1"/>
  <c r="AJ26"/>
  <c r="AJ76" s="1"/>
  <c r="AK26"/>
  <c r="AK76" s="1"/>
  <c r="AN26"/>
  <c r="AN76" s="1"/>
  <c r="AO26"/>
  <c r="AO76" s="1"/>
  <c r="AR26"/>
  <c r="AR76" s="1"/>
  <c r="AS26"/>
  <c r="AS76" s="1"/>
  <c r="AV26"/>
  <c r="AV76" s="1"/>
  <c r="AW26"/>
  <c r="AW76" s="1"/>
  <c r="AZ26"/>
  <c r="AZ76" s="1"/>
  <c r="BA26"/>
  <c r="BA76" s="1"/>
  <c r="BD26"/>
  <c r="BD76" s="1"/>
  <c r="BE26"/>
  <c r="BE76" s="1"/>
  <c r="BH26"/>
  <c r="BH76" s="1"/>
  <c r="BI26"/>
  <c r="BI76" s="1"/>
  <c r="BL26"/>
  <c r="BL76" s="1"/>
  <c r="BM26"/>
  <c r="BM76" s="1"/>
  <c r="Q27"/>
  <c r="Q77" s="1"/>
  <c r="R27"/>
  <c r="R77" s="1"/>
  <c r="S27"/>
  <c r="S77" s="1"/>
  <c r="T27"/>
  <c r="T77" s="1"/>
  <c r="U27"/>
  <c r="U77" s="1"/>
  <c r="V27"/>
  <c r="V77" s="1"/>
  <c r="W27"/>
  <c r="W77" s="1"/>
  <c r="X27"/>
  <c r="X77" s="1"/>
  <c r="Y27"/>
  <c r="Y77" s="1"/>
  <c r="Z27"/>
  <c r="Z77" s="1"/>
  <c r="AA27"/>
  <c r="AA77" s="1"/>
  <c r="AB27"/>
  <c r="AB77" s="1"/>
  <c r="AC27"/>
  <c r="AC77" s="1"/>
  <c r="AD27"/>
  <c r="AD77" s="1"/>
  <c r="AE27"/>
  <c r="AE77" s="1"/>
  <c r="AF27"/>
  <c r="AF77" s="1"/>
  <c r="AG27"/>
  <c r="AG77" s="1"/>
  <c r="AH27"/>
  <c r="AH77" s="1"/>
  <c r="AI27"/>
  <c r="AI77" s="1"/>
  <c r="AJ27"/>
  <c r="AJ77" s="1"/>
  <c r="AK27"/>
  <c r="AK77" s="1"/>
  <c r="AL27"/>
  <c r="AL77" s="1"/>
  <c r="AM27"/>
  <c r="AM77" s="1"/>
  <c r="AN27"/>
  <c r="AN77" s="1"/>
  <c r="AO27"/>
  <c r="AO77" s="1"/>
  <c r="AP27"/>
  <c r="AQ27"/>
  <c r="AQ77" s="1"/>
  <c r="AR27"/>
  <c r="AR77" s="1"/>
  <c r="AS27"/>
  <c r="AS77" s="1"/>
  <c r="AT27"/>
  <c r="AT77" s="1"/>
  <c r="AU27"/>
  <c r="AU77" s="1"/>
  <c r="AV27"/>
  <c r="AV77" s="1"/>
  <c r="AW27"/>
  <c r="AW77" s="1"/>
  <c r="AX27"/>
  <c r="AX77" s="1"/>
  <c r="AY27"/>
  <c r="AY77" s="1"/>
  <c r="AZ27"/>
  <c r="AZ77" s="1"/>
  <c r="BA27"/>
  <c r="BA77" s="1"/>
  <c r="BB27"/>
  <c r="BB77" s="1"/>
  <c r="BC27"/>
  <c r="BC77" s="1"/>
  <c r="BD27"/>
  <c r="BD77" s="1"/>
  <c r="BE27"/>
  <c r="BE77" s="1"/>
  <c r="BF27"/>
  <c r="BF77" s="1"/>
  <c r="BG27"/>
  <c r="BG77" s="1"/>
  <c r="BH27"/>
  <c r="BH77" s="1"/>
  <c r="BI27"/>
  <c r="BI77" s="1"/>
  <c r="BJ27"/>
  <c r="BJ77" s="1"/>
  <c r="BK27"/>
  <c r="BK77" s="1"/>
  <c r="BL27"/>
  <c r="BL77" s="1"/>
  <c r="BM27"/>
  <c r="BM77" s="1"/>
  <c r="BN27"/>
  <c r="BN77" s="1"/>
  <c r="V28"/>
  <c r="V78" s="1"/>
  <c r="AD28"/>
  <c r="AD78" s="1"/>
  <c r="AP28"/>
  <c r="AP78" s="1"/>
  <c r="AU28"/>
  <c r="AU78" s="1"/>
  <c r="BF28"/>
  <c r="BF78" s="1"/>
  <c r="BK28"/>
  <c r="BK78" s="1"/>
  <c r="Q29"/>
  <c r="R29"/>
  <c r="R79" s="1"/>
  <c r="S29"/>
  <c r="S79" s="1"/>
  <c r="T29"/>
  <c r="T79" s="1"/>
  <c r="U29"/>
  <c r="U79" s="1"/>
  <c r="V29"/>
  <c r="V79" s="1"/>
  <c r="W29"/>
  <c r="W79" s="1"/>
  <c r="X29"/>
  <c r="X79" s="1"/>
  <c r="Y29"/>
  <c r="Y79" s="1"/>
  <c r="Z29"/>
  <c r="Z79" s="1"/>
  <c r="AA29"/>
  <c r="AA79" s="1"/>
  <c r="AB29"/>
  <c r="AB79" s="1"/>
  <c r="AC29"/>
  <c r="AC79" s="1"/>
  <c r="AD29"/>
  <c r="AD79" s="1"/>
  <c r="AE29"/>
  <c r="AE79" s="1"/>
  <c r="AF29"/>
  <c r="AF79" s="1"/>
  <c r="AG29"/>
  <c r="AG79" s="1"/>
  <c r="AH29"/>
  <c r="AH79" s="1"/>
  <c r="AI29"/>
  <c r="AI79" s="1"/>
  <c r="AJ29"/>
  <c r="AJ79" s="1"/>
  <c r="AK29"/>
  <c r="AK79" s="1"/>
  <c r="AL29"/>
  <c r="AL79" s="1"/>
  <c r="AM29"/>
  <c r="AM79" s="1"/>
  <c r="AN29"/>
  <c r="AN79" s="1"/>
  <c r="AO29"/>
  <c r="AO79" s="1"/>
  <c r="AP29"/>
  <c r="AP79" s="1"/>
  <c r="AQ29"/>
  <c r="AQ79" s="1"/>
  <c r="AR29"/>
  <c r="AR79" s="1"/>
  <c r="AS29"/>
  <c r="AS79" s="1"/>
  <c r="AT29"/>
  <c r="AT79" s="1"/>
  <c r="AU29"/>
  <c r="AU79" s="1"/>
  <c r="AV29"/>
  <c r="AV79" s="1"/>
  <c r="AW29"/>
  <c r="AW79" s="1"/>
  <c r="AX29"/>
  <c r="AX79" s="1"/>
  <c r="AY29"/>
  <c r="AY79" s="1"/>
  <c r="AZ29"/>
  <c r="AZ79" s="1"/>
  <c r="BA29"/>
  <c r="BA79" s="1"/>
  <c r="BB29"/>
  <c r="BB79" s="1"/>
  <c r="BC29"/>
  <c r="BC79" s="1"/>
  <c r="BD29"/>
  <c r="BD79" s="1"/>
  <c r="BE29"/>
  <c r="BE79" s="1"/>
  <c r="BF29"/>
  <c r="BF79" s="1"/>
  <c r="BG29"/>
  <c r="BG79" s="1"/>
  <c r="BH29"/>
  <c r="BH79" s="1"/>
  <c r="BI29"/>
  <c r="BI79" s="1"/>
  <c r="BJ29"/>
  <c r="BJ79" s="1"/>
  <c r="BK29"/>
  <c r="BK79" s="1"/>
  <c r="BL29"/>
  <c r="BL79" s="1"/>
  <c r="BM29"/>
  <c r="BM79" s="1"/>
  <c r="BN29"/>
  <c r="BN79" s="1"/>
  <c r="R30"/>
  <c r="R80" s="1"/>
  <c r="AA30"/>
  <c r="AA80" s="1"/>
  <c r="AH30"/>
  <c r="AH80" s="1"/>
  <c r="AQ30"/>
  <c r="AQ80" s="1"/>
  <c r="AX30"/>
  <c r="AX80" s="1"/>
  <c r="BG30"/>
  <c r="BG80" s="1"/>
  <c r="BN30"/>
  <c r="BN80" s="1"/>
  <c r="Q31"/>
  <c r="Q81" s="1"/>
  <c r="R31"/>
  <c r="R81" s="1"/>
  <c r="S31"/>
  <c r="S81" s="1"/>
  <c r="T31"/>
  <c r="T81" s="1"/>
  <c r="U31"/>
  <c r="U81" s="1"/>
  <c r="V31"/>
  <c r="V81" s="1"/>
  <c r="W31"/>
  <c r="W81" s="1"/>
  <c r="X31"/>
  <c r="X81" s="1"/>
  <c r="Y31"/>
  <c r="Y81" s="1"/>
  <c r="Z31"/>
  <c r="Z81" s="1"/>
  <c r="AA31"/>
  <c r="AA81" s="1"/>
  <c r="AB31"/>
  <c r="AB81" s="1"/>
  <c r="AC31"/>
  <c r="AC81" s="1"/>
  <c r="AD31"/>
  <c r="AD81" s="1"/>
  <c r="AE31"/>
  <c r="AE81" s="1"/>
  <c r="AF31"/>
  <c r="AF81" s="1"/>
  <c r="AG31"/>
  <c r="AG81" s="1"/>
  <c r="AH31"/>
  <c r="AH81" s="1"/>
  <c r="AI31"/>
  <c r="AI81" s="1"/>
  <c r="AJ31"/>
  <c r="AJ81" s="1"/>
  <c r="AK31"/>
  <c r="AK81" s="1"/>
  <c r="AL31"/>
  <c r="AL81" s="1"/>
  <c r="AM31"/>
  <c r="AM81" s="1"/>
  <c r="AN31"/>
  <c r="AN81" s="1"/>
  <c r="AO31"/>
  <c r="AO81" s="1"/>
  <c r="AP31"/>
  <c r="AP81" s="1"/>
  <c r="AQ31"/>
  <c r="AQ81" s="1"/>
  <c r="AR31"/>
  <c r="AR81" s="1"/>
  <c r="AS31"/>
  <c r="AS81" s="1"/>
  <c r="AT31"/>
  <c r="AT81" s="1"/>
  <c r="AU31"/>
  <c r="AU81" s="1"/>
  <c r="AV31"/>
  <c r="AV81" s="1"/>
  <c r="AW31"/>
  <c r="AW81" s="1"/>
  <c r="AX31"/>
  <c r="AX81" s="1"/>
  <c r="AY31"/>
  <c r="AY81" s="1"/>
  <c r="AZ31"/>
  <c r="AZ81" s="1"/>
  <c r="BA31"/>
  <c r="BA81" s="1"/>
  <c r="BB31"/>
  <c r="BB81" s="1"/>
  <c r="BC31"/>
  <c r="BC81" s="1"/>
  <c r="BD31"/>
  <c r="BD81" s="1"/>
  <c r="BE31"/>
  <c r="BE81" s="1"/>
  <c r="BF31"/>
  <c r="BF81" s="1"/>
  <c r="BG31"/>
  <c r="BG81" s="1"/>
  <c r="BH31"/>
  <c r="BH81" s="1"/>
  <c r="BI31"/>
  <c r="BI81" s="1"/>
  <c r="BJ31"/>
  <c r="BJ81" s="1"/>
  <c r="BK31"/>
  <c r="BK81" s="1"/>
  <c r="BL31"/>
  <c r="BL81" s="1"/>
  <c r="BM31"/>
  <c r="BM81" s="1"/>
  <c r="BN31"/>
  <c r="BN81" s="1"/>
  <c r="Q32"/>
  <c r="Q82" s="1"/>
  <c r="R32"/>
  <c r="R82" s="1"/>
  <c r="S32"/>
  <c r="S82" s="1"/>
  <c r="T32"/>
  <c r="T82" s="1"/>
  <c r="U32"/>
  <c r="U82" s="1"/>
  <c r="V32"/>
  <c r="V82" s="1"/>
  <c r="W32"/>
  <c r="W82" s="1"/>
  <c r="X32"/>
  <c r="Y32"/>
  <c r="Y82" s="1"/>
  <c r="Z32"/>
  <c r="Z82" s="1"/>
  <c r="AA32"/>
  <c r="AA82" s="1"/>
  <c r="AB32"/>
  <c r="AB82" s="1"/>
  <c r="AC32"/>
  <c r="AC82" s="1"/>
  <c r="AD32"/>
  <c r="AD82" s="1"/>
  <c r="AE32"/>
  <c r="AE82" s="1"/>
  <c r="AF32"/>
  <c r="AF82" s="1"/>
  <c r="AG32"/>
  <c r="AG82" s="1"/>
  <c r="AH32"/>
  <c r="AH82" s="1"/>
  <c r="AI32"/>
  <c r="AI82" s="1"/>
  <c r="AJ32"/>
  <c r="AJ82" s="1"/>
  <c r="AK32"/>
  <c r="AK82" s="1"/>
  <c r="AL32"/>
  <c r="AL82" s="1"/>
  <c r="AM32"/>
  <c r="AM82" s="1"/>
  <c r="AN32"/>
  <c r="AN82" s="1"/>
  <c r="AO32"/>
  <c r="AO82" s="1"/>
  <c r="AP32"/>
  <c r="AP82" s="1"/>
  <c r="AQ32"/>
  <c r="AQ82" s="1"/>
  <c r="AR32"/>
  <c r="AR82" s="1"/>
  <c r="AS32"/>
  <c r="AS82" s="1"/>
  <c r="AT32"/>
  <c r="AT82" s="1"/>
  <c r="AU32"/>
  <c r="AU82" s="1"/>
  <c r="AV32"/>
  <c r="AV82" s="1"/>
  <c r="AW32"/>
  <c r="AW82" s="1"/>
  <c r="AX32"/>
  <c r="AX82" s="1"/>
  <c r="AY32"/>
  <c r="AY82" s="1"/>
  <c r="AZ32"/>
  <c r="AZ82" s="1"/>
  <c r="BA32"/>
  <c r="BA82" s="1"/>
  <c r="BB32"/>
  <c r="BB82" s="1"/>
  <c r="BC32"/>
  <c r="BC82" s="1"/>
  <c r="BD32"/>
  <c r="BD82" s="1"/>
  <c r="BE32"/>
  <c r="BE82" s="1"/>
  <c r="BF32"/>
  <c r="BF82" s="1"/>
  <c r="BG32"/>
  <c r="BG82" s="1"/>
  <c r="BH32"/>
  <c r="BH82" s="1"/>
  <c r="BI32"/>
  <c r="BI82" s="1"/>
  <c r="BJ32"/>
  <c r="BJ82" s="1"/>
  <c r="BK32"/>
  <c r="BK82" s="1"/>
  <c r="BL32"/>
  <c r="BL82" s="1"/>
  <c r="BM32"/>
  <c r="BM82" s="1"/>
  <c r="BN32"/>
  <c r="BN82" s="1"/>
  <c r="Q33"/>
  <c r="Q83" s="1"/>
  <c r="R33"/>
  <c r="R83" s="1"/>
  <c r="U33"/>
  <c r="U83" s="1"/>
  <c r="V33"/>
  <c r="V83" s="1"/>
  <c r="Y33"/>
  <c r="Y83" s="1"/>
  <c r="Z33"/>
  <c r="Z83" s="1"/>
  <c r="AC33"/>
  <c r="AC83" s="1"/>
  <c r="AD33"/>
  <c r="AD83" s="1"/>
  <c r="AG33"/>
  <c r="AG83" s="1"/>
  <c r="AH33"/>
  <c r="AH83" s="1"/>
  <c r="AK33"/>
  <c r="AK83" s="1"/>
  <c r="AL33"/>
  <c r="AL83" s="1"/>
  <c r="AO33"/>
  <c r="AO83" s="1"/>
  <c r="AP33"/>
  <c r="AP83" s="1"/>
  <c r="AS33"/>
  <c r="AS83" s="1"/>
  <c r="AT33"/>
  <c r="AT83" s="1"/>
  <c r="AW33"/>
  <c r="AW83" s="1"/>
  <c r="AX33"/>
  <c r="AX83" s="1"/>
  <c r="BA33"/>
  <c r="BA83" s="1"/>
  <c r="BB33"/>
  <c r="BB83" s="1"/>
  <c r="BE33"/>
  <c r="BE83" s="1"/>
  <c r="BF33"/>
  <c r="BF83" s="1"/>
  <c r="BI33"/>
  <c r="BI83" s="1"/>
  <c r="BJ33"/>
  <c r="BJ83" s="1"/>
  <c r="BM33"/>
  <c r="BM83" s="1"/>
  <c r="BN33"/>
  <c r="BN83" s="1"/>
  <c r="W34"/>
  <c r="W84" s="1"/>
  <c r="X34"/>
  <c r="X84" s="1"/>
  <c r="AE34"/>
  <c r="AE84" s="1"/>
  <c r="AF34"/>
  <c r="AF84" s="1"/>
  <c r="AM34"/>
  <c r="AM84" s="1"/>
  <c r="AN34"/>
  <c r="AN84" s="1"/>
  <c r="AU34"/>
  <c r="AU84" s="1"/>
  <c r="AV34"/>
  <c r="AV84" s="1"/>
  <c r="BC34"/>
  <c r="BC84" s="1"/>
  <c r="BD34"/>
  <c r="BD84" s="1"/>
  <c r="BK34"/>
  <c r="BK84" s="1"/>
  <c r="BL34"/>
  <c r="BL84" s="1"/>
  <c r="Q35"/>
  <c r="Q85" s="1"/>
  <c r="R35"/>
  <c r="R85" s="1"/>
  <c r="U35"/>
  <c r="U85" s="1"/>
  <c r="V35"/>
  <c r="V85" s="1"/>
  <c r="Y35"/>
  <c r="Y85" s="1"/>
  <c r="Z35"/>
  <c r="Z85" s="1"/>
  <c r="AC35"/>
  <c r="AC85" s="1"/>
  <c r="AD35"/>
  <c r="AD85" s="1"/>
  <c r="AG35"/>
  <c r="AG85" s="1"/>
  <c r="AH35"/>
  <c r="AH85" s="1"/>
  <c r="AK35"/>
  <c r="AK85" s="1"/>
  <c r="AL35"/>
  <c r="AL85" s="1"/>
  <c r="AO35"/>
  <c r="AO85" s="1"/>
  <c r="AP35"/>
  <c r="AP85" s="1"/>
  <c r="AS35"/>
  <c r="AS85" s="1"/>
  <c r="AT35"/>
  <c r="AT85" s="1"/>
  <c r="AW35"/>
  <c r="AW85" s="1"/>
  <c r="AX35"/>
  <c r="AX85" s="1"/>
  <c r="BA35"/>
  <c r="BA85" s="1"/>
  <c r="BB35"/>
  <c r="BB85" s="1"/>
  <c r="BE35"/>
  <c r="BE85" s="1"/>
  <c r="BF35"/>
  <c r="BF85" s="1"/>
  <c r="BI35"/>
  <c r="BI85" s="1"/>
  <c r="BJ35"/>
  <c r="BJ85" s="1"/>
  <c r="BM35"/>
  <c r="BM85" s="1"/>
  <c r="BN35"/>
  <c r="BN85" s="1"/>
  <c r="R36"/>
  <c r="R86" s="1"/>
  <c r="AP36"/>
  <c r="AP86" s="1"/>
  <c r="AX36"/>
  <c r="AX86" s="1"/>
  <c r="Q37"/>
  <c r="R37"/>
  <c r="R87" s="1"/>
  <c r="S37"/>
  <c r="S87" s="1"/>
  <c r="T37"/>
  <c r="T87" s="1"/>
  <c r="U37"/>
  <c r="U87" s="1"/>
  <c r="V37"/>
  <c r="V87" s="1"/>
  <c r="W37"/>
  <c r="W87" s="1"/>
  <c r="X37"/>
  <c r="X87" s="1"/>
  <c r="Y37"/>
  <c r="Y87" s="1"/>
  <c r="Z37"/>
  <c r="Z87" s="1"/>
  <c r="AA37"/>
  <c r="AA87" s="1"/>
  <c r="AB37"/>
  <c r="AB87" s="1"/>
  <c r="AC37"/>
  <c r="AC87" s="1"/>
  <c r="AD37"/>
  <c r="AD87" s="1"/>
  <c r="AE37"/>
  <c r="AE87" s="1"/>
  <c r="AF37"/>
  <c r="AF87" s="1"/>
  <c r="AG37"/>
  <c r="AG87" s="1"/>
  <c r="AH37"/>
  <c r="AH87" s="1"/>
  <c r="AI37"/>
  <c r="AI87" s="1"/>
  <c r="AJ37"/>
  <c r="AJ87" s="1"/>
  <c r="BD11" i="34"/>
  <c r="BD61" s="1"/>
  <c r="BL11"/>
  <c r="BL61" s="1"/>
  <c r="Q12"/>
  <c r="Q62" s="1"/>
  <c r="R12"/>
  <c r="R62" s="1"/>
  <c r="S12"/>
  <c r="S62" s="1"/>
  <c r="T12"/>
  <c r="T62" s="1"/>
  <c r="U12"/>
  <c r="U62" s="1"/>
  <c r="V12"/>
  <c r="V62" s="1"/>
  <c r="W12"/>
  <c r="W62" s="1"/>
  <c r="X12"/>
  <c r="X62" s="1"/>
  <c r="Y12"/>
  <c r="Y62" s="1"/>
  <c r="Z12"/>
  <c r="Z62" s="1"/>
  <c r="AA12"/>
  <c r="AA62" s="1"/>
  <c r="AB12"/>
  <c r="AB62" s="1"/>
  <c r="AC12"/>
  <c r="AC62" s="1"/>
  <c r="AD12"/>
  <c r="AD62" s="1"/>
  <c r="AE12"/>
  <c r="AE62" s="1"/>
  <c r="AF12"/>
  <c r="AF62" s="1"/>
  <c r="AG12"/>
  <c r="AG62" s="1"/>
  <c r="AH12"/>
  <c r="AH62" s="1"/>
  <c r="AI12"/>
  <c r="AI62" s="1"/>
  <c r="AJ12"/>
  <c r="AJ62" s="1"/>
  <c r="AK12"/>
  <c r="AK62" s="1"/>
  <c r="AL12"/>
  <c r="AL62" s="1"/>
  <c r="AM12"/>
  <c r="AM62" s="1"/>
  <c r="AN12"/>
  <c r="AN62" s="1"/>
  <c r="AO12"/>
  <c r="AO62" s="1"/>
  <c r="AP12"/>
  <c r="AP62" s="1"/>
  <c r="AQ12"/>
  <c r="AQ62" s="1"/>
  <c r="AR12"/>
  <c r="AR62" s="1"/>
  <c r="AS12"/>
  <c r="AS62" s="1"/>
  <c r="AT12"/>
  <c r="AT62" s="1"/>
  <c r="AU12"/>
  <c r="AU62" s="1"/>
  <c r="AV12"/>
  <c r="AV62" s="1"/>
  <c r="AW12"/>
  <c r="AW62" s="1"/>
  <c r="AX12"/>
  <c r="AX62" s="1"/>
  <c r="AY12"/>
  <c r="AY62" s="1"/>
  <c r="AZ12"/>
  <c r="AZ62" s="1"/>
  <c r="BA12"/>
  <c r="BA62" s="1"/>
  <c r="BB12"/>
  <c r="BB62" s="1"/>
  <c r="BC12"/>
  <c r="BC62" s="1"/>
  <c r="BD12"/>
  <c r="BD62" s="1"/>
  <c r="BE12"/>
  <c r="BE62" s="1"/>
  <c r="BF12"/>
  <c r="BF62" s="1"/>
  <c r="BG12"/>
  <c r="BG62" s="1"/>
  <c r="BH12"/>
  <c r="BH62" s="1"/>
  <c r="BI12"/>
  <c r="BI62" s="1"/>
  <c r="BJ12"/>
  <c r="BJ62" s="1"/>
  <c r="BK12"/>
  <c r="BK62" s="1"/>
  <c r="BL12"/>
  <c r="BL62" s="1"/>
  <c r="BM12"/>
  <c r="BM62" s="1"/>
  <c r="BN12"/>
  <c r="BN62" s="1"/>
  <c r="H12"/>
  <c r="I12"/>
  <c r="I62" s="1"/>
  <c r="J12"/>
  <c r="J62" s="1"/>
  <c r="K12"/>
  <c r="K62" s="1"/>
  <c r="L12"/>
  <c r="L62" s="1"/>
  <c r="M12"/>
  <c r="M62" s="1"/>
  <c r="N12"/>
  <c r="N62" s="1"/>
  <c r="O12"/>
  <c r="O62" s="1"/>
  <c r="T13"/>
  <c r="T63" s="1"/>
  <c r="U13"/>
  <c r="U63" s="1"/>
  <c r="AB13"/>
  <c r="AB63" s="1"/>
  <c r="AC13"/>
  <c r="AC63" s="1"/>
  <c r="AJ13"/>
  <c r="AJ63" s="1"/>
  <c r="AK13"/>
  <c r="AK63" s="1"/>
  <c r="AR13"/>
  <c r="AR63" s="1"/>
  <c r="AS13"/>
  <c r="AS63" s="1"/>
  <c r="AZ13"/>
  <c r="AZ63" s="1"/>
  <c r="BA13"/>
  <c r="BA63" s="1"/>
  <c r="BH13"/>
  <c r="BH63" s="1"/>
  <c r="BI13"/>
  <c r="BI63" s="1"/>
  <c r="I13"/>
  <c r="I63" s="1"/>
  <c r="J13"/>
  <c r="Q14"/>
  <c r="Q64" s="1"/>
  <c r="R14"/>
  <c r="R64" s="1"/>
  <c r="S14"/>
  <c r="S64" s="1"/>
  <c r="T14"/>
  <c r="T64" s="1"/>
  <c r="U14"/>
  <c r="U64" s="1"/>
  <c r="V14"/>
  <c r="V64" s="1"/>
  <c r="W14"/>
  <c r="W64" s="1"/>
  <c r="X14"/>
  <c r="X64" s="1"/>
  <c r="Y14"/>
  <c r="Y64" s="1"/>
  <c r="Z14"/>
  <c r="Z64" s="1"/>
  <c r="AA14"/>
  <c r="AA64" s="1"/>
  <c r="AB14"/>
  <c r="AB64" s="1"/>
  <c r="AC14"/>
  <c r="AC64" s="1"/>
  <c r="AD14"/>
  <c r="AD64" s="1"/>
  <c r="AE14"/>
  <c r="AE64" s="1"/>
  <c r="AF14"/>
  <c r="AF64" s="1"/>
  <c r="AG14"/>
  <c r="AG64" s="1"/>
  <c r="AH14"/>
  <c r="AH64" s="1"/>
  <c r="AI14"/>
  <c r="AI64" s="1"/>
  <c r="AJ14"/>
  <c r="AJ64" s="1"/>
  <c r="AK14"/>
  <c r="AK64" s="1"/>
  <c r="AL14"/>
  <c r="AL64" s="1"/>
  <c r="AM14"/>
  <c r="AM64" s="1"/>
  <c r="AN14"/>
  <c r="AN64" s="1"/>
  <c r="AO14"/>
  <c r="AO64" s="1"/>
  <c r="AP14"/>
  <c r="AP64" s="1"/>
  <c r="AQ14"/>
  <c r="AQ64" s="1"/>
  <c r="AR14"/>
  <c r="AR64" s="1"/>
  <c r="AS14"/>
  <c r="AS64" s="1"/>
  <c r="AT14"/>
  <c r="AT64" s="1"/>
  <c r="AU14"/>
  <c r="AV14"/>
  <c r="AV64" s="1"/>
  <c r="AW14"/>
  <c r="AW64" s="1"/>
  <c r="AX14"/>
  <c r="AX64" s="1"/>
  <c r="AY14"/>
  <c r="AY64" s="1"/>
  <c r="AZ14"/>
  <c r="AZ64" s="1"/>
  <c r="BA14"/>
  <c r="BA64" s="1"/>
  <c r="BB14"/>
  <c r="BB64" s="1"/>
  <c r="BC14"/>
  <c r="BC64" s="1"/>
  <c r="BD14"/>
  <c r="BD64" s="1"/>
  <c r="BE14"/>
  <c r="BE64" s="1"/>
  <c r="BF14"/>
  <c r="BF64" s="1"/>
  <c r="BG14"/>
  <c r="BG64" s="1"/>
  <c r="BH14"/>
  <c r="BH64" s="1"/>
  <c r="BI14"/>
  <c r="BI64" s="1"/>
  <c r="BJ14"/>
  <c r="BJ64" s="1"/>
  <c r="BK14"/>
  <c r="BK64" s="1"/>
  <c r="BL14"/>
  <c r="BL64" s="1"/>
  <c r="BM14"/>
  <c r="BM64" s="1"/>
  <c r="BN14"/>
  <c r="BN64" s="1"/>
  <c r="H14"/>
  <c r="H64" s="1"/>
  <c r="I14"/>
  <c r="I64" s="1"/>
  <c r="J14"/>
  <c r="J64" s="1"/>
  <c r="K14"/>
  <c r="K64" s="1"/>
  <c r="L14"/>
  <c r="L64" s="1"/>
  <c r="M14"/>
  <c r="M64" s="1"/>
  <c r="N14"/>
  <c r="N64" s="1"/>
  <c r="O14"/>
  <c r="O64" s="1"/>
  <c r="S15"/>
  <c r="S65" s="1"/>
  <c r="X15"/>
  <c r="X65" s="1"/>
  <c r="AC15"/>
  <c r="AC65" s="1"/>
  <c r="AH15"/>
  <c r="AH65" s="1"/>
  <c r="AI15"/>
  <c r="AI65" s="1"/>
  <c r="AN15"/>
  <c r="AN65" s="1"/>
  <c r="AS15"/>
  <c r="AS65" s="1"/>
  <c r="AX15"/>
  <c r="AX65" s="1"/>
  <c r="AY15"/>
  <c r="AY65" s="1"/>
  <c r="BD15"/>
  <c r="BD65" s="1"/>
  <c r="BI15"/>
  <c r="BI65" s="1"/>
  <c r="BN15"/>
  <c r="BN65" s="1"/>
  <c r="H15"/>
  <c r="H65" s="1"/>
  <c r="L15"/>
  <c r="L65" s="1"/>
  <c r="Q16"/>
  <c r="Q66" s="1"/>
  <c r="R16"/>
  <c r="R66" s="1"/>
  <c r="S16"/>
  <c r="S66" s="1"/>
  <c r="T16"/>
  <c r="T66" s="1"/>
  <c r="U16"/>
  <c r="U66" s="1"/>
  <c r="V16"/>
  <c r="V66" s="1"/>
  <c r="W16"/>
  <c r="W66" s="1"/>
  <c r="X16"/>
  <c r="X66" s="1"/>
  <c r="Y16"/>
  <c r="Y66" s="1"/>
  <c r="Z16"/>
  <c r="Z66" s="1"/>
  <c r="AA16"/>
  <c r="AA66" s="1"/>
  <c r="AB16"/>
  <c r="AB66" s="1"/>
  <c r="AC16"/>
  <c r="AC66" s="1"/>
  <c r="AD16"/>
  <c r="AD66" s="1"/>
  <c r="AE16"/>
  <c r="AE66" s="1"/>
  <c r="AF16"/>
  <c r="AF66" s="1"/>
  <c r="AG16"/>
  <c r="AG66" s="1"/>
  <c r="AH16"/>
  <c r="AH66" s="1"/>
  <c r="AI16"/>
  <c r="AI66" s="1"/>
  <c r="AJ16"/>
  <c r="AJ66" s="1"/>
  <c r="AK16"/>
  <c r="AK66" s="1"/>
  <c r="AL16"/>
  <c r="AL66" s="1"/>
  <c r="AM16"/>
  <c r="AM66" s="1"/>
  <c r="AN16"/>
  <c r="AN66" s="1"/>
  <c r="AO16"/>
  <c r="AO66" s="1"/>
  <c r="AP16"/>
  <c r="AP66" s="1"/>
  <c r="AQ16"/>
  <c r="AQ66" s="1"/>
  <c r="AR16"/>
  <c r="AR66" s="1"/>
  <c r="AS16"/>
  <c r="AS66" s="1"/>
  <c r="AT16"/>
  <c r="AT66" s="1"/>
  <c r="AU16"/>
  <c r="AU66" s="1"/>
  <c r="AV16"/>
  <c r="AV66" s="1"/>
  <c r="AW16"/>
  <c r="AW66" s="1"/>
  <c r="AX16"/>
  <c r="AX66" s="1"/>
  <c r="AY16"/>
  <c r="AY66" s="1"/>
  <c r="AZ16"/>
  <c r="AZ66" s="1"/>
  <c r="BA16"/>
  <c r="BA66" s="1"/>
  <c r="BB16"/>
  <c r="BB66" s="1"/>
  <c r="BC16"/>
  <c r="BC66" s="1"/>
  <c r="BD16"/>
  <c r="BD66" s="1"/>
  <c r="BE16"/>
  <c r="BE66" s="1"/>
  <c r="BF16"/>
  <c r="BF66" s="1"/>
  <c r="BG16"/>
  <c r="BG66" s="1"/>
  <c r="BH16"/>
  <c r="BH66" s="1"/>
  <c r="BI16"/>
  <c r="BI66" s="1"/>
  <c r="BJ16"/>
  <c r="BJ66" s="1"/>
  <c r="BK16"/>
  <c r="BK66" s="1"/>
  <c r="BL16"/>
  <c r="BL66" s="1"/>
  <c r="BM16"/>
  <c r="BM66" s="1"/>
  <c r="BN16"/>
  <c r="BN66" s="1"/>
  <c r="H16"/>
  <c r="H66" s="1"/>
  <c r="I16"/>
  <c r="I66" s="1"/>
  <c r="J16"/>
  <c r="J66" s="1"/>
  <c r="K16"/>
  <c r="K66" s="1"/>
  <c r="L16"/>
  <c r="L66" s="1"/>
  <c r="M16"/>
  <c r="M66" s="1"/>
  <c r="N16"/>
  <c r="N66" s="1"/>
  <c r="O16"/>
  <c r="O66" s="1"/>
  <c r="S17"/>
  <c r="S67" s="1"/>
  <c r="X17"/>
  <c r="X67" s="1"/>
  <c r="Y17"/>
  <c r="Y67" s="1"/>
  <c r="AD17"/>
  <c r="AD67" s="1"/>
  <c r="AI17"/>
  <c r="AI67" s="1"/>
  <c r="AN17"/>
  <c r="AN67" s="1"/>
  <c r="AO17"/>
  <c r="AO67" s="1"/>
  <c r="AT17"/>
  <c r="AT67" s="1"/>
  <c r="AY17"/>
  <c r="AY67" s="1"/>
  <c r="BD17"/>
  <c r="BD67" s="1"/>
  <c r="BE17"/>
  <c r="BE67" s="1"/>
  <c r="BJ17"/>
  <c r="BJ67" s="1"/>
  <c r="H17"/>
  <c r="H67" s="1"/>
  <c r="M17"/>
  <c r="M67" s="1"/>
  <c r="N17"/>
  <c r="N67" s="1"/>
  <c r="Q18"/>
  <c r="Q68" s="1"/>
  <c r="R18"/>
  <c r="R68" s="1"/>
  <c r="S18"/>
  <c r="S68" s="1"/>
  <c r="T18"/>
  <c r="T68" s="1"/>
  <c r="U18"/>
  <c r="U68" s="1"/>
  <c r="V18"/>
  <c r="V68" s="1"/>
  <c r="W18"/>
  <c r="W68" s="1"/>
  <c r="X18"/>
  <c r="X68" s="1"/>
  <c r="Y18"/>
  <c r="Y68" s="1"/>
  <c r="Z18"/>
  <c r="Z68" s="1"/>
  <c r="AA18"/>
  <c r="AA68" s="1"/>
  <c r="AB18"/>
  <c r="AB68" s="1"/>
  <c r="AC18"/>
  <c r="AC68" s="1"/>
  <c r="AD18"/>
  <c r="AD68" s="1"/>
  <c r="AE18"/>
  <c r="AE68" s="1"/>
  <c r="AF18"/>
  <c r="AF68" s="1"/>
  <c r="AG18"/>
  <c r="AG68" s="1"/>
  <c r="AH18"/>
  <c r="AH68" s="1"/>
  <c r="AI18"/>
  <c r="AI68" s="1"/>
  <c r="AJ18"/>
  <c r="AJ68" s="1"/>
  <c r="AK18"/>
  <c r="AK68" s="1"/>
  <c r="AL18"/>
  <c r="AL68" s="1"/>
  <c r="AM18"/>
  <c r="AM68" s="1"/>
  <c r="AN18"/>
  <c r="AN68" s="1"/>
  <c r="AO18"/>
  <c r="AO68" s="1"/>
  <c r="AP18"/>
  <c r="AP68" s="1"/>
  <c r="AQ18"/>
  <c r="AQ68" s="1"/>
  <c r="AR18"/>
  <c r="AR68" s="1"/>
  <c r="AS18"/>
  <c r="AS68" s="1"/>
  <c r="AT18"/>
  <c r="AT68" s="1"/>
  <c r="AU18"/>
  <c r="AU68" s="1"/>
  <c r="AV18"/>
  <c r="AV68" s="1"/>
  <c r="AW18"/>
  <c r="AW68" s="1"/>
  <c r="AX18"/>
  <c r="AX68" s="1"/>
  <c r="AY18"/>
  <c r="AY68" s="1"/>
  <c r="AZ18"/>
  <c r="AZ68" s="1"/>
  <c r="BA18"/>
  <c r="BA68" s="1"/>
  <c r="BB18"/>
  <c r="BB68" s="1"/>
  <c r="BC18"/>
  <c r="BC68" s="1"/>
  <c r="BD18"/>
  <c r="BD68" s="1"/>
  <c r="BE18"/>
  <c r="BE68" s="1"/>
  <c r="BF18"/>
  <c r="BF68" s="1"/>
  <c r="BG18"/>
  <c r="BG68" s="1"/>
  <c r="BH18"/>
  <c r="BH68" s="1"/>
  <c r="BI18"/>
  <c r="BI68" s="1"/>
  <c r="BJ18"/>
  <c r="BJ68" s="1"/>
  <c r="BK18"/>
  <c r="BK68" s="1"/>
  <c r="BL18"/>
  <c r="BL68" s="1"/>
  <c r="BM18"/>
  <c r="BM68" s="1"/>
  <c r="BN18"/>
  <c r="BN68" s="1"/>
  <c r="H18"/>
  <c r="I18"/>
  <c r="I68" s="1"/>
  <c r="J18"/>
  <c r="J68" s="1"/>
  <c r="K18"/>
  <c r="K68" s="1"/>
  <c r="L18"/>
  <c r="L68" s="1"/>
  <c r="M18"/>
  <c r="M68" s="1"/>
  <c r="N18"/>
  <c r="N68" s="1"/>
  <c r="O18"/>
  <c r="O68" s="1"/>
  <c r="AD19"/>
  <c r="AD69" s="1"/>
  <c r="AF19"/>
  <c r="AF69" s="1"/>
  <c r="AR19"/>
  <c r="AR69" s="1"/>
  <c r="AU19"/>
  <c r="AU69" s="1"/>
  <c r="BH19"/>
  <c r="BH69" s="1"/>
  <c r="BK19"/>
  <c r="BK69" s="1"/>
  <c r="O19"/>
  <c r="O69" s="1"/>
  <c r="U20"/>
  <c r="U70" s="1"/>
  <c r="X20"/>
  <c r="X70" s="1"/>
  <c r="AC20"/>
  <c r="AC70" s="1"/>
  <c r="AF20"/>
  <c r="AF70" s="1"/>
  <c r="AK20"/>
  <c r="AK70" s="1"/>
  <c r="AN20"/>
  <c r="AN70" s="1"/>
  <c r="AS20"/>
  <c r="AS70" s="1"/>
  <c r="AV20"/>
  <c r="AV70" s="1"/>
  <c r="BA20"/>
  <c r="BA70" s="1"/>
  <c r="BD20"/>
  <c r="BD70" s="1"/>
  <c r="BI20"/>
  <c r="BI70" s="1"/>
  <c r="BL20"/>
  <c r="BL70" s="1"/>
  <c r="J20"/>
  <c r="J70" s="1"/>
  <c r="L20"/>
  <c r="L70" s="1"/>
  <c r="O20"/>
  <c r="O70" s="1"/>
  <c r="T21"/>
  <c r="T71" s="1"/>
  <c r="X21"/>
  <c r="X71" s="1"/>
  <c r="AB21"/>
  <c r="AB71" s="1"/>
  <c r="AF21"/>
  <c r="AF71" s="1"/>
  <c r="AJ21"/>
  <c r="AJ71" s="1"/>
  <c r="AN21"/>
  <c r="AN71" s="1"/>
  <c r="AR21"/>
  <c r="AR71" s="1"/>
  <c r="AV21"/>
  <c r="AV71" s="1"/>
  <c r="AZ21"/>
  <c r="AZ71" s="1"/>
  <c r="BD21"/>
  <c r="BD71" s="1"/>
  <c r="BH21"/>
  <c r="BH71" s="1"/>
  <c r="BL21"/>
  <c r="BL71" s="1"/>
  <c r="I21"/>
  <c r="I71" s="1"/>
  <c r="M21"/>
  <c r="M71" s="1"/>
  <c r="Q22"/>
  <c r="Q72" s="1"/>
  <c r="R22"/>
  <c r="S22"/>
  <c r="S72" s="1"/>
  <c r="T22"/>
  <c r="T72" s="1"/>
  <c r="U22"/>
  <c r="U72" s="1"/>
  <c r="V22"/>
  <c r="V72" s="1"/>
  <c r="W22"/>
  <c r="W72" s="1"/>
  <c r="X22"/>
  <c r="X72" s="1"/>
  <c r="Y22"/>
  <c r="Y72" s="1"/>
  <c r="Z22"/>
  <c r="Z72" s="1"/>
  <c r="AA22"/>
  <c r="AA72" s="1"/>
  <c r="AB22"/>
  <c r="AB72" s="1"/>
  <c r="AC22"/>
  <c r="AC72" s="1"/>
  <c r="AD22"/>
  <c r="AD72" s="1"/>
  <c r="AE22"/>
  <c r="AE72" s="1"/>
  <c r="AF22"/>
  <c r="AF72" s="1"/>
  <c r="AG22"/>
  <c r="AG72" s="1"/>
  <c r="AH22"/>
  <c r="AH72" s="1"/>
  <c r="AI22"/>
  <c r="AI72" s="1"/>
  <c r="AJ22"/>
  <c r="AJ72" s="1"/>
  <c r="AK22"/>
  <c r="AK72" s="1"/>
  <c r="AL22"/>
  <c r="AL72" s="1"/>
  <c r="AM22"/>
  <c r="AM72" s="1"/>
  <c r="AN22"/>
  <c r="AN72" s="1"/>
  <c r="AO22"/>
  <c r="AO72" s="1"/>
  <c r="AP22"/>
  <c r="AP72" s="1"/>
  <c r="AQ22"/>
  <c r="AQ72" s="1"/>
  <c r="AR22"/>
  <c r="AR72" s="1"/>
  <c r="AS22"/>
  <c r="AS72" s="1"/>
  <c r="AT22"/>
  <c r="AT72" s="1"/>
  <c r="AU22"/>
  <c r="AU72" s="1"/>
  <c r="AV22"/>
  <c r="AV72" s="1"/>
  <c r="AW22"/>
  <c r="AW72" s="1"/>
  <c r="AX22"/>
  <c r="AX72" s="1"/>
  <c r="AY22"/>
  <c r="AY72" s="1"/>
  <c r="AZ22"/>
  <c r="AZ72" s="1"/>
  <c r="BA22"/>
  <c r="BA72" s="1"/>
  <c r="BB22"/>
  <c r="BB72" s="1"/>
  <c r="BC22"/>
  <c r="BC72" s="1"/>
  <c r="BD22"/>
  <c r="BD72" s="1"/>
  <c r="BE22"/>
  <c r="BE72" s="1"/>
  <c r="BF22"/>
  <c r="BF72" s="1"/>
  <c r="BG22"/>
  <c r="BG72" s="1"/>
  <c r="BH22"/>
  <c r="BH72" s="1"/>
  <c r="BI22"/>
  <c r="BI72" s="1"/>
  <c r="BJ22"/>
  <c r="BJ72" s="1"/>
  <c r="BK22"/>
  <c r="BK72" s="1"/>
  <c r="BL22"/>
  <c r="BL72" s="1"/>
  <c r="BM22"/>
  <c r="BM72" s="1"/>
  <c r="BN22"/>
  <c r="BN72" s="1"/>
  <c r="H22"/>
  <c r="H72" s="1"/>
  <c r="I22"/>
  <c r="I72" s="1"/>
  <c r="J22"/>
  <c r="J72" s="1"/>
  <c r="K22"/>
  <c r="L22"/>
  <c r="L72" s="1"/>
  <c r="M22"/>
  <c r="M72" s="1"/>
  <c r="N22"/>
  <c r="N72" s="1"/>
  <c r="O22"/>
  <c r="O72" s="1"/>
  <c r="Q23"/>
  <c r="Q73" s="1"/>
  <c r="R23"/>
  <c r="S23"/>
  <c r="S73" s="1"/>
  <c r="T23"/>
  <c r="T73" s="1"/>
  <c r="U23"/>
  <c r="U73" s="1"/>
  <c r="V23"/>
  <c r="V73" s="1"/>
  <c r="W23"/>
  <c r="W73" s="1"/>
  <c r="X23"/>
  <c r="X73" s="1"/>
  <c r="Y23"/>
  <c r="Y73" s="1"/>
  <c r="Z23"/>
  <c r="Z73" s="1"/>
  <c r="AA23"/>
  <c r="AA73" s="1"/>
  <c r="AB23"/>
  <c r="AB73" s="1"/>
  <c r="AC23"/>
  <c r="AC73" s="1"/>
  <c r="AD23"/>
  <c r="AD73" s="1"/>
  <c r="AE23"/>
  <c r="AE73" s="1"/>
  <c r="AF23"/>
  <c r="AF73" s="1"/>
  <c r="AG23"/>
  <c r="AG73" s="1"/>
  <c r="AH23"/>
  <c r="AH73" s="1"/>
  <c r="AI23"/>
  <c r="AI73" s="1"/>
  <c r="AJ23"/>
  <c r="AJ73" s="1"/>
  <c r="AK23"/>
  <c r="AK73" s="1"/>
  <c r="AL23"/>
  <c r="AL73" s="1"/>
  <c r="AM23"/>
  <c r="AM73" s="1"/>
  <c r="AN23"/>
  <c r="AN73" s="1"/>
  <c r="AO23"/>
  <c r="AO73" s="1"/>
  <c r="AP23"/>
  <c r="AP73" s="1"/>
  <c r="AQ23"/>
  <c r="AQ73" s="1"/>
  <c r="AR23"/>
  <c r="AR73" s="1"/>
  <c r="AS23"/>
  <c r="AS73" s="1"/>
  <c r="AT23"/>
  <c r="AT73" s="1"/>
  <c r="AU23"/>
  <c r="AU73" s="1"/>
  <c r="AV23"/>
  <c r="AV73" s="1"/>
  <c r="AW23"/>
  <c r="AW73" s="1"/>
  <c r="AX23"/>
  <c r="AX73" s="1"/>
  <c r="AY23"/>
  <c r="AY73" s="1"/>
  <c r="AZ23"/>
  <c r="AZ73" s="1"/>
  <c r="BA23"/>
  <c r="BA73" s="1"/>
  <c r="BB23"/>
  <c r="BB73" s="1"/>
  <c r="BC23"/>
  <c r="BC73" s="1"/>
  <c r="BD23"/>
  <c r="BD73" s="1"/>
  <c r="BE23"/>
  <c r="BE73" s="1"/>
  <c r="BF23"/>
  <c r="BF73" s="1"/>
  <c r="BG23"/>
  <c r="BG73" s="1"/>
  <c r="BH23"/>
  <c r="BH73" s="1"/>
  <c r="BI23"/>
  <c r="BI73" s="1"/>
  <c r="BJ23"/>
  <c r="BJ73" s="1"/>
  <c r="BK23"/>
  <c r="BK73" s="1"/>
  <c r="BL23"/>
  <c r="BL73" s="1"/>
  <c r="BM23"/>
  <c r="BM73" s="1"/>
  <c r="BN23"/>
  <c r="BN73" s="1"/>
  <c r="H23"/>
  <c r="H73" s="1"/>
  <c r="I23"/>
  <c r="J23"/>
  <c r="J73" s="1"/>
  <c r="K23"/>
  <c r="K73" s="1"/>
  <c r="L23"/>
  <c r="L73" s="1"/>
  <c r="M23"/>
  <c r="M73" s="1"/>
  <c r="N23"/>
  <c r="N73" s="1"/>
  <c r="O23"/>
  <c r="O73" s="1"/>
  <c r="Q24"/>
  <c r="Q74" s="1"/>
  <c r="R24"/>
  <c r="R74" s="1"/>
  <c r="S24"/>
  <c r="S74" s="1"/>
  <c r="T24"/>
  <c r="T74" s="1"/>
  <c r="U24"/>
  <c r="U74" s="1"/>
  <c r="V24"/>
  <c r="V74" s="1"/>
  <c r="W24"/>
  <c r="W74" s="1"/>
  <c r="X24"/>
  <c r="X74" s="1"/>
  <c r="Y24"/>
  <c r="Y74" s="1"/>
  <c r="Z24"/>
  <c r="Z74" s="1"/>
  <c r="AA24"/>
  <c r="AA74" s="1"/>
  <c r="AB24"/>
  <c r="AB74" s="1"/>
  <c r="AC24"/>
  <c r="AC74" s="1"/>
  <c r="AD24"/>
  <c r="AD74" s="1"/>
  <c r="AE24"/>
  <c r="AE74" s="1"/>
  <c r="AF24"/>
  <c r="AF74" s="1"/>
  <c r="AG24"/>
  <c r="AG74" s="1"/>
  <c r="AH24"/>
  <c r="AH74" s="1"/>
  <c r="AI24"/>
  <c r="AI74" s="1"/>
  <c r="AJ24"/>
  <c r="AJ74" s="1"/>
  <c r="AK24"/>
  <c r="AK74" s="1"/>
  <c r="AL24"/>
  <c r="AL74" s="1"/>
  <c r="AM24"/>
  <c r="AM74" s="1"/>
  <c r="AN24"/>
  <c r="AN74" s="1"/>
  <c r="AO24"/>
  <c r="AO74" s="1"/>
  <c r="AP24"/>
  <c r="AP74" s="1"/>
  <c r="AQ24"/>
  <c r="AQ74" s="1"/>
  <c r="AR24"/>
  <c r="AR74" s="1"/>
  <c r="AS24"/>
  <c r="AS74" s="1"/>
  <c r="AT24"/>
  <c r="AT74" s="1"/>
  <c r="AU24"/>
  <c r="AU74" s="1"/>
  <c r="AV24"/>
  <c r="AV74" s="1"/>
  <c r="AW24"/>
  <c r="AW74" s="1"/>
  <c r="AX24"/>
  <c r="AX74" s="1"/>
  <c r="AY24"/>
  <c r="AY74" s="1"/>
  <c r="AZ24"/>
  <c r="AZ74" s="1"/>
  <c r="BA24"/>
  <c r="BA74" s="1"/>
  <c r="BB24"/>
  <c r="BB74" s="1"/>
  <c r="BC24"/>
  <c r="BC74" s="1"/>
  <c r="BD24"/>
  <c r="BD74" s="1"/>
  <c r="BE24"/>
  <c r="BE74" s="1"/>
  <c r="BF24"/>
  <c r="BF74" s="1"/>
  <c r="BG24"/>
  <c r="BG74" s="1"/>
  <c r="BH24"/>
  <c r="BH74" s="1"/>
  <c r="BI24"/>
  <c r="BI74" s="1"/>
  <c r="BJ24"/>
  <c r="BJ74" s="1"/>
  <c r="BK24"/>
  <c r="BK74" s="1"/>
  <c r="BL24"/>
  <c r="BL74" s="1"/>
  <c r="BM24"/>
  <c r="BM74" s="1"/>
  <c r="BN24"/>
  <c r="BN74" s="1"/>
  <c r="H24"/>
  <c r="H74" s="1"/>
  <c r="I24"/>
  <c r="I74" s="1"/>
  <c r="J24"/>
  <c r="J74" s="1"/>
  <c r="K24"/>
  <c r="L24"/>
  <c r="L74" s="1"/>
  <c r="M24"/>
  <c r="M74" s="1"/>
  <c r="N24"/>
  <c r="N74" s="1"/>
  <c r="O24"/>
  <c r="O74" s="1"/>
  <c r="Q25"/>
  <c r="Q75" s="1"/>
  <c r="R25"/>
  <c r="R75" s="1"/>
  <c r="S25"/>
  <c r="S75" s="1"/>
  <c r="T25"/>
  <c r="U25"/>
  <c r="U75" s="1"/>
  <c r="V25"/>
  <c r="V75" s="1"/>
  <c r="W25"/>
  <c r="W75" s="1"/>
  <c r="X25"/>
  <c r="X75" s="1"/>
  <c r="Y25"/>
  <c r="Y75" s="1"/>
  <c r="Z25"/>
  <c r="Z75" s="1"/>
  <c r="AA25"/>
  <c r="AA75" s="1"/>
  <c r="AB25"/>
  <c r="AB75" s="1"/>
  <c r="AC25"/>
  <c r="AC75" s="1"/>
  <c r="AD25"/>
  <c r="AD75" s="1"/>
  <c r="AE25"/>
  <c r="AE75" s="1"/>
  <c r="AF25"/>
  <c r="AF75" s="1"/>
  <c r="AG25"/>
  <c r="AG75" s="1"/>
  <c r="AH25"/>
  <c r="AH75" s="1"/>
  <c r="AI25"/>
  <c r="AI75" s="1"/>
  <c r="AJ25"/>
  <c r="AJ75" s="1"/>
  <c r="AK25"/>
  <c r="AK75" s="1"/>
  <c r="AL25"/>
  <c r="AL75" s="1"/>
  <c r="AM25"/>
  <c r="AM75" s="1"/>
  <c r="AN25"/>
  <c r="AN75" s="1"/>
  <c r="AO25"/>
  <c r="AO75" s="1"/>
  <c r="AP25"/>
  <c r="AP75" s="1"/>
  <c r="AQ25"/>
  <c r="AQ75" s="1"/>
  <c r="AR25"/>
  <c r="AR75" s="1"/>
  <c r="AS25"/>
  <c r="AS75" s="1"/>
  <c r="AT25"/>
  <c r="AT75" s="1"/>
  <c r="AU25"/>
  <c r="AU75" s="1"/>
  <c r="AV25"/>
  <c r="AV75" s="1"/>
  <c r="AW25"/>
  <c r="AW75" s="1"/>
  <c r="AX25"/>
  <c r="AX75" s="1"/>
  <c r="AY25"/>
  <c r="AY75" s="1"/>
  <c r="AZ25"/>
  <c r="AZ75" s="1"/>
  <c r="BA25"/>
  <c r="BA75" s="1"/>
  <c r="BB25"/>
  <c r="BB75" s="1"/>
  <c r="BC25"/>
  <c r="BC75" s="1"/>
  <c r="BD25"/>
  <c r="BD75" s="1"/>
  <c r="BE25"/>
  <c r="BE75" s="1"/>
  <c r="BF25"/>
  <c r="BF75" s="1"/>
  <c r="BG25"/>
  <c r="BG75" s="1"/>
  <c r="BH25"/>
  <c r="BH75" s="1"/>
  <c r="BI25"/>
  <c r="BI75" s="1"/>
  <c r="BJ25"/>
  <c r="BJ75" s="1"/>
  <c r="BK25"/>
  <c r="BK75" s="1"/>
  <c r="BL25"/>
  <c r="BL75" s="1"/>
  <c r="BM25"/>
  <c r="BM75" s="1"/>
  <c r="BN25"/>
  <c r="BN75" s="1"/>
  <c r="H25"/>
  <c r="H75" s="1"/>
  <c r="I25"/>
  <c r="J25"/>
  <c r="J75" s="1"/>
  <c r="K25"/>
  <c r="K75" s="1"/>
  <c r="L25"/>
  <c r="L75" s="1"/>
  <c r="M25"/>
  <c r="M75" s="1"/>
  <c r="N25"/>
  <c r="N75" s="1"/>
  <c r="O25"/>
  <c r="O75" s="1"/>
  <c r="Q26"/>
  <c r="Q76" s="1"/>
  <c r="R26"/>
  <c r="R76" s="1"/>
  <c r="S26"/>
  <c r="S76" s="1"/>
  <c r="T26"/>
  <c r="T76" s="1"/>
  <c r="U26"/>
  <c r="U76" s="1"/>
  <c r="V26"/>
  <c r="V76" s="1"/>
  <c r="W26"/>
  <c r="W76" s="1"/>
  <c r="X26"/>
  <c r="X76" s="1"/>
  <c r="Y26"/>
  <c r="Y76" s="1"/>
  <c r="Z26"/>
  <c r="Z76" s="1"/>
  <c r="AA26"/>
  <c r="AA76" s="1"/>
  <c r="AB26"/>
  <c r="AB76" s="1"/>
  <c r="AC26"/>
  <c r="AC76" s="1"/>
  <c r="AD26"/>
  <c r="AD76" s="1"/>
  <c r="AE26"/>
  <c r="AE76" s="1"/>
  <c r="AF26"/>
  <c r="AF76" s="1"/>
  <c r="AG26"/>
  <c r="AG76" s="1"/>
  <c r="AH26"/>
  <c r="AH76" s="1"/>
  <c r="AI26"/>
  <c r="AI76" s="1"/>
  <c r="AJ26"/>
  <c r="AJ76" s="1"/>
  <c r="AK26"/>
  <c r="AK76" s="1"/>
  <c r="AL26"/>
  <c r="AL76" s="1"/>
  <c r="AM26"/>
  <c r="AM76" s="1"/>
  <c r="AN26"/>
  <c r="AN76" s="1"/>
  <c r="AO26"/>
  <c r="AO76" s="1"/>
  <c r="AP26"/>
  <c r="AP76" s="1"/>
  <c r="AQ26"/>
  <c r="AQ76" s="1"/>
  <c r="AR26"/>
  <c r="AR76" s="1"/>
  <c r="AS26"/>
  <c r="AS76" s="1"/>
  <c r="AT26"/>
  <c r="AT76" s="1"/>
  <c r="AU26"/>
  <c r="AU76" s="1"/>
  <c r="AV26"/>
  <c r="AV76" s="1"/>
  <c r="AW26"/>
  <c r="AW76" s="1"/>
  <c r="AX26"/>
  <c r="AX76" s="1"/>
  <c r="AY26"/>
  <c r="AY76" s="1"/>
  <c r="AZ26"/>
  <c r="AZ76" s="1"/>
  <c r="BA26"/>
  <c r="BA76" s="1"/>
  <c r="BB26"/>
  <c r="BB76" s="1"/>
  <c r="BC26"/>
  <c r="BC76" s="1"/>
  <c r="BD26"/>
  <c r="BD76" s="1"/>
  <c r="BE26"/>
  <c r="BE76" s="1"/>
  <c r="BF26"/>
  <c r="BF76" s="1"/>
  <c r="BG26"/>
  <c r="BG76" s="1"/>
  <c r="BH26"/>
  <c r="BH76" s="1"/>
  <c r="BI26"/>
  <c r="BI76" s="1"/>
  <c r="BJ26"/>
  <c r="BJ76" s="1"/>
  <c r="BK26"/>
  <c r="BK76" s="1"/>
  <c r="BL26"/>
  <c r="BL76" s="1"/>
  <c r="BM26"/>
  <c r="BM76" s="1"/>
  <c r="BN26"/>
  <c r="BN76" s="1"/>
  <c r="H26"/>
  <c r="H76" s="1"/>
  <c r="I26"/>
  <c r="J26"/>
  <c r="J76" s="1"/>
  <c r="K26"/>
  <c r="K76" s="1"/>
  <c r="L26"/>
  <c r="L76" s="1"/>
  <c r="M26"/>
  <c r="M76" s="1"/>
  <c r="N26"/>
  <c r="N76" s="1"/>
  <c r="O26"/>
  <c r="O76" s="1"/>
  <c r="Q27"/>
  <c r="Q77" s="1"/>
  <c r="T27"/>
  <c r="T77" s="1"/>
  <c r="U27"/>
  <c r="U77" s="1"/>
  <c r="X27"/>
  <c r="X77" s="1"/>
  <c r="Y27"/>
  <c r="Y77" s="1"/>
  <c r="AB27"/>
  <c r="AB77" s="1"/>
  <c r="AC27"/>
  <c r="AC77" s="1"/>
  <c r="AF27"/>
  <c r="AF77" s="1"/>
  <c r="AG27"/>
  <c r="AG77" s="1"/>
  <c r="AJ27"/>
  <c r="AJ77" s="1"/>
  <c r="AK27"/>
  <c r="AK77" s="1"/>
  <c r="AN27"/>
  <c r="AN77" s="1"/>
  <c r="AO27"/>
  <c r="AO77" s="1"/>
  <c r="AR27"/>
  <c r="AR77" s="1"/>
  <c r="AS27"/>
  <c r="AS77" s="1"/>
  <c r="AV27"/>
  <c r="AV77" s="1"/>
  <c r="AW27"/>
  <c r="AW77" s="1"/>
  <c r="AZ27"/>
  <c r="AZ77" s="1"/>
  <c r="BA27"/>
  <c r="BA77" s="1"/>
  <c r="BD27"/>
  <c r="BD77" s="1"/>
  <c r="BE27"/>
  <c r="BE77" s="1"/>
  <c r="BH27"/>
  <c r="BH77" s="1"/>
  <c r="BI27"/>
  <c r="BI77" s="1"/>
  <c r="BL27"/>
  <c r="BL77" s="1"/>
  <c r="BM27"/>
  <c r="BM77" s="1"/>
  <c r="I27"/>
  <c r="I77" s="1"/>
  <c r="J27"/>
  <c r="J77" s="1"/>
  <c r="M27"/>
  <c r="M77" s="1"/>
  <c r="N27"/>
  <c r="R28"/>
  <c r="R78" s="1"/>
  <c r="W28"/>
  <c r="W78" s="1"/>
  <c r="AB28"/>
  <c r="AB78" s="1"/>
  <c r="AG28"/>
  <c r="AG78" s="1"/>
  <c r="AH28"/>
  <c r="AH78" s="1"/>
  <c r="AM28"/>
  <c r="AM78" s="1"/>
  <c r="AR28"/>
  <c r="AR78" s="1"/>
  <c r="AW28"/>
  <c r="AW78" s="1"/>
  <c r="AX28"/>
  <c r="AX78" s="1"/>
  <c r="BC28"/>
  <c r="BC78" s="1"/>
  <c r="BH28"/>
  <c r="BH78" s="1"/>
  <c r="BM28"/>
  <c r="BM78" s="1"/>
  <c r="BN28"/>
  <c r="BN78" s="1"/>
  <c r="L28"/>
  <c r="L78" s="1"/>
  <c r="Q29"/>
  <c r="Q79" s="1"/>
  <c r="R29"/>
  <c r="R79" s="1"/>
  <c r="S29"/>
  <c r="S79" s="1"/>
  <c r="T29"/>
  <c r="T79" s="1"/>
  <c r="U29"/>
  <c r="U79" s="1"/>
  <c r="V29"/>
  <c r="V79" s="1"/>
  <c r="W29"/>
  <c r="W79" s="1"/>
  <c r="X29"/>
  <c r="X79" s="1"/>
  <c r="Y29"/>
  <c r="Y79" s="1"/>
  <c r="Z29"/>
  <c r="Z79" s="1"/>
  <c r="AA29"/>
  <c r="AA79" s="1"/>
  <c r="AB29"/>
  <c r="AB79" s="1"/>
  <c r="AC29"/>
  <c r="AC79" s="1"/>
  <c r="AD29"/>
  <c r="AD79" s="1"/>
  <c r="AE29"/>
  <c r="AE79" s="1"/>
  <c r="AF29"/>
  <c r="AF79" s="1"/>
  <c r="AG29"/>
  <c r="AG79" s="1"/>
  <c r="AH29"/>
  <c r="AH79" s="1"/>
  <c r="AI29"/>
  <c r="AI79" s="1"/>
  <c r="AJ29"/>
  <c r="AJ79" s="1"/>
  <c r="AK29"/>
  <c r="AK79" s="1"/>
  <c r="AL29"/>
  <c r="AL79" s="1"/>
  <c r="AM29"/>
  <c r="AM79" s="1"/>
  <c r="AN29"/>
  <c r="AN79" s="1"/>
  <c r="AO29"/>
  <c r="AO79" s="1"/>
  <c r="AP29"/>
  <c r="AP79" s="1"/>
  <c r="AQ29"/>
  <c r="AQ79" s="1"/>
  <c r="AR29"/>
  <c r="AR79" s="1"/>
  <c r="AS29"/>
  <c r="AS79" s="1"/>
  <c r="AT29"/>
  <c r="AT79" s="1"/>
  <c r="AU29"/>
  <c r="AU79" s="1"/>
  <c r="AV29"/>
  <c r="AV79" s="1"/>
  <c r="AW29"/>
  <c r="AW79" s="1"/>
  <c r="AX29"/>
  <c r="AX79" s="1"/>
  <c r="AY29"/>
  <c r="AY79" s="1"/>
  <c r="AZ29"/>
  <c r="AZ79" s="1"/>
  <c r="BA29"/>
  <c r="BA79" s="1"/>
  <c r="BB29"/>
  <c r="BB79" s="1"/>
  <c r="BC29"/>
  <c r="BC79" s="1"/>
  <c r="BD29"/>
  <c r="BD79" s="1"/>
  <c r="BE29"/>
  <c r="BE79" s="1"/>
  <c r="BF29"/>
  <c r="BF79" s="1"/>
  <c r="BG29"/>
  <c r="BG79" s="1"/>
  <c r="BH29"/>
  <c r="BH79" s="1"/>
  <c r="BI29"/>
  <c r="BI79" s="1"/>
  <c r="BJ29"/>
  <c r="BJ79" s="1"/>
  <c r="BK29"/>
  <c r="BK79" s="1"/>
  <c r="BL29"/>
  <c r="BL79" s="1"/>
  <c r="BM29"/>
  <c r="BM79" s="1"/>
  <c r="BN29"/>
  <c r="BN79" s="1"/>
  <c r="H29"/>
  <c r="I29"/>
  <c r="I79" s="1"/>
  <c r="J29"/>
  <c r="J79" s="1"/>
  <c r="K29"/>
  <c r="K79" s="1"/>
  <c r="L29"/>
  <c r="L79" s="1"/>
  <c r="M29"/>
  <c r="M79" s="1"/>
  <c r="N29"/>
  <c r="N79" s="1"/>
  <c r="O29"/>
  <c r="O79" s="1"/>
  <c r="Q30"/>
  <c r="Q80" s="1"/>
  <c r="R30"/>
  <c r="R80" s="1"/>
  <c r="S30"/>
  <c r="S80" s="1"/>
  <c r="T30"/>
  <c r="T80" s="1"/>
  <c r="U30"/>
  <c r="U80" s="1"/>
  <c r="V30"/>
  <c r="V80" s="1"/>
  <c r="W30"/>
  <c r="W80" s="1"/>
  <c r="X30"/>
  <c r="X80" s="1"/>
  <c r="Y30"/>
  <c r="Y80" s="1"/>
  <c r="Z30"/>
  <c r="Z80" s="1"/>
  <c r="AA30"/>
  <c r="AA80" s="1"/>
  <c r="AB30"/>
  <c r="AB80" s="1"/>
  <c r="AC30"/>
  <c r="AC80" s="1"/>
  <c r="AD30"/>
  <c r="AD80" s="1"/>
  <c r="AE30"/>
  <c r="AE80" s="1"/>
  <c r="AF30"/>
  <c r="AF80" s="1"/>
  <c r="AG30"/>
  <c r="AG80" s="1"/>
  <c r="AH30"/>
  <c r="AH80" s="1"/>
  <c r="AI30"/>
  <c r="AI80" s="1"/>
  <c r="AJ30"/>
  <c r="AJ80" s="1"/>
  <c r="AK30"/>
  <c r="AK80" s="1"/>
  <c r="AL30"/>
  <c r="AL80" s="1"/>
  <c r="AM30"/>
  <c r="AM80" s="1"/>
  <c r="AN30"/>
  <c r="AN80" s="1"/>
  <c r="AO30"/>
  <c r="AO80" s="1"/>
  <c r="AP30"/>
  <c r="AP80" s="1"/>
  <c r="AQ30"/>
  <c r="AQ80" s="1"/>
  <c r="AR30"/>
  <c r="AR80" s="1"/>
  <c r="AS30"/>
  <c r="AS80" s="1"/>
  <c r="AT30"/>
  <c r="AT80" s="1"/>
  <c r="AU30"/>
  <c r="AU80" s="1"/>
  <c r="AV30"/>
  <c r="AV80" s="1"/>
  <c r="AW30"/>
  <c r="AW80" s="1"/>
  <c r="AX30"/>
  <c r="AX80" s="1"/>
  <c r="AY30"/>
  <c r="AY80" s="1"/>
  <c r="AZ30"/>
  <c r="AZ80" s="1"/>
  <c r="BA30"/>
  <c r="BA80" s="1"/>
  <c r="BB30"/>
  <c r="BB80" s="1"/>
  <c r="BC30"/>
  <c r="BC80" s="1"/>
  <c r="BD30"/>
  <c r="BD80" s="1"/>
  <c r="BE30"/>
  <c r="BE80" s="1"/>
  <c r="BF30"/>
  <c r="BF80" s="1"/>
  <c r="BG30"/>
  <c r="BG80" s="1"/>
  <c r="BH30"/>
  <c r="BH80" s="1"/>
  <c r="BI30"/>
  <c r="BI80" s="1"/>
  <c r="BJ30"/>
  <c r="BJ80" s="1"/>
  <c r="BK30"/>
  <c r="BK80" s="1"/>
  <c r="BL30"/>
  <c r="BL80" s="1"/>
  <c r="BM30"/>
  <c r="BM80" s="1"/>
  <c r="BN30"/>
  <c r="BN80" s="1"/>
  <c r="H30"/>
  <c r="H80" s="1"/>
  <c r="I30"/>
  <c r="I80" s="1"/>
  <c r="J30"/>
  <c r="J80" s="1"/>
  <c r="K30"/>
  <c r="K80" s="1"/>
  <c r="L30"/>
  <c r="L80" s="1"/>
  <c r="M30"/>
  <c r="M80" s="1"/>
  <c r="N30"/>
  <c r="N80" s="1"/>
  <c r="O30"/>
  <c r="O80" s="1"/>
  <c r="Q31"/>
  <c r="Q81" s="1"/>
  <c r="R31"/>
  <c r="R81" s="1"/>
  <c r="S31"/>
  <c r="S81" s="1"/>
  <c r="T31"/>
  <c r="T81" s="1"/>
  <c r="U31"/>
  <c r="U81" s="1"/>
  <c r="V31"/>
  <c r="V81" s="1"/>
  <c r="W31"/>
  <c r="W81" s="1"/>
  <c r="X31"/>
  <c r="X81" s="1"/>
  <c r="Y31"/>
  <c r="Y81" s="1"/>
  <c r="Z31"/>
  <c r="Z81" s="1"/>
  <c r="AA31"/>
  <c r="AA81" s="1"/>
  <c r="AB31"/>
  <c r="AB81" s="1"/>
  <c r="AC31"/>
  <c r="AC81" s="1"/>
  <c r="AD31"/>
  <c r="AD81" s="1"/>
  <c r="AE31"/>
  <c r="AE81" s="1"/>
  <c r="AF31"/>
  <c r="AF81" s="1"/>
  <c r="AG31"/>
  <c r="AG81" s="1"/>
  <c r="AH31"/>
  <c r="AH81" s="1"/>
  <c r="AI31"/>
  <c r="AI81" s="1"/>
  <c r="AJ31"/>
  <c r="AJ81" s="1"/>
  <c r="AK31"/>
  <c r="AK81" s="1"/>
  <c r="AL31"/>
  <c r="AL81" s="1"/>
  <c r="AM31"/>
  <c r="AM81" s="1"/>
  <c r="AN31"/>
  <c r="AN81" s="1"/>
  <c r="AO31"/>
  <c r="AO81" s="1"/>
  <c r="AP31"/>
  <c r="AP81" s="1"/>
  <c r="AQ31"/>
  <c r="AQ81" s="1"/>
  <c r="AR31"/>
  <c r="AR81" s="1"/>
  <c r="AS31"/>
  <c r="AS81" s="1"/>
  <c r="AT31"/>
  <c r="AT81" s="1"/>
  <c r="AU31"/>
  <c r="AV31"/>
  <c r="AV81" s="1"/>
  <c r="AW31"/>
  <c r="AW81" s="1"/>
  <c r="AX31"/>
  <c r="AX81" s="1"/>
  <c r="AY31"/>
  <c r="AY81" s="1"/>
  <c r="AZ31"/>
  <c r="AZ81" s="1"/>
  <c r="BA31"/>
  <c r="BA81" s="1"/>
  <c r="BB31"/>
  <c r="BB81" s="1"/>
  <c r="BC31"/>
  <c r="BC81" s="1"/>
  <c r="BD31"/>
  <c r="BD81" s="1"/>
  <c r="BE31"/>
  <c r="BE81" s="1"/>
  <c r="BF31"/>
  <c r="BF81" s="1"/>
  <c r="BG31"/>
  <c r="BG81" s="1"/>
  <c r="BH31"/>
  <c r="BH81" s="1"/>
  <c r="BI31"/>
  <c r="BI81" s="1"/>
  <c r="BJ31"/>
  <c r="BJ81" s="1"/>
  <c r="BK31"/>
  <c r="BK81" s="1"/>
  <c r="BL31"/>
  <c r="BL81" s="1"/>
  <c r="BM31"/>
  <c r="BM81" s="1"/>
  <c r="BN31"/>
  <c r="BN81" s="1"/>
  <c r="H31"/>
  <c r="H81" s="1"/>
  <c r="I31"/>
  <c r="I81" s="1"/>
  <c r="J31"/>
  <c r="J81" s="1"/>
  <c r="K31"/>
  <c r="L31"/>
  <c r="L81" s="1"/>
  <c r="M31"/>
  <c r="M81" s="1"/>
  <c r="N31"/>
  <c r="N81" s="1"/>
  <c r="O31"/>
  <c r="O81" s="1"/>
  <c r="Q32"/>
  <c r="Q82" s="1"/>
  <c r="R32"/>
  <c r="R82" s="1"/>
  <c r="S32"/>
  <c r="S82" s="1"/>
  <c r="T32"/>
  <c r="T82" s="1"/>
  <c r="U32"/>
  <c r="U82" s="1"/>
  <c r="V32"/>
  <c r="V82" s="1"/>
  <c r="W32"/>
  <c r="W82" s="1"/>
  <c r="X32"/>
  <c r="X82" s="1"/>
  <c r="Y32"/>
  <c r="Y82" s="1"/>
  <c r="Z32"/>
  <c r="Z82" s="1"/>
  <c r="AA32"/>
  <c r="AA82" s="1"/>
  <c r="AB32"/>
  <c r="AB82" s="1"/>
  <c r="AC32"/>
  <c r="AC82" s="1"/>
  <c r="AD32"/>
  <c r="AD82" s="1"/>
  <c r="AE32"/>
  <c r="AE82" s="1"/>
  <c r="AF32"/>
  <c r="AF82" s="1"/>
  <c r="AG32"/>
  <c r="AG82" s="1"/>
  <c r="AH32"/>
  <c r="AH82" s="1"/>
  <c r="AI32"/>
  <c r="AI82" s="1"/>
  <c r="AJ32"/>
  <c r="AJ82" s="1"/>
  <c r="AK32"/>
  <c r="AK82" s="1"/>
  <c r="AL32"/>
  <c r="AL82" s="1"/>
  <c r="AM32"/>
  <c r="AM82" s="1"/>
  <c r="AN32"/>
  <c r="AN82" s="1"/>
  <c r="AO32"/>
  <c r="AO82" s="1"/>
  <c r="AP32"/>
  <c r="AP82" s="1"/>
  <c r="AQ32"/>
  <c r="AQ82" s="1"/>
  <c r="AR32"/>
  <c r="AR82" s="1"/>
  <c r="AS32"/>
  <c r="AS82" s="1"/>
  <c r="AT32"/>
  <c r="AT82" s="1"/>
  <c r="AU32"/>
  <c r="AU82" s="1"/>
  <c r="AV32"/>
  <c r="AV82" s="1"/>
  <c r="AW32"/>
  <c r="AW82" s="1"/>
  <c r="AX32"/>
  <c r="AX82" s="1"/>
  <c r="AY32"/>
  <c r="AY82" s="1"/>
  <c r="AZ32"/>
  <c r="AZ82" s="1"/>
  <c r="BA32"/>
  <c r="BA82" s="1"/>
  <c r="BB32"/>
  <c r="BB82" s="1"/>
  <c r="BC32"/>
  <c r="BC82" s="1"/>
  <c r="BD32"/>
  <c r="BD82" s="1"/>
  <c r="BE32"/>
  <c r="BE82" s="1"/>
  <c r="BF32"/>
  <c r="BF82" s="1"/>
  <c r="BG32"/>
  <c r="BG82" s="1"/>
  <c r="BH32"/>
  <c r="BH82" s="1"/>
  <c r="BI32"/>
  <c r="BI82" s="1"/>
  <c r="BJ32"/>
  <c r="BJ82" s="1"/>
  <c r="BK32"/>
  <c r="BK82" s="1"/>
  <c r="BL32"/>
  <c r="BL82" s="1"/>
  <c r="BM32"/>
  <c r="BM82" s="1"/>
  <c r="BN32"/>
  <c r="BN82" s="1"/>
  <c r="H32"/>
  <c r="H82" s="1"/>
  <c r="I32"/>
  <c r="I82" s="1"/>
  <c r="J32"/>
  <c r="J82" s="1"/>
  <c r="K32"/>
  <c r="K82" s="1"/>
  <c r="L32"/>
  <c r="M32"/>
  <c r="M82" s="1"/>
  <c r="N32"/>
  <c r="N82" s="1"/>
  <c r="O32"/>
  <c r="O82" s="1"/>
  <c r="Q34"/>
  <c r="Q84" s="1"/>
  <c r="R34"/>
  <c r="R84" s="1"/>
  <c r="S34"/>
  <c r="S84" s="1"/>
  <c r="T34"/>
  <c r="T84" s="1"/>
  <c r="U34"/>
  <c r="V34"/>
  <c r="V84" s="1"/>
  <c r="W34"/>
  <c r="W84" s="1"/>
  <c r="X34"/>
  <c r="X84" s="1"/>
  <c r="Y34"/>
  <c r="Y84" s="1"/>
  <c r="Z34"/>
  <c r="Z84" s="1"/>
  <c r="AA34"/>
  <c r="AA84" s="1"/>
  <c r="AB34"/>
  <c r="AB84" s="1"/>
  <c r="AC34"/>
  <c r="AC84" s="1"/>
  <c r="AD34"/>
  <c r="AD84" s="1"/>
  <c r="AE34"/>
  <c r="AE84" s="1"/>
  <c r="AF34"/>
  <c r="AF84" s="1"/>
  <c r="AG34"/>
  <c r="AG84" s="1"/>
  <c r="AH34"/>
  <c r="AH84" s="1"/>
  <c r="AI34"/>
  <c r="AI84" s="1"/>
  <c r="AJ34"/>
  <c r="AJ84" s="1"/>
  <c r="AK34"/>
  <c r="AK84" s="1"/>
  <c r="AL34"/>
  <c r="AL84" s="1"/>
  <c r="AM34"/>
  <c r="AM84" s="1"/>
  <c r="AN34"/>
  <c r="AN84" s="1"/>
  <c r="AO34"/>
  <c r="AO84" s="1"/>
  <c r="AP34"/>
  <c r="AP84" s="1"/>
  <c r="AQ34"/>
  <c r="AQ84" s="1"/>
  <c r="AR34"/>
  <c r="AR84" s="1"/>
  <c r="AS34"/>
  <c r="AS84" s="1"/>
  <c r="AT34"/>
  <c r="AT84" s="1"/>
  <c r="AU34"/>
  <c r="AU84" s="1"/>
  <c r="AV34"/>
  <c r="AV84" s="1"/>
  <c r="AW34"/>
  <c r="AW84" s="1"/>
  <c r="AX34"/>
  <c r="AX84" s="1"/>
  <c r="AY34"/>
  <c r="AY84" s="1"/>
  <c r="AZ34"/>
  <c r="AZ84" s="1"/>
  <c r="BA34"/>
  <c r="BA84" s="1"/>
  <c r="BB34"/>
  <c r="BB84" s="1"/>
  <c r="BC34"/>
  <c r="BC84" s="1"/>
  <c r="BD34"/>
  <c r="BD84" s="1"/>
  <c r="BE34"/>
  <c r="BE84" s="1"/>
  <c r="BF34"/>
  <c r="BF84" s="1"/>
  <c r="BG34"/>
  <c r="BG84" s="1"/>
  <c r="BH34"/>
  <c r="BH84" s="1"/>
  <c r="BI34"/>
  <c r="BI84" s="1"/>
  <c r="BJ34"/>
  <c r="BJ84" s="1"/>
  <c r="BK34"/>
  <c r="BK84" s="1"/>
  <c r="BL34"/>
  <c r="BL84" s="1"/>
  <c r="BM34"/>
  <c r="BM84" s="1"/>
  <c r="BN34"/>
  <c r="BN84" s="1"/>
  <c r="H34"/>
  <c r="H84" s="1"/>
  <c r="I34"/>
  <c r="I84" s="1"/>
  <c r="J34"/>
  <c r="K34"/>
  <c r="K84" s="1"/>
  <c r="L34"/>
  <c r="L84" s="1"/>
  <c r="M34"/>
  <c r="M84" s="1"/>
  <c r="N34"/>
  <c r="N84" s="1"/>
  <c r="O34"/>
  <c r="O84" s="1"/>
  <c r="R35"/>
  <c r="R85" s="1"/>
  <c r="S35"/>
  <c r="S85" s="1"/>
  <c r="V35"/>
  <c r="V85" s="1"/>
  <c r="W35"/>
  <c r="W85" s="1"/>
  <c r="Z35"/>
  <c r="Z85" s="1"/>
  <c r="AA35"/>
  <c r="AA85" s="1"/>
  <c r="AD35"/>
  <c r="AD85" s="1"/>
  <c r="AE35"/>
  <c r="AE85" s="1"/>
  <c r="AH35"/>
  <c r="AH85" s="1"/>
  <c r="AI35"/>
  <c r="AI85" s="1"/>
  <c r="AL35"/>
  <c r="AL85" s="1"/>
  <c r="AM35"/>
  <c r="AM85" s="1"/>
  <c r="AP35"/>
  <c r="AP85" s="1"/>
  <c r="AQ35"/>
  <c r="AT35"/>
  <c r="AT85" s="1"/>
  <c r="AU35"/>
  <c r="AU85" s="1"/>
  <c r="AX35"/>
  <c r="AX85" s="1"/>
  <c r="AY35"/>
  <c r="AY85" s="1"/>
  <c r="BB35"/>
  <c r="BB85" s="1"/>
  <c r="BC35"/>
  <c r="BC85" s="1"/>
  <c r="BF35"/>
  <c r="BF85" s="1"/>
  <c r="BG35"/>
  <c r="BG85" s="1"/>
  <c r="BJ35"/>
  <c r="BJ85" s="1"/>
  <c r="BK35"/>
  <c r="BK85" s="1"/>
  <c r="BN35"/>
  <c r="BN85" s="1"/>
  <c r="H35"/>
  <c r="K35"/>
  <c r="K85" s="1"/>
  <c r="L35"/>
  <c r="L85" s="1"/>
  <c r="O35"/>
  <c r="O85" s="1"/>
  <c r="Q36"/>
  <c r="Q86" s="1"/>
  <c r="R36"/>
  <c r="R86" s="1"/>
  <c r="S36"/>
  <c r="S86" s="1"/>
  <c r="T36"/>
  <c r="T86" s="1"/>
  <c r="U36"/>
  <c r="U86" s="1"/>
  <c r="V36"/>
  <c r="V86" s="1"/>
  <c r="W36"/>
  <c r="W86" s="1"/>
  <c r="X36"/>
  <c r="X86" s="1"/>
  <c r="Y36"/>
  <c r="Y86" s="1"/>
  <c r="Z36"/>
  <c r="Z86" s="1"/>
  <c r="AA36"/>
  <c r="AA86" s="1"/>
  <c r="AB36"/>
  <c r="AB86" s="1"/>
  <c r="AC36"/>
  <c r="AC86" s="1"/>
  <c r="AD36"/>
  <c r="AD86" s="1"/>
  <c r="AE36"/>
  <c r="AE86" s="1"/>
  <c r="AF36"/>
  <c r="AF86" s="1"/>
  <c r="AG36"/>
  <c r="AG86" s="1"/>
  <c r="AH36"/>
  <c r="AH86" s="1"/>
  <c r="AI36"/>
  <c r="AI86" s="1"/>
  <c r="AJ36"/>
  <c r="AJ86" s="1"/>
  <c r="AK36"/>
  <c r="AK86" s="1"/>
  <c r="AL36"/>
  <c r="AL86" s="1"/>
  <c r="AM36"/>
  <c r="AM86" s="1"/>
  <c r="AN36"/>
  <c r="AN86" s="1"/>
  <c r="AO36"/>
  <c r="AO86" s="1"/>
  <c r="AP36"/>
  <c r="AP86" s="1"/>
  <c r="AQ36"/>
  <c r="AQ86" s="1"/>
  <c r="AR36"/>
  <c r="AR86" s="1"/>
  <c r="AS36"/>
  <c r="AS86" s="1"/>
  <c r="AT36"/>
  <c r="AT86" s="1"/>
  <c r="AU36"/>
  <c r="AU86" s="1"/>
  <c r="AV36"/>
  <c r="AV86" s="1"/>
  <c r="AW36"/>
  <c r="AW86" s="1"/>
  <c r="AX36"/>
  <c r="AX86" s="1"/>
  <c r="AY36"/>
  <c r="AY86" s="1"/>
  <c r="AZ36"/>
  <c r="AZ86" s="1"/>
  <c r="BA36"/>
  <c r="BA86" s="1"/>
  <c r="BB36"/>
  <c r="BB86" s="1"/>
  <c r="BC36"/>
  <c r="BC86" s="1"/>
  <c r="BD36"/>
  <c r="BE36"/>
  <c r="BE86" s="1"/>
  <c r="BF36"/>
  <c r="BF86" s="1"/>
  <c r="BG36"/>
  <c r="BG86" s="1"/>
  <c r="BH36"/>
  <c r="BH86" s="1"/>
  <c r="BI36"/>
  <c r="BI86" s="1"/>
  <c r="BJ36"/>
  <c r="BJ86" s="1"/>
  <c r="BK36"/>
  <c r="BK86" s="1"/>
  <c r="BL36"/>
  <c r="BL86" s="1"/>
  <c r="BM36"/>
  <c r="BM86" s="1"/>
  <c r="BN36"/>
  <c r="BN86" s="1"/>
  <c r="H36"/>
  <c r="I36"/>
  <c r="I86" s="1"/>
  <c r="J36"/>
  <c r="J86" s="1"/>
  <c r="K36"/>
  <c r="K86" s="1"/>
  <c r="L36"/>
  <c r="L86" s="1"/>
  <c r="M36"/>
  <c r="M86" s="1"/>
  <c r="N36"/>
  <c r="N86" s="1"/>
  <c r="O36"/>
  <c r="O86" s="1"/>
  <c r="Q37"/>
  <c r="Q87" s="1"/>
  <c r="R37"/>
  <c r="R87" s="1"/>
  <c r="S37"/>
  <c r="S87" s="1"/>
  <c r="T37"/>
  <c r="T87" s="1"/>
  <c r="U37"/>
  <c r="U87" s="1"/>
  <c r="V37"/>
  <c r="V87" s="1"/>
  <c r="W37"/>
  <c r="W87" s="1"/>
  <c r="X37"/>
  <c r="X87" s="1"/>
  <c r="Y37"/>
  <c r="Y87" s="1"/>
  <c r="Z37"/>
  <c r="Z87" s="1"/>
  <c r="AA37"/>
  <c r="AA87" s="1"/>
  <c r="AB37"/>
  <c r="AB87" s="1"/>
  <c r="AC37"/>
  <c r="AC87" s="1"/>
  <c r="AD37"/>
  <c r="AD87" s="1"/>
  <c r="AE37"/>
  <c r="AE87" s="1"/>
  <c r="AF37"/>
  <c r="AF87" s="1"/>
  <c r="AG37"/>
  <c r="AG87" s="1"/>
  <c r="AH37"/>
  <c r="AH87" s="1"/>
  <c r="AI37"/>
  <c r="AI87" s="1"/>
  <c r="AJ37"/>
  <c r="AJ87" s="1"/>
  <c r="AK37"/>
  <c r="AK87" s="1"/>
  <c r="AL37"/>
  <c r="AL87" s="1"/>
  <c r="AM37"/>
  <c r="AM87" s="1"/>
  <c r="AN37"/>
  <c r="AN87" s="1"/>
  <c r="AO37"/>
  <c r="AO87" s="1"/>
  <c r="AP37"/>
  <c r="AP87" s="1"/>
  <c r="AQ37"/>
  <c r="AQ87" s="1"/>
  <c r="AR37"/>
  <c r="AR87" s="1"/>
  <c r="AS37"/>
  <c r="AS87" s="1"/>
  <c r="AT37"/>
  <c r="AT87" s="1"/>
  <c r="AU37"/>
  <c r="AU87" s="1"/>
  <c r="AV37"/>
  <c r="AV87" s="1"/>
  <c r="AW37"/>
  <c r="AW87" s="1"/>
  <c r="AX37"/>
  <c r="AX87" s="1"/>
  <c r="AY37"/>
  <c r="AY87" s="1"/>
  <c r="AZ37"/>
  <c r="AZ87" s="1"/>
  <c r="BA37"/>
  <c r="BA87" s="1"/>
  <c r="BB37"/>
  <c r="BB87" s="1"/>
  <c r="BC37"/>
  <c r="BC87" s="1"/>
  <c r="BD37"/>
  <c r="BD87" s="1"/>
  <c r="BE37"/>
  <c r="BE87" s="1"/>
  <c r="BF37"/>
  <c r="BF87" s="1"/>
  <c r="BG37"/>
  <c r="BG87" s="1"/>
  <c r="BH37"/>
  <c r="BH87" s="1"/>
  <c r="BI37"/>
  <c r="BI87" s="1"/>
  <c r="BJ37"/>
  <c r="BJ87" s="1"/>
  <c r="BK37"/>
  <c r="BK87" s="1"/>
  <c r="BL37"/>
  <c r="BL87" s="1"/>
  <c r="BM37"/>
  <c r="BM87" s="1"/>
  <c r="BN37"/>
  <c r="BN87" s="1"/>
  <c r="H37"/>
  <c r="H87" s="1"/>
  <c r="I37"/>
  <c r="I87" s="1"/>
  <c r="J37"/>
  <c r="J87" s="1"/>
  <c r="K37"/>
  <c r="K87" s="1"/>
  <c r="L37"/>
  <c r="L87" s="1"/>
  <c r="M37"/>
  <c r="N37"/>
  <c r="N87" s="1"/>
  <c r="O37"/>
  <c r="O87" s="1"/>
  <c r="R38"/>
  <c r="R88" s="1"/>
  <c r="U38"/>
  <c r="U88" s="1"/>
  <c r="W38"/>
  <c r="W88" s="1"/>
  <c r="AF38"/>
  <c r="AF88" s="1"/>
  <c r="AH38"/>
  <c r="AH88" s="1"/>
  <c r="AK38"/>
  <c r="AK88" s="1"/>
  <c r="AM38"/>
  <c r="AM88" s="1"/>
  <c r="AQ38"/>
  <c r="AQ88" s="1"/>
  <c r="AS38"/>
  <c r="AS88" s="1"/>
  <c r="AT38"/>
  <c r="AT88" s="1"/>
  <c r="AV38"/>
  <c r="AV88" s="1"/>
  <c r="AY38"/>
  <c r="AY88" s="1"/>
  <c r="BA38"/>
  <c r="BA88" s="1"/>
  <c r="BB38"/>
  <c r="BB88" s="1"/>
  <c r="BD38"/>
  <c r="BD88" s="1"/>
  <c r="BG38"/>
  <c r="BG88" s="1"/>
  <c r="BI38"/>
  <c r="BI88" s="1"/>
  <c r="BJ38"/>
  <c r="BJ88" s="1"/>
  <c r="BL38"/>
  <c r="BL88" s="1"/>
  <c r="H38"/>
  <c r="H88" s="1"/>
  <c r="K38"/>
  <c r="K88" s="1"/>
  <c r="M38"/>
  <c r="M88" s="1"/>
  <c r="O38"/>
  <c r="O88" s="1"/>
  <c r="Q39"/>
  <c r="Q89" s="1"/>
  <c r="R39"/>
  <c r="S39"/>
  <c r="S89" s="1"/>
  <c r="T39"/>
  <c r="T89" s="1"/>
  <c r="U39"/>
  <c r="U89" s="1"/>
  <c r="V39"/>
  <c r="V89" s="1"/>
  <c r="W39"/>
  <c r="W89" s="1"/>
  <c r="X39"/>
  <c r="X89" s="1"/>
  <c r="Y39"/>
  <c r="Y89" s="1"/>
  <c r="Z39"/>
  <c r="Z89" s="1"/>
  <c r="AA39"/>
  <c r="AA89" s="1"/>
  <c r="AB39"/>
  <c r="AB89" s="1"/>
  <c r="AC39"/>
  <c r="AC89" s="1"/>
  <c r="AD39"/>
  <c r="AD89" s="1"/>
  <c r="AE39"/>
  <c r="AE89" s="1"/>
  <c r="AF39"/>
  <c r="AF89" s="1"/>
  <c r="AG39"/>
  <c r="AG89" s="1"/>
  <c r="AH39"/>
  <c r="AH89" s="1"/>
  <c r="AI39"/>
  <c r="AI89" s="1"/>
  <c r="AJ39"/>
  <c r="AJ89" s="1"/>
  <c r="AK39"/>
  <c r="AK89" s="1"/>
  <c r="AL39"/>
  <c r="AL89" s="1"/>
  <c r="AM39"/>
  <c r="AM89" s="1"/>
  <c r="AN39"/>
  <c r="AN89" s="1"/>
  <c r="AO39"/>
  <c r="AO89" s="1"/>
  <c r="AP39"/>
  <c r="AP89" s="1"/>
  <c r="AQ39"/>
  <c r="AQ89" s="1"/>
  <c r="AR39"/>
  <c r="AR89" s="1"/>
  <c r="AS39"/>
  <c r="AS89" s="1"/>
  <c r="AT39"/>
  <c r="AT89" s="1"/>
  <c r="AU39"/>
  <c r="AU89" s="1"/>
  <c r="AV39"/>
  <c r="AV89" s="1"/>
  <c r="AW39"/>
  <c r="AW89" s="1"/>
  <c r="AX39"/>
  <c r="AX89" s="1"/>
  <c r="AY39"/>
  <c r="AY89" s="1"/>
  <c r="AZ39"/>
  <c r="AZ89" s="1"/>
  <c r="BA39"/>
  <c r="BA89" s="1"/>
  <c r="BB39"/>
  <c r="BB89" s="1"/>
  <c r="BC39"/>
  <c r="BC89" s="1"/>
  <c r="BD39"/>
  <c r="BD89" s="1"/>
  <c r="BE39"/>
  <c r="BE89" s="1"/>
  <c r="BF39"/>
  <c r="BF89" s="1"/>
  <c r="BG39"/>
  <c r="BG89" s="1"/>
  <c r="BH39"/>
  <c r="BH89" s="1"/>
  <c r="BI39"/>
  <c r="BI89" s="1"/>
  <c r="BJ39"/>
  <c r="BJ89" s="1"/>
  <c r="BK39"/>
  <c r="BK89" s="1"/>
  <c r="BL39"/>
  <c r="BL89" s="1"/>
  <c r="BM39"/>
  <c r="BM89" s="1"/>
  <c r="BN39"/>
  <c r="BN89" s="1"/>
  <c r="H39"/>
  <c r="H89" s="1"/>
  <c r="I39"/>
  <c r="J39"/>
  <c r="J89" s="1"/>
  <c r="K39"/>
  <c r="K89" s="1"/>
  <c r="L39"/>
  <c r="L89" s="1"/>
  <c r="M39"/>
  <c r="M89" s="1"/>
  <c r="N39"/>
  <c r="N89" s="1"/>
  <c r="O39"/>
  <c r="O89" s="1"/>
  <c r="Q40"/>
  <c r="R40"/>
  <c r="R90" s="1"/>
  <c r="S40"/>
  <c r="S90" s="1"/>
  <c r="T40"/>
  <c r="T90" s="1"/>
  <c r="U40"/>
  <c r="U90" s="1"/>
  <c r="V40"/>
  <c r="V90" s="1"/>
  <c r="W40"/>
  <c r="W90" s="1"/>
  <c r="X40"/>
  <c r="X90" s="1"/>
  <c r="Y40"/>
  <c r="Y90" s="1"/>
  <c r="Z40"/>
  <c r="Z90" s="1"/>
  <c r="AA40"/>
  <c r="AA90" s="1"/>
  <c r="AB40"/>
  <c r="AB90" s="1"/>
  <c r="AC40"/>
  <c r="AC90" s="1"/>
  <c r="AD40"/>
  <c r="AD90" s="1"/>
  <c r="AE40"/>
  <c r="AE90" s="1"/>
  <c r="AF40"/>
  <c r="AF90" s="1"/>
  <c r="AG40"/>
  <c r="AG90" s="1"/>
  <c r="AH40"/>
  <c r="AH90" s="1"/>
  <c r="AI40"/>
  <c r="AI90" s="1"/>
  <c r="AJ40"/>
  <c r="AJ90" s="1"/>
  <c r="AK40"/>
  <c r="AK90" s="1"/>
  <c r="AL40"/>
  <c r="AL90" s="1"/>
  <c r="AM40"/>
  <c r="AM90" s="1"/>
  <c r="AN40"/>
  <c r="AN90" s="1"/>
  <c r="AO40"/>
  <c r="AO90" s="1"/>
  <c r="AP40"/>
  <c r="AP90" s="1"/>
  <c r="AQ40"/>
  <c r="AQ90" s="1"/>
  <c r="AR40"/>
  <c r="AR90" s="1"/>
  <c r="AS40"/>
  <c r="AS90" s="1"/>
  <c r="AT40"/>
  <c r="AT90" s="1"/>
  <c r="AU40"/>
  <c r="AU90" s="1"/>
  <c r="AV40"/>
  <c r="AV90" s="1"/>
  <c r="AW40"/>
  <c r="AW90" s="1"/>
  <c r="AX40"/>
  <c r="AX90" s="1"/>
  <c r="AY40"/>
  <c r="AY90" s="1"/>
  <c r="AZ40"/>
  <c r="AZ90" s="1"/>
  <c r="BA40"/>
  <c r="BA90" s="1"/>
  <c r="BB40"/>
  <c r="BB90" s="1"/>
  <c r="BC40"/>
  <c r="BC90" s="1"/>
  <c r="BD40"/>
  <c r="BD90" s="1"/>
  <c r="BE40"/>
  <c r="BE90"/>
  <c r="BF40"/>
  <c r="BF90"/>
  <c r="BG40"/>
  <c r="BG90"/>
  <c r="BH40"/>
  <c r="BH90"/>
  <c r="BI40"/>
  <c r="BI90"/>
  <c r="BJ40"/>
  <c r="BJ90"/>
  <c r="BK40"/>
  <c r="BK90"/>
  <c r="BL40"/>
  <c r="BL90"/>
  <c r="BM40"/>
  <c r="BM90"/>
  <c r="BN40"/>
  <c r="BN90"/>
  <c r="H40"/>
  <c r="H90" s="1"/>
  <c r="I40"/>
  <c r="I90" s="1"/>
  <c r="J40"/>
  <c r="J90" s="1"/>
  <c r="K40"/>
  <c r="K90" s="1"/>
  <c r="L40"/>
  <c r="L90" s="1"/>
  <c r="M40"/>
  <c r="M90" s="1"/>
  <c r="N40"/>
  <c r="N90" s="1"/>
  <c r="O40"/>
  <c r="O90" s="1"/>
  <c r="Q41"/>
  <c r="Q91" s="1"/>
  <c r="R41"/>
  <c r="R91" s="1"/>
  <c r="U41"/>
  <c r="U91" s="1"/>
  <c r="V41"/>
  <c r="V91" s="1"/>
  <c r="Y41"/>
  <c r="Y91" s="1"/>
  <c r="Z41"/>
  <c r="Z91" s="1"/>
  <c r="AC41"/>
  <c r="AC91" s="1"/>
  <c r="AD41"/>
  <c r="AD91" s="1"/>
  <c r="AG41"/>
  <c r="AG91" s="1"/>
  <c r="AH41"/>
  <c r="AH91" s="1"/>
  <c r="AK41"/>
  <c r="AK91" s="1"/>
  <c r="AL41"/>
  <c r="AL91" s="1"/>
  <c r="AO41"/>
  <c r="AO91" s="1"/>
  <c r="AP41"/>
  <c r="AP91" s="1"/>
  <c r="AS41"/>
  <c r="AS91" s="1"/>
  <c r="AT41"/>
  <c r="AT91" s="1"/>
  <c r="AW41"/>
  <c r="AW91" s="1"/>
  <c r="AX41"/>
  <c r="AX91" s="1"/>
  <c r="BA41"/>
  <c r="BA91" s="1"/>
  <c r="BB41"/>
  <c r="BB91" s="1"/>
  <c r="BE41"/>
  <c r="BE91" s="1"/>
  <c r="BF41"/>
  <c r="BF91" s="1"/>
  <c r="BI41"/>
  <c r="BI91" s="1"/>
  <c r="BJ41"/>
  <c r="BJ91" s="1"/>
  <c r="BM41"/>
  <c r="BM91" s="1"/>
  <c r="BN41"/>
  <c r="BN91" s="1"/>
  <c r="J41"/>
  <c r="J91" s="1"/>
  <c r="K41"/>
  <c r="K91" s="1"/>
  <c r="N41"/>
  <c r="N91" s="1"/>
  <c r="O41"/>
  <c r="O91" s="1"/>
  <c r="Q42"/>
  <c r="Q92" s="1"/>
  <c r="R42"/>
  <c r="S42"/>
  <c r="S92" s="1"/>
  <c r="T42"/>
  <c r="T92" s="1"/>
  <c r="U42"/>
  <c r="U92" s="1"/>
  <c r="V42"/>
  <c r="V92" s="1"/>
  <c r="W42"/>
  <c r="W92" s="1"/>
  <c r="X42"/>
  <c r="X92" s="1"/>
  <c r="Y42"/>
  <c r="Y92" s="1"/>
  <c r="Z42"/>
  <c r="Z92" s="1"/>
  <c r="AA42"/>
  <c r="AA92" s="1"/>
  <c r="AB42"/>
  <c r="AB92" s="1"/>
  <c r="AC42"/>
  <c r="AC92" s="1"/>
  <c r="AD42"/>
  <c r="AD92" s="1"/>
  <c r="AE42"/>
  <c r="AE92" s="1"/>
  <c r="AF42"/>
  <c r="AF92" s="1"/>
  <c r="AG42"/>
  <c r="AG92" s="1"/>
  <c r="AH42"/>
  <c r="AH92" s="1"/>
  <c r="AI42"/>
  <c r="AI92" s="1"/>
  <c r="AJ42"/>
  <c r="AJ92" s="1"/>
  <c r="AK42"/>
  <c r="AK92" s="1"/>
  <c r="AL42"/>
  <c r="AL92" s="1"/>
  <c r="AM42"/>
  <c r="AM92" s="1"/>
  <c r="AN42"/>
  <c r="AN92" s="1"/>
  <c r="AO42"/>
  <c r="AO92" s="1"/>
  <c r="AP42"/>
  <c r="AP92" s="1"/>
  <c r="AQ42"/>
  <c r="AQ92" s="1"/>
  <c r="AR42"/>
  <c r="AR92" s="1"/>
  <c r="AS42"/>
  <c r="AS92" s="1"/>
  <c r="AT42"/>
  <c r="AT92" s="1"/>
  <c r="AU42"/>
  <c r="AU92" s="1"/>
  <c r="AV42"/>
  <c r="AV92" s="1"/>
  <c r="AW42"/>
  <c r="AW92" s="1"/>
  <c r="AX42"/>
  <c r="AX92" s="1"/>
  <c r="AY42"/>
  <c r="AY92" s="1"/>
  <c r="AZ42"/>
  <c r="AZ92" s="1"/>
  <c r="BA42"/>
  <c r="BA92" s="1"/>
  <c r="BB42"/>
  <c r="BB92" s="1"/>
  <c r="BC42"/>
  <c r="BC92" s="1"/>
  <c r="BD42"/>
  <c r="BD92" s="1"/>
  <c r="BE42"/>
  <c r="BE92" s="1"/>
  <c r="BF42"/>
  <c r="BF92" s="1"/>
  <c r="BG42"/>
  <c r="BG92" s="1"/>
  <c r="BH42"/>
  <c r="BH92" s="1"/>
  <c r="BI42"/>
  <c r="BI92" s="1"/>
  <c r="BJ42"/>
  <c r="BJ92" s="1"/>
  <c r="BK42"/>
  <c r="BK92" s="1"/>
  <c r="BL42"/>
  <c r="BL92" s="1"/>
  <c r="BM42"/>
  <c r="BM92" s="1"/>
  <c r="BN42"/>
  <c r="BN92" s="1"/>
  <c r="H42"/>
  <c r="H92" s="1"/>
  <c r="I42"/>
  <c r="I92" s="1"/>
  <c r="J42"/>
  <c r="J92" s="1"/>
  <c r="K42"/>
  <c r="K92" s="1"/>
  <c r="L42"/>
  <c r="L92" s="1"/>
  <c r="M42"/>
  <c r="M92" s="1"/>
  <c r="N42"/>
  <c r="N92" s="1"/>
  <c r="O42"/>
  <c r="O92" s="1"/>
  <c r="Q43"/>
  <c r="R43"/>
  <c r="R93" s="1"/>
  <c r="S43"/>
  <c r="S93" s="1"/>
  <c r="T43"/>
  <c r="T93" s="1"/>
  <c r="U43"/>
  <c r="U93" s="1"/>
  <c r="V43"/>
  <c r="V93" s="1"/>
  <c r="W43"/>
  <c r="W93" s="1"/>
  <c r="X43"/>
  <c r="X93" s="1"/>
  <c r="Y43"/>
  <c r="Y93" s="1"/>
  <c r="Z43"/>
  <c r="Z93" s="1"/>
  <c r="AA43"/>
  <c r="AA93" s="1"/>
  <c r="AB43"/>
  <c r="AB93" s="1"/>
  <c r="AC43"/>
  <c r="AC93" s="1"/>
  <c r="AD43"/>
  <c r="AD93" s="1"/>
  <c r="AE43"/>
  <c r="AE93" s="1"/>
  <c r="AF43"/>
  <c r="AF93" s="1"/>
  <c r="AG43"/>
  <c r="AG93" s="1"/>
  <c r="AH43"/>
  <c r="AH93" s="1"/>
  <c r="AI43"/>
  <c r="AI93" s="1"/>
  <c r="AJ43"/>
  <c r="AJ93" s="1"/>
  <c r="AK43"/>
  <c r="AK93" s="1"/>
  <c r="AL43"/>
  <c r="AL93" s="1"/>
  <c r="AM43"/>
  <c r="AM93" s="1"/>
  <c r="AN43"/>
  <c r="AN93" s="1"/>
  <c r="AO43"/>
  <c r="AO93" s="1"/>
  <c r="AP43"/>
  <c r="AP93" s="1"/>
  <c r="AQ43"/>
  <c r="AQ93" s="1"/>
  <c r="AR43"/>
  <c r="AR93" s="1"/>
  <c r="AS43"/>
  <c r="AS93" s="1"/>
  <c r="AT43"/>
  <c r="AT93" s="1"/>
  <c r="AU43"/>
  <c r="AU93" s="1"/>
  <c r="AV43"/>
  <c r="AV93" s="1"/>
  <c r="AW43"/>
  <c r="AW93" s="1"/>
  <c r="AX43"/>
  <c r="AX93" s="1"/>
  <c r="AY43"/>
  <c r="AY93" s="1"/>
  <c r="AZ43"/>
  <c r="AZ93" s="1"/>
  <c r="BA43"/>
  <c r="BA93" s="1"/>
  <c r="BB43"/>
  <c r="BB93" s="1"/>
  <c r="BC43"/>
  <c r="BC93" s="1"/>
  <c r="BD43"/>
  <c r="BD93" s="1"/>
  <c r="BE43"/>
  <c r="BE93" s="1"/>
  <c r="BF43"/>
  <c r="BF93" s="1"/>
  <c r="BG43"/>
  <c r="BG93" s="1"/>
  <c r="BH43"/>
  <c r="BH93" s="1"/>
  <c r="BI43"/>
  <c r="BI93" s="1"/>
  <c r="BJ43"/>
  <c r="BJ93" s="1"/>
  <c r="BK43"/>
  <c r="BK93" s="1"/>
  <c r="BL43"/>
  <c r="BL93" s="1"/>
  <c r="BM43"/>
  <c r="BM93" s="1"/>
  <c r="BN43"/>
  <c r="BN93" s="1"/>
  <c r="H43"/>
  <c r="I43"/>
  <c r="I93" s="1"/>
  <c r="J43"/>
  <c r="J93" s="1"/>
  <c r="K43"/>
  <c r="K93" s="1"/>
  <c r="L43"/>
  <c r="L93" s="1"/>
  <c r="M43"/>
  <c r="M93" s="1"/>
  <c r="N43"/>
  <c r="N93" s="1"/>
  <c r="O43"/>
  <c r="O93" s="1"/>
  <c r="Q44"/>
  <c r="R44"/>
  <c r="R94" s="1"/>
  <c r="S44"/>
  <c r="S94" s="1"/>
  <c r="T44"/>
  <c r="T94" s="1"/>
  <c r="U44"/>
  <c r="U94" s="1"/>
  <c r="V44"/>
  <c r="V94" s="1"/>
  <c r="W44"/>
  <c r="W94" s="1"/>
  <c r="X44"/>
  <c r="X94" s="1"/>
  <c r="Y44"/>
  <c r="Y94" s="1"/>
  <c r="Z44"/>
  <c r="Z94" s="1"/>
  <c r="AA44"/>
  <c r="AA94" s="1"/>
  <c r="AB44"/>
  <c r="AB94" s="1"/>
  <c r="AC44"/>
  <c r="AC94" s="1"/>
  <c r="AD44"/>
  <c r="AD94" s="1"/>
  <c r="AE44"/>
  <c r="AE94" s="1"/>
  <c r="AF44"/>
  <c r="AF94" s="1"/>
  <c r="AG44"/>
  <c r="AG94" s="1"/>
  <c r="AH44"/>
  <c r="AH94" s="1"/>
  <c r="AI44"/>
  <c r="AI94" s="1"/>
  <c r="AJ44"/>
  <c r="AJ94" s="1"/>
  <c r="AK44"/>
  <c r="AK94" s="1"/>
  <c r="AL44"/>
  <c r="AL94" s="1"/>
  <c r="AM44"/>
  <c r="AM94" s="1"/>
  <c r="AN44"/>
  <c r="AN94" s="1"/>
  <c r="AO44"/>
  <c r="AO94" s="1"/>
  <c r="AP44"/>
  <c r="AP94" s="1"/>
  <c r="AQ44"/>
  <c r="AQ94" s="1"/>
  <c r="AR44"/>
  <c r="AR94" s="1"/>
  <c r="AS44"/>
  <c r="AS94" s="1"/>
  <c r="AT44"/>
  <c r="AT94" s="1"/>
  <c r="AU44"/>
  <c r="AU94" s="1"/>
  <c r="AV44"/>
  <c r="AV94" s="1"/>
  <c r="AW44"/>
  <c r="AW94" s="1"/>
  <c r="AX44"/>
  <c r="AX94" s="1"/>
  <c r="AY44"/>
  <c r="AY94" s="1"/>
  <c r="AZ44"/>
  <c r="AZ94" s="1"/>
  <c r="BA44"/>
  <c r="BA94" s="1"/>
  <c r="BB44"/>
  <c r="BB94" s="1"/>
  <c r="BC44"/>
  <c r="BC94" s="1"/>
  <c r="BD44"/>
  <c r="BD94" s="1"/>
  <c r="BE44"/>
  <c r="BE94" s="1"/>
  <c r="BF44"/>
  <c r="BF94" s="1"/>
  <c r="BG44"/>
  <c r="BG94" s="1"/>
  <c r="BH44"/>
  <c r="BH94" s="1"/>
  <c r="BI44"/>
  <c r="BI94" s="1"/>
  <c r="BJ44"/>
  <c r="BJ94" s="1"/>
  <c r="BK44"/>
  <c r="BK94" s="1"/>
  <c r="BL44"/>
  <c r="BL94" s="1"/>
  <c r="BM44"/>
  <c r="BM94" s="1"/>
  <c r="BN44"/>
  <c r="BN94" s="1"/>
  <c r="H44"/>
  <c r="H94" s="1"/>
  <c r="I44"/>
  <c r="I94" s="1"/>
  <c r="J44"/>
  <c r="J94" s="1"/>
  <c r="K44"/>
  <c r="K94" s="1"/>
  <c r="L44"/>
  <c r="L94" s="1"/>
  <c r="M44"/>
  <c r="M94" s="1"/>
  <c r="N44"/>
  <c r="N94" s="1"/>
  <c r="O44"/>
  <c r="Q45"/>
  <c r="Q95" s="1"/>
  <c r="R45"/>
  <c r="R95" s="1"/>
  <c r="S45"/>
  <c r="S95" s="1"/>
  <c r="T45"/>
  <c r="U45"/>
  <c r="U95" s="1"/>
  <c r="V45"/>
  <c r="V95" s="1"/>
  <c r="W45"/>
  <c r="W95" s="1"/>
  <c r="X45"/>
  <c r="X95" s="1"/>
  <c r="Y45"/>
  <c r="Y95" s="1"/>
  <c r="Z45"/>
  <c r="Z95" s="1"/>
  <c r="AA45"/>
  <c r="AA95" s="1"/>
  <c r="AB45"/>
  <c r="AB95" s="1"/>
  <c r="AC45"/>
  <c r="AC95" s="1"/>
  <c r="AD45"/>
  <c r="AD95" s="1"/>
  <c r="AE45"/>
  <c r="AE95" s="1"/>
  <c r="AF45"/>
  <c r="AF95" s="1"/>
  <c r="AG45"/>
  <c r="AG95" s="1"/>
  <c r="AH45"/>
  <c r="AH95" s="1"/>
  <c r="AI45"/>
  <c r="AI95" s="1"/>
  <c r="AJ45"/>
  <c r="AJ95" s="1"/>
  <c r="AK45"/>
  <c r="AK95" s="1"/>
  <c r="AL45"/>
  <c r="AL95" s="1"/>
  <c r="AM45"/>
  <c r="AM95" s="1"/>
  <c r="AN45"/>
  <c r="AN95" s="1"/>
  <c r="AO45"/>
  <c r="AO95" s="1"/>
  <c r="AP45"/>
  <c r="AP95" s="1"/>
  <c r="AQ45"/>
  <c r="AQ95" s="1"/>
  <c r="AR45"/>
  <c r="AR95" s="1"/>
  <c r="AS45"/>
  <c r="AS95" s="1"/>
  <c r="AT45"/>
  <c r="AT95" s="1"/>
  <c r="AU45"/>
  <c r="AU95" s="1"/>
  <c r="AV45"/>
  <c r="AV95" s="1"/>
  <c r="AW45"/>
  <c r="AW95" s="1"/>
  <c r="AX45"/>
  <c r="AX95" s="1"/>
  <c r="AY45"/>
  <c r="AY95" s="1"/>
  <c r="AZ45"/>
  <c r="AZ95" s="1"/>
  <c r="BA45"/>
  <c r="BA95" s="1"/>
  <c r="BB45"/>
  <c r="BB95" s="1"/>
  <c r="BC45"/>
  <c r="BC95" s="1"/>
  <c r="BD45"/>
  <c r="BD95" s="1"/>
  <c r="BE45"/>
  <c r="BE95" s="1"/>
  <c r="BF45"/>
  <c r="BF95" s="1"/>
  <c r="BG45"/>
  <c r="BG95" s="1"/>
  <c r="BH45"/>
  <c r="BH95" s="1"/>
  <c r="BI45"/>
  <c r="BI95" s="1"/>
  <c r="BJ45"/>
  <c r="BJ95" s="1"/>
  <c r="BK45"/>
  <c r="BK95" s="1"/>
  <c r="BL45"/>
  <c r="BL95" s="1"/>
  <c r="BM45"/>
  <c r="BM95" s="1"/>
  <c r="BN45"/>
  <c r="BN95" s="1"/>
  <c r="H45"/>
  <c r="H95" s="1"/>
  <c r="I45"/>
  <c r="I95" s="1"/>
  <c r="J45"/>
  <c r="J95" s="1"/>
  <c r="K45"/>
  <c r="K95" s="1"/>
  <c r="L45"/>
  <c r="L95" s="1"/>
  <c r="M45"/>
  <c r="M95" s="1"/>
  <c r="N45"/>
  <c r="N95" s="1"/>
  <c r="O45"/>
  <c r="O95" s="1"/>
  <c r="O45" i="33"/>
  <c r="O95" s="1"/>
  <c r="M45"/>
  <c r="M95" s="1"/>
  <c r="K45"/>
  <c r="K95" s="1"/>
  <c r="I45"/>
  <c r="I95" s="1"/>
  <c r="O44"/>
  <c r="O94" s="1"/>
  <c r="N44"/>
  <c r="N94" s="1"/>
  <c r="M44"/>
  <c r="M94" s="1"/>
  <c r="L44"/>
  <c r="L94" s="1"/>
  <c r="K44"/>
  <c r="K94" s="1"/>
  <c r="J44"/>
  <c r="J94" s="1"/>
  <c r="I44"/>
  <c r="I94" s="1"/>
  <c r="H44"/>
  <c r="H94" s="1"/>
  <c r="O43"/>
  <c r="O93" s="1"/>
  <c r="N43"/>
  <c r="N93" s="1"/>
  <c r="M43"/>
  <c r="M93" s="1"/>
  <c r="L43"/>
  <c r="L93" s="1"/>
  <c r="K43"/>
  <c r="K93" s="1"/>
  <c r="J43"/>
  <c r="J93" s="1"/>
  <c r="I43"/>
  <c r="H43"/>
  <c r="H93" s="1"/>
  <c r="O42"/>
  <c r="O92" s="1"/>
  <c r="N42"/>
  <c r="N92" s="1"/>
  <c r="M42"/>
  <c r="M92" s="1"/>
  <c r="L42"/>
  <c r="L92" s="1"/>
  <c r="K42"/>
  <c r="K92" s="1"/>
  <c r="J42"/>
  <c r="J92" s="1"/>
  <c r="I42"/>
  <c r="I92" s="1"/>
  <c r="H42"/>
  <c r="H92" s="1"/>
  <c r="O41"/>
  <c r="O91" s="1"/>
  <c r="N41"/>
  <c r="N91" s="1"/>
  <c r="M41"/>
  <c r="M91" s="1"/>
  <c r="L41"/>
  <c r="L91" s="1"/>
  <c r="K41"/>
  <c r="K91" s="1"/>
  <c r="J41"/>
  <c r="J91" s="1"/>
  <c r="I41"/>
  <c r="I91" s="1"/>
  <c r="H41"/>
  <c r="H91" s="1"/>
  <c r="O40"/>
  <c r="O90" s="1"/>
  <c r="M40"/>
  <c r="M90" s="1"/>
  <c r="J40"/>
  <c r="J90" s="1"/>
  <c r="H40"/>
  <c r="H90" s="1"/>
  <c r="O39"/>
  <c r="O89" s="1"/>
  <c r="N39"/>
  <c r="N89" s="1"/>
  <c r="M39"/>
  <c r="M89" s="1"/>
  <c r="L39"/>
  <c r="L89" s="1"/>
  <c r="K39"/>
  <c r="K89" s="1"/>
  <c r="J39"/>
  <c r="I39"/>
  <c r="I89" s="1"/>
  <c r="H39"/>
  <c r="H89" s="1"/>
  <c r="M38"/>
  <c r="M88" s="1"/>
  <c r="L38"/>
  <c r="L88" s="1"/>
  <c r="I38"/>
  <c r="I88" s="1"/>
  <c r="H38"/>
  <c r="H88" s="1"/>
  <c r="O37"/>
  <c r="O87" s="1"/>
  <c r="N37"/>
  <c r="N87" s="1"/>
  <c r="M37"/>
  <c r="M87" s="1"/>
  <c r="L37"/>
  <c r="L87" s="1"/>
  <c r="K37"/>
  <c r="K87" s="1"/>
  <c r="J37"/>
  <c r="J87" s="1"/>
  <c r="I37"/>
  <c r="H37"/>
  <c r="H87" s="1"/>
  <c r="O35"/>
  <c r="O85" s="1"/>
  <c r="N35"/>
  <c r="N85" s="1"/>
  <c r="M35"/>
  <c r="M85" s="1"/>
  <c r="L35"/>
  <c r="L85" s="1"/>
  <c r="K35"/>
  <c r="K85" s="1"/>
  <c r="J35"/>
  <c r="I35"/>
  <c r="I85" s="1"/>
  <c r="H35"/>
  <c r="H85" s="1"/>
  <c r="M34"/>
  <c r="M84" s="1"/>
  <c r="L34"/>
  <c r="L84" s="1"/>
  <c r="I34"/>
  <c r="I84" s="1"/>
  <c r="H34"/>
  <c r="O33"/>
  <c r="O83" s="1"/>
  <c r="N33"/>
  <c r="N83" s="1"/>
  <c r="M33"/>
  <c r="M83" s="1"/>
  <c r="L33"/>
  <c r="L83" s="1"/>
  <c r="K33"/>
  <c r="K83" s="1"/>
  <c r="J33"/>
  <c r="J83" s="1"/>
  <c r="I33"/>
  <c r="I83" s="1"/>
  <c r="H33"/>
  <c r="O32"/>
  <c r="O82" s="1"/>
  <c r="N32"/>
  <c r="N82" s="1"/>
  <c r="M32"/>
  <c r="M82" s="1"/>
  <c r="L32"/>
  <c r="L82" s="1"/>
  <c r="K32"/>
  <c r="K82" s="1"/>
  <c r="J32"/>
  <c r="J82" s="1"/>
  <c r="I32"/>
  <c r="I82" s="1"/>
  <c r="H32"/>
  <c r="H82" s="1"/>
  <c r="O31"/>
  <c r="O81" s="1"/>
  <c r="N31"/>
  <c r="N81" s="1"/>
  <c r="M31"/>
  <c r="M81" s="1"/>
  <c r="L31"/>
  <c r="L81" s="1"/>
  <c r="K31"/>
  <c r="K81" s="1"/>
  <c r="J31"/>
  <c r="J81" s="1"/>
  <c r="I31"/>
  <c r="I81" s="1"/>
  <c r="H31"/>
  <c r="O30"/>
  <c r="O80" s="1"/>
  <c r="M30"/>
  <c r="M80" s="1"/>
  <c r="L30"/>
  <c r="L80" s="1"/>
  <c r="J30"/>
  <c r="J80" s="1"/>
  <c r="O29"/>
  <c r="O79" s="1"/>
  <c r="N29"/>
  <c r="N79" s="1"/>
  <c r="M29"/>
  <c r="M79" s="1"/>
  <c r="L29"/>
  <c r="L79" s="1"/>
  <c r="K29"/>
  <c r="K79" s="1"/>
  <c r="J29"/>
  <c r="J79" s="1"/>
  <c r="I29"/>
  <c r="I79" s="1"/>
  <c r="H29"/>
  <c r="H79" s="1"/>
  <c r="O28"/>
  <c r="O78" s="1"/>
  <c r="L28"/>
  <c r="L78" s="1"/>
  <c r="J28"/>
  <c r="J78" s="1"/>
  <c r="I28"/>
  <c r="I78" s="1"/>
  <c r="O27"/>
  <c r="O77" s="1"/>
  <c r="N27"/>
  <c r="N77" s="1"/>
  <c r="M27"/>
  <c r="M77" s="1"/>
  <c r="L27"/>
  <c r="L77" s="1"/>
  <c r="K27"/>
  <c r="K77" s="1"/>
  <c r="J27"/>
  <c r="J77" s="1"/>
  <c r="I27"/>
  <c r="I77" s="1"/>
  <c r="H27"/>
  <c r="H77" s="1"/>
  <c r="O26"/>
  <c r="O76" s="1"/>
  <c r="N26"/>
  <c r="N76" s="1"/>
  <c r="M26"/>
  <c r="M76" s="1"/>
  <c r="L26"/>
  <c r="L76" s="1"/>
  <c r="K26"/>
  <c r="K76" s="1"/>
  <c r="J26"/>
  <c r="J76" s="1"/>
  <c r="I26"/>
  <c r="I76" s="1"/>
  <c r="H26"/>
  <c r="H76" s="1"/>
  <c r="O25"/>
  <c r="O75" s="1"/>
  <c r="N25"/>
  <c r="N75" s="1"/>
  <c r="M25"/>
  <c r="M75" s="1"/>
  <c r="L25"/>
  <c r="L75" s="1"/>
  <c r="K25"/>
  <c r="K75" s="1"/>
  <c r="J25"/>
  <c r="J75" s="1"/>
  <c r="I25"/>
  <c r="I75" s="1"/>
  <c r="H25"/>
  <c r="L24"/>
  <c r="L74" s="1"/>
  <c r="O23"/>
  <c r="O73" s="1"/>
  <c r="N23"/>
  <c r="N73" s="1"/>
  <c r="M23"/>
  <c r="M73" s="1"/>
  <c r="L23"/>
  <c r="L73" s="1"/>
  <c r="K23"/>
  <c r="K73" s="1"/>
  <c r="J23"/>
  <c r="J73" s="1"/>
  <c r="I23"/>
  <c r="I73" s="1"/>
  <c r="H23"/>
  <c r="O22"/>
  <c r="O72" s="1"/>
  <c r="N22"/>
  <c r="N72" s="1"/>
  <c r="M22"/>
  <c r="M72" s="1"/>
  <c r="L22"/>
  <c r="L72" s="1"/>
  <c r="K22"/>
  <c r="K72" s="1"/>
  <c r="J22"/>
  <c r="J72" s="1"/>
  <c r="I22"/>
  <c r="I72" s="1"/>
  <c r="H22"/>
  <c r="H72" s="1"/>
  <c r="O21"/>
  <c r="O71" s="1"/>
  <c r="N21"/>
  <c r="N71" s="1"/>
  <c r="M21"/>
  <c r="M71" s="1"/>
  <c r="L21"/>
  <c r="L71" s="1"/>
  <c r="K21"/>
  <c r="K71" s="1"/>
  <c r="J21"/>
  <c r="J71" s="1"/>
  <c r="I21"/>
  <c r="I71" s="1"/>
  <c r="H21"/>
  <c r="H71" s="1"/>
  <c r="O20"/>
  <c r="O70" s="1"/>
  <c r="N20"/>
  <c r="N70" s="1"/>
  <c r="M20"/>
  <c r="M70" s="1"/>
  <c r="L20"/>
  <c r="L70" s="1"/>
  <c r="K20"/>
  <c r="K70" s="1"/>
  <c r="J20"/>
  <c r="I20"/>
  <c r="I70" s="1"/>
  <c r="H20"/>
  <c r="H70" s="1"/>
  <c r="O19"/>
  <c r="O69" s="1"/>
  <c r="N19"/>
  <c r="N69" s="1"/>
  <c r="M19"/>
  <c r="M69" s="1"/>
  <c r="L19"/>
  <c r="L69" s="1"/>
  <c r="K19"/>
  <c r="K69" s="1"/>
  <c r="J19"/>
  <c r="I19"/>
  <c r="I69" s="1"/>
  <c r="H19"/>
  <c r="H69" s="1"/>
  <c r="O18"/>
  <c r="O68" s="1"/>
  <c r="N18"/>
  <c r="N68" s="1"/>
  <c r="M18"/>
  <c r="M68" s="1"/>
  <c r="L18"/>
  <c r="K18"/>
  <c r="K68" s="1"/>
  <c r="J18"/>
  <c r="J68" s="1"/>
  <c r="I18"/>
  <c r="I68" s="1"/>
  <c r="H18"/>
  <c r="H68" s="1"/>
  <c r="O17"/>
  <c r="O67" s="1"/>
  <c r="N17"/>
  <c r="N67" s="1"/>
  <c r="M17"/>
  <c r="M67" s="1"/>
  <c r="L17"/>
  <c r="L67" s="1"/>
  <c r="K17"/>
  <c r="K67" s="1"/>
  <c r="J17"/>
  <c r="I17"/>
  <c r="I67" s="1"/>
  <c r="H17"/>
  <c r="H67" s="1"/>
  <c r="O16"/>
  <c r="O66" s="1"/>
  <c r="N16"/>
  <c r="N66" s="1"/>
  <c r="M16"/>
  <c r="M66" s="1"/>
  <c r="L16"/>
  <c r="L66" s="1"/>
  <c r="K16"/>
  <c r="K66" s="1"/>
  <c r="J16"/>
  <c r="I16"/>
  <c r="I66" s="1"/>
  <c r="H16"/>
  <c r="H66" s="1"/>
  <c r="N15"/>
  <c r="N65" s="1"/>
  <c r="M15"/>
  <c r="M65" s="1"/>
  <c r="J15"/>
  <c r="J65" s="1"/>
  <c r="I15"/>
  <c r="I65" s="1"/>
  <c r="N14"/>
  <c r="N64" s="1"/>
  <c r="O13"/>
  <c r="O63" s="1"/>
  <c r="N13"/>
  <c r="N63" s="1"/>
  <c r="M13"/>
  <c r="M63" s="1"/>
  <c r="L13"/>
  <c r="L63" s="1"/>
  <c r="K13"/>
  <c r="K63" s="1"/>
  <c r="J13"/>
  <c r="J63" s="1"/>
  <c r="I13"/>
  <c r="I63" s="1"/>
  <c r="H13"/>
  <c r="H63" s="1"/>
  <c r="O12"/>
  <c r="O62" s="1"/>
  <c r="N12"/>
  <c r="N62" s="1"/>
  <c r="M12"/>
  <c r="M62" s="1"/>
  <c r="L12"/>
  <c r="L62" s="1"/>
  <c r="K12"/>
  <c r="K62" s="1"/>
  <c r="J12"/>
  <c r="J62" s="1"/>
  <c r="I12"/>
  <c r="I62" s="1"/>
  <c r="H12"/>
  <c r="M11"/>
  <c r="M61" s="1"/>
  <c r="K11"/>
  <c r="K61" s="1"/>
  <c r="J11"/>
  <c r="J61" s="1"/>
  <c r="H11"/>
  <c r="H61" s="1"/>
  <c r="BL45"/>
  <c r="BL95" s="1"/>
  <c r="BJ45"/>
  <c r="BJ95" s="1"/>
  <c r="BI45"/>
  <c r="BI95" s="1"/>
  <c r="BG45"/>
  <c r="BG95" s="1"/>
  <c r="BD45"/>
  <c r="BD95" s="1"/>
  <c r="BB45"/>
  <c r="BB95" s="1"/>
  <c r="BA45"/>
  <c r="BA95" s="1"/>
  <c r="AY45"/>
  <c r="AY95" s="1"/>
  <c r="AV45"/>
  <c r="AV95" s="1"/>
  <c r="AT45"/>
  <c r="AT95" s="1"/>
  <c r="AS45"/>
  <c r="AS95" s="1"/>
  <c r="AQ45"/>
  <c r="AQ95" s="1"/>
  <c r="AN45"/>
  <c r="AN95" s="1"/>
  <c r="AL45"/>
  <c r="AL95" s="1"/>
  <c r="AK45"/>
  <c r="AK95" s="1"/>
  <c r="AI45"/>
  <c r="AI95" s="1"/>
  <c r="AF45"/>
  <c r="AF95" s="1"/>
  <c r="AD45"/>
  <c r="AD95" s="1"/>
  <c r="AC45"/>
  <c r="AC95" s="1"/>
  <c r="AA45"/>
  <c r="AA95" s="1"/>
  <c r="X45"/>
  <c r="X95" s="1"/>
  <c r="V45"/>
  <c r="V95" s="1"/>
  <c r="U45"/>
  <c r="U95" s="1"/>
  <c r="S45"/>
  <c r="S95" s="1"/>
  <c r="BN44"/>
  <c r="BN94" s="1"/>
  <c r="BM44"/>
  <c r="BM94" s="1"/>
  <c r="BL44"/>
  <c r="BL94" s="1"/>
  <c r="BK44"/>
  <c r="BK94" s="1"/>
  <c r="BJ44"/>
  <c r="BJ94" s="1"/>
  <c r="BI44"/>
  <c r="BI94" s="1"/>
  <c r="BH44"/>
  <c r="BH94" s="1"/>
  <c r="BG44"/>
  <c r="BG94" s="1"/>
  <c r="BF44"/>
  <c r="BF94" s="1"/>
  <c r="BE44"/>
  <c r="BE94" s="1"/>
  <c r="BD44"/>
  <c r="BD94" s="1"/>
  <c r="BC44"/>
  <c r="BC94" s="1"/>
  <c r="BB44"/>
  <c r="BB94" s="1"/>
  <c r="BA44"/>
  <c r="BA94" s="1"/>
  <c r="AZ44"/>
  <c r="AZ94" s="1"/>
  <c r="AY44"/>
  <c r="AY94" s="1"/>
  <c r="AX44"/>
  <c r="AX94" s="1"/>
  <c r="AW44"/>
  <c r="AW94" s="1"/>
  <c r="AV44"/>
  <c r="AV94" s="1"/>
  <c r="AU44"/>
  <c r="AU94" s="1"/>
  <c r="AT44"/>
  <c r="AT94" s="1"/>
  <c r="AS44"/>
  <c r="AS94" s="1"/>
  <c r="AR44"/>
  <c r="AR94" s="1"/>
  <c r="AQ44"/>
  <c r="AQ94" s="1"/>
  <c r="AP44"/>
  <c r="AP94" s="1"/>
  <c r="AO44"/>
  <c r="AO94" s="1"/>
  <c r="AN44"/>
  <c r="AN94" s="1"/>
  <c r="AM44"/>
  <c r="AM94" s="1"/>
  <c r="AL44"/>
  <c r="AL94" s="1"/>
  <c r="AK44"/>
  <c r="AK94" s="1"/>
  <c r="AJ44"/>
  <c r="AJ94" s="1"/>
  <c r="AI44"/>
  <c r="AI94" s="1"/>
  <c r="AH44"/>
  <c r="AH94" s="1"/>
  <c r="AG44"/>
  <c r="AG94" s="1"/>
  <c r="AF44"/>
  <c r="AF94" s="1"/>
  <c r="AE44"/>
  <c r="AE94" s="1"/>
  <c r="AD44"/>
  <c r="AD94" s="1"/>
  <c r="AC44"/>
  <c r="AC94" s="1"/>
  <c r="AB44"/>
  <c r="AB94" s="1"/>
  <c r="AA44"/>
  <c r="AA94" s="1"/>
  <c r="Z44"/>
  <c r="Z94" s="1"/>
  <c r="Y44"/>
  <c r="Y94" s="1"/>
  <c r="X44"/>
  <c r="X94" s="1"/>
  <c r="W44"/>
  <c r="W94" s="1"/>
  <c r="V44"/>
  <c r="V94" s="1"/>
  <c r="U44"/>
  <c r="T44"/>
  <c r="T94" s="1"/>
  <c r="S44"/>
  <c r="S94" s="1"/>
  <c r="R44"/>
  <c r="R94" s="1"/>
  <c r="BN43"/>
  <c r="BN93" s="1"/>
  <c r="BM43"/>
  <c r="BM93" s="1"/>
  <c r="BL43"/>
  <c r="BL93" s="1"/>
  <c r="BK43"/>
  <c r="BK93" s="1"/>
  <c r="BJ43"/>
  <c r="BJ93" s="1"/>
  <c r="BI43"/>
  <c r="BI93" s="1"/>
  <c r="BH43"/>
  <c r="BH93" s="1"/>
  <c r="BG43"/>
  <c r="BG93" s="1"/>
  <c r="BF43"/>
  <c r="BF93" s="1"/>
  <c r="BE43"/>
  <c r="BE93" s="1"/>
  <c r="BD43"/>
  <c r="BD93" s="1"/>
  <c r="BC43"/>
  <c r="BC93" s="1"/>
  <c r="BB43"/>
  <c r="BB93" s="1"/>
  <c r="BA43"/>
  <c r="BA93" s="1"/>
  <c r="AZ43"/>
  <c r="AZ93" s="1"/>
  <c r="AY43"/>
  <c r="AY93" s="1"/>
  <c r="AX43"/>
  <c r="AX93" s="1"/>
  <c r="AW43"/>
  <c r="AW93" s="1"/>
  <c r="AV43"/>
  <c r="AV93" s="1"/>
  <c r="AU43"/>
  <c r="AU93" s="1"/>
  <c r="AT43"/>
  <c r="AT93" s="1"/>
  <c r="AS43"/>
  <c r="AS93" s="1"/>
  <c r="AR43"/>
  <c r="AR93" s="1"/>
  <c r="AQ43"/>
  <c r="AQ93" s="1"/>
  <c r="AP43"/>
  <c r="AP93" s="1"/>
  <c r="AO43"/>
  <c r="AO93" s="1"/>
  <c r="AN43"/>
  <c r="AN93" s="1"/>
  <c r="AM43"/>
  <c r="AM93" s="1"/>
  <c r="AL43"/>
  <c r="AL93" s="1"/>
  <c r="AK43"/>
  <c r="AK93" s="1"/>
  <c r="AJ43"/>
  <c r="AJ93" s="1"/>
  <c r="AI43"/>
  <c r="AI93" s="1"/>
  <c r="AH43"/>
  <c r="AH93" s="1"/>
  <c r="AG43"/>
  <c r="AG93" s="1"/>
  <c r="AF43"/>
  <c r="AF93" s="1"/>
  <c r="AE43"/>
  <c r="AE93" s="1"/>
  <c r="AD43"/>
  <c r="AD93" s="1"/>
  <c r="AC43"/>
  <c r="AC93" s="1"/>
  <c r="AB43"/>
  <c r="AB93" s="1"/>
  <c r="AA43"/>
  <c r="AA93" s="1"/>
  <c r="Z43"/>
  <c r="Z93" s="1"/>
  <c r="Y43"/>
  <c r="Y93" s="1"/>
  <c r="X43"/>
  <c r="X93" s="1"/>
  <c r="W43"/>
  <c r="W93" s="1"/>
  <c r="V43"/>
  <c r="V93" s="1"/>
  <c r="U43"/>
  <c r="T43"/>
  <c r="T93" s="1"/>
  <c r="S43"/>
  <c r="S93" s="1"/>
  <c r="R43"/>
  <c r="R93" s="1"/>
  <c r="BN42"/>
  <c r="BN92" s="1"/>
  <c r="BM42"/>
  <c r="BM92" s="1"/>
  <c r="BL42"/>
  <c r="BL92" s="1"/>
  <c r="BK42"/>
  <c r="BK92" s="1"/>
  <c r="BJ42"/>
  <c r="BJ92" s="1"/>
  <c r="BI42"/>
  <c r="BI92" s="1"/>
  <c r="BH42"/>
  <c r="BH92" s="1"/>
  <c r="BG42"/>
  <c r="BG92" s="1"/>
  <c r="BF42"/>
  <c r="BF92" s="1"/>
  <c r="BE42"/>
  <c r="BE92" s="1"/>
  <c r="BD42"/>
  <c r="BD92" s="1"/>
  <c r="BC42"/>
  <c r="BC92" s="1"/>
  <c r="BB42"/>
  <c r="BB92" s="1"/>
  <c r="BA42"/>
  <c r="BA92" s="1"/>
  <c r="AZ42"/>
  <c r="AZ92" s="1"/>
  <c r="AY42"/>
  <c r="AY92" s="1"/>
  <c r="AX42"/>
  <c r="AX92" s="1"/>
  <c r="AW42"/>
  <c r="AW92" s="1"/>
  <c r="AV42"/>
  <c r="AV92" s="1"/>
  <c r="AU42"/>
  <c r="AU92" s="1"/>
  <c r="AT42"/>
  <c r="AT92" s="1"/>
  <c r="AS42"/>
  <c r="AS92" s="1"/>
  <c r="AR42"/>
  <c r="AR92" s="1"/>
  <c r="AQ42"/>
  <c r="AQ92" s="1"/>
  <c r="AP42"/>
  <c r="AP92" s="1"/>
  <c r="AO42"/>
  <c r="AO92" s="1"/>
  <c r="AN42"/>
  <c r="AN92" s="1"/>
  <c r="AM42"/>
  <c r="AM92" s="1"/>
  <c r="AL42"/>
  <c r="AL92" s="1"/>
  <c r="AK42"/>
  <c r="AK92" s="1"/>
  <c r="AJ42"/>
  <c r="AJ92" s="1"/>
  <c r="AI42"/>
  <c r="AI92" s="1"/>
  <c r="AH42"/>
  <c r="AH92" s="1"/>
  <c r="AG42"/>
  <c r="AG92" s="1"/>
  <c r="AF42"/>
  <c r="AF92" s="1"/>
  <c r="AE42"/>
  <c r="AE92" s="1"/>
  <c r="AD42"/>
  <c r="AD92" s="1"/>
  <c r="AC42"/>
  <c r="AC92" s="1"/>
  <c r="AB42"/>
  <c r="AB92" s="1"/>
  <c r="AA42"/>
  <c r="AA92" s="1"/>
  <c r="Z42"/>
  <c r="Z92" s="1"/>
  <c r="Y42"/>
  <c r="Y92" s="1"/>
  <c r="X42"/>
  <c r="X92" s="1"/>
  <c r="W42"/>
  <c r="W92" s="1"/>
  <c r="V42"/>
  <c r="V92" s="1"/>
  <c r="U42"/>
  <c r="U92" s="1"/>
  <c r="T42"/>
  <c r="T92" s="1"/>
  <c r="S42"/>
  <c r="S92" s="1"/>
  <c r="R42"/>
  <c r="R92" s="1"/>
  <c r="BN41"/>
  <c r="BN91" s="1"/>
  <c r="BM41"/>
  <c r="BM91" s="1"/>
  <c r="BL41"/>
  <c r="BL91" s="1"/>
  <c r="BK41"/>
  <c r="BK91" s="1"/>
  <c r="BJ41"/>
  <c r="BJ91" s="1"/>
  <c r="BI41"/>
  <c r="BI91" s="1"/>
  <c r="BH41"/>
  <c r="BH91" s="1"/>
  <c r="BG41"/>
  <c r="BG91" s="1"/>
  <c r="BF41"/>
  <c r="BF91" s="1"/>
  <c r="BE41"/>
  <c r="BE91" s="1"/>
  <c r="BD41"/>
  <c r="BD91" s="1"/>
  <c r="BC41"/>
  <c r="BC91" s="1"/>
  <c r="BB41"/>
  <c r="BB91" s="1"/>
  <c r="BA41"/>
  <c r="BA91" s="1"/>
  <c r="AZ41"/>
  <c r="AZ91" s="1"/>
  <c r="AY41"/>
  <c r="AY91" s="1"/>
  <c r="AX41"/>
  <c r="AX91" s="1"/>
  <c r="AW41"/>
  <c r="AW91" s="1"/>
  <c r="AV41"/>
  <c r="AV91" s="1"/>
  <c r="AU41"/>
  <c r="AU91" s="1"/>
  <c r="AT41"/>
  <c r="AT91" s="1"/>
  <c r="AS41"/>
  <c r="AS91" s="1"/>
  <c r="AR41"/>
  <c r="AR91" s="1"/>
  <c r="AQ41"/>
  <c r="AQ91" s="1"/>
  <c r="AP41"/>
  <c r="AP91" s="1"/>
  <c r="AO41"/>
  <c r="AO91" s="1"/>
  <c r="AN41"/>
  <c r="AN91" s="1"/>
  <c r="AM41"/>
  <c r="AM91" s="1"/>
  <c r="AL41"/>
  <c r="AL91" s="1"/>
  <c r="AK41"/>
  <c r="AK91" s="1"/>
  <c r="AJ41"/>
  <c r="AJ91" s="1"/>
  <c r="AI41"/>
  <c r="AI91" s="1"/>
  <c r="AH41"/>
  <c r="AH91" s="1"/>
  <c r="AG41"/>
  <c r="AG91" s="1"/>
  <c r="AF41"/>
  <c r="AF91" s="1"/>
  <c r="AE41"/>
  <c r="AE91" s="1"/>
  <c r="AD41"/>
  <c r="AD91" s="1"/>
  <c r="AC41"/>
  <c r="AC91" s="1"/>
  <c r="AB41"/>
  <c r="AB91" s="1"/>
  <c r="AA41"/>
  <c r="AA91" s="1"/>
  <c r="Z41"/>
  <c r="Z91" s="1"/>
  <c r="Y41"/>
  <c r="Y91" s="1"/>
  <c r="X41"/>
  <c r="W41"/>
  <c r="W91" s="1"/>
  <c r="V41"/>
  <c r="V91" s="1"/>
  <c r="U41"/>
  <c r="U91" s="1"/>
  <c r="T41"/>
  <c r="T91" s="1"/>
  <c r="S41"/>
  <c r="S91" s="1"/>
  <c r="R41"/>
  <c r="R91" s="1"/>
  <c r="BM40"/>
  <c r="BM90" s="1"/>
  <c r="BK40"/>
  <c r="BK90" s="1"/>
  <c r="BI40"/>
  <c r="BI90" s="1"/>
  <c r="BG40"/>
  <c r="BG90" s="1"/>
  <c r="BE40"/>
  <c r="BE90" s="1"/>
  <c r="BC40"/>
  <c r="BC90" s="1"/>
  <c r="BA40"/>
  <c r="BA90" s="1"/>
  <c r="AY40"/>
  <c r="AY90" s="1"/>
  <c r="AW40"/>
  <c r="AW90" s="1"/>
  <c r="AU40"/>
  <c r="AU90" s="1"/>
  <c r="AS40"/>
  <c r="AS90" s="1"/>
  <c r="AQ40"/>
  <c r="AQ90" s="1"/>
  <c r="AO40"/>
  <c r="AO90" s="1"/>
  <c r="AM40"/>
  <c r="AM90" s="1"/>
  <c r="AK40"/>
  <c r="AK90" s="1"/>
  <c r="AI40"/>
  <c r="AI90" s="1"/>
  <c r="AG40"/>
  <c r="AG90" s="1"/>
  <c r="AE40"/>
  <c r="AE90" s="1"/>
  <c r="AC40"/>
  <c r="AC90" s="1"/>
  <c r="AA40"/>
  <c r="AA90" s="1"/>
  <c r="Y40"/>
  <c r="Y90" s="1"/>
  <c r="W40"/>
  <c r="W90" s="1"/>
  <c r="U40"/>
  <c r="U90" s="1"/>
  <c r="S40"/>
  <c r="S90" s="1"/>
  <c r="BN39"/>
  <c r="BN89" s="1"/>
  <c r="BM39"/>
  <c r="BM89" s="1"/>
  <c r="BL39"/>
  <c r="BL89" s="1"/>
  <c r="BK39"/>
  <c r="BK89" s="1"/>
  <c r="BJ39"/>
  <c r="BJ89" s="1"/>
  <c r="BI39"/>
  <c r="BI89" s="1"/>
  <c r="BH39"/>
  <c r="BH89" s="1"/>
  <c r="BG39"/>
  <c r="BG89" s="1"/>
  <c r="BF39"/>
  <c r="BF89" s="1"/>
  <c r="BE39"/>
  <c r="BE89" s="1"/>
  <c r="BD39"/>
  <c r="BD89" s="1"/>
  <c r="BC39"/>
  <c r="BC89" s="1"/>
  <c r="BB39"/>
  <c r="BB89" s="1"/>
  <c r="BA39"/>
  <c r="BA89" s="1"/>
  <c r="AZ39"/>
  <c r="AZ89" s="1"/>
  <c r="AY39"/>
  <c r="AX39"/>
  <c r="AX89" s="1"/>
  <c r="AW39"/>
  <c r="AW89" s="1"/>
  <c r="AV39"/>
  <c r="AV89" s="1"/>
  <c r="AU39"/>
  <c r="AU89" s="1"/>
  <c r="AT39"/>
  <c r="AT89" s="1"/>
  <c r="AS39"/>
  <c r="AS89" s="1"/>
  <c r="AR39"/>
  <c r="AR89" s="1"/>
  <c r="AQ39"/>
  <c r="AQ89" s="1"/>
  <c r="AP39"/>
  <c r="AP89" s="1"/>
  <c r="AO39"/>
  <c r="AO89" s="1"/>
  <c r="AN39"/>
  <c r="AN89" s="1"/>
  <c r="AM39"/>
  <c r="AM89" s="1"/>
  <c r="AL39"/>
  <c r="AL89" s="1"/>
  <c r="AK39"/>
  <c r="AK89" s="1"/>
  <c r="AJ39"/>
  <c r="AJ89" s="1"/>
  <c r="AI39"/>
  <c r="AI89" s="1"/>
  <c r="AH39"/>
  <c r="AH89" s="1"/>
  <c r="AG39"/>
  <c r="AG89" s="1"/>
  <c r="AF39"/>
  <c r="AF89" s="1"/>
  <c r="AE39"/>
  <c r="AE89" s="1"/>
  <c r="AD39"/>
  <c r="AD89" s="1"/>
  <c r="AC39"/>
  <c r="AC89" s="1"/>
  <c r="AB39"/>
  <c r="AB89" s="1"/>
  <c r="AA39"/>
  <c r="AA89" s="1"/>
  <c r="Z39"/>
  <c r="Z89" s="1"/>
  <c r="Y39"/>
  <c r="Y89" s="1"/>
  <c r="X39"/>
  <c r="X89" s="1"/>
  <c r="W39"/>
  <c r="W89" s="1"/>
  <c r="V39"/>
  <c r="V89" s="1"/>
  <c r="U39"/>
  <c r="U89" s="1"/>
  <c r="T39"/>
  <c r="T89" s="1"/>
  <c r="S39"/>
  <c r="S89" s="1"/>
  <c r="R39"/>
  <c r="R89" s="1"/>
  <c r="BN38"/>
  <c r="BN88" s="1"/>
  <c r="BK38"/>
  <c r="BK88" s="1"/>
  <c r="BJ38"/>
  <c r="BJ88" s="1"/>
  <c r="BG38"/>
  <c r="BG88" s="1"/>
  <c r="BF38"/>
  <c r="BF88" s="1"/>
  <c r="BC38"/>
  <c r="BC88" s="1"/>
  <c r="BB38"/>
  <c r="BB88" s="1"/>
  <c r="AY38"/>
  <c r="AY88" s="1"/>
  <c r="AX38"/>
  <c r="AX88" s="1"/>
  <c r="AU38"/>
  <c r="AU88" s="1"/>
  <c r="AT38"/>
  <c r="AT88" s="1"/>
  <c r="AQ38"/>
  <c r="AQ88" s="1"/>
  <c r="AP38"/>
  <c r="AP88" s="1"/>
  <c r="AM38"/>
  <c r="AM88" s="1"/>
  <c r="AL38"/>
  <c r="AL88" s="1"/>
  <c r="AI38"/>
  <c r="AI88" s="1"/>
  <c r="AH38"/>
  <c r="AH88" s="1"/>
  <c r="AE38"/>
  <c r="AE88" s="1"/>
  <c r="AD38"/>
  <c r="AD88" s="1"/>
  <c r="AA38"/>
  <c r="AA88" s="1"/>
  <c r="Z38"/>
  <c r="Z88" s="1"/>
  <c r="W38"/>
  <c r="W88" s="1"/>
  <c r="V38"/>
  <c r="V88" s="1"/>
  <c r="S38"/>
  <c r="R38"/>
  <c r="R88" s="1"/>
  <c r="BN37"/>
  <c r="BN87" s="1"/>
  <c r="BM37"/>
  <c r="BM87" s="1"/>
  <c r="BL37"/>
  <c r="BL87" s="1"/>
  <c r="BK37"/>
  <c r="BK87" s="1"/>
  <c r="BJ37"/>
  <c r="BJ87" s="1"/>
  <c r="BI37"/>
  <c r="BI87" s="1"/>
  <c r="BH37"/>
  <c r="BH87" s="1"/>
  <c r="BG37"/>
  <c r="BG87" s="1"/>
  <c r="BF37"/>
  <c r="BF87" s="1"/>
  <c r="BE37"/>
  <c r="BE87" s="1"/>
  <c r="BD37"/>
  <c r="BD87" s="1"/>
  <c r="BC37"/>
  <c r="BC87" s="1"/>
  <c r="BB37"/>
  <c r="BB87" s="1"/>
  <c r="BA37"/>
  <c r="BA87" s="1"/>
  <c r="AZ37"/>
  <c r="AZ87" s="1"/>
  <c r="AY37"/>
  <c r="AY87" s="1"/>
  <c r="AX37"/>
  <c r="AX87" s="1"/>
  <c r="AW37"/>
  <c r="AW87" s="1"/>
  <c r="AV37"/>
  <c r="AV87" s="1"/>
  <c r="AU37"/>
  <c r="AU87" s="1"/>
  <c r="AT37"/>
  <c r="AT87" s="1"/>
  <c r="AS37"/>
  <c r="AS87" s="1"/>
  <c r="AR37"/>
  <c r="AR87" s="1"/>
  <c r="AQ37"/>
  <c r="AQ87" s="1"/>
  <c r="AP37"/>
  <c r="AP87" s="1"/>
  <c r="AO37"/>
  <c r="AO87" s="1"/>
  <c r="AN37"/>
  <c r="AN87" s="1"/>
  <c r="AM37"/>
  <c r="AM87" s="1"/>
  <c r="AL37"/>
  <c r="AL87" s="1"/>
  <c r="AK37"/>
  <c r="AK87" s="1"/>
  <c r="C72" i="30"/>
  <c r="K22"/>
  <c r="K72" s="1"/>
  <c r="T22"/>
  <c r="T72" s="1"/>
  <c r="AB22"/>
  <c r="AJ22"/>
  <c r="AJ72" s="1"/>
  <c r="AR22"/>
  <c r="AR72" s="1"/>
  <c r="AZ22"/>
  <c r="AZ72" s="1"/>
  <c r="BH22"/>
  <c r="BH72" s="1"/>
  <c r="J22"/>
  <c r="J72" s="1"/>
  <c r="S22"/>
  <c r="S72" s="1"/>
  <c r="AA22"/>
  <c r="AA72" s="1"/>
  <c r="AI22"/>
  <c r="AI72" s="1"/>
  <c r="AQ22"/>
  <c r="AQ72" s="1"/>
  <c r="AY22"/>
  <c r="AY72" s="1"/>
  <c r="BG22"/>
  <c r="BG72" s="1"/>
  <c r="I22"/>
  <c r="R22"/>
  <c r="R72" s="1"/>
  <c r="Z22"/>
  <c r="Z72" s="1"/>
  <c r="AH22"/>
  <c r="AH72" s="1"/>
  <c r="AP22"/>
  <c r="AP72" s="1"/>
  <c r="AX22"/>
  <c r="AX72" s="1"/>
  <c r="BF22"/>
  <c r="BF72" s="1"/>
  <c r="BN22"/>
  <c r="BN72" s="1"/>
  <c r="L22"/>
  <c r="L72" s="1"/>
  <c r="U22"/>
  <c r="U72" s="1"/>
  <c r="AC22"/>
  <c r="AC72" s="1"/>
  <c r="AK22"/>
  <c r="AK72" s="1"/>
  <c r="AS22"/>
  <c r="AS72" s="1"/>
  <c r="BA22"/>
  <c r="BA72" s="1"/>
  <c r="BI22"/>
  <c r="BI72" s="1"/>
  <c r="AG22"/>
  <c r="AG72" s="1"/>
  <c r="AW22"/>
  <c r="AW72" s="1"/>
  <c r="BM22"/>
  <c r="BM72" s="1"/>
  <c r="AO22"/>
  <c r="AO72" s="1"/>
  <c r="X22"/>
  <c r="X72" s="1"/>
  <c r="AN22"/>
  <c r="AN72" s="1"/>
  <c r="BD22"/>
  <c r="BD72" s="1"/>
  <c r="N22"/>
  <c r="N72" s="1"/>
  <c r="AE22"/>
  <c r="AE72" s="1"/>
  <c r="AU22"/>
  <c r="AU72" s="1"/>
  <c r="BK22"/>
  <c r="BK72" s="1"/>
  <c r="V22"/>
  <c r="V72" s="1"/>
  <c r="AL22"/>
  <c r="AL72" s="1"/>
  <c r="BB22"/>
  <c r="BB72" s="1"/>
  <c r="H22"/>
  <c r="H72" s="1"/>
  <c r="Y22"/>
  <c r="Y72" s="1"/>
  <c r="BE22"/>
  <c r="BE72" s="1"/>
  <c r="C75"/>
  <c r="U25"/>
  <c r="U75" s="1"/>
  <c r="AC25"/>
  <c r="AC75" s="1"/>
  <c r="AK25"/>
  <c r="AK75" s="1"/>
  <c r="AS25"/>
  <c r="AS75" s="1"/>
  <c r="BA25"/>
  <c r="BA75" s="1"/>
  <c r="BI25"/>
  <c r="BI75" s="1"/>
  <c r="I25"/>
  <c r="I75" s="1"/>
  <c r="T25"/>
  <c r="T75" s="1"/>
  <c r="AB25"/>
  <c r="AB75" s="1"/>
  <c r="AJ25"/>
  <c r="AJ75" s="1"/>
  <c r="AR25"/>
  <c r="AR75" s="1"/>
  <c r="AZ25"/>
  <c r="AZ75" s="1"/>
  <c r="BH25"/>
  <c r="BH75" s="1"/>
  <c r="H25"/>
  <c r="S25"/>
  <c r="AA25"/>
  <c r="AA75" s="1"/>
  <c r="AI25"/>
  <c r="AI75" s="1"/>
  <c r="AQ25"/>
  <c r="AQ75" s="1"/>
  <c r="AY25"/>
  <c r="AY75" s="1"/>
  <c r="BG25"/>
  <c r="BG75" s="1"/>
  <c r="O25"/>
  <c r="O75" s="1"/>
  <c r="V25"/>
  <c r="V75" s="1"/>
  <c r="AD25"/>
  <c r="AD75" s="1"/>
  <c r="AL25"/>
  <c r="AL75" s="1"/>
  <c r="AT25"/>
  <c r="AT75" s="1"/>
  <c r="BB25"/>
  <c r="BB75" s="1"/>
  <c r="BJ25"/>
  <c r="BJ75" s="1"/>
  <c r="J25"/>
  <c r="J75" s="1"/>
  <c r="Q25"/>
  <c r="Q75" s="1"/>
  <c r="Y25"/>
  <c r="Y75" s="1"/>
  <c r="AO25"/>
  <c r="AO75" s="1"/>
  <c r="BE25"/>
  <c r="BE75" s="1"/>
  <c r="M25"/>
  <c r="M75" s="1"/>
  <c r="AF25"/>
  <c r="AF75" s="1"/>
  <c r="AV25"/>
  <c r="AV75" s="1"/>
  <c r="BL25"/>
  <c r="BL75" s="1"/>
  <c r="W25"/>
  <c r="W75" s="1"/>
  <c r="AM25"/>
  <c r="AM75" s="1"/>
  <c r="BC25"/>
  <c r="BC75" s="1"/>
  <c r="AG25"/>
  <c r="AG75" s="1"/>
  <c r="BM25"/>
  <c r="BM75" s="1"/>
  <c r="AN25"/>
  <c r="AN75" s="1"/>
  <c r="L25"/>
  <c r="L75" s="1"/>
  <c r="AU25"/>
  <c r="AU75" s="1"/>
  <c r="R25"/>
  <c r="R75" s="1"/>
  <c r="AH25"/>
  <c r="AH75" s="1"/>
  <c r="AX25"/>
  <c r="AX75" s="1"/>
  <c r="BN25"/>
  <c r="BN75" s="1"/>
  <c r="AW25"/>
  <c r="AW75" s="1"/>
  <c r="X25"/>
  <c r="X75" s="1"/>
  <c r="BD25"/>
  <c r="BD75" s="1"/>
  <c r="AE25"/>
  <c r="AE75" s="1"/>
  <c r="BK25"/>
  <c r="BK75" s="1"/>
  <c r="A1" i="39"/>
  <c r="A3" i="5"/>
  <c r="T47" i="34"/>
  <c r="M55" i="33"/>
  <c r="M99" s="1"/>
  <c r="M4"/>
  <c r="C60"/>
  <c r="C63"/>
  <c r="S13"/>
  <c r="S63" s="1"/>
  <c r="U13"/>
  <c r="U63" s="1"/>
  <c r="W13"/>
  <c r="W63" s="1"/>
  <c r="Y13"/>
  <c r="Y63" s="1"/>
  <c r="AA13"/>
  <c r="AA63" s="1"/>
  <c r="AC13"/>
  <c r="AC63" s="1"/>
  <c r="AE13"/>
  <c r="AE63" s="1"/>
  <c r="AG13"/>
  <c r="AG63" s="1"/>
  <c r="AI13"/>
  <c r="AI63" s="1"/>
  <c r="AK13"/>
  <c r="AK63" s="1"/>
  <c r="AM13"/>
  <c r="AM63" s="1"/>
  <c r="AO13"/>
  <c r="AO63" s="1"/>
  <c r="AQ13"/>
  <c r="AQ63" s="1"/>
  <c r="AS13"/>
  <c r="AS63" s="1"/>
  <c r="AU13"/>
  <c r="AU63" s="1"/>
  <c r="AW13"/>
  <c r="AW63" s="1"/>
  <c r="AY13"/>
  <c r="AY63" s="1"/>
  <c r="BA13"/>
  <c r="BA63" s="1"/>
  <c r="BC13"/>
  <c r="BC63" s="1"/>
  <c r="BE13"/>
  <c r="BE63" s="1"/>
  <c r="BG13"/>
  <c r="BG63" s="1"/>
  <c r="BI13"/>
  <c r="BI63" s="1"/>
  <c r="BK13"/>
  <c r="BK63" s="1"/>
  <c r="BM13"/>
  <c r="BM63" s="1"/>
  <c r="AR37" i="30"/>
  <c r="AR87" s="1"/>
  <c r="BJ37"/>
  <c r="BJ87" s="1"/>
  <c r="AD37"/>
  <c r="AD87" s="1"/>
  <c r="AV37"/>
  <c r="AV87" s="1"/>
  <c r="AU37"/>
  <c r="AU87" s="1"/>
  <c r="O37"/>
  <c r="O87" s="1"/>
  <c r="N37"/>
  <c r="N87" s="1"/>
  <c r="U37"/>
  <c r="U87" s="1"/>
  <c r="AC37"/>
  <c r="AC87" s="1"/>
  <c r="AK37"/>
  <c r="AK87" s="1"/>
  <c r="AS37"/>
  <c r="AS87" s="1"/>
  <c r="BA37"/>
  <c r="BA87" s="1"/>
  <c r="BI37"/>
  <c r="BI87" s="1"/>
  <c r="I37"/>
  <c r="I87" s="1"/>
  <c r="H37"/>
  <c r="H87" s="1"/>
  <c r="S37"/>
  <c r="S87" s="1"/>
  <c r="AA37"/>
  <c r="AA87" s="1"/>
  <c r="AI37"/>
  <c r="AQ37"/>
  <c r="AQ87" s="1"/>
  <c r="AY37"/>
  <c r="AY87" s="1"/>
  <c r="BG37"/>
  <c r="BG87" s="1"/>
  <c r="R37"/>
  <c r="R87" s="1"/>
  <c r="AH37"/>
  <c r="AH87" s="1"/>
  <c r="AX37"/>
  <c r="AX87" s="1"/>
  <c r="BN37"/>
  <c r="BN87" s="1"/>
  <c r="C87"/>
  <c r="K37"/>
  <c r="K87" s="1"/>
  <c r="AG37"/>
  <c r="AG87" s="1"/>
  <c r="BM37"/>
  <c r="BM87" s="1"/>
  <c r="AE37"/>
  <c r="AE87" s="1"/>
  <c r="BK37"/>
  <c r="BK87" s="1"/>
  <c r="X37"/>
  <c r="X87" s="1"/>
  <c r="AN37"/>
  <c r="AN87" s="1"/>
  <c r="BD37"/>
  <c r="BD87" s="1"/>
  <c r="V37"/>
  <c r="V87" s="1"/>
  <c r="AL37"/>
  <c r="AL87" s="1"/>
  <c r="BB37"/>
  <c r="BB87" s="1"/>
  <c r="T37"/>
  <c r="T87" s="1"/>
  <c r="AJ37"/>
  <c r="AJ87" s="1"/>
  <c r="AZ37"/>
  <c r="AZ87" s="1"/>
  <c r="J37"/>
  <c r="J87" s="1"/>
  <c r="AO37"/>
  <c r="AO87" s="1"/>
  <c r="M37"/>
  <c r="M87" s="1"/>
  <c r="AM37"/>
  <c r="Z37"/>
  <c r="Z87" s="1"/>
  <c r="BC37"/>
  <c r="BC87" s="1"/>
  <c r="BE37"/>
  <c r="BE87" s="1"/>
  <c r="BH5" i="6"/>
  <c r="J5" s="1"/>
  <c r="AB5"/>
  <c r="F5" s="1"/>
  <c r="AJ5"/>
  <c r="G5" s="1"/>
  <c r="AZ5"/>
  <c r="I5" s="1"/>
  <c r="AJ7"/>
  <c r="G7" s="1"/>
  <c r="AB7"/>
  <c r="F7" s="1"/>
  <c r="BH11"/>
  <c r="J11" s="1"/>
  <c r="AB11"/>
  <c r="F11" s="1"/>
  <c r="AZ11"/>
  <c r="I11" s="1"/>
  <c r="T11"/>
  <c r="E11" s="1"/>
  <c r="M11"/>
  <c r="BP11"/>
  <c r="K11" s="1"/>
  <c r="AR13"/>
  <c r="H13" s="1"/>
  <c r="D13"/>
  <c r="G15" i="7" s="1"/>
  <c r="AJ13" i="6"/>
  <c r="G13" s="1"/>
  <c r="M13"/>
  <c r="AB13"/>
  <c r="F13" s="1"/>
  <c r="T13"/>
  <c r="E13" s="1"/>
  <c r="BH15"/>
  <c r="J15" s="1"/>
  <c r="AB15"/>
  <c r="F15" s="1"/>
  <c r="AZ15"/>
  <c r="I15" s="1"/>
  <c r="T15"/>
  <c r="E15" s="1"/>
  <c r="M15"/>
  <c r="N15"/>
  <c r="BH17"/>
  <c r="J17" s="1"/>
  <c r="AB17"/>
  <c r="F17" s="1"/>
  <c r="AZ17"/>
  <c r="I17" s="1"/>
  <c r="N17"/>
  <c r="AR17"/>
  <c r="H17" s="1"/>
  <c r="AJ17"/>
  <c r="G17" s="1"/>
  <c r="BP17"/>
  <c r="K17" s="1"/>
  <c r="M17"/>
  <c r="M19"/>
  <c r="AR19"/>
  <c r="H19" s="1"/>
  <c r="D19"/>
  <c r="G21" i="7" s="1"/>
  <c r="AJ19" i="6"/>
  <c r="G19" s="1"/>
  <c r="BP19"/>
  <c r="K19" s="1"/>
  <c r="D21"/>
  <c r="D22" i="34" s="1"/>
  <c r="T21" i="6"/>
  <c r="E21" s="1"/>
  <c r="BH21"/>
  <c r="J21" s="1"/>
  <c r="AB21"/>
  <c r="F21" s="1"/>
  <c r="AJ21"/>
  <c r="G21" s="1"/>
  <c r="BH23"/>
  <c r="J23" s="1"/>
  <c r="AB23"/>
  <c r="F23" s="1"/>
  <c r="AZ23"/>
  <c r="I23" s="1"/>
  <c r="T23"/>
  <c r="E23" s="1"/>
  <c r="M23"/>
  <c r="D23"/>
  <c r="G25" i="7" s="1"/>
  <c r="N23" i="6"/>
  <c r="BH25"/>
  <c r="J25" s="1"/>
  <c r="AB25"/>
  <c r="F25" s="1"/>
  <c r="AZ25"/>
  <c r="I25" s="1"/>
  <c r="AJ25"/>
  <c r="G25" s="1"/>
  <c r="N25"/>
  <c r="BP25"/>
  <c r="K25" s="1"/>
  <c r="M27"/>
  <c r="AR27"/>
  <c r="H27" s="1"/>
  <c r="D27"/>
  <c r="D28" i="34" s="1"/>
  <c r="AJ27" i="6"/>
  <c r="G27" s="1"/>
  <c r="BP27"/>
  <c r="K27" s="1"/>
  <c r="BH27"/>
  <c r="J27" s="1"/>
  <c r="AZ27"/>
  <c r="I27" s="1"/>
  <c r="AR29"/>
  <c r="H29" s="1"/>
  <c r="D29"/>
  <c r="T29"/>
  <c r="E29" s="1"/>
  <c r="M29"/>
  <c r="T31"/>
  <c r="E31" s="1"/>
  <c r="AR33"/>
  <c r="H33" s="1"/>
  <c r="T33"/>
  <c r="E33" s="1"/>
  <c r="N33"/>
  <c r="AZ33"/>
  <c r="I33" s="1"/>
  <c r="BP33"/>
  <c r="K33" s="1"/>
  <c r="BH35"/>
  <c r="J35" s="1"/>
  <c r="AB35"/>
  <c r="F35" s="1"/>
  <c r="AZ35"/>
  <c r="I35" s="1"/>
  <c r="T35"/>
  <c r="E35" s="1"/>
  <c r="M35"/>
  <c r="BP35"/>
  <c r="K35" s="1"/>
  <c r="D35"/>
  <c r="D36" i="34" s="1"/>
  <c r="BH37" i="6"/>
  <c r="J37" s="1"/>
  <c r="AB37"/>
  <c r="F37" s="1"/>
  <c r="AZ37"/>
  <c r="I37" s="1"/>
  <c r="AJ37"/>
  <c r="G37" s="1"/>
  <c r="T39"/>
  <c r="E39" s="1"/>
  <c r="M39"/>
  <c r="AR39"/>
  <c r="H39" s="1"/>
  <c r="D39"/>
  <c r="G41" i="7" s="1"/>
  <c r="AJ39" i="6"/>
  <c r="G39" s="1"/>
  <c r="N39"/>
  <c r="AR41"/>
  <c r="H41" s="1"/>
  <c r="D41"/>
  <c r="G43" i="7" s="1"/>
  <c r="T41" i="6"/>
  <c r="E41" s="1"/>
  <c r="N41"/>
  <c r="BP41"/>
  <c r="K41" s="1"/>
  <c r="M43"/>
  <c r="BH43"/>
  <c r="J43" s="1"/>
  <c r="AB43"/>
  <c r="F43" s="1"/>
  <c r="AZ43"/>
  <c r="I43" s="1"/>
  <c r="T43"/>
  <c r="E43" s="1"/>
  <c r="BP43"/>
  <c r="K43" s="1"/>
  <c r="H13" i="30"/>
  <c r="H63" s="1"/>
  <c r="R13"/>
  <c r="R63" s="1"/>
  <c r="AL13"/>
  <c r="AL63" s="1"/>
  <c r="AX13"/>
  <c r="AX63" s="1"/>
  <c r="O13"/>
  <c r="O63" s="1"/>
  <c r="U13"/>
  <c r="U63" s="1"/>
  <c r="AC13"/>
  <c r="AC63" s="1"/>
  <c r="AK13"/>
  <c r="AK63" s="1"/>
  <c r="AS13"/>
  <c r="AS63" s="1"/>
  <c r="BA13"/>
  <c r="BA63" s="1"/>
  <c r="BI13"/>
  <c r="BI63" s="1"/>
  <c r="M13"/>
  <c r="M63" s="1"/>
  <c r="X13"/>
  <c r="X63" s="1"/>
  <c r="AF13"/>
  <c r="AF63" s="1"/>
  <c r="AN13"/>
  <c r="AN63" s="1"/>
  <c r="AV13"/>
  <c r="AV63" s="1"/>
  <c r="BD13"/>
  <c r="BD63" s="1"/>
  <c r="BL13"/>
  <c r="BL63" s="1"/>
  <c r="S13"/>
  <c r="S63" s="1"/>
  <c r="AA13"/>
  <c r="AA63" s="1"/>
  <c r="AI13"/>
  <c r="AI63" s="1"/>
  <c r="AQ13"/>
  <c r="AQ63" s="1"/>
  <c r="AY13"/>
  <c r="AY63" s="1"/>
  <c r="BG13"/>
  <c r="BG63" s="1"/>
  <c r="C63"/>
  <c r="Q44" i="33"/>
  <c r="Q94" s="1"/>
  <c r="C94"/>
  <c r="AZ7" i="5"/>
  <c r="I7" s="1"/>
  <c r="AJ7"/>
  <c r="G7" s="1"/>
  <c r="Q44" i="30"/>
  <c r="Q94" s="1"/>
  <c r="C94"/>
  <c r="H4" i="34"/>
  <c r="H55"/>
  <c r="O55"/>
  <c r="O103" s="1"/>
  <c r="O4"/>
  <c r="D31" i="30"/>
  <c r="D27"/>
  <c r="E27" s="1"/>
  <c r="E77" s="1"/>
  <c r="F42" i="38"/>
  <c r="F5"/>
  <c r="F7"/>
  <c r="F11"/>
  <c r="F15"/>
  <c r="F19"/>
  <c r="F23"/>
  <c r="F27"/>
  <c r="F31"/>
  <c r="F35"/>
  <c r="F39"/>
  <c r="F21"/>
  <c r="F37"/>
  <c r="F8"/>
  <c r="F16"/>
  <c r="F24"/>
  <c r="F32"/>
  <c r="F40"/>
  <c r="F9"/>
  <c r="F25"/>
  <c r="F41"/>
  <c r="F10"/>
  <c r="F18"/>
  <c r="F26"/>
  <c r="F34"/>
  <c r="AJ5" i="5"/>
  <c r="G5" s="1"/>
  <c r="AR6"/>
  <c r="H6" s="1"/>
  <c r="AB6"/>
  <c r="F6" s="1"/>
  <c r="C56" i="30"/>
  <c r="L55" i="34"/>
  <c r="I55" i="33"/>
  <c r="I99" s="1"/>
  <c r="I4"/>
  <c r="D3" i="38"/>
  <c r="M5" i="6"/>
  <c r="D7" i="38"/>
  <c r="D11"/>
  <c r="D15"/>
  <c r="D19"/>
  <c r="D23"/>
  <c r="D27"/>
  <c r="D31"/>
  <c r="D35"/>
  <c r="D39"/>
  <c r="C92" i="33"/>
  <c r="M4" i="34"/>
  <c r="H42" i="38"/>
  <c r="H6"/>
  <c r="H12"/>
  <c r="H14"/>
  <c r="H20"/>
  <c r="H22"/>
  <c r="H28"/>
  <c r="H30"/>
  <c r="H36"/>
  <c r="H38"/>
  <c r="G8"/>
  <c r="G16"/>
  <c r="G24"/>
  <c r="G32"/>
  <c r="G40"/>
  <c r="G7"/>
  <c r="G15"/>
  <c r="G23"/>
  <c r="G31"/>
  <c r="L11"/>
  <c r="L19"/>
  <c r="L27"/>
  <c r="L35"/>
  <c r="L3"/>
  <c r="L10"/>
  <c r="L18"/>
  <c r="L26"/>
  <c r="L34"/>
  <c r="L42"/>
  <c r="L41" i="39"/>
  <c r="D41"/>
  <c r="H39"/>
  <c r="L37"/>
  <c r="D37"/>
  <c r="H35"/>
  <c r="L33"/>
  <c r="D33"/>
  <c r="H31"/>
  <c r="L29"/>
  <c r="D29"/>
  <c r="H27"/>
  <c r="L25"/>
  <c r="D25"/>
  <c r="H23"/>
  <c r="L21"/>
  <c r="D21"/>
  <c r="H19"/>
  <c r="L17"/>
  <c r="D17"/>
  <c r="H15"/>
  <c r="L13"/>
  <c r="D13"/>
  <c r="H11"/>
  <c r="L9"/>
  <c r="D9"/>
  <c r="H7"/>
  <c r="L5"/>
  <c r="D5"/>
  <c r="H3"/>
  <c r="I41" i="40"/>
  <c r="C40"/>
  <c r="E39"/>
  <c r="I37"/>
  <c r="C36"/>
  <c r="E35"/>
  <c r="I33"/>
  <c r="C32"/>
  <c r="E31"/>
  <c r="G30"/>
  <c r="I29"/>
  <c r="C28"/>
  <c r="E27"/>
  <c r="G26"/>
  <c r="I25"/>
  <c r="C24"/>
  <c r="E23"/>
  <c r="I21"/>
  <c r="C20"/>
  <c r="E19"/>
  <c r="I17"/>
  <c r="C16"/>
  <c r="E15"/>
  <c r="G14"/>
  <c r="I13"/>
  <c r="C12"/>
  <c r="E11"/>
  <c r="G10"/>
  <c r="I9"/>
  <c r="C8"/>
  <c r="G7"/>
  <c r="I6"/>
  <c r="I5"/>
  <c r="E3"/>
  <c r="L5" i="38"/>
  <c r="H42" i="39"/>
  <c r="J42"/>
  <c r="L42"/>
  <c r="C42" i="40"/>
  <c r="E42"/>
  <c r="I42"/>
  <c r="L9" i="38"/>
  <c r="L17"/>
  <c r="L25"/>
  <c r="L33"/>
  <c r="L41"/>
  <c r="L8"/>
  <c r="L16"/>
  <c r="L24"/>
  <c r="L32"/>
  <c r="H40" i="39"/>
  <c r="L38"/>
  <c r="D38"/>
  <c r="H36"/>
  <c r="L34"/>
  <c r="D34"/>
  <c r="H32"/>
  <c r="L30"/>
  <c r="D30"/>
  <c r="H28"/>
  <c r="L26"/>
  <c r="D26"/>
  <c r="H24"/>
  <c r="L22"/>
  <c r="D22"/>
  <c r="H20"/>
  <c r="L18"/>
  <c r="D18"/>
  <c r="H16"/>
  <c r="L14"/>
  <c r="D14"/>
  <c r="H12"/>
  <c r="L10"/>
  <c r="D10"/>
  <c r="H8"/>
  <c r="C41" i="40"/>
  <c r="E40"/>
  <c r="G39"/>
  <c r="I38"/>
  <c r="C37"/>
  <c r="E36"/>
  <c r="I34"/>
  <c r="C33"/>
  <c r="E32"/>
  <c r="I30"/>
  <c r="C29"/>
  <c r="E28"/>
  <c r="G27"/>
  <c r="I26"/>
  <c r="C25"/>
  <c r="E24"/>
  <c r="G23"/>
  <c r="I22"/>
  <c r="C21"/>
  <c r="E20"/>
  <c r="I18"/>
  <c r="C17"/>
  <c r="E16"/>
  <c r="I14"/>
  <c r="C13"/>
  <c r="E12"/>
  <c r="G11"/>
  <c r="I10"/>
  <c r="C9"/>
  <c r="E8"/>
  <c r="C6"/>
  <c r="I103" i="33"/>
  <c r="H99" i="34"/>
  <c r="H103"/>
  <c r="M103" i="33"/>
  <c r="D23" i="30"/>
  <c r="E23" s="1"/>
  <c r="E73" s="1"/>
  <c r="D12"/>
  <c r="D62" s="1"/>
  <c r="J103" i="33"/>
  <c r="J99"/>
  <c r="AJ43" i="6"/>
  <c r="G43" s="1"/>
  <c r="AR43"/>
  <c r="H43" s="1"/>
  <c r="AR42"/>
  <c r="H42" s="1"/>
  <c r="T42"/>
  <c r="E42" s="1"/>
  <c r="AZ42"/>
  <c r="I42" s="1"/>
  <c r="AZ38"/>
  <c r="I38" s="1"/>
  <c r="AR35"/>
  <c r="H35" s="1"/>
  <c r="AR34"/>
  <c r="H34" s="1"/>
  <c r="T34"/>
  <c r="E34" s="1"/>
  <c r="AB30"/>
  <c r="F30" s="1"/>
  <c r="BH30"/>
  <c r="J30" s="1"/>
  <c r="D28"/>
  <c r="D29" i="34" s="1"/>
  <c r="AB27" i="6"/>
  <c r="F27" s="1"/>
  <c r="AR26"/>
  <c r="H26" s="1"/>
  <c r="T26"/>
  <c r="E26" s="1"/>
  <c r="AZ26"/>
  <c r="I26" s="1"/>
  <c r="T25"/>
  <c r="E25" s="1"/>
  <c r="AR25"/>
  <c r="H25" s="1"/>
  <c r="AR24"/>
  <c r="H24" s="1"/>
  <c r="T24"/>
  <c r="E24" s="1"/>
  <c r="AZ24"/>
  <c r="I24" s="1"/>
  <c r="AJ23"/>
  <c r="G23" s="1"/>
  <c r="BH44" i="5"/>
  <c r="J44" s="1"/>
  <c r="AB44"/>
  <c r="F44" s="1"/>
  <c r="AR44"/>
  <c r="H44" s="1"/>
  <c r="AZ39"/>
  <c r="I39" s="1"/>
  <c r="BH39"/>
  <c r="J39" s="1"/>
  <c r="AB38"/>
  <c r="F38" s="1"/>
  <c r="AR38"/>
  <c r="H38" s="1"/>
  <c r="BH38"/>
  <c r="J38" s="1"/>
  <c r="T37"/>
  <c r="E37" s="1"/>
  <c r="AJ37"/>
  <c r="G37" s="1"/>
  <c r="AZ37"/>
  <c r="I37" s="1"/>
  <c r="BH37"/>
  <c r="J37" s="1"/>
  <c r="T36"/>
  <c r="E36" s="1"/>
  <c r="AJ36"/>
  <c r="G36" s="1"/>
  <c r="AZ36"/>
  <c r="I36" s="1"/>
  <c r="AZ35"/>
  <c r="I35" s="1"/>
  <c r="AZ34"/>
  <c r="I34" s="1"/>
  <c r="AB34"/>
  <c r="F34" s="1"/>
  <c r="AR34"/>
  <c r="H34" s="1"/>
  <c r="AB31"/>
  <c r="F31" s="1"/>
  <c r="AR31"/>
  <c r="H31" s="1"/>
  <c r="AZ31"/>
  <c r="I31" s="1"/>
  <c r="AZ30"/>
  <c r="I30" s="1"/>
  <c r="AB30"/>
  <c r="F30" s="1"/>
  <c r="AR30"/>
  <c r="H30" s="1"/>
  <c r="D30"/>
  <c r="F32" i="7" s="1"/>
  <c r="AB29" i="5"/>
  <c r="F29" s="1"/>
  <c r="AJ28"/>
  <c r="G28" s="1"/>
  <c r="AZ27"/>
  <c r="I27" s="1"/>
  <c r="AZ26"/>
  <c r="I26" s="1"/>
  <c r="AB26"/>
  <c r="F26" s="1"/>
  <c r="AR26"/>
  <c r="H26" s="1"/>
  <c r="D26"/>
  <c r="F28" i="7" s="1"/>
  <c r="AB25" i="5"/>
  <c r="F25" s="1"/>
  <c r="AJ24"/>
  <c r="G24" s="1"/>
  <c r="AZ24"/>
  <c r="I24" s="1"/>
  <c r="T23"/>
  <c r="E23" s="1"/>
  <c r="AJ23"/>
  <c r="G23" s="1"/>
  <c r="D23"/>
  <c r="F25" i="7" s="1"/>
  <c r="D22" i="5"/>
  <c r="D23" i="33" s="1"/>
  <c r="AB21" i="5"/>
  <c r="F21" s="1"/>
  <c r="AR21"/>
  <c r="H21" s="1"/>
  <c r="AZ21"/>
  <c r="I21" s="1"/>
  <c r="BH20"/>
  <c r="J20" s="1"/>
  <c r="AB20"/>
  <c r="F20" s="1"/>
  <c r="T17"/>
  <c r="E17" s="1"/>
  <c r="AJ17"/>
  <c r="G17" s="1"/>
  <c r="D17"/>
  <c r="F19" i="7" s="1"/>
  <c r="BH17" i="5"/>
  <c r="J17" s="1"/>
  <c r="AR14"/>
  <c r="H14" s="1"/>
  <c r="AR12"/>
  <c r="H12" s="1"/>
  <c r="D12"/>
  <c r="D13" i="33" s="1"/>
  <c r="AJ6" i="5"/>
  <c r="G6" s="1"/>
  <c r="M41" i="6"/>
  <c r="M22"/>
  <c r="BP44"/>
  <c r="K44" s="1"/>
  <c r="BP42"/>
  <c r="K42" s="1"/>
  <c r="BP38"/>
  <c r="K38" s="1"/>
  <c r="N34"/>
  <c r="N30"/>
  <c r="BP26"/>
  <c r="K26" s="1"/>
  <c r="BP22"/>
  <c r="K22" s="1"/>
  <c r="N41" i="5"/>
  <c r="N39"/>
  <c r="N37"/>
  <c r="N35"/>
  <c r="N33"/>
  <c r="N31"/>
  <c r="N29"/>
  <c r="N27"/>
  <c r="N25"/>
  <c r="N23"/>
  <c r="N21"/>
  <c r="N19"/>
  <c r="N17"/>
  <c r="N15"/>
  <c r="N13"/>
  <c r="K55" i="30"/>
  <c r="J4" i="33"/>
  <c r="C93"/>
  <c r="D33" i="38"/>
  <c r="D17"/>
  <c r="F3"/>
  <c r="D5" i="40"/>
  <c r="O37" i="5"/>
  <c r="O29"/>
  <c r="O25"/>
  <c r="O21"/>
  <c r="O17"/>
  <c r="O25" i="6"/>
  <c r="O21"/>
  <c r="O42" i="5"/>
  <c r="O38"/>
  <c r="O34"/>
  <c r="O30"/>
  <c r="O26"/>
  <c r="O22"/>
  <c r="O18"/>
  <c r="O14"/>
  <c r="O42" i="6"/>
  <c r="O38"/>
  <c r="O34"/>
  <c r="O30"/>
  <c r="O26"/>
  <c r="O22"/>
  <c r="Q1" i="33"/>
  <c r="Q54" s="1"/>
  <c r="D43" i="6"/>
  <c r="G45" i="7" s="1"/>
  <c r="AB42" i="6"/>
  <c r="F42" s="1"/>
  <c r="BH42"/>
  <c r="J42" s="1"/>
  <c r="AJ42"/>
  <c r="G42" s="1"/>
  <c r="AJ35"/>
  <c r="G35" s="1"/>
  <c r="AB34"/>
  <c r="F34" s="1"/>
  <c r="BH34"/>
  <c r="J34" s="1"/>
  <c r="D32"/>
  <c r="G34" i="7" s="1"/>
  <c r="AR30" i="6"/>
  <c r="H30" s="1"/>
  <c r="T30"/>
  <c r="E30" s="1"/>
  <c r="T27"/>
  <c r="E27" s="1"/>
  <c r="AB26"/>
  <c r="F26" s="1"/>
  <c r="BH26"/>
  <c r="J26" s="1"/>
  <c r="AJ26"/>
  <c r="G26" s="1"/>
  <c r="D26"/>
  <c r="G28" i="7" s="1"/>
  <c r="D25" i="6"/>
  <c r="D26" i="34" s="1"/>
  <c r="AB24" i="6"/>
  <c r="F24" s="1"/>
  <c r="BH24"/>
  <c r="J24" s="1"/>
  <c r="AJ24"/>
  <c r="G24" s="1"/>
  <c r="D24"/>
  <c r="G26" i="7" s="1"/>
  <c r="AR23" i="6"/>
  <c r="H23" s="1"/>
  <c r="T44" i="5"/>
  <c r="E44" s="1"/>
  <c r="AJ44"/>
  <c r="G44" s="1"/>
  <c r="AZ44"/>
  <c r="I44" s="1"/>
  <c r="D39"/>
  <c r="F41" i="7" s="1"/>
  <c r="T38" i="5"/>
  <c r="E38" s="1"/>
  <c r="AJ38"/>
  <c r="G38" s="1"/>
  <c r="AZ38"/>
  <c r="I38" s="1"/>
  <c r="D38"/>
  <c r="D39" i="33" s="1"/>
  <c r="E39" s="1"/>
  <c r="E89" s="1"/>
  <c r="AB37" i="5"/>
  <c r="F37" s="1"/>
  <c r="AR37"/>
  <c r="H37" s="1"/>
  <c r="BH36"/>
  <c r="J36" s="1"/>
  <c r="AB36"/>
  <c r="F36" s="1"/>
  <c r="AR36"/>
  <c r="H36" s="1"/>
  <c r="D35"/>
  <c r="D36" i="33" s="1"/>
  <c r="E36" s="1"/>
  <c r="E86" s="1"/>
  <c r="BH35" i="5"/>
  <c r="J35" s="1"/>
  <c r="T34"/>
  <c r="E34" s="1"/>
  <c r="AJ34"/>
  <c r="G34" s="1"/>
  <c r="BH34"/>
  <c r="J34" s="1"/>
  <c r="AJ31"/>
  <c r="G31" s="1"/>
  <c r="D31"/>
  <c r="D32" i="33" s="1"/>
  <c r="E32" s="1"/>
  <c r="E82" s="1"/>
  <c r="BH31" i="5"/>
  <c r="J31" s="1"/>
  <c r="T30"/>
  <c r="E30" s="1"/>
  <c r="AJ30"/>
  <c r="G30" s="1"/>
  <c r="BH30"/>
  <c r="J30" s="1"/>
  <c r="T29"/>
  <c r="E29" s="1"/>
  <c r="AR28"/>
  <c r="H28" s="1"/>
  <c r="BH27"/>
  <c r="J27" s="1"/>
  <c r="T26"/>
  <c r="E26" s="1"/>
  <c r="AJ26"/>
  <c r="G26" s="1"/>
  <c r="BH26"/>
  <c r="J26" s="1"/>
  <c r="T25"/>
  <c r="E25" s="1"/>
  <c r="AR24"/>
  <c r="H24" s="1"/>
  <c r="D24"/>
  <c r="D25" i="33" s="1"/>
  <c r="AB23" i="5"/>
  <c r="F23" s="1"/>
  <c r="AR23"/>
  <c r="H23" s="1"/>
  <c r="T21"/>
  <c r="E21" s="1"/>
  <c r="AJ21"/>
  <c r="G21" s="1"/>
  <c r="D21"/>
  <c r="D22" i="33" s="1"/>
  <c r="E22" s="1"/>
  <c r="E72" s="1"/>
  <c r="T20" i="5"/>
  <c r="E20" s="1"/>
  <c r="AJ20"/>
  <c r="G20" s="1"/>
  <c r="D18"/>
  <c r="F20" i="7" s="1"/>
  <c r="AB17" i="5"/>
  <c r="F17" s="1"/>
  <c r="AR17"/>
  <c r="H17" s="1"/>
  <c r="BH16"/>
  <c r="J16" s="1"/>
  <c r="BH14"/>
  <c r="J14" s="1"/>
  <c r="AZ12"/>
  <c r="I12" s="1"/>
  <c r="T11"/>
  <c r="E11" s="1"/>
  <c r="AZ6"/>
  <c r="I6" s="1"/>
  <c r="M38" i="6"/>
  <c r="M32"/>
  <c r="N44" i="5"/>
  <c r="N40"/>
  <c r="N36"/>
  <c r="N32"/>
  <c r="N28"/>
  <c r="N24"/>
  <c r="N20"/>
  <c r="N16"/>
  <c r="N12"/>
  <c r="N55" i="30"/>
  <c r="N99" s="1"/>
  <c r="C64"/>
  <c r="C90"/>
  <c r="C80"/>
  <c r="Q40"/>
  <c r="Q90" s="1"/>
  <c r="C58" i="33"/>
  <c r="D41" i="38"/>
  <c r="D25"/>
  <c r="D9"/>
  <c r="L3" i="40"/>
  <c r="CY49" i="8"/>
  <c r="AS8" i="30"/>
  <c r="AS58" s="1"/>
  <c r="AS8" i="33"/>
  <c r="AS58" s="1"/>
  <c r="I6" i="30"/>
  <c r="AS10"/>
  <c r="AS60" s="1"/>
  <c r="G20" i="7"/>
  <c r="I9" i="30"/>
  <c r="I59" s="1"/>
  <c r="AX10"/>
  <c r="AX60" s="1"/>
  <c r="AT9"/>
  <c r="AT59" s="1"/>
  <c r="AW10"/>
  <c r="AW60" s="1"/>
  <c r="AS9"/>
  <c r="AS59" s="1"/>
  <c r="I8"/>
  <c r="I58" s="1"/>
  <c r="BB9"/>
  <c r="BB59" s="1"/>
  <c r="BM8"/>
  <c r="BM58" s="1"/>
  <c r="BI9"/>
  <c r="BI59" s="1"/>
  <c r="BE7"/>
  <c r="BE7" i="33"/>
  <c r="AO7" i="30"/>
  <c r="AO57" s="1"/>
  <c r="N10"/>
  <c r="N60" s="1"/>
  <c r="AH6"/>
  <c r="AH56" s="1"/>
  <c r="AP8"/>
  <c r="AP58" s="1"/>
  <c r="AP8" i="33"/>
  <c r="AP58" s="1"/>
  <c r="AK6" i="30"/>
  <c r="AG7"/>
  <c r="AG57" s="1"/>
  <c r="AG7" i="33"/>
  <c r="AG57" s="1"/>
  <c r="AP9" i="30"/>
  <c r="AP59" s="1"/>
  <c r="J7"/>
  <c r="J57" s="1"/>
  <c r="E23" i="7"/>
  <c r="E43"/>
  <c r="BJ6" i="30"/>
  <c r="BJ56" s="1"/>
  <c r="BB8"/>
  <c r="BB58" s="1"/>
  <c r="AL7"/>
  <c r="AL57" s="1"/>
  <c r="BL7"/>
  <c r="BL57" s="1"/>
  <c r="BI8"/>
  <c r="BI58" s="1"/>
  <c r="AL9"/>
  <c r="AL59" s="1"/>
  <c r="BB7"/>
  <c r="BB57" s="1"/>
  <c r="BM6"/>
  <c r="BM100" s="1"/>
  <c r="BM104" s="1"/>
  <c r="BJ10"/>
  <c r="BJ60" s="1"/>
  <c r="J6"/>
  <c r="J56" s="1"/>
  <c r="N7"/>
  <c r="N57" s="1"/>
  <c r="DX49" i="8"/>
  <c r="CN49"/>
  <c r="BT49"/>
  <c r="BD49"/>
  <c r="AZ49"/>
  <c r="CQ49"/>
  <c r="CM49"/>
  <c r="BS49"/>
  <c r="BO49"/>
  <c r="BC49"/>
  <c r="AU49"/>
  <c r="AM49"/>
  <c r="AA49"/>
  <c r="W49"/>
  <c r="BN9" i="30"/>
  <c r="BN59" s="1"/>
  <c r="BJ9"/>
  <c r="BJ59" s="1"/>
  <c r="BJ9" i="33"/>
  <c r="BJ59" s="1"/>
  <c r="BF6" i="30"/>
  <c r="BF56" s="1"/>
  <c r="BB6"/>
  <c r="BB100" s="1"/>
  <c r="BB104" s="1"/>
  <c r="AX8"/>
  <c r="AX58" s="1"/>
  <c r="AT10"/>
  <c r="AT60" s="1"/>
  <c r="AP6"/>
  <c r="AP56" s="1"/>
  <c r="AL10"/>
  <c r="AL60" s="1"/>
  <c r="AH8"/>
  <c r="AH58" s="1"/>
  <c r="T49" i="8"/>
  <c r="CU49"/>
  <c r="BM10" i="30"/>
  <c r="BM60" s="1"/>
  <c r="BI7"/>
  <c r="BI57" s="1"/>
  <c r="BE8"/>
  <c r="BE58" s="1"/>
  <c r="AW6"/>
  <c r="AW56" s="1"/>
  <c r="AS6"/>
  <c r="AS56" s="1"/>
  <c r="AO9"/>
  <c r="AO59" s="1"/>
  <c r="AK10"/>
  <c r="AK60" s="1"/>
  <c r="AG8"/>
  <c r="AG58" s="1"/>
  <c r="J8"/>
  <c r="J58" s="1"/>
  <c r="N8"/>
  <c r="N58" s="1"/>
  <c r="I10"/>
  <c r="I60" s="1"/>
  <c r="BJ7"/>
  <c r="BJ57" s="1"/>
  <c r="AX6"/>
  <c r="AX56" s="1"/>
  <c r="AT8"/>
  <c r="AT58" s="1"/>
  <c r="AH10"/>
  <c r="AH60" s="1"/>
  <c r="AH10" i="33"/>
  <c r="AH60" s="1"/>
  <c r="BI6" i="30"/>
  <c r="BI56" s="1"/>
  <c r="BE9"/>
  <c r="BE59" s="1"/>
  <c r="BA6"/>
  <c r="BA56" s="1"/>
  <c r="AW8"/>
  <c r="AW58" s="1"/>
  <c r="AK8"/>
  <c r="AK58" s="1"/>
  <c r="BA9"/>
  <c r="BA59" s="1"/>
  <c r="BE10"/>
  <c r="BE60" s="1"/>
  <c r="AK7"/>
  <c r="AK57" s="1"/>
  <c r="BA10"/>
  <c r="BA60" s="1"/>
  <c r="BI10"/>
  <c r="BI60" s="1"/>
  <c r="BA7"/>
  <c r="BA57" s="1"/>
  <c r="AS7"/>
  <c r="AS57" s="1"/>
  <c r="AO10"/>
  <c r="AO60" s="1"/>
  <c r="AW7"/>
  <c r="AW57" s="1"/>
  <c r="AO8"/>
  <c r="AO58" s="1"/>
  <c r="AK9"/>
  <c r="AK59" s="1"/>
  <c r="AG10"/>
  <c r="AG60" s="1"/>
  <c r="AW9"/>
  <c r="AW59" s="1"/>
  <c r="BE6"/>
  <c r="BE56" s="1"/>
  <c r="BA8"/>
  <c r="BA58" s="1"/>
  <c r="AO6"/>
  <c r="BM7"/>
  <c r="BM57" s="1"/>
  <c r="AG6"/>
  <c r="AG56" s="1"/>
  <c r="AG9"/>
  <c r="AG59" s="1"/>
  <c r="O10"/>
  <c r="O60" s="1"/>
  <c r="H76"/>
  <c r="BB10"/>
  <c r="BB60" s="1"/>
  <c r="N6"/>
  <c r="AL8"/>
  <c r="AL58" s="1"/>
  <c r="AL8" i="33"/>
  <c r="AL58" s="1"/>
  <c r="AH9" i="30"/>
  <c r="AH59" s="1"/>
  <c r="BF9"/>
  <c r="BF59" s="1"/>
  <c r="AX9"/>
  <c r="AX59" s="1"/>
  <c r="AT7"/>
  <c r="AT57" s="1"/>
  <c r="I7"/>
  <c r="I57" s="1"/>
  <c r="BN10"/>
  <c r="BN60" s="1"/>
  <c r="BF10"/>
  <c r="BF60" s="1"/>
  <c r="AP10"/>
  <c r="AP60" s="1"/>
  <c r="AL6"/>
  <c r="AL56" s="1"/>
  <c r="BN6"/>
  <c r="BN56" s="1"/>
  <c r="BF7"/>
  <c r="BF57" s="1"/>
  <c r="AH7"/>
  <c r="AH57" s="1"/>
  <c r="J10"/>
  <c r="J60" s="1"/>
  <c r="AJ49" i="8"/>
  <c r="BN8" i="30"/>
  <c r="BN58" s="1"/>
  <c r="BN7"/>
  <c r="BN57" s="1"/>
  <c r="AX7"/>
  <c r="AX57" s="1"/>
  <c r="N9"/>
  <c r="N59" s="1"/>
  <c r="BF8"/>
  <c r="BF58" s="1"/>
  <c r="BF8" i="33"/>
  <c r="BF58" s="1"/>
  <c r="AT6" i="30"/>
  <c r="AT56" s="1"/>
  <c r="J9"/>
  <c r="J59" s="1"/>
  <c r="BJ8"/>
  <c r="BJ58" s="1"/>
  <c r="BJ8" i="33"/>
  <c r="BJ58" s="1"/>
  <c r="AP7" i="30"/>
  <c r="AP57" s="1"/>
  <c r="R10"/>
  <c r="R60" s="1"/>
  <c r="U10"/>
  <c r="U60" s="1"/>
  <c r="W10"/>
  <c r="W60" s="1"/>
  <c r="Q10"/>
  <c r="Q60" s="1"/>
  <c r="Y10"/>
  <c r="Y60" s="1"/>
  <c r="AD10"/>
  <c r="AD60" s="1"/>
  <c r="AD10" i="33"/>
  <c r="AD60" s="1"/>
  <c r="Z10" i="30"/>
  <c r="Z60" s="1"/>
  <c r="V10"/>
  <c r="V60" s="1"/>
  <c r="AC10"/>
  <c r="AC60" s="1"/>
  <c r="V9"/>
  <c r="V59" s="1"/>
  <c r="Z9"/>
  <c r="Z59" s="1"/>
  <c r="U9"/>
  <c r="U59" s="1"/>
  <c r="Q9"/>
  <c r="Q59" s="1"/>
  <c r="AC9"/>
  <c r="AC59" s="1"/>
  <c r="R9"/>
  <c r="R59" s="1"/>
  <c r="AD9"/>
  <c r="AD59" s="1"/>
  <c r="Y9"/>
  <c r="Y59" s="1"/>
  <c r="V8"/>
  <c r="V58" s="1"/>
  <c r="R8"/>
  <c r="R58" s="1"/>
  <c r="U8"/>
  <c r="U58" s="1"/>
  <c r="U8" i="33"/>
  <c r="U58" s="1"/>
  <c r="AC8" i="30"/>
  <c r="AC58" s="1"/>
  <c r="AC8" i="33"/>
  <c r="AC58" s="1"/>
  <c r="AD8" i="30"/>
  <c r="AD58" s="1"/>
  <c r="Y8"/>
  <c r="Y58" s="1"/>
  <c r="Z8"/>
  <c r="Z58" s="1"/>
  <c r="Q8"/>
  <c r="Q58" s="1"/>
  <c r="R7"/>
  <c r="R57" s="1"/>
  <c r="Y7"/>
  <c r="Y57" s="1"/>
  <c r="AC7"/>
  <c r="AC57" s="1"/>
  <c r="AD7"/>
  <c r="AD57" s="1"/>
  <c r="Z7"/>
  <c r="Z57" s="1"/>
  <c r="V7"/>
  <c r="V57" s="1"/>
  <c r="U7"/>
  <c r="U57" s="1"/>
  <c r="U7" i="33"/>
  <c r="U57" s="1"/>
  <c r="Q7" i="30"/>
  <c r="Q57" s="1"/>
  <c r="AC6"/>
  <c r="V6"/>
  <c r="U6"/>
  <c r="U56" s="1"/>
  <c r="Z6"/>
  <c r="Z56" s="1"/>
  <c r="R6"/>
  <c r="R56" s="1"/>
  <c r="AD6"/>
  <c r="Y6"/>
  <c r="Y56" s="1"/>
  <c r="Q6"/>
  <c r="Q100" s="1"/>
  <c r="Q104" s="1"/>
  <c r="E20" i="7"/>
  <c r="D34" i="30"/>
  <c r="D84" s="1"/>
  <c r="BM9" i="33"/>
  <c r="BM59" s="1"/>
  <c r="AO7"/>
  <c r="AO57" s="1"/>
  <c r="AO7" i="34"/>
  <c r="AO57" s="1"/>
  <c r="BB10" i="33"/>
  <c r="BB60" s="1"/>
  <c r="AL6"/>
  <c r="AL6" i="34"/>
  <c r="AL56" s="1"/>
  <c r="D89" i="30"/>
  <c r="E17" i="7"/>
  <c r="EI49" i="8"/>
  <c r="EE49"/>
  <c r="EA49"/>
  <c r="DS49"/>
  <c r="L49"/>
  <c r="K49"/>
  <c r="DH49"/>
  <c r="CF49"/>
  <c r="DO49"/>
  <c r="DK49"/>
  <c r="DG49"/>
  <c r="DC49"/>
  <c r="CI49"/>
  <c r="CE49"/>
  <c r="CA49"/>
  <c r="BW49"/>
  <c r="BG49"/>
  <c r="AY49"/>
  <c r="AQ49"/>
  <c r="AI49"/>
  <c r="S49"/>
  <c r="AE49"/>
  <c r="DP49"/>
  <c r="CZ49"/>
  <c r="BH49"/>
  <c r="X49"/>
  <c r="DL49"/>
  <c r="CB49"/>
  <c r="BK49"/>
  <c r="AH8" i="33"/>
  <c r="AH58" s="1"/>
  <c r="AH8" i="34"/>
  <c r="AH58" s="1"/>
  <c r="AG8" i="33"/>
  <c r="AG58" s="1"/>
  <c r="H49" i="8"/>
  <c r="BG7" i="34"/>
  <c r="BG57" s="1"/>
  <c r="EF49" i="8"/>
  <c r="EB49"/>
  <c r="DT49"/>
  <c r="DD49"/>
  <c r="CV49"/>
  <c r="CR49"/>
  <c r="CJ49"/>
  <c r="BX49"/>
  <c r="BP49"/>
  <c r="BF10" i="34"/>
  <c r="BF60" s="1"/>
  <c r="AX7" i="33"/>
  <c r="AX57" s="1"/>
  <c r="AX7" i="34"/>
  <c r="AX57" s="1"/>
  <c r="AR49" i="8"/>
  <c r="AL10" i="33"/>
  <c r="AL60" s="1"/>
  <c r="AL10" i="34"/>
  <c r="AL60" s="1"/>
  <c r="AD49" i="8"/>
  <c r="O7" i="33"/>
  <c r="O57" s="1"/>
  <c r="AF49" i="8"/>
  <c r="BL49"/>
  <c r="BJ10" i="33"/>
  <c r="BJ60" s="1"/>
  <c r="BJ10" i="34"/>
  <c r="BJ60" s="1"/>
  <c r="Z8" i="33"/>
  <c r="Z58" s="1"/>
  <c r="P49" i="8"/>
  <c r="AN49"/>
  <c r="AV49"/>
  <c r="AB49"/>
  <c r="AM87" i="30"/>
  <c r="BI8" i="33"/>
  <c r="BI58" s="1"/>
  <c r="BE6"/>
  <c r="AX8"/>
  <c r="AX58" s="1"/>
  <c r="BM7"/>
  <c r="BM57" s="1"/>
  <c r="AK8"/>
  <c r="AK58" s="1"/>
  <c r="BA7"/>
  <c r="BA57" s="1"/>
  <c r="BA7" i="34"/>
  <c r="BA57" s="1"/>
  <c r="BE8" i="33"/>
  <c r="BE58" s="1"/>
  <c r="AW10"/>
  <c r="AW60" s="1"/>
  <c r="AO10"/>
  <c r="AO60" s="1"/>
  <c r="AK7" i="34"/>
  <c r="AK57" s="1"/>
  <c r="AK6" i="33"/>
  <c r="AB72" i="30"/>
  <c r="EF8"/>
  <c r="EF58" s="1"/>
  <c r="CR6"/>
  <c r="CR9"/>
  <c r="CR59" s="1"/>
  <c r="EK7"/>
  <c r="EK57" s="1"/>
  <c r="EK9"/>
  <c r="EK59" s="1"/>
  <c r="EK10"/>
  <c r="EK60" s="1"/>
  <c r="EK8"/>
  <c r="EK58" s="1"/>
  <c r="EK6"/>
  <c r="EK100" s="1"/>
  <c r="EK104" s="1"/>
  <c r="EG7"/>
  <c r="EG57" s="1"/>
  <c r="EG9"/>
  <c r="EG59" s="1"/>
  <c r="EG6"/>
  <c r="EG100" s="1"/>
  <c r="EG104" s="1"/>
  <c r="EG10"/>
  <c r="EG60" s="1"/>
  <c r="EG8"/>
  <c r="EG58" s="1"/>
  <c r="EC7"/>
  <c r="EC57" s="1"/>
  <c r="EC9"/>
  <c r="EC59" s="1"/>
  <c r="EC6"/>
  <c r="EC10"/>
  <c r="EC60" s="1"/>
  <c r="EC8"/>
  <c r="EC58" s="1"/>
  <c r="DY7"/>
  <c r="DY57" s="1"/>
  <c r="DY9"/>
  <c r="DY59" s="1"/>
  <c r="DY8"/>
  <c r="DY58" s="1"/>
  <c r="DY6"/>
  <c r="DY56" s="1"/>
  <c r="DY6" i="33"/>
  <c r="DY10" i="30"/>
  <c r="DY60" s="1"/>
  <c r="DU7"/>
  <c r="DU57" s="1"/>
  <c r="DU9"/>
  <c r="DU59" s="1"/>
  <c r="DU8"/>
  <c r="DU58" s="1"/>
  <c r="DU6"/>
  <c r="DU100" s="1"/>
  <c r="DU104" s="1"/>
  <c r="DU10"/>
  <c r="DU60" s="1"/>
  <c r="DQ7"/>
  <c r="DQ57" s="1"/>
  <c r="DQ9"/>
  <c r="DQ59" s="1"/>
  <c r="DQ6"/>
  <c r="DQ10"/>
  <c r="DQ60" s="1"/>
  <c r="DQ8"/>
  <c r="DQ58" s="1"/>
  <c r="DM7"/>
  <c r="DM57" s="1"/>
  <c r="DM9"/>
  <c r="DM59" s="1"/>
  <c r="DM6"/>
  <c r="DM56" s="1"/>
  <c r="DM10"/>
  <c r="DM60" s="1"/>
  <c r="DM8"/>
  <c r="DM58" s="1"/>
  <c r="DI7"/>
  <c r="DI57" s="1"/>
  <c r="DI9"/>
  <c r="DI59" s="1"/>
  <c r="DI8"/>
  <c r="DI58" s="1"/>
  <c r="DI6"/>
  <c r="DI56" s="1"/>
  <c r="DI10"/>
  <c r="DI60" s="1"/>
  <c r="DE7"/>
  <c r="DE57" s="1"/>
  <c r="DE9"/>
  <c r="DE59" s="1"/>
  <c r="DE8"/>
  <c r="DE58" s="1"/>
  <c r="DE6"/>
  <c r="DE100" s="1"/>
  <c r="DE104" s="1"/>
  <c r="DE10"/>
  <c r="DE60" s="1"/>
  <c r="DA7"/>
  <c r="DA57" s="1"/>
  <c r="DA9"/>
  <c r="DA59" s="1"/>
  <c r="DA6"/>
  <c r="DA100" s="1"/>
  <c r="DA104" s="1"/>
  <c r="DA10"/>
  <c r="DA60" s="1"/>
  <c r="DA8"/>
  <c r="DA58" s="1"/>
  <c r="CW7"/>
  <c r="CW57" s="1"/>
  <c r="CW9"/>
  <c r="CW59" s="1"/>
  <c r="CW6"/>
  <c r="CW10"/>
  <c r="CW60" s="1"/>
  <c r="CW8"/>
  <c r="CW58" s="1"/>
  <c r="CS7"/>
  <c r="CS57" s="1"/>
  <c r="CS9"/>
  <c r="CS59" s="1"/>
  <c r="CS8"/>
  <c r="CS58" s="1"/>
  <c r="CS6"/>
  <c r="CS100" s="1"/>
  <c r="CS104" s="1"/>
  <c r="CS10"/>
  <c r="CS60" s="1"/>
  <c r="CO7"/>
  <c r="CO57" s="1"/>
  <c r="CO9"/>
  <c r="CO59" s="1"/>
  <c r="CO8"/>
  <c r="CO58" s="1"/>
  <c r="CO6"/>
  <c r="CO6" i="33"/>
  <c r="CO10" i="30"/>
  <c r="CO60" s="1"/>
  <c r="CK7"/>
  <c r="CK57" s="1"/>
  <c r="CK9"/>
  <c r="CK59" s="1"/>
  <c r="CK6"/>
  <c r="CK10"/>
  <c r="CK60" s="1"/>
  <c r="CK8"/>
  <c r="CG7"/>
  <c r="CG57" s="1"/>
  <c r="CG9"/>
  <c r="CG59" s="1"/>
  <c r="CG6"/>
  <c r="CG56" s="1"/>
  <c r="CG10"/>
  <c r="CG60" s="1"/>
  <c r="CG8"/>
  <c r="CG58" s="1"/>
  <c r="CC7"/>
  <c r="CC57" s="1"/>
  <c r="CC9"/>
  <c r="CC59" s="1"/>
  <c r="CC8"/>
  <c r="CC58" s="1"/>
  <c r="CC6"/>
  <c r="CC100" s="1"/>
  <c r="CC104" s="1"/>
  <c r="CC10"/>
  <c r="CC60" s="1"/>
  <c r="BY7"/>
  <c r="BY57" s="1"/>
  <c r="BY9"/>
  <c r="BY59" s="1"/>
  <c r="BY8"/>
  <c r="BY58" s="1"/>
  <c r="BY6"/>
  <c r="BY10"/>
  <c r="BY60" s="1"/>
  <c r="BU7"/>
  <c r="BU57" s="1"/>
  <c r="BU9"/>
  <c r="BU59" s="1"/>
  <c r="BU6"/>
  <c r="BU10"/>
  <c r="BU60" s="1"/>
  <c r="BU8"/>
  <c r="BU58" s="1"/>
  <c r="BQ7"/>
  <c r="BQ57" s="1"/>
  <c r="BQ9"/>
  <c r="BQ59" s="1"/>
  <c r="BQ6"/>
  <c r="BQ56" s="1"/>
  <c r="BQ10"/>
  <c r="BQ60" s="1"/>
  <c r="BQ8"/>
  <c r="BQ58" s="1"/>
  <c r="EH7"/>
  <c r="EH57" s="1"/>
  <c r="EH9"/>
  <c r="EH59" s="1"/>
  <c r="EH6"/>
  <c r="EH56" s="1"/>
  <c r="EH10"/>
  <c r="EH60" s="1"/>
  <c r="EH8"/>
  <c r="EH58" s="1"/>
  <c r="ED7"/>
  <c r="ED57" s="1"/>
  <c r="ED9"/>
  <c r="ED59" s="1"/>
  <c r="ED8"/>
  <c r="ED58" s="1"/>
  <c r="ED6"/>
  <c r="ED56" s="1"/>
  <c r="ED6" i="33"/>
  <c r="ED10" i="30"/>
  <c r="ED60" s="1"/>
  <c r="DZ7"/>
  <c r="DZ57" s="1"/>
  <c r="DZ9"/>
  <c r="DZ59" s="1"/>
  <c r="DZ6"/>
  <c r="DZ56" s="1"/>
  <c r="DZ6" i="33"/>
  <c r="DZ10" i="30"/>
  <c r="DZ60" s="1"/>
  <c r="DZ8"/>
  <c r="DZ58" s="1"/>
  <c r="DV7"/>
  <c r="DV57" s="1"/>
  <c r="DV9"/>
  <c r="DV59" s="1"/>
  <c r="DV8"/>
  <c r="DV58" s="1"/>
  <c r="DV6"/>
  <c r="DV100" s="1"/>
  <c r="DV104" s="1"/>
  <c r="DV10"/>
  <c r="DV60" s="1"/>
  <c r="DR7"/>
  <c r="DR57" s="1"/>
  <c r="DR9"/>
  <c r="DR59" s="1"/>
  <c r="DR6"/>
  <c r="DR100" s="1"/>
  <c r="DR104" s="1"/>
  <c r="DR10"/>
  <c r="DR60" s="1"/>
  <c r="DR8"/>
  <c r="DR58" s="1"/>
  <c r="DN7"/>
  <c r="DN57" s="1"/>
  <c r="DN9"/>
  <c r="DN59" s="1"/>
  <c r="DN8"/>
  <c r="DN6"/>
  <c r="DN100" s="1"/>
  <c r="DN104" s="1"/>
  <c r="DN10"/>
  <c r="DN60" s="1"/>
  <c r="DJ7"/>
  <c r="DJ57" s="1"/>
  <c r="DJ9"/>
  <c r="DJ59" s="1"/>
  <c r="DJ6"/>
  <c r="DJ100" s="1"/>
  <c r="DJ104" s="1"/>
  <c r="DJ10"/>
  <c r="DJ60" s="1"/>
  <c r="DJ8"/>
  <c r="DJ58" s="1"/>
  <c r="DF7"/>
  <c r="DF57" s="1"/>
  <c r="DF9"/>
  <c r="DF59" s="1"/>
  <c r="DF8"/>
  <c r="DF58" s="1"/>
  <c r="DF6"/>
  <c r="DF100" s="1"/>
  <c r="DF104" s="1"/>
  <c r="DF10"/>
  <c r="DF60" s="1"/>
  <c r="DB7"/>
  <c r="DB57" s="1"/>
  <c r="DB9"/>
  <c r="DB59" s="1"/>
  <c r="DB6"/>
  <c r="DB10"/>
  <c r="DB60" s="1"/>
  <c r="DB8"/>
  <c r="DB58" s="1"/>
  <c r="CX7"/>
  <c r="CX57" s="1"/>
  <c r="CX9"/>
  <c r="CX59" s="1"/>
  <c r="CX8"/>
  <c r="CX58" s="1"/>
  <c r="CX6"/>
  <c r="CX100" s="1"/>
  <c r="CX104" s="1"/>
  <c r="CX10"/>
  <c r="CX60" s="1"/>
  <c r="CT7"/>
  <c r="CT57" s="1"/>
  <c r="CT9"/>
  <c r="CT59" s="1"/>
  <c r="CT6"/>
  <c r="CT100" s="1"/>
  <c r="CT104" s="1"/>
  <c r="CT10"/>
  <c r="CT60" s="1"/>
  <c r="CT8"/>
  <c r="CT58" s="1"/>
  <c r="CP7"/>
  <c r="CP57" s="1"/>
  <c r="CP9"/>
  <c r="CP59" s="1"/>
  <c r="CP8"/>
  <c r="CP58" s="1"/>
  <c r="CP6"/>
  <c r="CP56" s="1"/>
  <c r="CP10"/>
  <c r="CP60" s="1"/>
  <c r="CL7"/>
  <c r="CL57" s="1"/>
  <c r="CL9"/>
  <c r="CL59" s="1"/>
  <c r="CL6"/>
  <c r="CL10"/>
  <c r="CL60" s="1"/>
  <c r="CL8"/>
  <c r="CL58" s="1"/>
  <c r="CH7"/>
  <c r="CH57" s="1"/>
  <c r="CH9"/>
  <c r="CH59" s="1"/>
  <c r="CH8"/>
  <c r="CH58" s="1"/>
  <c r="CH6"/>
  <c r="CH10"/>
  <c r="CH60" s="1"/>
  <c r="CD7"/>
  <c r="CD57" s="1"/>
  <c r="CD9"/>
  <c r="CD59" s="1"/>
  <c r="CD6"/>
  <c r="CD10"/>
  <c r="CD60" s="1"/>
  <c r="CD8"/>
  <c r="CD58" s="1"/>
  <c r="BZ7"/>
  <c r="BZ57"/>
  <c r="BZ9"/>
  <c r="BZ59"/>
  <c r="BZ8"/>
  <c r="BZ58"/>
  <c r="BZ6"/>
  <c r="BZ56" s="1"/>
  <c r="BZ10"/>
  <c r="BZ60" s="1"/>
  <c r="BV7"/>
  <c r="BV57" s="1"/>
  <c r="BV9"/>
  <c r="BV59" s="1"/>
  <c r="BV6"/>
  <c r="BV100" s="1"/>
  <c r="BV104" s="1"/>
  <c r="BV10"/>
  <c r="BV60" s="1"/>
  <c r="BV8"/>
  <c r="BV58" s="1"/>
  <c r="BR7"/>
  <c r="BR57" s="1"/>
  <c r="BR9"/>
  <c r="BR59" s="1"/>
  <c r="BR8"/>
  <c r="BR58" s="1"/>
  <c r="BR6"/>
  <c r="BR10"/>
  <c r="BR60" s="1"/>
  <c r="D1" i="34"/>
  <c r="D1" i="33"/>
  <c r="A1" i="38"/>
  <c r="D1" i="30"/>
  <c r="T47" i="33"/>
  <c r="T47" i="30"/>
  <c r="A3" i="6"/>
  <c r="A5" i="7"/>
  <c r="V47" i="34"/>
  <c r="AT10"/>
  <c r="AT60" s="1"/>
  <c r="AW7"/>
  <c r="AW57" s="1"/>
  <c r="BB7"/>
  <c r="BB57" s="1"/>
  <c r="BI10"/>
  <c r="BI60" s="1"/>
  <c r="CW7" i="33"/>
  <c r="CW57" s="1"/>
  <c r="AP7"/>
  <c r="AP57" s="1"/>
  <c r="DY7"/>
  <c r="DY57" s="1"/>
  <c r="DZ9"/>
  <c r="DZ59" s="1"/>
  <c r="CO10" i="34"/>
  <c r="CO60" s="1"/>
  <c r="EC9" i="33"/>
  <c r="EC59" s="1"/>
  <c r="DZ7"/>
  <c r="DZ57" s="1"/>
  <c r="EK7"/>
  <c r="EK57" s="1"/>
  <c r="V9"/>
  <c r="V59" s="1"/>
  <c r="AD8"/>
  <c r="AD58" s="1"/>
  <c r="V8"/>
  <c r="V58" s="1"/>
  <c r="EC7"/>
  <c r="EC57" s="1"/>
  <c r="V7" i="34"/>
  <c r="V57" s="1"/>
  <c r="CP10" i="33"/>
  <c r="CP60" s="1"/>
  <c r="ED8"/>
  <c r="ED58" s="1"/>
  <c r="EH8"/>
  <c r="EH58" s="1"/>
  <c r="DY10"/>
  <c r="DY60" s="1"/>
  <c r="CP7" i="34"/>
  <c r="CP57" s="1"/>
  <c r="DZ8" i="33"/>
  <c r="DZ58" s="1"/>
  <c r="EH10"/>
  <c r="EH60" s="1"/>
  <c r="CL10" i="34"/>
  <c r="CL60" s="1"/>
  <c r="CT10" i="33"/>
  <c r="CT60" s="1"/>
  <c r="CK7"/>
  <c r="CK57" s="1"/>
  <c r="EC8"/>
  <c r="EC58" s="1"/>
  <c r="EG8"/>
  <c r="EG58" s="1"/>
  <c r="EK8"/>
  <c r="EK58" s="1"/>
  <c r="CL7"/>
  <c r="CL57" s="1"/>
  <c r="CT7"/>
  <c r="CT57" s="1"/>
  <c r="DV8"/>
  <c r="DV58" s="1"/>
  <c r="CW10"/>
  <c r="CW60" s="1"/>
  <c r="DY8"/>
  <c r="DY58" s="1"/>
  <c r="BZ7"/>
  <c r="BZ7" i="34"/>
  <c r="BZ57" s="1"/>
  <c r="BV8" i="33"/>
  <c r="BV58" s="1"/>
  <c r="CD8"/>
  <c r="CD58" s="1"/>
  <c r="BZ8"/>
  <c r="BZ58" s="1"/>
  <c r="CG7"/>
  <c r="CG57" s="1"/>
  <c r="BR9"/>
  <c r="BR59" s="1"/>
  <c r="AK8" i="34"/>
  <c r="AK58" s="1"/>
  <c r="BM7"/>
  <c r="BM57" s="1"/>
  <c r="BR8" i="33"/>
  <c r="BR58" s="1"/>
  <c r="BI7" i="34"/>
  <c r="BI57" s="1"/>
  <c r="U8"/>
  <c r="U58" s="1"/>
  <c r="BU8" i="33"/>
  <c r="BU58" s="1"/>
  <c r="AW10" i="34"/>
  <c r="AW60" s="1"/>
  <c r="CK10"/>
  <c r="CK60" s="1"/>
  <c r="AP7"/>
  <c r="AP57" s="1"/>
  <c r="V9"/>
  <c r="V59" s="1"/>
  <c r="AD8"/>
  <c r="AD58" s="1"/>
  <c r="CT7"/>
  <c r="CT57" s="1"/>
  <c r="R7"/>
  <c r="R57" s="1"/>
  <c r="DY8"/>
  <c r="DY58" s="1"/>
  <c r="EK8"/>
  <c r="EK58" s="1"/>
  <c r="DQ6" i="33"/>
  <c r="DQ56" s="1"/>
  <c r="DQ6" i="34"/>
  <c r="DQ56" s="1"/>
  <c r="DV6" i="33"/>
  <c r="DR6"/>
  <c r="DR56" s="1"/>
  <c r="G19" i="7"/>
  <c r="D18" i="34"/>
  <c r="E18" s="1"/>
  <c r="E68" s="1"/>
  <c r="H103" i="33"/>
  <c r="H99"/>
  <c r="U7" i="34"/>
  <c r="U57" s="1"/>
  <c r="AC8"/>
  <c r="AC58" s="1"/>
  <c r="CL8" i="33"/>
  <c r="CL58" s="1"/>
  <c r="CO8"/>
  <c r="CO58" s="1"/>
  <c r="CP8"/>
  <c r="CP58" s="1"/>
  <c r="CS8"/>
  <c r="CS58" s="1"/>
  <c r="CW8"/>
  <c r="CW58" s="1"/>
  <c r="AG7" i="34"/>
  <c r="AG57" s="1"/>
  <c r="EG7"/>
  <c r="EG57" s="1"/>
  <c r="EC7"/>
  <c r="EC57" s="1"/>
  <c r="DY7"/>
  <c r="DY57" s="1"/>
  <c r="DI6" i="33"/>
  <c r="DF6"/>
  <c r="DF56" s="1"/>
  <c r="DA6"/>
  <c r="DA56" s="1"/>
  <c r="DE6"/>
  <c r="DE56" s="1"/>
  <c r="M103" i="34"/>
  <c r="M99"/>
  <c r="BP15" i="30"/>
  <c r="BP65" s="1"/>
  <c r="BR15"/>
  <c r="BR65" s="1"/>
  <c r="BT15"/>
  <c r="BT65" s="1"/>
  <c r="BV15"/>
  <c r="BV65" s="1"/>
  <c r="BX15"/>
  <c r="BX65" s="1"/>
  <c r="BZ15"/>
  <c r="BZ65" s="1"/>
  <c r="CB15"/>
  <c r="CB65" s="1"/>
  <c r="CD15"/>
  <c r="CD65" s="1"/>
  <c r="CF15"/>
  <c r="CF65" s="1"/>
  <c r="CH15"/>
  <c r="CH65" s="1"/>
  <c r="CJ15"/>
  <c r="CJ65" s="1"/>
  <c r="CL15"/>
  <c r="CL65" s="1"/>
  <c r="CN15"/>
  <c r="CN65" s="1"/>
  <c r="CP15"/>
  <c r="CP65" s="1"/>
  <c r="CR15"/>
  <c r="CR65" s="1"/>
  <c r="CT15"/>
  <c r="CT65" s="1"/>
  <c r="CV15"/>
  <c r="CV65" s="1"/>
  <c r="CX15"/>
  <c r="CX65" s="1"/>
  <c r="CZ15"/>
  <c r="CZ65" s="1"/>
  <c r="DB15"/>
  <c r="DB65" s="1"/>
  <c r="DD15"/>
  <c r="DD65" s="1"/>
  <c r="DF15"/>
  <c r="DF65" s="1"/>
  <c r="DH15"/>
  <c r="DH65" s="1"/>
  <c r="DJ15"/>
  <c r="DJ65" s="1"/>
  <c r="DL15"/>
  <c r="DL65" s="1"/>
  <c r="DN15"/>
  <c r="DN65" s="1"/>
  <c r="DP15"/>
  <c r="DP65" s="1"/>
  <c r="DR15"/>
  <c r="DR65" s="1"/>
  <c r="DT15"/>
  <c r="DT65" s="1"/>
  <c r="DV15"/>
  <c r="DV65" s="1"/>
  <c r="DX15"/>
  <c r="DX65" s="1"/>
  <c r="DZ15"/>
  <c r="DZ65" s="1"/>
  <c r="EB15"/>
  <c r="EB65" s="1"/>
  <c r="ED15"/>
  <c r="ED65" s="1"/>
  <c r="EF15"/>
  <c r="EF65" s="1"/>
  <c r="EH15"/>
  <c r="EH65" s="1"/>
  <c r="EJ15"/>
  <c r="EJ65" s="1"/>
  <c r="BO15"/>
  <c r="BO65" s="1"/>
  <c r="BQ15"/>
  <c r="BQ65" s="1"/>
  <c r="BS15"/>
  <c r="BS65" s="1"/>
  <c r="BU15"/>
  <c r="BU65" s="1"/>
  <c r="BW15"/>
  <c r="BW65" s="1"/>
  <c r="BY15"/>
  <c r="BY65" s="1"/>
  <c r="CA15"/>
  <c r="CA65" s="1"/>
  <c r="CC15"/>
  <c r="CC65" s="1"/>
  <c r="CE15"/>
  <c r="CE65" s="1"/>
  <c r="CG15"/>
  <c r="CG65" s="1"/>
  <c r="CI15"/>
  <c r="CI65" s="1"/>
  <c r="CK15"/>
  <c r="CK65" s="1"/>
  <c r="CM15"/>
  <c r="CM65" s="1"/>
  <c r="CO15"/>
  <c r="CO65" s="1"/>
  <c r="CQ15"/>
  <c r="CQ65" s="1"/>
  <c r="CS15"/>
  <c r="CS65" s="1"/>
  <c r="CU15"/>
  <c r="CU65" s="1"/>
  <c r="CW15"/>
  <c r="CW65" s="1"/>
  <c r="CY15"/>
  <c r="CY65" s="1"/>
  <c r="DA15"/>
  <c r="DA65" s="1"/>
  <c r="DC15"/>
  <c r="DC65" s="1"/>
  <c r="DE15"/>
  <c r="DE65" s="1"/>
  <c r="DG15"/>
  <c r="DG65" s="1"/>
  <c r="DI15"/>
  <c r="DI65" s="1"/>
  <c r="DK15"/>
  <c r="DK65" s="1"/>
  <c r="DM15"/>
  <c r="DM65" s="1"/>
  <c r="DO15"/>
  <c r="DO65" s="1"/>
  <c r="DQ15"/>
  <c r="DQ65" s="1"/>
  <c r="DS15"/>
  <c r="DS65" s="1"/>
  <c r="DU15"/>
  <c r="DU65" s="1"/>
  <c r="DW15"/>
  <c r="DW65" s="1"/>
  <c r="DY15"/>
  <c r="DY65" s="1"/>
  <c r="EA15"/>
  <c r="EA65" s="1"/>
  <c r="EC15"/>
  <c r="EC65" s="1"/>
  <c r="EE15"/>
  <c r="EE65" s="1"/>
  <c r="EG15"/>
  <c r="EG65" s="1"/>
  <c r="EI15"/>
  <c r="EI65" s="1"/>
  <c r="EK15"/>
  <c r="EK65" s="1"/>
  <c r="EB16"/>
  <c r="EB66" s="1"/>
  <c r="ED16"/>
  <c r="ED66" s="1"/>
  <c r="EF16"/>
  <c r="EF66" s="1"/>
  <c r="EH16"/>
  <c r="EH66" s="1"/>
  <c r="EJ16"/>
  <c r="EJ66" s="1"/>
  <c r="BO16"/>
  <c r="BQ16"/>
  <c r="BS16"/>
  <c r="BS66" s="1"/>
  <c r="BU16"/>
  <c r="BU66" s="1"/>
  <c r="BW16"/>
  <c r="BW66" s="1"/>
  <c r="BY16"/>
  <c r="BY66" s="1"/>
  <c r="CA16"/>
  <c r="CA66" s="1"/>
  <c r="CC16"/>
  <c r="CC66" s="1"/>
  <c r="CE16"/>
  <c r="CE66" s="1"/>
  <c r="CG16"/>
  <c r="CG66" s="1"/>
  <c r="CI16"/>
  <c r="CI66" s="1"/>
  <c r="CK16"/>
  <c r="CK66" s="1"/>
  <c r="CM16"/>
  <c r="CM66" s="1"/>
  <c r="CO16"/>
  <c r="CO66" s="1"/>
  <c r="CQ16"/>
  <c r="CQ66" s="1"/>
  <c r="CS16"/>
  <c r="CS66" s="1"/>
  <c r="CU16"/>
  <c r="CU66" s="1"/>
  <c r="CW16"/>
  <c r="CW66" s="1"/>
  <c r="CY16"/>
  <c r="CY66" s="1"/>
  <c r="DA16"/>
  <c r="DA66" s="1"/>
  <c r="DC16"/>
  <c r="DC66" s="1"/>
  <c r="DE16"/>
  <c r="DE66" s="1"/>
  <c r="DG16"/>
  <c r="DG66" s="1"/>
  <c r="DI16"/>
  <c r="DI66" s="1"/>
  <c r="DK16"/>
  <c r="DK66" s="1"/>
  <c r="DM16"/>
  <c r="DM66" s="1"/>
  <c r="DO16"/>
  <c r="DO66" s="1"/>
  <c r="DQ16"/>
  <c r="DQ66" s="1"/>
  <c r="DS16"/>
  <c r="DS66" s="1"/>
  <c r="DU16"/>
  <c r="DU66" s="1"/>
  <c r="DW16"/>
  <c r="DW66" s="1"/>
  <c r="DY16"/>
  <c r="DY66" s="1"/>
  <c r="EA16"/>
  <c r="EA66" s="1"/>
  <c r="EC16"/>
  <c r="EC66" s="1"/>
  <c r="EE16"/>
  <c r="EE66" s="1"/>
  <c r="EG16"/>
  <c r="EG66" s="1"/>
  <c r="EI16"/>
  <c r="EI66" s="1"/>
  <c r="EK16"/>
  <c r="EK66" s="1"/>
  <c r="BP16"/>
  <c r="BP66" s="1"/>
  <c r="BR16"/>
  <c r="BR66" s="1"/>
  <c r="BT16"/>
  <c r="BT66" s="1"/>
  <c r="BV16"/>
  <c r="BV66" s="1"/>
  <c r="BX16"/>
  <c r="BX66" s="1"/>
  <c r="BZ16"/>
  <c r="BZ66" s="1"/>
  <c r="CB16"/>
  <c r="CB66" s="1"/>
  <c r="CD16"/>
  <c r="CD66" s="1"/>
  <c r="CF16"/>
  <c r="CF66" s="1"/>
  <c r="CH16"/>
  <c r="CH66" s="1"/>
  <c r="CJ16"/>
  <c r="CJ66" s="1"/>
  <c r="CL16"/>
  <c r="CL66" s="1"/>
  <c r="CN16"/>
  <c r="CN66" s="1"/>
  <c r="CP16"/>
  <c r="CP66" s="1"/>
  <c r="CR16"/>
  <c r="CR66" s="1"/>
  <c r="CT16"/>
  <c r="CT66" s="1"/>
  <c r="CV16"/>
  <c r="CV66" s="1"/>
  <c r="CX16"/>
  <c r="CX66" s="1"/>
  <c r="CZ16"/>
  <c r="CZ66" s="1"/>
  <c r="DB16"/>
  <c r="DB66" s="1"/>
  <c r="DD16"/>
  <c r="DD66" s="1"/>
  <c r="DF16"/>
  <c r="DF66" s="1"/>
  <c r="DH16"/>
  <c r="DH66" s="1"/>
  <c r="DJ16"/>
  <c r="DJ66" s="1"/>
  <c r="DL16"/>
  <c r="DL66" s="1"/>
  <c r="DN16"/>
  <c r="DN66" s="1"/>
  <c r="DP16"/>
  <c r="DP66" s="1"/>
  <c r="DR16"/>
  <c r="DR66" s="1"/>
  <c r="DT16"/>
  <c r="DT66" s="1"/>
  <c r="DV16"/>
  <c r="DV66" s="1"/>
  <c r="DX16"/>
  <c r="DX66" s="1"/>
  <c r="DZ16"/>
  <c r="DZ66" s="1"/>
  <c r="BO22"/>
  <c r="BO72" s="1"/>
  <c r="BQ22"/>
  <c r="BQ72" s="1"/>
  <c r="BS22"/>
  <c r="BS72" s="1"/>
  <c r="BU22"/>
  <c r="BU72" s="1"/>
  <c r="BW22"/>
  <c r="BW72" s="1"/>
  <c r="BY22"/>
  <c r="BY72" s="1"/>
  <c r="CA22"/>
  <c r="CA72" s="1"/>
  <c r="CC22"/>
  <c r="CC72" s="1"/>
  <c r="CE22"/>
  <c r="CE72" s="1"/>
  <c r="CG22"/>
  <c r="CG72" s="1"/>
  <c r="CI22"/>
  <c r="CI72" s="1"/>
  <c r="CK22"/>
  <c r="CK72" s="1"/>
  <c r="CM22"/>
  <c r="CM72" s="1"/>
  <c r="CO22"/>
  <c r="CO72" s="1"/>
  <c r="CQ22"/>
  <c r="CQ72" s="1"/>
  <c r="CS22"/>
  <c r="CS72" s="1"/>
  <c r="CU22"/>
  <c r="CU72" s="1"/>
  <c r="CW22"/>
  <c r="CW72" s="1"/>
  <c r="CY22"/>
  <c r="CY72" s="1"/>
  <c r="DA22"/>
  <c r="DA72" s="1"/>
  <c r="DC22"/>
  <c r="DC72" s="1"/>
  <c r="DE22"/>
  <c r="DE72" s="1"/>
  <c r="DG22"/>
  <c r="DG72" s="1"/>
  <c r="DI22"/>
  <c r="DI72" s="1"/>
  <c r="DK22"/>
  <c r="DK72" s="1"/>
  <c r="DM22"/>
  <c r="DM72" s="1"/>
  <c r="DO22"/>
  <c r="DO72" s="1"/>
  <c r="DQ22"/>
  <c r="DQ72" s="1"/>
  <c r="DS22"/>
  <c r="DS72" s="1"/>
  <c r="DU22"/>
  <c r="DU72" s="1"/>
  <c r="DW22"/>
  <c r="DW72" s="1"/>
  <c r="DY22"/>
  <c r="DY72" s="1"/>
  <c r="EA22"/>
  <c r="EA72" s="1"/>
  <c r="EC22"/>
  <c r="EC72" s="1"/>
  <c r="EE22"/>
  <c r="EE72" s="1"/>
  <c r="EG22"/>
  <c r="EG72" s="1"/>
  <c r="EI22"/>
  <c r="EI72" s="1"/>
  <c r="EK22"/>
  <c r="EK72" s="1"/>
  <c r="BP22"/>
  <c r="BP72" s="1"/>
  <c r="BR22"/>
  <c r="BR72" s="1"/>
  <c r="BT22"/>
  <c r="BT72" s="1"/>
  <c r="BV22"/>
  <c r="BV72" s="1"/>
  <c r="BX22"/>
  <c r="BX72" s="1"/>
  <c r="BZ22"/>
  <c r="BZ72" s="1"/>
  <c r="CB22"/>
  <c r="CB72" s="1"/>
  <c r="CD22"/>
  <c r="CD72" s="1"/>
  <c r="CF22"/>
  <c r="CF72" s="1"/>
  <c r="CH22"/>
  <c r="CH72" s="1"/>
  <c r="CJ22"/>
  <c r="CJ72" s="1"/>
  <c r="CL22"/>
  <c r="CL72" s="1"/>
  <c r="CN22"/>
  <c r="CN72" s="1"/>
  <c r="CP22"/>
  <c r="CP72" s="1"/>
  <c r="CR22"/>
  <c r="CR72" s="1"/>
  <c r="CT22"/>
  <c r="CT72" s="1"/>
  <c r="CV22"/>
  <c r="CV72" s="1"/>
  <c r="CX22"/>
  <c r="CX72" s="1"/>
  <c r="CZ22"/>
  <c r="CZ72" s="1"/>
  <c r="DB22"/>
  <c r="DB72" s="1"/>
  <c r="DD22"/>
  <c r="DD72" s="1"/>
  <c r="DF22"/>
  <c r="DF72" s="1"/>
  <c r="DH22"/>
  <c r="DH72" s="1"/>
  <c r="DJ22"/>
  <c r="DJ72" s="1"/>
  <c r="DL22"/>
  <c r="DL72" s="1"/>
  <c r="DN22"/>
  <c r="DN72" s="1"/>
  <c r="DP22"/>
  <c r="DP72" s="1"/>
  <c r="DR22"/>
  <c r="DR72" s="1"/>
  <c r="DT22"/>
  <c r="DT72" s="1"/>
  <c r="DV22"/>
  <c r="DV72" s="1"/>
  <c r="DX22"/>
  <c r="DX72" s="1"/>
  <c r="DZ22"/>
  <c r="DZ72" s="1"/>
  <c r="EB22"/>
  <c r="EB72" s="1"/>
  <c r="ED22"/>
  <c r="ED72" s="1"/>
  <c r="EF22"/>
  <c r="EF72" s="1"/>
  <c r="EH22"/>
  <c r="EH72" s="1"/>
  <c r="EJ22"/>
  <c r="EJ72" s="1"/>
  <c r="DO26"/>
  <c r="DO76" s="1"/>
  <c r="DQ26"/>
  <c r="DQ76" s="1"/>
  <c r="DS26"/>
  <c r="DS76" s="1"/>
  <c r="DU26"/>
  <c r="DU76" s="1"/>
  <c r="DW26"/>
  <c r="DW76" s="1"/>
  <c r="DY26"/>
  <c r="DY76" s="1"/>
  <c r="EA26"/>
  <c r="EA76" s="1"/>
  <c r="EC26"/>
  <c r="EC76" s="1"/>
  <c r="EE26"/>
  <c r="EE76" s="1"/>
  <c r="EG26"/>
  <c r="EG76" s="1"/>
  <c r="EI26"/>
  <c r="EI76" s="1"/>
  <c r="EK26"/>
  <c r="EK76" s="1"/>
  <c r="BP26"/>
  <c r="BP76" s="1"/>
  <c r="BR26"/>
  <c r="BR76" s="1"/>
  <c r="BT26"/>
  <c r="BT76" s="1"/>
  <c r="BV26"/>
  <c r="BV76" s="1"/>
  <c r="BX26"/>
  <c r="BX76" s="1"/>
  <c r="BZ26"/>
  <c r="BZ76" s="1"/>
  <c r="CB26"/>
  <c r="CB76" s="1"/>
  <c r="CD26"/>
  <c r="CD76" s="1"/>
  <c r="CF26"/>
  <c r="CF76" s="1"/>
  <c r="CH26"/>
  <c r="CH76" s="1"/>
  <c r="CJ26"/>
  <c r="CJ76" s="1"/>
  <c r="CL26"/>
  <c r="CL76" s="1"/>
  <c r="CN26"/>
  <c r="CN76" s="1"/>
  <c r="CP26"/>
  <c r="CP76" s="1"/>
  <c r="CR26"/>
  <c r="CR76" s="1"/>
  <c r="CT26"/>
  <c r="CT76" s="1"/>
  <c r="CV26"/>
  <c r="CV76" s="1"/>
  <c r="CX26"/>
  <c r="CX76" s="1"/>
  <c r="CZ26"/>
  <c r="CZ76" s="1"/>
  <c r="DB26"/>
  <c r="DB76" s="1"/>
  <c r="DD26"/>
  <c r="DD76" s="1"/>
  <c r="DF26"/>
  <c r="DF76" s="1"/>
  <c r="DH26"/>
  <c r="DH76" s="1"/>
  <c r="DJ26"/>
  <c r="DJ76" s="1"/>
  <c r="DL26"/>
  <c r="DL76" s="1"/>
  <c r="DN26"/>
  <c r="DN76" s="1"/>
  <c r="DP26"/>
  <c r="DP76" s="1"/>
  <c r="DR26"/>
  <c r="DR76" s="1"/>
  <c r="DT26"/>
  <c r="DT76" s="1"/>
  <c r="DV26"/>
  <c r="DV76" s="1"/>
  <c r="DX26"/>
  <c r="DX76" s="1"/>
  <c r="DZ26"/>
  <c r="DZ76" s="1"/>
  <c r="EB26"/>
  <c r="EB76" s="1"/>
  <c r="ED26"/>
  <c r="ED76" s="1"/>
  <c r="EF26"/>
  <c r="EF76" s="1"/>
  <c r="EH26"/>
  <c r="EH76" s="1"/>
  <c r="EJ26"/>
  <c r="EJ76" s="1"/>
  <c r="BO26"/>
  <c r="BO76" s="1"/>
  <c r="BQ26"/>
  <c r="BQ76" s="1"/>
  <c r="BS26"/>
  <c r="BS76" s="1"/>
  <c r="BU26"/>
  <c r="BU76" s="1"/>
  <c r="BW26"/>
  <c r="BW76" s="1"/>
  <c r="BY26"/>
  <c r="BY76" s="1"/>
  <c r="CA26"/>
  <c r="CA76" s="1"/>
  <c r="CC26"/>
  <c r="CC76" s="1"/>
  <c r="CE26"/>
  <c r="CE76" s="1"/>
  <c r="CG26"/>
  <c r="CG76" s="1"/>
  <c r="CI26"/>
  <c r="CI76" s="1"/>
  <c r="CK26"/>
  <c r="CK76" s="1"/>
  <c r="CM26"/>
  <c r="CM76" s="1"/>
  <c r="CO26"/>
  <c r="CO76" s="1"/>
  <c r="CQ26"/>
  <c r="CQ76" s="1"/>
  <c r="CS26"/>
  <c r="CS76" s="1"/>
  <c r="CU26"/>
  <c r="CU76" s="1"/>
  <c r="CW26"/>
  <c r="CW76" s="1"/>
  <c r="CY26"/>
  <c r="CY76" s="1"/>
  <c r="DA26"/>
  <c r="DA76" s="1"/>
  <c r="DC26"/>
  <c r="DC76" s="1"/>
  <c r="DE26"/>
  <c r="DE76" s="1"/>
  <c r="DG26"/>
  <c r="DG76" s="1"/>
  <c r="DI26"/>
  <c r="DI76" s="1"/>
  <c r="DK26"/>
  <c r="DK76" s="1"/>
  <c r="DM26"/>
  <c r="DM76" s="1"/>
  <c r="BO27"/>
  <c r="BQ27"/>
  <c r="BQ77" s="1"/>
  <c r="BS27"/>
  <c r="BS77" s="1"/>
  <c r="BU27"/>
  <c r="BU77" s="1"/>
  <c r="BW27"/>
  <c r="BW77" s="1"/>
  <c r="BY27"/>
  <c r="BY77" s="1"/>
  <c r="CA27"/>
  <c r="CA77" s="1"/>
  <c r="CC27"/>
  <c r="CC77" s="1"/>
  <c r="CE27"/>
  <c r="CE77" s="1"/>
  <c r="CG27"/>
  <c r="CG77" s="1"/>
  <c r="CI27"/>
  <c r="CI77" s="1"/>
  <c r="CK27"/>
  <c r="CK77" s="1"/>
  <c r="CM27"/>
  <c r="CM77" s="1"/>
  <c r="CO27"/>
  <c r="CO77" s="1"/>
  <c r="CQ27"/>
  <c r="CQ77" s="1"/>
  <c r="CS27"/>
  <c r="CS77" s="1"/>
  <c r="CU27"/>
  <c r="CU77" s="1"/>
  <c r="CW27"/>
  <c r="CW77" s="1"/>
  <c r="CY27"/>
  <c r="CY77" s="1"/>
  <c r="DA27"/>
  <c r="DA77" s="1"/>
  <c r="DC27"/>
  <c r="DC77" s="1"/>
  <c r="DE27"/>
  <c r="DE77" s="1"/>
  <c r="DG27"/>
  <c r="DG77" s="1"/>
  <c r="DI27"/>
  <c r="DI77" s="1"/>
  <c r="DK27"/>
  <c r="DK77" s="1"/>
  <c r="DM27"/>
  <c r="DM77" s="1"/>
  <c r="DO27"/>
  <c r="DO77" s="1"/>
  <c r="DQ27"/>
  <c r="DQ77" s="1"/>
  <c r="DS27"/>
  <c r="DS77" s="1"/>
  <c r="DU27"/>
  <c r="DU77" s="1"/>
  <c r="DW27"/>
  <c r="DW77" s="1"/>
  <c r="DY27"/>
  <c r="DY77" s="1"/>
  <c r="EA27"/>
  <c r="EA77" s="1"/>
  <c r="EC27"/>
  <c r="EC77" s="1"/>
  <c r="EE27"/>
  <c r="EE77" s="1"/>
  <c r="EG27"/>
  <c r="EG77" s="1"/>
  <c r="EI27"/>
  <c r="EI77" s="1"/>
  <c r="EK27"/>
  <c r="EK77" s="1"/>
  <c r="BP27"/>
  <c r="BP77" s="1"/>
  <c r="BR27"/>
  <c r="BR77" s="1"/>
  <c r="BT27"/>
  <c r="BT77" s="1"/>
  <c r="BV27"/>
  <c r="BV77" s="1"/>
  <c r="BX27"/>
  <c r="BX77" s="1"/>
  <c r="BZ27"/>
  <c r="BZ77" s="1"/>
  <c r="CB27"/>
  <c r="CB77" s="1"/>
  <c r="CD27"/>
  <c r="CD77" s="1"/>
  <c r="CF27"/>
  <c r="CF77" s="1"/>
  <c r="CH27"/>
  <c r="CH77" s="1"/>
  <c r="CJ27"/>
  <c r="CJ77" s="1"/>
  <c r="CL27"/>
  <c r="CL77" s="1"/>
  <c r="CN27"/>
  <c r="CN77" s="1"/>
  <c r="CP27"/>
  <c r="CP77" s="1"/>
  <c r="CR27"/>
  <c r="CR77" s="1"/>
  <c r="CT27"/>
  <c r="CT77" s="1"/>
  <c r="CV27"/>
  <c r="CV77" s="1"/>
  <c r="CX27"/>
  <c r="CX77" s="1"/>
  <c r="CZ27"/>
  <c r="CZ77" s="1"/>
  <c r="DB27"/>
  <c r="DB77" s="1"/>
  <c r="DD27"/>
  <c r="DD77" s="1"/>
  <c r="DF27"/>
  <c r="DF77" s="1"/>
  <c r="DH27"/>
  <c r="DH77" s="1"/>
  <c r="DJ27"/>
  <c r="DJ77" s="1"/>
  <c r="DL27"/>
  <c r="DL77" s="1"/>
  <c r="DN27"/>
  <c r="DN77" s="1"/>
  <c r="DP27"/>
  <c r="DP77" s="1"/>
  <c r="DR27"/>
  <c r="DR77" s="1"/>
  <c r="DT27"/>
  <c r="DT77" s="1"/>
  <c r="DV27"/>
  <c r="DV77" s="1"/>
  <c r="DX27"/>
  <c r="DX77" s="1"/>
  <c r="DZ27"/>
  <c r="DZ77" s="1"/>
  <c r="EB27"/>
  <c r="EB77" s="1"/>
  <c r="ED27"/>
  <c r="ED77" s="1"/>
  <c r="EF27"/>
  <c r="EF77" s="1"/>
  <c r="EH27"/>
  <c r="EH77" s="1"/>
  <c r="EJ27"/>
  <c r="EJ77" s="1"/>
  <c r="DL28"/>
  <c r="DL78" s="1"/>
  <c r="DN28"/>
  <c r="DN78" s="1"/>
  <c r="DP28"/>
  <c r="DP78" s="1"/>
  <c r="DR28"/>
  <c r="DR78" s="1"/>
  <c r="DT28"/>
  <c r="DT78" s="1"/>
  <c r="DV28"/>
  <c r="DV78" s="1"/>
  <c r="DX28"/>
  <c r="DX78" s="1"/>
  <c r="DZ28"/>
  <c r="DZ78" s="1"/>
  <c r="EB28"/>
  <c r="EB78" s="1"/>
  <c r="ED28"/>
  <c r="ED78" s="1"/>
  <c r="EF28"/>
  <c r="EF78" s="1"/>
  <c r="EH28"/>
  <c r="EH78" s="1"/>
  <c r="EJ28"/>
  <c r="EJ78" s="1"/>
  <c r="DK28"/>
  <c r="DK78" s="1"/>
  <c r="DM28"/>
  <c r="DM78" s="1"/>
  <c r="DO28"/>
  <c r="DO78" s="1"/>
  <c r="DQ28"/>
  <c r="DQ78" s="1"/>
  <c r="DS28"/>
  <c r="DS78" s="1"/>
  <c r="DU28"/>
  <c r="DU78" s="1"/>
  <c r="DW28"/>
  <c r="DW78" s="1"/>
  <c r="DY28"/>
  <c r="DY78" s="1"/>
  <c r="EA28"/>
  <c r="EA78" s="1"/>
  <c r="EC28"/>
  <c r="EC78" s="1"/>
  <c r="EE28"/>
  <c r="EE78" s="1"/>
  <c r="EG28"/>
  <c r="EG78" s="1"/>
  <c r="EI28"/>
  <c r="EI78" s="1"/>
  <c r="EK28"/>
  <c r="EK78" s="1"/>
  <c r="BQ13" i="33"/>
  <c r="BQ63" s="1"/>
  <c r="BU13"/>
  <c r="BU63" s="1"/>
  <c r="BX13"/>
  <c r="BX63" s="1"/>
  <c r="CD13"/>
  <c r="CD63" s="1"/>
  <c r="CH13"/>
  <c r="CH63" s="1"/>
  <c r="CO13"/>
  <c r="CO63" s="1"/>
  <c r="CR13"/>
  <c r="CR63" s="1"/>
  <c r="CU13"/>
  <c r="CU63" s="1"/>
  <c r="CY13"/>
  <c r="CY63" s="1"/>
  <c r="DB13"/>
  <c r="DB63" s="1"/>
  <c r="DF13"/>
  <c r="DF63" s="1"/>
  <c r="DI13"/>
  <c r="DI63" s="1"/>
  <c r="DL13"/>
  <c r="DL63" s="1"/>
  <c r="DP13"/>
  <c r="DP63" s="1"/>
  <c r="DT13"/>
  <c r="DT63" s="1"/>
  <c r="DW13"/>
  <c r="DW63" s="1"/>
  <c r="EC13"/>
  <c r="EC63" s="1"/>
  <c r="EG13"/>
  <c r="EG63" s="1"/>
  <c r="BP13"/>
  <c r="BP63" s="1"/>
  <c r="BT13"/>
  <c r="BT63" s="1"/>
  <c r="BW13"/>
  <c r="BW63" s="1"/>
  <c r="CA13"/>
  <c r="CA63" s="1"/>
  <c r="CG13"/>
  <c r="CG63" s="1"/>
  <c r="CK13"/>
  <c r="CK63" s="1"/>
  <c r="CN13"/>
  <c r="CN63" s="1"/>
  <c r="CT13"/>
  <c r="CT63" s="1"/>
  <c r="CX13"/>
  <c r="CX63" s="1"/>
  <c r="DE13"/>
  <c r="DE63" s="1"/>
  <c r="DH13"/>
  <c r="DH63" s="1"/>
  <c r="DK13"/>
  <c r="DK63" s="1"/>
  <c r="DO13"/>
  <c r="DO63" s="1"/>
  <c r="DS13"/>
  <c r="DS63" s="1"/>
  <c r="DV13"/>
  <c r="DV63" s="1"/>
  <c r="DZ13"/>
  <c r="DZ63" s="1"/>
  <c r="EF13"/>
  <c r="EF63" s="1"/>
  <c r="EJ13"/>
  <c r="EJ63" s="1"/>
  <c r="BO13"/>
  <c r="BO63" s="1"/>
  <c r="BS13"/>
  <c r="BS63" s="1"/>
  <c r="BV13"/>
  <c r="BV63" s="1"/>
  <c r="BZ13"/>
  <c r="BZ63" s="1"/>
  <c r="CC13"/>
  <c r="CC63" s="1"/>
  <c r="CF13"/>
  <c r="CF63" s="1"/>
  <c r="CJ13"/>
  <c r="CJ63" s="1"/>
  <c r="CM13"/>
  <c r="CM63" s="1"/>
  <c r="CQ13"/>
  <c r="CQ63" s="1"/>
  <c r="CW13"/>
  <c r="CW63" s="1"/>
  <c r="DA13"/>
  <c r="DA63" s="1"/>
  <c r="DD13"/>
  <c r="DD63" s="1"/>
  <c r="DJ13"/>
  <c r="DJ63" s="1"/>
  <c r="DN13"/>
  <c r="DN63" s="1"/>
  <c r="DR13"/>
  <c r="DR63" s="1"/>
  <c r="DU13"/>
  <c r="DU63" s="1"/>
  <c r="DY13"/>
  <c r="DY63" s="1"/>
  <c r="EB13"/>
  <c r="EB63" s="1"/>
  <c r="EE13"/>
  <c r="EE63" s="1"/>
  <c r="EI13"/>
  <c r="EI63" s="1"/>
  <c r="BR13"/>
  <c r="BR63" s="1"/>
  <c r="BY13"/>
  <c r="BY63" s="1"/>
  <c r="CB13"/>
  <c r="CB63" s="1"/>
  <c r="CE13"/>
  <c r="CE63" s="1"/>
  <c r="CI13"/>
  <c r="CI63" s="1"/>
  <c r="CL13"/>
  <c r="CL63" s="1"/>
  <c r="CP13"/>
  <c r="CP63" s="1"/>
  <c r="CS13"/>
  <c r="CS63" s="1"/>
  <c r="CV13"/>
  <c r="CV63" s="1"/>
  <c r="CZ13"/>
  <c r="CZ63" s="1"/>
  <c r="DC13"/>
  <c r="DC63" s="1"/>
  <c r="DG13"/>
  <c r="DG63" s="1"/>
  <c r="DM13"/>
  <c r="DM63" s="1"/>
  <c r="DQ13"/>
  <c r="DQ63" s="1"/>
  <c r="DX13"/>
  <c r="DX63" s="1"/>
  <c r="EA13"/>
  <c r="EA63" s="1"/>
  <c r="ED13"/>
  <c r="ED63" s="1"/>
  <c r="EH13"/>
  <c r="EH63" s="1"/>
  <c r="EK13"/>
  <c r="EK63" s="1"/>
  <c r="BS14"/>
  <c r="BS64" s="1"/>
  <c r="BZ14"/>
  <c r="BZ64" s="1"/>
  <c r="CG14"/>
  <c r="CG64" s="1"/>
  <c r="CN14"/>
  <c r="CN64" s="1"/>
  <c r="CX14"/>
  <c r="CX64" s="1"/>
  <c r="DG14"/>
  <c r="DG64" s="1"/>
  <c r="DR14"/>
  <c r="DR64" s="1"/>
  <c r="DX14"/>
  <c r="DX64" s="1"/>
  <c r="EE14"/>
  <c r="EE64" s="1"/>
  <c r="BO14"/>
  <c r="BO64" s="1"/>
  <c r="BY14"/>
  <c r="BY64" s="1"/>
  <c r="CF14"/>
  <c r="CF64" s="1"/>
  <c r="CM14"/>
  <c r="CM64" s="1"/>
  <c r="CS14"/>
  <c r="CS64" s="1"/>
  <c r="CZ14"/>
  <c r="CZ64" s="1"/>
  <c r="DJ14"/>
  <c r="DJ64" s="1"/>
  <c r="DQ14"/>
  <c r="DQ64" s="1"/>
  <c r="EA14"/>
  <c r="EA64" s="1"/>
  <c r="EK14"/>
  <c r="EK64" s="1"/>
  <c r="BR14"/>
  <c r="BR64" s="1"/>
  <c r="CA14"/>
  <c r="CA64" s="1"/>
  <c r="CL14"/>
  <c r="CL64" s="1"/>
  <c r="CR14"/>
  <c r="CR64" s="1"/>
  <c r="CY14"/>
  <c r="CY64" s="1"/>
  <c r="DF14"/>
  <c r="DF64" s="1"/>
  <c r="DM14"/>
  <c r="DM64" s="1"/>
  <c r="DT14"/>
  <c r="DT64" s="1"/>
  <c r="ED14"/>
  <c r="ED64" s="1"/>
  <c r="BT14"/>
  <c r="BT64" s="1"/>
  <c r="CD14"/>
  <c r="CD64" s="1"/>
  <c r="CK14"/>
  <c r="CK64" s="1"/>
  <c r="CU14"/>
  <c r="CU64" s="1"/>
  <c r="DE14"/>
  <c r="DE64" s="1"/>
  <c r="DL14"/>
  <c r="DL64" s="1"/>
  <c r="DS14"/>
  <c r="DS64" s="1"/>
  <c r="DY14"/>
  <c r="DY64" s="1"/>
  <c r="EF14"/>
  <c r="EF64" s="1"/>
  <c r="BP15"/>
  <c r="BP65" s="1"/>
  <c r="BZ15"/>
  <c r="BZ65" s="1"/>
  <c r="CF15"/>
  <c r="CF65" s="1"/>
  <c r="CP15"/>
  <c r="CP65" s="1"/>
  <c r="CV15"/>
  <c r="CV65" s="1"/>
  <c r="DJ15"/>
  <c r="DJ65" s="1"/>
  <c r="DM15"/>
  <c r="DM65" s="1"/>
  <c r="DX15"/>
  <c r="DX65" s="1"/>
  <c r="EE15"/>
  <c r="EE65" s="1"/>
  <c r="BV15"/>
  <c r="BV65" s="1"/>
  <c r="BY15"/>
  <c r="BY65" s="1"/>
  <c r="CL15"/>
  <c r="CL65" s="1"/>
  <c r="CO15"/>
  <c r="CO65" s="1"/>
  <c r="DC15"/>
  <c r="DC65" s="1"/>
  <c r="DF15"/>
  <c r="DF65" s="1"/>
  <c r="DW15"/>
  <c r="DW65" s="1"/>
  <c r="EA15"/>
  <c r="EA65" s="1"/>
  <c r="EK15"/>
  <c r="EK65" s="1"/>
  <c r="BO15"/>
  <c r="BO65" s="1"/>
  <c r="CB15"/>
  <c r="CB65" s="1"/>
  <c r="CE15"/>
  <c r="CE65" s="1"/>
  <c r="CR15"/>
  <c r="CR65" s="1"/>
  <c r="CU15"/>
  <c r="CU65" s="1"/>
  <c r="DE15"/>
  <c r="DE65" s="1"/>
  <c r="DI15"/>
  <c r="DI65" s="1"/>
  <c r="DV15"/>
  <c r="DV65" s="1"/>
  <c r="DZ15"/>
  <c r="DZ65" s="1"/>
  <c r="EJ15"/>
  <c r="EJ65" s="1"/>
  <c r="BQ15"/>
  <c r="BQ65" s="1"/>
  <c r="CD15"/>
  <c r="CD65" s="1"/>
  <c r="CG15"/>
  <c r="CG65" s="1"/>
  <c r="CT15"/>
  <c r="CT65" s="1"/>
  <c r="CW15"/>
  <c r="CW65" s="1"/>
  <c r="DH15"/>
  <c r="DH65" s="1"/>
  <c r="DK15"/>
  <c r="DK65" s="1"/>
  <c r="DU15"/>
  <c r="DU65" s="1"/>
  <c r="DY15"/>
  <c r="DY65" s="1"/>
  <c r="BW24"/>
  <c r="BW74" s="1"/>
  <c r="CH24"/>
  <c r="CH74" s="1"/>
  <c r="CN24"/>
  <c r="CN74" s="1"/>
  <c r="CU24"/>
  <c r="CU74" s="1"/>
  <c r="DB24"/>
  <c r="DB74" s="1"/>
  <c r="DI24"/>
  <c r="DI74" s="1"/>
  <c r="DP24"/>
  <c r="DP74" s="1"/>
  <c r="DZ24"/>
  <c r="DZ74" s="1"/>
  <c r="EI24"/>
  <c r="EI74" s="1"/>
  <c r="BP24"/>
  <c r="BP74" s="1"/>
  <c r="BZ24"/>
  <c r="BZ74" s="1"/>
  <c r="CG24"/>
  <c r="CG74" s="1"/>
  <c r="CQ24"/>
  <c r="CQ74" s="1"/>
  <c r="DA24"/>
  <c r="DA74" s="1"/>
  <c r="DH24"/>
  <c r="DH74" s="1"/>
  <c r="DO24"/>
  <c r="DO74" s="1"/>
  <c r="DU24"/>
  <c r="DU74" s="1"/>
  <c r="EB24"/>
  <c r="EB74" s="1"/>
  <c r="BO24"/>
  <c r="BO74" s="1"/>
  <c r="BS24"/>
  <c r="BS74" s="1"/>
  <c r="CC24"/>
  <c r="CC74" s="1"/>
  <c r="CF24"/>
  <c r="CF74" s="1"/>
  <c r="CT24"/>
  <c r="CT74" s="1"/>
  <c r="CW24"/>
  <c r="CW74" s="1"/>
  <c r="DN24"/>
  <c r="DN74" s="1"/>
  <c r="DQ24"/>
  <c r="DQ74" s="1"/>
  <c r="EA24"/>
  <c r="EA74" s="1"/>
  <c r="EE24"/>
  <c r="EE74" s="1"/>
  <c r="BU24"/>
  <c r="BU74" s="1"/>
  <c r="BX24"/>
  <c r="BX74" s="1"/>
  <c r="CI24"/>
  <c r="CI74" s="1"/>
  <c r="CL24"/>
  <c r="CL74" s="1"/>
  <c r="CV24"/>
  <c r="CV74" s="1"/>
  <c r="CZ24"/>
  <c r="CZ74" s="1"/>
  <c r="DM24"/>
  <c r="DM74" s="1"/>
  <c r="DS24"/>
  <c r="DS74" s="1"/>
  <c r="EG24"/>
  <c r="EG74" s="1"/>
  <c r="EJ24"/>
  <c r="EJ74" s="1"/>
  <c r="BO32"/>
  <c r="BO82" s="1"/>
  <c r="BR32"/>
  <c r="BR82" s="1"/>
  <c r="BU32"/>
  <c r="BU82" s="1"/>
  <c r="BX32"/>
  <c r="BX82" s="1"/>
  <c r="CD32"/>
  <c r="CD82" s="1"/>
  <c r="CI32"/>
  <c r="CI82" s="1"/>
  <c r="CM32"/>
  <c r="CM82" s="1"/>
  <c r="CP32"/>
  <c r="CP82" s="1"/>
  <c r="CS32"/>
  <c r="CS82" s="1"/>
  <c r="CY32"/>
  <c r="CY82" s="1"/>
  <c r="DE32"/>
  <c r="DE82" s="1"/>
  <c r="DH32"/>
  <c r="DH82" s="1"/>
  <c r="DK32"/>
  <c r="DK82" s="1"/>
  <c r="DN32"/>
  <c r="DN82" s="1"/>
  <c r="DQ32"/>
  <c r="DQ82" s="1"/>
  <c r="DW32"/>
  <c r="DW82" s="1"/>
  <c r="EA32"/>
  <c r="EA82" s="1"/>
  <c r="ED32"/>
  <c r="ED82" s="1"/>
  <c r="EG32"/>
  <c r="EG82" s="1"/>
  <c r="EJ32"/>
  <c r="EJ82" s="1"/>
  <c r="BQ32"/>
  <c r="BQ82" s="1"/>
  <c r="BT32"/>
  <c r="BT82" s="1"/>
  <c r="BW32"/>
  <c r="BW82" s="1"/>
  <c r="BZ32"/>
  <c r="BZ82" s="1"/>
  <c r="CC32"/>
  <c r="CC82" s="1"/>
  <c r="CF32"/>
  <c r="CF82" s="1"/>
  <c r="CL32"/>
  <c r="CL82" s="1"/>
  <c r="CO32"/>
  <c r="CO82" s="1"/>
  <c r="CR32"/>
  <c r="CR82" s="1"/>
  <c r="CV32"/>
  <c r="CV82" s="1"/>
  <c r="DB32"/>
  <c r="DB82" s="1"/>
  <c r="DG32"/>
  <c r="DG82" s="1"/>
  <c r="DM32"/>
  <c r="DM82" s="1"/>
  <c r="DP32"/>
  <c r="DP82" s="1"/>
  <c r="DT32"/>
  <c r="DT82" s="1"/>
  <c r="DZ32"/>
  <c r="DZ82" s="1"/>
  <c r="EC32"/>
  <c r="EC82" s="1"/>
  <c r="EF32"/>
  <c r="EF82" s="1"/>
  <c r="EI32"/>
  <c r="EI82" s="1"/>
  <c r="BS32"/>
  <c r="BS82" s="1"/>
  <c r="BY32"/>
  <c r="BY82" s="1"/>
  <c r="CB32"/>
  <c r="CB82" s="1"/>
  <c r="CE32"/>
  <c r="CE82" s="1"/>
  <c r="CH32"/>
  <c r="CH82" s="1"/>
  <c r="CK32"/>
  <c r="CK82" s="1"/>
  <c r="CQ32"/>
  <c r="CQ82" s="1"/>
  <c r="CU32"/>
  <c r="CU82" s="1"/>
  <c r="CX32"/>
  <c r="CX82" s="1"/>
  <c r="DA32"/>
  <c r="DA82" s="1"/>
  <c r="DD32"/>
  <c r="DD82" s="1"/>
  <c r="DJ32"/>
  <c r="DJ82" s="1"/>
  <c r="DO32"/>
  <c r="DO82" s="1"/>
  <c r="DS32"/>
  <c r="DS82" s="1"/>
  <c r="DV32"/>
  <c r="DV82" s="1"/>
  <c r="DY32"/>
  <c r="DY82" s="1"/>
  <c r="EE32"/>
  <c r="EE82" s="1"/>
  <c r="EK32"/>
  <c r="EK82" s="1"/>
  <c r="BP32"/>
  <c r="BP82" s="1"/>
  <c r="BV32"/>
  <c r="BV82" s="1"/>
  <c r="CA32"/>
  <c r="CA82" s="1"/>
  <c r="CG32"/>
  <c r="CG82" s="1"/>
  <c r="CJ32"/>
  <c r="CJ82" s="1"/>
  <c r="CN32"/>
  <c r="CN82" s="1"/>
  <c r="CT32"/>
  <c r="CT82" s="1"/>
  <c r="CW32"/>
  <c r="CW82" s="1"/>
  <c r="CZ32"/>
  <c r="CZ82" s="1"/>
  <c r="DC32"/>
  <c r="DC82" s="1"/>
  <c r="DF32"/>
  <c r="DF82" s="1"/>
  <c r="DI32"/>
  <c r="DI82" s="1"/>
  <c r="DL32"/>
  <c r="DL82" s="1"/>
  <c r="DR32"/>
  <c r="DR82" s="1"/>
  <c r="DU32"/>
  <c r="DU82" s="1"/>
  <c r="DX32"/>
  <c r="DX82" s="1"/>
  <c r="EB32"/>
  <c r="EB82" s="1"/>
  <c r="EH32"/>
  <c r="EH82" s="1"/>
  <c r="BP33"/>
  <c r="BT33"/>
  <c r="BT83" s="1"/>
  <c r="BW33"/>
  <c r="BW83" s="1"/>
  <c r="BZ33"/>
  <c r="BZ83" s="1"/>
  <c r="CF33"/>
  <c r="CF83" s="1"/>
  <c r="CL33"/>
  <c r="CL83" s="1"/>
  <c r="CO33"/>
  <c r="CO83" s="1"/>
  <c r="CR33"/>
  <c r="CR83" s="1"/>
  <c r="CU33"/>
  <c r="CU83" s="1"/>
  <c r="CX33"/>
  <c r="CX83" s="1"/>
  <c r="DD33"/>
  <c r="DD83" s="1"/>
  <c r="DH33"/>
  <c r="DH83" s="1"/>
  <c r="DK33"/>
  <c r="DK83" s="1"/>
  <c r="DN33"/>
  <c r="DN83" s="1"/>
  <c r="DQ33"/>
  <c r="DQ83" s="1"/>
  <c r="DW33"/>
  <c r="DW83" s="1"/>
  <c r="EB33"/>
  <c r="EB83" s="1"/>
  <c r="EF33"/>
  <c r="EF83" s="1"/>
  <c r="EI33"/>
  <c r="EI83" s="1"/>
  <c r="BS33"/>
  <c r="BS83" s="1"/>
  <c r="BV33"/>
  <c r="BV83" s="1"/>
  <c r="BY33"/>
  <c r="BY83" s="1"/>
  <c r="CC33"/>
  <c r="CC83" s="1"/>
  <c r="CI33"/>
  <c r="CI83" s="1"/>
  <c r="CN33"/>
  <c r="CN83" s="1"/>
  <c r="CT33"/>
  <c r="CT83" s="1"/>
  <c r="CW33"/>
  <c r="CW83" s="1"/>
  <c r="DA33"/>
  <c r="DA83" s="1"/>
  <c r="DG33"/>
  <c r="DG83" s="1"/>
  <c r="DJ33"/>
  <c r="DJ83" s="1"/>
  <c r="DM33"/>
  <c r="DM83" s="1"/>
  <c r="DP33"/>
  <c r="DP83" s="1"/>
  <c r="DS33"/>
  <c r="DS83" s="1"/>
  <c r="DV33"/>
  <c r="DV83" s="1"/>
  <c r="DY33"/>
  <c r="DY83" s="1"/>
  <c r="EE33"/>
  <c r="EE83" s="1"/>
  <c r="EH33"/>
  <c r="EH83" s="1"/>
  <c r="EK33"/>
  <c r="EK83" s="1"/>
  <c r="BO33"/>
  <c r="BO83" s="1"/>
  <c r="BR33"/>
  <c r="BR83" s="1"/>
  <c r="BX33"/>
  <c r="BX83" s="1"/>
  <c r="CB33"/>
  <c r="CB83" s="1"/>
  <c r="CE33"/>
  <c r="CE83" s="1"/>
  <c r="CH33"/>
  <c r="CH83" s="1"/>
  <c r="CK33"/>
  <c r="CK83" s="1"/>
  <c r="CQ33"/>
  <c r="CQ83" s="1"/>
  <c r="CV33"/>
  <c r="CV83" s="1"/>
  <c r="CZ33"/>
  <c r="CZ83" s="1"/>
  <c r="DC33"/>
  <c r="DC83" s="1"/>
  <c r="DF33"/>
  <c r="DF83" s="1"/>
  <c r="DL33"/>
  <c r="DL83" s="1"/>
  <c r="DR33"/>
  <c r="DR83" s="1"/>
  <c r="DU33"/>
  <c r="DU83" s="1"/>
  <c r="DX33"/>
  <c r="DX83" s="1"/>
  <c r="EA33"/>
  <c r="EA83" s="1"/>
  <c r="ED33"/>
  <c r="ED83" s="1"/>
  <c r="EJ33"/>
  <c r="EJ83" s="1"/>
  <c r="BQ33"/>
  <c r="BQ83" s="1"/>
  <c r="BU33"/>
  <c r="BU83" s="1"/>
  <c r="CA33"/>
  <c r="CA83" s="1"/>
  <c r="CD33"/>
  <c r="CD83" s="1"/>
  <c r="CG33"/>
  <c r="CG83" s="1"/>
  <c r="CJ33"/>
  <c r="CJ83" s="1"/>
  <c r="CM33"/>
  <c r="CM83" s="1"/>
  <c r="CP33"/>
  <c r="CP83" s="1"/>
  <c r="CS33"/>
  <c r="CS83" s="1"/>
  <c r="CY33"/>
  <c r="CY83" s="1"/>
  <c r="DB33"/>
  <c r="DB83" s="1"/>
  <c r="DE33"/>
  <c r="DE83" s="1"/>
  <c r="DI33"/>
  <c r="DI83" s="1"/>
  <c r="DO33"/>
  <c r="DO83" s="1"/>
  <c r="DT33"/>
  <c r="DT83" s="1"/>
  <c r="DZ33"/>
  <c r="DZ83" s="1"/>
  <c r="EC33"/>
  <c r="EC83" s="1"/>
  <c r="EG33"/>
  <c r="EG83" s="1"/>
  <c r="BP34"/>
  <c r="BP84" s="1"/>
  <c r="BS34"/>
  <c r="BS84" s="1"/>
  <c r="CB34"/>
  <c r="CB84" s="1"/>
  <c r="CH34"/>
  <c r="CH84" s="1"/>
  <c r="CR34"/>
  <c r="CR84" s="1"/>
  <c r="CU34"/>
  <c r="CU84" s="1"/>
  <c r="DJ34"/>
  <c r="DJ84" s="1"/>
  <c r="DM34"/>
  <c r="DM84" s="1"/>
  <c r="EB34"/>
  <c r="EB84" s="1"/>
  <c r="EE34"/>
  <c r="EE84" s="1"/>
  <c r="BR34"/>
  <c r="BR84" s="1"/>
  <c r="BX34"/>
  <c r="BX84" s="1"/>
  <c r="CK34"/>
  <c r="CK84" s="1"/>
  <c r="CN34"/>
  <c r="CN84" s="1"/>
  <c r="CW34"/>
  <c r="CW84" s="1"/>
  <c r="CZ34"/>
  <c r="CZ84" s="1"/>
  <c r="DL34"/>
  <c r="DL84" s="1"/>
  <c r="DO34"/>
  <c r="DO84" s="1"/>
  <c r="ED34"/>
  <c r="ED84" s="1"/>
  <c r="EJ34"/>
  <c r="EJ84" s="1"/>
  <c r="BZ34"/>
  <c r="BZ84" s="1"/>
  <c r="CD34"/>
  <c r="CD84" s="1"/>
  <c r="CP34"/>
  <c r="CP84" s="1"/>
  <c r="CV34"/>
  <c r="CV84" s="1"/>
  <c r="DE34"/>
  <c r="DE84" s="1"/>
  <c r="DH34"/>
  <c r="DH84" s="1"/>
  <c r="DU34"/>
  <c r="DU84" s="1"/>
  <c r="DX34"/>
  <c r="DX84" s="1"/>
  <c r="BQ34"/>
  <c r="BQ84" s="1"/>
  <c r="BT34"/>
  <c r="BT84" s="1"/>
  <c r="CF34"/>
  <c r="CF84" s="1"/>
  <c r="CI34"/>
  <c r="CI84" s="1"/>
  <c r="CX34"/>
  <c r="CX84" s="1"/>
  <c r="DD34"/>
  <c r="DD84" s="1"/>
  <c r="DQ34"/>
  <c r="DQ84" s="1"/>
  <c r="DT34"/>
  <c r="DT84" s="1"/>
  <c r="EC34"/>
  <c r="EC84" s="1"/>
  <c r="EF34"/>
  <c r="EF84" s="1"/>
  <c r="BP35"/>
  <c r="BP85" s="1"/>
  <c r="BS35"/>
  <c r="BS85" s="1"/>
  <c r="BV35"/>
  <c r="BV85" s="1"/>
  <c r="BY35"/>
  <c r="BY85" s="1"/>
  <c r="CE35"/>
  <c r="CE85" s="1"/>
  <c r="CH35"/>
  <c r="CH85" s="1"/>
  <c r="CK35"/>
  <c r="CK85" s="1"/>
  <c r="CO35"/>
  <c r="CO85" s="1"/>
  <c r="CR35"/>
  <c r="CR85" s="1"/>
  <c r="CV35"/>
  <c r="CV85" s="1"/>
  <c r="CY35"/>
  <c r="CY85" s="1"/>
  <c r="DB35"/>
  <c r="DB85" s="1"/>
  <c r="DE35"/>
  <c r="DE85" s="1"/>
  <c r="DK35"/>
  <c r="DK85" s="1"/>
  <c r="DN35"/>
  <c r="DN85" s="1"/>
  <c r="DQ35"/>
  <c r="DQ85" s="1"/>
  <c r="DU35"/>
  <c r="DU85" s="1"/>
  <c r="DX35"/>
  <c r="DX85" s="1"/>
  <c r="EB35"/>
  <c r="EB85" s="1"/>
  <c r="EE35"/>
  <c r="EE85" s="1"/>
  <c r="EH35"/>
  <c r="EH85" s="1"/>
  <c r="EK35"/>
  <c r="EK85" s="1"/>
  <c r="BO35"/>
  <c r="BO85" s="1"/>
  <c r="BR35"/>
  <c r="BR85" s="1"/>
  <c r="BU35"/>
  <c r="BU85" s="1"/>
  <c r="BX35"/>
  <c r="BX85" s="1"/>
  <c r="CA35"/>
  <c r="CA85" s="1"/>
  <c r="CD35"/>
  <c r="CD85" s="1"/>
  <c r="CG35"/>
  <c r="CG85" s="1"/>
  <c r="CJ35"/>
  <c r="CJ85" s="1"/>
  <c r="CN35"/>
  <c r="CN85" s="1"/>
  <c r="CU35"/>
  <c r="CU85" s="1"/>
  <c r="CX35"/>
  <c r="CX85" s="1"/>
  <c r="DA35"/>
  <c r="DA85" s="1"/>
  <c r="DD35"/>
  <c r="DD85" s="1"/>
  <c r="DG35"/>
  <c r="DG85" s="1"/>
  <c r="DJ35"/>
  <c r="DJ85" s="1"/>
  <c r="DM35"/>
  <c r="DM85" s="1"/>
  <c r="DP35"/>
  <c r="DP85" s="1"/>
  <c r="DT35"/>
  <c r="DT85" s="1"/>
  <c r="EA35"/>
  <c r="EA85" s="1"/>
  <c r="ED35"/>
  <c r="ED85" s="1"/>
  <c r="EG35"/>
  <c r="EG85" s="1"/>
  <c r="EJ35"/>
  <c r="EJ85" s="1"/>
  <c r="BT35"/>
  <c r="BT85" s="1"/>
  <c r="BZ35"/>
  <c r="BZ85" s="1"/>
  <c r="CC35"/>
  <c r="CC85" s="1"/>
  <c r="CF35"/>
  <c r="CF85" s="1"/>
  <c r="CM35"/>
  <c r="CM85" s="1"/>
  <c r="CQ35"/>
  <c r="CQ85" s="1"/>
  <c r="CT35"/>
  <c r="CT85" s="1"/>
  <c r="CZ35"/>
  <c r="CZ85" s="1"/>
  <c r="DF35"/>
  <c r="DF85" s="1"/>
  <c r="DI35"/>
  <c r="DI85" s="1"/>
  <c r="DL35"/>
  <c r="DL85" s="1"/>
  <c r="DS35"/>
  <c r="DS85" s="1"/>
  <c r="DW35"/>
  <c r="DW85" s="1"/>
  <c r="DZ35"/>
  <c r="DZ85" s="1"/>
  <c r="EF35"/>
  <c r="EF85" s="1"/>
  <c r="EI35"/>
  <c r="EI85" s="1"/>
  <c r="BQ35"/>
  <c r="BQ85" s="1"/>
  <c r="BW35"/>
  <c r="BW85" s="1"/>
  <c r="CB35"/>
  <c r="CB85" s="1"/>
  <c r="CI35"/>
  <c r="CI85" s="1"/>
  <c r="CL35"/>
  <c r="CL85" s="1"/>
  <c r="CP35"/>
  <c r="CP85" s="1"/>
  <c r="CS35"/>
  <c r="CS85" s="1"/>
  <c r="CW35"/>
  <c r="CW85" s="1"/>
  <c r="DC35"/>
  <c r="DC85" s="1"/>
  <c r="DH35"/>
  <c r="DH85" s="1"/>
  <c r="DO35"/>
  <c r="DO85" s="1"/>
  <c r="DR35"/>
  <c r="DR85" s="1"/>
  <c r="DV35"/>
  <c r="DV85" s="1"/>
  <c r="DY35"/>
  <c r="DY85" s="1"/>
  <c r="EC35"/>
  <c r="EC85" s="1"/>
  <c r="BV11" i="34"/>
  <c r="BV61" s="1"/>
  <c r="CF11"/>
  <c r="CF61" s="1"/>
  <c r="CI11"/>
  <c r="CI61" s="1"/>
  <c r="CP11"/>
  <c r="CP61" s="1"/>
  <c r="CZ11"/>
  <c r="CZ61" s="1"/>
  <c r="DG11"/>
  <c r="DG61" s="1"/>
  <c r="DK11"/>
  <c r="DK61" s="1"/>
  <c r="DR11"/>
  <c r="DR61" s="1"/>
  <c r="EE11"/>
  <c r="EE61" s="1"/>
  <c r="BU11"/>
  <c r="BU61" s="1"/>
  <c r="CB11"/>
  <c r="CB61" s="1"/>
  <c r="CL11"/>
  <c r="CL61" s="1"/>
  <c r="CV11"/>
  <c r="CV61" s="1"/>
  <c r="DC11"/>
  <c r="DC61" s="1"/>
  <c r="DJ11"/>
  <c r="DJ61" s="1"/>
  <c r="DU11"/>
  <c r="DU61" s="1"/>
  <c r="ED11"/>
  <c r="ED61" s="1"/>
  <c r="EK11"/>
  <c r="EK61" s="1"/>
  <c r="BT11"/>
  <c r="BT61" s="1"/>
  <c r="BX11"/>
  <c r="BX61" s="1"/>
  <c r="CK11"/>
  <c r="CK61" s="1"/>
  <c r="CO11"/>
  <c r="CO61" s="1"/>
  <c r="DB11"/>
  <c r="DB61" s="1"/>
  <c r="DI11"/>
  <c r="DI61" s="1"/>
  <c r="DT11"/>
  <c r="DT61" s="1"/>
  <c r="DW11"/>
  <c r="DW61" s="1"/>
  <c r="EJ11"/>
  <c r="EJ61" s="1"/>
  <c r="BS11"/>
  <c r="BS61" s="1"/>
  <c r="BW11"/>
  <c r="BW61" s="1"/>
  <c r="CG11"/>
  <c r="CG61" s="1"/>
  <c r="CJ11"/>
  <c r="CJ61" s="1"/>
  <c r="CU11"/>
  <c r="CU61" s="1"/>
  <c r="DA11"/>
  <c r="DA61" s="1"/>
  <c r="DL11"/>
  <c r="DL61" s="1"/>
  <c r="DO11"/>
  <c r="DO61" s="1"/>
  <c r="DZ11"/>
  <c r="DZ61" s="1"/>
  <c r="EC11"/>
  <c r="EC61" s="1"/>
  <c r="BQ12"/>
  <c r="BQ62" s="1"/>
  <c r="BW12"/>
  <c r="BW62" s="1"/>
  <c r="BZ12"/>
  <c r="BZ62" s="1"/>
  <c r="CC12"/>
  <c r="CC62" s="1"/>
  <c r="CG12"/>
  <c r="CG62" s="1"/>
  <c r="CM12"/>
  <c r="CM62" s="1"/>
  <c r="CP12"/>
  <c r="CP62" s="1"/>
  <c r="CS12"/>
  <c r="CS62" s="1"/>
  <c r="CW12"/>
  <c r="CW62" s="1"/>
  <c r="DC12"/>
  <c r="DC62" s="1"/>
  <c r="DF12"/>
  <c r="DF62" s="1"/>
  <c r="DI12"/>
  <c r="DI62" s="1"/>
  <c r="DM12"/>
  <c r="DM62" s="1"/>
  <c r="DS12"/>
  <c r="DS62" s="1"/>
  <c r="DV12"/>
  <c r="DV62" s="1"/>
  <c r="DY12"/>
  <c r="DY62" s="1"/>
  <c r="EC12"/>
  <c r="EC62" s="1"/>
  <c r="EI12"/>
  <c r="EI62" s="1"/>
  <c r="BP12"/>
  <c r="BP62" s="1"/>
  <c r="BS12"/>
  <c r="BS62" s="1"/>
  <c r="BV12"/>
  <c r="BV62" s="1"/>
  <c r="CB12"/>
  <c r="CB62" s="1"/>
  <c r="CF12"/>
  <c r="CF62" s="1"/>
  <c r="CI12"/>
  <c r="CI62" s="1"/>
  <c r="CL12"/>
  <c r="CL62" s="1"/>
  <c r="CR12"/>
  <c r="CR62" s="1"/>
  <c r="CV12"/>
  <c r="CV62" s="1"/>
  <c r="CY12"/>
  <c r="CY62" s="1"/>
  <c r="DB12"/>
  <c r="DB62" s="1"/>
  <c r="DH12"/>
  <c r="DH62" s="1"/>
  <c r="DL12"/>
  <c r="DL62" s="1"/>
  <c r="DO12"/>
  <c r="DO62" s="1"/>
  <c r="DR12"/>
  <c r="DR62" s="1"/>
  <c r="DX12"/>
  <c r="DX62" s="1"/>
  <c r="EB12"/>
  <c r="EB62" s="1"/>
  <c r="EE12"/>
  <c r="EE62" s="1"/>
  <c r="EH12"/>
  <c r="EH62" s="1"/>
  <c r="BO12"/>
  <c r="BO62" s="1"/>
  <c r="BR12"/>
  <c r="BR62" s="1"/>
  <c r="BU12"/>
  <c r="BU62" s="1"/>
  <c r="BY12"/>
  <c r="BY62" s="1"/>
  <c r="CE12"/>
  <c r="CE62" s="1"/>
  <c r="CH12"/>
  <c r="CH62" s="1"/>
  <c r="CK12"/>
  <c r="CK62" s="1"/>
  <c r="CO12"/>
  <c r="CO62" s="1"/>
  <c r="CU12"/>
  <c r="CU62" s="1"/>
  <c r="CX12"/>
  <c r="CX62" s="1"/>
  <c r="DA12"/>
  <c r="DA62" s="1"/>
  <c r="DE12"/>
  <c r="DE62" s="1"/>
  <c r="DK12"/>
  <c r="DK62" s="1"/>
  <c r="DN12"/>
  <c r="DN62" s="1"/>
  <c r="DQ12"/>
  <c r="DQ62" s="1"/>
  <c r="DU12"/>
  <c r="DU62" s="1"/>
  <c r="EA12"/>
  <c r="EA62" s="1"/>
  <c r="ED12"/>
  <c r="ED62" s="1"/>
  <c r="EG12"/>
  <c r="EG62" s="1"/>
  <c r="EK12"/>
  <c r="EK62" s="1"/>
  <c r="BT12"/>
  <c r="BT62" s="1"/>
  <c r="BX12"/>
  <c r="BX62" s="1"/>
  <c r="CA12"/>
  <c r="CA62" s="1"/>
  <c r="CD12"/>
  <c r="CD62" s="1"/>
  <c r="CJ12"/>
  <c r="CJ62" s="1"/>
  <c r="CN12"/>
  <c r="CN62" s="1"/>
  <c r="CQ12"/>
  <c r="CQ62" s="1"/>
  <c r="CT12"/>
  <c r="CT62" s="1"/>
  <c r="CZ12"/>
  <c r="CZ62" s="1"/>
  <c r="DD12"/>
  <c r="DD62" s="1"/>
  <c r="DG12"/>
  <c r="DG62" s="1"/>
  <c r="DJ12"/>
  <c r="DJ62" s="1"/>
  <c r="DP12"/>
  <c r="DP62" s="1"/>
  <c r="DT12"/>
  <c r="DT62" s="1"/>
  <c r="DW12"/>
  <c r="DW62" s="1"/>
  <c r="DZ12"/>
  <c r="DZ62" s="1"/>
  <c r="EF12"/>
  <c r="EF62" s="1"/>
  <c r="EJ12"/>
  <c r="EJ62" s="1"/>
  <c r="BT22"/>
  <c r="BT72" s="1"/>
  <c r="BX22"/>
  <c r="BX72" s="1"/>
  <c r="CE22"/>
  <c r="CE72" s="1"/>
  <c r="CH22"/>
  <c r="CH72" s="1"/>
  <c r="CK22"/>
  <c r="CK72" s="1"/>
  <c r="CO22"/>
  <c r="CO72" s="1"/>
  <c r="CR22"/>
  <c r="CR72" s="1"/>
  <c r="CV22"/>
  <c r="CV72" s="1"/>
  <c r="CY22"/>
  <c r="CY72" s="1"/>
  <c r="DB22"/>
  <c r="DB72" s="1"/>
  <c r="DF22"/>
  <c r="DF72" s="1"/>
  <c r="DI22"/>
  <c r="DI72" s="1"/>
  <c r="DM22"/>
  <c r="DM72" s="1"/>
  <c r="DS22"/>
  <c r="DS72" s="1"/>
  <c r="DW22"/>
  <c r="DW72" s="1"/>
  <c r="DZ22"/>
  <c r="DZ72" s="1"/>
  <c r="EF22"/>
  <c r="EF72" s="1"/>
  <c r="EJ22"/>
  <c r="EJ72" s="1"/>
  <c r="BQ22"/>
  <c r="BQ72" s="1"/>
  <c r="BW22"/>
  <c r="BW72" s="1"/>
  <c r="CA22"/>
  <c r="CA72" s="1"/>
  <c r="CD22"/>
  <c r="CD72" s="1"/>
  <c r="CJ22"/>
  <c r="CJ72" s="1"/>
  <c r="CN22"/>
  <c r="CN72" s="1"/>
  <c r="CU22"/>
  <c r="CU72" s="1"/>
  <c r="CX22"/>
  <c r="CX72" s="1"/>
  <c r="DA22"/>
  <c r="DA72" s="1"/>
  <c r="DE22"/>
  <c r="DE72" s="1"/>
  <c r="DH22"/>
  <c r="DH72" s="1"/>
  <c r="DL22"/>
  <c r="DL72" s="1"/>
  <c r="DO22"/>
  <c r="DO72" s="1"/>
  <c r="DR22"/>
  <c r="DR72" s="1"/>
  <c r="DV22"/>
  <c r="DV72" s="1"/>
  <c r="DY22"/>
  <c r="DY72" s="1"/>
  <c r="EC22"/>
  <c r="EC72" s="1"/>
  <c r="EI22"/>
  <c r="EI72" s="1"/>
  <c r="BP22"/>
  <c r="BP72" s="1"/>
  <c r="BS22"/>
  <c r="BS72" s="1"/>
  <c r="BV22"/>
  <c r="BV72" s="1"/>
  <c r="BZ22"/>
  <c r="BZ72" s="1"/>
  <c r="CC22"/>
  <c r="CC72" s="1"/>
  <c r="CG22"/>
  <c r="CG72" s="1"/>
  <c r="CM22"/>
  <c r="CM72" s="1"/>
  <c r="CQ22"/>
  <c r="CQ72" s="1"/>
  <c r="CT22"/>
  <c r="CT72" s="1"/>
  <c r="CZ22"/>
  <c r="CZ72" s="1"/>
  <c r="DD22"/>
  <c r="DD72" s="1"/>
  <c r="DK22"/>
  <c r="DK72" s="1"/>
  <c r="DN22"/>
  <c r="DN72" s="1"/>
  <c r="DQ22"/>
  <c r="DQ72" s="1"/>
  <c r="DU22"/>
  <c r="DU72" s="1"/>
  <c r="DX22"/>
  <c r="DX72" s="1"/>
  <c r="EB22"/>
  <c r="EB72" s="1"/>
  <c r="EE22"/>
  <c r="EE72" s="1"/>
  <c r="EH22"/>
  <c r="EH72" s="1"/>
  <c r="BO22"/>
  <c r="BO72" s="1"/>
  <c r="BR22"/>
  <c r="BR72" s="1"/>
  <c r="BU22"/>
  <c r="BU72" s="1"/>
  <c r="BY22"/>
  <c r="BY72" s="1"/>
  <c r="CB22"/>
  <c r="CB72" s="1"/>
  <c r="CF22"/>
  <c r="CF72" s="1"/>
  <c r="CI22"/>
  <c r="CI72" s="1"/>
  <c r="CL22"/>
  <c r="CL72" s="1"/>
  <c r="CP22"/>
  <c r="CP72" s="1"/>
  <c r="CS22"/>
  <c r="CS72" s="1"/>
  <c r="CW22"/>
  <c r="CW72" s="1"/>
  <c r="DC22"/>
  <c r="DC72" s="1"/>
  <c r="DG22"/>
  <c r="DG72" s="1"/>
  <c r="DJ22"/>
  <c r="DJ72" s="1"/>
  <c r="DP22"/>
  <c r="DP72" s="1"/>
  <c r="DT22"/>
  <c r="DT72" s="1"/>
  <c r="EA22"/>
  <c r="EA72" s="1"/>
  <c r="ED22"/>
  <c r="ED72" s="1"/>
  <c r="EG22"/>
  <c r="EG72" s="1"/>
  <c r="EK22"/>
  <c r="EK72" s="1"/>
  <c r="BO23"/>
  <c r="BO73" s="1"/>
  <c r="BS23"/>
  <c r="BS73" s="1"/>
  <c r="BV23"/>
  <c r="BV73" s="1"/>
  <c r="BZ23"/>
  <c r="BZ73" s="1"/>
  <c r="CC23"/>
  <c r="CC73" s="1"/>
  <c r="CF23"/>
  <c r="CF73" s="1"/>
  <c r="CJ23"/>
  <c r="CJ73" s="1"/>
  <c r="CM23"/>
  <c r="CM73" s="1"/>
  <c r="CQ23"/>
  <c r="CQ73" s="1"/>
  <c r="CW23"/>
  <c r="CW73" s="1"/>
  <c r="DA23"/>
  <c r="DA73" s="1"/>
  <c r="DD23"/>
  <c r="DD73" s="1"/>
  <c r="DJ23"/>
  <c r="DJ73" s="1"/>
  <c r="DN23"/>
  <c r="DN73" s="1"/>
  <c r="DU23"/>
  <c r="DU73" s="1"/>
  <c r="DX23"/>
  <c r="DX73" s="1"/>
  <c r="EA23"/>
  <c r="EA73" s="1"/>
  <c r="EE23"/>
  <c r="EE73" s="1"/>
  <c r="EH23"/>
  <c r="EH73" s="1"/>
  <c r="BR23"/>
  <c r="BR73" s="1"/>
  <c r="BY23"/>
  <c r="BY73" s="1"/>
  <c r="CB23"/>
  <c r="CB73" s="1"/>
  <c r="CE23"/>
  <c r="CE73" s="1"/>
  <c r="CI23"/>
  <c r="CI73" s="1"/>
  <c r="CL23"/>
  <c r="CL73" s="1"/>
  <c r="CP23"/>
  <c r="CP73" s="1"/>
  <c r="CS23"/>
  <c r="CS73" s="1"/>
  <c r="CV23"/>
  <c r="CV73" s="1"/>
  <c r="CZ23"/>
  <c r="CZ73" s="1"/>
  <c r="DC23"/>
  <c r="DC73" s="1"/>
  <c r="DG23"/>
  <c r="DG73" s="1"/>
  <c r="DM23"/>
  <c r="DM73" s="1"/>
  <c r="DQ23"/>
  <c r="DQ73" s="1"/>
  <c r="DT23"/>
  <c r="DT73" s="1"/>
  <c r="DZ23"/>
  <c r="DZ73" s="1"/>
  <c r="ED23"/>
  <c r="ED73" s="1"/>
  <c r="EK23"/>
  <c r="EK73" s="1"/>
  <c r="BQ23"/>
  <c r="BQ73" s="1"/>
  <c r="BU23"/>
  <c r="BU73" s="1"/>
  <c r="BX23"/>
  <c r="BX73" s="1"/>
  <c r="CD23"/>
  <c r="CD73" s="1"/>
  <c r="CH23"/>
  <c r="CH73" s="1"/>
  <c r="CO23"/>
  <c r="CO73" s="1"/>
  <c r="CR23"/>
  <c r="CR73" s="1"/>
  <c r="CU23"/>
  <c r="CU73" s="1"/>
  <c r="CY23"/>
  <c r="CY73" s="1"/>
  <c r="DB23"/>
  <c r="DB73" s="1"/>
  <c r="DF23"/>
  <c r="DF73" s="1"/>
  <c r="DI23"/>
  <c r="DI73" s="1"/>
  <c r="DL23"/>
  <c r="DL73" s="1"/>
  <c r="DP23"/>
  <c r="DP73" s="1"/>
  <c r="DS23"/>
  <c r="DS73" s="1"/>
  <c r="DW23"/>
  <c r="DW73" s="1"/>
  <c r="EC23"/>
  <c r="EC73" s="1"/>
  <c r="EG23"/>
  <c r="EG73" s="1"/>
  <c r="EJ23"/>
  <c r="EJ73" s="1"/>
  <c r="BP23"/>
  <c r="BP73" s="1"/>
  <c r="BT23"/>
  <c r="BT73" s="1"/>
  <c r="BW23"/>
  <c r="BW73" s="1"/>
  <c r="CA23"/>
  <c r="CA73" s="1"/>
  <c r="CG23"/>
  <c r="CG73" s="1"/>
  <c r="CK23"/>
  <c r="CK73" s="1"/>
  <c r="CN23"/>
  <c r="CN73" s="1"/>
  <c r="CT23"/>
  <c r="CT73" s="1"/>
  <c r="CX23"/>
  <c r="CX73" s="1"/>
  <c r="DE23"/>
  <c r="DE73" s="1"/>
  <c r="DH23"/>
  <c r="DH73" s="1"/>
  <c r="DK23"/>
  <c r="DK73" s="1"/>
  <c r="DO23"/>
  <c r="DO73" s="1"/>
  <c r="DR23"/>
  <c r="DR73" s="1"/>
  <c r="DV23"/>
  <c r="DV73" s="1"/>
  <c r="DY23"/>
  <c r="DY73" s="1"/>
  <c r="EB23"/>
  <c r="EB73" s="1"/>
  <c r="EF23"/>
  <c r="EF73" s="1"/>
  <c r="EI23"/>
  <c r="EI73" s="1"/>
  <c r="BO30"/>
  <c r="BO80" s="1"/>
  <c r="BS30"/>
  <c r="BS80" s="1"/>
  <c r="BY30"/>
  <c r="BY80" s="1"/>
  <c r="CC30"/>
  <c r="CC80" s="1"/>
  <c r="CF30"/>
  <c r="CF80" s="1"/>
  <c r="CL30"/>
  <c r="CL80" s="1"/>
  <c r="CP30"/>
  <c r="CP80" s="1"/>
  <c r="CW30"/>
  <c r="CW80" s="1"/>
  <c r="CZ30"/>
  <c r="CZ80" s="1"/>
  <c r="DC30"/>
  <c r="DC80" s="1"/>
  <c r="DG30"/>
  <c r="DG80" s="1"/>
  <c r="DJ30"/>
  <c r="DJ80" s="1"/>
  <c r="DN30"/>
  <c r="DN80" s="1"/>
  <c r="DQ30"/>
  <c r="DQ80" s="1"/>
  <c r="DT30"/>
  <c r="DT80" s="1"/>
  <c r="DX30"/>
  <c r="DX80" s="1"/>
  <c r="EA30"/>
  <c r="EA80" s="1"/>
  <c r="EE30"/>
  <c r="EE80" s="1"/>
  <c r="EH30"/>
  <c r="EH80" s="1"/>
  <c r="BR30"/>
  <c r="BR80" s="1"/>
  <c r="BU30"/>
  <c r="BU80" s="1"/>
  <c r="BX30"/>
  <c r="BX80" s="1"/>
  <c r="CB30"/>
  <c r="CB80" s="1"/>
  <c r="CE30"/>
  <c r="CE80" s="1"/>
  <c r="CI30"/>
  <c r="CI80" s="1"/>
  <c r="CO30"/>
  <c r="CO80" s="1"/>
  <c r="CS30"/>
  <c r="CS80" s="1"/>
  <c r="CV30"/>
  <c r="CV80" s="1"/>
  <c r="DB30"/>
  <c r="DB80" s="1"/>
  <c r="DF30"/>
  <c r="DF80" s="1"/>
  <c r="DM30"/>
  <c r="DM80" s="1"/>
  <c r="DP30"/>
  <c r="DP80" s="1"/>
  <c r="DS30"/>
  <c r="DS80" s="1"/>
  <c r="DW30"/>
  <c r="DW80" s="1"/>
  <c r="DZ30"/>
  <c r="DZ80" s="1"/>
  <c r="ED30"/>
  <c r="ED80" s="1"/>
  <c r="EK30"/>
  <c r="EK80" s="1"/>
  <c r="BQ30"/>
  <c r="BQ80" s="1"/>
  <c r="BT30"/>
  <c r="BW30"/>
  <c r="BW80" s="1"/>
  <c r="CA30"/>
  <c r="CA80" s="1"/>
  <c r="CD30"/>
  <c r="CD80" s="1"/>
  <c r="CH30"/>
  <c r="CH80" s="1"/>
  <c r="CK30"/>
  <c r="CK80" s="1"/>
  <c r="CN30"/>
  <c r="CN80" s="1"/>
  <c r="CR30"/>
  <c r="CR80" s="1"/>
  <c r="CU30"/>
  <c r="CU80" s="1"/>
  <c r="CY30"/>
  <c r="CY80" s="1"/>
  <c r="DE30"/>
  <c r="DE80" s="1"/>
  <c r="DI30"/>
  <c r="DI80" s="1"/>
  <c r="DL30"/>
  <c r="DL80" s="1"/>
  <c r="DR30"/>
  <c r="DR80" s="1"/>
  <c r="DV30"/>
  <c r="DV80" s="1"/>
  <c r="EC30"/>
  <c r="EC80" s="1"/>
  <c r="EG30"/>
  <c r="EG80" s="1"/>
  <c r="EJ30"/>
  <c r="EJ80" s="1"/>
  <c r="BP30"/>
  <c r="BP80" s="1"/>
  <c r="BV30"/>
  <c r="BV80" s="1"/>
  <c r="BZ30"/>
  <c r="BZ80" s="1"/>
  <c r="CG30"/>
  <c r="CG80" s="1"/>
  <c r="CJ30"/>
  <c r="CJ80" s="1"/>
  <c r="CM30"/>
  <c r="CM80" s="1"/>
  <c r="CQ30"/>
  <c r="CQ80" s="1"/>
  <c r="CT30"/>
  <c r="CT80" s="1"/>
  <c r="CX30"/>
  <c r="CX80" s="1"/>
  <c r="DA30"/>
  <c r="DA80" s="1"/>
  <c r="DD30"/>
  <c r="DD80" s="1"/>
  <c r="DH30"/>
  <c r="DH80" s="1"/>
  <c r="DK30"/>
  <c r="DK80" s="1"/>
  <c r="DO30"/>
  <c r="DO80" s="1"/>
  <c r="DU30"/>
  <c r="DU80" s="1"/>
  <c r="DY30"/>
  <c r="DY80" s="1"/>
  <c r="EB30"/>
  <c r="EB80" s="1"/>
  <c r="EF30"/>
  <c r="EF80" s="1"/>
  <c r="EI30"/>
  <c r="EI80" s="1"/>
  <c r="BP31"/>
  <c r="BP81" s="1"/>
  <c r="BW31"/>
  <c r="BW81" s="1"/>
  <c r="CA31"/>
  <c r="CA81" s="1"/>
  <c r="CE31"/>
  <c r="CE81" s="1"/>
  <c r="CH31"/>
  <c r="CH81" s="1"/>
  <c r="CK31"/>
  <c r="CK81" s="1"/>
  <c r="CO31"/>
  <c r="CO81" s="1"/>
  <c r="CR31"/>
  <c r="CR81" s="1"/>
  <c r="CV31"/>
  <c r="CV81" s="1"/>
  <c r="CZ31"/>
  <c r="CZ81" s="1"/>
  <c r="DD31"/>
  <c r="DD81" s="1"/>
  <c r="DG31"/>
  <c r="DG81" s="1"/>
  <c r="DJ31"/>
  <c r="DJ81" s="1"/>
  <c r="DM31"/>
  <c r="DM81" s="1"/>
  <c r="DP31"/>
  <c r="DP81" s="1"/>
  <c r="DT31"/>
  <c r="DT81" s="1"/>
  <c r="DX31"/>
  <c r="DX81" s="1"/>
  <c r="EB31"/>
  <c r="EB81" s="1"/>
  <c r="EE31"/>
  <c r="EE81" s="1"/>
  <c r="EI31"/>
  <c r="EI81" s="1"/>
  <c r="BO31"/>
  <c r="BO81" s="1"/>
  <c r="BS31"/>
  <c r="BS81" s="1"/>
  <c r="BV31"/>
  <c r="BV81" s="1"/>
  <c r="BZ31"/>
  <c r="BZ81" s="1"/>
  <c r="CD31"/>
  <c r="CD81" s="1"/>
  <c r="CG31"/>
  <c r="CG81" s="1"/>
  <c r="CJ31"/>
  <c r="CJ81" s="1"/>
  <c r="CN31"/>
  <c r="CN81" s="1"/>
  <c r="CQ31"/>
  <c r="CQ81" s="1"/>
  <c r="CU31"/>
  <c r="CU81" s="1"/>
  <c r="CY31"/>
  <c r="CY81" s="1"/>
  <c r="DC31"/>
  <c r="DC81" s="1"/>
  <c r="DF31"/>
  <c r="DF81" s="1"/>
  <c r="DI31"/>
  <c r="DI81" s="1"/>
  <c r="DL31"/>
  <c r="DL81" s="1"/>
  <c r="DO31"/>
  <c r="DO81" s="1"/>
  <c r="DS31"/>
  <c r="DS81" s="1"/>
  <c r="DW31"/>
  <c r="DW81" s="1"/>
  <c r="EA31"/>
  <c r="EA81" s="1"/>
  <c r="ED31"/>
  <c r="ED81" s="1"/>
  <c r="EH31"/>
  <c r="EH81" s="1"/>
  <c r="BR31"/>
  <c r="BR81" s="1"/>
  <c r="BU31"/>
  <c r="BU81" s="1"/>
  <c r="BY31"/>
  <c r="BY81" s="1"/>
  <c r="CC31"/>
  <c r="CC81" s="1"/>
  <c r="CF31"/>
  <c r="CF81" s="1"/>
  <c r="CM31"/>
  <c r="CM81" s="1"/>
  <c r="CP31"/>
  <c r="CP81" s="1"/>
  <c r="CT31"/>
  <c r="CT81" s="1"/>
  <c r="CX31"/>
  <c r="CX81" s="1"/>
  <c r="DB31"/>
  <c r="DB81" s="1"/>
  <c r="DH31"/>
  <c r="DH81" s="1"/>
  <c r="DN31"/>
  <c r="DN81" s="1"/>
  <c r="DR31"/>
  <c r="DR81" s="1"/>
  <c r="DV31"/>
  <c r="DV81" s="1"/>
  <c r="DZ31"/>
  <c r="DZ81" s="1"/>
  <c r="EG31"/>
  <c r="EG81" s="1"/>
  <c r="EK31"/>
  <c r="EK81" s="1"/>
  <c r="BQ31"/>
  <c r="BQ81" s="1"/>
  <c r="BT31"/>
  <c r="BT81" s="1"/>
  <c r="BX31"/>
  <c r="BX81" s="1"/>
  <c r="CB31"/>
  <c r="CB81" s="1"/>
  <c r="CI31"/>
  <c r="CI81" s="1"/>
  <c r="CL31"/>
  <c r="CL81" s="1"/>
  <c r="CS31"/>
  <c r="CS81" s="1"/>
  <c r="CW31"/>
  <c r="CW81" s="1"/>
  <c r="DA31"/>
  <c r="DA81" s="1"/>
  <c r="DE31"/>
  <c r="DE81" s="1"/>
  <c r="DK31"/>
  <c r="DK81" s="1"/>
  <c r="DQ31"/>
  <c r="DQ81" s="1"/>
  <c r="DU31"/>
  <c r="DU81" s="1"/>
  <c r="DY31"/>
  <c r="DY81" s="1"/>
  <c r="EC31"/>
  <c r="EC81" s="1"/>
  <c r="EF31"/>
  <c r="EF81" s="1"/>
  <c r="EJ31"/>
  <c r="EJ81" s="1"/>
  <c r="BR32"/>
  <c r="BR82" s="1"/>
  <c r="BV32"/>
  <c r="BV82" s="1"/>
  <c r="BZ32"/>
  <c r="BZ82" s="1"/>
  <c r="CC32"/>
  <c r="CC82" s="1"/>
  <c r="CG32"/>
  <c r="CG82" s="1"/>
  <c r="CJ32"/>
  <c r="CJ82" s="1"/>
  <c r="CN32"/>
  <c r="CN82" s="1"/>
  <c r="CR32"/>
  <c r="CR82" s="1"/>
  <c r="CV32"/>
  <c r="CV82" s="1"/>
  <c r="DC32"/>
  <c r="DC82" s="1"/>
  <c r="DG32"/>
  <c r="DG82" s="1"/>
  <c r="DK32"/>
  <c r="DK82" s="1"/>
  <c r="DO32"/>
  <c r="DO82" s="1"/>
  <c r="DR32"/>
  <c r="DR82" s="1"/>
  <c r="DY32"/>
  <c r="DY82" s="1"/>
  <c r="EC32"/>
  <c r="EC82" s="1"/>
  <c r="EF32"/>
  <c r="EF82" s="1"/>
  <c r="EI32"/>
  <c r="EI82" s="1"/>
  <c r="BQ32"/>
  <c r="BQ82" s="1"/>
  <c r="BU32"/>
  <c r="BU82" s="1"/>
  <c r="BY32"/>
  <c r="BY82" s="1"/>
  <c r="CB32"/>
  <c r="CB82" s="1"/>
  <c r="CF32"/>
  <c r="CF82" s="1"/>
  <c r="CI32"/>
  <c r="CI82" s="1"/>
  <c r="CM32"/>
  <c r="CM82" s="1"/>
  <c r="CQ32"/>
  <c r="CQ82" s="1"/>
  <c r="CU32"/>
  <c r="CU82" s="1"/>
  <c r="CY32"/>
  <c r="CY82" s="1"/>
  <c r="DB32"/>
  <c r="DB82" s="1"/>
  <c r="DF32"/>
  <c r="DF82" s="1"/>
  <c r="DJ32"/>
  <c r="DJ82" s="1"/>
  <c r="DN32"/>
  <c r="DN82" s="1"/>
  <c r="DQ32"/>
  <c r="DQ82" s="1"/>
  <c r="DU32"/>
  <c r="DU82" s="1"/>
  <c r="DX32"/>
  <c r="DX82" s="1"/>
  <c r="EB32"/>
  <c r="EB82" s="1"/>
  <c r="EH32"/>
  <c r="EH82" s="1"/>
  <c r="BP32"/>
  <c r="BP82" s="1"/>
  <c r="BT32"/>
  <c r="BT82" s="1"/>
  <c r="BX32"/>
  <c r="BX82" s="1"/>
  <c r="CE32"/>
  <c r="CE82" s="1"/>
  <c r="CH32"/>
  <c r="CH82" s="1"/>
  <c r="CL32"/>
  <c r="CL82" s="1"/>
  <c r="CP32"/>
  <c r="CP82" s="1"/>
  <c r="CT32"/>
  <c r="CT82" s="1"/>
  <c r="CX32"/>
  <c r="CX82" s="1"/>
  <c r="DA32"/>
  <c r="DA82" s="1"/>
  <c r="DE32"/>
  <c r="DE82" s="1"/>
  <c r="DI32"/>
  <c r="DI82" s="1"/>
  <c r="DM32"/>
  <c r="DM82" s="1"/>
  <c r="DP32"/>
  <c r="DP82" s="1"/>
  <c r="DT32"/>
  <c r="DT82" s="1"/>
  <c r="DW32"/>
  <c r="DW82" s="1"/>
  <c r="EA32"/>
  <c r="EA82" s="1"/>
  <c r="EE32"/>
  <c r="EE82" s="1"/>
  <c r="EK32"/>
  <c r="EK82" s="1"/>
  <c r="BO32"/>
  <c r="BO82" s="1"/>
  <c r="BS32"/>
  <c r="BS82" s="1"/>
  <c r="BW32"/>
  <c r="BW82" s="1"/>
  <c r="CA32"/>
  <c r="CA82" s="1"/>
  <c r="CD32"/>
  <c r="CD82" s="1"/>
  <c r="CK32"/>
  <c r="CK82" s="1"/>
  <c r="CO32"/>
  <c r="CO82" s="1"/>
  <c r="CS32"/>
  <c r="CS82" s="1"/>
  <c r="CW32"/>
  <c r="CW82" s="1"/>
  <c r="CZ32"/>
  <c r="CZ82" s="1"/>
  <c r="DD32"/>
  <c r="DD82" s="1"/>
  <c r="DH32"/>
  <c r="DH82" s="1"/>
  <c r="DL32"/>
  <c r="DL82" s="1"/>
  <c r="DS32"/>
  <c r="DS82" s="1"/>
  <c r="DV32"/>
  <c r="DV82" s="1"/>
  <c r="DZ32"/>
  <c r="DZ82" s="1"/>
  <c r="ED32"/>
  <c r="ED82" s="1"/>
  <c r="EG32"/>
  <c r="EG82" s="1"/>
  <c r="EJ32"/>
  <c r="EJ82" s="1"/>
  <c r="BT38"/>
  <c r="BT88" s="1"/>
  <c r="BX38"/>
  <c r="BX88" s="1"/>
  <c r="CE38"/>
  <c r="CE88" s="1"/>
  <c r="CH38"/>
  <c r="CH88" s="1"/>
  <c r="CK38"/>
  <c r="CK88" s="1"/>
  <c r="CO38"/>
  <c r="CO88" s="1"/>
  <c r="CR38"/>
  <c r="CR88" s="1"/>
  <c r="CV38"/>
  <c r="CV88" s="1"/>
  <c r="CY38"/>
  <c r="CY88" s="1"/>
  <c r="DB38"/>
  <c r="DB88" s="1"/>
  <c r="DF38"/>
  <c r="DF88" s="1"/>
  <c r="DI38"/>
  <c r="DI88" s="1"/>
  <c r="DM38"/>
  <c r="DM88" s="1"/>
  <c r="DS38"/>
  <c r="DS88" s="1"/>
  <c r="DW38"/>
  <c r="DW88" s="1"/>
  <c r="DZ38"/>
  <c r="DZ88" s="1"/>
  <c r="EF38"/>
  <c r="EF88" s="1"/>
  <c r="EJ38"/>
  <c r="EJ88" s="1"/>
  <c r="BQ38"/>
  <c r="BQ88" s="1"/>
  <c r="BW38"/>
  <c r="BW88" s="1"/>
  <c r="CA38"/>
  <c r="CA88" s="1"/>
  <c r="CD38"/>
  <c r="CD88" s="1"/>
  <c r="CJ38"/>
  <c r="CJ88" s="1"/>
  <c r="CN38"/>
  <c r="CN88" s="1"/>
  <c r="CU38"/>
  <c r="CU88" s="1"/>
  <c r="CX38"/>
  <c r="CX88" s="1"/>
  <c r="DA38"/>
  <c r="DA88" s="1"/>
  <c r="DE38"/>
  <c r="DE88" s="1"/>
  <c r="DH38"/>
  <c r="DH88" s="1"/>
  <c r="DL38"/>
  <c r="DL88" s="1"/>
  <c r="DO38"/>
  <c r="DO88" s="1"/>
  <c r="DR38"/>
  <c r="DR88" s="1"/>
  <c r="DV38"/>
  <c r="DV88" s="1"/>
  <c r="DY38"/>
  <c r="DY88" s="1"/>
  <c r="EC38"/>
  <c r="EC88" s="1"/>
  <c r="EI38"/>
  <c r="EI88" s="1"/>
  <c r="BP38"/>
  <c r="BP88" s="1"/>
  <c r="BS38"/>
  <c r="BS88" s="1"/>
  <c r="BV38"/>
  <c r="BV88" s="1"/>
  <c r="BZ38"/>
  <c r="BZ88" s="1"/>
  <c r="CC38"/>
  <c r="CC88" s="1"/>
  <c r="CG38"/>
  <c r="CG88" s="1"/>
  <c r="CM38"/>
  <c r="CM88" s="1"/>
  <c r="CQ38"/>
  <c r="CQ88" s="1"/>
  <c r="CT38"/>
  <c r="CT88" s="1"/>
  <c r="CZ38"/>
  <c r="CZ88" s="1"/>
  <c r="DD38"/>
  <c r="DD88" s="1"/>
  <c r="DK38"/>
  <c r="DK88" s="1"/>
  <c r="DN38"/>
  <c r="DN88" s="1"/>
  <c r="DQ38"/>
  <c r="DQ88" s="1"/>
  <c r="DU38"/>
  <c r="DU88" s="1"/>
  <c r="DX38"/>
  <c r="DX88" s="1"/>
  <c r="EB38"/>
  <c r="EB88" s="1"/>
  <c r="EE38"/>
  <c r="EE88" s="1"/>
  <c r="EH38"/>
  <c r="EH88" s="1"/>
  <c r="BO38"/>
  <c r="BO88" s="1"/>
  <c r="BR38"/>
  <c r="BR88" s="1"/>
  <c r="BU38"/>
  <c r="BU88" s="1"/>
  <c r="BY38"/>
  <c r="BY88" s="1"/>
  <c r="CB38"/>
  <c r="CB88" s="1"/>
  <c r="CF38"/>
  <c r="CF88" s="1"/>
  <c r="CI38"/>
  <c r="CI88" s="1"/>
  <c r="CL38"/>
  <c r="CL88" s="1"/>
  <c r="CP38"/>
  <c r="CP88" s="1"/>
  <c r="CS38"/>
  <c r="CS88" s="1"/>
  <c r="CW38"/>
  <c r="CW88" s="1"/>
  <c r="DC38"/>
  <c r="DC88" s="1"/>
  <c r="DG38"/>
  <c r="DG88" s="1"/>
  <c r="DJ38"/>
  <c r="DJ88" s="1"/>
  <c r="DP38"/>
  <c r="DP88" s="1"/>
  <c r="DT38"/>
  <c r="DT88" s="1"/>
  <c r="EA38"/>
  <c r="EA88" s="1"/>
  <c r="ED38"/>
  <c r="ED88" s="1"/>
  <c r="EG38"/>
  <c r="EG88" s="1"/>
  <c r="EK38"/>
  <c r="EK88" s="1"/>
  <c r="CG7"/>
  <c r="CG57" s="1"/>
  <c r="DR10"/>
  <c r="DR60" s="1"/>
  <c r="CW7"/>
  <c r="CW57" s="1"/>
  <c r="CC7" i="33"/>
  <c r="CC57" s="1"/>
  <c r="CG8"/>
  <c r="CG58" s="1"/>
  <c r="DM8"/>
  <c r="DM58" s="1"/>
  <c r="DF7"/>
  <c r="DF57" s="1"/>
  <c r="DU8"/>
  <c r="DU58" s="1"/>
  <c r="DN58" i="30"/>
  <c r="BY6" i="33"/>
  <c r="BY56" s="1"/>
  <c r="V10"/>
  <c r="V60" s="1"/>
  <c r="Z9"/>
  <c r="Z59" s="1"/>
  <c r="BI6"/>
  <c r="BI100" s="1"/>
  <c r="BI104" s="1"/>
  <c r="AF8" i="34"/>
  <c r="AF58" s="1"/>
  <c r="BA8" i="33"/>
  <c r="BA58" s="1"/>
  <c r="AT8"/>
  <c r="AT58" s="1"/>
  <c r="BE57" i="30"/>
  <c r="AZ30" i="6"/>
  <c r="I30" s="1"/>
  <c r="AJ29"/>
  <c r="G29" s="1"/>
  <c r="AB29"/>
  <c r="F29" s="1"/>
  <c r="AZ21"/>
  <c r="I21" s="1"/>
  <c r="AZ19"/>
  <c r="I19" s="1"/>
  <c r="BH19"/>
  <c r="J19" s="1"/>
  <c r="T17"/>
  <c r="E17" s="1"/>
  <c r="T43" i="5"/>
  <c r="E43" s="1"/>
  <c r="AZ43"/>
  <c r="I43" s="1"/>
  <c r="T41"/>
  <c r="E41" s="1"/>
  <c r="AJ41"/>
  <c r="G41" s="1"/>
  <c r="AZ41"/>
  <c r="I41" s="1"/>
  <c r="T39"/>
  <c r="E39" s="1"/>
  <c r="AJ39"/>
  <c r="G39" s="1"/>
  <c r="AB33"/>
  <c r="F33" s="1"/>
  <c r="AR33"/>
  <c r="H33" s="1"/>
  <c r="AR29"/>
  <c r="H29" s="1"/>
  <c r="BH29"/>
  <c r="J29" s="1"/>
  <c r="AZ23"/>
  <c r="I23" s="1"/>
  <c r="AZ19"/>
  <c r="I19" s="1"/>
  <c r="AB16"/>
  <c r="F16" s="1"/>
  <c r="AR16"/>
  <c r="H16" s="1"/>
  <c r="D14"/>
  <c r="D15" i="33" s="1"/>
  <c r="T10" i="5"/>
  <c r="E10" s="1"/>
  <c r="AJ10"/>
  <c r="G10" s="1"/>
  <c r="D10"/>
  <c r="F12" i="7" s="1"/>
  <c r="AR8" i="5"/>
  <c r="H8" s="1"/>
  <c r="M37" i="6"/>
  <c r="N37"/>
  <c r="N32"/>
  <c r="N27"/>
  <c r="BP21"/>
  <c r="K21" s="1"/>
  <c r="N19"/>
  <c r="BP15"/>
  <c r="K15" s="1"/>
  <c r="N13"/>
  <c r="M26" i="5"/>
  <c r="M14"/>
  <c r="M10"/>
  <c r="N10"/>
  <c r="N14"/>
  <c r="O28"/>
  <c r="O31"/>
  <c r="O35"/>
  <c r="O39"/>
  <c r="O43"/>
  <c r="O13" i="6"/>
  <c r="O17"/>
  <c r="M21"/>
  <c r="O29"/>
  <c r="BP30"/>
  <c r="K30" s="1"/>
  <c r="O43"/>
  <c r="C79" i="30"/>
  <c r="AW37"/>
  <c r="AW87" s="1"/>
  <c r="N4" i="33"/>
  <c r="I55" i="34"/>
  <c r="I99" s="1"/>
  <c r="K55"/>
  <c r="F17" i="38"/>
  <c r="F7" i="40"/>
  <c r="N9" i="4"/>
  <c r="F6" i="40"/>
  <c r="H5"/>
  <c r="F4"/>
  <c r="F3"/>
  <c r="F42"/>
  <c r="H42"/>
  <c r="J42"/>
  <c r="L42"/>
  <c r="CN44" i="30"/>
  <c r="CN94" s="1"/>
  <c r="CL44"/>
  <c r="CL94" s="1"/>
  <c r="CJ44"/>
  <c r="CJ94" s="1"/>
  <c r="CH44"/>
  <c r="CH94" s="1"/>
  <c r="CF44"/>
  <c r="CF94" s="1"/>
  <c r="CD44"/>
  <c r="CD94" s="1"/>
  <c r="CB44"/>
  <c r="CB94" s="1"/>
  <c r="BZ44"/>
  <c r="BZ94" s="1"/>
  <c r="BX44"/>
  <c r="BX94" s="1"/>
  <c r="BV44"/>
  <c r="BV94" s="1"/>
  <c r="BT44"/>
  <c r="BT94" s="1"/>
  <c r="BR44"/>
  <c r="BR94" s="1"/>
  <c r="BP44"/>
  <c r="BP94" s="1"/>
  <c r="EJ43"/>
  <c r="EJ93" s="1"/>
  <c r="EH43"/>
  <c r="EH93" s="1"/>
  <c r="EF43"/>
  <c r="EF93" s="1"/>
  <c r="ED43"/>
  <c r="ED93" s="1"/>
  <c r="EB43"/>
  <c r="EB93" s="1"/>
  <c r="DZ43"/>
  <c r="DZ93" s="1"/>
  <c r="DX43"/>
  <c r="DX93" s="1"/>
  <c r="DV43"/>
  <c r="DV93" s="1"/>
  <c r="DT43"/>
  <c r="DT93" s="1"/>
  <c r="DR43"/>
  <c r="DR93" s="1"/>
  <c r="DP43"/>
  <c r="DP93" s="1"/>
  <c r="DN43"/>
  <c r="DN93" s="1"/>
  <c r="DL43"/>
  <c r="DL93" s="1"/>
  <c r="EG42"/>
  <c r="EG92" s="1"/>
  <c r="EE42"/>
  <c r="EE92" s="1"/>
  <c r="EC42"/>
  <c r="EC92" s="1"/>
  <c r="EA42"/>
  <c r="EA92" s="1"/>
  <c r="DY42"/>
  <c r="DY92" s="1"/>
  <c r="DW42"/>
  <c r="DW92" s="1"/>
  <c r="DU42"/>
  <c r="DU92" s="1"/>
  <c r="DS42"/>
  <c r="DS92" s="1"/>
  <c r="DQ42"/>
  <c r="DQ92" s="1"/>
  <c r="DO42"/>
  <c r="DO92" s="1"/>
  <c r="DM42"/>
  <c r="DM92" s="1"/>
  <c r="DK42"/>
  <c r="DK92" s="1"/>
  <c r="DI42"/>
  <c r="DI92" s="1"/>
  <c r="DG42"/>
  <c r="DG92" s="1"/>
  <c r="DE42"/>
  <c r="DE92" s="1"/>
  <c r="DC42"/>
  <c r="DC92" s="1"/>
  <c r="DA42"/>
  <c r="DA92" s="1"/>
  <c r="CY42"/>
  <c r="CY92" s="1"/>
  <c r="CW42"/>
  <c r="CW92" s="1"/>
  <c r="CU42"/>
  <c r="CU92" s="1"/>
  <c r="CS42"/>
  <c r="CS92" s="1"/>
  <c r="CQ42"/>
  <c r="CQ92" s="1"/>
  <c r="CO42"/>
  <c r="CO92" s="1"/>
  <c r="CM42"/>
  <c r="CM92" s="1"/>
  <c r="CK42"/>
  <c r="CK92" s="1"/>
  <c r="CI42"/>
  <c r="CI92" s="1"/>
  <c r="CG42"/>
  <c r="CG92" s="1"/>
  <c r="CE42"/>
  <c r="CE92" s="1"/>
  <c r="CC42"/>
  <c r="CC92" s="1"/>
  <c r="CA42"/>
  <c r="CA92" s="1"/>
  <c r="BY42"/>
  <c r="BY92" s="1"/>
  <c r="BW42"/>
  <c r="BW92" s="1"/>
  <c r="BU42"/>
  <c r="BU92" s="1"/>
  <c r="BS42"/>
  <c r="BS92" s="1"/>
  <c r="BQ42"/>
  <c r="BQ92" s="1"/>
  <c r="BO42"/>
  <c r="BO92" s="1"/>
  <c r="EJ40"/>
  <c r="EJ90" s="1"/>
  <c r="EH40"/>
  <c r="EH90" s="1"/>
  <c r="EF40"/>
  <c r="EF90" s="1"/>
  <c r="ED40"/>
  <c r="ED90" s="1"/>
  <c r="EB40"/>
  <c r="EB90" s="1"/>
  <c r="DZ40"/>
  <c r="DZ90" s="1"/>
  <c r="DX40"/>
  <c r="DX90" s="1"/>
  <c r="DV40"/>
  <c r="DV90" s="1"/>
  <c r="DT40"/>
  <c r="DT90" s="1"/>
  <c r="DR40"/>
  <c r="DR90" s="1"/>
  <c r="DP40"/>
  <c r="DP90" s="1"/>
  <c r="DN40"/>
  <c r="DN90" s="1"/>
  <c r="DL40"/>
  <c r="DL90" s="1"/>
  <c r="DJ40"/>
  <c r="DJ90" s="1"/>
  <c r="DH40"/>
  <c r="DH90" s="1"/>
  <c r="DF40"/>
  <c r="DF90" s="1"/>
  <c r="DD40"/>
  <c r="DD90" s="1"/>
  <c r="DB40"/>
  <c r="DB90" s="1"/>
  <c r="CZ40"/>
  <c r="CZ90" s="1"/>
  <c r="CX40"/>
  <c r="CX90" s="1"/>
  <c r="CV40"/>
  <c r="CV90" s="1"/>
  <c r="CT40"/>
  <c r="CT90" s="1"/>
  <c r="CR40"/>
  <c r="CR90" s="1"/>
  <c r="CP40"/>
  <c r="CP90" s="1"/>
  <c r="CN40"/>
  <c r="CN90" s="1"/>
  <c r="CL40"/>
  <c r="CL90" s="1"/>
  <c r="CJ40"/>
  <c r="CJ90" s="1"/>
  <c r="CH40"/>
  <c r="CH90" s="1"/>
  <c r="CF40"/>
  <c r="CF90" s="1"/>
  <c r="CD40"/>
  <c r="CD90" s="1"/>
  <c r="CB40"/>
  <c r="CB90" s="1"/>
  <c r="BZ40"/>
  <c r="BZ90" s="1"/>
  <c r="BX40"/>
  <c r="BX90" s="1"/>
  <c r="BV40"/>
  <c r="BV90" s="1"/>
  <c r="BT40"/>
  <c r="BT90" s="1"/>
  <c r="BR40"/>
  <c r="BR90" s="1"/>
  <c r="BP40"/>
  <c r="BP90" s="1"/>
  <c r="EK39"/>
  <c r="EK89" s="1"/>
  <c r="EI39"/>
  <c r="EI89" s="1"/>
  <c r="EC39"/>
  <c r="EC89" s="1"/>
  <c r="EA39"/>
  <c r="EA89" s="1"/>
  <c r="DU39"/>
  <c r="DU89" s="1"/>
  <c r="DS39"/>
  <c r="DS89" s="1"/>
  <c r="DM39"/>
  <c r="DM89" s="1"/>
  <c r="DK39"/>
  <c r="DK89" s="1"/>
  <c r="DE39"/>
  <c r="DE89" s="1"/>
  <c r="DC39"/>
  <c r="DC89" s="1"/>
  <c r="CW39"/>
  <c r="CW89" s="1"/>
  <c r="CU39"/>
  <c r="CU89" s="1"/>
  <c r="CO39"/>
  <c r="CO89" s="1"/>
  <c r="CM39"/>
  <c r="CM89" s="1"/>
  <c r="CG39"/>
  <c r="CG89" s="1"/>
  <c r="CE39"/>
  <c r="CE89" s="1"/>
  <c r="BY39"/>
  <c r="BY89" s="1"/>
  <c r="CR38"/>
  <c r="CR88" s="1"/>
  <c r="CL38"/>
  <c r="CL88" s="1"/>
  <c r="CJ38"/>
  <c r="CJ88" s="1"/>
  <c r="CD38"/>
  <c r="CD88" s="1"/>
  <c r="CB38"/>
  <c r="CB88" s="1"/>
  <c r="BV38"/>
  <c r="BV88" s="1"/>
  <c r="BT38"/>
  <c r="BT88" s="1"/>
  <c r="DO37"/>
  <c r="DO87" s="1"/>
  <c r="DM37"/>
  <c r="DM87" s="1"/>
  <c r="DK37"/>
  <c r="DK87" s="1"/>
  <c r="DI37"/>
  <c r="DI87" s="1"/>
  <c r="DG37"/>
  <c r="DG87" s="1"/>
  <c r="DE37"/>
  <c r="DE87" s="1"/>
  <c r="DC37"/>
  <c r="DC87" s="1"/>
  <c r="DA37"/>
  <c r="DA87" s="1"/>
  <c r="CY37"/>
  <c r="CY87" s="1"/>
  <c r="CW37"/>
  <c r="CW87" s="1"/>
  <c r="CU37"/>
  <c r="CU87" s="1"/>
  <c r="CS37"/>
  <c r="CS87" s="1"/>
  <c r="CQ37"/>
  <c r="CQ87" s="1"/>
  <c r="CO37"/>
  <c r="CO87" s="1"/>
  <c r="CM37"/>
  <c r="CM87" s="1"/>
  <c r="CK37"/>
  <c r="CK87" s="1"/>
  <c r="CI37"/>
  <c r="CI87" s="1"/>
  <c r="CG37"/>
  <c r="CG87" s="1"/>
  <c r="CE37"/>
  <c r="CE87" s="1"/>
  <c r="CC37"/>
  <c r="CC87" s="1"/>
  <c r="CA37"/>
  <c r="CA87" s="1"/>
  <c r="BY37"/>
  <c r="BY87" s="1"/>
  <c r="BW37"/>
  <c r="BW87" s="1"/>
  <c r="BU37"/>
  <c r="BU87" s="1"/>
  <c r="BS37"/>
  <c r="BS87" s="1"/>
  <c r="BQ37"/>
  <c r="BQ87" s="1"/>
  <c r="DE36"/>
  <c r="DE86" s="1"/>
  <c r="DC36"/>
  <c r="DC86" s="1"/>
  <c r="DA36"/>
  <c r="DA86" s="1"/>
  <c r="CY36"/>
  <c r="CY86" s="1"/>
  <c r="CW36"/>
  <c r="CW86" s="1"/>
  <c r="CU36"/>
  <c r="CU86" s="1"/>
  <c r="CS36"/>
  <c r="CS86" s="1"/>
  <c r="CQ36"/>
  <c r="CQ86" s="1"/>
  <c r="CO36"/>
  <c r="CO86" s="1"/>
  <c r="CM36"/>
  <c r="CM86" s="1"/>
  <c r="CK36"/>
  <c r="CK86" s="1"/>
  <c r="CI36"/>
  <c r="CI86" s="1"/>
  <c r="CG36"/>
  <c r="CG86" s="1"/>
  <c r="CE36"/>
  <c r="CE86" s="1"/>
  <c r="CC36"/>
  <c r="CC86" s="1"/>
  <c r="CA36"/>
  <c r="CA86" s="1"/>
  <c r="BY36"/>
  <c r="BY86" s="1"/>
  <c r="BW36"/>
  <c r="BW86" s="1"/>
  <c r="BU36"/>
  <c r="BU86" s="1"/>
  <c r="BS36"/>
  <c r="BS86" s="1"/>
  <c r="BQ36"/>
  <c r="BQ86" s="1"/>
  <c r="BO36"/>
  <c r="BO86" s="1"/>
  <c r="CI35"/>
  <c r="CI85" s="1"/>
  <c r="CG35"/>
  <c r="CG85" s="1"/>
  <c r="CE35"/>
  <c r="CE85" s="1"/>
  <c r="CC35"/>
  <c r="CC85" s="1"/>
  <c r="CA35"/>
  <c r="CA85" s="1"/>
  <c r="BY35"/>
  <c r="BY85" s="1"/>
  <c r="BW35"/>
  <c r="BW85" s="1"/>
  <c r="BU35"/>
  <c r="BU85" s="1"/>
  <c r="BS35"/>
  <c r="BS85" s="1"/>
  <c r="BQ35"/>
  <c r="BQ85" s="1"/>
  <c r="BO35"/>
  <c r="BO85" s="1"/>
  <c r="EK34"/>
  <c r="EK84" s="1"/>
  <c r="EI34"/>
  <c r="EI84" s="1"/>
  <c r="EG34"/>
  <c r="EG84" s="1"/>
  <c r="EE34"/>
  <c r="EE84" s="1"/>
  <c r="EJ33"/>
  <c r="EJ83" s="1"/>
  <c r="EH33"/>
  <c r="EH83" s="1"/>
  <c r="EF33"/>
  <c r="EF83" s="1"/>
  <c r="ED33"/>
  <c r="ED83" s="1"/>
  <c r="EB33"/>
  <c r="EB83" s="1"/>
  <c r="DZ33"/>
  <c r="DZ83" s="1"/>
  <c r="DX33"/>
  <c r="DX83" s="1"/>
  <c r="DV33"/>
  <c r="DV83" s="1"/>
  <c r="DT33"/>
  <c r="DT83" s="1"/>
  <c r="DR33"/>
  <c r="DR83" s="1"/>
  <c r="DP33"/>
  <c r="DP83" s="1"/>
  <c r="DN33"/>
  <c r="DN83" s="1"/>
  <c r="DL33"/>
  <c r="DL83" s="1"/>
  <c r="DJ33"/>
  <c r="DJ83" s="1"/>
  <c r="DH33"/>
  <c r="DH83" s="1"/>
  <c r="DF33"/>
  <c r="DF83" s="1"/>
  <c r="DD33"/>
  <c r="DD83" s="1"/>
  <c r="DB33"/>
  <c r="DB83" s="1"/>
  <c r="CZ33"/>
  <c r="CZ83" s="1"/>
  <c r="CX33"/>
  <c r="CX83" s="1"/>
  <c r="CV33"/>
  <c r="CV83" s="1"/>
  <c r="CT33"/>
  <c r="CT83" s="1"/>
  <c r="CR33"/>
  <c r="CR83" s="1"/>
  <c r="CP33"/>
  <c r="CP83" s="1"/>
  <c r="CN33"/>
  <c r="CN83" s="1"/>
  <c r="CL33"/>
  <c r="CL83" s="1"/>
  <c r="CJ33"/>
  <c r="CJ83" s="1"/>
  <c r="CH33"/>
  <c r="CH83" s="1"/>
  <c r="CF33"/>
  <c r="CF83" s="1"/>
  <c r="CD33"/>
  <c r="CD83" s="1"/>
  <c r="CB33"/>
  <c r="CB83" s="1"/>
  <c r="BZ33"/>
  <c r="BZ83" s="1"/>
  <c r="BX33"/>
  <c r="BX83" s="1"/>
  <c r="BV33"/>
  <c r="BV83" s="1"/>
  <c r="BT33"/>
  <c r="BT83" s="1"/>
  <c r="BR33"/>
  <c r="BR83" s="1"/>
  <c r="EB31"/>
  <c r="EB81" s="1"/>
  <c r="DZ31"/>
  <c r="DZ81" s="1"/>
  <c r="DX31"/>
  <c r="DX81" s="1"/>
  <c r="DV31"/>
  <c r="DV81" s="1"/>
  <c r="DT31"/>
  <c r="DT81" s="1"/>
  <c r="DR31"/>
  <c r="DR81" s="1"/>
  <c r="DP31"/>
  <c r="DP81" s="1"/>
  <c r="DN31"/>
  <c r="DN81" s="1"/>
  <c r="DL31"/>
  <c r="DL81" s="1"/>
  <c r="DJ31"/>
  <c r="DJ81" s="1"/>
  <c r="DH31"/>
  <c r="DH81" s="1"/>
  <c r="DF31"/>
  <c r="DF81" s="1"/>
  <c r="DD31"/>
  <c r="DD81" s="1"/>
  <c r="DB31"/>
  <c r="DB81" s="1"/>
  <c r="CZ31"/>
  <c r="CZ81" s="1"/>
  <c r="CX31"/>
  <c r="CX81" s="1"/>
  <c r="CV31"/>
  <c r="CV81" s="1"/>
  <c r="CT31"/>
  <c r="CT81" s="1"/>
  <c r="CR31"/>
  <c r="CR81" s="1"/>
  <c r="CP31"/>
  <c r="CP81" s="1"/>
  <c r="CN31"/>
  <c r="CN81" s="1"/>
  <c r="CL31"/>
  <c r="CL81" s="1"/>
  <c r="CJ31"/>
  <c r="CJ81" s="1"/>
  <c r="CH31"/>
  <c r="CH81" s="1"/>
  <c r="CF31"/>
  <c r="CF81" s="1"/>
  <c r="CD31"/>
  <c r="CD81" s="1"/>
  <c r="CB31"/>
  <c r="CB81" s="1"/>
  <c r="BZ31"/>
  <c r="BZ81" s="1"/>
  <c r="BX31"/>
  <c r="BX81" s="1"/>
  <c r="BV31"/>
  <c r="BV81" s="1"/>
  <c r="BT31"/>
  <c r="BT81" s="1"/>
  <c r="BR31"/>
  <c r="BR81" s="1"/>
  <c r="BP31"/>
  <c r="BP81" s="1"/>
  <c r="DI30"/>
  <c r="DI80" s="1"/>
  <c r="DG30"/>
  <c r="DG80" s="1"/>
  <c r="DE30"/>
  <c r="DE80" s="1"/>
  <c r="DC30"/>
  <c r="DC80" s="1"/>
  <c r="DA30"/>
  <c r="DA80" s="1"/>
  <c r="CY30"/>
  <c r="CY80" s="1"/>
  <c r="CW30"/>
  <c r="CW80" s="1"/>
  <c r="CU30"/>
  <c r="CU80" s="1"/>
  <c r="CS30"/>
  <c r="CS80" s="1"/>
  <c r="CQ30"/>
  <c r="CQ80" s="1"/>
  <c r="CO30"/>
  <c r="CO80" s="1"/>
  <c r="CM30"/>
  <c r="CM80" s="1"/>
  <c r="CK30"/>
  <c r="CK80" s="1"/>
  <c r="CI30"/>
  <c r="CI80" s="1"/>
  <c r="CG30"/>
  <c r="CG80" s="1"/>
  <c r="CE30"/>
  <c r="CE80" s="1"/>
  <c r="CC30"/>
  <c r="CC80" s="1"/>
  <c r="CA30"/>
  <c r="CA80" s="1"/>
  <c r="BY30"/>
  <c r="BY80" s="1"/>
  <c r="BW30"/>
  <c r="BW80" s="1"/>
  <c r="BU30"/>
  <c r="BU80" s="1"/>
  <c r="BS30"/>
  <c r="BS80" s="1"/>
  <c r="BQ30"/>
  <c r="BQ80" s="1"/>
  <c r="BO30"/>
  <c r="BO80" s="1"/>
  <c r="DH29"/>
  <c r="DH79" s="1"/>
  <c r="DF29"/>
  <c r="DF79" s="1"/>
  <c r="CZ29"/>
  <c r="CZ79" s="1"/>
  <c r="CX29"/>
  <c r="CX79" s="1"/>
  <c r="CR29"/>
  <c r="CR79" s="1"/>
  <c r="CP29"/>
  <c r="CP79" s="1"/>
  <c r="CJ29"/>
  <c r="CJ79" s="1"/>
  <c r="CH29"/>
  <c r="CH79" s="1"/>
  <c r="CB29"/>
  <c r="CB79" s="1"/>
  <c r="BZ29"/>
  <c r="BZ79" s="1"/>
  <c r="BT29"/>
  <c r="BT79" s="1"/>
  <c r="BR29"/>
  <c r="BR79" s="1"/>
  <c r="DH28"/>
  <c r="DH78" s="1"/>
  <c r="DD28"/>
  <c r="DD78" s="1"/>
  <c r="CZ28"/>
  <c r="CZ78" s="1"/>
  <c r="CV28"/>
  <c r="CV78" s="1"/>
  <c r="CR28"/>
  <c r="CR78" s="1"/>
  <c r="CN28"/>
  <c r="CN78" s="1"/>
  <c r="CJ28"/>
  <c r="CJ78" s="1"/>
  <c r="CF28"/>
  <c r="CF78" s="1"/>
  <c r="CB28"/>
  <c r="CB78" s="1"/>
  <c r="BX28"/>
  <c r="BX78" s="1"/>
  <c r="BT28"/>
  <c r="BT78" s="1"/>
  <c r="BP28"/>
  <c r="BP78" s="1"/>
  <c r="BP11"/>
  <c r="BP61" s="1"/>
  <c r="BR11"/>
  <c r="BR61" s="1"/>
  <c r="BU11"/>
  <c r="BU61" s="1"/>
  <c r="BW11"/>
  <c r="BW61" s="1"/>
  <c r="BY11"/>
  <c r="BY61" s="1"/>
  <c r="CA11"/>
  <c r="CA61" s="1"/>
  <c r="CC11"/>
  <c r="CC61" s="1"/>
  <c r="CE11"/>
  <c r="CE61" s="1"/>
  <c r="CG11"/>
  <c r="CG61" s="1"/>
  <c r="CI11"/>
  <c r="CI61" s="1"/>
  <c r="CK11"/>
  <c r="CK61" s="1"/>
  <c r="CM11"/>
  <c r="CM61" s="1"/>
  <c r="CO11"/>
  <c r="CO61" s="1"/>
  <c r="CQ11"/>
  <c r="CQ61" s="1"/>
  <c r="CS11"/>
  <c r="CS61" s="1"/>
  <c r="CU11"/>
  <c r="CU61" s="1"/>
  <c r="CW11"/>
  <c r="CW61" s="1"/>
  <c r="CY11"/>
  <c r="CY61" s="1"/>
  <c r="DA11"/>
  <c r="DA61" s="1"/>
  <c r="DC11"/>
  <c r="DC61" s="1"/>
  <c r="DE11"/>
  <c r="DE61" s="1"/>
  <c r="DG11"/>
  <c r="DG61" s="1"/>
  <c r="DI11"/>
  <c r="DI61" s="1"/>
  <c r="DK11"/>
  <c r="DK61" s="1"/>
  <c r="DM11"/>
  <c r="DM61" s="1"/>
  <c r="DO11"/>
  <c r="DO61" s="1"/>
  <c r="DQ11"/>
  <c r="DQ61" s="1"/>
  <c r="DS11"/>
  <c r="DS61" s="1"/>
  <c r="DU11"/>
  <c r="DU61" s="1"/>
  <c r="DW11"/>
  <c r="DW61" s="1"/>
  <c r="DY11"/>
  <c r="DY61" s="1"/>
  <c r="EA11"/>
  <c r="EA61" s="1"/>
  <c r="EC11"/>
  <c r="EC61" s="1"/>
  <c r="EE11"/>
  <c r="EE61" s="1"/>
  <c r="EG11"/>
  <c r="EG61" s="1"/>
  <c r="EI11"/>
  <c r="EI61" s="1"/>
  <c r="EK11"/>
  <c r="EK61" s="1"/>
  <c r="BT11"/>
  <c r="BT61" s="1"/>
  <c r="BO11"/>
  <c r="BO61" s="1"/>
  <c r="BQ11"/>
  <c r="BQ61" s="1"/>
  <c r="BS11"/>
  <c r="BS61" s="1"/>
  <c r="BV11"/>
  <c r="BV61" s="1"/>
  <c r="BX11"/>
  <c r="BX61" s="1"/>
  <c r="BZ11"/>
  <c r="BZ61" s="1"/>
  <c r="CB11"/>
  <c r="CB61" s="1"/>
  <c r="CD11"/>
  <c r="CD61" s="1"/>
  <c r="CF11"/>
  <c r="CF61" s="1"/>
  <c r="CH11"/>
  <c r="CH61" s="1"/>
  <c r="CJ11"/>
  <c r="CJ61" s="1"/>
  <c r="CL11"/>
  <c r="CL61" s="1"/>
  <c r="CN11"/>
  <c r="CN61" s="1"/>
  <c r="CP11"/>
  <c r="CP61" s="1"/>
  <c r="CR11"/>
  <c r="CR61" s="1"/>
  <c r="CT11"/>
  <c r="CT61" s="1"/>
  <c r="CV11"/>
  <c r="CV61" s="1"/>
  <c r="CX11"/>
  <c r="CX61" s="1"/>
  <c r="CZ11"/>
  <c r="CZ61" s="1"/>
  <c r="DB11"/>
  <c r="DB61" s="1"/>
  <c r="DD11"/>
  <c r="DD61" s="1"/>
  <c r="DF11"/>
  <c r="DF61" s="1"/>
  <c r="DH11"/>
  <c r="DH61" s="1"/>
  <c r="DJ11"/>
  <c r="DJ61" s="1"/>
  <c r="DL11"/>
  <c r="DL61" s="1"/>
  <c r="DN11"/>
  <c r="DN61" s="1"/>
  <c r="DP11"/>
  <c r="DP61" s="1"/>
  <c r="DR11"/>
  <c r="DR61" s="1"/>
  <c r="DT11"/>
  <c r="DT61" s="1"/>
  <c r="DV11"/>
  <c r="DV61" s="1"/>
  <c r="DX11"/>
  <c r="DX61" s="1"/>
  <c r="DZ11"/>
  <c r="DZ61" s="1"/>
  <c r="EB11"/>
  <c r="EB61" s="1"/>
  <c r="ED11"/>
  <c r="ED61" s="1"/>
  <c r="EF11"/>
  <c r="EF61" s="1"/>
  <c r="EH11"/>
  <c r="EH61" s="1"/>
  <c r="EJ11"/>
  <c r="EJ61" s="1"/>
  <c r="BP12"/>
  <c r="BP62" s="1"/>
  <c r="BR12"/>
  <c r="BR62" s="1"/>
  <c r="BT12"/>
  <c r="BV12"/>
  <c r="BV62" s="1"/>
  <c r="BX12"/>
  <c r="BX62" s="1"/>
  <c r="BZ12"/>
  <c r="BZ62" s="1"/>
  <c r="CB12"/>
  <c r="CB62" s="1"/>
  <c r="CD12"/>
  <c r="CD62" s="1"/>
  <c r="CF12"/>
  <c r="CF62" s="1"/>
  <c r="CH12"/>
  <c r="CH62" s="1"/>
  <c r="CJ12"/>
  <c r="CJ62" s="1"/>
  <c r="CL12"/>
  <c r="CL62" s="1"/>
  <c r="CN12"/>
  <c r="CN62" s="1"/>
  <c r="CP12"/>
  <c r="CP62" s="1"/>
  <c r="CR12"/>
  <c r="CR62" s="1"/>
  <c r="CT12"/>
  <c r="CT62" s="1"/>
  <c r="CV12"/>
  <c r="CV62" s="1"/>
  <c r="CX12"/>
  <c r="CX62" s="1"/>
  <c r="CZ12"/>
  <c r="CZ62" s="1"/>
  <c r="DB12"/>
  <c r="DB62" s="1"/>
  <c r="DD12"/>
  <c r="DD62" s="1"/>
  <c r="DF12"/>
  <c r="DF62" s="1"/>
  <c r="DH12"/>
  <c r="DH62" s="1"/>
  <c r="DJ12"/>
  <c r="DJ62" s="1"/>
  <c r="DL12"/>
  <c r="DL62" s="1"/>
  <c r="DN12"/>
  <c r="DN62" s="1"/>
  <c r="DP12"/>
  <c r="DP62" s="1"/>
  <c r="DR12"/>
  <c r="DR62" s="1"/>
  <c r="DT12"/>
  <c r="DT62" s="1"/>
  <c r="DV12"/>
  <c r="DV62" s="1"/>
  <c r="DX12"/>
  <c r="DX62" s="1"/>
  <c r="DZ12"/>
  <c r="DZ62" s="1"/>
  <c r="EI12"/>
  <c r="EI62" s="1"/>
  <c r="EK12"/>
  <c r="EK62" s="1"/>
  <c r="EB12"/>
  <c r="EB62" s="1"/>
  <c r="ED12"/>
  <c r="ED62" s="1"/>
  <c r="EF12"/>
  <c r="EF62" s="1"/>
  <c r="EH12"/>
  <c r="EH62" s="1"/>
  <c r="BO12"/>
  <c r="BO62" s="1"/>
  <c r="BQ12"/>
  <c r="BQ62" s="1"/>
  <c r="BS12"/>
  <c r="BS62" s="1"/>
  <c r="BU12"/>
  <c r="BU62" s="1"/>
  <c r="BW12"/>
  <c r="BW62" s="1"/>
  <c r="BY12"/>
  <c r="BY62" s="1"/>
  <c r="CA12"/>
  <c r="CA62" s="1"/>
  <c r="CC12"/>
  <c r="CC62" s="1"/>
  <c r="CE12"/>
  <c r="CE62" s="1"/>
  <c r="CG12"/>
  <c r="CG62" s="1"/>
  <c r="CI12"/>
  <c r="CI62" s="1"/>
  <c r="CK12"/>
  <c r="CK62" s="1"/>
  <c r="CM12"/>
  <c r="CM62" s="1"/>
  <c r="CO12"/>
  <c r="CO62" s="1"/>
  <c r="CQ12"/>
  <c r="CQ62" s="1"/>
  <c r="CS12"/>
  <c r="CS62" s="1"/>
  <c r="CU12"/>
  <c r="CU62" s="1"/>
  <c r="CW12"/>
  <c r="CW62" s="1"/>
  <c r="CY12"/>
  <c r="CY62" s="1"/>
  <c r="DA12"/>
  <c r="DA62" s="1"/>
  <c r="DC12"/>
  <c r="DC62" s="1"/>
  <c r="DE12"/>
  <c r="DE62" s="1"/>
  <c r="DG12"/>
  <c r="DG62" s="1"/>
  <c r="DI12"/>
  <c r="DI62" s="1"/>
  <c r="DK12"/>
  <c r="DK62" s="1"/>
  <c r="DM12"/>
  <c r="DM62" s="1"/>
  <c r="DO12"/>
  <c r="DO62" s="1"/>
  <c r="DQ12"/>
  <c r="DQ62" s="1"/>
  <c r="DS12"/>
  <c r="DS62" s="1"/>
  <c r="DU12"/>
  <c r="DU62" s="1"/>
  <c r="DW12"/>
  <c r="DW62" s="1"/>
  <c r="DY12"/>
  <c r="DY62" s="1"/>
  <c r="EJ12"/>
  <c r="EJ62" s="1"/>
  <c r="EA12"/>
  <c r="EA62" s="1"/>
  <c r="EC12"/>
  <c r="EC62" s="1"/>
  <c r="EE12"/>
  <c r="EE62" s="1"/>
  <c r="EG12"/>
  <c r="EG62" s="1"/>
  <c r="BQ17"/>
  <c r="BQ67" s="1"/>
  <c r="BW17"/>
  <c r="BW67" s="1"/>
  <c r="BY17"/>
  <c r="BY67" s="1"/>
  <c r="CE17"/>
  <c r="CE67" s="1"/>
  <c r="CG17"/>
  <c r="CG67" s="1"/>
  <c r="CM17"/>
  <c r="CM67" s="1"/>
  <c r="CO17"/>
  <c r="CO67" s="1"/>
  <c r="CU17"/>
  <c r="CU67" s="1"/>
  <c r="CW17"/>
  <c r="CW67" s="1"/>
  <c r="DC17"/>
  <c r="DC67" s="1"/>
  <c r="BP17"/>
  <c r="BP67" s="1"/>
  <c r="DI17"/>
  <c r="DI67" s="1"/>
  <c r="DK17"/>
  <c r="DK67" s="1"/>
  <c r="DQ17"/>
  <c r="DQ67" s="1"/>
  <c r="DS17"/>
  <c r="DS67" s="1"/>
  <c r="DY17"/>
  <c r="DY67" s="1"/>
  <c r="EA17"/>
  <c r="EA67" s="1"/>
  <c r="EG17"/>
  <c r="EG67" s="1"/>
  <c r="EI17"/>
  <c r="EI67" s="1"/>
  <c r="BT17"/>
  <c r="BT67" s="1"/>
  <c r="BV17"/>
  <c r="BV67" s="1"/>
  <c r="CB17"/>
  <c r="CB67" s="1"/>
  <c r="CD17"/>
  <c r="CD67" s="1"/>
  <c r="CJ17"/>
  <c r="CJ67" s="1"/>
  <c r="CL17"/>
  <c r="CL67" s="1"/>
  <c r="CR17"/>
  <c r="CR67" s="1"/>
  <c r="CT17"/>
  <c r="CT67" s="1"/>
  <c r="CZ17"/>
  <c r="CZ67" s="1"/>
  <c r="DB17"/>
  <c r="DB67" s="1"/>
  <c r="DF17"/>
  <c r="DF67" s="1"/>
  <c r="DH17"/>
  <c r="DH67" s="1"/>
  <c r="DN17"/>
  <c r="DN67" s="1"/>
  <c r="DP17"/>
  <c r="DP67" s="1"/>
  <c r="DV17"/>
  <c r="DV67" s="1"/>
  <c r="DX17"/>
  <c r="DX67" s="1"/>
  <c r="ED17"/>
  <c r="ED67" s="1"/>
  <c r="EF17"/>
  <c r="EF67" s="1"/>
  <c r="EE18"/>
  <c r="EE68" s="1"/>
  <c r="EG18"/>
  <c r="EG68" s="1"/>
  <c r="EI18"/>
  <c r="EI68" s="1"/>
  <c r="EK18"/>
  <c r="EK68" s="1"/>
  <c r="BP18"/>
  <c r="BP68" s="1"/>
  <c r="BR18"/>
  <c r="BR68" s="1"/>
  <c r="BT18"/>
  <c r="BT68" s="1"/>
  <c r="BV18"/>
  <c r="BV68" s="1"/>
  <c r="BX18"/>
  <c r="BX68" s="1"/>
  <c r="BZ18"/>
  <c r="BZ68" s="1"/>
  <c r="CB18"/>
  <c r="CB68" s="1"/>
  <c r="CD18"/>
  <c r="CD68" s="1"/>
  <c r="CF18"/>
  <c r="CF68" s="1"/>
  <c r="CH18"/>
  <c r="CH68" s="1"/>
  <c r="CJ18"/>
  <c r="CJ68" s="1"/>
  <c r="CL18"/>
  <c r="CL68" s="1"/>
  <c r="CN18"/>
  <c r="CN68" s="1"/>
  <c r="CP18"/>
  <c r="CP68" s="1"/>
  <c r="CR18"/>
  <c r="CR68" s="1"/>
  <c r="CT18"/>
  <c r="CT68" s="1"/>
  <c r="CV18"/>
  <c r="CV68" s="1"/>
  <c r="CX18"/>
  <c r="CX68" s="1"/>
  <c r="CZ18"/>
  <c r="CZ68" s="1"/>
  <c r="DB18"/>
  <c r="DB68" s="1"/>
  <c r="DD18"/>
  <c r="DD68" s="1"/>
  <c r="DF18"/>
  <c r="DF68" s="1"/>
  <c r="DH18"/>
  <c r="DH68" s="1"/>
  <c r="DJ18"/>
  <c r="DJ68" s="1"/>
  <c r="DL18"/>
  <c r="DL68" s="1"/>
  <c r="DN18"/>
  <c r="DN68" s="1"/>
  <c r="DP18"/>
  <c r="DP68" s="1"/>
  <c r="DR18"/>
  <c r="DR68" s="1"/>
  <c r="DT18"/>
  <c r="DT68" s="1"/>
  <c r="DV18"/>
  <c r="DV68" s="1"/>
  <c r="DX18"/>
  <c r="DX68" s="1"/>
  <c r="DZ18"/>
  <c r="DZ68" s="1"/>
  <c r="EB18"/>
  <c r="EB68" s="1"/>
  <c r="ED18"/>
  <c r="ED68" s="1"/>
  <c r="EF18"/>
  <c r="EF68" s="1"/>
  <c r="EH18"/>
  <c r="EH68" s="1"/>
  <c r="EJ18"/>
  <c r="EJ68" s="1"/>
  <c r="BO18"/>
  <c r="BO68" s="1"/>
  <c r="BQ18"/>
  <c r="BQ68" s="1"/>
  <c r="BS18"/>
  <c r="BS68" s="1"/>
  <c r="BU18"/>
  <c r="BU68" s="1"/>
  <c r="BW18"/>
  <c r="BW68" s="1"/>
  <c r="BY18"/>
  <c r="BY68" s="1"/>
  <c r="CA18"/>
  <c r="CA68" s="1"/>
  <c r="CC18"/>
  <c r="CC68" s="1"/>
  <c r="CE18"/>
  <c r="CE68" s="1"/>
  <c r="CG18"/>
  <c r="CG68" s="1"/>
  <c r="CI18"/>
  <c r="CI68" s="1"/>
  <c r="CK18"/>
  <c r="CK68" s="1"/>
  <c r="CM18"/>
  <c r="CM68" s="1"/>
  <c r="CO18"/>
  <c r="CO68" s="1"/>
  <c r="CQ18"/>
  <c r="CQ68" s="1"/>
  <c r="CS18"/>
  <c r="CS68" s="1"/>
  <c r="CU18"/>
  <c r="CU68" s="1"/>
  <c r="CW18"/>
  <c r="CW68" s="1"/>
  <c r="CY18"/>
  <c r="CY68" s="1"/>
  <c r="DA18"/>
  <c r="DA68" s="1"/>
  <c r="DC18"/>
  <c r="DC68" s="1"/>
  <c r="DE18"/>
  <c r="DE68" s="1"/>
  <c r="DG18"/>
  <c r="DG68" s="1"/>
  <c r="DI18"/>
  <c r="DI68" s="1"/>
  <c r="DK18"/>
  <c r="DK68" s="1"/>
  <c r="DM18"/>
  <c r="DM68" s="1"/>
  <c r="DO18"/>
  <c r="DO68" s="1"/>
  <c r="DQ18"/>
  <c r="DQ68" s="1"/>
  <c r="DS18"/>
  <c r="DS68" s="1"/>
  <c r="DU18"/>
  <c r="DU68" s="1"/>
  <c r="DW18"/>
  <c r="DW68" s="1"/>
  <c r="DY18"/>
  <c r="DY68" s="1"/>
  <c r="EA18"/>
  <c r="EA68" s="1"/>
  <c r="EC18"/>
  <c r="EC68" s="1"/>
  <c r="BW23"/>
  <c r="BW73" s="1"/>
  <c r="BY23"/>
  <c r="BY73" s="1"/>
  <c r="CE23"/>
  <c r="CE73" s="1"/>
  <c r="CG23"/>
  <c r="CG73" s="1"/>
  <c r="CM23"/>
  <c r="CM73" s="1"/>
  <c r="DN23"/>
  <c r="DN73" s="1"/>
  <c r="DT23"/>
  <c r="DT73" s="1"/>
  <c r="DV23"/>
  <c r="DV73" s="1"/>
  <c r="EB23"/>
  <c r="EB73" s="1"/>
  <c r="ED23"/>
  <c r="ED73" s="1"/>
  <c r="BR23"/>
  <c r="BR73" s="1"/>
  <c r="BT23"/>
  <c r="BT73" s="1"/>
  <c r="CS23"/>
  <c r="CS73" s="1"/>
  <c r="CU23"/>
  <c r="CU73" s="1"/>
  <c r="DA23"/>
  <c r="DA73" s="1"/>
  <c r="DC23"/>
  <c r="DC73" s="1"/>
  <c r="DI23"/>
  <c r="DI73" s="1"/>
  <c r="DK23"/>
  <c r="DK73" s="1"/>
  <c r="BV23"/>
  <c r="BV73" s="1"/>
  <c r="BX23"/>
  <c r="BX73" s="1"/>
  <c r="CD23"/>
  <c r="CD73" s="1"/>
  <c r="CF23"/>
  <c r="CF73" s="1"/>
  <c r="CL23"/>
  <c r="CL73" s="1"/>
  <c r="CN23"/>
  <c r="CN73" s="1"/>
  <c r="DQ23"/>
  <c r="DQ73" s="1"/>
  <c r="DS23"/>
  <c r="DS73" s="1"/>
  <c r="DY23"/>
  <c r="DY73" s="1"/>
  <c r="EA23"/>
  <c r="EA73" s="1"/>
  <c r="BO23"/>
  <c r="BO73" s="1"/>
  <c r="BQ23"/>
  <c r="BQ73" s="1"/>
  <c r="CR23"/>
  <c r="CR73" s="1"/>
  <c r="CT23"/>
  <c r="CT73" s="1"/>
  <c r="CZ23"/>
  <c r="CZ73" s="1"/>
  <c r="DB23"/>
  <c r="DB73" s="1"/>
  <c r="DH23"/>
  <c r="DH73" s="1"/>
  <c r="DJ23"/>
  <c r="DJ73" s="1"/>
  <c r="EI23"/>
  <c r="EI73" s="1"/>
  <c r="EK23"/>
  <c r="EK73" s="1"/>
  <c r="BQ16" i="33"/>
  <c r="BQ66" s="1"/>
  <c r="BT16"/>
  <c r="BT66" s="1"/>
  <c r="BZ16"/>
  <c r="BZ66" s="1"/>
  <c r="CD16"/>
  <c r="CD66" s="1"/>
  <c r="CK16"/>
  <c r="CK66" s="1"/>
  <c r="CN16"/>
  <c r="CN66" s="1"/>
  <c r="CQ16"/>
  <c r="CQ66" s="1"/>
  <c r="CU16"/>
  <c r="CU66" s="1"/>
  <c r="CX16"/>
  <c r="CX66" s="1"/>
  <c r="DB16"/>
  <c r="DB66" s="1"/>
  <c r="DI16"/>
  <c r="DI66" s="1"/>
  <c r="DM16"/>
  <c r="DM66" s="1"/>
  <c r="DP16"/>
  <c r="DP66" s="1"/>
  <c r="DT16"/>
  <c r="DT66" s="1"/>
  <c r="DW16"/>
  <c r="DW66" s="1"/>
  <c r="EA16"/>
  <c r="EA66" s="1"/>
  <c r="ED16"/>
  <c r="ED66" s="1"/>
  <c r="EH16"/>
  <c r="EH66" s="1"/>
  <c r="EK16"/>
  <c r="EK66" s="1"/>
  <c r="BP16"/>
  <c r="BP66" s="1"/>
  <c r="BS16"/>
  <c r="BS66" s="1"/>
  <c r="BW16"/>
  <c r="BW66" s="1"/>
  <c r="CC16"/>
  <c r="CC66" s="1"/>
  <c r="CG16"/>
  <c r="CG66" s="1"/>
  <c r="CJ16"/>
  <c r="CJ66" s="1"/>
  <c r="CP16"/>
  <c r="CP66" s="1"/>
  <c r="CT16"/>
  <c r="CT66" s="1"/>
  <c r="DA16"/>
  <c r="DA66" s="1"/>
  <c r="DE16"/>
  <c r="DE66" s="1"/>
  <c r="DH16"/>
  <c r="DH66" s="1"/>
  <c r="DL16"/>
  <c r="DL66" s="1"/>
  <c r="DO16"/>
  <c r="DO66" s="1"/>
  <c r="DS16"/>
  <c r="DS66" s="1"/>
  <c r="DV16"/>
  <c r="DV66" s="1"/>
  <c r="DZ16"/>
  <c r="DZ66" s="1"/>
  <c r="EG16"/>
  <c r="EG66" s="1"/>
  <c r="EJ16"/>
  <c r="EJ66" s="1"/>
  <c r="BO16"/>
  <c r="BO66" s="1"/>
  <c r="BR16"/>
  <c r="BR66" s="1"/>
  <c r="BV16"/>
  <c r="BV66" s="1"/>
  <c r="BY16"/>
  <c r="BY66" s="1"/>
  <c r="CB16"/>
  <c r="CB66" s="1"/>
  <c r="CF16"/>
  <c r="CF66" s="1"/>
  <c r="CI16"/>
  <c r="CI66" s="1"/>
  <c r="CM16"/>
  <c r="CM66" s="1"/>
  <c r="CS16"/>
  <c r="CS66" s="1"/>
  <c r="CW16"/>
  <c r="CW66" s="1"/>
  <c r="CZ16"/>
  <c r="CZ66" s="1"/>
  <c r="DD16"/>
  <c r="DD66" s="1"/>
  <c r="DG16"/>
  <c r="DG66" s="1"/>
  <c r="DK16"/>
  <c r="DK66" s="1"/>
  <c r="DN16"/>
  <c r="DN66" s="1"/>
  <c r="DR16"/>
  <c r="DR66" s="1"/>
  <c r="DY16"/>
  <c r="DY66" s="1"/>
  <c r="EC16"/>
  <c r="EC66" s="1"/>
  <c r="EF16"/>
  <c r="EF66" s="1"/>
  <c r="BU16"/>
  <c r="BU66" s="1"/>
  <c r="BX16"/>
  <c r="BX66" s="1"/>
  <c r="CA16"/>
  <c r="CA66" s="1"/>
  <c r="CE16"/>
  <c r="CE66" s="1"/>
  <c r="CH16"/>
  <c r="CH66" s="1"/>
  <c r="CL16"/>
  <c r="CL66" s="1"/>
  <c r="CO16"/>
  <c r="CO66" s="1"/>
  <c r="CR16"/>
  <c r="CR66" s="1"/>
  <c r="CV16"/>
  <c r="CV66" s="1"/>
  <c r="CY16"/>
  <c r="CY66" s="1"/>
  <c r="DC16"/>
  <c r="DC66" s="1"/>
  <c r="DF16"/>
  <c r="DF66" s="1"/>
  <c r="DJ16"/>
  <c r="DJ66" s="1"/>
  <c r="DQ16"/>
  <c r="DQ66" s="1"/>
  <c r="DU16"/>
  <c r="DU66" s="1"/>
  <c r="DX16"/>
  <c r="DX66" s="1"/>
  <c r="EB16"/>
  <c r="EB66" s="1"/>
  <c r="EE16"/>
  <c r="EE66" s="1"/>
  <c r="EI16"/>
  <c r="EI66" s="1"/>
  <c r="BO17"/>
  <c r="BO67" s="1"/>
  <c r="BR17"/>
  <c r="BR67" s="1"/>
  <c r="BU17"/>
  <c r="BU67" s="1"/>
  <c r="BY17"/>
  <c r="BY67" s="1"/>
  <c r="CB17"/>
  <c r="CB67" s="1"/>
  <c r="CF17"/>
  <c r="CF67" s="1"/>
  <c r="CM17"/>
  <c r="CM67" s="1"/>
  <c r="CQ17"/>
  <c r="CQ67" s="1"/>
  <c r="CT17"/>
  <c r="CT67" s="1"/>
  <c r="CX17"/>
  <c r="CX67" s="1"/>
  <c r="DA17"/>
  <c r="DA67" s="1"/>
  <c r="DE17"/>
  <c r="DE67" s="1"/>
  <c r="DH17"/>
  <c r="DH67" s="1"/>
  <c r="DL17"/>
  <c r="DL67" s="1"/>
  <c r="DO17"/>
  <c r="DO67" s="1"/>
  <c r="DR17"/>
  <c r="DR67" s="1"/>
  <c r="DV17"/>
  <c r="DV67" s="1"/>
  <c r="DY17"/>
  <c r="DY67" s="1"/>
  <c r="EC17"/>
  <c r="EC67" s="1"/>
  <c r="EI17"/>
  <c r="EI67" s="1"/>
  <c r="BT17"/>
  <c r="BT67" s="1"/>
  <c r="BX17"/>
  <c r="BX67" s="1"/>
  <c r="CE17"/>
  <c r="CE67" s="1"/>
  <c r="CI17"/>
  <c r="CI67" s="1"/>
  <c r="CL17"/>
  <c r="CL67" s="1"/>
  <c r="CP17"/>
  <c r="CP67" s="1"/>
  <c r="CS17"/>
  <c r="CS67" s="1"/>
  <c r="CW17"/>
  <c r="CW67" s="1"/>
  <c r="CZ17"/>
  <c r="CZ67" s="1"/>
  <c r="DD17"/>
  <c r="DD67" s="1"/>
  <c r="DK17"/>
  <c r="DK67" s="1"/>
  <c r="DN17"/>
  <c r="DN67" s="1"/>
  <c r="DQ17"/>
  <c r="DQ67" s="1"/>
  <c r="DU17"/>
  <c r="DU67" s="1"/>
  <c r="DX17"/>
  <c r="DX67" s="1"/>
  <c r="EB17"/>
  <c r="EB67" s="1"/>
  <c r="EE17"/>
  <c r="EE67" s="1"/>
  <c r="EH17"/>
  <c r="EH67" s="1"/>
  <c r="BQ17"/>
  <c r="BQ67" s="1"/>
  <c r="BW17"/>
  <c r="CA17"/>
  <c r="CA67" s="1"/>
  <c r="CD17"/>
  <c r="CD67" s="1"/>
  <c r="CH17"/>
  <c r="CH67" s="1"/>
  <c r="CK17"/>
  <c r="CK67" s="1"/>
  <c r="CO17"/>
  <c r="CO67" s="1"/>
  <c r="CR17"/>
  <c r="CR67" s="1"/>
  <c r="CV17"/>
  <c r="CV67" s="1"/>
  <c r="DC17"/>
  <c r="DC67" s="1"/>
  <c r="DG17"/>
  <c r="DG67" s="1"/>
  <c r="DJ17"/>
  <c r="DJ67" s="1"/>
  <c r="DP17"/>
  <c r="DP67" s="1"/>
  <c r="DT17"/>
  <c r="DT67" s="1"/>
  <c r="EA17"/>
  <c r="EA67" s="1"/>
  <c r="ED17"/>
  <c r="ED67" s="1"/>
  <c r="EG17"/>
  <c r="EG67" s="1"/>
  <c r="EK17"/>
  <c r="EK67" s="1"/>
  <c r="BP17"/>
  <c r="BP67" s="1"/>
  <c r="BS17"/>
  <c r="BS67" s="1"/>
  <c r="BV17"/>
  <c r="BV67" s="1"/>
  <c r="BZ17"/>
  <c r="BZ67" s="1"/>
  <c r="CC17"/>
  <c r="CC67" s="1"/>
  <c r="CG17"/>
  <c r="CG67" s="1"/>
  <c r="CJ17"/>
  <c r="CJ67" s="1"/>
  <c r="CN17"/>
  <c r="CN67" s="1"/>
  <c r="CU17"/>
  <c r="CU67" s="1"/>
  <c r="CY17"/>
  <c r="CY67" s="1"/>
  <c r="DB17"/>
  <c r="DB67" s="1"/>
  <c r="DF17"/>
  <c r="DF67" s="1"/>
  <c r="DI17"/>
  <c r="DI67" s="1"/>
  <c r="DM17"/>
  <c r="DM67" s="1"/>
  <c r="DS17"/>
  <c r="DS67" s="1"/>
  <c r="DW17"/>
  <c r="DW67" s="1"/>
  <c r="DZ17"/>
  <c r="DZ67" s="1"/>
  <c r="EF17"/>
  <c r="EF67" s="1"/>
  <c r="EJ17"/>
  <c r="EJ67" s="1"/>
  <c r="BR25"/>
  <c r="BR75" s="1"/>
  <c r="BU25"/>
  <c r="BU75" s="1"/>
  <c r="BZ25"/>
  <c r="BZ75" s="1"/>
  <c r="CC25"/>
  <c r="CC75" s="1"/>
  <c r="CH25"/>
  <c r="CH75" s="1"/>
  <c r="CK25"/>
  <c r="CK75" s="1"/>
  <c r="CP25"/>
  <c r="CP75" s="1"/>
  <c r="CS25"/>
  <c r="CS75" s="1"/>
  <c r="CX25"/>
  <c r="CX75" s="1"/>
  <c r="DA25"/>
  <c r="DA75" s="1"/>
  <c r="DF25"/>
  <c r="DF75" s="1"/>
  <c r="DI25"/>
  <c r="DI75" s="1"/>
  <c r="DN25"/>
  <c r="DN75" s="1"/>
  <c r="DQ25"/>
  <c r="DQ75" s="1"/>
  <c r="DV25"/>
  <c r="DV75" s="1"/>
  <c r="DY25"/>
  <c r="DY75" s="1"/>
  <c r="ED25"/>
  <c r="ED75" s="1"/>
  <c r="EG25"/>
  <c r="EG75" s="1"/>
  <c r="BO25"/>
  <c r="BO75" s="1"/>
  <c r="BT25"/>
  <c r="BT75" s="1"/>
  <c r="BW25"/>
  <c r="BW75" s="1"/>
  <c r="CB25"/>
  <c r="CB75" s="1"/>
  <c r="CE25"/>
  <c r="CE75" s="1"/>
  <c r="CJ25"/>
  <c r="CJ75" s="1"/>
  <c r="CM25"/>
  <c r="CM75" s="1"/>
  <c r="CR25"/>
  <c r="CR75" s="1"/>
  <c r="CU25"/>
  <c r="CU75" s="1"/>
  <c r="CZ25"/>
  <c r="CZ75" s="1"/>
  <c r="DC25"/>
  <c r="DC75" s="1"/>
  <c r="DH25"/>
  <c r="DH75" s="1"/>
  <c r="DK25"/>
  <c r="DK75" s="1"/>
  <c r="DP25"/>
  <c r="DP75" s="1"/>
  <c r="DS25"/>
  <c r="DS75" s="1"/>
  <c r="DX25"/>
  <c r="DX75" s="1"/>
  <c r="EA25"/>
  <c r="EA75" s="1"/>
  <c r="EF25"/>
  <c r="EF75" s="1"/>
  <c r="EI25"/>
  <c r="EI75" s="1"/>
  <c r="BQ25"/>
  <c r="BQ75" s="1"/>
  <c r="BV25"/>
  <c r="BV75" s="1"/>
  <c r="BY25"/>
  <c r="BY75" s="1"/>
  <c r="CD25"/>
  <c r="CD75" s="1"/>
  <c r="CG25"/>
  <c r="CG75" s="1"/>
  <c r="CL25"/>
  <c r="CL75" s="1"/>
  <c r="CO25"/>
  <c r="CO75" s="1"/>
  <c r="CT25"/>
  <c r="CT75" s="1"/>
  <c r="CW25"/>
  <c r="CW75" s="1"/>
  <c r="DB25"/>
  <c r="DB75" s="1"/>
  <c r="DE25"/>
  <c r="DE75" s="1"/>
  <c r="DJ25"/>
  <c r="DJ75" s="1"/>
  <c r="DM25"/>
  <c r="DM75" s="1"/>
  <c r="DR25"/>
  <c r="DR75" s="1"/>
  <c r="DU25"/>
  <c r="DU75" s="1"/>
  <c r="DZ25"/>
  <c r="DZ75" s="1"/>
  <c r="EC25"/>
  <c r="EC75" s="1"/>
  <c r="EH25"/>
  <c r="EH75" s="1"/>
  <c r="EK25"/>
  <c r="EK75" s="1"/>
  <c r="BP25"/>
  <c r="BP75" s="1"/>
  <c r="BS25"/>
  <c r="BS75" s="1"/>
  <c r="BX25"/>
  <c r="BX75" s="1"/>
  <c r="CA25"/>
  <c r="CA75" s="1"/>
  <c r="CF25"/>
  <c r="CF75" s="1"/>
  <c r="CI25"/>
  <c r="CI75" s="1"/>
  <c r="CN25"/>
  <c r="CN75" s="1"/>
  <c r="CQ25"/>
  <c r="CQ75" s="1"/>
  <c r="CV25"/>
  <c r="CV75" s="1"/>
  <c r="CY25"/>
  <c r="CY75" s="1"/>
  <c r="DD25"/>
  <c r="DD75" s="1"/>
  <c r="DG25"/>
  <c r="DG75" s="1"/>
  <c r="DL25"/>
  <c r="DL75" s="1"/>
  <c r="DO25"/>
  <c r="DO75" s="1"/>
  <c r="DT25"/>
  <c r="DT75" s="1"/>
  <c r="DW25"/>
  <c r="DW75" s="1"/>
  <c r="EB25"/>
  <c r="EB75" s="1"/>
  <c r="EE25"/>
  <c r="EE75" s="1"/>
  <c r="EJ25"/>
  <c r="EJ75" s="1"/>
  <c r="BO26"/>
  <c r="BO76" s="1"/>
  <c r="BR26"/>
  <c r="BR76" s="1"/>
  <c r="BU26"/>
  <c r="BU76" s="1"/>
  <c r="BX26"/>
  <c r="BX76" s="1"/>
  <c r="CD26"/>
  <c r="CD76" s="1"/>
  <c r="CH26"/>
  <c r="CH76" s="1"/>
  <c r="CK26"/>
  <c r="CK76" s="1"/>
  <c r="CN26"/>
  <c r="CN76" s="1"/>
  <c r="CQ26"/>
  <c r="CQ76" s="1"/>
  <c r="CW26"/>
  <c r="CW76" s="1"/>
  <c r="DB26"/>
  <c r="DB76" s="1"/>
  <c r="DF26"/>
  <c r="DF76" s="1"/>
  <c r="DI26"/>
  <c r="DI76" s="1"/>
  <c r="DL26"/>
  <c r="DL76" s="1"/>
  <c r="DR26"/>
  <c r="DR76" s="1"/>
  <c r="DX26"/>
  <c r="DX76" s="1"/>
  <c r="EA26"/>
  <c r="EA76" s="1"/>
  <c r="ED26"/>
  <c r="ED76" s="1"/>
  <c r="EG26"/>
  <c r="EG76" s="1"/>
  <c r="EJ26"/>
  <c r="EJ76" s="1"/>
  <c r="BT26"/>
  <c r="BT76" s="1"/>
  <c r="BW26"/>
  <c r="BW76" s="1"/>
  <c r="CA26"/>
  <c r="CA76" s="1"/>
  <c r="CG26"/>
  <c r="CG76" s="1"/>
  <c r="CJ26"/>
  <c r="CJ76" s="1"/>
  <c r="CM26"/>
  <c r="CM76" s="1"/>
  <c r="CP26"/>
  <c r="CP76" s="1"/>
  <c r="CS26"/>
  <c r="CS76" s="1"/>
  <c r="CV26"/>
  <c r="CV76" s="1"/>
  <c r="CY26"/>
  <c r="CY76" s="1"/>
  <c r="DE26"/>
  <c r="DE76" s="1"/>
  <c r="DH26"/>
  <c r="DH76" s="1"/>
  <c r="DK26"/>
  <c r="DK76" s="1"/>
  <c r="DO26"/>
  <c r="DO76" s="1"/>
  <c r="DU26"/>
  <c r="DU76" s="1"/>
  <c r="DZ26"/>
  <c r="DZ76" s="1"/>
  <c r="EF26"/>
  <c r="EF76" s="1"/>
  <c r="EI26"/>
  <c r="EI76" s="1"/>
  <c r="BQ26"/>
  <c r="BQ76" s="1"/>
  <c r="BV26"/>
  <c r="BV76" s="1"/>
  <c r="BZ26"/>
  <c r="BZ76" s="1"/>
  <c r="CC26"/>
  <c r="CC76" s="1"/>
  <c r="CF26"/>
  <c r="CF76" s="1"/>
  <c r="CL26"/>
  <c r="CL76" s="1"/>
  <c r="CR26"/>
  <c r="CR76" s="1"/>
  <c r="CU26"/>
  <c r="CU76" s="1"/>
  <c r="CX26"/>
  <c r="CX76" s="1"/>
  <c r="DA26"/>
  <c r="DA76" s="1"/>
  <c r="DD26"/>
  <c r="DD76" s="1"/>
  <c r="DJ26"/>
  <c r="DJ76" s="1"/>
  <c r="DN26"/>
  <c r="DN76" s="1"/>
  <c r="DQ26"/>
  <c r="DQ76" s="1"/>
  <c r="DT26"/>
  <c r="DT76" s="1"/>
  <c r="DW26"/>
  <c r="DW76" s="1"/>
  <c r="EC26"/>
  <c r="EC76" s="1"/>
  <c r="EH26"/>
  <c r="EH76" s="1"/>
  <c r="BP26"/>
  <c r="BP76" s="1"/>
  <c r="BS26"/>
  <c r="BS76" s="1"/>
  <c r="BY26"/>
  <c r="BY76" s="1"/>
  <c r="CB26"/>
  <c r="CB76" s="1"/>
  <c r="CE26"/>
  <c r="CE76" s="1"/>
  <c r="CI26"/>
  <c r="CI76" s="1"/>
  <c r="CO26"/>
  <c r="CO76" s="1"/>
  <c r="CT26"/>
  <c r="CT76" s="1"/>
  <c r="CZ26"/>
  <c r="CZ76" s="1"/>
  <c r="DC26"/>
  <c r="DC76" s="1"/>
  <c r="DG26"/>
  <c r="DG76" s="1"/>
  <c r="DM26"/>
  <c r="DM76" s="1"/>
  <c r="DP26"/>
  <c r="DP76" s="1"/>
  <c r="DS26"/>
  <c r="DS76" s="1"/>
  <c r="DV26"/>
  <c r="DV76" s="1"/>
  <c r="DY26"/>
  <c r="DY76" s="1"/>
  <c r="EB26"/>
  <c r="EB76" s="1"/>
  <c r="EE26"/>
  <c r="EE76" s="1"/>
  <c r="EK26"/>
  <c r="EK76" s="1"/>
  <c r="BR36"/>
  <c r="BR86" s="1"/>
  <c r="BU36"/>
  <c r="BU86" s="1"/>
  <c r="BZ36"/>
  <c r="BZ86" s="1"/>
  <c r="CC36"/>
  <c r="CC86" s="1"/>
  <c r="CH36"/>
  <c r="CH86" s="1"/>
  <c r="CK36"/>
  <c r="CK86" s="1"/>
  <c r="CP36"/>
  <c r="CP86" s="1"/>
  <c r="CS36"/>
  <c r="CS86" s="1"/>
  <c r="CX36"/>
  <c r="CX86" s="1"/>
  <c r="DA36"/>
  <c r="DA86" s="1"/>
  <c r="DF36"/>
  <c r="DF86" s="1"/>
  <c r="DI36"/>
  <c r="DI86" s="1"/>
  <c r="DN36"/>
  <c r="DN86" s="1"/>
  <c r="DQ36"/>
  <c r="DQ86" s="1"/>
  <c r="DV36"/>
  <c r="DV86" s="1"/>
  <c r="DY36"/>
  <c r="DY86" s="1"/>
  <c r="ED36"/>
  <c r="ED86" s="1"/>
  <c r="EG36"/>
  <c r="EG86" s="1"/>
  <c r="BO36"/>
  <c r="BO86" s="1"/>
  <c r="BT36"/>
  <c r="BT86" s="1"/>
  <c r="BW36"/>
  <c r="BW86" s="1"/>
  <c r="CB36"/>
  <c r="CB86" s="1"/>
  <c r="CE36"/>
  <c r="CE86" s="1"/>
  <c r="CJ36"/>
  <c r="CJ86" s="1"/>
  <c r="CM36"/>
  <c r="CM86" s="1"/>
  <c r="CR36"/>
  <c r="CR86" s="1"/>
  <c r="CU36"/>
  <c r="CU86" s="1"/>
  <c r="CZ36"/>
  <c r="CZ86" s="1"/>
  <c r="DC36"/>
  <c r="DC86" s="1"/>
  <c r="DH36"/>
  <c r="DH86" s="1"/>
  <c r="DK36"/>
  <c r="DK86" s="1"/>
  <c r="DP36"/>
  <c r="DP86" s="1"/>
  <c r="DS36"/>
  <c r="DS86" s="1"/>
  <c r="DX36"/>
  <c r="DX86" s="1"/>
  <c r="EA36"/>
  <c r="EA86" s="1"/>
  <c r="EF36"/>
  <c r="EF86" s="1"/>
  <c r="EI36"/>
  <c r="EI86" s="1"/>
  <c r="BQ36"/>
  <c r="BQ86" s="1"/>
  <c r="BV36"/>
  <c r="BV86" s="1"/>
  <c r="BY36"/>
  <c r="BY86" s="1"/>
  <c r="CD36"/>
  <c r="CD86" s="1"/>
  <c r="CG36"/>
  <c r="CG86" s="1"/>
  <c r="CL36"/>
  <c r="CL86" s="1"/>
  <c r="CO36"/>
  <c r="CO86" s="1"/>
  <c r="CT36"/>
  <c r="CT86" s="1"/>
  <c r="CW36"/>
  <c r="CW86" s="1"/>
  <c r="DB36"/>
  <c r="DB86" s="1"/>
  <c r="DE36"/>
  <c r="DE86" s="1"/>
  <c r="DJ36"/>
  <c r="DJ86" s="1"/>
  <c r="DM36"/>
  <c r="DM86" s="1"/>
  <c r="DR36"/>
  <c r="DR86" s="1"/>
  <c r="DU36"/>
  <c r="DU86" s="1"/>
  <c r="DZ36"/>
  <c r="DZ86" s="1"/>
  <c r="EC36"/>
  <c r="EC86" s="1"/>
  <c r="EH36"/>
  <c r="EH86" s="1"/>
  <c r="EK36"/>
  <c r="EK86" s="1"/>
  <c r="BP36"/>
  <c r="BP86" s="1"/>
  <c r="BS36"/>
  <c r="BS86" s="1"/>
  <c r="BX36"/>
  <c r="BX86" s="1"/>
  <c r="CA36"/>
  <c r="CA86" s="1"/>
  <c r="CF36"/>
  <c r="CF86" s="1"/>
  <c r="CI36"/>
  <c r="CI86" s="1"/>
  <c r="CN36"/>
  <c r="CN86" s="1"/>
  <c r="CQ36"/>
  <c r="CQ86" s="1"/>
  <c r="CV36"/>
  <c r="CV86" s="1"/>
  <c r="CY36"/>
  <c r="CY86" s="1"/>
  <c r="DD36"/>
  <c r="DD86" s="1"/>
  <c r="DG36"/>
  <c r="DG86" s="1"/>
  <c r="DL36"/>
  <c r="DL86" s="1"/>
  <c r="DO36"/>
  <c r="DO86" s="1"/>
  <c r="DT36"/>
  <c r="DT86" s="1"/>
  <c r="DW36"/>
  <c r="DW86" s="1"/>
  <c r="EB36"/>
  <c r="EB86" s="1"/>
  <c r="EE36"/>
  <c r="EE86" s="1"/>
  <c r="EJ36"/>
  <c r="EJ86" s="1"/>
  <c r="BO40"/>
  <c r="BO90" s="1"/>
  <c r="BS40"/>
  <c r="BS90" s="1"/>
  <c r="BV40"/>
  <c r="BV90" s="1"/>
  <c r="BY40"/>
  <c r="BY90" s="1"/>
  <c r="CE40"/>
  <c r="CE90" s="1"/>
  <c r="CI40"/>
  <c r="CI90" s="1"/>
  <c r="CL40"/>
  <c r="CL90" s="1"/>
  <c r="CO40"/>
  <c r="CO90" s="1"/>
  <c r="CU40"/>
  <c r="CU90" s="1"/>
  <c r="CY40"/>
  <c r="CY90" s="1"/>
  <c r="DB40"/>
  <c r="DB90" s="1"/>
  <c r="DE40"/>
  <c r="DE90" s="1"/>
  <c r="DK40"/>
  <c r="DK90" s="1"/>
  <c r="DO40"/>
  <c r="DO90" s="1"/>
  <c r="DR40"/>
  <c r="DR90" s="1"/>
  <c r="DU40"/>
  <c r="DU90" s="1"/>
  <c r="EA40"/>
  <c r="EA90" s="1"/>
  <c r="ED40"/>
  <c r="ED90" s="1"/>
  <c r="EI40"/>
  <c r="EI90" s="1"/>
  <c r="BR40"/>
  <c r="BR90" s="1"/>
  <c r="BU40"/>
  <c r="BU90" s="1"/>
  <c r="BX40"/>
  <c r="BX90" s="1"/>
  <c r="CB40"/>
  <c r="CB90" s="1"/>
  <c r="CH40"/>
  <c r="CH90" s="1"/>
  <c r="CK40"/>
  <c r="CK90" s="1"/>
  <c r="CN40"/>
  <c r="CN90" s="1"/>
  <c r="CR40"/>
  <c r="CR90" s="1"/>
  <c r="CX40"/>
  <c r="CX90" s="1"/>
  <c r="DA40"/>
  <c r="DA90" s="1"/>
  <c r="DD40"/>
  <c r="DD90" s="1"/>
  <c r="DH40"/>
  <c r="DH90" s="1"/>
  <c r="DN40"/>
  <c r="DN90" s="1"/>
  <c r="DQ40"/>
  <c r="DQ90" s="1"/>
  <c r="DT40"/>
  <c r="DT90" s="1"/>
  <c r="DX40"/>
  <c r="DX90" s="1"/>
  <c r="EC40"/>
  <c r="EC90" s="1"/>
  <c r="EF40"/>
  <c r="EF90" s="1"/>
  <c r="EK40"/>
  <c r="EK90" s="1"/>
  <c r="BQ40"/>
  <c r="BQ90" s="1"/>
  <c r="BW40"/>
  <c r="BW90" s="1"/>
  <c r="CA40"/>
  <c r="CA90" s="1"/>
  <c r="CD40"/>
  <c r="CD90" s="1"/>
  <c r="CG40"/>
  <c r="CG90" s="1"/>
  <c r="CM40"/>
  <c r="CM90" s="1"/>
  <c r="CQ40"/>
  <c r="CQ90" s="1"/>
  <c r="CT40"/>
  <c r="CT90" s="1"/>
  <c r="CW40"/>
  <c r="CW90" s="1"/>
  <c r="DC40"/>
  <c r="DC90" s="1"/>
  <c r="DG40"/>
  <c r="DG90" s="1"/>
  <c r="DJ40"/>
  <c r="DJ90" s="1"/>
  <c r="DM40"/>
  <c r="DM90" s="1"/>
  <c r="DS40"/>
  <c r="DS90" s="1"/>
  <c r="DW40"/>
  <c r="DW90" s="1"/>
  <c r="DZ40"/>
  <c r="DZ90" s="1"/>
  <c r="EE40"/>
  <c r="EE90" s="1"/>
  <c r="EH40"/>
  <c r="EH90" s="1"/>
  <c r="BP40"/>
  <c r="BP90" s="1"/>
  <c r="BT40"/>
  <c r="BT90" s="1"/>
  <c r="BZ40"/>
  <c r="BZ90" s="1"/>
  <c r="CC40"/>
  <c r="CC90" s="1"/>
  <c r="CF40"/>
  <c r="CF90" s="1"/>
  <c r="CJ40"/>
  <c r="CJ90" s="1"/>
  <c r="CP40"/>
  <c r="CP90" s="1"/>
  <c r="CS40"/>
  <c r="CS90" s="1"/>
  <c r="CV40"/>
  <c r="CV90" s="1"/>
  <c r="CZ40"/>
  <c r="CZ90" s="1"/>
  <c r="DF40"/>
  <c r="DF90" s="1"/>
  <c r="DI40"/>
  <c r="DI90" s="1"/>
  <c r="DL40"/>
  <c r="DL90" s="1"/>
  <c r="DP40"/>
  <c r="DP90" s="1"/>
  <c r="DV40"/>
  <c r="DV90" s="1"/>
  <c r="DY40"/>
  <c r="DY90" s="1"/>
  <c r="EB40"/>
  <c r="EB90" s="1"/>
  <c r="EG40"/>
  <c r="EG90" s="1"/>
  <c r="EJ40"/>
  <c r="EJ90" s="1"/>
  <c r="BQ41"/>
  <c r="BQ91" s="1"/>
  <c r="BT41"/>
  <c r="BT91" s="1"/>
  <c r="BY41"/>
  <c r="BY91" s="1"/>
  <c r="CB41"/>
  <c r="CB91" s="1"/>
  <c r="CG41"/>
  <c r="CG91" s="1"/>
  <c r="CJ41"/>
  <c r="CJ91" s="1"/>
  <c r="CO41"/>
  <c r="CO91" s="1"/>
  <c r="CR41"/>
  <c r="CR91" s="1"/>
  <c r="CW41"/>
  <c r="CW91" s="1"/>
  <c r="CZ41"/>
  <c r="CZ91" s="1"/>
  <c r="DE41"/>
  <c r="DE91" s="1"/>
  <c r="DH41"/>
  <c r="DH91" s="1"/>
  <c r="DM41"/>
  <c r="DM91" s="1"/>
  <c r="DP41"/>
  <c r="DP91" s="1"/>
  <c r="DU41"/>
  <c r="DU91" s="1"/>
  <c r="DX41"/>
  <c r="DX91" s="1"/>
  <c r="EC41"/>
  <c r="EC91" s="1"/>
  <c r="EF41"/>
  <c r="EF91" s="1"/>
  <c r="EK41"/>
  <c r="EK91" s="1"/>
  <c r="BS41"/>
  <c r="BS91" s="1"/>
  <c r="BV41"/>
  <c r="BV91" s="1"/>
  <c r="CA41"/>
  <c r="CA91" s="1"/>
  <c r="CD41"/>
  <c r="CD91" s="1"/>
  <c r="CI41"/>
  <c r="CI91" s="1"/>
  <c r="CL41"/>
  <c r="CL91" s="1"/>
  <c r="CQ41"/>
  <c r="CQ91" s="1"/>
  <c r="CT41"/>
  <c r="CT91" s="1"/>
  <c r="CY41"/>
  <c r="CY91" s="1"/>
  <c r="DB41"/>
  <c r="DB91" s="1"/>
  <c r="DG41"/>
  <c r="DG91" s="1"/>
  <c r="DJ41"/>
  <c r="DJ91" s="1"/>
  <c r="DO41"/>
  <c r="DO91" s="1"/>
  <c r="DR41"/>
  <c r="DR91" s="1"/>
  <c r="DW41"/>
  <c r="DW91" s="1"/>
  <c r="DZ41"/>
  <c r="DZ91" s="1"/>
  <c r="EE41"/>
  <c r="EE91" s="1"/>
  <c r="EH41"/>
  <c r="EH91" s="1"/>
  <c r="BP41"/>
  <c r="BP91" s="1"/>
  <c r="BU41"/>
  <c r="BU91" s="1"/>
  <c r="BX41"/>
  <c r="BX91" s="1"/>
  <c r="CC41"/>
  <c r="CC91" s="1"/>
  <c r="CF41"/>
  <c r="CF91" s="1"/>
  <c r="CK41"/>
  <c r="CK91" s="1"/>
  <c r="CN41"/>
  <c r="CN91" s="1"/>
  <c r="CS41"/>
  <c r="CS91" s="1"/>
  <c r="CV41"/>
  <c r="CV91" s="1"/>
  <c r="DA41"/>
  <c r="DA91" s="1"/>
  <c r="DD41"/>
  <c r="DD91" s="1"/>
  <c r="DI41"/>
  <c r="DI91" s="1"/>
  <c r="DL41"/>
  <c r="DL91" s="1"/>
  <c r="DQ41"/>
  <c r="DQ91" s="1"/>
  <c r="DT41"/>
  <c r="DT91" s="1"/>
  <c r="DY41"/>
  <c r="DY91" s="1"/>
  <c r="EB41"/>
  <c r="EB91" s="1"/>
  <c r="EG41"/>
  <c r="EG91" s="1"/>
  <c r="EJ41"/>
  <c r="EJ91" s="1"/>
  <c r="BO41"/>
  <c r="BO91" s="1"/>
  <c r="BR41"/>
  <c r="BR91" s="1"/>
  <c r="BW41"/>
  <c r="BW91" s="1"/>
  <c r="BZ41"/>
  <c r="BZ91" s="1"/>
  <c r="CE41"/>
  <c r="CE91" s="1"/>
  <c r="CH41"/>
  <c r="CH91" s="1"/>
  <c r="CM41"/>
  <c r="CM91" s="1"/>
  <c r="CP41"/>
  <c r="CP91" s="1"/>
  <c r="CU41"/>
  <c r="CU91" s="1"/>
  <c r="CX41"/>
  <c r="CX91" s="1"/>
  <c r="DC41"/>
  <c r="DC91" s="1"/>
  <c r="DF41"/>
  <c r="DF91" s="1"/>
  <c r="DK41"/>
  <c r="DK91" s="1"/>
  <c r="DN41"/>
  <c r="DN91" s="1"/>
  <c r="DS41"/>
  <c r="DS91" s="1"/>
  <c r="DV41"/>
  <c r="DV91" s="1"/>
  <c r="EA41"/>
  <c r="EA91" s="1"/>
  <c r="ED41"/>
  <c r="ED91" s="1"/>
  <c r="EI41"/>
  <c r="EI91" s="1"/>
  <c r="BR42"/>
  <c r="BR92" s="1"/>
  <c r="BV42"/>
  <c r="BV92" s="1"/>
  <c r="BZ42"/>
  <c r="BZ92" s="1"/>
  <c r="CG42"/>
  <c r="CG92" s="1"/>
  <c r="CJ42"/>
  <c r="CJ92" s="1"/>
  <c r="CM42"/>
  <c r="CM92" s="1"/>
  <c r="CQ42"/>
  <c r="CQ92" s="1"/>
  <c r="CU42"/>
  <c r="CU92" s="1"/>
  <c r="CY42"/>
  <c r="CY92" s="1"/>
  <c r="DB42"/>
  <c r="DB92" s="1"/>
  <c r="DF42"/>
  <c r="DF92" s="1"/>
  <c r="DI42"/>
  <c r="DI92" s="1"/>
  <c r="DL42"/>
  <c r="DL92" s="1"/>
  <c r="DO42"/>
  <c r="DO92" s="1"/>
  <c r="DR42"/>
  <c r="DR92" s="1"/>
  <c r="DV42"/>
  <c r="DV92" s="1"/>
  <c r="EC42"/>
  <c r="EC92" s="1"/>
  <c r="EF42"/>
  <c r="EF92" s="1"/>
  <c r="EI42"/>
  <c r="EI92" s="1"/>
  <c r="BQ42"/>
  <c r="BQ92" s="1"/>
  <c r="BU42"/>
  <c r="BU92" s="1"/>
  <c r="BY42"/>
  <c r="BY92" s="1"/>
  <c r="CC42"/>
  <c r="CC92" s="1"/>
  <c r="CF42"/>
  <c r="CF92" s="1"/>
  <c r="CL42"/>
  <c r="CL92" s="1"/>
  <c r="CP42"/>
  <c r="CP92" s="1"/>
  <c r="CT42"/>
  <c r="CT92" s="1"/>
  <c r="CX42"/>
  <c r="CX92" s="1"/>
  <c r="DE42"/>
  <c r="DE92" s="1"/>
  <c r="DH42"/>
  <c r="DH92" s="1"/>
  <c r="DK42"/>
  <c r="DK92" s="1"/>
  <c r="DN42"/>
  <c r="DN92" s="1"/>
  <c r="DQ42"/>
  <c r="DQ92" s="1"/>
  <c r="DU42"/>
  <c r="DU92" s="1"/>
  <c r="DY42"/>
  <c r="DY92" s="1"/>
  <c r="EB42"/>
  <c r="EB92" s="1"/>
  <c r="EH42"/>
  <c r="EH92" s="1"/>
  <c r="BP42"/>
  <c r="BP92" s="1"/>
  <c r="BT42"/>
  <c r="BT92" s="1"/>
  <c r="BX42"/>
  <c r="BX92" s="1"/>
  <c r="CB42"/>
  <c r="CB92" s="1"/>
  <c r="CE42"/>
  <c r="CE92" s="1"/>
  <c r="CI42"/>
  <c r="CI92" s="1"/>
  <c r="CO42"/>
  <c r="CO92" s="1"/>
  <c r="CS42"/>
  <c r="CS92" s="1"/>
  <c r="CW42"/>
  <c r="CW92" s="1"/>
  <c r="DA42"/>
  <c r="DA92" s="1"/>
  <c r="DD42"/>
  <c r="DD92" s="1"/>
  <c r="DJ42"/>
  <c r="DJ92" s="1"/>
  <c r="DP42"/>
  <c r="DP92" s="1"/>
  <c r="DT42"/>
  <c r="DT92" s="1"/>
  <c r="DX42"/>
  <c r="DX92" s="1"/>
  <c r="EA42"/>
  <c r="EA92" s="1"/>
  <c r="EE42"/>
  <c r="EE92" s="1"/>
  <c r="EK42"/>
  <c r="EK92" s="1"/>
  <c r="BO42"/>
  <c r="BO92" s="1"/>
  <c r="BS42"/>
  <c r="BS92" s="1"/>
  <c r="BW42"/>
  <c r="BW92" s="1"/>
  <c r="CA42"/>
  <c r="CA92" s="1"/>
  <c r="CD42"/>
  <c r="CD92" s="1"/>
  <c r="CH42"/>
  <c r="CH92" s="1"/>
  <c r="CK42"/>
  <c r="CK92" s="1"/>
  <c r="CN42"/>
  <c r="CN92" s="1"/>
  <c r="CR42"/>
  <c r="CR92" s="1"/>
  <c r="CV42"/>
  <c r="CV92" s="1"/>
  <c r="CZ42"/>
  <c r="CZ92" s="1"/>
  <c r="DC42"/>
  <c r="DC92" s="1"/>
  <c r="DG42"/>
  <c r="DG92" s="1"/>
  <c r="DM42"/>
  <c r="DM92" s="1"/>
  <c r="DS42"/>
  <c r="DS92" s="1"/>
  <c r="DW42"/>
  <c r="DW92" s="1"/>
  <c r="DZ42"/>
  <c r="DZ92" s="1"/>
  <c r="ED42"/>
  <c r="ED92" s="1"/>
  <c r="EG42"/>
  <c r="EG92" s="1"/>
  <c r="EJ42"/>
  <c r="EJ92" s="1"/>
  <c r="BP43"/>
  <c r="BP93" s="1"/>
  <c r="BT43"/>
  <c r="BT93" s="1"/>
  <c r="BW43"/>
  <c r="BW93" s="1"/>
  <c r="BZ43"/>
  <c r="BZ93" s="1"/>
  <c r="CC43"/>
  <c r="CC93" s="1"/>
  <c r="CF43"/>
  <c r="CF93" s="1"/>
  <c r="CM43"/>
  <c r="CM93" s="1"/>
  <c r="CQ43"/>
  <c r="CQ93" s="1"/>
  <c r="CU43"/>
  <c r="CU93" s="1"/>
  <c r="CX43"/>
  <c r="CX93" s="1"/>
  <c r="DE43"/>
  <c r="DE93" s="1"/>
  <c r="DH43"/>
  <c r="DH93" s="1"/>
  <c r="DL43"/>
  <c r="DL93" s="1"/>
  <c r="DP43"/>
  <c r="DP93" s="1"/>
  <c r="DW43"/>
  <c r="DW93" s="1"/>
  <c r="DZ43"/>
  <c r="DZ93" s="1"/>
  <c r="EC43"/>
  <c r="EC93" s="1"/>
  <c r="EG43"/>
  <c r="EG93" s="1"/>
  <c r="EK43"/>
  <c r="EK93" s="1"/>
  <c r="BO43"/>
  <c r="BO93" s="1"/>
  <c r="BS43"/>
  <c r="BS93" s="1"/>
  <c r="BV43"/>
  <c r="BV93" s="1"/>
  <c r="BY43"/>
  <c r="BY93" s="1"/>
  <c r="CB43"/>
  <c r="CB93" s="1"/>
  <c r="CE43"/>
  <c r="CE93" s="1"/>
  <c r="CI43"/>
  <c r="CI93" s="1"/>
  <c r="CL43"/>
  <c r="CL93" s="1"/>
  <c r="CP43"/>
  <c r="CP93" s="1"/>
  <c r="CT43"/>
  <c r="CT93" s="1"/>
  <c r="CW43"/>
  <c r="CW93" s="1"/>
  <c r="DA43"/>
  <c r="DA93" s="1"/>
  <c r="DD43"/>
  <c r="DD93" s="1"/>
  <c r="DK43"/>
  <c r="DK93" s="1"/>
  <c r="DO43"/>
  <c r="DO93" s="1"/>
  <c r="DS43"/>
  <c r="DS93" s="1"/>
  <c r="DV43"/>
  <c r="DV93" s="1"/>
  <c r="EB43"/>
  <c r="EB93" s="1"/>
  <c r="EF43"/>
  <c r="EF93" s="1"/>
  <c r="EJ43"/>
  <c r="EJ93" s="1"/>
  <c r="BR43"/>
  <c r="BR93" s="1"/>
  <c r="BX43"/>
  <c r="BX93" s="1"/>
  <c r="CD43"/>
  <c r="CD93" s="1"/>
  <c r="CH43"/>
  <c r="CH93" s="1"/>
  <c r="CK43"/>
  <c r="CK93" s="1"/>
  <c r="CO43"/>
  <c r="CO93" s="1"/>
  <c r="CS43"/>
  <c r="CS93" s="1"/>
  <c r="CV43"/>
  <c r="CV93" s="1"/>
  <c r="CZ43"/>
  <c r="CZ93" s="1"/>
  <c r="DC43"/>
  <c r="DC93" s="1"/>
  <c r="DG43"/>
  <c r="DG93" s="1"/>
  <c r="DJ43"/>
  <c r="DJ93" s="1"/>
  <c r="DN43"/>
  <c r="DN93" s="1"/>
  <c r="DR43"/>
  <c r="DR93" s="1"/>
  <c r="DU43"/>
  <c r="DU93" s="1"/>
  <c r="DY43"/>
  <c r="DY93" s="1"/>
  <c r="EE43"/>
  <c r="EE93" s="1"/>
  <c r="EI43"/>
  <c r="EI93" s="1"/>
  <c r="BQ43"/>
  <c r="BQ93" s="1"/>
  <c r="BU43"/>
  <c r="BU93" s="1"/>
  <c r="CA43"/>
  <c r="CA93" s="1"/>
  <c r="CG43"/>
  <c r="CG93" s="1"/>
  <c r="CJ43"/>
  <c r="CJ93" s="1"/>
  <c r="CN43"/>
  <c r="CN93" s="1"/>
  <c r="CR43"/>
  <c r="CR93" s="1"/>
  <c r="CY43"/>
  <c r="CY93" s="1"/>
  <c r="DB43"/>
  <c r="DB93" s="1"/>
  <c r="DF43"/>
  <c r="DF93" s="1"/>
  <c r="DI43"/>
  <c r="DI93" s="1"/>
  <c r="DM43"/>
  <c r="DM93" s="1"/>
  <c r="DQ43"/>
  <c r="DQ93" s="1"/>
  <c r="DT43"/>
  <c r="DT93" s="1"/>
  <c r="DX43"/>
  <c r="DX93" s="1"/>
  <c r="EA43"/>
  <c r="EA93" s="1"/>
  <c r="ED43"/>
  <c r="ED93" s="1"/>
  <c r="EH43"/>
  <c r="EH93" s="1"/>
  <c r="BQ13" i="34"/>
  <c r="BQ63" s="1"/>
  <c r="CA13"/>
  <c r="CA63" s="1"/>
  <c r="CG13"/>
  <c r="CG63" s="1"/>
  <c r="CQ13"/>
  <c r="CQ63" s="1"/>
  <c r="CW13"/>
  <c r="CW63" s="1"/>
  <c r="DG13"/>
  <c r="DG63" s="1"/>
  <c r="DJ13"/>
  <c r="DJ63" s="1"/>
  <c r="DU13"/>
  <c r="DU63" s="1"/>
  <c r="DY13"/>
  <c r="DY63" s="1"/>
  <c r="BP13"/>
  <c r="BP63" s="1"/>
  <c r="BV13"/>
  <c r="BV63" s="1"/>
  <c r="CF13"/>
  <c r="CF63" s="1"/>
  <c r="CL13"/>
  <c r="CL63" s="1"/>
  <c r="CV13"/>
  <c r="CV63" s="1"/>
  <c r="DB13"/>
  <c r="DB63" s="1"/>
  <c r="DM13"/>
  <c r="DM63" s="1"/>
  <c r="DQ13"/>
  <c r="DQ63" s="1"/>
  <c r="EA13"/>
  <c r="EA63" s="1"/>
  <c r="EE13"/>
  <c r="EE63" s="1"/>
  <c r="BS13"/>
  <c r="BS63" s="1"/>
  <c r="BY13"/>
  <c r="BY63" s="1"/>
  <c r="CI13"/>
  <c r="CI63" s="1"/>
  <c r="CO13"/>
  <c r="CO63" s="1"/>
  <c r="CY13"/>
  <c r="CY63" s="1"/>
  <c r="DE13"/>
  <c r="DE63" s="1"/>
  <c r="DP13"/>
  <c r="DP63" s="1"/>
  <c r="DW13"/>
  <c r="DW63" s="1"/>
  <c r="EG13"/>
  <c r="EG63" s="1"/>
  <c r="EK13"/>
  <c r="EK63" s="1"/>
  <c r="BX13"/>
  <c r="BX63" s="1"/>
  <c r="CD13"/>
  <c r="CD63" s="1"/>
  <c r="CN13"/>
  <c r="CN63" s="1"/>
  <c r="CT13"/>
  <c r="CT63" s="1"/>
  <c r="DD13"/>
  <c r="DD63" s="1"/>
  <c r="DK13"/>
  <c r="DK63" s="1"/>
  <c r="DV13"/>
  <c r="DV63" s="1"/>
  <c r="EC13"/>
  <c r="EC63" s="1"/>
  <c r="BQ24"/>
  <c r="BQ74" s="1"/>
  <c r="BU24"/>
  <c r="BU74" s="1"/>
  <c r="CA24"/>
  <c r="CA74" s="1"/>
  <c r="CE24"/>
  <c r="CE74" s="1"/>
  <c r="CH24"/>
  <c r="CH74" s="1"/>
  <c r="CN24"/>
  <c r="CN74" s="1"/>
  <c r="CR24"/>
  <c r="CR74" s="1"/>
  <c r="CY24"/>
  <c r="CY74" s="1"/>
  <c r="DB24"/>
  <c r="DB74" s="1"/>
  <c r="DE24"/>
  <c r="DE74" s="1"/>
  <c r="DI24"/>
  <c r="DI74" s="1"/>
  <c r="DL24"/>
  <c r="DL74" s="1"/>
  <c r="DP24"/>
  <c r="DP74" s="1"/>
  <c r="DS24"/>
  <c r="DS74" s="1"/>
  <c r="DV24"/>
  <c r="DV74" s="1"/>
  <c r="DZ24"/>
  <c r="DZ74" s="1"/>
  <c r="EC24"/>
  <c r="EC74" s="1"/>
  <c r="EG24"/>
  <c r="EG74" s="1"/>
  <c r="BP24"/>
  <c r="BP74" s="1"/>
  <c r="BT24"/>
  <c r="BT74" s="1"/>
  <c r="BW24"/>
  <c r="BW74" s="1"/>
  <c r="BZ24"/>
  <c r="BZ74" s="1"/>
  <c r="CD24"/>
  <c r="CD74" s="1"/>
  <c r="CG24"/>
  <c r="CG74" s="1"/>
  <c r="CK24"/>
  <c r="CK74" s="1"/>
  <c r="CQ24"/>
  <c r="CQ74" s="1"/>
  <c r="CU24"/>
  <c r="CU74" s="1"/>
  <c r="CX24"/>
  <c r="CX74" s="1"/>
  <c r="DD24"/>
  <c r="DD74" s="1"/>
  <c r="DH24"/>
  <c r="DH74" s="1"/>
  <c r="DO24"/>
  <c r="DO74" s="1"/>
  <c r="DR24"/>
  <c r="DR74" s="1"/>
  <c r="DU24"/>
  <c r="DU74" s="1"/>
  <c r="DY24"/>
  <c r="DY74" s="1"/>
  <c r="EB24"/>
  <c r="EB74" s="1"/>
  <c r="EF24"/>
  <c r="EF74" s="1"/>
  <c r="EI24"/>
  <c r="EI74" s="1"/>
  <c r="BS24"/>
  <c r="BS74" s="1"/>
  <c r="BV24"/>
  <c r="BV74" s="1"/>
  <c r="BY24"/>
  <c r="BY74" s="1"/>
  <c r="CC24"/>
  <c r="CC74" s="1"/>
  <c r="CF24"/>
  <c r="CF74" s="1"/>
  <c r="CJ24"/>
  <c r="CJ74" s="1"/>
  <c r="CM24"/>
  <c r="CM74" s="1"/>
  <c r="CP24"/>
  <c r="CP74" s="1"/>
  <c r="CT24"/>
  <c r="CT74" s="1"/>
  <c r="CW24"/>
  <c r="CW74" s="1"/>
  <c r="DA24"/>
  <c r="DA74" s="1"/>
  <c r="DG24"/>
  <c r="DG74" s="1"/>
  <c r="DK24"/>
  <c r="DK74" s="1"/>
  <c r="DN24"/>
  <c r="DN74" s="1"/>
  <c r="DT24"/>
  <c r="DT74" s="1"/>
  <c r="DX24"/>
  <c r="DX74" s="1"/>
  <c r="EE24"/>
  <c r="EE74" s="1"/>
  <c r="EH24"/>
  <c r="EH74" s="1"/>
  <c r="EK24"/>
  <c r="EK74" s="1"/>
  <c r="BO24"/>
  <c r="BO74" s="1"/>
  <c r="BR24"/>
  <c r="BR74" s="1"/>
  <c r="BX24"/>
  <c r="BX74" s="1"/>
  <c r="CB24"/>
  <c r="CB74" s="1"/>
  <c r="CI24"/>
  <c r="CI74" s="1"/>
  <c r="CL24"/>
  <c r="CL74" s="1"/>
  <c r="CO24"/>
  <c r="CO74" s="1"/>
  <c r="CS24"/>
  <c r="CS74" s="1"/>
  <c r="CV24"/>
  <c r="CV74" s="1"/>
  <c r="CZ24"/>
  <c r="CZ74" s="1"/>
  <c r="DC24"/>
  <c r="DC74" s="1"/>
  <c r="DF24"/>
  <c r="DF74" s="1"/>
  <c r="DJ24"/>
  <c r="DJ74" s="1"/>
  <c r="DM24"/>
  <c r="DM74" s="1"/>
  <c r="DQ24"/>
  <c r="DQ74" s="1"/>
  <c r="DW24"/>
  <c r="DW74" s="1"/>
  <c r="EA24"/>
  <c r="EA74" s="1"/>
  <c r="ED24"/>
  <c r="ED74" s="1"/>
  <c r="EJ24"/>
  <c r="EJ74" s="1"/>
  <c r="BR25"/>
  <c r="BR75" s="1"/>
  <c r="BV25"/>
  <c r="BV75" s="1"/>
  <c r="CC25"/>
  <c r="CC75" s="1"/>
  <c r="CF25"/>
  <c r="CF75" s="1"/>
  <c r="CI25"/>
  <c r="CI75" s="1"/>
  <c r="CM25"/>
  <c r="CM75" s="1"/>
  <c r="CP25"/>
  <c r="CP75" s="1"/>
  <c r="CT25"/>
  <c r="CT75" s="1"/>
  <c r="CW25"/>
  <c r="CW75" s="1"/>
  <c r="CZ25"/>
  <c r="CZ75" s="1"/>
  <c r="DD25"/>
  <c r="DD75" s="1"/>
  <c r="DG25"/>
  <c r="DG75" s="1"/>
  <c r="DK25"/>
  <c r="DK75" s="1"/>
  <c r="DQ25"/>
  <c r="DQ75" s="1"/>
  <c r="DU25"/>
  <c r="DU75" s="1"/>
  <c r="DX25"/>
  <c r="DX75" s="1"/>
  <c r="ED25"/>
  <c r="ED75" s="1"/>
  <c r="EH25"/>
  <c r="EH75" s="1"/>
  <c r="BO25"/>
  <c r="BO75" s="1"/>
  <c r="BU25"/>
  <c r="BU75" s="1"/>
  <c r="BY25"/>
  <c r="BY75" s="1"/>
  <c r="CB25"/>
  <c r="CB75" s="1"/>
  <c r="CH25"/>
  <c r="CH75" s="1"/>
  <c r="CL25"/>
  <c r="CL75" s="1"/>
  <c r="CS25"/>
  <c r="CS75" s="1"/>
  <c r="CV25"/>
  <c r="CV75" s="1"/>
  <c r="CY25"/>
  <c r="CY75" s="1"/>
  <c r="DC25"/>
  <c r="DC75" s="1"/>
  <c r="DF25"/>
  <c r="DF75" s="1"/>
  <c r="DJ25"/>
  <c r="DJ75" s="1"/>
  <c r="DM25"/>
  <c r="DM75" s="1"/>
  <c r="DP25"/>
  <c r="DP75" s="1"/>
  <c r="DT25"/>
  <c r="DT75" s="1"/>
  <c r="DW25"/>
  <c r="DW75" s="1"/>
  <c r="EA25"/>
  <c r="EA75" s="1"/>
  <c r="EG25"/>
  <c r="EG75" s="1"/>
  <c r="EK25"/>
  <c r="EK75" s="1"/>
  <c r="BQ25"/>
  <c r="BQ75" s="1"/>
  <c r="BT25"/>
  <c r="BT75" s="1"/>
  <c r="BX25"/>
  <c r="BX75" s="1"/>
  <c r="CA25"/>
  <c r="CA75" s="1"/>
  <c r="CE25"/>
  <c r="CE75" s="1"/>
  <c r="CK25"/>
  <c r="CK75" s="1"/>
  <c r="CO25"/>
  <c r="CO75" s="1"/>
  <c r="CR25"/>
  <c r="CR75" s="1"/>
  <c r="CX25"/>
  <c r="CX75" s="1"/>
  <c r="DB25"/>
  <c r="DB75" s="1"/>
  <c r="DI25"/>
  <c r="DI75" s="1"/>
  <c r="DL25"/>
  <c r="DL75" s="1"/>
  <c r="DO25"/>
  <c r="DO75" s="1"/>
  <c r="DS25"/>
  <c r="DS75" s="1"/>
  <c r="DV25"/>
  <c r="DV75" s="1"/>
  <c r="DZ25"/>
  <c r="DZ75" s="1"/>
  <c r="EC25"/>
  <c r="EC75" s="1"/>
  <c r="EF25"/>
  <c r="EF75" s="1"/>
  <c r="EJ25"/>
  <c r="EJ75" s="1"/>
  <c r="BP25"/>
  <c r="BP75" s="1"/>
  <c r="BS25"/>
  <c r="BS75" s="1"/>
  <c r="BW25"/>
  <c r="BW75" s="1"/>
  <c r="BZ25"/>
  <c r="BZ75" s="1"/>
  <c r="CD25"/>
  <c r="CD75" s="1"/>
  <c r="CG25"/>
  <c r="CG75" s="1"/>
  <c r="CJ25"/>
  <c r="CJ75" s="1"/>
  <c r="CN25"/>
  <c r="CN75" s="1"/>
  <c r="CQ25"/>
  <c r="CQ75" s="1"/>
  <c r="CU25"/>
  <c r="CU75" s="1"/>
  <c r="DA25"/>
  <c r="DA75" s="1"/>
  <c r="DE25"/>
  <c r="DE75" s="1"/>
  <c r="DH25"/>
  <c r="DH75" s="1"/>
  <c r="DN25"/>
  <c r="DN75" s="1"/>
  <c r="DR25"/>
  <c r="DR75" s="1"/>
  <c r="DY25"/>
  <c r="DY75" s="1"/>
  <c r="EB25"/>
  <c r="EB75" s="1"/>
  <c r="EE25"/>
  <c r="EE75" s="1"/>
  <c r="EI25"/>
  <c r="EI75" s="1"/>
  <c r="BV33"/>
  <c r="BV83" s="1"/>
  <c r="BO33"/>
  <c r="BO83" s="1"/>
  <c r="BU33"/>
  <c r="BU83" s="1"/>
  <c r="CB33"/>
  <c r="CB83" s="1"/>
  <c r="CJ33"/>
  <c r="CJ83" s="1"/>
  <c r="BQ33"/>
  <c r="BQ83" s="1"/>
  <c r="BW33"/>
  <c r="BW83" s="1"/>
  <c r="CE33"/>
  <c r="CE83" s="1"/>
  <c r="CL33"/>
  <c r="CL83" s="1"/>
  <c r="CG33"/>
  <c r="CG83" s="1"/>
  <c r="CR33"/>
  <c r="CR83" s="1"/>
  <c r="DC33"/>
  <c r="DC83" s="1"/>
  <c r="DJ33"/>
  <c r="DJ83" s="1"/>
  <c r="DT33"/>
  <c r="DT83" s="1"/>
  <c r="ED33"/>
  <c r="ED83" s="1"/>
  <c r="EK33"/>
  <c r="EK83" s="1"/>
  <c r="CD33"/>
  <c r="CD83" s="1"/>
  <c r="CU33"/>
  <c r="CU83" s="1"/>
  <c r="DB33"/>
  <c r="DB83" s="1"/>
  <c r="DI33"/>
  <c r="DI83" s="1"/>
  <c r="DQ33"/>
  <c r="DQ83" s="1"/>
  <c r="EC33"/>
  <c r="EC83" s="1"/>
  <c r="EJ33"/>
  <c r="EJ83" s="1"/>
  <c r="CK33"/>
  <c r="CK83" s="1"/>
  <c r="CT33"/>
  <c r="CT83" s="1"/>
  <c r="DA33"/>
  <c r="DA83" s="1"/>
  <c r="DH33"/>
  <c r="DH83" s="1"/>
  <c r="DP33"/>
  <c r="DP83" s="1"/>
  <c r="DV33"/>
  <c r="DV83" s="1"/>
  <c r="EB33"/>
  <c r="EB83" s="1"/>
  <c r="CH33"/>
  <c r="CH83" s="1"/>
  <c r="CS33"/>
  <c r="CS83" s="1"/>
  <c r="CZ33"/>
  <c r="CZ83" s="1"/>
  <c r="DK33"/>
  <c r="DK83" s="1"/>
  <c r="DR33"/>
  <c r="DR83" s="1"/>
  <c r="DX33"/>
  <c r="DX83" s="1"/>
  <c r="EE33"/>
  <c r="EE83" s="1"/>
  <c r="BO39"/>
  <c r="BO89" s="1"/>
  <c r="BS39"/>
  <c r="BS89" s="1"/>
  <c r="BV39"/>
  <c r="BV89" s="1"/>
  <c r="BZ39"/>
  <c r="BZ89" s="1"/>
  <c r="CC39"/>
  <c r="CC89" s="1"/>
  <c r="CF39"/>
  <c r="CF89" s="1"/>
  <c r="CJ39"/>
  <c r="CJ89" s="1"/>
  <c r="CM39"/>
  <c r="CM89" s="1"/>
  <c r="CQ39"/>
  <c r="CQ89" s="1"/>
  <c r="CW39"/>
  <c r="CW89" s="1"/>
  <c r="DA39"/>
  <c r="DA89" s="1"/>
  <c r="DD39"/>
  <c r="DD89" s="1"/>
  <c r="DJ39"/>
  <c r="DJ89" s="1"/>
  <c r="DN39"/>
  <c r="DN89" s="1"/>
  <c r="DU39"/>
  <c r="DU89" s="1"/>
  <c r="DX39"/>
  <c r="DX89" s="1"/>
  <c r="EA39"/>
  <c r="EA89" s="1"/>
  <c r="EE39"/>
  <c r="EE89" s="1"/>
  <c r="EH39"/>
  <c r="EH89" s="1"/>
  <c r="BR39"/>
  <c r="BR89" s="1"/>
  <c r="BY39"/>
  <c r="BY89" s="1"/>
  <c r="CB39"/>
  <c r="CB89" s="1"/>
  <c r="CE39"/>
  <c r="CE89" s="1"/>
  <c r="CI39"/>
  <c r="CI89" s="1"/>
  <c r="CL39"/>
  <c r="CL89" s="1"/>
  <c r="CP39"/>
  <c r="CP89" s="1"/>
  <c r="CS39"/>
  <c r="CS89" s="1"/>
  <c r="CV39"/>
  <c r="CV89" s="1"/>
  <c r="CZ39"/>
  <c r="CZ89" s="1"/>
  <c r="DC39"/>
  <c r="DC89" s="1"/>
  <c r="DG39"/>
  <c r="DG89" s="1"/>
  <c r="DM39"/>
  <c r="DM89" s="1"/>
  <c r="DQ39"/>
  <c r="DQ89" s="1"/>
  <c r="DT39"/>
  <c r="DT89" s="1"/>
  <c r="DZ39"/>
  <c r="DZ89" s="1"/>
  <c r="ED39"/>
  <c r="ED89" s="1"/>
  <c r="EK39"/>
  <c r="EK89" s="1"/>
  <c r="BQ39"/>
  <c r="BQ89" s="1"/>
  <c r="BU39"/>
  <c r="BU89" s="1"/>
  <c r="BX39"/>
  <c r="BX89" s="1"/>
  <c r="CD39"/>
  <c r="CD89" s="1"/>
  <c r="CH39"/>
  <c r="CH89" s="1"/>
  <c r="CO39"/>
  <c r="CO89" s="1"/>
  <c r="CR39"/>
  <c r="CR89" s="1"/>
  <c r="CU39"/>
  <c r="CU89" s="1"/>
  <c r="CY39"/>
  <c r="CY89" s="1"/>
  <c r="DB39"/>
  <c r="DB89" s="1"/>
  <c r="DF39"/>
  <c r="DF89" s="1"/>
  <c r="DI39"/>
  <c r="DI89" s="1"/>
  <c r="DL39"/>
  <c r="DL89" s="1"/>
  <c r="DP39"/>
  <c r="DP89" s="1"/>
  <c r="DS39"/>
  <c r="DS89" s="1"/>
  <c r="DW39"/>
  <c r="DW89" s="1"/>
  <c r="EC39"/>
  <c r="EC89" s="1"/>
  <c r="EG39"/>
  <c r="EG89" s="1"/>
  <c r="EJ39"/>
  <c r="EJ89" s="1"/>
  <c r="BP39"/>
  <c r="BP89" s="1"/>
  <c r="BT39"/>
  <c r="BT89" s="1"/>
  <c r="BW39"/>
  <c r="BW89" s="1"/>
  <c r="CA39"/>
  <c r="CA89" s="1"/>
  <c r="CG39"/>
  <c r="CG89" s="1"/>
  <c r="CK39"/>
  <c r="CK89" s="1"/>
  <c r="CN39"/>
  <c r="CN89" s="1"/>
  <c r="CT39"/>
  <c r="CT89" s="1"/>
  <c r="CX39"/>
  <c r="CX89" s="1"/>
  <c r="DE39"/>
  <c r="DE89" s="1"/>
  <c r="DH39"/>
  <c r="DH89" s="1"/>
  <c r="DK39"/>
  <c r="DK89" s="1"/>
  <c r="DO39"/>
  <c r="DO89" s="1"/>
  <c r="DR39"/>
  <c r="DR89" s="1"/>
  <c r="DV39"/>
  <c r="DV89" s="1"/>
  <c r="DY39"/>
  <c r="DY89" s="1"/>
  <c r="EB39"/>
  <c r="EB89" s="1"/>
  <c r="EF39"/>
  <c r="EF89" s="1"/>
  <c r="EI39"/>
  <c r="EI89" s="1"/>
  <c r="BQ40"/>
  <c r="BQ90" s="1"/>
  <c r="BU40"/>
  <c r="BU90" s="1"/>
  <c r="CA40"/>
  <c r="CA90" s="1"/>
  <c r="CE40"/>
  <c r="CE90" s="1"/>
  <c r="CH40"/>
  <c r="CH90" s="1"/>
  <c r="CN40"/>
  <c r="CN90" s="1"/>
  <c r="CR40"/>
  <c r="CR90" s="1"/>
  <c r="CY40"/>
  <c r="CY90" s="1"/>
  <c r="DB40"/>
  <c r="DB90" s="1"/>
  <c r="DE40"/>
  <c r="DE90" s="1"/>
  <c r="DI40"/>
  <c r="DI90" s="1"/>
  <c r="DL40"/>
  <c r="DL90" s="1"/>
  <c r="DP40"/>
  <c r="DP90" s="1"/>
  <c r="DS40"/>
  <c r="DS90" s="1"/>
  <c r="DV40"/>
  <c r="DV90" s="1"/>
  <c r="DZ40"/>
  <c r="DZ90" s="1"/>
  <c r="EC40"/>
  <c r="EC90" s="1"/>
  <c r="EG40"/>
  <c r="EG90" s="1"/>
  <c r="BP40"/>
  <c r="BP90" s="1"/>
  <c r="BT40"/>
  <c r="BT90" s="1"/>
  <c r="BW40"/>
  <c r="BW90" s="1"/>
  <c r="BZ40"/>
  <c r="BZ90" s="1"/>
  <c r="CD40"/>
  <c r="CD90" s="1"/>
  <c r="CG40"/>
  <c r="CG90" s="1"/>
  <c r="CK40"/>
  <c r="CK90" s="1"/>
  <c r="CQ40"/>
  <c r="CQ90" s="1"/>
  <c r="CU40"/>
  <c r="CU90" s="1"/>
  <c r="CX40"/>
  <c r="CX90" s="1"/>
  <c r="DD40"/>
  <c r="DD90" s="1"/>
  <c r="DH40"/>
  <c r="DH90" s="1"/>
  <c r="DO40"/>
  <c r="DO90" s="1"/>
  <c r="DR40"/>
  <c r="DR90" s="1"/>
  <c r="DU40"/>
  <c r="DU90" s="1"/>
  <c r="DY40"/>
  <c r="DY90" s="1"/>
  <c r="EB40"/>
  <c r="EB90" s="1"/>
  <c r="EF40"/>
  <c r="EF90" s="1"/>
  <c r="EI40"/>
  <c r="EI90" s="1"/>
  <c r="BS40"/>
  <c r="BS90" s="1"/>
  <c r="BV40"/>
  <c r="BV90" s="1"/>
  <c r="BY40"/>
  <c r="BY90" s="1"/>
  <c r="CC40"/>
  <c r="CC90" s="1"/>
  <c r="CF40"/>
  <c r="CF90" s="1"/>
  <c r="CJ40"/>
  <c r="CJ90" s="1"/>
  <c r="CM40"/>
  <c r="CM90" s="1"/>
  <c r="CP40"/>
  <c r="CP90" s="1"/>
  <c r="CT40"/>
  <c r="CT90" s="1"/>
  <c r="CW40"/>
  <c r="CW90" s="1"/>
  <c r="DA40"/>
  <c r="DA90" s="1"/>
  <c r="DG40"/>
  <c r="DG90" s="1"/>
  <c r="DK40"/>
  <c r="DK90" s="1"/>
  <c r="DN40"/>
  <c r="DN90" s="1"/>
  <c r="DT40"/>
  <c r="DT90" s="1"/>
  <c r="DX40"/>
  <c r="DX90" s="1"/>
  <c r="EE40"/>
  <c r="EE90" s="1"/>
  <c r="EH40"/>
  <c r="EH90" s="1"/>
  <c r="EK40"/>
  <c r="EK90" s="1"/>
  <c r="BO40"/>
  <c r="BO90" s="1"/>
  <c r="BR40"/>
  <c r="BR90" s="1"/>
  <c r="BX40"/>
  <c r="BX90" s="1"/>
  <c r="CB40"/>
  <c r="CB90" s="1"/>
  <c r="CI40"/>
  <c r="CI90" s="1"/>
  <c r="CL40"/>
  <c r="CL90" s="1"/>
  <c r="CO40"/>
  <c r="CO90" s="1"/>
  <c r="CS40"/>
  <c r="CS90" s="1"/>
  <c r="CV40"/>
  <c r="CV90" s="1"/>
  <c r="CZ40"/>
  <c r="CZ90" s="1"/>
  <c r="DC40"/>
  <c r="DC90" s="1"/>
  <c r="DF40"/>
  <c r="DF90" s="1"/>
  <c r="DJ40"/>
  <c r="DJ90" s="1"/>
  <c r="DM40"/>
  <c r="DM90" s="1"/>
  <c r="DQ40"/>
  <c r="DQ90" s="1"/>
  <c r="DW40"/>
  <c r="DW90" s="1"/>
  <c r="EA40"/>
  <c r="EA90" s="1"/>
  <c r="ED40"/>
  <c r="ED90" s="1"/>
  <c r="EJ40"/>
  <c r="EJ90" s="1"/>
  <c r="BR41"/>
  <c r="BR91" s="1"/>
  <c r="CF41"/>
  <c r="CF91" s="1"/>
  <c r="CI41"/>
  <c r="CI91" s="1"/>
  <c r="CT41"/>
  <c r="CT91" s="1"/>
  <c r="CW41"/>
  <c r="CW91" s="1"/>
  <c r="DG41"/>
  <c r="DG91" s="1"/>
  <c r="DK41"/>
  <c r="DK91" s="1"/>
  <c r="DX41"/>
  <c r="DX91" s="1"/>
  <c r="ED41"/>
  <c r="ED91" s="1"/>
  <c r="BU41"/>
  <c r="BU91" s="1"/>
  <c r="BY41"/>
  <c r="BY91" s="1"/>
  <c r="CL41"/>
  <c r="CL91" s="1"/>
  <c r="CS41"/>
  <c r="CS91" s="1"/>
  <c r="DC41"/>
  <c r="DC91" s="1"/>
  <c r="DF41"/>
  <c r="DF91" s="1"/>
  <c r="DP41"/>
  <c r="DP91" s="1"/>
  <c r="DT41"/>
  <c r="DT91" s="1"/>
  <c r="EG41"/>
  <c r="EG91" s="1"/>
  <c r="EK41"/>
  <c r="EK91" s="1"/>
  <c r="BX41"/>
  <c r="BX91" s="1"/>
  <c r="CA41"/>
  <c r="CA91" s="1"/>
  <c r="CO41"/>
  <c r="CO91" s="1"/>
  <c r="CR41"/>
  <c r="CR91" s="1"/>
  <c r="DI41"/>
  <c r="DI91" s="1"/>
  <c r="DL41"/>
  <c r="DL91" s="1"/>
  <c r="DV41"/>
  <c r="DV91" s="1"/>
  <c r="DZ41"/>
  <c r="DZ91" s="1"/>
  <c r="EJ41"/>
  <c r="EJ91" s="1"/>
  <c r="BP41"/>
  <c r="BP91" s="1"/>
  <c r="BZ41"/>
  <c r="BZ91" s="1"/>
  <c r="CD41"/>
  <c r="CD91" s="1"/>
  <c r="CN41"/>
  <c r="CN91" s="1"/>
  <c r="CQ41"/>
  <c r="CQ91" s="1"/>
  <c r="DE41"/>
  <c r="DE91" s="1"/>
  <c r="DH41"/>
  <c r="DH91" s="1"/>
  <c r="DY41"/>
  <c r="DY91" s="1"/>
  <c r="EB41"/>
  <c r="EB91" s="1"/>
  <c r="BQ42"/>
  <c r="BQ92" s="1"/>
  <c r="BT42"/>
  <c r="BT92" s="1"/>
  <c r="BX42"/>
  <c r="BX92" s="1"/>
  <c r="CA42"/>
  <c r="CA92" s="1"/>
  <c r="CD42"/>
  <c r="CD92" s="1"/>
  <c r="CH42"/>
  <c r="CH92" s="1"/>
  <c r="CK42"/>
  <c r="CK92" s="1"/>
  <c r="CO42"/>
  <c r="CO92" s="1"/>
  <c r="CU42"/>
  <c r="CU92" s="1"/>
  <c r="CY42"/>
  <c r="CY92" s="1"/>
  <c r="DB42"/>
  <c r="DB92" s="1"/>
  <c r="DH42"/>
  <c r="DH92" s="1"/>
  <c r="DL42"/>
  <c r="DL92" s="1"/>
  <c r="DS42"/>
  <c r="DS92" s="1"/>
  <c r="DV42"/>
  <c r="DV92" s="1"/>
  <c r="DY42"/>
  <c r="DY92" s="1"/>
  <c r="EC42"/>
  <c r="EC92" s="1"/>
  <c r="EF42"/>
  <c r="EF92" s="1"/>
  <c r="EJ42"/>
  <c r="EJ92" s="1"/>
  <c r="BP42"/>
  <c r="BP92" s="1"/>
  <c r="BW42"/>
  <c r="BW92" s="1"/>
  <c r="BZ42"/>
  <c r="BZ92" s="1"/>
  <c r="CC42"/>
  <c r="CC92" s="1"/>
  <c r="CG42"/>
  <c r="CG92" s="1"/>
  <c r="CJ42"/>
  <c r="CJ92" s="1"/>
  <c r="CN42"/>
  <c r="CN92" s="1"/>
  <c r="CQ42"/>
  <c r="CQ92" s="1"/>
  <c r="CT42"/>
  <c r="CT92" s="1"/>
  <c r="CX42"/>
  <c r="CX92" s="1"/>
  <c r="DA42"/>
  <c r="DA92" s="1"/>
  <c r="DE42"/>
  <c r="DE92" s="1"/>
  <c r="DK42"/>
  <c r="DK92" s="1"/>
  <c r="DO42"/>
  <c r="DO92" s="1"/>
  <c r="DR42"/>
  <c r="DR92" s="1"/>
  <c r="DX42"/>
  <c r="DX92" s="1"/>
  <c r="EB42"/>
  <c r="EB92" s="1"/>
  <c r="EI42"/>
  <c r="EI92" s="1"/>
  <c r="BO42"/>
  <c r="BO92" s="1"/>
  <c r="BS42"/>
  <c r="BS92" s="1"/>
  <c r="BV42"/>
  <c r="BV92" s="1"/>
  <c r="CB42"/>
  <c r="CB92" s="1"/>
  <c r="CF42"/>
  <c r="CF92" s="1"/>
  <c r="CM42"/>
  <c r="CM92" s="1"/>
  <c r="CP42"/>
  <c r="CP92" s="1"/>
  <c r="CS42"/>
  <c r="CS92" s="1"/>
  <c r="CW42"/>
  <c r="CW92" s="1"/>
  <c r="CZ42"/>
  <c r="CZ92" s="1"/>
  <c r="DD42"/>
  <c r="DD92" s="1"/>
  <c r="DG42"/>
  <c r="DG92" s="1"/>
  <c r="DJ42"/>
  <c r="DJ92" s="1"/>
  <c r="DN42"/>
  <c r="DN92" s="1"/>
  <c r="DQ42"/>
  <c r="DQ92" s="1"/>
  <c r="DU42"/>
  <c r="DU92" s="1"/>
  <c r="EA42"/>
  <c r="EA92" s="1"/>
  <c r="EE42"/>
  <c r="EE92" s="1"/>
  <c r="EH42"/>
  <c r="EH92" s="1"/>
  <c r="BR42"/>
  <c r="BR92" s="1"/>
  <c r="BU42"/>
  <c r="BU92" s="1"/>
  <c r="BY42"/>
  <c r="BY92" s="1"/>
  <c r="CE42"/>
  <c r="CE92" s="1"/>
  <c r="CI42"/>
  <c r="CI92" s="1"/>
  <c r="CL42"/>
  <c r="CL92" s="1"/>
  <c r="CR42"/>
  <c r="CR92" s="1"/>
  <c r="CV42"/>
  <c r="CV92" s="1"/>
  <c r="DC42"/>
  <c r="DC92" s="1"/>
  <c r="DF42"/>
  <c r="DF92" s="1"/>
  <c r="DI42"/>
  <c r="DI92" s="1"/>
  <c r="DM42"/>
  <c r="DM92" s="1"/>
  <c r="DP42"/>
  <c r="DP92" s="1"/>
  <c r="DT42"/>
  <c r="DT92" s="1"/>
  <c r="DW42"/>
  <c r="DW92" s="1"/>
  <c r="DZ42"/>
  <c r="DZ92" s="1"/>
  <c r="ED42"/>
  <c r="ED92" s="1"/>
  <c r="EG42"/>
  <c r="EG92" s="1"/>
  <c r="EK42"/>
  <c r="EK92" s="1"/>
  <c r="T14" i="5"/>
  <c r="E14" s="1"/>
  <c r="BH10"/>
  <c r="J10" s="1"/>
  <c r="M39"/>
  <c r="C81" i="30"/>
  <c r="EK45"/>
  <c r="EK95" s="1"/>
  <c r="EI45"/>
  <c r="EI95" s="1"/>
  <c r="EG45"/>
  <c r="EG95" s="1"/>
  <c r="EE45"/>
  <c r="EE95" s="1"/>
  <c r="EC45"/>
  <c r="EC95" s="1"/>
  <c r="EA45"/>
  <c r="EA95" s="1"/>
  <c r="DY45"/>
  <c r="DY95" s="1"/>
  <c r="DW45"/>
  <c r="DW95" s="1"/>
  <c r="DU45"/>
  <c r="DU95" s="1"/>
  <c r="DS45"/>
  <c r="DS95" s="1"/>
  <c r="DQ45"/>
  <c r="DQ95" s="1"/>
  <c r="DO45"/>
  <c r="DO95" s="1"/>
  <c r="DM45"/>
  <c r="DM95" s="1"/>
  <c r="DK45"/>
  <c r="DK95" s="1"/>
  <c r="DI45"/>
  <c r="DI95" s="1"/>
  <c r="DG45"/>
  <c r="DG95" s="1"/>
  <c r="DE45"/>
  <c r="DE95" s="1"/>
  <c r="DC45"/>
  <c r="DC95" s="1"/>
  <c r="DA45"/>
  <c r="DA95" s="1"/>
  <c r="CY45"/>
  <c r="CY95" s="1"/>
  <c r="CW45"/>
  <c r="CW95" s="1"/>
  <c r="CU45"/>
  <c r="CU95" s="1"/>
  <c r="CS45"/>
  <c r="CS95" s="1"/>
  <c r="CQ45"/>
  <c r="CQ95" s="1"/>
  <c r="CO45"/>
  <c r="CO95" s="1"/>
  <c r="CM45"/>
  <c r="CM95" s="1"/>
  <c r="CK45"/>
  <c r="CK95" s="1"/>
  <c r="CI45"/>
  <c r="CI95" s="1"/>
  <c r="CG45"/>
  <c r="CG95" s="1"/>
  <c r="CE45"/>
  <c r="CE95" s="1"/>
  <c r="CC45"/>
  <c r="CC95" s="1"/>
  <c r="CA45"/>
  <c r="CA95" s="1"/>
  <c r="BY45"/>
  <c r="BY95" s="1"/>
  <c r="BW45"/>
  <c r="BW95" s="1"/>
  <c r="BU45"/>
  <c r="BU95" s="1"/>
  <c r="BS45"/>
  <c r="BS95" s="1"/>
  <c r="BQ45"/>
  <c r="BQ95" s="1"/>
  <c r="BO45"/>
  <c r="BO95" s="1"/>
  <c r="EK44"/>
  <c r="EK94" s="1"/>
  <c r="EI44"/>
  <c r="EI94" s="1"/>
  <c r="EG44"/>
  <c r="EG94" s="1"/>
  <c r="EE44"/>
  <c r="EE94" s="1"/>
  <c r="EC44"/>
  <c r="EC94" s="1"/>
  <c r="EA44"/>
  <c r="EA94" s="1"/>
  <c r="DY44"/>
  <c r="DY94" s="1"/>
  <c r="DW44"/>
  <c r="DW94" s="1"/>
  <c r="DU44"/>
  <c r="DU94" s="1"/>
  <c r="DS44"/>
  <c r="DS94" s="1"/>
  <c r="DQ44"/>
  <c r="DQ94" s="1"/>
  <c r="DO44"/>
  <c r="DO94" s="1"/>
  <c r="DM44"/>
  <c r="DM94" s="1"/>
  <c r="DK44"/>
  <c r="DK94" s="1"/>
  <c r="DI44"/>
  <c r="DI94" s="1"/>
  <c r="DG44"/>
  <c r="DG94" s="1"/>
  <c r="DE44"/>
  <c r="DE94" s="1"/>
  <c r="DC44"/>
  <c r="DC94" s="1"/>
  <c r="DA44"/>
  <c r="DA94" s="1"/>
  <c r="CY44"/>
  <c r="CY94" s="1"/>
  <c r="CW44"/>
  <c r="CW94" s="1"/>
  <c r="CU44"/>
  <c r="CU94" s="1"/>
  <c r="CS44"/>
  <c r="CS94" s="1"/>
  <c r="CQ44"/>
  <c r="CQ94" s="1"/>
  <c r="DJ43"/>
  <c r="DJ93" s="1"/>
  <c r="DH43"/>
  <c r="DH93" s="1"/>
  <c r="DF43"/>
  <c r="DF93" s="1"/>
  <c r="DD43"/>
  <c r="DD93" s="1"/>
  <c r="DB43"/>
  <c r="DB93" s="1"/>
  <c r="CZ43"/>
  <c r="CZ93" s="1"/>
  <c r="CX43"/>
  <c r="CX93" s="1"/>
  <c r="CV43"/>
  <c r="CV93" s="1"/>
  <c r="CT43"/>
  <c r="CT93" s="1"/>
  <c r="CR43"/>
  <c r="CR93" s="1"/>
  <c r="CP43"/>
  <c r="CP93" s="1"/>
  <c r="CN43"/>
  <c r="CN93" s="1"/>
  <c r="CL43"/>
  <c r="CL93" s="1"/>
  <c r="CJ43"/>
  <c r="CJ93" s="1"/>
  <c r="CH43"/>
  <c r="CH93" s="1"/>
  <c r="CF43"/>
  <c r="CF93" s="1"/>
  <c r="CD43"/>
  <c r="CD93" s="1"/>
  <c r="CB43"/>
  <c r="CB93" s="1"/>
  <c r="BZ43"/>
  <c r="BZ93" s="1"/>
  <c r="BX43"/>
  <c r="BX93" s="1"/>
  <c r="BV43"/>
  <c r="BV93" s="1"/>
  <c r="BT43"/>
  <c r="BT93" s="1"/>
  <c r="BR43"/>
  <c r="BR93" s="1"/>
  <c r="BP43"/>
  <c r="BP93" s="1"/>
  <c r="EJ42"/>
  <c r="EJ92" s="1"/>
  <c r="EH42"/>
  <c r="EH92" s="1"/>
  <c r="EK41"/>
  <c r="EK91" s="1"/>
  <c r="EI41"/>
  <c r="EI91" s="1"/>
  <c r="EG41"/>
  <c r="EG91" s="1"/>
  <c r="EE41"/>
  <c r="EE91" s="1"/>
  <c r="EC41"/>
  <c r="EC91" s="1"/>
  <c r="EA41"/>
  <c r="EA91" s="1"/>
  <c r="DY41"/>
  <c r="DY91" s="1"/>
  <c r="DW41"/>
  <c r="DW91" s="1"/>
  <c r="DU41"/>
  <c r="DU91" s="1"/>
  <c r="DS41"/>
  <c r="DS91" s="1"/>
  <c r="DQ41"/>
  <c r="DQ91" s="1"/>
  <c r="DO41"/>
  <c r="DO91" s="1"/>
  <c r="DM41"/>
  <c r="DM91" s="1"/>
  <c r="DK41"/>
  <c r="DK91" s="1"/>
  <c r="DI41"/>
  <c r="DI91" s="1"/>
  <c r="DG41"/>
  <c r="DG91" s="1"/>
  <c r="DE41"/>
  <c r="DE91" s="1"/>
  <c r="DC41"/>
  <c r="DC91" s="1"/>
  <c r="DA41"/>
  <c r="DA91" s="1"/>
  <c r="CY41"/>
  <c r="CY91" s="1"/>
  <c r="CW41"/>
  <c r="CW91" s="1"/>
  <c r="CU41"/>
  <c r="CU91" s="1"/>
  <c r="CS41"/>
  <c r="CS91" s="1"/>
  <c r="CQ41"/>
  <c r="CQ91" s="1"/>
  <c r="CO41"/>
  <c r="CO91" s="1"/>
  <c r="CM41"/>
  <c r="CM91" s="1"/>
  <c r="CK41"/>
  <c r="CK91" s="1"/>
  <c r="CI41"/>
  <c r="CI91" s="1"/>
  <c r="CG41"/>
  <c r="CG91" s="1"/>
  <c r="CE41"/>
  <c r="CE91" s="1"/>
  <c r="CC41"/>
  <c r="CC91" s="1"/>
  <c r="CA41"/>
  <c r="CA91" s="1"/>
  <c r="BY41"/>
  <c r="BY91" s="1"/>
  <c r="BW41"/>
  <c r="BW91" s="1"/>
  <c r="BU41"/>
  <c r="BU91" s="1"/>
  <c r="BS41"/>
  <c r="BS91" s="1"/>
  <c r="BQ41"/>
  <c r="BQ91" s="1"/>
  <c r="BO41"/>
  <c r="BO91" s="1"/>
  <c r="BS39"/>
  <c r="BS89" s="1"/>
  <c r="BQ39"/>
  <c r="BQ89" s="1"/>
  <c r="EI38"/>
  <c r="EI88" s="1"/>
  <c r="EG38"/>
  <c r="EG88" s="1"/>
  <c r="EA38"/>
  <c r="EA88" s="1"/>
  <c r="DY38"/>
  <c r="DY88" s="1"/>
  <c r="DS38"/>
  <c r="DS88" s="1"/>
  <c r="DQ38"/>
  <c r="DQ88" s="1"/>
  <c r="DK38"/>
  <c r="DK88" s="1"/>
  <c r="DI38"/>
  <c r="DI88" s="1"/>
  <c r="DC38"/>
  <c r="DC88" s="1"/>
  <c r="DA38"/>
  <c r="DA88" s="1"/>
  <c r="CU38"/>
  <c r="CU88" s="1"/>
  <c r="EJ37"/>
  <c r="EJ87" s="1"/>
  <c r="EH37"/>
  <c r="EH87" s="1"/>
  <c r="EF37"/>
  <c r="EF87" s="1"/>
  <c r="ED37"/>
  <c r="ED87" s="1"/>
  <c r="EB37"/>
  <c r="EB87" s="1"/>
  <c r="DZ37"/>
  <c r="DZ87" s="1"/>
  <c r="DX37"/>
  <c r="DX87" s="1"/>
  <c r="DV37"/>
  <c r="DV87" s="1"/>
  <c r="DT37"/>
  <c r="DT87" s="1"/>
  <c r="DR37"/>
  <c r="DR87" s="1"/>
  <c r="DP37"/>
  <c r="DP87" s="1"/>
  <c r="BO37"/>
  <c r="BO87" s="1"/>
  <c r="EJ36"/>
  <c r="EJ86" s="1"/>
  <c r="EH36"/>
  <c r="EH86" s="1"/>
  <c r="EF36"/>
  <c r="EF86" s="1"/>
  <c r="ED36"/>
  <c r="ED86" s="1"/>
  <c r="EB36"/>
  <c r="EB86" s="1"/>
  <c r="DZ36"/>
  <c r="DZ86" s="1"/>
  <c r="DX36"/>
  <c r="DX86" s="1"/>
  <c r="DV36"/>
  <c r="DV86" s="1"/>
  <c r="DT36"/>
  <c r="DT86" s="1"/>
  <c r="DR36"/>
  <c r="DR86" s="1"/>
  <c r="DP36"/>
  <c r="DP86" s="1"/>
  <c r="DN36"/>
  <c r="DN86" s="1"/>
  <c r="DL36"/>
  <c r="DL86" s="1"/>
  <c r="DJ36"/>
  <c r="DJ86" s="1"/>
  <c r="DH36"/>
  <c r="DH86" s="1"/>
  <c r="EJ35"/>
  <c r="EJ85" s="1"/>
  <c r="EH35"/>
  <c r="EH85" s="1"/>
  <c r="EF35"/>
  <c r="EF85" s="1"/>
  <c r="ED35"/>
  <c r="ED85" s="1"/>
  <c r="EB35"/>
  <c r="EB85" s="1"/>
  <c r="DZ35"/>
  <c r="DZ85" s="1"/>
  <c r="DX35"/>
  <c r="DX85" s="1"/>
  <c r="DV35"/>
  <c r="DV85" s="1"/>
  <c r="DT35"/>
  <c r="DT85" s="1"/>
  <c r="DR35"/>
  <c r="DR85" s="1"/>
  <c r="DP35"/>
  <c r="DP85" s="1"/>
  <c r="DN35"/>
  <c r="DN85" s="1"/>
  <c r="DL35"/>
  <c r="DL85" s="1"/>
  <c r="DJ35"/>
  <c r="DJ85" s="1"/>
  <c r="DH35"/>
  <c r="DH85" s="1"/>
  <c r="DF35"/>
  <c r="DF85" s="1"/>
  <c r="DD35"/>
  <c r="DD85" s="1"/>
  <c r="DB35"/>
  <c r="DB85" s="1"/>
  <c r="CZ35"/>
  <c r="CZ85" s="1"/>
  <c r="CX35"/>
  <c r="CX85" s="1"/>
  <c r="CV35"/>
  <c r="CV85" s="1"/>
  <c r="CT35"/>
  <c r="CT85" s="1"/>
  <c r="CR35"/>
  <c r="CR85" s="1"/>
  <c r="CP35"/>
  <c r="CP85" s="1"/>
  <c r="CN35"/>
  <c r="CN85" s="1"/>
  <c r="CL35"/>
  <c r="CL85" s="1"/>
  <c r="EC34"/>
  <c r="EC84" s="1"/>
  <c r="EA34"/>
  <c r="EA84" s="1"/>
  <c r="DY34"/>
  <c r="DY84" s="1"/>
  <c r="DW34"/>
  <c r="DW84" s="1"/>
  <c r="DU34"/>
  <c r="DU84" s="1"/>
  <c r="DS34"/>
  <c r="DS84" s="1"/>
  <c r="DQ34"/>
  <c r="DQ84" s="1"/>
  <c r="DO34"/>
  <c r="DO84" s="1"/>
  <c r="DM34"/>
  <c r="DM84" s="1"/>
  <c r="DK34"/>
  <c r="DK84" s="1"/>
  <c r="DI34"/>
  <c r="DI84" s="1"/>
  <c r="DG34"/>
  <c r="DG84" s="1"/>
  <c r="DE34"/>
  <c r="DE84" s="1"/>
  <c r="DC34"/>
  <c r="DC84" s="1"/>
  <c r="DA34"/>
  <c r="DA84" s="1"/>
  <c r="CY34"/>
  <c r="CY84" s="1"/>
  <c r="CW34"/>
  <c r="CW84" s="1"/>
  <c r="CU34"/>
  <c r="CU84" s="1"/>
  <c r="CS34"/>
  <c r="CS84" s="1"/>
  <c r="CQ34"/>
  <c r="CQ84" s="1"/>
  <c r="CO34"/>
  <c r="CO84" s="1"/>
  <c r="CM34"/>
  <c r="CM84" s="1"/>
  <c r="CK34"/>
  <c r="CK84" s="1"/>
  <c r="CI34"/>
  <c r="CI84" s="1"/>
  <c r="CG34"/>
  <c r="CG84" s="1"/>
  <c r="CE34"/>
  <c r="CE84" s="1"/>
  <c r="CC34"/>
  <c r="CC84" s="1"/>
  <c r="CA34"/>
  <c r="CA84" s="1"/>
  <c r="BY34"/>
  <c r="BY84" s="1"/>
  <c r="BW34"/>
  <c r="BW84" s="1"/>
  <c r="BU34"/>
  <c r="BU84" s="1"/>
  <c r="BS34"/>
  <c r="BS84" s="1"/>
  <c r="BQ34"/>
  <c r="BQ84" s="1"/>
  <c r="BO34"/>
  <c r="BO84" s="1"/>
  <c r="BP33"/>
  <c r="BP83" s="1"/>
  <c r="EJ32"/>
  <c r="EJ82" s="1"/>
  <c r="EH32"/>
  <c r="EH82" s="1"/>
  <c r="EF32"/>
  <c r="EF82" s="1"/>
  <c r="ED32"/>
  <c r="ED82" s="1"/>
  <c r="EB32"/>
  <c r="EB82" s="1"/>
  <c r="DZ32"/>
  <c r="DZ82" s="1"/>
  <c r="DX32"/>
  <c r="DX82" s="1"/>
  <c r="DV32"/>
  <c r="DV82" s="1"/>
  <c r="DT32"/>
  <c r="DT82" s="1"/>
  <c r="DR32"/>
  <c r="DR82" s="1"/>
  <c r="DP32"/>
  <c r="DP82" s="1"/>
  <c r="DN32"/>
  <c r="DN82" s="1"/>
  <c r="DL32"/>
  <c r="DL82" s="1"/>
  <c r="DJ32"/>
  <c r="DJ82" s="1"/>
  <c r="DH32"/>
  <c r="DH82" s="1"/>
  <c r="DF32"/>
  <c r="DF82" s="1"/>
  <c r="DD32"/>
  <c r="DD82" s="1"/>
  <c r="DB32"/>
  <c r="DB82" s="1"/>
  <c r="CZ32"/>
  <c r="CZ82" s="1"/>
  <c r="CX32"/>
  <c r="CX82" s="1"/>
  <c r="CV32"/>
  <c r="CV82" s="1"/>
  <c r="CT32"/>
  <c r="CT82" s="1"/>
  <c r="CR32"/>
  <c r="CR82" s="1"/>
  <c r="CP32"/>
  <c r="CP82" s="1"/>
  <c r="CN32"/>
  <c r="CN82" s="1"/>
  <c r="CL32"/>
  <c r="CL82" s="1"/>
  <c r="CJ32"/>
  <c r="CJ82" s="1"/>
  <c r="CH32"/>
  <c r="CH82" s="1"/>
  <c r="CF32"/>
  <c r="CF82" s="1"/>
  <c r="CD32"/>
  <c r="CD82" s="1"/>
  <c r="CB32"/>
  <c r="CB82" s="1"/>
  <c r="BZ32"/>
  <c r="BZ82" s="1"/>
  <c r="BX32"/>
  <c r="BX82" s="1"/>
  <c r="BV32"/>
  <c r="BV82" s="1"/>
  <c r="BT32"/>
  <c r="BT82" s="1"/>
  <c r="BQ32"/>
  <c r="BQ82" s="1"/>
  <c r="BO32"/>
  <c r="BO82" s="1"/>
  <c r="EK31"/>
  <c r="EK81" s="1"/>
  <c r="EI31"/>
  <c r="EI81" s="1"/>
  <c r="EG31"/>
  <c r="EG81" s="1"/>
  <c r="EE31"/>
  <c r="EE81" s="1"/>
  <c r="EC31"/>
  <c r="EC81" s="1"/>
  <c r="EJ30"/>
  <c r="EJ80" s="1"/>
  <c r="EH30"/>
  <c r="EH80" s="1"/>
  <c r="EF30"/>
  <c r="EF80" s="1"/>
  <c r="ED30"/>
  <c r="ED80" s="1"/>
  <c r="EB30"/>
  <c r="EB80" s="1"/>
  <c r="DZ30"/>
  <c r="DZ80" s="1"/>
  <c r="DX30"/>
  <c r="DX80" s="1"/>
  <c r="DV30"/>
  <c r="DV80" s="1"/>
  <c r="DT30"/>
  <c r="DT80" s="1"/>
  <c r="DR30"/>
  <c r="DR80" s="1"/>
  <c r="DP30"/>
  <c r="DP80" s="1"/>
  <c r="DN30"/>
  <c r="DN80" s="1"/>
  <c r="DL30"/>
  <c r="DL80" s="1"/>
  <c r="DJ30"/>
  <c r="DJ80" s="1"/>
  <c r="EK29"/>
  <c r="EK79" s="1"/>
  <c r="EE29"/>
  <c r="EE79" s="1"/>
  <c r="EC29"/>
  <c r="EC79" s="1"/>
  <c r="DW29"/>
  <c r="DW79" s="1"/>
  <c r="DU29"/>
  <c r="DU79" s="1"/>
  <c r="DO29"/>
  <c r="DO79" s="1"/>
  <c r="DM29"/>
  <c r="DM79" s="1"/>
  <c r="DI28"/>
  <c r="DI78" s="1"/>
  <c r="DE28"/>
  <c r="DE78" s="1"/>
  <c r="DA28"/>
  <c r="DA78" s="1"/>
  <c r="CW28"/>
  <c r="CW78" s="1"/>
  <c r="CS28"/>
  <c r="CS78" s="1"/>
  <c r="CO28"/>
  <c r="CO78" s="1"/>
  <c r="CK28"/>
  <c r="CK78" s="1"/>
  <c r="CG28"/>
  <c r="CG78" s="1"/>
  <c r="CC28"/>
  <c r="CC78" s="1"/>
  <c r="BY28"/>
  <c r="BY78" s="1"/>
  <c r="BU28"/>
  <c r="BU78" s="1"/>
  <c r="BQ28"/>
  <c r="BQ78" s="1"/>
  <c r="BO13"/>
  <c r="BO63" s="1"/>
  <c r="DF13"/>
  <c r="DF63" s="1"/>
  <c r="DH13"/>
  <c r="DH63" s="1"/>
  <c r="DJ13"/>
  <c r="DJ63" s="1"/>
  <c r="DL13"/>
  <c r="DL63" s="1"/>
  <c r="DN13"/>
  <c r="DN63" s="1"/>
  <c r="DP13"/>
  <c r="DP63" s="1"/>
  <c r="DR13"/>
  <c r="DR63" s="1"/>
  <c r="DT13"/>
  <c r="DT63" s="1"/>
  <c r="DV13"/>
  <c r="DV63" s="1"/>
  <c r="DX13"/>
  <c r="DX63" s="1"/>
  <c r="DZ13"/>
  <c r="DZ63" s="1"/>
  <c r="EB13"/>
  <c r="EB63" s="1"/>
  <c r="ED13"/>
  <c r="ED63" s="1"/>
  <c r="EF13"/>
  <c r="EF63" s="1"/>
  <c r="EH13"/>
  <c r="EH63" s="1"/>
  <c r="EJ13"/>
  <c r="EJ63" s="1"/>
  <c r="BQ13"/>
  <c r="BQ63" s="1"/>
  <c r="BS13"/>
  <c r="BS63" s="1"/>
  <c r="BU13"/>
  <c r="BU63" s="1"/>
  <c r="BW13"/>
  <c r="BW63" s="1"/>
  <c r="BY13"/>
  <c r="BY63" s="1"/>
  <c r="CA13"/>
  <c r="CA63" s="1"/>
  <c r="CC13"/>
  <c r="CC63" s="1"/>
  <c r="CE13"/>
  <c r="CE63" s="1"/>
  <c r="CG13"/>
  <c r="CG63" s="1"/>
  <c r="CI13"/>
  <c r="CI63" s="1"/>
  <c r="CK13"/>
  <c r="CK63" s="1"/>
  <c r="CM13"/>
  <c r="CM63" s="1"/>
  <c r="CO13"/>
  <c r="CO63" s="1"/>
  <c r="CQ13"/>
  <c r="CQ63" s="1"/>
  <c r="CS13"/>
  <c r="CS63" s="1"/>
  <c r="CU13"/>
  <c r="CU63" s="1"/>
  <c r="CW13"/>
  <c r="CW63" s="1"/>
  <c r="CY13"/>
  <c r="CY63" s="1"/>
  <c r="DA13"/>
  <c r="DA63" s="1"/>
  <c r="DC13"/>
  <c r="DC63" s="1"/>
  <c r="BP13"/>
  <c r="BP63" s="1"/>
  <c r="DE13"/>
  <c r="DE63" s="1"/>
  <c r="DG13"/>
  <c r="DG63" s="1"/>
  <c r="DI13"/>
  <c r="DI63" s="1"/>
  <c r="DK13"/>
  <c r="DK63" s="1"/>
  <c r="DM13"/>
  <c r="DM63" s="1"/>
  <c r="DO13"/>
  <c r="DO63" s="1"/>
  <c r="DQ13"/>
  <c r="DQ63" s="1"/>
  <c r="DS13"/>
  <c r="DS63" s="1"/>
  <c r="DU13"/>
  <c r="DU63" s="1"/>
  <c r="DW13"/>
  <c r="DW63" s="1"/>
  <c r="DY13"/>
  <c r="DY63" s="1"/>
  <c r="EA13"/>
  <c r="EA63" s="1"/>
  <c r="EC13"/>
  <c r="EC63" s="1"/>
  <c r="EE13"/>
  <c r="EE63" s="1"/>
  <c r="EG13"/>
  <c r="EG63" s="1"/>
  <c r="EI13"/>
  <c r="EI63" s="1"/>
  <c r="EK13"/>
  <c r="EK63" s="1"/>
  <c r="BR13"/>
  <c r="BR63" s="1"/>
  <c r="BT13"/>
  <c r="BT63" s="1"/>
  <c r="BV13"/>
  <c r="BV63" s="1"/>
  <c r="BX13"/>
  <c r="BX63" s="1"/>
  <c r="BZ13"/>
  <c r="BZ63" s="1"/>
  <c r="CB13"/>
  <c r="CB63" s="1"/>
  <c r="CD13"/>
  <c r="CD63" s="1"/>
  <c r="CF13"/>
  <c r="CF63" s="1"/>
  <c r="CH13"/>
  <c r="CH63" s="1"/>
  <c r="CJ13"/>
  <c r="CJ63" s="1"/>
  <c r="CL13"/>
  <c r="CL63" s="1"/>
  <c r="CN13"/>
  <c r="CN63" s="1"/>
  <c r="CP13"/>
  <c r="CP63" s="1"/>
  <c r="CR13"/>
  <c r="CR63" s="1"/>
  <c r="CT13"/>
  <c r="CT63" s="1"/>
  <c r="CV13"/>
  <c r="CV63" s="1"/>
  <c r="CX13"/>
  <c r="CX63" s="1"/>
  <c r="CZ13"/>
  <c r="CZ63" s="1"/>
  <c r="DB13"/>
  <c r="DB63" s="1"/>
  <c r="DD13"/>
  <c r="DD63" s="1"/>
  <c r="BO19"/>
  <c r="BQ19"/>
  <c r="BQ69" s="1"/>
  <c r="BS19"/>
  <c r="BS69" s="1"/>
  <c r="BU19"/>
  <c r="BU69" s="1"/>
  <c r="BW19"/>
  <c r="BW69" s="1"/>
  <c r="BY19"/>
  <c r="BY69" s="1"/>
  <c r="CA19"/>
  <c r="CA69" s="1"/>
  <c r="CC19"/>
  <c r="CC69" s="1"/>
  <c r="CE19"/>
  <c r="CE69" s="1"/>
  <c r="CG19"/>
  <c r="CG69" s="1"/>
  <c r="CI19"/>
  <c r="CI69" s="1"/>
  <c r="CK19"/>
  <c r="CK69" s="1"/>
  <c r="CM19"/>
  <c r="CM69" s="1"/>
  <c r="CO19"/>
  <c r="CO69" s="1"/>
  <c r="CQ19"/>
  <c r="CQ69" s="1"/>
  <c r="CS19"/>
  <c r="CS69" s="1"/>
  <c r="CU19"/>
  <c r="CU69" s="1"/>
  <c r="CW19"/>
  <c r="CW69" s="1"/>
  <c r="CY19"/>
  <c r="CY69" s="1"/>
  <c r="DJ19"/>
  <c r="DJ69" s="1"/>
  <c r="DL19"/>
  <c r="DL69" s="1"/>
  <c r="DN19"/>
  <c r="DN69" s="1"/>
  <c r="DP19"/>
  <c r="DP69" s="1"/>
  <c r="DR19"/>
  <c r="DR69" s="1"/>
  <c r="DT19"/>
  <c r="DT69" s="1"/>
  <c r="DV19"/>
  <c r="DV69" s="1"/>
  <c r="DX19"/>
  <c r="DX69" s="1"/>
  <c r="DZ19"/>
  <c r="DZ69" s="1"/>
  <c r="EB19"/>
  <c r="EB69" s="1"/>
  <c r="ED19"/>
  <c r="ED69" s="1"/>
  <c r="EF19"/>
  <c r="EF69" s="1"/>
  <c r="EH19"/>
  <c r="EH69" s="1"/>
  <c r="EJ19"/>
  <c r="EJ69" s="1"/>
  <c r="DA19"/>
  <c r="DA69" s="1"/>
  <c r="DC19"/>
  <c r="DC69" s="1"/>
  <c r="DE19"/>
  <c r="DE69" s="1"/>
  <c r="DG19"/>
  <c r="DG69" s="1"/>
  <c r="BP19"/>
  <c r="BP69" s="1"/>
  <c r="BR19"/>
  <c r="BR69" s="1"/>
  <c r="BT19"/>
  <c r="BT69" s="1"/>
  <c r="BV19"/>
  <c r="BV69" s="1"/>
  <c r="BX19"/>
  <c r="BX69" s="1"/>
  <c r="BZ19"/>
  <c r="BZ69" s="1"/>
  <c r="CB19"/>
  <c r="CB69" s="1"/>
  <c r="CD19"/>
  <c r="CD69" s="1"/>
  <c r="CF19"/>
  <c r="CF69" s="1"/>
  <c r="CH19"/>
  <c r="CH69" s="1"/>
  <c r="CJ19"/>
  <c r="CJ69" s="1"/>
  <c r="CL19"/>
  <c r="CL69" s="1"/>
  <c r="CN19"/>
  <c r="CN69" s="1"/>
  <c r="CP19"/>
  <c r="CP69" s="1"/>
  <c r="CR19"/>
  <c r="CR69" s="1"/>
  <c r="CT19"/>
  <c r="CT69" s="1"/>
  <c r="CV19"/>
  <c r="CV69" s="1"/>
  <c r="CX19"/>
  <c r="CX69" s="1"/>
  <c r="CZ19"/>
  <c r="CZ69" s="1"/>
  <c r="DI19"/>
  <c r="DI69" s="1"/>
  <c r="DK19"/>
  <c r="DK69" s="1"/>
  <c r="DM19"/>
  <c r="DM69" s="1"/>
  <c r="DO19"/>
  <c r="DO69" s="1"/>
  <c r="DQ19"/>
  <c r="DQ69" s="1"/>
  <c r="DS19"/>
  <c r="DS69" s="1"/>
  <c r="DU19"/>
  <c r="DU69" s="1"/>
  <c r="DW19"/>
  <c r="DW69" s="1"/>
  <c r="DY19"/>
  <c r="DY69" s="1"/>
  <c r="EA19"/>
  <c r="EA69" s="1"/>
  <c r="EC19"/>
  <c r="EC69" s="1"/>
  <c r="EE19"/>
  <c r="EE69" s="1"/>
  <c r="EG19"/>
  <c r="EG69" s="1"/>
  <c r="EI19"/>
  <c r="EI69" s="1"/>
  <c r="EK19"/>
  <c r="EK69" s="1"/>
  <c r="DB19"/>
  <c r="DB69" s="1"/>
  <c r="DD19"/>
  <c r="DD69" s="1"/>
  <c r="DF19"/>
  <c r="DF69" s="1"/>
  <c r="DH19"/>
  <c r="DH69" s="1"/>
  <c r="CE20"/>
  <c r="CE70" s="1"/>
  <c r="CG20"/>
  <c r="CG70" s="1"/>
  <c r="CI20"/>
  <c r="CI70" s="1"/>
  <c r="CK20"/>
  <c r="CK70" s="1"/>
  <c r="CM20"/>
  <c r="CM70" s="1"/>
  <c r="CO20"/>
  <c r="CO70" s="1"/>
  <c r="CQ20"/>
  <c r="CQ70" s="1"/>
  <c r="CS20"/>
  <c r="CS70" s="1"/>
  <c r="CU20"/>
  <c r="CU70" s="1"/>
  <c r="CW20"/>
  <c r="CW70" s="1"/>
  <c r="CY20"/>
  <c r="CY70" s="1"/>
  <c r="DA20"/>
  <c r="DA70" s="1"/>
  <c r="DC20"/>
  <c r="DC70" s="1"/>
  <c r="DE20"/>
  <c r="DE70" s="1"/>
  <c r="DG20"/>
  <c r="DG70" s="1"/>
  <c r="DI20"/>
  <c r="DI70" s="1"/>
  <c r="DK20"/>
  <c r="DK70" s="1"/>
  <c r="DM20"/>
  <c r="DM70" s="1"/>
  <c r="DO20"/>
  <c r="DO70" s="1"/>
  <c r="DQ20"/>
  <c r="DQ70" s="1"/>
  <c r="DS20"/>
  <c r="DS70" s="1"/>
  <c r="DU20"/>
  <c r="DU70" s="1"/>
  <c r="DW20"/>
  <c r="DW70" s="1"/>
  <c r="DY20"/>
  <c r="DY70" s="1"/>
  <c r="BP20"/>
  <c r="BR20"/>
  <c r="BR70" s="1"/>
  <c r="BT20"/>
  <c r="BT70" s="1"/>
  <c r="BV20"/>
  <c r="BV70" s="1"/>
  <c r="BX20"/>
  <c r="BX70" s="1"/>
  <c r="BZ20"/>
  <c r="BZ70" s="1"/>
  <c r="CB20"/>
  <c r="CB70" s="1"/>
  <c r="CD20"/>
  <c r="CD70" s="1"/>
  <c r="EA20"/>
  <c r="EA70" s="1"/>
  <c r="EC20"/>
  <c r="EC70" s="1"/>
  <c r="EE20"/>
  <c r="EE70" s="1"/>
  <c r="EG20"/>
  <c r="EG70" s="1"/>
  <c r="EI20"/>
  <c r="EI70" s="1"/>
  <c r="EK20"/>
  <c r="EK70" s="1"/>
  <c r="CF20"/>
  <c r="CF70" s="1"/>
  <c r="CH20"/>
  <c r="CH70" s="1"/>
  <c r="CJ20"/>
  <c r="CJ70" s="1"/>
  <c r="CL20"/>
  <c r="CL70" s="1"/>
  <c r="CN20"/>
  <c r="CN70" s="1"/>
  <c r="CP20"/>
  <c r="CP70" s="1"/>
  <c r="CR20"/>
  <c r="CR70" s="1"/>
  <c r="CT20"/>
  <c r="CT70" s="1"/>
  <c r="CV20"/>
  <c r="CV70" s="1"/>
  <c r="CX20"/>
  <c r="CX70" s="1"/>
  <c r="CZ20"/>
  <c r="CZ70" s="1"/>
  <c r="DB20"/>
  <c r="DB70" s="1"/>
  <c r="DD20"/>
  <c r="DD70" s="1"/>
  <c r="DF20"/>
  <c r="DF70" s="1"/>
  <c r="DH20"/>
  <c r="DH70" s="1"/>
  <c r="DJ20"/>
  <c r="DJ70" s="1"/>
  <c r="DL20"/>
  <c r="DL70" s="1"/>
  <c r="DN20"/>
  <c r="DN70" s="1"/>
  <c r="DP20"/>
  <c r="DP70" s="1"/>
  <c r="DR20"/>
  <c r="DR70" s="1"/>
  <c r="DT20"/>
  <c r="DT70" s="1"/>
  <c r="DV20"/>
  <c r="DV70" s="1"/>
  <c r="DX20"/>
  <c r="DX70" s="1"/>
  <c r="DZ20"/>
  <c r="DZ70" s="1"/>
  <c r="BO20"/>
  <c r="BO70" s="1"/>
  <c r="BQ20"/>
  <c r="BQ70" s="1"/>
  <c r="BS20"/>
  <c r="BS70" s="1"/>
  <c r="BU20"/>
  <c r="BU70" s="1"/>
  <c r="BW20"/>
  <c r="BW70" s="1"/>
  <c r="BY20"/>
  <c r="BY70" s="1"/>
  <c r="CA20"/>
  <c r="CA70" s="1"/>
  <c r="CC20"/>
  <c r="CC70" s="1"/>
  <c r="EB20"/>
  <c r="EB70" s="1"/>
  <c r="ED20"/>
  <c r="ED70" s="1"/>
  <c r="EF20"/>
  <c r="EF70" s="1"/>
  <c r="EH20"/>
  <c r="EH70" s="1"/>
  <c r="EJ20"/>
  <c r="EJ70" s="1"/>
  <c r="BO24"/>
  <c r="BO74" s="1"/>
  <c r="BQ24"/>
  <c r="BQ74" s="1"/>
  <c r="BS24"/>
  <c r="BS74" s="1"/>
  <c r="BU24"/>
  <c r="BU74" s="1"/>
  <c r="BW24"/>
  <c r="BW74" s="1"/>
  <c r="BY24"/>
  <c r="BY74" s="1"/>
  <c r="CA24"/>
  <c r="CA74" s="1"/>
  <c r="CC24"/>
  <c r="CC74" s="1"/>
  <c r="CE24"/>
  <c r="CE74" s="1"/>
  <c r="CG24"/>
  <c r="CG74" s="1"/>
  <c r="CI24"/>
  <c r="CI74" s="1"/>
  <c r="CK24"/>
  <c r="CK74" s="1"/>
  <c r="CM24"/>
  <c r="CM74" s="1"/>
  <c r="CO24"/>
  <c r="CO74" s="1"/>
  <c r="CQ24"/>
  <c r="CQ74" s="1"/>
  <c r="CS24"/>
  <c r="CS74" s="1"/>
  <c r="CU24"/>
  <c r="CU74" s="1"/>
  <c r="CW24"/>
  <c r="CW74" s="1"/>
  <c r="CY24"/>
  <c r="CY74" s="1"/>
  <c r="DA24"/>
  <c r="DA74" s="1"/>
  <c r="DC24"/>
  <c r="DC74" s="1"/>
  <c r="DE24"/>
  <c r="DE74" s="1"/>
  <c r="DG24"/>
  <c r="DG74" s="1"/>
  <c r="DI24"/>
  <c r="DI74" s="1"/>
  <c r="DK24"/>
  <c r="DK74" s="1"/>
  <c r="DM24"/>
  <c r="DM74" s="1"/>
  <c r="DO24"/>
  <c r="DO74" s="1"/>
  <c r="DQ24"/>
  <c r="DQ74" s="1"/>
  <c r="DS24"/>
  <c r="DS74" s="1"/>
  <c r="DU24"/>
  <c r="DU74" s="1"/>
  <c r="DW24"/>
  <c r="DW74" s="1"/>
  <c r="DY24"/>
  <c r="DY74" s="1"/>
  <c r="EA24"/>
  <c r="EA74" s="1"/>
  <c r="EC24"/>
  <c r="EC74" s="1"/>
  <c r="EE24"/>
  <c r="EE74" s="1"/>
  <c r="EG24"/>
  <c r="EG74" s="1"/>
  <c r="EI24"/>
  <c r="EI74" s="1"/>
  <c r="EK24"/>
  <c r="EK74" s="1"/>
  <c r="BP24"/>
  <c r="BP74" s="1"/>
  <c r="BR24"/>
  <c r="BR74" s="1"/>
  <c r="BT24"/>
  <c r="BT74" s="1"/>
  <c r="BV24"/>
  <c r="BV74" s="1"/>
  <c r="BX24"/>
  <c r="BX74" s="1"/>
  <c r="BZ24"/>
  <c r="BZ74" s="1"/>
  <c r="CB24"/>
  <c r="CB74" s="1"/>
  <c r="CD24"/>
  <c r="CD74" s="1"/>
  <c r="CF24"/>
  <c r="CF74" s="1"/>
  <c r="CH24"/>
  <c r="CH74" s="1"/>
  <c r="CJ24"/>
  <c r="CJ74" s="1"/>
  <c r="CL24"/>
  <c r="CL74" s="1"/>
  <c r="CN24"/>
  <c r="CN74" s="1"/>
  <c r="CP24"/>
  <c r="CP74" s="1"/>
  <c r="CR24"/>
  <c r="CR74" s="1"/>
  <c r="CT24"/>
  <c r="CT74" s="1"/>
  <c r="CV24"/>
  <c r="CV74" s="1"/>
  <c r="CX24"/>
  <c r="CX74" s="1"/>
  <c r="CZ24"/>
  <c r="CZ74" s="1"/>
  <c r="DB24"/>
  <c r="DB74" s="1"/>
  <c r="DD24"/>
  <c r="DD74" s="1"/>
  <c r="DF24"/>
  <c r="DF74" s="1"/>
  <c r="DH24"/>
  <c r="DH74" s="1"/>
  <c r="DJ24"/>
  <c r="DJ74" s="1"/>
  <c r="DL24"/>
  <c r="DL74" s="1"/>
  <c r="DN24"/>
  <c r="DN74" s="1"/>
  <c r="DP24"/>
  <c r="DP74" s="1"/>
  <c r="DR24"/>
  <c r="DR74" s="1"/>
  <c r="DT24"/>
  <c r="DT74" s="1"/>
  <c r="DV24"/>
  <c r="DV74" s="1"/>
  <c r="DX24"/>
  <c r="DX74" s="1"/>
  <c r="DZ24"/>
  <c r="DZ74" s="1"/>
  <c r="EB24"/>
  <c r="EB74" s="1"/>
  <c r="ED24"/>
  <c r="ED74" s="1"/>
  <c r="EF24"/>
  <c r="EF74" s="1"/>
  <c r="EH24"/>
  <c r="EH74" s="1"/>
  <c r="EJ24"/>
  <c r="EJ74" s="1"/>
  <c r="BP11" i="33"/>
  <c r="BP61" s="1"/>
  <c r="BS11"/>
  <c r="BS61" s="1"/>
  <c r="BV11"/>
  <c r="BV61" s="1"/>
  <c r="BZ11"/>
  <c r="BZ61" s="1"/>
  <c r="CC11"/>
  <c r="CC61" s="1"/>
  <c r="CG11"/>
  <c r="CG61" s="1"/>
  <c r="CM11"/>
  <c r="CM61" s="1"/>
  <c r="CQ11"/>
  <c r="CQ61" s="1"/>
  <c r="CT11"/>
  <c r="CT61" s="1"/>
  <c r="CX11"/>
  <c r="CX61" s="1"/>
  <c r="DA11"/>
  <c r="DA61" s="1"/>
  <c r="DE11"/>
  <c r="DE61" s="1"/>
  <c r="DH11"/>
  <c r="DH61" s="1"/>
  <c r="DL11"/>
  <c r="DL61" s="1"/>
  <c r="DS11"/>
  <c r="DS61" s="1"/>
  <c r="DW11"/>
  <c r="DW61" s="1"/>
  <c r="DZ11"/>
  <c r="DZ61" s="1"/>
  <c r="EG11"/>
  <c r="EG61" s="1"/>
  <c r="EJ11"/>
  <c r="EJ61" s="1"/>
  <c r="BO11"/>
  <c r="BO61" s="1"/>
  <c r="BR11"/>
  <c r="BR61" s="1"/>
  <c r="BU11"/>
  <c r="BU61" s="1"/>
  <c r="BY11"/>
  <c r="BY61" s="1"/>
  <c r="CB11"/>
  <c r="CB61" s="1"/>
  <c r="CF11"/>
  <c r="CF61" s="1"/>
  <c r="CI11"/>
  <c r="CI61" s="1"/>
  <c r="CL11"/>
  <c r="CL61" s="1"/>
  <c r="CP11"/>
  <c r="CP61" s="1"/>
  <c r="CS11"/>
  <c r="CS61" s="1"/>
  <c r="CW11"/>
  <c r="CW61" s="1"/>
  <c r="CZ11"/>
  <c r="CZ61" s="1"/>
  <c r="DD11"/>
  <c r="DD61" s="1"/>
  <c r="DK11"/>
  <c r="DK61" s="1"/>
  <c r="DO11"/>
  <c r="DO61" s="1"/>
  <c r="DR11"/>
  <c r="DR61" s="1"/>
  <c r="DV11"/>
  <c r="DV61" s="1"/>
  <c r="DY11"/>
  <c r="DY61" s="1"/>
  <c r="EC11"/>
  <c r="EC61" s="1"/>
  <c r="EF11"/>
  <c r="EF61" s="1"/>
  <c r="BT11"/>
  <c r="BT61" s="1"/>
  <c r="BX11"/>
  <c r="BX61" s="1"/>
  <c r="CE11"/>
  <c r="CE61" s="1"/>
  <c r="CH11"/>
  <c r="CH61" s="1"/>
  <c r="CK11"/>
  <c r="CK61" s="1"/>
  <c r="CO11"/>
  <c r="CO61" s="1"/>
  <c r="CR11"/>
  <c r="CR61" s="1"/>
  <c r="CV11"/>
  <c r="CV61" s="1"/>
  <c r="DC11"/>
  <c r="DC61" s="1"/>
  <c r="DG11"/>
  <c r="DG61" s="1"/>
  <c r="DJ11"/>
  <c r="DJ61" s="1"/>
  <c r="DN11"/>
  <c r="DN61" s="1"/>
  <c r="DQ11"/>
  <c r="DQ61" s="1"/>
  <c r="DU11"/>
  <c r="DU61" s="1"/>
  <c r="DX11"/>
  <c r="DX61" s="1"/>
  <c r="EB11"/>
  <c r="EB61" s="1"/>
  <c r="EE11"/>
  <c r="EE61" s="1"/>
  <c r="EI11"/>
  <c r="EI61" s="1"/>
  <c r="BQ11"/>
  <c r="BQ61" s="1"/>
  <c r="BW11"/>
  <c r="BW61" s="1"/>
  <c r="CA11"/>
  <c r="CA61" s="1"/>
  <c r="CD11"/>
  <c r="CD61" s="1"/>
  <c r="CJ11"/>
  <c r="CJ61" s="1"/>
  <c r="CN11"/>
  <c r="CN61" s="1"/>
  <c r="CU11"/>
  <c r="CU61" s="1"/>
  <c r="CY11"/>
  <c r="CY61" s="1"/>
  <c r="DB11"/>
  <c r="DB61" s="1"/>
  <c r="DF11"/>
  <c r="DF61" s="1"/>
  <c r="DI11"/>
  <c r="DI61" s="1"/>
  <c r="DM11"/>
  <c r="DM61" s="1"/>
  <c r="DP11"/>
  <c r="DP61" s="1"/>
  <c r="DT11"/>
  <c r="DT61" s="1"/>
  <c r="EA11"/>
  <c r="EA61" s="1"/>
  <c r="ED11"/>
  <c r="ED61" s="1"/>
  <c r="EH11"/>
  <c r="EH61" s="1"/>
  <c r="EK11"/>
  <c r="EK61" s="1"/>
  <c r="BT18"/>
  <c r="BT68" s="1"/>
  <c r="BX18"/>
  <c r="BX68" s="1"/>
  <c r="CA18"/>
  <c r="CA68" s="1"/>
  <c r="CE18"/>
  <c r="CE68" s="1"/>
  <c r="CH18"/>
  <c r="CH68" s="1"/>
  <c r="CL18"/>
  <c r="CL68" s="1"/>
  <c r="CO18"/>
  <c r="CO68" s="1"/>
  <c r="CS18"/>
  <c r="CS68" s="1"/>
  <c r="CV18"/>
  <c r="CV68" s="1"/>
  <c r="CY18"/>
  <c r="CY68" s="1"/>
  <c r="DC18"/>
  <c r="DC68" s="1"/>
  <c r="DF18"/>
  <c r="DF68" s="1"/>
  <c r="DJ18"/>
  <c r="DJ68" s="1"/>
  <c r="DP18"/>
  <c r="DP68" s="1"/>
  <c r="DT18"/>
  <c r="DT68" s="1"/>
  <c r="DW18"/>
  <c r="DW68" s="1"/>
  <c r="EA18"/>
  <c r="EA68" s="1"/>
  <c r="ED18"/>
  <c r="ED68" s="1"/>
  <c r="EH18"/>
  <c r="EH68" s="1"/>
  <c r="EK18"/>
  <c r="EK68" s="1"/>
  <c r="BP18"/>
  <c r="BP68" s="1"/>
  <c r="BS18"/>
  <c r="BS68" s="1"/>
  <c r="BW18"/>
  <c r="BW68" s="1"/>
  <c r="BZ18"/>
  <c r="BZ68" s="1"/>
  <c r="CD18"/>
  <c r="CD68" s="1"/>
  <c r="CG18"/>
  <c r="CG68" s="1"/>
  <c r="CK18"/>
  <c r="CK68" s="1"/>
  <c r="CR18"/>
  <c r="CR68" s="1"/>
  <c r="CU18"/>
  <c r="CU68" s="1"/>
  <c r="CX18"/>
  <c r="CX68" s="1"/>
  <c r="DB18"/>
  <c r="DB68" s="1"/>
  <c r="DE18"/>
  <c r="DE68" s="1"/>
  <c r="DI18"/>
  <c r="DI68" s="1"/>
  <c r="DL18"/>
  <c r="DL68" s="1"/>
  <c r="DO18"/>
  <c r="DO68" s="1"/>
  <c r="DS18"/>
  <c r="DS68" s="1"/>
  <c r="DV18"/>
  <c r="DV68" s="1"/>
  <c r="DZ18"/>
  <c r="DZ68" s="1"/>
  <c r="EC18"/>
  <c r="EC68" s="1"/>
  <c r="EG18"/>
  <c r="EG68" s="1"/>
  <c r="BO18"/>
  <c r="BO68" s="1"/>
  <c r="BR18"/>
  <c r="BR68" s="1"/>
  <c r="BV18"/>
  <c r="BV68" s="1"/>
  <c r="BY18"/>
  <c r="BY68" s="1"/>
  <c r="CC18"/>
  <c r="CC68" s="1"/>
  <c r="CJ18"/>
  <c r="CJ68" s="1"/>
  <c r="CN18"/>
  <c r="CN68" s="1"/>
  <c r="CQ18"/>
  <c r="CQ68" s="1"/>
  <c r="CW18"/>
  <c r="CW68" s="1"/>
  <c r="DA18"/>
  <c r="DA68" s="1"/>
  <c r="DH18"/>
  <c r="DH68" s="1"/>
  <c r="DK18"/>
  <c r="DK68" s="1"/>
  <c r="DN18"/>
  <c r="DN68" s="1"/>
  <c r="DR18"/>
  <c r="DR68" s="1"/>
  <c r="DU18"/>
  <c r="DU68" s="1"/>
  <c r="DY18"/>
  <c r="DY68" s="1"/>
  <c r="EF18"/>
  <c r="EF68" s="1"/>
  <c r="EJ18"/>
  <c r="EJ68" s="1"/>
  <c r="BQ18"/>
  <c r="BQ68" s="1"/>
  <c r="BU18"/>
  <c r="BU68" s="1"/>
  <c r="CB18"/>
  <c r="CB68" s="1"/>
  <c r="CF18"/>
  <c r="CF68" s="1"/>
  <c r="CI18"/>
  <c r="CI68" s="1"/>
  <c r="CM18"/>
  <c r="CM68" s="1"/>
  <c r="CP18"/>
  <c r="CP68" s="1"/>
  <c r="CT18"/>
  <c r="CT68" s="1"/>
  <c r="CZ18"/>
  <c r="CZ68" s="1"/>
  <c r="DD18"/>
  <c r="DD68" s="1"/>
  <c r="DG18"/>
  <c r="DG68" s="1"/>
  <c r="DM18"/>
  <c r="DM68" s="1"/>
  <c r="DQ18"/>
  <c r="DQ68" s="1"/>
  <c r="DX18"/>
  <c r="DX68" s="1"/>
  <c r="EB18"/>
  <c r="EB68" s="1"/>
  <c r="EE18"/>
  <c r="EE68" s="1"/>
  <c r="EI18"/>
  <c r="EI68" s="1"/>
  <c r="BO19"/>
  <c r="BO69" s="1"/>
  <c r="BS19"/>
  <c r="BS69" s="1"/>
  <c r="BV19"/>
  <c r="BV69" s="1"/>
  <c r="BY19"/>
  <c r="BY69" s="1"/>
  <c r="CC19"/>
  <c r="CC69" s="1"/>
  <c r="CF19"/>
  <c r="CF69" s="1"/>
  <c r="CJ19"/>
  <c r="CJ69" s="1"/>
  <c r="CP19"/>
  <c r="CP69" s="1"/>
  <c r="CT19"/>
  <c r="CT69" s="1"/>
  <c r="CW19"/>
  <c r="CW69" s="1"/>
  <c r="DC19"/>
  <c r="DC69" s="1"/>
  <c r="DG19"/>
  <c r="DG69" s="1"/>
  <c r="DN19"/>
  <c r="DN69" s="1"/>
  <c r="DQ19"/>
  <c r="DQ69" s="1"/>
  <c r="DT19"/>
  <c r="DT69" s="1"/>
  <c r="DX19"/>
  <c r="DX69" s="1"/>
  <c r="EA19"/>
  <c r="EA69" s="1"/>
  <c r="EE19"/>
  <c r="EE69" s="1"/>
  <c r="EH19"/>
  <c r="EH69" s="1"/>
  <c r="EK19"/>
  <c r="EK69" s="1"/>
  <c r="BR19"/>
  <c r="BR69" s="1"/>
  <c r="BU19"/>
  <c r="BU69" s="1"/>
  <c r="BX19"/>
  <c r="BX69" s="1"/>
  <c r="CB19"/>
  <c r="CB69" s="1"/>
  <c r="CE19"/>
  <c r="CE69" s="1"/>
  <c r="CI19"/>
  <c r="CI69" s="1"/>
  <c r="CL19"/>
  <c r="CL69" s="1"/>
  <c r="CO19"/>
  <c r="CO69" s="1"/>
  <c r="CS19"/>
  <c r="CS69" s="1"/>
  <c r="CV19"/>
  <c r="CV69" s="1"/>
  <c r="CZ19"/>
  <c r="CZ69" s="1"/>
  <c r="DF19"/>
  <c r="DF69" s="1"/>
  <c r="DJ19"/>
  <c r="DJ69" s="1"/>
  <c r="DM19"/>
  <c r="DM69" s="1"/>
  <c r="DS19"/>
  <c r="DS69" s="1"/>
  <c r="DW19"/>
  <c r="DW69" s="1"/>
  <c r="ED19"/>
  <c r="ED69" s="1"/>
  <c r="EG19"/>
  <c r="EG69" s="1"/>
  <c r="EJ19"/>
  <c r="EJ69" s="1"/>
  <c r="BQ19"/>
  <c r="BQ69" s="1"/>
  <c r="BW19"/>
  <c r="BW69" s="1"/>
  <c r="CA19"/>
  <c r="CA69" s="1"/>
  <c r="CH19"/>
  <c r="CH69" s="1"/>
  <c r="CK19"/>
  <c r="CK69" s="1"/>
  <c r="CN19"/>
  <c r="CN69" s="1"/>
  <c r="CR19"/>
  <c r="CR69" s="1"/>
  <c r="CU19"/>
  <c r="CU69" s="1"/>
  <c r="CY19"/>
  <c r="CY69" s="1"/>
  <c r="DB19"/>
  <c r="DB69" s="1"/>
  <c r="DE19"/>
  <c r="DE69" s="1"/>
  <c r="DI19"/>
  <c r="DI69" s="1"/>
  <c r="DL19"/>
  <c r="DL69" s="1"/>
  <c r="DP19"/>
  <c r="DP69" s="1"/>
  <c r="DV19"/>
  <c r="DV69" s="1"/>
  <c r="DZ19"/>
  <c r="DZ69" s="1"/>
  <c r="EC19"/>
  <c r="EC69" s="1"/>
  <c r="EI19"/>
  <c r="EI69" s="1"/>
  <c r="BP19"/>
  <c r="BP69" s="1"/>
  <c r="BT19"/>
  <c r="BT69" s="1"/>
  <c r="BZ19"/>
  <c r="BZ69" s="1"/>
  <c r="CD19"/>
  <c r="CD69" s="1"/>
  <c r="CG19"/>
  <c r="CG69" s="1"/>
  <c r="CM19"/>
  <c r="CM69" s="1"/>
  <c r="CQ19"/>
  <c r="CQ69" s="1"/>
  <c r="CX19"/>
  <c r="CX69" s="1"/>
  <c r="DA19"/>
  <c r="DA69" s="1"/>
  <c r="DD19"/>
  <c r="DD69" s="1"/>
  <c r="DH19"/>
  <c r="DH69" s="1"/>
  <c r="DK19"/>
  <c r="DK69" s="1"/>
  <c r="DO19"/>
  <c r="DO69" s="1"/>
  <c r="DR19"/>
  <c r="DR69" s="1"/>
  <c r="DU19"/>
  <c r="DU69" s="1"/>
  <c r="DY19"/>
  <c r="DY69" s="1"/>
  <c r="EB19"/>
  <c r="EB69" s="1"/>
  <c r="EF19"/>
  <c r="EF69" s="1"/>
  <c r="BT20"/>
  <c r="BT70" s="1"/>
  <c r="BX20"/>
  <c r="BX70" s="1"/>
  <c r="CA20"/>
  <c r="CA70" s="1"/>
  <c r="CG20"/>
  <c r="CG70" s="1"/>
  <c r="CK20"/>
  <c r="CK70" s="1"/>
  <c r="CR20"/>
  <c r="CR70" s="1"/>
  <c r="CU20"/>
  <c r="CU70" s="1"/>
  <c r="CX20"/>
  <c r="CX70" s="1"/>
  <c r="DB20"/>
  <c r="DB70" s="1"/>
  <c r="DE20"/>
  <c r="DE70" s="1"/>
  <c r="DI20"/>
  <c r="DI70" s="1"/>
  <c r="DL20"/>
  <c r="DL70" s="1"/>
  <c r="DO20"/>
  <c r="DO70" s="1"/>
  <c r="DS20"/>
  <c r="DS70" s="1"/>
  <c r="DV20"/>
  <c r="DV70" s="1"/>
  <c r="DZ20"/>
  <c r="DZ70" s="1"/>
  <c r="EF20"/>
  <c r="EF70" s="1"/>
  <c r="EJ20"/>
  <c r="EJ70" s="1"/>
  <c r="BP20"/>
  <c r="BP70" s="1"/>
  <c r="BS20"/>
  <c r="BS70" s="1"/>
  <c r="BW20"/>
  <c r="BW70" s="1"/>
  <c r="BZ20"/>
  <c r="BZ70" s="1"/>
  <c r="CD20"/>
  <c r="CD70" s="1"/>
  <c r="CJ20"/>
  <c r="CJ70" s="1"/>
  <c r="CN20"/>
  <c r="CN70" s="1"/>
  <c r="CQ20"/>
  <c r="CQ70" s="1"/>
  <c r="CW20"/>
  <c r="CW70" s="1"/>
  <c r="DA20"/>
  <c r="DA70" s="1"/>
  <c r="DH20"/>
  <c r="DH70" s="1"/>
  <c r="DK20"/>
  <c r="DK70" s="1"/>
  <c r="DN20"/>
  <c r="DN70" s="1"/>
  <c r="DR20"/>
  <c r="DR70" s="1"/>
  <c r="DU20"/>
  <c r="DU70" s="1"/>
  <c r="DY20"/>
  <c r="DY70" s="1"/>
  <c r="EB20"/>
  <c r="EB70" s="1"/>
  <c r="EE20"/>
  <c r="EE70" s="1"/>
  <c r="EI20"/>
  <c r="EI70" s="1"/>
  <c r="BO20"/>
  <c r="BO70" s="1"/>
  <c r="BR20"/>
  <c r="BR70" s="1"/>
  <c r="BV20"/>
  <c r="BV70" s="1"/>
  <c r="BY20"/>
  <c r="BY70" s="1"/>
  <c r="CC20"/>
  <c r="CC70" s="1"/>
  <c r="CF20"/>
  <c r="CF70" s="1"/>
  <c r="CI20"/>
  <c r="CI70" s="1"/>
  <c r="CM20"/>
  <c r="CM70" s="1"/>
  <c r="CP20"/>
  <c r="CP70" s="1"/>
  <c r="CT20"/>
  <c r="CT70" s="1"/>
  <c r="CZ20"/>
  <c r="CZ70" s="1"/>
  <c r="DD20"/>
  <c r="DD70" s="1"/>
  <c r="DG20"/>
  <c r="DG70" s="1"/>
  <c r="DM20"/>
  <c r="DM70" s="1"/>
  <c r="DQ20"/>
  <c r="DQ70" s="1"/>
  <c r="DX20"/>
  <c r="DX70" s="1"/>
  <c r="EA20"/>
  <c r="EA70" s="1"/>
  <c r="ED20"/>
  <c r="ED70" s="1"/>
  <c r="EH20"/>
  <c r="EH70" s="1"/>
  <c r="EK20"/>
  <c r="EK70" s="1"/>
  <c r="BQ20"/>
  <c r="BQ70" s="1"/>
  <c r="BU20"/>
  <c r="BU70" s="1"/>
  <c r="CB20"/>
  <c r="CB70" s="1"/>
  <c r="CE20"/>
  <c r="CE70" s="1"/>
  <c r="CH20"/>
  <c r="CH70" s="1"/>
  <c r="CL20"/>
  <c r="CL70" s="1"/>
  <c r="CO20"/>
  <c r="CO70" s="1"/>
  <c r="CS20"/>
  <c r="CS70" s="1"/>
  <c r="CV20"/>
  <c r="CV70" s="1"/>
  <c r="CY20"/>
  <c r="CY70" s="1"/>
  <c r="DC20"/>
  <c r="DC70" s="1"/>
  <c r="DF20"/>
  <c r="DF70" s="1"/>
  <c r="DJ20"/>
  <c r="DJ70" s="1"/>
  <c r="DP20"/>
  <c r="DP70" s="1"/>
  <c r="DT20"/>
  <c r="DT70" s="1"/>
  <c r="DW20"/>
  <c r="DW70" s="1"/>
  <c r="EC20"/>
  <c r="EC70" s="1"/>
  <c r="EG20"/>
  <c r="EG70" s="1"/>
  <c r="BO27"/>
  <c r="BO77" s="1"/>
  <c r="BR27"/>
  <c r="BR77" s="1"/>
  <c r="BU27"/>
  <c r="BU77" s="1"/>
  <c r="CA27"/>
  <c r="CA77" s="1"/>
  <c r="CF27"/>
  <c r="CF77" s="1"/>
  <c r="CJ27"/>
  <c r="CJ77" s="1"/>
  <c r="CM27"/>
  <c r="CM77" s="1"/>
  <c r="CP27"/>
  <c r="CP77" s="1"/>
  <c r="CV27"/>
  <c r="CV77" s="1"/>
  <c r="DB27"/>
  <c r="DB77" s="1"/>
  <c r="DE27"/>
  <c r="DE77" s="1"/>
  <c r="DH27"/>
  <c r="DH77" s="1"/>
  <c r="DK27"/>
  <c r="DK77" s="1"/>
  <c r="DN27"/>
  <c r="DN77" s="1"/>
  <c r="DT27"/>
  <c r="DT77" s="1"/>
  <c r="DX27"/>
  <c r="DX77" s="1"/>
  <c r="EA27"/>
  <c r="EA77" s="1"/>
  <c r="ED27"/>
  <c r="ED77" s="1"/>
  <c r="EG27"/>
  <c r="EG77" s="1"/>
  <c r="BQ27"/>
  <c r="BQ77" s="1"/>
  <c r="BT27"/>
  <c r="BT77" s="1"/>
  <c r="BW27"/>
  <c r="BW77" s="1"/>
  <c r="BZ27"/>
  <c r="BZ77" s="1"/>
  <c r="CC27"/>
  <c r="CC77" s="1"/>
  <c r="CI27"/>
  <c r="CI77" s="1"/>
  <c r="CL27"/>
  <c r="CL77" s="1"/>
  <c r="CO27"/>
  <c r="CO77" s="1"/>
  <c r="CS27"/>
  <c r="CS77" s="1"/>
  <c r="CY27"/>
  <c r="CY77" s="1"/>
  <c r="DD27"/>
  <c r="DD77" s="1"/>
  <c r="DJ27"/>
  <c r="DJ77" s="1"/>
  <c r="DM27"/>
  <c r="DM77" s="1"/>
  <c r="DQ27"/>
  <c r="DQ77" s="1"/>
  <c r="DW27"/>
  <c r="DW77" s="1"/>
  <c r="DZ27"/>
  <c r="DZ77" s="1"/>
  <c r="EC27"/>
  <c r="EC77" s="1"/>
  <c r="EF27"/>
  <c r="EF77" s="1"/>
  <c r="EI27"/>
  <c r="EI77" s="1"/>
  <c r="BP27"/>
  <c r="BP77" s="1"/>
  <c r="BV27"/>
  <c r="BV77" s="1"/>
  <c r="BY27"/>
  <c r="BY77" s="1"/>
  <c r="CB27"/>
  <c r="CB77" s="1"/>
  <c r="CE27"/>
  <c r="CE77" s="1"/>
  <c r="CH27"/>
  <c r="CH77" s="1"/>
  <c r="CN27"/>
  <c r="CN77" s="1"/>
  <c r="CR27"/>
  <c r="CR77" s="1"/>
  <c r="CU27"/>
  <c r="CU77" s="1"/>
  <c r="CX27"/>
  <c r="CX77" s="1"/>
  <c r="DA27"/>
  <c r="DA77" s="1"/>
  <c r="DG27"/>
  <c r="DG77" s="1"/>
  <c r="DL27"/>
  <c r="DL77" s="1"/>
  <c r="DP27"/>
  <c r="DP77" s="1"/>
  <c r="DS27"/>
  <c r="DS77" s="1"/>
  <c r="DV27"/>
  <c r="DV77" s="1"/>
  <c r="EB27"/>
  <c r="EB77" s="1"/>
  <c r="EH27"/>
  <c r="EH77" s="1"/>
  <c r="EK27"/>
  <c r="EK77" s="1"/>
  <c r="BS27"/>
  <c r="BS77" s="1"/>
  <c r="BX27"/>
  <c r="BX77" s="1"/>
  <c r="CD27"/>
  <c r="CD77" s="1"/>
  <c r="CG27"/>
  <c r="CG77" s="1"/>
  <c r="CK27"/>
  <c r="CK77" s="1"/>
  <c r="CQ27"/>
  <c r="CQ77" s="1"/>
  <c r="CT27"/>
  <c r="CT77" s="1"/>
  <c r="CW27"/>
  <c r="CW77" s="1"/>
  <c r="CZ27"/>
  <c r="CZ77" s="1"/>
  <c r="DC27"/>
  <c r="DC77" s="1"/>
  <c r="DF27"/>
  <c r="DF77" s="1"/>
  <c r="DI27"/>
  <c r="DI77" s="1"/>
  <c r="DO27"/>
  <c r="DO77" s="1"/>
  <c r="DR27"/>
  <c r="DR77" s="1"/>
  <c r="DU27"/>
  <c r="DU77" s="1"/>
  <c r="DY27"/>
  <c r="DY77" s="1"/>
  <c r="EE27"/>
  <c r="EE77" s="1"/>
  <c r="EJ27"/>
  <c r="EJ77" s="1"/>
  <c r="BP28"/>
  <c r="BP78" s="1"/>
  <c r="BU28"/>
  <c r="BU78" s="1"/>
  <c r="BX28"/>
  <c r="BX78" s="1"/>
  <c r="CC28"/>
  <c r="CC78" s="1"/>
  <c r="CF28"/>
  <c r="CF78" s="1"/>
  <c r="CK28"/>
  <c r="CK78" s="1"/>
  <c r="CN28"/>
  <c r="CN78" s="1"/>
  <c r="CS28"/>
  <c r="CS78" s="1"/>
  <c r="CV28"/>
  <c r="CV78" s="1"/>
  <c r="DA28"/>
  <c r="DA78" s="1"/>
  <c r="DD28"/>
  <c r="DD78" s="1"/>
  <c r="DI28"/>
  <c r="DI78" s="1"/>
  <c r="DL28"/>
  <c r="DL78" s="1"/>
  <c r="DQ28"/>
  <c r="DQ78" s="1"/>
  <c r="DT28"/>
  <c r="DT78" s="1"/>
  <c r="DY28"/>
  <c r="DY78" s="1"/>
  <c r="EB28"/>
  <c r="EB78" s="1"/>
  <c r="EG28"/>
  <c r="EG78" s="1"/>
  <c r="EJ28"/>
  <c r="EJ78" s="1"/>
  <c r="BO28"/>
  <c r="BO78" s="1"/>
  <c r="BR28"/>
  <c r="BR78" s="1"/>
  <c r="BW28"/>
  <c r="BW78" s="1"/>
  <c r="BZ28"/>
  <c r="BZ78" s="1"/>
  <c r="CE28"/>
  <c r="CE78" s="1"/>
  <c r="CH28"/>
  <c r="CH78" s="1"/>
  <c r="CM28"/>
  <c r="CM78" s="1"/>
  <c r="CP28"/>
  <c r="CP78" s="1"/>
  <c r="CU28"/>
  <c r="CU78" s="1"/>
  <c r="CX28"/>
  <c r="CX78" s="1"/>
  <c r="DC28"/>
  <c r="DC78" s="1"/>
  <c r="DF28"/>
  <c r="DF78" s="1"/>
  <c r="DK28"/>
  <c r="DK78" s="1"/>
  <c r="DN28"/>
  <c r="DN78" s="1"/>
  <c r="DS28"/>
  <c r="DS78" s="1"/>
  <c r="DV28"/>
  <c r="DV78" s="1"/>
  <c r="EA28"/>
  <c r="EA78" s="1"/>
  <c r="ED28"/>
  <c r="ED78" s="1"/>
  <c r="EI28"/>
  <c r="EI78" s="1"/>
  <c r="BQ28"/>
  <c r="BQ78" s="1"/>
  <c r="BT28"/>
  <c r="BT78" s="1"/>
  <c r="BY28"/>
  <c r="BY78" s="1"/>
  <c r="CB28"/>
  <c r="CB78" s="1"/>
  <c r="CG28"/>
  <c r="CG78" s="1"/>
  <c r="CJ28"/>
  <c r="CJ78" s="1"/>
  <c r="CO28"/>
  <c r="CO78" s="1"/>
  <c r="CR28"/>
  <c r="CR78" s="1"/>
  <c r="CW28"/>
  <c r="CW78" s="1"/>
  <c r="CZ28"/>
  <c r="CZ78" s="1"/>
  <c r="DE28"/>
  <c r="DE78" s="1"/>
  <c r="DH28"/>
  <c r="DH78" s="1"/>
  <c r="DM28"/>
  <c r="DM78" s="1"/>
  <c r="DP28"/>
  <c r="DP78" s="1"/>
  <c r="DU28"/>
  <c r="DU78" s="1"/>
  <c r="DX28"/>
  <c r="DX78" s="1"/>
  <c r="EC28"/>
  <c r="EC78" s="1"/>
  <c r="EF28"/>
  <c r="EF78" s="1"/>
  <c r="EK28"/>
  <c r="EK78" s="1"/>
  <c r="BS28"/>
  <c r="BS78" s="1"/>
  <c r="BV28"/>
  <c r="BV78" s="1"/>
  <c r="CA28"/>
  <c r="CA78" s="1"/>
  <c r="CD28"/>
  <c r="CD78" s="1"/>
  <c r="CI28"/>
  <c r="CI78" s="1"/>
  <c r="CL28"/>
  <c r="CL78" s="1"/>
  <c r="CQ28"/>
  <c r="CQ78" s="1"/>
  <c r="CT28"/>
  <c r="CT78" s="1"/>
  <c r="CY28"/>
  <c r="CY78" s="1"/>
  <c r="DB28"/>
  <c r="DB78" s="1"/>
  <c r="DG28"/>
  <c r="DG78" s="1"/>
  <c r="DJ28"/>
  <c r="DJ78" s="1"/>
  <c r="DO28"/>
  <c r="DO78" s="1"/>
  <c r="DR28"/>
  <c r="DR78" s="1"/>
  <c r="DW28"/>
  <c r="DW78" s="1"/>
  <c r="DZ28"/>
  <c r="DZ78" s="1"/>
  <c r="EE28"/>
  <c r="EE78" s="1"/>
  <c r="EH28"/>
  <c r="EH78" s="1"/>
  <c r="BO29"/>
  <c r="BO79" s="1"/>
  <c r="BR29"/>
  <c r="BR79" s="1"/>
  <c r="BW29"/>
  <c r="BW79" s="1"/>
  <c r="BZ29"/>
  <c r="BZ79" s="1"/>
  <c r="CF29"/>
  <c r="CF79" s="1"/>
  <c r="CK29"/>
  <c r="CK79" s="1"/>
  <c r="CO29"/>
  <c r="CO79" s="1"/>
  <c r="CR29"/>
  <c r="CR79" s="1"/>
  <c r="CU29"/>
  <c r="CU79" s="1"/>
  <c r="DA29"/>
  <c r="DA79" s="1"/>
  <c r="DG29"/>
  <c r="DG79" s="1"/>
  <c r="DJ29"/>
  <c r="DJ79" s="1"/>
  <c r="DM29"/>
  <c r="DM79" s="1"/>
  <c r="DP29"/>
  <c r="DP79" s="1"/>
  <c r="DS29"/>
  <c r="DS79" s="1"/>
  <c r="DY29"/>
  <c r="DY79" s="1"/>
  <c r="EC29"/>
  <c r="EC79" s="1"/>
  <c r="EF29"/>
  <c r="EF79" s="1"/>
  <c r="EI29"/>
  <c r="EI79" s="1"/>
  <c r="BQ29"/>
  <c r="BQ79" s="1"/>
  <c r="BT29"/>
  <c r="BT79" s="1"/>
  <c r="BY29"/>
  <c r="BY79" s="1"/>
  <c r="CB29"/>
  <c r="CB79" s="1"/>
  <c r="CE29"/>
  <c r="CE79" s="1"/>
  <c r="CH29"/>
  <c r="CH79" s="1"/>
  <c r="CN29"/>
  <c r="CN79" s="1"/>
  <c r="CQ29"/>
  <c r="CQ79" s="1"/>
  <c r="CT29"/>
  <c r="CT79" s="1"/>
  <c r="CX29"/>
  <c r="CX79" s="1"/>
  <c r="DD29"/>
  <c r="DD79" s="1"/>
  <c r="DI29"/>
  <c r="DI79" s="1"/>
  <c r="DO29"/>
  <c r="DO79" s="1"/>
  <c r="DR29"/>
  <c r="DR79" s="1"/>
  <c r="DV29"/>
  <c r="DV79" s="1"/>
  <c r="EB29"/>
  <c r="EB79" s="1"/>
  <c r="EE29"/>
  <c r="EE79" s="1"/>
  <c r="EH29"/>
  <c r="EH79" s="1"/>
  <c r="EK29"/>
  <c r="EK79" s="1"/>
  <c r="BS29"/>
  <c r="BS79" s="1"/>
  <c r="BV29"/>
  <c r="BV79" s="1"/>
  <c r="CA29"/>
  <c r="CA79" s="1"/>
  <c r="CD29"/>
  <c r="CD79" s="1"/>
  <c r="CG29"/>
  <c r="CG79" s="1"/>
  <c r="CJ29"/>
  <c r="CJ79" s="1"/>
  <c r="CM29"/>
  <c r="CM79" s="1"/>
  <c r="CS29"/>
  <c r="CS79" s="1"/>
  <c r="CW29"/>
  <c r="CW79" s="1"/>
  <c r="CZ29"/>
  <c r="CZ79" s="1"/>
  <c r="DC29"/>
  <c r="DC79" s="1"/>
  <c r="DF29"/>
  <c r="DF79" s="1"/>
  <c r="DL29"/>
  <c r="DL79" s="1"/>
  <c r="DQ29"/>
  <c r="DQ79" s="1"/>
  <c r="DU29"/>
  <c r="DU79" s="1"/>
  <c r="DX29"/>
  <c r="DX79" s="1"/>
  <c r="EA29"/>
  <c r="EA79" s="1"/>
  <c r="EG29"/>
  <c r="EG79" s="1"/>
  <c r="BP29"/>
  <c r="BP79" s="1"/>
  <c r="BU29"/>
  <c r="BU79" s="1"/>
  <c r="BX29"/>
  <c r="BX79" s="1"/>
  <c r="CC29"/>
  <c r="CC79" s="1"/>
  <c r="CI29"/>
  <c r="CI79" s="1"/>
  <c r="CL29"/>
  <c r="CL79" s="1"/>
  <c r="CP29"/>
  <c r="CP79" s="1"/>
  <c r="CV29"/>
  <c r="CV79" s="1"/>
  <c r="CY29"/>
  <c r="CY79" s="1"/>
  <c r="DB29"/>
  <c r="DB79" s="1"/>
  <c r="DE29"/>
  <c r="DE79" s="1"/>
  <c r="DH29"/>
  <c r="DH79" s="1"/>
  <c r="DK29"/>
  <c r="DK79" s="1"/>
  <c r="DN29"/>
  <c r="DN79" s="1"/>
  <c r="DT29"/>
  <c r="DT79" s="1"/>
  <c r="DW29"/>
  <c r="DW79" s="1"/>
  <c r="DZ29"/>
  <c r="DZ79" s="1"/>
  <c r="ED29"/>
  <c r="ED79" s="1"/>
  <c r="EJ29"/>
  <c r="EJ79" s="1"/>
  <c r="BO37"/>
  <c r="BO87" s="1"/>
  <c r="BT37"/>
  <c r="BT87" s="1"/>
  <c r="BW37"/>
  <c r="BW87" s="1"/>
  <c r="CB37"/>
  <c r="CB87" s="1"/>
  <c r="CE37"/>
  <c r="CE87" s="1"/>
  <c r="CJ37"/>
  <c r="CJ87" s="1"/>
  <c r="CM37"/>
  <c r="CM87" s="1"/>
  <c r="CR37"/>
  <c r="CR87" s="1"/>
  <c r="CU37"/>
  <c r="CU87" s="1"/>
  <c r="CZ37"/>
  <c r="CZ87" s="1"/>
  <c r="DC37"/>
  <c r="DC87" s="1"/>
  <c r="DH37"/>
  <c r="DH87" s="1"/>
  <c r="DK37"/>
  <c r="DK87" s="1"/>
  <c r="DP37"/>
  <c r="DP87" s="1"/>
  <c r="DS37"/>
  <c r="DS87" s="1"/>
  <c r="DX37"/>
  <c r="DX87" s="1"/>
  <c r="EA37"/>
  <c r="EA87" s="1"/>
  <c r="EF37"/>
  <c r="EF87" s="1"/>
  <c r="EI37"/>
  <c r="EI87" s="1"/>
  <c r="BQ37"/>
  <c r="BQ87" s="1"/>
  <c r="BV37"/>
  <c r="BV87" s="1"/>
  <c r="BY37"/>
  <c r="BY87" s="1"/>
  <c r="CD37"/>
  <c r="CD87" s="1"/>
  <c r="CG37"/>
  <c r="CG87" s="1"/>
  <c r="CL37"/>
  <c r="CL87" s="1"/>
  <c r="CO37"/>
  <c r="CO87" s="1"/>
  <c r="CT37"/>
  <c r="CT87" s="1"/>
  <c r="CW37"/>
  <c r="CW87" s="1"/>
  <c r="DB37"/>
  <c r="DB87" s="1"/>
  <c r="DE37"/>
  <c r="DE87" s="1"/>
  <c r="DJ37"/>
  <c r="DJ87" s="1"/>
  <c r="DM37"/>
  <c r="DM87" s="1"/>
  <c r="DR37"/>
  <c r="DR87" s="1"/>
  <c r="DU37"/>
  <c r="DU87" s="1"/>
  <c r="DZ37"/>
  <c r="DZ87" s="1"/>
  <c r="EC37"/>
  <c r="EC87" s="1"/>
  <c r="EH37"/>
  <c r="EH87" s="1"/>
  <c r="EK37"/>
  <c r="EK87" s="1"/>
  <c r="BP37"/>
  <c r="BP87" s="1"/>
  <c r="BS37"/>
  <c r="BS87" s="1"/>
  <c r="BX37"/>
  <c r="BX87" s="1"/>
  <c r="CA37"/>
  <c r="CA87" s="1"/>
  <c r="CF37"/>
  <c r="CF87" s="1"/>
  <c r="CI37"/>
  <c r="CI87" s="1"/>
  <c r="CN37"/>
  <c r="CN87" s="1"/>
  <c r="CQ37"/>
  <c r="CQ87" s="1"/>
  <c r="CV37"/>
  <c r="CV87" s="1"/>
  <c r="CY37"/>
  <c r="CY87" s="1"/>
  <c r="DD37"/>
  <c r="DD87" s="1"/>
  <c r="DG37"/>
  <c r="DG87" s="1"/>
  <c r="DL37"/>
  <c r="DL87" s="1"/>
  <c r="DO37"/>
  <c r="DO87" s="1"/>
  <c r="DT37"/>
  <c r="DT87" s="1"/>
  <c r="DW37"/>
  <c r="DW87" s="1"/>
  <c r="EB37"/>
  <c r="EB87" s="1"/>
  <c r="EE37"/>
  <c r="EE87" s="1"/>
  <c r="EJ37"/>
  <c r="EJ87" s="1"/>
  <c r="BR37"/>
  <c r="BR87" s="1"/>
  <c r="BU37"/>
  <c r="BU87" s="1"/>
  <c r="BZ37"/>
  <c r="BZ87" s="1"/>
  <c r="CC37"/>
  <c r="CC87" s="1"/>
  <c r="CH37"/>
  <c r="CH87" s="1"/>
  <c r="CK37"/>
  <c r="CK87" s="1"/>
  <c r="CP37"/>
  <c r="CP87" s="1"/>
  <c r="CS37"/>
  <c r="CS87" s="1"/>
  <c r="CX37"/>
  <c r="CX87" s="1"/>
  <c r="DA37"/>
  <c r="DA87" s="1"/>
  <c r="DF37"/>
  <c r="DF87" s="1"/>
  <c r="DI37"/>
  <c r="DI87" s="1"/>
  <c r="DN37"/>
  <c r="DN87" s="1"/>
  <c r="DQ37"/>
  <c r="DQ87" s="1"/>
  <c r="DV37"/>
  <c r="DV87" s="1"/>
  <c r="DY37"/>
  <c r="DY87" s="1"/>
  <c r="ED37"/>
  <c r="ED87" s="1"/>
  <c r="EG37"/>
  <c r="EG87" s="1"/>
  <c r="BQ38"/>
  <c r="BQ88" s="1"/>
  <c r="BV38"/>
  <c r="BV88" s="1"/>
  <c r="CG38"/>
  <c r="CG88" s="1"/>
  <c r="CL38"/>
  <c r="CL88" s="1"/>
  <c r="CW38"/>
  <c r="CW88" s="1"/>
  <c r="DB38"/>
  <c r="DB88" s="1"/>
  <c r="DM38"/>
  <c r="DM88" s="1"/>
  <c r="DR38"/>
  <c r="DR88" s="1"/>
  <c r="EC38"/>
  <c r="EC88" s="1"/>
  <c r="EG38"/>
  <c r="EG88" s="1"/>
  <c r="BS38"/>
  <c r="BS88" s="1"/>
  <c r="BX38"/>
  <c r="BX88" s="1"/>
  <c r="CI38"/>
  <c r="CI88" s="1"/>
  <c r="CN38"/>
  <c r="CN88" s="1"/>
  <c r="CY38"/>
  <c r="CY88" s="1"/>
  <c r="DD38"/>
  <c r="DD88" s="1"/>
  <c r="DO38"/>
  <c r="DO88" s="1"/>
  <c r="DT38"/>
  <c r="DT88" s="1"/>
  <c r="EI38"/>
  <c r="EI88" s="1"/>
  <c r="BR38"/>
  <c r="BR88" s="1"/>
  <c r="CC38"/>
  <c r="CC88" s="1"/>
  <c r="CH38"/>
  <c r="CH88" s="1"/>
  <c r="CS38"/>
  <c r="CS88" s="1"/>
  <c r="CX38"/>
  <c r="CX88" s="1"/>
  <c r="DI38"/>
  <c r="DI88" s="1"/>
  <c r="DN38"/>
  <c r="DN88" s="1"/>
  <c r="DY38"/>
  <c r="DY88" s="1"/>
  <c r="EB38"/>
  <c r="EB88" s="1"/>
  <c r="BO38"/>
  <c r="BO88" s="1"/>
  <c r="BT38"/>
  <c r="BT88" s="1"/>
  <c r="CE38"/>
  <c r="CE88" s="1"/>
  <c r="CJ38"/>
  <c r="CJ88" s="1"/>
  <c r="CU38"/>
  <c r="CU88" s="1"/>
  <c r="CZ38"/>
  <c r="CZ88" s="1"/>
  <c r="DK38"/>
  <c r="DK88" s="1"/>
  <c r="DP38"/>
  <c r="DP88" s="1"/>
  <c r="EA38"/>
  <c r="EA88" s="1"/>
  <c r="ED38"/>
  <c r="ED88" s="1"/>
  <c r="BP39"/>
  <c r="BP89" s="1"/>
  <c r="BT39"/>
  <c r="BT89" s="1"/>
  <c r="BX39"/>
  <c r="BX89" s="1"/>
  <c r="CD39"/>
  <c r="CD89" s="1"/>
  <c r="CJ39"/>
  <c r="CJ89" s="1"/>
  <c r="CM39"/>
  <c r="CM89" s="1"/>
  <c r="CQ39"/>
  <c r="CQ89" s="1"/>
  <c r="CU39"/>
  <c r="CU89" s="1"/>
  <c r="CX39"/>
  <c r="CX89" s="1"/>
  <c r="DA39"/>
  <c r="DA89" s="1"/>
  <c r="DD39"/>
  <c r="DD89" s="1"/>
  <c r="DG39"/>
  <c r="DG89" s="1"/>
  <c r="DN39"/>
  <c r="DN89" s="1"/>
  <c r="DR39"/>
  <c r="DR89" s="1"/>
  <c r="DV39"/>
  <c r="DV89" s="1"/>
  <c r="DY39"/>
  <c r="DY89" s="1"/>
  <c r="EF39"/>
  <c r="EF89" s="1"/>
  <c r="EI39"/>
  <c r="EI89" s="1"/>
  <c r="BO39"/>
  <c r="BO89" s="1"/>
  <c r="BS39"/>
  <c r="BS89" s="1"/>
  <c r="BW39"/>
  <c r="BW89" s="1"/>
  <c r="BZ39"/>
  <c r="BZ89" s="1"/>
  <c r="CC39"/>
  <c r="CC89" s="1"/>
  <c r="CF39"/>
  <c r="CF89" s="1"/>
  <c r="CI39"/>
  <c r="CI89" s="1"/>
  <c r="CP39"/>
  <c r="CP89" s="1"/>
  <c r="CT39"/>
  <c r="CT89" s="1"/>
  <c r="CW39"/>
  <c r="CW89" s="1"/>
  <c r="CZ39"/>
  <c r="CZ89" s="1"/>
  <c r="DC39"/>
  <c r="DC89" s="1"/>
  <c r="DF39"/>
  <c r="DF89" s="1"/>
  <c r="DJ39"/>
  <c r="DJ89" s="1"/>
  <c r="DM39"/>
  <c r="DM89" s="1"/>
  <c r="DQ39"/>
  <c r="DQ89" s="1"/>
  <c r="DU39"/>
  <c r="DU89" s="1"/>
  <c r="DX39"/>
  <c r="DX89" s="1"/>
  <c r="EB39"/>
  <c r="EB89" s="1"/>
  <c r="EE39"/>
  <c r="EE89" s="1"/>
  <c r="BR39"/>
  <c r="BR89" s="1"/>
  <c r="BV39"/>
  <c r="BV89" s="1"/>
  <c r="BY39"/>
  <c r="BY89" s="1"/>
  <c r="CB39"/>
  <c r="CB89" s="1"/>
  <c r="CE39"/>
  <c r="CE89" s="1"/>
  <c r="CH39"/>
  <c r="CH89" s="1"/>
  <c r="CL39"/>
  <c r="CL89" s="1"/>
  <c r="CO39"/>
  <c r="CO89" s="1"/>
  <c r="CS39"/>
  <c r="CS89" s="1"/>
  <c r="CY39"/>
  <c r="CY89" s="1"/>
  <c r="DE39"/>
  <c r="DE89" s="1"/>
  <c r="DI39"/>
  <c r="DI89" s="1"/>
  <c r="DL39"/>
  <c r="DL89" s="1"/>
  <c r="DP39"/>
  <c r="DP89" s="1"/>
  <c r="DT39"/>
  <c r="DT89" s="1"/>
  <c r="DW39"/>
  <c r="DW89" s="1"/>
  <c r="EA39"/>
  <c r="EA89" s="1"/>
  <c r="ED39"/>
  <c r="ED89" s="1"/>
  <c r="EH39"/>
  <c r="EH89" s="1"/>
  <c r="EK39"/>
  <c r="EK89" s="1"/>
  <c r="BQ39"/>
  <c r="BQ89" s="1"/>
  <c r="BU39"/>
  <c r="BU89" s="1"/>
  <c r="CA39"/>
  <c r="CA89" s="1"/>
  <c r="CG39"/>
  <c r="CG89" s="1"/>
  <c r="CK39"/>
  <c r="CK89" s="1"/>
  <c r="CN39"/>
  <c r="CN89" s="1"/>
  <c r="CR39"/>
  <c r="CR89" s="1"/>
  <c r="CV39"/>
  <c r="CV89" s="1"/>
  <c r="DB39"/>
  <c r="DB89" s="1"/>
  <c r="DH39"/>
  <c r="DH89" s="1"/>
  <c r="DK39"/>
  <c r="DK89" s="1"/>
  <c r="DO39"/>
  <c r="DO89" s="1"/>
  <c r="DS39"/>
  <c r="DS89" s="1"/>
  <c r="DZ39"/>
  <c r="DZ89" s="1"/>
  <c r="EC39"/>
  <c r="EC89" s="1"/>
  <c r="EG39"/>
  <c r="EG89" s="1"/>
  <c r="EJ39"/>
  <c r="EJ89" s="1"/>
  <c r="BO44"/>
  <c r="BO94" s="1"/>
  <c r="BR44"/>
  <c r="BR94" s="1"/>
  <c r="BU44"/>
  <c r="BU94" s="1"/>
  <c r="BY44"/>
  <c r="BY94" s="1"/>
  <c r="CE44"/>
  <c r="CE94" s="1"/>
  <c r="CH44"/>
  <c r="CH94" s="1"/>
  <c r="CK44"/>
  <c r="CK94" s="1"/>
  <c r="CO44"/>
  <c r="CO94" s="1"/>
  <c r="CU44"/>
  <c r="CU94" s="1"/>
  <c r="CX44"/>
  <c r="CX94" s="1"/>
  <c r="DA44"/>
  <c r="DA94" s="1"/>
  <c r="DE44"/>
  <c r="DE94" s="1"/>
  <c r="DK44"/>
  <c r="DK94" s="1"/>
  <c r="DN44"/>
  <c r="DN94" s="1"/>
  <c r="DQ44"/>
  <c r="DQ94" s="1"/>
  <c r="DU44"/>
  <c r="DU94" s="1"/>
  <c r="EA44"/>
  <c r="EA94" s="1"/>
  <c r="ED44"/>
  <c r="ED94" s="1"/>
  <c r="EG44"/>
  <c r="EG94" s="1"/>
  <c r="EK44"/>
  <c r="EK94" s="1"/>
  <c r="BT44"/>
  <c r="BT94" s="1"/>
  <c r="BX44"/>
  <c r="BX94" s="1"/>
  <c r="CA44"/>
  <c r="CA94" s="1"/>
  <c r="CD44"/>
  <c r="CD94" s="1"/>
  <c r="CJ44"/>
  <c r="CJ94" s="1"/>
  <c r="CN44"/>
  <c r="CN94" s="1"/>
  <c r="CQ44"/>
  <c r="CQ94" s="1"/>
  <c r="CT44"/>
  <c r="CT94" s="1"/>
  <c r="CZ44"/>
  <c r="CZ94" s="1"/>
  <c r="DD44"/>
  <c r="DD94" s="1"/>
  <c r="DG44"/>
  <c r="DG94" s="1"/>
  <c r="DJ44"/>
  <c r="DJ94" s="1"/>
  <c r="DP44"/>
  <c r="DP94" s="1"/>
  <c r="DT44"/>
  <c r="DT94" s="1"/>
  <c r="DW44"/>
  <c r="DW94" s="1"/>
  <c r="DZ44"/>
  <c r="DZ94" s="1"/>
  <c r="EF44"/>
  <c r="EF94" s="1"/>
  <c r="EJ44"/>
  <c r="EJ94" s="1"/>
  <c r="BQ44"/>
  <c r="BQ94" s="1"/>
  <c r="BW44"/>
  <c r="BW94" s="1"/>
  <c r="BZ44"/>
  <c r="BZ94" s="1"/>
  <c r="CC44"/>
  <c r="CC94" s="1"/>
  <c r="CG44"/>
  <c r="CG94" s="1"/>
  <c r="CM44"/>
  <c r="CM94" s="1"/>
  <c r="CP44"/>
  <c r="CP94" s="1"/>
  <c r="CS44"/>
  <c r="CS94" s="1"/>
  <c r="CW44"/>
  <c r="CW94" s="1"/>
  <c r="DC44"/>
  <c r="DC94" s="1"/>
  <c r="DF44"/>
  <c r="DF94" s="1"/>
  <c r="DI44"/>
  <c r="DI94" s="1"/>
  <c r="DM44"/>
  <c r="DM94" s="1"/>
  <c r="DS44"/>
  <c r="DS94" s="1"/>
  <c r="DV44"/>
  <c r="DV94" s="1"/>
  <c r="DY44"/>
  <c r="DY94" s="1"/>
  <c r="EC44"/>
  <c r="EC94" s="1"/>
  <c r="EI44"/>
  <c r="EI94" s="1"/>
  <c r="BP44"/>
  <c r="BP94" s="1"/>
  <c r="BS44"/>
  <c r="BS94" s="1"/>
  <c r="BV44"/>
  <c r="BV94" s="1"/>
  <c r="CB44"/>
  <c r="CB94" s="1"/>
  <c r="CF44"/>
  <c r="CF94" s="1"/>
  <c r="CI44"/>
  <c r="CI94" s="1"/>
  <c r="CL44"/>
  <c r="CL94" s="1"/>
  <c r="CR44"/>
  <c r="CR94" s="1"/>
  <c r="CV44"/>
  <c r="CV94" s="1"/>
  <c r="CY44"/>
  <c r="CY94" s="1"/>
  <c r="DB44"/>
  <c r="DB94" s="1"/>
  <c r="DH44"/>
  <c r="DH94" s="1"/>
  <c r="DL44"/>
  <c r="DL94" s="1"/>
  <c r="DO44"/>
  <c r="DO94" s="1"/>
  <c r="DR44"/>
  <c r="DR94" s="1"/>
  <c r="DX44"/>
  <c r="DX94" s="1"/>
  <c r="EB44"/>
  <c r="EB94" s="1"/>
  <c r="EE44"/>
  <c r="EE94" s="1"/>
  <c r="EH44"/>
  <c r="EH94" s="1"/>
  <c r="BO45"/>
  <c r="BO95" s="1"/>
  <c r="BS45"/>
  <c r="BS95" s="1"/>
  <c r="BY45"/>
  <c r="BY95" s="1"/>
  <c r="CB45"/>
  <c r="CB95" s="1"/>
  <c r="CE45"/>
  <c r="CE95" s="1"/>
  <c r="CI45"/>
  <c r="CI95" s="1"/>
  <c r="CO45"/>
  <c r="CO95" s="1"/>
  <c r="CR45"/>
  <c r="CR95" s="1"/>
  <c r="CU45"/>
  <c r="CU95" s="1"/>
  <c r="CY45"/>
  <c r="CY95" s="1"/>
  <c r="DE45"/>
  <c r="DE95" s="1"/>
  <c r="DH45"/>
  <c r="DH95" s="1"/>
  <c r="DK45"/>
  <c r="DK95" s="1"/>
  <c r="DO45"/>
  <c r="DO95" s="1"/>
  <c r="DU45"/>
  <c r="DU95" s="1"/>
  <c r="DX45"/>
  <c r="DX95" s="1"/>
  <c r="EA45"/>
  <c r="EA95" s="1"/>
  <c r="EE45"/>
  <c r="EE95" s="1"/>
  <c r="EK45"/>
  <c r="EK95" s="1"/>
  <c r="BR45"/>
  <c r="BR95" s="1"/>
  <c r="BU45"/>
  <c r="BU95" s="1"/>
  <c r="BX45"/>
  <c r="BX95" s="1"/>
  <c r="CD45"/>
  <c r="CD95" s="1"/>
  <c r="CH45"/>
  <c r="CH95" s="1"/>
  <c r="CK45"/>
  <c r="CK95" s="1"/>
  <c r="CN45"/>
  <c r="CN95" s="1"/>
  <c r="CT45"/>
  <c r="CT95" s="1"/>
  <c r="CX45"/>
  <c r="CX95" s="1"/>
  <c r="DA45"/>
  <c r="DA95" s="1"/>
  <c r="DD45"/>
  <c r="DD95" s="1"/>
  <c r="DJ45"/>
  <c r="DJ95" s="1"/>
  <c r="DN45"/>
  <c r="DN95" s="1"/>
  <c r="DQ45"/>
  <c r="DQ95" s="1"/>
  <c r="DT45"/>
  <c r="DT95" s="1"/>
  <c r="DZ45"/>
  <c r="DZ95" s="1"/>
  <c r="ED45"/>
  <c r="ED95" s="1"/>
  <c r="EG45"/>
  <c r="EG95" s="1"/>
  <c r="EJ45"/>
  <c r="EJ95" s="1"/>
  <c r="BQ45"/>
  <c r="BQ95" s="1"/>
  <c r="BT45"/>
  <c r="BT95" s="1"/>
  <c r="BW45"/>
  <c r="BW95" s="1"/>
  <c r="CA45"/>
  <c r="CA95" s="1"/>
  <c r="CG45"/>
  <c r="CG95" s="1"/>
  <c r="CJ45"/>
  <c r="CJ95" s="1"/>
  <c r="CM45"/>
  <c r="CM95" s="1"/>
  <c r="CQ45"/>
  <c r="CQ95" s="1"/>
  <c r="CW45"/>
  <c r="CW95" s="1"/>
  <c r="CZ45"/>
  <c r="CZ95" s="1"/>
  <c r="DC45"/>
  <c r="DC95" s="1"/>
  <c r="DG45"/>
  <c r="DG95" s="1"/>
  <c r="DM45"/>
  <c r="DM95" s="1"/>
  <c r="DP45"/>
  <c r="DP95" s="1"/>
  <c r="DS45"/>
  <c r="DS95" s="1"/>
  <c r="DW45"/>
  <c r="DW95" s="1"/>
  <c r="EC45"/>
  <c r="EC95" s="1"/>
  <c r="EF45"/>
  <c r="EF95" s="1"/>
  <c r="EI45"/>
  <c r="EI95" s="1"/>
  <c r="BP45"/>
  <c r="BP95" s="1"/>
  <c r="BV45"/>
  <c r="BV95" s="1"/>
  <c r="BZ45"/>
  <c r="BZ95" s="1"/>
  <c r="CC45"/>
  <c r="CC95" s="1"/>
  <c r="CF45"/>
  <c r="CF95" s="1"/>
  <c r="CL45"/>
  <c r="CL95" s="1"/>
  <c r="CP45"/>
  <c r="CP95" s="1"/>
  <c r="CS45"/>
  <c r="CS95" s="1"/>
  <c r="CV45"/>
  <c r="CV95" s="1"/>
  <c r="DB45"/>
  <c r="DB95" s="1"/>
  <c r="DF45"/>
  <c r="DF95" s="1"/>
  <c r="DI45"/>
  <c r="DI95" s="1"/>
  <c r="DL45"/>
  <c r="DL95" s="1"/>
  <c r="DR45"/>
  <c r="DR95" s="1"/>
  <c r="DV45"/>
  <c r="DV95" s="1"/>
  <c r="DY45"/>
  <c r="DY95" s="1"/>
  <c r="EB45"/>
  <c r="EB95" s="1"/>
  <c r="EH45"/>
  <c r="EH95" s="1"/>
  <c r="BP14" i="34"/>
  <c r="BP64" s="1"/>
  <c r="BS14"/>
  <c r="BS64" s="1"/>
  <c r="BW14"/>
  <c r="BW64" s="1"/>
  <c r="BZ14"/>
  <c r="BZ64" s="1"/>
  <c r="CD14"/>
  <c r="CD64" s="1"/>
  <c r="CH14"/>
  <c r="CH64" s="1"/>
  <c r="CL14"/>
  <c r="CL64" s="1"/>
  <c r="CO14"/>
  <c r="CO64" s="1"/>
  <c r="CR14"/>
  <c r="CR64" s="1"/>
  <c r="CU14"/>
  <c r="CU64" s="1"/>
  <c r="CX14"/>
  <c r="CX64" s="1"/>
  <c r="DB14"/>
  <c r="DB64" s="1"/>
  <c r="DF14"/>
  <c r="DF64" s="1"/>
  <c r="DJ14"/>
  <c r="DJ64" s="1"/>
  <c r="DM14"/>
  <c r="DM64" s="1"/>
  <c r="DP14"/>
  <c r="DP64" s="1"/>
  <c r="DS14"/>
  <c r="DS64" s="1"/>
  <c r="DV14"/>
  <c r="DV64" s="1"/>
  <c r="EC14"/>
  <c r="EC64" s="1"/>
  <c r="EG14"/>
  <c r="EG64" s="1"/>
  <c r="EJ14"/>
  <c r="EJ64" s="1"/>
  <c r="BO14"/>
  <c r="BO64" s="1"/>
  <c r="BR14"/>
  <c r="BR64" s="1"/>
  <c r="BV14"/>
  <c r="BV64" s="1"/>
  <c r="BY14"/>
  <c r="BY64" s="1"/>
  <c r="CC14"/>
  <c r="CC64" s="1"/>
  <c r="CG14"/>
  <c r="CG64" s="1"/>
  <c r="CK14"/>
  <c r="CK64" s="1"/>
  <c r="CN14"/>
  <c r="CN64" s="1"/>
  <c r="CQ14"/>
  <c r="CQ64" s="1"/>
  <c r="CT14"/>
  <c r="CT64" s="1"/>
  <c r="CW14"/>
  <c r="CW64" s="1"/>
  <c r="DA14"/>
  <c r="DA64" s="1"/>
  <c r="DE14"/>
  <c r="DE64" s="1"/>
  <c r="DI14"/>
  <c r="DI64" s="1"/>
  <c r="DL14"/>
  <c r="DL64" s="1"/>
  <c r="DO14"/>
  <c r="DO64" s="1"/>
  <c r="DR14"/>
  <c r="DR64" s="1"/>
  <c r="DU14"/>
  <c r="DU64" s="1"/>
  <c r="DY14"/>
  <c r="DY64" s="1"/>
  <c r="EB14"/>
  <c r="EB64" s="1"/>
  <c r="EF14"/>
  <c r="EF64" s="1"/>
  <c r="EI14"/>
  <c r="EI64" s="1"/>
  <c r="BU14"/>
  <c r="BU64" s="1"/>
  <c r="BX14"/>
  <c r="BX64" s="1"/>
  <c r="CB14"/>
  <c r="CB64" s="1"/>
  <c r="CF14"/>
  <c r="CF64" s="1"/>
  <c r="CJ14"/>
  <c r="CJ64" s="1"/>
  <c r="CP14"/>
  <c r="CP64" s="1"/>
  <c r="CV14"/>
  <c r="CV64" s="1"/>
  <c r="CZ14"/>
  <c r="CZ64" s="1"/>
  <c r="DD14"/>
  <c r="DD64" s="1"/>
  <c r="DH14"/>
  <c r="DH64" s="1"/>
  <c r="DN14"/>
  <c r="DN64" s="1"/>
  <c r="DT14"/>
  <c r="DT64" s="1"/>
  <c r="DX14"/>
  <c r="DX64" s="1"/>
  <c r="EA14"/>
  <c r="EA64" s="1"/>
  <c r="EE14"/>
  <c r="EE64" s="1"/>
  <c r="EH14"/>
  <c r="EH64" s="1"/>
  <c r="BQ14"/>
  <c r="BQ64" s="1"/>
  <c r="BT14"/>
  <c r="BT64" s="1"/>
  <c r="CA14"/>
  <c r="CA64" s="1"/>
  <c r="CE14"/>
  <c r="CE64" s="1"/>
  <c r="CI14"/>
  <c r="CI64" s="1"/>
  <c r="CM14"/>
  <c r="CM64" s="1"/>
  <c r="CS14"/>
  <c r="CS64" s="1"/>
  <c r="CY14"/>
  <c r="CY64" s="1"/>
  <c r="DC14"/>
  <c r="DC64" s="1"/>
  <c r="DG14"/>
  <c r="DG64" s="1"/>
  <c r="DK14"/>
  <c r="DK64" s="1"/>
  <c r="DQ14"/>
  <c r="DQ64" s="1"/>
  <c r="DW14"/>
  <c r="DW64" s="1"/>
  <c r="DZ14"/>
  <c r="DZ64" s="1"/>
  <c r="ED14"/>
  <c r="ED64" s="1"/>
  <c r="EK14"/>
  <c r="EK64" s="1"/>
  <c r="BQ15"/>
  <c r="BQ65" s="1"/>
  <c r="BU15"/>
  <c r="BU65" s="1"/>
  <c r="CA15"/>
  <c r="CA65" s="1"/>
  <c r="CE15"/>
  <c r="CE65" s="1"/>
  <c r="CH15"/>
  <c r="CH65" s="1"/>
  <c r="CN15"/>
  <c r="CN65" s="1"/>
  <c r="CR15"/>
  <c r="CR65" s="1"/>
  <c r="CY15"/>
  <c r="CY65" s="1"/>
  <c r="DB15"/>
  <c r="DB65" s="1"/>
  <c r="DE15"/>
  <c r="DE65" s="1"/>
  <c r="DI15"/>
  <c r="DI65" s="1"/>
  <c r="DL15"/>
  <c r="DL65" s="1"/>
  <c r="DP15"/>
  <c r="DP65" s="1"/>
  <c r="DS15"/>
  <c r="DS65" s="1"/>
  <c r="DV15"/>
  <c r="DV65" s="1"/>
  <c r="DZ15"/>
  <c r="DZ65" s="1"/>
  <c r="EC15"/>
  <c r="EC65" s="1"/>
  <c r="EG15"/>
  <c r="EG65" s="1"/>
  <c r="BP15"/>
  <c r="BP65" s="1"/>
  <c r="BT15"/>
  <c r="BT65" s="1"/>
  <c r="BW15"/>
  <c r="BW65" s="1"/>
  <c r="BZ15"/>
  <c r="BZ65" s="1"/>
  <c r="CD15"/>
  <c r="CD65" s="1"/>
  <c r="CG15"/>
  <c r="CG65" s="1"/>
  <c r="CK15"/>
  <c r="CK65" s="1"/>
  <c r="CQ15"/>
  <c r="CQ65" s="1"/>
  <c r="CU15"/>
  <c r="CU65" s="1"/>
  <c r="CX15"/>
  <c r="CX65" s="1"/>
  <c r="DD15"/>
  <c r="DD65" s="1"/>
  <c r="DH15"/>
  <c r="DH65" s="1"/>
  <c r="DO15"/>
  <c r="DO65" s="1"/>
  <c r="DR15"/>
  <c r="DR65" s="1"/>
  <c r="DU15"/>
  <c r="DU65" s="1"/>
  <c r="DY15"/>
  <c r="DY65" s="1"/>
  <c r="EB15"/>
  <c r="EB65" s="1"/>
  <c r="EF15"/>
  <c r="EF65" s="1"/>
  <c r="EI15"/>
  <c r="EI65" s="1"/>
  <c r="BR15"/>
  <c r="BR65" s="1"/>
  <c r="BX15"/>
  <c r="BX65" s="1"/>
  <c r="CL15"/>
  <c r="CL65" s="1"/>
  <c r="CS15"/>
  <c r="CS65" s="1"/>
  <c r="CZ15"/>
  <c r="CZ65" s="1"/>
  <c r="DF15"/>
  <c r="DF65" s="1"/>
  <c r="DM15"/>
  <c r="DM65" s="1"/>
  <c r="EA15"/>
  <c r="EA65" s="1"/>
  <c r="BV15"/>
  <c r="BV65" s="1"/>
  <c r="CC15"/>
  <c r="CC65" s="1"/>
  <c r="CJ15"/>
  <c r="CJ65" s="1"/>
  <c r="CP15"/>
  <c r="CP65" s="1"/>
  <c r="CW15"/>
  <c r="CW65" s="1"/>
  <c r="DK15"/>
  <c r="DK65" s="1"/>
  <c r="DX15"/>
  <c r="DX65" s="1"/>
  <c r="EE15"/>
  <c r="EE65" s="1"/>
  <c r="EK15"/>
  <c r="EK65" s="1"/>
  <c r="BO15"/>
  <c r="BO65" s="1"/>
  <c r="CB15"/>
  <c r="CB65" s="1"/>
  <c r="CI15"/>
  <c r="CI65" s="1"/>
  <c r="CO15"/>
  <c r="CO65" s="1"/>
  <c r="CV15"/>
  <c r="CV65" s="1"/>
  <c r="DC15"/>
  <c r="DC65" s="1"/>
  <c r="DJ15"/>
  <c r="DJ65" s="1"/>
  <c r="DQ15"/>
  <c r="DQ65" s="1"/>
  <c r="DW15"/>
  <c r="DW65" s="1"/>
  <c r="ED15"/>
  <c r="ED65" s="1"/>
  <c r="EJ15"/>
  <c r="EJ65" s="1"/>
  <c r="BS15"/>
  <c r="BS65" s="1"/>
  <c r="BY15"/>
  <c r="BY65" s="1"/>
  <c r="CF15"/>
  <c r="CF65" s="1"/>
  <c r="CM15"/>
  <c r="CM65" s="1"/>
  <c r="CT15"/>
  <c r="CT65" s="1"/>
  <c r="DA15"/>
  <c r="DA65" s="1"/>
  <c r="DG15"/>
  <c r="DG65" s="1"/>
  <c r="DN15"/>
  <c r="DN65" s="1"/>
  <c r="DT15"/>
  <c r="DT65" s="1"/>
  <c r="EH15"/>
  <c r="EH65" s="1"/>
  <c r="BR16"/>
  <c r="BR66" s="1"/>
  <c r="BV16"/>
  <c r="BV66" s="1"/>
  <c r="CC16"/>
  <c r="CC66" s="1"/>
  <c r="CF16"/>
  <c r="CF66" s="1"/>
  <c r="CI16"/>
  <c r="CI66" s="1"/>
  <c r="CM16"/>
  <c r="CM66" s="1"/>
  <c r="CP16"/>
  <c r="CP66" s="1"/>
  <c r="CT16"/>
  <c r="CT66" s="1"/>
  <c r="CW16"/>
  <c r="CW66" s="1"/>
  <c r="CZ16"/>
  <c r="CZ66" s="1"/>
  <c r="DD16"/>
  <c r="DD66" s="1"/>
  <c r="DG16"/>
  <c r="DG66" s="1"/>
  <c r="DK16"/>
  <c r="DK66" s="1"/>
  <c r="DQ16"/>
  <c r="DQ66" s="1"/>
  <c r="DU16"/>
  <c r="DU66" s="1"/>
  <c r="DX16"/>
  <c r="DX66" s="1"/>
  <c r="ED16"/>
  <c r="ED66" s="1"/>
  <c r="EH16"/>
  <c r="EH66" s="1"/>
  <c r="BO16"/>
  <c r="BO66" s="1"/>
  <c r="BU16"/>
  <c r="BU66" s="1"/>
  <c r="BY16"/>
  <c r="BY66" s="1"/>
  <c r="CB16"/>
  <c r="CB66" s="1"/>
  <c r="CH16"/>
  <c r="CH66" s="1"/>
  <c r="CL16"/>
  <c r="CL66" s="1"/>
  <c r="CS16"/>
  <c r="CS66" s="1"/>
  <c r="CV16"/>
  <c r="CV66" s="1"/>
  <c r="CY16"/>
  <c r="CY66" s="1"/>
  <c r="DC16"/>
  <c r="DC66" s="1"/>
  <c r="DF16"/>
  <c r="DF66" s="1"/>
  <c r="DJ16"/>
  <c r="DJ66" s="1"/>
  <c r="DM16"/>
  <c r="DM66" s="1"/>
  <c r="DP16"/>
  <c r="DP66" s="1"/>
  <c r="DT16"/>
  <c r="DT66" s="1"/>
  <c r="DW16"/>
  <c r="DW66" s="1"/>
  <c r="EA16"/>
  <c r="EA66" s="1"/>
  <c r="EG16"/>
  <c r="EG66" s="1"/>
  <c r="EK16"/>
  <c r="EK66" s="1"/>
  <c r="BP16"/>
  <c r="BW16"/>
  <c r="BW66" s="1"/>
  <c r="CD16"/>
  <c r="CD66" s="1"/>
  <c r="CJ16"/>
  <c r="CJ66" s="1"/>
  <c r="CQ16"/>
  <c r="CQ66" s="1"/>
  <c r="DE16"/>
  <c r="DE66" s="1"/>
  <c r="DR16"/>
  <c r="DR66" s="1"/>
  <c r="DY16"/>
  <c r="DY66" s="1"/>
  <c r="EE16"/>
  <c r="EE66" s="1"/>
  <c r="BT16"/>
  <c r="BT66" s="1"/>
  <c r="CA16"/>
  <c r="CA66" s="1"/>
  <c r="CO16"/>
  <c r="CO66" s="1"/>
  <c r="DB16"/>
  <c r="DB66" s="1"/>
  <c r="DI16"/>
  <c r="DI66" s="1"/>
  <c r="DO16"/>
  <c r="DO66" s="1"/>
  <c r="DV16"/>
  <c r="DV66" s="1"/>
  <c r="EC16"/>
  <c r="EC66" s="1"/>
  <c r="EJ16"/>
  <c r="EJ66" s="1"/>
  <c r="BS16"/>
  <c r="BS66" s="1"/>
  <c r="BZ16"/>
  <c r="BZ66" s="1"/>
  <c r="CG16"/>
  <c r="CG66" s="1"/>
  <c r="CN16"/>
  <c r="CN66" s="1"/>
  <c r="CU16"/>
  <c r="CU66" s="1"/>
  <c r="DA16"/>
  <c r="DA66" s="1"/>
  <c r="DH16"/>
  <c r="DH66" s="1"/>
  <c r="DN16"/>
  <c r="DN66" s="1"/>
  <c r="EB16"/>
  <c r="EB66" s="1"/>
  <c r="EI16"/>
  <c r="EI66" s="1"/>
  <c r="BQ16"/>
  <c r="BQ66" s="1"/>
  <c r="BX16"/>
  <c r="BX66" s="1"/>
  <c r="CE16"/>
  <c r="CE66" s="1"/>
  <c r="CK16"/>
  <c r="CK66" s="1"/>
  <c r="CR16"/>
  <c r="CR66" s="1"/>
  <c r="CX16"/>
  <c r="CX66" s="1"/>
  <c r="DL16"/>
  <c r="DL66" s="1"/>
  <c r="DS16"/>
  <c r="DS66" s="1"/>
  <c r="DZ16"/>
  <c r="DZ66" s="1"/>
  <c r="EF16"/>
  <c r="EF66" s="1"/>
  <c r="BP17"/>
  <c r="BP67" s="1"/>
  <c r="BW17"/>
  <c r="BW67" s="1"/>
  <c r="BZ17"/>
  <c r="BZ67" s="1"/>
  <c r="CC17"/>
  <c r="CC67" s="1"/>
  <c r="CG17"/>
  <c r="CG67" s="1"/>
  <c r="CJ17"/>
  <c r="CJ67" s="1"/>
  <c r="CN17"/>
  <c r="CN67" s="1"/>
  <c r="CQ17"/>
  <c r="CQ67" s="1"/>
  <c r="CT17"/>
  <c r="CT67" s="1"/>
  <c r="CX17"/>
  <c r="CX67" s="1"/>
  <c r="DA17"/>
  <c r="DA67" s="1"/>
  <c r="DE17"/>
  <c r="DE67" s="1"/>
  <c r="DK17"/>
  <c r="DK67" s="1"/>
  <c r="DO17"/>
  <c r="DO67" s="1"/>
  <c r="DR17"/>
  <c r="DR67" s="1"/>
  <c r="DX17"/>
  <c r="DX67" s="1"/>
  <c r="EB17"/>
  <c r="EB67" s="1"/>
  <c r="EI17"/>
  <c r="EI67" s="1"/>
  <c r="BO17"/>
  <c r="BO67" s="1"/>
  <c r="BS17"/>
  <c r="BS67" s="1"/>
  <c r="BV17"/>
  <c r="BV67" s="1"/>
  <c r="CB17"/>
  <c r="CB67" s="1"/>
  <c r="CF17"/>
  <c r="CF67" s="1"/>
  <c r="CM17"/>
  <c r="CM67" s="1"/>
  <c r="CP17"/>
  <c r="CP67" s="1"/>
  <c r="CS17"/>
  <c r="CS67" s="1"/>
  <c r="CW17"/>
  <c r="CW67" s="1"/>
  <c r="CZ17"/>
  <c r="CZ67" s="1"/>
  <c r="DD17"/>
  <c r="DD67" s="1"/>
  <c r="DG17"/>
  <c r="DG67" s="1"/>
  <c r="DJ17"/>
  <c r="DJ67" s="1"/>
  <c r="DN17"/>
  <c r="DN67" s="1"/>
  <c r="DQ17"/>
  <c r="DQ67" s="1"/>
  <c r="DU17"/>
  <c r="DU67" s="1"/>
  <c r="EA17"/>
  <c r="EA67" s="1"/>
  <c r="EE17"/>
  <c r="EE67" s="1"/>
  <c r="EH17"/>
  <c r="EH67" s="1"/>
  <c r="BR17"/>
  <c r="BR67" s="1"/>
  <c r="BU17"/>
  <c r="BU67" s="1"/>
  <c r="BY17"/>
  <c r="BY67" s="1"/>
  <c r="CE17"/>
  <c r="CE67" s="1"/>
  <c r="CI17"/>
  <c r="CI67" s="1"/>
  <c r="CL17"/>
  <c r="CL67" s="1"/>
  <c r="CR17"/>
  <c r="CR67" s="1"/>
  <c r="CV17"/>
  <c r="CV67" s="1"/>
  <c r="DC17"/>
  <c r="DC67" s="1"/>
  <c r="DF17"/>
  <c r="DF67" s="1"/>
  <c r="DI17"/>
  <c r="DI67" s="1"/>
  <c r="DM17"/>
  <c r="DM67" s="1"/>
  <c r="DP17"/>
  <c r="DP67" s="1"/>
  <c r="DT17"/>
  <c r="DT67" s="1"/>
  <c r="DW17"/>
  <c r="DW67" s="1"/>
  <c r="DZ17"/>
  <c r="DZ67" s="1"/>
  <c r="ED17"/>
  <c r="ED67" s="1"/>
  <c r="EG17"/>
  <c r="EG67" s="1"/>
  <c r="EK17"/>
  <c r="EK67" s="1"/>
  <c r="BQ17"/>
  <c r="BQ67" s="1"/>
  <c r="BT17"/>
  <c r="BT67" s="1"/>
  <c r="BX17"/>
  <c r="BX67" s="1"/>
  <c r="CA17"/>
  <c r="CA67" s="1"/>
  <c r="CD17"/>
  <c r="CD67" s="1"/>
  <c r="CH17"/>
  <c r="CH67" s="1"/>
  <c r="CK17"/>
  <c r="CK67" s="1"/>
  <c r="CO17"/>
  <c r="CO67" s="1"/>
  <c r="CU17"/>
  <c r="CU67" s="1"/>
  <c r="CY17"/>
  <c r="CY67" s="1"/>
  <c r="DB17"/>
  <c r="DB67" s="1"/>
  <c r="DH17"/>
  <c r="DH67" s="1"/>
  <c r="DL17"/>
  <c r="DL67" s="1"/>
  <c r="DS17"/>
  <c r="DS67" s="1"/>
  <c r="DV17"/>
  <c r="DV67" s="1"/>
  <c r="DY17"/>
  <c r="DY67" s="1"/>
  <c r="EC17"/>
  <c r="EC67" s="1"/>
  <c r="EF17"/>
  <c r="EF67" s="1"/>
  <c r="EJ17"/>
  <c r="EJ67" s="1"/>
  <c r="BO26"/>
  <c r="BO76" s="1"/>
  <c r="BR26"/>
  <c r="BR76" s="1"/>
  <c r="BX26"/>
  <c r="BX76" s="1"/>
  <c r="CD26"/>
  <c r="CD76" s="1"/>
  <c r="CG26"/>
  <c r="CG76" s="1"/>
  <c r="CJ26"/>
  <c r="CJ76" s="1"/>
  <c r="CM26"/>
  <c r="CM76" s="1"/>
  <c r="CP26"/>
  <c r="CP76" s="1"/>
  <c r="CS26"/>
  <c r="CS76" s="1"/>
  <c r="CY26"/>
  <c r="CY76" s="1"/>
  <c r="DB26"/>
  <c r="DB76" s="1"/>
  <c r="DE26"/>
  <c r="DE76" s="1"/>
  <c r="DI26"/>
  <c r="DI76" s="1"/>
  <c r="DO26"/>
  <c r="DO76" s="1"/>
  <c r="DT26"/>
  <c r="DT76" s="1"/>
  <c r="DZ26"/>
  <c r="DZ76" s="1"/>
  <c r="EC26"/>
  <c r="EC76" s="1"/>
  <c r="EG26"/>
  <c r="EG76" s="1"/>
  <c r="BQ26"/>
  <c r="BQ76" s="1"/>
  <c r="BU26"/>
  <c r="BU76" s="1"/>
  <c r="CA26"/>
  <c r="CA76" s="1"/>
  <c r="CF26"/>
  <c r="CF76" s="1"/>
  <c r="CL26"/>
  <c r="CL76" s="1"/>
  <c r="CO26"/>
  <c r="CO76" s="1"/>
  <c r="CR26"/>
  <c r="CR76" s="1"/>
  <c r="CU26"/>
  <c r="CU76" s="1"/>
  <c r="CX26"/>
  <c r="CX76" s="1"/>
  <c r="DD26"/>
  <c r="DD76" s="1"/>
  <c r="DH26"/>
  <c r="DH76" s="1"/>
  <c r="DK26"/>
  <c r="DK76" s="1"/>
  <c r="DN26"/>
  <c r="DN76" s="1"/>
  <c r="DQ26"/>
  <c r="DQ76" s="1"/>
  <c r="DW26"/>
  <c r="DW76" s="1"/>
  <c r="EB26"/>
  <c r="EB76" s="1"/>
  <c r="EF26"/>
  <c r="EF76" s="1"/>
  <c r="EI26"/>
  <c r="EI76" s="1"/>
  <c r="BP26"/>
  <c r="BP76" s="1"/>
  <c r="BT26"/>
  <c r="BT76" s="1"/>
  <c r="BW26"/>
  <c r="BW76" s="1"/>
  <c r="BZ26"/>
  <c r="BZ76" s="1"/>
  <c r="CC26"/>
  <c r="CC76" s="1"/>
  <c r="CI26"/>
  <c r="CI76" s="1"/>
  <c r="CN26"/>
  <c r="CN76" s="1"/>
  <c r="CT26"/>
  <c r="CT76" s="1"/>
  <c r="CW26"/>
  <c r="CW76" s="1"/>
  <c r="DA26"/>
  <c r="DA76" s="1"/>
  <c r="DG26"/>
  <c r="DG76" s="1"/>
  <c r="DJ26"/>
  <c r="DJ76" s="1"/>
  <c r="DM26"/>
  <c r="DM76" s="1"/>
  <c r="DP26"/>
  <c r="DP76" s="1"/>
  <c r="DS26"/>
  <c r="DS76" s="1"/>
  <c r="DV26"/>
  <c r="DV76" s="1"/>
  <c r="DY26"/>
  <c r="DY76" s="1"/>
  <c r="EE26"/>
  <c r="EE76" s="1"/>
  <c r="EH26"/>
  <c r="EH76" s="1"/>
  <c r="EK26"/>
  <c r="EK76" s="1"/>
  <c r="BS26"/>
  <c r="BS76" s="1"/>
  <c r="BV26"/>
  <c r="BV76" s="1"/>
  <c r="BY26"/>
  <c r="BY76" s="1"/>
  <c r="CB26"/>
  <c r="CB76" s="1"/>
  <c r="CE26"/>
  <c r="CE76" s="1"/>
  <c r="CH26"/>
  <c r="CH76" s="1"/>
  <c r="CK26"/>
  <c r="CK76" s="1"/>
  <c r="CQ26"/>
  <c r="CQ76" s="1"/>
  <c r="CV26"/>
  <c r="CV76" s="1"/>
  <c r="CZ26"/>
  <c r="CZ76" s="1"/>
  <c r="DC26"/>
  <c r="DC76" s="1"/>
  <c r="DF26"/>
  <c r="DF76" s="1"/>
  <c r="DL26"/>
  <c r="DL76" s="1"/>
  <c r="DR26"/>
  <c r="DR76" s="1"/>
  <c r="DU26"/>
  <c r="DU76" s="1"/>
  <c r="DX26"/>
  <c r="DX76" s="1"/>
  <c r="EA26"/>
  <c r="EA76" s="1"/>
  <c r="ED26"/>
  <c r="ED76" s="1"/>
  <c r="EJ26"/>
  <c r="EJ76" s="1"/>
  <c r="BR34"/>
  <c r="BR84" s="1"/>
  <c r="BU34"/>
  <c r="BU84" s="1"/>
  <c r="BY34"/>
  <c r="BY84" s="1"/>
  <c r="CE34"/>
  <c r="CE84" s="1"/>
  <c r="CI34"/>
  <c r="CI84" s="1"/>
  <c r="CL34"/>
  <c r="CL84" s="1"/>
  <c r="CR34"/>
  <c r="CR84" s="1"/>
  <c r="CV34"/>
  <c r="CV84" s="1"/>
  <c r="DC34"/>
  <c r="DC84" s="1"/>
  <c r="DF34"/>
  <c r="DF84" s="1"/>
  <c r="DI34"/>
  <c r="DI84" s="1"/>
  <c r="DM34"/>
  <c r="DM84" s="1"/>
  <c r="DP34"/>
  <c r="DP84" s="1"/>
  <c r="DT34"/>
  <c r="DT84" s="1"/>
  <c r="DW34"/>
  <c r="DW84" s="1"/>
  <c r="DZ34"/>
  <c r="DZ84" s="1"/>
  <c r="ED34"/>
  <c r="ED84" s="1"/>
  <c r="EG34"/>
  <c r="EG84" s="1"/>
  <c r="EK34"/>
  <c r="EK84" s="1"/>
  <c r="BQ34"/>
  <c r="BQ84" s="1"/>
  <c r="BT34"/>
  <c r="BT84" s="1"/>
  <c r="BX34"/>
  <c r="BX84" s="1"/>
  <c r="CA34"/>
  <c r="CA84" s="1"/>
  <c r="CD34"/>
  <c r="CD84" s="1"/>
  <c r="CH34"/>
  <c r="CH84" s="1"/>
  <c r="CK34"/>
  <c r="CK84" s="1"/>
  <c r="CO34"/>
  <c r="CO84" s="1"/>
  <c r="CU34"/>
  <c r="CU84" s="1"/>
  <c r="CY34"/>
  <c r="CY84" s="1"/>
  <c r="DB34"/>
  <c r="DB84" s="1"/>
  <c r="DH34"/>
  <c r="DH84" s="1"/>
  <c r="DL34"/>
  <c r="DL84" s="1"/>
  <c r="DS34"/>
  <c r="DS84" s="1"/>
  <c r="DV34"/>
  <c r="DV84" s="1"/>
  <c r="DY34"/>
  <c r="DY84" s="1"/>
  <c r="EC34"/>
  <c r="EC84" s="1"/>
  <c r="EF34"/>
  <c r="EF84" s="1"/>
  <c r="EJ34"/>
  <c r="EJ84" s="1"/>
  <c r="BP34"/>
  <c r="BP84" s="1"/>
  <c r="BW34"/>
  <c r="BW84" s="1"/>
  <c r="BZ34"/>
  <c r="BZ84" s="1"/>
  <c r="CC34"/>
  <c r="CC84" s="1"/>
  <c r="CG34"/>
  <c r="CG84" s="1"/>
  <c r="CJ34"/>
  <c r="CJ84" s="1"/>
  <c r="CN34"/>
  <c r="CN84" s="1"/>
  <c r="CQ34"/>
  <c r="CQ84" s="1"/>
  <c r="CT34"/>
  <c r="CT84" s="1"/>
  <c r="CX34"/>
  <c r="CX84" s="1"/>
  <c r="DA34"/>
  <c r="DA84" s="1"/>
  <c r="DE34"/>
  <c r="DE84" s="1"/>
  <c r="DK34"/>
  <c r="DK84" s="1"/>
  <c r="DO34"/>
  <c r="DO84" s="1"/>
  <c r="DR34"/>
  <c r="DR84" s="1"/>
  <c r="DX34"/>
  <c r="DX84" s="1"/>
  <c r="EB34"/>
  <c r="EB84" s="1"/>
  <c r="EI34"/>
  <c r="EI84" s="1"/>
  <c r="BO34"/>
  <c r="BO84" s="1"/>
  <c r="BS34"/>
  <c r="BS84" s="1"/>
  <c r="BV34"/>
  <c r="BV84" s="1"/>
  <c r="CB34"/>
  <c r="CB84" s="1"/>
  <c r="CF34"/>
  <c r="CF84" s="1"/>
  <c r="CM34"/>
  <c r="CM84" s="1"/>
  <c r="CP34"/>
  <c r="CP84" s="1"/>
  <c r="CS34"/>
  <c r="CS84" s="1"/>
  <c r="CW34"/>
  <c r="CW84" s="1"/>
  <c r="CZ34"/>
  <c r="CZ84" s="1"/>
  <c r="DD34"/>
  <c r="DD84" s="1"/>
  <c r="DG34"/>
  <c r="DG84" s="1"/>
  <c r="DJ34"/>
  <c r="DJ84" s="1"/>
  <c r="DN34"/>
  <c r="DN84" s="1"/>
  <c r="DQ34"/>
  <c r="DQ84" s="1"/>
  <c r="DU34"/>
  <c r="DU84" s="1"/>
  <c r="EA34"/>
  <c r="EA84" s="1"/>
  <c r="EE34"/>
  <c r="EE84" s="1"/>
  <c r="EH34"/>
  <c r="EH84" s="1"/>
  <c r="BZ35"/>
  <c r="BZ85" s="1"/>
  <c r="CG35"/>
  <c r="CG85" s="1"/>
  <c r="CQ35"/>
  <c r="CQ85" s="1"/>
  <c r="CT35"/>
  <c r="CT85" s="1"/>
  <c r="DD35"/>
  <c r="DD85" s="1"/>
  <c r="DH35"/>
  <c r="DH85" s="1"/>
  <c r="DU35"/>
  <c r="DU85" s="1"/>
  <c r="DY35"/>
  <c r="DY85" s="1"/>
  <c r="BO35"/>
  <c r="BO85" s="1"/>
  <c r="BS35"/>
  <c r="BS85" s="1"/>
  <c r="CF35"/>
  <c r="CF85" s="1"/>
  <c r="CL35"/>
  <c r="CL85" s="1"/>
  <c r="CZ35"/>
  <c r="CZ85" s="1"/>
  <c r="DC35"/>
  <c r="DC85" s="1"/>
  <c r="DN35"/>
  <c r="DN85" s="1"/>
  <c r="DQ35"/>
  <c r="DQ85" s="1"/>
  <c r="EA35"/>
  <c r="EA85" s="1"/>
  <c r="EE35"/>
  <c r="EE85" s="1"/>
  <c r="BU35"/>
  <c r="BU85" s="1"/>
  <c r="BX35"/>
  <c r="BX85" s="1"/>
  <c r="CI35"/>
  <c r="CI85" s="1"/>
  <c r="CO35"/>
  <c r="CO85" s="1"/>
  <c r="DB35"/>
  <c r="DB85" s="1"/>
  <c r="DF35"/>
  <c r="DF85" s="1"/>
  <c r="DS35"/>
  <c r="DS85" s="1"/>
  <c r="DW35"/>
  <c r="DW85" s="1"/>
  <c r="EG35"/>
  <c r="EG85" s="1"/>
  <c r="EJ35"/>
  <c r="EJ85" s="1"/>
  <c r="BW35"/>
  <c r="BW85" s="1"/>
  <c r="CA35"/>
  <c r="CA85" s="1"/>
  <c r="CK35"/>
  <c r="CK85" s="1"/>
  <c r="CN35"/>
  <c r="CN85" s="1"/>
  <c r="CY35"/>
  <c r="CY85" s="1"/>
  <c r="DE35"/>
  <c r="DE85" s="1"/>
  <c r="DR35"/>
  <c r="DR85" s="1"/>
  <c r="DV35"/>
  <c r="DV85" s="1"/>
  <c r="EI35"/>
  <c r="EI85" s="1"/>
  <c r="BQ36"/>
  <c r="BQ86" s="1"/>
  <c r="BU36"/>
  <c r="BU86" s="1"/>
  <c r="BX36"/>
  <c r="BX86" s="1"/>
  <c r="CB36"/>
  <c r="CB86" s="1"/>
  <c r="CE36"/>
  <c r="CE86" s="1"/>
  <c r="CH36"/>
  <c r="CH86" s="1"/>
  <c r="CL36"/>
  <c r="CL86" s="1"/>
  <c r="CO36"/>
  <c r="CO86" s="1"/>
  <c r="CS36"/>
  <c r="CS86" s="1"/>
  <c r="CY36"/>
  <c r="CY86" s="1"/>
  <c r="DC36"/>
  <c r="DC86" s="1"/>
  <c r="DF36"/>
  <c r="DF86" s="1"/>
  <c r="DL36"/>
  <c r="DL86" s="1"/>
  <c r="DP36"/>
  <c r="DP86" s="1"/>
  <c r="DW36"/>
  <c r="DW86" s="1"/>
  <c r="DZ36"/>
  <c r="DZ86" s="1"/>
  <c r="EC36"/>
  <c r="EC86" s="1"/>
  <c r="EG36"/>
  <c r="EG86" s="1"/>
  <c r="EJ36"/>
  <c r="EJ86" s="1"/>
  <c r="BP36"/>
  <c r="BP86" s="1"/>
  <c r="BT36"/>
  <c r="BT86" s="1"/>
  <c r="CA36"/>
  <c r="CA86" s="1"/>
  <c r="CD36"/>
  <c r="CD86" s="1"/>
  <c r="CG36"/>
  <c r="CG86" s="1"/>
  <c r="CK36"/>
  <c r="CK86" s="1"/>
  <c r="CN36"/>
  <c r="CN86" s="1"/>
  <c r="CR36"/>
  <c r="CR86" s="1"/>
  <c r="CU36"/>
  <c r="CU86" s="1"/>
  <c r="CX36"/>
  <c r="CX86" s="1"/>
  <c r="DB36"/>
  <c r="DB86" s="1"/>
  <c r="DE36"/>
  <c r="DE86" s="1"/>
  <c r="DI36"/>
  <c r="DI86" s="1"/>
  <c r="DO36"/>
  <c r="DO86" s="1"/>
  <c r="DS36"/>
  <c r="DS86" s="1"/>
  <c r="DV36"/>
  <c r="DV86" s="1"/>
  <c r="EB36"/>
  <c r="EB86" s="1"/>
  <c r="EF36"/>
  <c r="EF86" s="1"/>
  <c r="BS36"/>
  <c r="BS86" s="1"/>
  <c r="BW36"/>
  <c r="BW86" s="1"/>
  <c r="BZ36"/>
  <c r="BZ86" s="1"/>
  <c r="CF36"/>
  <c r="CF86" s="1"/>
  <c r="CJ36"/>
  <c r="CJ86" s="1"/>
  <c r="CQ36"/>
  <c r="CQ86" s="1"/>
  <c r="CT36"/>
  <c r="CT86" s="1"/>
  <c r="CW36"/>
  <c r="CW86" s="1"/>
  <c r="DA36"/>
  <c r="DA86" s="1"/>
  <c r="DD36"/>
  <c r="DD86" s="1"/>
  <c r="DH36"/>
  <c r="DH86" s="1"/>
  <c r="DK36"/>
  <c r="DK86" s="1"/>
  <c r="DN36"/>
  <c r="DN86" s="1"/>
  <c r="DR36"/>
  <c r="DR86" s="1"/>
  <c r="DU36"/>
  <c r="DU86" s="1"/>
  <c r="DY36"/>
  <c r="DY86" s="1"/>
  <c r="EE36"/>
  <c r="EE86" s="1"/>
  <c r="EI36"/>
  <c r="EI86" s="1"/>
  <c r="BO36"/>
  <c r="BO86" s="1"/>
  <c r="BR36"/>
  <c r="BR86" s="1"/>
  <c r="BV36"/>
  <c r="BV86" s="1"/>
  <c r="BY36"/>
  <c r="BY86" s="1"/>
  <c r="CC36"/>
  <c r="CC86" s="1"/>
  <c r="CI36"/>
  <c r="CI86" s="1"/>
  <c r="CM36"/>
  <c r="CM86" s="1"/>
  <c r="CP36"/>
  <c r="CP86" s="1"/>
  <c r="CV36"/>
  <c r="CV86" s="1"/>
  <c r="CZ36"/>
  <c r="CZ86" s="1"/>
  <c r="DG36"/>
  <c r="DG86" s="1"/>
  <c r="DJ36"/>
  <c r="DJ86" s="1"/>
  <c r="DM36"/>
  <c r="DM86" s="1"/>
  <c r="DQ36"/>
  <c r="DQ86" s="1"/>
  <c r="DT36"/>
  <c r="DT86" s="1"/>
  <c r="DX36"/>
  <c r="DX86" s="1"/>
  <c r="EA36"/>
  <c r="EA86" s="1"/>
  <c r="ED36"/>
  <c r="ED86" s="1"/>
  <c r="EH36"/>
  <c r="EH86" s="1"/>
  <c r="EK36"/>
  <c r="EK86" s="1"/>
  <c r="BO43"/>
  <c r="BO93" s="1"/>
  <c r="BS43"/>
  <c r="BS93" s="1"/>
  <c r="BY43"/>
  <c r="BY93" s="1"/>
  <c r="CC43"/>
  <c r="CC93" s="1"/>
  <c r="CF43"/>
  <c r="CF93" s="1"/>
  <c r="CL43"/>
  <c r="CL93" s="1"/>
  <c r="CP43"/>
  <c r="CP93" s="1"/>
  <c r="CW43"/>
  <c r="CW93" s="1"/>
  <c r="CZ43"/>
  <c r="CZ93" s="1"/>
  <c r="DC43"/>
  <c r="DC93" s="1"/>
  <c r="DG43"/>
  <c r="DG93" s="1"/>
  <c r="DJ43"/>
  <c r="DJ93" s="1"/>
  <c r="DN43"/>
  <c r="DN93" s="1"/>
  <c r="DQ43"/>
  <c r="DQ93" s="1"/>
  <c r="DT43"/>
  <c r="DT93" s="1"/>
  <c r="DX43"/>
  <c r="DX93" s="1"/>
  <c r="EA43"/>
  <c r="EA93" s="1"/>
  <c r="EE43"/>
  <c r="EE93" s="1"/>
  <c r="EK43"/>
  <c r="EK93" s="1"/>
  <c r="BR43"/>
  <c r="BR93" s="1"/>
  <c r="BU43"/>
  <c r="BU93" s="1"/>
  <c r="BX43"/>
  <c r="BX93" s="1"/>
  <c r="CB43"/>
  <c r="CB93" s="1"/>
  <c r="CE43"/>
  <c r="CE93" s="1"/>
  <c r="CI43"/>
  <c r="CI93" s="1"/>
  <c r="CO43"/>
  <c r="CO93" s="1"/>
  <c r="CS43"/>
  <c r="CS93" s="1"/>
  <c r="CV43"/>
  <c r="CV93" s="1"/>
  <c r="DB43"/>
  <c r="DB93" s="1"/>
  <c r="DF43"/>
  <c r="DF93" s="1"/>
  <c r="DM43"/>
  <c r="DM93" s="1"/>
  <c r="DP43"/>
  <c r="DP93" s="1"/>
  <c r="DS43"/>
  <c r="DS93" s="1"/>
  <c r="DW43"/>
  <c r="DW93" s="1"/>
  <c r="DZ43"/>
  <c r="DZ93" s="1"/>
  <c r="ED43"/>
  <c r="ED93" s="1"/>
  <c r="EG43"/>
  <c r="EG93" s="1"/>
  <c r="EJ43"/>
  <c r="EJ93" s="1"/>
  <c r="BQ43"/>
  <c r="BQ93" s="1"/>
  <c r="BT43"/>
  <c r="BT93" s="1"/>
  <c r="BW43"/>
  <c r="BW93" s="1"/>
  <c r="CA43"/>
  <c r="CA93" s="1"/>
  <c r="CD43"/>
  <c r="CD93" s="1"/>
  <c r="CH43"/>
  <c r="CH93" s="1"/>
  <c r="CK43"/>
  <c r="CK93" s="1"/>
  <c r="CN43"/>
  <c r="CN93" s="1"/>
  <c r="CR43"/>
  <c r="CR93" s="1"/>
  <c r="CU43"/>
  <c r="CU93" s="1"/>
  <c r="CY43"/>
  <c r="CY93" s="1"/>
  <c r="DE43"/>
  <c r="DE93" s="1"/>
  <c r="DI43"/>
  <c r="DI93" s="1"/>
  <c r="DL43"/>
  <c r="DL93" s="1"/>
  <c r="DR43"/>
  <c r="DR93" s="1"/>
  <c r="DV43"/>
  <c r="DV93" s="1"/>
  <c r="EC43"/>
  <c r="EC93" s="1"/>
  <c r="EF43"/>
  <c r="EF93" s="1"/>
  <c r="EI43"/>
  <c r="EI93" s="1"/>
  <c r="BP43"/>
  <c r="BP93" s="1"/>
  <c r="BV43"/>
  <c r="BV93" s="1"/>
  <c r="BZ43"/>
  <c r="BZ93" s="1"/>
  <c r="CG43"/>
  <c r="CG93" s="1"/>
  <c r="CJ43"/>
  <c r="CJ93" s="1"/>
  <c r="CM43"/>
  <c r="CM93" s="1"/>
  <c r="CQ43"/>
  <c r="CQ93" s="1"/>
  <c r="CT43"/>
  <c r="CT93" s="1"/>
  <c r="CX43"/>
  <c r="CX93" s="1"/>
  <c r="DA43"/>
  <c r="DA93" s="1"/>
  <c r="DD43"/>
  <c r="DD93" s="1"/>
  <c r="DH43"/>
  <c r="DH93" s="1"/>
  <c r="DK43"/>
  <c r="DK93" s="1"/>
  <c r="DO43"/>
  <c r="DO93" s="1"/>
  <c r="DU43"/>
  <c r="DU93" s="1"/>
  <c r="DY43"/>
  <c r="DY93" s="1"/>
  <c r="EB43"/>
  <c r="EB93" s="1"/>
  <c r="EH43"/>
  <c r="EH93" s="1"/>
  <c r="BP44"/>
  <c r="BP94" s="1"/>
  <c r="BT44"/>
  <c r="BT94" s="1"/>
  <c r="CA44"/>
  <c r="CA94" s="1"/>
  <c r="CD44"/>
  <c r="CD94" s="1"/>
  <c r="CG44"/>
  <c r="CG94" s="1"/>
  <c r="CK44"/>
  <c r="CK94" s="1"/>
  <c r="CN44"/>
  <c r="CN94" s="1"/>
  <c r="CR44"/>
  <c r="CR94" s="1"/>
  <c r="CU44"/>
  <c r="CU94" s="1"/>
  <c r="CX44"/>
  <c r="CX94" s="1"/>
  <c r="DB44"/>
  <c r="DB94" s="1"/>
  <c r="DE44"/>
  <c r="DE94" s="1"/>
  <c r="DI44"/>
  <c r="DI94" s="1"/>
  <c r="DO44"/>
  <c r="DO94" s="1"/>
  <c r="DS44"/>
  <c r="DS94" s="1"/>
  <c r="DV44"/>
  <c r="DV94" s="1"/>
  <c r="EB44"/>
  <c r="EB94" s="1"/>
  <c r="EF44"/>
  <c r="EF94" s="1"/>
  <c r="BS44"/>
  <c r="BS94" s="1"/>
  <c r="BW44"/>
  <c r="BW94" s="1"/>
  <c r="BZ44"/>
  <c r="BZ94" s="1"/>
  <c r="CF44"/>
  <c r="CF94" s="1"/>
  <c r="CJ44"/>
  <c r="CJ94" s="1"/>
  <c r="CQ44"/>
  <c r="CQ94" s="1"/>
  <c r="CT44"/>
  <c r="CT94" s="1"/>
  <c r="CW44"/>
  <c r="CW94" s="1"/>
  <c r="DA44"/>
  <c r="DA94" s="1"/>
  <c r="DD44"/>
  <c r="DD94" s="1"/>
  <c r="DH44"/>
  <c r="DH94" s="1"/>
  <c r="DK44"/>
  <c r="DK94" s="1"/>
  <c r="DN44"/>
  <c r="DN94" s="1"/>
  <c r="DR44"/>
  <c r="DR94" s="1"/>
  <c r="DU44"/>
  <c r="DU94" s="1"/>
  <c r="DY44"/>
  <c r="DY94" s="1"/>
  <c r="EE44"/>
  <c r="EE94" s="1"/>
  <c r="EI44"/>
  <c r="EI94" s="1"/>
  <c r="BO44"/>
  <c r="BO94" s="1"/>
  <c r="BR44"/>
  <c r="BR94" s="1"/>
  <c r="BV44"/>
  <c r="BV94" s="1"/>
  <c r="BY44"/>
  <c r="BY94" s="1"/>
  <c r="CC44"/>
  <c r="CC94" s="1"/>
  <c r="CI44"/>
  <c r="CI94" s="1"/>
  <c r="CM44"/>
  <c r="CM94" s="1"/>
  <c r="CP44"/>
  <c r="CP94" s="1"/>
  <c r="CV44"/>
  <c r="CV94" s="1"/>
  <c r="CZ44"/>
  <c r="CZ94" s="1"/>
  <c r="DG44"/>
  <c r="DG94" s="1"/>
  <c r="DJ44"/>
  <c r="DJ94" s="1"/>
  <c r="DM44"/>
  <c r="DM94" s="1"/>
  <c r="DQ44"/>
  <c r="DQ94" s="1"/>
  <c r="DT44"/>
  <c r="DT94" s="1"/>
  <c r="DX44"/>
  <c r="DX94" s="1"/>
  <c r="EA44"/>
  <c r="EA94" s="1"/>
  <c r="ED44"/>
  <c r="ED94" s="1"/>
  <c r="EH44"/>
  <c r="EH94" s="1"/>
  <c r="EK44"/>
  <c r="EK94" s="1"/>
  <c r="BQ44"/>
  <c r="BQ94" s="1"/>
  <c r="BU44"/>
  <c r="BU94" s="1"/>
  <c r="BX44"/>
  <c r="BX94" s="1"/>
  <c r="CB44"/>
  <c r="CB94" s="1"/>
  <c r="CE44"/>
  <c r="CE94" s="1"/>
  <c r="CH44"/>
  <c r="CH94" s="1"/>
  <c r="CL44"/>
  <c r="CL94" s="1"/>
  <c r="CO44"/>
  <c r="CO94" s="1"/>
  <c r="CS44"/>
  <c r="CS94" s="1"/>
  <c r="CY44"/>
  <c r="CY94" s="1"/>
  <c r="DC44"/>
  <c r="DC94" s="1"/>
  <c r="DF44"/>
  <c r="DF94" s="1"/>
  <c r="DL44"/>
  <c r="DL94" s="1"/>
  <c r="DP44"/>
  <c r="DP94" s="1"/>
  <c r="DW44"/>
  <c r="DW94" s="1"/>
  <c r="DZ44"/>
  <c r="DZ94" s="1"/>
  <c r="EC44"/>
  <c r="EC94" s="1"/>
  <c r="EG44"/>
  <c r="EG94" s="1"/>
  <c r="EJ44"/>
  <c r="EJ94" s="1"/>
  <c r="BO45"/>
  <c r="BO95" s="1"/>
  <c r="BR45"/>
  <c r="BR95" s="1"/>
  <c r="BV45"/>
  <c r="BV95" s="1"/>
  <c r="BY45"/>
  <c r="BY95" s="1"/>
  <c r="CB45"/>
  <c r="CB95" s="1"/>
  <c r="CF45"/>
  <c r="CF95" s="1"/>
  <c r="CI45"/>
  <c r="CI95" s="1"/>
  <c r="CM45"/>
  <c r="CM95" s="1"/>
  <c r="CS45"/>
  <c r="CS95" s="1"/>
  <c r="CW45"/>
  <c r="CW95" s="1"/>
  <c r="CZ45"/>
  <c r="CZ95" s="1"/>
  <c r="DF45"/>
  <c r="DF95" s="1"/>
  <c r="DJ45"/>
  <c r="DJ95" s="1"/>
  <c r="DQ45"/>
  <c r="DQ95" s="1"/>
  <c r="DT45"/>
  <c r="DT95" s="1"/>
  <c r="DW45"/>
  <c r="DW95" s="1"/>
  <c r="EA45"/>
  <c r="EA95" s="1"/>
  <c r="ED45"/>
  <c r="ED95" s="1"/>
  <c r="EH45"/>
  <c r="EH95" s="1"/>
  <c r="EK45"/>
  <c r="EK95" s="1"/>
  <c r="BU45"/>
  <c r="BU95" s="1"/>
  <c r="BX45"/>
  <c r="BX95" s="1"/>
  <c r="CA45"/>
  <c r="CA95" s="1"/>
  <c r="CE45"/>
  <c r="CE95" s="1"/>
  <c r="CH45"/>
  <c r="CH95" s="1"/>
  <c r="CL45"/>
  <c r="CL95" s="1"/>
  <c r="CO45"/>
  <c r="CO95" s="1"/>
  <c r="CR45"/>
  <c r="CR95" s="1"/>
  <c r="CV45"/>
  <c r="CV95" s="1"/>
  <c r="CY45"/>
  <c r="CY95" s="1"/>
  <c r="DC45"/>
  <c r="DC95" s="1"/>
  <c r="DI45"/>
  <c r="DI95" s="1"/>
  <c r="DM45"/>
  <c r="DM95" s="1"/>
  <c r="DP45"/>
  <c r="DP95" s="1"/>
  <c r="DV45"/>
  <c r="DV95" s="1"/>
  <c r="DZ45"/>
  <c r="DZ95" s="1"/>
  <c r="EG45"/>
  <c r="EG95" s="1"/>
  <c r="EJ45"/>
  <c r="EJ95" s="1"/>
  <c r="BQ45"/>
  <c r="BQ95" s="1"/>
  <c r="BT45"/>
  <c r="BT95" s="1"/>
  <c r="BZ45"/>
  <c r="BZ95" s="1"/>
  <c r="CD45"/>
  <c r="CD95" s="1"/>
  <c r="CK45"/>
  <c r="CK95" s="1"/>
  <c r="CN45"/>
  <c r="CN95" s="1"/>
  <c r="CQ45"/>
  <c r="CQ95" s="1"/>
  <c r="CU45"/>
  <c r="CU95" s="1"/>
  <c r="CX45"/>
  <c r="CX95" s="1"/>
  <c r="DB45"/>
  <c r="DB95" s="1"/>
  <c r="DE45"/>
  <c r="DE95" s="1"/>
  <c r="DH45"/>
  <c r="DH95" s="1"/>
  <c r="DL45"/>
  <c r="DL95" s="1"/>
  <c r="DO45"/>
  <c r="DO95" s="1"/>
  <c r="DS45"/>
  <c r="DS95" s="1"/>
  <c r="DY45"/>
  <c r="DY95" s="1"/>
  <c r="EC45"/>
  <c r="EC95" s="1"/>
  <c r="EF45"/>
  <c r="EF95" s="1"/>
  <c r="BP45"/>
  <c r="BP95" s="1"/>
  <c r="BS45"/>
  <c r="BS95" s="1"/>
  <c r="BW45"/>
  <c r="BW95" s="1"/>
  <c r="CC45"/>
  <c r="CC95" s="1"/>
  <c r="CG45"/>
  <c r="CG95" s="1"/>
  <c r="CJ45"/>
  <c r="CJ95" s="1"/>
  <c r="CP45"/>
  <c r="CP95" s="1"/>
  <c r="CT45"/>
  <c r="CT95" s="1"/>
  <c r="DA45"/>
  <c r="DA95" s="1"/>
  <c r="DD45"/>
  <c r="DD95" s="1"/>
  <c r="DG45"/>
  <c r="DG95" s="1"/>
  <c r="DK45"/>
  <c r="DK95" s="1"/>
  <c r="DN45"/>
  <c r="DN95" s="1"/>
  <c r="DR45"/>
  <c r="DR95" s="1"/>
  <c r="DU45"/>
  <c r="DU95" s="1"/>
  <c r="DX45"/>
  <c r="DX95" s="1"/>
  <c r="EB45"/>
  <c r="EB95" s="1"/>
  <c r="EE45"/>
  <c r="EE95" s="1"/>
  <c r="EI45"/>
  <c r="EI95" s="1"/>
  <c r="CL7"/>
  <c r="CL57" s="1"/>
  <c r="Y7"/>
  <c r="Y57" s="1"/>
  <c r="CK7"/>
  <c r="CK57" s="1"/>
  <c r="BY7" i="33"/>
  <c r="BY57" s="1"/>
  <c r="CS10"/>
  <c r="CS60" s="1"/>
  <c r="BN8"/>
  <c r="BN58" s="1"/>
  <c r="AD6"/>
  <c r="AD56" s="1"/>
  <c r="BI39" i="30"/>
  <c r="BI89" s="1"/>
  <c r="BA39"/>
  <c r="BA89" s="1"/>
  <c r="AC39"/>
  <c r="AC89" s="1"/>
  <c r="U39"/>
  <c r="U89" s="1"/>
  <c r="AT39"/>
  <c r="AT89" s="1"/>
  <c r="AL39"/>
  <c r="AL89" s="1"/>
  <c r="BK39"/>
  <c r="BK89" s="1"/>
  <c r="BC39"/>
  <c r="BC89" s="1"/>
  <c r="AE39"/>
  <c r="AE89" s="1"/>
  <c r="W39"/>
  <c r="W89" s="1"/>
  <c r="AV39"/>
  <c r="AV89" s="1"/>
  <c r="AN39"/>
  <c r="AN89" s="1"/>
  <c r="L39"/>
  <c r="L89" s="1"/>
  <c r="AJ30" i="6"/>
  <c r="G30" s="1"/>
  <c r="D30"/>
  <c r="D31" i="34" s="1"/>
  <c r="AZ29" i="6"/>
  <c r="I29" s="1"/>
  <c r="AR21"/>
  <c r="H21" s="1"/>
  <c r="T19"/>
  <c r="E19" s="1"/>
  <c r="AB19"/>
  <c r="F19" s="1"/>
  <c r="AJ15"/>
  <c r="G15" s="1"/>
  <c r="AR43" i="5"/>
  <c r="H43" s="1"/>
  <c r="AB41"/>
  <c r="F41" s="1"/>
  <c r="AR41"/>
  <c r="H41" s="1"/>
  <c r="BH41"/>
  <c r="J41" s="1"/>
  <c r="AB39"/>
  <c r="F39" s="1"/>
  <c r="T33"/>
  <c r="E33" s="1"/>
  <c r="AJ33"/>
  <c r="G33" s="1"/>
  <c r="D19"/>
  <c r="F21" i="7" s="1"/>
  <c r="T16" i="5"/>
  <c r="E16" s="1"/>
  <c r="AJ16"/>
  <c r="G16" s="1"/>
  <c r="AZ16"/>
  <c r="I16" s="1"/>
  <c r="AZ10"/>
  <c r="I10" s="1"/>
  <c r="AB10"/>
  <c r="F10" s="1"/>
  <c r="BH8"/>
  <c r="J8" s="1"/>
  <c r="AZ8"/>
  <c r="I8" s="1"/>
  <c r="BP37" i="6"/>
  <c r="K37" s="1"/>
  <c r="BP32"/>
  <c r="K32" s="1"/>
  <c r="N11"/>
  <c r="M16" i="5"/>
  <c r="M12"/>
  <c r="M4" i="30"/>
  <c r="C73"/>
  <c r="C85"/>
  <c r="C91"/>
  <c r="C62"/>
  <c r="C68"/>
  <c r="C95"/>
  <c r="C91" i="33"/>
  <c r="C67"/>
  <c r="C76"/>
  <c r="Q40"/>
  <c r="Q90" s="1"/>
  <c r="Q41"/>
  <c r="Q91" s="1"/>
  <c r="Q42"/>
  <c r="Q43"/>
  <c r="Q93" s="1"/>
  <c r="C88" i="34"/>
  <c r="C80"/>
  <c r="C63"/>
  <c r="C61"/>
  <c r="C75"/>
  <c r="C90"/>
  <c r="C91"/>
  <c r="C92"/>
  <c r="F33" i="38"/>
  <c r="J7" i="40"/>
  <c r="J6"/>
  <c r="L5"/>
  <c r="CO44" i="30"/>
  <c r="CO94" s="1"/>
  <c r="CM44"/>
  <c r="CM94" s="1"/>
  <c r="CK44"/>
  <c r="CK94" s="1"/>
  <c r="CI44"/>
  <c r="CI94" s="1"/>
  <c r="CG44"/>
  <c r="CG94" s="1"/>
  <c r="CE44"/>
  <c r="CE94" s="1"/>
  <c r="CC44"/>
  <c r="CC94" s="1"/>
  <c r="CA44"/>
  <c r="CA94" s="1"/>
  <c r="BY44"/>
  <c r="BY94" s="1"/>
  <c r="BW44"/>
  <c r="BW94" s="1"/>
  <c r="BU44"/>
  <c r="BU94" s="1"/>
  <c r="BS44"/>
  <c r="BS94" s="1"/>
  <c r="BQ44"/>
  <c r="BQ94" s="1"/>
  <c r="BO44"/>
  <c r="BO94" s="1"/>
  <c r="EK43"/>
  <c r="EK93" s="1"/>
  <c r="EI43"/>
  <c r="EI93" s="1"/>
  <c r="EG43"/>
  <c r="EG93" s="1"/>
  <c r="EE43"/>
  <c r="EE93" s="1"/>
  <c r="EC43"/>
  <c r="EC93" s="1"/>
  <c r="EA43"/>
  <c r="EA93" s="1"/>
  <c r="DY43"/>
  <c r="DY93" s="1"/>
  <c r="DW43"/>
  <c r="DW93" s="1"/>
  <c r="DU43"/>
  <c r="DU93" s="1"/>
  <c r="DS43"/>
  <c r="DS93" s="1"/>
  <c r="DQ43"/>
  <c r="DQ93" s="1"/>
  <c r="DO43"/>
  <c r="DO93" s="1"/>
  <c r="DM43"/>
  <c r="DM93" s="1"/>
  <c r="EF42"/>
  <c r="EF92" s="1"/>
  <c r="ED42"/>
  <c r="ED92" s="1"/>
  <c r="EB42"/>
  <c r="EB92" s="1"/>
  <c r="DZ42"/>
  <c r="DZ92" s="1"/>
  <c r="DX42"/>
  <c r="DX92" s="1"/>
  <c r="DV42"/>
  <c r="DV92" s="1"/>
  <c r="DT42"/>
  <c r="DT92" s="1"/>
  <c r="DR42"/>
  <c r="DR92" s="1"/>
  <c r="DP42"/>
  <c r="DP92" s="1"/>
  <c r="DN42"/>
  <c r="DN92" s="1"/>
  <c r="DL42"/>
  <c r="DL92" s="1"/>
  <c r="DJ42"/>
  <c r="DJ92" s="1"/>
  <c r="DH42"/>
  <c r="DH92" s="1"/>
  <c r="DF42"/>
  <c r="DF92" s="1"/>
  <c r="DD42"/>
  <c r="DD92" s="1"/>
  <c r="DB42"/>
  <c r="DB92" s="1"/>
  <c r="CZ42"/>
  <c r="CZ92" s="1"/>
  <c r="CX42"/>
  <c r="CX92" s="1"/>
  <c r="CV42"/>
  <c r="CV92" s="1"/>
  <c r="CT42"/>
  <c r="CT92" s="1"/>
  <c r="CR42"/>
  <c r="CR92" s="1"/>
  <c r="CP42"/>
  <c r="CP92" s="1"/>
  <c r="CN42"/>
  <c r="CN92" s="1"/>
  <c r="CL42"/>
  <c r="CL92" s="1"/>
  <c r="CJ42"/>
  <c r="CJ92" s="1"/>
  <c r="CH42"/>
  <c r="CH92" s="1"/>
  <c r="CF42"/>
  <c r="CF92" s="1"/>
  <c r="CD42"/>
  <c r="CD92" s="1"/>
  <c r="CB42"/>
  <c r="CB92" s="1"/>
  <c r="BZ42"/>
  <c r="BZ92" s="1"/>
  <c r="BX42"/>
  <c r="BX92" s="1"/>
  <c r="BV42"/>
  <c r="BV92" s="1"/>
  <c r="BT42"/>
  <c r="BT92" s="1"/>
  <c r="BR42"/>
  <c r="BR92" s="1"/>
  <c r="BP42"/>
  <c r="BP92" s="1"/>
  <c r="EK40"/>
  <c r="EK90" s="1"/>
  <c r="EI40"/>
  <c r="EI90" s="1"/>
  <c r="EG40"/>
  <c r="EG90" s="1"/>
  <c r="EE40"/>
  <c r="EE90" s="1"/>
  <c r="EC40"/>
  <c r="EC90" s="1"/>
  <c r="EA40"/>
  <c r="EA90" s="1"/>
  <c r="DY40"/>
  <c r="DY90" s="1"/>
  <c r="DW40"/>
  <c r="DW90" s="1"/>
  <c r="DU40"/>
  <c r="DU90" s="1"/>
  <c r="DS40"/>
  <c r="DS90" s="1"/>
  <c r="DQ40"/>
  <c r="DQ90" s="1"/>
  <c r="DO40"/>
  <c r="DO90" s="1"/>
  <c r="DM40"/>
  <c r="DM90" s="1"/>
  <c r="DK40"/>
  <c r="DK90" s="1"/>
  <c r="DI40"/>
  <c r="DI90" s="1"/>
  <c r="DG40"/>
  <c r="DG90" s="1"/>
  <c r="DE40"/>
  <c r="DE90" s="1"/>
  <c r="DC40"/>
  <c r="DC90" s="1"/>
  <c r="DA40"/>
  <c r="DA90" s="1"/>
  <c r="CY40"/>
  <c r="CY90" s="1"/>
  <c r="CW40"/>
  <c r="CW90" s="1"/>
  <c r="CU40"/>
  <c r="CU90" s="1"/>
  <c r="CS40"/>
  <c r="CS90" s="1"/>
  <c r="CQ40"/>
  <c r="CQ90" s="1"/>
  <c r="CO40"/>
  <c r="CO90" s="1"/>
  <c r="CM40"/>
  <c r="CM90" s="1"/>
  <c r="CK40"/>
  <c r="CK90" s="1"/>
  <c r="CI40"/>
  <c r="CI90" s="1"/>
  <c r="CG40"/>
  <c r="CG90" s="1"/>
  <c r="CE40"/>
  <c r="CE90" s="1"/>
  <c r="CC40"/>
  <c r="CC90" s="1"/>
  <c r="CA40"/>
  <c r="CA90" s="1"/>
  <c r="BY40"/>
  <c r="BY90" s="1"/>
  <c r="BW40"/>
  <c r="BW90" s="1"/>
  <c r="BU40"/>
  <c r="BU90" s="1"/>
  <c r="BS40"/>
  <c r="BS90" s="1"/>
  <c r="BQ40"/>
  <c r="BQ90" s="1"/>
  <c r="BO40"/>
  <c r="BO90" s="1"/>
  <c r="EF39"/>
  <c r="EF89" s="1"/>
  <c r="ED39"/>
  <c r="ED89" s="1"/>
  <c r="DX39"/>
  <c r="DX89" s="1"/>
  <c r="DV39"/>
  <c r="DV89" s="1"/>
  <c r="DP39"/>
  <c r="DP89" s="1"/>
  <c r="DN39"/>
  <c r="DN89" s="1"/>
  <c r="DH39"/>
  <c r="DH89" s="1"/>
  <c r="DF39"/>
  <c r="DF89" s="1"/>
  <c r="CZ39"/>
  <c r="CZ89" s="1"/>
  <c r="CX39"/>
  <c r="CX89" s="1"/>
  <c r="CR39"/>
  <c r="CR89" s="1"/>
  <c r="CP39"/>
  <c r="CP89" s="1"/>
  <c r="CJ39"/>
  <c r="CJ89" s="1"/>
  <c r="CH39"/>
  <c r="CH89" s="1"/>
  <c r="CB39"/>
  <c r="CB89" s="1"/>
  <c r="BZ39"/>
  <c r="BZ89" s="1"/>
  <c r="CQ38"/>
  <c r="CQ88" s="1"/>
  <c r="CO38"/>
  <c r="CO88" s="1"/>
  <c r="CI38"/>
  <c r="CI88" s="1"/>
  <c r="CG38"/>
  <c r="CG88" s="1"/>
  <c r="CA38"/>
  <c r="CA88" s="1"/>
  <c r="BY38"/>
  <c r="BY88" s="1"/>
  <c r="BS38"/>
  <c r="BS88" s="1"/>
  <c r="BQ38"/>
  <c r="BQ88" s="1"/>
  <c r="DN37"/>
  <c r="DN87" s="1"/>
  <c r="DL37"/>
  <c r="DL87" s="1"/>
  <c r="DJ37"/>
  <c r="DJ87" s="1"/>
  <c r="DH37"/>
  <c r="DH87" s="1"/>
  <c r="DF37"/>
  <c r="DF87" s="1"/>
  <c r="DD37"/>
  <c r="DD87" s="1"/>
  <c r="DB37"/>
  <c r="DB87" s="1"/>
  <c r="CZ37"/>
  <c r="CZ87" s="1"/>
  <c r="CX37"/>
  <c r="CX87" s="1"/>
  <c r="CV37"/>
  <c r="CV87" s="1"/>
  <c r="CT37"/>
  <c r="CT87" s="1"/>
  <c r="CR37"/>
  <c r="CR87" s="1"/>
  <c r="CP37"/>
  <c r="CP87" s="1"/>
  <c r="CN37"/>
  <c r="CN87" s="1"/>
  <c r="CL37"/>
  <c r="CL87" s="1"/>
  <c r="CJ37"/>
  <c r="CJ87" s="1"/>
  <c r="CH37"/>
  <c r="CH87" s="1"/>
  <c r="CF37"/>
  <c r="CF87" s="1"/>
  <c r="CD37"/>
  <c r="CD87" s="1"/>
  <c r="CB37"/>
  <c r="CB87" s="1"/>
  <c r="BZ37"/>
  <c r="BZ87" s="1"/>
  <c r="BX37"/>
  <c r="BX87" s="1"/>
  <c r="BV37"/>
  <c r="BV87" s="1"/>
  <c r="BT37"/>
  <c r="BT87" s="1"/>
  <c r="BR37"/>
  <c r="BR87" s="1"/>
  <c r="DF36"/>
  <c r="DF86" s="1"/>
  <c r="DD36"/>
  <c r="DD86" s="1"/>
  <c r="DB36"/>
  <c r="DB86" s="1"/>
  <c r="CZ36"/>
  <c r="CZ86" s="1"/>
  <c r="CX36"/>
  <c r="CX86" s="1"/>
  <c r="CV36"/>
  <c r="CV86" s="1"/>
  <c r="CT36"/>
  <c r="CT86" s="1"/>
  <c r="CR36"/>
  <c r="CR86" s="1"/>
  <c r="CP36"/>
  <c r="CP86" s="1"/>
  <c r="CN36"/>
  <c r="CN86" s="1"/>
  <c r="CL36"/>
  <c r="CL86" s="1"/>
  <c r="CJ36"/>
  <c r="CJ86" s="1"/>
  <c r="CH36"/>
  <c r="CH86" s="1"/>
  <c r="CF36"/>
  <c r="CF86" s="1"/>
  <c r="CD36"/>
  <c r="CD86" s="1"/>
  <c r="CB36"/>
  <c r="CB86" s="1"/>
  <c r="BZ36"/>
  <c r="BZ86" s="1"/>
  <c r="BX36"/>
  <c r="BX86" s="1"/>
  <c r="BV36"/>
  <c r="BV86" s="1"/>
  <c r="BT36"/>
  <c r="BT86" s="1"/>
  <c r="BR36"/>
  <c r="BR86" s="1"/>
  <c r="BP36"/>
  <c r="BP86" s="1"/>
  <c r="EK35"/>
  <c r="EK85" s="1"/>
  <c r="CJ35"/>
  <c r="CJ85" s="1"/>
  <c r="CH35"/>
  <c r="CH85" s="1"/>
  <c r="CF35"/>
  <c r="CF85" s="1"/>
  <c r="CD35"/>
  <c r="CD85" s="1"/>
  <c r="CB35"/>
  <c r="CB85" s="1"/>
  <c r="BZ35"/>
  <c r="BZ85" s="1"/>
  <c r="BX35"/>
  <c r="BX85" s="1"/>
  <c r="BV35"/>
  <c r="BV85" s="1"/>
  <c r="BT35"/>
  <c r="BT85" s="1"/>
  <c r="BR35"/>
  <c r="BR85" s="1"/>
  <c r="BP35"/>
  <c r="BP85" s="1"/>
  <c r="EJ34"/>
  <c r="EJ84" s="1"/>
  <c r="EH34"/>
  <c r="EH84" s="1"/>
  <c r="EF34"/>
  <c r="EF84" s="1"/>
  <c r="EK33"/>
  <c r="EK83" s="1"/>
  <c r="EI33"/>
  <c r="EI83" s="1"/>
  <c r="EG33"/>
  <c r="EG83" s="1"/>
  <c r="EE33"/>
  <c r="EE83" s="1"/>
  <c r="EC33"/>
  <c r="EC83" s="1"/>
  <c r="EA33"/>
  <c r="EA83" s="1"/>
  <c r="DY33"/>
  <c r="DY83" s="1"/>
  <c r="DW33"/>
  <c r="DW83" s="1"/>
  <c r="DU33"/>
  <c r="DU83" s="1"/>
  <c r="DS33"/>
  <c r="DS83" s="1"/>
  <c r="DQ33"/>
  <c r="DQ83" s="1"/>
  <c r="DO33"/>
  <c r="DO83" s="1"/>
  <c r="DM33"/>
  <c r="DM83" s="1"/>
  <c r="DK33"/>
  <c r="DK83" s="1"/>
  <c r="DI33"/>
  <c r="DI83" s="1"/>
  <c r="DG33"/>
  <c r="DG83" s="1"/>
  <c r="DE33"/>
  <c r="DE83" s="1"/>
  <c r="DC33"/>
  <c r="DC83" s="1"/>
  <c r="DA33"/>
  <c r="DA83" s="1"/>
  <c r="CY33"/>
  <c r="CY83" s="1"/>
  <c r="CW33"/>
  <c r="CW83" s="1"/>
  <c r="CU33"/>
  <c r="CU83" s="1"/>
  <c r="CS33"/>
  <c r="CS83" s="1"/>
  <c r="CQ33"/>
  <c r="CQ83" s="1"/>
  <c r="CO33"/>
  <c r="CO83" s="1"/>
  <c r="CM33"/>
  <c r="CM83" s="1"/>
  <c r="CK33"/>
  <c r="CK83" s="1"/>
  <c r="CI33"/>
  <c r="CI83" s="1"/>
  <c r="CG33"/>
  <c r="CG83" s="1"/>
  <c r="CE33"/>
  <c r="CE83" s="1"/>
  <c r="CC33"/>
  <c r="CC83" s="1"/>
  <c r="CA33"/>
  <c r="CA83" s="1"/>
  <c r="BY33"/>
  <c r="BY83" s="1"/>
  <c r="BW33"/>
  <c r="BW83" s="1"/>
  <c r="BU33"/>
  <c r="BU83" s="1"/>
  <c r="BS33"/>
  <c r="BS83" s="1"/>
  <c r="BQ33"/>
  <c r="BQ83" s="1"/>
  <c r="BR32"/>
  <c r="BR82" s="1"/>
  <c r="EA31"/>
  <c r="EA81" s="1"/>
  <c r="DY31"/>
  <c r="DY81" s="1"/>
  <c r="DW31"/>
  <c r="DW81" s="1"/>
  <c r="DU31"/>
  <c r="DU81" s="1"/>
  <c r="DS31"/>
  <c r="DS81" s="1"/>
  <c r="DQ31"/>
  <c r="DQ81" s="1"/>
  <c r="DO31"/>
  <c r="DO81" s="1"/>
  <c r="DM31"/>
  <c r="DM81" s="1"/>
  <c r="DK31"/>
  <c r="DK81" s="1"/>
  <c r="DI31"/>
  <c r="DI81" s="1"/>
  <c r="DG31"/>
  <c r="DG81" s="1"/>
  <c r="DE31"/>
  <c r="DE81" s="1"/>
  <c r="DC31"/>
  <c r="DC81" s="1"/>
  <c r="DA31"/>
  <c r="DA81" s="1"/>
  <c r="CY31"/>
  <c r="CY81" s="1"/>
  <c r="CW31"/>
  <c r="CW81" s="1"/>
  <c r="CU31"/>
  <c r="CU81" s="1"/>
  <c r="CS31"/>
  <c r="CS81" s="1"/>
  <c r="CQ31"/>
  <c r="CQ81" s="1"/>
  <c r="CO31"/>
  <c r="CO81" s="1"/>
  <c r="CM31"/>
  <c r="CM81" s="1"/>
  <c r="CK31"/>
  <c r="CK81" s="1"/>
  <c r="CI31"/>
  <c r="CI81" s="1"/>
  <c r="CG31"/>
  <c r="CG81" s="1"/>
  <c r="CE31"/>
  <c r="CE81" s="1"/>
  <c r="CC31"/>
  <c r="CC81" s="1"/>
  <c r="CA31"/>
  <c r="CA81" s="1"/>
  <c r="BY31"/>
  <c r="BY81" s="1"/>
  <c r="BW31"/>
  <c r="BW81" s="1"/>
  <c r="BU31"/>
  <c r="BU81" s="1"/>
  <c r="BS31"/>
  <c r="BS81" s="1"/>
  <c r="BQ31"/>
  <c r="BQ81" s="1"/>
  <c r="BO31"/>
  <c r="BO81" s="1"/>
  <c r="DH30"/>
  <c r="DH80" s="1"/>
  <c r="DF30"/>
  <c r="DF80" s="1"/>
  <c r="DD30"/>
  <c r="DD80" s="1"/>
  <c r="DB30"/>
  <c r="DB80" s="1"/>
  <c r="CZ30"/>
  <c r="CZ80" s="1"/>
  <c r="CX30"/>
  <c r="CX80" s="1"/>
  <c r="CV30"/>
  <c r="CV80" s="1"/>
  <c r="CT30"/>
  <c r="CT80" s="1"/>
  <c r="CR30"/>
  <c r="CR80" s="1"/>
  <c r="CP30"/>
  <c r="CP80" s="1"/>
  <c r="CN30"/>
  <c r="CN80" s="1"/>
  <c r="CL30"/>
  <c r="CL80" s="1"/>
  <c r="CJ30"/>
  <c r="CJ80" s="1"/>
  <c r="CH30"/>
  <c r="CH80" s="1"/>
  <c r="CF30"/>
  <c r="CF80" s="1"/>
  <c r="CD30"/>
  <c r="CD80" s="1"/>
  <c r="CB30"/>
  <c r="CB80" s="1"/>
  <c r="BZ30"/>
  <c r="BZ80" s="1"/>
  <c r="BX30"/>
  <c r="BX80" s="1"/>
  <c r="BV30"/>
  <c r="BV80" s="1"/>
  <c r="BT30"/>
  <c r="BR30"/>
  <c r="BR80" s="1"/>
  <c r="BP30"/>
  <c r="BP80" s="1"/>
  <c r="DE29"/>
  <c r="DE79" s="1"/>
  <c r="DC29"/>
  <c r="DC79" s="1"/>
  <c r="CW29"/>
  <c r="CW79" s="1"/>
  <c r="CU29"/>
  <c r="CU79" s="1"/>
  <c r="CO29"/>
  <c r="CO79" s="1"/>
  <c r="CM29"/>
  <c r="CM79" s="1"/>
  <c r="CG29"/>
  <c r="CG79" s="1"/>
  <c r="CE29"/>
  <c r="CE79" s="1"/>
  <c r="BY29"/>
  <c r="BY79" s="1"/>
  <c r="BW29"/>
  <c r="BW79" s="1"/>
  <c r="BQ29"/>
  <c r="BQ79" s="1"/>
  <c r="BO29"/>
  <c r="BO79" s="1"/>
  <c r="DJ28"/>
  <c r="DJ78" s="1"/>
  <c r="DF28"/>
  <c r="DF78" s="1"/>
  <c r="DB28"/>
  <c r="DB78" s="1"/>
  <c r="CX28"/>
  <c r="CX78" s="1"/>
  <c r="CT28"/>
  <c r="CT78" s="1"/>
  <c r="CP28"/>
  <c r="CP78" s="1"/>
  <c r="CL28"/>
  <c r="CL78" s="1"/>
  <c r="CH28"/>
  <c r="CH78" s="1"/>
  <c r="CD28"/>
  <c r="CD78" s="1"/>
  <c r="BZ28"/>
  <c r="BZ78" s="1"/>
  <c r="BV28"/>
  <c r="BV78" s="1"/>
  <c r="BR28"/>
  <c r="BR78" s="1"/>
  <c r="BO14"/>
  <c r="BO64" s="1"/>
  <c r="BQ14"/>
  <c r="BQ64" s="1"/>
  <c r="BS14"/>
  <c r="BS64" s="1"/>
  <c r="BU14"/>
  <c r="BU64" s="1"/>
  <c r="BW14"/>
  <c r="BW64" s="1"/>
  <c r="BY14"/>
  <c r="BY64" s="1"/>
  <c r="CA14"/>
  <c r="CA64" s="1"/>
  <c r="CC14"/>
  <c r="CC64" s="1"/>
  <c r="CE14"/>
  <c r="CE64" s="1"/>
  <c r="CG14"/>
  <c r="CG64" s="1"/>
  <c r="CI14"/>
  <c r="CI64" s="1"/>
  <c r="CK14"/>
  <c r="CK64" s="1"/>
  <c r="CM14"/>
  <c r="CM64" s="1"/>
  <c r="CO14"/>
  <c r="CO64" s="1"/>
  <c r="CQ14"/>
  <c r="CQ64" s="1"/>
  <c r="CS14"/>
  <c r="CS64" s="1"/>
  <c r="CU14"/>
  <c r="CU64" s="1"/>
  <c r="CW14"/>
  <c r="CW64" s="1"/>
  <c r="CY14"/>
  <c r="CY64" s="1"/>
  <c r="DA14"/>
  <c r="DA64" s="1"/>
  <c r="DC14"/>
  <c r="DC64" s="1"/>
  <c r="DE14"/>
  <c r="DE64" s="1"/>
  <c r="DG14"/>
  <c r="DG64" s="1"/>
  <c r="DI14"/>
  <c r="DI64" s="1"/>
  <c r="DK14"/>
  <c r="DK64" s="1"/>
  <c r="DM14"/>
  <c r="DM64" s="1"/>
  <c r="DO14"/>
  <c r="DO64" s="1"/>
  <c r="DQ14"/>
  <c r="DQ64" s="1"/>
  <c r="DS14"/>
  <c r="DS64" s="1"/>
  <c r="DU14"/>
  <c r="DU64" s="1"/>
  <c r="DW14"/>
  <c r="DW64" s="1"/>
  <c r="DY14"/>
  <c r="DY64" s="1"/>
  <c r="EA14"/>
  <c r="EA64" s="1"/>
  <c r="EC14"/>
  <c r="EC64" s="1"/>
  <c r="EF14"/>
  <c r="EF64" s="1"/>
  <c r="EH14"/>
  <c r="EH64" s="1"/>
  <c r="EJ14"/>
  <c r="EJ64" s="1"/>
  <c r="BP14"/>
  <c r="BR14"/>
  <c r="BR64" s="1"/>
  <c r="BT14"/>
  <c r="BT64" s="1"/>
  <c r="BV14"/>
  <c r="BV64" s="1"/>
  <c r="BX14"/>
  <c r="BX64" s="1"/>
  <c r="BZ14"/>
  <c r="BZ64" s="1"/>
  <c r="CB14"/>
  <c r="CB64" s="1"/>
  <c r="CD14"/>
  <c r="CD64" s="1"/>
  <c r="CF14"/>
  <c r="CF64" s="1"/>
  <c r="CH14"/>
  <c r="CH64" s="1"/>
  <c r="CJ14"/>
  <c r="CJ64" s="1"/>
  <c r="CL14"/>
  <c r="CL64" s="1"/>
  <c r="CN14"/>
  <c r="CN64" s="1"/>
  <c r="CP14"/>
  <c r="CP64" s="1"/>
  <c r="CR14"/>
  <c r="CR64" s="1"/>
  <c r="CT14"/>
  <c r="CT64" s="1"/>
  <c r="CV14"/>
  <c r="CV64" s="1"/>
  <c r="CX14"/>
  <c r="CX64" s="1"/>
  <c r="CZ14"/>
  <c r="CZ64" s="1"/>
  <c r="DB14"/>
  <c r="DB64" s="1"/>
  <c r="DD14"/>
  <c r="DD64" s="1"/>
  <c r="DF14"/>
  <c r="DF64" s="1"/>
  <c r="DH14"/>
  <c r="DH64" s="1"/>
  <c r="DJ14"/>
  <c r="DJ64" s="1"/>
  <c r="DL14"/>
  <c r="DL64" s="1"/>
  <c r="DN14"/>
  <c r="DN64" s="1"/>
  <c r="DP14"/>
  <c r="DP64" s="1"/>
  <c r="DR14"/>
  <c r="DR64" s="1"/>
  <c r="DT14"/>
  <c r="DT64" s="1"/>
  <c r="DV14"/>
  <c r="DV64" s="1"/>
  <c r="DX14"/>
  <c r="DX64" s="1"/>
  <c r="DZ14"/>
  <c r="DZ64" s="1"/>
  <c r="EB14"/>
  <c r="EB64" s="1"/>
  <c r="EE14"/>
  <c r="EE64" s="1"/>
  <c r="EG14"/>
  <c r="EG64" s="1"/>
  <c r="EI14"/>
  <c r="EI64" s="1"/>
  <c r="EK14"/>
  <c r="EK64" s="1"/>
  <c r="ED14"/>
  <c r="ED64" s="1"/>
  <c r="BP21"/>
  <c r="BP71" s="1"/>
  <c r="BR21"/>
  <c r="BR71" s="1"/>
  <c r="BT21"/>
  <c r="BT71" s="1"/>
  <c r="BV21"/>
  <c r="BV71" s="1"/>
  <c r="BX21"/>
  <c r="BX71" s="1"/>
  <c r="BZ21"/>
  <c r="BZ71" s="1"/>
  <c r="CB21"/>
  <c r="CB71" s="1"/>
  <c r="CD21"/>
  <c r="CD71" s="1"/>
  <c r="CF21"/>
  <c r="CF71" s="1"/>
  <c r="CH21"/>
  <c r="CH71" s="1"/>
  <c r="CJ21"/>
  <c r="CJ71" s="1"/>
  <c r="CL21"/>
  <c r="CL71" s="1"/>
  <c r="CN21"/>
  <c r="CN71" s="1"/>
  <c r="CP21"/>
  <c r="CP71" s="1"/>
  <c r="CR21"/>
  <c r="CR71" s="1"/>
  <c r="CT21"/>
  <c r="CT71" s="1"/>
  <c r="CV21"/>
  <c r="CV71" s="1"/>
  <c r="CX21"/>
  <c r="CX71" s="1"/>
  <c r="CZ21"/>
  <c r="CZ71" s="1"/>
  <c r="DB21"/>
  <c r="DB71" s="1"/>
  <c r="DE21"/>
  <c r="DE71" s="1"/>
  <c r="DG21"/>
  <c r="DG71" s="1"/>
  <c r="DI21"/>
  <c r="DI71" s="1"/>
  <c r="DK21"/>
  <c r="DK71" s="1"/>
  <c r="DM21"/>
  <c r="DM71" s="1"/>
  <c r="DO21"/>
  <c r="DO71" s="1"/>
  <c r="DQ21"/>
  <c r="DQ71" s="1"/>
  <c r="DS21"/>
  <c r="DS71" s="1"/>
  <c r="DU21"/>
  <c r="DU71" s="1"/>
  <c r="DW21"/>
  <c r="DW71" s="1"/>
  <c r="DY21"/>
  <c r="DY71" s="1"/>
  <c r="EA21"/>
  <c r="EA71" s="1"/>
  <c r="EC21"/>
  <c r="EC71" s="1"/>
  <c r="EE21"/>
  <c r="EE71" s="1"/>
  <c r="EG21"/>
  <c r="EG71" s="1"/>
  <c r="EI21"/>
  <c r="EI71" s="1"/>
  <c r="EK21"/>
  <c r="EK71" s="1"/>
  <c r="DD21"/>
  <c r="DD71" s="1"/>
  <c r="BO21"/>
  <c r="BO71" s="1"/>
  <c r="BQ21"/>
  <c r="BQ71" s="1"/>
  <c r="BS21"/>
  <c r="BS71" s="1"/>
  <c r="BU21"/>
  <c r="BU71" s="1"/>
  <c r="BW21"/>
  <c r="BW71" s="1"/>
  <c r="BY21"/>
  <c r="BY71" s="1"/>
  <c r="CA21"/>
  <c r="CA71" s="1"/>
  <c r="CC21"/>
  <c r="CC71" s="1"/>
  <c r="CE21"/>
  <c r="CE71" s="1"/>
  <c r="CG21"/>
  <c r="CG71" s="1"/>
  <c r="CI21"/>
  <c r="CI71" s="1"/>
  <c r="CK21"/>
  <c r="CK71" s="1"/>
  <c r="CM21"/>
  <c r="CM71" s="1"/>
  <c r="CO21"/>
  <c r="CO71" s="1"/>
  <c r="CQ21"/>
  <c r="CQ71" s="1"/>
  <c r="CS21"/>
  <c r="CS71" s="1"/>
  <c r="CU21"/>
  <c r="CU71" s="1"/>
  <c r="CW21"/>
  <c r="CW71" s="1"/>
  <c r="CY21"/>
  <c r="CY71" s="1"/>
  <c r="DA21"/>
  <c r="DA71" s="1"/>
  <c r="DC21"/>
  <c r="DC71" s="1"/>
  <c r="DF21"/>
  <c r="DF71" s="1"/>
  <c r="DH21"/>
  <c r="DH71" s="1"/>
  <c r="DJ21"/>
  <c r="DJ71" s="1"/>
  <c r="DL21"/>
  <c r="DL71" s="1"/>
  <c r="DN21"/>
  <c r="DN71" s="1"/>
  <c r="DP21"/>
  <c r="DP71" s="1"/>
  <c r="DR21"/>
  <c r="DR71" s="1"/>
  <c r="DT21"/>
  <c r="DT71" s="1"/>
  <c r="DV21"/>
  <c r="DV71" s="1"/>
  <c r="DX21"/>
  <c r="DX71" s="1"/>
  <c r="DZ21"/>
  <c r="DZ71" s="1"/>
  <c r="EB21"/>
  <c r="EB71" s="1"/>
  <c r="ED21"/>
  <c r="ED71" s="1"/>
  <c r="EF21"/>
  <c r="EF71" s="1"/>
  <c r="EH21"/>
  <c r="EH71" s="1"/>
  <c r="EJ21"/>
  <c r="EJ71" s="1"/>
  <c r="BP25"/>
  <c r="BP75" s="1"/>
  <c r="BR25"/>
  <c r="BR75" s="1"/>
  <c r="BT25"/>
  <c r="BT75" s="1"/>
  <c r="BV25"/>
  <c r="BV75" s="1"/>
  <c r="BX25"/>
  <c r="BX75" s="1"/>
  <c r="BZ25"/>
  <c r="BZ75" s="1"/>
  <c r="CB25"/>
  <c r="CB75" s="1"/>
  <c r="CD25"/>
  <c r="CD75" s="1"/>
  <c r="CF25"/>
  <c r="CF75" s="1"/>
  <c r="CH25"/>
  <c r="CH75" s="1"/>
  <c r="CJ25"/>
  <c r="CJ75" s="1"/>
  <c r="CL25"/>
  <c r="CL75" s="1"/>
  <c r="CN25"/>
  <c r="CN75" s="1"/>
  <c r="CP25"/>
  <c r="CP75" s="1"/>
  <c r="CR25"/>
  <c r="CR75" s="1"/>
  <c r="CT25"/>
  <c r="CT75" s="1"/>
  <c r="CV25"/>
  <c r="CV75" s="1"/>
  <c r="CX25"/>
  <c r="CX75" s="1"/>
  <c r="CZ25"/>
  <c r="CZ75" s="1"/>
  <c r="DB25"/>
  <c r="DB75" s="1"/>
  <c r="DD25"/>
  <c r="DD75" s="1"/>
  <c r="DF25"/>
  <c r="DF75" s="1"/>
  <c r="DH25"/>
  <c r="DH75" s="1"/>
  <c r="DJ25"/>
  <c r="DJ75" s="1"/>
  <c r="DL25"/>
  <c r="DL75" s="1"/>
  <c r="DN25"/>
  <c r="DN75" s="1"/>
  <c r="DP25"/>
  <c r="DP75" s="1"/>
  <c r="DR25"/>
  <c r="DR75" s="1"/>
  <c r="DT25"/>
  <c r="DT75" s="1"/>
  <c r="DV25"/>
  <c r="DV75" s="1"/>
  <c r="DX25"/>
  <c r="DX75" s="1"/>
  <c r="DZ25"/>
  <c r="DZ75" s="1"/>
  <c r="EB25"/>
  <c r="EB75" s="1"/>
  <c r="ED25"/>
  <c r="ED75" s="1"/>
  <c r="EF25"/>
  <c r="EF75" s="1"/>
  <c r="EH25"/>
  <c r="EH75" s="1"/>
  <c r="EJ25"/>
  <c r="EJ75" s="1"/>
  <c r="BO25"/>
  <c r="BO75" s="1"/>
  <c r="BQ25"/>
  <c r="BQ75" s="1"/>
  <c r="BS25"/>
  <c r="BS75" s="1"/>
  <c r="BU25"/>
  <c r="BU75" s="1"/>
  <c r="BW25"/>
  <c r="BW75" s="1"/>
  <c r="BY25"/>
  <c r="BY75" s="1"/>
  <c r="CA25"/>
  <c r="CA75" s="1"/>
  <c r="CC25"/>
  <c r="CC75" s="1"/>
  <c r="CE25"/>
  <c r="CE75" s="1"/>
  <c r="CG25"/>
  <c r="CG75" s="1"/>
  <c r="CI25"/>
  <c r="CI75" s="1"/>
  <c r="CK25"/>
  <c r="CK75" s="1"/>
  <c r="CM25"/>
  <c r="CM75" s="1"/>
  <c r="CO25"/>
  <c r="CO75" s="1"/>
  <c r="CQ25"/>
  <c r="CQ75" s="1"/>
  <c r="CS25"/>
  <c r="CS75" s="1"/>
  <c r="CU25"/>
  <c r="CU75" s="1"/>
  <c r="CW25"/>
  <c r="CW75" s="1"/>
  <c r="CY25"/>
  <c r="CY75" s="1"/>
  <c r="DA25"/>
  <c r="DA75" s="1"/>
  <c r="DC25"/>
  <c r="DC75" s="1"/>
  <c r="DE25"/>
  <c r="DE75" s="1"/>
  <c r="DG25"/>
  <c r="DG75" s="1"/>
  <c r="DI25"/>
  <c r="DI75" s="1"/>
  <c r="DK25"/>
  <c r="DK75" s="1"/>
  <c r="DM25"/>
  <c r="DM75" s="1"/>
  <c r="DO25"/>
  <c r="DO75" s="1"/>
  <c r="DQ25"/>
  <c r="DQ75" s="1"/>
  <c r="DS25"/>
  <c r="DS75" s="1"/>
  <c r="DU25"/>
  <c r="DU75" s="1"/>
  <c r="DW25"/>
  <c r="DW75" s="1"/>
  <c r="DY25"/>
  <c r="DY75" s="1"/>
  <c r="EA25"/>
  <c r="EA75" s="1"/>
  <c r="EC25"/>
  <c r="EC75" s="1"/>
  <c r="EE25"/>
  <c r="EE75" s="1"/>
  <c r="EG25"/>
  <c r="EG75" s="1"/>
  <c r="EI25"/>
  <c r="EI75" s="1"/>
  <c r="EK25"/>
  <c r="EK75" s="1"/>
  <c r="BP12" i="33"/>
  <c r="BS12"/>
  <c r="BS62" s="1"/>
  <c r="BV12"/>
  <c r="BV62" s="1"/>
  <c r="BZ12"/>
  <c r="BZ62" s="1"/>
  <c r="CC12"/>
  <c r="CC62" s="1"/>
  <c r="CG12"/>
  <c r="CG62" s="1"/>
  <c r="CM12"/>
  <c r="CM62" s="1"/>
  <c r="CQ12"/>
  <c r="CQ62" s="1"/>
  <c r="CT12"/>
  <c r="CT62" s="1"/>
  <c r="CZ12"/>
  <c r="CZ62" s="1"/>
  <c r="DD12"/>
  <c r="DD62" s="1"/>
  <c r="DK12"/>
  <c r="DK62" s="1"/>
  <c r="DN12"/>
  <c r="DN62" s="1"/>
  <c r="DQ12"/>
  <c r="DQ62" s="1"/>
  <c r="DU12"/>
  <c r="DU62" s="1"/>
  <c r="DX12"/>
  <c r="DX62" s="1"/>
  <c r="EB12"/>
  <c r="EB62" s="1"/>
  <c r="EE12"/>
  <c r="EE62" s="1"/>
  <c r="EH12"/>
  <c r="EH62" s="1"/>
  <c r="BO12"/>
  <c r="BO62" s="1"/>
  <c r="BR12"/>
  <c r="BR62" s="1"/>
  <c r="BU12"/>
  <c r="BU62" s="1"/>
  <c r="BY12"/>
  <c r="BY62" s="1"/>
  <c r="CB12"/>
  <c r="CB62" s="1"/>
  <c r="CF12"/>
  <c r="CF62" s="1"/>
  <c r="CI12"/>
  <c r="CI62" s="1"/>
  <c r="CL12"/>
  <c r="CL62" s="1"/>
  <c r="CP12"/>
  <c r="CP62" s="1"/>
  <c r="CS12"/>
  <c r="CS62" s="1"/>
  <c r="CW12"/>
  <c r="CW62" s="1"/>
  <c r="DC12"/>
  <c r="DC62" s="1"/>
  <c r="DG12"/>
  <c r="DG62" s="1"/>
  <c r="DJ12"/>
  <c r="DJ62" s="1"/>
  <c r="DP12"/>
  <c r="DP62" s="1"/>
  <c r="DT12"/>
  <c r="DT62" s="1"/>
  <c r="EA12"/>
  <c r="EA62" s="1"/>
  <c r="ED12"/>
  <c r="ED62" s="1"/>
  <c r="EG12"/>
  <c r="EG62" s="1"/>
  <c r="EK12"/>
  <c r="EK62" s="1"/>
  <c r="BT12"/>
  <c r="BT62" s="1"/>
  <c r="BX12"/>
  <c r="BX62" s="1"/>
  <c r="CE12"/>
  <c r="CE62" s="1"/>
  <c r="CH12"/>
  <c r="CH62" s="1"/>
  <c r="CK12"/>
  <c r="CK62" s="1"/>
  <c r="CO12"/>
  <c r="CO62" s="1"/>
  <c r="CR12"/>
  <c r="CR62" s="1"/>
  <c r="CV12"/>
  <c r="CV62" s="1"/>
  <c r="CY12"/>
  <c r="CY62" s="1"/>
  <c r="DB12"/>
  <c r="DB62" s="1"/>
  <c r="DF12"/>
  <c r="DF62" s="1"/>
  <c r="DI12"/>
  <c r="DI62" s="1"/>
  <c r="DM12"/>
  <c r="DM62" s="1"/>
  <c r="DS12"/>
  <c r="DS62" s="1"/>
  <c r="DW12"/>
  <c r="DW62" s="1"/>
  <c r="DZ12"/>
  <c r="DZ62" s="1"/>
  <c r="EF12"/>
  <c r="EF62" s="1"/>
  <c r="EJ12"/>
  <c r="EJ62" s="1"/>
  <c r="BQ12"/>
  <c r="BQ62" s="1"/>
  <c r="BW12"/>
  <c r="BW62" s="1"/>
  <c r="CA12"/>
  <c r="CA62" s="1"/>
  <c r="CD12"/>
  <c r="CD62" s="1"/>
  <c r="CJ12"/>
  <c r="CJ62" s="1"/>
  <c r="CN12"/>
  <c r="CN62" s="1"/>
  <c r="CU12"/>
  <c r="CU62" s="1"/>
  <c r="CX12"/>
  <c r="CX62" s="1"/>
  <c r="DA12"/>
  <c r="DA62" s="1"/>
  <c r="DE12"/>
  <c r="DE62" s="1"/>
  <c r="DH12"/>
  <c r="DH62" s="1"/>
  <c r="DL12"/>
  <c r="DL62" s="1"/>
  <c r="DO12"/>
  <c r="DO62" s="1"/>
  <c r="DR12"/>
  <c r="DR62" s="1"/>
  <c r="DV12"/>
  <c r="DV62" s="1"/>
  <c r="DY12"/>
  <c r="DY62" s="1"/>
  <c r="EC12"/>
  <c r="EC62" s="1"/>
  <c r="EI12"/>
  <c r="EI62" s="1"/>
  <c r="BQ21"/>
  <c r="BQ71" s="1"/>
  <c r="BT21"/>
  <c r="BT71" s="1"/>
  <c r="BX21"/>
  <c r="BX71" s="1"/>
  <c r="CA21"/>
  <c r="CA71" s="1"/>
  <c r="CE21"/>
  <c r="CE71" s="1"/>
  <c r="CH21"/>
  <c r="CH71" s="1"/>
  <c r="CK21"/>
  <c r="CK71" s="1"/>
  <c r="CO21"/>
  <c r="CO71" s="1"/>
  <c r="CR21"/>
  <c r="CR71" s="1"/>
  <c r="CV21"/>
  <c r="CV71" s="1"/>
  <c r="DD21"/>
  <c r="DD71" s="1"/>
  <c r="DH21"/>
  <c r="DH71" s="1"/>
  <c r="DO21"/>
  <c r="DO71" s="1"/>
  <c r="DR21"/>
  <c r="DR71" s="1"/>
  <c r="DU21"/>
  <c r="DU71" s="1"/>
  <c r="DY21"/>
  <c r="DY71" s="1"/>
  <c r="EB21"/>
  <c r="EB71" s="1"/>
  <c r="EF21"/>
  <c r="EF71" s="1"/>
  <c r="EI21"/>
  <c r="EI71" s="1"/>
  <c r="BS21"/>
  <c r="BS71" s="1"/>
  <c r="BW21"/>
  <c r="BW71" s="1"/>
  <c r="CD21"/>
  <c r="CD71" s="1"/>
  <c r="CG21"/>
  <c r="CG71" s="1"/>
  <c r="CJ21"/>
  <c r="CJ71" s="1"/>
  <c r="CN21"/>
  <c r="CN71" s="1"/>
  <c r="CQ21"/>
  <c r="CQ71" s="1"/>
  <c r="CU21"/>
  <c r="CU71" s="1"/>
  <c r="CX21"/>
  <c r="CX71" s="1"/>
  <c r="DA21"/>
  <c r="DA71" s="1"/>
  <c r="DG21"/>
  <c r="DG71" s="1"/>
  <c r="DK21"/>
  <c r="DK71" s="1"/>
  <c r="DN21"/>
  <c r="DN71" s="1"/>
  <c r="DT21"/>
  <c r="DT71" s="1"/>
  <c r="DX21"/>
  <c r="DX71" s="1"/>
  <c r="EE21"/>
  <c r="EE71" s="1"/>
  <c r="EH21"/>
  <c r="EH71" s="1"/>
  <c r="EK21"/>
  <c r="EK71" s="1"/>
  <c r="BP21"/>
  <c r="BP71" s="1"/>
  <c r="BV21"/>
  <c r="BV71" s="1"/>
  <c r="BZ21"/>
  <c r="BZ71" s="1"/>
  <c r="CC21"/>
  <c r="CC71" s="1"/>
  <c r="CI21"/>
  <c r="CI71" s="1"/>
  <c r="CM21"/>
  <c r="CM71" s="1"/>
  <c r="CT21"/>
  <c r="CT71" s="1"/>
  <c r="CW21"/>
  <c r="CW71" s="1"/>
  <c r="CZ21"/>
  <c r="CZ71" s="1"/>
  <c r="DC21"/>
  <c r="DC71" s="1"/>
  <c r="DF21"/>
  <c r="DF71" s="1"/>
  <c r="DJ21"/>
  <c r="DJ71" s="1"/>
  <c r="DM21"/>
  <c r="DM71" s="1"/>
  <c r="DQ21"/>
  <c r="DQ71" s="1"/>
  <c r="DW21"/>
  <c r="DW71" s="1"/>
  <c r="EA21"/>
  <c r="EA71" s="1"/>
  <c r="ED21"/>
  <c r="ED71" s="1"/>
  <c r="EJ21"/>
  <c r="EJ71" s="1"/>
  <c r="BO21"/>
  <c r="BO71" s="1"/>
  <c r="BR21"/>
  <c r="BR71" s="1"/>
  <c r="BU21"/>
  <c r="BU71" s="1"/>
  <c r="BY21"/>
  <c r="BY71" s="1"/>
  <c r="CB21"/>
  <c r="CB71" s="1"/>
  <c r="CF21"/>
  <c r="CF71" s="1"/>
  <c r="CL21"/>
  <c r="CL71" s="1"/>
  <c r="CP21"/>
  <c r="CP71" s="1"/>
  <c r="CS21"/>
  <c r="CS71" s="1"/>
  <c r="CY21"/>
  <c r="CY71" s="1"/>
  <c r="DB21"/>
  <c r="DB71" s="1"/>
  <c r="DE21"/>
  <c r="DE71" s="1"/>
  <c r="DI21"/>
  <c r="DI71" s="1"/>
  <c r="DL21"/>
  <c r="DL71" s="1"/>
  <c r="DP21"/>
  <c r="DP71" s="1"/>
  <c r="DS21"/>
  <c r="DS71" s="1"/>
  <c r="DV21"/>
  <c r="DV71" s="1"/>
  <c r="DZ21"/>
  <c r="DZ71" s="1"/>
  <c r="EC21"/>
  <c r="EC71" s="1"/>
  <c r="EG21"/>
  <c r="EG71" s="1"/>
  <c r="BO22"/>
  <c r="BO72" s="1"/>
  <c r="BU22"/>
  <c r="BU72" s="1"/>
  <c r="BY22"/>
  <c r="BY72" s="1"/>
  <c r="CB22"/>
  <c r="CB72" s="1"/>
  <c r="CH22"/>
  <c r="CH72" s="1"/>
  <c r="CL22"/>
  <c r="CL72" s="1"/>
  <c r="CS22"/>
  <c r="CS72" s="1"/>
  <c r="CW22"/>
  <c r="CW72" s="1"/>
  <c r="CZ22"/>
  <c r="CZ72" s="1"/>
  <c r="DF22"/>
  <c r="DF72" s="1"/>
  <c r="DJ22"/>
  <c r="DJ72" s="1"/>
  <c r="DP22"/>
  <c r="DP72" s="1"/>
  <c r="DT22"/>
  <c r="DT72" s="1"/>
  <c r="EA22"/>
  <c r="EA72" s="1"/>
  <c r="ED22"/>
  <c r="ED72" s="1"/>
  <c r="EG22"/>
  <c r="EG72" s="1"/>
  <c r="EK22"/>
  <c r="EK72" s="1"/>
  <c r="BQ22"/>
  <c r="BQ72" s="1"/>
  <c r="BT22"/>
  <c r="BT72" s="1"/>
  <c r="BX22"/>
  <c r="BX72" s="1"/>
  <c r="CA22"/>
  <c r="CA72" s="1"/>
  <c r="CE22"/>
  <c r="CE72" s="1"/>
  <c r="CK22"/>
  <c r="CK72" s="1"/>
  <c r="CO22"/>
  <c r="CO72" s="1"/>
  <c r="CR22"/>
  <c r="CR72" s="1"/>
  <c r="CV22"/>
  <c r="CV72" s="1"/>
  <c r="CY22"/>
  <c r="CY72" s="1"/>
  <c r="DC22"/>
  <c r="DC72" s="1"/>
  <c r="DI22"/>
  <c r="DI72" s="1"/>
  <c r="DM22"/>
  <c r="DM72" s="1"/>
  <c r="DS22"/>
  <c r="DS72" s="1"/>
  <c r="DW22"/>
  <c r="DW72" s="1"/>
  <c r="DZ22"/>
  <c r="DZ72" s="1"/>
  <c r="EF22"/>
  <c r="EF72" s="1"/>
  <c r="EJ22"/>
  <c r="EJ72" s="1"/>
  <c r="BP22"/>
  <c r="BP72" s="1"/>
  <c r="BS22"/>
  <c r="BS72" s="1"/>
  <c r="BW22"/>
  <c r="BW72" s="1"/>
  <c r="BZ22"/>
  <c r="BZ72" s="1"/>
  <c r="CD22"/>
  <c r="CD72" s="1"/>
  <c r="CG22"/>
  <c r="CG72" s="1"/>
  <c r="CJ22"/>
  <c r="CJ72" s="1"/>
  <c r="CN22"/>
  <c r="CN72" s="1"/>
  <c r="CQ22"/>
  <c r="CQ72" s="1"/>
  <c r="CU22"/>
  <c r="CU72" s="1"/>
  <c r="CX22"/>
  <c r="CX72" s="1"/>
  <c r="DB22"/>
  <c r="DB72" s="1"/>
  <c r="DE22"/>
  <c r="DE72" s="1"/>
  <c r="DH22"/>
  <c r="DH72" s="1"/>
  <c r="DL22"/>
  <c r="DL72" s="1"/>
  <c r="DO22"/>
  <c r="DO72" s="1"/>
  <c r="DR22"/>
  <c r="DR72" s="1"/>
  <c r="DV22"/>
  <c r="DV72" s="1"/>
  <c r="DY22"/>
  <c r="DY72" s="1"/>
  <c r="EC22"/>
  <c r="EC72" s="1"/>
  <c r="EI22"/>
  <c r="EI72" s="1"/>
  <c r="BR22"/>
  <c r="BR72" s="1"/>
  <c r="BV22"/>
  <c r="BV72" s="1"/>
  <c r="CC22"/>
  <c r="CC72" s="1"/>
  <c r="CF22"/>
  <c r="CF72" s="1"/>
  <c r="CI22"/>
  <c r="CI72" s="1"/>
  <c r="CM22"/>
  <c r="CM72" s="1"/>
  <c r="CP22"/>
  <c r="CP72" s="1"/>
  <c r="CT22"/>
  <c r="CT72" s="1"/>
  <c r="DA22"/>
  <c r="DA72" s="1"/>
  <c r="DD22"/>
  <c r="DD72" s="1"/>
  <c r="DG22"/>
  <c r="DG72" s="1"/>
  <c r="DK22"/>
  <c r="DK72" s="1"/>
  <c r="DN22"/>
  <c r="DN72" s="1"/>
  <c r="DQ22"/>
  <c r="DQ72" s="1"/>
  <c r="DU22"/>
  <c r="DU72" s="1"/>
  <c r="DX22"/>
  <c r="DX72" s="1"/>
  <c r="EB22"/>
  <c r="EB72" s="1"/>
  <c r="EE22"/>
  <c r="EE72" s="1"/>
  <c r="EH22"/>
  <c r="EH72" s="1"/>
  <c r="BP23"/>
  <c r="BP73" s="1"/>
  <c r="BT23"/>
  <c r="BT73" s="1"/>
  <c r="BW23"/>
  <c r="BW73" s="1"/>
  <c r="CA23"/>
  <c r="CA73" s="1"/>
  <c r="CG23"/>
  <c r="CG73" s="1"/>
  <c r="CK23"/>
  <c r="CK73" s="1"/>
  <c r="CN23"/>
  <c r="CN73" s="1"/>
  <c r="CT23"/>
  <c r="CT73" s="1"/>
  <c r="CX23"/>
  <c r="CX73" s="1"/>
  <c r="DE23"/>
  <c r="DE73" s="1"/>
  <c r="DH23"/>
  <c r="DH73" s="1"/>
  <c r="DK23"/>
  <c r="DK73" s="1"/>
  <c r="DO23"/>
  <c r="DO73" s="1"/>
  <c r="DR23"/>
  <c r="DR73" s="1"/>
  <c r="DV23"/>
  <c r="DV73" s="1"/>
  <c r="DY23"/>
  <c r="DY73" s="1"/>
  <c r="EB23"/>
  <c r="EB73" s="1"/>
  <c r="EF23"/>
  <c r="EF73" s="1"/>
  <c r="EI23"/>
  <c r="EI73" s="1"/>
  <c r="BO23"/>
  <c r="BO73" s="1"/>
  <c r="BS23"/>
  <c r="BS73" s="1"/>
  <c r="BV23"/>
  <c r="BV73" s="1"/>
  <c r="BZ23"/>
  <c r="BZ73" s="1"/>
  <c r="CC23"/>
  <c r="CC73" s="1"/>
  <c r="CF23"/>
  <c r="CF73" s="1"/>
  <c r="CJ23"/>
  <c r="CJ73" s="1"/>
  <c r="CM23"/>
  <c r="CM73" s="1"/>
  <c r="CQ23"/>
  <c r="CQ73" s="1"/>
  <c r="CW23"/>
  <c r="CW73" s="1"/>
  <c r="DA23"/>
  <c r="DA73" s="1"/>
  <c r="DD23"/>
  <c r="DD73" s="1"/>
  <c r="DJ23"/>
  <c r="DJ73" s="1"/>
  <c r="DN23"/>
  <c r="DN73" s="1"/>
  <c r="DU23"/>
  <c r="DU73" s="1"/>
  <c r="DX23"/>
  <c r="DX73" s="1"/>
  <c r="EA23"/>
  <c r="EA73" s="1"/>
  <c r="EE23"/>
  <c r="EE73" s="1"/>
  <c r="EH23"/>
  <c r="EH73" s="1"/>
  <c r="BR23"/>
  <c r="BR73" s="1"/>
  <c r="BY23"/>
  <c r="BY73" s="1"/>
  <c r="CB23"/>
  <c r="CB73" s="1"/>
  <c r="CE23"/>
  <c r="CE73" s="1"/>
  <c r="CI23"/>
  <c r="CI73" s="1"/>
  <c r="CL23"/>
  <c r="CL73" s="1"/>
  <c r="CP23"/>
  <c r="CP73" s="1"/>
  <c r="CS23"/>
  <c r="CS73" s="1"/>
  <c r="CV23"/>
  <c r="CV73" s="1"/>
  <c r="CZ23"/>
  <c r="CZ73" s="1"/>
  <c r="DC23"/>
  <c r="DC73" s="1"/>
  <c r="DG23"/>
  <c r="DG73" s="1"/>
  <c r="DM23"/>
  <c r="DM73" s="1"/>
  <c r="DQ23"/>
  <c r="DQ73" s="1"/>
  <c r="DT23"/>
  <c r="DT73" s="1"/>
  <c r="DZ23"/>
  <c r="DZ73" s="1"/>
  <c r="ED23"/>
  <c r="ED73" s="1"/>
  <c r="EK23"/>
  <c r="EK73" s="1"/>
  <c r="BQ23"/>
  <c r="BQ73" s="1"/>
  <c r="BU23"/>
  <c r="BU73" s="1"/>
  <c r="BX23"/>
  <c r="BX73" s="1"/>
  <c r="CD23"/>
  <c r="CD73" s="1"/>
  <c r="CH23"/>
  <c r="CH73" s="1"/>
  <c r="CO23"/>
  <c r="CO73" s="1"/>
  <c r="CR23"/>
  <c r="CR73" s="1"/>
  <c r="CU23"/>
  <c r="CU73" s="1"/>
  <c r="CY23"/>
  <c r="CY73" s="1"/>
  <c r="DB23"/>
  <c r="DB73" s="1"/>
  <c r="DF23"/>
  <c r="DF73" s="1"/>
  <c r="DI23"/>
  <c r="DI73" s="1"/>
  <c r="DL23"/>
  <c r="DL73" s="1"/>
  <c r="DP23"/>
  <c r="DP73" s="1"/>
  <c r="DS23"/>
  <c r="DS73" s="1"/>
  <c r="DW23"/>
  <c r="DW73" s="1"/>
  <c r="EC23"/>
  <c r="EC73" s="1"/>
  <c r="EG23"/>
  <c r="EG73" s="1"/>
  <c r="EJ23"/>
  <c r="EJ73" s="1"/>
  <c r="BO30"/>
  <c r="BO80" s="1"/>
  <c r="BS30"/>
  <c r="BS80" s="1"/>
  <c r="BV30"/>
  <c r="BV80" s="1"/>
  <c r="BY30"/>
  <c r="BY80" s="1"/>
  <c r="CE30"/>
  <c r="CE80" s="1"/>
  <c r="CK30"/>
  <c r="CK80" s="1"/>
  <c r="CN30"/>
  <c r="CN80" s="1"/>
  <c r="CQ30"/>
  <c r="CQ80" s="1"/>
  <c r="CT30"/>
  <c r="CT80" s="1"/>
  <c r="CW30"/>
  <c r="CW80" s="1"/>
  <c r="DC30"/>
  <c r="DC80" s="1"/>
  <c r="DG30"/>
  <c r="DG80" s="1"/>
  <c r="DJ30"/>
  <c r="DJ80" s="1"/>
  <c r="DM30"/>
  <c r="DM80" s="1"/>
  <c r="DP30"/>
  <c r="DP80" s="1"/>
  <c r="DV30"/>
  <c r="DV80" s="1"/>
  <c r="EA30"/>
  <c r="EA80" s="1"/>
  <c r="EE30"/>
  <c r="EE80" s="1"/>
  <c r="EH30"/>
  <c r="EH80" s="1"/>
  <c r="EK30"/>
  <c r="EK80" s="1"/>
  <c r="BR30"/>
  <c r="BR80" s="1"/>
  <c r="BU30"/>
  <c r="BU80" s="1"/>
  <c r="BX30"/>
  <c r="BX80" s="1"/>
  <c r="CB30"/>
  <c r="CB80" s="1"/>
  <c r="CH30"/>
  <c r="CH80" s="1"/>
  <c r="CM30"/>
  <c r="CM80" s="1"/>
  <c r="CS30"/>
  <c r="CS80" s="1"/>
  <c r="CV30"/>
  <c r="CV80" s="1"/>
  <c r="CZ30"/>
  <c r="CZ80" s="1"/>
  <c r="DF30"/>
  <c r="DF80" s="1"/>
  <c r="DI30"/>
  <c r="DI80" s="1"/>
  <c r="DL30"/>
  <c r="DL80" s="1"/>
  <c r="DO30"/>
  <c r="DO80" s="1"/>
  <c r="DR30"/>
  <c r="DR80" s="1"/>
  <c r="DU30"/>
  <c r="DU80" s="1"/>
  <c r="DX30"/>
  <c r="DX80" s="1"/>
  <c r="ED30"/>
  <c r="ED80" s="1"/>
  <c r="EG30"/>
  <c r="EG80" s="1"/>
  <c r="EJ30"/>
  <c r="EJ80" s="1"/>
  <c r="BQ30"/>
  <c r="BQ80" s="1"/>
  <c r="BW30"/>
  <c r="BW80" s="1"/>
  <c r="CA30"/>
  <c r="CA80" s="1"/>
  <c r="CD30"/>
  <c r="CD80" s="1"/>
  <c r="CG30"/>
  <c r="CG80" s="1"/>
  <c r="CJ30"/>
  <c r="CJ80" s="1"/>
  <c r="CP30"/>
  <c r="CP80" s="1"/>
  <c r="CU30"/>
  <c r="CU80" s="1"/>
  <c r="CY30"/>
  <c r="CY80" s="1"/>
  <c r="DB30"/>
  <c r="DB80" s="1"/>
  <c r="DE30"/>
  <c r="DE80" s="1"/>
  <c r="DK30"/>
  <c r="DK80" s="1"/>
  <c r="DQ30"/>
  <c r="DQ80" s="1"/>
  <c r="DT30"/>
  <c r="DT80" s="1"/>
  <c r="DW30"/>
  <c r="DW80" s="1"/>
  <c r="DZ30"/>
  <c r="DZ80" s="1"/>
  <c r="EC30"/>
  <c r="EC80" s="1"/>
  <c r="EI30"/>
  <c r="EI80" s="1"/>
  <c r="BP30"/>
  <c r="BP80" s="1"/>
  <c r="BT30"/>
  <c r="BT80" s="1"/>
  <c r="BZ30"/>
  <c r="BZ80" s="1"/>
  <c r="CC30"/>
  <c r="CC80" s="1"/>
  <c r="CF30"/>
  <c r="CF80" s="1"/>
  <c r="CI30"/>
  <c r="CI80" s="1"/>
  <c r="CL30"/>
  <c r="CL80" s="1"/>
  <c r="CO30"/>
  <c r="CO80" s="1"/>
  <c r="CR30"/>
  <c r="CR80" s="1"/>
  <c r="CX30"/>
  <c r="CX80" s="1"/>
  <c r="DA30"/>
  <c r="DA80" s="1"/>
  <c r="DD30"/>
  <c r="DD80" s="1"/>
  <c r="DH30"/>
  <c r="DH80" s="1"/>
  <c r="DN30"/>
  <c r="DN80" s="1"/>
  <c r="DS30"/>
  <c r="DS80" s="1"/>
  <c r="DY30"/>
  <c r="DY80" s="1"/>
  <c r="EB30"/>
  <c r="EB80" s="1"/>
  <c r="EF30"/>
  <c r="EF80" s="1"/>
  <c r="BO31"/>
  <c r="BO81" s="1"/>
  <c r="BR31"/>
  <c r="BR81" s="1"/>
  <c r="BU31"/>
  <c r="BU81" s="1"/>
  <c r="BX31"/>
  <c r="BX81" s="1"/>
  <c r="CA31"/>
  <c r="CA81" s="1"/>
  <c r="CG31"/>
  <c r="CG81" s="1"/>
  <c r="CK31"/>
  <c r="CK81" s="1"/>
  <c r="CN31"/>
  <c r="CN81" s="1"/>
  <c r="CQ31"/>
  <c r="CQ81" s="1"/>
  <c r="CT31"/>
  <c r="CT81" s="1"/>
  <c r="CZ31"/>
  <c r="CZ81" s="1"/>
  <c r="DE31"/>
  <c r="DE81" s="1"/>
  <c r="DI31"/>
  <c r="DI81" s="1"/>
  <c r="DL31"/>
  <c r="DL81" s="1"/>
  <c r="DO31"/>
  <c r="DO81" s="1"/>
  <c r="DU31"/>
  <c r="DU81" s="1"/>
  <c r="EA31"/>
  <c r="EA81" s="1"/>
  <c r="ED31"/>
  <c r="ED81" s="1"/>
  <c r="EG31"/>
  <c r="EG81" s="1"/>
  <c r="EJ31"/>
  <c r="EJ81" s="1"/>
  <c r="BQ31"/>
  <c r="BQ81" s="1"/>
  <c r="BW31"/>
  <c r="BW81" s="1"/>
  <c r="BZ31"/>
  <c r="BZ81" s="1"/>
  <c r="CD31"/>
  <c r="CD81" s="1"/>
  <c r="CJ31"/>
  <c r="CJ81" s="1"/>
  <c r="CM31"/>
  <c r="CM81" s="1"/>
  <c r="CP31"/>
  <c r="CP81" s="1"/>
  <c r="CS31"/>
  <c r="CS81" s="1"/>
  <c r="CV31"/>
  <c r="CV81" s="1"/>
  <c r="CY31"/>
  <c r="CY81" s="1"/>
  <c r="DB31"/>
  <c r="DB81" s="1"/>
  <c r="DH31"/>
  <c r="DH81" s="1"/>
  <c r="DK31"/>
  <c r="DK81" s="1"/>
  <c r="DN31"/>
  <c r="DN81" s="1"/>
  <c r="DR31"/>
  <c r="DR81" s="1"/>
  <c r="DX31"/>
  <c r="DX81" s="1"/>
  <c r="EC31"/>
  <c r="EC81" s="1"/>
  <c r="EI31"/>
  <c r="EI81" s="1"/>
  <c r="BT31"/>
  <c r="BT81" s="1"/>
  <c r="BY31"/>
  <c r="BY81" s="1"/>
  <c r="CC31"/>
  <c r="CC81" s="1"/>
  <c r="CF31"/>
  <c r="CF81" s="1"/>
  <c r="CI31"/>
  <c r="CI81" s="1"/>
  <c r="CO31"/>
  <c r="CO81" s="1"/>
  <c r="CU31"/>
  <c r="CU81" s="1"/>
  <c r="CX31"/>
  <c r="CX81" s="1"/>
  <c r="DA31"/>
  <c r="DA81" s="1"/>
  <c r="DD31"/>
  <c r="DD81" s="1"/>
  <c r="DG31"/>
  <c r="DG81" s="1"/>
  <c r="DM31"/>
  <c r="DM81" s="1"/>
  <c r="DQ31"/>
  <c r="DQ81" s="1"/>
  <c r="DT31"/>
  <c r="DT81" s="1"/>
  <c r="DW31"/>
  <c r="DW81" s="1"/>
  <c r="DZ31"/>
  <c r="DZ81" s="1"/>
  <c r="EF31"/>
  <c r="EF81" s="1"/>
  <c r="EK31"/>
  <c r="EK81" s="1"/>
  <c r="BP31"/>
  <c r="BP81" s="1"/>
  <c r="BS31"/>
  <c r="BS81" s="1"/>
  <c r="BV31"/>
  <c r="BV81" s="1"/>
  <c r="CB31"/>
  <c r="CB81" s="1"/>
  <c r="CE31"/>
  <c r="CE81" s="1"/>
  <c r="CH31"/>
  <c r="CH81" s="1"/>
  <c r="CL31"/>
  <c r="CL81" s="1"/>
  <c r="CR31"/>
  <c r="CR81" s="1"/>
  <c r="CW31"/>
  <c r="CW81" s="1"/>
  <c r="DC31"/>
  <c r="DC81" s="1"/>
  <c r="DF31"/>
  <c r="DF81" s="1"/>
  <c r="DJ31"/>
  <c r="DJ81" s="1"/>
  <c r="DP31"/>
  <c r="DP81" s="1"/>
  <c r="DS31"/>
  <c r="DS81" s="1"/>
  <c r="DV31"/>
  <c r="DV81" s="1"/>
  <c r="DY31"/>
  <c r="DY81" s="1"/>
  <c r="EB31"/>
  <c r="EB81" s="1"/>
  <c r="EE31"/>
  <c r="EE81" s="1"/>
  <c r="EH31"/>
  <c r="EH81" s="1"/>
  <c r="BR18" i="34"/>
  <c r="BR68" s="1"/>
  <c r="BU18"/>
  <c r="BU68" s="1"/>
  <c r="BX18"/>
  <c r="BX68" s="1"/>
  <c r="CB18"/>
  <c r="CB68" s="1"/>
  <c r="CE18"/>
  <c r="CE68" s="1"/>
  <c r="CI18"/>
  <c r="CI68" s="1"/>
  <c r="CO18"/>
  <c r="CO68" s="1"/>
  <c r="CS18"/>
  <c r="CS68" s="1"/>
  <c r="CV18"/>
  <c r="CV68" s="1"/>
  <c r="DB18"/>
  <c r="DB68" s="1"/>
  <c r="DF18"/>
  <c r="DF68" s="1"/>
  <c r="DM18"/>
  <c r="DM68" s="1"/>
  <c r="DP18"/>
  <c r="DP68" s="1"/>
  <c r="DS18"/>
  <c r="DS68" s="1"/>
  <c r="DW18"/>
  <c r="DW68" s="1"/>
  <c r="DZ18"/>
  <c r="DZ68" s="1"/>
  <c r="ED18"/>
  <c r="ED68" s="1"/>
  <c r="EG18"/>
  <c r="EG68" s="1"/>
  <c r="EJ18"/>
  <c r="EJ68" s="1"/>
  <c r="BQ18"/>
  <c r="BQ68" s="1"/>
  <c r="BT18"/>
  <c r="BT68" s="1"/>
  <c r="BW18"/>
  <c r="BW68" s="1"/>
  <c r="CA18"/>
  <c r="CA68" s="1"/>
  <c r="CD18"/>
  <c r="CD68" s="1"/>
  <c r="CH18"/>
  <c r="CH68" s="1"/>
  <c r="CK18"/>
  <c r="CK68" s="1"/>
  <c r="CN18"/>
  <c r="CN68" s="1"/>
  <c r="CR18"/>
  <c r="CR68" s="1"/>
  <c r="CU18"/>
  <c r="CU68" s="1"/>
  <c r="CY18"/>
  <c r="CY68" s="1"/>
  <c r="DE18"/>
  <c r="DE68" s="1"/>
  <c r="DI18"/>
  <c r="DI68" s="1"/>
  <c r="DL18"/>
  <c r="DL68" s="1"/>
  <c r="DR18"/>
  <c r="DR68" s="1"/>
  <c r="DV18"/>
  <c r="DV68" s="1"/>
  <c r="EC18"/>
  <c r="EC68" s="1"/>
  <c r="EF18"/>
  <c r="EF68" s="1"/>
  <c r="EI18"/>
  <c r="EI68" s="1"/>
  <c r="BP18"/>
  <c r="BP68" s="1"/>
  <c r="BV18"/>
  <c r="BV68" s="1"/>
  <c r="BZ18"/>
  <c r="BZ68" s="1"/>
  <c r="CG18"/>
  <c r="CG68" s="1"/>
  <c r="CJ18"/>
  <c r="CJ68" s="1"/>
  <c r="CM18"/>
  <c r="CM68" s="1"/>
  <c r="CQ18"/>
  <c r="CQ68" s="1"/>
  <c r="CT18"/>
  <c r="CT68" s="1"/>
  <c r="CX18"/>
  <c r="CX68" s="1"/>
  <c r="DA18"/>
  <c r="DA68" s="1"/>
  <c r="DD18"/>
  <c r="DD68" s="1"/>
  <c r="DH18"/>
  <c r="DH68" s="1"/>
  <c r="DK18"/>
  <c r="DK68" s="1"/>
  <c r="DO18"/>
  <c r="DO68" s="1"/>
  <c r="DU18"/>
  <c r="DU68" s="1"/>
  <c r="DY18"/>
  <c r="DY68" s="1"/>
  <c r="EB18"/>
  <c r="EB68" s="1"/>
  <c r="EH18"/>
  <c r="EH68" s="1"/>
  <c r="BO18"/>
  <c r="BS18"/>
  <c r="BS68" s="1"/>
  <c r="BY18"/>
  <c r="BY68" s="1"/>
  <c r="CC18"/>
  <c r="CC68" s="1"/>
  <c r="CF18"/>
  <c r="CF68" s="1"/>
  <c r="CL18"/>
  <c r="CL68" s="1"/>
  <c r="CP18"/>
  <c r="CP68" s="1"/>
  <c r="CW18"/>
  <c r="CW68" s="1"/>
  <c r="CZ18"/>
  <c r="CZ68" s="1"/>
  <c r="DC18"/>
  <c r="DC68" s="1"/>
  <c r="DG18"/>
  <c r="DG68" s="1"/>
  <c r="DJ18"/>
  <c r="DJ68" s="1"/>
  <c r="DN18"/>
  <c r="DN68" s="1"/>
  <c r="DQ18"/>
  <c r="DQ68" s="1"/>
  <c r="DT18"/>
  <c r="DT68" s="1"/>
  <c r="DX18"/>
  <c r="DX68" s="1"/>
  <c r="EA18"/>
  <c r="EA68" s="1"/>
  <c r="EE18"/>
  <c r="EE68" s="1"/>
  <c r="EK18"/>
  <c r="EK68" s="1"/>
  <c r="BQ19"/>
  <c r="BQ69" s="1"/>
  <c r="BU19"/>
  <c r="BU69" s="1"/>
  <c r="BX19"/>
  <c r="BX69" s="1"/>
  <c r="CB19"/>
  <c r="CB69" s="1"/>
  <c r="CE19"/>
  <c r="CE69" s="1"/>
  <c r="CI19"/>
  <c r="CI69" s="1"/>
  <c r="CL19"/>
  <c r="CL69" s="1"/>
  <c r="CP19"/>
  <c r="CP69" s="1"/>
  <c r="CT19"/>
  <c r="CT69" s="1"/>
  <c r="CW19"/>
  <c r="CW69" s="1"/>
  <c r="DA19"/>
  <c r="DA69" s="1"/>
  <c r="DG19"/>
  <c r="DG69" s="1"/>
  <c r="DK19"/>
  <c r="DK69" s="1"/>
  <c r="DO19"/>
  <c r="DO69" s="1"/>
  <c r="DS19"/>
  <c r="DS69" s="1"/>
  <c r="DV19"/>
  <c r="DV69" s="1"/>
  <c r="DZ19"/>
  <c r="DZ69" s="1"/>
  <c r="EC19"/>
  <c r="EC69" s="1"/>
  <c r="EG19"/>
  <c r="EG69" s="1"/>
  <c r="EJ19"/>
  <c r="EJ69" s="1"/>
  <c r="BP19"/>
  <c r="BP69" s="1"/>
  <c r="BT19"/>
  <c r="BT69" s="1"/>
  <c r="CA19"/>
  <c r="CA69" s="1"/>
  <c r="CD19"/>
  <c r="CD69" s="1"/>
  <c r="CH19"/>
  <c r="CH69" s="1"/>
  <c r="CK19"/>
  <c r="CK69" s="1"/>
  <c r="CO19"/>
  <c r="CO69" s="1"/>
  <c r="CS19"/>
  <c r="CS69" s="1"/>
  <c r="CV19"/>
  <c r="CV69" s="1"/>
  <c r="CZ19"/>
  <c r="CZ69" s="1"/>
  <c r="DC19"/>
  <c r="DC69" s="1"/>
  <c r="DF19"/>
  <c r="DF69" s="1"/>
  <c r="DJ19"/>
  <c r="DJ69" s="1"/>
  <c r="DN19"/>
  <c r="DN69" s="1"/>
  <c r="DR19"/>
  <c r="DR69" s="1"/>
  <c r="DU19"/>
  <c r="DU69" s="1"/>
  <c r="DY19"/>
  <c r="DY69" s="1"/>
  <c r="EB19"/>
  <c r="EB69" s="1"/>
  <c r="EF19"/>
  <c r="EF69" s="1"/>
  <c r="EI19"/>
  <c r="EI69" s="1"/>
  <c r="BO19"/>
  <c r="BO69" s="1"/>
  <c r="BS19"/>
  <c r="BS69" s="1"/>
  <c r="BW19"/>
  <c r="BW69" s="1"/>
  <c r="BZ19"/>
  <c r="BZ69" s="1"/>
  <c r="CG19"/>
  <c r="CG69" s="1"/>
  <c r="CJ19"/>
  <c r="CJ69" s="1"/>
  <c r="CN19"/>
  <c r="CN69" s="1"/>
  <c r="CR19"/>
  <c r="CR69" s="1"/>
  <c r="CY19"/>
  <c r="CY69" s="1"/>
  <c r="DB19"/>
  <c r="DB69" s="1"/>
  <c r="DE19"/>
  <c r="DE69" s="1"/>
  <c r="DI19"/>
  <c r="DI69" s="1"/>
  <c r="DM19"/>
  <c r="DM69" s="1"/>
  <c r="DQ19"/>
  <c r="DQ69" s="1"/>
  <c r="DT19"/>
  <c r="DT69" s="1"/>
  <c r="DX19"/>
  <c r="DX69" s="1"/>
  <c r="EE19"/>
  <c r="EE69" s="1"/>
  <c r="EH19"/>
  <c r="EH69" s="1"/>
  <c r="BR19"/>
  <c r="BR69" s="1"/>
  <c r="BV19"/>
  <c r="BV69" s="1"/>
  <c r="BY19"/>
  <c r="BY69" s="1"/>
  <c r="CC19"/>
  <c r="CC69" s="1"/>
  <c r="CF19"/>
  <c r="CF69" s="1"/>
  <c r="CM19"/>
  <c r="CM69" s="1"/>
  <c r="CQ19"/>
  <c r="CQ69" s="1"/>
  <c r="CU19"/>
  <c r="CU69" s="1"/>
  <c r="CX19"/>
  <c r="CX69" s="1"/>
  <c r="DD19"/>
  <c r="DD69" s="1"/>
  <c r="DH19"/>
  <c r="DH69" s="1"/>
  <c r="DL19"/>
  <c r="DL69" s="1"/>
  <c r="DP19"/>
  <c r="DP69" s="1"/>
  <c r="DW19"/>
  <c r="DW69" s="1"/>
  <c r="EA19"/>
  <c r="EA69" s="1"/>
  <c r="ED19"/>
  <c r="ED69" s="1"/>
  <c r="EK19"/>
  <c r="EK69" s="1"/>
  <c r="BV20"/>
  <c r="BV70" s="1"/>
  <c r="BZ20"/>
  <c r="BZ70" s="1"/>
  <c r="CN20"/>
  <c r="CN70" s="1"/>
  <c r="CR20"/>
  <c r="CR70" s="1"/>
  <c r="DC20"/>
  <c r="DC70" s="1"/>
  <c r="DF20"/>
  <c r="DF70" s="1"/>
  <c r="DP20"/>
  <c r="DP70" s="1"/>
  <c r="DT20"/>
  <c r="DT70" s="1"/>
  <c r="EJ20"/>
  <c r="EJ70" s="1"/>
  <c r="BO20"/>
  <c r="BO70" s="1"/>
  <c r="CC20"/>
  <c r="CC70" s="1"/>
  <c r="CG20"/>
  <c r="CG70" s="1"/>
  <c r="CT20"/>
  <c r="CT70" s="1"/>
  <c r="CX20"/>
  <c r="CX70" s="1"/>
  <c r="DL20"/>
  <c r="DL70" s="1"/>
  <c r="DO20"/>
  <c r="DO70" s="1"/>
  <c r="EA20"/>
  <c r="EA70" s="1"/>
  <c r="EG20"/>
  <c r="EG70" s="1"/>
  <c r="BX20"/>
  <c r="BX70" s="1"/>
  <c r="CB20"/>
  <c r="CB70" s="1"/>
  <c r="CM20"/>
  <c r="CM70" s="1"/>
  <c r="CP20"/>
  <c r="CP70" s="1"/>
  <c r="DE20"/>
  <c r="DE70" s="1"/>
  <c r="DH20"/>
  <c r="DH70" s="1"/>
  <c r="DV20"/>
  <c r="DV70" s="1"/>
  <c r="DZ20"/>
  <c r="DZ70" s="1"/>
  <c r="EI20"/>
  <c r="EI70" s="1"/>
  <c r="BP20"/>
  <c r="BP70" s="1"/>
  <c r="CA20"/>
  <c r="CA70" s="1"/>
  <c r="CE20"/>
  <c r="CE70" s="1"/>
  <c r="CO20"/>
  <c r="CO70" s="1"/>
  <c r="CS20"/>
  <c r="CS70" s="1"/>
  <c r="DD20"/>
  <c r="DD70" s="1"/>
  <c r="DG20"/>
  <c r="DG70" s="1"/>
  <c r="DU20"/>
  <c r="DU70" s="1"/>
  <c r="DY20"/>
  <c r="DY70" s="1"/>
  <c r="EH20"/>
  <c r="EH70" s="1"/>
  <c r="EK20"/>
  <c r="EK70" s="1"/>
  <c r="BP21"/>
  <c r="BP71" s="1"/>
  <c r="BS21"/>
  <c r="BS71" s="1"/>
  <c r="BV21"/>
  <c r="BV71" s="1"/>
  <c r="BY21"/>
  <c r="BY71" s="1"/>
  <c r="CB21"/>
  <c r="CB71" s="1"/>
  <c r="CF21"/>
  <c r="CF71" s="1"/>
  <c r="CI21"/>
  <c r="CI71" s="1"/>
  <c r="CM21"/>
  <c r="CM71" s="1"/>
  <c r="CS21"/>
  <c r="CS71" s="1"/>
  <c r="CW21"/>
  <c r="CW71" s="1"/>
  <c r="CZ21"/>
  <c r="CZ71" s="1"/>
  <c r="DF21"/>
  <c r="DF71" s="1"/>
  <c r="DJ21"/>
  <c r="DJ71" s="1"/>
  <c r="DQ21"/>
  <c r="DQ71" s="1"/>
  <c r="DT21"/>
  <c r="DT71" s="1"/>
  <c r="DW21"/>
  <c r="DW71" s="1"/>
  <c r="EA21"/>
  <c r="EA71" s="1"/>
  <c r="ED21"/>
  <c r="ED71" s="1"/>
  <c r="EH21"/>
  <c r="EH71" s="1"/>
  <c r="EK21"/>
  <c r="EK71" s="1"/>
  <c r="BR21"/>
  <c r="BR71" s="1"/>
  <c r="BU21"/>
  <c r="BU71" s="1"/>
  <c r="BX21"/>
  <c r="BX71" s="1"/>
  <c r="CA21"/>
  <c r="CA71" s="1"/>
  <c r="CE21"/>
  <c r="CE71" s="1"/>
  <c r="CH21"/>
  <c r="CH71" s="1"/>
  <c r="CL21"/>
  <c r="CL71" s="1"/>
  <c r="CO21"/>
  <c r="CO71" s="1"/>
  <c r="CR21"/>
  <c r="CR71" s="1"/>
  <c r="CV21"/>
  <c r="CV71" s="1"/>
  <c r="CY21"/>
  <c r="CY71" s="1"/>
  <c r="DC21"/>
  <c r="DC71" s="1"/>
  <c r="DI21"/>
  <c r="DI71" s="1"/>
  <c r="DM21"/>
  <c r="DM71" s="1"/>
  <c r="DP21"/>
  <c r="DP71" s="1"/>
  <c r="DV21"/>
  <c r="DV71" s="1"/>
  <c r="DZ21"/>
  <c r="DZ71" s="1"/>
  <c r="EG21"/>
  <c r="EG71" s="1"/>
  <c r="EJ21"/>
  <c r="EJ71" s="1"/>
  <c r="BO21"/>
  <c r="BO71" s="1"/>
  <c r="BT21"/>
  <c r="BT71" s="1"/>
  <c r="BZ21"/>
  <c r="BZ71" s="1"/>
  <c r="CD21"/>
  <c r="CD71" s="1"/>
  <c r="CK21"/>
  <c r="CK71" s="1"/>
  <c r="CN21"/>
  <c r="CN71" s="1"/>
  <c r="CQ21"/>
  <c r="CQ71" s="1"/>
  <c r="CU21"/>
  <c r="CU71" s="1"/>
  <c r="CX21"/>
  <c r="CX71" s="1"/>
  <c r="DB21"/>
  <c r="DB71" s="1"/>
  <c r="DE21"/>
  <c r="DE71" s="1"/>
  <c r="DH21"/>
  <c r="DH71" s="1"/>
  <c r="DL21"/>
  <c r="DL71" s="1"/>
  <c r="DO21"/>
  <c r="DO71" s="1"/>
  <c r="DS21"/>
  <c r="DS71" s="1"/>
  <c r="DY21"/>
  <c r="DY71" s="1"/>
  <c r="EC21"/>
  <c r="EC71" s="1"/>
  <c r="EF21"/>
  <c r="EF71" s="1"/>
  <c r="BQ21"/>
  <c r="BQ71" s="1"/>
  <c r="BW21"/>
  <c r="BW71" s="1"/>
  <c r="CC21"/>
  <c r="CC71" s="1"/>
  <c r="CG21"/>
  <c r="CG71" s="1"/>
  <c r="CJ21"/>
  <c r="CJ71" s="1"/>
  <c r="CP21"/>
  <c r="CP71" s="1"/>
  <c r="CT21"/>
  <c r="CT71" s="1"/>
  <c r="DA21"/>
  <c r="DA71" s="1"/>
  <c r="DD21"/>
  <c r="DD71" s="1"/>
  <c r="DG21"/>
  <c r="DG71" s="1"/>
  <c r="DK21"/>
  <c r="DK71" s="1"/>
  <c r="DN21"/>
  <c r="DN71" s="1"/>
  <c r="DR21"/>
  <c r="DR71" s="1"/>
  <c r="DU21"/>
  <c r="DU71" s="1"/>
  <c r="DX21"/>
  <c r="DX71" s="1"/>
  <c r="EB21"/>
  <c r="EB71" s="1"/>
  <c r="EE21"/>
  <c r="EE71" s="1"/>
  <c r="EI21"/>
  <c r="EI71" s="1"/>
  <c r="BR27"/>
  <c r="BR77" s="1"/>
  <c r="CE27"/>
  <c r="CE77" s="1"/>
  <c r="CH27"/>
  <c r="CH77" s="1"/>
  <c r="CY27"/>
  <c r="CY77" s="1"/>
  <c r="DB27"/>
  <c r="DB77" s="1"/>
  <c r="DL27"/>
  <c r="DL77" s="1"/>
  <c r="DP27"/>
  <c r="DP77" s="1"/>
  <c r="DZ27"/>
  <c r="DZ77" s="1"/>
  <c r="EC27"/>
  <c r="EC77" s="1"/>
  <c r="BU27"/>
  <c r="BU77" s="1"/>
  <c r="BZ27"/>
  <c r="BZ77" s="1"/>
  <c r="CK27"/>
  <c r="CK77" s="1"/>
  <c r="CQ27"/>
  <c r="CQ77" s="1"/>
  <c r="DD27"/>
  <c r="DD77" s="1"/>
  <c r="DH27"/>
  <c r="DH77" s="1"/>
  <c r="DU27"/>
  <c r="DU77" s="1"/>
  <c r="DY27"/>
  <c r="DY77" s="1"/>
  <c r="EI27"/>
  <c r="EI77" s="1"/>
  <c r="BQ27"/>
  <c r="BQ77" s="1"/>
  <c r="CC27"/>
  <c r="CC77" s="1"/>
  <c r="CF27"/>
  <c r="CF77" s="1"/>
  <c r="CP27"/>
  <c r="CP77" s="1"/>
  <c r="CT27"/>
  <c r="CT77" s="1"/>
  <c r="DG27"/>
  <c r="DG77" s="1"/>
  <c r="DK27"/>
  <c r="DK77" s="1"/>
  <c r="DX27"/>
  <c r="DX77" s="1"/>
  <c r="EE27"/>
  <c r="EE77" s="1"/>
  <c r="BP27"/>
  <c r="BP77" s="1"/>
  <c r="BS27"/>
  <c r="BS77" s="1"/>
  <c r="CB27"/>
  <c r="CB77" s="1"/>
  <c r="CI27"/>
  <c r="CI77" s="1"/>
  <c r="CS27"/>
  <c r="CS77" s="1"/>
  <c r="CV27"/>
  <c r="CV77" s="1"/>
  <c r="DF27"/>
  <c r="DF77" s="1"/>
  <c r="DJ27"/>
  <c r="DJ77" s="1"/>
  <c r="DW27"/>
  <c r="DW77" s="1"/>
  <c r="EA27"/>
  <c r="EA77" s="1"/>
  <c r="BR28"/>
  <c r="BR78" s="1"/>
  <c r="BV28"/>
  <c r="BV78" s="1"/>
  <c r="CC28"/>
  <c r="CC78" s="1"/>
  <c r="CF28"/>
  <c r="CF78" s="1"/>
  <c r="CI28"/>
  <c r="CI78" s="1"/>
  <c r="CM28"/>
  <c r="CM78" s="1"/>
  <c r="CP28"/>
  <c r="CP78" s="1"/>
  <c r="CT28"/>
  <c r="CT78" s="1"/>
  <c r="CW28"/>
  <c r="CW78" s="1"/>
  <c r="CZ28"/>
  <c r="CZ78" s="1"/>
  <c r="DD28"/>
  <c r="DD78" s="1"/>
  <c r="DG28"/>
  <c r="DG78" s="1"/>
  <c r="DK28"/>
  <c r="DK78" s="1"/>
  <c r="DQ28"/>
  <c r="DQ78" s="1"/>
  <c r="DU28"/>
  <c r="DU78" s="1"/>
  <c r="DX28"/>
  <c r="DX78" s="1"/>
  <c r="ED28"/>
  <c r="ED78" s="1"/>
  <c r="EH28"/>
  <c r="EH78" s="1"/>
  <c r="BO28"/>
  <c r="BO78" s="1"/>
  <c r="BU28"/>
  <c r="BU78" s="1"/>
  <c r="BY28"/>
  <c r="BY78" s="1"/>
  <c r="CB28"/>
  <c r="CB78" s="1"/>
  <c r="CH28"/>
  <c r="CH78" s="1"/>
  <c r="CL28"/>
  <c r="CL78" s="1"/>
  <c r="CS28"/>
  <c r="CS78" s="1"/>
  <c r="CV28"/>
  <c r="CV78" s="1"/>
  <c r="CY28"/>
  <c r="CY78" s="1"/>
  <c r="DC28"/>
  <c r="DC78" s="1"/>
  <c r="DF28"/>
  <c r="DF78" s="1"/>
  <c r="DJ28"/>
  <c r="DJ78" s="1"/>
  <c r="DM28"/>
  <c r="DM78" s="1"/>
  <c r="DP28"/>
  <c r="DP78" s="1"/>
  <c r="DT28"/>
  <c r="DT78" s="1"/>
  <c r="DW28"/>
  <c r="DW78" s="1"/>
  <c r="EA28"/>
  <c r="EA78" s="1"/>
  <c r="EG28"/>
  <c r="EG78" s="1"/>
  <c r="EK28"/>
  <c r="EK78" s="1"/>
  <c r="BQ28"/>
  <c r="BQ78" s="1"/>
  <c r="BT28"/>
  <c r="BT78" s="1"/>
  <c r="BX28"/>
  <c r="BX78" s="1"/>
  <c r="CA28"/>
  <c r="CA78" s="1"/>
  <c r="CE28"/>
  <c r="CE78" s="1"/>
  <c r="CK28"/>
  <c r="CK78" s="1"/>
  <c r="CO28"/>
  <c r="CO78" s="1"/>
  <c r="CR28"/>
  <c r="CR78" s="1"/>
  <c r="CX28"/>
  <c r="CX78" s="1"/>
  <c r="DB28"/>
  <c r="DB78" s="1"/>
  <c r="DI28"/>
  <c r="DI78" s="1"/>
  <c r="DL28"/>
  <c r="DL78" s="1"/>
  <c r="DO28"/>
  <c r="DO78" s="1"/>
  <c r="DS28"/>
  <c r="DS78" s="1"/>
  <c r="DV28"/>
  <c r="DV78" s="1"/>
  <c r="DZ28"/>
  <c r="DZ78" s="1"/>
  <c r="EC28"/>
  <c r="EC78" s="1"/>
  <c r="EF28"/>
  <c r="EF78" s="1"/>
  <c r="EJ28"/>
  <c r="EJ78" s="1"/>
  <c r="BP28"/>
  <c r="BP78" s="1"/>
  <c r="BS28"/>
  <c r="BS78" s="1"/>
  <c r="BW28"/>
  <c r="BW78" s="1"/>
  <c r="BZ28"/>
  <c r="BZ78" s="1"/>
  <c r="CD28"/>
  <c r="CD78" s="1"/>
  <c r="CG28"/>
  <c r="CG78" s="1"/>
  <c r="CJ28"/>
  <c r="CJ78" s="1"/>
  <c r="CN28"/>
  <c r="CN78" s="1"/>
  <c r="CQ28"/>
  <c r="CQ78" s="1"/>
  <c r="CU28"/>
  <c r="CU78" s="1"/>
  <c r="DA28"/>
  <c r="DA78" s="1"/>
  <c r="DE28"/>
  <c r="DE78" s="1"/>
  <c r="DH28"/>
  <c r="DH78" s="1"/>
  <c r="DN28"/>
  <c r="DN78" s="1"/>
  <c r="DR28"/>
  <c r="DR78" s="1"/>
  <c r="DY28"/>
  <c r="DY78" s="1"/>
  <c r="EB28"/>
  <c r="EB78" s="1"/>
  <c r="EE28"/>
  <c r="EE78" s="1"/>
  <c r="EI28"/>
  <c r="EI78" s="1"/>
  <c r="BQ29"/>
  <c r="BQ79" s="1"/>
  <c r="BT29"/>
  <c r="BT79" s="1"/>
  <c r="BX29"/>
  <c r="BX79" s="1"/>
  <c r="CA29"/>
  <c r="CA79" s="1"/>
  <c r="CD29"/>
  <c r="CD79" s="1"/>
  <c r="CH29"/>
  <c r="CH79" s="1"/>
  <c r="CK29"/>
  <c r="CK79" s="1"/>
  <c r="CO29"/>
  <c r="CO79" s="1"/>
  <c r="CU29"/>
  <c r="CU79" s="1"/>
  <c r="CY29"/>
  <c r="CY79" s="1"/>
  <c r="DB29"/>
  <c r="DB79" s="1"/>
  <c r="DH29"/>
  <c r="DH79" s="1"/>
  <c r="DL29"/>
  <c r="DL79" s="1"/>
  <c r="DS29"/>
  <c r="DS79" s="1"/>
  <c r="DV29"/>
  <c r="DV79" s="1"/>
  <c r="DY29"/>
  <c r="DY79" s="1"/>
  <c r="EC29"/>
  <c r="EC79" s="1"/>
  <c r="EF29"/>
  <c r="EF79" s="1"/>
  <c r="EJ29"/>
  <c r="EJ79" s="1"/>
  <c r="BP29"/>
  <c r="BP79" s="1"/>
  <c r="BW29"/>
  <c r="BW79" s="1"/>
  <c r="BZ29"/>
  <c r="BZ79" s="1"/>
  <c r="CC29"/>
  <c r="CC79" s="1"/>
  <c r="CG29"/>
  <c r="CG79" s="1"/>
  <c r="CJ29"/>
  <c r="CJ79" s="1"/>
  <c r="CN29"/>
  <c r="CN79" s="1"/>
  <c r="CQ29"/>
  <c r="CQ79" s="1"/>
  <c r="CT29"/>
  <c r="CT79" s="1"/>
  <c r="CX29"/>
  <c r="CX79" s="1"/>
  <c r="DA29"/>
  <c r="DA79" s="1"/>
  <c r="DE29"/>
  <c r="DE79" s="1"/>
  <c r="DK29"/>
  <c r="DK79" s="1"/>
  <c r="DO29"/>
  <c r="DO79" s="1"/>
  <c r="DR29"/>
  <c r="DR79" s="1"/>
  <c r="DX29"/>
  <c r="DX79" s="1"/>
  <c r="EB29"/>
  <c r="EB79" s="1"/>
  <c r="EI29"/>
  <c r="EI79" s="1"/>
  <c r="BO29"/>
  <c r="BO79" s="1"/>
  <c r="BS29"/>
  <c r="BS79" s="1"/>
  <c r="BV29"/>
  <c r="BV79" s="1"/>
  <c r="CB29"/>
  <c r="CB79" s="1"/>
  <c r="CF29"/>
  <c r="CF79" s="1"/>
  <c r="CM29"/>
  <c r="CM79" s="1"/>
  <c r="CP29"/>
  <c r="CP79" s="1"/>
  <c r="CS29"/>
  <c r="CS79" s="1"/>
  <c r="CW29"/>
  <c r="CW79" s="1"/>
  <c r="CZ29"/>
  <c r="CZ79" s="1"/>
  <c r="DD29"/>
  <c r="DD79" s="1"/>
  <c r="DG29"/>
  <c r="DG79" s="1"/>
  <c r="DJ29"/>
  <c r="DJ79" s="1"/>
  <c r="DN29"/>
  <c r="DN79" s="1"/>
  <c r="DQ29"/>
  <c r="DQ79" s="1"/>
  <c r="DU29"/>
  <c r="DU79" s="1"/>
  <c r="EA29"/>
  <c r="EA79" s="1"/>
  <c r="EE29"/>
  <c r="EE79" s="1"/>
  <c r="EH29"/>
  <c r="EH79" s="1"/>
  <c r="BR29"/>
  <c r="BR79" s="1"/>
  <c r="BU29"/>
  <c r="BU79" s="1"/>
  <c r="BY29"/>
  <c r="BY79" s="1"/>
  <c r="CE29"/>
  <c r="CE79" s="1"/>
  <c r="CI29"/>
  <c r="CI79" s="1"/>
  <c r="CL29"/>
  <c r="CL79" s="1"/>
  <c r="CR29"/>
  <c r="CR79" s="1"/>
  <c r="CV29"/>
  <c r="CV79" s="1"/>
  <c r="DC29"/>
  <c r="DC79" s="1"/>
  <c r="DF29"/>
  <c r="DF79" s="1"/>
  <c r="DI29"/>
  <c r="DI79" s="1"/>
  <c r="DM29"/>
  <c r="DM79" s="1"/>
  <c r="DP29"/>
  <c r="DP79" s="1"/>
  <c r="DT29"/>
  <c r="DT79" s="1"/>
  <c r="DW29"/>
  <c r="DW79" s="1"/>
  <c r="DZ29"/>
  <c r="DZ79" s="1"/>
  <c r="ED29"/>
  <c r="ED79" s="1"/>
  <c r="EG29"/>
  <c r="EG79" s="1"/>
  <c r="EK29"/>
  <c r="EK79" s="1"/>
  <c r="BP37"/>
  <c r="BP87" s="1"/>
  <c r="BS37"/>
  <c r="BS87" s="1"/>
  <c r="BW37"/>
  <c r="BW87" s="1"/>
  <c r="CC37"/>
  <c r="CC87" s="1"/>
  <c r="CG37"/>
  <c r="CG87" s="1"/>
  <c r="CJ37"/>
  <c r="CJ87" s="1"/>
  <c r="CP37"/>
  <c r="CP87" s="1"/>
  <c r="CT37"/>
  <c r="CT87" s="1"/>
  <c r="DA37"/>
  <c r="DA87" s="1"/>
  <c r="DD37"/>
  <c r="DD87" s="1"/>
  <c r="DG37"/>
  <c r="DG87" s="1"/>
  <c r="DK37"/>
  <c r="DK87" s="1"/>
  <c r="DN37"/>
  <c r="DN87" s="1"/>
  <c r="DR37"/>
  <c r="DR87" s="1"/>
  <c r="DU37"/>
  <c r="DU87" s="1"/>
  <c r="DX37"/>
  <c r="DX87" s="1"/>
  <c r="EB37"/>
  <c r="EB87" s="1"/>
  <c r="EE37"/>
  <c r="EE87" s="1"/>
  <c r="EI37"/>
  <c r="EI87" s="1"/>
  <c r="BO37"/>
  <c r="BO87" s="1"/>
  <c r="BR37"/>
  <c r="BR87" s="1"/>
  <c r="BV37"/>
  <c r="BV87" s="1"/>
  <c r="BY37"/>
  <c r="BY87" s="1"/>
  <c r="CB37"/>
  <c r="CB87" s="1"/>
  <c r="CF37"/>
  <c r="CF87" s="1"/>
  <c r="CI37"/>
  <c r="CI87" s="1"/>
  <c r="CM37"/>
  <c r="CM87" s="1"/>
  <c r="CS37"/>
  <c r="CS87" s="1"/>
  <c r="CW37"/>
  <c r="CW87" s="1"/>
  <c r="CZ37"/>
  <c r="CZ87" s="1"/>
  <c r="DF37"/>
  <c r="DF87" s="1"/>
  <c r="DJ37"/>
  <c r="DJ87" s="1"/>
  <c r="DQ37"/>
  <c r="DQ87" s="1"/>
  <c r="DT37"/>
  <c r="DT87" s="1"/>
  <c r="DW37"/>
  <c r="DW87" s="1"/>
  <c r="EA37"/>
  <c r="EA87" s="1"/>
  <c r="ED37"/>
  <c r="ED87" s="1"/>
  <c r="EH37"/>
  <c r="EH87" s="1"/>
  <c r="EK37"/>
  <c r="EK87" s="1"/>
  <c r="BU37"/>
  <c r="BU87" s="1"/>
  <c r="BX37"/>
  <c r="BX87" s="1"/>
  <c r="CA37"/>
  <c r="CA87" s="1"/>
  <c r="CE37"/>
  <c r="CE87" s="1"/>
  <c r="CH37"/>
  <c r="CH87" s="1"/>
  <c r="CL37"/>
  <c r="CL87" s="1"/>
  <c r="CO37"/>
  <c r="CO87" s="1"/>
  <c r="CR37"/>
  <c r="CR87" s="1"/>
  <c r="CV37"/>
  <c r="CV87" s="1"/>
  <c r="CY37"/>
  <c r="CY87" s="1"/>
  <c r="DC37"/>
  <c r="DC87" s="1"/>
  <c r="DI37"/>
  <c r="DI87" s="1"/>
  <c r="DM37"/>
  <c r="DM87" s="1"/>
  <c r="DP37"/>
  <c r="DP87" s="1"/>
  <c r="DV37"/>
  <c r="DV87" s="1"/>
  <c r="DZ37"/>
  <c r="DZ87" s="1"/>
  <c r="EG37"/>
  <c r="EG87" s="1"/>
  <c r="EJ37"/>
  <c r="EJ87" s="1"/>
  <c r="BQ37"/>
  <c r="BQ87" s="1"/>
  <c r="BT37"/>
  <c r="BT87" s="1"/>
  <c r="BZ37"/>
  <c r="BZ87" s="1"/>
  <c r="CD37"/>
  <c r="CD87" s="1"/>
  <c r="CK37"/>
  <c r="CK87" s="1"/>
  <c r="CN37"/>
  <c r="CN87" s="1"/>
  <c r="CQ37"/>
  <c r="CQ87" s="1"/>
  <c r="CU37"/>
  <c r="CU87" s="1"/>
  <c r="CX37"/>
  <c r="CX87" s="1"/>
  <c r="DB37"/>
  <c r="DB87" s="1"/>
  <c r="DE37"/>
  <c r="DE87" s="1"/>
  <c r="DH37"/>
  <c r="DH87" s="1"/>
  <c r="DL37"/>
  <c r="DL87" s="1"/>
  <c r="DO37"/>
  <c r="DO87" s="1"/>
  <c r="DS37"/>
  <c r="DS87" s="1"/>
  <c r="DY37"/>
  <c r="DY87" s="1"/>
  <c r="EC37"/>
  <c r="EC87" s="1"/>
  <c r="EF37"/>
  <c r="EF87" s="1"/>
  <c r="EJ45" i="30"/>
  <c r="EJ95" s="1"/>
  <c r="EH45"/>
  <c r="EH95" s="1"/>
  <c r="EF45"/>
  <c r="EF95" s="1"/>
  <c r="ED45"/>
  <c r="ED95" s="1"/>
  <c r="EB45"/>
  <c r="EB95" s="1"/>
  <c r="DZ45"/>
  <c r="DZ95" s="1"/>
  <c r="DX45"/>
  <c r="DX95" s="1"/>
  <c r="DV45"/>
  <c r="DV95" s="1"/>
  <c r="DT45"/>
  <c r="DT95" s="1"/>
  <c r="DR45"/>
  <c r="DR95" s="1"/>
  <c r="DP45"/>
  <c r="DP95" s="1"/>
  <c r="DN45"/>
  <c r="DN95" s="1"/>
  <c r="DL45"/>
  <c r="DL95" s="1"/>
  <c r="DJ45"/>
  <c r="DJ95" s="1"/>
  <c r="DH45"/>
  <c r="DH95" s="1"/>
  <c r="DF45"/>
  <c r="DF95" s="1"/>
  <c r="DD45"/>
  <c r="DD95" s="1"/>
  <c r="DB45"/>
  <c r="DB95" s="1"/>
  <c r="CZ45"/>
  <c r="CZ95" s="1"/>
  <c r="CX45"/>
  <c r="CX95" s="1"/>
  <c r="CV45"/>
  <c r="CV95" s="1"/>
  <c r="CT45"/>
  <c r="CT95" s="1"/>
  <c r="CR45"/>
  <c r="CR95" s="1"/>
  <c r="CP45"/>
  <c r="CP95" s="1"/>
  <c r="CN45"/>
  <c r="CN95" s="1"/>
  <c r="CL45"/>
  <c r="CL95" s="1"/>
  <c r="CJ45"/>
  <c r="CJ95" s="1"/>
  <c r="CH45"/>
  <c r="CH95" s="1"/>
  <c r="CF45"/>
  <c r="CF95" s="1"/>
  <c r="CD45"/>
  <c r="CD95" s="1"/>
  <c r="CB45"/>
  <c r="CB95" s="1"/>
  <c r="BZ45"/>
  <c r="BZ95" s="1"/>
  <c r="BX45"/>
  <c r="BX95" s="1"/>
  <c r="BV45"/>
  <c r="BV95" s="1"/>
  <c r="BT45"/>
  <c r="BT95" s="1"/>
  <c r="BR45"/>
  <c r="BR95" s="1"/>
  <c r="EJ44"/>
  <c r="EJ94" s="1"/>
  <c r="EH44"/>
  <c r="EH94" s="1"/>
  <c r="EF44"/>
  <c r="EF94" s="1"/>
  <c r="ED44"/>
  <c r="ED94" s="1"/>
  <c r="EB44"/>
  <c r="EB94" s="1"/>
  <c r="DZ44"/>
  <c r="DZ94" s="1"/>
  <c r="DX44"/>
  <c r="DX94" s="1"/>
  <c r="DV44"/>
  <c r="DV94" s="1"/>
  <c r="DT44"/>
  <c r="DT94" s="1"/>
  <c r="DR44"/>
  <c r="DR94" s="1"/>
  <c r="DP44"/>
  <c r="DP94" s="1"/>
  <c r="DN44"/>
  <c r="DN94" s="1"/>
  <c r="DL44"/>
  <c r="DL94" s="1"/>
  <c r="DJ44"/>
  <c r="DJ94" s="1"/>
  <c r="DH44"/>
  <c r="DH94" s="1"/>
  <c r="DF44"/>
  <c r="DF94" s="1"/>
  <c r="DD44"/>
  <c r="DD94" s="1"/>
  <c r="DB44"/>
  <c r="DB94" s="1"/>
  <c r="CZ44"/>
  <c r="CZ94" s="1"/>
  <c r="CX44"/>
  <c r="CX94" s="1"/>
  <c r="CV44"/>
  <c r="CV94" s="1"/>
  <c r="CT44"/>
  <c r="CT94" s="1"/>
  <c r="CR44"/>
  <c r="CR94" s="1"/>
  <c r="DK43"/>
  <c r="DK93" s="1"/>
  <c r="DI43"/>
  <c r="DI93" s="1"/>
  <c r="DG43"/>
  <c r="DG93" s="1"/>
  <c r="DE43"/>
  <c r="DE93" s="1"/>
  <c r="DC43"/>
  <c r="DC93" s="1"/>
  <c r="DA43"/>
  <c r="DA93" s="1"/>
  <c r="CY43"/>
  <c r="CY93" s="1"/>
  <c r="CW43"/>
  <c r="CW93" s="1"/>
  <c r="CU43"/>
  <c r="CU93" s="1"/>
  <c r="CS43"/>
  <c r="CS93" s="1"/>
  <c r="CQ43"/>
  <c r="CQ93" s="1"/>
  <c r="CO43"/>
  <c r="CO93" s="1"/>
  <c r="CM43"/>
  <c r="CM93" s="1"/>
  <c r="CK43"/>
  <c r="CK93" s="1"/>
  <c r="CI43"/>
  <c r="CI93" s="1"/>
  <c r="CG43"/>
  <c r="CG93" s="1"/>
  <c r="CE43"/>
  <c r="CE93" s="1"/>
  <c r="CC43"/>
  <c r="CC93" s="1"/>
  <c r="CA43"/>
  <c r="CA93" s="1"/>
  <c r="BY43"/>
  <c r="BY93" s="1"/>
  <c r="BW43"/>
  <c r="BW93" s="1"/>
  <c r="BU43"/>
  <c r="BU93" s="1"/>
  <c r="BS43"/>
  <c r="BS93" s="1"/>
  <c r="BQ43"/>
  <c r="BQ93" s="1"/>
  <c r="EK42"/>
  <c r="EK92" s="1"/>
  <c r="EJ41"/>
  <c r="EJ91" s="1"/>
  <c r="EH41"/>
  <c r="EH91" s="1"/>
  <c r="EF41"/>
  <c r="EF91" s="1"/>
  <c r="ED41"/>
  <c r="ED91" s="1"/>
  <c r="EB41"/>
  <c r="EB91" s="1"/>
  <c r="DZ41"/>
  <c r="DZ91" s="1"/>
  <c r="DX41"/>
  <c r="DX91" s="1"/>
  <c r="DV41"/>
  <c r="DV91" s="1"/>
  <c r="DT41"/>
  <c r="DT91" s="1"/>
  <c r="DR41"/>
  <c r="DR91" s="1"/>
  <c r="DP41"/>
  <c r="DP91" s="1"/>
  <c r="DN41"/>
  <c r="DN91" s="1"/>
  <c r="DL41"/>
  <c r="DL91" s="1"/>
  <c r="DJ41"/>
  <c r="DJ91" s="1"/>
  <c r="DH41"/>
  <c r="DH91" s="1"/>
  <c r="DF41"/>
  <c r="DF91" s="1"/>
  <c r="DD41"/>
  <c r="DD91" s="1"/>
  <c r="DB41"/>
  <c r="DB91" s="1"/>
  <c r="CZ41"/>
  <c r="CZ91" s="1"/>
  <c r="CX41"/>
  <c r="CX91" s="1"/>
  <c r="CV41"/>
  <c r="CV91" s="1"/>
  <c r="CT41"/>
  <c r="CT91" s="1"/>
  <c r="CR41"/>
  <c r="CR91" s="1"/>
  <c r="CP41"/>
  <c r="CP91" s="1"/>
  <c r="CN41"/>
  <c r="CN91" s="1"/>
  <c r="CL41"/>
  <c r="CL91" s="1"/>
  <c r="CJ41"/>
  <c r="CJ91" s="1"/>
  <c r="CH41"/>
  <c r="CH91" s="1"/>
  <c r="CF41"/>
  <c r="CF91" s="1"/>
  <c r="CD41"/>
  <c r="CD91" s="1"/>
  <c r="CB41"/>
  <c r="CB91" s="1"/>
  <c r="BZ41"/>
  <c r="BZ91" s="1"/>
  <c r="BX41"/>
  <c r="BX91" s="1"/>
  <c r="BV41"/>
  <c r="BV91" s="1"/>
  <c r="BT41"/>
  <c r="BT91" s="1"/>
  <c r="BR41"/>
  <c r="BR91" s="1"/>
  <c r="BR39"/>
  <c r="BR89" s="1"/>
  <c r="EJ38"/>
  <c r="EJ88" s="1"/>
  <c r="ED38"/>
  <c r="ED88" s="1"/>
  <c r="EB38"/>
  <c r="EB88" s="1"/>
  <c r="DV38"/>
  <c r="DV88" s="1"/>
  <c r="DT38"/>
  <c r="DT88" s="1"/>
  <c r="DN38"/>
  <c r="DN88" s="1"/>
  <c r="DL38"/>
  <c r="DL88" s="1"/>
  <c r="DF38"/>
  <c r="DF88" s="1"/>
  <c r="DD38"/>
  <c r="DD88" s="1"/>
  <c r="CX38"/>
  <c r="CX88" s="1"/>
  <c r="CV38"/>
  <c r="CV88" s="1"/>
  <c r="EK37"/>
  <c r="EK87" s="1"/>
  <c r="EI37"/>
  <c r="EI87" s="1"/>
  <c r="EG37"/>
  <c r="EG87" s="1"/>
  <c r="EE37"/>
  <c r="EE87" s="1"/>
  <c r="EC37"/>
  <c r="EC87" s="1"/>
  <c r="EA37"/>
  <c r="EA87" s="1"/>
  <c r="DY37"/>
  <c r="DY87" s="1"/>
  <c r="DW37"/>
  <c r="DW87" s="1"/>
  <c r="DU37"/>
  <c r="DU87" s="1"/>
  <c r="DS37"/>
  <c r="DS87" s="1"/>
  <c r="DQ37"/>
  <c r="DQ87" s="1"/>
  <c r="EK36"/>
  <c r="EK86" s="1"/>
  <c r="EI36"/>
  <c r="EI86" s="1"/>
  <c r="EG36"/>
  <c r="EG86" s="1"/>
  <c r="EE36"/>
  <c r="EE86" s="1"/>
  <c r="EC36"/>
  <c r="EC86" s="1"/>
  <c r="EA36"/>
  <c r="EA86" s="1"/>
  <c r="DY36"/>
  <c r="DY86" s="1"/>
  <c r="DW36"/>
  <c r="DW86" s="1"/>
  <c r="DU36"/>
  <c r="DU86" s="1"/>
  <c r="DS36"/>
  <c r="DS86" s="1"/>
  <c r="DQ36"/>
  <c r="DQ86" s="1"/>
  <c r="DO36"/>
  <c r="DO86" s="1"/>
  <c r="DM36"/>
  <c r="DM86" s="1"/>
  <c r="DK36"/>
  <c r="DK86" s="1"/>
  <c r="DI36"/>
  <c r="DI86" s="1"/>
  <c r="EI35"/>
  <c r="EI85" s="1"/>
  <c r="EG35"/>
  <c r="EG85" s="1"/>
  <c r="EE35"/>
  <c r="EE85" s="1"/>
  <c r="EC35"/>
  <c r="EC85" s="1"/>
  <c r="EA35"/>
  <c r="EA85" s="1"/>
  <c r="DY35"/>
  <c r="DY85" s="1"/>
  <c r="DW35"/>
  <c r="DW85" s="1"/>
  <c r="DU35"/>
  <c r="DU85" s="1"/>
  <c r="DS35"/>
  <c r="DS85" s="1"/>
  <c r="DQ35"/>
  <c r="DQ85" s="1"/>
  <c r="DO35"/>
  <c r="DO85" s="1"/>
  <c r="DM35"/>
  <c r="DM85" s="1"/>
  <c r="DK35"/>
  <c r="DK85" s="1"/>
  <c r="DI35"/>
  <c r="DI85" s="1"/>
  <c r="DG35"/>
  <c r="DG85" s="1"/>
  <c r="DE35"/>
  <c r="DE85" s="1"/>
  <c r="DC35"/>
  <c r="DC85" s="1"/>
  <c r="DA35"/>
  <c r="DA85" s="1"/>
  <c r="CY35"/>
  <c r="CY85" s="1"/>
  <c r="CW35"/>
  <c r="CW85" s="1"/>
  <c r="CU35"/>
  <c r="CU85" s="1"/>
  <c r="CS35"/>
  <c r="CS85" s="1"/>
  <c r="CQ35"/>
  <c r="CQ85" s="1"/>
  <c r="CO35"/>
  <c r="CO85" s="1"/>
  <c r="CM35"/>
  <c r="CM85" s="1"/>
  <c r="ED34"/>
  <c r="ED84" s="1"/>
  <c r="EB34"/>
  <c r="EB84" s="1"/>
  <c r="DZ34"/>
  <c r="DZ84" s="1"/>
  <c r="DX34"/>
  <c r="DX84" s="1"/>
  <c r="DV34"/>
  <c r="DV84" s="1"/>
  <c r="DT34"/>
  <c r="DT84" s="1"/>
  <c r="DR34"/>
  <c r="DR84" s="1"/>
  <c r="DP34"/>
  <c r="DP84" s="1"/>
  <c r="DN34"/>
  <c r="DN84" s="1"/>
  <c r="DL34"/>
  <c r="DL84" s="1"/>
  <c r="DJ34"/>
  <c r="DJ84" s="1"/>
  <c r="DH34"/>
  <c r="DH84" s="1"/>
  <c r="DF34"/>
  <c r="DF84" s="1"/>
  <c r="DD34"/>
  <c r="DD84" s="1"/>
  <c r="DB34"/>
  <c r="DB84" s="1"/>
  <c r="CZ34"/>
  <c r="CZ84" s="1"/>
  <c r="CX34"/>
  <c r="CX84" s="1"/>
  <c r="CV34"/>
  <c r="CV84" s="1"/>
  <c r="CT34"/>
  <c r="CT84" s="1"/>
  <c r="CR34"/>
  <c r="CR84" s="1"/>
  <c r="CP34"/>
  <c r="CP84" s="1"/>
  <c r="CN34"/>
  <c r="CN84" s="1"/>
  <c r="CL34"/>
  <c r="CL84" s="1"/>
  <c r="CJ34"/>
  <c r="CJ84" s="1"/>
  <c r="CH34"/>
  <c r="CH84" s="1"/>
  <c r="CF34"/>
  <c r="CF84" s="1"/>
  <c r="CD34"/>
  <c r="CD84" s="1"/>
  <c r="CB34"/>
  <c r="CB84" s="1"/>
  <c r="BZ34"/>
  <c r="BZ84" s="1"/>
  <c r="BX34"/>
  <c r="BX84" s="1"/>
  <c r="BV34"/>
  <c r="BV84" s="1"/>
  <c r="BT34"/>
  <c r="BT84" s="1"/>
  <c r="BR34"/>
  <c r="EK32"/>
  <c r="EK82" s="1"/>
  <c r="EI32"/>
  <c r="EI82" s="1"/>
  <c r="EG32"/>
  <c r="EG82" s="1"/>
  <c r="EE32"/>
  <c r="EE82" s="1"/>
  <c r="EC32"/>
  <c r="EC82" s="1"/>
  <c r="EA32"/>
  <c r="EA82" s="1"/>
  <c r="DY32"/>
  <c r="DY82" s="1"/>
  <c r="DW32"/>
  <c r="DW82" s="1"/>
  <c r="DU32"/>
  <c r="DU82" s="1"/>
  <c r="DS32"/>
  <c r="DS82" s="1"/>
  <c r="DQ32"/>
  <c r="DQ82" s="1"/>
  <c r="DO32"/>
  <c r="DO82" s="1"/>
  <c r="DM32"/>
  <c r="DM82" s="1"/>
  <c r="DK32"/>
  <c r="DK82" s="1"/>
  <c r="DI32"/>
  <c r="DI82" s="1"/>
  <c r="DG32"/>
  <c r="DG82" s="1"/>
  <c r="DE32"/>
  <c r="DE82" s="1"/>
  <c r="DC32"/>
  <c r="DC82" s="1"/>
  <c r="DA32"/>
  <c r="DA82" s="1"/>
  <c r="CY32"/>
  <c r="CY82" s="1"/>
  <c r="CW32"/>
  <c r="CW82" s="1"/>
  <c r="CU32"/>
  <c r="CU82" s="1"/>
  <c r="CS32"/>
  <c r="CS82" s="1"/>
  <c r="CQ32"/>
  <c r="CQ82" s="1"/>
  <c r="CO32"/>
  <c r="CO82" s="1"/>
  <c r="CM32"/>
  <c r="CM82" s="1"/>
  <c r="CK32"/>
  <c r="CK82" s="1"/>
  <c r="CI32"/>
  <c r="CI82" s="1"/>
  <c r="CG32"/>
  <c r="CG82" s="1"/>
  <c r="CE32"/>
  <c r="CE82" s="1"/>
  <c r="CC32"/>
  <c r="CC82" s="1"/>
  <c r="CA32"/>
  <c r="CA82" s="1"/>
  <c r="BY32"/>
  <c r="BY82" s="1"/>
  <c r="BW32"/>
  <c r="BW82" s="1"/>
  <c r="BU32"/>
  <c r="BU82" s="1"/>
  <c r="BS32"/>
  <c r="EJ31"/>
  <c r="EJ81" s="1"/>
  <c r="EH31"/>
  <c r="EH81" s="1"/>
  <c r="EF31"/>
  <c r="EF81" s="1"/>
  <c r="EK30"/>
  <c r="EK80" s="1"/>
  <c r="EI30"/>
  <c r="EI80" s="1"/>
  <c r="EG30"/>
  <c r="EG80" s="1"/>
  <c r="EE30"/>
  <c r="EE80" s="1"/>
  <c r="EC30"/>
  <c r="EC80" s="1"/>
  <c r="EA30"/>
  <c r="EA80" s="1"/>
  <c r="DY30"/>
  <c r="DY80" s="1"/>
  <c r="DW30"/>
  <c r="DW80" s="1"/>
  <c r="DU30"/>
  <c r="DU80" s="1"/>
  <c r="DS30"/>
  <c r="DS80" s="1"/>
  <c r="DQ30"/>
  <c r="DQ80" s="1"/>
  <c r="DO30"/>
  <c r="DO80" s="1"/>
  <c r="DM30"/>
  <c r="DM80" s="1"/>
  <c r="EF29"/>
  <c r="EF79" s="1"/>
  <c r="ED29"/>
  <c r="ED79" s="1"/>
  <c r="DX29"/>
  <c r="DX79" s="1"/>
  <c r="DV29"/>
  <c r="DV79" s="1"/>
  <c r="DP29"/>
  <c r="DP79" s="1"/>
  <c r="DN29"/>
  <c r="DN79" s="1"/>
  <c r="DG28"/>
  <c r="DG78" s="1"/>
  <c r="DC28"/>
  <c r="DC78" s="1"/>
  <c r="CY28"/>
  <c r="CY78" s="1"/>
  <c r="CU28"/>
  <c r="CU78" s="1"/>
  <c r="CQ28"/>
  <c r="CQ78" s="1"/>
  <c r="CM28"/>
  <c r="CM78" s="1"/>
  <c r="CI28"/>
  <c r="CI78" s="1"/>
  <c r="CE28"/>
  <c r="CE78" s="1"/>
  <c r="CA28"/>
  <c r="CA78" s="1"/>
  <c r="BW28"/>
  <c r="BW78" s="1"/>
  <c r="BS28"/>
  <c r="BS78" s="1"/>
  <c r="BO28"/>
  <c r="BM10" i="34"/>
  <c r="BM60" s="1"/>
  <c r="DY6"/>
  <c r="DY56" s="1"/>
  <c r="D17" i="33"/>
  <c r="D67" s="1"/>
  <c r="ED7" i="34"/>
  <c r="ED57" s="1"/>
  <c r="AO10"/>
  <c r="AO60" s="1"/>
  <c r="EH7"/>
  <c r="EH57" s="1"/>
  <c r="DZ6"/>
  <c r="DZ100" s="1"/>
  <c r="DZ104" s="1"/>
  <c r="AX10"/>
  <c r="AX60" s="1"/>
  <c r="Q71" i="33"/>
  <c r="AK6" i="34"/>
  <c r="AK56" s="1"/>
  <c r="BB10"/>
  <c r="BB60" s="1"/>
  <c r="BZ57" i="33"/>
  <c r="DE7" i="34"/>
  <c r="DE57" s="1"/>
  <c r="AT6"/>
  <c r="AT56" s="1"/>
  <c r="AD7"/>
  <c r="AD57" s="1"/>
  <c r="Z9"/>
  <c r="Z59" s="1"/>
  <c r="CO7"/>
  <c r="CO57" s="1"/>
  <c r="F26" i="7"/>
  <c r="BR10" i="34"/>
  <c r="BR60" s="1"/>
  <c r="CL9" i="33"/>
  <c r="CL59" s="1"/>
  <c r="CL9" i="34"/>
  <c r="CL59" s="1"/>
  <c r="CP9" i="33"/>
  <c r="CP59" s="1"/>
  <c r="CT9"/>
  <c r="CT59" s="1"/>
  <c r="CX9"/>
  <c r="CX59" s="1"/>
  <c r="CZ9"/>
  <c r="CZ59" s="1"/>
  <c r="DJ9"/>
  <c r="DJ59" s="1"/>
  <c r="DA9"/>
  <c r="DA59" s="1"/>
  <c r="DI9"/>
  <c r="DI59" s="1"/>
  <c r="DB9"/>
  <c r="DB59" s="1"/>
  <c r="DF9"/>
  <c r="DF59" s="1"/>
  <c r="DE9"/>
  <c r="DE59" s="1"/>
  <c r="BY6" i="34"/>
  <c r="BY56" s="1"/>
  <c r="DI7"/>
  <c r="DI57" s="1"/>
  <c r="DO6"/>
  <c r="DO56" s="1"/>
  <c r="I8"/>
  <c r="I58" s="1"/>
  <c r="DQ9" i="33"/>
  <c r="DQ59" s="1"/>
  <c r="DU9"/>
  <c r="DU59" s="1"/>
  <c r="DU9" i="34"/>
  <c r="DU59" s="1"/>
  <c r="DV9" i="33"/>
  <c r="DV59" s="1"/>
  <c r="I103" i="34"/>
  <c r="AT8"/>
  <c r="AT58" s="1"/>
  <c r="DU8"/>
  <c r="DU58" s="1"/>
  <c r="BO77" i="30"/>
  <c r="BY7" i="34"/>
  <c r="BY57" s="1"/>
  <c r="K99"/>
  <c r="K103"/>
  <c r="CC7"/>
  <c r="CC57" s="1"/>
  <c r="CX6"/>
  <c r="CS8"/>
  <c r="CS58" s="1"/>
  <c r="CD9" i="33"/>
  <c r="CD59" s="1"/>
  <c r="CD9" i="34"/>
  <c r="CD59" s="1"/>
  <c r="CG9" i="33"/>
  <c r="CG59" s="1"/>
  <c r="BY9"/>
  <c r="BY59" s="1"/>
  <c r="BY9" i="34"/>
  <c r="BY59" s="1"/>
  <c r="BV9" i="33"/>
  <c r="BV59" s="1"/>
  <c r="CB9"/>
  <c r="CB59" s="1"/>
  <c r="BO66" i="30"/>
  <c r="DR6" i="34"/>
  <c r="DR56" s="1"/>
  <c r="CT9"/>
  <c r="CT59" s="1"/>
  <c r="CN9"/>
  <c r="CN59" s="1"/>
  <c r="DA9"/>
  <c r="DA59" s="1"/>
  <c r="CX9"/>
  <c r="CX59" s="1"/>
  <c r="N103" i="33"/>
  <c r="N99"/>
  <c r="M103" i="30"/>
  <c r="M99"/>
  <c r="CT38"/>
  <c r="CT88" s="1"/>
  <c r="DN10" i="33"/>
  <c r="DN60" s="1"/>
  <c r="R10"/>
  <c r="R60" s="1"/>
  <c r="EG8" i="34"/>
  <c r="EG58" s="1"/>
  <c r="CP100" i="30"/>
  <c r="CP104" s="1"/>
  <c r="BT7" i="33"/>
  <c r="BT57" s="1"/>
  <c r="ED8" i="34"/>
  <c r="ED58" s="1"/>
  <c r="CD7" i="33"/>
  <c r="CD57" s="1"/>
  <c r="BY8"/>
  <c r="BY58" s="1"/>
  <c r="CK58" i="30"/>
  <c r="CK8" i="33"/>
  <c r="CK58" s="1"/>
  <c r="DQ8"/>
  <c r="DQ58" s="1"/>
  <c r="AH6" i="34"/>
  <c r="AH100" s="1"/>
  <c r="AH104" s="1"/>
  <c r="CS6" i="33"/>
  <c r="CS56" s="1"/>
  <c r="BF9"/>
  <c r="BF59" s="1"/>
  <c r="BF7"/>
  <c r="BF57" s="1"/>
  <c r="Q10"/>
  <c r="Q60" s="1"/>
  <c r="U6"/>
  <c r="U56" s="1"/>
  <c r="AG6"/>
  <c r="AG100" s="1"/>
  <c r="AG104" s="1"/>
  <c r="Y6"/>
  <c r="BN7"/>
  <c r="BN57" s="1"/>
  <c r="DX9"/>
  <c r="DX59" s="1"/>
  <c r="DR9"/>
  <c r="DR59" s="1"/>
  <c r="DM9"/>
  <c r="DT9"/>
  <c r="DT59" s="1"/>
  <c r="BT62" i="30"/>
  <c r="DF7" i="34"/>
  <c r="DF57" s="1"/>
  <c r="BN10" i="33"/>
  <c r="BN60" s="1"/>
  <c r="BL8"/>
  <c r="BL58" s="1"/>
  <c r="BJ7"/>
  <c r="BJ57" s="1"/>
  <c r="BD6"/>
  <c r="BD100" s="1"/>
  <c r="BD104" s="1"/>
  <c r="BE7" i="34"/>
  <c r="BE57" s="1"/>
  <c r="BE57" i="33"/>
  <c r="C5" i="39"/>
  <c r="C9"/>
  <c r="C13"/>
  <c r="C17"/>
  <c r="C21"/>
  <c r="C25"/>
  <c r="C29"/>
  <c r="C33"/>
  <c r="C37"/>
  <c r="C41"/>
  <c r="C42"/>
  <c r="C3"/>
  <c r="C7"/>
  <c r="C11"/>
  <c r="C15"/>
  <c r="C19"/>
  <c r="C23"/>
  <c r="C27"/>
  <c r="C31"/>
  <c r="C35"/>
  <c r="C39"/>
  <c r="C8"/>
  <c r="C16"/>
  <c r="C24"/>
  <c r="C32"/>
  <c r="C40"/>
  <c r="C10"/>
  <c r="C18"/>
  <c r="C26"/>
  <c r="C34"/>
  <c r="C4"/>
  <c r="M6" i="5"/>
  <c r="C20" i="39"/>
  <c r="C36"/>
  <c r="C6"/>
  <c r="C22"/>
  <c r="C38"/>
  <c r="C12"/>
  <c r="C14"/>
  <c r="C30"/>
  <c r="C28"/>
  <c r="F5"/>
  <c r="F6"/>
  <c r="N8" i="5"/>
  <c r="F14" i="39"/>
  <c r="F22"/>
  <c r="F30"/>
  <c r="F38"/>
  <c r="F10"/>
  <c r="F18"/>
  <c r="F26"/>
  <c r="F34"/>
  <c r="F3"/>
  <c r="F7"/>
  <c r="F11"/>
  <c r="F15"/>
  <c r="F19"/>
  <c r="F23"/>
  <c r="F27"/>
  <c r="F31"/>
  <c r="F35"/>
  <c r="F39"/>
  <c r="F28"/>
  <c r="F12"/>
  <c r="F37"/>
  <c r="F21"/>
  <c r="F32"/>
  <c r="F16"/>
  <c r="F4"/>
  <c r="N6" i="5"/>
  <c r="F41" i="39"/>
  <c r="F25"/>
  <c r="F9"/>
  <c r="F24"/>
  <c r="F33"/>
  <c r="F40"/>
  <c r="F8"/>
  <c r="F17"/>
  <c r="F13"/>
  <c r="F42"/>
  <c r="F29"/>
  <c r="F20"/>
  <c r="F36"/>
  <c r="K3" i="40"/>
  <c r="K14"/>
  <c r="K22"/>
  <c r="K30"/>
  <c r="K38"/>
  <c r="K5"/>
  <c r="K10"/>
  <c r="K18"/>
  <c r="K26"/>
  <c r="K34"/>
  <c r="K11"/>
  <c r="K27"/>
  <c r="K15"/>
  <c r="K31"/>
  <c r="K7"/>
  <c r="O9" i="4"/>
  <c r="K23" i="40"/>
  <c r="K39"/>
  <c r="K19"/>
  <c r="K40"/>
  <c r="K24"/>
  <c r="K8"/>
  <c r="K37"/>
  <c r="K21"/>
  <c r="K28"/>
  <c r="K12"/>
  <c r="K41"/>
  <c r="K25"/>
  <c r="K9"/>
  <c r="K35"/>
  <c r="K36"/>
  <c r="K32"/>
  <c r="K20"/>
  <c r="K16"/>
  <c r="K42"/>
  <c r="K33"/>
  <c r="K29"/>
  <c r="K17"/>
  <c r="K13"/>
  <c r="K4"/>
  <c r="K6"/>
  <c r="S75" i="30"/>
  <c r="Q74"/>
  <c r="AA91"/>
  <c r="CP9" i="34"/>
  <c r="CP59" s="1"/>
  <c r="BV6" i="33"/>
  <c r="CT8"/>
  <c r="CT58" s="1"/>
  <c r="DJ6"/>
  <c r="DJ56" s="1"/>
  <c r="DA6" i="34"/>
  <c r="DA100" s="1"/>
  <c r="DA104" s="1"/>
  <c r="DB6"/>
  <c r="DB100" s="1"/>
  <c r="DB104" s="1"/>
  <c r="CS9" i="33"/>
  <c r="CS59" s="1"/>
  <c r="CO9"/>
  <c r="CO59" s="1"/>
  <c r="CK9"/>
  <c r="CK59" s="1"/>
  <c r="CR9"/>
  <c r="CR59" s="1"/>
  <c r="CW9"/>
  <c r="CW59" s="1"/>
  <c r="J9"/>
  <c r="J59" s="1"/>
  <c r="BZ9"/>
  <c r="BZ59" s="1"/>
  <c r="N9"/>
  <c r="N59" s="1"/>
  <c r="I9"/>
  <c r="I59" s="1"/>
  <c r="CJ9"/>
  <c r="CJ59" s="1"/>
  <c r="CH9"/>
  <c r="CH59" s="1"/>
  <c r="CC9"/>
  <c r="CC59" s="1"/>
  <c r="DV8" i="34"/>
  <c r="DV58" s="1"/>
  <c r="AP6" i="33"/>
  <c r="AP56" s="1"/>
  <c r="BB6"/>
  <c r="BB100" s="1"/>
  <c r="BB104" s="1"/>
  <c r="AL9"/>
  <c r="AL59" s="1"/>
  <c r="BB8"/>
  <c r="BB58" s="1"/>
  <c r="DN9"/>
  <c r="DN59" s="1"/>
  <c r="BT10" i="34"/>
  <c r="BT60" s="1"/>
  <c r="EC9"/>
  <c r="EC59" s="1"/>
  <c r="K99" i="30"/>
  <c r="K103"/>
  <c r="DZ9" i="34"/>
  <c r="DZ59" s="1"/>
  <c r="CS6"/>
  <c r="CS100" s="1"/>
  <c r="CS104" s="1"/>
  <c r="DQ10" i="33"/>
  <c r="DQ60" s="1"/>
  <c r="G29" i="7"/>
  <c r="G23"/>
  <c r="J55" i="34"/>
  <c r="J103" s="1"/>
  <c r="J4"/>
  <c r="N4"/>
  <c r="N55"/>
  <c r="R11"/>
  <c r="V11"/>
  <c r="V61" s="1"/>
  <c r="Z11"/>
  <c r="Z61" s="1"/>
  <c r="AD11"/>
  <c r="AD61" s="1"/>
  <c r="AH11"/>
  <c r="AH61" s="1"/>
  <c r="AL11"/>
  <c r="AL61" s="1"/>
  <c r="AP11"/>
  <c r="AP61" s="1"/>
  <c r="AT11"/>
  <c r="AT61" s="1"/>
  <c r="AX11"/>
  <c r="AX61" s="1"/>
  <c r="BB11"/>
  <c r="BB61" s="1"/>
  <c r="BF11"/>
  <c r="BF61" s="1"/>
  <c r="BJ11"/>
  <c r="BJ61" s="1"/>
  <c r="BN11"/>
  <c r="BN61" s="1"/>
  <c r="Q11"/>
  <c r="Q61" s="1"/>
  <c r="U11"/>
  <c r="U61" s="1"/>
  <c r="Y11"/>
  <c r="Y61" s="1"/>
  <c r="AC11"/>
  <c r="AC61" s="1"/>
  <c r="AG11"/>
  <c r="AG61" s="1"/>
  <c r="AK11"/>
  <c r="AK61" s="1"/>
  <c r="AO11"/>
  <c r="AO61" s="1"/>
  <c r="AS11"/>
  <c r="AS61" s="1"/>
  <c r="AW11"/>
  <c r="AW61" s="1"/>
  <c r="BA11"/>
  <c r="BA61" s="1"/>
  <c r="BE11"/>
  <c r="BE61" s="1"/>
  <c r="BI11"/>
  <c r="BI61" s="1"/>
  <c r="BM11"/>
  <c r="BM61" s="1"/>
  <c r="J11"/>
  <c r="J61" s="1"/>
  <c r="L11"/>
  <c r="L61" s="1"/>
  <c r="N11"/>
  <c r="N61" s="1"/>
  <c r="T11"/>
  <c r="T61" s="1"/>
  <c r="AB11"/>
  <c r="AB61" s="1"/>
  <c r="AJ11"/>
  <c r="AJ61" s="1"/>
  <c r="AR11"/>
  <c r="AR61" s="1"/>
  <c r="AZ11"/>
  <c r="AZ61" s="1"/>
  <c r="BH11"/>
  <c r="BH61" s="1"/>
  <c r="I11"/>
  <c r="I61" s="1"/>
  <c r="S11"/>
  <c r="S61" s="1"/>
  <c r="AA11"/>
  <c r="AA61" s="1"/>
  <c r="AI11"/>
  <c r="AI61" s="1"/>
  <c r="AQ11"/>
  <c r="AQ61" s="1"/>
  <c r="AY11"/>
  <c r="AY61" s="1"/>
  <c r="BG11"/>
  <c r="BG61" s="1"/>
  <c r="H11"/>
  <c r="H61" s="1"/>
  <c r="M11"/>
  <c r="M61" s="1"/>
  <c r="AE11"/>
  <c r="AE61" s="1"/>
  <c r="AU11"/>
  <c r="AU61" s="1"/>
  <c r="BK11"/>
  <c r="BK61" s="1"/>
  <c r="O11"/>
  <c r="O61" s="1"/>
  <c r="W11"/>
  <c r="W61" s="1"/>
  <c r="AM11"/>
  <c r="AM61" s="1"/>
  <c r="BC11"/>
  <c r="BC61" s="1"/>
  <c r="K11"/>
  <c r="AV11"/>
  <c r="AV61" s="1"/>
  <c r="AN11"/>
  <c r="AN61" s="1"/>
  <c r="AF11"/>
  <c r="AF61" s="1"/>
  <c r="BR11"/>
  <c r="BR61" s="1"/>
  <c r="CM11"/>
  <c r="CM61" s="1"/>
  <c r="CW11"/>
  <c r="CW61" s="1"/>
  <c r="DN11"/>
  <c r="DN61" s="1"/>
  <c r="EB11"/>
  <c r="EB61" s="1"/>
  <c r="CE11"/>
  <c r="CE61" s="1"/>
  <c r="CX11"/>
  <c r="CX61" s="1"/>
  <c r="DP11"/>
  <c r="DP61" s="1"/>
  <c r="EG11"/>
  <c r="EG61" s="1"/>
  <c r="BP11"/>
  <c r="BP61" s="1"/>
  <c r="CD11"/>
  <c r="CD61" s="1"/>
  <c r="CQ11"/>
  <c r="CQ61" s="1"/>
  <c r="DH11"/>
  <c r="DH61" s="1"/>
  <c r="DV11"/>
  <c r="DV61" s="1"/>
  <c r="X11"/>
  <c r="X61" s="1"/>
  <c r="BO11"/>
  <c r="BO61" s="1"/>
  <c r="CC11"/>
  <c r="CC61" s="1"/>
  <c r="CT11"/>
  <c r="CT61" s="1"/>
  <c r="DD11"/>
  <c r="DD61" s="1"/>
  <c r="DY11"/>
  <c r="DY61" s="1"/>
  <c r="EI11"/>
  <c r="EI61" s="1"/>
  <c r="BY11"/>
  <c r="BY61" s="1"/>
  <c r="CH11"/>
  <c r="CH61" s="1"/>
  <c r="CS11"/>
  <c r="CS61" s="1"/>
  <c r="CY11"/>
  <c r="CY61" s="1"/>
  <c r="DF11"/>
  <c r="DF61" s="1"/>
  <c r="DQ11"/>
  <c r="DQ61" s="1"/>
  <c r="DX11"/>
  <c r="DX61" s="1"/>
  <c r="EH11"/>
  <c r="EH61" s="1"/>
  <c r="BQ11"/>
  <c r="BQ61" s="1"/>
  <c r="CA11"/>
  <c r="CA61" s="1"/>
  <c r="CR11"/>
  <c r="CR61" s="1"/>
  <c r="DM11"/>
  <c r="DM61" s="1"/>
  <c r="EA11"/>
  <c r="EA61" s="1"/>
  <c r="BZ11"/>
  <c r="BZ61" s="1"/>
  <c r="CN11"/>
  <c r="CN61" s="1"/>
  <c r="DE11"/>
  <c r="DE61" s="1"/>
  <c r="DS11"/>
  <c r="DS61" s="1"/>
  <c r="EF11"/>
  <c r="EF61" s="1"/>
  <c r="S33"/>
  <c r="S83" s="1"/>
  <c r="X33"/>
  <c r="X83" s="1"/>
  <c r="AA33"/>
  <c r="AA83" s="1"/>
  <c r="AF33"/>
  <c r="AF83" s="1"/>
  <c r="AI33"/>
  <c r="AI83" s="1"/>
  <c r="AN33"/>
  <c r="AN83" s="1"/>
  <c r="AQ33"/>
  <c r="AQ83" s="1"/>
  <c r="AV33"/>
  <c r="AV83" s="1"/>
  <c r="AY33"/>
  <c r="AY83" s="1"/>
  <c r="BD33"/>
  <c r="BD83" s="1"/>
  <c r="BG33"/>
  <c r="BG83" s="1"/>
  <c r="BL33"/>
  <c r="BL83" s="1"/>
  <c r="H33"/>
  <c r="H83" s="1"/>
  <c r="K33"/>
  <c r="K83" s="1"/>
  <c r="R33"/>
  <c r="R83" s="1"/>
  <c r="U33"/>
  <c r="U83" s="1"/>
  <c r="Z33"/>
  <c r="Z83" s="1"/>
  <c r="AC33"/>
  <c r="AC83" s="1"/>
  <c r="AH33"/>
  <c r="AH83" s="1"/>
  <c r="AK33"/>
  <c r="AK83" s="1"/>
  <c r="AP33"/>
  <c r="AP83" s="1"/>
  <c r="AS33"/>
  <c r="AS83" s="1"/>
  <c r="AX33"/>
  <c r="AX83" s="1"/>
  <c r="BA33"/>
  <c r="BA83" s="1"/>
  <c r="BF33"/>
  <c r="BF83" s="1"/>
  <c r="BI33"/>
  <c r="BI83" s="1"/>
  <c r="BN33"/>
  <c r="BN83" s="1"/>
  <c r="J33"/>
  <c r="J83" s="1"/>
  <c r="M33"/>
  <c r="M83" s="1"/>
  <c r="Y33"/>
  <c r="Y83" s="1"/>
  <c r="AD33"/>
  <c r="AD83" s="1"/>
  <c r="AO33"/>
  <c r="AO83" s="1"/>
  <c r="AT33"/>
  <c r="AT83" s="1"/>
  <c r="BE33"/>
  <c r="BE83" s="1"/>
  <c r="BJ33"/>
  <c r="BJ83" s="1"/>
  <c r="I33"/>
  <c r="I83" s="1"/>
  <c r="N33"/>
  <c r="N83" s="1"/>
  <c r="Q33"/>
  <c r="Q83" s="1"/>
  <c r="W33"/>
  <c r="W83" s="1"/>
  <c r="AB33"/>
  <c r="AB83" s="1"/>
  <c r="AM33"/>
  <c r="AM83" s="1"/>
  <c r="AR33"/>
  <c r="AR83" s="1"/>
  <c r="BC33"/>
  <c r="BC83" s="1"/>
  <c r="BH33"/>
  <c r="BH83" s="1"/>
  <c r="L33"/>
  <c r="T33"/>
  <c r="T83" s="1"/>
  <c r="AE33"/>
  <c r="AE83" s="1"/>
  <c r="AZ33"/>
  <c r="AZ83" s="1"/>
  <c r="BK33"/>
  <c r="BK83" s="1"/>
  <c r="O33"/>
  <c r="O83" s="1"/>
  <c r="AJ33"/>
  <c r="AJ83" s="1"/>
  <c r="AU33"/>
  <c r="AU83" s="1"/>
  <c r="AL33"/>
  <c r="AL83" s="1"/>
  <c r="AG33"/>
  <c r="AG83" s="1"/>
  <c r="BB33"/>
  <c r="BB83" s="1"/>
  <c r="V33"/>
  <c r="V83" s="1"/>
  <c r="BM33"/>
  <c r="BM83" s="1"/>
  <c r="AW33"/>
  <c r="AW83" s="1"/>
  <c r="BP33"/>
  <c r="BP83" s="1"/>
  <c r="BS33"/>
  <c r="BS83" s="1"/>
  <c r="BR33"/>
  <c r="BR83" s="1"/>
  <c r="BX33"/>
  <c r="BX83" s="1"/>
  <c r="CF33"/>
  <c r="CF83" s="1"/>
  <c r="CM33"/>
  <c r="CM83" s="1"/>
  <c r="BT33"/>
  <c r="BT83" s="1"/>
  <c r="CA33"/>
  <c r="CA83" s="1"/>
  <c r="CI33"/>
  <c r="CI83" s="1"/>
  <c r="BY33"/>
  <c r="BY83" s="1"/>
  <c r="CN33"/>
  <c r="CN83" s="1"/>
  <c r="CY33"/>
  <c r="CY83" s="1"/>
  <c r="DF33"/>
  <c r="DF83" s="1"/>
  <c r="DN33"/>
  <c r="DN83" s="1"/>
  <c r="DZ33"/>
  <c r="DZ83" s="1"/>
  <c r="EG33"/>
  <c r="EG83" s="1"/>
  <c r="CQ33"/>
  <c r="CQ83" s="1"/>
  <c r="CX33"/>
  <c r="CX83" s="1"/>
  <c r="DE33"/>
  <c r="DE83" s="1"/>
  <c r="DM33"/>
  <c r="DM83" s="1"/>
  <c r="DW33"/>
  <c r="DW83" s="1"/>
  <c r="EF33"/>
  <c r="EF83" s="1"/>
  <c r="CC33"/>
  <c r="CC83" s="1"/>
  <c r="CP33"/>
  <c r="CP83" s="1"/>
  <c r="CW33"/>
  <c r="CW83" s="1"/>
  <c r="DD33"/>
  <c r="DD83" s="1"/>
  <c r="DL33"/>
  <c r="DL83" s="1"/>
  <c r="DS33"/>
  <c r="DS83" s="1"/>
  <c r="DY33"/>
  <c r="DY83" s="1"/>
  <c r="EI33"/>
  <c r="EI83" s="1"/>
  <c r="BZ33"/>
  <c r="BZ83" s="1"/>
  <c r="CO33"/>
  <c r="CO83" s="1"/>
  <c r="CV33"/>
  <c r="CV83" s="1"/>
  <c r="DG33"/>
  <c r="DG83" s="1"/>
  <c r="DO33"/>
  <c r="DO83" s="1"/>
  <c r="DU33"/>
  <c r="DU83" s="1"/>
  <c r="EA33"/>
  <c r="EA83" s="1"/>
  <c r="EH33"/>
  <c r="EH83" s="1"/>
  <c r="CT10"/>
  <c r="CT60" s="1"/>
  <c r="DN10"/>
  <c r="DN60" s="1"/>
  <c r="DP6" i="33"/>
  <c r="DP100" s="1"/>
  <c r="DP104" s="1"/>
  <c r="AG6" i="34"/>
  <c r="AG56" s="1"/>
  <c r="Y8" i="33"/>
  <c r="Y58" s="1"/>
  <c r="N6"/>
  <c r="N56" s="1"/>
  <c r="I6"/>
  <c r="I100" s="1"/>
  <c r="I104" s="1"/>
  <c r="BF9" i="34"/>
  <c r="BF59" s="1"/>
  <c r="BF7"/>
  <c r="BF57" s="1"/>
  <c r="AR7"/>
  <c r="AR57" s="1"/>
  <c r="AC7"/>
  <c r="AC57" s="1"/>
  <c r="Z10" i="33"/>
  <c r="Z60" s="1"/>
  <c r="U10"/>
  <c r="U60" s="1"/>
  <c r="DR8"/>
  <c r="DR58" s="1"/>
  <c r="G18" i="7"/>
  <c r="EK7" i="34"/>
  <c r="EK57"/>
  <c r="EB7"/>
  <c r="EB57"/>
  <c r="DZ7"/>
  <c r="DZ57"/>
  <c r="DB8" i="33"/>
  <c r="DB58"/>
  <c r="DH8"/>
  <c r="DH58"/>
  <c r="CZ8"/>
  <c r="CZ58"/>
  <c r="DA8"/>
  <c r="DA58"/>
  <c r="DE8"/>
  <c r="DE58"/>
  <c r="DJ8"/>
  <c r="DJ58"/>
  <c r="DI8"/>
  <c r="DI58"/>
  <c r="N8"/>
  <c r="N58"/>
  <c r="DF8"/>
  <c r="DF58"/>
  <c r="CX8"/>
  <c r="CX58"/>
  <c r="J8"/>
  <c r="J58"/>
  <c r="AJ9" i="6"/>
  <c r="G9"/>
  <c r="AZ9"/>
  <c r="I9"/>
  <c r="BP9"/>
  <c r="K9"/>
  <c r="AR9"/>
  <c r="H9"/>
  <c r="AB9"/>
  <c r="F9"/>
  <c r="O20"/>
  <c r="BP20"/>
  <c r="K20" s="1"/>
  <c r="D20"/>
  <c r="G22" i="7" s="1"/>
  <c r="M20" i="6"/>
  <c r="AJ20"/>
  <c r="G20" s="1"/>
  <c r="BH20"/>
  <c r="J20" s="1"/>
  <c r="AB20"/>
  <c r="F20" s="1"/>
  <c r="T20"/>
  <c r="E20" s="1"/>
  <c r="N20"/>
  <c r="AR20"/>
  <c r="H20" s="1"/>
  <c r="O28"/>
  <c r="T28"/>
  <c r="E28" s="1"/>
  <c r="AR28"/>
  <c r="H28" s="1"/>
  <c r="AJ28"/>
  <c r="G28" s="1"/>
  <c r="AB28"/>
  <c r="F28" s="1"/>
  <c r="M28"/>
  <c r="N28"/>
  <c r="AZ28"/>
  <c r="I28" s="1"/>
  <c r="BP28"/>
  <c r="K28" s="1"/>
  <c r="BH28"/>
  <c r="J28" s="1"/>
  <c r="O31"/>
  <c r="D31"/>
  <c r="G33" i="7" s="1"/>
  <c r="BH31" i="6"/>
  <c r="J31" s="1"/>
  <c r="AR31"/>
  <c r="H31" s="1"/>
  <c r="N31"/>
  <c r="O36"/>
  <c r="AJ36"/>
  <c r="G36" s="1"/>
  <c r="AB36"/>
  <c r="F36" s="1"/>
  <c r="AZ36"/>
  <c r="I36" s="1"/>
  <c r="N36"/>
  <c r="D36"/>
  <c r="D37" i="34" s="1"/>
  <c r="O44" i="6"/>
  <c r="AR44"/>
  <c r="H44" s="1"/>
  <c r="AZ44"/>
  <c r="I44" s="1"/>
  <c r="AB44"/>
  <c r="F44" s="1"/>
  <c r="AJ44"/>
  <c r="G44" s="1"/>
  <c r="N44"/>
  <c r="D44"/>
  <c r="G46" i="7" s="1"/>
  <c r="M44" i="6"/>
  <c r="BH44"/>
  <c r="J44" s="1"/>
  <c r="T44"/>
  <c r="E44" s="1"/>
  <c r="C59" i="33"/>
  <c r="BN9"/>
  <c r="BN59" s="1"/>
  <c r="Y9"/>
  <c r="Y59" s="1"/>
  <c r="EI9"/>
  <c r="EI59" s="1"/>
  <c r="BB9"/>
  <c r="BB59" s="1"/>
  <c r="AD9"/>
  <c r="AD59" s="1"/>
  <c r="AB9"/>
  <c r="AB59" s="1"/>
  <c r="AU9"/>
  <c r="AU59" s="1"/>
  <c r="AH9"/>
  <c r="AH59" s="1"/>
  <c r="AK9"/>
  <c r="AK59" s="1"/>
  <c r="BE9"/>
  <c r="BE59" s="1"/>
  <c r="AW9"/>
  <c r="AW59" s="1"/>
  <c r="EG9"/>
  <c r="EG59" s="1"/>
  <c r="X9"/>
  <c r="X59" s="1"/>
  <c r="EK9"/>
  <c r="EK59" s="1"/>
  <c r="BQ9"/>
  <c r="BQ59" s="1"/>
  <c r="AT9"/>
  <c r="AT59" s="1"/>
  <c r="Q9"/>
  <c r="Q59" s="1"/>
  <c r="EF9"/>
  <c r="EF59" s="1"/>
  <c r="U9"/>
  <c r="U59" s="1"/>
  <c r="AP9"/>
  <c r="AP59" s="1"/>
  <c r="AS9"/>
  <c r="AS59" s="1"/>
  <c r="ED9"/>
  <c r="ED59" s="1"/>
  <c r="BU9"/>
  <c r="BU59" s="1"/>
  <c r="BI9"/>
  <c r="BI59" s="1"/>
  <c r="EH9"/>
  <c r="EH59" s="1"/>
  <c r="DY9"/>
  <c r="DY59" s="1"/>
  <c r="C64"/>
  <c r="Q14"/>
  <c r="Q64" s="1"/>
  <c r="S14"/>
  <c r="S64" s="1"/>
  <c r="U14"/>
  <c r="U64" s="1"/>
  <c r="W14"/>
  <c r="W64" s="1"/>
  <c r="Y14"/>
  <c r="Y64" s="1"/>
  <c r="AA14"/>
  <c r="AA64" s="1"/>
  <c r="AC14"/>
  <c r="AC64" s="1"/>
  <c r="AE14"/>
  <c r="AE64" s="1"/>
  <c r="AG14"/>
  <c r="AG64" s="1"/>
  <c r="AI14"/>
  <c r="AI64" s="1"/>
  <c r="AK14"/>
  <c r="AK64" s="1"/>
  <c r="AM14"/>
  <c r="AM64" s="1"/>
  <c r="AO14"/>
  <c r="AO64" s="1"/>
  <c r="AQ14"/>
  <c r="AQ64" s="1"/>
  <c r="AS14"/>
  <c r="AS64" s="1"/>
  <c r="AU14"/>
  <c r="AU64" s="1"/>
  <c r="AW14"/>
  <c r="AW64" s="1"/>
  <c r="AY14"/>
  <c r="AY64" s="1"/>
  <c r="BA14"/>
  <c r="BA64" s="1"/>
  <c r="BC14"/>
  <c r="BC64" s="1"/>
  <c r="BE14"/>
  <c r="BE64" s="1"/>
  <c r="BG14"/>
  <c r="BG64" s="1"/>
  <c r="BI14"/>
  <c r="BI64" s="1"/>
  <c r="BK14"/>
  <c r="BK64" s="1"/>
  <c r="BM14"/>
  <c r="BM64" s="1"/>
  <c r="T14"/>
  <c r="T64" s="1"/>
  <c r="X14"/>
  <c r="X64" s="1"/>
  <c r="AB14"/>
  <c r="AB64" s="1"/>
  <c r="AF14"/>
  <c r="AF64" s="1"/>
  <c r="AJ14"/>
  <c r="AJ64" s="1"/>
  <c r="AN14"/>
  <c r="AN64" s="1"/>
  <c r="AR14"/>
  <c r="AR64" s="1"/>
  <c r="AV14"/>
  <c r="AV64" s="1"/>
  <c r="AZ14"/>
  <c r="AZ64" s="1"/>
  <c r="BD14"/>
  <c r="BD64" s="1"/>
  <c r="BH14"/>
  <c r="BH64" s="1"/>
  <c r="BL14"/>
  <c r="BL64" s="1"/>
  <c r="M14"/>
  <c r="M64" s="1"/>
  <c r="J14"/>
  <c r="J64" s="1"/>
  <c r="R14"/>
  <c r="R64" s="1"/>
  <c r="Z14"/>
  <c r="Z64" s="1"/>
  <c r="AH14"/>
  <c r="AH64" s="1"/>
  <c r="AP14"/>
  <c r="AP64" s="1"/>
  <c r="AX14"/>
  <c r="AX64" s="1"/>
  <c r="BF14"/>
  <c r="BF64" s="1"/>
  <c r="BN14"/>
  <c r="BN64" s="1"/>
  <c r="K14"/>
  <c r="K64" s="1"/>
  <c r="H14"/>
  <c r="H64" s="1"/>
  <c r="O14"/>
  <c r="O64" s="1"/>
  <c r="L14"/>
  <c r="L64" s="1"/>
  <c r="AL14"/>
  <c r="AL64" s="1"/>
  <c r="I14"/>
  <c r="I64" s="1"/>
  <c r="AD14"/>
  <c r="AD64" s="1"/>
  <c r="BJ14"/>
  <c r="BJ64" s="1"/>
  <c r="BP14"/>
  <c r="BP64" s="1"/>
  <c r="BW14"/>
  <c r="BW64" s="1"/>
  <c r="CC14"/>
  <c r="CC64" s="1"/>
  <c r="CJ14"/>
  <c r="CJ64" s="1"/>
  <c r="CT14"/>
  <c r="CT64" s="1"/>
  <c r="DA14"/>
  <c r="DA64" s="1"/>
  <c r="DK14"/>
  <c r="DK64" s="1"/>
  <c r="DU14"/>
  <c r="DU64" s="1"/>
  <c r="EB14"/>
  <c r="EB64" s="1"/>
  <c r="EI14"/>
  <c r="EI64" s="1"/>
  <c r="BV14"/>
  <c r="BV64" s="1"/>
  <c r="CB14"/>
  <c r="CB64" s="1"/>
  <c r="CI14"/>
  <c r="CI64" s="1"/>
  <c r="CP14"/>
  <c r="CP64" s="1"/>
  <c r="CW14"/>
  <c r="CW64" s="1"/>
  <c r="DD14"/>
  <c r="DD64" s="1"/>
  <c r="DN14"/>
  <c r="DN64" s="1"/>
  <c r="DW14"/>
  <c r="DW64" s="1"/>
  <c r="EH14"/>
  <c r="EH64" s="1"/>
  <c r="BU14"/>
  <c r="BU64" s="1"/>
  <c r="CE14"/>
  <c r="CE64" s="1"/>
  <c r="CO14"/>
  <c r="CO64" s="1"/>
  <c r="CV14"/>
  <c r="CV64" s="1"/>
  <c r="DC14"/>
  <c r="DC64" s="1"/>
  <c r="DI14"/>
  <c r="DI64" s="1"/>
  <c r="DP14"/>
  <c r="DP64" s="1"/>
  <c r="DZ14"/>
  <c r="DZ64" s="1"/>
  <c r="EG14"/>
  <c r="EG64" s="1"/>
  <c r="BQ14"/>
  <c r="BQ64" s="1"/>
  <c r="BX14"/>
  <c r="BX64" s="1"/>
  <c r="CH14"/>
  <c r="CH64" s="1"/>
  <c r="CQ14"/>
  <c r="CQ64" s="1"/>
  <c r="DB14"/>
  <c r="DB64" s="1"/>
  <c r="DH14"/>
  <c r="DH64" s="1"/>
  <c r="DO14"/>
  <c r="DO64" s="1"/>
  <c r="DV14"/>
  <c r="DV64" s="1"/>
  <c r="EC14"/>
  <c r="EC64" s="1"/>
  <c r="EJ14"/>
  <c r="EJ64" s="1"/>
  <c r="C74"/>
  <c r="R24"/>
  <c r="R74" s="1"/>
  <c r="T24"/>
  <c r="T74" s="1"/>
  <c r="V24"/>
  <c r="V74" s="1"/>
  <c r="X24"/>
  <c r="X74" s="1"/>
  <c r="Z24"/>
  <c r="Z74" s="1"/>
  <c r="AB24"/>
  <c r="AB74" s="1"/>
  <c r="AD24"/>
  <c r="AD74" s="1"/>
  <c r="AF24"/>
  <c r="AF74" s="1"/>
  <c r="AH24"/>
  <c r="AH74" s="1"/>
  <c r="AJ24"/>
  <c r="AJ74" s="1"/>
  <c r="AL24"/>
  <c r="AL74" s="1"/>
  <c r="AN24"/>
  <c r="AN74" s="1"/>
  <c r="AP24"/>
  <c r="AP74" s="1"/>
  <c r="AR24"/>
  <c r="AR74" s="1"/>
  <c r="AT24"/>
  <c r="AT74" s="1"/>
  <c r="AV24"/>
  <c r="AV74" s="1"/>
  <c r="AX24"/>
  <c r="AX74" s="1"/>
  <c r="AZ24"/>
  <c r="AZ74" s="1"/>
  <c r="BB24"/>
  <c r="BB74" s="1"/>
  <c r="BD24"/>
  <c r="BD74" s="1"/>
  <c r="BF24"/>
  <c r="BF74" s="1"/>
  <c r="BH24"/>
  <c r="BH74" s="1"/>
  <c r="BJ24"/>
  <c r="BJ74" s="1"/>
  <c r="BL24"/>
  <c r="BL74" s="1"/>
  <c r="BN24"/>
  <c r="BN74" s="1"/>
  <c r="Q24"/>
  <c r="Q74" s="1"/>
  <c r="U24"/>
  <c r="U74" s="1"/>
  <c r="Y24"/>
  <c r="Y74" s="1"/>
  <c r="AC24"/>
  <c r="AC74" s="1"/>
  <c r="AG24"/>
  <c r="AG74" s="1"/>
  <c r="AK24"/>
  <c r="AK74" s="1"/>
  <c r="AO24"/>
  <c r="AO74" s="1"/>
  <c r="AS24"/>
  <c r="AS74" s="1"/>
  <c r="AW24"/>
  <c r="AW74" s="1"/>
  <c r="BA24"/>
  <c r="BA74" s="1"/>
  <c r="BE24"/>
  <c r="BE74" s="1"/>
  <c r="BI24"/>
  <c r="BI74" s="1"/>
  <c r="BM24"/>
  <c r="BM74" s="1"/>
  <c r="W24"/>
  <c r="W74" s="1"/>
  <c r="AE24"/>
  <c r="AE74" s="1"/>
  <c r="AM24"/>
  <c r="AM74" s="1"/>
  <c r="AU24"/>
  <c r="AU74" s="1"/>
  <c r="BC24"/>
  <c r="BC74" s="1"/>
  <c r="BK24"/>
  <c r="BK74" s="1"/>
  <c r="M24"/>
  <c r="M74" s="1"/>
  <c r="J24"/>
  <c r="J74" s="1"/>
  <c r="K24"/>
  <c r="K74" s="1"/>
  <c r="H24"/>
  <c r="H74" s="1"/>
  <c r="N24"/>
  <c r="N74" s="1"/>
  <c r="I24"/>
  <c r="I74" s="1"/>
  <c r="AA24"/>
  <c r="AA74" s="1"/>
  <c r="BG24"/>
  <c r="BG74" s="1"/>
  <c r="O24"/>
  <c r="O74" s="1"/>
  <c r="BY24"/>
  <c r="BY74" s="1"/>
  <c r="CP24"/>
  <c r="CP74" s="1"/>
  <c r="DG24"/>
  <c r="DG74" s="1"/>
  <c r="DX24"/>
  <c r="DX74" s="1"/>
  <c r="EK24"/>
  <c r="EK74" s="1"/>
  <c r="BR24"/>
  <c r="BR74" s="1"/>
  <c r="CE24"/>
  <c r="CE74" s="1"/>
  <c r="CS24"/>
  <c r="CS74" s="1"/>
  <c r="DJ24"/>
  <c r="DJ74" s="1"/>
  <c r="ED24"/>
  <c r="ED74" s="1"/>
  <c r="S24"/>
  <c r="S74" s="1"/>
  <c r="AY24"/>
  <c r="AY74" s="1"/>
  <c r="BQ24"/>
  <c r="BQ74" s="1"/>
  <c r="CA24"/>
  <c r="CA74" s="1"/>
  <c r="CK24"/>
  <c r="CK74" s="1"/>
  <c r="CR24"/>
  <c r="CR74" s="1"/>
  <c r="CY24"/>
  <c r="CY74" s="1"/>
  <c r="DE24"/>
  <c r="DE74" s="1"/>
  <c r="DL24"/>
  <c r="DL74" s="1"/>
  <c r="DV24"/>
  <c r="DV74" s="1"/>
  <c r="EC24"/>
  <c r="EC74" s="1"/>
  <c r="BT24"/>
  <c r="BT74" s="1"/>
  <c r="CD24"/>
  <c r="CD74" s="1"/>
  <c r="CM24"/>
  <c r="CM74" s="1"/>
  <c r="CX24"/>
  <c r="CX74" s="1"/>
  <c r="DD24"/>
  <c r="DD74" s="1"/>
  <c r="DK24"/>
  <c r="DK74" s="1"/>
  <c r="DR24"/>
  <c r="DR74" s="1"/>
  <c r="DY24"/>
  <c r="DY74" s="1"/>
  <c r="EF24"/>
  <c r="EF74" s="1"/>
  <c r="BV24"/>
  <c r="BV74" s="1"/>
  <c r="CJ24"/>
  <c r="CJ74" s="1"/>
  <c r="DC24"/>
  <c r="DC74" s="1"/>
  <c r="DT24"/>
  <c r="DT74" s="1"/>
  <c r="EH24"/>
  <c r="EH74" s="1"/>
  <c r="CB24"/>
  <c r="CB74" s="1"/>
  <c r="CO24"/>
  <c r="CO74" s="1"/>
  <c r="DF24"/>
  <c r="DF74" s="1"/>
  <c r="DW24"/>
  <c r="DW74" s="1"/>
  <c r="C86"/>
  <c r="Q36"/>
  <c r="Q86" s="1"/>
  <c r="T36"/>
  <c r="T86" s="1"/>
  <c r="X36"/>
  <c r="X86" s="1"/>
  <c r="AB36"/>
  <c r="AB86" s="1"/>
  <c r="AF36"/>
  <c r="AF86" s="1"/>
  <c r="AJ36"/>
  <c r="AJ86" s="1"/>
  <c r="AN36"/>
  <c r="AN86" s="1"/>
  <c r="AR36"/>
  <c r="AR86" s="1"/>
  <c r="AV36"/>
  <c r="AV86" s="1"/>
  <c r="AZ36"/>
  <c r="AZ86" s="1"/>
  <c r="BD36"/>
  <c r="BD86" s="1"/>
  <c r="BH36"/>
  <c r="BH86" s="1"/>
  <c r="BL36"/>
  <c r="BL86" s="1"/>
  <c r="S36"/>
  <c r="S86" s="1"/>
  <c r="W36"/>
  <c r="W86" s="1"/>
  <c r="AA36"/>
  <c r="AA86" s="1"/>
  <c r="AE36"/>
  <c r="AE86" s="1"/>
  <c r="AI36"/>
  <c r="AI86" s="1"/>
  <c r="AM36"/>
  <c r="AM86" s="1"/>
  <c r="AQ36"/>
  <c r="AQ86" s="1"/>
  <c r="AU36"/>
  <c r="AU86" s="1"/>
  <c r="AY36"/>
  <c r="AY86" s="1"/>
  <c r="BC36"/>
  <c r="BC86" s="1"/>
  <c r="BG36"/>
  <c r="BG86" s="1"/>
  <c r="BK36"/>
  <c r="BK86" s="1"/>
  <c r="V36"/>
  <c r="V86" s="1"/>
  <c r="AD36"/>
  <c r="AD86" s="1"/>
  <c r="AL36"/>
  <c r="AL86" s="1"/>
  <c r="AT36"/>
  <c r="AT86" s="1"/>
  <c r="BB36"/>
  <c r="BB86" s="1"/>
  <c r="BJ36"/>
  <c r="BJ86" s="1"/>
  <c r="O36"/>
  <c r="O86" s="1"/>
  <c r="J36"/>
  <c r="J86" s="1"/>
  <c r="U36"/>
  <c r="U86" s="1"/>
  <c r="AC36"/>
  <c r="AC86" s="1"/>
  <c r="AK36"/>
  <c r="AK86" s="1"/>
  <c r="AS36"/>
  <c r="AS86" s="1"/>
  <c r="BA36"/>
  <c r="BA86" s="1"/>
  <c r="BI36"/>
  <c r="BI86" s="1"/>
  <c r="M36"/>
  <c r="M86" s="1"/>
  <c r="H36"/>
  <c r="H86" s="1"/>
  <c r="AG36"/>
  <c r="AG86" s="1"/>
  <c r="AW36"/>
  <c r="AW86" s="1"/>
  <c r="BM36"/>
  <c r="BM86" s="1"/>
  <c r="L36"/>
  <c r="L86" s="1"/>
  <c r="Y36"/>
  <c r="Y86" s="1"/>
  <c r="AO36"/>
  <c r="AO86" s="1"/>
  <c r="BE36"/>
  <c r="BE86" s="1"/>
  <c r="I36"/>
  <c r="I86" s="1"/>
  <c r="AH36"/>
  <c r="AH86" s="1"/>
  <c r="BN36"/>
  <c r="BN86" s="1"/>
  <c r="K36"/>
  <c r="K86" s="1"/>
  <c r="Z36"/>
  <c r="Z86" s="1"/>
  <c r="BF36"/>
  <c r="BF86" s="1"/>
  <c r="N36"/>
  <c r="N86" s="1"/>
  <c r="BU7"/>
  <c r="BU57" s="1"/>
  <c r="CG6"/>
  <c r="CG100" s="1"/>
  <c r="CG104" s="1"/>
  <c r="CN6"/>
  <c r="T8"/>
  <c r="T58" s="1"/>
  <c r="R8"/>
  <c r="R58" s="1"/>
  <c r="X10"/>
  <c r="X60" s="1"/>
  <c r="BJ8" i="34"/>
  <c r="BJ58" s="1"/>
  <c r="AS7" i="33"/>
  <c r="AS57" s="1"/>
  <c r="AN8"/>
  <c r="AN58" s="1"/>
  <c r="BM8"/>
  <c r="BM58" s="1"/>
  <c r="L99" i="34"/>
  <c r="L103"/>
  <c r="CY7" i="33"/>
  <c r="CY57" s="1"/>
  <c r="DJ7"/>
  <c r="DJ57" s="1"/>
  <c r="CX7"/>
  <c r="CX57" s="1"/>
  <c r="DA7"/>
  <c r="DA57" s="1"/>
  <c r="DB7"/>
  <c r="DB57" s="1"/>
  <c r="Z7"/>
  <c r="Z57" s="1"/>
  <c r="DP7"/>
  <c r="DP57" s="1"/>
  <c r="DT7"/>
  <c r="DT57" s="1"/>
  <c r="DV7"/>
  <c r="DV57" s="1"/>
  <c r="DM7"/>
  <c r="DM57" s="1"/>
  <c r="DX7"/>
  <c r="DX57" s="1"/>
  <c r="DN7"/>
  <c r="DN57" s="1"/>
  <c r="DQ7"/>
  <c r="DQ57" s="1"/>
  <c r="DU7"/>
  <c r="DU57" s="1"/>
  <c r="CH8"/>
  <c r="CH58" s="1"/>
  <c r="BX8"/>
  <c r="BX58" s="1"/>
  <c r="CC8"/>
  <c r="CC58" s="1"/>
  <c r="AX9"/>
  <c r="AX59" s="1"/>
  <c r="AG9"/>
  <c r="AG59" s="1"/>
  <c r="DV10" i="34"/>
  <c r="DV60" s="1"/>
  <c r="BU10" i="33"/>
  <c r="BU60" s="1"/>
  <c r="CW6"/>
  <c r="CW56" s="1"/>
  <c r="BX6"/>
  <c r="BL7" i="34"/>
  <c r="BL57" s="1"/>
  <c r="Z6" i="33"/>
  <c r="Z100" s="1"/>
  <c r="Z104" s="1"/>
  <c r="AT7"/>
  <c r="AT57" s="1"/>
  <c r="BE10"/>
  <c r="BE60" s="1"/>
  <c r="H77" i="30"/>
  <c r="H3" i="38"/>
  <c r="H9"/>
  <c r="H15"/>
  <c r="H21"/>
  <c r="H35"/>
  <c r="H41"/>
  <c r="H5"/>
  <c r="H19"/>
  <c r="H25"/>
  <c r="H31"/>
  <c r="H37"/>
  <c r="H11"/>
  <c r="H29"/>
  <c r="H7"/>
  <c r="H17"/>
  <c r="H39"/>
  <c r="H27"/>
  <c r="H23"/>
  <c r="H13"/>
  <c r="H33"/>
  <c r="H10"/>
  <c r="H18"/>
  <c r="H26"/>
  <c r="H34"/>
  <c r="H4"/>
  <c r="H8"/>
  <c r="H16"/>
  <c r="H24"/>
  <c r="H32"/>
  <c r="H40"/>
  <c r="K3"/>
  <c r="K35"/>
  <c r="K27"/>
  <c r="K19"/>
  <c r="K11"/>
  <c r="K42"/>
  <c r="K34"/>
  <c r="K26"/>
  <c r="K18"/>
  <c r="K6"/>
  <c r="O8" i="6"/>
  <c r="K10" i="38"/>
  <c r="K39"/>
  <c r="K31"/>
  <c r="K23"/>
  <c r="K15"/>
  <c r="K7"/>
  <c r="O9" i="6"/>
  <c r="K38" i="38"/>
  <c r="K30"/>
  <c r="K22"/>
  <c r="K14"/>
  <c r="K37"/>
  <c r="K21"/>
  <c r="K5"/>
  <c r="O7" i="6"/>
  <c r="K28" i="38"/>
  <c r="K12"/>
  <c r="K8"/>
  <c r="K41"/>
  <c r="K25"/>
  <c r="K9"/>
  <c r="K32"/>
  <c r="K16"/>
  <c r="K17"/>
  <c r="K24"/>
  <c r="K29"/>
  <c r="K36"/>
  <c r="K40"/>
  <c r="K13"/>
  <c r="K33"/>
  <c r="D3" i="40"/>
  <c r="M5" i="4"/>
  <c r="D11" i="40"/>
  <c r="D15"/>
  <c r="D19"/>
  <c r="D23"/>
  <c r="D27"/>
  <c r="D31"/>
  <c r="D35"/>
  <c r="D39"/>
  <c r="D4"/>
  <c r="D6"/>
  <c r="M8" i="4"/>
  <c r="D13" i="40"/>
  <c r="D17"/>
  <c r="D21"/>
  <c r="D25"/>
  <c r="D29"/>
  <c r="D33"/>
  <c r="D37"/>
  <c r="D41"/>
  <c r="D10"/>
  <c r="D18"/>
  <c r="D26"/>
  <c r="D34"/>
  <c r="D12"/>
  <c r="D20"/>
  <c r="D28"/>
  <c r="D36"/>
  <c r="D14"/>
  <c r="D22"/>
  <c r="D30"/>
  <c r="D38"/>
  <c r="D9"/>
  <c r="D16"/>
  <c r="D32"/>
  <c r="D24"/>
  <c r="D42"/>
  <c r="D7"/>
  <c r="G3"/>
  <c r="N5" i="4"/>
  <c r="G8" i="40"/>
  <c r="G16"/>
  <c r="G24"/>
  <c r="G32"/>
  <c r="G40"/>
  <c r="G4"/>
  <c r="N6" i="4"/>
  <c r="G12" i="40"/>
  <c r="G20"/>
  <c r="G28"/>
  <c r="G36"/>
  <c r="G5"/>
  <c r="N7" i="4"/>
  <c r="G9" i="40"/>
  <c r="G25"/>
  <c r="G41"/>
  <c r="G13"/>
  <c r="G29"/>
  <c r="G21"/>
  <c r="G37"/>
  <c r="G6"/>
  <c r="N8" i="4"/>
  <c r="G17" i="40"/>
  <c r="G34"/>
  <c r="G18"/>
  <c r="G31"/>
  <c r="G15"/>
  <c r="G38"/>
  <c r="G22"/>
  <c r="G42"/>
  <c r="G35"/>
  <c r="G19"/>
  <c r="J3"/>
  <c r="J12"/>
  <c r="J16"/>
  <c r="J20"/>
  <c r="J24"/>
  <c r="J28"/>
  <c r="J32"/>
  <c r="J36"/>
  <c r="J40"/>
  <c r="J10"/>
  <c r="J14"/>
  <c r="J18"/>
  <c r="J22"/>
  <c r="J26"/>
  <c r="J30"/>
  <c r="J34"/>
  <c r="J38"/>
  <c r="J8"/>
  <c r="J15"/>
  <c r="J23"/>
  <c r="J31"/>
  <c r="J39"/>
  <c r="J5"/>
  <c r="O7" i="4"/>
  <c r="J9" i="40"/>
  <c r="J17"/>
  <c r="J25"/>
  <c r="J33"/>
  <c r="J41"/>
  <c r="J13"/>
  <c r="J21"/>
  <c r="J29"/>
  <c r="J37"/>
  <c r="J11"/>
  <c r="J27"/>
  <c r="J19"/>
  <c r="J4"/>
  <c r="BQ8" i="33"/>
  <c r="BQ58" s="1"/>
  <c r="BQ7"/>
  <c r="BQ57" s="1"/>
  <c r="AO8"/>
  <c r="AO58" s="1"/>
  <c r="AR8"/>
  <c r="AR58" s="1"/>
  <c r="AL7"/>
  <c r="AL57" s="1"/>
  <c r="CJ7"/>
  <c r="CJ57" s="1"/>
  <c r="CH7"/>
  <c r="CH57" s="1"/>
  <c r="BV7"/>
  <c r="BV57" s="1"/>
  <c r="N7"/>
  <c r="N57" s="1"/>
  <c r="N76" i="30"/>
  <c r="AR10" i="5"/>
  <c r="H10" s="1"/>
  <c r="O10"/>
  <c r="O40"/>
  <c r="M40"/>
  <c r="AR40"/>
  <c r="H40" s="1"/>
  <c r="AB40"/>
  <c r="F40" s="1"/>
  <c r="BH40"/>
  <c r="J40" s="1"/>
  <c r="AZ40"/>
  <c r="I40" s="1"/>
  <c r="T40"/>
  <c r="E40" s="1"/>
  <c r="D40"/>
  <c r="D41" i="33" s="1"/>
  <c r="C56"/>
  <c r="BJ6"/>
  <c r="BJ100" s="1"/>
  <c r="BJ104" s="1"/>
  <c r="V6"/>
  <c r="V100" s="1"/>
  <c r="V104" s="1"/>
  <c r="BN6"/>
  <c r="BN56" s="1"/>
  <c r="BM6"/>
  <c r="BM56" s="1"/>
  <c r="CA6"/>
  <c r="CA56" s="1"/>
  <c r="EG6"/>
  <c r="EG100" s="1"/>
  <c r="EG104" s="1"/>
  <c r="EC6"/>
  <c r="EC100" s="1"/>
  <c r="EC104" s="1"/>
  <c r="EH6"/>
  <c r="EH100" s="1"/>
  <c r="EH104" s="1"/>
  <c r="CT6"/>
  <c r="CT56" s="1"/>
  <c r="CH6"/>
  <c r="CH100" s="1"/>
  <c r="CH104" s="1"/>
  <c r="X6"/>
  <c r="X56" s="1"/>
  <c r="AW6"/>
  <c r="AW56" s="1"/>
  <c r="AR6"/>
  <c r="AR56" s="1"/>
  <c r="AR6" i="34"/>
  <c r="AR100" s="1"/>
  <c r="AR104" s="1"/>
  <c r="AX6" i="33"/>
  <c r="AX100" s="1"/>
  <c r="AX104" s="1"/>
  <c r="AO6"/>
  <c r="AO100" s="1"/>
  <c r="AO104" s="1"/>
  <c r="EJ6"/>
  <c r="EJ100" s="1"/>
  <c r="EJ104" s="1"/>
  <c r="CJ6"/>
  <c r="CJ100" s="1"/>
  <c r="CJ104" s="1"/>
  <c r="EK6"/>
  <c r="EK100" s="1"/>
  <c r="EK104" s="1"/>
  <c r="CC6"/>
  <c r="CC100" s="1"/>
  <c r="CC104" s="1"/>
  <c r="BZ6"/>
  <c r="BZ100" s="1"/>
  <c r="BZ104" s="1"/>
  <c r="BZ6" i="34"/>
  <c r="BZ100" s="1"/>
  <c r="BZ104" s="1"/>
  <c r="BR6" i="33"/>
  <c r="BR100" s="1"/>
  <c r="BR104" s="1"/>
  <c r="BA6"/>
  <c r="BA100" s="1"/>
  <c r="BA104" s="1"/>
  <c r="C61"/>
  <c r="S11"/>
  <c r="S61" s="1"/>
  <c r="W11"/>
  <c r="W61" s="1"/>
  <c r="AA11"/>
  <c r="AA61" s="1"/>
  <c r="AE11"/>
  <c r="AE61" s="1"/>
  <c r="AI11"/>
  <c r="AI61" s="1"/>
  <c r="AM11"/>
  <c r="AM61" s="1"/>
  <c r="AQ11"/>
  <c r="AQ61" s="1"/>
  <c r="AU11"/>
  <c r="AU61" s="1"/>
  <c r="AY11"/>
  <c r="AY61" s="1"/>
  <c r="BC11"/>
  <c r="BC61" s="1"/>
  <c r="BG11"/>
  <c r="BG61" s="1"/>
  <c r="BK11"/>
  <c r="BK61" s="1"/>
  <c r="R11"/>
  <c r="R61" s="1"/>
  <c r="V11"/>
  <c r="V61" s="1"/>
  <c r="Z11"/>
  <c r="Z61" s="1"/>
  <c r="AD11"/>
  <c r="AD61" s="1"/>
  <c r="AH11"/>
  <c r="AH61" s="1"/>
  <c r="AL11"/>
  <c r="AL61" s="1"/>
  <c r="AP11"/>
  <c r="AP61" s="1"/>
  <c r="AT11"/>
  <c r="AT61" s="1"/>
  <c r="AX11"/>
  <c r="AX61" s="1"/>
  <c r="BB11"/>
  <c r="BB61" s="1"/>
  <c r="BF11"/>
  <c r="BF61" s="1"/>
  <c r="BJ11"/>
  <c r="BJ61" s="1"/>
  <c r="BN11"/>
  <c r="BN61" s="1"/>
  <c r="Q11"/>
  <c r="Q61" s="1"/>
  <c r="Y11"/>
  <c r="Y61" s="1"/>
  <c r="AG11"/>
  <c r="AG61" s="1"/>
  <c r="AO11"/>
  <c r="AO61" s="1"/>
  <c r="AW11"/>
  <c r="AW61" s="1"/>
  <c r="BE11"/>
  <c r="BE61" s="1"/>
  <c r="BM11"/>
  <c r="BM61" s="1"/>
  <c r="X11"/>
  <c r="X61" s="1"/>
  <c r="AF11"/>
  <c r="AF61" s="1"/>
  <c r="AN11"/>
  <c r="AN61" s="1"/>
  <c r="AV11"/>
  <c r="AV61" s="1"/>
  <c r="BD11"/>
  <c r="BD61" s="1"/>
  <c r="BL11"/>
  <c r="BL61" s="1"/>
  <c r="T11"/>
  <c r="T61" s="1"/>
  <c r="AJ11"/>
  <c r="AJ61" s="1"/>
  <c r="AZ11"/>
  <c r="AZ61" s="1"/>
  <c r="N11"/>
  <c r="N61" s="1"/>
  <c r="I11"/>
  <c r="I61" s="1"/>
  <c r="AC11"/>
  <c r="AC61" s="1"/>
  <c r="AS11"/>
  <c r="AS61" s="1"/>
  <c r="BI11"/>
  <c r="BI61" s="1"/>
  <c r="O11"/>
  <c r="O61" s="1"/>
  <c r="L11"/>
  <c r="L61" s="1"/>
  <c r="C78"/>
  <c r="AK28"/>
  <c r="AK78" s="1"/>
  <c r="AO28"/>
  <c r="AO78" s="1"/>
  <c r="AS28"/>
  <c r="AS78" s="1"/>
  <c r="AW28"/>
  <c r="AW78" s="1"/>
  <c r="BA28"/>
  <c r="BA78" s="1"/>
  <c r="BE28"/>
  <c r="BE78" s="1"/>
  <c r="BI28"/>
  <c r="BI78" s="1"/>
  <c r="BM28"/>
  <c r="BM78" s="1"/>
  <c r="S28"/>
  <c r="S78" s="1"/>
  <c r="U28"/>
  <c r="U78" s="1"/>
  <c r="W28"/>
  <c r="W78" s="1"/>
  <c r="Y28"/>
  <c r="Y78" s="1"/>
  <c r="AA28"/>
  <c r="AA78" s="1"/>
  <c r="AC28"/>
  <c r="AC78" s="1"/>
  <c r="AE28"/>
  <c r="AE78" s="1"/>
  <c r="AG28"/>
  <c r="AG78" s="1"/>
  <c r="AJ28"/>
  <c r="AJ78" s="1"/>
  <c r="AN28"/>
  <c r="AN78" s="1"/>
  <c r="AR28"/>
  <c r="AR78" s="1"/>
  <c r="AV28"/>
  <c r="AV78" s="1"/>
  <c r="AZ28"/>
  <c r="AZ78" s="1"/>
  <c r="BD28"/>
  <c r="BD78" s="1"/>
  <c r="BH28"/>
  <c r="BH78" s="1"/>
  <c r="BL28"/>
  <c r="BL78" s="1"/>
  <c r="T28"/>
  <c r="T78" s="1"/>
  <c r="X28"/>
  <c r="X78" s="1"/>
  <c r="AB28"/>
  <c r="AB78" s="1"/>
  <c r="AF28"/>
  <c r="AF78" s="1"/>
  <c r="AL28"/>
  <c r="AL78" s="1"/>
  <c r="AT28"/>
  <c r="AT78" s="1"/>
  <c r="BB28"/>
  <c r="BB78" s="1"/>
  <c r="BJ28"/>
  <c r="BJ78" s="1"/>
  <c r="R28"/>
  <c r="R78" s="1"/>
  <c r="AI28"/>
  <c r="AI78" s="1"/>
  <c r="AQ28"/>
  <c r="AQ78" s="1"/>
  <c r="AY28"/>
  <c r="AY78" s="1"/>
  <c r="BG28"/>
  <c r="BG78" s="1"/>
  <c r="AM28"/>
  <c r="AM78" s="1"/>
  <c r="BC28"/>
  <c r="BC78" s="1"/>
  <c r="M28"/>
  <c r="M78" s="1"/>
  <c r="H28"/>
  <c r="H78" s="1"/>
  <c r="Q28"/>
  <c r="Q78" s="1"/>
  <c r="Z28"/>
  <c r="Z78" s="1"/>
  <c r="AH28"/>
  <c r="AH78" s="1"/>
  <c r="AX28"/>
  <c r="AX78" s="1"/>
  <c r="BN28"/>
  <c r="BN78" s="1"/>
  <c r="N28"/>
  <c r="N78" s="1"/>
  <c r="K28"/>
  <c r="K78" s="1"/>
  <c r="C80"/>
  <c r="Q30"/>
  <c r="Q80" s="1"/>
  <c r="U30"/>
  <c r="U80" s="1"/>
  <c r="Y30"/>
  <c r="Y80" s="1"/>
  <c r="AC30"/>
  <c r="AC80" s="1"/>
  <c r="AG30"/>
  <c r="AG80" s="1"/>
  <c r="AK30"/>
  <c r="AK80" s="1"/>
  <c r="AO30"/>
  <c r="AO80" s="1"/>
  <c r="AS30"/>
  <c r="AS80" s="1"/>
  <c r="AW30"/>
  <c r="AW80" s="1"/>
  <c r="BA30"/>
  <c r="BA80" s="1"/>
  <c r="BE30"/>
  <c r="BE80" s="1"/>
  <c r="BI30"/>
  <c r="BI80" s="1"/>
  <c r="BM30"/>
  <c r="BM80" s="1"/>
  <c r="T30"/>
  <c r="T80" s="1"/>
  <c r="X30"/>
  <c r="X80" s="1"/>
  <c r="AB30"/>
  <c r="AB80" s="1"/>
  <c r="AF30"/>
  <c r="AF80" s="1"/>
  <c r="AJ30"/>
  <c r="AJ80" s="1"/>
  <c r="AN30"/>
  <c r="AN80" s="1"/>
  <c r="AR30"/>
  <c r="AR80" s="1"/>
  <c r="AV30"/>
  <c r="AV80" s="1"/>
  <c r="AZ30"/>
  <c r="AZ80" s="1"/>
  <c r="BD30"/>
  <c r="BD80" s="1"/>
  <c r="BH30"/>
  <c r="BH80" s="1"/>
  <c r="BL30"/>
  <c r="BL80" s="1"/>
  <c r="W30"/>
  <c r="W80" s="1"/>
  <c r="AE30"/>
  <c r="AE80" s="1"/>
  <c r="AM30"/>
  <c r="AM80" s="1"/>
  <c r="AU30"/>
  <c r="AU80" s="1"/>
  <c r="BC30"/>
  <c r="BC80" s="1"/>
  <c r="BK30"/>
  <c r="BK80" s="1"/>
  <c r="V30"/>
  <c r="V80" s="1"/>
  <c r="AD30"/>
  <c r="AD80" s="1"/>
  <c r="AL30"/>
  <c r="AL80" s="1"/>
  <c r="AT30"/>
  <c r="AT80" s="1"/>
  <c r="BB30"/>
  <c r="BB80" s="1"/>
  <c r="BJ30"/>
  <c r="BJ80" s="1"/>
  <c r="Z30"/>
  <c r="Z80" s="1"/>
  <c r="AP30"/>
  <c r="AP80" s="1"/>
  <c r="BF30"/>
  <c r="BF80" s="1"/>
  <c r="K30"/>
  <c r="K80" s="1"/>
  <c r="H30"/>
  <c r="H80" s="1"/>
  <c r="S30"/>
  <c r="S80" s="1"/>
  <c r="AI30"/>
  <c r="AI80" s="1"/>
  <c r="AY30"/>
  <c r="AY80" s="1"/>
  <c r="N30"/>
  <c r="N80" s="1"/>
  <c r="I30"/>
  <c r="I80" s="1"/>
  <c r="N40"/>
  <c r="N90" s="1"/>
  <c r="K40"/>
  <c r="K90" s="1"/>
  <c r="L40"/>
  <c r="I40"/>
  <c r="I90" s="1"/>
  <c r="BN40"/>
  <c r="BN90" s="1"/>
  <c r="BL40"/>
  <c r="BL90" s="1"/>
  <c r="BJ40"/>
  <c r="BJ90" s="1"/>
  <c r="BH40"/>
  <c r="BH90" s="1"/>
  <c r="BF40"/>
  <c r="BF90" s="1"/>
  <c r="BD40"/>
  <c r="BD90" s="1"/>
  <c r="BB40"/>
  <c r="BB90" s="1"/>
  <c r="AZ40"/>
  <c r="AZ90" s="1"/>
  <c r="AX40"/>
  <c r="AX90" s="1"/>
  <c r="AV40"/>
  <c r="AV90" s="1"/>
  <c r="AT40"/>
  <c r="AT90" s="1"/>
  <c r="AR40"/>
  <c r="AR90" s="1"/>
  <c r="AP40"/>
  <c r="AP90" s="1"/>
  <c r="AN40"/>
  <c r="AN90" s="1"/>
  <c r="AL40"/>
  <c r="AL90" s="1"/>
  <c r="AJ40"/>
  <c r="AJ90" s="1"/>
  <c r="AH40"/>
  <c r="AH90" s="1"/>
  <c r="AF40"/>
  <c r="AF90" s="1"/>
  <c r="AD40"/>
  <c r="AD90" s="1"/>
  <c r="AB40"/>
  <c r="AB90" s="1"/>
  <c r="Z40"/>
  <c r="Z90" s="1"/>
  <c r="X40"/>
  <c r="X90" s="1"/>
  <c r="V40"/>
  <c r="V90" s="1"/>
  <c r="T40"/>
  <c r="T90" s="1"/>
  <c r="R40"/>
  <c r="R90" s="1"/>
  <c r="C90"/>
  <c r="Q45"/>
  <c r="Q95" s="1"/>
  <c r="C95"/>
  <c r="BM45"/>
  <c r="BM95" s="1"/>
  <c r="BH45"/>
  <c r="BH95" s="1"/>
  <c r="BE45"/>
  <c r="BE95" s="1"/>
  <c r="AZ45"/>
  <c r="AZ95" s="1"/>
  <c r="AW45"/>
  <c r="AW95" s="1"/>
  <c r="AR45"/>
  <c r="AR95" s="1"/>
  <c r="AO45"/>
  <c r="AO95" s="1"/>
  <c r="AJ45"/>
  <c r="AJ95" s="1"/>
  <c r="AG45"/>
  <c r="AG95" s="1"/>
  <c r="AB45"/>
  <c r="AB95" s="1"/>
  <c r="Y45"/>
  <c r="Y95" s="1"/>
  <c r="T45"/>
  <c r="T95" s="1"/>
  <c r="N45"/>
  <c r="N95" s="1"/>
  <c r="L45"/>
  <c r="L95" s="1"/>
  <c r="J45"/>
  <c r="J95" s="1"/>
  <c r="H45"/>
  <c r="H95" s="1"/>
  <c r="BN45"/>
  <c r="BN95" s="1"/>
  <c r="BK45"/>
  <c r="BK95" s="1"/>
  <c r="BF45"/>
  <c r="BF95" s="1"/>
  <c r="BC45"/>
  <c r="BC95" s="1"/>
  <c r="AX45"/>
  <c r="AX95" s="1"/>
  <c r="AU45"/>
  <c r="AU95" s="1"/>
  <c r="AP45"/>
  <c r="AP95" s="1"/>
  <c r="AM45"/>
  <c r="AM95" s="1"/>
  <c r="AH45"/>
  <c r="AH95" s="1"/>
  <c r="AE45"/>
  <c r="AE95" s="1"/>
  <c r="Z45"/>
  <c r="Z95" s="1"/>
  <c r="W45"/>
  <c r="W95" s="1"/>
  <c r="R45"/>
  <c r="R95" s="1"/>
  <c r="BG6" i="34"/>
  <c r="BG100" s="1"/>
  <c r="BG104" s="1"/>
  <c r="BN6"/>
  <c r="BN56" s="1"/>
  <c r="BM6"/>
  <c r="BM56" s="1"/>
  <c r="C58"/>
  <c r="BM8"/>
  <c r="BM58" s="1"/>
  <c r="AY8"/>
  <c r="AY58" s="1"/>
  <c r="AV8"/>
  <c r="AV58" s="1"/>
  <c r="BB8"/>
  <c r="BB58" s="1"/>
  <c r="AB8"/>
  <c r="AB58" s="1"/>
  <c r="BH8"/>
  <c r="BH58" s="1"/>
  <c r="Q8"/>
  <c r="Q58" s="1"/>
  <c r="BF8"/>
  <c r="BF58" s="1"/>
  <c r="BE8"/>
  <c r="BE58" s="1"/>
  <c r="C65"/>
  <c r="R15"/>
  <c r="R65" s="1"/>
  <c r="T15"/>
  <c r="T65" s="1"/>
  <c r="W15"/>
  <c r="W65" s="1"/>
  <c r="AB15"/>
  <c r="AB65" s="1"/>
  <c r="AE15"/>
  <c r="AE65" s="1"/>
  <c r="AJ15"/>
  <c r="AJ65" s="1"/>
  <c r="AM15"/>
  <c r="AM65" s="1"/>
  <c r="AR15"/>
  <c r="AR65" s="1"/>
  <c r="AU15"/>
  <c r="AU65" s="1"/>
  <c r="AZ15"/>
  <c r="AZ65" s="1"/>
  <c r="BC15"/>
  <c r="BC65" s="1"/>
  <c r="BH15"/>
  <c r="BH65" s="1"/>
  <c r="BK15"/>
  <c r="BK65" s="1"/>
  <c r="I15"/>
  <c r="I65" s="1"/>
  <c r="V15"/>
  <c r="V65" s="1"/>
  <c r="Y15"/>
  <c r="Y65" s="1"/>
  <c r="AD15"/>
  <c r="AD65" s="1"/>
  <c r="AG15"/>
  <c r="AG65" s="1"/>
  <c r="AL15"/>
  <c r="AL65" s="1"/>
  <c r="AO15"/>
  <c r="AO65" s="1"/>
  <c r="AT15"/>
  <c r="AT65" s="1"/>
  <c r="AW15"/>
  <c r="AW65" s="1"/>
  <c r="BB15"/>
  <c r="BB65" s="1"/>
  <c r="BE15"/>
  <c r="BE65" s="1"/>
  <c r="BJ15"/>
  <c r="BJ65" s="1"/>
  <c r="BM15"/>
  <c r="BM65" s="1"/>
  <c r="K15"/>
  <c r="K65" s="1"/>
  <c r="M15"/>
  <c r="M65" s="1"/>
  <c r="O15"/>
  <c r="O65" s="1"/>
  <c r="Q15"/>
  <c r="Q65" s="1"/>
  <c r="AA15"/>
  <c r="AA65" s="1"/>
  <c r="AF15"/>
  <c r="AF65" s="1"/>
  <c r="AQ15"/>
  <c r="AQ65" s="1"/>
  <c r="AV15"/>
  <c r="AV65" s="1"/>
  <c r="BG15"/>
  <c r="BG65" s="1"/>
  <c r="BL15"/>
  <c r="BL65" s="1"/>
  <c r="U15"/>
  <c r="U65" s="1"/>
  <c r="Z15"/>
  <c r="Z65" s="1"/>
  <c r="AK15"/>
  <c r="AK65" s="1"/>
  <c r="AP15"/>
  <c r="AP65" s="1"/>
  <c r="BA15"/>
  <c r="BA65" s="1"/>
  <c r="BF15"/>
  <c r="BF65" s="1"/>
  <c r="J15"/>
  <c r="J65" s="1"/>
  <c r="N15"/>
  <c r="N65" s="1"/>
  <c r="C67"/>
  <c r="R17"/>
  <c r="R67" s="1"/>
  <c r="U17"/>
  <c r="U67" s="1"/>
  <c r="Z17"/>
  <c r="Z67" s="1"/>
  <c r="AC17"/>
  <c r="AC67" s="1"/>
  <c r="AH17"/>
  <c r="AH67" s="1"/>
  <c r="AK17"/>
  <c r="AK67" s="1"/>
  <c r="AP17"/>
  <c r="AP67" s="1"/>
  <c r="AS17"/>
  <c r="AS67" s="1"/>
  <c r="AX17"/>
  <c r="AX67" s="1"/>
  <c r="BA17"/>
  <c r="BA67" s="1"/>
  <c r="BF17"/>
  <c r="BF67" s="1"/>
  <c r="BI17"/>
  <c r="BI67" s="1"/>
  <c r="BN17"/>
  <c r="BN67" s="1"/>
  <c r="J17"/>
  <c r="J67" s="1"/>
  <c r="O17"/>
  <c r="O67" s="1"/>
  <c r="T17"/>
  <c r="T67" s="1"/>
  <c r="W17"/>
  <c r="W67" s="1"/>
  <c r="AB17"/>
  <c r="AB67" s="1"/>
  <c r="AE17"/>
  <c r="AE67" s="1"/>
  <c r="AJ17"/>
  <c r="AJ67" s="1"/>
  <c r="AM17"/>
  <c r="AM67" s="1"/>
  <c r="AR17"/>
  <c r="AR67" s="1"/>
  <c r="AU17"/>
  <c r="AU67" s="1"/>
  <c r="AZ17"/>
  <c r="AZ67" s="1"/>
  <c r="BC17"/>
  <c r="BC67" s="1"/>
  <c r="BH17"/>
  <c r="BH67" s="1"/>
  <c r="BK17"/>
  <c r="BK67" s="1"/>
  <c r="I17"/>
  <c r="L17"/>
  <c r="L67" s="1"/>
  <c r="Q17"/>
  <c r="Q67" s="1"/>
  <c r="V17"/>
  <c r="V67" s="1"/>
  <c r="AG17"/>
  <c r="AG67" s="1"/>
  <c r="AL17"/>
  <c r="AL67" s="1"/>
  <c r="AW17"/>
  <c r="AW67" s="1"/>
  <c r="BB17"/>
  <c r="BB67" s="1"/>
  <c r="BM17"/>
  <c r="BM67" s="1"/>
  <c r="K17"/>
  <c r="K67" s="1"/>
  <c r="AA17"/>
  <c r="AA67" s="1"/>
  <c r="AF17"/>
  <c r="AF67" s="1"/>
  <c r="AQ17"/>
  <c r="AQ67" s="1"/>
  <c r="AV17"/>
  <c r="AV67" s="1"/>
  <c r="BG17"/>
  <c r="BG67" s="1"/>
  <c r="BL17"/>
  <c r="BL67" s="1"/>
  <c r="C69"/>
  <c r="R19"/>
  <c r="R69" s="1"/>
  <c r="T19"/>
  <c r="T69" s="1"/>
  <c r="W19"/>
  <c r="W69" s="1"/>
  <c r="Z19"/>
  <c r="Z69" s="1"/>
  <c r="AE19"/>
  <c r="AE69" s="1"/>
  <c r="AH19"/>
  <c r="AH69" s="1"/>
  <c r="AL19"/>
  <c r="AL69" s="1"/>
  <c r="AP19"/>
  <c r="AP69" s="1"/>
  <c r="AT19"/>
  <c r="AT69" s="1"/>
  <c r="AX19"/>
  <c r="AX69" s="1"/>
  <c r="BB19"/>
  <c r="BB69" s="1"/>
  <c r="BF19"/>
  <c r="BF69" s="1"/>
  <c r="BJ19"/>
  <c r="BJ69" s="1"/>
  <c r="BN19"/>
  <c r="BN69" s="1"/>
  <c r="Y19"/>
  <c r="Y69" s="1"/>
  <c r="AB19"/>
  <c r="AB69" s="1"/>
  <c r="AG19"/>
  <c r="AG69" s="1"/>
  <c r="AK19"/>
  <c r="AK69" s="1"/>
  <c r="AO19"/>
  <c r="AO69" s="1"/>
  <c r="AS19"/>
  <c r="AS69" s="1"/>
  <c r="AW19"/>
  <c r="AW69" s="1"/>
  <c r="BA19"/>
  <c r="BA69" s="1"/>
  <c r="BE19"/>
  <c r="BE69" s="1"/>
  <c r="BI19"/>
  <c r="BI69" s="1"/>
  <c r="BM19"/>
  <c r="BM69" s="1"/>
  <c r="J19"/>
  <c r="J69" s="1"/>
  <c r="L19"/>
  <c r="L69" s="1"/>
  <c r="N19"/>
  <c r="N69" s="1"/>
  <c r="X19"/>
  <c r="X69" s="1"/>
  <c r="AC19"/>
  <c r="AC69" s="1"/>
  <c r="AI19"/>
  <c r="AI69" s="1"/>
  <c r="AQ19"/>
  <c r="AQ69" s="1"/>
  <c r="AY19"/>
  <c r="AY69" s="1"/>
  <c r="BG19"/>
  <c r="BG69" s="1"/>
  <c r="H19"/>
  <c r="H69" s="1"/>
  <c r="M19"/>
  <c r="M69" s="1"/>
  <c r="Q19"/>
  <c r="Q69" s="1"/>
  <c r="V19"/>
  <c r="V69" s="1"/>
  <c r="AA19"/>
  <c r="AA69" s="1"/>
  <c r="AN19"/>
  <c r="AN69" s="1"/>
  <c r="AV19"/>
  <c r="AV69" s="1"/>
  <c r="BD19"/>
  <c r="BD69" s="1"/>
  <c r="BL19"/>
  <c r="BL69" s="1"/>
  <c r="C71"/>
  <c r="S21"/>
  <c r="S71" s="1"/>
  <c r="U21"/>
  <c r="U71" s="1"/>
  <c r="W21"/>
  <c r="W71" s="1"/>
  <c r="Y21"/>
  <c r="Y71" s="1"/>
  <c r="AA21"/>
  <c r="AA71" s="1"/>
  <c r="AC21"/>
  <c r="AC71" s="1"/>
  <c r="AE21"/>
  <c r="AE71" s="1"/>
  <c r="AG21"/>
  <c r="AG71" s="1"/>
  <c r="AI21"/>
  <c r="AI71" s="1"/>
  <c r="AK21"/>
  <c r="AK71" s="1"/>
  <c r="AM21"/>
  <c r="AM71" s="1"/>
  <c r="AO21"/>
  <c r="AO71" s="1"/>
  <c r="AQ21"/>
  <c r="AQ71" s="1"/>
  <c r="AS21"/>
  <c r="AS71" s="1"/>
  <c r="AU21"/>
  <c r="AU71" s="1"/>
  <c r="AW21"/>
  <c r="AW71" s="1"/>
  <c r="AY21"/>
  <c r="AY71" s="1"/>
  <c r="BA21"/>
  <c r="BA71" s="1"/>
  <c r="BC21"/>
  <c r="BC71" s="1"/>
  <c r="BE21"/>
  <c r="BE71" s="1"/>
  <c r="BG21"/>
  <c r="BG71" s="1"/>
  <c r="BI21"/>
  <c r="BI71" s="1"/>
  <c r="BK21"/>
  <c r="BK71" s="1"/>
  <c r="BM21"/>
  <c r="BM71" s="1"/>
  <c r="H21"/>
  <c r="H71" s="1"/>
  <c r="J21"/>
  <c r="J71" s="1"/>
  <c r="L21"/>
  <c r="L71" s="1"/>
  <c r="O21"/>
  <c r="O71" s="1"/>
  <c r="R21"/>
  <c r="R71" s="1"/>
  <c r="N21"/>
  <c r="N71" s="1"/>
  <c r="Q21"/>
  <c r="Q71" s="1"/>
  <c r="V21"/>
  <c r="V71" s="1"/>
  <c r="Z21"/>
  <c r="Z71" s="1"/>
  <c r="AD21"/>
  <c r="AD71" s="1"/>
  <c r="AH21"/>
  <c r="AH71" s="1"/>
  <c r="AL21"/>
  <c r="AL71" s="1"/>
  <c r="AP21"/>
  <c r="AP71" s="1"/>
  <c r="AT21"/>
  <c r="AT71" s="1"/>
  <c r="AX21"/>
  <c r="AX71" s="1"/>
  <c r="BB21"/>
  <c r="BB71" s="1"/>
  <c r="BF21"/>
  <c r="BF71" s="1"/>
  <c r="BJ21"/>
  <c r="BJ71" s="1"/>
  <c r="BN21"/>
  <c r="BN71" s="1"/>
  <c r="K21"/>
  <c r="K71" s="1"/>
  <c r="C78"/>
  <c r="V28"/>
  <c r="V78" s="1"/>
  <c r="AA28"/>
  <c r="AA78" s="1"/>
  <c r="AD28"/>
  <c r="AD78" s="1"/>
  <c r="AI28"/>
  <c r="AI78" s="1"/>
  <c r="AL28"/>
  <c r="AL78" s="1"/>
  <c r="AQ28"/>
  <c r="AQ78" s="1"/>
  <c r="AT28"/>
  <c r="AT78" s="1"/>
  <c r="AY28"/>
  <c r="AY78" s="1"/>
  <c r="BB28"/>
  <c r="BB78" s="1"/>
  <c r="BG28"/>
  <c r="BG78" s="1"/>
  <c r="BJ28"/>
  <c r="BJ78" s="1"/>
  <c r="H28"/>
  <c r="H78" s="1"/>
  <c r="K28"/>
  <c r="K78" s="1"/>
  <c r="Q28"/>
  <c r="Q78" s="1"/>
  <c r="S28"/>
  <c r="S78" s="1"/>
  <c r="U28"/>
  <c r="U78" s="1"/>
  <c r="X28"/>
  <c r="X78" s="1"/>
  <c r="AC28"/>
  <c r="AC78" s="1"/>
  <c r="AF28"/>
  <c r="AF78" s="1"/>
  <c r="AK28"/>
  <c r="AK78" s="1"/>
  <c r="AN28"/>
  <c r="AN78" s="1"/>
  <c r="AS28"/>
  <c r="AS78" s="1"/>
  <c r="AV28"/>
  <c r="AV78" s="1"/>
  <c r="BA28"/>
  <c r="BA78" s="1"/>
  <c r="BD28"/>
  <c r="BD78" s="1"/>
  <c r="BI28"/>
  <c r="BI78" s="1"/>
  <c r="BL28"/>
  <c r="BL78" s="1"/>
  <c r="J28"/>
  <c r="J78" s="1"/>
  <c r="M28"/>
  <c r="M78" s="1"/>
  <c r="Z28"/>
  <c r="Z78" s="1"/>
  <c r="AE28"/>
  <c r="AE78" s="1"/>
  <c r="AP28"/>
  <c r="AP78" s="1"/>
  <c r="AU28"/>
  <c r="AU78" s="1"/>
  <c r="BF28"/>
  <c r="BF78" s="1"/>
  <c r="BK28"/>
  <c r="BK78" s="1"/>
  <c r="O28"/>
  <c r="O78" s="1"/>
  <c r="T28"/>
  <c r="T78" s="1"/>
  <c r="Y28"/>
  <c r="Y78" s="1"/>
  <c r="AJ28"/>
  <c r="AJ78" s="1"/>
  <c r="AO28"/>
  <c r="AO78" s="1"/>
  <c r="AZ28"/>
  <c r="AZ78" s="1"/>
  <c r="BE28"/>
  <c r="BE78" s="1"/>
  <c r="I28"/>
  <c r="I78" s="1"/>
  <c r="N28"/>
  <c r="N78" s="1"/>
  <c r="Y38"/>
  <c r="Y88" s="1"/>
  <c r="AB38"/>
  <c r="AB88" s="1"/>
  <c r="AG38"/>
  <c r="AG88" s="1"/>
  <c r="AJ38"/>
  <c r="AJ88" s="1"/>
  <c r="AO38"/>
  <c r="AO88" s="1"/>
  <c r="Q38"/>
  <c r="Q88" s="1"/>
  <c r="S38"/>
  <c r="S88" s="1"/>
  <c r="V38"/>
  <c r="V88" s="1"/>
  <c r="AA38"/>
  <c r="AA88" s="1"/>
  <c r="AD38"/>
  <c r="AD88" s="1"/>
  <c r="AI38"/>
  <c r="AI88" s="1"/>
  <c r="AL38"/>
  <c r="AL88" s="1"/>
  <c r="T38"/>
  <c r="T88" s="1"/>
  <c r="Z38"/>
  <c r="Z88" s="1"/>
  <c r="AE38"/>
  <c r="AE88" s="1"/>
  <c r="AP38"/>
  <c r="AP88" s="1"/>
  <c r="AU38"/>
  <c r="AU88" s="1"/>
  <c r="AX38"/>
  <c r="AX88" s="1"/>
  <c r="BC38"/>
  <c r="BC88" s="1"/>
  <c r="BF38"/>
  <c r="BF88" s="1"/>
  <c r="BK38"/>
  <c r="BK88" s="1"/>
  <c r="BN38"/>
  <c r="BN88" s="1"/>
  <c r="J38"/>
  <c r="J88" s="1"/>
  <c r="L38"/>
  <c r="L88" s="1"/>
  <c r="N38"/>
  <c r="N88" s="1"/>
  <c r="X38"/>
  <c r="X88" s="1"/>
  <c r="AC38"/>
  <c r="AC88" s="1"/>
  <c r="AN38"/>
  <c r="AN88" s="1"/>
  <c r="AR38"/>
  <c r="AR88" s="1"/>
  <c r="AW38"/>
  <c r="AW88" s="1"/>
  <c r="AZ38"/>
  <c r="AZ88" s="1"/>
  <c r="BE38"/>
  <c r="BE88" s="1"/>
  <c r="BH38"/>
  <c r="BH88" s="1"/>
  <c r="BM38"/>
  <c r="BM88" s="1"/>
  <c r="I38"/>
  <c r="I88" s="1"/>
  <c r="CD6" i="33"/>
  <c r="CD100" s="1"/>
  <c r="CD104" s="1"/>
  <c r="DN8"/>
  <c r="DN58" s="1"/>
  <c r="I7"/>
  <c r="I57" s="1"/>
  <c r="N103" i="30"/>
  <c r="K20" i="38"/>
  <c r="G33" i="40"/>
  <c r="J35"/>
  <c r="DZ8" i="34"/>
  <c r="DZ58" s="1"/>
  <c r="CL6" i="33"/>
  <c r="CL56" s="1"/>
  <c r="CK6"/>
  <c r="CK100" s="1"/>
  <c r="CK104" s="1"/>
  <c r="R6"/>
  <c r="R56" s="1"/>
  <c r="M9" i="6"/>
  <c r="BP8" i="34"/>
  <c r="BP58" s="1"/>
  <c r="BQ6" i="33"/>
  <c r="BQ100" s="1"/>
  <c r="BQ104" s="1"/>
  <c r="AC9"/>
  <c r="AC59" s="1"/>
  <c r="AZ6"/>
  <c r="AZ56" s="1"/>
  <c r="BA9"/>
  <c r="BA59" s="1"/>
  <c r="AO9"/>
  <c r="AO59" s="1"/>
  <c r="N18" i="5"/>
  <c r="AZ18"/>
  <c r="I18" s="1"/>
  <c r="BH18"/>
  <c r="J18" s="1"/>
  <c r="AJ18"/>
  <c r="G18" s="1"/>
  <c r="T18"/>
  <c r="E18" s="1"/>
  <c r="M18"/>
  <c r="AR18"/>
  <c r="H18" s="1"/>
  <c r="D37"/>
  <c r="D38" i="33" s="1"/>
  <c r="E38" s="1"/>
  <c r="E88" s="1"/>
  <c r="M37" i="5"/>
  <c r="M6" i="6"/>
  <c r="BP6"/>
  <c r="K6" s="1"/>
  <c r="AJ6"/>
  <c r="G6" s="1"/>
  <c r="AR6"/>
  <c r="H6" s="1"/>
  <c r="BH6"/>
  <c r="J6" s="1"/>
  <c r="O11"/>
  <c r="AR11"/>
  <c r="H11" s="1"/>
  <c r="O14"/>
  <c r="N14"/>
  <c r="M14"/>
  <c r="BH14"/>
  <c r="J14" s="1"/>
  <c r="AB14"/>
  <c r="F14" s="1"/>
  <c r="AZ14"/>
  <c r="I14" s="1"/>
  <c r="T14"/>
  <c r="E14" s="1"/>
  <c r="D14"/>
  <c r="G16" i="7" s="1"/>
  <c r="N22" i="6"/>
  <c r="BH22"/>
  <c r="J22" s="1"/>
  <c r="AB22"/>
  <c r="F22" s="1"/>
  <c r="AZ22"/>
  <c r="I22" s="1"/>
  <c r="T22"/>
  <c r="E22" s="1"/>
  <c r="D22"/>
  <c r="G24" i="7" s="1"/>
  <c r="O33" i="6"/>
  <c r="AJ33"/>
  <c r="G33" s="1"/>
  <c r="BO33" i="30"/>
  <c r="BO83" s="1"/>
  <c r="C83"/>
  <c r="O33"/>
  <c r="O83" s="1"/>
  <c r="V33"/>
  <c r="V83" s="1"/>
  <c r="AD33"/>
  <c r="AD83" s="1"/>
  <c r="AL33"/>
  <c r="AL83" s="1"/>
  <c r="AT33"/>
  <c r="AT83" s="1"/>
  <c r="BB33"/>
  <c r="BB83" s="1"/>
  <c r="BJ33"/>
  <c r="BJ83" s="1"/>
  <c r="J33"/>
  <c r="J83" s="1"/>
  <c r="Q33"/>
  <c r="Y33"/>
  <c r="Y83" s="1"/>
  <c r="AG33"/>
  <c r="AG83" s="1"/>
  <c r="AO33"/>
  <c r="AO83" s="1"/>
  <c r="AW33"/>
  <c r="AW83" s="1"/>
  <c r="BE33"/>
  <c r="BE83" s="1"/>
  <c r="BM33"/>
  <c r="BM83" s="1"/>
  <c r="M33"/>
  <c r="M83" s="1"/>
  <c r="X33"/>
  <c r="X83" s="1"/>
  <c r="AF33"/>
  <c r="AF83" s="1"/>
  <c r="AN33"/>
  <c r="AN83" s="1"/>
  <c r="AV33"/>
  <c r="AV83" s="1"/>
  <c r="BD33"/>
  <c r="BD83" s="1"/>
  <c r="BL33"/>
  <c r="BL83" s="1"/>
  <c r="L33"/>
  <c r="L83" s="1"/>
  <c r="W33"/>
  <c r="W83" s="1"/>
  <c r="AE33"/>
  <c r="AE83" s="1"/>
  <c r="AM33"/>
  <c r="AM83" s="1"/>
  <c r="AU33"/>
  <c r="AU83" s="1"/>
  <c r="BC33"/>
  <c r="BC83" s="1"/>
  <c r="BK33"/>
  <c r="BK83" s="1"/>
  <c r="R33"/>
  <c r="R83" s="1"/>
  <c r="AH33"/>
  <c r="AH83" s="1"/>
  <c r="AX33"/>
  <c r="AX83" s="1"/>
  <c r="BN33"/>
  <c r="BN83" s="1"/>
  <c r="U33"/>
  <c r="U83" s="1"/>
  <c r="AK33"/>
  <c r="AK83" s="1"/>
  <c r="BA33"/>
  <c r="BA83" s="1"/>
  <c r="I33"/>
  <c r="I83" s="1"/>
  <c r="AB33"/>
  <c r="AB83" s="1"/>
  <c r="AR33"/>
  <c r="AR83" s="1"/>
  <c r="BH33"/>
  <c r="BH83" s="1"/>
  <c r="S33"/>
  <c r="S83" s="1"/>
  <c r="AI33"/>
  <c r="AI83" s="1"/>
  <c r="AY33"/>
  <c r="AY83" s="1"/>
  <c r="AY40"/>
  <c r="AY90" s="1"/>
  <c r="AI40"/>
  <c r="AI90" s="1"/>
  <c r="S40"/>
  <c r="S90" s="1"/>
  <c r="BD40"/>
  <c r="BD90" s="1"/>
  <c r="AN40"/>
  <c r="AN90" s="1"/>
  <c r="X40"/>
  <c r="X90" s="1"/>
  <c r="BA40"/>
  <c r="BA90" s="1"/>
  <c r="AK40"/>
  <c r="AK90" s="1"/>
  <c r="U40"/>
  <c r="U90" s="1"/>
  <c r="J40"/>
  <c r="J90" s="1"/>
  <c r="H40"/>
  <c r="F40" s="1"/>
  <c r="F90" s="1"/>
  <c r="BC40"/>
  <c r="BC90" s="1"/>
  <c r="AM40"/>
  <c r="AM90" s="1"/>
  <c r="W40"/>
  <c r="W90" s="1"/>
  <c r="BH40"/>
  <c r="BH90" s="1"/>
  <c r="AR40"/>
  <c r="AR90" s="1"/>
  <c r="AB40"/>
  <c r="AB90" s="1"/>
  <c r="BE40"/>
  <c r="BE90" s="1"/>
  <c r="AO40"/>
  <c r="AO90" s="1"/>
  <c r="Y40"/>
  <c r="Y90" s="1"/>
  <c r="O40"/>
  <c r="O90" s="1"/>
  <c r="M40"/>
  <c r="M90" s="1"/>
  <c r="BJ40"/>
  <c r="BJ90" s="1"/>
  <c r="BB40"/>
  <c r="BB90" s="1"/>
  <c r="AT40"/>
  <c r="AT90" s="1"/>
  <c r="AL40"/>
  <c r="AL90" s="1"/>
  <c r="AD40"/>
  <c r="AD90" s="1"/>
  <c r="V40"/>
  <c r="V90" s="1"/>
  <c r="H55"/>
  <c r="H99" s="1"/>
  <c r="H4"/>
  <c r="M6" i="4"/>
  <c r="O20" i="5"/>
  <c r="M20"/>
  <c r="AZ20"/>
  <c r="I20" s="1"/>
  <c r="D20"/>
  <c r="F22" i="7" s="1"/>
  <c r="BP34" i="6"/>
  <c r="K34" s="1"/>
  <c r="AJ34"/>
  <c r="G34" s="1"/>
  <c r="N42"/>
  <c r="M42"/>
  <c r="D42"/>
  <c r="D43" i="34" s="1"/>
  <c r="C60" i="30"/>
  <c r="C65"/>
  <c r="J15"/>
  <c r="J65" s="1"/>
  <c r="I15"/>
  <c r="I65" s="1"/>
  <c r="AD15"/>
  <c r="AD65" s="1"/>
  <c r="AT15"/>
  <c r="AT65" s="1"/>
  <c r="BJ15"/>
  <c r="BJ65" s="1"/>
  <c r="U15"/>
  <c r="U65" s="1"/>
  <c r="AK15"/>
  <c r="AK65" s="1"/>
  <c r="BA15"/>
  <c r="BA65" s="1"/>
  <c r="M15"/>
  <c r="M65" s="1"/>
  <c r="AF15"/>
  <c r="AF65" s="1"/>
  <c r="AV15"/>
  <c r="AV65" s="1"/>
  <c r="BL15"/>
  <c r="BL65" s="1"/>
  <c r="AA15"/>
  <c r="AA65" s="1"/>
  <c r="AQ15"/>
  <c r="AQ65" s="1"/>
  <c r="BG15"/>
  <c r="BG65" s="1"/>
  <c r="L15"/>
  <c r="L65" s="1"/>
  <c r="Z15"/>
  <c r="Z65" s="1"/>
  <c r="AP15"/>
  <c r="AP65" s="1"/>
  <c r="BF15"/>
  <c r="BF65" s="1"/>
  <c r="Q15"/>
  <c r="Q65" s="1"/>
  <c r="AG15"/>
  <c r="AG65" s="1"/>
  <c r="AW15"/>
  <c r="AW65" s="1"/>
  <c r="BM15"/>
  <c r="BM65" s="1"/>
  <c r="AB15"/>
  <c r="AB65" s="1"/>
  <c r="AR15"/>
  <c r="AR65" s="1"/>
  <c r="BH15"/>
  <c r="BH65" s="1"/>
  <c r="W15"/>
  <c r="W65" s="1"/>
  <c r="AM15"/>
  <c r="AM65" s="1"/>
  <c r="BC15"/>
  <c r="BC65" s="1"/>
  <c r="C77"/>
  <c r="O27"/>
  <c r="O77" s="1"/>
  <c r="V27"/>
  <c r="V77" s="1"/>
  <c r="AD27"/>
  <c r="AD77" s="1"/>
  <c r="AL27"/>
  <c r="AL77" s="1"/>
  <c r="AT27"/>
  <c r="AT77" s="1"/>
  <c r="BB27"/>
  <c r="BB77" s="1"/>
  <c r="BJ27"/>
  <c r="BJ77" s="1"/>
  <c r="J27"/>
  <c r="J77" s="1"/>
  <c r="Y27"/>
  <c r="Y77" s="1"/>
  <c r="AO27"/>
  <c r="AO77" s="1"/>
  <c r="BE27"/>
  <c r="BE77" s="1"/>
  <c r="M27"/>
  <c r="M77" s="1"/>
  <c r="AF27"/>
  <c r="AF77" s="1"/>
  <c r="AV27"/>
  <c r="AV77" s="1"/>
  <c r="BL27"/>
  <c r="BL77" s="1"/>
  <c r="W27"/>
  <c r="W77" s="1"/>
  <c r="AM27"/>
  <c r="AM77" s="1"/>
  <c r="BC27"/>
  <c r="BC77" s="1"/>
  <c r="U27"/>
  <c r="U77" s="1"/>
  <c r="AK27"/>
  <c r="AK77" s="1"/>
  <c r="BA27"/>
  <c r="BA77" s="1"/>
  <c r="I27"/>
  <c r="AB27"/>
  <c r="AB77" s="1"/>
  <c r="AR27"/>
  <c r="AR77" s="1"/>
  <c r="BH27"/>
  <c r="BH77" s="1"/>
  <c r="S27"/>
  <c r="AI27"/>
  <c r="AI77" s="1"/>
  <c r="AY27"/>
  <c r="AY77" s="1"/>
  <c r="R29"/>
  <c r="R79" s="1"/>
  <c r="Z29"/>
  <c r="Z79" s="1"/>
  <c r="AX29"/>
  <c r="AX79" s="1"/>
  <c r="BF29"/>
  <c r="BF79" s="1"/>
  <c r="U29"/>
  <c r="U79" s="1"/>
  <c r="AC29"/>
  <c r="AC79" s="1"/>
  <c r="BA29"/>
  <c r="BA79" s="1"/>
  <c r="BI29"/>
  <c r="BI79" s="1"/>
  <c r="AB29"/>
  <c r="AB79" s="1"/>
  <c r="AJ29"/>
  <c r="AJ79" s="1"/>
  <c r="BH29"/>
  <c r="BH79" s="1"/>
  <c r="H29"/>
  <c r="AI29"/>
  <c r="AI79" s="1"/>
  <c r="AQ29"/>
  <c r="AQ79" s="1"/>
  <c r="ED31"/>
  <c r="ED81" s="1"/>
  <c r="O31"/>
  <c r="O81" s="1"/>
  <c r="AH31"/>
  <c r="AH81" s="1"/>
  <c r="AT31"/>
  <c r="AT81" s="1"/>
  <c r="BN31"/>
  <c r="BN81" s="1"/>
  <c r="Q31"/>
  <c r="Q81" s="1"/>
  <c r="AK31"/>
  <c r="AK81" s="1"/>
  <c r="AW31"/>
  <c r="AW81" s="1"/>
  <c r="I31"/>
  <c r="I81" s="1"/>
  <c r="X31"/>
  <c r="X81" s="1"/>
  <c r="AR31"/>
  <c r="AR81" s="1"/>
  <c r="BD31"/>
  <c r="BD81" s="1"/>
  <c r="H31"/>
  <c r="H81" s="1"/>
  <c r="AA31"/>
  <c r="AA81" s="1"/>
  <c r="AQ31"/>
  <c r="AQ81" s="1"/>
  <c r="BG31"/>
  <c r="BG81" s="1"/>
  <c r="K31"/>
  <c r="K81" s="1"/>
  <c r="V31"/>
  <c r="V81" s="1"/>
  <c r="AP31"/>
  <c r="AP81" s="1"/>
  <c r="BB31"/>
  <c r="BB81" s="1"/>
  <c r="N31"/>
  <c r="N81" s="1"/>
  <c r="Y31"/>
  <c r="Y81" s="1"/>
  <c r="AS31"/>
  <c r="AS81" s="1"/>
  <c r="BE31"/>
  <c r="BE81" s="1"/>
  <c r="T31"/>
  <c r="T81" s="1"/>
  <c r="AF31"/>
  <c r="AF81" s="1"/>
  <c r="AZ31"/>
  <c r="AZ81" s="1"/>
  <c r="BL31"/>
  <c r="BL81" s="1"/>
  <c r="W31"/>
  <c r="W81" s="1"/>
  <c r="AM31"/>
  <c r="AM81" s="1"/>
  <c r="BC31"/>
  <c r="BC81" s="1"/>
  <c r="M9" i="5"/>
  <c r="BH9"/>
  <c r="J9" s="1"/>
  <c r="AR9"/>
  <c r="H9" s="1"/>
  <c r="AB9"/>
  <c r="F9" s="1"/>
  <c r="BH21"/>
  <c r="J21" s="1"/>
  <c r="M21"/>
  <c r="T28"/>
  <c r="E28" s="1"/>
  <c r="AJ29"/>
  <c r="G29" s="1"/>
  <c r="M29"/>
  <c r="D29"/>
  <c r="D30" i="33" s="1"/>
  <c r="J13" i="30"/>
  <c r="L13"/>
  <c r="L63" s="1"/>
  <c r="V13"/>
  <c r="V63" s="1"/>
  <c r="AD13"/>
  <c r="AD63" s="1"/>
  <c r="AP13"/>
  <c r="AP63" s="1"/>
  <c r="BB13"/>
  <c r="BB63" s="1"/>
  <c r="BJ13"/>
  <c r="BJ63" s="1"/>
  <c r="Q13"/>
  <c r="Q63" s="1"/>
  <c r="AG13"/>
  <c r="AG63" s="1"/>
  <c r="AW13"/>
  <c r="AW63" s="1"/>
  <c r="BM13"/>
  <c r="BM63" s="1"/>
  <c r="AB13"/>
  <c r="AB63" s="1"/>
  <c r="AR13"/>
  <c r="AR63" s="1"/>
  <c r="BH13"/>
  <c r="BH63" s="1"/>
  <c r="W13"/>
  <c r="W63" s="1"/>
  <c r="AM13"/>
  <c r="AM63" s="1"/>
  <c r="BC13"/>
  <c r="BC63" s="1"/>
  <c r="S42"/>
  <c r="S92" s="1"/>
  <c r="EI42"/>
  <c r="EI92" s="1"/>
  <c r="C92"/>
  <c r="BP45"/>
  <c r="BP95" s="1"/>
  <c r="O45"/>
  <c r="O95" s="1"/>
  <c r="N45"/>
  <c r="N95" s="1"/>
  <c r="M45"/>
  <c r="M95" s="1"/>
  <c r="L45"/>
  <c r="L95" s="1"/>
  <c r="X45"/>
  <c r="X95" s="1"/>
  <c r="AF45"/>
  <c r="AF95" s="1"/>
  <c r="AN45"/>
  <c r="AN95" s="1"/>
  <c r="AV45"/>
  <c r="AV95" s="1"/>
  <c r="BD45"/>
  <c r="BD95" s="1"/>
  <c r="BL45"/>
  <c r="BL95" s="1"/>
  <c r="W45"/>
  <c r="W95" s="1"/>
  <c r="AE45"/>
  <c r="AE95" s="1"/>
  <c r="AM45"/>
  <c r="AM95" s="1"/>
  <c r="AU45"/>
  <c r="AU95" s="1"/>
  <c r="BC45"/>
  <c r="BC95" s="1"/>
  <c r="BK45"/>
  <c r="BK95" s="1"/>
  <c r="V45"/>
  <c r="V95" s="1"/>
  <c r="AD45"/>
  <c r="AD95" s="1"/>
  <c r="AL45"/>
  <c r="AL95" s="1"/>
  <c r="AT45"/>
  <c r="AT95" s="1"/>
  <c r="BB45"/>
  <c r="BB95" s="1"/>
  <c r="BJ45"/>
  <c r="BJ95" s="1"/>
  <c r="Q45"/>
  <c r="Q95" s="1"/>
  <c r="AG45"/>
  <c r="AG95" s="1"/>
  <c r="AW45"/>
  <c r="AW95" s="1"/>
  <c r="BM45"/>
  <c r="BM95" s="1"/>
  <c r="AC45"/>
  <c r="AC95" s="1"/>
  <c r="AS45"/>
  <c r="AS95" s="1"/>
  <c r="BI45"/>
  <c r="BI95" s="1"/>
  <c r="O55"/>
  <c r="O99" s="1"/>
  <c r="O4"/>
  <c r="AR20" i="5"/>
  <c r="H20" s="1"/>
  <c r="O23"/>
  <c r="M23"/>
  <c r="N42"/>
  <c r="M42"/>
  <c r="O18" i="6"/>
  <c r="BP18"/>
  <c r="K18" s="1"/>
  <c r="L55" i="33"/>
  <c r="L99" s="1"/>
  <c r="L4"/>
  <c r="K5" i="39"/>
  <c r="O7" i="5"/>
  <c r="K9" i="39"/>
  <c r="K13"/>
  <c r="K17"/>
  <c r="K21"/>
  <c r="K25"/>
  <c r="K29"/>
  <c r="K33"/>
  <c r="K37"/>
  <c r="K41"/>
  <c r="K42"/>
  <c r="K3"/>
  <c r="K7"/>
  <c r="O9" i="5"/>
  <c r="K11" i="39"/>
  <c r="K15"/>
  <c r="K19"/>
  <c r="K23"/>
  <c r="K27"/>
  <c r="K31"/>
  <c r="K35"/>
  <c r="K39"/>
  <c r="C5" i="40"/>
  <c r="M7" i="4"/>
  <c r="T7"/>
  <c r="E7" s="1"/>
  <c r="C7" i="40"/>
  <c r="C10"/>
  <c r="C18"/>
  <c r="C26"/>
  <c r="C34"/>
  <c r="C14"/>
  <c r="C22"/>
  <c r="C30"/>
  <c r="C38"/>
  <c r="AR15" i="5"/>
  <c r="H15" s="1"/>
  <c r="BP16" i="6"/>
  <c r="K16" s="1"/>
  <c r="E14" i="38"/>
  <c r="E30"/>
  <c r="N7" i="6"/>
  <c r="T7"/>
  <c r="E7" s="1"/>
  <c r="E21" i="38"/>
  <c r="E23"/>
  <c r="E15"/>
  <c r="N9" i="6"/>
  <c r="E40" i="38"/>
  <c r="E32"/>
  <c r="E4"/>
  <c r="N6" i="6"/>
  <c r="N8"/>
  <c r="T8"/>
  <c r="E8" s="1"/>
  <c r="D8"/>
  <c r="G10" i="7" s="1"/>
  <c r="E27" i="38"/>
  <c r="E19"/>
  <c r="N5" i="6"/>
  <c r="T5"/>
  <c r="E5" s="1"/>
  <c r="E20" i="38"/>
  <c r="J42"/>
  <c r="J13"/>
  <c r="J21"/>
  <c r="J35"/>
  <c r="J12"/>
  <c r="J28"/>
  <c r="J3"/>
  <c r="O5" i="6"/>
  <c r="J9" i="38"/>
  <c r="J17"/>
  <c r="J25"/>
  <c r="J31"/>
  <c r="J39"/>
  <c r="J4"/>
  <c r="O6" i="6"/>
  <c r="T6"/>
  <c r="E6" s="1"/>
  <c r="J20" i="38"/>
  <c r="J36"/>
  <c r="G3" i="39"/>
  <c r="G7"/>
  <c r="N9" i="5"/>
  <c r="G15" i="39"/>
  <c r="G19"/>
  <c r="G31"/>
  <c r="G35"/>
  <c r="G9"/>
  <c r="G13"/>
  <c r="G25"/>
  <c r="G29"/>
  <c r="G41"/>
  <c r="J3"/>
  <c r="O5" i="5"/>
  <c r="O6"/>
  <c r="J12" i="39"/>
  <c r="J36"/>
  <c r="J8"/>
  <c r="J32"/>
  <c r="J40"/>
  <c r="L4" i="40"/>
  <c r="L6"/>
  <c r="O8" i="4"/>
  <c r="L11" i="40"/>
  <c r="L15"/>
  <c r="L19"/>
  <c r="L23"/>
  <c r="L27"/>
  <c r="L31"/>
  <c r="L35"/>
  <c r="L39"/>
  <c r="L7"/>
  <c r="L8"/>
  <c r="L9"/>
  <c r="L13"/>
  <c r="L17"/>
  <c r="L21"/>
  <c r="L25"/>
  <c r="L29"/>
  <c r="L33"/>
  <c r="L37"/>
  <c r="L41"/>
  <c r="CL6" i="34"/>
  <c r="CL56" s="1"/>
  <c r="CG6"/>
  <c r="CG56" s="1"/>
  <c r="Y9"/>
  <c r="Y59" s="1"/>
  <c r="AW8" i="33"/>
  <c r="AW58" s="1"/>
  <c r="R9"/>
  <c r="R59" s="1"/>
  <c r="Y10"/>
  <c r="Y60" s="1"/>
  <c r="O6" i="4"/>
  <c r="O5"/>
  <c r="R10" i="34"/>
  <c r="R60" s="1"/>
  <c r="DR7"/>
  <c r="DR57" s="1"/>
  <c r="DN6"/>
  <c r="DN56" s="1"/>
  <c r="AP10"/>
  <c r="AP60" s="1"/>
  <c r="BC8"/>
  <c r="BC58" s="1"/>
  <c r="DQ8"/>
  <c r="DQ58" s="1"/>
  <c r="BY8"/>
  <c r="BY58" s="1"/>
  <c r="CD7"/>
  <c r="CD57" s="1"/>
  <c r="BN7"/>
  <c r="BN57" s="1"/>
  <c r="AR10"/>
  <c r="AR60" s="1"/>
  <c r="CK8"/>
  <c r="CK58" s="1"/>
  <c r="Q10"/>
  <c r="Q60" s="1"/>
  <c r="DD7"/>
  <c r="DD57" s="1"/>
  <c r="D7" i="6"/>
  <c r="D8" i="34" s="1"/>
  <c r="M8" i="30"/>
  <c r="M58" s="1"/>
  <c r="D7" i="4"/>
  <c r="E9" i="7" s="1"/>
  <c r="H8" i="30"/>
  <c r="H58" s="1"/>
  <c r="AZ6" i="34"/>
  <c r="AZ100" s="1"/>
  <c r="AZ104" s="1"/>
  <c r="CK6"/>
  <c r="CK100" s="1"/>
  <c r="CK104" s="1"/>
  <c r="EG6"/>
  <c r="EG100" s="1"/>
  <c r="EG104" s="1"/>
  <c r="F42" i="7"/>
  <c r="BV7" i="34"/>
  <c r="BV57" s="1"/>
  <c r="AL7"/>
  <c r="AL57" s="1"/>
  <c r="CF6"/>
  <c r="CF100" s="1"/>
  <c r="CF104" s="1"/>
  <c r="DU7"/>
  <c r="DU57" s="1"/>
  <c r="DX7"/>
  <c r="DX57" s="1"/>
  <c r="BP7"/>
  <c r="BP57" s="1"/>
  <c r="DB7"/>
  <c r="DB57" s="1"/>
  <c r="DJ7"/>
  <c r="DJ57" s="1"/>
  <c r="T8"/>
  <c r="T58" s="1"/>
  <c r="ED9"/>
  <c r="ED59" s="1"/>
  <c r="U9"/>
  <c r="U59" s="1"/>
  <c r="AY9"/>
  <c r="AY59" s="1"/>
  <c r="AH9"/>
  <c r="AH59" s="1"/>
  <c r="AZ9"/>
  <c r="AZ59" s="1"/>
  <c r="W9"/>
  <c r="W59" s="1"/>
  <c r="BN9"/>
  <c r="BN59" s="1"/>
  <c r="J8"/>
  <c r="J58" s="1"/>
  <c r="DI8"/>
  <c r="DI58" s="1"/>
  <c r="DA8"/>
  <c r="DA58" s="1"/>
  <c r="DB8"/>
  <c r="DB58" s="1"/>
  <c r="T7"/>
  <c r="T57" s="1"/>
  <c r="N99"/>
  <c r="N103"/>
  <c r="DQ10"/>
  <c r="DQ60" s="1"/>
  <c r="DL9"/>
  <c r="DL59" s="1"/>
  <c r="AZ8"/>
  <c r="AZ58" s="1"/>
  <c r="BB6"/>
  <c r="BB56" s="1"/>
  <c r="CH9"/>
  <c r="CH59" s="1"/>
  <c r="J9"/>
  <c r="J59" s="1"/>
  <c r="CR9"/>
  <c r="CR59" s="1"/>
  <c r="BN10"/>
  <c r="BN60" s="1"/>
  <c r="DM59" i="33"/>
  <c r="DM9" i="34"/>
  <c r="DM59" s="1"/>
  <c r="T9" i="5"/>
  <c r="E9" s="1"/>
  <c r="D9"/>
  <c r="D10" i="33" s="1"/>
  <c r="AW6" i="34"/>
  <c r="AW56" s="1"/>
  <c r="T8" i="4"/>
  <c r="E8" s="1"/>
  <c r="BA9" i="34"/>
  <c r="BA59" s="1"/>
  <c r="R6"/>
  <c r="R56" s="1"/>
  <c r="CD6"/>
  <c r="CD56" s="1"/>
  <c r="EH6"/>
  <c r="EH56" s="1"/>
  <c r="EC6"/>
  <c r="EC100" s="1"/>
  <c r="EC104" s="1"/>
  <c r="BQ7"/>
  <c r="BQ57" s="1"/>
  <c r="BK8"/>
  <c r="BK58" s="1"/>
  <c r="AT7"/>
  <c r="AT57" s="1"/>
  <c r="AX9"/>
  <c r="AX59" s="1"/>
  <c r="CC8"/>
  <c r="CC58" s="1"/>
  <c r="DN7"/>
  <c r="DN57" s="1"/>
  <c r="BD9"/>
  <c r="BD59" s="1"/>
  <c r="AP9"/>
  <c r="AP59" s="1"/>
  <c r="AF9"/>
  <c r="AF59" s="1"/>
  <c r="EK9"/>
  <c r="EK59" s="1"/>
  <c r="EG9"/>
  <c r="EG59" s="1"/>
  <c r="AK9"/>
  <c r="AK59" s="1"/>
  <c r="AB9"/>
  <c r="AB59" s="1"/>
  <c r="BB9"/>
  <c r="BB59" s="1"/>
  <c r="BL9"/>
  <c r="BL59" s="1"/>
  <c r="N8"/>
  <c r="N58" s="1"/>
  <c r="DH8"/>
  <c r="DH58" s="1"/>
  <c r="DO8"/>
  <c r="DO58" s="1"/>
  <c r="I6"/>
  <c r="I56" s="1"/>
  <c r="BU6"/>
  <c r="BU56" s="1"/>
  <c r="DN9"/>
  <c r="DN59" s="1"/>
  <c r="AL9"/>
  <c r="AL59" s="1"/>
  <c r="CC9"/>
  <c r="CC59" s="1"/>
  <c r="I9"/>
  <c r="I59" s="1"/>
  <c r="BZ9"/>
  <c r="BZ59" s="1"/>
  <c r="CW9"/>
  <c r="CW59" s="1"/>
  <c r="CS9"/>
  <c r="CS59" s="1"/>
  <c r="BR7"/>
  <c r="BR57" s="1"/>
  <c r="AJ8"/>
  <c r="AJ58" s="1"/>
  <c r="N7" i="5"/>
  <c r="T7"/>
  <c r="E7" s="1"/>
  <c r="O103" i="30"/>
  <c r="DF10" i="33"/>
  <c r="DF60" s="1"/>
  <c r="DE10"/>
  <c r="DE60" s="1"/>
  <c r="DB10"/>
  <c r="DB60" s="1"/>
  <c r="CX10"/>
  <c r="CX60" s="1"/>
  <c r="DA10"/>
  <c r="DA60" s="1"/>
  <c r="DJ10"/>
  <c r="DJ60" s="1"/>
  <c r="DG10"/>
  <c r="DG60" s="1"/>
  <c r="DD10"/>
  <c r="DD60" s="1"/>
  <c r="DI10"/>
  <c r="DI60" s="1"/>
  <c r="DC10"/>
  <c r="DC60" s="1"/>
  <c r="BI100" i="30"/>
  <c r="BI104" s="1"/>
  <c r="N7" i="34"/>
  <c r="N57" s="1"/>
  <c r="I7"/>
  <c r="I57" s="1"/>
  <c r="AO9"/>
  <c r="AO59" s="1"/>
  <c r="DN8"/>
  <c r="DN58" s="1"/>
  <c r="BR6"/>
  <c r="EB6"/>
  <c r="EB56" s="1"/>
  <c r="CH7"/>
  <c r="CH57" s="1"/>
  <c r="AO8"/>
  <c r="AO58" s="1"/>
  <c r="BQ8"/>
  <c r="BQ58" s="1"/>
  <c r="Z6"/>
  <c r="Z100" s="1"/>
  <c r="Z104" s="1"/>
  <c r="BU10"/>
  <c r="BU60" s="1"/>
  <c r="AG9"/>
  <c r="AG59" s="1"/>
  <c r="CB8"/>
  <c r="CB58" s="1"/>
  <c r="DV7"/>
  <c r="DV57" s="1"/>
  <c r="CX7"/>
  <c r="CX57" s="1"/>
  <c r="R8"/>
  <c r="R58" s="1"/>
  <c r="BU7"/>
  <c r="BU57" s="1"/>
  <c r="EH9"/>
  <c r="EH59" s="1"/>
  <c r="BI9"/>
  <c r="BI59" s="1"/>
  <c r="AS9"/>
  <c r="AS59" s="1"/>
  <c r="Q9"/>
  <c r="BQ9"/>
  <c r="BQ59" s="1"/>
  <c r="BE9"/>
  <c r="BE59" s="1"/>
  <c r="AD9"/>
  <c r="AD59" s="1"/>
  <c r="EI9"/>
  <c r="EI59" s="1"/>
  <c r="AJ9"/>
  <c r="AJ59" s="1"/>
  <c r="EK10"/>
  <c r="EK60" s="1"/>
  <c r="ED10"/>
  <c r="ED60" s="1"/>
  <c r="DZ10"/>
  <c r="DZ60" s="1"/>
  <c r="EB10"/>
  <c r="EB60" s="1"/>
  <c r="DY10"/>
  <c r="DY60" s="1"/>
  <c r="EG10"/>
  <c r="EG60" s="1"/>
  <c r="EH10"/>
  <c r="EH60" s="1"/>
  <c r="EC10"/>
  <c r="EC60" s="1"/>
  <c r="DF8"/>
  <c r="DF58" s="1"/>
  <c r="DE8"/>
  <c r="DE58" s="1"/>
  <c r="U10"/>
  <c r="U60" s="1"/>
  <c r="Z10"/>
  <c r="Z60" s="1"/>
  <c r="DU10"/>
  <c r="DU60" s="1"/>
  <c r="CS7"/>
  <c r="CS57" s="1"/>
  <c r="CF9"/>
  <c r="CF59" s="1"/>
  <c r="N9"/>
  <c r="N59" s="1"/>
  <c r="CO9"/>
  <c r="CO59" s="1"/>
  <c r="DM10"/>
  <c r="DM60" s="1"/>
  <c r="T6" i="4"/>
  <c r="E6" s="1"/>
  <c r="T9" i="6"/>
  <c r="E9" s="1"/>
  <c r="D9"/>
  <c r="D10" i="34" s="1"/>
  <c r="D60" s="1"/>
  <c r="M9" i="4"/>
  <c r="T9"/>
  <c r="E9" s="1"/>
  <c r="J7" i="34"/>
  <c r="J57" s="1"/>
  <c r="AS100" i="30"/>
  <c r="AS104" s="1"/>
  <c r="T8" i="5"/>
  <c r="E8" s="1"/>
  <c r="D8"/>
  <c r="D9" i="33" s="1"/>
  <c r="E9" s="1"/>
  <c r="E59" s="1"/>
  <c r="N10"/>
  <c r="N60" s="1"/>
  <c r="CH10"/>
  <c r="CH60" s="1"/>
  <c r="BV10"/>
  <c r="BV60" s="1"/>
  <c r="CC10"/>
  <c r="CC60" s="1"/>
  <c r="CD10"/>
  <c r="CD60" s="1"/>
  <c r="CJ10"/>
  <c r="CJ60" s="1"/>
  <c r="I10"/>
  <c r="I60" s="1"/>
  <c r="J10"/>
  <c r="J60" s="1"/>
  <c r="BY10"/>
  <c r="BY60" s="1"/>
  <c r="BZ10"/>
  <c r="BZ60" s="1"/>
  <c r="AC9" i="34"/>
  <c r="AC59" s="1"/>
  <c r="BA6"/>
  <c r="BA56" s="1"/>
  <c r="BJ6"/>
  <c r="BJ56" s="1"/>
  <c r="BE10"/>
  <c r="BE60" s="1"/>
  <c r="CH8"/>
  <c r="CH58" s="1"/>
  <c r="DQ7"/>
  <c r="DQ57" s="1"/>
  <c r="DM7"/>
  <c r="DM57" s="1"/>
  <c r="DO7"/>
  <c r="DO57" s="1"/>
  <c r="Z7"/>
  <c r="Z57" s="1"/>
  <c r="DA7"/>
  <c r="DA57" s="1"/>
  <c r="AN8"/>
  <c r="AN58" s="1"/>
  <c r="AS7"/>
  <c r="AS57" s="1"/>
  <c r="DY9"/>
  <c r="DY59" s="1"/>
  <c r="BU9"/>
  <c r="BU59" s="1"/>
  <c r="EF9"/>
  <c r="EF59" s="1"/>
  <c r="AT9"/>
  <c r="AT59" s="1"/>
  <c r="AW9"/>
  <c r="AW59" s="1"/>
  <c r="CX8"/>
  <c r="CX58" s="1"/>
  <c r="DJ8"/>
  <c r="DJ58" s="1"/>
  <c r="DR8"/>
  <c r="DR58" s="1"/>
  <c r="DR100" i="33"/>
  <c r="DR104" s="1"/>
  <c r="Y8" i="34"/>
  <c r="Y58" s="1"/>
  <c r="AA7"/>
  <c r="AA57" s="1"/>
  <c r="CJ9"/>
  <c r="CJ59" s="1"/>
  <c r="CK9"/>
  <c r="CK59" s="1"/>
  <c r="CT8"/>
  <c r="CT58" s="1"/>
  <c r="BJ7"/>
  <c r="BJ57" s="1"/>
  <c r="AH7"/>
  <c r="AH57" s="1"/>
  <c r="DR9"/>
  <c r="DR59" s="1"/>
  <c r="T5" i="4"/>
  <c r="E5" s="1"/>
  <c r="M6" i="30"/>
  <c r="M56" s="1"/>
  <c r="CG10" i="33"/>
  <c r="CG60" s="1"/>
  <c r="R100" i="30"/>
  <c r="R104" s="1"/>
  <c r="T6" i="5"/>
  <c r="E6" s="1"/>
  <c r="D6"/>
  <c r="D7" i="33" s="1"/>
  <c r="D57" s="1"/>
  <c r="N5" i="5"/>
  <c r="T5"/>
  <c r="E5" s="1"/>
  <c r="D5"/>
  <c r="F7" i="7" s="1"/>
  <c r="D5" i="4"/>
  <c r="M7" i="30"/>
  <c r="M57" s="1"/>
  <c r="D6" i="4"/>
  <c r="D7" i="30" s="1"/>
  <c r="E7" s="1"/>
  <c r="E57" s="1"/>
  <c r="AB7" i="34"/>
  <c r="AB57" s="1"/>
  <c r="AW8"/>
  <c r="AW58" s="1"/>
  <c r="R9"/>
  <c r="R59" s="1"/>
  <c r="Y10"/>
  <c r="Y60" s="1"/>
  <c r="D6" i="6"/>
  <c r="D7" i="34" s="1"/>
  <c r="D5" i="6"/>
  <c r="D6" i="34" s="1"/>
  <c r="E6" s="1"/>
  <c r="E100" s="1"/>
  <c r="D9" i="4"/>
  <c r="D10" i="30" s="1"/>
  <c r="E10" s="1"/>
  <c r="M10"/>
  <c r="M60" s="1"/>
  <c r="N10" i="34"/>
  <c r="N60" s="1"/>
  <c r="CG10"/>
  <c r="CG60" s="1"/>
  <c r="BZ10"/>
  <c r="BZ60" s="1"/>
  <c r="CD10"/>
  <c r="CD60" s="1"/>
  <c r="CA10"/>
  <c r="CA60" s="1"/>
  <c r="DK10"/>
  <c r="DK60" s="1"/>
  <c r="DF10"/>
  <c r="DF60" s="1"/>
  <c r="J10"/>
  <c r="J60" s="1"/>
  <c r="BV10"/>
  <c r="BV60" s="1"/>
  <c r="BX10"/>
  <c r="BX60" s="1"/>
  <c r="CX10"/>
  <c r="CX60" s="1"/>
  <c r="DE10"/>
  <c r="DE60" s="1"/>
  <c r="CJ10"/>
  <c r="CJ60" s="1"/>
  <c r="DI10"/>
  <c r="DI60" s="1"/>
  <c r="DA10"/>
  <c r="DA60" s="1"/>
  <c r="M9" i="30"/>
  <c r="M59" s="1"/>
  <c r="D8" i="4"/>
  <c r="I10" i="34"/>
  <c r="I60" s="1"/>
  <c r="BY10"/>
  <c r="BY60" s="1"/>
  <c r="CC10"/>
  <c r="CC60" s="1"/>
  <c r="CH10"/>
  <c r="CH60" s="1"/>
  <c r="DJ10"/>
  <c r="DJ60" s="1"/>
  <c r="DB10"/>
  <c r="DB60" s="1"/>
  <c r="D7" i="5"/>
  <c r="D8" i="33" s="1"/>
  <c r="M8"/>
  <c r="M58" s="1"/>
  <c r="M6"/>
  <c r="M100" s="1"/>
  <c r="M104" s="1"/>
  <c r="M8" i="34"/>
  <c r="M58" s="1"/>
  <c r="D9" i="7"/>
  <c r="D8"/>
  <c r="M6" i="34"/>
  <c r="M56" s="1"/>
  <c r="D11" i="7"/>
  <c r="D10"/>
  <c r="Q98" i="33"/>
  <c r="Q102"/>
  <c r="J99" i="34"/>
  <c r="AC56" i="30"/>
  <c r="AC100"/>
  <c r="AC104" s="1"/>
  <c r="AO100"/>
  <c r="AO104" s="1"/>
  <c r="AO56"/>
  <c r="AB31" i="6"/>
  <c r="F31" s="1"/>
  <c r="M31"/>
  <c r="BP31"/>
  <c r="K31" s="1"/>
  <c r="AZ31"/>
  <c r="I31" s="1"/>
  <c r="AJ31"/>
  <c r="G31" s="1"/>
  <c r="D33"/>
  <c r="D34" i="34" s="1"/>
  <c r="M33" i="6"/>
  <c r="BH33"/>
  <c r="J33" s="1"/>
  <c r="AB33"/>
  <c r="F33" s="1"/>
  <c r="BE6" i="34"/>
  <c r="BE56" s="1"/>
  <c r="AS6"/>
  <c r="AS100" s="1"/>
  <c r="AS104" s="1"/>
  <c r="BF6"/>
  <c r="BF56" s="1"/>
  <c r="ED6"/>
  <c r="ED56" s="1"/>
  <c r="AC6"/>
  <c r="AC56" s="1"/>
  <c r="BI6"/>
  <c r="BI56" s="1"/>
  <c r="DF6"/>
  <c r="DF100" s="1"/>
  <c r="DF104" s="1"/>
  <c r="DM6"/>
  <c r="DM100" s="1"/>
  <c r="DM104" s="1"/>
  <c r="DI6"/>
  <c r="DI56" s="1"/>
  <c r="DU6"/>
  <c r="DU56" s="1"/>
  <c r="BT6"/>
  <c r="BT56" s="1"/>
  <c r="BL6"/>
  <c r="BL56" s="1"/>
  <c r="AX6"/>
  <c r="AX56" s="1"/>
  <c r="CW6"/>
  <c r="CW100" s="1"/>
  <c r="CW104" s="1"/>
  <c r="U6"/>
  <c r="U56" s="1"/>
  <c r="CP6"/>
  <c r="CP56" s="1"/>
  <c r="X6"/>
  <c r="X56" s="1"/>
  <c r="T6"/>
  <c r="T56" s="1"/>
  <c r="CT6"/>
  <c r="CT56" s="1"/>
  <c r="CE6"/>
  <c r="CE100" s="1"/>
  <c r="CE104" s="1"/>
  <c r="CH6"/>
  <c r="CH100" s="1"/>
  <c r="CH104" s="1"/>
  <c r="CB6"/>
  <c r="CB100" s="1"/>
  <c r="CB104" s="1"/>
  <c r="DE6"/>
  <c r="DE100" s="1"/>
  <c r="DE104" s="1"/>
  <c r="DV6"/>
  <c r="DV56" s="1"/>
  <c r="AD6"/>
  <c r="AD100" s="1"/>
  <c r="AD104" s="1"/>
  <c r="J6"/>
  <c r="J100" s="1"/>
  <c r="J104" s="1"/>
  <c r="CN6"/>
  <c r="CN100" s="1"/>
  <c r="CN104" s="1"/>
  <c r="C56"/>
  <c r="Y6"/>
  <c r="Y100" s="1"/>
  <c r="Y104" s="1"/>
  <c r="CO6"/>
  <c r="CO100" s="1"/>
  <c r="CO104" s="1"/>
  <c r="BQ6"/>
  <c r="BQ100" s="1"/>
  <c r="BQ104" s="1"/>
  <c r="EK6"/>
  <c r="EK100" s="1"/>
  <c r="EK104" s="1"/>
  <c r="CC6"/>
  <c r="CC56" s="1"/>
  <c r="V6"/>
  <c r="V100" s="1"/>
  <c r="V104" s="1"/>
  <c r="N6"/>
  <c r="N56" s="1"/>
  <c r="EJ6"/>
  <c r="EJ100" s="1"/>
  <c r="EJ104" s="1"/>
  <c r="DJ6"/>
  <c r="DJ100" s="1"/>
  <c r="DJ104" s="1"/>
  <c r="AO6"/>
  <c r="AO56" s="1"/>
  <c r="AP6"/>
  <c r="AP56" s="1"/>
  <c r="BV6"/>
  <c r="BV56" s="1"/>
  <c r="S13"/>
  <c r="S63" s="1"/>
  <c r="W13"/>
  <c r="W63" s="1"/>
  <c r="AA13"/>
  <c r="AA63" s="1"/>
  <c r="AE13"/>
  <c r="AE63" s="1"/>
  <c r="AI13"/>
  <c r="AI63" s="1"/>
  <c r="AM13"/>
  <c r="AM63" s="1"/>
  <c r="AQ13"/>
  <c r="AQ63" s="1"/>
  <c r="AU13"/>
  <c r="AU63" s="1"/>
  <c r="AY13"/>
  <c r="AY63" s="1"/>
  <c r="BC13"/>
  <c r="BC63" s="1"/>
  <c r="BG13"/>
  <c r="BG63" s="1"/>
  <c r="BK13"/>
  <c r="BK63" s="1"/>
  <c r="H13"/>
  <c r="H63" s="1"/>
  <c r="L13"/>
  <c r="L63" s="1"/>
  <c r="R13"/>
  <c r="R63" s="1"/>
  <c r="V13"/>
  <c r="V63" s="1"/>
  <c r="Z13"/>
  <c r="Z63" s="1"/>
  <c r="AD13"/>
  <c r="AD63" s="1"/>
  <c r="AH13"/>
  <c r="AH63" s="1"/>
  <c r="AL13"/>
  <c r="AL63" s="1"/>
  <c r="AP13"/>
  <c r="AP63" s="1"/>
  <c r="AT13"/>
  <c r="AT63" s="1"/>
  <c r="AX13"/>
  <c r="AX63" s="1"/>
  <c r="BB13"/>
  <c r="BB63" s="1"/>
  <c r="BF13"/>
  <c r="BF63" s="1"/>
  <c r="BJ13"/>
  <c r="BJ63" s="1"/>
  <c r="BN13"/>
  <c r="BN63" s="1"/>
  <c r="K13"/>
  <c r="K63" s="1"/>
  <c r="O13"/>
  <c r="O63" s="1"/>
  <c r="Q13"/>
  <c r="Q63" s="1"/>
  <c r="Y13"/>
  <c r="Y63" s="1"/>
  <c r="AG13"/>
  <c r="AG63" s="1"/>
  <c r="AO13"/>
  <c r="AO63" s="1"/>
  <c r="AW13"/>
  <c r="AW63" s="1"/>
  <c r="BE13"/>
  <c r="BE63" s="1"/>
  <c r="BM13"/>
  <c r="BM63" s="1"/>
  <c r="N13"/>
  <c r="N63" s="1"/>
  <c r="BW13"/>
  <c r="BW63" s="1"/>
  <c r="CM13"/>
  <c r="CM63" s="1"/>
  <c r="DC13"/>
  <c r="DC63" s="1"/>
  <c r="DR13"/>
  <c r="DR63" s="1"/>
  <c r="EI13"/>
  <c r="EI63" s="1"/>
  <c r="CC13"/>
  <c r="CC63" s="1"/>
  <c r="CS13"/>
  <c r="CS63" s="1"/>
  <c r="DI13"/>
  <c r="DI63" s="1"/>
  <c r="DX13"/>
  <c r="DX63" s="1"/>
  <c r="BO13"/>
  <c r="BO63" s="1"/>
  <c r="CE13"/>
  <c r="CE63" s="1"/>
  <c r="CU13"/>
  <c r="CU63" s="1"/>
  <c r="DL13"/>
  <c r="DL63" s="1"/>
  <c r="ED13"/>
  <c r="ED63" s="1"/>
  <c r="BU13"/>
  <c r="BU63" s="1"/>
  <c r="CK13"/>
  <c r="CK63" s="1"/>
  <c r="DA13"/>
  <c r="DA63" s="1"/>
  <c r="DS13"/>
  <c r="DS63" s="1"/>
  <c r="EJ13"/>
  <c r="EJ63" s="1"/>
  <c r="X13"/>
  <c r="X63" s="1"/>
  <c r="AF13"/>
  <c r="AF63" s="1"/>
  <c r="AN13"/>
  <c r="AN63" s="1"/>
  <c r="AV13"/>
  <c r="AV63" s="1"/>
  <c r="BD13"/>
  <c r="BD63" s="1"/>
  <c r="BL13"/>
  <c r="BL63" s="1"/>
  <c r="M13"/>
  <c r="M63" s="1"/>
  <c r="BT13"/>
  <c r="BT63" s="1"/>
  <c r="CJ13"/>
  <c r="CJ63" s="1"/>
  <c r="CZ13"/>
  <c r="CZ63" s="1"/>
  <c r="DN13"/>
  <c r="DN63" s="1"/>
  <c r="EB13"/>
  <c r="EB63" s="1"/>
  <c r="BZ13"/>
  <c r="BZ63" s="1"/>
  <c r="CP13"/>
  <c r="CP63" s="1"/>
  <c r="DF13"/>
  <c r="DF63" s="1"/>
  <c r="DT13"/>
  <c r="DT63" s="1"/>
  <c r="EH13"/>
  <c r="EH63" s="1"/>
  <c r="CB13"/>
  <c r="CB63" s="1"/>
  <c r="CR13"/>
  <c r="CR63" s="1"/>
  <c r="DH13"/>
  <c r="DH63" s="1"/>
  <c r="DZ13"/>
  <c r="DZ63" s="1"/>
  <c r="BR13"/>
  <c r="BR63" s="1"/>
  <c r="CH13"/>
  <c r="CH63" s="1"/>
  <c r="CX13"/>
  <c r="CX63" s="1"/>
  <c r="DO13"/>
  <c r="DO63" s="1"/>
  <c r="EF13"/>
  <c r="EF63" s="1"/>
  <c r="C70"/>
  <c r="S20"/>
  <c r="S70" s="1"/>
  <c r="W20"/>
  <c r="W70" s="1"/>
  <c r="AA20"/>
  <c r="AA70" s="1"/>
  <c r="AE20"/>
  <c r="AE70" s="1"/>
  <c r="AI20"/>
  <c r="AI70" s="1"/>
  <c r="AM20"/>
  <c r="AM70" s="1"/>
  <c r="AQ20"/>
  <c r="AQ70" s="1"/>
  <c r="AU20"/>
  <c r="AU70" s="1"/>
  <c r="AY20"/>
  <c r="AY70" s="1"/>
  <c r="BC20"/>
  <c r="BC70" s="1"/>
  <c r="BG20"/>
  <c r="BG70" s="1"/>
  <c r="BK20"/>
  <c r="BK70" s="1"/>
  <c r="H20"/>
  <c r="H70" s="1"/>
  <c r="R20"/>
  <c r="R70" s="1"/>
  <c r="V20"/>
  <c r="V70" s="1"/>
  <c r="Z20"/>
  <c r="Z70" s="1"/>
  <c r="AD20"/>
  <c r="AD70" s="1"/>
  <c r="AH20"/>
  <c r="AH70" s="1"/>
  <c r="AL20"/>
  <c r="AL70" s="1"/>
  <c r="AP20"/>
  <c r="AP70" s="1"/>
  <c r="AT20"/>
  <c r="AT70" s="1"/>
  <c r="AX20"/>
  <c r="AX70" s="1"/>
  <c r="BB20"/>
  <c r="BB70" s="1"/>
  <c r="BF20"/>
  <c r="BF70" s="1"/>
  <c r="BJ20"/>
  <c r="BJ70" s="1"/>
  <c r="BN20"/>
  <c r="BN70" s="1"/>
  <c r="K20"/>
  <c r="K70" s="1"/>
  <c r="T20"/>
  <c r="T70" s="1"/>
  <c r="AB20"/>
  <c r="AB70" s="1"/>
  <c r="AJ20"/>
  <c r="AJ70" s="1"/>
  <c r="AR20"/>
  <c r="AR70" s="1"/>
  <c r="AZ20"/>
  <c r="AZ70" s="1"/>
  <c r="BH20"/>
  <c r="BH70" s="1"/>
  <c r="I20"/>
  <c r="N20"/>
  <c r="N70" s="1"/>
  <c r="BS20"/>
  <c r="BS70" s="1"/>
  <c r="CK20"/>
  <c r="CK70" s="1"/>
  <c r="CY20"/>
  <c r="CY70" s="1"/>
  <c r="DM20"/>
  <c r="DM70" s="1"/>
  <c r="ED20"/>
  <c r="ED70" s="1"/>
  <c r="BY20"/>
  <c r="BY70" s="1"/>
  <c r="CQ20"/>
  <c r="CQ70" s="1"/>
  <c r="DI20"/>
  <c r="DI70" s="1"/>
  <c r="DW20"/>
  <c r="DW70" s="1"/>
  <c r="BU20"/>
  <c r="BU70" s="1"/>
  <c r="CI20"/>
  <c r="CI70" s="1"/>
  <c r="DA20"/>
  <c r="DA70" s="1"/>
  <c r="DR20"/>
  <c r="DR70" s="1"/>
  <c r="EF20"/>
  <c r="EF70" s="1"/>
  <c r="BW20"/>
  <c r="BW70" s="1"/>
  <c r="CL20"/>
  <c r="CL70" s="1"/>
  <c r="CZ20"/>
  <c r="CZ70" s="1"/>
  <c r="DQ20"/>
  <c r="DQ70" s="1"/>
  <c r="EE20"/>
  <c r="EE70" s="1"/>
  <c r="Q20"/>
  <c r="Q70" s="1"/>
  <c r="Y20"/>
  <c r="Y70" s="1"/>
  <c r="AG20"/>
  <c r="AG70" s="1"/>
  <c r="AO20"/>
  <c r="AO70" s="1"/>
  <c r="AW20"/>
  <c r="AW70" s="1"/>
  <c r="BE20"/>
  <c r="BE70" s="1"/>
  <c r="BM20"/>
  <c r="BM70" s="1"/>
  <c r="M20"/>
  <c r="M70" s="1"/>
  <c r="CD20"/>
  <c r="CD70" s="1"/>
  <c r="CU20"/>
  <c r="CU70" s="1"/>
  <c r="DJ20"/>
  <c r="DJ70" s="1"/>
  <c r="DX20"/>
  <c r="DX70" s="1"/>
  <c r="BR20"/>
  <c r="BR70" s="1"/>
  <c r="CJ20"/>
  <c r="CJ70" s="1"/>
  <c r="DB20"/>
  <c r="DB70" s="1"/>
  <c r="DS20"/>
  <c r="DS70" s="1"/>
  <c r="BQ20"/>
  <c r="BQ70" s="1"/>
  <c r="CF20"/>
  <c r="CF70" s="1"/>
  <c r="CW20"/>
  <c r="CW70" s="1"/>
  <c r="DN20"/>
  <c r="DN70" s="1"/>
  <c r="EC20"/>
  <c r="EC70" s="1"/>
  <c r="BT20"/>
  <c r="BT70" s="1"/>
  <c r="CH20"/>
  <c r="CH70" s="1"/>
  <c r="CV20"/>
  <c r="CV70" s="1"/>
  <c r="DK20"/>
  <c r="DK70" s="1"/>
  <c r="EB20"/>
  <c r="EB70" s="1"/>
  <c r="C77"/>
  <c r="S27"/>
  <c r="S77" s="1"/>
  <c r="W27"/>
  <c r="W77" s="1"/>
  <c r="AA27"/>
  <c r="AA77" s="1"/>
  <c r="AE27"/>
  <c r="AE77" s="1"/>
  <c r="AI27"/>
  <c r="AI77" s="1"/>
  <c r="AM27"/>
  <c r="AM77" s="1"/>
  <c r="AQ27"/>
  <c r="AQ77" s="1"/>
  <c r="AU27"/>
  <c r="AU77" s="1"/>
  <c r="AY27"/>
  <c r="AY77" s="1"/>
  <c r="BC27"/>
  <c r="BC77" s="1"/>
  <c r="BG27"/>
  <c r="BG77" s="1"/>
  <c r="BK27"/>
  <c r="BK77" s="1"/>
  <c r="H27"/>
  <c r="H77" s="1"/>
  <c r="L27"/>
  <c r="L77" s="1"/>
  <c r="CA27"/>
  <c r="CA77" s="1"/>
  <c r="CR27"/>
  <c r="CR77" s="1"/>
  <c r="DI27"/>
  <c r="DI77" s="1"/>
  <c r="DV27"/>
  <c r="DV77" s="1"/>
  <c r="BO27"/>
  <c r="BO77" s="1"/>
  <c r="CG27"/>
  <c r="CG77" s="1"/>
  <c r="CX27"/>
  <c r="CX77" s="1"/>
  <c r="DR27"/>
  <c r="DR77" s="1"/>
  <c r="EF27"/>
  <c r="EF77" s="1"/>
  <c r="BW27"/>
  <c r="BW77" s="1"/>
  <c r="CM27"/>
  <c r="CM77" s="1"/>
  <c r="DA27"/>
  <c r="DA77" s="1"/>
  <c r="DT27"/>
  <c r="DT77" s="1"/>
  <c r="EK27"/>
  <c r="EK77" s="1"/>
  <c r="BY27"/>
  <c r="BY77" s="1"/>
  <c r="CO27"/>
  <c r="CO77" s="1"/>
  <c r="DC27"/>
  <c r="DC77" s="1"/>
  <c r="DQ27"/>
  <c r="DQ77" s="1"/>
  <c r="EJ27"/>
  <c r="EJ77" s="1"/>
  <c r="R27"/>
  <c r="R77" s="1"/>
  <c r="V27"/>
  <c r="V77" s="1"/>
  <c r="Z27"/>
  <c r="Z77" s="1"/>
  <c r="AD27"/>
  <c r="AD77" s="1"/>
  <c r="AH27"/>
  <c r="AH77" s="1"/>
  <c r="AL27"/>
  <c r="AL77" s="1"/>
  <c r="AP27"/>
  <c r="AP77" s="1"/>
  <c r="AT27"/>
  <c r="AT77" s="1"/>
  <c r="AX27"/>
  <c r="AX77" s="1"/>
  <c r="BB27"/>
  <c r="BB77" s="1"/>
  <c r="BF27"/>
  <c r="BF77" s="1"/>
  <c r="BJ27"/>
  <c r="BJ77" s="1"/>
  <c r="BN27"/>
  <c r="BN77" s="1"/>
  <c r="K27"/>
  <c r="K77" s="1"/>
  <c r="O27"/>
  <c r="O77" s="1"/>
  <c r="BX27"/>
  <c r="BX77" s="1"/>
  <c r="CN27"/>
  <c r="CN77" s="1"/>
  <c r="DE27"/>
  <c r="DE77" s="1"/>
  <c r="DS27"/>
  <c r="DS77" s="1"/>
  <c r="EG27"/>
  <c r="EG77" s="1"/>
  <c r="CD27"/>
  <c r="CD77" s="1"/>
  <c r="CU27"/>
  <c r="CU77" s="1"/>
  <c r="DO27"/>
  <c r="DO77" s="1"/>
  <c r="EB27"/>
  <c r="EB77" s="1"/>
  <c r="BT27"/>
  <c r="BT77" s="1"/>
  <c r="CJ27"/>
  <c r="CJ77" s="1"/>
  <c r="CW27"/>
  <c r="CW77" s="1"/>
  <c r="DN27"/>
  <c r="DN77" s="1"/>
  <c r="EH27"/>
  <c r="EH77" s="1"/>
  <c r="BV27"/>
  <c r="BV77" s="1"/>
  <c r="CL27"/>
  <c r="CL77" s="1"/>
  <c r="CZ27"/>
  <c r="CZ77" s="1"/>
  <c r="DM27"/>
  <c r="DM77" s="1"/>
  <c r="ED27"/>
  <c r="ED77" s="1"/>
  <c r="C85"/>
  <c r="Q35"/>
  <c r="Q85" s="1"/>
  <c r="U35"/>
  <c r="U85" s="1"/>
  <c r="Y35"/>
  <c r="Y85" s="1"/>
  <c r="AC35"/>
  <c r="AC85" s="1"/>
  <c r="AG35"/>
  <c r="AG85" s="1"/>
  <c r="AK35"/>
  <c r="AK85" s="1"/>
  <c r="AO35"/>
  <c r="AO85" s="1"/>
  <c r="AS35"/>
  <c r="AS85" s="1"/>
  <c r="AW35"/>
  <c r="AW85" s="1"/>
  <c r="BA35"/>
  <c r="BA85" s="1"/>
  <c r="BE35"/>
  <c r="BE85" s="1"/>
  <c r="BI35"/>
  <c r="BI85" s="1"/>
  <c r="BM35"/>
  <c r="BM85" s="1"/>
  <c r="J35"/>
  <c r="J85" s="1"/>
  <c r="N35"/>
  <c r="N85" s="1"/>
  <c r="BV35"/>
  <c r="BV85" s="1"/>
  <c r="CM35"/>
  <c r="CM85" s="1"/>
  <c r="DA35"/>
  <c r="DA85" s="1"/>
  <c r="DO35"/>
  <c r="DO85" s="1"/>
  <c r="EH35"/>
  <c r="EH85" s="1"/>
  <c r="CC35"/>
  <c r="CC85" s="1"/>
  <c r="CW35"/>
  <c r="CW85" s="1"/>
  <c r="DJ35"/>
  <c r="DJ85" s="1"/>
  <c r="DX35"/>
  <c r="DX85" s="1"/>
  <c r="BR35"/>
  <c r="BR85" s="1"/>
  <c r="CE35"/>
  <c r="CE85" s="1"/>
  <c r="CV35"/>
  <c r="CV85" s="1"/>
  <c r="DP35"/>
  <c r="DP85" s="1"/>
  <c r="ED35"/>
  <c r="ED85" s="1"/>
  <c r="BT35"/>
  <c r="BT85" s="1"/>
  <c r="CH35"/>
  <c r="CH85" s="1"/>
  <c r="CU35"/>
  <c r="CU85" s="1"/>
  <c r="DL35"/>
  <c r="DL85" s="1"/>
  <c r="EF35"/>
  <c r="EF85" s="1"/>
  <c r="T35"/>
  <c r="T85" s="1"/>
  <c r="X35"/>
  <c r="X85" s="1"/>
  <c r="AB35"/>
  <c r="AB85" s="1"/>
  <c r="AF35"/>
  <c r="AF85" s="1"/>
  <c r="AJ35"/>
  <c r="AJ85" s="1"/>
  <c r="AN35"/>
  <c r="AN85" s="1"/>
  <c r="AR35"/>
  <c r="AR85" s="1"/>
  <c r="AV35"/>
  <c r="AV85" s="1"/>
  <c r="AZ35"/>
  <c r="AZ85" s="1"/>
  <c r="BD35"/>
  <c r="BD85" s="1"/>
  <c r="BH35"/>
  <c r="BH85" s="1"/>
  <c r="BL35"/>
  <c r="BL85" s="1"/>
  <c r="I35"/>
  <c r="I85" s="1"/>
  <c r="M35"/>
  <c r="M85" s="1"/>
  <c r="BP35"/>
  <c r="BP85" s="1"/>
  <c r="CJ35"/>
  <c r="CJ85" s="1"/>
  <c r="CX35"/>
  <c r="CX85" s="1"/>
  <c r="DK35"/>
  <c r="DK85" s="1"/>
  <c r="EB35"/>
  <c r="EB85" s="1"/>
  <c r="BY35"/>
  <c r="BY85" s="1"/>
  <c r="CP35"/>
  <c r="CP85" s="1"/>
  <c r="DG35"/>
  <c r="DG85" s="1"/>
  <c r="DT35"/>
  <c r="DT85" s="1"/>
  <c r="EK35"/>
  <c r="EK85" s="1"/>
  <c r="CB35"/>
  <c r="CB85" s="1"/>
  <c r="CS35"/>
  <c r="CS85" s="1"/>
  <c r="DM35"/>
  <c r="DM85" s="1"/>
  <c r="DZ35"/>
  <c r="DZ85" s="1"/>
  <c r="BQ35"/>
  <c r="BQ85" s="1"/>
  <c r="CD35"/>
  <c r="CD85" s="1"/>
  <c r="CR35"/>
  <c r="CR85" s="1"/>
  <c r="DI35"/>
  <c r="DI85" s="1"/>
  <c r="EC35"/>
  <c r="EC85" s="1"/>
  <c r="Q1"/>
  <c r="Q54" s="1"/>
  <c r="Q98" s="1"/>
  <c r="Q1" i="30"/>
  <c r="Q54" s="1"/>
  <c r="O99" i="34"/>
  <c r="AY17" i="30"/>
  <c r="AY67" s="1"/>
  <c r="AN17"/>
  <c r="AN67" s="1"/>
  <c r="AC17"/>
  <c r="AC67" s="1"/>
  <c r="L23"/>
  <c r="S6" i="34"/>
  <c r="S56" s="1"/>
  <c r="D30"/>
  <c r="E30" s="1"/>
  <c r="E80" s="1"/>
  <c r="G31" i="7"/>
  <c r="C67" i="30"/>
  <c r="J17"/>
  <c r="J67" s="1"/>
  <c r="O17"/>
  <c r="O67" s="1"/>
  <c r="AD17"/>
  <c r="AD67" s="1"/>
  <c r="AT17"/>
  <c r="AT67" s="1"/>
  <c r="BJ17"/>
  <c r="BJ67" s="1"/>
  <c r="U17"/>
  <c r="U67" s="1"/>
  <c r="AK17"/>
  <c r="AK67" s="1"/>
  <c r="BA17"/>
  <c r="BA67" s="1"/>
  <c r="M17"/>
  <c r="M67" s="1"/>
  <c r="AF17"/>
  <c r="AF67" s="1"/>
  <c r="AV17"/>
  <c r="AV67" s="1"/>
  <c r="BL17"/>
  <c r="BL67" s="1"/>
  <c r="AA17"/>
  <c r="AA67" s="1"/>
  <c r="AQ17"/>
  <c r="AQ67" s="1"/>
  <c r="BG17"/>
  <c r="BG67" s="1"/>
  <c r="I17"/>
  <c r="I67" s="1"/>
  <c r="Z17"/>
  <c r="Z67" s="1"/>
  <c r="AP17"/>
  <c r="AP67" s="1"/>
  <c r="BF17"/>
  <c r="BF67" s="1"/>
  <c r="Q17"/>
  <c r="Q67" s="1"/>
  <c r="AG17"/>
  <c r="AG67" s="1"/>
  <c r="AW17"/>
  <c r="AW67" s="1"/>
  <c r="BM17"/>
  <c r="BM67" s="1"/>
  <c r="AB17"/>
  <c r="AB67" s="1"/>
  <c r="AR17"/>
  <c r="AR67" s="1"/>
  <c r="BH17"/>
  <c r="BH67" s="1"/>
  <c r="W17"/>
  <c r="W67" s="1"/>
  <c r="AM17"/>
  <c r="AM67" s="1"/>
  <c r="BC17"/>
  <c r="BC67" s="1"/>
  <c r="L17"/>
  <c r="L67" s="1"/>
  <c r="AL17"/>
  <c r="AL67" s="1"/>
  <c r="N17"/>
  <c r="N67" s="1"/>
  <c r="AS17"/>
  <c r="AS67" s="1"/>
  <c r="X17"/>
  <c r="X67" s="1"/>
  <c r="BD17"/>
  <c r="BD67" s="1"/>
  <c r="AI17"/>
  <c r="AI67" s="1"/>
  <c r="BU17"/>
  <c r="BU67" s="1"/>
  <c r="CC17"/>
  <c r="CC67" s="1"/>
  <c r="CK17"/>
  <c r="CK67" s="1"/>
  <c r="CS17"/>
  <c r="CS67" s="1"/>
  <c r="DA17"/>
  <c r="DA67" s="1"/>
  <c r="DG17"/>
  <c r="DG67" s="1"/>
  <c r="DO17"/>
  <c r="DO67" s="1"/>
  <c r="DW17"/>
  <c r="DW67" s="1"/>
  <c r="EE17"/>
  <c r="EE67" s="1"/>
  <c r="BR17"/>
  <c r="BR67" s="1"/>
  <c r="BZ17"/>
  <c r="BZ67" s="1"/>
  <c r="CH17"/>
  <c r="CH67" s="1"/>
  <c r="CP17"/>
  <c r="CP67" s="1"/>
  <c r="CX17"/>
  <c r="CX67" s="1"/>
  <c r="BO17"/>
  <c r="BO67" s="1"/>
  <c r="DL17"/>
  <c r="DL67" s="1"/>
  <c r="DT17"/>
  <c r="DT67" s="1"/>
  <c r="EB17"/>
  <c r="EB67" s="1"/>
  <c r="EJ17"/>
  <c r="EJ67" s="1"/>
  <c r="H17"/>
  <c r="H67" s="1"/>
  <c r="AH17"/>
  <c r="AH67" s="1"/>
  <c r="BN17"/>
  <c r="BN67" s="1"/>
  <c r="AO17"/>
  <c r="AO67" s="1"/>
  <c r="T17"/>
  <c r="T67" s="1"/>
  <c r="AZ17"/>
  <c r="AZ67" s="1"/>
  <c r="AE17"/>
  <c r="AE67" s="1"/>
  <c r="BK17"/>
  <c r="BK67" s="1"/>
  <c r="F3" i="35"/>
  <c r="BS17" i="30"/>
  <c r="BS67" s="1"/>
  <c r="CA17"/>
  <c r="CA67" s="1"/>
  <c r="CI17"/>
  <c r="CI67" s="1"/>
  <c r="CQ17"/>
  <c r="CQ67" s="1"/>
  <c r="CY17"/>
  <c r="CY67" s="1"/>
  <c r="DE17"/>
  <c r="DE67" s="1"/>
  <c r="DM17"/>
  <c r="DM67" s="1"/>
  <c r="DU17"/>
  <c r="DU67" s="1"/>
  <c r="EC17"/>
  <c r="EC67" s="1"/>
  <c r="EK17"/>
  <c r="EK67" s="1"/>
  <c r="BX17"/>
  <c r="BX67" s="1"/>
  <c r="CF17"/>
  <c r="CF67" s="1"/>
  <c r="CN17"/>
  <c r="CN67" s="1"/>
  <c r="CV17"/>
  <c r="CV67" s="1"/>
  <c r="DD17"/>
  <c r="DD67" s="1"/>
  <c r="DJ17"/>
  <c r="DJ67" s="1"/>
  <c r="DR17"/>
  <c r="DR67" s="1"/>
  <c r="DZ17"/>
  <c r="DZ67" s="1"/>
  <c r="EH17"/>
  <c r="EH67" s="1"/>
  <c r="V23"/>
  <c r="V73" s="1"/>
  <c r="AL23"/>
  <c r="AL73" s="1"/>
  <c r="BB23"/>
  <c r="BB73" s="1"/>
  <c r="J23"/>
  <c r="J73" s="1"/>
  <c r="Y23"/>
  <c r="Y73" s="1"/>
  <c r="AO23"/>
  <c r="AO73" s="1"/>
  <c r="BE23"/>
  <c r="BE73" s="1"/>
  <c r="M23"/>
  <c r="M73" s="1"/>
  <c r="AF23"/>
  <c r="AF73" s="1"/>
  <c r="AV23"/>
  <c r="AV73" s="1"/>
  <c r="BL23"/>
  <c r="BL73" s="1"/>
  <c r="W23"/>
  <c r="W73" s="1"/>
  <c r="AM23"/>
  <c r="AM73" s="1"/>
  <c r="BC23"/>
  <c r="BC73" s="1"/>
  <c r="R23"/>
  <c r="R73" s="1"/>
  <c r="AH23"/>
  <c r="AH73" s="1"/>
  <c r="AX23"/>
  <c r="AX73" s="1"/>
  <c r="BN23"/>
  <c r="BN73" s="1"/>
  <c r="U23"/>
  <c r="U73" s="1"/>
  <c r="AK23"/>
  <c r="AK73" s="1"/>
  <c r="BA23"/>
  <c r="BA73" s="1"/>
  <c r="I23"/>
  <c r="I73" s="1"/>
  <c r="AB23"/>
  <c r="AB73" s="1"/>
  <c r="AR23"/>
  <c r="AR73" s="1"/>
  <c r="BH23"/>
  <c r="BH73" s="1"/>
  <c r="S23"/>
  <c r="S73" s="1"/>
  <c r="AI23"/>
  <c r="AI73" s="1"/>
  <c r="AY23"/>
  <c r="AY73" s="1"/>
  <c r="Z23"/>
  <c r="Z73" s="1"/>
  <c r="BF23"/>
  <c r="BF73" s="1"/>
  <c r="AC23"/>
  <c r="AC73" s="1"/>
  <c r="BI23"/>
  <c r="BI73" s="1"/>
  <c r="AJ23"/>
  <c r="AJ73" s="1"/>
  <c r="H23"/>
  <c r="H73" s="1"/>
  <c r="AQ23"/>
  <c r="AQ73" s="1"/>
  <c r="O23"/>
  <c r="O73" s="1"/>
  <c r="AT23"/>
  <c r="AT73" s="1"/>
  <c r="Q23"/>
  <c r="Q73" s="1"/>
  <c r="AW23"/>
  <c r="AW73" s="1"/>
  <c r="X23"/>
  <c r="X73" s="1"/>
  <c r="BD23"/>
  <c r="BD73" s="1"/>
  <c r="AE23"/>
  <c r="AE73" s="1"/>
  <c r="BK23"/>
  <c r="BK73" s="1"/>
  <c r="AD23"/>
  <c r="AD73" s="1"/>
  <c r="AG23"/>
  <c r="AG73" s="1"/>
  <c r="AN23"/>
  <c r="AN73" s="1"/>
  <c r="AU23"/>
  <c r="AU73" s="1"/>
  <c r="BU23"/>
  <c r="BU73" s="1"/>
  <c r="CC23"/>
  <c r="CC73" s="1"/>
  <c r="CK23"/>
  <c r="CK73" s="1"/>
  <c r="DR23"/>
  <c r="DR73" s="1"/>
  <c r="DZ23"/>
  <c r="DZ73" s="1"/>
  <c r="BP23"/>
  <c r="BP73" s="1"/>
  <c r="CQ23"/>
  <c r="CQ73" s="1"/>
  <c r="CY23"/>
  <c r="CY73" s="1"/>
  <c r="DG23"/>
  <c r="DG73" s="1"/>
  <c r="EJ23"/>
  <c r="EJ73" s="1"/>
  <c r="CB23"/>
  <c r="CB73" s="1"/>
  <c r="CJ23"/>
  <c r="CJ73" s="1"/>
  <c r="DO23"/>
  <c r="DO73" s="1"/>
  <c r="DW23"/>
  <c r="DW73" s="1"/>
  <c r="EE23"/>
  <c r="EE73" s="1"/>
  <c r="CP23"/>
  <c r="CP73" s="1"/>
  <c r="CX23"/>
  <c r="CX73" s="1"/>
  <c r="DF23"/>
  <c r="DF73" s="1"/>
  <c r="EG23"/>
  <c r="EG73" s="1"/>
  <c r="K23"/>
  <c r="K73" s="1"/>
  <c r="N23"/>
  <c r="N73" s="1"/>
  <c r="T23"/>
  <c r="T73" s="1"/>
  <c r="AA23"/>
  <c r="AA73" s="1"/>
  <c r="CA23"/>
  <c r="CA73" s="1"/>
  <c r="CI23"/>
  <c r="CI73" s="1"/>
  <c r="DP23"/>
  <c r="DP73" s="1"/>
  <c r="DX23"/>
  <c r="DX73" s="1"/>
  <c r="EF23"/>
  <c r="EF73" s="1"/>
  <c r="CO23"/>
  <c r="CO73" s="1"/>
  <c r="CW23"/>
  <c r="CW73" s="1"/>
  <c r="DE23"/>
  <c r="DE73" s="1"/>
  <c r="EH23"/>
  <c r="EH73" s="1"/>
  <c r="BZ23"/>
  <c r="BZ73" s="1"/>
  <c r="CH23"/>
  <c r="CH73" s="1"/>
  <c r="DM23"/>
  <c r="DM73" s="1"/>
  <c r="DU23"/>
  <c r="DU73" s="1"/>
  <c r="EC23"/>
  <c r="EC73" s="1"/>
  <c r="BS23"/>
  <c r="BS73" s="1"/>
  <c r="CV23"/>
  <c r="CV73" s="1"/>
  <c r="DD23"/>
  <c r="DD73" s="1"/>
  <c r="DL23"/>
  <c r="DL73" s="1"/>
  <c r="J13" i="39"/>
  <c r="AB28" i="5"/>
  <c r="F28" s="1"/>
  <c r="AZ28"/>
  <c r="I28" s="1"/>
  <c r="D28"/>
  <c r="D29" i="33" s="1"/>
  <c r="E29" s="1"/>
  <c r="E79" s="1"/>
  <c r="BH28" i="5"/>
  <c r="J28" s="1"/>
  <c r="M28"/>
  <c r="C88" i="30"/>
  <c r="AP38"/>
  <c r="AP88" s="1"/>
  <c r="O38"/>
  <c r="O88" s="1"/>
  <c r="W38"/>
  <c r="W88" s="1"/>
  <c r="AM38"/>
  <c r="AM88" s="1"/>
  <c r="BC38"/>
  <c r="BC88" s="1"/>
  <c r="M38"/>
  <c r="M88" s="1"/>
  <c r="U38"/>
  <c r="U88" s="1"/>
  <c r="AK38"/>
  <c r="AK88" s="1"/>
  <c r="BA38"/>
  <c r="BA88" s="1"/>
  <c r="BH38"/>
  <c r="BH88" s="1"/>
  <c r="AB38"/>
  <c r="AB88" s="1"/>
  <c r="BJ38"/>
  <c r="BJ88" s="1"/>
  <c r="AD38"/>
  <c r="AD88" s="1"/>
  <c r="AN38"/>
  <c r="AN88" s="1"/>
  <c r="R38"/>
  <c r="AX38"/>
  <c r="AX88" s="1"/>
  <c r="K38"/>
  <c r="K88" s="1"/>
  <c r="S38"/>
  <c r="S88" s="1"/>
  <c r="AI38"/>
  <c r="AI88" s="1"/>
  <c r="AY38"/>
  <c r="AY88" s="1"/>
  <c r="I38"/>
  <c r="I88" s="1"/>
  <c r="Q38"/>
  <c r="Q88" s="1"/>
  <c r="AG38"/>
  <c r="AG88" s="1"/>
  <c r="AW38"/>
  <c r="AW88" s="1"/>
  <c r="BM38"/>
  <c r="BM88" s="1"/>
  <c r="AJ38"/>
  <c r="AJ88" s="1"/>
  <c r="AL38"/>
  <c r="AL88" s="1"/>
  <c r="AV38"/>
  <c r="AV88" s="1"/>
  <c r="BF38"/>
  <c r="BF88" s="1"/>
  <c r="AE38"/>
  <c r="AE88" s="1"/>
  <c r="BK38"/>
  <c r="BK88" s="1"/>
  <c r="AC38"/>
  <c r="AC88" s="1"/>
  <c r="BI38"/>
  <c r="BI88" s="1"/>
  <c r="V38"/>
  <c r="V88" s="1"/>
  <c r="AF38"/>
  <c r="AF88" s="1"/>
  <c r="CN38"/>
  <c r="CN88" s="1"/>
  <c r="CF38"/>
  <c r="CF88" s="1"/>
  <c r="BX38"/>
  <c r="BX88" s="1"/>
  <c r="BP38"/>
  <c r="BP88" s="1"/>
  <c r="EK38"/>
  <c r="EK88" s="1"/>
  <c r="EC38"/>
  <c r="EC88" s="1"/>
  <c r="DU38"/>
  <c r="DU88" s="1"/>
  <c r="DM38"/>
  <c r="DM88" s="1"/>
  <c r="DE38"/>
  <c r="DE88" s="1"/>
  <c r="CW38"/>
  <c r="CW88" s="1"/>
  <c r="CS38"/>
  <c r="CS88" s="1"/>
  <c r="CK38"/>
  <c r="CK88" s="1"/>
  <c r="CC38"/>
  <c r="CC88" s="1"/>
  <c r="BU38"/>
  <c r="BU88" s="1"/>
  <c r="EF38"/>
  <c r="EF88" s="1"/>
  <c r="DX38"/>
  <c r="DX88" s="1"/>
  <c r="DP38"/>
  <c r="DP88" s="1"/>
  <c r="DH38"/>
  <c r="DH88" s="1"/>
  <c r="CZ38"/>
  <c r="CZ88" s="1"/>
  <c r="BN38"/>
  <c r="BN88" s="1"/>
  <c r="AA38"/>
  <c r="AA88" s="1"/>
  <c r="BG38"/>
  <c r="BG88" s="1"/>
  <c r="Y38"/>
  <c r="Y88" s="1"/>
  <c r="BE38"/>
  <c r="BE88" s="1"/>
  <c r="T38"/>
  <c r="T88" s="1"/>
  <c r="AT38"/>
  <c r="AT88" s="1"/>
  <c r="BD38"/>
  <c r="BD88" s="1"/>
  <c r="CP38"/>
  <c r="CP88" s="1"/>
  <c r="CH38"/>
  <c r="CH88" s="1"/>
  <c r="BZ38"/>
  <c r="BZ88" s="1"/>
  <c r="BR38"/>
  <c r="BR88" s="1"/>
  <c r="EE38"/>
  <c r="EE88" s="1"/>
  <c r="DW38"/>
  <c r="DW88" s="1"/>
  <c r="DO38"/>
  <c r="DO88" s="1"/>
  <c r="DG38"/>
  <c r="DG88" s="1"/>
  <c r="CY38"/>
  <c r="CY88" s="1"/>
  <c r="CM38"/>
  <c r="CM88" s="1"/>
  <c r="CE38"/>
  <c r="CE88" s="1"/>
  <c r="BW38"/>
  <c r="BW88" s="1"/>
  <c r="BO38"/>
  <c r="BO88" s="1"/>
  <c r="EH38"/>
  <c r="EH88" s="1"/>
  <c r="DZ38"/>
  <c r="DZ88" s="1"/>
  <c r="DR38"/>
  <c r="DR88" s="1"/>
  <c r="DJ38"/>
  <c r="DJ88" s="1"/>
  <c r="DB38"/>
  <c r="DB88" s="1"/>
  <c r="K4" i="33"/>
  <c r="K55"/>
  <c r="K103" s="1"/>
  <c r="S17" i="30"/>
  <c r="S67" s="1"/>
  <c r="BI17"/>
  <c r="BI67" s="1"/>
  <c r="BB17"/>
  <c r="BB67" s="1"/>
  <c r="BM23"/>
  <c r="BM73" s="1"/>
  <c r="BH11" i="5"/>
  <c r="J11" s="1"/>
  <c r="AR11"/>
  <c r="H11" s="1"/>
  <c r="M11"/>
  <c r="AJ11"/>
  <c r="G11" s="1"/>
  <c r="O11"/>
  <c r="AZ11"/>
  <c r="I11" s="1"/>
  <c r="D11"/>
  <c r="D12" i="33" s="1"/>
  <c r="N11" i="5"/>
  <c r="AB11"/>
  <c r="F11" s="1"/>
  <c r="D43"/>
  <c r="D44" i="33" s="1"/>
  <c r="E44" s="1"/>
  <c r="E94" s="1"/>
  <c r="N43" i="5"/>
  <c r="AJ43"/>
  <c r="G43" s="1"/>
  <c r="M43"/>
  <c r="AB43"/>
  <c r="F43" s="1"/>
  <c r="BH43"/>
  <c r="J43" s="1"/>
  <c r="E29" i="38"/>
  <c r="E9"/>
  <c r="E26"/>
  <c r="E12"/>
  <c r="E33"/>
  <c r="E13"/>
  <c r="E34"/>
  <c r="E17"/>
  <c r="E18"/>
  <c r="E8"/>
  <c r="E37"/>
  <c r="E25"/>
  <c r="E22"/>
  <c r="E41"/>
  <c r="E31"/>
  <c r="E16"/>
  <c r="E35"/>
  <c r="E3"/>
  <c r="E28"/>
  <c r="E5"/>
  <c r="E39"/>
  <c r="E7"/>
  <c r="E24"/>
  <c r="E6"/>
  <c r="E10"/>
  <c r="E11"/>
  <c r="E36"/>
  <c r="E38"/>
  <c r="D4" i="39"/>
  <c r="D11"/>
  <c r="D20"/>
  <c r="D27"/>
  <c r="D36"/>
  <c r="D6"/>
  <c r="D8"/>
  <c r="D15"/>
  <c r="D24"/>
  <c r="D31"/>
  <c r="D40"/>
  <c r="D12"/>
  <c r="D16"/>
  <c r="D19"/>
  <c r="D23"/>
  <c r="D32"/>
  <c r="D35"/>
  <c r="D39"/>
  <c r="D42"/>
  <c r="D3"/>
  <c r="D7"/>
  <c r="G6"/>
  <c r="G10"/>
  <c r="G14"/>
  <c r="G18"/>
  <c r="G22"/>
  <c r="G26"/>
  <c r="G30"/>
  <c r="G34"/>
  <c r="G38"/>
  <c r="G4"/>
  <c r="G20"/>
  <c r="G36"/>
  <c r="G16"/>
  <c r="G32"/>
  <c r="G42"/>
  <c r="G11"/>
  <c r="G27"/>
  <c r="G5"/>
  <c r="G21"/>
  <c r="G37"/>
  <c r="G24"/>
  <c r="G28"/>
  <c r="G23"/>
  <c r="G39"/>
  <c r="G17"/>
  <c r="G33"/>
  <c r="J17"/>
  <c r="J33"/>
  <c r="J5"/>
  <c r="J21"/>
  <c r="J37"/>
  <c r="J29"/>
  <c r="J25"/>
  <c r="J38"/>
  <c r="J34"/>
  <c r="J30"/>
  <c r="J26"/>
  <c r="J22"/>
  <c r="J18"/>
  <c r="J14"/>
  <c r="J10"/>
  <c r="J6"/>
  <c r="J39"/>
  <c r="J35"/>
  <c r="J31"/>
  <c r="J27"/>
  <c r="J23"/>
  <c r="J19"/>
  <c r="J15"/>
  <c r="J11"/>
  <c r="J7"/>
  <c r="J4"/>
  <c r="J28"/>
  <c r="J24"/>
  <c r="J41"/>
  <c r="J20"/>
  <c r="J16"/>
  <c r="H103" i="30"/>
  <c r="D32" i="5"/>
  <c r="F34" i="7" s="1"/>
  <c r="AJ32" i="5"/>
  <c r="G32" s="1"/>
  <c r="BH32"/>
  <c r="J32" s="1"/>
  <c r="O32"/>
  <c r="AR32"/>
  <c r="H32" s="1"/>
  <c r="M32"/>
  <c r="AZ32"/>
  <c r="I32" s="1"/>
  <c r="O39" i="30"/>
  <c r="O89" s="1"/>
  <c r="I39"/>
  <c r="I89" s="1"/>
  <c r="AB39"/>
  <c r="AB89" s="1"/>
  <c r="BH39"/>
  <c r="BH89" s="1"/>
  <c r="AQ39"/>
  <c r="AQ89" s="1"/>
  <c r="Z39"/>
  <c r="Z89" s="1"/>
  <c r="BF39"/>
  <c r="BF89" s="1"/>
  <c r="AO39"/>
  <c r="AO89" s="1"/>
  <c r="K39"/>
  <c r="K89" s="1"/>
  <c r="Q39"/>
  <c r="Q89" s="1"/>
  <c r="T39"/>
  <c r="T89" s="1"/>
  <c r="AZ39"/>
  <c r="AZ89" s="1"/>
  <c r="AI39"/>
  <c r="AI89" s="1"/>
  <c r="R39"/>
  <c r="R89" s="1"/>
  <c r="AX39"/>
  <c r="AX89" s="1"/>
  <c r="AG39"/>
  <c r="AG89" s="1"/>
  <c r="BM39"/>
  <c r="BM89" s="1"/>
  <c r="M39"/>
  <c r="M89" s="1"/>
  <c r="S39"/>
  <c r="S89" s="1"/>
  <c r="AH39"/>
  <c r="AH89" s="1"/>
  <c r="AW39"/>
  <c r="AW89" s="1"/>
  <c r="BP39"/>
  <c r="BP89" s="1"/>
  <c r="N39"/>
  <c r="N89" s="1"/>
  <c r="AR39"/>
  <c r="AR89" s="1"/>
  <c r="BG39"/>
  <c r="BG89" s="1"/>
  <c r="Y39"/>
  <c r="Y89" s="1"/>
  <c r="I3" i="39"/>
  <c r="I7"/>
  <c r="I11"/>
  <c r="I15"/>
  <c r="I19"/>
  <c r="I23"/>
  <c r="I27"/>
  <c r="I31"/>
  <c r="I35"/>
  <c r="I39"/>
  <c r="I42"/>
  <c r="I4"/>
  <c r="I8"/>
  <c r="I12"/>
  <c r="I16"/>
  <c r="I20"/>
  <c r="I24"/>
  <c r="I28"/>
  <c r="I32"/>
  <c r="I36"/>
  <c r="I40"/>
  <c r="I9"/>
  <c r="I18"/>
  <c r="I25"/>
  <c r="I34"/>
  <c r="I41"/>
  <c r="I5"/>
  <c r="I14"/>
  <c r="I21"/>
  <c r="I30"/>
  <c r="I37"/>
  <c r="M22" i="5"/>
  <c r="AJ22"/>
  <c r="G22" s="1"/>
  <c r="AZ22"/>
  <c r="I22" s="1"/>
  <c r="AR22"/>
  <c r="H22" s="1"/>
  <c r="T22"/>
  <c r="E22" s="1"/>
  <c r="AB22"/>
  <c r="F22" s="1"/>
  <c r="N22"/>
  <c r="BP39" i="6"/>
  <c r="K39" s="1"/>
  <c r="AB39"/>
  <c r="F39" s="1"/>
  <c r="O39"/>
  <c r="AZ39"/>
  <c r="I39" s="1"/>
  <c r="BP32" i="30"/>
  <c r="BP82" s="1"/>
  <c r="T32"/>
  <c r="T82" s="1"/>
  <c r="AJ32"/>
  <c r="AJ82" s="1"/>
  <c r="AZ32"/>
  <c r="AZ82" s="1"/>
  <c r="J32"/>
  <c r="J82" s="1"/>
  <c r="AA32"/>
  <c r="AA82" s="1"/>
  <c r="AQ32"/>
  <c r="AQ82" s="1"/>
  <c r="BG32"/>
  <c r="BG82" s="1"/>
  <c r="R32"/>
  <c r="R82" s="1"/>
  <c r="AH32"/>
  <c r="AH82" s="1"/>
  <c r="AX32"/>
  <c r="AX82" s="1"/>
  <c r="BN32"/>
  <c r="BN82" s="1"/>
  <c r="U32"/>
  <c r="U82" s="1"/>
  <c r="AK32"/>
  <c r="AK82" s="1"/>
  <c r="BA32"/>
  <c r="BA82" s="1"/>
  <c r="O32"/>
  <c r="O82" s="1"/>
  <c r="AF32"/>
  <c r="AF82" s="1"/>
  <c r="AV32"/>
  <c r="AV82" s="1"/>
  <c r="BL32"/>
  <c r="BL82" s="1"/>
  <c r="W32"/>
  <c r="W82" s="1"/>
  <c r="AM32"/>
  <c r="AM82" s="1"/>
  <c r="BC32"/>
  <c r="BC82" s="1"/>
  <c r="M32"/>
  <c r="M82" s="1"/>
  <c r="AD32"/>
  <c r="AD82" s="1"/>
  <c r="AT32"/>
  <c r="AT82" s="1"/>
  <c r="BJ32"/>
  <c r="BJ82" s="1"/>
  <c r="Q32"/>
  <c r="Q82" s="1"/>
  <c r="AG32"/>
  <c r="AG82" s="1"/>
  <c r="AW32"/>
  <c r="AW82" s="1"/>
  <c r="BM32"/>
  <c r="BM82" s="1"/>
  <c r="Q37"/>
  <c r="Q87" s="1"/>
  <c r="AP37"/>
  <c r="AP87" s="1"/>
  <c r="AT37"/>
  <c r="AT87" s="1"/>
  <c r="W37"/>
  <c r="W87" s="1"/>
  <c r="BL37"/>
  <c r="BL87" s="1"/>
  <c r="L37"/>
  <c r="L87" s="1"/>
  <c r="BH37"/>
  <c r="BH87" s="1"/>
  <c r="Y37"/>
  <c r="Y87" s="1"/>
  <c r="AB37"/>
  <c r="AB87" s="1"/>
  <c r="C93"/>
  <c r="BO43"/>
  <c r="BO93" s="1"/>
  <c r="J43"/>
  <c r="J93" s="1"/>
  <c r="H43"/>
  <c r="H93" s="1"/>
  <c r="AB43"/>
  <c r="AB93" s="1"/>
  <c r="AR43"/>
  <c r="AR93" s="1"/>
  <c r="BH43"/>
  <c r="BH93" s="1"/>
  <c r="AA43"/>
  <c r="AA93" s="1"/>
  <c r="AQ43"/>
  <c r="AQ93" s="1"/>
  <c r="BG43"/>
  <c r="BG93" s="1"/>
  <c r="Z43"/>
  <c r="Z93" s="1"/>
  <c r="AP43"/>
  <c r="AP93" s="1"/>
  <c r="BF43"/>
  <c r="BF93" s="1"/>
  <c r="U43"/>
  <c r="U93" s="1"/>
  <c r="AK43"/>
  <c r="AK93" s="1"/>
  <c r="BA43"/>
  <c r="BA93" s="1"/>
  <c r="O43"/>
  <c r="O93" s="1"/>
  <c r="M43"/>
  <c r="M93" s="1"/>
  <c r="X43"/>
  <c r="X93" s="1"/>
  <c r="AN43"/>
  <c r="AN93" s="1"/>
  <c r="BD43"/>
  <c r="BD93" s="1"/>
  <c r="W43"/>
  <c r="W93" s="1"/>
  <c r="AM43"/>
  <c r="AM93" s="1"/>
  <c r="BC43"/>
  <c r="BC93" s="1"/>
  <c r="V43"/>
  <c r="V93" s="1"/>
  <c r="AL43"/>
  <c r="AL93" s="1"/>
  <c r="BB43"/>
  <c r="BB93" s="1"/>
  <c r="Q43"/>
  <c r="Q93" s="1"/>
  <c r="AG43"/>
  <c r="AG93" s="1"/>
  <c r="AW43"/>
  <c r="AW93" s="1"/>
  <c r="BM43"/>
  <c r="BM93" s="1"/>
  <c r="C66" i="33"/>
  <c r="S16"/>
  <c r="S66" s="1"/>
  <c r="W16"/>
  <c r="W66" s="1"/>
  <c r="AA16"/>
  <c r="AA66" s="1"/>
  <c r="AE16"/>
  <c r="AE66" s="1"/>
  <c r="AI16"/>
  <c r="AI66" s="1"/>
  <c r="AM16"/>
  <c r="AM66" s="1"/>
  <c r="AQ16"/>
  <c r="AQ66" s="1"/>
  <c r="AU16"/>
  <c r="AU66" s="1"/>
  <c r="AY16"/>
  <c r="AY66" s="1"/>
  <c r="BC16"/>
  <c r="BC66" s="1"/>
  <c r="BG16"/>
  <c r="BG66" s="1"/>
  <c r="BK16"/>
  <c r="BK66" s="1"/>
  <c r="R16"/>
  <c r="R66" s="1"/>
  <c r="V16"/>
  <c r="V66" s="1"/>
  <c r="Z16"/>
  <c r="Z66" s="1"/>
  <c r="AD16"/>
  <c r="AD66" s="1"/>
  <c r="AH16"/>
  <c r="AH66" s="1"/>
  <c r="AL16"/>
  <c r="AL66" s="1"/>
  <c r="AP16"/>
  <c r="AP66" s="1"/>
  <c r="AT16"/>
  <c r="AX16"/>
  <c r="AX66" s="1"/>
  <c r="BB16"/>
  <c r="BB66" s="1"/>
  <c r="BF16"/>
  <c r="BF66" s="1"/>
  <c r="BJ16"/>
  <c r="BJ66" s="1"/>
  <c r="BN16"/>
  <c r="BN66" s="1"/>
  <c r="S26"/>
  <c r="S76" s="1"/>
  <c r="W26"/>
  <c r="W76" s="1"/>
  <c r="AA26"/>
  <c r="AA76" s="1"/>
  <c r="AE26"/>
  <c r="AE76" s="1"/>
  <c r="AI26"/>
  <c r="AI76" s="1"/>
  <c r="AM26"/>
  <c r="AM76" s="1"/>
  <c r="AQ26"/>
  <c r="AQ76" s="1"/>
  <c r="AU26"/>
  <c r="AU76" s="1"/>
  <c r="AY26"/>
  <c r="AY76" s="1"/>
  <c r="BC26"/>
  <c r="BC76" s="1"/>
  <c r="BG26"/>
  <c r="BG76" s="1"/>
  <c r="BK26"/>
  <c r="BK76" s="1"/>
  <c r="R26"/>
  <c r="R76" s="1"/>
  <c r="V26"/>
  <c r="V76" s="1"/>
  <c r="Z26"/>
  <c r="Z76" s="1"/>
  <c r="AD26"/>
  <c r="AD76" s="1"/>
  <c r="AH26"/>
  <c r="AH76" s="1"/>
  <c r="AL26"/>
  <c r="AL76" s="1"/>
  <c r="AP26"/>
  <c r="AP76" s="1"/>
  <c r="AT26"/>
  <c r="AT76" s="1"/>
  <c r="AX26"/>
  <c r="AX76" s="1"/>
  <c r="BB26"/>
  <c r="BB76" s="1"/>
  <c r="BF26"/>
  <c r="BF76" s="1"/>
  <c r="BJ26"/>
  <c r="BJ76" s="1"/>
  <c r="BN26"/>
  <c r="BN76" s="1"/>
  <c r="T35"/>
  <c r="T85" s="1"/>
  <c r="X35"/>
  <c r="X85" s="1"/>
  <c r="AB35"/>
  <c r="AB85" s="1"/>
  <c r="AF35"/>
  <c r="AF85" s="1"/>
  <c r="AJ35"/>
  <c r="AJ85" s="1"/>
  <c r="AN35"/>
  <c r="AN85" s="1"/>
  <c r="AR35"/>
  <c r="AR85" s="1"/>
  <c r="AV35"/>
  <c r="AV85" s="1"/>
  <c r="AZ35"/>
  <c r="AZ85" s="1"/>
  <c r="BD35"/>
  <c r="BD85" s="1"/>
  <c r="BH35"/>
  <c r="BH85" s="1"/>
  <c r="BL35"/>
  <c r="BL85" s="1"/>
  <c r="C85"/>
  <c r="S35"/>
  <c r="S85" s="1"/>
  <c r="W35"/>
  <c r="W85" s="1"/>
  <c r="AA35"/>
  <c r="AA85" s="1"/>
  <c r="AE35"/>
  <c r="AE85" s="1"/>
  <c r="AI35"/>
  <c r="AI85" s="1"/>
  <c r="AM35"/>
  <c r="AM85" s="1"/>
  <c r="AQ35"/>
  <c r="AQ85" s="1"/>
  <c r="AU35"/>
  <c r="AU85" s="1"/>
  <c r="AY35"/>
  <c r="AY85" s="1"/>
  <c r="BC35"/>
  <c r="BC85" s="1"/>
  <c r="BG35"/>
  <c r="BG85" s="1"/>
  <c r="BK35"/>
  <c r="BK85" s="1"/>
  <c r="C39" i="38"/>
  <c r="C31"/>
  <c r="C23"/>
  <c r="C15"/>
  <c r="C7"/>
  <c r="C40"/>
  <c r="C32"/>
  <c r="C24"/>
  <c r="C16"/>
  <c r="C4"/>
  <c r="C8"/>
  <c r="C41"/>
  <c r="C33"/>
  <c r="C25"/>
  <c r="C17"/>
  <c r="C9"/>
  <c r="C42"/>
  <c r="C34"/>
  <c r="C26"/>
  <c r="C18"/>
  <c r="C6"/>
  <c r="C10"/>
  <c r="C27"/>
  <c r="C11"/>
  <c r="C36"/>
  <c r="C20"/>
  <c r="C12"/>
  <c r="C29"/>
  <c r="C13"/>
  <c r="C38"/>
  <c r="C22"/>
  <c r="AY29" i="30"/>
  <c r="AY79" s="1"/>
  <c r="S29"/>
  <c r="S79" s="1"/>
  <c r="AR29"/>
  <c r="AR79" s="1"/>
  <c r="I29"/>
  <c r="I79" s="1"/>
  <c r="AK29"/>
  <c r="AK79" s="1"/>
  <c r="BN29"/>
  <c r="BN79" s="1"/>
  <c r="AH29"/>
  <c r="AH79" s="1"/>
  <c r="DJ29"/>
  <c r="DJ79" s="1"/>
  <c r="M36" i="6"/>
  <c r="AR36"/>
  <c r="H36" s="1"/>
  <c r="BH36"/>
  <c r="J36" s="1"/>
  <c r="C88" i="33"/>
  <c r="DL29" i="30"/>
  <c r="DL79" s="1"/>
  <c r="DT29"/>
  <c r="DT79" s="1"/>
  <c r="EB29"/>
  <c r="EB79" s="1"/>
  <c r="EJ29"/>
  <c r="EJ79" s="1"/>
  <c r="BV39"/>
  <c r="BV89" s="1"/>
  <c r="BU29"/>
  <c r="BU79" s="1"/>
  <c r="CC29"/>
  <c r="CC79" s="1"/>
  <c r="CK29"/>
  <c r="CK79" s="1"/>
  <c r="CS29"/>
  <c r="CS79" s="1"/>
  <c r="DA29"/>
  <c r="DA79" s="1"/>
  <c r="BX39"/>
  <c r="BX89" s="1"/>
  <c r="CF39"/>
  <c r="CF89" s="1"/>
  <c r="CN39"/>
  <c r="CN89" s="1"/>
  <c r="CV39"/>
  <c r="CV89" s="1"/>
  <c r="DD39"/>
  <c r="DD89" s="1"/>
  <c r="DL39"/>
  <c r="DL89" s="1"/>
  <c r="DT39"/>
  <c r="DT89" s="1"/>
  <c r="EB39"/>
  <c r="EB89" s="1"/>
  <c r="EJ39"/>
  <c r="EJ89" s="1"/>
  <c r="AF39"/>
  <c r="AF89" s="1"/>
  <c r="BL39"/>
  <c r="BL89" s="1"/>
  <c r="AU39"/>
  <c r="AU89" s="1"/>
  <c r="AD39"/>
  <c r="AD89" s="1"/>
  <c r="BJ39"/>
  <c r="BJ89" s="1"/>
  <c r="AS39"/>
  <c r="AS89" s="1"/>
  <c r="EH38" i="33"/>
  <c r="EH88" s="1"/>
  <c r="DS38"/>
  <c r="DS88" s="1"/>
  <c r="DC38"/>
  <c r="DC88" s="1"/>
  <c r="CM38"/>
  <c r="CM88" s="1"/>
  <c r="BW38"/>
  <c r="BW88" s="1"/>
  <c r="EE38"/>
  <c r="EE88" s="1"/>
  <c r="DQ38"/>
  <c r="DQ88" s="1"/>
  <c r="DA38"/>
  <c r="DA88" s="1"/>
  <c r="CK38"/>
  <c r="CK88" s="1"/>
  <c r="BU38"/>
  <c r="BU88" s="1"/>
  <c r="DW38"/>
  <c r="DW88" s="1"/>
  <c r="DG38"/>
  <c r="DG88" s="1"/>
  <c r="CQ38"/>
  <c r="CQ88" s="1"/>
  <c r="CA38"/>
  <c r="CA88" s="1"/>
  <c r="EJ38"/>
  <c r="EJ88" s="1"/>
  <c r="DU38"/>
  <c r="DU88" s="1"/>
  <c r="DE38"/>
  <c r="DE88" s="1"/>
  <c r="CO38"/>
  <c r="CO88" s="1"/>
  <c r="BY38"/>
  <c r="BY88" s="1"/>
  <c r="DK29" i="30"/>
  <c r="DK79" s="1"/>
  <c r="DS29"/>
  <c r="DS79" s="1"/>
  <c r="EA29"/>
  <c r="EA79" s="1"/>
  <c r="EI29"/>
  <c r="EI79" s="1"/>
  <c r="BO39"/>
  <c r="BO89" s="1"/>
  <c r="BW39"/>
  <c r="BW89" s="1"/>
  <c r="C89"/>
  <c r="EE41" i="34"/>
  <c r="EE91" s="1"/>
  <c r="DN41"/>
  <c r="DN91" s="1"/>
  <c r="CU41"/>
  <c r="CU91" s="1"/>
  <c r="CG41"/>
  <c r="CG91" s="1"/>
  <c r="BS41"/>
  <c r="BS91" s="1"/>
  <c r="EC41"/>
  <c r="EC91" s="1"/>
  <c r="DO41"/>
  <c r="DO91" s="1"/>
  <c r="CX41"/>
  <c r="CX91" s="1"/>
  <c r="CE41"/>
  <c r="CE91" s="1"/>
  <c r="BQ41"/>
  <c r="BQ91" s="1"/>
  <c r="DW41"/>
  <c r="DW91" s="1"/>
  <c r="DJ41"/>
  <c r="DJ91" s="1"/>
  <c r="CV41"/>
  <c r="CV91" s="1"/>
  <c r="CB41"/>
  <c r="CB91" s="1"/>
  <c r="EH41"/>
  <c r="EH91" s="1"/>
  <c r="DQ41"/>
  <c r="DQ91" s="1"/>
  <c r="CZ41"/>
  <c r="CZ91" s="1"/>
  <c r="CM41"/>
  <c r="CM91" s="1"/>
  <c r="BV41"/>
  <c r="BV91" s="1"/>
  <c r="BP29" i="30"/>
  <c r="BP79" s="1"/>
  <c r="BX29"/>
  <c r="BX79" s="1"/>
  <c r="CF29"/>
  <c r="CF79" s="1"/>
  <c r="CN29"/>
  <c r="CN79" s="1"/>
  <c r="CV29"/>
  <c r="CV79" s="1"/>
  <c r="DD29"/>
  <c r="DD79" s="1"/>
  <c r="CC39"/>
  <c r="CC89" s="1"/>
  <c r="CK39"/>
  <c r="CK89" s="1"/>
  <c r="CS39"/>
  <c r="CS89" s="1"/>
  <c r="DA39"/>
  <c r="DA89" s="1"/>
  <c r="DI39"/>
  <c r="DI89" s="1"/>
  <c r="DQ39"/>
  <c r="DQ89" s="1"/>
  <c r="DY39"/>
  <c r="DY89" s="1"/>
  <c r="EG39"/>
  <c r="EG89" s="1"/>
  <c r="EI34" i="33"/>
  <c r="EI84" s="1"/>
  <c r="DW34"/>
  <c r="DW84" s="1"/>
  <c r="DG34"/>
  <c r="DG84" s="1"/>
  <c r="CM34"/>
  <c r="CM84" s="1"/>
  <c r="BW34"/>
  <c r="BW84" s="1"/>
  <c r="EA34"/>
  <c r="EA84" s="1"/>
  <c r="DN34"/>
  <c r="DN84" s="1"/>
  <c r="CY34"/>
  <c r="CY84" s="1"/>
  <c r="CG34"/>
  <c r="CG84" s="1"/>
  <c r="BO34"/>
  <c r="BO84" s="1"/>
  <c r="DS34"/>
  <c r="DS84" s="1"/>
  <c r="DC34"/>
  <c r="DC84" s="1"/>
  <c r="CQ34"/>
  <c r="CQ84" s="1"/>
  <c r="CA34"/>
  <c r="CA84" s="1"/>
  <c r="EH34"/>
  <c r="EH84" s="1"/>
  <c r="DP34"/>
  <c r="DP84" s="1"/>
  <c r="DA34"/>
  <c r="DA84" s="1"/>
  <c r="CL34"/>
  <c r="CL84" s="1"/>
  <c r="BV34"/>
  <c r="BV84" s="1"/>
  <c r="EB15"/>
  <c r="EB65" s="1"/>
  <c r="DN15"/>
  <c r="DN65" s="1"/>
  <c r="DA15"/>
  <c r="DA65" s="1"/>
  <c r="CK15"/>
  <c r="CK65" s="1"/>
  <c r="BU15"/>
  <c r="BU65" s="1"/>
  <c r="EC15"/>
  <c r="EC65" s="1"/>
  <c r="DO15"/>
  <c r="DO65" s="1"/>
  <c r="CX15"/>
  <c r="CX65" s="1"/>
  <c r="CH15"/>
  <c r="CH65" s="1"/>
  <c r="BR15"/>
  <c r="BR65" s="1"/>
  <c r="ED15"/>
  <c r="ED65" s="1"/>
  <c r="DL15"/>
  <c r="DL65" s="1"/>
  <c r="CS15"/>
  <c r="CS65" s="1"/>
  <c r="CC15"/>
  <c r="CC65" s="1"/>
  <c r="EI15"/>
  <c r="EI65" s="1"/>
  <c r="DQ15"/>
  <c r="DQ65" s="1"/>
  <c r="CZ15"/>
  <c r="CZ65" s="1"/>
  <c r="CJ15"/>
  <c r="CJ65" s="1"/>
  <c r="BT15"/>
  <c r="BT65" s="1"/>
  <c r="U38"/>
  <c r="U88" s="1"/>
  <c r="Y38"/>
  <c r="Y88" s="1"/>
  <c r="AC38"/>
  <c r="AC88" s="1"/>
  <c r="AG38"/>
  <c r="AG88" s="1"/>
  <c r="AK38"/>
  <c r="AK88" s="1"/>
  <c r="AO38"/>
  <c r="AO88" s="1"/>
  <c r="AS38"/>
  <c r="AS88" s="1"/>
  <c r="AW38"/>
  <c r="AW88" s="1"/>
  <c r="BA38"/>
  <c r="BA88" s="1"/>
  <c r="BE38"/>
  <c r="BE88" s="1"/>
  <c r="BI38"/>
  <c r="BI88" s="1"/>
  <c r="BM38"/>
  <c r="BM88" s="1"/>
  <c r="H15"/>
  <c r="H65" s="1"/>
  <c r="L15"/>
  <c r="L65" s="1"/>
  <c r="K34"/>
  <c r="K84" s="1"/>
  <c r="O34"/>
  <c r="O84" s="1"/>
  <c r="K38"/>
  <c r="K88" s="1"/>
  <c r="O38"/>
  <c r="O88" s="1"/>
  <c r="L41" i="34"/>
  <c r="L91" s="1"/>
  <c r="H41"/>
  <c r="H91" s="1"/>
  <c r="BK41"/>
  <c r="BK91" s="1"/>
  <c r="BG41"/>
  <c r="BG91" s="1"/>
  <c r="BC41"/>
  <c r="BC91" s="1"/>
  <c r="AY41"/>
  <c r="AY91" s="1"/>
  <c r="AU41"/>
  <c r="AU91" s="1"/>
  <c r="AQ41"/>
  <c r="AQ91" s="1"/>
  <c r="AM41"/>
  <c r="AM91" s="1"/>
  <c r="AI41"/>
  <c r="AI91" s="1"/>
  <c r="AE41"/>
  <c r="AE91" s="1"/>
  <c r="AA41"/>
  <c r="AA91" s="1"/>
  <c r="W41"/>
  <c r="W91" s="1"/>
  <c r="S41"/>
  <c r="S91" s="1"/>
  <c r="BG34" i="33"/>
  <c r="BG84" s="1"/>
  <c r="AY34"/>
  <c r="AY84" s="1"/>
  <c r="AQ34"/>
  <c r="AQ84" s="1"/>
  <c r="AI34"/>
  <c r="AI84" s="1"/>
  <c r="AA34"/>
  <c r="AA84" s="1"/>
  <c r="BN15"/>
  <c r="BN65" s="1"/>
  <c r="BF15"/>
  <c r="BF65" s="1"/>
  <c r="AX15"/>
  <c r="AX65" s="1"/>
  <c r="AP15"/>
  <c r="AP65" s="1"/>
  <c r="AH15"/>
  <c r="AH65" s="1"/>
  <c r="Z15"/>
  <c r="Z65" s="1"/>
  <c r="AN29" i="30"/>
  <c r="AN79" s="1"/>
  <c r="BE39"/>
  <c r="BE89" s="1"/>
  <c r="AA39"/>
  <c r="AA89" s="1"/>
  <c r="T32" i="5"/>
  <c r="E32" s="1"/>
  <c r="I26" i="39"/>
  <c r="I22"/>
  <c r="I17"/>
  <c r="BH15" i="5"/>
  <c r="J15" s="1"/>
  <c r="AJ15"/>
  <c r="G15" s="1"/>
  <c r="D15"/>
  <c r="F17" i="7" s="1"/>
  <c r="AZ15" i="5"/>
  <c r="I15" s="1"/>
  <c r="O15"/>
  <c r="V29" i="30"/>
  <c r="V79" s="1"/>
  <c r="BB29"/>
  <c r="BB79" s="1"/>
  <c r="Y29"/>
  <c r="Y79" s="1"/>
  <c r="BE29"/>
  <c r="BE79" s="1"/>
  <c r="AF29"/>
  <c r="AF79" s="1"/>
  <c r="BL29"/>
  <c r="BL79" s="1"/>
  <c r="AM29"/>
  <c r="AM79" s="1"/>
  <c r="O29"/>
  <c r="O79" s="1"/>
  <c r="AT29"/>
  <c r="AT79" s="1"/>
  <c r="Q29"/>
  <c r="Q79" s="1"/>
  <c r="AW29"/>
  <c r="AW79" s="1"/>
  <c r="X29"/>
  <c r="X79" s="1"/>
  <c r="BD29"/>
  <c r="BD79" s="1"/>
  <c r="AE29"/>
  <c r="AE79" s="1"/>
  <c r="BK29"/>
  <c r="BK79" s="1"/>
  <c r="J29"/>
  <c r="J79" s="1"/>
  <c r="M29"/>
  <c r="M79" s="1"/>
  <c r="W29"/>
  <c r="W79" s="1"/>
  <c r="BJ29"/>
  <c r="BJ79" s="1"/>
  <c r="BM29"/>
  <c r="BM79" s="1"/>
  <c r="L29"/>
  <c r="L79" s="1"/>
  <c r="C65" i="33"/>
  <c r="Q15"/>
  <c r="Q65" s="1"/>
  <c r="U15"/>
  <c r="U65" s="1"/>
  <c r="Y15"/>
  <c r="Y65" s="1"/>
  <c r="AC15"/>
  <c r="AC65" s="1"/>
  <c r="AG15"/>
  <c r="AG65" s="1"/>
  <c r="AK15"/>
  <c r="AK65" s="1"/>
  <c r="AO15"/>
  <c r="AO65" s="1"/>
  <c r="AS15"/>
  <c r="AS65" s="1"/>
  <c r="AW15"/>
  <c r="AW65" s="1"/>
  <c r="BA15"/>
  <c r="BA65" s="1"/>
  <c r="BE15"/>
  <c r="BE65" s="1"/>
  <c r="BI15"/>
  <c r="BI65" s="1"/>
  <c r="BM15"/>
  <c r="BM65" s="1"/>
  <c r="T15"/>
  <c r="T65" s="1"/>
  <c r="X15"/>
  <c r="X65" s="1"/>
  <c r="AB15"/>
  <c r="AB65" s="1"/>
  <c r="AF15"/>
  <c r="AF65" s="1"/>
  <c r="AJ15"/>
  <c r="AJ65" s="1"/>
  <c r="AN15"/>
  <c r="AN65" s="1"/>
  <c r="AR15"/>
  <c r="AR65" s="1"/>
  <c r="AV15"/>
  <c r="AV65" s="1"/>
  <c r="AZ15"/>
  <c r="AZ65" s="1"/>
  <c r="BD15"/>
  <c r="BD65" s="1"/>
  <c r="BH15"/>
  <c r="BH65" s="1"/>
  <c r="BL15"/>
  <c r="BL65" s="1"/>
  <c r="R34"/>
  <c r="R84" s="1"/>
  <c r="V34"/>
  <c r="V84" s="1"/>
  <c r="Z34"/>
  <c r="Z84" s="1"/>
  <c r="AD34"/>
  <c r="AD84" s="1"/>
  <c r="AH34"/>
  <c r="AH84" s="1"/>
  <c r="AL34"/>
  <c r="AL84" s="1"/>
  <c r="AP34"/>
  <c r="AP84" s="1"/>
  <c r="AT34"/>
  <c r="AT84" s="1"/>
  <c r="AX34"/>
  <c r="AX84" s="1"/>
  <c r="BB34"/>
  <c r="BB84" s="1"/>
  <c r="BF34"/>
  <c r="BF84" s="1"/>
  <c r="BJ34"/>
  <c r="BJ84" s="1"/>
  <c r="BN34"/>
  <c r="BN84" s="1"/>
  <c r="C84"/>
  <c r="Q34"/>
  <c r="Q84" s="1"/>
  <c r="U34"/>
  <c r="U84" s="1"/>
  <c r="Y34"/>
  <c r="Y84" s="1"/>
  <c r="AC34"/>
  <c r="AC84" s="1"/>
  <c r="AG34"/>
  <c r="AG84" s="1"/>
  <c r="AK34"/>
  <c r="AK84" s="1"/>
  <c r="AO34"/>
  <c r="AO84" s="1"/>
  <c r="AS34"/>
  <c r="AS84" s="1"/>
  <c r="AW34"/>
  <c r="AW84" s="1"/>
  <c r="BA34"/>
  <c r="BA84" s="1"/>
  <c r="BE34"/>
  <c r="BE84" s="1"/>
  <c r="BI34"/>
  <c r="BI84" s="1"/>
  <c r="BM34"/>
  <c r="BM84" s="1"/>
  <c r="M36" i="5"/>
  <c r="O36"/>
  <c r="D36"/>
  <c r="D37" i="33" s="1"/>
  <c r="C66" i="30"/>
  <c r="H16"/>
  <c r="H66" s="1"/>
  <c r="X16"/>
  <c r="X66" s="1"/>
  <c r="AN16"/>
  <c r="AN66" s="1"/>
  <c r="BD16"/>
  <c r="BD66" s="1"/>
  <c r="S16"/>
  <c r="S66" s="1"/>
  <c r="AI16"/>
  <c r="AI66" s="1"/>
  <c r="AY16"/>
  <c r="AY66" s="1"/>
  <c r="M16"/>
  <c r="M66" s="1"/>
  <c r="AD16"/>
  <c r="AD66" s="1"/>
  <c r="AT16"/>
  <c r="AT66" s="1"/>
  <c r="BJ16"/>
  <c r="BJ66" s="1"/>
  <c r="U16"/>
  <c r="U66" s="1"/>
  <c r="AK16"/>
  <c r="AK66" s="1"/>
  <c r="BA16"/>
  <c r="BA66" s="1"/>
  <c r="N16"/>
  <c r="N66" s="1"/>
  <c r="T16"/>
  <c r="T66" s="1"/>
  <c r="AJ16"/>
  <c r="AJ66" s="1"/>
  <c r="AZ16"/>
  <c r="AZ66" s="1"/>
  <c r="O16"/>
  <c r="O66" s="1"/>
  <c r="AE16"/>
  <c r="AE66" s="1"/>
  <c r="AU16"/>
  <c r="AU66" s="1"/>
  <c r="BK16"/>
  <c r="BK66" s="1"/>
  <c r="Z16"/>
  <c r="Z66" s="1"/>
  <c r="AP16"/>
  <c r="AP66" s="1"/>
  <c r="BF16"/>
  <c r="BF66" s="1"/>
  <c r="Q16"/>
  <c r="Q66" s="1"/>
  <c r="AG16"/>
  <c r="AG66" s="1"/>
  <c r="AW16"/>
  <c r="AW66" s="1"/>
  <c r="BM16"/>
  <c r="BM66" s="1"/>
  <c r="O30"/>
  <c r="O80" s="1"/>
  <c r="AF30"/>
  <c r="AF80" s="1"/>
  <c r="AV30"/>
  <c r="AV80" s="1"/>
  <c r="BL30"/>
  <c r="BL80" s="1"/>
  <c r="W30"/>
  <c r="W80" s="1"/>
  <c r="AM30"/>
  <c r="AM80" s="1"/>
  <c r="BC30"/>
  <c r="BC80" s="1"/>
  <c r="M30"/>
  <c r="M80" s="1"/>
  <c r="AD30"/>
  <c r="AD80" s="1"/>
  <c r="AT30"/>
  <c r="AT80" s="1"/>
  <c r="BJ30"/>
  <c r="BJ80" s="1"/>
  <c r="Q30"/>
  <c r="Q80" s="1"/>
  <c r="AG30"/>
  <c r="AG80" s="1"/>
  <c r="AW30"/>
  <c r="AW80" s="1"/>
  <c r="BM30"/>
  <c r="BM80" s="1"/>
  <c r="DK30"/>
  <c r="DK80" s="1"/>
  <c r="K30"/>
  <c r="K80" s="1"/>
  <c r="AB30"/>
  <c r="AB80" s="1"/>
  <c r="AR30"/>
  <c r="AR80" s="1"/>
  <c r="BH30"/>
  <c r="BH80" s="1"/>
  <c r="S30"/>
  <c r="S80" s="1"/>
  <c r="AI30"/>
  <c r="AI80" s="1"/>
  <c r="AY30"/>
  <c r="AY80" s="1"/>
  <c r="I30"/>
  <c r="Z30"/>
  <c r="Z80" s="1"/>
  <c r="AP30"/>
  <c r="AP80" s="1"/>
  <c r="BF30"/>
  <c r="BF80" s="1"/>
  <c r="L30"/>
  <c r="AC30"/>
  <c r="AC80" s="1"/>
  <c r="AS30"/>
  <c r="AS80" s="1"/>
  <c r="BI30"/>
  <c r="BI80" s="1"/>
  <c r="J55"/>
  <c r="J103" s="1"/>
  <c r="J4"/>
  <c r="T33" i="33"/>
  <c r="T83" s="1"/>
  <c r="X33"/>
  <c r="X83" s="1"/>
  <c r="AB33"/>
  <c r="AB83" s="1"/>
  <c r="AF33"/>
  <c r="AF83" s="1"/>
  <c r="AJ33"/>
  <c r="AJ83" s="1"/>
  <c r="AN33"/>
  <c r="AN83" s="1"/>
  <c r="AR33"/>
  <c r="AR83" s="1"/>
  <c r="AV33"/>
  <c r="AV83" s="1"/>
  <c r="AZ33"/>
  <c r="AZ83" s="1"/>
  <c r="BD33"/>
  <c r="BD83" s="1"/>
  <c r="BH33"/>
  <c r="BH83" s="1"/>
  <c r="BL33"/>
  <c r="BL83" s="1"/>
  <c r="S33"/>
  <c r="S83" s="1"/>
  <c r="W33"/>
  <c r="W83" s="1"/>
  <c r="AA33"/>
  <c r="AA83" s="1"/>
  <c r="AE33"/>
  <c r="AE83" s="1"/>
  <c r="AI33"/>
  <c r="AI83" s="1"/>
  <c r="AM33"/>
  <c r="AM83" s="1"/>
  <c r="AQ33"/>
  <c r="AQ83" s="1"/>
  <c r="AU33"/>
  <c r="AU83" s="1"/>
  <c r="AY33"/>
  <c r="AY83" s="1"/>
  <c r="BC33"/>
  <c r="BC83" s="1"/>
  <c r="BG33"/>
  <c r="BG83" s="1"/>
  <c r="BK33"/>
  <c r="BK83" s="1"/>
  <c r="U19" i="34"/>
  <c r="U69" s="1"/>
  <c r="AM19"/>
  <c r="AM69" s="1"/>
  <c r="BC19"/>
  <c r="BC69" s="1"/>
  <c r="K19"/>
  <c r="K69" s="1"/>
  <c r="S19"/>
  <c r="S69" s="1"/>
  <c r="AJ19"/>
  <c r="AJ69" s="1"/>
  <c r="AZ19"/>
  <c r="AZ69" s="1"/>
  <c r="I19"/>
  <c r="I69" s="1"/>
  <c r="EF6"/>
  <c r="EF56" s="1"/>
  <c r="DT6"/>
  <c r="DT56" s="1"/>
  <c r="AV6"/>
  <c r="AV56" s="1"/>
  <c r="AB15" i="5"/>
  <c r="F15" s="1"/>
  <c r="BG29" i="30"/>
  <c r="BG79" s="1"/>
  <c r="AA29"/>
  <c r="AA79" s="1"/>
  <c r="AZ29"/>
  <c r="AZ79" s="1"/>
  <c r="T29"/>
  <c r="T79" s="1"/>
  <c r="AS29"/>
  <c r="AS79" s="1"/>
  <c r="N29"/>
  <c r="N79" s="1"/>
  <c r="AP29"/>
  <c r="AP79" s="1"/>
  <c r="K29"/>
  <c r="K79" s="1"/>
  <c r="BP36" i="6"/>
  <c r="K36" s="1"/>
  <c r="DR29" i="30"/>
  <c r="DR79" s="1"/>
  <c r="DZ29"/>
  <c r="DZ79" s="1"/>
  <c r="EH29"/>
  <c r="EH79" s="1"/>
  <c r="BT39"/>
  <c r="BS29"/>
  <c r="BS79" s="1"/>
  <c r="CA29"/>
  <c r="CA79" s="1"/>
  <c r="CI29"/>
  <c r="CI79" s="1"/>
  <c r="CQ29"/>
  <c r="CQ79" s="1"/>
  <c r="CY29"/>
  <c r="CY79" s="1"/>
  <c r="DG29"/>
  <c r="DG79" s="1"/>
  <c r="CD39"/>
  <c r="CD89" s="1"/>
  <c r="CL39"/>
  <c r="CL89" s="1"/>
  <c r="CT39"/>
  <c r="CT89" s="1"/>
  <c r="DB39"/>
  <c r="DB89" s="1"/>
  <c r="DJ39"/>
  <c r="DJ89" s="1"/>
  <c r="DR39"/>
  <c r="DR89" s="1"/>
  <c r="DZ39"/>
  <c r="DZ89" s="1"/>
  <c r="EH39"/>
  <c r="EH89" s="1"/>
  <c r="X39"/>
  <c r="X89" s="1"/>
  <c r="BD39"/>
  <c r="BD89" s="1"/>
  <c r="AM39"/>
  <c r="AM89" s="1"/>
  <c r="V39"/>
  <c r="V89" s="1"/>
  <c r="BB39"/>
  <c r="BB89" s="1"/>
  <c r="AK39"/>
  <c r="AK89" s="1"/>
  <c r="DX38" i="33"/>
  <c r="DX88" s="1"/>
  <c r="DH38"/>
  <c r="DH88" s="1"/>
  <c r="CR38"/>
  <c r="CR88" s="1"/>
  <c r="CB38"/>
  <c r="CB88" s="1"/>
  <c r="EK38"/>
  <c r="EK88" s="1"/>
  <c r="DV38"/>
  <c r="DV88" s="1"/>
  <c r="DF38"/>
  <c r="DF88" s="1"/>
  <c r="CP38"/>
  <c r="CP88" s="1"/>
  <c r="BZ38"/>
  <c r="BZ88" s="1"/>
  <c r="EF38"/>
  <c r="EF88" s="1"/>
  <c r="DL38"/>
  <c r="DL88" s="1"/>
  <c r="CV38"/>
  <c r="CV88" s="1"/>
  <c r="CF38"/>
  <c r="CF88" s="1"/>
  <c r="BP38"/>
  <c r="BP88" s="1"/>
  <c r="DZ38"/>
  <c r="DZ88" s="1"/>
  <c r="DJ38"/>
  <c r="DJ88" s="1"/>
  <c r="CT38"/>
  <c r="CT88" s="1"/>
  <c r="CD38"/>
  <c r="CD88" s="1"/>
  <c r="DI29" i="30"/>
  <c r="DI79" s="1"/>
  <c r="DQ29"/>
  <c r="DQ79" s="1"/>
  <c r="DY29"/>
  <c r="DY79" s="1"/>
  <c r="EG29"/>
  <c r="EG79" s="1"/>
  <c r="BU39"/>
  <c r="BU89" s="1"/>
  <c r="EI41" i="34"/>
  <c r="EI91" s="1"/>
  <c r="DR41"/>
  <c r="DR91" s="1"/>
  <c r="DA41"/>
  <c r="DA91" s="1"/>
  <c r="CJ41"/>
  <c r="CJ91" s="1"/>
  <c r="BW41"/>
  <c r="BW91" s="1"/>
  <c r="EF41"/>
  <c r="EF91" s="1"/>
  <c r="DS41"/>
  <c r="DS91" s="1"/>
  <c r="DB41"/>
  <c r="DB91" s="1"/>
  <c r="CK41"/>
  <c r="CK91" s="1"/>
  <c r="BT41"/>
  <c r="BT91" s="1"/>
  <c r="EA41"/>
  <c r="EA91" s="1"/>
  <c r="DM41"/>
  <c r="DM91" s="1"/>
  <c r="CY41"/>
  <c r="CY91" s="1"/>
  <c r="CH41"/>
  <c r="CH91" s="1"/>
  <c r="BO41"/>
  <c r="BO91" s="1"/>
  <c r="DU41"/>
  <c r="DU91" s="1"/>
  <c r="DD41"/>
  <c r="DD91" s="1"/>
  <c r="CP41"/>
  <c r="CP91" s="1"/>
  <c r="CC41"/>
  <c r="CC91" s="1"/>
  <c r="BV29" i="30"/>
  <c r="BV79" s="1"/>
  <c r="CD29"/>
  <c r="CD79" s="1"/>
  <c r="CL29"/>
  <c r="CL79" s="1"/>
  <c r="CT29"/>
  <c r="CT79" s="1"/>
  <c r="DB29"/>
  <c r="DB79" s="1"/>
  <c r="CA39"/>
  <c r="CA89" s="1"/>
  <c r="CI39"/>
  <c r="CI89" s="1"/>
  <c r="CQ39"/>
  <c r="CQ89" s="1"/>
  <c r="CY39"/>
  <c r="CY89" s="1"/>
  <c r="DG39"/>
  <c r="DG89" s="1"/>
  <c r="DO39"/>
  <c r="DO89" s="1"/>
  <c r="DW39"/>
  <c r="DW89" s="1"/>
  <c r="EE39"/>
  <c r="EE89" s="1"/>
  <c r="DZ34" i="33"/>
  <c r="DZ84" s="1"/>
  <c r="DK34"/>
  <c r="DK84" s="1"/>
  <c r="CS34"/>
  <c r="CS84" s="1"/>
  <c r="CC34"/>
  <c r="CC84" s="1"/>
  <c r="EG34"/>
  <c r="EG84" s="1"/>
  <c r="DR34"/>
  <c r="DR84" s="1"/>
  <c r="DB34"/>
  <c r="DB84" s="1"/>
  <c r="CJ34"/>
  <c r="CJ84" s="1"/>
  <c r="BU34"/>
  <c r="BU84" s="1"/>
  <c r="DY34"/>
  <c r="DY84" s="1"/>
  <c r="DI34"/>
  <c r="DI84" s="1"/>
  <c r="CT34"/>
  <c r="CT84" s="1"/>
  <c r="CE34"/>
  <c r="CE84" s="1"/>
  <c r="EK34"/>
  <c r="EK84" s="1"/>
  <c r="DV34"/>
  <c r="DV84" s="1"/>
  <c r="DF34"/>
  <c r="DF84" s="1"/>
  <c r="CO34"/>
  <c r="CO84" s="1"/>
  <c r="BY34"/>
  <c r="BY84" s="1"/>
  <c r="EF15"/>
  <c r="EF65" s="1"/>
  <c r="DR15"/>
  <c r="DR65" s="1"/>
  <c r="DD15"/>
  <c r="DD65" s="1"/>
  <c r="CQ15"/>
  <c r="CQ65" s="1"/>
  <c r="CA15"/>
  <c r="CA65" s="1"/>
  <c r="EG15"/>
  <c r="EG65" s="1"/>
  <c r="DS15"/>
  <c r="DS65" s="1"/>
  <c r="DB15"/>
  <c r="DB65" s="1"/>
  <c r="CN15"/>
  <c r="CN65" s="1"/>
  <c r="BX15"/>
  <c r="BX65" s="1"/>
  <c r="EH15"/>
  <c r="EH65" s="1"/>
  <c r="DP15"/>
  <c r="DP65" s="1"/>
  <c r="CY15"/>
  <c r="CY65" s="1"/>
  <c r="CI15"/>
  <c r="CI65" s="1"/>
  <c r="BS15"/>
  <c r="BS65" s="1"/>
  <c r="DT15"/>
  <c r="DT65" s="1"/>
  <c r="DG15"/>
  <c r="DG65" s="1"/>
  <c r="CM15"/>
  <c r="CM65" s="1"/>
  <c r="BW15"/>
  <c r="BW65" s="1"/>
  <c r="T38"/>
  <c r="T88" s="1"/>
  <c r="X38"/>
  <c r="X88" s="1"/>
  <c r="AB38"/>
  <c r="AB88" s="1"/>
  <c r="AF38"/>
  <c r="AF88" s="1"/>
  <c r="AJ38"/>
  <c r="AJ88" s="1"/>
  <c r="AN38"/>
  <c r="AN88" s="1"/>
  <c r="AR38"/>
  <c r="AR88" s="1"/>
  <c r="AV38"/>
  <c r="AV88" s="1"/>
  <c r="AZ38"/>
  <c r="AZ88" s="1"/>
  <c r="BD38"/>
  <c r="BD88" s="1"/>
  <c r="BH38"/>
  <c r="BH88" s="1"/>
  <c r="BL38"/>
  <c r="BL88" s="1"/>
  <c r="K15"/>
  <c r="K65" s="1"/>
  <c r="O15"/>
  <c r="O65" s="1"/>
  <c r="J34"/>
  <c r="J84" s="1"/>
  <c r="N34"/>
  <c r="N84" s="1"/>
  <c r="J38"/>
  <c r="J88" s="1"/>
  <c r="N38"/>
  <c r="N88" s="1"/>
  <c r="M41" i="34"/>
  <c r="M91" s="1"/>
  <c r="I41"/>
  <c r="I91" s="1"/>
  <c r="BL41"/>
  <c r="BL91" s="1"/>
  <c r="BH41"/>
  <c r="BH91" s="1"/>
  <c r="BD41"/>
  <c r="BD91" s="1"/>
  <c r="AZ41"/>
  <c r="AZ91" s="1"/>
  <c r="AV41"/>
  <c r="AV91" s="1"/>
  <c r="AR41"/>
  <c r="AR91" s="1"/>
  <c r="AN41"/>
  <c r="AN91" s="1"/>
  <c r="AJ41"/>
  <c r="AJ91" s="1"/>
  <c r="AF41"/>
  <c r="AF91" s="1"/>
  <c r="AB41"/>
  <c r="AB91" s="1"/>
  <c r="X41"/>
  <c r="X91" s="1"/>
  <c r="BH34" i="33"/>
  <c r="BH84" s="1"/>
  <c r="AZ34"/>
  <c r="AZ84" s="1"/>
  <c r="AR34"/>
  <c r="AR84" s="1"/>
  <c r="AJ34"/>
  <c r="AJ84" s="1"/>
  <c r="AB34"/>
  <c r="AB84" s="1"/>
  <c r="T34"/>
  <c r="T84" s="1"/>
  <c r="BG15"/>
  <c r="BG65" s="1"/>
  <c r="AY15"/>
  <c r="AY65" s="1"/>
  <c r="AQ15"/>
  <c r="AQ65" s="1"/>
  <c r="AI15"/>
  <c r="AI65" s="1"/>
  <c r="AA15"/>
  <c r="AA65" s="1"/>
  <c r="S15"/>
  <c r="S65" s="1"/>
  <c r="AV29" i="30"/>
  <c r="AV79" s="1"/>
  <c r="AL29"/>
  <c r="AL79" s="1"/>
  <c r="AY39"/>
  <c r="AY89" s="1"/>
  <c r="J39"/>
  <c r="J89" s="1"/>
  <c r="O23" i="6"/>
  <c r="C82" i="30"/>
  <c r="BP37"/>
  <c r="BP87" s="1"/>
  <c r="I13" i="39"/>
  <c r="AZ9" i="5"/>
  <c r="I9" s="1"/>
  <c r="AJ9"/>
  <c r="G9" s="1"/>
  <c r="AJ14"/>
  <c r="G14" s="1"/>
  <c r="AZ14"/>
  <c r="I14" s="1"/>
  <c r="AJ19"/>
  <c r="G19" s="1"/>
  <c r="O19"/>
  <c r="M19"/>
  <c r="AR19"/>
  <c r="H19" s="1"/>
  <c r="T19"/>
  <c r="E19" s="1"/>
  <c r="AJ10" i="6"/>
  <c r="G10" s="1"/>
  <c r="AR10"/>
  <c r="H10" s="1"/>
  <c r="N10"/>
  <c r="AZ10"/>
  <c r="I10" s="1"/>
  <c r="O24"/>
  <c r="N24"/>
  <c r="BP34" i="30"/>
  <c r="BP84" s="1"/>
  <c r="C84"/>
  <c r="BM9" i="34"/>
  <c r="BM59" s="1"/>
  <c r="C59"/>
  <c r="I39" i="38"/>
  <c r="I31"/>
  <c r="I23"/>
  <c r="I15"/>
  <c r="I7"/>
  <c r="I40"/>
  <c r="I32"/>
  <c r="I24"/>
  <c r="I16"/>
  <c r="I41"/>
  <c r="I33"/>
  <c r="I25"/>
  <c r="I17"/>
  <c r="I9"/>
  <c r="I42"/>
  <c r="I34"/>
  <c r="I26"/>
  <c r="I18"/>
  <c r="I6"/>
  <c r="L8" i="39"/>
  <c r="L15"/>
  <c r="L24"/>
  <c r="L31"/>
  <c r="L40"/>
  <c r="L6"/>
  <c r="L3"/>
  <c r="L12"/>
  <c r="L19"/>
  <c r="L28"/>
  <c r="L35"/>
  <c r="I8" i="40"/>
  <c r="I11"/>
  <c r="I24"/>
  <c r="I27"/>
  <c r="I40"/>
  <c r="I4"/>
  <c r="I7"/>
  <c r="I20"/>
  <c r="I23"/>
  <c r="I36"/>
  <c r="I39"/>
  <c r="L14"/>
  <c r="L22"/>
  <c r="L30"/>
  <c r="L38"/>
  <c r="L12"/>
  <c r="L20"/>
  <c r="L28"/>
  <c r="L36"/>
  <c r="AJ27" i="5"/>
  <c r="G27" s="1"/>
  <c r="M27"/>
  <c r="AR27"/>
  <c r="H27" s="1"/>
  <c r="T27"/>
  <c r="E27" s="1"/>
  <c r="AZ6" i="6"/>
  <c r="I6" s="1"/>
  <c r="AB6"/>
  <c r="F6" s="1"/>
  <c r="M8"/>
  <c r="BP8"/>
  <c r="K8" s="1"/>
  <c r="AR8"/>
  <c r="H8" s="1"/>
  <c r="BH8"/>
  <c r="J8" s="1"/>
  <c r="BP14"/>
  <c r="K14" s="1"/>
  <c r="AR14"/>
  <c r="H14" s="1"/>
  <c r="N40"/>
  <c r="BH40"/>
  <c r="J40" s="1"/>
  <c r="AB40"/>
  <c r="F40" s="1"/>
  <c r="O40"/>
  <c r="AZ40"/>
  <c r="I40" s="1"/>
  <c r="T40"/>
  <c r="E40" s="1"/>
  <c r="N15" i="30"/>
  <c r="N65" s="1"/>
  <c r="AH15"/>
  <c r="AH65" s="1"/>
  <c r="BN15"/>
  <c r="BN65" s="1"/>
  <c r="AO15"/>
  <c r="AO65" s="1"/>
  <c r="T15"/>
  <c r="T65" s="1"/>
  <c r="AZ15"/>
  <c r="AZ65" s="1"/>
  <c r="AE15"/>
  <c r="AE65" s="1"/>
  <c r="BK15"/>
  <c r="BK65" s="1"/>
  <c r="V15"/>
  <c r="V65" s="1"/>
  <c r="BB15"/>
  <c r="BB65" s="1"/>
  <c r="AC15"/>
  <c r="AC65" s="1"/>
  <c r="BI15"/>
  <c r="BI65" s="1"/>
  <c r="AN15"/>
  <c r="AN65" s="1"/>
  <c r="S15"/>
  <c r="S65" s="1"/>
  <c r="AY15"/>
  <c r="AY65" s="1"/>
  <c r="Z31"/>
  <c r="Z81" s="1"/>
  <c r="BF31"/>
  <c r="BF81" s="1"/>
  <c r="AC31"/>
  <c r="AC81" s="1"/>
  <c r="BI31"/>
  <c r="BI81" s="1"/>
  <c r="AJ31"/>
  <c r="AJ81" s="1"/>
  <c r="L31"/>
  <c r="L81" s="1"/>
  <c r="AU31"/>
  <c r="AU81" s="1"/>
  <c r="R31"/>
  <c r="R81" s="1"/>
  <c r="AX31"/>
  <c r="AX81" s="1"/>
  <c r="U31"/>
  <c r="U81" s="1"/>
  <c r="BA31"/>
  <c r="BA81" s="1"/>
  <c r="AB31"/>
  <c r="AB81" s="1"/>
  <c r="BH31"/>
  <c r="BH81" s="1"/>
  <c r="AI31"/>
  <c r="AI81" s="1"/>
  <c r="F13" i="40"/>
  <c r="F18"/>
  <c r="F21"/>
  <c r="F26"/>
  <c r="F29"/>
  <c r="F34"/>
  <c r="F37"/>
  <c r="F40"/>
  <c r="F9"/>
  <c r="F5"/>
  <c r="F8"/>
  <c r="F11"/>
  <c r="F16"/>
  <c r="F19"/>
  <c r="F24"/>
  <c r="F27"/>
  <c r="F32"/>
  <c r="F35"/>
  <c r="F41"/>
  <c r="AB19" i="5"/>
  <c r="F19" s="1"/>
  <c r="O10" i="6"/>
  <c r="L55" i="30"/>
  <c r="L103" s="1"/>
  <c r="D11" i="34"/>
  <c r="D61" s="1"/>
  <c r="D32"/>
  <c r="D82" s="1"/>
  <c r="E17"/>
  <c r="E67" s="1"/>
  <c r="D67"/>
  <c r="G8" i="7"/>
  <c r="G37"/>
  <c r="D14" i="34"/>
  <c r="D64" s="1"/>
  <c r="D44"/>
  <c r="E44" s="1"/>
  <c r="E94" s="1"/>
  <c r="E36"/>
  <c r="E86" s="1"/>
  <c r="D86"/>
  <c r="DO100"/>
  <c r="DO104" s="1"/>
  <c r="G38" i="7"/>
  <c r="G27"/>
  <c r="D25" i="34"/>
  <c r="D75" s="1"/>
  <c r="D20"/>
  <c r="D70" s="1"/>
  <c r="D87"/>
  <c r="E37"/>
  <c r="E87" s="1"/>
  <c r="D78"/>
  <c r="E28"/>
  <c r="E78" s="1"/>
  <c r="G11" i="7"/>
  <c r="D9" i="34"/>
  <c r="D24"/>
  <c r="D74" s="1"/>
  <c r="D33"/>
  <c r="D83" s="1"/>
  <c r="D40"/>
  <c r="D90" s="1"/>
  <c r="D68"/>
  <c r="E19"/>
  <c r="E69" s="1"/>
  <c r="E31"/>
  <c r="E81" s="1"/>
  <c r="D81"/>
  <c r="D76"/>
  <c r="E26"/>
  <c r="E76" s="1"/>
  <c r="E22"/>
  <c r="E72" s="1"/>
  <c r="D72"/>
  <c r="E29"/>
  <c r="E79" s="1"/>
  <c r="D79"/>
  <c r="D27"/>
  <c r="D77" s="1"/>
  <c r="G35" i="7"/>
  <c r="D12" i="34"/>
  <c r="D62" s="1"/>
  <c r="D16"/>
  <c r="D66" s="1"/>
  <c r="D13"/>
  <c r="D63" s="1"/>
  <c r="D21"/>
  <c r="E21" s="1"/>
  <c r="E71" s="1"/>
  <c r="D42"/>
  <c r="E42" s="1"/>
  <c r="E92" s="1"/>
  <c r="G30" i="7"/>
  <c r="G32"/>
  <c r="D35" i="34"/>
  <c r="D56"/>
  <c r="D104" s="1"/>
  <c r="D11" i="33"/>
  <c r="D61" s="1"/>
  <c r="D31"/>
  <c r="E31" s="1"/>
  <c r="E81" s="1"/>
  <c r="ED100" i="34"/>
  <c r="ED104" s="1"/>
  <c r="F15" i="7"/>
  <c r="F13"/>
  <c r="D20" i="33"/>
  <c r="E20" s="1"/>
  <c r="E70" s="1"/>
  <c r="D72"/>
  <c r="F23" i="7"/>
  <c r="BF100" i="34"/>
  <c r="BF104" s="1"/>
  <c r="AD56"/>
  <c r="F24" i="7"/>
  <c r="D59" i="33"/>
  <c r="E23"/>
  <c r="E73" s="1"/>
  <c r="D73"/>
  <c r="F40" i="7"/>
  <c r="D40" i="33"/>
  <c r="F10" i="7"/>
  <c r="D19" i="33"/>
  <c r="E19" s="1"/>
  <c r="E69" s="1"/>
  <c r="D6"/>
  <c r="D100" s="1"/>
  <c r="F33" i="7"/>
  <c r="F37"/>
  <c r="D18" i="33"/>
  <c r="D68" s="1"/>
  <c r="D75"/>
  <c r="E25"/>
  <c r="E75" s="1"/>
  <c r="D65"/>
  <c r="E15"/>
  <c r="E65" s="1"/>
  <c r="E13"/>
  <c r="E63" s="1"/>
  <c r="D63"/>
  <c r="D95"/>
  <c r="E45"/>
  <c r="E95" s="1"/>
  <c r="E43"/>
  <c r="E93" s="1"/>
  <c r="D93"/>
  <c r="D88"/>
  <c r="E14"/>
  <c r="E64" s="1"/>
  <c r="D64"/>
  <c r="D89"/>
  <c r="D27"/>
  <c r="E27" s="1"/>
  <c r="E77" s="1"/>
  <c r="F16" i="7"/>
  <c r="F46"/>
  <c r="D21" i="33"/>
  <c r="E21" s="1"/>
  <c r="E71" s="1"/>
  <c r="D86"/>
  <c r="F14" i="7"/>
  <c r="F44"/>
  <c r="D82" i="33"/>
  <c r="D24"/>
  <c r="J100" i="30"/>
  <c r="J104" s="1"/>
  <c r="Q56"/>
  <c r="DI100"/>
  <c r="DI104" s="1"/>
  <c r="BB56" i="33"/>
  <c r="CS56" i="34"/>
  <c r="CX56" i="30"/>
  <c r="DN56"/>
  <c r="D33"/>
  <c r="D83" s="1"/>
  <c r="D17"/>
  <c r="E17" s="1"/>
  <c r="E67" s="1"/>
  <c r="EG56"/>
  <c r="D44"/>
  <c r="D94" s="1"/>
  <c r="D61"/>
  <c r="F18"/>
  <c r="F68" s="1"/>
  <c r="F21"/>
  <c r="F71" s="1"/>
  <c r="E15" i="7"/>
  <c r="CS56" i="30"/>
  <c r="D25"/>
  <c r="E25" s="1"/>
  <c r="E75" s="1"/>
  <c r="D77"/>
  <c r="D45"/>
  <c r="E45" s="1"/>
  <c r="E95" s="1"/>
  <c r="DE100" i="33"/>
  <c r="DE104" s="1"/>
  <c r="AX100" i="30"/>
  <c r="AX104" s="1"/>
  <c r="BB56"/>
  <c r="DZ100"/>
  <c r="DZ104" s="1"/>
  <c r="E37" i="7"/>
  <c r="E43" i="30"/>
  <c r="E93" s="1"/>
  <c r="D28"/>
  <c r="E28" s="1"/>
  <c r="E78" s="1"/>
  <c r="AL100" i="34"/>
  <c r="AL104" s="1"/>
  <c r="U100" i="30"/>
  <c r="U104" s="1"/>
  <c r="EC56" i="33"/>
  <c r="BV56" i="30"/>
  <c r="D73"/>
  <c r="E12"/>
  <c r="E62" s="1"/>
  <c r="E42" i="7"/>
  <c r="D37" i="30"/>
  <c r="E37" s="1"/>
  <c r="E87" s="1"/>
  <c r="R100" i="33"/>
  <c r="R104" s="1"/>
  <c r="F14" i="34"/>
  <c r="F64" s="1"/>
  <c r="E16" i="30"/>
  <c r="E66" s="1"/>
  <c r="D66"/>
  <c r="D82"/>
  <c r="E32"/>
  <c r="E82" s="1"/>
  <c r="E40"/>
  <c r="E90" s="1"/>
  <c r="D90"/>
  <c r="E36"/>
  <c r="E86" s="1"/>
  <c r="D86"/>
  <c r="D64"/>
  <c r="E14"/>
  <c r="E64" s="1"/>
  <c r="D80"/>
  <c r="E30"/>
  <c r="E80" s="1"/>
  <c r="E22"/>
  <c r="E72" s="1"/>
  <c r="D72"/>
  <c r="BE100" i="34"/>
  <c r="BE104" s="1"/>
  <c r="F26" i="30"/>
  <c r="F76" s="1"/>
  <c r="DR56"/>
  <c r="D92"/>
  <c r="D18"/>
  <c r="E18" s="1"/>
  <c r="E68" s="1"/>
  <c r="E30" i="7"/>
  <c r="E33"/>
  <c r="E41"/>
  <c r="DY100" i="34"/>
  <c r="DY104" s="1"/>
  <c r="Z100" i="30"/>
  <c r="Z104" s="1"/>
  <c r="AP100"/>
  <c r="AP104" s="1"/>
  <c r="ED100"/>
  <c r="ED104" s="1"/>
  <c r="E16" i="7"/>
  <c r="D71" i="30"/>
  <c r="D70"/>
  <c r="D38"/>
  <c r="E38" s="1"/>
  <c r="E88" s="1"/>
  <c r="E22" i="7"/>
  <c r="F20" i="30"/>
  <c r="F70" s="1"/>
  <c r="F19"/>
  <c r="F69" s="1"/>
  <c r="D35"/>
  <c r="E35" s="1"/>
  <c r="E85" s="1"/>
  <c r="E31" i="7"/>
  <c r="D24" i="30"/>
  <c r="D74" s="1"/>
  <c r="CK56" i="34"/>
  <c r="DQ100" i="33"/>
  <c r="DQ104" s="1"/>
  <c r="D26" i="30"/>
  <c r="D76" s="1"/>
  <c r="CB56" i="34"/>
  <c r="AX100"/>
  <c r="AX104" s="1"/>
  <c r="DF100" i="33"/>
  <c r="DF104" s="1"/>
  <c r="BN100" i="30"/>
  <c r="BN104" s="1"/>
  <c r="AW100"/>
  <c r="AW104" s="1"/>
  <c r="G12" i="34"/>
  <c r="G62" s="1"/>
  <c r="DF56" i="30"/>
  <c r="BZ100"/>
  <c r="BZ104" s="1"/>
  <c r="D13"/>
  <c r="D63" s="1"/>
  <c r="F24"/>
  <c r="F74" s="1"/>
  <c r="C48" i="4"/>
  <c r="BY100" i="33"/>
  <c r="BY104" s="1"/>
  <c r="AC100" i="34"/>
  <c r="AC104" s="1"/>
  <c r="BE100" i="30"/>
  <c r="BE104" s="1"/>
  <c r="BF100"/>
  <c r="BF104" s="1"/>
  <c r="AD100" i="33"/>
  <c r="AD104" s="1"/>
  <c r="DE56" i="30"/>
  <c r="DQ100" i="34"/>
  <c r="DQ104" s="1"/>
  <c r="EK56" i="30"/>
  <c r="DI100" i="34"/>
  <c r="DI104" s="1"/>
  <c r="BY100"/>
  <c r="BY104" s="1"/>
  <c r="CC100"/>
  <c r="CC104" s="1"/>
  <c r="DA100" i="33"/>
  <c r="DA104" s="1"/>
  <c r="AH100" i="30"/>
  <c r="AH104" s="1"/>
  <c r="U100" i="33"/>
  <c r="U104" s="1"/>
  <c r="AG100" i="30"/>
  <c r="AG104" s="1"/>
  <c r="CC56"/>
  <c r="DA56"/>
  <c r="DV56"/>
  <c r="DI56" i="33"/>
  <c r="DI100"/>
  <c r="DI104" s="1"/>
  <c r="CO56"/>
  <c r="CO100"/>
  <c r="CO104" s="1"/>
  <c r="E29" i="30"/>
  <c r="E79" s="1"/>
  <c r="D79"/>
  <c r="E15"/>
  <c r="E65" s="1"/>
  <c r="D65"/>
  <c r="BR56" i="34"/>
  <c r="BR100"/>
  <c r="BR104" s="1"/>
  <c r="CN100" i="33"/>
  <c r="CN104" s="1"/>
  <c r="CN56"/>
  <c r="Y56"/>
  <c r="Y100"/>
  <c r="Y104" s="1"/>
  <c r="DV56"/>
  <c r="DV100"/>
  <c r="DV104" s="1"/>
  <c r="H75" i="30"/>
  <c r="F25"/>
  <c r="F75" s="1"/>
  <c r="E7" i="7"/>
  <c r="BQ56" i="34"/>
  <c r="AH56"/>
  <c r="BW67" i="33"/>
  <c r="G17"/>
  <c r="G67" s="1"/>
  <c r="BP83"/>
  <c r="AS56" i="34"/>
  <c r="BR56" i="30"/>
  <c r="BR100"/>
  <c r="BR104" s="1"/>
  <c r="DZ56" i="33"/>
  <c r="DZ100"/>
  <c r="DZ104" s="1"/>
  <c r="BE56"/>
  <c r="BE100"/>
  <c r="BE104" s="1"/>
  <c r="E31" i="30"/>
  <c r="E81" s="1"/>
  <c r="D81"/>
  <c r="R73" i="34"/>
  <c r="G23"/>
  <c r="G73" s="1"/>
  <c r="D91" i="30"/>
  <c r="E41"/>
  <c r="E91" s="1"/>
  <c r="E19"/>
  <c r="E69" s="1"/>
  <c r="D69"/>
  <c r="BM56"/>
  <c r="F30" i="34"/>
  <c r="F80" s="1"/>
  <c r="BU56" i="30"/>
  <c r="BU100"/>
  <c r="BU104" s="1"/>
  <c r="CW100"/>
  <c r="CW104" s="1"/>
  <c r="CW56"/>
  <c r="I56"/>
  <c r="I100"/>
  <c r="I104" s="1"/>
  <c r="J56" i="34"/>
  <c r="E10" i="7"/>
  <c r="D9" i="30"/>
  <c r="E9" s="1"/>
  <c r="E59" s="1"/>
  <c r="AZ56" i="34"/>
  <c r="CJ56" i="33"/>
  <c r="CH56"/>
  <c r="DE56" i="34"/>
  <c r="AL56" i="33"/>
  <c r="AL100"/>
  <c r="AL104" s="1"/>
  <c r="N56" i="30"/>
  <c r="N100"/>
  <c r="N104" s="1"/>
  <c r="J89" i="33"/>
  <c r="F39"/>
  <c r="F89" s="1"/>
  <c r="T95" i="34"/>
  <c r="G45"/>
  <c r="G95" s="1"/>
  <c r="G24"/>
  <c r="G74" s="1"/>
  <c r="E11" i="7"/>
  <c r="AP100" i="33"/>
  <c r="AP104" s="1"/>
  <c r="Y100" i="30"/>
  <c r="Y104" s="1"/>
  <c r="BQ100"/>
  <c r="BQ104" s="1"/>
  <c r="CG100"/>
  <c r="CG104" s="1"/>
  <c r="AL100"/>
  <c r="AL104" s="1"/>
  <c r="CS100" i="33"/>
  <c r="CS104" s="1"/>
  <c r="AT100" i="30"/>
  <c r="AT104" s="1"/>
  <c r="BJ100"/>
  <c r="BJ104" s="1"/>
  <c r="BA100"/>
  <c r="BA104" s="1"/>
  <c r="F39"/>
  <c r="F89" s="1"/>
  <c r="AT56" i="33"/>
  <c r="AT100"/>
  <c r="AT104" s="1"/>
  <c r="D6" i="30"/>
  <c r="D100" s="1"/>
  <c r="N100" i="33"/>
  <c r="N104" s="1"/>
  <c r="AG100" i="34"/>
  <c r="AG104" s="1"/>
  <c r="BR56" i="33"/>
  <c r="EI10" i="34"/>
  <c r="EI60" s="1"/>
  <c r="DK6" i="33"/>
  <c r="DK56" s="1"/>
  <c r="CU9" i="34"/>
  <c r="CU59" s="1"/>
  <c r="BO9"/>
  <c r="BO59" s="1"/>
  <c r="BN100" i="33"/>
  <c r="BN104" s="1"/>
  <c r="EK56"/>
  <c r="AR5" i="5"/>
  <c r="H5" s="1"/>
  <c r="BH7"/>
  <c r="J7" s="1"/>
  <c r="DP10" i="33"/>
  <c r="DP60" s="1"/>
  <c r="CR7"/>
  <c r="CR57" s="1"/>
  <c r="AN10"/>
  <c r="AN60" s="1"/>
  <c r="AB6"/>
  <c r="AB56" s="1"/>
  <c r="X7"/>
  <c r="X57" s="1"/>
  <c r="EB6"/>
  <c r="EB100" s="1"/>
  <c r="EB104" s="1"/>
  <c r="DH10"/>
  <c r="DH60" s="1"/>
  <c r="CZ10"/>
  <c r="CZ60" s="1"/>
  <c r="CR6"/>
  <c r="CR56" s="1"/>
  <c r="CF6"/>
  <c r="CF100"/>
  <c r="CF104" s="1"/>
  <c r="CB6"/>
  <c r="BT9" i="34"/>
  <c r="BT59" s="1"/>
  <c r="BH6" i="33"/>
  <c r="BH100" s="1"/>
  <c r="BH104" s="1"/>
  <c r="AR9" i="34"/>
  <c r="AR59" s="1"/>
  <c r="AF10"/>
  <c r="AF60" s="1"/>
  <c r="AB10"/>
  <c r="AB60" s="1"/>
  <c r="T6" i="33"/>
  <c r="T100" s="1"/>
  <c r="T104" s="1"/>
  <c r="DU10"/>
  <c r="DU60" s="1"/>
  <c r="CS7"/>
  <c r="CS57" s="1"/>
  <c r="BU6"/>
  <c r="BU56" s="1"/>
  <c r="V8" i="34"/>
  <c r="V58" s="1"/>
  <c r="BJ9"/>
  <c r="BJ59" s="1"/>
  <c r="DM10" i="33"/>
  <c r="DM60" s="1"/>
  <c r="DJ56" i="30"/>
  <c r="AP10" i="33"/>
  <c r="AP60"/>
  <c r="CD8" i="34"/>
  <c r="CD58"/>
  <c r="EH100" i="30"/>
  <c r="EH104"/>
  <c r="CP6" i="33"/>
  <c r="DV9" i="34"/>
  <c r="DV59" s="1"/>
  <c r="BU8"/>
  <c r="BU58" s="1"/>
  <c r="BZ8"/>
  <c r="BZ58" s="1"/>
  <c r="DI9"/>
  <c r="DI59" s="1"/>
  <c r="CO8"/>
  <c r="CO58" s="1"/>
  <c r="CG8"/>
  <c r="CG58" s="1"/>
  <c r="CL8"/>
  <c r="CL58" s="1"/>
  <c r="BA8"/>
  <c r="BA58" s="1"/>
  <c r="CP8"/>
  <c r="CP58" s="1"/>
  <c r="DM8"/>
  <c r="DM58" s="1"/>
  <c r="V10"/>
  <c r="V60" s="1"/>
  <c r="DE9"/>
  <c r="DE59" s="1"/>
  <c r="CS10"/>
  <c r="CS60" s="1"/>
  <c r="BR9"/>
  <c r="BR59" s="1"/>
  <c r="EH8"/>
  <c r="EH58" s="1"/>
  <c r="AL8"/>
  <c r="AL58" s="1"/>
  <c r="BQ10" i="33"/>
  <c r="BQ60" s="1"/>
  <c r="AB8" i="5"/>
  <c r="F8" s="1"/>
  <c r="AH10" i="34"/>
  <c r="AH60" s="1"/>
  <c r="AX10" i="33"/>
  <c r="AX60" s="1"/>
  <c r="DI7"/>
  <c r="DI57" s="1"/>
  <c r="DB6"/>
  <c r="BA10" i="34"/>
  <c r="BA60" s="1"/>
  <c r="AD10"/>
  <c r="AD60" s="1"/>
  <c r="AS8"/>
  <c r="AS58" s="1"/>
  <c r="DU6" i="33"/>
  <c r="DM100" i="30"/>
  <c r="DM104" s="1"/>
  <c r="EC10" i="33"/>
  <c r="EC60" s="1"/>
  <c r="DR10"/>
  <c r="DR60" s="1"/>
  <c r="DZ10"/>
  <c r="DZ60" s="1"/>
  <c r="CK10"/>
  <c r="CK60" s="1"/>
  <c r="CP7"/>
  <c r="CP57" s="1"/>
  <c r="DV10"/>
  <c r="DV60" s="1"/>
  <c r="V7"/>
  <c r="V57" s="1"/>
  <c r="R7"/>
  <c r="R57" s="1"/>
  <c r="AG10" i="34"/>
  <c r="AG60" s="1"/>
  <c r="ED7" i="33"/>
  <c r="ED57" s="1"/>
  <c r="ED10"/>
  <c r="ED60" s="1"/>
  <c r="AC6"/>
  <c r="AC56" s="1"/>
  <c r="AS6"/>
  <c r="BI7"/>
  <c r="BI57" s="1"/>
  <c r="AD7"/>
  <c r="AD57" s="1"/>
  <c r="AH6"/>
  <c r="AH56" s="1"/>
  <c r="AW7"/>
  <c r="AW57" s="1"/>
  <c r="AG10"/>
  <c r="AG60" s="1"/>
  <c r="AC10"/>
  <c r="AC60" s="1"/>
  <c r="BI10"/>
  <c r="BI60" s="1"/>
  <c r="AT10"/>
  <c r="AT60" s="1"/>
  <c r="BF6"/>
  <c r="BF100" s="1"/>
  <c r="BF104" s="1"/>
  <c r="BB7"/>
  <c r="BB57" s="1"/>
  <c r="AS10"/>
  <c r="AS60" s="1"/>
  <c r="AB5" i="5"/>
  <c r="F5" s="1"/>
  <c r="BH5"/>
  <c r="J5" s="1"/>
  <c r="AB7"/>
  <c r="F7" s="1"/>
  <c r="M7" i="6"/>
  <c r="AZ7"/>
  <c r="I7"/>
  <c r="AZ5" i="5"/>
  <c r="I5"/>
  <c r="H9" i="30"/>
  <c r="H59"/>
  <c r="BL6" i="33"/>
  <c r="BL56"/>
  <c r="BR7"/>
  <c r="BR57"/>
  <c r="BV8" i="34"/>
  <c r="BV58"/>
  <c r="M8" i="5"/>
  <c r="AP8" i="34"/>
  <c r="AP58" s="1"/>
  <c r="AH7" i="33"/>
  <c r="AH57" s="1"/>
  <c r="DN6"/>
  <c r="DN56" s="1"/>
  <c r="BV9" i="34"/>
  <c r="BV59"/>
  <c r="DR7" i="33"/>
  <c r="DR57"/>
  <c r="AC10" i="34"/>
  <c r="AC60"/>
  <c r="DF9"/>
  <c r="DF59"/>
  <c r="DJ9"/>
  <c r="DJ59"/>
  <c r="CG9"/>
  <c r="CG59" s="1"/>
  <c r="DQ9"/>
  <c r="DQ59" s="1"/>
  <c r="DB9"/>
  <c r="DB59" s="1"/>
  <c r="BQ10"/>
  <c r="BQ60" s="1"/>
  <c r="CW8"/>
  <c r="CW58" s="1"/>
  <c r="EC8"/>
  <c r="EC58" s="1"/>
  <c r="AX8"/>
  <c r="AX58" s="1"/>
  <c r="AJ8" i="5"/>
  <c r="G8" s="1"/>
  <c r="BN8" i="34"/>
  <c r="BN58" s="1"/>
  <c r="BR10" i="33"/>
  <c r="BR60" s="1"/>
  <c r="DE7"/>
  <c r="DE57" s="1"/>
  <c r="CW10" i="34"/>
  <c r="CW60" s="1"/>
  <c r="J6" i="33"/>
  <c r="J100" s="1"/>
  <c r="J104" s="1"/>
  <c r="CX6"/>
  <c r="CX56" s="1"/>
  <c r="AK10" i="34"/>
  <c r="AK60" s="1"/>
  <c r="DM6" i="33"/>
  <c r="DM100" s="1"/>
  <c r="DM104" s="1"/>
  <c r="CP10" i="34"/>
  <c r="CP60" s="1"/>
  <c r="DY100" i="30"/>
  <c r="DY104" s="1"/>
  <c r="CT56"/>
  <c r="BR8" i="34"/>
  <c r="BR58" s="1"/>
  <c r="AG8"/>
  <c r="AG58" s="1"/>
  <c r="EG10" i="33"/>
  <c r="EG60" s="1"/>
  <c r="EH7"/>
  <c r="EH57" s="1"/>
  <c r="CL10"/>
  <c r="CL60" s="1"/>
  <c r="Y7"/>
  <c r="Y57" s="1"/>
  <c r="EK10"/>
  <c r="EK60" s="1"/>
  <c r="CO7"/>
  <c r="CO57" s="1"/>
  <c r="CO10"/>
  <c r="CO60" s="1"/>
  <c r="EG7"/>
  <c r="EG57" s="1"/>
  <c r="Z8" i="34"/>
  <c r="Z58" s="1"/>
  <c r="AK7" i="33"/>
  <c r="AK57" s="1"/>
  <c r="BF10"/>
  <c r="BF60" s="1"/>
  <c r="Q7"/>
  <c r="Q57" s="1"/>
  <c r="AC7"/>
  <c r="AC57" s="1"/>
  <c r="BM10"/>
  <c r="BM60" s="1"/>
  <c r="BA10"/>
  <c r="BA60" s="1"/>
  <c r="AS10" i="34"/>
  <c r="AS60" s="1"/>
  <c r="BP7" i="6"/>
  <c r="K7" s="1"/>
  <c r="O9" i="30"/>
  <c r="O59" s="1"/>
  <c r="A1" i="6"/>
  <c r="A1" i="5"/>
  <c r="V47" i="33"/>
  <c r="C1" i="30"/>
  <c r="V47"/>
  <c r="A1" i="7"/>
  <c r="C1" i="34"/>
  <c r="CH56"/>
  <c r="BU100"/>
  <c r="BU104" s="1"/>
  <c r="CG100"/>
  <c r="CG104" s="1"/>
  <c r="EJ56" i="33"/>
  <c r="J56"/>
  <c r="DQ100" i="30"/>
  <c r="DQ104" s="1"/>
  <c r="DQ56"/>
  <c r="V56"/>
  <c r="V100"/>
  <c r="V104" s="1"/>
  <c r="S88" i="33"/>
  <c r="F16"/>
  <c r="F66" s="1"/>
  <c r="J66"/>
  <c r="J67"/>
  <c r="F17"/>
  <c r="F67" s="1"/>
  <c r="J69"/>
  <c r="F19"/>
  <c r="F69" s="1"/>
  <c r="J70"/>
  <c r="F20"/>
  <c r="F70" s="1"/>
  <c r="H73"/>
  <c r="F23"/>
  <c r="F73" s="1"/>
  <c r="T69"/>
  <c r="G19"/>
  <c r="G69" s="1"/>
  <c r="Q72" i="30"/>
  <c r="G22"/>
  <c r="G72" s="1"/>
  <c r="R67"/>
  <c r="L7"/>
  <c r="L57" s="1"/>
  <c r="L10" i="33"/>
  <c r="L60" s="1"/>
  <c r="L8" i="30"/>
  <c r="L58" s="1"/>
  <c r="L10"/>
  <c r="L60" s="1"/>
  <c r="L8" i="33"/>
  <c r="L58" s="1"/>
  <c r="L7"/>
  <c r="L57" s="1"/>
  <c r="DW6"/>
  <c r="DW100" s="1"/>
  <c r="DW104" s="1"/>
  <c r="DW6" i="34"/>
  <c r="DW100" s="1"/>
  <c r="DW104" s="1"/>
  <c r="DW9" i="33"/>
  <c r="DW59" s="1"/>
  <c r="DS9"/>
  <c r="DS59" s="1"/>
  <c r="DS8"/>
  <c r="DS58" s="1"/>
  <c r="DS8" i="34"/>
  <c r="DS58" s="1"/>
  <c r="DS7" i="33"/>
  <c r="DS57" s="1"/>
  <c r="DS7" i="34"/>
  <c r="DS57" s="1"/>
  <c r="DS9"/>
  <c r="DS59" s="1"/>
  <c r="DO10" i="30"/>
  <c r="DO60" s="1"/>
  <c r="DO8" i="33"/>
  <c r="DO58" s="1"/>
  <c r="DO7"/>
  <c r="DO57" s="1"/>
  <c r="DO9" i="34"/>
  <c r="DO59" s="1"/>
  <c r="DO9" i="33"/>
  <c r="DO59" s="1"/>
  <c r="CM6"/>
  <c r="CM56" s="1"/>
  <c r="CM9" i="34"/>
  <c r="CM59" s="1"/>
  <c r="CM7" i="33"/>
  <c r="CM57" s="1"/>
  <c r="CM6" i="34"/>
  <c r="CM100" s="1"/>
  <c r="CM104" s="1"/>
  <c r="BG9"/>
  <c r="BG59" s="1"/>
  <c r="BG10"/>
  <c r="BG60" s="1"/>
  <c r="BG7" i="30"/>
  <c r="BG57" s="1"/>
  <c r="BG10" i="33"/>
  <c r="BG60" s="1"/>
  <c r="BG9"/>
  <c r="BG59" s="1"/>
  <c r="AY6" i="34"/>
  <c r="AY56" s="1"/>
  <c r="AY10" i="33"/>
  <c r="AY60" s="1"/>
  <c r="AQ9"/>
  <c r="AQ59" s="1"/>
  <c r="AQ6" i="34"/>
  <c r="AQ100" s="1"/>
  <c r="AQ104" s="1"/>
  <c r="AQ10"/>
  <c r="AQ60" s="1"/>
  <c r="DK8"/>
  <c r="DK58" s="1"/>
  <c r="BX56" i="33"/>
  <c r="BX100"/>
  <c r="BX104" s="1"/>
  <c r="AD56" i="30"/>
  <c r="AD100"/>
  <c r="AD104" s="1"/>
  <c r="I72"/>
  <c r="F22"/>
  <c r="F72" s="1"/>
  <c r="X91" i="33"/>
  <c r="G41"/>
  <c r="G91" s="1"/>
  <c r="S71"/>
  <c r="G21"/>
  <c r="G71" s="1"/>
  <c r="S68"/>
  <c r="G18"/>
  <c r="G68" s="1"/>
  <c r="R63"/>
  <c r="G13"/>
  <c r="G63" s="1"/>
  <c r="I94" i="30"/>
  <c r="F44"/>
  <c r="F94" s="1"/>
  <c r="R88"/>
  <c r="F49" i="8"/>
  <c r="H8" i="33"/>
  <c r="H58" s="1"/>
  <c r="H9"/>
  <c r="H59" s="1"/>
  <c r="H6" i="30"/>
  <c r="H56" s="1"/>
  <c r="H9" i="34"/>
  <c r="H59" s="1"/>
  <c r="EE7"/>
  <c r="EE57" s="1"/>
  <c r="EE10"/>
  <c r="EE60" s="1"/>
  <c r="EE6" i="33"/>
  <c r="EE100" s="1"/>
  <c r="EE104" s="1"/>
  <c r="EE9" i="34"/>
  <c r="EE59" s="1"/>
  <c r="DG8"/>
  <c r="DG58" s="1"/>
  <c r="DG8" i="33"/>
  <c r="DG58" s="1"/>
  <c r="DG10" i="34"/>
  <c r="DG60" s="1"/>
  <c r="DC6"/>
  <c r="DC7" i="33"/>
  <c r="DC57" s="1"/>
  <c r="DC7" i="34"/>
  <c r="DC57" s="1"/>
  <c r="DC9"/>
  <c r="DC59" s="1"/>
  <c r="DC8"/>
  <c r="DC58" s="1"/>
  <c r="CY10" i="30"/>
  <c r="CY60" s="1"/>
  <c r="CY8" i="33"/>
  <c r="CY58" s="1"/>
  <c r="CY7" i="34"/>
  <c r="CY57" s="1"/>
  <c r="CY10"/>
  <c r="CY60" s="1"/>
  <c r="CQ6" i="30"/>
  <c r="CQ56" s="1"/>
  <c r="CQ10" i="34"/>
  <c r="CQ60" s="1"/>
  <c r="CQ6" i="33"/>
  <c r="CQ100" s="1"/>
  <c r="CQ104" s="1"/>
  <c r="CQ7" i="30"/>
  <c r="CQ57" s="1"/>
  <c r="CQ7" i="33"/>
  <c r="CQ57" s="1"/>
  <c r="CQ6" i="34"/>
  <c r="CQ100" s="1"/>
  <c r="CQ104" s="1"/>
  <c r="CI7"/>
  <c r="CI57" s="1"/>
  <c r="CI7" i="30"/>
  <c r="CI57" s="1"/>
  <c r="CI10"/>
  <c r="CI60" s="1"/>
  <c r="CE7" i="34"/>
  <c r="CE57" s="1"/>
  <c r="CE9"/>
  <c r="CE59" s="1"/>
  <c r="CE9" i="33"/>
  <c r="CE59" s="1"/>
  <c r="CE7"/>
  <c r="CE57" s="1"/>
  <c r="CE10" i="34"/>
  <c r="CE60" s="1"/>
  <c r="CA7" i="33"/>
  <c r="CA57" s="1"/>
  <c r="CA6" i="34"/>
  <c r="CA56" s="1"/>
  <c r="CA10" i="33"/>
  <c r="CA60" s="1"/>
  <c r="BW6" i="30"/>
  <c r="BW100" s="1"/>
  <c r="BW104" s="1"/>
  <c r="BW9" i="33"/>
  <c r="BW59" s="1"/>
  <c r="BW6"/>
  <c r="BW100" s="1"/>
  <c r="BW104" s="1"/>
  <c r="BW8" i="34"/>
  <c r="BW58" s="1"/>
  <c r="BW10" i="33"/>
  <c r="BW60" s="1"/>
  <c r="BW8"/>
  <c r="BW58" s="1"/>
  <c r="BW6" i="34"/>
  <c r="BW100" s="1"/>
  <c r="BW104" s="1"/>
  <c r="BW10"/>
  <c r="BW60" s="1"/>
  <c r="BS10" i="33"/>
  <c r="BS60" s="1"/>
  <c r="BS7"/>
  <c r="BS57" s="1"/>
  <c r="BS6" i="34"/>
  <c r="BS56" s="1"/>
  <c r="BK10" i="33"/>
  <c r="BK60" s="1"/>
  <c r="BK7" i="34"/>
  <c r="BK57" s="1"/>
  <c r="BK9"/>
  <c r="BK59" s="1"/>
  <c r="BK9" i="33"/>
  <c r="BK59" s="1"/>
  <c r="BK10" i="34"/>
  <c r="BK60" s="1"/>
  <c r="BC6"/>
  <c r="BC100" s="1"/>
  <c r="BC104" s="1"/>
  <c r="BC10"/>
  <c r="BC60" s="1"/>
  <c r="BC9"/>
  <c r="BC59" s="1"/>
  <c r="BC7" i="30"/>
  <c r="BC57" s="1"/>
  <c r="BC9" i="33"/>
  <c r="BC59" s="1"/>
  <c r="AU6" i="30"/>
  <c r="AU100" s="1"/>
  <c r="AU104" s="1"/>
  <c r="AU10"/>
  <c r="AU60" s="1"/>
  <c r="AU6" i="34"/>
  <c r="AU56" s="1"/>
  <c r="AU10" i="33"/>
  <c r="AU60" s="1"/>
  <c r="AU6"/>
  <c r="AU100" s="1"/>
  <c r="AU104" s="1"/>
  <c r="AM8" i="30"/>
  <c r="AM58" s="1"/>
  <c r="AM7" i="34"/>
  <c r="AM57" s="1"/>
  <c r="AM6" i="33"/>
  <c r="AM100" s="1"/>
  <c r="AM104" s="1"/>
  <c r="AM8" i="34"/>
  <c r="AM58" s="1"/>
  <c r="AM10"/>
  <c r="AM60" s="1"/>
  <c r="AM9" i="33"/>
  <c r="AM59" s="1"/>
  <c r="AI6"/>
  <c r="AI100" s="1"/>
  <c r="AI104" s="1"/>
  <c r="AI8" i="34"/>
  <c r="AI58" s="1"/>
  <c r="AI10" i="33"/>
  <c r="AI60" s="1"/>
  <c r="AE10" i="30"/>
  <c r="AE60" s="1"/>
  <c r="AE8" i="33"/>
  <c r="AE58" s="1"/>
  <c r="AE6"/>
  <c r="AE56" s="1"/>
  <c r="AE9" i="34"/>
  <c r="AE59" s="1"/>
  <c r="AA8"/>
  <c r="AA58" s="1"/>
  <c r="AA6" i="33"/>
  <c r="AA56" s="1"/>
  <c r="S8"/>
  <c r="S58" s="1"/>
  <c r="S8" i="34"/>
  <c r="S58" s="1"/>
  <c r="S6" i="33"/>
  <c r="S100" s="1"/>
  <c r="S104" s="1"/>
  <c r="AK56" i="30"/>
  <c r="AK100"/>
  <c r="AK104" s="1"/>
  <c r="I93"/>
  <c r="I85"/>
  <c r="EC56" i="34"/>
  <c r="CX56"/>
  <c r="CX100"/>
  <c r="CX104" s="1"/>
  <c r="DF56"/>
  <c r="CD56" i="30"/>
  <c r="CD100"/>
  <c r="CD104" s="1"/>
  <c r="AK56" i="33"/>
  <c r="AK100"/>
  <c r="AK104" s="1"/>
  <c r="AQ85" i="34"/>
  <c r="K81"/>
  <c r="F31"/>
  <c r="F81" s="1"/>
  <c r="J63"/>
  <c r="H62"/>
  <c r="F12"/>
  <c r="F62" s="1"/>
  <c r="J78" i="30"/>
  <c r="F28"/>
  <c r="F78" s="1"/>
  <c r="I92"/>
  <c r="F42"/>
  <c r="F92" s="1"/>
  <c r="L9" i="33"/>
  <c r="L59" s="1"/>
  <c r="AM9" i="34"/>
  <c r="AM59" s="1"/>
  <c r="DW8"/>
  <c r="DW58" s="1"/>
  <c r="DK10" i="33"/>
  <c r="DK60" s="1"/>
  <c r="AA10" i="34"/>
  <c r="AA60" s="1"/>
  <c r="AQ9"/>
  <c r="AQ59" s="1"/>
  <c r="AA6"/>
  <c r="AA56" s="1"/>
  <c r="BW7" i="33"/>
  <c r="BW57" s="1"/>
  <c r="BK7"/>
  <c r="BK57" s="1"/>
  <c r="AY10" i="34"/>
  <c r="AY60" s="1"/>
  <c r="AE7"/>
  <c r="AE57" s="1"/>
  <c r="BO9" i="33"/>
  <c r="BO59" s="1"/>
  <c r="AA9"/>
  <c r="AA59" s="1"/>
  <c r="AA10"/>
  <c r="AA60" s="1"/>
  <c r="CE6"/>
  <c r="CE100" s="1"/>
  <c r="CE104" s="1"/>
  <c r="CI8" i="34"/>
  <c r="CI58" s="1"/>
  <c r="CU9" i="33"/>
  <c r="CU59" s="1"/>
  <c r="G20"/>
  <c r="G70" s="1"/>
  <c r="CI9" i="34"/>
  <c r="CI59" s="1"/>
  <c r="DG6"/>
  <c r="DG100" s="1"/>
  <c r="DG104" s="1"/>
  <c r="F27" i="33"/>
  <c r="F77" s="1"/>
  <c r="F44"/>
  <c r="F94" s="1"/>
  <c r="EE8" i="34"/>
  <c r="EE58" s="1"/>
  <c r="L10"/>
  <c r="L60" s="1"/>
  <c r="M7" i="33"/>
  <c r="CA100"/>
  <c r="CA104" s="1"/>
  <c r="DC10" i="34"/>
  <c r="DC60" s="1"/>
  <c r="L6" i="30"/>
  <c r="L56" s="1"/>
  <c r="L9"/>
  <c r="L59" s="1"/>
  <c r="CI10" i="34"/>
  <c r="CI60" s="1"/>
  <c r="DR100"/>
  <c r="DR104" s="1"/>
  <c r="EB100"/>
  <c r="EB104" s="1"/>
  <c r="H10" i="30"/>
  <c r="H60" s="1"/>
  <c r="H7"/>
  <c r="H57" s="1"/>
  <c r="H7" i="33"/>
  <c r="CI6" i="34"/>
  <c r="CI56" s="1"/>
  <c r="EA10"/>
  <c r="EA60" s="1"/>
  <c r="AU9"/>
  <c r="AU59" s="1"/>
  <c r="CY10" i="33"/>
  <c r="CY60" s="1"/>
  <c r="BD56"/>
  <c r="AE6" i="34"/>
  <c r="AE56" s="1"/>
  <c r="CQ7"/>
  <c r="CQ57" s="1"/>
  <c r="AM10" i="30"/>
  <c r="AM60" s="1"/>
  <c r="BG8" i="33"/>
  <c r="BG58" s="1"/>
  <c r="BK8"/>
  <c r="BK58" s="1"/>
  <c r="W9"/>
  <c r="W59" s="1"/>
  <c r="DW8"/>
  <c r="DW58" s="1"/>
  <c r="AA7"/>
  <c r="AA57" s="1"/>
  <c r="BS9" i="34"/>
  <c r="BS59" s="1"/>
  <c r="F26" i="33"/>
  <c r="F76" s="1"/>
  <c r="G24" i="30"/>
  <c r="G74" s="1"/>
  <c r="G15" i="33"/>
  <c r="G65" s="1"/>
  <c r="BI56"/>
  <c r="DC9"/>
  <c r="DC59" s="1"/>
  <c r="CQ9"/>
  <c r="CQ59" s="1"/>
  <c r="F41"/>
  <c r="F91" s="1"/>
  <c r="F22"/>
  <c r="F72" s="1"/>
  <c r="F42"/>
  <c r="F92" s="1"/>
  <c r="EI8" i="34"/>
  <c r="EI58" s="1"/>
  <c r="DG7" i="30"/>
  <c r="DG57" s="1"/>
  <c r="H86" i="34"/>
  <c r="F36"/>
  <c r="F86" s="1"/>
  <c r="AW75" i="33"/>
  <c r="G25"/>
  <c r="G75" s="1"/>
  <c r="I84" i="30"/>
  <c r="F34"/>
  <c r="F84" s="1"/>
  <c r="M9" i="33"/>
  <c r="AZ100"/>
  <c r="AZ104" s="1"/>
  <c r="I56"/>
  <c r="BV100"/>
  <c r="BV104" s="1"/>
  <c r="BV56"/>
  <c r="AG56"/>
  <c r="DM56" i="34"/>
  <c r="EC56" i="30"/>
  <c r="EC100"/>
  <c r="EC104" s="1"/>
  <c r="U94" i="33"/>
  <c r="G44"/>
  <c r="G94" s="1"/>
  <c r="H62"/>
  <c r="F12"/>
  <c r="F62" s="1"/>
  <c r="H75"/>
  <c r="F25"/>
  <c r="F75" s="1"/>
  <c r="H83"/>
  <c r="F33"/>
  <c r="F83" s="1"/>
  <c r="H84"/>
  <c r="H93" i="34"/>
  <c r="F43"/>
  <c r="F93" s="1"/>
  <c r="H79"/>
  <c r="F29"/>
  <c r="F79" s="1"/>
  <c r="I75"/>
  <c r="F25"/>
  <c r="F75" s="1"/>
  <c r="T75"/>
  <c r="G25"/>
  <c r="G75" s="1"/>
  <c r="K74"/>
  <c r="F24"/>
  <c r="F74" s="1"/>
  <c r="F23"/>
  <c r="F73" s="1"/>
  <c r="I73"/>
  <c r="K72"/>
  <c r="F22"/>
  <c r="F72" s="1"/>
  <c r="R72"/>
  <c r="G22"/>
  <c r="G72" s="1"/>
  <c r="H68"/>
  <c r="F18"/>
  <c r="F68" s="1"/>
  <c r="Q79" i="33"/>
  <c r="G29"/>
  <c r="G79" s="1"/>
  <c r="Q62" i="30"/>
  <c r="G12"/>
  <c r="G62" s="1"/>
  <c r="R76"/>
  <c r="G26"/>
  <c r="G76" s="1"/>
  <c r="F41"/>
  <c r="F91" s="1"/>
  <c r="H91"/>
  <c r="BO7" i="34"/>
  <c r="BO57" s="1"/>
  <c r="DO7" i="30"/>
  <c r="DO57" s="1"/>
  <c r="AM7"/>
  <c r="AM57" s="1"/>
  <c r="L7" i="34"/>
  <c r="L57" s="1"/>
  <c r="H6" i="33"/>
  <c r="H56" s="1"/>
  <c r="M10"/>
  <c r="T100" i="34"/>
  <c r="T104" s="1"/>
  <c r="DT100"/>
  <c r="DT104" s="1"/>
  <c r="AU8"/>
  <c r="AU58" s="1"/>
  <c r="CY8"/>
  <c r="CY58" s="1"/>
  <c r="AA9"/>
  <c r="AA59" s="1"/>
  <c r="AM6"/>
  <c r="AM100" s="1"/>
  <c r="AM104" s="1"/>
  <c r="AR100" i="33"/>
  <c r="AR104" s="1"/>
  <c r="AM10"/>
  <c r="AM60" s="1"/>
  <c r="CE10"/>
  <c r="CE60" s="1"/>
  <c r="CI10"/>
  <c r="CI60" s="1"/>
  <c r="AI10" i="34"/>
  <c r="AI60" s="1"/>
  <c r="EA9"/>
  <c r="EA59" s="1"/>
  <c r="Z56" i="33"/>
  <c r="BW7" i="34"/>
  <c r="BW57" s="1"/>
  <c r="CM7"/>
  <c r="CM57" s="1"/>
  <c r="CA8"/>
  <c r="CA58" s="1"/>
  <c r="EE6"/>
  <c r="EE100" s="1"/>
  <c r="EE104" s="1"/>
  <c r="BS7"/>
  <c r="BS57" s="1"/>
  <c r="BW9"/>
  <c r="BW59" s="1"/>
  <c r="AY7"/>
  <c r="AY57" s="1"/>
  <c r="CI6" i="33"/>
  <c r="CI100" s="1"/>
  <c r="CI104" s="1"/>
  <c r="AQ6"/>
  <c r="AQ100" s="1"/>
  <c r="AQ104" s="1"/>
  <c r="F42" i="34"/>
  <c r="F92" s="1"/>
  <c r="BG8"/>
  <c r="BG58" s="1"/>
  <c r="F40"/>
  <c r="F90" s="1"/>
  <c r="CA8" i="33"/>
  <c r="CA58" s="1"/>
  <c r="DG7"/>
  <c r="DG57" s="1"/>
  <c r="EA9"/>
  <c r="EA59" s="1"/>
  <c r="AY9"/>
  <c r="AY59" s="1"/>
  <c r="EE9"/>
  <c r="EE59" s="1"/>
  <c r="AE9"/>
  <c r="AE59" s="1"/>
  <c r="DK8"/>
  <c r="DK58" s="1"/>
  <c r="S9" i="34"/>
  <c r="S59" s="1"/>
  <c r="F29" i="33"/>
  <c r="F79" s="1"/>
  <c r="DU56" i="30"/>
  <c r="BO10" i="33"/>
  <c r="BO60" s="1"/>
  <c r="F13"/>
  <c r="F63" s="1"/>
  <c r="F32"/>
  <c r="F82" s="1"/>
  <c r="G20" i="34"/>
  <c r="G70" s="1"/>
  <c r="CJ7" i="30"/>
  <c r="CJ57" s="1"/>
  <c r="CJ10"/>
  <c r="CJ60" s="1"/>
  <c r="AN9" i="34"/>
  <c r="AN59" s="1"/>
  <c r="AN7" i="33"/>
  <c r="AN57" s="1"/>
  <c r="X10" i="30"/>
  <c r="X60" s="1"/>
  <c r="X6"/>
  <c r="X100" s="1"/>
  <c r="X104" s="1"/>
  <c r="CL100"/>
  <c r="CL104" s="1"/>
  <c r="CL56"/>
  <c r="CO56"/>
  <c r="CO100"/>
  <c r="CO104" s="1"/>
  <c r="H85" i="34"/>
  <c r="K9" i="30"/>
  <c r="K59" s="1"/>
  <c r="CZ10" i="34"/>
  <c r="CZ60" s="1"/>
  <c r="CB10"/>
  <c r="CB60" s="1"/>
  <c r="K7" i="30"/>
  <c r="K57" s="1"/>
  <c r="DP6" i="34"/>
  <c r="DP100" s="1"/>
  <c r="DP104" s="1"/>
  <c r="BP9"/>
  <c r="BP59" s="1"/>
  <c r="CB10" i="33"/>
  <c r="CB60" s="1"/>
  <c r="BX10"/>
  <c r="BX60" s="1"/>
  <c r="EJ10" i="34"/>
  <c r="EJ60" s="1"/>
  <c r="BH6"/>
  <c r="BH100" s="1"/>
  <c r="BH104" s="1"/>
  <c r="DT9"/>
  <c r="DT59" s="1"/>
  <c r="DT7"/>
  <c r="DT57" s="1"/>
  <c r="CJ7"/>
  <c r="CJ57" s="1"/>
  <c r="DL8"/>
  <c r="DL58" s="1"/>
  <c r="EJ9"/>
  <c r="EJ59" s="1"/>
  <c r="BX8"/>
  <c r="BX58" s="1"/>
  <c r="CF7"/>
  <c r="CF57" s="1"/>
  <c r="K8" i="30"/>
  <c r="BT8" i="34"/>
  <c r="BT58" s="1"/>
  <c r="AR8"/>
  <c r="AR58" s="1"/>
  <c r="AV6" i="33"/>
  <c r="AV56" s="1"/>
  <c r="CR10"/>
  <c r="CR60" s="1"/>
  <c r="CB8"/>
  <c r="CB58" s="1"/>
  <c r="BP7"/>
  <c r="BP57" s="1"/>
  <c r="AR9"/>
  <c r="AR59" s="1"/>
  <c r="AF9"/>
  <c r="AF59" s="1"/>
  <c r="BL9"/>
  <c r="BL59" s="1"/>
  <c r="DL8"/>
  <c r="DL58" s="1"/>
  <c r="DP8"/>
  <c r="DP58" s="1"/>
  <c r="T7"/>
  <c r="T57" s="1"/>
  <c r="AB8"/>
  <c r="AB58" s="1"/>
  <c r="BD10" i="34"/>
  <c r="BD60" s="1"/>
  <c r="CN8" i="33"/>
  <c r="CN58" s="1"/>
  <c r="BX9" i="34"/>
  <c r="BX59" s="1"/>
  <c r="DH6"/>
  <c r="DH100" s="1"/>
  <c r="DH104" s="1"/>
  <c r="T9"/>
  <c r="T59" s="1"/>
  <c r="CV9" i="33"/>
  <c r="CV59" s="1"/>
  <c r="EJ7" i="34"/>
  <c r="EJ57" s="1"/>
  <c r="BX8" i="30"/>
  <c r="BX58" s="1"/>
  <c r="DP9"/>
  <c r="DP59" s="1"/>
  <c r="AN7"/>
  <c r="AN57" s="1"/>
  <c r="CP49" i="8"/>
  <c r="O7" i="34"/>
  <c r="O57" s="1"/>
  <c r="O6" i="30"/>
  <c r="O100" s="1"/>
  <c r="O104" s="1"/>
  <c r="O8"/>
  <c r="O58" s="1"/>
  <c r="O7"/>
  <c r="O57" s="1"/>
  <c r="O6" i="33"/>
  <c r="O100" s="1"/>
  <c r="O104" s="1"/>
  <c r="DX7" i="30"/>
  <c r="DX57" s="1"/>
  <c r="DX8"/>
  <c r="DX58" s="1"/>
  <c r="CZ6"/>
  <c r="CZ100" s="1"/>
  <c r="CZ104" s="1"/>
  <c r="CZ7" i="33"/>
  <c r="CZ57" s="1"/>
  <c r="BP9" i="30"/>
  <c r="BP59" s="1"/>
  <c r="BP10"/>
  <c r="BP60" s="1"/>
  <c r="CK100"/>
  <c r="CK104" s="1"/>
  <c r="CK56"/>
  <c r="Q90" i="34"/>
  <c r="G40"/>
  <c r="G90" s="1"/>
  <c r="I64" i="30"/>
  <c r="F14"/>
  <c r="F64" s="1"/>
  <c r="CF10" i="34"/>
  <c r="CF60" s="1"/>
  <c r="DD10"/>
  <c r="DD60" s="1"/>
  <c r="DH10"/>
  <c r="DH60" s="1"/>
  <c r="K10" i="30"/>
  <c r="K6"/>
  <c r="K100" s="1"/>
  <c r="K104" s="1"/>
  <c r="BL8" i="34"/>
  <c r="BL58" s="1"/>
  <c r="X9"/>
  <c r="X59" s="1"/>
  <c r="DL10"/>
  <c r="DL60" s="1"/>
  <c r="CR6"/>
  <c r="CR100" s="1"/>
  <c r="CR104" s="1"/>
  <c r="CJ6"/>
  <c r="CJ100" s="1"/>
  <c r="CJ104" s="1"/>
  <c r="CF10" i="33"/>
  <c r="CF60" s="1"/>
  <c r="DP9" i="34"/>
  <c r="DP59" s="1"/>
  <c r="CZ8"/>
  <c r="CZ58" s="1"/>
  <c r="EF10"/>
  <c r="EF60" s="1"/>
  <c r="X10"/>
  <c r="X60" s="1"/>
  <c r="AN6"/>
  <c r="AN100" s="1"/>
  <c r="AN104" s="1"/>
  <c r="BX7"/>
  <c r="BX57" s="1"/>
  <c r="CR10"/>
  <c r="CR60" s="1"/>
  <c r="DX9"/>
  <c r="DX59" s="1"/>
  <c r="BD6"/>
  <c r="BD100" s="1"/>
  <c r="BD104" s="1"/>
  <c r="DP8"/>
  <c r="DP58" s="1"/>
  <c r="BT7"/>
  <c r="BT57" s="1"/>
  <c r="CN8"/>
  <c r="CN58" s="1"/>
  <c r="AB7" i="33"/>
  <c r="AB57" s="1"/>
  <c r="BX6" i="34"/>
  <c r="BX56" s="1"/>
  <c r="CV6"/>
  <c r="CV100" s="1"/>
  <c r="CV104" s="1"/>
  <c r="G42" i="30"/>
  <c r="G92" s="1"/>
  <c r="CV6" i="33"/>
  <c r="CV100" s="1"/>
  <c r="CV104" s="1"/>
  <c r="G15" i="34"/>
  <c r="G65" s="1"/>
  <c r="CF7" i="33"/>
  <c r="CF57" s="1"/>
  <c r="DL10"/>
  <c r="DL60" s="1"/>
  <c r="O9"/>
  <c r="O59" s="1"/>
  <c r="DD9" i="34"/>
  <c r="DD59" s="1"/>
  <c r="DD8"/>
  <c r="DD58" s="1"/>
  <c r="DX6"/>
  <c r="DX56" s="1"/>
  <c r="DX8"/>
  <c r="DX58" s="1"/>
  <c r="CV8"/>
  <c r="CV58" s="1"/>
  <c r="DD9" i="33"/>
  <c r="DD59" s="1"/>
  <c r="CN9"/>
  <c r="CN59" s="1"/>
  <c r="CZ6" i="34"/>
  <c r="CZ56" s="1"/>
  <c r="X9" i="30"/>
  <c r="X59" s="1"/>
  <c r="F16" i="34"/>
  <c r="F66" s="1"/>
  <c r="J7" i="33"/>
  <c r="J57" s="1"/>
  <c r="J49" i="8"/>
  <c r="CE56" i="34"/>
  <c r="BN100"/>
  <c r="BN104" s="1"/>
  <c r="DP10"/>
  <c r="DP60" s="1"/>
  <c r="BH7"/>
  <c r="BH57" s="1"/>
  <c r="CV7"/>
  <c r="CV57" s="1"/>
  <c r="CW56"/>
  <c r="I89"/>
  <c r="F39"/>
  <c r="F89" s="1"/>
  <c r="I70"/>
  <c r="I8" i="33"/>
  <c r="I58" s="1"/>
  <c r="G49" i="8"/>
  <c r="O49"/>
  <c r="Q8" i="33"/>
  <c r="Q58" s="1"/>
  <c r="Q6"/>
  <c r="Q100" s="1"/>
  <c r="Q104" s="1"/>
  <c r="Q6" i="34"/>
  <c r="Q100" s="1"/>
  <c r="Q104" s="1"/>
  <c r="Q7"/>
  <c r="Q57" s="1"/>
  <c r="BO6" i="33"/>
  <c r="BO56" s="1"/>
  <c r="BO7"/>
  <c r="BO57" s="1"/>
  <c r="Q49" i="8"/>
  <c r="S7" i="33"/>
  <c r="S57" s="1"/>
  <c r="F21"/>
  <c r="F71" s="1"/>
  <c r="EI7" i="34"/>
  <c r="EI57" s="1"/>
  <c r="EE7" i="33"/>
  <c r="EE57" s="1"/>
  <c r="DI49" i="8"/>
  <c r="DA49"/>
  <c r="BS9" i="33"/>
  <c r="BS59" s="1"/>
  <c r="AQ7" i="34"/>
  <c r="AQ57" s="1"/>
  <c r="AI9"/>
  <c r="AI59" s="1"/>
  <c r="AA8" i="33"/>
  <c r="AA58" s="1"/>
  <c r="AP100" i="34"/>
  <c r="AP104" s="1"/>
  <c r="BB100"/>
  <c r="BB104" s="1"/>
  <c r="ED100" i="33"/>
  <c r="ED104" s="1"/>
  <c r="ED56"/>
  <c r="I93"/>
  <c r="F43"/>
  <c r="F93" s="1"/>
  <c r="G37"/>
  <c r="G87" s="1"/>
  <c r="Q87"/>
  <c r="O9" i="34"/>
  <c r="O59" s="1"/>
  <c r="O10" i="33"/>
  <c r="O60" s="1"/>
  <c r="O8"/>
  <c r="O58" s="1"/>
  <c r="M49" i="8"/>
  <c r="O6" i="34"/>
  <c r="O100" s="1"/>
  <c r="O104" s="1"/>
  <c r="O10"/>
  <c r="O60" s="1"/>
  <c r="O8"/>
  <c r="O58" s="1"/>
  <c r="F45"/>
  <c r="F95" s="1"/>
  <c r="CV10"/>
  <c r="CV60" s="1"/>
  <c r="R100"/>
  <c r="R104" s="1"/>
  <c r="CM56"/>
  <c r="AK100"/>
  <c r="AK104" s="1"/>
  <c r="EH100"/>
  <c r="EH104" s="1"/>
  <c r="BM100"/>
  <c r="BM104" s="1"/>
  <c r="DB56"/>
  <c r="BG56"/>
  <c r="Y56"/>
  <c r="M56" i="33"/>
  <c r="BJ100" i="34"/>
  <c r="BJ104" s="1"/>
  <c r="CT100" i="33"/>
  <c r="CT104" s="1"/>
  <c r="G21" i="34"/>
  <c r="G71" s="1"/>
  <c r="N100"/>
  <c r="N104" s="1"/>
  <c r="AT100"/>
  <c r="AT104" s="1"/>
  <c r="BI100"/>
  <c r="BI104" s="1"/>
  <c r="F36" i="33"/>
  <c r="F86" s="1"/>
  <c r="G40" i="30"/>
  <c r="G90" s="1"/>
  <c r="BT80"/>
  <c r="BP66" i="34"/>
  <c r="G16"/>
  <c r="G66" s="1"/>
  <c r="G20" i="30"/>
  <c r="G70" s="1"/>
  <c r="BP70"/>
  <c r="G19"/>
  <c r="G69" s="1"/>
  <c r="BO69"/>
  <c r="CH56"/>
  <c r="CH100"/>
  <c r="CH104" s="1"/>
  <c r="AI87"/>
  <c r="U93" i="33"/>
  <c r="G43"/>
  <c r="G93" s="1"/>
  <c r="G26"/>
  <c r="G76" s="1"/>
  <c r="AB76"/>
  <c r="AK73"/>
  <c r="G23"/>
  <c r="G73" s="1"/>
  <c r="S72"/>
  <c r="G22"/>
  <c r="G72" s="1"/>
  <c r="AT66"/>
  <c r="V86" i="30"/>
  <c r="V68"/>
  <c r="G18"/>
  <c r="G68" s="1"/>
  <c r="L73"/>
  <c r="EI8"/>
  <c r="EI58" s="1"/>
  <c r="EI7" i="33"/>
  <c r="EI57" s="1"/>
  <c r="EI7" i="30"/>
  <c r="EI57" s="1"/>
  <c r="EI8" i="33"/>
  <c r="EI58" s="1"/>
  <c r="EI6" i="30"/>
  <c r="EI100" s="1"/>
  <c r="EI104" s="1"/>
  <c r="EI9"/>
  <c r="EI59" s="1"/>
  <c r="EI10"/>
  <c r="EI60" s="1"/>
  <c r="EI10" i="33"/>
  <c r="EI60" s="1"/>
  <c r="EI6" i="34"/>
  <c r="EI56" s="1"/>
  <c r="EG49" i="8"/>
  <c r="EI6" i="33"/>
  <c r="EI100" s="1"/>
  <c r="EI104" s="1"/>
  <c r="EE6" i="30"/>
  <c r="EE100" s="1"/>
  <c r="EE104" s="1"/>
  <c r="EE9"/>
  <c r="EE59" s="1"/>
  <c r="EE8" i="33"/>
  <c r="EE58" s="1"/>
  <c r="EE10"/>
  <c r="EE60" s="1"/>
  <c r="EE10" i="30"/>
  <c r="EE60" s="1"/>
  <c r="EC49" i="8"/>
  <c r="EE8" i="30"/>
  <c r="EE58" s="1"/>
  <c r="EE7"/>
  <c r="EE57" s="1"/>
  <c r="EA6" i="33"/>
  <c r="EA56" s="1"/>
  <c r="EA7" i="30"/>
  <c r="EA57" s="1"/>
  <c r="EA6"/>
  <c r="EA100" s="1"/>
  <c r="EA104" s="1"/>
  <c r="EA8" i="33"/>
  <c r="EA58" s="1"/>
  <c r="EA10"/>
  <c r="EA60" s="1"/>
  <c r="EA8" i="30"/>
  <c r="EA58" s="1"/>
  <c r="EA7" i="33"/>
  <c r="EA57" s="1"/>
  <c r="EA9" i="30"/>
  <c r="EA59" s="1"/>
  <c r="EA7" i="34"/>
  <c r="EA57" s="1"/>
  <c r="EA10" i="30"/>
  <c r="EA60" s="1"/>
  <c r="EA6" i="34"/>
  <c r="EA100" s="1"/>
  <c r="EA104" s="1"/>
  <c r="EA8"/>
  <c r="EA58" s="1"/>
  <c r="DW8" i="30"/>
  <c r="DW58" s="1"/>
  <c r="DW9"/>
  <c r="DW59" s="1"/>
  <c r="DW6"/>
  <c r="DW100" s="1"/>
  <c r="DW104" s="1"/>
  <c r="DW7"/>
  <c r="DW57" s="1"/>
  <c r="DU49" i="8"/>
  <c r="DW10" i="30"/>
  <c r="DW60" s="1"/>
  <c r="DW7" i="33"/>
  <c r="DW57" s="1"/>
  <c r="DW7" i="34"/>
  <c r="DW57" s="1"/>
  <c r="DW10" i="33"/>
  <c r="DW60" s="1"/>
  <c r="DW10" i="34"/>
  <c r="DW60" s="1"/>
  <c r="DW9"/>
  <c r="DW59" s="1"/>
  <c r="DS6" i="33"/>
  <c r="DS56" s="1"/>
  <c r="DS8" i="30"/>
  <c r="DS58" s="1"/>
  <c r="DS9"/>
  <c r="DS59" s="1"/>
  <c r="DS10" i="33"/>
  <c r="DS60" s="1"/>
  <c r="DS10" i="30"/>
  <c r="DS60" s="1"/>
  <c r="DQ49" i="8"/>
  <c r="DS6" i="30"/>
  <c r="DS100" s="1"/>
  <c r="DS104" s="1"/>
  <c r="DS7"/>
  <c r="DS57" s="1"/>
  <c r="DS10" i="34"/>
  <c r="DS60" s="1"/>
  <c r="DS6"/>
  <c r="DS56" s="1"/>
  <c r="DO8" i="30"/>
  <c r="DO58" s="1"/>
  <c r="DM49" i="8"/>
  <c r="DO6" i="30"/>
  <c r="DO56" s="1"/>
  <c r="DO9"/>
  <c r="DO59" s="1"/>
  <c r="DO10" i="33"/>
  <c r="DO60" s="1"/>
  <c r="DO10" i="34"/>
  <c r="DO60" s="1"/>
  <c r="DO6" i="33"/>
  <c r="DO100" s="1"/>
  <c r="DO104" s="1"/>
  <c r="DK10" i="30"/>
  <c r="DK60" s="1"/>
  <c r="DK8"/>
  <c r="DK58" s="1"/>
  <c r="DK9"/>
  <c r="DK59" s="1"/>
  <c r="DK6"/>
  <c r="DK100" s="1"/>
  <c r="DK104" s="1"/>
  <c r="DK7" i="33"/>
  <c r="DK57" s="1"/>
  <c r="DK6" i="34"/>
  <c r="DK100" s="1"/>
  <c r="DK104" s="1"/>
  <c r="DK9"/>
  <c r="DK59" s="1"/>
  <c r="DK7" i="30"/>
  <c r="DK57" s="1"/>
  <c r="DK9" i="33"/>
  <c r="DK59" s="1"/>
  <c r="DK7" i="34"/>
  <c r="DK57" s="1"/>
  <c r="DG10" i="30"/>
  <c r="DG60" s="1"/>
  <c r="DG9"/>
  <c r="DG59" s="1"/>
  <c r="DE49" i="8"/>
  <c r="DG6" i="33"/>
  <c r="DG100" s="1"/>
  <c r="DG104" s="1"/>
  <c r="DG8" i="30"/>
  <c r="DG58" s="1"/>
  <c r="DG6"/>
  <c r="DG56" s="1"/>
  <c r="DG9" i="34"/>
  <c r="DG59" s="1"/>
  <c r="DG9" i="33"/>
  <c r="DG59" s="1"/>
  <c r="DC10" i="30"/>
  <c r="DC60" s="1"/>
  <c r="DC7"/>
  <c r="DC57" s="1"/>
  <c r="DC8"/>
  <c r="DC58" s="1"/>
  <c r="DC6"/>
  <c r="DC100" s="1"/>
  <c r="DC104" s="1"/>
  <c r="DC8" i="33"/>
  <c r="DC58" s="1"/>
  <c r="DC9" i="30"/>
  <c r="DC59" s="1"/>
  <c r="DC6" i="33"/>
  <c r="DC100" s="1"/>
  <c r="DC104" s="1"/>
  <c r="CW49" i="8"/>
  <c r="CY8" i="30"/>
  <c r="CY58" s="1"/>
  <c r="CY9"/>
  <c r="CY59" s="1"/>
  <c r="CY6" i="33"/>
  <c r="CY56" s="1"/>
  <c r="CY6" i="30"/>
  <c r="CY100" s="1"/>
  <c r="CY104" s="1"/>
  <c r="CY7"/>
  <c r="CY57" s="1"/>
  <c r="CY9" i="33"/>
  <c r="CY59" s="1"/>
  <c r="CY6" i="34"/>
  <c r="CY100" s="1"/>
  <c r="CY104" s="1"/>
  <c r="CY9"/>
  <c r="CY59" s="1"/>
  <c r="CS49" i="8"/>
  <c r="CU6" i="30"/>
  <c r="CU56" s="1"/>
  <c r="CU10"/>
  <c r="CU60" s="1"/>
  <c r="CU9"/>
  <c r="CU59" s="1"/>
  <c r="CU10" i="33"/>
  <c r="CU60" s="1"/>
  <c r="CU6"/>
  <c r="CU56" s="1"/>
  <c r="CU7" i="30"/>
  <c r="CU57" s="1"/>
  <c r="CU7" i="34"/>
  <c r="CU57" s="1"/>
  <c r="CU7" i="33"/>
  <c r="CU57" s="1"/>
  <c r="CU6" i="34"/>
  <c r="CU100" s="1"/>
  <c r="CU104" s="1"/>
  <c r="CU8" i="30"/>
  <c r="CU58" s="1"/>
  <c r="CU8" i="33"/>
  <c r="CU58" s="1"/>
  <c r="CU10" i="34"/>
  <c r="CU60" s="1"/>
  <c r="CU8"/>
  <c r="CU58" s="1"/>
  <c r="CQ10" i="30"/>
  <c r="CQ60" s="1"/>
  <c r="CO49" i="8"/>
  <c r="CQ8" i="30"/>
  <c r="CQ58" s="1"/>
  <c r="CQ8" i="33"/>
  <c r="CQ58" s="1"/>
  <c r="CQ9" i="30"/>
  <c r="CQ59" s="1"/>
  <c r="CQ10" i="33"/>
  <c r="CQ60" s="1"/>
  <c r="CQ9" i="34"/>
  <c r="CQ59" s="1"/>
  <c r="CQ8"/>
  <c r="CQ58" s="1"/>
  <c r="CM6" i="30"/>
  <c r="CM56" s="1"/>
  <c r="CM9"/>
  <c r="CM59" s="1"/>
  <c r="CM10" i="34"/>
  <c r="CM60" s="1"/>
  <c r="CM10" i="33"/>
  <c r="CM60" s="1"/>
  <c r="CK49" i="8"/>
  <c r="CM8" i="30"/>
  <c r="CM58" s="1"/>
  <c r="CM7"/>
  <c r="CM57" s="1"/>
  <c r="CM8" i="33"/>
  <c r="CM58" s="1"/>
  <c r="CM10" i="30"/>
  <c r="CM60" s="1"/>
  <c r="CM8" i="34"/>
  <c r="CM58" s="1"/>
  <c r="CM9" i="33"/>
  <c r="CM59" s="1"/>
  <c r="CI8" i="30"/>
  <c r="CI58" s="1"/>
  <c r="CI6"/>
  <c r="CI56" s="1"/>
  <c r="CI9"/>
  <c r="CI59" s="1"/>
  <c r="CI8" i="33"/>
  <c r="CI58" s="1"/>
  <c r="CI7"/>
  <c r="CI57" s="1"/>
  <c r="CI9"/>
  <c r="CI59" s="1"/>
  <c r="CG49" i="8"/>
  <c r="CE10" i="30"/>
  <c r="CE60" s="1"/>
  <c r="CE8" i="34"/>
  <c r="CE58" s="1"/>
  <c r="CE8" i="30"/>
  <c r="CE58" s="1"/>
  <c r="CE7"/>
  <c r="CE57" s="1"/>
  <c r="CE8" i="33"/>
  <c r="CE58" s="1"/>
  <c r="CC49" i="8"/>
  <c r="CE6" i="30"/>
  <c r="CE100" s="1"/>
  <c r="CE104" s="1"/>
  <c r="CE9"/>
  <c r="CE59" s="1"/>
  <c r="CA6"/>
  <c r="CA56" s="1"/>
  <c r="CA10"/>
  <c r="CA60" s="1"/>
  <c r="CA9"/>
  <c r="CA59" s="1"/>
  <c r="CA7"/>
  <c r="CA57" s="1"/>
  <c r="BY49" i="8"/>
  <c r="CA8" i="30"/>
  <c r="CA58" s="1"/>
  <c r="CA9" i="34"/>
  <c r="CA59" s="1"/>
  <c r="CA9" i="33"/>
  <c r="CA59" s="1"/>
  <c r="BU49" i="8"/>
  <c r="BW9" i="30"/>
  <c r="BW59" s="1"/>
  <c r="BW10"/>
  <c r="BW60" s="1"/>
  <c r="BW7"/>
  <c r="BW57" s="1"/>
  <c r="BW8"/>
  <c r="BW58" s="1"/>
  <c r="BS7"/>
  <c r="BS57" s="1"/>
  <c r="BS8" i="33"/>
  <c r="BS58" s="1"/>
  <c r="BS8" i="34"/>
  <c r="BS58" s="1"/>
  <c r="BQ49" i="8"/>
  <c r="BS8" i="30"/>
  <c r="BS58" s="1"/>
  <c r="BS10" i="34"/>
  <c r="BS60" s="1"/>
  <c r="BS9" i="30"/>
  <c r="BS59" s="1"/>
  <c r="BS10"/>
  <c r="BS60" s="1"/>
  <c r="BS6"/>
  <c r="BS56" s="1"/>
  <c r="BS6" i="33"/>
  <c r="BS100" s="1"/>
  <c r="BS104" s="1"/>
  <c r="BO10" i="30"/>
  <c r="BO60" s="1"/>
  <c r="BO9"/>
  <c r="BO59" s="1"/>
  <c r="BO8" i="34"/>
  <c r="BO58" s="1"/>
  <c r="BO8" i="30"/>
  <c r="BO58" s="1"/>
  <c r="BO7"/>
  <c r="BO57" s="1"/>
  <c r="BO8" i="33"/>
  <c r="BO58" s="1"/>
  <c r="BO6" i="30"/>
  <c r="BO100" s="1"/>
  <c r="BO104" s="1"/>
  <c r="BO10" i="34"/>
  <c r="BO60" s="1"/>
  <c r="BM49" i="8"/>
  <c r="BO6" i="34"/>
  <c r="BO56" s="1"/>
  <c r="BK9" i="30"/>
  <c r="BK59" s="1"/>
  <c r="BK6" i="34"/>
  <c r="BK56" s="1"/>
  <c r="BK8" i="30"/>
  <c r="BK58" s="1"/>
  <c r="BK7"/>
  <c r="BK57" s="1"/>
  <c r="BK10"/>
  <c r="BK60" s="1"/>
  <c r="BK6" i="33"/>
  <c r="BK100" s="1"/>
  <c r="BK104" s="1"/>
  <c r="BI49" i="8"/>
  <c r="BK6" i="30"/>
  <c r="BK100" s="1"/>
  <c r="BK104" s="1"/>
  <c r="BG6"/>
  <c r="BG100" s="1"/>
  <c r="BG104" s="1"/>
  <c r="BG10"/>
  <c r="BG60" s="1"/>
  <c r="BG8"/>
  <c r="BG58" s="1"/>
  <c r="BG7" i="33"/>
  <c r="BG57" s="1"/>
  <c r="BG6"/>
  <c r="BG100" s="1"/>
  <c r="BG104" s="1"/>
  <c r="BG9" i="30"/>
  <c r="BG59" s="1"/>
  <c r="BE49" i="8"/>
  <c r="BC6" i="30"/>
  <c r="BC56" s="1"/>
  <c r="BA49" i="8"/>
  <c r="BC9" i="30"/>
  <c r="BC59" s="1"/>
  <c r="BC7" i="33"/>
  <c r="BC57" s="1"/>
  <c r="BC10" i="30"/>
  <c r="BC60" s="1"/>
  <c r="BC8"/>
  <c r="BC58" s="1"/>
  <c r="BC6" i="33"/>
  <c r="BC56" s="1"/>
  <c r="BC7" i="34"/>
  <c r="BC57" s="1"/>
  <c r="BC10" i="33"/>
  <c r="BC60" s="1"/>
  <c r="BC8"/>
  <c r="BC58" s="1"/>
  <c r="AY8" i="30"/>
  <c r="AY58" s="1"/>
  <c r="AY9"/>
  <c r="AY59" s="1"/>
  <c r="AY10"/>
  <c r="AY60" s="1"/>
  <c r="AY7"/>
  <c r="AY57" s="1"/>
  <c r="AY8" i="33"/>
  <c r="AY58" s="1"/>
  <c r="AW49" i="8"/>
  <c r="AY6" i="33"/>
  <c r="AY100" s="1"/>
  <c r="AY104" s="1"/>
  <c r="AY6" i="30"/>
  <c r="AY100" s="1"/>
  <c r="AY7" i="33"/>
  <c r="AY57" s="1"/>
  <c r="AU7"/>
  <c r="AU57" s="1"/>
  <c r="AS49" i="8"/>
  <c r="AU7" i="34"/>
  <c r="AU57" s="1"/>
  <c r="AU7" i="30"/>
  <c r="AU57" s="1"/>
  <c r="AU9"/>
  <c r="AU59" s="1"/>
  <c r="AU10" i="34"/>
  <c r="AU60" s="1"/>
  <c r="AU8" i="30"/>
  <c r="AU58" s="1"/>
  <c r="AU8" i="33"/>
  <c r="AU58" s="1"/>
  <c r="AQ6" i="30"/>
  <c r="AQ56" s="1"/>
  <c r="AQ9"/>
  <c r="AQ59" s="1"/>
  <c r="AQ7"/>
  <c r="AQ57" s="1"/>
  <c r="AQ7" i="33"/>
  <c r="AQ57" s="1"/>
  <c r="AQ8" i="30"/>
  <c r="AQ58" s="1"/>
  <c r="AO49" i="8"/>
  <c r="AQ10" i="30"/>
  <c r="AQ60" s="1"/>
  <c r="AQ8" i="33"/>
  <c r="AQ58" s="1"/>
  <c r="AQ10"/>
  <c r="AQ60" s="1"/>
  <c r="AQ8" i="34"/>
  <c r="AQ58" s="1"/>
  <c r="AK49" i="8"/>
  <c r="AM7" i="33"/>
  <c r="AM57" s="1"/>
  <c r="AM6" i="30"/>
  <c r="AM100" s="1"/>
  <c r="AM104" s="1"/>
  <c r="AM9"/>
  <c r="AM59" s="1"/>
  <c r="AM8" i="33"/>
  <c r="AM58" s="1"/>
  <c r="AI7" i="30"/>
  <c r="AI57" s="1"/>
  <c r="AG49" i="8"/>
  <c r="AI8" i="30"/>
  <c r="AI58" s="1"/>
  <c r="AI9" i="33"/>
  <c r="AI59" s="1"/>
  <c r="AI6" i="30"/>
  <c r="AI100" s="1"/>
  <c r="AI104" s="1"/>
  <c r="AI10"/>
  <c r="AI60" s="1"/>
  <c r="AI7" i="33"/>
  <c r="AI57" s="1"/>
  <c r="AI7" i="34"/>
  <c r="AI57" s="1"/>
  <c r="AI9" i="30"/>
  <c r="AI59" s="1"/>
  <c r="AI8" i="33"/>
  <c r="AI58" s="1"/>
  <c r="AI6" i="34"/>
  <c r="AI56" s="1"/>
  <c r="AE6" i="30"/>
  <c r="AE100" s="1"/>
  <c r="AE104" s="1"/>
  <c r="AE8"/>
  <c r="AE58" s="1"/>
  <c r="AE10" i="33"/>
  <c r="AE60" s="1"/>
  <c r="AC49" i="8"/>
  <c r="AE9" i="30"/>
  <c r="AE59" s="1"/>
  <c r="AE7"/>
  <c r="AE57" s="1"/>
  <c r="AE7" i="33"/>
  <c r="AE57" s="1"/>
  <c r="AE8" i="34"/>
  <c r="AE58" s="1"/>
  <c r="AE10"/>
  <c r="AE60" s="1"/>
  <c r="AA10" i="30"/>
  <c r="AA60" s="1"/>
  <c r="AA9"/>
  <c r="AA59" s="1"/>
  <c r="Y49" i="8"/>
  <c r="AA8" i="30"/>
  <c r="AA58" s="1"/>
  <c r="AA6"/>
  <c r="AA100" s="1"/>
  <c r="AA104" s="1"/>
  <c r="AA7"/>
  <c r="AA57" s="1"/>
  <c r="W8" i="34"/>
  <c r="W58" s="1"/>
  <c r="W10"/>
  <c r="W60" s="1"/>
  <c r="W10" i="33"/>
  <c r="W60" s="1"/>
  <c r="W6" i="30"/>
  <c r="W56" s="1"/>
  <c r="W7"/>
  <c r="W57" s="1"/>
  <c r="U49" i="8"/>
  <c r="W8" i="30"/>
  <c r="W58" s="1"/>
  <c r="W7" i="33"/>
  <c r="W57" s="1"/>
  <c r="W8"/>
  <c r="W58" s="1"/>
  <c r="W6" i="34"/>
  <c r="W100" s="1"/>
  <c r="W104" s="1"/>
  <c r="W6" i="33"/>
  <c r="W56" s="1"/>
  <c r="W7" i="34"/>
  <c r="W57" s="1"/>
  <c r="S10" i="30"/>
  <c r="S60" s="1"/>
  <c r="S8"/>
  <c r="S58" s="1"/>
  <c r="S7"/>
  <c r="S57" s="1"/>
  <c r="S6"/>
  <c r="S56" s="1"/>
  <c r="S9" i="33"/>
  <c r="S59" s="1"/>
  <c r="S9" i="30"/>
  <c r="S59" s="1"/>
  <c r="S7" i="34"/>
  <c r="S57" s="1"/>
  <c r="S10"/>
  <c r="S10" i="33"/>
  <c r="S60" s="1"/>
  <c r="BP62"/>
  <c r="G12"/>
  <c r="G62" s="1"/>
  <c r="BP64" i="30"/>
  <c r="G14"/>
  <c r="G64" s="1"/>
  <c r="DB100"/>
  <c r="DB104" s="1"/>
  <c r="DB56"/>
  <c r="BY56"/>
  <c r="BY100"/>
  <c r="BY104" s="1"/>
  <c r="DY56" i="33"/>
  <c r="DY100"/>
  <c r="DY104" s="1"/>
  <c r="AY89"/>
  <c r="G39"/>
  <c r="G89" s="1"/>
  <c r="L68"/>
  <c r="F18"/>
  <c r="F68" s="1"/>
  <c r="H81"/>
  <c r="F31"/>
  <c r="F81" s="1"/>
  <c r="J85"/>
  <c r="F35"/>
  <c r="F85" s="1"/>
  <c r="I87"/>
  <c r="F37"/>
  <c r="F87" s="1"/>
  <c r="G39" i="34"/>
  <c r="G89" s="1"/>
  <c r="R89"/>
  <c r="M87"/>
  <c r="F37"/>
  <c r="F87" s="1"/>
  <c r="BD86"/>
  <c r="G36"/>
  <c r="G86" s="1"/>
  <c r="J84"/>
  <c r="F34"/>
  <c r="F84" s="1"/>
  <c r="U84"/>
  <c r="G34"/>
  <c r="G84" s="1"/>
  <c r="N62" i="30"/>
  <c r="F12"/>
  <c r="F62" s="1"/>
  <c r="Y71"/>
  <c r="G21"/>
  <c r="G71" s="1"/>
  <c r="EJ8" i="34"/>
  <c r="EJ58" s="1"/>
  <c r="EH49" i="8"/>
  <c r="EJ10" i="30"/>
  <c r="EJ60" s="1"/>
  <c r="EJ6"/>
  <c r="EJ100" s="1"/>
  <c r="EJ104" s="1"/>
  <c r="EJ10" i="33"/>
  <c r="EJ60" s="1"/>
  <c r="EJ9" i="30"/>
  <c r="EJ59" s="1"/>
  <c r="EJ7"/>
  <c r="EJ57" s="1"/>
  <c r="EJ8"/>
  <c r="EJ58" s="1"/>
  <c r="EJ7" i="33"/>
  <c r="EJ57" s="1"/>
  <c r="EF6" i="30"/>
  <c r="EF56" s="1"/>
  <c r="EF9"/>
  <c r="EF59" s="1"/>
  <c r="EF8" i="33"/>
  <c r="EF58" s="1"/>
  <c r="EF10" i="30"/>
  <c r="EF60" s="1"/>
  <c r="EF6" i="33"/>
  <c r="EF56" s="1"/>
  <c r="ED49" i="8"/>
  <c r="EF7" i="30"/>
  <c r="EF57" s="1"/>
  <c r="EF7" i="33"/>
  <c r="EF57" s="1"/>
  <c r="EF7" i="34"/>
  <c r="EF57" s="1"/>
  <c r="EF8"/>
  <c r="EF58" s="1"/>
  <c r="EF10" i="33"/>
  <c r="EF60" s="1"/>
  <c r="EB8" i="30"/>
  <c r="EB58" s="1"/>
  <c r="EB7"/>
  <c r="EB57" s="1"/>
  <c r="EB8" i="33"/>
  <c r="EB58" s="1"/>
  <c r="EB7"/>
  <c r="EB57" s="1"/>
  <c r="EB6" i="30"/>
  <c r="EB100" s="1"/>
  <c r="EB104" s="1"/>
  <c r="EB10" i="33"/>
  <c r="EB60" s="1"/>
  <c r="EB9"/>
  <c r="EB59" s="1"/>
  <c r="EB8" i="34"/>
  <c r="EB58" s="1"/>
  <c r="DZ49" i="8"/>
  <c r="EB9" i="30"/>
  <c r="EB59" s="1"/>
  <c r="EB10"/>
  <c r="EB60" s="1"/>
  <c r="EB9" i="34"/>
  <c r="EB59" s="1"/>
  <c r="DX6" i="30"/>
  <c r="DX100" s="1"/>
  <c r="DX104" s="1"/>
  <c r="DX9"/>
  <c r="DX59" s="1"/>
  <c r="DV49" i="8"/>
  <c r="DX10" i="30"/>
  <c r="DX60" s="1"/>
  <c r="DX6" i="33"/>
  <c r="DX100" s="1"/>
  <c r="DX104" s="1"/>
  <c r="DX10"/>
  <c r="DX60" s="1"/>
  <c r="DX10" i="34"/>
  <c r="DX60" s="1"/>
  <c r="DX8" i="33"/>
  <c r="DX58" s="1"/>
  <c r="DT8" i="30"/>
  <c r="DT58" s="1"/>
  <c r="DT9"/>
  <c r="DT59" s="1"/>
  <c r="DT10" i="33"/>
  <c r="DT60" s="1"/>
  <c r="DT7" i="30"/>
  <c r="DT57" s="1"/>
  <c r="DR49" i="8"/>
  <c r="DT10" i="30"/>
  <c r="DT60" s="1"/>
  <c r="DT8" i="34"/>
  <c r="DT58" s="1"/>
  <c r="DT6" i="30"/>
  <c r="DT100" s="1"/>
  <c r="DT104" s="1"/>
  <c r="DT10" i="34"/>
  <c r="DT60" s="1"/>
  <c r="DT6" i="33"/>
  <c r="DT56" s="1"/>
  <c r="DP10" i="30"/>
  <c r="DP60" s="1"/>
  <c r="DN49" i="8"/>
  <c r="DP8" i="30"/>
  <c r="DP58" s="1"/>
  <c r="DP7"/>
  <c r="DP57" s="1"/>
  <c r="DP6"/>
  <c r="DP56" s="1"/>
  <c r="DP9" i="33"/>
  <c r="DP59" s="1"/>
  <c r="DJ49" i="8"/>
  <c r="DL6" i="30"/>
  <c r="DL56" s="1"/>
  <c r="DL7"/>
  <c r="DL57" s="1"/>
  <c r="DL7" i="34"/>
  <c r="DL57" s="1"/>
  <c r="DL6"/>
  <c r="DL56" s="1"/>
  <c r="DL10" i="30"/>
  <c r="DL60" s="1"/>
  <c r="DL7" i="33"/>
  <c r="DL57" s="1"/>
  <c r="DL6"/>
  <c r="DL56" s="1"/>
  <c r="DL9" i="30"/>
  <c r="DL59" s="1"/>
  <c r="DL9" i="33"/>
  <c r="DL59" s="1"/>
  <c r="DF49" i="8"/>
  <c r="DH10" i="30"/>
  <c r="DH60" s="1"/>
  <c r="DH6" i="33"/>
  <c r="DH100" s="1"/>
  <c r="DH104" s="1"/>
  <c r="DH8" i="30"/>
  <c r="DH58" s="1"/>
  <c r="DH7"/>
  <c r="DH57" s="1"/>
  <c r="DH7" i="34"/>
  <c r="DH57" s="1"/>
  <c r="DH7" i="33"/>
  <c r="DH57" s="1"/>
  <c r="DH9" i="30"/>
  <c r="DH59" s="1"/>
  <c r="DH6"/>
  <c r="DH100" s="1"/>
  <c r="DH104" s="1"/>
  <c r="DH9" i="33"/>
  <c r="DH59" s="1"/>
  <c r="DH9" i="34"/>
  <c r="DH59" s="1"/>
  <c r="DB49" i="8"/>
  <c r="DD6" i="30"/>
  <c r="DD56" s="1"/>
  <c r="DD9"/>
  <c r="DD59" s="1"/>
  <c r="DD7"/>
  <c r="DD57" s="1"/>
  <c r="DD8"/>
  <c r="DD58" s="1"/>
  <c r="DD6" i="33"/>
  <c r="DD100" s="1"/>
  <c r="DD104" s="1"/>
  <c r="DD8"/>
  <c r="DD58" s="1"/>
  <c r="DD6" i="34"/>
  <c r="DD100" s="1"/>
  <c r="DD104" s="1"/>
  <c r="DD7" i="33"/>
  <c r="DD57" s="1"/>
  <c r="CZ10" i="30"/>
  <c r="CZ60" s="1"/>
  <c r="CX49" i="8"/>
  <c r="CZ9" i="30"/>
  <c r="CZ59" s="1"/>
  <c r="CZ6" i="33"/>
  <c r="CZ56" s="1"/>
  <c r="CZ8" i="30"/>
  <c r="CZ58" s="1"/>
  <c r="CZ7" i="34"/>
  <c r="CZ57" s="1"/>
  <c r="CZ9"/>
  <c r="CZ59" s="1"/>
  <c r="CZ7" i="30"/>
  <c r="CZ57" s="1"/>
  <c r="CV8"/>
  <c r="CV58" s="1"/>
  <c r="CV9"/>
  <c r="CV59" s="1"/>
  <c r="CV10" i="33"/>
  <c r="CV60" s="1"/>
  <c r="CV6" i="30"/>
  <c r="CV100" s="1"/>
  <c r="CV104" s="1"/>
  <c r="CV7"/>
  <c r="CV57" s="1"/>
  <c r="CV10"/>
  <c r="CV60" s="1"/>
  <c r="CV7" i="33"/>
  <c r="CV57" s="1"/>
  <c r="CV8"/>
  <c r="CV58" s="1"/>
  <c r="CV9" i="34"/>
  <c r="CV59" s="1"/>
  <c r="CR10" i="30"/>
  <c r="CR60" s="1"/>
  <c r="CR8"/>
  <c r="CR58" s="1"/>
  <c r="CR7"/>
  <c r="CR57" s="1"/>
  <c r="CR8" i="33"/>
  <c r="CR58" s="1"/>
  <c r="CR7" i="34"/>
  <c r="CR57" s="1"/>
  <c r="CR8"/>
  <c r="CR58" s="1"/>
  <c r="CN6" i="30"/>
  <c r="CN100" s="1"/>
  <c r="CN104" s="1"/>
  <c r="CN7"/>
  <c r="CN57" s="1"/>
  <c r="CN8"/>
  <c r="CN58" s="1"/>
  <c r="CN9"/>
  <c r="CN59" s="1"/>
  <c r="CN10" i="33"/>
  <c r="CN60" s="1"/>
  <c r="CN7"/>
  <c r="CN57" s="1"/>
  <c r="CN7" i="34"/>
  <c r="CN57" s="1"/>
  <c r="CN10" i="30"/>
  <c r="CN60" s="1"/>
  <c r="CN10" i="34"/>
  <c r="CN60" s="1"/>
  <c r="CJ6" i="30"/>
  <c r="CJ56" s="1"/>
  <c r="CJ9"/>
  <c r="CJ59" s="1"/>
  <c r="CH49" i="8"/>
  <c r="CJ8" i="30"/>
  <c r="CJ58" s="1"/>
  <c r="CJ8" i="33"/>
  <c r="CJ58" s="1"/>
  <c r="CJ8" i="34"/>
  <c r="CJ58" s="1"/>
  <c r="CF10" i="30"/>
  <c r="CF60" s="1"/>
  <c r="CF8"/>
  <c r="CF58" s="1"/>
  <c r="CD49" i="8"/>
  <c r="CF7" i="30"/>
  <c r="CF57" s="1"/>
  <c r="CF6"/>
  <c r="CF100" s="1"/>
  <c r="CF104" s="1"/>
  <c r="CF8" i="33"/>
  <c r="CF58" s="1"/>
  <c r="CF8" i="34"/>
  <c r="CF58" s="1"/>
  <c r="CF9" i="33"/>
  <c r="CF59" s="1"/>
  <c r="CF9" i="30"/>
  <c r="CF59" s="1"/>
  <c r="BZ49" i="8"/>
  <c r="CB7" i="30"/>
  <c r="CB57" s="1"/>
  <c r="CB7" i="33"/>
  <c r="CB57" s="1"/>
  <c r="CB7" i="34"/>
  <c r="CB57" s="1"/>
  <c r="CB6" i="30"/>
  <c r="CB56" s="1"/>
  <c r="CB9"/>
  <c r="CB59" s="1"/>
  <c r="CB10"/>
  <c r="CB60" s="1"/>
  <c r="CB8"/>
  <c r="CB58" s="1"/>
  <c r="CB9" i="34"/>
  <c r="CB59" s="1"/>
  <c r="BX10" i="30"/>
  <c r="BX60" s="1"/>
  <c r="BX6"/>
  <c r="BX9"/>
  <c r="BX59" s="1"/>
  <c r="BX9" i="33"/>
  <c r="BX59" s="1"/>
  <c r="BX7"/>
  <c r="BX57" s="1"/>
  <c r="BV49" i="8"/>
  <c r="BT6" i="33"/>
  <c r="BT56" s="1"/>
  <c r="BT9"/>
  <c r="BT59" s="1"/>
  <c r="BT6" i="30"/>
  <c r="BT100" s="1"/>
  <c r="BT104" s="1"/>
  <c r="BT9"/>
  <c r="BT59" s="1"/>
  <c r="BT8"/>
  <c r="BT58" s="1"/>
  <c r="BT7"/>
  <c r="BT57" s="1"/>
  <c r="BT10" i="33"/>
  <c r="BT60" s="1"/>
  <c r="BT8"/>
  <c r="BT58" s="1"/>
  <c r="BR49" i="8"/>
  <c r="BT10" i="30"/>
  <c r="BT60" s="1"/>
  <c r="BP6" i="34"/>
  <c r="BP56" s="1"/>
  <c r="BP7" i="30"/>
  <c r="BP57" s="1"/>
  <c r="BP10" i="34"/>
  <c r="BP60" s="1"/>
  <c r="BP8" i="33"/>
  <c r="BP58" s="1"/>
  <c r="BP6"/>
  <c r="BP56" s="1"/>
  <c r="BP10"/>
  <c r="BP60" s="1"/>
  <c r="BP8" i="30"/>
  <c r="BP58" s="1"/>
  <c r="BN49" i="8"/>
  <c r="BP6" i="30"/>
  <c r="BP100" s="1"/>
  <c r="BP104" s="1"/>
  <c r="BL6"/>
  <c r="BL56" s="1"/>
  <c r="BJ49" i="8"/>
  <c r="BL7" i="33"/>
  <c r="BL57" s="1"/>
  <c r="BL10" i="34"/>
  <c r="BL60" s="1"/>
  <c r="BL8" i="30"/>
  <c r="BL58" s="1"/>
  <c r="BL10" i="33"/>
  <c r="BL60" s="1"/>
  <c r="BL10" i="30"/>
  <c r="BL60" s="1"/>
  <c r="BH6"/>
  <c r="BH10"/>
  <c r="BH60" s="1"/>
  <c r="BH7"/>
  <c r="BH57" s="1"/>
  <c r="BH7" i="33"/>
  <c r="BH57" s="1"/>
  <c r="BF49" i="8"/>
  <c r="BH10" i="33"/>
  <c r="BH60" s="1"/>
  <c r="BH9" i="30"/>
  <c r="BH59" s="1"/>
  <c r="BH8" i="33"/>
  <c r="BH58" s="1"/>
  <c r="BH10" i="34"/>
  <c r="BH60" s="1"/>
  <c r="BH9" i="33"/>
  <c r="BH59" s="1"/>
  <c r="BH9" i="34"/>
  <c r="BH59" s="1"/>
  <c r="BH8" i="30"/>
  <c r="BH58" s="1"/>
  <c r="BD9"/>
  <c r="BD59" s="1"/>
  <c r="BD8" i="33"/>
  <c r="BD58" s="1"/>
  <c r="BD10"/>
  <c r="BD60" s="1"/>
  <c r="BD10" i="30"/>
  <c r="BD60" s="1"/>
  <c r="BD8"/>
  <c r="BD58" s="1"/>
  <c r="BD8" i="34"/>
  <c r="BD58" s="1"/>
  <c r="BB49" i="8"/>
  <c r="BD7" i="33"/>
  <c r="BD57" s="1"/>
  <c r="BD7" i="34"/>
  <c r="BD57" s="1"/>
  <c r="BD6" i="30"/>
  <c r="BD56" s="1"/>
  <c r="BD7"/>
  <c r="BD57" s="1"/>
  <c r="AZ10"/>
  <c r="AZ60" s="1"/>
  <c r="AZ8"/>
  <c r="AZ58" s="1"/>
  <c r="AZ9"/>
  <c r="AZ59" s="1"/>
  <c r="AZ7" i="33"/>
  <c r="AZ57" s="1"/>
  <c r="AZ10" i="34"/>
  <c r="AZ60" s="1"/>
  <c r="AZ7" i="30"/>
  <c r="AZ57" s="1"/>
  <c r="AZ6"/>
  <c r="AZ56" s="1"/>
  <c r="AZ10" i="33"/>
  <c r="AZ60" s="1"/>
  <c r="AX49" i="8"/>
  <c r="AZ8" i="33"/>
  <c r="AZ58" s="1"/>
  <c r="AZ7" i="34"/>
  <c r="AZ57" s="1"/>
  <c r="AV6" i="30"/>
  <c r="AV100" s="1"/>
  <c r="AV104" s="1"/>
  <c r="AV7"/>
  <c r="AV57" s="1"/>
  <c r="AT49" i="8"/>
  <c r="AV10" i="34"/>
  <c r="AV60" s="1"/>
  <c r="AV7"/>
  <c r="AV57" s="1"/>
  <c r="AV10" i="30"/>
  <c r="AV60" s="1"/>
  <c r="AV7" i="33"/>
  <c r="AV57" s="1"/>
  <c r="AV8"/>
  <c r="AV58" s="1"/>
  <c r="AV8" i="30"/>
  <c r="AV58" s="1"/>
  <c r="AV10" i="33"/>
  <c r="AV60" s="1"/>
  <c r="AV9" i="30"/>
  <c r="AV59" s="1"/>
  <c r="AV9" i="34"/>
  <c r="AV59" s="1"/>
  <c r="AR9" i="30"/>
  <c r="AR59" s="1"/>
  <c r="AP49" i="8"/>
  <c r="AR7" i="30"/>
  <c r="AR57" s="1"/>
  <c r="AR8"/>
  <c r="AR58" s="1"/>
  <c r="AR7" i="33"/>
  <c r="AR57" s="1"/>
  <c r="AR6" i="30"/>
  <c r="AR100" s="1"/>
  <c r="AR104" s="1"/>
  <c r="AR10" i="33"/>
  <c r="AR60" s="1"/>
  <c r="AR10" i="30"/>
  <c r="AR60" s="1"/>
  <c r="AN8"/>
  <c r="AN58" s="1"/>
  <c r="AN6"/>
  <c r="AN56" s="1"/>
  <c r="AN9"/>
  <c r="AN59" s="1"/>
  <c r="AN10" i="34"/>
  <c r="AN60" s="1"/>
  <c r="AL49" i="8"/>
  <c r="AN10" i="30"/>
  <c r="AN60" s="1"/>
  <c r="AN9" i="33"/>
  <c r="AN59" s="1"/>
  <c r="AN6"/>
  <c r="AN7" i="34"/>
  <c r="AN57" s="1"/>
  <c r="AH49" i="8"/>
  <c r="AJ8" i="30"/>
  <c r="AJ58" s="1"/>
  <c r="AJ7" i="34"/>
  <c r="AJ57" s="1"/>
  <c r="AJ10"/>
  <c r="AJ60" s="1"/>
  <c r="AJ9" i="30"/>
  <c r="AJ59" s="1"/>
  <c r="AJ6"/>
  <c r="AJ7" i="33"/>
  <c r="AJ57" s="1"/>
  <c r="AJ6"/>
  <c r="AJ100" s="1"/>
  <c r="AJ104" s="1"/>
  <c r="AJ10"/>
  <c r="AJ60" s="1"/>
  <c r="AJ10" i="30"/>
  <c r="AJ60" s="1"/>
  <c r="AJ7"/>
  <c r="AJ57" s="1"/>
  <c r="AJ8" i="33"/>
  <c r="AJ58" s="1"/>
  <c r="AJ6" i="34"/>
  <c r="AJ100" s="1"/>
  <c r="AJ104" s="1"/>
  <c r="AF7" i="30"/>
  <c r="AF57" s="1"/>
  <c r="AF9"/>
  <c r="AF59" s="1"/>
  <c r="AF7" i="33"/>
  <c r="AF57" s="1"/>
  <c r="AF8" i="30"/>
  <c r="AF58" s="1"/>
  <c r="AF10"/>
  <c r="AF60" s="1"/>
  <c r="AF7" i="34"/>
  <c r="AF57" s="1"/>
  <c r="AF8" i="33"/>
  <c r="AF58" s="1"/>
  <c r="AF6" i="30"/>
  <c r="AF100" s="1"/>
  <c r="AF104" s="1"/>
  <c r="AF10" i="33"/>
  <c r="AF60" s="1"/>
  <c r="AF6"/>
  <c r="AF100" s="1"/>
  <c r="AF104" s="1"/>
  <c r="AF6" i="34"/>
  <c r="AF100" s="1"/>
  <c r="AF104" s="1"/>
  <c r="AB10" i="30"/>
  <c r="AB60" s="1"/>
  <c r="AB9"/>
  <c r="AB59" s="1"/>
  <c r="AB8"/>
  <c r="AB58" s="1"/>
  <c r="AB7"/>
  <c r="AB57" s="1"/>
  <c r="AB10" i="33"/>
  <c r="AB60" s="1"/>
  <c r="AB6" i="30"/>
  <c r="AB100" s="1"/>
  <c r="AB104" s="1"/>
  <c r="Z49" i="8"/>
  <c r="AB6" i="34"/>
  <c r="AB56" s="1"/>
  <c r="X8" i="30"/>
  <c r="X58" s="1"/>
  <c r="X7"/>
  <c r="X57" s="1"/>
  <c r="X7" i="34"/>
  <c r="X57" s="1"/>
  <c r="V49" i="8"/>
  <c r="X8" i="34"/>
  <c r="X58" s="1"/>
  <c r="X8" i="33"/>
  <c r="X58" s="1"/>
  <c r="T9" i="30"/>
  <c r="T59" s="1"/>
  <c r="T6"/>
  <c r="T100" s="1"/>
  <c r="T104" s="1"/>
  <c r="R49" i="8"/>
  <c r="T8" i="30"/>
  <c r="T58" s="1"/>
  <c r="T9" i="33"/>
  <c r="T10" i="30"/>
  <c r="T60" s="1"/>
  <c r="T7"/>
  <c r="T10" i="34"/>
  <c r="T60" s="1"/>
  <c r="T10" i="33"/>
  <c r="G42"/>
  <c r="G92" s="1"/>
  <c r="Q92"/>
  <c r="BT80" i="34"/>
  <c r="G30"/>
  <c r="G80" s="1"/>
  <c r="BQ66" i="30"/>
  <c r="Q94" i="34"/>
  <c r="G44"/>
  <c r="G94" s="1"/>
  <c r="Q93"/>
  <c r="G43"/>
  <c r="G93" s="1"/>
  <c r="L82"/>
  <c r="F32"/>
  <c r="F82" s="1"/>
  <c r="N77"/>
  <c r="G27"/>
  <c r="G77" s="1"/>
  <c r="I76"/>
  <c r="F26"/>
  <c r="F76" s="1"/>
  <c r="AU64"/>
  <c r="G14"/>
  <c r="G64" s="1"/>
  <c r="AW100" i="33"/>
  <c r="AW104" s="1"/>
  <c r="Q59" i="34"/>
  <c r="Q83" i="30"/>
  <c r="X100" i="33"/>
  <c r="X104" s="1"/>
  <c r="I67" i="34"/>
  <c r="H90" i="30"/>
  <c r="S77"/>
  <c r="CL100" i="33"/>
  <c r="CL104" s="1"/>
  <c r="G32" i="34"/>
  <c r="G82" s="1"/>
  <c r="G26"/>
  <c r="G76" s="1"/>
  <c r="BO68"/>
  <c r="CR100" i="30"/>
  <c r="CR104" s="1"/>
  <c r="CR56"/>
  <c r="O94" i="34"/>
  <c r="F44"/>
  <c r="F94" s="1"/>
  <c r="R92"/>
  <c r="G42"/>
  <c r="G92" s="1"/>
  <c r="AU81"/>
  <c r="G31"/>
  <c r="G81" s="1"/>
  <c r="X82" i="33"/>
  <c r="G32"/>
  <c r="G82" s="1"/>
  <c r="AP77"/>
  <c r="G27"/>
  <c r="G77"/>
  <c r="J63" i="30"/>
  <c r="EJ56" i="34"/>
  <c r="BA100"/>
  <c r="BA104"/>
  <c r="CL100"/>
  <c r="CL104"/>
  <c r="AX56" i="33"/>
  <c r="G36"/>
  <c r="G86" s="1"/>
  <c r="H79" i="30"/>
  <c r="F14" i="33"/>
  <c r="F64" s="1"/>
  <c r="G25" i="30"/>
  <c r="G75" s="1"/>
  <c r="G28"/>
  <c r="G78" s="1"/>
  <c r="G41"/>
  <c r="G91" s="1"/>
  <c r="G34"/>
  <c r="G84" s="1"/>
  <c r="G37" i="34"/>
  <c r="G87" s="1"/>
  <c r="N86" i="30"/>
  <c r="F36"/>
  <c r="F86" s="1"/>
  <c r="L83" i="34"/>
  <c r="L90" i="33"/>
  <c r="I77" i="30"/>
  <c r="G17" i="34"/>
  <c r="G67" s="1"/>
  <c r="CD56" i="33"/>
  <c r="F15" i="30"/>
  <c r="F65" s="1"/>
  <c r="K61" i="34"/>
  <c r="R61"/>
  <c r="BS82" i="30"/>
  <c r="BR84"/>
  <c r="BT89"/>
  <c r="BO78"/>
  <c r="G44"/>
  <c r="G94" s="1"/>
  <c r="G29" i="34"/>
  <c r="G79" s="1"/>
  <c r="G31" i="33"/>
  <c r="G81" s="1"/>
  <c r="J99" i="30"/>
  <c r="S100" i="34"/>
  <c r="S104" s="1"/>
  <c r="L99" i="30"/>
  <c r="G19" i="34"/>
  <c r="G69" s="1"/>
  <c r="F32" i="30"/>
  <c r="F82" s="1"/>
  <c r="CP100" i="34"/>
  <c r="CP104" s="1"/>
  <c r="F27"/>
  <c r="F77" s="1"/>
  <c r="CZ56" i="30"/>
  <c r="BW56"/>
  <c r="I80"/>
  <c r="DV100" i="34"/>
  <c r="DV104" s="1"/>
  <c r="E33"/>
  <c r="E83" s="1"/>
  <c r="K99" i="33"/>
  <c r="G16" i="30"/>
  <c r="G66" s="1"/>
  <c r="G39"/>
  <c r="G89" s="1"/>
  <c r="G15"/>
  <c r="G65" s="1"/>
  <c r="BH56" i="33"/>
  <c r="T56"/>
  <c r="G13" i="34"/>
  <c r="G63" s="1"/>
  <c r="G33" i="33"/>
  <c r="G83" s="1"/>
  <c r="E20" i="34"/>
  <c r="E70" s="1"/>
  <c r="E40"/>
  <c r="E90" s="1"/>
  <c r="D94"/>
  <c r="E25"/>
  <c r="E75" s="1"/>
  <c r="D59"/>
  <c r="E9"/>
  <c r="E59" s="1"/>
  <c r="D92"/>
  <c r="E16"/>
  <c r="E66" s="1"/>
  <c r="D71"/>
  <c r="E13"/>
  <c r="E63" s="1"/>
  <c r="E27"/>
  <c r="E77" s="1"/>
  <c r="E35"/>
  <c r="E85" s="1"/>
  <c r="D85"/>
  <c r="E12"/>
  <c r="E62" s="1"/>
  <c r="E11" i="33"/>
  <c r="E61" s="1"/>
  <c r="D69"/>
  <c r="AE100" i="34"/>
  <c r="AE104" s="1"/>
  <c r="D90" i="33"/>
  <c r="E40"/>
  <c r="E90" s="1"/>
  <c r="E24"/>
  <c r="E74" s="1"/>
  <c r="D74"/>
  <c r="D71"/>
  <c r="D77"/>
  <c r="BS100" i="34"/>
  <c r="BS104" s="1"/>
  <c r="CE56" i="33"/>
  <c r="EB56"/>
  <c r="CF56"/>
  <c r="D87" i="30"/>
  <c r="D78"/>
  <c r="E26"/>
  <c r="E76" s="1"/>
  <c r="D68"/>
  <c r="E13"/>
  <c r="E63" s="1"/>
  <c r="BD56" i="34"/>
  <c r="BL100" i="33"/>
  <c r="BL104" s="1"/>
  <c r="CJ56" i="34"/>
  <c r="AA100"/>
  <c r="AA104" s="1"/>
  <c r="AE100" i="33"/>
  <c r="AE104" s="1"/>
  <c r="DW56" i="34"/>
  <c r="BW56"/>
  <c r="CA100"/>
  <c r="CA104" s="1"/>
  <c r="AB100" i="33"/>
  <c r="AB104" s="1"/>
  <c r="DU56"/>
  <c r="DU100"/>
  <c r="DU104" s="1"/>
  <c r="DB56"/>
  <c r="DB100"/>
  <c r="DB104" s="1"/>
  <c r="AC100"/>
  <c r="AC104" s="1"/>
  <c r="CB100"/>
  <c r="CB104" s="1"/>
  <c r="CB56"/>
  <c r="AS56"/>
  <c r="AS100"/>
  <c r="AS104" s="1"/>
  <c r="CP56"/>
  <c r="CP100"/>
  <c r="CP104" s="1"/>
  <c r="BF56"/>
  <c r="AV100"/>
  <c r="AV104" s="1"/>
  <c r="H57"/>
  <c r="H7" i="34"/>
  <c r="H57" s="1"/>
  <c r="K8" i="33"/>
  <c r="K58" s="1"/>
  <c r="X56" i="30"/>
  <c r="M59" i="33"/>
  <c r="M9" i="34"/>
  <c r="M59" s="1"/>
  <c r="AU100"/>
  <c r="AU104" s="1"/>
  <c r="K60" i="30"/>
  <c r="K10" i="33"/>
  <c r="K60" s="1"/>
  <c r="CI56"/>
  <c r="AM56" i="34"/>
  <c r="L6" i="33"/>
  <c r="AI56"/>
  <c r="CQ56" i="34"/>
  <c r="K9" i="33"/>
  <c r="K59" s="1"/>
  <c r="H10"/>
  <c r="CZ100" i="34"/>
  <c r="CZ104" s="1"/>
  <c r="CV56" i="33"/>
  <c r="AN56" i="34"/>
  <c r="DH56"/>
  <c r="AQ56" i="33"/>
  <c r="M57"/>
  <c r="M7" i="34"/>
  <c r="M57" s="1"/>
  <c r="AU56" i="30"/>
  <c r="K7" i="33"/>
  <c r="K57" s="1"/>
  <c r="H8" i="34"/>
  <c r="L9"/>
  <c r="L59" s="1"/>
  <c r="BX100"/>
  <c r="BX104" s="1"/>
  <c r="K6" i="33"/>
  <c r="K100" s="1"/>
  <c r="K104" s="1"/>
  <c r="O56" i="30"/>
  <c r="M60" i="33"/>
  <c r="M10" i="34"/>
  <c r="M60" s="1"/>
  <c r="F7" i="30"/>
  <c r="F57" s="1"/>
  <c r="DC56" i="34"/>
  <c r="DC100"/>
  <c r="DC104" s="1"/>
  <c r="H6"/>
  <c r="H100" s="1"/>
  <c r="H104" s="1"/>
  <c r="L8"/>
  <c r="L58" s="1"/>
  <c r="Q56" i="33"/>
  <c r="O56" i="34"/>
  <c r="BO100" i="33"/>
  <c r="BO104" s="1"/>
  <c r="AZ100" i="30"/>
  <c r="AZ104" s="1"/>
  <c r="BD100"/>
  <c r="BD104" s="1"/>
  <c r="BL100"/>
  <c r="BL104" s="1"/>
  <c r="BX100"/>
  <c r="BX104" s="1"/>
  <c r="BX56"/>
  <c r="DL100" i="33"/>
  <c r="DL104" s="1"/>
  <c r="DT56" i="30"/>
  <c r="AY56" i="33"/>
  <c r="BK56" i="30"/>
  <c r="CA100"/>
  <c r="CA104" s="1"/>
  <c r="DW56"/>
  <c r="T56"/>
  <c r="AV56"/>
  <c r="DH56" i="33"/>
  <c r="EB56" i="30"/>
  <c r="W56" i="34"/>
  <c r="AE56" i="30"/>
  <c r="AY104"/>
  <c r="BS100"/>
  <c r="BS104" s="1"/>
  <c r="CU100"/>
  <c r="CU104" s="1"/>
  <c r="DO56" i="33"/>
  <c r="DO100" i="30"/>
  <c r="DO104" s="1"/>
  <c r="DS100" i="33"/>
  <c r="DS104" s="1"/>
  <c r="EI56"/>
  <c r="AJ56" i="34"/>
  <c r="CB100" i="30"/>
  <c r="CB104" s="1"/>
  <c r="CV56"/>
  <c r="CZ100" i="33"/>
  <c r="CZ104" s="1"/>
  <c r="DL100" i="30"/>
  <c r="DL104" s="1"/>
  <c r="DT100" i="33"/>
  <c r="DT104" s="1"/>
  <c r="EF100" i="30"/>
  <c r="EF104" s="1"/>
  <c r="AA56"/>
  <c r="BK56" i="33"/>
  <c r="BS56"/>
  <c r="CE56" i="30"/>
  <c r="CI100"/>
  <c r="CI104" s="1"/>
  <c r="CY56" i="34"/>
  <c r="DC56" i="33"/>
  <c r="BP56" i="30"/>
  <c r="BT56"/>
  <c r="DP100"/>
  <c r="DP104" s="1"/>
  <c r="S100"/>
  <c r="S104" s="1"/>
  <c r="AM56"/>
  <c r="DC56"/>
  <c r="DK56" i="34"/>
  <c r="DS56" i="30"/>
  <c r="EI100" i="34"/>
  <c r="EI104" s="1"/>
  <c r="EI56" i="30"/>
  <c r="L6" i="34"/>
  <c r="L100" s="1"/>
  <c r="L104" s="1"/>
  <c r="K9"/>
  <c r="K59" s="1"/>
  <c r="H10"/>
  <c r="H60" s="1"/>
  <c r="K10"/>
  <c r="K60" s="1"/>
  <c r="K6"/>
  <c r="K100" s="1"/>
  <c r="K104" s="1"/>
  <c r="K56" i="33"/>
  <c r="K7" i="34"/>
  <c r="K57" s="1"/>
  <c r="K8"/>
  <c r="K58" s="1"/>
  <c r="Q98" i="30"/>
  <c r="Q102"/>
  <c r="D57" i="34"/>
  <c r="E7"/>
  <c r="E57" s="1"/>
  <c r="E56"/>
  <c r="E104" s="1"/>
  <c r="D94" i="33"/>
  <c r="D79"/>
  <c r="D60" i="30"/>
  <c r="E60"/>
  <c r="D57"/>
  <c r="E10" i="34"/>
  <c r="E60" s="1"/>
  <c r="AN100" i="30"/>
  <c r="AN104" s="1"/>
  <c r="EJ56"/>
  <c r="AM56" i="33"/>
  <c r="L80" i="30"/>
  <c r="O56" i="33"/>
  <c r="AB35" i="5"/>
  <c r="F35" s="1"/>
  <c r="D25"/>
  <c r="D26" i="33" s="1"/>
  <c r="BH25" i="5"/>
  <c r="J25" s="1"/>
  <c r="AB13"/>
  <c r="F13" s="1"/>
  <c r="AR13"/>
  <c r="H13" s="1"/>
  <c r="BH12"/>
  <c r="J12" s="1"/>
  <c r="AB12"/>
  <c r="F12" s="1"/>
  <c r="M10" i="6"/>
  <c r="M25" i="5"/>
  <c r="C57" i="30"/>
  <c r="C58"/>
  <c r="C59"/>
  <c r="H4" i="33"/>
  <c r="C57" i="34"/>
  <c r="EJ8" i="33"/>
  <c r="EJ58" s="1"/>
  <c r="AV9"/>
  <c r="AV59" s="1"/>
  <c r="CA7" i="34"/>
  <c r="CA57" s="1"/>
  <c r="BP9" i="33"/>
  <c r="BP59" s="1"/>
  <c r="BD9"/>
  <c r="BD59" s="1"/>
  <c r="AJ9"/>
  <c r="AJ59" s="1"/>
  <c r="EJ9"/>
  <c r="EJ59" s="1"/>
  <c r="DG7" i="34"/>
  <c r="DG57" s="1"/>
  <c r="W9" i="30"/>
  <c r="W59" s="1"/>
  <c r="M34" i="5"/>
  <c r="CQ4" i="8"/>
  <c r="CG5" i="33"/>
  <c r="CR3" i="8"/>
  <c r="DT5" i="34"/>
  <c r="CX3" i="8"/>
  <c r="BG4"/>
  <c r="AV3"/>
  <c r="AD5" i="30"/>
  <c r="T4" i="8"/>
  <c r="EA3"/>
  <c r="Q4" i="33"/>
  <c r="CQ5"/>
  <c r="AQ5"/>
  <c r="DK4" i="30"/>
  <c r="DY4" i="8"/>
  <c r="DA5" i="33"/>
  <c r="BQ5"/>
  <c r="BU5"/>
  <c r="DA4" i="8"/>
  <c r="CU3"/>
  <c r="BL5" i="34"/>
  <c r="DP3" i="8"/>
  <c r="AL4" i="34"/>
  <c r="EA4" i="8"/>
  <c r="EE4"/>
  <c r="CR5" i="34"/>
  <c r="AA4"/>
  <c r="DS4" i="30"/>
  <c r="V3" i="8"/>
  <c r="V5" i="34"/>
  <c r="EI4" i="30"/>
  <c r="EJ5"/>
  <c r="AY3" i="8"/>
  <c r="BR4"/>
  <c r="AB5" i="34"/>
  <c r="DD4" i="33"/>
  <c r="BG5" i="30"/>
  <c r="AD3" i="8"/>
  <c r="BB5" i="30"/>
  <c r="AT5"/>
  <c r="CE4"/>
  <c r="AS4" i="33"/>
  <c r="BM4" i="34"/>
  <c r="R5" i="33"/>
  <c r="DH3" i="8"/>
  <c r="DF5" i="34"/>
  <c r="DC5" i="33"/>
  <c r="X4" i="30"/>
  <c r="BD4" i="34"/>
  <c r="DO4" i="8"/>
  <c r="DY4" i="30"/>
  <c r="EE5" i="33"/>
  <c r="CA4" i="34"/>
  <c r="AX5" i="33"/>
  <c r="BW5" i="30"/>
  <c r="DP5"/>
  <c r="CE4" i="34"/>
  <c r="AC4" i="33"/>
  <c r="DQ3" i="8"/>
  <c r="BT5" i="33"/>
  <c r="BM4" i="30"/>
  <c r="CD3" i="8"/>
  <c r="AQ5" i="30"/>
  <c r="BF5"/>
  <c r="DH4" i="34"/>
  <c r="BR5" i="33"/>
  <c r="CG4"/>
  <c r="Y5"/>
  <c r="CG4" i="30"/>
  <c r="CK4" i="33"/>
  <c r="BQ5" i="30"/>
  <c r="CN4" i="33"/>
  <c r="DC5" i="34"/>
  <c r="BM5" i="30"/>
  <c r="DB4" i="34"/>
  <c r="DS3" i="8"/>
  <c r="AZ5" i="33"/>
  <c r="CL4" i="30"/>
  <c r="AE4" i="33"/>
  <c r="BK5"/>
  <c r="BR5" i="30"/>
  <c r="AF5" i="33"/>
  <c r="AT4" i="34"/>
  <c r="EG4" i="30"/>
  <c r="CD4" i="34"/>
  <c r="AW5" i="33"/>
  <c r="DY5" i="34"/>
  <c r="BO4"/>
  <c r="BG3" i="8"/>
  <c r="BP5" i="30"/>
  <c r="AJ4"/>
  <c r="DF4" i="33"/>
  <c r="AC5" i="30"/>
  <c r="EK5" i="33"/>
  <c r="CT4" i="34"/>
  <c r="CX4" i="33"/>
  <c r="DH4" i="30"/>
  <c r="EH5" i="34"/>
  <c r="DC3" i="8"/>
  <c r="B8" i="35"/>
  <c r="BJ3" i="8"/>
  <c r="AV5" i="30"/>
  <c r="DT4"/>
  <c r="BD5"/>
  <c r="X4" i="34"/>
  <c r="BN4" i="33"/>
  <c r="CU4" i="8"/>
  <c r="AB3"/>
  <c r="CS4" i="33"/>
  <c r="DV3" i="8"/>
  <c r="EG4" i="34"/>
  <c r="CY5"/>
  <c r="AD5" i="33"/>
  <c r="W5" i="30"/>
  <c r="CI4" i="33"/>
  <c r="DN4" i="8"/>
  <c r="BG4" i="30"/>
  <c r="BH4" i="33"/>
  <c r="EH5" i="30"/>
  <c r="BV3" i="8"/>
  <c r="AY4" i="33"/>
  <c r="U5"/>
  <c r="BB5" i="34"/>
  <c r="AY5" i="30"/>
  <c r="CR4"/>
  <c r="BG5" i="33"/>
  <c r="EF4" i="30"/>
  <c r="DM5" i="33"/>
  <c r="AG4"/>
  <c r="AW3" i="8"/>
  <c r="BZ4" i="33"/>
  <c r="DL5" i="30"/>
  <c r="CB5" i="34"/>
  <c r="DT5" i="33"/>
  <c r="CY5" i="30"/>
  <c r="CF5" i="34"/>
  <c r="DR3" i="8"/>
  <c r="BO5" i="33"/>
  <c r="BY4" i="8"/>
  <c r="AR5" i="34"/>
  <c r="BH4"/>
  <c r="DJ5" i="33"/>
  <c r="AL5" i="30"/>
  <c r="AI4" i="8"/>
  <c r="CG4"/>
  <c r="Z5" i="30"/>
  <c r="BL5"/>
  <c r="BK4" i="8"/>
  <c r="CV5" i="34"/>
  <c r="CZ4" i="30"/>
  <c r="BE4" i="34"/>
  <c r="BE4" i="8"/>
  <c r="AG5" i="30"/>
  <c r="CQ4" i="33"/>
  <c r="BE4" i="30"/>
  <c r="BV4" i="8"/>
  <c r="AP4"/>
  <c r="AZ4"/>
  <c r="AH4" i="34"/>
  <c r="DG3" i="8"/>
  <c r="DV5" i="33"/>
  <c r="AM5"/>
  <c r="CN5" i="34"/>
  <c r="DL4" i="8"/>
  <c r="DK5" i="33"/>
  <c r="CR5" i="30"/>
  <c r="BX4" i="34"/>
  <c r="BN4"/>
  <c r="CF5" i="30"/>
  <c r="AK3" i="8"/>
  <c r="CF3"/>
  <c r="CQ4" i="34"/>
  <c r="AT4" i="33"/>
  <c r="AT5" i="34"/>
  <c r="DZ4" i="8"/>
  <c r="DQ5" i="30"/>
  <c r="CO4" i="8"/>
  <c r="CI5" i="34"/>
  <c r="BM5"/>
  <c r="DG4" i="33"/>
  <c r="DH4" i="8"/>
  <c r="DJ4" i="33"/>
  <c r="P3" i="8"/>
  <c r="DX3"/>
  <c r="AE4" i="30"/>
  <c r="CD4"/>
  <c r="CW4"/>
  <c r="AX4" i="8"/>
  <c r="Z4" i="30"/>
  <c r="EF5" i="34"/>
  <c r="U4" i="30"/>
  <c r="DS4" i="8"/>
  <c r="CC5" i="33"/>
  <c r="DF4" i="30"/>
  <c r="BP4" i="33"/>
  <c r="BS3" i="8"/>
  <c r="BM3"/>
  <c r="CS4" i="34"/>
  <c r="W5" i="33"/>
  <c r="CL5" i="30"/>
  <c r="R4" i="34"/>
  <c r="CB5" i="33"/>
  <c r="CA4"/>
  <c r="AU5" i="30"/>
  <c r="AL4" i="8"/>
  <c r="S5" i="34"/>
  <c r="BX4" i="8"/>
  <c r="CP5" i="33"/>
  <c r="S4" i="30"/>
  <c r="AS4" i="8"/>
  <c r="BB3"/>
  <c r="BR3"/>
  <c r="CA4" i="30"/>
  <c r="DC4" i="34"/>
  <c r="DW4" i="33"/>
  <c r="BR4" i="30"/>
  <c r="BU4" i="34"/>
  <c r="AD4"/>
  <c r="DI4" i="30"/>
  <c r="BO3" i="8"/>
  <c r="EE4" i="34"/>
  <c r="CL5" i="33"/>
  <c r="W4" i="8"/>
  <c r="AL5" i="33"/>
  <c r="AI3" i="8"/>
  <c r="CX4"/>
  <c r="DT5" i="30"/>
  <c r="CR4" i="33"/>
  <c r="AH5" i="34"/>
  <c r="AO4" i="30"/>
  <c r="EB5" i="33"/>
  <c r="AX4" i="30"/>
  <c r="BC4" i="34"/>
  <c r="AC3" i="8"/>
  <c r="AY4" i="34"/>
  <c r="BB4" i="33"/>
  <c r="CX4" i="34"/>
  <c r="ED5" i="33"/>
  <c r="DT4" i="34"/>
  <c r="U5" i="30"/>
  <c r="BC4" i="33"/>
  <c r="BR4"/>
  <c r="B7" i="35"/>
  <c r="EF5" i="33"/>
  <c r="AO4" i="8"/>
  <c r="DQ4" i="33"/>
  <c r="DW4" i="34"/>
  <c r="EG5"/>
  <c r="DE4" i="33"/>
  <c r="CS3" i="8"/>
  <c r="CA4"/>
  <c r="CC4" i="34"/>
  <c r="BH5" i="33"/>
  <c r="DB5" i="30"/>
  <c r="CJ5"/>
  <c r="DV4" i="34"/>
  <c r="DD5"/>
  <c r="CI4" i="30"/>
  <c r="DE5"/>
  <c r="BO5"/>
  <c r="DQ4"/>
  <c r="AH3" i="8"/>
  <c r="AU4" i="30"/>
  <c r="AV4" i="33"/>
  <c r="AA5" i="34"/>
  <c r="AX5"/>
  <c r="DA5"/>
  <c r="AV4" i="30"/>
  <c r="EG3" i="8"/>
  <c r="CP4"/>
  <c r="DG4" i="30"/>
  <c r="BN5" i="34"/>
  <c r="Q5" i="30"/>
  <c r="AB4" i="34"/>
  <c r="BE5" i="30"/>
  <c r="AS5"/>
  <c r="AT4"/>
  <c r="DM4" i="8"/>
  <c r="S5" i="30"/>
  <c r="EA5"/>
  <c r="CT4" i="33"/>
  <c r="BR4" i="34"/>
  <c r="CI4" i="8"/>
  <c r="CJ4" i="34"/>
  <c r="CP5" i="30"/>
  <c r="AZ5" i="34"/>
  <c r="CK5"/>
  <c r="BF4" i="8"/>
  <c r="AG5" i="34"/>
  <c r="DH5" i="30"/>
  <c r="DI3" i="8"/>
  <c r="BA3"/>
  <c r="DN4" i="30"/>
  <c r="EI3" i="8"/>
  <c r="DI4" i="34"/>
  <c r="CG4"/>
  <c r="AJ3" i="8"/>
  <c r="CN5" i="30"/>
  <c r="CP4" i="33"/>
  <c r="CD4" i="8"/>
  <c r="CX5" i="33"/>
  <c r="DX5"/>
  <c r="CY4" i="34"/>
  <c r="BB4" i="30"/>
  <c r="CG5"/>
  <c r="EJ4" i="33"/>
  <c r="BV4" i="34"/>
  <c r="S4"/>
  <c r="BZ4" i="30"/>
  <c r="V4" i="8"/>
  <c r="DX4"/>
  <c r="W4" i="30"/>
  <c r="Q4" i="8"/>
  <c r="CW5" i="33"/>
  <c r="AR5" i="30"/>
  <c r="BS5" i="34"/>
  <c r="EI4" i="8"/>
  <c r="BD4" i="33"/>
  <c r="CO4" i="34"/>
  <c r="CB4" i="8"/>
  <c r="CZ4"/>
  <c r="ED5" i="30"/>
  <c r="CV5"/>
  <c r="S4" i="33"/>
  <c r="BT4" i="30"/>
  <c r="BU5" i="34"/>
  <c r="X3" i="8"/>
  <c r="DR4"/>
  <c r="AH4" i="30"/>
  <c r="DO4" i="33"/>
  <c r="AT3" i="8"/>
  <c r="EF5" i="30"/>
  <c r="AR3" i="8"/>
  <c r="CK3"/>
  <c r="BT5" i="34"/>
  <c r="CW5" i="30"/>
  <c r="EJ4" i="34"/>
  <c r="CD5" i="30"/>
  <c r="AQ3" i="8"/>
  <c r="BJ4" i="33"/>
  <c r="BQ4" i="30"/>
  <c r="CA5"/>
  <c r="DL4" i="33"/>
  <c r="CE4"/>
  <c r="CB4"/>
  <c r="AC5"/>
  <c r="ED4" i="30"/>
  <c r="CH5"/>
  <c r="CL4" i="8"/>
  <c r="DN5" i="34"/>
  <c r="AT5" i="33"/>
  <c r="BY5"/>
  <c r="CT3" i="8"/>
  <c r="CZ5" i="34"/>
  <c r="CL4" i="33"/>
  <c r="T5" i="34"/>
  <c r="CU4"/>
  <c r="EH4" i="30"/>
  <c r="BM4" i="33"/>
  <c r="U4" i="34"/>
  <c r="BA5" i="30"/>
  <c r="DN5" i="33"/>
  <c r="BV5" i="34"/>
  <c r="Y5"/>
  <c r="CA5"/>
  <c r="BA4" i="33"/>
  <c r="EC5" i="34"/>
  <c r="BT4" i="8"/>
  <c r="AA4"/>
  <c r="AM4" i="30"/>
  <c r="DU4"/>
  <c r="BP4" i="8"/>
  <c r="BV4" i="30"/>
  <c r="BO4" i="33"/>
  <c r="CN5"/>
  <c r="DF5"/>
  <c r="BK5" i="30"/>
  <c r="CQ4"/>
  <c r="CH4" i="34"/>
  <c r="CM5" i="30"/>
  <c r="AX5"/>
  <c r="BQ5" i="34"/>
  <c r="CC5" i="30"/>
  <c r="AN5" i="34"/>
  <c r="DC4" i="30"/>
  <c r="DJ4" i="34"/>
  <c r="CZ4" i="33"/>
  <c r="DF4" i="8"/>
  <c r="AC4" i="30"/>
  <c r="AU4" i="33"/>
  <c r="DL4" i="34"/>
  <c r="DD5" i="33"/>
  <c r="CU4"/>
  <c r="AL3" i="8"/>
  <c r="BU5" i="30"/>
  <c r="CT5"/>
  <c r="X4" i="33"/>
  <c r="AS4" i="30"/>
  <c r="EE5" i="34"/>
  <c r="DN5" i="30"/>
  <c r="AM3" i="8"/>
  <c r="R5" i="34"/>
  <c r="DZ4"/>
  <c r="DL5"/>
  <c r="CB4" i="30"/>
  <c r="AP4" i="33"/>
  <c r="BX3" i="8"/>
  <c r="CK4" i="30"/>
  <c r="BA5" i="33"/>
  <c r="AD4" i="30"/>
  <c r="AL4"/>
  <c r="DT3" i="8"/>
  <c r="CV4" i="33"/>
  <c r="EC3" i="8"/>
  <c r="BW5" i="34"/>
  <c r="BP3" i="8"/>
  <c r="DE4" i="30"/>
  <c r="BP4"/>
  <c r="BT3" i="8"/>
  <c r="BT5" i="30"/>
  <c r="EF4" i="34"/>
  <c r="DU4" i="33"/>
  <c r="BL4" i="30"/>
  <c r="DB3" i="8"/>
  <c r="AV4"/>
  <c r="AI5" i="33"/>
  <c r="Y3" i="8"/>
  <c r="EE5" i="30"/>
  <c r="BZ4" i="34"/>
  <c r="BS4" i="30"/>
  <c r="AE4" i="8"/>
  <c r="CZ3"/>
  <c r="EI5" i="34"/>
  <c r="EC5" i="33"/>
  <c r="BB5"/>
  <c r="BJ4" i="8"/>
  <c r="AN4" i="34"/>
  <c r="DJ4" i="8"/>
  <c r="CO3"/>
  <c r="BF4" i="30"/>
  <c r="CN4"/>
  <c r="AO5" i="34"/>
  <c r="BH4" i="8"/>
  <c r="CW5" i="34"/>
  <c r="BE4" i="33"/>
  <c r="AE5" i="34"/>
  <c r="CP3" i="8"/>
  <c r="CG5" i="34"/>
  <c r="BW3" i="8"/>
  <c r="BA5" i="34"/>
  <c r="DE5" i="33"/>
  <c r="BC4" i="30"/>
  <c r="EK4"/>
  <c r="EC4"/>
  <c r="BI5" i="34"/>
  <c r="DY4" i="33"/>
  <c r="DH5"/>
  <c r="AZ4" i="34"/>
  <c r="ED4"/>
  <c r="AW5" i="30"/>
  <c r="AW4" i="34"/>
  <c r="CF4"/>
  <c r="W4" i="33"/>
  <c r="CF4" i="30"/>
  <c r="BO4"/>
  <c r="EE4" i="33"/>
  <c r="R5" i="30"/>
  <c r="AI4" i="34"/>
  <c r="BQ4"/>
  <c r="CS4" i="8"/>
  <c r="AP4" i="30"/>
  <c r="BF5" i="34"/>
  <c r="S4" i="8"/>
  <c r="BJ5" i="30"/>
  <c r="CQ3" i="8"/>
  <c r="BL4" i="33"/>
  <c r="DD4" i="34"/>
  <c r="DC5" i="30"/>
  <c r="V5" i="33"/>
  <c r="DB5" i="34"/>
  <c r="AN4" i="30"/>
  <c r="AJ4" i="33"/>
  <c r="EI5" i="30"/>
  <c r="AS4" i="34"/>
  <c r="V4" i="30"/>
  <c r="CW3" i="8"/>
  <c r="DQ5" i="33"/>
  <c r="BW4" i="34"/>
  <c r="AQ4" i="30"/>
  <c r="DB4"/>
  <c r="BS4" i="8"/>
  <c r="Z4" i="34"/>
  <c r="DX4" i="30"/>
  <c r="CR4" i="8"/>
  <c r="Q4" i="34"/>
  <c r="V4" i="33"/>
  <c r="DU4" i="8"/>
  <c r="AN3"/>
  <c r="CS5" i="34"/>
  <c r="EB4" i="8"/>
  <c r="CM4" i="33"/>
  <c r="DX4" i="34"/>
  <c r="CT4" i="8"/>
  <c r="Z4"/>
  <c r="BG4" i="34"/>
  <c r="DV4" i="30"/>
  <c r="CH3" i="8"/>
  <c r="BT4" i="34"/>
  <c r="DU4"/>
  <c r="BK4" i="30"/>
  <c r="BF4" i="33"/>
  <c r="DP4" i="8"/>
  <c r="DR5" i="30"/>
  <c r="DW5" i="34"/>
  <c r="CR5" i="33"/>
  <c r="DP5" i="34"/>
  <c r="X5"/>
  <c r="AE5" i="30"/>
  <c r="BD3" i="8"/>
  <c r="EC4" i="34"/>
  <c r="AM4"/>
  <c r="CW4" i="33"/>
  <c r="EI5"/>
  <c r="DI5" i="34"/>
  <c r="CH5" i="33"/>
  <c r="DD4" i="8"/>
  <c r="DC4"/>
  <c r="BB4" i="34"/>
  <c r="DY4"/>
  <c r="CC4" i="33"/>
  <c r="CK5" i="30"/>
  <c r="BJ4" i="34"/>
  <c r="CK5" i="33"/>
  <c r="DY5" i="30"/>
  <c r="DF5"/>
  <c r="EB5"/>
  <c r="EE4"/>
  <c r="DS4" i="33"/>
  <c r="DN4"/>
  <c r="CL5" i="34"/>
  <c r="CC5"/>
  <c r="BY5" i="30"/>
  <c r="BI5"/>
  <c r="AP3" i="8"/>
  <c r="CK4"/>
  <c r="CZ5" i="33"/>
  <c r="EC4" i="8"/>
  <c r="Y5" i="30"/>
  <c r="AO5"/>
  <c r="DB4" i="33"/>
  <c r="AV5"/>
  <c r="BN4" i="8"/>
  <c r="EB3"/>
  <c r="CY4"/>
  <c r="CU5" i="34"/>
  <c r="CT4" i="30"/>
  <c r="AO3" i="8"/>
  <c r="AJ5" i="33"/>
  <c r="AO4" i="34"/>
  <c r="BZ3" i="8"/>
  <c r="Z3"/>
  <c r="AR4"/>
  <c r="AB5" i="30"/>
  <c r="DW5"/>
  <c r="BS4" i="34"/>
  <c r="AQ4"/>
  <c r="AN5" i="33"/>
  <c r="Q4" i="30"/>
  <c r="CE3" i="8"/>
  <c r="EK5" i="34"/>
  <c r="AS3" i="8"/>
  <c r="DR5" i="34"/>
  <c r="AD4" i="8"/>
  <c r="AF4" i="34"/>
  <c r="EC5" i="30"/>
  <c r="BJ5" i="33"/>
  <c r="DG5" i="34"/>
  <c r="CM4" i="30"/>
  <c r="DK4" i="34"/>
  <c r="EE3" i="8"/>
  <c r="BZ5" i="33"/>
  <c r="CJ4" i="8"/>
  <c r="AA5" i="33"/>
  <c r="AZ3" i="8"/>
  <c r="BE3"/>
  <c r="CM3"/>
  <c r="EB4" i="30"/>
  <c r="DV4" i="8"/>
  <c r="CZ5" i="30"/>
  <c r="AY4"/>
  <c r="DU5" i="33"/>
  <c r="U3" i="8"/>
  <c r="DG4" i="34"/>
  <c r="BH3" i="8"/>
  <c r="BG5" i="34"/>
  <c r="O3" i="8"/>
  <c r="BU4" i="33"/>
  <c r="CH4" i="8"/>
  <c r="T5" i="30"/>
  <c r="CZ4" i="34"/>
  <c r="DU5" i="30"/>
  <c r="AJ4" i="8"/>
  <c r="DR4" i="34"/>
  <c r="EC4" i="33"/>
  <c r="T3" i="8"/>
  <c r="CX4" i="30"/>
  <c r="AJ4" i="34"/>
  <c r="DK3" i="8"/>
  <c r="BQ4" i="33"/>
  <c r="AF5" i="30"/>
  <c r="BD4"/>
  <c r="DW4"/>
  <c r="CF4" i="33"/>
  <c r="CM4" i="34"/>
  <c r="DN4"/>
  <c r="AM4" i="8"/>
  <c r="DK5" i="34"/>
  <c r="DZ5" i="30"/>
  <c r="CT5" i="33"/>
  <c r="CE4" i="8"/>
  <c r="BH4" i="30"/>
  <c r="EK4" i="34"/>
  <c r="DF3" i="8"/>
  <c r="O4"/>
  <c r="BY4" i="34"/>
  <c r="AM5" i="30"/>
  <c r="AK4"/>
  <c r="CI5"/>
  <c r="AP5"/>
  <c r="AJ5"/>
  <c r="BB4" i="8"/>
  <c r="CY4" i="33"/>
  <c r="DM5" i="30"/>
  <c r="DS5"/>
  <c r="AU5" i="33"/>
  <c r="B6" i="35"/>
  <c r="BK4" i="33"/>
  <c r="DP4"/>
  <c r="BO5" i="34"/>
  <c r="AP5"/>
  <c r="EK4" i="33"/>
  <c r="CJ3" i="8"/>
  <c r="BD4"/>
  <c r="DD4" i="30"/>
  <c r="DW3" i="8"/>
  <c r="CR4" i="34"/>
  <c r="BK4"/>
  <c r="DE4" i="8"/>
  <c r="BF4" i="34"/>
  <c r="CU5" i="33"/>
  <c r="AM5" i="34"/>
  <c r="DH5"/>
  <c r="BI3" i="8"/>
  <c r="EI4" i="34"/>
  <c r="BW4" i="8"/>
  <c r="DV5" i="30"/>
  <c r="AA3" i="8"/>
  <c r="BM4"/>
  <c r="DI4"/>
  <c r="AW5" i="34"/>
  <c r="BS5" i="30"/>
  <c r="CS5" i="33"/>
  <c r="DN3" i="8"/>
  <c r="DO4" i="34"/>
  <c r="DA4" i="33"/>
  <c r="DX4"/>
  <c r="CE5" i="30"/>
  <c r="EH4" i="33"/>
  <c r="AZ4" i="30"/>
  <c r="AF4" i="33"/>
  <c r="BN3" i="8"/>
  <c r="DX5" i="30"/>
  <c r="AU5" i="34"/>
  <c r="BV5" i="30"/>
  <c r="BA4"/>
  <c r="BH5" i="34"/>
  <c r="EF4" i="33"/>
  <c r="V5" i="30"/>
  <c r="AF4"/>
  <c r="AR4" i="33"/>
  <c r="AV4" i="34"/>
  <c r="AF5"/>
  <c r="AS5" i="33"/>
  <c r="AG5"/>
  <c r="DT4" i="8"/>
  <c r="EJ4" i="30"/>
  <c r="CN3" i="8"/>
  <c r="CF5" i="33"/>
  <c r="DP5"/>
  <c r="BY5" i="34"/>
  <c r="DP4"/>
  <c r="BU3" i="8"/>
  <c r="DA5" i="30"/>
  <c r="DO5" i="34"/>
  <c r="BW4" i="33"/>
  <c r="DV4"/>
  <c r="AI5" i="34"/>
  <c r="Z4" i="33"/>
  <c r="AI4" i="30"/>
  <c r="AY5" i="34"/>
  <c r="AB4" i="30"/>
  <c r="AA5"/>
  <c r="EF3" i="8"/>
  <c r="BX4" i="30"/>
  <c r="DG5" i="33"/>
  <c r="Y4" i="34"/>
  <c r="BP5"/>
  <c r="CU4" i="30"/>
  <c r="CL3" i="8"/>
  <c r="BX5" i="34"/>
  <c r="T4"/>
  <c r="DJ4" i="30"/>
  <c r="AA4"/>
  <c r="CB3" i="8"/>
  <c r="BX5" i="33"/>
  <c r="CJ4" i="30"/>
  <c r="Q5" i="33"/>
  <c r="W5" i="34"/>
  <c r="Q3" i="8"/>
  <c r="BL4"/>
  <c r="BU4" i="30"/>
  <c r="BJ4"/>
  <c r="CN4" i="34"/>
  <c r="DE5"/>
  <c r="R4" i="33"/>
  <c r="CJ5" i="34"/>
  <c r="AK4" i="33"/>
  <c r="U4" i="8"/>
  <c r="DW4"/>
  <c r="AW4" i="33"/>
  <c r="AH4"/>
  <c r="DY5"/>
  <c r="BR5" i="34"/>
  <c r="AN4" i="33"/>
  <c r="AK5" i="30"/>
  <c r="CA5" i="33"/>
  <c r="U4"/>
  <c r="CQ5" i="34"/>
  <c r="DR4" i="30"/>
  <c r="DB5" i="33"/>
  <c r="BE5"/>
  <c r="CO5" i="34"/>
  <c r="V4"/>
  <c r="DZ4" i="30"/>
  <c r="DJ3" i="8"/>
  <c r="AW4" i="30"/>
  <c r="BD5" i="33"/>
  <c r="AG4" i="30"/>
  <c r="AH5"/>
  <c r="CD5" i="34"/>
  <c r="AN5" i="30"/>
  <c r="AC4" i="34"/>
  <c r="AD4" i="33"/>
  <c r="BA4" i="8"/>
  <c r="AQ4" i="33"/>
  <c r="CD4"/>
  <c r="CI5"/>
  <c r="EA5" i="34"/>
  <c r="CJ4" i="33"/>
  <c r="Y4"/>
  <c r="CP4" i="34"/>
  <c r="B9" i="35"/>
  <c r="CV4" i="34"/>
  <c r="CD5" i="33"/>
  <c r="CQ5" i="30"/>
  <c r="DG5"/>
  <c r="AZ4" i="33"/>
  <c r="BI4" i="34"/>
  <c r="X5" i="30"/>
  <c r="BZ5" i="34"/>
  <c r="DO5" i="33"/>
  <c r="DA4" i="34"/>
  <c r="BW4" i="30"/>
  <c r="BY4" i="33"/>
  <c r="Y4" i="30"/>
  <c r="CW4" i="34"/>
  <c r="DQ4"/>
  <c r="BA4"/>
  <c r="BK3" i="8"/>
  <c r="CO5" i="30"/>
  <c r="AF4" i="8"/>
  <c r="CO4" i="30"/>
  <c r="AR5" i="33"/>
  <c r="BI5"/>
  <c r="BC3" i="8"/>
  <c r="DS5" i="33"/>
  <c r="AB4"/>
  <c r="AG4" i="34"/>
  <c r="BF3" i="8"/>
  <c r="AY5" i="33"/>
  <c r="DR5"/>
  <c r="BC5" i="30"/>
  <c r="BT4" i="33"/>
  <c r="BN4" i="30"/>
  <c r="EA5" i="33"/>
  <c r="T5"/>
  <c r="DL3" i="8"/>
  <c r="EH5" i="33"/>
  <c r="R3" i="8"/>
  <c r="DO5" i="30"/>
  <c r="DR4" i="33"/>
  <c r="AD5" i="34"/>
  <c r="AE4"/>
  <c r="CC3" i="8"/>
  <c r="DZ3"/>
  <c r="EA4" i="34"/>
  <c r="AK4" i="8"/>
  <c r="BD5" i="34"/>
  <c r="CM5" i="33"/>
  <c r="AK5"/>
  <c r="EG4" i="8"/>
  <c r="AG3"/>
  <c r="EG5" i="30"/>
  <c r="AC4" i="8"/>
  <c r="AS5" i="34"/>
  <c r="BC4" i="8"/>
  <c r="BZ5" i="30"/>
  <c r="AI5"/>
  <c r="CX5" i="34"/>
  <c r="Z5" i="33"/>
  <c r="CC4" i="30"/>
  <c r="DJ5" i="34"/>
  <c r="CJ5" i="33"/>
  <c r="DB4" i="8"/>
  <c r="AK4" i="34"/>
  <c r="BP4"/>
  <c r="Y4" i="8"/>
  <c r="ED3"/>
  <c r="CF4"/>
  <c r="BN5" i="30"/>
  <c r="CY5" i="33"/>
  <c r="R4" i="8"/>
  <c r="AZ5" i="30"/>
  <c r="BI4" i="33"/>
  <c r="CC4" i="8"/>
  <c r="AX4" i="34"/>
  <c r="DT4" i="33"/>
  <c r="DF4" i="34"/>
  <c r="BG4" i="33"/>
  <c r="EH4" i="8"/>
  <c r="S3"/>
  <c r="BJ5" i="34"/>
  <c r="W3" i="8"/>
  <c r="AX4" i="33"/>
  <c r="AA4"/>
  <c r="EB4"/>
  <c r="DL5"/>
  <c r="BP5"/>
  <c r="DU5" i="34"/>
  <c r="AV5"/>
  <c r="BX4" i="33"/>
  <c r="DA4" i="30"/>
  <c r="BL3" i="8"/>
  <c r="CN4"/>
  <c r="AB5" i="33"/>
  <c r="AU3" i="8"/>
  <c r="T4" i="30"/>
  <c r="BC5" i="33"/>
  <c r="BC5" i="34"/>
  <c r="DG4" i="8"/>
  <c r="AY4"/>
  <c r="CT5" i="34"/>
  <c r="CL4"/>
  <c r="DA3" i="8"/>
  <c r="DZ5" i="33"/>
  <c r="CV4" i="30"/>
  <c r="ED4" i="8"/>
  <c r="CS4" i="30"/>
  <c r="CX5"/>
  <c r="CG3" i="8"/>
  <c r="AG4"/>
  <c r="BF5" i="33"/>
  <c r="Z5" i="34"/>
  <c r="CP4" i="30"/>
  <c r="BQ3" i="8"/>
  <c r="EA4" i="30"/>
  <c r="Q5" i="34"/>
  <c r="DI4" i="33"/>
  <c r="AR4" i="30"/>
  <c r="DS4" i="34"/>
  <c r="EI4" i="33"/>
  <c r="BN5"/>
  <c r="EB4" i="34"/>
  <c r="AT4" i="8"/>
  <c r="CV5" i="33"/>
  <c r="DP4" i="30"/>
  <c r="AQ4" i="8"/>
  <c r="CU5" i="30"/>
  <c r="DL4"/>
  <c r="AO4" i="33"/>
  <c r="AL5" i="34"/>
  <c r="DI5" i="30"/>
  <c r="CV4" i="8"/>
  <c r="EF4"/>
  <c r="DO4" i="30"/>
  <c r="AX3" i="8"/>
  <c r="BQ4"/>
  <c r="DW5" i="33"/>
  <c r="EH4" i="34"/>
  <c r="EK5" i="30"/>
  <c r="BU4" i="8"/>
  <c r="X5" i="33"/>
  <c r="DK4"/>
  <c r="BY4" i="30"/>
  <c r="DX5" i="34"/>
  <c r="DD5" i="30"/>
  <c r="BE5" i="34"/>
  <c r="EJ5"/>
  <c r="EB5"/>
  <c r="BY3" i="8"/>
  <c r="EA4" i="33"/>
  <c r="EG4"/>
  <c r="W4" i="34"/>
  <c r="CO5" i="33"/>
  <c r="CY3" i="8"/>
  <c r="BO4"/>
  <c r="EJ5" i="33"/>
  <c r="AM4"/>
  <c r="CH4"/>
  <c r="CI3" i="8"/>
  <c r="BV5" i="33"/>
  <c r="CE5" i="34"/>
  <c r="DE4"/>
  <c r="CA3" i="8"/>
  <c r="DE3"/>
  <c r="ED4" i="33"/>
  <c r="AL4"/>
  <c r="DQ5" i="34"/>
  <c r="BW5" i="33"/>
  <c r="EH3" i="8"/>
  <c r="CM5" i="34"/>
  <c r="BL4"/>
  <c r="AN4" i="8"/>
  <c r="BX5" i="30"/>
  <c r="AP5" i="33"/>
  <c r="T4"/>
  <c r="DI5"/>
  <c r="BH5" i="30"/>
  <c r="AP4" i="34"/>
  <c r="DO3" i="8"/>
  <c r="CH5" i="34"/>
  <c r="AK5"/>
  <c r="BM5" i="33"/>
  <c r="CW4" i="8"/>
  <c r="AH4"/>
  <c r="ED5" i="34"/>
  <c r="CO4" i="33"/>
  <c r="AU4" i="8"/>
  <c r="DK4"/>
  <c r="BS5" i="33"/>
  <c r="CS5" i="30"/>
  <c r="BI4"/>
  <c r="AR4" i="34"/>
  <c r="CY4" i="30"/>
  <c r="BI4" i="8"/>
  <c r="AE3"/>
  <c r="BV4" i="33"/>
  <c r="DM4" i="30"/>
  <c r="DM4" i="33"/>
  <c r="DZ4"/>
  <c r="S5"/>
  <c r="CI4" i="34"/>
  <c r="CH4" i="30"/>
  <c r="AI4" i="33"/>
  <c r="BZ4" i="8"/>
  <c r="DJ5" i="30"/>
  <c r="AH5" i="33"/>
  <c r="AO5"/>
  <c r="AU4" i="34"/>
  <c r="AF3" i="8"/>
  <c r="DD3"/>
  <c r="CM4"/>
  <c r="AJ5" i="34"/>
  <c r="U5"/>
  <c r="DV5"/>
  <c r="DU3" i="8"/>
  <c r="AC5" i="34"/>
  <c r="BL5" i="33"/>
  <c r="R4" i="30"/>
  <c r="BK5" i="34"/>
  <c r="CB5" i="30"/>
  <c r="DM5" i="34"/>
  <c r="DY3" i="8"/>
  <c r="AE5" i="33"/>
  <c r="DS5" i="34"/>
  <c r="DZ5"/>
  <c r="AQ5"/>
  <c r="CP5"/>
  <c r="DH4" i="33"/>
  <c r="AB4" i="8"/>
  <c r="DM3"/>
  <c r="AW4"/>
  <c r="DQ4"/>
  <c r="EG5" i="33"/>
  <c r="P4" i="8"/>
  <c r="DK5" i="30"/>
  <c r="CE5" i="33"/>
  <c r="CK4" i="34"/>
  <c r="X4" i="8"/>
  <c r="DM4" i="34"/>
  <c r="CB4"/>
  <c r="DC4" i="33"/>
  <c r="CV3" i="8"/>
  <c r="BS4" i="33"/>
  <c r="F6" l="1"/>
  <c r="AQ56" i="34"/>
  <c r="DP56"/>
  <c r="DX56" i="30"/>
  <c r="CM100"/>
  <c r="CM104" s="1"/>
  <c r="Q102" i="34"/>
  <c r="M100"/>
  <c r="M104" s="1"/>
  <c r="AQ100" i="30"/>
  <c r="AQ104" s="1"/>
  <c r="W100"/>
  <c r="W104" s="1"/>
  <c r="DD56" i="33"/>
  <c r="BP100"/>
  <c r="BP104" s="1"/>
  <c r="EA100"/>
  <c r="EA104" s="1"/>
  <c r="CY100"/>
  <c r="CY104" s="1"/>
  <c r="BK100" i="34"/>
  <c r="BK104" s="1"/>
  <c r="BC100" i="33"/>
  <c r="BC104" s="1"/>
  <c r="AY56" i="30"/>
  <c r="DL100" i="34"/>
  <c r="DL104" s="1"/>
  <c r="BT100" i="33"/>
  <c r="BT104" s="1"/>
  <c r="EA56" i="30"/>
  <c r="BO100" i="34"/>
  <c r="BO104" s="1"/>
  <c r="BC100" i="30"/>
  <c r="BC104" s="1"/>
  <c r="CM100" i="33"/>
  <c r="CM104" s="1"/>
  <c r="K56" i="30"/>
  <c r="F7" i="33"/>
  <c r="F57" s="1"/>
  <c r="EE56"/>
  <c r="S56"/>
  <c r="E6" i="30"/>
  <c r="E100" s="1"/>
  <c r="BU100" i="33"/>
  <c r="BU104" s="1"/>
  <c r="DM56"/>
  <c r="D85" i="30"/>
  <c r="E24"/>
  <c r="E74" s="1"/>
  <c r="D67"/>
  <c r="E18" i="33"/>
  <c r="E68" s="1"/>
  <c r="E6"/>
  <c r="D56"/>
  <c r="D104" s="1"/>
  <c r="E24" i="34"/>
  <c r="E74" s="1"/>
  <c r="G35"/>
  <c r="G85" s="1"/>
  <c r="BL100"/>
  <c r="BL104" s="1"/>
  <c r="G41"/>
  <c r="G91" s="1"/>
  <c r="F23" i="30"/>
  <c r="F73" s="1"/>
  <c r="AV100" i="34"/>
  <c r="AV104" s="1"/>
  <c r="F35"/>
  <c r="F85" s="1"/>
  <c r="CR56"/>
  <c r="EK56"/>
  <c r="G17" i="30"/>
  <c r="G67" s="1"/>
  <c r="G14" i="33"/>
  <c r="G64" s="1"/>
  <c r="CK56"/>
  <c r="F30"/>
  <c r="F80" s="1"/>
  <c r="F15" i="34"/>
  <c r="F65" s="1"/>
  <c r="G33" i="30"/>
  <c r="G83" s="1"/>
  <c r="F28" i="34"/>
  <c r="F78" s="1"/>
  <c r="G40" i="33"/>
  <c r="G90" s="1"/>
  <c r="CF56" i="34"/>
  <c r="G28"/>
  <c r="G78" s="1"/>
  <c r="F15" i="33"/>
  <c r="F65" s="1"/>
  <c r="EG56" i="34"/>
  <c r="F10" i="30"/>
  <c r="F60" s="1"/>
  <c r="EF100" i="34"/>
  <c r="EF104" s="1"/>
  <c r="F8" i="30"/>
  <c r="F58" s="1"/>
  <c r="BM100" i="33"/>
  <c r="BM104" s="1"/>
  <c r="BV100" i="34"/>
  <c r="BV104" s="1"/>
  <c r="V56" i="33"/>
  <c r="CC56"/>
  <c r="BA56"/>
  <c r="E7"/>
  <c r="E57" s="1"/>
  <c r="I100" i="34"/>
  <c r="I104" s="1"/>
  <c r="AO100"/>
  <c r="AO104" s="1"/>
  <c r="BQ56" i="33"/>
  <c r="CO56" i="34"/>
  <c r="D8" i="30"/>
  <c r="E8" s="1"/>
  <c r="E58" s="1"/>
  <c r="DU100" i="34"/>
  <c r="DU104" s="1"/>
  <c r="BZ56"/>
  <c r="F9" i="7"/>
  <c r="F39"/>
  <c r="F38"/>
  <c r="AO56" i="33"/>
  <c r="F11" i="7"/>
  <c r="D15" i="34"/>
  <c r="D100"/>
  <c r="D80"/>
  <c r="G9" i="7"/>
  <c r="D23" i="34"/>
  <c r="E23" s="1"/>
  <c r="E73" s="1"/>
  <c r="F100" i="33"/>
  <c r="F56"/>
  <c r="F104" s="1"/>
  <c r="Q56" i="34"/>
  <c r="CV56"/>
  <c r="DD56"/>
  <c r="E56" i="30"/>
  <c r="E104" s="1"/>
  <c r="DG56" i="33"/>
  <c r="CY56" i="30"/>
  <c r="CJ100"/>
  <c r="CJ104" s="1"/>
  <c r="BP100" i="34"/>
  <c r="BP104" s="1"/>
  <c r="AB56" i="30"/>
  <c r="AI56"/>
  <c r="DK56"/>
  <c r="CU100" i="33"/>
  <c r="CU104" s="1"/>
  <c r="BG56" i="30"/>
  <c r="DX56" i="33"/>
  <c r="CF56" i="30"/>
  <c r="AJ56" i="33"/>
  <c r="AB100" i="34"/>
  <c r="AB104" s="1"/>
  <c r="AI100"/>
  <c r="AI104" s="1"/>
  <c r="CQ56" i="33"/>
  <c r="AU56"/>
  <c r="DG56" i="34"/>
  <c r="L100" i="30"/>
  <c r="L104" s="1"/>
  <c r="CQ100"/>
  <c r="CQ104" s="1"/>
  <c r="BH56" i="34"/>
  <c r="K58" i="30"/>
  <c r="D56"/>
  <c r="D104" s="1"/>
  <c r="CR100" i="33"/>
  <c r="CR104" s="1"/>
  <c r="DN100"/>
  <c r="DN104" s="1"/>
  <c r="DK100"/>
  <c r="DK104" s="1"/>
  <c r="AH100"/>
  <c r="AH104" s="1"/>
  <c r="DW56"/>
  <c r="D58" i="30"/>
  <c r="CI100" i="34"/>
  <c r="CI104" s="1"/>
  <c r="E33" i="30"/>
  <c r="E83" s="1"/>
  <c r="F34" i="33"/>
  <c r="F84" s="1"/>
  <c r="F38" i="30"/>
  <c r="F88" s="1"/>
  <c r="F45" i="7"/>
  <c r="E32" i="34"/>
  <c r="E82" s="1"/>
  <c r="F17" i="30"/>
  <c r="F67" s="1"/>
  <c r="F40" i="33"/>
  <c r="F90" s="1"/>
  <c r="G7" i="34"/>
  <c r="G57" s="1"/>
  <c r="C49" i="7"/>
  <c r="C47" i="4"/>
  <c r="D47" s="1"/>
  <c r="G11" i="34"/>
  <c r="G61" s="1"/>
  <c r="T15" i="5"/>
  <c r="E15" s="1"/>
  <c r="AJ13"/>
  <c r="G13" s="1"/>
  <c r="BH13"/>
  <c r="J13" s="1"/>
  <c r="AJ12"/>
  <c r="G12" s="1"/>
  <c r="I55" i="30"/>
  <c r="D48" i="4"/>
  <c r="D81" i="33"/>
  <c r="D75" i="30"/>
  <c r="AF56" i="33"/>
  <c r="DG100" i="30"/>
  <c r="DG104" s="1"/>
  <c r="EF100" i="33"/>
  <c r="EF104" s="1"/>
  <c r="EE56" i="30"/>
  <c r="L56" i="34"/>
  <c r="H100" i="33"/>
  <c r="H104" s="1"/>
  <c r="F9"/>
  <c r="F59" s="1"/>
  <c r="DS100" i="34"/>
  <c r="DS104" s="1"/>
  <c r="CN56" i="30"/>
  <c r="AF56"/>
  <c r="CU56" i="34"/>
  <c r="BG56" i="33"/>
  <c r="EA56" i="34"/>
  <c r="DX100"/>
  <c r="DX104" s="1"/>
  <c r="BC56"/>
  <c r="F8" i="33"/>
  <c r="F58" s="1"/>
  <c r="H100" i="30"/>
  <c r="H104" s="1"/>
  <c r="F6"/>
  <c r="D59"/>
  <c r="D95"/>
  <c r="BW56" i="33"/>
  <c r="E44" i="30"/>
  <c r="E94" s="1"/>
  <c r="EE56" i="34"/>
  <c r="D88" i="30"/>
  <c r="CX100" i="33"/>
  <c r="CX104" s="1"/>
  <c r="E14" i="34"/>
  <c r="E64" s="1"/>
  <c r="E11"/>
  <c r="E61" s="1"/>
  <c r="F13"/>
  <c r="F63" s="1"/>
  <c r="G16" i="33"/>
  <c r="G66" s="1"/>
  <c r="F9" i="30"/>
  <c r="F59" s="1"/>
  <c r="G37"/>
  <c r="G87" s="1"/>
  <c r="G32"/>
  <c r="G82" s="1"/>
  <c r="F29"/>
  <c r="F79" s="1"/>
  <c r="G34" i="33"/>
  <c r="G84" s="1"/>
  <c r="AA100"/>
  <c r="AA104" s="1"/>
  <c r="G35"/>
  <c r="G85" s="1"/>
  <c r="AY100" i="34"/>
  <c r="AY104" s="1"/>
  <c r="G38" i="33"/>
  <c r="G88" s="1"/>
  <c r="G30" i="30"/>
  <c r="G80" s="1"/>
  <c r="G43"/>
  <c r="G93" s="1"/>
  <c r="D16" i="33"/>
  <c r="D66" s="1"/>
  <c r="F11"/>
  <c r="F61" s="1"/>
  <c r="G11"/>
  <c r="G61" s="1"/>
  <c r="F19" i="34"/>
  <c r="F69" s="1"/>
  <c r="F33"/>
  <c r="F83" s="1"/>
  <c r="F11"/>
  <c r="F61" s="1"/>
  <c r="AW100"/>
  <c r="AW104" s="1"/>
  <c r="G28" i="33"/>
  <c r="G78" s="1"/>
  <c r="G18" i="34"/>
  <c r="G68" s="1"/>
  <c r="CG56" i="33"/>
  <c r="G33" i="34"/>
  <c r="G83" s="1"/>
  <c r="F17"/>
  <c r="F67" s="1"/>
  <c r="G29" i="30"/>
  <c r="G79" s="1"/>
  <c r="BT100" i="34"/>
  <c r="BT104" s="1"/>
  <c r="EH56" i="33"/>
  <c r="DP56"/>
  <c r="DJ56" i="34"/>
  <c r="G38"/>
  <c r="G88" s="1"/>
  <c r="F24" i="33"/>
  <c r="F74" s="1"/>
  <c r="G30"/>
  <c r="G80" s="1"/>
  <c r="X100" i="34"/>
  <c r="X104" s="1"/>
  <c r="CD100"/>
  <c r="CD104" s="1"/>
  <c r="F28" i="33"/>
  <c r="F78" s="1"/>
  <c r="F21" i="34"/>
  <c r="F71" s="1"/>
  <c r="G24" i="33"/>
  <c r="G74" s="1"/>
  <c r="F33" i="30"/>
  <c r="F83" s="1"/>
  <c r="BJ56" i="33"/>
  <c r="M100" i="30"/>
  <c r="M104" s="1"/>
  <c r="CN56" i="34"/>
  <c r="F38"/>
  <c r="F88" s="1"/>
  <c r="CT100"/>
  <c r="CT104" s="1"/>
  <c r="G45" i="33"/>
  <c r="G95" s="1"/>
  <c r="F20" i="34"/>
  <c r="F70" s="1"/>
  <c r="AR56"/>
  <c r="U100"/>
  <c r="U104" s="1"/>
  <c r="Z56"/>
  <c r="F45" i="33"/>
  <c r="F95" s="1"/>
  <c r="F38"/>
  <c r="F88" s="1"/>
  <c r="F41" i="34"/>
  <c r="F91" s="1"/>
  <c r="EG56" i="33"/>
  <c r="CW100"/>
  <c r="CW104" s="1"/>
  <c r="DN100" i="34"/>
  <c r="DN104" s="1"/>
  <c r="F8" i="7"/>
  <c r="DA56" i="34"/>
  <c r="V56"/>
  <c r="DZ56"/>
  <c r="E8" i="7"/>
  <c r="F37" i="30"/>
  <c r="F87" s="1"/>
  <c r="BZ56" i="33"/>
  <c r="F16" i="30"/>
  <c r="F66" s="1"/>
  <c r="DJ100" i="33"/>
  <c r="DJ104" s="1"/>
  <c r="F30" i="7"/>
  <c r="F31"/>
  <c r="D33" i="33"/>
  <c r="E17"/>
  <c r="E67" s="1"/>
  <c r="G7" i="7"/>
  <c r="G44"/>
  <c r="L103" i="33"/>
  <c r="D45" i="34"/>
  <c r="E34" i="30"/>
  <c r="E84" s="1"/>
  <c r="E37" i="33"/>
  <c r="E87" s="1"/>
  <c r="D87"/>
  <c r="D70"/>
  <c r="F30" i="30"/>
  <c r="F80" s="1"/>
  <c r="M18" i="6"/>
  <c r="AZ18"/>
  <c r="I18" s="1"/>
  <c r="AJ18"/>
  <c r="G18" s="1"/>
  <c r="T18"/>
  <c r="E18" s="1"/>
  <c r="BH18"/>
  <c r="J18" s="1"/>
  <c r="AR18"/>
  <c r="H18" s="1"/>
  <c r="AB18"/>
  <c r="F18" s="1"/>
  <c r="O37"/>
  <c r="AR37"/>
  <c r="H37" s="1"/>
  <c r="D37"/>
  <c r="T37"/>
  <c r="E37" s="1"/>
  <c r="N38"/>
  <c r="D38"/>
  <c r="AJ38"/>
  <c r="G38" s="1"/>
  <c r="T38"/>
  <c r="E38" s="1"/>
  <c r="BH38"/>
  <c r="J38" s="1"/>
  <c r="AR38"/>
  <c r="H38" s="1"/>
  <c r="AB38"/>
  <c r="F38" s="1"/>
  <c r="BP40"/>
  <c r="K40" s="1"/>
  <c r="D40"/>
  <c r="AJ40"/>
  <c r="G40" s="1"/>
  <c r="AR40"/>
  <c r="H40" s="1"/>
  <c r="O41"/>
  <c r="BH41"/>
  <c r="J41" s="1"/>
  <c r="AB41"/>
  <c r="F41" s="1"/>
  <c r="AZ41"/>
  <c r="I41" s="1"/>
  <c r="AJ41"/>
  <c r="G41" s="1"/>
  <c r="BJ23" i="30"/>
  <c r="BJ73" s="1"/>
  <c r="AS23"/>
  <c r="BG23"/>
  <c r="BG73" s="1"/>
  <c r="R27"/>
  <c r="R77" s="1"/>
  <c r="AH27"/>
  <c r="AH77" s="1"/>
  <c r="AX27"/>
  <c r="AX77" s="1"/>
  <c r="BN27"/>
  <c r="BN77" s="1"/>
  <c r="Q27"/>
  <c r="AG27"/>
  <c r="AG77" s="1"/>
  <c r="AW27"/>
  <c r="AW77" s="1"/>
  <c r="L27"/>
  <c r="AE27"/>
  <c r="AE77" s="1"/>
  <c r="AU27"/>
  <c r="AU77" s="1"/>
  <c r="BK27"/>
  <c r="BK77" s="1"/>
  <c r="AL31"/>
  <c r="AL81" s="1"/>
  <c r="J31"/>
  <c r="AO31"/>
  <c r="AO81" s="1"/>
  <c r="M31"/>
  <c r="M81" s="1"/>
  <c r="AV31"/>
  <c r="AV81" s="1"/>
  <c r="AE31"/>
  <c r="BK31"/>
  <c r="BK81" s="1"/>
  <c r="CK35"/>
  <c r="CK85" s="1"/>
  <c r="O35"/>
  <c r="O85" s="1"/>
  <c r="V35"/>
  <c r="V85" s="1"/>
  <c r="AD35"/>
  <c r="AD85" s="1"/>
  <c r="AL35"/>
  <c r="AL85" s="1"/>
  <c r="AT35"/>
  <c r="AT85" s="1"/>
  <c r="BB35"/>
  <c r="BB85" s="1"/>
  <c r="BJ35"/>
  <c r="BJ85" s="1"/>
  <c r="J35"/>
  <c r="Q35"/>
  <c r="Y35"/>
  <c r="Y85" s="1"/>
  <c r="AG35"/>
  <c r="AG85" s="1"/>
  <c r="AO35"/>
  <c r="AO85" s="1"/>
  <c r="AW35"/>
  <c r="AW85" s="1"/>
  <c r="BE35"/>
  <c r="BE85" s="1"/>
  <c r="BM35"/>
  <c r="BM85" s="1"/>
  <c r="M35"/>
  <c r="M85" s="1"/>
  <c r="X35"/>
  <c r="X85" s="1"/>
  <c r="AF35"/>
  <c r="AF85" s="1"/>
  <c r="AN35"/>
  <c r="AN85" s="1"/>
  <c r="AV35"/>
  <c r="AV85" s="1"/>
  <c r="BD35"/>
  <c r="BD85" s="1"/>
  <c r="BL35"/>
  <c r="BL85" s="1"/>
  <c r="L35"/>
  <c r="L85" s="1"/>
  <c r="W35"/>
  <c r="W85" s="1"/>
  <c r="AE35"/>
  <c r="AE85" s="1"/>
  <c r="AM35"/>
  <c r="AM85" s="1"/>
  <c r="AU35"/>
  <c r="AU85" s="1"/>
  <c r="BC35"/>
  <c r="BC85" s="1"/>
  <c r="BK35"/>
  <c r="BK85" s="1"/>
  <c r="N43"/>
  <c r="N93" s="1"/>
  <c r="L43"/>
  <c r="K45"/>
  <c r="K95" s="1"/>
  <c r="I45"/>
  <c r="T45"/>
  <c r="T95" s="1"/>
  <c r="AJ45"/>
  <c r="AJ95" s="1"/>
  <c r="AZ45"/>
  <c r="AZ95" s="1"/>
  <c r="S45"/>
  <c r="S95" s="1"/>
  <c r="AI45"/>
  <c r="AI95" s="1"/>
  <c r="AY45"/>
  <c r="AY95" s="1"/>
  <c r="R45"/>
  <c r="AH45"/>
  <c r="AH95" s="1"/>
  <c r="AX45"/>
  <c r="AX95" s="1"/>
  <c r="BN45"/>
  <c r="BN95" s="1"/>
  <c r="Y45"/>
  <c r="Y95" s="1"/>
  <c r="AO45"/>
  <c r="AO95" s="1"/>
  <c r="BE45"/>
  <c r="BE95" s="1"/>
  <c r="C89" i="33"/>
  <c r="AJ25" i="5"/>
  <c r="G25" s="1"/>
  <c r="AZ25"/>
  <c r="I25" s="1"/>
  <c r="AR25"/>
  <c r="H25" s="1"/>
  <c r="O27"/>
  <c r="D27"/>
  <c r="AB27"/>
  <c r="F27" s="1"/>
  <c r="M31"/>
  <c r="T31"/>
  <c r="E31" s="1"/>
  <c r="AZ33"/>
  <c r="I33" s="1"/>
  <c r="M33"/>
  <c r="BH33"/>
  <c r="J33" s="1"/>
  <c r="D33"/>
  <c r="N34"/>
  <c r="D34"/>
  <c r="AR35"/>
  <c r="H35" s="1"/>
  <c r="AJ35"/>
  <c r="G35" s="1"/>
  <c r="T35"/>
  <c r="E35" s="1"/>
  <c r="O41"/>
  <c r="M41"/>
  <c r="D41"/>
  <c r="BH42"/>
  <c r="J42" s="1"/>
  <c r="AR42"/>
  <c r="H42" s="1"/>
  <c r="AB42"/>
  <c r="F42" s="1"/>
  <c r="AR7" i="6"/>
  <c r="H7" s="1"/>
  <c r="BH7"/>
  <c r="J7" s="1"/>
  <c r="C61" i="30"/>
  <c r="N11"/>
  <c r="N61" s="1"/>
  <c r="L11"/>
  <c r="L61" s="1"/>
  <c r="R11"/>
  <c r="R61" s="1"/>
  <c r="Z11"/>
  <c r="Z61" s="1"/>
  <c r="AH11"/>
  <c r="AH61" s="1"/>
  <c r="AP11"/>
  <c r="AP61" s="1"/>
  <c r="AX11"/>
  <c r="AX61" s="1"/>
  <c r="BF11"/>
  <c r="BF61" s="1"/>
  <c r="BN11"/>
  <c r="BN61" s="1"/>
  <c r="Q11"/>
  <c r="Y11"/>
  <c r="Y61" s="1"/>
  <c r="AG11"/>
  <c r="AG61" s="1"/>
  <c r="AO11"/>
  <c r="AO61" s="1"/>
  <c r="AW11"/>
  <c r="AW61" s="1"/>
  <c r="BE11"/>
  <c r="BE61" s="1"/>
  <c r="BM11"/>
  <c r="BM61" s="1"/>
  <c r="T11"/>
  <c r="T61" s="1"/>
  <c r="AB11"/>
  <c r="AB61" s="1"/>
  <c r="AJ11"/>
  <c r="AJ61" s="1"/>
  <c r="AR11"/>
  <c r="AR61" s="1"/>
  <c r="AZ11"/>
  <c r="AZ61" s="1"/>
  <c r="BH11"/>
  <c r="BH61" s="1"/>
  <c r="K11"/>
  <c r="W11"/>
  <c r="W61" s="1"/>
  <c r="AE11"/>
  <c r="AE61" s="1"/>
  <c r="AM11"/>
  <c r="AM61" s="1"/>
  <c r="AU11"/>
  <c r="AU61" s="1"/>
  <c r="BC11"/>
  <c r="BC61" s="1"/>
  <c r="BK11"/>
  <c r="BK61" s="1"/>
  <c r="I13"/>
  <c r="AH13"/>
  <c r="AH63" s="1"/>
  <c r="BF13"/>
  <c r="BF63" s="1"/>
  <c r="Y13"/>
  <c r="BE13"/>
  <c r="BE63" s="1"/>
  <c r="AJ13"/>
  <c r="AJ63" s="1"/>
  <c r="K13"/>
  <c r="K63" s="1"/>
  <c r="AU13"/>
  <c r="AU63" s="1"/>
  <c r="AX36"/>
  <c r="C86"/>
  <c r="E21" i="7"/>
  <c r="D40" i="38"/>
  <c r="F38"/>
  <c r="F36"/>
  <c r="D30"/>
  <c r="D28"/>
  <c r="D26"/>
  <c r="D24"/>
  <c r="F22"/>
  <c r="F20"/>
  <c r="D14"/>
  <c r="D12"/>
  <c r="D10"/>
  <c r="D8"/>
  <c r="F6"/>
  <c r="F4"/>
  <c r="F29"/>
  <c r="D29"/>
  <c r="D13"/>
  <c r="D76" i="33"/>
  <c r="E26"/>
  <c r="E76" s="1"/>
  <c r="F27" i="7"/>
  <c r="G8" i="30"/>
  <c r="G58" s="1"/>
  <c r="F7" i="34"/>
  <c r="F57" s="1"/>
  <c r="F9"/>
  <c r="F59" s="1"/>
  <c r="H56"/>
  <c r="AR56" i="30"/>
  <c r="G9" i="34"/>
  <c r="G59" s="1"/>
  <c r="G8"/>
  <c r="G58" s="1"/>
  <c r="D73"/>
  <c r="M13" i="5"/>
  <c r="CE55" i="33"/>
  <c r="DK55" i="30"/>
  <c r="EG55" i="33"/>
  <c r="CP55" i="34"/>
  <c r="AQ55"/>
  <c r="DZ55"/>
  <c r="DS55"/>
  <c r="AE55" i="33"/>
  <c r="DM55" i="34"/>
  <c r="CB55" i="30"/>
  <c r="BK55" i="34"/>
  <c r="BL55" i="33"/>
  <c r="AC55" i="34"/>
  <c r="DV55"/>
  <c r="U55"/>
  <c r="AJ55"/>
  <c r="AO55" i="33"/>
  <c r="AH55"/>
  <c r="DJ55" i="30"/>
  <c r="S55" i="33"/>
  <c r="CS55" i="30"/>
  <c r="BS55" i="33"/>
  <c r="ED55" i="34"/>
  <c r="BM55" i="33"/>
  <c r="AK55" i="34"/>
  <c r="CH55"/>
  <c r="BH55" i="30"/>
  <c r="DI55" i="33"/>
  <c r="AP55"/>
  <c r="BX55" i="30"/>
  <c r="CM55" i="34"/>
  <c r="BW55" i="33"/>
  <c r="DQ55" i="34"/>
  <c r="CE55"/>
  <c r="BV55" i="33"/>
  <c r="EJ55"/>
  <c r="CO55"/>
  <c r="EB55" i="34"/>
  <c r="EJ55"/>
  <c r="BE55"/>
  <c r="DD55" i="30"/>
  <c r="DX55" i="34"/>
  <c r="X55" i="33"/>
  <c r="EK55" i="30"/>
  <c r="DW55" i="33"/>
  <c r="DI55" i="30"/>
  <c r="AL55" i="34"/>
  <c r="CU55" i="30"/>
  <c r="CV55" i="33"/>
  <c r="BN55"/>
  <c r="Q55" i="34"/>
  <c r="Z55"/>
  <c r="BF55" i="33"/>
  <c r="CX55" i="30"/>
  <c r="DZ55" i="33"/>
  <c r="CT55" i="34"/>
  <c r="BC55"/>
  <c r="BC55" i="33"/>
  <c r="AB55"/>
  <c r="AV55" i="34"/>
  <c r="DU55"/>
  <c r="BP55" i="33"/>
  <c r="DL55"/>
  <c r="BJ55" i="34"/>
  <c r="AZ55" i="30"/>
  <c r="CY55" i="33"/>
  <c r="BN55" i="30"/>
  <c r="CJ55" i="33"/>
  <c r="DJ55" i="34"/>
  <c r="Z55" i="33"/>
  <c r="CX55" i="34"/>
  <c r="AI55" i="30"/>
  <c r="BZ55"/>
  <c r="AS55" i="34"/>
  <c r="EG55" i="30"/>
  <c r="AK55" i="33"/>
  <c r="CM55"/>
  <c r="BD55" i="34"/>
  <c r="AD55"/>
  <c r="DO55" i="30"/>
  <c r="EH55" i="33"/>
  <c r="T55"/>
  <c r="EA55"/>
  <c r="BC55" i="30"/>
  <c r="DR55" i="33"/>
  <c r="AY55"/>
  <c r="DS55"/>
  <c r="BI55"/>
  <c r="AR55"/>
  <c r="CO55" i="30"/>
  <c r="DO55" i="33"/>
  <c r="BZ55" i="34"/>
  <c r="X55" i="30"/>
  <c r="DG55"/>
  <c r="CQ55"/>
  <c r="CD55" i="33"/>
  <c r="EA55" i="34"/>
  <c r="CI55" i="33"/>
  <c r="AN55" i="30"/>
  <c r="CD55" i="34"/>
  <c r="AH55" i="30"/>
  <c r="BD55" i="33"/>
  <c r="CO55" i="34"/>
  <c r="BE55" i="33"/>
  <c r="DB55"/>
  <c r="CQ55" i="34"/>
  <c r="CA55" i="33"/>
  <c r="AK55" i="30"/>
  <c r="BR55" i="34"/>
  <c r="DY55" i="33"/>
  <c r="CJ55" i="34"/>
  <c r="DE55"/>
  <c r="W55"/>
  <c r="Q55" i="33"/>
  <c r="BX55"/>
  <c r="BX55" i="34"/>
  <c r="BP55"/>
  <c r="DG55" i="33"/>
  <c r="AA55" i="30"/>
  <c r="AY55" i="34"/>
  <c r="AI55"/>
  <c r="DO55"/>
  <c r="DA55" i="30"/>
  <c r="BY55" i="34"/>
  <c r="DP55" i="33"/>
  <c r="CF55"/>
  <c r="AG55"/>
  <c r="AS55"/>
  <c r="AF55" i="34"/>
  <c r="V55" i="30"/>
  <c r="BH55" i="34"/>
  <c r="BV55" i="30"/>
  <c r="AU55" i="34"/>
  <c r="DX55" i="30"/>
  <c r="CE55"/>
  <c r="CS55" i="33"/>
  <c r="BS55" i="30"/>
  <c r="AW55" i="34"/>
  <c r="DV55" i="30"/>
  <c r="DH55" i="34"/>
  <c r="AM55"/>
  <c r="CU55" i="33"/>
  <c r="AP55" i="34"/>
  <c r="BO55"/>
  <c r="AU55" i="33"/>
  <c r="DS55" i="30"/>
  <c r="DM55"/>
  <c r="AJ55"/>
  <c r="AP55"/>
  <c r="CI55"/>
  <c r="AM55"/>
  <c r="CT55" i="33"/>
  <c r="DZ55" i="30"/>
  <c r="DK55" i="34"/>
  <c r="AF55" i="30"/>
  <c r="DU55"/>
  <c r="T55"/>
  <c r="BG55" i="34"/>
  <c r="DU55" i="33"/>
  <c r="CZ55" i="30"/>
  <c r="AA55" i="33"/>
  <c r="BZ55"/>
  <c r="DG55" i="34"/>
  <c r="BJ55" i="33"/>
  <c r="EC55" i="30"/>
  <c r="DR55" i="34"/>
  <c r="EK55"/>
  <c r="AN55" i="33"/>
  <c r="DW55" i="30"/>
  <c r="AB55"/>
  <c r="AJ55" i="33"/>
  <c r="CU55" i="34"/>
  <c r="AV55" i="33"/>
  <c r="AO55" i="30"/>
  <c r="Y55"/>
  <c r="CZ55" i="33"/>
  <c r="BI55" i="30"/>
  <c r="BY55"/>
  <c r="CC55" i="34"/>
  <c r="CL55"/>
  <c r="EB55" i="30"/>
  <c r="DF55"/>
  <c r="DY55"/>
  <c r="CK55" i="33"/>
  <c r="CK55" i="30"/>
  <c r="CH55" i="33"/>
  <c r="DI55" i="34"/>
  <c r="EI55" i="33"/>
  <c r="AE55" i="30"/>
  <c r="X55" i="34"/>
  <c r="DP55"/>
  <c r="CR55" i="33"/>
  <c r="DW55" i="34"/>
  <c r="DR55" i="30"/>
  <c r="CS55" i="34"/>
  <c r="DQ55" i="33"/>
  <c r="EI55" i="30"/>
  <c r="DB55" i="34"/>
  <c r="V55" i="33"/>
  <c r="DC55" i="30"/>
  <c r="BJ55"/>
  <c r="BF55" i="34"/>
  <c r="R55" i="30"/>
  <c r="AW55"/>
  <c r="DH55" i="33"/>
  <c r="BI55" i="34"/>
  <c r="DE55" i="33"/>
  <c r="BA55" i="34"/>
  <c r="CG55"/>
  <c r="AE55"/>
  <c r="CW55"/>
  <c r="AO55"/>
  <c r="BB55" i="33"/>
  <c r="EC55"/>
  <c r="EI55" i="34"/>
  <c r="EE55" i="30"/>
  <c r="AI55" i="33"/>
  <c r="BT55" i="30"/>
  <c r="BW55" i="34"/>
  <c r="BA55" i="33"/>
  <c r="DL55" i="34"/>
  <c r="R55"/>
  <c r="DN55" i="30"/>
  <c r="EE55" i="34"/>
  <c r="CT55" i="30"/>
  <c r="BU55"/>
  <c r="DD55" i="33"/>
  <c r="AN55" i="34"/>
  <c r="CC55" i="30"/>
  <c r="BQ55" i="34"/>
  <c r="AX55" i="30"/>
  <c r="CM55"/>
  <c r="BK55"/>
  <c r="DF55" i="33"/>
  <c r="CN55"/>
  <c r="EC55" i="34"/>
  <c r="CA55"/>
  <c r="Y55"/>
  <c r="BV55"/>
  <c r="DN55" i="33"/>
  <c r="BA55" i="30"/>
  <c r="T55" i="34"/>
  <c r="CZ55"/>
  <c r="BY55" i="33"/>
  <c r="AT55"/>
  <c r="DN55" i="34"/>
  <c r="CH55" i="30"/>
  <c r="AC55" i="33"/>
  <c r="CA55" i="30"/>
  <c r="CD55"/>
  <c r="CW55"/>
  <c r="BT55" i="34"/>
  <c r="EF55" i="30"/>
  <c r="BU55" i="34"/>
  <c r="CV55" i="30"/>
  <c r="ED55"/>
  <c r="BS55" i="34"/>
  <c r="AR55" i="30"/>
  <c r="CW55" i="33"/>
  <c r="CG55" i="30"/>
  <c r="DX55" i="33"/>
  <c r="CX55"/>
  <c r="CN55" i="30"/>
  <c r="DH55"/>
  <c r="AG55" i="34"/>
  <c r="CK55"/>
  <c r="AZ55"/>
  <c r="CP55" i="30"/>
  <c r="EA55"/>
  <c r="S55"/>
  <c r="AS55"/>
  <c r="BE55"/>
  <c r="Q55"/>
  <c r="BN55" i="34"/>
  <c r="DA55"/>
  <c r="AX55"/>
  <c r="AA55"/>
  <c r="BO55" i="30"/>
  <c r="DE55"/>
  <c r="DD55" i="34"/>
  <c r="CJ55" i="30"/>
  <c r="DB55"/>
  <c r="BH55" i="33"/>
  <c r="EG55" i="34"/>
  <c r="EF55" i="33"/>
  <c r="U55" i="30"/>
  <c r="ED55" i="33"/>
  <c r="EB55"/>
  <c r="AH55" i="34"/>
  <c r="DT55" i="30"/>
  <c r="AL55" i="33"/>
  <c r="CL55"/>
  <c r="CP55"/>
  <c r="S55" i="34"/>
  <c r="AU55" i="30"/>
  <c r="CB55" i="33"/>
  <c r="CL55" i="30"/>
  <c r="W55" i="33"/>
  <c r="CC55"/>
  <c r="EF55" i="34"/>
  <c r="BM55"/>
  <c r="CI55"/>
  <c r="DQ55" i="30"/>
  <c r="AT55" i="34"/>
  <c r="CF55" i="30"/>
  <c r="CR55"/>
  <c r="DK55" i="33"/>
  <c r="CN55" i="34"/>
  <c r="AM55" i="33"/>
  <c r="DV55"/>
  <c r="AG55" i="30"/>
  <c r="CV55" i="34"/>
  <c r="BL55" i="30"/>
  <c r="Z55"/>
  <c r="AL55"/>
  <c r="DJ55" i="33"/>
  <c r="AR55" i="34"/>
  <c r="BO55" i="33"/>
  <c r="CF55" i="34"/>
  <c r="CY55" i="30"/>
  <c r="DT55" i="33"/>
  <c r="CB55" i="34"/>
  <c r="DL55" i="30"/>
  <c r="DM55" i="33"/>
  <c r="BG55"/>
  <c r="AY55" i="30"/>
  <c r="BB55" i="34"/>
  <c r="U55" i="33"/>
  <c r="EH55" i="30"/>
  <c r="W55"/>
  <c r="AD55" i="33"/>
  <c r="CY55" i="34"/>
  <c r="BD55" i="30"/>
  <c r="AV55"/>
  <c r="EH55" i="34"/>
  <c r="EK55" i="33"/>
  <c r="AC55" i="30"/>
  <c r="BP55"/>
  <c r="DY55" i="34"/>
  <c r="AW55" i="33"/>
  <c r="AF55"/>
  <c r="BR55" i="30"/>
  <c r="BK55" i="33"/>
  <c r="AZ55"/>
  <c r="BM55" i="30"/>
  <c r="DC55" i="34"/>
  <c r="BQ55" i="30"/>
  <c r="Y55" i="33"/>
  <c r="BR55"/>
  <c r="BF55" i="30"/>
  <c r="AQ55"/>
  <c r="BT55" i="33"/>
  <c r="DP55" i="30"/>
  <c r="BW55"/>
  <c r="AX55" i="33"/>
  <c r="EE55"/>
  <c r="DC55"/>
  <c r="DF55" i="34"/>
  <c r="R55" i="33"/>
  <c r="AT55" i="30"/>
  <c r="BB55"/>
  <c r="BG55"/>
  <c r="AB55" i="34"/>
  <c r="EJ55" i="30"/>
  <c r="V55" i="34"/>
  <c r="CR55"/>
  <c r="BL55"/>
  <c r="BU55" i="33"/>
  <c r="BQ55"/>
  <c r="DA55"/>
  <c r="AQ55"/>
  <c r="CQ55"/>
  <c r="AD55" i="30"/>
  <c r="DT55" i="34"/>
  <c r="CG55" i="33"/>
  <c r="H58" i="34"/>
  <c r="F8"/>
  <c r="F58" s="1"/>
  <c r="E16" i="33"/>
  <c r="E66" s="1"/>
  <c r="AJ56" i="30"/>
  <c r="AJ100"/>
  <c r="AJ104" s="1"/>
  <c r="E12" i="33"/>
  <c r="E62" s="1"/>
  <c r="D62"/>
  <c r="E8"/>
  <c r="E58" s="1"/>
  <c r="D58"/>
  <c r="D58" i="34"/>
  <c r="E8"/>
  <c r="E58" s="1"/>
  <c r="E41" i="33"/>
  <c r="E91" s="1"/>
  <c r="D91"/>
  <c r="F10" i="34"/>
  <c r="F60" s="1"/>
  <c r="G8" i="33"/>
  <c r="G58" s="1"/>
  <c r="F6" i="34"/>
  <c r="K56"/>
  <c r="F10" i="33"/>
  <c r="F60" s="1"/>
  <c r="H60"/>
  <c r="L100"/>
  <c r="L104" s="1"/>
  <c r="L56"/>
  <c r="E56"/>
  <c r="E104" s="1"/>
  <c r="E100"/>
  <c r="T60"/>
  <c r="G10"/>
  <c r="G60" s="1"/>
  <c r="G7" i="30"/>
  <c r="G57" s="1"/>
  <c r="T57"/>
  <c r="T59" i="33"/>
  <c r="G9"/>
  <c r="G59" s="1"/>
  <c r="AF56" i="34"/>
  <c r="G6"/>
  <c r="AN100" i="33"/>
  <c r="AN104" s="1"/>
  <c r="AN56"/>
  <c r="BH100" i="30"/>
  <c r="BH104" s="1"/>
  <c r="BH56"/>
  <c r="E34" i="34"/>
  <c r="E84" s="1"/>
  <c r="D84"/>
  <c r="D60" i="33"/>
  <c r="E10"/>
  <c r="E60" s="1"/>
  <c r="E30"/>
  <c r="E80" s="1"/>
  <c r="D80"/>
  <c r="D93" i="34"/>
  <c r="E43"/>
  <c r="E93" s="1"/>
  <c r="G9" i="30"/>
  <c r="G59" s="1"/>
  <c r="G10" i="34"/>
  <c r="G60" s="1"/>
  <c r="G6" i="30"/>
  <c r="DD100"/>
  <c r="DD104" s="1"/>
  <c r="S60" i="34"/>
  <c r="DH56" i="30"/>
  <c r="G6" i="33"/>
  <c r="W100"/>
  <c r="W104" s="1"/>
  <c r="BO56" i="30"/>
  <c r="G10"/>
  <c r="G60" s="1"/>
  <c r="G7" i="33"/>
  <c r="G57" s="1"/>
  <c r="G38" i="30"/>
  <c r="G88" s="1"/>
  <c r="C50" i="7"/>
  <c r="O13" i="5"/>
  <c r="O33"/>
  <c r="M35"/>
  <c r="E15" i="34" l="1"/>
  <c r="E65" s="1"/>
  <c r="D65"/>
  <c r="C49" i="4"/>
  <c r="I103" i="30"/>
  <c r="I99"/>
  <c r="D83" i="33"/>
  <c r="E33"/>
  <c r="E83" s="1"/>
  <c r="F100" i="30"/>
  <c r="F56"/>
  <c r="F104" s="1"/>
  <c r="D95" i="34"/>
  <c r="E45"/>
  <c r="E95" s="1"/>
  <c r="Y63" i="30"/>
  <c r="G13"/>
  <c r="G63" s="1"/>
  <c r="K61"/>
  <c r="F11"/>
  <c r="F61" s="1"/>
  <c r="F29" i="7"/>
  <c r="D28" i="33"/>
  <c r="C47" i="5"/>
  <c r="C48"/>
  <c r="D48" s="1"/>
  <c r="R95" i="30"/>
  <c r="G45"/>
  <c r="G95" s="1"/>
  <c r="J85"/>
  <c r="F35"/>
  <c r="F85" s="1"/>
  <c r="AE81"/>
  <c r="G31"/>
  <c r="G81" s="1"/>
  <c r="J81"/>
  <c r="F31"/>
  <c r="F81" s="1"/>
  <c r="Q77"/>
  <c r="G27"/>
  <c r="G77" s="1"/>
  <c r="AS73"/>
  <c r="G23"/>
  <c r="G73" s="1"/>
  <c r="D39" i="34"/>
  <c r="G40" i="7"/>
  <c r="AX86" i="30"/>
  <c r="G36"/>
  <c r="G86" s="1"/>
  <c r="I63"/>
  <c r="F13"/>
  <c r="F63" s="1"/>
  <c r="Q61"/>
  <c r="G11"/>
  <c r="G61" s="1"/>
  <c r="D42" i="33"/>
  <c r="F43" i="7"/>
  <c r="F36"/>
  <c r="D35" i="33"/>
  <c r="D34"/>
  <c r="F35" i="7"/>
  <c r="I95" i="30"/>
  <c r="F45"/>
  <c r="F95" s="1"/>
  <c r="L93"/>
  <c r="F43"/>
  <c r="F93" s="1"/>
  <c r="Q85"/>
  <c r="G35"/>
  <c r="G85" s="1"/>
  <c r="L77"/>
  <c r="F27"/>
  <c r="F77" s="1"/>
  <c r="G42" i="7"/>
  <c r="D41" i="34"/>
  <c r="G39" i="7"/>
  <c r="D38" i="34"/>
  <c r="C48" i="6"/>
  <c r="C47"/>
  <c r="D47" s="1"/>
  <c r="C3" i="35"/>
  <c r="C51" i="7"/>
  <c r="D50"/>
  <c r="D49"/>
  <c r="G100" i="33"/>
  <c r="G56"/>
  <c r="G104" s="1"/>
  <c r="G100" i="30"/>
  <c r="G56"/>
  <c r="G104" s="1"/>
  <c r="F56" i="34"/>
  <c r="F104" s="1"/>
  <c r="F100"/>
  <c r="DT103"/>
  <c r="DT99"/>
  <c r="CQ103" i="33"/>
  <c r="CQ99"/>
  <c r="DA103"/>
  <c r="DA99"/>
  <c r="BU103"/>
  <c r="BU99"/>
  <c r="CR99" i="34"/>
  <c r="CR103"/>
  <c r="EJ103" i="30"/>
  <c r="EJ99"/>
  <c r="BG99"/>
  <c r="BG103"/>
  <c r="AT99"/>
  <c r="AT103"/>
  <c r="DF103" i="34"/>
  <c r="DF99"/>
  <c r="EE99" i="33"/>
  <c r="EE103"/>
  <c r="BW103" i="30"/>
  <c r="BW99"/>
  <c r="BT99" i="33"/>
  <c r="BT103"/>
  <c r="BF103" i="30"/>
  <c r="BF99"/>
  <c r="Y99" i="33"/>
  <c r="Y103"/>
  <c r="DC99" i="34"/>
  <c r="DC103"/>
  <c r="AZ99" i="33"/>
  <c r="AZ103"/>
  <c r="BR103" i="30"/>
  <c r="BR99"/>
  <c r="AW99" i="33"/>
  <c r="AW103"/>
  <c r="BP99" i="30"/>
  <c r="BP103"/>
  <c r="EK103" i="33"/>
  <c r="EK99"/>
  <c r="AV103" i="30"/>
  <c r="AV99"/>
  <c r="CY103" i="34"/>
  <c r="CY99"/>
  <c r="W99" i="30"/>
  <c r="W103"/>
  <c r="U99" i="33"/>
  <c r="U103"/>
  <c r="AY103" i="30"/>
  <c r="AY99"/>
  <c r="DM103" i="33"/>
  <c r="DM99"/>
  <c r="CB99" i="34"/>
  <c r="CB103"/>
  <c r="CY99" i="30"/>
  <c r="CY103"/>
  <c r="BO99" i="33"/>
  <c r="BO103"/>
  <c r="DJ99"/>
  <c r="DJ103"/>
  <c r="Z103" i="30"/>
  <c r="Z99"/>
  <c r="CV99" i="34"/>
  <c r="CV103"/>
  <c r="DV99" i="33"/>
  <c r="DV103"/>
  <c r="CN103" i="34"/>
  <c r="CN99"/>
  <c r="CR103" i="30"/>
  <c r="CR99"/>
  <c r="AT103" i="34"/>
  <c r="AT99"/>
  <c r="CI99"/>
  <c r="CI103"/>
  <c r="EF103"/>
  <c r="EF99"/>
  <c r="W103" i="33"/>
  <c r="W99"/>
  <c r="CB103"/>
  <c r="CB99"/>
  <c r="S103" i="34"/>
  <c r="S99"/>
  <c r="CL99" i="33"/>
  <c r="CL103"/>
  <c r="DT99" i="30"/>
  <c r="DT103"/>
  <c r="EB99" i="33"/>
  <c r="EB103"/>
  <c r="U99" i="30"/>
  <c r="U103"/>
  <c r="EG99" i="34"/>
  <c r="EG103"/>
  <c r="DB103" i="30"/>
  <c r="DB99"/>
  <c r="DD99" i="34"/>
  <c r="DD103"/>
  <c r="BO99" i="30"/>
  <c r="BO103"/>
  <c r="AX103" i="34"/>
  <c r="AX99"/>
  <c r="BN103"/>
  <c r="BN99"/>
  <c r="BE99" i="30"/>
  <c r="BE103"/>
  <c r="S99"/>
  <c r="S103"/>
  <c r="CP103"/>
  <c r="CP99"/>
  <c r="CK103" i="34"/>
  <c r="CK99"/>
  <c r="DH99" i="30"/>
  <c r="DH103"/>
  <c r="CX99" i="33"/>
  <c r="CX103"/>
  <c r="CG99" i="30"/>
  <c r="CG103"/>
  <c r="AR99"/>
  <c r="AR103"/>
  <c r="ED103"/>
  <c r="ED99"/>
  <c r="BU103" i="34"/>
  <c r="BU99"/>
  <c r="BT103"/>
  <c r="BT99"/>
  <c r="CD103" i="30"/>
  <c r="CD99"/>
  <c r="AC103" i="33"/>
  <c r="AC99"/>
  <c r="DN99" i="34"/>
  <c r="DN103"/>
  <c r="BY99" i="33"/>
  <c r="BY103"/>
  <c r="T99" i="34"/>
  <c r="T103"/>
  <c r="DN103" i="33"/>
  <c r="DN99"/>
  <c r="Y103" i="34"/>
  <c r="Y99"/>
  <c r="EC103"/>
  <c r="EC99"/>
  <c r="DF103" i="33"/>
  <c r="DF99"/>
  <c r="CM103" i="30"/>
  <c r="CM99"/>
  <c r="BQ103" i="34"/>
  <c r="BQ99"/>
  <c r="AN99"/>
  <c r="AN103"/>
  <c r="BU103" i="30"/>
  <c r="BU99"/>
  <c r="EE103" i="34"/>
  <c r="EE99"/>
  <c r="R103"/>
  <c r="R99"/>
  <c r="BA103" i="33"/>
  <c r="BA99"/>
  <c r="BT103" i="30"/>
  <c r="BT99"/>
  <c r="EE103"/>
  <c r="EE99"/>
  <c r="EC103" i="33"/>
  <c r="EC99"/>
  <c r="AO103" i="34"/>
  <c r="AO99"/>
  <c r="AE103"/>
  <c r="AE99"/>
  <c r="BA103"/>
  <c r="BA99"/>
  <c r="BI99"/>
  <c r="BI103"/>
  <c r="AW99" i="30"/>
  <c r="AW103"/>
  <c r="BF103" i="34"/>
  <c r="BF99"/>
  <c r="DC99" i="30"/>
  <c r="DC103"/>
  <c r="DB99" i="34"/>
  <c r="DB103"/>
  <c r="DQ99" i="33"/>
  <c r="DQ103"/>
  <c r="DR103" i="30"/>
  <c r="DR99"/>
  <c r="CR103" i="33"/>
  <c r="CR99"/>
  <c r="X103" i="34"/>
  <c r="X99"/>
  <c r="EI99" i="33"/>
  <c r="EI103"/>
  <c r="CH99"/>
  <c r="CH103"/>
  <c r="CK99"/>
  <c r="CK103"/>
  <c r="DF103" i="30"/>
  <c r="DF99"/>
  <c r="CL103" i="34"/>
  <c r="CL99"/>
  <c r="BY99" i="30"/>
  <c r="BY103"/>
  <c r="CZ99" i="33"/>
  <c r="CZ103"/>
  <c r="AO99" i="30"/>
  <c r="AO103"/>
  <c r="CU103" i="34"/>
  <c r="CU99"/>
  <c r="AB103" i="30"/>
  <c r="AB99"/>
  <c r="AN99" i="33"/>
  <c r="AN103"/>
  <c r="DR103" i="34"/>
  <c r="DR99"/>
  <c r="BJ103" i="33"/>
  <c r="BJ99"/>
  <c r="BZ99"/>
  <c r="BZ103"/>
  <c r="CZ103" i="30"/>
  <c r="CZ99"/>
  <c r="BG99" i="34"/>
  <c r="BG103"/>
  <c r="DU103" i="30"/>
  <c r="DU99"/>
  <c r="DK99" i="34"/>
  <c r="DK103"/>
  <c r="CT99" i="33"/>
  <c r="CT103"/>
  <c r="CI99" i="30"/>
  <c r="CI103"/>
  <c r="AJ103"/>
  <c r="AJ99"/>
  <c r="DS99"/>
  <c r="DS103"/>
  <c r="BO99" i="34"/>
  <c r="BO103"/>
  <c r="CU103" i="33"/>
  <c r="CU99"/>
  <c r="DH99" i="34"/>
  <c r="DH103"/>
  <c r="AW103"/>
  <c r="AW99"/>
  <c r="CS99" i="33"/>
  <c r="CS103"/>
  <c r="DX103" i="30"/>
  <c r="DX99"/>
  <c r="BV103"/>
  <c r="BV99"/>
  <c r="V99"/>
  <c r="V103"/>
  <c r="AS103" i="33"/>
  <c r="AS99"/>
  <c r="CF99"/>
  <c r="CF103"/>
  <c r="BY103" i="34"/>
  <c r="BY99"/>
  <c r="DO103"/>
  <c r="DO99"/>
  <c r="AY99"/>
  <c r="AY103"/>
  <c r="DG99" i="33"/>
  <c r="DG103"/>
  <c r="BX103" i="34"/>
  <c r="BX99"/>
  <c r="Q103" i="33"/>
  <c r="Q99"/>
  <c r="DE99" i="34"/>
  <c r="DE103"/>
  <c r="DY99" i="33"/>
  <c r="DY103"/>
  <c r="AK99" i="30"/>
  <c r="AK103"/>
  <c r="CQ103" i="34"/>
  <c r="CQ99"/>
  <c r="BE103" i="33"/>
  <c r="BE99"/>
  <c r="BD99"/>
  <c r="BD103"/>
  <c r="CD99" i="34"/>
  <c r="CD103"/>
  <c r="CI103" i="33"/>
  <c r="CI99"/>
  <c r="CD99"/>
  <c r="CD103"/>
  <c r="DG99" i="30"/>
  <c r="DG103"/>
  <c r="BZ103" i="34"/>
  <c r="BZ99"/>
  <c r="CO99" i="30"/>
  <c r="CO103"/>
  <c r="BI99" i="33"/>
  <c r="BI103"/>
  <c r="AY99"/>
  <c r="AY103"/>
  <c r="BC103" i="30"/>
  <c r="BC99"/>
  <c r="T103" i="33"/>
  <c r="T99"/>
  <c r="DO99" i="30"/>
  <c r="DO103"/>
  <c r="BD99" i="34"/>
  <c r="BD103"/>
  <c r="AK103" i="33"/>
  <c r="AK99"/>
  <c r="AS103" i="34"/>
  <c r="AS99"/>
  <c r="AI99" i="30"/>
  <c r="AI103"/>
  <c r="Z99" i="33"/>
  <c r="Z103"/>
  <c r="CJ103"/>
  <c r="CJ99"/>
  <c r="CY99"/>
  <c r="CY103"/>
  <c r="BJ103" i="34"/>
  <c r="BJ99"/>
  <c r="BP99" i="33"/>
  <c r="BP103"/>
  <c r="AV103" i="34"/>
  <c r="AV99"/>
  <c r="BC99" i="33"/>
  <c r="BC103"/>
  <c r="CT99" i="34"/>
  <c r="CT103"/>
  <c r="CX103" i="30"/>
  <c r="CX99"/>
  <c r="Z103" i="34"/>
  <c r="Z99"/>
  <c r="BN103" i="33"/>
  <c r="BN99"/>
  <c r="CU103" i="30"/>
  <c r="CU99"/>
  <c r="DI103"/>
  <c r="DI99"/>
  <c r="EK99"/>
  <c r="EK103"/>
  <c r="DX99" i="34"/>
  <c r="DX103"/>
  <c r="BE103"/>
  <c r="BE99"/>
  <c r="EB99"/>
  <c r="EB103"/>
  <c r="EJ103" i="33"/>
  <c r="EJ99"/>
  <c r="CE99" i="34"/>
  <c r="CE103"/>
  <c r="BW103" i="33"/>
  <c r="BW99"/>
  <c r="BX103" i="30"/>
  <c r="BX99"/>
  <c r="DI99" i="33"/>
  <c r="DI103"/>
  <c r="CH103" i="34"/>
  <c r="CH99"/>
  <c r="BM103" i="33"/>
  <c r="BM99"/>
  <c r="BS99"/>
  <c r="BS103"/>
  <c r="S103"/>
  <c r="S99"/>
  <c r="AH103"/>
  <c r="AH99"/>
  <c r="AJ99" i="34"/>
  <c r="AJ103"/>
  <c r="DV103"/>
  <c r="DV99"/>
  <c r="BL99" i="33"/>
  <c r="BL103"/>
  <c r="CB99" i="30"/>
  <c r="CB103"/>
  <c r="AE103" i="33"/>
  <c r="AE99"/>
  <c r="DZ103" i="34"/>
  <c r="DZ99"/>
  <c r="CP99"/>
  <c r="CP103"/>
  <c r="DK103" i="30"/>
  <c r="DK99"/>
  <c r="G100" i="34"/>
  <c r="G56"/>
  <c r="G104" s="1"/>
  <c r="CG103" i="33"/>
  <c r="CG99"/>
  <c r="AD99" i="30"/>
  <c r="AD103"/>
  <c r="AQ103" i="33"/>
  <c r="AQ99"/>
  <c r="BQ99"/>
  <c r="BQ103"/>
  <c r="BL103" i="34"/>
  <c r="BL99"/>
  <c r="V99"/>
  <c r="V103"/>
  <c r="AB103"/>
  <c r="AB99"/>
  <c r="BB103" i="30"/>
  <c r="BB99"/>
  <c r="R99" i="33"/>
  <c r="R103"/>
  <c r="DC99"/>
  <c r="DC103"/>
  <c r="AX103"/>
  <c r="AX99"/>
  <c r="DP99" i="30"/>
  <c r="DP103"/>
  <c r="AQ99"/>
  <c r="AQ103"/>
  <c r="BR103" i="33"/>
  <c r="BR99"/>
  <c r="BQ99" i="30"/>
  <c r="BQ103"/>
  <c r="BM103"/>
  <c r="BM99"/>
  <c r="BK103" i="33"/>
  <c r="BK99"/>
  <c r="AF103"/>
  <c r="AF99"/>
  <c r="DY99" i="34"/>
  <c r="DY103"/>
  <c r="AC103" i="30"/>
  <c r="AC99"/>
  <c r="EH103" i="34"/>
  <c r="EH99"/>
  <c r="BD103" i="30"/>
  <c r="BD99"/>
  <c r="AD99" i="33"/>
  <c r="AD103"/>
  <c r="EH99" i="30"/>
  <c r="EH103"/>
  <c r="BB99" i="34"/>
  <c r="BB103"/>
  <c r="BG103" i="33"/>
  <c r="BG99"/>
  <c r="DL99" i="30"/>
  <c r="DL103"/>
  <c r="DT99" i="33"/>
  <c r="DT103"/>
  <c r="CF103" i="34"/>
  <c r="CF99"/>
  <c r="AR103"/>
  <c r="AR99"/>
  <c r="AL103" i="30"/>
  <c r="AL99"/>
  <c r="BL99"/>
  <c r="BL103"/>
  <c r="AG103"/>
  <c r="AG99"/>
  <c r="AM103" i="33"/>
  <c r="AM99"/>
  <c r="DK99"/>
  <c r="DK103"/>
  <c r="CF99" i="30"/>
  <c r="CF103"/>
  <c r="DQ103"/>
  <c r="DQ99"/>
  <c r="BM103" i="34"/>
  <c r="BM99"/>
  <c r="CC103" i="33"/>
  <c r="CC99"/>
  <c r="CL99" i="30"/>
  <c r="CL103"/>
  <c r="AU99"/>
  <c r="AU103"/>
  <c r="CP99" i="33"/>
  <c r="CP103"/>
  <c r="AL103"/>
  <c r="AL99"/>
  <c r="AH99" i="34"/>
  <c r="AH103"/>
  <c r="ED103" i="33"/>
  <c r="ED99"/>
  <c r="EF99"/>
  <c r="EF103"/>
  <c r="BH103"/>
  <c r="BH99"/>
  <c r="CJ103" i="30"/>
  <c r="CJ99"/>
  <c r="DE99"/>
  <c r="DE103"/>
  <c r="AA99" i="34"/>
  <c r="AA103"/>
  <c r="DA103"/>
  <c r="DA99"/>
  <c r="Q103" i="30"/>
  <c r="Q99"/>
  <c r="AS99"/>
  <c r="AS103"/>
  <c r="EA103"/>
  <c r="EA99"/>
  <c r="AZ99" i="34"/>
  <c r="AZ103"/>
  <c r="AG103"/>
  <c r="AG99"/>
  <c r="CN99" i="30"/>
  <c r="CN103"/>
  <c r="DX99" i="33"/>
  <c r="DX103"/>
  <c r="CW99"/>
  <c r="CW103"/>
  <c r="BS103" i="34"/>
  <c r="BS99"/>
  <c r="CV103" i="30"/>
  <c r="CV99"/>
  <c r="EF99"/>
  <c r="EF103"/>
  <c r="CW103"/>
  <c r="CW99"/>
  <c r="CA99"/>
  <c r="CA103"/>
  <c r="CH103"/>
  <c r="CH99"/>
  <c r="AT103" i="33"/>
  <c r="AT99"/>
  <c r="CZ99" i="34"/>
  <c r="CZ103"/>
  <c r="BA103" i="30"/>
  <c r="BA99"/>
  <c r="BV99" i="34"/>
  <c r="BV103"/>
  <c r="CA99"/>
  <c r="CA103"/>
  <c r="CN103" i="33"/>
  <c r="CN99"/>
  <c r="BK99" i="30"/>
  <c r="BK103"/>
  <c r="AX99"/>
  <c r="AX103"/>
  <c r="CC103"/>
  <c r="CC99"/>
  <c r="DD103" i="33"/>
  <c r="DD99"/>
  <c r="CT103" i="30"/>
  <c r="CT99"/>
  <c r="DN99"/>
  <c r="DN103"/>
  <c r="DL99" i="34"/>
  <c r="DL103"/>
  <c r="BW103"/>
  <c r="BW99"/>
  <c r="AI99" i="33"/>
  <c r="AI103"/>
  <c r="EI103" i="34"/>
  <c r="EI99"/>
  <c r="BB103" i="33"/>
  <c r="BB99"/>
  <c r="CW99" i="34"/>
  <c r="CW103"/>
  <c r="CG99"/>
  <c r="CG103"/>
  <c r="DE99" i="33"/>
  <c r="DE103"/>
  <c r="DH103"/>
  <c r="DH99"/>
  <c r="R99" i="30"/>
  <c r="R103"/>
  <c r="BJ103"/>
  <c r="BJ99"/>
  <c r="V103" i="33"/>
  <c r="V99"/>
  <c r="EI99" i="30"/>
  <c r="EI103"/>
  <c r="CS103" i="34"/>
  <c r="CS99"/>
  <c r="DW103"/>
  <c r="DW99"/>
  <c r="DP99"/>
  <c r="DP103"/>
  <c r="AE99" i="30"/>
  <c r="AE103"/>
  <c r="DI103" i="34"/>
  <c r="DI99"/>
  <c r="CK99" i="30"/>
  <c r="CK103"/>
  <c r="DY103"/>
  <c r="DY99"/>
  <c r="EB99"/>
  <c r="EB103"/>
  <c r="CC99" i="34"/>
  <c r="CC103"/>
  <c r="BI99" i="30"/>
  <c r="BI103"/>
  <c r="Y103"/>
  <c r="Y99"/>
  <c r="AV99" i="33"/>
  <c r="AV103"/>
  <c r="AJ99"/>
  <c r="AJ103"/>
  <c r="DW103" i="30"/>
  <c r="DW99"/>
  <c r="EK99" i="34"/>
  <c r="EK103"/>
  <c r="EC103" i="30"/>
  <c r="EC99"/>
  <c r="DG103" i="34"/>
  <c r="DG99"/>
  <c r="AA103" i="33"/>
  <c r="AA99"/>
  <c r="DU103"/>
  <c r="DU99"/>
  <c r="T103" i="30"/>
  <c r="T99"/>
  <c r="AF103"/>
  <c r="AF99"/>
  <c r="DZ103"/>
  <c r="DZ99"/>
  <c r="AM99"/>
  <c r="AM103"/>
  <c r="AP103"/>
  <c r="AP99"/>
  <c r="DM103"/>
  <c r="DM99"/>
  <c r="AU99" i="33"/>
  <c r="AU103"/>
  <c r="AP103" i="34"/>
  <c r="AP99"/>
  <c r="AM103"/>
  <c r="AM99"/>
  <c r="DV99" i="30"/>
  <c r="DV103"/>
  <c r="BS99"/>
  <c r="BS103"/>
  <c r="CE103"/>
  <c r="CE99"/>
  <c r="AU99" i="34"/>
  <c r="AU103"/>
  <c r="BH103"/>
  <c r="BH99"/>
  <c r="AF99"/>
  <c r="AF103"/>
  <c r="AG99" i="33"/>
  <c r="AG103"/>
  <c r="DP103"/>
  <c r="DP99"/>
  <c r="DA99" i="30"/>
  <c r="DA103"/>
  <c r="AI103" i="34"/>
  <c r="AI99"/>
  <c r="AA99" i="30"/>
  <c r="AA103"/>
  <c r="BP99" i="34"/>
  <c r="BP103"/>
  <c r="BX99" i="33"/>
  <c r="BX103"/>
  <c r="W103" i="34"/>
  <c r="W99"/>
  <c r="CJ103"/>
  <c r="CJ99"/>
  <c r="BR99"/>
  <c r="BR103"/>
  <c r="CA103" i="33"/>
  <c r="CA99"/>
  <c r="DB99"/>
  <c r="DB103"/>
  <c r="CO103" i="34"/>
  <c r="CO99"/>
  <c r="AH103" i="30"/>
  <c r="AH99"/>
  <c r="AN103"/>
  <c r="AN99"/>
  <c r="EA99" i="34"/>
  <c r="EA103"/>
  <c r="CQ99" i="30"/>
  <c r="CQ103"/>
  <c r="X103"/>
  <c r="X99"/>
  <c r="DO103" i="33"/>
  <c r="DO99"/>
  <c r="AR99"/>
  <c r="AR103"/>
  <c r="DS99"/>
  <c r="DS103"/>
  <c r="DR99"/>
  <c r="DR103"/>
  <c r="EA103"/>
  <c r="EA99"/>
  <c r="EH99"/>
  <c r="EH103"/>
  <c r="AD99" i="34"/>
  <c r="AD103"/>
  <c r="CM103" i="33"/>
  <c r="CM99"/>
  <c r="EG103" i="30"/>
  <c r="EG99"/>
  <c r="BZ103"/>
  <c r="BZ99"/>
  <c r="CX99" i="34"/>
  <c r="CX103"/>
  <c r="DJ103"/>
  <c r="DJ99"/>
  <c r="BN103" i="30"/>
  <c r="BN99"/>
  <c r="AZ103"/>
  <c r="AZ99"/>
  <c r="DL103" i="33"/>
  <c r="DL99"/>
  <c r="DU99" i="34"/>
  <c r="DU103"/>
  <c r="AB103" i="33"/>
  <c r="AB99"/>
  <c r="BC99" i="34"/>
  <c r="BC103"/>
  <c r="DZ103" i="33"/>
  <c r="DZ99"/>
  <c r="BF103"/>
  <c r="BF99"/>
  <c r="Q103" i="34"/>
  <c r="Q99"/>
  <c r="CV103" i="33"/>
  <c r="CV99"/>
  <c r="AL103" i="34"/>
  <c r="AL99"/>
  <c r="DW99" i="33"/>
  <c r="DW103"/>
  <c r="X103"/>
  <c r="X99"/>
  <c r="DD99" i="30"/>
  <c r="DD103"/>
  <c r="EJ103" i="34"/>
  <c r="EJ99"/>
  <c r="CO103" i="33"/>
  <c r="CO99"/>
  <c r="BV103"/>
  <c r="BV99"/>
  <c r="DQ103" i="34"/>
  <c r="DQ99"/>
  <c r="CM103"/>
  <c r="CM99"/>
  <c r="AP103" i="33"/>
  <c r="AP99"/>
  <c r="BH99" i="30"/>
  <c r="BH103"/>
  <c r="AK103" i="34"/>
  <c r="AK99"/>
  <c r="ED103"/>
  <c r="ED99"/>
  <c r="CS99" i="30"/>
  <c r="CS103"/>
  <c r="DJ103"/>
  <c r="DJ99"/>
  <c r="AO99" i="33"/>
  <c r="AO103"/>
  <c r="U99" i="34"/>
  <c r="U103"/>
  <c r="AC103"/>
  <c r="AC99"/>
  <c r="BK103"/>
  <c r="BK99"/>
  <c r="DM103"/>
  <c r="DM99"/>
  <c r="DS103"/>
  <c r="DS99"/>
  <c r="AQ99"/>
  <c r="AQ103"/>
  <c r="EG103" i="33"/>
  <c r="EG99"/>
  <c r="CE103"/>
  <c r="CE99"/>
  <c r="B81" i="35"/>
  <c r="B64"/>
  <c r="B109"/>
  <c r="B73"/>
  <c r="B153"/>
  <c r="B141"/>
  <c r="B57"/>
  <c r="B54"/>
  <c r="B41"/>
  <c r="B67"/>
  <c r="B83"/>
  <c r="B134"/>
  <c r="B23"/>
  <c r="B144"/>
  <c r="B118"/>
  <c r="B31"/>
  <c r="B92"/>
  <c r="B79"/>
  <c r="B22"/>
  <c r="B115"/>
  <c r="B56"/>
  <c r="B132"/>
  <c r="B20"/>
  <c r="B89"/>
  <c r="B19"/>
  <c r="B38"/>
  <c r="B42"/>
  <c r="B58"/>
  <c r="B50"/>
  <c r="B100"/>
  <c r="B133"/>
  <c r="B143"/>
  <c r="B152"/>
  <c r="B105"/>
  <c r="B63"/>
  <c r="B138"/>
  <c r="B24"/>
  <c r="B91"/>
  <c r="B151"/>
  <c r="B68"/>
  <c r="B97"/>
  <c r="B70"/>
  <c r="B93"/>
  <c r="B53"/>
  <c r="B106"/>
  <c r="B88"/>
  <c r="B121"/>
  <c r="B82"/>
  <c r="B124"/>
  <c r="B69"/>
  <c r="B72"/>
  <c r="B140"/>
  <c r="B95"/>
  <c r="B116"/>
  <c r="B142"/>
  <c r="B74"/>
  <c r="B55"/>
  <c r="B43"/>
  <c r="B85"/>
  <c r="B21"/>
  <c r="B44"/>
  <c r="B135"/>
  <c r="B148"/>
  <c r="B34"/>
  <c r="B119"/>
  <c r="B90"/>
  <c r="B32"/>
  <c r="B110"/>
  <c r="B59"/>
  <c r="B96"/>
  <c r="B146"/>
  <c r="B46"/>
  <c r="B65"/>
  <c r="B66"/>
  <c r="B86"/>
  <c r="B94"/>
  <c r="B47"/>
  <c r="B123"/>
  <c r="B114"/>
  <c r="B33"/>
  <c r="B40"/>
  <c r="B120"/>
  <c r="B122"/>
  <c r="B30"/>
  <c r="B45"/>
  <c r="B126"/>
  <c r="B80"/>
  <c r="B25"/>
  <c r="B76"/>
  <c r="B60"/>
  <c r="B128"/>
  <c r="B150"/>
  <c r="B129"/>
  <c r="B49"/>
  <c r="B87"/>
  <c r="B84"/>
  <c r="B75"/>
  <c r="B117"/>
  <c r="B145"/>
  <c r="B131"/>
  <c r="B37"/>
  <c r="B136"/>
  <c r="B127"/>
  <c r="B125"/>
  <c r="B147"/>
  <c r="B113"/>
  <c r="B102"/>
  <c r="B101"/>
  <c r="B35"/>
  <c r="B130"/>
  <c r="B52"/>
  <c r="B104"/>
  <c r="B61"/>
  <c r="B111"/>
  <c r="B29"/>
  <c r="B39"/>
  <c r="B77"/>
  <c r="B108"/>
  <c r="B99"/>
  <c r="B149"/>
  <c r="B112"/>
  <c r="B78"/>
  <c r="B26"/>
  <c r="B62"/>
  <c r="B48"/>
  <c r="B139"/>
  <c r="B36"/>
  <c r="B107"/>
  <c r="B98"/>
  <c r="B103"/>
  <c r="B71"/>
  <c r="B137"/>
  <c r="B51"/>
  <c r="C51" l="1"/>
  <c r="C137"/>
  <c r="C71"/>
  <c r="C103"/>
  <c r="C98"/>
  <c r="C107"/>
  <c r="C36"/>
  <c r="C139"/>
  <c r="C48"/>
  <c r="C62"/>
  <c r="C26"/>
  <c r="C78"/>
  <c r="C112"/>
  <c r="C149"/>
  <c r="C99"/>
  <c r="C108"/>
  <c r="C77"/>
  <c r="C39"/>
  <c r="C29"/>
  <c r="C111"/>
  <c r="C61"/>
  <c r="C104"/>
  <c r="C52"/>
  <c r="C130"/>
  <c r="C35"/>
  <c r="C101"/>
  <c r="C102"/>
  <c r="C113"/>
  <c r="C147"/>
  <c r="C125"/>
  <c r="C127"/>
  <c r="C136"/>
  <c r="C37"/>
  <c r="C131"/>
  <c r="C145"/>
  <c r="C117"/>
  <c r="C75"/>
  <c r="C84"/>
  <c r="C87"/>
  <c r="C49"/>
  <c r="C129"/>
  <c r="C150"/>
  <c r="C128"/>
  <c r="C60"/>
  <c r="C76"/>
  <c r="C25"/>
  <c r="C80"/>
  <c r="C126"/>
  <c r="C45"/>
  <c r="C30"/>
  <c r="C122"/>
  <c r="C120"/>
  <c r="C40"/>
  <c r="C33"/>
  <c r="C114"/>
  <c r="C123"/>
  <c r="C47"/>
  <c r="C94"/>
  <c r="C86"/>
  <c r="C66"/>
  <c r="C65"/>
  <c r="C46"/>
  <c r="C146"/>
  <c r="C96"/>
  <c r="C59"/>
  <c r="C110"/>
  <c r="C32"/>
  <c r="C90"/>
  <c r="C119"/>
  <c r="C34"/>
  <c r="C148"/>
  <c r="C135"/>
  <c r="C44"/>
  <c r="C21"/>
  <c r="C85"/>
  <c r="C43"/>
  <c r="C55"/>
  <c r="C74"/>
  <c r="C142"/>
  <c r="C116"/>
  <c r="C95"/>
  <c r="C140"/>
  <c r="C72"/>
  <c r="C69"/>
  <c r="C124"/>
  <c r="C82"/>
  <c r="C121"/>
  <c r="C88"/>
  <c r="C106"/>
  <c r="C53"/>
  <c r="C93"/>
  <c r="C70"/>
  <c r="C97"/>
  <c r="C68"/>
  <c r="C151"/>
  <c r="C91"/>
  <c r="C24"/>
  <c r="C138"/>
  <c r="C63"/>
  <c r="C105"/>
  <c r="C152"/>
  <c r="C143"/>
  <c r="C133"/>
  <c r="C100"/>
  <c r="C50"/>
  <c r="C58"/>
  <c r="C42"/>
  <c r="C38"/>
  <c r="C19"/>
  <c r="C89"/>
  <c r="C20"/>
  <c r="C132"/>
  <c r="C56"/>
  <c r="C115"/>
  <c r="C22"/>
  <c r="C79"/>
  <c r="C92"/>
  <c r="C31"/>
  <c r="C118"/>
  <c r="C144"/>
  <c r="C23"/>
  <c r="C134"/>
  <c r="C83"/>
  <c r="C67"/>
  <c r="C41"/>
  <c r="C54"/>
  <c r="C57"/>
  <c r="C141"/>
  <c r="C153"/>
  <c r="C73"/>
  <c r="C109"/>
  <c r="C64"/>
  <c r="C81"/>
  <c r="C49" i="6"/>
  <c r="D48"/>
  <c r="D84" i="33"/>
  <c r="E34"/>
  <c r="E84" s="1"/>
  <c r="D92"/>
  <c r="E42"/>
  <c r="E92" s="1"/>
  <c r="E39" i="34"/>
  <c r="E89" s="1"/>
  <c r="D89"/>
  <c r="D47" i="5"/>
  <c r="C49"/>
  <c r="E38" i="34"/>
  <c r="E88" s="1"/>
  <c r="D88"/>
  <c r="D91"/>
  <c r="E41"/>
  <c r="E91" s="1"/>
  <c r="E35" i="33"/>
  <c r="E85" s="1"/>
  <c r="D85"/>
  <c r="D78"/>
  <c r="E28"/>
  <c r="E78" s="1"/>
</calcChain>
</file>

<file path=xl/sharedStrings.xml><?xml version="1.0" encoding="utf-8"?>
<sst xmlns="http://schemas.openxmlformats.org/spreadsheetml/2006/main" count="631" uniqueCount="366">
  <si>
    <t>Evaluador Digital y de Competencias</t>
  </si>
  <si>
    <t>Aplicación para uso diario en el Aula como Cuaderno del Profesor, que sirve para la evaluación continua del alumnado y para obtener el grado de consecución de las competencias básicas y de los criterios de evaluación</t>
  </si>
  <si>
    <t>COPYRIGHT 2013 Autor: José Luis Gutiérrez Madrid. Profesor de Tecnología del I.E.S. Garci Méndez (El Carpio-Córdoba) &lt;gutimadriles en gmail.com&gt;</t>
  </si>
  <si>
    <t>Esta obra está bajo una licencia Creative Commons Reconocimiento-NoComercial-CompartirIgual 3.0 Unported</t>
  </si>
  <si>
    <t>La información ofrecida por esta obra tiene carácter orientativo y no originará ningún tipo de derecho. La información pretende ser actual y exacta, aunque no es necesariamente completa, exhaustiva, fiable o actualizada. El autor no asume responsabilidad alguna respecto de los problemas que puedan resultar de la utilización de la presente hoja de cálculo, cuyo funcionamiento puede ser revisado o modificado por el usuario y sobre el que declina toda responsabilidad. La utilización de esta obra implica la aceptación de la licencia, y de esta cláusula.</t>
  </si>
  <si>
    <t>COMPETENCIAS CLAVE</t>
  </si>
  <si>
    <t>CCL</t>
  </si>
  <si>
    <t>Competencia en comunicación lingüística</t>
  </si>
  <si>
    <t>La competencia en comunicación lingüística es el resultado de la acción comunicativa dentro de prácticas sociales determinadas, en las cuales el individuo actúa con otros interlocutores y a través de textos en múltiples modalidades, formatos y soportes. Estas situaciones y prácticas pueden implicar el uso de una o varias lenguas, en diversos ámbitos y de manera individual o colectiva.</t>
  </si>
  <si>
    <t>CMCCT</t>
  </si>
  <si>
    <t>Competencia matemática y competencias básicas en ciencia y tecnología</t>
  </si>
  <si>
    <t>A) La competencia matemática implica la capacidad de aplicar el razonamiento matemático y sus herramientas para describir, interpretar y predecir distintos fenómenos en su contexto.
La competencia matemática requiere de conocimientos sobre los números, las medidas y las estructuras, así como de las operaciones y las representaciones matemáticas, y la comprensión de los términos y conceptos matemáticos.
b) Las competencias básicas en ciencia y tecnología son aquellas que proporcionan un acercamiento al mundo físico y a la interacción responsable con él desde acciones, tanto individuales como colectivas, orientadas a la conservación y mejora del medio natural, decisivas para la protección y mantenimiento de la calidad de vida y el progreso de los pueblos. Estas competencias contribuyen al desarrollo del pensamiento científico, pues incluyen la aplicación de los métodos propios de la racionalidad científica y las destrezas tecnológicas, que conducen a la adquisición de conocimientos, la contrastación de ideas y la aplicación de los descubrimientos al bienestar social.</t>
  </si>
  <si>
    <t>CD</t>
  </si>
  <si>
    <t>Competencia digital</t>
  </si>
  <si>
    <t>La competencia digital es aquella que implica el uso creativo, crítico y seguro de las tecnologías de la información y la comunicación para alcanzar los objetivos relacionados con el trabajo, la empleabilidad, el aprendizaje, el uso del tiempo libre, la inclusión y participación en la sociedad.
Esta competencia supone, además de la adecuación a los cambios que introducen las nuevas tecnologías en la alfabetización, la lectura y la escritura, un conjunto nuevo de conocimientos, habilidades y actitudes necesarias hoy en día para ser competente en un entorno digital.</t>
  </si>
  <si>
    <t>CAA</t>
  </si>
  <si>
    <t>Competencia de Aprender a aprender</t>
  </si>
  <si>
    <t>La competencia de aprender a aprender es fundamental para el aprendizaje permanente que se produce a lo largo de la vida y que tiene lugar en distintos contextos formales, no formales e informales.
Esta competencia se caracteriza por la habilidad para iniciar, organizar y persistir en el aprendizaje. Esto exige, la capacidad para motivarse por aprender. Esta motivación depende de que se genere la curiosidad y la necesidad de aprender, de que el estudiante se sienta protagonista del proceso y del resultado de su aprendizaje y, finalmente, de que llegue a alcanzar las metas de aprendizaje propuestas y, con ello, que se produzca en él una percepción de auto-eficacia. Todo lo anterior contribuye a motivarle para abordar futuras tareas de aprendizaje.
La competencia de aprender a aprender desemboca en un aprendizaje cada vez más eficaz y autónomo.</t>
  </si>
  <si>
    <t>CSC</t>
  </si>
  <si>
    <t>Competencias sociales y cívicas</t>
  </si>
  <si>
    <t>Las competencias sociales y cívicas implican la habilidad y capacidad para utilizar los conocimientos y actitudes sobre la sociedad, entendida desde las diferentes perspectivas, en su concepción dinámica, cambiante y compleja, para interpretar fenómenos y problemas sociales en contextos cada vez más diversificados; para elaborar respuestas, tomar decisiones y resolver conflictos, así como para interactuar con otras personas y grupos conforme a normas basadas en el respeto mutuo y en convicciones democráticas. Además de incluir acciones a un nivel más cercano y mediato al individuo como parte de una implicación cívica y social.
Se trata, por lo tanto, de aunar el interés por profundizar y garantizar la participación en el funcionamiento democrático de la sociedad, tanto en el ámbito público como privado, y preparar a las personas para ejercer la ciudadanía democrática y participar plenamente en la vida cívica y social gracias al conocimiento de conceptos y estructuras sociales y políticas y al compromiso de participación activa y democrática.</t>
  </si>
  <si>
    <t>CSIEE</t>
  </si>
  <si>
    <t>Competencia de Sentido de iniciativa y espíritu emprendedor</t>
  </si>
  <si>
    <t>La competencia sentido de iniciativa y espíritu emprendedor implica la capacidad de transformar las ideas en actos. Ello significa adquirir conciencia de la situación a intervenir o resolver, y saber elegir, planificar y gestionar los conocimientos, destrezas o habilidades y actitudes necesarios con criterio propio, con el fin de alcanzar el objetivo previsto.
Esta competencia está presente en los ámbitos personal, social, escolar y laboral en los que se desenvuelven las personas, permitiéndoles el desarrollo de sus actividades y el aprovechamiento de nuevas oportunidades. Constituye igualmente el cimiento de otras capacidades y conocimientos más específicos, e incluye la conciencia de los valores éticos relacionados.</t>
  </si>
  <si>
    <t>CCEC</t>
  </si>
  <si>
    <t>Competencia de Conciencia y expresiones culturales</t>
  </si>
  <si>
    <t>La competencia en conciencia y expresión cultural implica conocer, comprender, apreciar y valorar con espíritu crítico, con una actitud abierta y respetuosa, las diferentes manifestaciones culturales y artísticas, utilizarlas como fuente de enriquecimiento y disfrute personal y considerarlas como parte de la riqueza y patrimonio de los pueblos.
Esta competencia incorpora también un componente expresivo referido a la propia capacidad estética y creadora y al dominio de aquellas capacidades relacionadas con los diferentes códigos artísticos y culturales, para poder utilizarlas como medio de comunicación y expresión personal. Implica igualmente manifestar interés por la participación en la vida cultural y por contribuir a la conservación del patrimonio cultural y artístico, tanto de la propia comunidad como de otras comunidades.</t>
  </si>
  <si>
    <t>UNIDADES DIDÁCTICAS</t>
  </si>
  <si>
    <t>Nº</t>
  </si>
  <si>
    <t>1ª EVALUACIÓN</t>
  </si>
  <si>
    <t>Títul</t>
  </si>
  <si>
    <t>Nota Boletín</t>
  </si>
  <si>
    <t>Nota Media 1ª Eval</t>
  </si>
  <si>
    <t>Actividades,Tareas,Examenes</t>
  </si>
  <si>
    <t>Alumno/a</t>
  </si>
  <si>
    <t>ESTADÍSTICAS</t>
  </si>
  <si>
    <t>%</t>
  </si>
  <si>
    <t>Nº de aprobados</t>
  </si>
  <si>
    <t>Nº de suspensos</t>
  </si>
  <si>
    <t>Total alumnos/as</t>
  </si>
  <si>
    <t>DIARIO DE CLASE</t>
  </si>
  <si>
    <t>Fecha</t>
  </si>
  <si>
    <t>Incidencias</t>
  </si>
  <si>
    <t>Sesión 1</t>
  </si>
  <si>
    <t>Sesión 2</t>
  </si>
  <si>
    <t>Sesión 3</t>
  </si>
  <si>
    <t>Sesión 4</t>
  </si>
  <si>
    <t>Sesión 5</t>
  </si>
  <si>
    <t>Sesión 6</t>
  </si>
  <si>
    <t>Sesión 7</t>
  </si>
  <si>
    <t>Sesión 8</t>
  </si>
  <si>
    <t>Sesión 9</t>
  </si>
  <si>
    <t>Sesión 10</t>
  </si>
  <si>
    <t>Sesión 11</t>
  </si>
  <si>
    <t>Sesión 12</t>
  </si>
  <si>
    <t>Sesión 13</t>
  </si>
  <si>
    <t>Sesión 14</t>
  </si>
  <si>
    <t>Sesión 15</t>
  </si>
  <si>
    <t>Sesión 16</t>
  </si>
  <si>
    <t>Sesión 17</t>
  </si>
  <si>
    <t>Sesión 18</t>
  </si>
  <si>
    <t>Sesión 19</t>
  </si>
  <si>
    <t>Sesión 20</t>
  </si>
  <si>
    <t>Sesión 21</t>
  </si>
  <si>
    <t>Sesión 22</t>
  </si>
  <si>
    <t>Sesión 23</t>
  </si>
  <si>
    <t>Sesión 24</t>
  </si>
  <si>
    <t>Sesión 25</t>
  </si>
  <si>
    <t>Sesión 26</t>
  </si>
  <si>
    <t>Sesión 27</t>
  </si>
  <si>
    <t>Sesión 28</t>
  </si>
  <si>
    <t>Sesión 29</t>
  </si>
  <si>
    <t>Sesión 30</t>
  </si>
  <si>
    <t>Sesión 31</t>
  </si>
  <si>
    <t>Sesión 32</t>
  </si>
  <si>
    <t>Sesión 33</t>
  </si>
  <si>
    <t>Sesión 34</t>
  </si>
  <si>
    <t>Sesión 35</t>
  </si>
  <si>
    <t>Sesión 36</t>
  </si>
  <si>
    <t>Sesión 37</t>
  </si>
  <si>
    <t>Sesión 38</t>
  </si>
  <si>
    <t>Sesión 39</t>
  </si>
  <si>
    <t>Sesión 40</t>
  </si>
  <si>
    <t>Sesión 41</t>
  </si>
  <si>
    <t>Sesión 42</t>
  </si>
  <si>
    <t>Sesión 43</t>
  </si>
  <si>
    <t>Sesión 44</t>
  </si>
  <si>
    <t>Sesión 45</t>
  </si>
  <si>
    <t>Sesión 46</t>
  </si>
  <si>
    <t>Sesión 47</t>
  </si>
  <si>
    <t>Sesión 48</t>
  </si>
  <si>
    <t>Sesión 49</t>
  </si>
  <si>
    <t>Sesión 50</t>
  </si>
  <si>
    <t>Sesión 51</t>
  </si>
  <si>
    <t>Sesión 52</t>
  </si>
  <si>
    <t>Sesión 53</t>
  </si>
  <si>
    <t>Sesión 54</t>
  </si>
  <si>
    <t>Sesión 55</t>
  </si>
  <si>
    <t>Sesión 56</t>
  </si>
  <si>
    <t>Sesión 57</t>
  </si>
  <si>
    <t>Sesión 58</t>
  </si>
  <si>
    <t>Sesión 59</t>
  </si>
  <si>
    <t>Sesión 60</t>
  </si>
  <si>
    <t>Sesión 61</t>
  </si>
  <si>
    <t>Sesión 62</t>
  </si>
  <si>
    <t>2ª EVALUACIÓN</t>
  </si>
  <si>
    <t>3ª EVALUACIÓN</t>
  </si>
  <si>
    <t>Evaluación FINAL</t>
  </si>
  <si>
    <t>Nota Media FINAL</t>
  </si>
  <si>
    <t>1ª Evaluación</t>
  </si>
  <si>
    <t>2ª Evaluación</t>
  </si>
  <si>
    <t>3ª Evaluación</t>
  </si>
  <si>
    <t>UNIDAD DIDÁCTICA</t>
  </si>
  <si>
    <t>PRIMERA
EVALUACIÓN</t>
  </si>
  <si>
    <t>SEGUNDA EVALUACIÓN</t>
  </si>
  <si>
    <t>TERCERA EVALUACIÓN</t>
  </si>
  <si>
    <t>ALUMNOS/AS</t>
  </si>
  <si>
    <t>NOTA
CURSO</t>
  </si>
  <si>
    <t>NOTA
COMP.</t>
  </si>
  <si>
    <t>NOTA ESTANDARES</t>
  </si>
  <si>
    <t>TABLA DE EQUIVALENCIAS CALIFICACIONES-COMPETENCIAS</t>
  </si>
  <si>
    <t>MENOR QUE</t>
  </si>
  <si>
    <t>POCO</t>
  </si>
  <si>
    <t>REGULAR</t>
  </si>
  <si>
    <t>CALIFICACIONES TRANSFORMADAS DE LAS 
COMPETENCIAS Y LOS CRITERIOS DE EVALUACIÓN</t>
  </si>
  <si>
    <t>ADECUADO</t>
  </si>
  <si>
    <t>BUENO</t>
  </si>
  <si>
    <t>MAYOR QUE</t>
  </si>
  <si>
    <t>EXCELENTE</t>
  </si>
  <si>
    <t>MEDIAS DE TODA LA CLASE</t>
  </si>
  <si>
    <t>CALIFICACIÓN SOBRE 1O</t>
  </si>
  <si>
    <t xml:space="preserve">TRANSFORMADA </t>
  </si>
  <si>
    <t>COMPETENCIAS</t>
  </si>
  <si>
    <t>INFORME DE EVALUACIÓN</t>
  </si>
  <si>
    <t>NOTA
1ªEva</t>
  </si>
  <si>
    <t>NOTA
2ªEva</t>
  </si>
  <si>
    <t>NOTA
3ªEva</t>
  </si>
  <si>
    <t>A</t>
  </si>
  <si>
    <t>B</t>
  </si>
  <si>
    <t>C</t>
  </si>
  <si>
    <t>Evaluación</t>
  </si>
  <si>
    <t>SEGUNDA</t>
  </si>
  <si>
    <t>D</t>
  </si>
  <si>
    <t>E</t>
  </si>
  <si>
    <t>NOTA DE LA EVALUACIÓN</t>
  </si>
  <si>
    <t>F</t>
  </si>
  <si>
    <t>NOTA DEL CURSO</t>
  </si>
  <si>
    <t>G</t>
  </si>
  <si>
    <t>NOTA DE LAS COMPETENCIAS</t>
  </si>
  <si>
    <t>H</t>
  </si>
  <si>
    <t>NOTA DE LOS CRITERIOS Y ESTÁNDARES DE APRENDIZAJE</t>
  </si>
  <si>
    <t>I</t>
  </si>
  <si>
    <t>J</t>
  </si>
  <si>
    <t>GRADOS DE PUNTUACIÓN</t>
  </si>
  <si>
    <t>EQUIVALENCIA</t>
  </si>
  <si>
    <t>K</t>
  </si>
  <si>
    <t>1-2-3</t>
  </si>
  <si>
    <t>L</t>
  </si>
  <si>
    <t>4</t>
  </si>
  <si>
    <t>M</t>
  </si>
  <si>
    <t>5-6</t>
  </si>
  <si>
    <t>N</t>
  </si>
  <si>
    <t>7-8</t>
  </si>
  <si>
    <t>O</t>
  </si>
  <si>
    <t>9-10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</si>
  <si>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</si>
  <si>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</si>
  <si>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</si>
  <si>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</si>
  <si>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</si>
  <si>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</si>
  <si>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</si>
  <si>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</si>
  <si>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</si>
  <si>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</si>
  <si>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</si>
  <si>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</si>
  <si>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</si>
  <si>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</si>
  <si>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</si>
  <si>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</si>
  <si>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</si>
  <si>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</si>
  <si>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</si>
  <si>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</si>
  <si>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</si>
  <si>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</si>
  <si>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</si>
  <si>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</si>
  <si>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</si>
  <si>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</si>
  <si>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</si>
  <si>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</si>
  <si>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</si>
  <si>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</si>
  <si>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</si>
  <si>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</si>
  <si>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</si>
  <si>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</si>
  <si>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</si>
  <si>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</si>
  <si>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</si>
  <si>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</si>
  <si>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</si>
  <si>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</si>
  <si>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</si>
  <si>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</si>
  <si>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</si>
  <si>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</si>
  <si>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</si>
  <si>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</si>
  <si>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</si>
  <si>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</si>
  <si>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</si>
  <si>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</si>
  <si>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</si>
  <si>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PRIMERA</t>
  </si>
  <si>
    <t>TERCERA</t>
  </si>
  <si>
    <t xml:space="preserve">  </t>
  </si>
  <si>
    <t>ESCALA DE 1 A 5</t>
  </si>
  <si>
    <t>ESCALA
DE 1 A 10</t>
  </si>
  <si>
    <t>GRADO PUNT</t>
  </si>
  <si>
    <t>Gómez Gómez, Antonia</t>
  </si>
  <si>
    <t>ACTITUDES TRABAJO DIARIO</t>
  </si>
  <si>
    <t>d+</t>
  </si>
  <si>
    <t>d-</t>
  </si>
  <si>
    <t>t+</t>
  </si>
  <si>
    <t>t-</t>
  </si>
  <si>
    <t>m+</t>
  </si>
  <si>
    <t>m-</t>
  </si>
  <si>
    <t>Hace los deberes en casa</t>
  </si>
  <si>
    <t>No hace los deberes en casa</t>
  </si>
  <si>
    <t>Trabaja y atiende en clase</t>
  </si>
  <si>
    <t>No trabaja o no atiende en clase</t>
  </si>
  <si>
    <t>Trae el material necesario</t>
  </si>
  <si>
    <t>Retraso</t>
  </si>
  <si>
    <t>Falta de asistencia</t>
  </si>
  <si>
    <t>Parte de disciplina</t>
  </si>
  <si>
    <t>DEBERES DE CASA</t>
  </si>
  <si>
    <t>TRABAJO Y ATENCIÓN EN CLASE</t>
  </si>
  <si>
    <t>ASISTENCIA Y MATERIAL</t>
  </si>
  <si>
    <t>CUADERNO</t>
  </si>
  <si>
    <t>Valor a sumar o restar sobre 5
Nota final entre 0 y 10</t>
  </si>
  <si>
    <t>No trae el material necesario</t>
  </si>
  <si>
    <t>T++</t>
  </si>
  <si>
    <t>Trabajo extra</t>
  </si>
  <si>
    <t>Valor a restar o sumar sobre 10</t>
  </si>
  <si>
    <t>ÁREA</t>
  </si>
  <si>
    <t>CLASE</t>
  </si>
  <si>
    <t>ORDEN</t>
  </si>
  <si>
    <t>ACT</t>
  </si>
  <si>
    <t>ACTITUD Y TRABAJO DIARIO</t>
  </si>
  <si>
    <t>EDICO 1.5</t>
  </si>
  <si>
    <t>Nota Media 2ª Eval</t>
  </si>
  <si>
    <t>Nota Media 3ª Eval</t>
  </si>
  <si>
    <t>ESTÁNDARES DE APRENDIZAJE - CRITERIOS DE EVALUACIÓN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</si>
  <si>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</si>
  <si>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</si>
  <si>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</si>
  <si>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</si>
  <si>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</si>
  <si>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</si>
  <si>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</si>
  <si>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</si>
  <si>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</si>
  <si>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</si>
  <si>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</si>
  <si>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</si>
  <si>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CA</t>
  </si>
  <si>
    <t>CB</t>
  </si>
  <si>
    <t>CC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</si>
  <si>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</si>
  <si>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</si>
  <si>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</si>
  <si>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</si>
  <si>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</si>
  <si>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</si>
  <si>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</si>
  <si>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</si>
  <si>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</si>
  <si>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</si>
  <si>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CO</t>
  </si>
  <si>
    <t>CP</t>
  </si>
  <si>
    <t>CQ</t>
  </si>
  <si>
    <t>CR</t>
  </si>
  <si>
    <t>CS</t>
  </si>
  <si>
    <t>CT</t>
  </si>
  <si>
    <t>CU</t>
  </si>
  <si>
    <t>CV</t>
  </si>
  <si>
    <t>CW</t>
  </si>
  <si>
    <t>CX</t>
  </si>
  <si>
    <t>CY</t>
  </si>
  <si>
    <t>CZ</t>
  </si>
  <si>
    <t>DA</t>
  </si>
  <si>
    <t>DB</t>
  </si>
  <si>
    <t>DC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</si>
  <si>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</si>
  <si>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</si>
  <si>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</si>
  <si>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</si>
  <si>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</si>
  <si>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</si>
  <si>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</si>
  <si>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</si>
  <si>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</si>
  <si>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</si>
  <si>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</si>
  <si>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</si>
  <si>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DP</t>
  </si>
  <si>
    <t>DQ</t>
  </si>
  <si>
    <t>DR</t>
  </si>
  <si>
    <t>DS</t>
  </si>
  <si>
    <t>DT</t>
  </si>
  <si>
    <t>DU</t>
  </si>
  <si>
    <t>DV</t>
  </si>
  <si>
    <t>DW</t>
  </si>
  <si>
    <t>DX</t>
  </si>
  <si>
    <t>DY</t>
  </si>
  <si>
    <t>DZ</t>
  </si>
  <si>
    <t>EA</t>
  </si>
  <si>
    <t>EB</t>
  </si>
  <si>
    <t>EC</t>
  </si>
  <si>
    <t>ED</t>
  </si>
  <si>
    <t>EE</t>
  </si>
  <si>
    <t>EF</t>
  </si>
  <si>
    <t>EG</t>
  </si>
  <si>
    <t>EH</t>
  </si>
  <si>
    <t>EI</t>
  </si>
  <si>
    <t>EJ</t>
  </si>
  <si>
    <t>EK</t>
  </si>
  <si>
    <t>EL</t>
  </si>
  <si>
    <t>EM</t>
  </si>
  <si>
    <t>EN</t>
  </si>
  <si>
    <t>EO</t>
  </si>
  <si>
    <t>EP</t>
  </si>
  <si>
    <t>EQ</t>
  </si>
  <si>
    <t>ER</t>
  </si>
  <si>
    <t>ES</t>
  </si>
  <si>
    <t>ET</t>
  </si>
  <si>
    <t>EU</t>
  </si>
  <si>
    <t>EV</t>
  </si>
  <si>
    <t>EW</t>
  </si>
  <si>
    <t>En todas las hojas:
Se puede usar Copiar, Suprimir y Pegar (aún mejor la opción Pegado especial-sólo Valores)
No se debe usar la opción Cortar</t>
  </si>
  <si>
    <t>NOTA DE LA UNIDAD</t>
  </si>
  <si>
    <t>LENGUA CASTELLANA Y LITERATURA</t>
  </si>
  <si>
    <t>1.1.</t>
  </si>
  <si>
    <t xml:space="preserve">Participa en debates respetando las normas de intercambio comunicativo. </t>
  </si>
  <si>
    <t>1.2.</t>
  </si>
  <si>
    <t>Se expresa respetuosamente hacia el resto de interlocutores.</t>
  </si>
  <si>
    <t>1.3.</t>
  </si>
  <si>
    <t xml:space="preserve">Distingue entre mensajes verbales y no verbales en situaciones de diálogo. </t>
  </si>
  <si>
    <t>1.4.</t>
  </si>
  <si>
    <t>Comprende el contenido de mensajes verbales y no verbales.</t>
  </si>
  <si>
    <t>1.5.</t>
  </si>
  <si>
    <t>Usa estrategias variadas de expresión</t>
  </si>
  <si>
    <t>2.1.</t>
  </si>
  <si>
    <t>Expresa sus ideas clara y organizadamente.</t>
  </si>
  <si>
    <t>2.2.</t>
  </si>
  <si>
    <t>Utiliza el lenguaje oral para comunicarse y aprender escuchando.</t>
  </si>
  <si>
    <t>3.1.</t>
  </si>
  <si>
    <t xml:space="preserve">Capta el sentido global de textos orales de uso habitual e identifica la información más relevante e ideas elementales. </t>
  </si>
  <si>
    <t>4.1.</t>
  </si>
  <si>
    <t>Escucha y reconoce textos orales sencillos de la literatura infantil andaluza.</t>
  </si>
  <si>
    <t>5.1.</t>
  </si>
  <si>
    <t>Lee textos breves apropiados a su edad, con pronunciación y entonación adecuada.</t>
  </si>
  <si>
    <t>1º DE EDUCACIÓN PRIMARIA</t>
  </si>
</sst>
</file>

<file path=xl/styles.xml><?xml version="1.0" encoding="utf-8"?>
<styleSheet xmlns="http://schemas.openxmlformats.org/spreadsheetml/2006/main">
  <numFmts count="3">
    <numFmt numFmtId="164" formatCode="0.0"/>
    <numFmt numFmtId="165" formatCode="d\-m;@"/>
    <numFmt numFmtId="166" formatCode="[$-C0A]d\-mmm;@"/>
  </numFmts>
  <fonts count="26">
    <font>
      <sz val="11"/>
      <color indexed="8"/>
      <name val="Calibri"/>
      <family val="2"/>
    </font>
    <font>
      <sz val="48"/>
      <color indexed="8"/>
      <name val="Calibri"/>
      <family val="2"/>
    </font>
    <font>
      <sz val="24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20"/>
      <color indexed="8"/>
      <name val="Calibri"/>
      <family val="2"/>
    </font>
    <font>
      <b/>
      <sz val="28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b/>
      <sz val="20"/>
      <color indexed="8"/>
      <name val="Calibri"/>
      <family val="2"/>
    </font>
    <font>
      <b/>
      <sz val="18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sz val="28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11"/>
      <name val="Calibri"/>
      <family val="2"/>
    </font>
    <font>
      <sz val="9"/>
      <color indexed="8"/>
      <name val="Calibri"/>
      <family val="2"/>
    </font>
    <font>
      <sz val="9.5"/>
      <color indexed="8"/>
      <name val="Calibri"/>
      <family val="2"/>
    </font>
    <font>
      <b/>
      <sz val="12"/>
      <color theme="0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0"/>
      <name val="Calibri"/>
      <family val="2"/>
    </font>
    <font>
      <sz val="9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24"/>
      </patternFill>
    </fill>
    <fill>
      <patternFill patternType="solid">
        <fgColor indexed="63"/>
        <bgColor indexed="59"/>
      </patternFill>
    </fill>
    <fill>
      <patternFill patternType="solid">
        <fgColor indexed="51"/>
        <bgColor indexed="52"/>
      </patternFill>
    </fill>
    <fill>
      <patternFill patternType="solid">
        <fgColor indexed="9"/>
        <bgColor indexed="26"/>
      </patternFill>
    </fill>
    <fill>
      <patternFill patternType="solid">
        <fgColor indexed="49"/>
        <bgColor indexed="4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40"/>
      </patternFill>
    </fill>
    <fill>
      <patternFill patternType="solid">
        <fgColor theme="4" tint="0.79998168889431442"/>
        <bgColor indexed="40"/>
      </patternFill>
    </fill>
    <fill>
      <patternFill patternType="solid">
        <fgColor theme="4" tint="0.79998168889431442"/>
        <bgColor indexed="24"/>
      </patternFill>
    </fill>
    <fill>
      <patternFill patternType="solid">
        <fgColor theme="3" tint="0.59999389629810485"/>
        <bgColor indexed="2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2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</fills>
  <borders count="10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2"/>
      </top>
      <bottom style="medium">
        <color indexed="62"/>
      </bottom>
      <diagonal/>
    </border>
    <border>
      <left/>
      <right style="medium">
        <color indexed="62"/>
      </right>
      <top style="medium">
        <color indexed="62"/>
      </top>
      <bottom style="medium">
        <color indexed="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3"/>
      </right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 style="medium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medium">
        <color indexed="64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8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thin">
        <color indexed="63"/>
      </right>
      <top style="medium">
        <color indexed="63"/>
      </top>
      <bottom/>
      <diagonal/>
    </border>
    <border>
      <left style="thin">
        <color indexed="63"/>
      </left>
      <right style="thin">
        <color indexed="63"/>
      </right>
      <top style="medium">
        <color indexed="6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/>
      <right style="thin">
        <color indexed="6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2"/>
      </left>
      <right/>
      <top style="medium">
        <color indexed="62"/>
      </top>
      <bottom style="medium">
        <color indexed="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medium">
        <color indexed="63"/>
      </right>
      <top style="medium">
        <color indexed="63"/>
      </top>
      <bottom style="thin">
        <color indexed="63"/>
      </bottom>
      <diagonal/>
    </border>
    <border>
      <left style="thin">
        <color indexed="63"/>
      </left>
      <right/>
      <top style="medium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thin">
        <color indexed="63"/>
      </bottom>
      <diagonal/>
    </border>
  </borders>
  <cellStyleXfs count="1">
    <xf numFmtId="0" fontId="0" fillId="0" borderId="0"/>
  </cellStyleXfs>
  <cellXfs count="512">
    <xf numFmtId="0" fontId="0" fillId="0" borderId="0" xfId="0"/>
    <xf numFmtId="0" fontId="0" fillId="2" borderId="0" xfId="0" applyFill="1"/>
    <xf numFmtId="0" fontId="0" fillId="2" borderId="0" xfId="0" applyFill="1" applyBorder="1"/>
    <xf numFmtId="0" fontId="2" fillId="2" borderId="2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4" fillId="2" borderId="0" xfId="0" applyFont="1" applyFill="1"/>
    <xf numFmtId="0" fontId="4" fillId="2" borderId="0" xfId="0" applyFont="1" applyFill="1" applyAlignment="1"/>
    <xf numFmtId="0" fontId="6" fillId="2" borderId="4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0" fillId="0" borderId="0" xfId="0" applyAlignment="1"/>
    <xf numFmtId="0" fontId="10" fillId="2" borderId="5" xfId="0" applyFont="1" applyFill="1" applyBorder="1" applyAlignment="1">
      <alignment horizontal="right" vertical="top" wrapText="1"/>
    </xf>
    <xf numFmtId="0" fontId="10" fillId="2" borderId="6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0" fontId="5" fillId="0" borderId="0" xfId="0" applyFont="1" applyAlignment="1">
      <alignment vertical="top" wrapText="1"/>
    </xf>
    <xf numFmtId="0" fontId="0" fillId="0" borderId="0" xfId="0" applyFont="1" applyProtection="1"/>
    <xf numFmtId="0" fontId="15" fillId="2" borderId="7" xfId="0" applyFont="1" applyFill="1" applyBorder="1" applyAlignment="1" applyProtection="1">
      <alignment horizontal="center" textRotation="90" wrapText="1"/>
    </xf>
    <xf numFmtId="0" fontId="15" fillId="2" borderId="8" xfId="0" applyFont="1" applyFill="1" applyBorder="1" applyAlignment="1" applyProtection="1">
      <alignment horizontal="center" textRotation="90" wrapText="1"/>
    </xf>
    <xf numFmtId="0" fontId="20" fillId="3" borderId="6" xfId="0" applyFont="1" applyFill="1" applyBorder="1" applyAlignment="1" applyProtection="1">
      <alignment horizontal="center" textRotation="90"/>
    </xf>
    <xf numFmtId="0" fontId="0" fillId="0" borderId="9" xfId="0" applyBorder="1" applyAlignment="1" applyProtection="1">
      <alignment horizontal="center" textRotation="90" wrapText="1"/>
      <protection locked="0"/>
    </xf>
    <xf numFmtId="0" fontId="0" fillId="0" borderId="10" xfId="0" applyFont="1" applyBorder="1" applyAlignment="1" applyProtection="1">
      <alignment horizontal="center" textRotation="90" wrapText="1"/>
      <protection locked="0"/>
    </xf>
    <xf numFmtId="0" fontId="0" fillId="0" borderId="10" xfId="0" applyBorder="1" applyAlignment="1" applyProtection="1">
      <alignment horizontal="center" textRotation="90" wrapText="1"/>
      <protection locked="0"/>
    </xf>
    <xf numFmtId="0" fontId="0" fillId="0" borderId="9" xfId="0" applyFont="1" applyBorder="1" applyAlignment="1" applyProtection="1">
      <alignment horizontal="center" textRotation="90" wrapText="1"/>
      <protection locked="0"/>
    </xf>
    <xf numFmtId="0" fontId="0" fillId="0" borderId="0" xfId="0" applyFont="1" applyProtection="1">
      <protection locked="0"/>
    </xf>
    <xf numFmtId="0" fontId="15" fillId="2" borderId="1" xfId="0" applyFont="1" applyFill="1" applyBorder="1" applyProtection="1"/>
    <xf numFmtId="0" fontId="15" fillId="2" borderId="11" xfId="0" applyFont="1" applyFill="1" applyBorder="1" applyProtection="1"/>
    <xf numFmtId="0" fontId="0" fillId="0" borderId="12" xfId="0" applyFont="1" applyBorder="1" applyProtection="1">
      <protection locked="0"/>
    </xf>
    <xf numFmtId="0" fontId="0" fillId="0" borderId="13" xfId="0" applyFont="1" applyBorder="1" applyProtection="1">
      <protection locked="0"/>
    </xf>
    <xf numFmtId="0" fontId="0" fillId="0" borderId="13" xfId="0" applyFont="1" applyBorder="1" applyAlignment="1" applyProtection="1">
      <protection locked="0"/>
    </xf>
    <xf numFmtId="0" fontId="0" fillId="0" borderId="14" xfId="0" applyFont="1" applyBorder="1" applyAlignment="1" applyProtection="1">
      <protection locked="0"/>
    </xf>
    <xf numFmtId="0" fontId="0" fillId="0" borderId="15" xfId="0" applyFont="1" applyBorder="1" applyProtection="1"/>
    <xf numFmtId="0" fontId="0" fillId="0" borderId="16" xfId="0" applyFont="1" applyBorder="1" applyProtection="1">
      <protection locked="0"/>
    </xf>
    <xf numFmtId="0" fontId="0" fillId="0" borderId="14" xfId="0" applyFont="1" applyBorder="1" applyProtection="1"/>
    <xf numFmtId="0" fontId="0" fillId="0" borderId="17" xfId="0" applyFont="1" applyBorder="1" applyProtection="1"/>
    <xf numFmtId="0" fontId="0" fillId="0" borderId="18" xfId="0" applyFont="1" applyBorder="1" applyProtection="1">
      <protection locked="0"/>
    </xf>
    <xf numFmtId="0" fontId="0" fillId="0" borderId="19" xfId="0" applyFont="1" applyBorder="1" applyProtection="1"/>
    <xf numFmtId="0" fontId="0" fillId="0" borderId="1" xfId="0" applyFont="1" applyBorder="1" applyProtection="1">
      <protection locked="0"/>
    </xf>
    <xf numFmtId="0" fontId="0" fillId="0" borderId="11" xfId="0" applyFont="1" applyBorder="1" applyProtection="1">
      <protection locked="0"/>
    </xf>
    <xf numFmtId="164" fontId="0" fillId="0" borderId="17" xfId="0" applyNumberFormat="1" applyFont="1" applyBorder="1" applyProtection="1"/>
    <xf numFmtId="164" fontId="0" fillId="0" borderId="20" xfId="0" applyNumberFormat="1" applyFont="1" applyBorder="1" applyProtection="1"/>
    <xf numFmtId="164" fontId="0" fillId="0" borderId="1" xfId="0" applyNumberFormat="1" applyFont="1" applyBorder="1" applyProtection="1"/>
    <xf numFmtId="164" fontId="0" fillId="0" borderId="1" xfId="0" applyNumberFormat="1" applyFont="1" applyBorder="1" applyAlignment="1" applyProtection="1"/>
    <xf numFmtId="164" fontId="0" fillId="0" borderId="11" xfId="0" applyNumberFormat="1" applyFont="1" applyBorder="1" applyAlignment="1" applyProtection="1"/>
    <xf numFmtId="0" fontId="0" fillId="3" borderId="21" xfId="0" applyFont="1" applyFill="1" applyBorder="1" applyProtection="1">
      <protection locked="0"/>
    </xf>
    <xf numFmtId="164" fontId="0" fillId="0" borderId="20" xfId="0" applyNumberFormat="1" applyFont="1" applyBorder="1" applyProtection="1">
      <protection locked="0"/>
    </xf>
    <xf numFmtId="164" fontId="0" fillId="0" borderId="1" xfId="0" applyNumberFormat="1" applyFont="1" applyBorder="1" applyProtection="1">
      <protection locked="0"/>
    </xf>
    <xf numFmtId="164" fontId="0" fillId="0" borderId="22" xfId="0" applyNumberFormat="1" applyFont="1" applyBorder="1" applyProtection="1"/>
    <xf numFmtId="164" fontId="0" fillId="0" borderId="11" xfId="0" applyNumberFormat="1" applyFont="1" applyBorder="1" applyProtection="1"/>
    <xf numFmtId="164" fontId="0" fillId="0" borderId="23" xfId="0" applyNumberFormat="1" applyFont="1" applyBorder="1" applyProtection="1">
      <protection locked="0"/>
    </xf>
    <xf numFmtId="164" fontId="0" fillId="0" borderId="24" xfId="0" applyNumberFormat="1" applyFont="1" applyBorder="1" applyProtection="1"/>
    <xf numFmtId="165" fontId="0" fillId="0" borderId="25" xfId="0" applyNumberFormat="1" applyFont="1" applyBorder="1" applyProtection="1">
      <protection locked="0"/>
    </xf>
    <xf numFmtId="0" fontId="0" fillId="0" borderId="20" xfId="0" applyFont="1" applyBorder="1" applyProtection="1">
      <protection locked="0"/>
    </xf>
    <xf numFmtId="0" fontId="0" fillId="0" borderId="26" xfId="0" applyFont="1" applyBorder="1" applyProtection="1">
      <protection locked="0"/>
    </xf>
    <xf numFmtId="164" fontId="0" fillId="0" borderId="26" xfId="0" applyNumberFormat="1" applyFont="1" applyBorder="1" applyProtection="1"/>
    <xf numFmtId="164" fontId="0" fillId="0" borderId="27" xfId="0" applyNumberFormat="1" applyFont="1" applyBorder="1" applyProtection="1"/>
    <xf numFmtId="164" fontId="0" fillId="0" borderId="27" xfId="0" applyNumberFormat="1" applyFont="1" applyBorder="1" applyAlignment="1" applyProtection="1"/>
    <xf numFmtId="0" fontId="0" fillId="3" borderId="28" xfId="0" applyFont="1" applyFill="1" applyBorder="1" applyProtection="1">
      <protection locked="0"/>
    </xf>
    <xf numFmtId="164" fontId="0" fillId="0" borderId="26" xfId="0" applyNumberFormat="1" applyFont="1" applyBorder="1" applyProtection="1">
      <protection locked="0"/>
    </xf>
    <xf numFmtId="164" fontId="0" fillId="0" borderId="27" xfId="0" applyNumberFormat="1" applyFont="1" applyBorder="1" applyProtection="1">
      <protection locked="0"/>
    </xf>
    <xf numFmtId="164" fontId="0" fillId="0" borderId="29" xfId="0" applyNumberFormat="1" applyFont="1" applyBorder="1" applyProtection="1">
      <protection locked="0"/>
    </xf>
    <xf numFmtId="0" fontId="0" fillId="0" borderId="1" xfId="0" applyFont="1" applyBorder="1" applyProtection="1"/>
    <xf numFmtId="164" fontId="0" fillId="0" borderId="0" xfId="0" applyNumberFormat="1" applyFont="1" applyAlignment="1" applyProtection="1">
      <alignment horizontal="center"/>
    </xf>
    <xf numFmtId="165" fontId="0" fillId="0" borderId="0" xfId="0" applyNumberFormat="1" applyFont="1" applyProtection="1">
      <protection locked="0"/>
    </xf>
    <xf numFmtId="0" fontId="0" fillId="2" borderId="1" xfId="0" applyFont="1" applyFill="1" applyBorder="1" applyProtection="1"/>
    <xf numFmtId="1" fontId="0" fillId="2" borderId="1" xfId="0" applyNumberFormat="1" applyFont="1" applyFill="1" applyBorder="1" applyProtection="1"/>
    <xf numFmtId="0" fontId="0" fillId="4" borderId="1" xfId="0" applyFont="1" applyFill="1" applyBorder="1" applyProtection="1"/>
    <xf numFmtId="1" fontId="0" fillId="4" borderId="1" xfId="0" applyNumberFormat="1" applyFont="1" applyFill="1" applyBorder="1" applyProtection="1"/>
    <xf numFmtId="164" fontId="0" fillId="0" borderId="0" xfId="0" applyNumberFormat="1" applyFont="1" applyProtection="1"/>
    <xf numFmtId="0" fontId="0" fillId="0" borderId="0" xfId="0" applyFont="1" applyBorder="1" applyProtection="1">
      <protection locked="0"/>
    </xf>
    <xf numFmtId="164" fontId="0" fillId="0" borderId="0" xfId="0" applyNumberFormat="1" applyFont="1" applyProtection="1">
      <protection locked="0"/>
    </xf>
    <xf numFmtId="0" fontId="0" fillId="2" borderId="1" xfId="0" applyFont="1" applyFill="1" applyBorder="1" applyProtection="1">
      <protection locked="0"/>
    </xf>
    <xf numFmtId="0" fontId="0" fillId="2" borderId="11" xfId="0" applyFont="1" applyFill="1" applyBorder="1" applyProtection="1">
      <protection locked="0"/>
    </xf>
    <xf numFmtId="164" fontId="0" fillId="2" borderId="30" xfId="0" applyNumberFormat="1" applyFont="1" applyFill="1" applyBorder="1" applyProtection="1">
      <protection locked="0"/>
    </xf>
    <xf numFmtId="0" fontId="0" fillId="2" borderId="21" xfId="0" applyFont="1" applyFill="1" applyBorder="1" applyProtection="1">
      <protection locked="0"/>
    </xf>
    <xf numFmtId="0" fontId="0" fillId="2" borderId="31" xfId="0" applyFont="1" applyFill="1" applyBorder="1" applyProtection="1">
      <protection locked="0"/>
    </xf>
    <xf numFmtId="0" fontId="0" fillId="2" borderId="30" xfId="0" applyFont="1" applyFill="1" applyBorder="1" applyProtection="1">
      <protection locked="0"/>
    </xf>
    <xf numFmtId="0" fontId="0" fillId="2" borderId="11" xfId="0" applyFont="1" applyFill="1" applyBorder="1" applyProtection="1"/>
    <xf numFmtId="0" fontId="0" fillId="0" borderId="0" xfId="0" applyFont="1"/>
    <xf numFmtId="164" fontId="0" fillId="0" borderId="0" xfId="0" applyNumberFormat="1" applyFont="1"/>
    <xf numFmtId="0" fontId="0" fillId="0" borderId="0" xfId="0" applyFont="1" applyBorder="1"/>
    <xf numFmtId="164" fontId="0" fillId="0" borderId="0" xfId="0" applyNumberFormat="1" applyFont="1" applyBorder="1"/>
    <xf numFmtId="0" fontId="0" fillId="0" borderId="0" xfId="0" applyFont="1" applyFill="1" applyBorder="1" applyAlignment="1">
      <alignment vertical="center"/>
    </xf>
    <xf numFmtId="164" fontId="13" fillId="2" borderId="32" xfId="0" applyNumberFormat="1" applyFont="1" applyFill="1" applyBorder="1" applyAlignment="1">
      <alignment textRotation="90"/>
    </xf>
    <xf numFmtId="0" fontId="3" fillId="2" borderId="33" xfId="0" applyFont="1" applyFill="1" applyBorder="1" applyAlignment="1">
      <alignment horizontal="left" textRotation="90" wrapText="1"/>
    </xf>
    <xf numFmtId="0" fontId="3" fillId="2" borderId="34" xfId="0" applyFont="1" applyFill="1" applyBorder="1" applyAlignment="1">
      <alignment horizontal="left" textRotation="90" wrapText="1"/>
    </xf>
    <xf numFmtId="0" fontId="3" fillId="2" borderId="32" xfId="0" applyFont="1" applyFill="1" applyBorder="1" applyAlignment="1">
      <alignment horizontal="left" textRotation="90" wrapText="1"/>
    </xf>
    <xf numFmtId="0" fontId="0" fillId="2" borderId="1" xfId="0" applyFont="1" applyFill="1" applyBorder="1"/>
    <xf numFmtId="0" fontId="0" fillId="2" borderId="11" xfId="0" applyFont="1" applyFill="1" applyBorder="1"/>
    <xf numFmtId="0" fontId="13" fillId="2" borderId="22" xfId="0" applyNumberFormat="1" applyFont="1" applyFill="1" applyBorder="1" applyAlignment="1"/>
    <xf numFmtId="0" fontId="0" fillId="0" borderId="22" xfId="0" applyFont="1" applyBorder="1" applyAlignment="1" applyProtection="1">
      <protection locked="0"/>
    </xf>
    <xf numFmtId="0" fontId="0" fillId="2" borderId="11" xfId="0" applyFill="1" applyBorder="1"/>
    <xf numFmtId="0" fontId="0" fillId="0" borderId="1" xfId="0" applyFont="1" applyBorder="1"/>
    <xf numFmtId="164" fontId="0" fillId="0" borderId="0" xfId="0" applyNumberFormat="1" applyFont="1" applyAlignment="1">
      <alignment horizontal="center"/>
    </xf>
    <xf numFmtId="164" fontId="0" fillId="2" borderId="1" xfId="0" applyNumberFormat="1" applyFont="1" applyFill="1" applyBorder="1"/>
    <xf numFmtId="0" fontId="0" fillId="4" borderId="1" xfId="0" applyFont="1" applyFill="1" applyBorder="1"/>
    <xf numFmtId="164" fontId="0" fillId="4" borderId="1" xfId="0" applyNumberFormat="1" applyFont="1" applyFill="1" applyBorder="1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NumberFormat="1" applyProtection="1">
      <protection hidden="1"/>
    </xf>
    <xf numFmtId="0" fontId="15" fillId="0" borderId="0" xfId="0" applyFont="1" applyFill="1" applyBorder="1" applyAlignment="1" applyProtection="1">
      <protection hidden="1"/>
    </xf>
    <xf numFmtId="0" fontId="15" fillId="7" borderId="0" xfId="0" applyFont="1" applyFill="1" applyBorder="1" applyAlignment="1" applyProtection="1">
      <protection hidden="1"/>
    </xf>
    <xf numFmtId="0" fontId="15" fillId="8" borderId="35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Fill="1" applyBorder="1" applyAlignment="1" applyProtection="1">
      <alignment textRotation="90"/>
      <protection hidden="1"/>
    </xf>
    <xf numFmtId="0" fontId="21" fillId="9" borderId="36" xfId="0" applyFont="1" applyFill="1" applyBorder="1" applyAlignment="1" applyProtection="1">
      <alignment textRotation="90"/>
      <protection hidden="1"/>
    </xf>
    <xf numFmtId="0" fontId="22" fillId="0" borderId="0" xfId="0" applyNumberFormat="1" applyFont="1" applyAlignment="1" applyProtection="1">
      <alignment textRotation="90"/>
      <protection hidden="1"/>
    </xf>
    <xf numFmtId="0" fontId="0" fillId="9" borderId="37" xfId="0" applyFill="1" applyBorder="1" applyProtection="1">
      <protection hidden="1"/>
    </xf>
    <xf numFmtId="0" fontId="0" fillId="9" borderId="13" xfId="0" applyFill="1" applyBorder="1" applyProtection="1"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15" fillId="10" borderId="25" xfId="0" applyFont="1" applyFill="1" applyBorder="1" applyProtection="1">
      <protection hidden="1"/>
    </xf>
    <xf numFmtId="0" fontId="0" fillId="0" borderId="0" xfId="0" applyAlignment="1" applyProtection="1">
      <alignment textRotation="90"/>
      <protection hidden="1"/>
    </xf>
    <xf numFmtId="0" fontId="0" fillId="4" borderId="25" xfId="0" applyFill="1" applyBorder="1" applyAlignment="1" applyProtection="1">
      <alignment horizontal="center"/>
      <protection hidden="1"/>
    </xf>
    <xf numFmtId="164" fontId="0" fillId="0" borderId="25" xfId="0" applyNumberFormat="1" applyFill="1" applyBorder="1" applyAlignment="1" applyProtection="1">
      <alignment horizontal="center"/>
      <protection locked="0"/>
    </xf>
    <xf numFmtId="0" fontId="0" fillId="4" borderId="25" xfId="0" applyFont="1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0" fontId="0" fillId="2" borderId="38" xfId="0" applyFill="1" applyBorder="1" applyAlignment="1" applyProtection="1">
      <alignment horizontal="center"/>
      <protection hidden="1"/>
    </xf>
    <xf numFmtId="164" fontId="0" fillId="0" borderId="38" xfId="0" applyNumberFormat="1" applyFill="1" applyBorder="1" applyAlignment="1" applyProtection="1">
      <alignment horizontal="center"/>
      <protection locked="0"/>
    </xf>
    <xf numFmtId="0" fontId="15" fillId="10" borderId="1" xfId="0" applyFont="1" applyFill="1" applyBorder="1" applyAlignment="1" applyProtection="1">
      <protection hidden="1"/>
    </xf>
    <xf numFmtId="0" fontId="15" fillId="10" borderId="11" xfId="0" applyFont="1" applyFill="1" applyBorder="1" applyAlignment="1" applyProtection="1">
      <protection hidden="1"/>
    </xf>
    <xf numFmtId="0" fontId="15" fillId="10" borderId="39" xfId="0" applyFont="1" applyFill="1" applyBorder="1" applyAlignment="1" applyProtection="1">
      <alignment textRotation="90"/>
      <protection hidden="1"/>
    </xf>
    <xf numFmtId="0" fontId="15" fillId="10" borderId="40" xfId="0" applyFont="1" applyFill="1" applyBorder="1" applyAlignment="1" applyProtection="1">
      <alignment textRotation="90"/>
      <protection hidden="1"/>
    </xf>
    <xf numFmtId="0" fontId="15" fillId="10" borderId="41" xfId="0" applyFont="1" applyFill="1" applyBorder="1" applyAlignment="1" applyProtection="1">
      <alignment textRotation="90"/>
      <protection hidden="1"/>
    </xf>
    <xf numFmtId="0" fontId="15" fillId="10" borderId="42" xfId="0" applyFont="1" applyFill="1" applyBorder="1" applyAlignment="1" applyProtection="1">
      <alignment textRotation="90"/>
      <protection hidden="1"/>
    </xf>
    <xf numFmtId="0" fontId="15" fillId="0" borderId="43" xfId="0" applyFont="1" applyBorder="1" applyAlignment="1" applyProtection="1">
      <alignment textRotation="90"/>
      <protection hidden="1"/>
    </xf>
    <xf numFmtId="0" fontId="15" fillId="10" borderId="30" xfId="0" applyFont="1" applyFill="1" applyBorder="1" applyAlignment="1" applyProtection="1">
      <alignment textRotation="90"/>
      <protection hidden="1"/>
    </xf>
    <xf numFmtId="0" fontId="0" fillId="2" borderId="1" xfId="0" applyFill="1" applyBorder="1" applyProtection="1">
      <protection hidden="1"/>
    </xf>
    <xf numFmtId="0" fontId="0" fillId="2" borderId="11" xfId="0" applyFill="1" applyBorder="1" applyProtection="1">
      <protection hidden="1"/>
    </xf>
    <xf numFmtId="0" fontId="0" fillId="0" borderId="12" xfId="0" applyNumberFormat="1" applyBorder="1" applyProtection="1">
      <protection hidden="1"/>
    </xf>
    <xf numFmtId="0" fontId="0" fillId="0" borderId="30" xfId="0" applyNumberFormat="1" applyBorder="1" applyProtection="1">
      <protection hidden="1"/>
    </xf>
    <xf numFmtId="0" fontId="0" fillId="0" borderId="0" xfId="0" applyFont="1" applyFill="1" applyProtection="1">
      <protection hidden="1"/>
    </xf>
    <xf numFmtId="0" fontId="0" fillId="7" borderId="25" xfId="0" applyFont="1" applyFill="1" applyBorder="1" applyAlignment="1" applyProtection="1">
      <alignment textRotation="90"/>
      <protection hidden="1"/>
    </xf>
    <xf numFmtId="0" fontId="0" fillId="0" borderId="0" xfId="0" applyFont="1" applyFill="1" applyAlignment="1" applyProtection="1">
      <alignment textRotation="90"/>
      <protection hidden="1"/>
    </xf>
    <xf numFmtId="0" fontId="0" fillId="7" borderId="25" xfId="0" applyFill="1" applyBorder="1" applyAlignment="1" applyProtection="1">
      <alignment horizontal="center"/>
      <protection hidden="1"/>
    </xf>
    <xf numFmtId="164" fontId="15" fillId="0" borderId="25" xfId="0" applyNumberFormat="1" applyFont="1" applyBorder="1" applyProtection="1">
      <protection hidden="1"/>
    </xf>
    <xf numFmtId="164" fontId="0" fillId="0" borderId="25" xfId="0" applyNumberFormat="1" applyBorder="1" applyProtection="1">
      <protection hidden="1"/>
    </xf>
    <xf numFmtId="164" fontId="0" fillId="0" borderId="44" xfId="0" applyNumberFormat="1" applyBorder="1" applyProtection="1">
      <protection hidden="1"/>
    </xf>
    <xf numFmtId="164" fontId="0" fillId="0" borderId="45" xfId="0" applyNumberFormat="1" applyBorder="1" applyProtection="1">
      <protection hidden="1"/>
    </xf>
    <xf numFmtId="1" fontId="0" fillId="0" borderId="25" xfId="0" applyNumberFormat="1" applyBorder="1" applyProtection="1">
      <protection hidden="1"/>
    </xf>
    <xf numFmtId="0" fontId="23" fillId="0" borderId="0" xfId="0" applyFont="1" applyFill="1" applyBorder="1" applyAlignment="1" applyProtection="1">
      <alignment horizontal="center"/>
      <protection hidden="1"/>
    </xf>
    <xf numFmtId="0" fontId="0" fillId="2" borderId="13" xfId="0" applyFill="1" applyBorder="1" applyProtection="1">
      <protection hidden="1"/>
    </xf>
    <xf numFmtId="0" fontId="0" fillId="2" borderId="17" xfId="0" applyFill="1" applyBorder="1" applyProtection="1">
      <protection hidden="1"/>
    </xf>
    <xf numFmtId="164" fontId="0" fillId="7" borderId="46" xfId="0" applyNumberFormat="1" applyFill="1" applyBorder="1" applyProtection="1">
      <protection hidden="1"/>
    </xf>
    <xf numFmtId="164" fontId="0" fillId="7" borderId="37" xfId="0" applyNumberFormat="1" applyFill="1" applyBorder="1" applyProtection="1">
      <protection hidden="1"/>
    </xf>
    <xf numFmtId="1" fontId="0" fillId="2" borderId="12" xfId="0" applyNumberFormat="1" applyFill="1" applyBorder="1" applyProtection="1">
      <protection hidden="1"/>
    </xf>
    <xf numFmtId="1" fontId="0" fillId="5" borderId="43" xfId="0" applyNumberFormat="1" applyFill="1" applyBorder="1" applyProtection="1">
      <protection hidden="1"/>
    </xf>
    <xf numFmtId="0" fontId="15" fillId="0" borderId="0" xfId="0" applyFont="1" applyAlignment="1" applyProtection="1">
      <alignment textRotation="90"/>
      <protection hidden="1"/>
    </xf>
    <xf numFmtId="0" fontId="0" fillId="0" borderId="13" xfId="0" applyNumberFormat="1" applyBorder="1" applyProtection="1">
      <protection hidden="1"/>
    </xf>
    <xf numFmtId="0" fontId="0" fillId="0" borderId="1" xfId="0" applyNumberFormat="1" applyBorder="1" applyProtection="1">
      <protection hidden="1"/>
    </xf>
    <xf numFmtId="1" fontId="0" fillId="0" borderId="47" xfId="0" applyNumberFormat="1" applyBorder="1" applyProtection="1">
      <protection hidden="1"/>
    </xf>
    <xf numFmtId="1" fontId="0" fillId="0" borderId="44" xfId="0" applyNumberFormat="1" applyBorder="1" applyProtection="1">
      <protection hidden="1"/>
    </xf>
    <xf numFmtId="1" fontId="0" fillId="0" borderId="45" xfId="0" applyNumberFormat="1" applyBorder="1" applyProtection="1"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textRotation="90"/>
      <protection hidden="1"/>
    </xf>
    <xf numFmtId="0" fontId="0" fillId="0" borderId="0" xfId="0" applyNumberFormat="1" applyFill="1" applyBorder="1" applyProtection="1">
      <protection hidden="1"/>
    </xf>
    <xf numFmtId="0" fontId="21" fillId="0" borderId="0" xfId="0" applyFont="1" applyFill="1" applyBorder="1" applyAlignment="1" applyProtection="1">
      <alignment textRotation="90"/>
      <protection hidden="1"/>
    </xf>
    <xf numFmtId="0" fontId="22" fillId="0" borderId="0" xfId="0" applyNumberFormat="1" applyFont="1" applyFill="1" applyBorder="1" applyAlignment="1" applyProtection="1">
      <alignment textRotation="90"/>
      <protection hidden="1"/>
    </xf>
    <xf numFmtId="0" fontId="15" fillId="10" borderId="13" xfId="0" applyFont="1" applyFill="1" applyBorder="1" applyAlignment="1" applyProtection="1">
      <alignment textRotation="90"/>
      <protection hidden="1"/>
    </xf>
    <xf numFmtId="0" fontId="23" fillId="10" borderId="25" xfId="0" applyFont="1" applyFill="1" applyBorder="1" applyAlignment="1" applyProtection="1">
      <alignment horizontal="center" textRotation="90" wrapText="1"/>
      <protection hidden="1"/>
    </xf>
    <xf numFmtId="0" fontId="23" fillId="10" borderId="48" xfId="0" applyFont="1" applyFill="1" applyBorder="1" applyAlignment="1" applyProtection="1">
      <alignment horizontal="center" textRotation="90" wrapText="1"/>
      <protection hidden="1"/>
    </xf>
    <xf numFmtId="0" fontId="23" fillId="10" borderId="8" xfId="0" applyFont="1" applyFill="1" applyBorder="1" applyAlignment="1" applyProtection="1">
      <alignment horizontal="center" textRotation="90" wrapText="1"/>
      <protection hidden="1"/>
    </xf>
    <xf numFmtId="0" fontId="23" fillId="10" borderId="49" xfId="0" applyFont="1" applyFill="1" applyBorder="1" applyAlignment="1" applyProtection="1">
      <alignment horizontal="center" textRotation="90" wrapText="1"/>
      <protection hidden="1"/>
    </xf>
    <xf numFmtId="0" fontId="13" fillId="7" borderId="50" xfId="0" applyFont="1" applyFill="1" applyBorder="1" applyAlignment="1" applyProtection="1">
      <alignment vertical="center"/>
      <protection hidden="1"/>
    </xf>
    <xf numFmtId="0" fontId="13" fillId="7" borderId="4" xfId="0" applyFont="1" applyFill="1" applyBorder="1" applyAlignment="1" applyProtection="1">
      <alignment vertical="center"/>
      <protection hidden="1"/>
    </xf>
    <xf numFmtId="0" fontId="13" fillId="7" borderId="51" xfId="0" applyFont="1" applyFill="1" applyBorder="1" applyAlignment="1" applyProtection="1">
      <alignment vertical="center"/>
      <protection hidden="1"/>
    </xf>
    <xf numFmtId="0" fontId="13" fillId="7" borderId="52" xfId="0" applyFont="1" applyFill="1" applyBorder="1" applyAlignment="1" applyProtection="1">
      <alignment vertical="center"/>
      <protection hidden="1"/>
    </xf>
    <xf numFmtId="0" fontId="0" fillId="7" borderId="20" xfId="0" applyFont="1" applyFill="1" applyBorder="1" applyProtection="1">
      <protection locked="0"/>
    </xf>
    <xf numFmtId="164" fontId="0" fillId="7" borderId="14" xfId="0" applyNumberFormat="1" applyFont="1" applyFill="1" applyBorder="1"/>
    <xf numFmtId="164" fontId="0" fillId="7" borderId="16" xfId="0" applyNumberFormat="1" applyFont="1" applyFill="1" applyBorder="1"/>
    <xf numFmtId="0" fontId="0" fillId="7" borderId="53" xfId="0" applyFont="1" applyFill="1" applyBorder="1" applyProtection="1">
      <protection locked="0"/>
    </xf>
    <xf numFmtId="0" fontId="4" fillId="0" borderId="0" xfId="0" applyFont="1" applyAlignment="1" applyProtection="1">
      <alignment horizontal="right"/>
      <protection hidden="1"/>
    </xf>
    <xf numFmtId="0" fontId="12" fillId="0" borderId="54" xfId="0" applyFont="1" applyBorder="1" applyProtection="1">
      <protection locked="0"/>
    </xf>
    <xf numFmtId="0" fontId="24" fillId="0" borderId="0" xfId="0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54" xfId="0" applyBorder="1" applyProtection="1">
      <protection locked="0"/>
    </xf>
    <xf numFmtId="0" fontId="12" fillId="0" borderId="25" xfId="0" applyFont="1" applyBorder="1" applyAlignment="1" applyProtection="1">
      <alignment vertical="center"/>
      <protection hidden="1"/>
    </xf>
    <xf numFmtId="164" fontId="12" fillId="0" borderId="25" xfId="0" applyNumberFormat="1" applyFont="1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vertical="center"/>
      <protection hidden="1"/>
    </xf>
    <xf numFmtId="164" fontId="0" fillId="0" borderId="25" xfId="0" applyNumberFormat="1" applyBorder="1" applyAlignment="1" applyProtection="1">
      <alignment horizontal="center" vertical="center"/>
      <protection hidden="1"/>
    </xf>
    <xf numFmtId="0" fontId="16" fillId="7" borderId="25" xfId="0" applyFont="1" applyFill="1" applyBorder="1" applyAlignment="1" applyProtection="1">
      <alignment horizontal="center"/>
      <protection hidden="1"/>
    </xf>
    <xf numFmtId="164" fontId="0" fillId="0" borderId="25" xfId="0" applyNumberFormat="1" applyFill="1" applyBorder="1" applyAlignment="1" applyProtection="1">
      <alignment horizontal="center"/>
      <protection hidden="1"/>
    </xf>
    <xf numFmtId="0" fontId="0" fillId="0" borderId="25" xfId="0" applyFill="1" applyBorder="1" applyAlignment="1" applyProtection="1">
      <alignment horizontal="center"/>
      <protection hidden="1"/>
    </xf>
    <xf numFmtId="49" fontId="0" fillId="0" borderId="25" xfId="0" applyNumberFormat="1" applyBorder="1" applyAlignment="1" applyProtection="1">
      <alignment horizontal="center"/>
      <protection hidden="1"/>
    </xf>
    <xf numFmtId="0" fontId="0" fillId="7" borderId="25" xfId="0" applyFill="1" applyBorder="1" applyProtection="1">
      <protection hidden="1"/>
    </xf>
    <xf numFmtId="0" fontId="0" fillId="0" borderId="25" xfId="0" applyBorder="1" applyAlignment="1" applyProtection="1">
      <alignment wrapText="1"/>
      <protection hidden="1"/>
    </xf>
    <xf numFmtId="0" fontId="0" fillId="0" borderId="25" xfId="0" applyBorder="1" applyAlignment="1" applyProtection="1">
      <alignment horizontal="center"/>
      <protection hidden="1"/>
    </xf>
    <xf numFmtId="0" fontId="0" fillId="0" borderId="25" xfId="0" applyBorder="1" applyProtection="1">
      <protection hidden="1"/>
    </xf>
    <xf numFmtId="0" fontId="5" fillId="0" borderId="25" xfId="0" applyFont="1" applyBorder="1" applyAlignment="1" applyProtection="1">
      <alignment wrapText="1"/>
      <protection hidden="1"/>
    </xf>
    <xf numFmtId="0" fontId="5" fillId="9" borderId="25" xfId="0" applyFont="1" applyFill="1" applyBorder="1" applyAlignment="1" applyProtection="1">
      <alignment horizontal="center" textRotation="90" wrapText="1"/>
      <protection hidden="1"/>
    </xf>
    <xf numFmtId="0" fontId="16" fillId="0" borderId="0" xfId="0" applyFont="1" applyFill="1" applyBorder="1" applyAlignment="1" applyProtection="1">
      <alignment horizontal="center" textRotation="90" wrapText="1"/>
      <protection hidden="1"/>
    </xf>
    <xf numFmtId="0" fontId="5" fillId="7" borderId="25" xfId="0" applyFont="1" applyFill="1" applyBorder="1" applyAlignment="1" applyProtection="1">
      <alignment horizontal="center" textRotation="90" wrapText="1"/>
      <protection hidden="1"/>
    </xf>
    <xf numFmtId="0" fontId="15" fillId="7" borderId="25" xfId="0" applyFont="1" applyFill="1" applyBorder="1" applyProtection="1">
      <protection hidden="1"/>
    </xf>
    <xf numFmtId="0" fontId="15" fillId="10" borderId="47" xfId="0" applyFont="1" applyFill="1" applyBorder="1" applyProtection="1">
      <protection hidden="1"/>
    </xf>
    <xf numFmtId="0" fontId="5" fillId="7" borderId="55" xfId="0" applyFont="1" applyFill="1" applyBorder="1" applyAlignment="1" applyProtection="1">
      <alignment horizontal="center" vertical="center" wrapText="1"/>
      <protection hidden="1"/>
    </xf>
    <xf numFmtId="0" fontId="18" fillId="7" borderId="56" xfId="0" applyFont="1" applyFill="1" applyBorder="1" applyAlignment="1" applyProtection="1">
      <alignment horizontal="center" vertical="center" wrapText="1"/>
      <protection hidden="1"/>
    </xf>
    <xf numFmtId="0" fontId="18" fillId="7" borderId="57" xfId="0" applyFont="1" applyFill="1" applyBorder="1" applyAlignment="1" applyProtection="1">
      <alignment horizontal="center" vertical="center" wrapText="1"/>
      <protection hidden="1"/>
    </xf>
    <xf numFmtId="164" fontId="0" fillId="7" borderId="58" xfId="0" applyNumberFormat="1" applyFill="1" applyBorder="1" applyProtection="1">
      <protection hidden="1"/>
    </xf>
    <xf numFmtId="164" fontId="0" fillId="7" borderId="59" xfId="0" applyNumberFormat="1" applyFill="1" applyBorder="1" applyProtection="1">
      <protection hidden="1"/>
    </xf>
    <xf numFmtId="0" fontId="18" fillId="7" borderId="55" xfId="0" applyFont="1" applyFill="1" applyBorder="1" applyAlignment="1" applyProtection="1">
      <alignment horizontal="center" vertical="center" wrapText="1"/>
      <protection hidden="1"/>
    </xf>
    <xf numFmtId="0" fontId="0" fillId="0" borderId="18" xfId="0" applyNumberFormat="1" applyBorder="1" applyProtection="1">
      <protection hidden="1"/>
    </xf>
    <xf numFmtId="0" fontId="0" fillId="0" borderId="60" xfId="0" applyNumberFormat="1" applyBorder="1" applyProtection="1">
      <protection hidden="1"/>
    </xf>
    <xf numFmtId="0" fontId="0" fillId="0" borderId="9" xfId="0" applyNumberFormat="1" applyBorder="1" applyProtection="1">
      <protection hidden="1"/>
    </xf>
    <xf numFmtId="0" fontId="0" fillId="0" borderId="61" xfId="0" applyNumberFormat="1" applyBorder="1" applyProtection="1">
      <protection hidden="1"/>
    </xf>
    <xf numFmtId="0" fontId="0" fillId="0" borderId="62" xfId="0" applyNumberFormat="1" applyBorder="1" applyProtection="1">
      <protection hidden="1"/>
    </xf>
    <xf numFmtId="0" fontId="24" fillId="0" borderId="43" xfId="0" applyNumberFormat="1" applyFont="1" applyBorder="1" applyProtection="1">
      <protection hidden="1"/>
    </xf>
    <xf numFmtId="0" fontId="0" fillId="0" borderId="63" xfId="0" applyNumberFormat="1" applyBorder="1" applyProtection="1">
      <protection hidden="1"/>
    </xf>
    <xf numFmtId="0" fontId="0" fillId="0" borderId="64" xfId="0" applyNumberFormat="1" applyBorder="1" applyProtection="1">
      <protection hidden="1"/>
    </xf>
    <xf numFmtId="0" fontId="0" fillId="0" borderId="65" xfId="0" applyNumberFormat="1" applyBorder="1" applyProtection="1">
      <protection hidden="1"/>
    </xf>
    <xf numFmtId="0" fontId="0" fillId="0" borderId="23" xfId="0" applyNumberFormat="1" applyBorder="1" applyProtection="1">
      <protection hidden="1"/>
    </xf>
    <xf numFmtId="0" fontId="0" fillId="0" borderId="24" xfId="0" applyNumberFormat="1" applyBorder="1" applyProtection="1">
      <protection hidden="1"/>
    </xf>
    <xf numFmtId="0" fontId="0" fillId="0" borderId="39" xfId="0" applyNumberFormat="1" applyBorder="1" applyProtection="1">
      <protection hidden="1"/>
    </xf>
    <xf numFmtId="0" fontId="0" fillId="0" borderId="41" xfId="0" applyNumberFormat="1" applyBorder="1" applyProtection="1">
      <protection hidden="1"/>
    </xf>
    <xf numFmtId="0" fontId="0" fillId="0" borderId="42" xfId="0" applyNumberFormat="1" applyBorder="1" applyProtection="1">
      <protection hidden="1"/>
    </xf>
    <xf numFmtId="164" fontId="0" fillId="7" borderId="66" xfId="0" applyNumberFormat="1" applyFill="1" applyBorder="1" applyProtection="1">
      <protection hidden="1"/>
    </xf>
    <xf numFmtId="0" fontId="0" fillId="0" borderId="43" xfId="0" applyNumberFormat="1" applyBorder="1" applyProtection="1">
      <protection hidden="1"/>
    </xf>
    <xf numFmtId="0" fontId="0" fillId="0" borderId="19" xfId="0" applyNumberFormat="1" applyBorder="1" applyProtection="1">
      <protection hidden="1"/>
    </xf>
    <xf numFmtId="0" fontId="24" fillId="0" borderId="0" xfId="0" applyFont="1" applyFill="1" applyProtection="1">
      <protection hidden="1"/>
    </xf>
    <xf numFmtId="0" fontId="24" fillId="0" borderId="0" xfId="0" applyFont="1" applyFill="1" applyAlignment="1" applyProtection="1">
      <alignment textRotation="90"/>
      <protection hidden="1"/>
    </xf>
    <xf numFmtId="164" fontId="24" fillId="0" borderId="44" xfId="0" applyNumberFormat="1" applyFont="1" applyBorder="1" applyProtection="1">
      <protection hidden="1"/>
    </xf>
    <xf numFmtId="1" fontId="24" fillId="0" borderId="67" xfId="0" applyNumberFormat="1" applyFont="1" applyFill="1" applyBorder="1" applyProtection="1">
      <protection hidden="1"/>
    </xf>
    <xf numFmtId="1" fontId="24" fillId="5" borderId="67" xfId="0" applyNumberFormat="1" applyFont="1" applyFill="1" applyBorder="1" applyProtection="1">
      <protection hidden="1"/>
    </xf>
    <xf numFmtId="0" fontId="0" fillId="0" borderId="25" xfId="0" applyFont="1" applyBorder="1" applyAlignment="1" applyProtection="1">
      <alignment vertical="top" wrapText="1"/>
      <protection locked="0"/>
    </xf>
    <xf numFmtId="0" fontId="0" fillId="0" borderId="25" xfId="0" applyBorder="1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0" fontId="10" fillId="0" borderId="0" xfId="0" applyFont="1" applyFill="1" applyBorder="1" applyAlignment="1">
      <alignment vertical="top" wrapText="1"/>
    </xf>
    <xf numFmtId="0" fontId="0" fillId="2" borderId="17" xfId="0" applyFont="1" applyFill="1" applyBorder="1" applyProtection="1"/>
    <xf numFmtId="0" fontId="15" fillId="11" borderId="25" xfId="0" applyFont="1" applyFill="1" applyBorder="1" applyProtection="1"/>
    <xf numFmtId="165" fontId="0" fillId="12" borderId="25" xfId="0" applyNumberFormat="1" applyFont="1" applyFill="1" applyBorder="1" applyProtection="1">
      <protection locked="0"/>
    </xf>
    <xf numFmtId="0" fontId="0" fillId="12" borderId="25" xfId="0" applyFont="1" applyFill="1" applyBorder="1" applyProtection="1">
      <protection locked="0"/>
    </xf>
    <xf numFmtId="166" fontId="0" fillId="0" borderId="25" xfId="0" applyNumberFormat="1" applyFont="1" applyBorder="1" applyAlignment="1" applyProtection="1">
      <alignment textRotation="90"/>
      <protection locked="0"/>
    </xf>
    <xf numFmtId="165" fontId="0" fillId="0" borderId="25" xfId="0" applyNumberFormat="1" applyBorder="1" applyProtection="1">
      <protection locked="0"/>
    </xf>
    <xf numFmtId="165" fontId="0" fillId="12" borderId="25" xfId="0" applyNumberFormat="1" applyFill="1" applyBorder="1" applyProtection="1"/>
    <xf numFmtId="1" fontId="0" fillId="13" borderId="37" xfId="0" applyNumberFormat="1" applyFill="1" applyBorder="1" applyProtection="1">
      <protection hidden="1"/>
    </xf>
    <xf numFmtId="1" fontId="0" fillId="14" borderId="37" xfId="0" applyNumberFormat="1" applyFill="1" applyBorder="1" applyProtection="1">
      <protection hidden="1"/>
    </xf>
    <xf numFmtId="164" fontId="0" fillId="15" borderId="20" xfId="0" applyNumberFormat="1" applyFont="1" applyFill="1" applyBorder="1" applyProtection="1">
      <protection hidden="1"/>
    </xf>
    <xf numFmtId="164" fontId="0" fillId="15" borderId="1" xfId="0" applyNumberFormat="1" applyFont="1" applyFill="1" applyBorder="1" applyProtection="1">
      <protection hidden="1"/>
    </xf>
    <xf numFmtId="0" fontId="0" fillId="0" borderId="44" xfId="0" applyBorder="1" applyAlignment="1">
      <alignment horizontal="center" wrapText="1"/>
    </xf>
    <xf numFmtId="164" fontId="0" fillId="16" borderId="20" xfId="0" applyNumberFormat="1" applyFont="1" applyFill="1" applyBorder="1" applyProtection="1">
      <protection hidden="1"/>
    </xf>
    <xf numFmtId="164" fontId="0" fillId="16" borderId="1" xfId="0" applyNumberFormat="1" applyFont="1" applyFill="1" applyBorder="1" applyProtection="1">
      <protection hidden="1"/>
    </xf>
    <xf numFmtId="0" fontId="0" fillId="0" borderId="68" xfId="0" applyFont="1" applyBorder="1" applyProtection="1">
      <protection locked="0"/>
    </xf>
    <xf numFmtId="0" fontId="0" fillId="0" borderId="25" xfId="0" applyFont="1" applyBorder="1" applyProtection="1">
      <protection locked="0"/>
    </xf>
    <xf numFmtId="0" fontId="0" fillId="0" borderId="17" xfId="0" applyFont="1" applyBorder="1" applyAlignment="1" applyProtection="1">
      <protection locked="0"/>
    </xf>
    <xf numFmtId="0" fontId="0" fillId="0" borderId="63" xfId="0" applyFont="1" applyBorder="1" applyProtection="1">
      <protection locked="0"/>
    </xf>
    <xf numFmtId="0" fontId="0" fillId="0" borderId="64" xfId="0" applyFont="1" applyBorder="1" applyProtection="1">
      <protection locked="0"/>
    </xf>
    <xf numFmtId="0" fontId="0" fillId="0" borderId="65" xfId="0" applyFont="1" applyBorder="1" applyProtection="1"/>
    <xf numFmtId="0" fontId="0" fillId="0" borderId="37" xfId="0" applyBorder="1"/>
    <xf numFmtId="0" fontId="15" fillId="11" borderId="47" xfId="0" applyFont="1" applyFill="1" applyBorder="1" applyProtection="1"/>
    <xf numFmtId="165" fontId="0" fillId="13" borderId="55" xfId="0" applyNumberFormat="1" applyFill="1" applyBorder="1" applyAlignment="1" applyProtection="1">
      <alignment textRotation="90"/>
      <protection hidden="1"/>
    </xf>
    <xf numFmtId="165" fontId="0" fillId="14" borderId="57" xfId="0" applyNumberFormat="1" applyFill="1" applyBorder="1" applyAlignment="1" applyProtection="1">
      <alignment textRotation="90"/>
      <protection hidden="1"/>
    </xf>
    <xf numFmtId="165" fontId="0" fillId="12" borderId="68" xfId="0" applyNumberFormat="1" applyFill="1" applyBorder="1" applyProtection="1"/>
    <xf numFmtId="165" fontId="0" fillId="12" borderId="69" xfId="0" applyNumberFormat="1" applyFill="1" applyBorder="1" applyProtection="1"/>
    <xf numFmtId="1" fontId="0" fillId="13" borderId="46" xfId="0" applyNumberFormat="1" applyFill="1" applyBorder="1" applyProtection="1">
      <protection hidden="1"/>
    </xf>
    <xf numFmtId="1" fontId="0" fillId="14" borderId="70" xfId="0" applyNumberFormat="1" applyFill="1" applyBorder="1" applyProtection="1">
      <protection hidden="1"/>
    </xf>
    <xf numFmtId="1" fontId="0" fillId="13" borderId="58" xfId="0" applyNumberFormat="1" applyFill="1" applyBorder="1" applyProtection="1">
      <protection hidden="1"/>
    </xf>
    <xf numFmtId="1" fontId="0" fillId="14" borderId="71" xfId="0" applyNumberFormat="1" applyFill="1" applyBorder="1" applyProtection="1">
      <protection hidden="1"/>
    </xf>
    <xf numFmtId="165" fontId="0" fillId="14" borderId="56" xfId="0" applyNumberFormat="1" applyFill="1" applyBorder="1" applyAlignment="1" applyProtection="1">
      <alignment textRotation="90"/>
      <protection hidden="1"/>
    </xf>
    <xf numFmtId="165" fontId="0" fillId="13" borderId="56" xfId="0" applyNumberFormat="1" applyFill="1" applyBorder="1" applyAlignment="1" applyProtection="1">
      <alignment textRotation="90"/>
      <protection hidden="1"/>
    </xf>
    <xf numFmtId="1" fontId="0" fillId="14" borderId="59" xfId="0" applyNumberFormat="1" applyFill="1" applyBorder="1" applyProtection="1">
      <protection hidden="1"/>
    </xf>
    <xf numFmtId="1" fontId="0" fillId="13" borderId="59" xfId="0" applyNumberFormat="1" applyFill="1" applyBorder="1" applyProtection="1">
      <protection hidden="1"/>
    </xf>
    <xf numFmtId="166" fontId="0" fillId="0" borderId="45" xfId="0" applyNumberFormat="1" applyFont="1" applyBorder="1" applyAlignment="1" applyProtection="1">
      <alignment textRotation="90"/>
      <protection locked="0"/>
    </xf>
    <xf numFmtId="165" fontId="0" fillId="12" borderId="45" xfId="0" applyNumberFormat="1" applyFont="1" applyFill="1" applyBorder="1" applyProtection="1">
      <protection locked="0"/>
    </xf>
    <xf numFmtId="165" fontId="0" fillId="0" borderId="45" xfId="0" applyNumberFormat="1" applyFont="1" applyBorder="1" applyProtection="1">
      <protection locked="0"/>
    </xf>
    <xf numFmtId="1" fontId="0" fillId="2" borderId="25" xfId="0" applyNumberFormat="1" applyFill="1" applyBorder="1" applyProtection="1">
      <protection hidden="1"/>
    </xf>
    <xf numFmtId="0" fontId="18" fillId="7" borderId="72" xfId="0" applyFont="1" applyFill="1" applyBorder="1" applyAlignment="1" applyProtection="1">
      <alignment horizontal="center" vertical="center" wrapText="1"/>
      <protection hidden="1"/>
    </xf>
    <xf numFmtId="0" fontId="15" fillId="10" borderId="35" xfId="0" applyFont="1" applyFill="1" applyBorder="1" applyAlignment="1" applyProtection="1">
      <alignment textRotation="90"/>
      <protection hidden="1"/>
    </xf>
    <xf numFmtId="0" fontId="15" fillId="10" borderId="73" xfId="0" applyFont="1" applyFill="1" applyBorder="1" applyAlignment="1" applyProtection="1">
      <alignment textRotation="90"/>
      <protection hidden="1"/>
    </xf>
    <xf numFmtId="0" fontId="15" fillId="10" borderId="74" xfId="0" applyFont="1" applyFill="1" applyBorder="1" applyAlignment="1" applyProtection="1">
      <alignment textRotation="90"/>
      <protection hidden="1"/>
    </xf>
    <xf numFmtId="1" fontId="0" fillId="2" borderId="68" xfId="0" applyNumberFormat="1" applyFill="1" applyBorder="1" applyProtection="1">
      <protection hidden="1"/>
    </xf>
    <xf numFmtId="1" fontId="0" fillId="2" borderId="69" xfId="0" applyNumberFormat="1" applyFill="1" applyBorder="1" applyProtection="1">
      <protection hidden="1"/>
    </xf>
    <xf numFmtId="1" fontId="0" fillId="2" borderId="75" xfId="0" applyNumberFormat="1" applyFill="1" applyBorder="1" applyProtection="1">
      <protection hidden="1"/>
    </xf>
    <xf numFmtId="1" fontId="0" fillId="2" borderId="38" xfId="0" applyNumberFormat="1" applyFill="1" applyBorder="1" applyProtection="1">
      <protection hidden="1"/>
    </xf>
    <xf numFmtId="1" fontId="0" fillId="2" borderId="76" xfId="0" applyNumberFormat="1" applyFill="1" applyBorder="1" applyProtection="1">
      <protection hidden="1"/>
    </xf>
    <xf numFmtId="164" fontId="0" fillId="0" borderId="77" xfId="0" applyNumberFormat="1" applyFont="1" applyBorder="1" applyProtection="1"/>
    <xf numFmtId="0" fontId="15" fillId="8" borderId="55" xfId="0" applyFont="1" applyFill="1" applyBorder="1" applyAlignment="1" applyProtection="1">
      <alignment horizontal="center" vertical="center"/>
      <protection hidden="1"/>
    </xf>
    <xf numFmtId="0" fontId="15" fillId="8" borderId="75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Font="1" applyFill="1" applyBorder="1" applyAlignment="1" applyProtection="1">
      <alignment horizontal="left" vertical="center"/>
      <protection hidden="1"/>
    </xf>
    <xf numFmtId="49" fontId="21" fillId="0" borderId="0" xfId="0" applyNumberFormat="1" applyFont="1" applyFill="1" applyBorder="1" applyAlignment="1" applyProtection="1">
      <alignment textRotation="90"/>
      <protection hidden="1"/>
    </xf>
    <xf numFmtId="0" fontId="15" fillId="8" borderId="36" xfId="0" applyFont="1" applyFill="1" applyBorder="1" applyAlignment="1" applyProtection="1">
      <alignment horizontal="center" vertical="center"/>
      <protection hidden="1"/>
    </xf>
    <xf numFmtId="0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0" fillId="8" borderId="56" xfId="0" applyFont="1" applyFill="1" applyBorder="1" applyAlignment="1" applyProtection="1">
      <alignment horizontal="right" vertical="center"/>
      <protection hidden="1"/>
    </xf>
    <xf numFmtId="0" fontId="0" fillId="8" borderId="57" xfId="0" applyFont="1" applyFill="1" applyBorder="1" applyAlignment="1" applyProtection="1">
      <alignment horizontal="right" vertical="center"/>
      <protection hidden="1"/>
    </xf>
    <xf numFmtId="0" fontId="0" fillId="0" borderId="0" xfId="0" applyNumberFormat="1" applyBorder="1" applyProtection="1">
      <protection hidden="1"/>
    </xf>
    <xf numFmtId="0" fontId="0" fillId="8" borderId="55" xfId="0" applyFont="1" applyFill="1" applyBorder="1" applyAlignment="1" applyProtection="1">
      <alignment horizontal="right" vertical="center"/>
      <protection hidden="1"/>
    </xf>
    <xf numFmtId="0" fontId="0" fillId="8" borderId="25" xfId="0" applyFont="1" applyFill="1" applyBorder="1" applyAlignment="1" applyProtection="1">
      <alignment horizontal="right" vertical="center"/>
      <protection hidden="1"/>
    </xf>
    <xf numFmtId="0" fontId="0" fillId="8" borderId="69" xfId="0" applyFont="1" applyFill="1" applyBorder="1" applyAlignment="1" applyProtection="1">
      <alignment horizontal="right" vertical="center"/>
      <protection hidden="1"/>
    </xf>
    <xf numFmtId="0" fontId="0" fillId="8" borderId="68" xfId="0" applyFont="1" applyFill="1" applyBorder="1" applyAlignment="1" applyProtection="1">
      <alignment horizontal="right" vertical="center"/>
      <protection hidden="1"/>
    </xf>
    <xf numFmtId="0" fontId="0" fillId="8" borderId="38" xfId="0" applyFont="1" applyFill="1" applyBorder="1" applyAlignment="1" applyProtection="1">
      <alignment horizontal="right" vertical="center"/>
      <protection hidden="1"/>
    </xf>
    <xf numFmtId="0" fontId="0" fillId="8" borderId="76" xfId="0" applyFont="1" applyFill="1" applyBorder="1" applyAlignment="1" applyProtection="1">
      <alignment horizontal="right" vertical="center"/>
      <protection hidden="1"/>
    </xf>
    <xf numFmtId="0" fontId="0" fillId="8" borderId="75" xfId="0" applyFont="1" applyFill="1" applyBorder="1" applyAlignment="1" applyProtection="1">
      <alignment horizontal="right" vertical="center"/>
      <protection hidden="1"/>
    </xf>
    <xf numFmtId="0" fontId="0" fillId="8" borderId="37" xfId="0" applyFont="1" applyFill="1" applyBorder="1" applyAlignment="1" applyProtection="1">
      <alignment horizontal="right" vertical="center"/>
      <protection hidden="1"/>
    </xf>
    <xf numFmtId="164" fontId="4" fillId="0" borderId="11" xfId="0" applyNumberFormat="1" applyFont="1" applyBorder="1" applyAlignment="1" applyProtection="1"/>
    <xf numFmtId="0" fontId="0" fillId="0" borderId="78" xfId="0" applyFont="1" applyBorder="1" applyAlignment="1" applyProtection="1">
      <alignment horizontal="center"/>
      <protection locked="0"/>
    </xf>
    <xf numFmtId="0" fontId="0" fillId="0" borderId="44" xfId="0" applyFont="1" applyBorder="1" applyAlignment="1" applyProtection="1">
      <alignment horizontal="center"/>
      <protection locked="0"/>
    </xf>
    <xf numFmtId="1" fontId="0" fillId="5" borderId="0" xfId="0" applyNumberFormat="1" applyFill="1" applyBorder="1" applyProtection="1">
      <protection hidden="1"/>
    </xf>
    <xf numFmtId="0" fontId="15" fillId="10" borderId="79" xfId="0" applyFont="1" applyFill="1" applyBorder="1" applyAlignment="1" applyProtection="1">
      <alignment textRotation="90"/>
      <protection hidden="1"/>
    </xf>
    <xf numFmtId="1" fontId="0" fillId="0" borderId="15" xfId="0" applyNumberFormat="1" applyFill="1" applyBorder="1" applyProtection="1">
      <protection hidden="1"/>
    </xf>
    <xf numFmtId="1" fontId="0" fillId="0" borderId="45" xfId="0" applyNumberFormat="1" applyFill="1" applyBorder="1" applyProtection="1">
      <protection hidden="1"/>
    </xf>
    <xf numFmtId="0" fontId="8" fillId="7" borderId="5" xfId="0" applyFont="1" applyFill="1" applyBorder="1" applyAlignment="1" applyProtection="1">
      <alignment horizontal="center"/>
      <protection hidden="1"/>
    </xf>
    <xf numFmtId="0" fontId="13" fillId="7" borderId="80" xfId="0" applyFont="1" applyFill="1" applyBorder="1" applyAlignment="1" applyProtection="1">
      <alignment horizontal="center"/>
      <protection hidden="1"/>
    </xf>
    <xf numFmtId="0" fontId="13" fillId="7" borderId="6" xfId="0" applyFont="1" applyFill="1" applyBorder="1" applyAlignment="1" applyProtection="1">
      <alignment horizontal="center"/>
      <protection hidden="1"/>
    </xf>
    <xf numFmtId="0" fontId="16" fillId="7" borderId="0" xfId="0" applyFont="1" applyFill="1" applyBorder="1" applyAlignment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0" fillId="8" borderId="81" xfId="0" applyFont="1" applyFill="1" applyBorder="1" applyAlignment="1" applyProtection="1">
      <alignment horizontal="right" vertical="center"/>
      <protection hidden="1"/>
    </xf>
    <xf numFmtId="0" fontId="0" fillId="8" borderId="36" xfId="0" applyFont="1" applyFill="1" applyBorder="1" applyAlignment="1" applyProtection="1">
      <alignment horizontal="right" vertical="center"/>
      <protection hidden="1"/>
    </xf>
    <xf numFmtId="0" fontId="0" fillId="8" borderId="46" xfId="0" applyFont="1" applyFill="1" applyBorder="1" applyAlignment="1" applyProtection="1">
      <alignment horizontal="right" vertical="center"/>
      <protection hidden="1"/>
    </xf>
    <xf numFmtId="0" fontId="25" fillId="0" borderId="0" xfId="0" applyFont="1" applyFill="1" applyBorder="1" applyAlignment="1" applyProtection="1">
      <alignment textRotation="90"/>
      <protection hidden="1"/>
    </xf>
    <xf numFmtId="0" fontId="5" fillId="0" borderId="25" xfId="0" applyFont="1" applyBorder="1" applyAlignment="1" applyProtection="1">
      <alignment horizontal="center" wrapText="1"/>
      <protection hidden="1"/>
    </xf>
    <xf numFmtId="0" fontId="0" fillId="17" borderId="25" xfId="0" applyFill="1" applyBorder="1" applyAlignment="1" applyProtection="1">
      <alignment horizontal="right"/>
      <protection locked="0"/>
    </xf>
    <xf numFmtId="0" fontId="5" fillId="17" borderId="25" xfId="0" applyFont="1" applyFill="1" applyBorder="1" applyAlignment="1" applyProtection="1">
      <alignment vertical="top" wrapText="1"/>
      <protection locked="0"/>
    </xf>
    <xf numFmtId="0" fontId="5" fillId="17" borderId="25" xfId="0" applyNumberFormat="1" applyFont="1" applyFill="1" applyBorder="1" applyAlignment="1" applyProtection="1">
      <alignment vertical="top" wrapText="1"/>
      <protection locked="0"/>
    </xf>
    <xf numFmtId="0" fontId="15" fillId="17" borderId="55" xfId="0" applyFont="1" applyFill="1" applyBorder="1" applyProtection="1">
      <protection locked="0"/>
    </xf>
    <xf numFmtId="0" fontId="0" fillId="17" borderId="72" xfId="0" applyFill="1" applyBorder="1" applyProtection="1">
      <protection locked="0"/>
    </xf>
    <xf numFmtId="0" fontId="0" fillId="17" borderId="57" xfId="0" applyFill="1" applyBorder="1" applyProtection="1">
      <protection locked="0"/>
    </xf>
    <xf numFmtId="0" fontId="15" fillId="17" borderId="81" xfId="0" applyFont="1" applyFill="1" applyBorder="1" applyProtection="1">
      <protection locked="0"/>
    </xf>
    <xf numFmtId="0" fontId="0" fillId="17" borderId="82" xfId="0" applyFill="1" applyBorder="1" applyProtection="1">
      <protection locked="0"/>
    </xf>
    <xf numFmtId="0" fontId="0" fillId="17" borderId="83" xfId="0" applyFill="1" applyBorder="1" applyProtection="1">
      <protection locked="0"/>
    </xf>
    <xf numFmtId="0" fontId="0" fillId="17" borderId="56" xfId="0" applyFill="1" applyBorder="1" applyProtection="1">
      <protection locked="0"/>
    </xf>
    <xf numFmtId="0" fontId="15" fillId="17" borderId="68" xfId="0" applyFont="1" applyFill="1" applyBorder="1" applyProtection="1">
      <protection locked="0"/>
    </xf>
    <xf numFmtId="0" fontId="0" fillId="17" borderId="25" xfId="0" applyFill="1" applyBorder="1" applyProtection="1">
      <protection locked="0"/>
    </xf>
    <xf numFmtId="0" fontId="0" fillId="17" borderId="69" xfId="0" applyFill="1" applyBorder="1" applyProtection="1">
      <protection locked="0"/>
    </xf>
    <xf numFmtId="0" fontId="15" fillId="17" borderId="75" xfId="0" applyFont="1" applyFill="1" applyBorder="1" applyProtection="1">
      <protection locked="0"/>
    </xf>
    <xf numFmtId="0" fontId="0" fillId="17" borderId="38" xfId="0" applyFill="1" applyBorder="1" applyProtection="1">
      <protection locked="0"/>
    </xf>
    <xf numFmtId="0" fontId="0" fillId="17" borderId="76" xfId="0" applyFill="1" applyBorder="1" applyProtection="1">
      <protection locked="0"/>
    </xf>
    <xf numFmtId="0" fontId="15" fillId="17" borderId="46" xfId="0" applyFont="1" applyFill="1" applyBorder="1" applyProtection="1">
      <protection locked="0"/>
    </xf>
    <xf numFmtId="0" fontId="0" fillId="17" borderId="66" xfId="0" applyFill="1" applyBorder="1" applyProtection="1">
      <protection locked="0"/>
    </xf>
    <xf numFmtId="0" fontId="0" fillId="17" borderId="70" xfId="0" applyFill="1" applyBorder="1" applyProtection="1">
      <protection locked="0"/>
    </xf>
    <xf numFmtId="0" fontId="0" fillId="17" borderId="47" xfId="0" applyFill="1" applyBorder="1" applyProtection="1">
      <protection locked="0"/>
    </xf>
    <xf numFmtId="0" fontId="0" fillId="17" borderId="84" xfId="0" applyFill="1" applyBorder="1" applyProtection="1">
      <protection locked="0"/>
    </xf>
    <xf numFmtId="0" fontId="15" fillId="17" borderId="25" xfId="0" applyFont="1" applyFill="1" applyBorder="1" applyProtection="1">
      <protection locked="0"/>
    </xf>
    <xf numFmtId="49" fontId="0" fillId="17" borderId="35" xfId="0" applyNumberFormat="1" applyFill="1" applyBorder="1" applyAlignment="1" applyProtection="1">
      <alignment horizontal="center" vertical="center"/>
      <protection locked="0"/>
    </xf>
    <xf numFmtId="49" fontId="0" fillId="17" borderId="68" xfId="0" applyNumberFormat="1" applyFill="1" applyBorder="1" applyAlignment="1" applyProtection="1">
      <alignment horizontal="center" vertical="center"/>
      <protection locked="0"/>
    </xf>
    <xf numFmtId="49" fontId="0" fillId="17" borderId="68" xfId="0" applyNumberFormat="1" applyFont="1" applyFill="1" applyBorder="1" applyAlignment="1" applyProtection="1">
      <alignment horizontal="center" vertical="center"/>
      <protection locked="0"/>
    </xf>
    <xf numFmtId="49" fontId="0" fillId="17" borderId="81" xfId="0" applyNumberFormat="1" applyFill="1" applyBorder="1" applyAlignment="1" applyProtection="1">
      <alignment horizontal="center" vertical="center"/>
      <protection locked="0"/>
    </xf>
    <xf numFmtId="49" fontId="0" fillId="17" borderId="75" xfId="0" applyNumberFormat="1" applyFont="1" applyFill="1" applyBorder="1" applyAlignment="1" applyProtection="1">
      <alignment horizontal="center" vertical="center"/>
      <protection locked="0"/>
    </xf>
    <xf numFmtId="49" fontId="0" fillId="17" borderId="56" xfId="0" applyNumberFormat="1" applyFill="1" applyBorder="1" applyAlignment="1" applyProtection="1">
      <alignment horizontal="center"/>
      <protection locked="0"/>
    </xf>
    <xf numFmtId="49" fontId="0" fillId="17" borderId="25" xfId="0" applyNumberFormat="1" applyFill="1" applyBorder="1" applyAlignment="1" applyProtection="1">
      <alignment horizontal="center"/>
      <protection locked="0"/>
    </xf>
    <xf numFmtId="49" fontId="0" fillId="17" borderId="25" xfId="0" applyNumberFormat="1" applyFont="1" applyFill="1" applyBorder="1" applyAlignment="1" applyProtection="1">
      <alignment horizontal="center"/>
      <protection locked="0"/>
    </xf>
    <xf numFmtId="49" fontId="0" fillId="17" borderId="38" xfId="0" applyNumberFormat="1" applyFill="1" applyBorder="1" applyAlignment="1" applyProtection="1">
      <alignment horizontal="center"/>
      <protection locked="0"/>
    </xf>
    <xf numFmtId="49" fontId="17" fillId="17" borderId="56" xfId="0" applyNumberFormat="1" applyFont="1" applyFill="1" applyBorder="1" applyAlignment="1" applyProtection="1">
      <alignment horizontal="center"/>
      <protection locked="0"/>
    </xf>
    <xf numFmtId="49" fontId="17" fillId="17" borderId="25" xfId="0" applyNumberFormat="1" applyFont="1" applyFill="1" applyBorder="1" applyAlignment="1" applyProtection="1">
      <alignment horizontal="center"/>
      <protection locked="0"/>
    </xf>
    <xf numFmtId="49" fontId="17" fillId="17" borderId="38" xfId="0" applyNumberFormat="1" applyFont="1" applyFill="1" applyBorder="1" applyAlignment="1" applyProtection="1">
      <alignment horizontal="center"/>
      <protection locked="0"/>
    </xf>
    <xf numFmtId="0" fontId="22" fillId="17" borderId="35" xfId="0" applyNumberFormat="1" applyFont="1" applyFill="1" applyBorder="1" applyAlignment="1" applyProtection="1">
      <alignment horizontal="right"/>
      <protection locked="0"/>
    </xf>
    <xf numFmtId="0" fontId="22" fillId="17" borderId="73" xfId="0" applyNumberFormat="1" applyFont="1" applyFill="1" applyBorder="1" applyAlignment="1" applyProtection="1">
      <alignment horizontal="right"/>
      <protection locked="0"/>
    </xf>
    <xf numFmtId="0" fontId="22" fillId="17" borderId="57" xfId="0" applyNumberFormat="1" applyFont="1" applyFill="1" applyBorder="1" applyAlignment="1" applyProtection="1">
      <alignment horizontal="right"/>
      <protection locked="0"/>
    </xf>
    <xf numFmtId="0" fontId="22" fillId="17" borderId="68" xfId="0" applyNumberFormat="1" applyFont="1" applyFill="1" applyBorder="1" applyAlignment="1" applyProtection="1">
      <alignment horizontal="right"/>
      <protection locked="0"/>
    </xf>
    <xf numFmtId="0" fontId="22" fillId="17" borderId="25" xfId="0" applyNumberFormat="1" applyFont="1" applyFill="1" applyBorder="1" applyAlignment="1" applyProtection="1">
      <alignment horizontal="right"/>
      <protection locked="0"/>
    </xf>
    <xf numFmtId="0" fontId="22" fillId="17" borderId="69" xfId="0" applyNumberFormat="1" applyFont="1" applyFill="1" applyBorder="1" applyAlignment="1" applyProtection="1">
      <alignment horizontal="right"/>
      <protection locked="0"/>
    </xf>
    <xf numFmtId="0" fontId="22" fillId="17" borderId="81" xfId="0" applyNumberFormat="1" applyFont="1" applyFill="1" applyBorder="1" applyAlignment="1" applyProtection="1">
      <alignment horizontal="right"/>
      <protection locked="0"/>
    </xf>
    <xf numFmtId="0" fontId="22" fillId="17" borderId="36" xfId="0" applyNumberFormat="1" applyFont="1" applyFill="1" applyBorder="1" applyAlignment="1" applyProtection="1">
      <alignment horizontal="right"/>
      <protection locked="0"/>
    </xf>
    <xf numFmtId="0" fontId="22" fillId="17" borderId="83" xfId="0" applyNumberFormat="1" applyFont="1" applyFill="1" applyBorder="1" applyAlignment="1" applyProtection="1">
      <alignment horizontal="right"/>
      <protection locked="0"/>
    </xf>
    <xf numFmtId="0" fontId="22" fillId="17" borderId="75" xfId="0" applyNumberFormat="1" applyFont="1" applyFill="1" applyBorder="1" applyAlignment="1" applyProtection="1">
      <alignment horizontal="right"/>
      <protection locked="0"/>
    </xf>
    <xf numFmtId="0" fontId="22" fillId="17" borderId="38" xfId="0" applyNumberFormat="1" applyFont="1" applyFill="1" applyBorder="1" applyAlignment="1" applyProtection="1">
      <alignment horizontal="right"/>
      <protection locked="0"/>
    </xf>
    <xf numFmtId="0" fontId="22" fillId="17" borderId="76" xfId="0" applyNumberFormat="1" applyFont="1" applyFill="1" applyBorder="1" applyAlignment="1" applyProtection="1">
      <alignment horizontal="right"/>
      <protection locked="0"/>
    </xf>
    <xf numFmtId="0" fontId="22" fillId="17" borderId="55" xfId="0" applyNumberFormat="1" applyFont="1" applyFill="1" applyBorder="1" applyAlignment="1" applyProtection="1">
      <alignment horizontal="right"/>
      <protection locked="0"/>
    </xf>
    <xf numFmtId="0" fontId="22" fillId="17" borderId="56" xfId="0" applyNumberFormat="1" applyFont="1" applyFill="1" applyBorder="1" applyAlignment="1" applyProtection="1">
      <alignment horizontal="right"/>
      <protection locked="0"/>
    </xf>
    <xf numFmtId="0" fontId="0" fillId="17" borderId="1" xfId="0" applyFont="1" applyFill="1" applyBorder="1" applyProtection="1">
      <protection locked="0"/>
    </xf>
    <xf numFmtId="0" fontId="0" fillId="17" borderId="11" xfId="0" applyFill="1" applyBorder="1" applyProtection="1">
      <protection locked="0"/>
    </xf>
    <xf numFmtId="0" fontId="0" fillId="17" borderId="11" xfId="0" applyFont="1" applyFill="1" applyBorder="1" applyProtection="1">
      <protection locked="0"/>
    </xf>
    <xf numFmtId="0" fontId="0" fillId="17" borderId="27" xfId="0" applyFont="1" applyFill="1" applyBorder="1" applyProtection="1">
      <protection locked="0"/>
    </xf>
    <xf numFmtId="0" fontId="0" fillId="17" borderId="85" xfId="0" applyFont="1" applyFill="1" applyBorder="1" applyProtection="1">
      <protection locked="0"/>
    </xf>
    <xf numFmtId="0" fontId="19" fillId="0" borderId="25" xfId="0" applyFont="1" applyBorder="1" applyAlignment="1" applyProtection="1">
      <alignment wrapText="1"/>
      <protection hidden="1"/>
    </xf>
    <xf numFmtId="0" fontId="0" fillId="18" borderId="25" xfId="0" applyFill="1" applyBorder="1" applyAlignment="1" applyProtection="1">
      <alignment vertical="top" wrapText="1"/>
      <protection locked="0"/>
    </xf>
    <xf numFmtId="0" fontId="8" fillId="17" borderId="25" xfId="0" applyFont="1" applyFill="1" applyBorder="1" applyAlignment="1" applyProtection="1">
      <alignment vertical="top" wrapText="1"/>
      <protection locked="0"/>
    </xf>
    <xf numFmtId="0" fontId="4" fillId="17" borderId="25" xfId="0" applyNumberFormat="1" applyFont="1" applyFill="1" applyBorder="1" applyAlignment="1" applyProtection="1">
      <alignment vertical="top" wrapText="1"/>
      <protection locked="0"/>
    </xf>
    <xf numFmtId="0" fontId="4" fillId="17" borderId="25" xfId="0" applyFont="1" applyFill="1" applyBorder="1" applyAlignment="1" applyProtection="1">
      <alignment vertical="top" wrapText="1"/>
      <protection locked="0"/>
    </xf>
    <xf numFmtId="0" fontId="0" fillId="17" borderId="0" xfId="0" applyFont="1" applyFill="1" applyBorder="1" applyAlignment="1" applyProtection="1">
      <alignment vertical="top" wrapText="1"/>
      <protection locked="0"/>
    </xf>
    <xf numFmtId="0" fontId="8" fillId="17" borderId="0" xfId="0" applyFont="1" applyFill="1" applyBorder="1" applyAlignment="1" applyProtection="1">
      <alignment vertical="top" wrapText="1"/>
      <protection locked="0"/>
    </xf>
    <xf numFmtId="0" fontId="4" fillId="17" borderId="0" xfId="0" applyFont="1" applyFill="1" applyBorder="1" applyAlignment="1" applyProtection="1">
      <alignment vertical="top" wrapText="1"/>
      <protection locked="0"/>
    </xf>
    <xf numFmtId="0" fontId="0" fillId="2" borderId="86" xfId="0" applyFill="1" applyBorder="1" applyAlignment="1" applyProtection="1">
      <alignment textRotation="90"/>
      <protection locked="0"/>
    </xf>
    <xf numFmtId="0" fontId="1" fillId="2" borderId="87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88" xfId="0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80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0" fillId="0" borderId="89" xfId="0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12" fillId="19" borderId="50" xfId="0" applyFont="1" applyFill="1" applyBorder="1" applyAlignment="1">
      <alignment horizontal="center" vertical="center" wrapText="1"/>
    </xf>
    <xf numFmtId="0" fontId="12" fillId="19" borderId="4" xfId="0" applyFont="1" applyFill="1" applyBorder="1" applyAlignment="1">
      <alignment horizontal="center" vertical="center" wrapText="1"/>
    </xf>
    <xf numFmtId="0" fontId="12" fillId="19" borderId="88" xfId="0" applyFont="1" applyFill="1" applyBorder="1" applyAlignment="1">
      <alignment horizontal="center" vertical="center" wrapText="1"/>
    </xf>
    <xf numFmtId="0" fontId="12" fillId="19" borderId="91" xfId="0" applyFont="1" applyFill="1" applyBorder="1" applyAlignment="1">
      <alignment horizontal="center" vertical="center" wrapText="1"/>
    </xf>
    <xf numFmtId="0" fontId="12" fillId="19" borderId="0" xfId="0" applyFont="1" applyFill="1" applyBorder="1" applyAlignment="1">
      <alignment horizontal="center" vertical="center" wrapText="1"/>
    </xf>
    <xf numFmtId="0" fontId="12" fillId="19" borderId="92" xfId="0" applyFont="1" applyFill="1" applyBorder="1" applyAlignment="1">
      <alignment horizontal="center" vertical="center" wrapText="1"/>
    </xf>
    <xf numFmtId="0" fontId="12" fillId="19" borderId="51" xfId="0" applyFont="1" applyFill="1" applyBorder="1" applyAlignment="1">
      <alignment horizontal="center" vertical="center" wrapText="1"/>
    </xf>
    <xf numFmtId="0" fontId="12" fillId="19" borderId="52" xfId="0" applyFont="1" applyFill="1" applyBorder="1" applyAlignment="1">
      <alignment horizontal="center" vertical="center" wrapText="1"/>
    </xf>
    <xf numFmtId="0" fontId="12" fillId="19" borderId="62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 applyProtection="1">
      <alignment horizontal="left"/>
      <protection hidden="1"/>
    </xf>
    <xf numFmtId="0" fontId="17" fillId="2" borderId="25" xfId="0" applyFont="1" applyFill="1" applyBorder="1" applyAlignment="1" applyProtection="1">
      <alignment horizontal="left"/>
      <protection hidden="1"/>
    </xf>
    <xf numFmtId="0" fontId="0" fillId="2" borderId="55" xfId="0" applyFill="1" applyBorder="1" applyAlignment="1" applyProtection="1">
      <alignment horizontal="center" vertical="center" textRotation="90" wrapText="1"/>
      <protection hidden="1"/>
    </xf>
    <xf numFmtId="0" fontId="0" fillId="2" borderId="68" xfId="0" applyFill="1" applyBorder="1" applyAlignment="1" applyProtection="1">
      <alignment horizontal="center" vertical="center" textRotation="90" wrapText="1"/>
      <protection hidden="1"/>
    </xf>
    <xf numFmtId="0" fontId="0" fillId="2" borderId="75" xfId="0" applyFill="1" applyBorder="1" applyAlignment="1" applyProtection="1">
      <alignment horizontal="center" vertical="center" textRotation="90" wrapText="1"/>
      <protection hidden="1"/>
    </xf>
    <xf numFmtId="0" fontId="17" fillId="2" borderId="38" xfId="0" applyFont="1" applyFill="1" applyBorder="1" applyAlignment="1" applyProtection="1">
      <alignment horizontal="left"/>
      <protection hidden="1"/>
    </xf>
    <xf numFmtId="0" fontId="0" fillId="2" borderId="55" xfId="0" applyFont="1" applyFill="1" applyBorder="1" applyAlignment="1" applyProtection="1">
      <alignment horizontal="center" vertical="center" textRotation="90" wrapText="1"/>
      <protection hidden="1"/>
    </xf>
    <xf numFmtId="0" fontId="0" fillId="2" borderId="68" xfId="0" applyFont="1" applyFill="1" applyBorder="1" applyAlignment="1" applyProtection="1">
      <alignment horizontal="center" vertical="center" textRotation="90" wrapText="1"/>
      <protection hidden="1"/>
    </xf>
    <xf numFmtId="0" fontId="0" fillId="2" borderId="75" xfId="0" applyFont="1" applyFill="1" applyBorder="1" applyAlignment="1" applyProtection="1">
      <alignment horizontal="center" vertical="center" textRotation="90" wrapText="1"/>
      <protection hidden="1"/>
    </xf>
    <xf numFmtId="0" fontId="0" fillId="17" borderId="25" xfId="0" applyNumberFormat="1" applyFill="1" applyBorder="1" applyAlignment="1" applyProtection="1">
      <alignment horizontal="left" vertical="center"/>
      <protection locked="0"/>
    </xf>
    <xf numFmtId="0" fontId="0" fillId="17" borderId="25" xfId="0" applyNumberFormat="1" applyFont="1" applyFill="1" applyBorder="1" applyAlignment="1" applyProtection="1">
      <alignment horizontal="left" vertical="center"/>
      <protection locked="0"/>
    </xf>
    <xf numFmtId="0" fontId="0" fillId="17" borderId="69" xfId="0" applyNumberFormat="1" applyFont="1" applyFill="1" applyBorder="1" applyAlignment="1" applyProtection="1">
      <alignment horizontal="left" vertical="center"/>
      <protection locked="0"/>
    </xf>
    <xf numFmtId="0" fontId="15" fillId="7" borderId="47" xfId="0" applyFont="1" applyFill="1" applyBorder="1" applyAlignment="1" applyProtection="1">
      <alignment horizontal="center"/>
      <protection hidden="1"/>
    </xf>
    <xf numFmtId="0" fontId="15" fillId="7" borderId="97" xfId="0" applyFont="1" applyFill="1" applyBorder="1" applyAlignment="1" applyProtection="1">
      <alignment horizontal="center"/>
      <protection hidden="1"/>
    </xf>
    <xf numFmtId="0" fontId="15" fillId="7" borderId="45" xfId="0" applyFont="1" applyFill="1" applyBorder="1" applyAlignment="1" applyProtection="1">
      <alignment horizontal="center"/>
      <protection hidden="1"/>
    </xf>
    <xf numFmtId="0" fontId="0" fillId="17" borderId="47" xfId="0" applyNumberFormat="1" applyFont="1" applyFill="1" applyBorder="1" applyAlignment="1" applyProtection="1">
      <alignment horizontal="center" vertical="center"/>
      <protection locked="0"/>
    </xf>
    <xf numFmtId="0" fontId="0" fillId="17" borderId="97" xfId="0" applyNumberFormat="1" applyFont="1" applyFill="1" applyBorder="1" applyAlignment="1" applyProtection="1">
      <alignment horizontal="center" vertical="center"/>
      <protection locked="0"/>
    </xf>
    <xf numFmtId="0" fontId="0" fillId="17" borderId="98" xfId="0" applyNumberFormat="1" applyFont="1" applyFill="1" applyBorder="1" applyAlignment="1" applyProtection="1">
      <alignment horizontal="center" vertical="center"/>
      <protection locked="0"/>
    </xf>
    <xf numFmtId="0" fontId="15" fillId="16" borderId="99" xfId="0" applyNumberFormat="1" applyFont="1" applyFill="1" applyBorder="1" applyAlignment="1" applyProtection="1">
      <alignment horizontal="center" vertical="center"/>
      <protection hidden="1"/>
    </xf>
    <xf numFmtId="0" fontId="15" fillId="16" borderId="4" xfId="0" applyNumberFormat="1" applyFont="1" applyFill="1" applyBorder="1" applyAlignment="1" applyProtection="1">
      <alignment horizontal="center" vertical="center"/>
      <protection hidden="1"/>
    </xf>
    <xf numFmtId="0" fontId="15" fillId="16" borderId="88" xfId="0" applyNumberFormat="1" applyFont="1" applyFill="1" applyBorder="1" applyAlignment="1" applyProtection="1">
      <alignment horizontal="center" vertical="center"/>
      <protection hidden="1"/>
    </xf>
    <xf numFmtId="0" fontId="15" fillId="9" borderId="82" xfId="0" applyFont="1" applyFill="1" applyBorder="1" applyAlignment="1" applyProtection="1">
      <alignment horizontal="center" vertical="center"/>
      <protection hidden="1"/>
    </xf>
    <xf numFmtId="0" fontId="15" fillId="9" borderId="93" xfId="0" applyFont="1" applyFill="1" applyBorder="1" applyAlignment="1" applyProtection="1">
      <alignment horizontal="center" vertical="center"/>
      <protection hidden="1"/>
    </xf>
    <xf numFmtId="0" fontId="15" fillId="9" borderId="94" xfId="0" applyFont="1" applyFill="1" applyBorder="1" applyAlignment="1" applyProtection="1">
      <alignment horizontal="center" vertical="center"/>
      <protection hidden="1"/>
    </xf>
    <xf numFmtId="0" fontId="15" fillId="9" borderId="66" xfId="0" applyFont="1" applyFill="1" applyBorder="1" applyAlignment="1" applyProtection="1">
      <alignment horizontal="center" vertical="center"/>
      <protection hidden="1"/>
    </xf>
    <xf numFmtId="0" fontId="15" fillId="9" borderId="95" xfId="0" applyFont="1" applyFill="1" applyBorder="1" applyAlignment="1" applyProtection="1">
      <alignment horizontal="center" vertical="center"/>
      <protection hidden="1"/>
    </xf>
    <xf numFmtId="0" fontId="15" fillId="9" borderId="96" xfId="0" applyFont="1" applyFill="1" applyBorder="1" applyAlignment="1" applyProtection="1">
      <alignment horizontal="center" vertical="center"/>
      <protection hidden="1"/>
    </xf>
    <xf numFmtId="0" fontId="0" fillId="17" borderId="73" xfId="0" applyNumberFormat="1" applyFill="1" applyBorder="1" applyAlignment="1" applyProtection="1">
      <alignment horizontal="left" vertical="center"/>
      <protection locked="0"/>
    </xf>
    <xf numFmtId="0" fontId="0" fillId="17" borderId="73" xfId="0" applyNumberFormat="1" applyFont="1" applyFill="1" applyBorder="1" applyAlignment="1" applyProtection="1">
      <alignment horizontal="left" vertical="center"/>
      <protection locked="0"/>
    </xf>
    <xf numFmtId="0" fontId="0" fillId="17" borderId="74" xfId="0" applyNumberFormat="1" applyFont="1" applyFill="1" applyBorder="1" applyAlignment="1" applyProtection="1">
      <alignment horizontal="left" vertical="center"/>
      <protection locked="0"/>
    </xf>
    <xf numFmtId="0" fontId="0" fillId="17" borderId="38" xfId="0" applyNumberFormat="1" applyFont="1" applyFill="1" applyBorder="1" applyAlignment="1" applyProtection="1">
      <alignment horizontal="left" vertical="center"/>
      <protection locked="0"/>
    </xf>
    <xf numFmtId="0" fontId="0" fillId="17" borderId="76" xfId="0" applyNumberFormat="1" applyFont="1" applyFill="1" applyBorder="1" applyAlignment="1" applyProtection="1">
      <alignment horizontal="left" vertical="center"/>
      <protection locked="0"/>
    </xf>
    <xf numFmtId="0" fontId="0" fillId="17" borderId="56" xfId="0" applyFill="1" applyBorder="1" applyAlignment="1" applyProtection="1">
      <alignment horizontal="center"/>
      <protection locked="0"/>
    </xf>
    <xf numFmtId="0" fontId="0" fillId="17" borderId="57" xfId="0" applyFill="1" applyBorder="1" applyAlignment="1" applyProtection="1">
      <alignment horizontal="center"/>
      <protection locked="0"/>
    </xf>
    <xf numFmtId="0" fontId="0" fillId="17" borderId="38" xfId="0" applyFill="1" applyBorder="1" applyAlignment="1" applyProtection="1">
      <alignment horizontal="center"/>
      <protection locked="0"/>
    </xf>
    <xf numFmtId="0" fontId="0" fillId="17" borderId="76" xfId="0" applyFill="1" applyBorder="1" applyAlignment="1" applyProtection="1">
      <alignment horizontal="center"/>
      <protection locked="0"/>
    </xf>
    <xf numFmtId="0" fontId="4" fillId="16" borderId="25" xfId="0" applyFont="1" applyFill="1" applyBorder="1" applyAlignment="1" applyProtection="1">
      <alignment horizontal="center"/>
      <protection hidden="1"/>
    </xf>
    <xf numFmtId="0" fontId="4" fillId="16" borderId="25" xfId="0" applyFont="1" applyFill="1" applyBorder="1" applyProtection="1">
      <protection hidden="1"/>
    </xf>
    <xf numFmtId="0" fontId="6" fillId="2" borderId="50" xfId="0" applyFont="1" applyFill="1" applyBorder="1" applyAlignment="1" applyProtection="1">
      <alignment horizontal="center" vertical="center"/>
    </xf>
    <xf numFmtId="0" fontId="6" fillId="2" borderId="88" xfId="0" applyFont="1" applyFill="1" applyBorder="1" applyAlignment="1" applyProtection="1">
      <alignment horizontal="center" vertical="center"/>
    </xf>
    <xf numFmtId="0" fontId="6" fillId="2" borderId="91" xfId="0" applyFont="1" applyFill="1" applyBorder="1" applyAlignment="1" applyProtection="1">
      <alignment horizontal="center" vertical="center"/>
    </xf>
    <xf numFmtId="0" fontId="6" fillId="2" borderId="92" xfId="0" applyFont="1" applyFill="1" applyBorder="1" applyAlignment="1" applyProtection="1">
      <alignment horizontal="center" vertical="center"/>
    </xf>
    <xf numFmtId="0" fontId="12" fillId="2" borderId="91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2" fillId="2" borderId="51" xfId="0" applyFont="1" applyFill="1" applyBorder="1" applyAlignment="1" applyProtection="1">
      <alignment horizontal="center" vertical="center"/>
    </xf>
    <xf numFmtId="0" fontId="12" fillId="2" borderId="52" xfId="0" applyFont="1" applyFill="1" applyBorder="1" applyAlignment="1" applyProtection="1">
      <alignment horizontal="center" vertical="center"/>
    </xf>
    <xf numFmtId="0" fontId="9" fillId="2" borderId="105" xfId="0" applyFont="1" applyFill="1" applyBorder="1" applyAlignment="1" applyProtection="1">
      <alignment horizontal="center" vertical="center"/>
    </xf>
    <xf numFmtId="0" fontId="9" fillId="2" borderId="106" xfId="0" applyFont="1" applyFill="1" applyBorder="1" applyAlignment="1" applyProtection="1">
      <alignment horizontal="center" vertical="center"/>
    </xf>
    <xf numFmtId="0" fontId="12" fillId="16" borderId="25" xfId="0" applyFont="1" applyFill="1" applyBorder="1" applyAlignment="1" applyProtection="1">
      <alignment horizontal="center"/>
      <protection hidden="1"/>
    </xf>
    <xf numFmtId="0" fontId="11" fillId="2" borderId="105" xfId="0" applyFont="1" applyFill="1" applyBorder="1" applyAlignment="1" applyProtection="1">
      <alignment horizontal="center" vertical="center"/>
    </xf>
    <xf numFmtId="0" fontId="11" fillId="2" borderId="106" xfId="0" applyFont="1" applyFill="1" applyBorder="1" applyAlignment="1" applyProtection="1">
      <alignment horizontal="center" vertical="center"/>
    </xf>
    <xf numFmtId="49" fontId="4" fillId="16" borderId="25" xfId="0" applyNumberFormat="1" applyFont="1" applyFill="1" applyBorder="1" applyAlignment="1" applyProtection="1">
      <alignment horizontal="center"/>
      <protection hidden="1"/>
    </xf>
    <xf numFmtId="0" fontId="14" fillId="19" borderId="100" xfId="0" applyFont="1" applyFill="1" applyBorder="1" applyAlignment="1" applyProtection="1">
      <alignment horizontal="center" vertical="center"/>
    </xf>
    <xf numFmtId="0" fontId="14" fillId="19" borderId="101" xfId="0" applyFont="1" applyFill="1" applyBorder="1" applyAlignment="1" applyProtection="1">
      <alignment horizontal="center" vertical="center"/>
    </xf>
    <xf numFmtId="0" fontId="3" fillId="2" borderId="102" xfId="0" applyFont="1" applyFill="1" applyBorder="1" applyAlignment="1" applyProtection="1">
      <alignment horizontal="center" textRotation="90"/>
    </xf>
    <xf numFmtId="0" fontId="3" fillId="2" borderId="9" xfId="0" applyFont="1" applyFill="1" applyBorder="1" applyAlignment="1" applyProtection="1">
      <alignment horizontal="center" textRotation="90"/>
    </xf>
    <xf numFmtId="164" fontId="3" fillId="2" borderId="103" xfId="0" applyNumberFormat="1" applyFont="1" applyFill="1" applyBorder="1" applyAlignment="1" applyProtection="1">
      <alignment horizontal="center" textRotation="90"/>
    </xf>
    <xf numFmtId="164" fontId="3" fillId="2" borderId="104" xfId="0" applyNumberFormat="1" applyFont="1" applyFill="1" applyBorder="1" applyAlignment="1" applyProtection="1">
      <alignment horizontal="center" textRotation="90"/>
    </xf>
    <xf numFmtId="166" fontId="0" fillId="0" borderId="1" xfId="0" applyNumberFormat="1" applyFont="1" applyBorder="1" applyAlignment="1" applyProtection="1">
      <alignment horizontal="center"/>
      <protection locked="0"/>
    </xf>
    <xf numFmtId="49" fontId="0" fillId="0" borderId="1" xfId="0" applyNumberFormat="1" applyFont="1" applyBorder="1" applyAlignment="1" applyProtection="1">
      <alignment horizontal="left"/>
      <protection locked="0"/>
    </xf>
    <xf numFmtId="0" fontId="9" fillId="20" borderId="25" xfId="0" applyFont="1" applyFill="1" applyBorder="1" applyAlignment="1" applyProtection="1">
      <alignment horizontal="center" vertical="center"/>
    </xf>
    <xf numFmtId="0" fontId="9" fillId="20" borderId="47" xfId="0" applyFont="1" applyFill="1" applyBorder="1" applyAlignment="1" applyProtection="1">
      <alignment horizontal="center" vertical="center"/>
    </xf>
    <xf numFmtId="49" fontId="0" fillId="0" borderId="1" xfId="0" applyNumberFormat="1" applyBorder="1" applyAlignment="1" applyProtection="1">
      <alignment horizontal="left"/>
      <protection locked="0"/>
    </xf>
    <xf numFmtId="0" fontId="15" fillId="9" borderId="50" xfId="0" applyFont="1" applyFill="1" applyBorder="1" applyAlignment="1" applyProtection="1">
      <alignment horizontal="center" vertical="center"/>
      <protection hidden="1"/>
    </xf>
    <xf numFmtId="0" fontId="15" fillId="9" borderId="4" xfId="0" applyFont="1" applyFill="1" applyBorder="1" applyAlignment="1" applyProtection="1">
      <alignment horizontal="center" vertical="center"/>
      <protection hidden="1"/>
    </xf>
    <xf numFmtId="0" fontId="15" fillId="9" borderId="88" xfId="0" applyFont="1" applyFill="1" applyBorder="1" applyAlignment="1" applyProtection="1">
      <alignment horizontal="center" vertical="center"/>
      <protection hidden="1"/>
    </xf>
    <xf numFmtId="0" fontId="15" fillId="9" borderId="51" xfId="0" applyFont="1" applyFill="1" applyBorder="1" applyAlignment="1" applyProtection="1">
      <alignment horizontal="center" vertical="center"/>
      <protection hidden="1"/>
    </xf>
    <xf numFmtId="0" fontId="15" fillId="9" borderId="52" xfId="0" applyFont="1" applyFill="1" applyBorder="1" applyAlignment="1" applyProtection="1">
      <alignment horizontal="center" vertical="center"/>
      <protection hidden="1"/>
    </xf>
    <xf numFmtId="0" fontId="15" fillId="9" borderId="62" xfId="0" applyFont="1" applyFill="1" applyBorder="1" applyAlignment="1" applyProtection="1">
      <alignment horizontal="center" vertical="center"/>
      <protection hidden="1"/>
    </xf>
    <xf numFmtId="0" fontId="16" fillId="6" borderId="55" xfId="0" applyFont="1" applyFill="1" applyBorder="1" applyAlignment="1" applyProtection="1">
      <alignment horizontal="center"/>
      <protection hidden="1"/>
    </xf>
    <xf numFmtId="0" fontId="16" fillId="6" borderId="56" xfId="0" applyFont="1" applyFill="1" applyBorder="1" applyAlignment="1" applyProtection="1">
      <alignment horizontal="center"/>
      <protection hidden="1"/>
    </xf>
    <xf numFmtId="0" fontId="16" fillId="6" borderId="57" xfId="0" applyFont="1" applyFill="1" applyBorder="1" applyAlignment="1" applyProtection="1">
      <alignment horizontal="center"/>
      <protection hidden="1"/>
    </xf>
    <xf numFmtId="0" fontId="12" fillId="2" borderId="107" xfId="0" applyFont="1" applyFill="1" applyBorder="1" applyAlignment="1" applyProtection="1">
      <alignment horizontal="center"/>
      <protection hidden="1"/>
    </xf>
    <xf numFmtId="0" fontId="13" fillId="7" borderId="4" xfId="0" applyFont="1" applyFill="1" applyBorder="1" applyAlignment="1" applyProtection="1">
      <alignment horizontal="center" vertical="center"/>
      <protection hidden="1"/>
    </xf>
    <xf numFmtId="0" fontId="13" fillId="7" borderId="88" xfId="0" applyFont="1" applyFill="1" applyBorder="1" applyAlignment="1" applyProtection="1">
      <alignment horizontal="center" vertical="center"/>
      <protection hidden="1"/>
    </xf>
    <xf numFmtId="0" fontId="13" fillId="7" borderId="52" xfId="0" applyFont="1" applyFill="1" applyBorder="1" applyAlignment="1" applyProtection="1">
      <alignment horizontal="center" vertical="center"/>
      <protection hidden="1"/>
    </xf>
    <xf numFmtId="0" fontId="13" fillId="7" borderId="62" xfId="0" applyFont="1" applyFill="1" applyBorder="1" applyAlignment="1" applyProtection="1">
      <alignment horizontal="center" vertical="center"/>
      <protection hidden="1"/>
    </xf>
    <xf numFmtId="0" fontId="0" fillId="4" borderId="68" xfId="0" applyFill="1" applyBorder="1" applyAlignment="1" applyProtection="1">
      <alignment horizontal="center"/>
      <protection hidden="1"/>
    </xf>
    <xf numFmtId="0" fontId="0" fillId="4" borderId="25" xfId="0" applyFill="1" applyBorder="1" applyAlignment="1" applyProtection="1">
      <alignment horizontal="center"/>
      <protection hidden="1"/>
    </xf>
    <xf numFmtId="0" fontId="0" fillId="4" borderId="25" xfId="0" applyFont="1" applyFill="1" applyBorder="1" applyAlignment="1" applyProtection="1">
      <alignment horizontal="center"/>
      <protection hidden="1"/>
    </xf>
    <xf numFmtId="0" fontId="0" fillId="4" borderId="69" xfId="0" applyFont="1" applyFill="1" applyBorder="1" applyAlignment="1" applyProtection="1">
      <alignment horizontal="center"/>
      <protection hidden="1"/>
    </xf>
    <xf numFmtId="0" fontId="0" fillId="2" borderId="68" xfId="0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0" fontId="0" fillId="2" borderId="69" xfId="0" applyFill="1" applyBorder="1" applyAlignment="1" applyProtection="1">
      <alignment horizontal="center"/>
      <protection hidden="1"/>
    </xf>
    <xf numFmtId="0" fontId="13" fillId="2" borderId="107" xfId="0" applyFont="1" applyFill="1" applyBorder="1" applyAlignment="1" applyProtection="1">
      <alignment horizontal="center" vertical="center" wrapText="1"/>
      <protection hidden="1"/>
    </xf>
    <xf numFmtId="0" fontId="0" fillId="2" borderId="75" xfId="0" applyFill="1" applyBorder="1" applyAlignment="1" applyProtection="1">
      <alignment horizontal="center"/>
      <protection hidden="1"/>
    </xf>
    <xf numFmtId="0" fontId="0" fillId="2" borderId="38" xfId="0" applyFill="1" applyBorder="1" applyAlignment="1" applyProtection="1">
      <alignment horizontal="center"/>
      <protection hidden="1"/>
    </xf>
    <xf numFmtId="0" fontId="0" fillId="2" borderId="76" xfId="0" applyFill="1" applyBorder="1" applyAlignment="1" applyProtection="1">
      <alignment horizontal="center"/>
      <protection hidden="1"/>
    </xf>
    <xf numFmtId="0" fontId="15" fillId="10" borderId="63" xfId="0" applyFont="1" applyFill="1" applyBorder="1" applyAlignment="1" applyProtection="1">
      <alignment horizontal="center"/>
      <protection hidden="1"/>
    </xf>
    <xf numFmtId="0" fontId="15" fillId="10" borderId="64" xfId="0" applyFont="1" applyFill="1" applyBorder="1" applyAlignment="1" applyProtection="1">
      <alignment horizontal="center"/>
      <protection hidden="1"/>
    </xf>
    <xf numFmtId="0" fontId="15" fillId="10" borderId="65" xfId="0" applyFont="1" applyFill="1" applyBorder="1" applyAlignment="1" applyProtection="1">
      <alignment horizontal="center"/>
      <protection hidden="1"/>
    </xf>
    <xf numFmtId="0" fontId="15" fillId="10" borderId="1" xfId="0" applyFont="1" applyFill="1" applyBorder="1" applyAlignment="1" applyProtection="1">
      <alignment horizontal="center"/>
      <protection hidden="1"/>
    </xf>
    <xf numFmtId="0" fontId="15" fillId="7" borderId="25" xfId="0" applyFont="1" applyFill="1" applyBorder="1" applyAlignment="1" applyProtection="1">
      <alignment horizontal="center" vertical="center"/>
      <protection hidden="1"/>
    </xf>
    <xf numFmtId="0" fontId="18" fillId="7" borderId="36" xfId="0" applyFont="1" applyFill="1" applyBorder="1" applyAlignment="1" applyProtection="1">
      <alignment horizontal="center" vertical="center" wrapText="1"/>
      <protection hidden="1"/>
    </xf>
    <xf numFmtId="0" fontId="18" fillId="7" borderId="37" xfId="0" applyFont="1" applyFill="1" applyBorder="1" applyAlignment="1" applyProtection="1">
      <alignment horizontal="center" vertical="center" wrapText="1"/>
      <protection hidden="1"/>
    </xf>
    <xf numFmtId="0" fontId="0" fillId="7" borderId="25" xfId="0" applyFont="1" applyFill="1" applyBorder="1" applyAlignment="1" applyProtection="1">
      <alignment horizontal="center"/>
      <protection hidden="1"/>
    </xf>
    <xf numFmtId="0" fontId="0" fillId="10" borderId="25" xfId="0" applyFont="1" applyFill="1" applyBorder="1" applyAlignment="1" applyProtection="1">
      <alignment horizontal="center"/>
      <protection hidden="1"/>
    </xf>
    <xf numFmtId="49" fontId="4" fillId="16" borderId="47" xfId="0" applyNumberFormat="1" applyFont="1" applyFill="1" applyBorder="1" applyAlignment="1" applyProtection="1">
      <alignment horizontal="center"/>
      <protection hidden="1"/>
    </xf>
    <xf numFmtId="0" fontId="4" fillId="16" borderId="97" xfId="0" applyNumberFormat="1" applyFont="1" applyFill="1" applyBorder="1" applyAlignment="1" applyProtection="1">
      <alignment horizontal="center"/>
      <protection hidden="1"/>
    </xf>
    <xf numFmtId="0" fontId="4" fillId="16" borderId="45" xfId="0" applyNumberFormat="1" applyFont="1" applyFill="1" applyBorder="1" applyAlignment="1" applyProtection="1">
      <alignment horizontal="center"/>
      <protection hidden="1"/>
    </xf>
    <xf numFmtId="0" fontId="14" fillId="2" borderId="105" xfId="0" applyFont="1" applyFill="1" applyBorder="1" applyAlignment="1" applyProtection="1">
      <alignment horizontal="center" vertical="center"/>
    </xf>
    <xf numFmtId="0" fontId="14" fillId="2" borderId="106" xfId="0" applyFont="1" applyFill="1" applyBorder="1" applyAlignment="1" applyProtection="1">
      <alignment horizontal="center" vertical="center"/>
    </xf>
    <xf numFmtId="0" fontId="4" fillId="16" borderId="25" xfId="0" applyNumberFormat="1" applyFont="1" applyFill="1" applyBorder="1" applyAlignment="1" applyProtection="1">
      <alignment horizontal="center"/>
      <protection hidden="1"/>
    </xf>
    <xf numFmtId="0" fontId="4" fillId="16" borderId="25" xfId="0" applyNumberFormat="1" applyFont="1" applyFill="1" applyBorder="1" applyProtection="1">
      <protection hidden="1"/>
    </xf>
    <xf numFmtId="0" fontId="6" fillId="2" borderId="10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3" fillId="2" borderId="108" xfId="0" applyFont="1" applyFill="1" applyBorder="1" applyAlignment="1">
      <alignment horizontal="center" textRotation="90"/>
    </xf>
    <xf numFmtId="0" fontId="15" fillId="7" borderId="25" xfId="0" applyFont="1" applyFill="1" applyBorder="1" applyAlignment="1" applyProtection="1">
      <alignment horizontal="center"/>
      <protection hidden="1"/>
    </xf>
    <xf numFmtId="0" fontId="0" fillId="7" borderId="36" xfId="0" applyFill="1" applyBorder="1" applyAlignment="1" applyProtection="1">
      <alignment horizontal="center" vertical="center" wrapText="1"/>
      <protection hidden="1"/>
    </xf>
    <xf numFmtId="0" fontId="0" fillId="7" borderId="44" xfId="0" applyFill="1" applyBorder="1" applyAlignment="1" applyProtection="1">
      <alignment horizontal="center" vertical="center"/>
      <protection hidden="1"/>
    </xf>
    <xf numFmtId="0" fontId="0" fillId="7" borderId="37" xfId="0" applyFill="1" applyBorder="1" applyAlignment="1" applyProtection="1">
      <alignment horizontal="center" vertical="center"/>
      <protection hidden="1"/>
    </xf>
    <xf numFmtId="0" fontId="0" fillId="17" borderId="25" xfId="0" applyFill="1" applyBorder="1" applyAlignment="1" applyProtection="1">
      <alignment horizontal="right" wrapText="1"/>
      <protection locked="0"/>
    </xf>
  </cellXfs>
  <cellStyles count="1">
    <cellStyle name="Normal" xfId="0" builtinId="0"/>
  </cellStyles>
  <dxfs count="69"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color theme="9" tint="0.59996337778862885"/>
      </font>
    </dxf>
    <dxf>
      <font>
        <color theme="6" tint="0.59996337778862885"/>
      </font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ill>
        <patternFill>
          <bgColor theme="3" tint="0.799981688894314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9" tint="0.59996337778862885"/>
      </font>
    </dxf>
    <dxf>
      <font>
        <color theme="6" tint="0.59996337778862885"/>
      </font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ill>
        <patternFill>
          <bgColor theme="3" tint="0.799981688894314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9" tint="0.59996337778862885"/>
      </font>
    </dxf>
    <dxf>
      <font>
        <color theme="6" tint="0.59996337778862885"/>
      </font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ill>
        <patternFill>
          <bgColor theme="3" tint="0.7999816888943144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1"/>
        </patternFill>
      </fill>
    </dxf>
    <dxf>
      <font>
        <b/>
        <i val="0"/>
        <condense val="0"/>
        <extend val="0"/>
        <sz val="11"/>
        <color indexed="9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9"/>
          <bgColor indexed="1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32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1196750627567912E-2"/>
          <c:y val="8.1871812590304002E-2"/>
          <c:w val="0.88889074371232246"/>
          <c:h val="0.6842144337903977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'1 Eval'!$B$47:$B$48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'1 Eval'!$C$47:$C$48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145856"/>
        <c:axId val="129565440"/>
        <c:axId val="0"/>
      </c:bar3DChart>
      <c:catAx>
        <c:axId val="129145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565440"/>
        <c:crossesAt val="0"/>
        <c:auto val="1"/>
        <c:lblAlgn val="ctr"/>
        <c:lblOffset val="100"/>
        <c:tickLblSkip val="1"/>
        <c:tickMarkSkip val="1"/>
      </c:catAx>
      <c:valAx>
        <c:axId val="129565440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145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213829427100509"/>
          <c:y val="0.29824714767796884"/>
          <c:w val="0.23931679394347061"/>
          <c:h val="0.25146328137554236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32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1196750627567912E-2"/>
          <c:y val="8.1871812590304002E-2"/>
          <c:w val="0.88889074371232246"/>
          <c:h val="0.6842144337903977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'2 Eval'!$B$47:$B$48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'2 Eval'!$C$47:$C$48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140608"/>
        <c:axId val="129142144"/>
        <c:axId val="0"/>
      </c:bar3DChart>
      <c:catAx>
        <c:axId val="129140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142144"/>
        <c:crossesAt val="0"/>
        <c:auto val="1"/>
        <c:lblAlgn val="ctr"/>
        <c:lblOffset val="100"/>
        <c:tickLblSkip val="1"/>
        <c:tickMarkSkip val="1"/>
      </c:catAx>
      <c:valAx>
        <c:axId val="129142144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140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213834650282063"/>
          <c:y val="0.29824737024151049"/>
          <c:w val="0.23931675500140692"/>
          <c:h val="0.25146350892184988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32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1196750627567912E-2"/>
          <c:y val="8.1871812590304002E-2"/>
          <c:w val="0.88889074371232246"/>
          <c:h val="0.6842144337903977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'3 Eval'!$B$47:$B$48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'3 Eval'!$C$47:$C$48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614592"/>
        <c:axId val="129616128"/>
        <c:axId val="0"/>
      </c:bar3DChart>
      <c:catAx>
        <c:axId val="129614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16128"/>
        <c:crossesAt val="0"/>
        <c:auto val="1"/>
        <c:lblAlgn val="ctr"/>
        <c:lblOffset val="100"/>
        <c:tickLblSkip val="1"/>
        <c:tickMarkSkip val="1"/>
      </c:catAx>
      <c:valAx>
        <c:axId val="129616128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14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213834534419455"/>
          <c:y val="0.2982474968406727"/>
          <c:w val="0.23931667882174068"/>
          <c:h val="0.25146340040828224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view3D>
      <c:rotX val="23"/>
      <c:hPercent val="50"/>
      <c:rotY val="9"/>
      <c:depthPercent val="100"/>
      <c:rAngAx val="1"/>
    </c:view3D>
    <c:floor>
      <c:spPr>
        <a:noFill/>
        <a:ln w="3175">
          <a:solidFill>
            <a:srgbClr val="808080"/>
          </a:solidFill>
          <a:prstDash val="solid"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6202531645569633E-2"/>
          <c:y val="6.5728000880285783E-2"/>
          <c:w val="0.86835443037975513"/>
          <c:h val="0.7464822957118164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B7DEE8"/>
            </a:solidFill>
            <a:ln w="25400">
              <a:noFill/>
            </a:ln>
          </c:spPr>
          <c:dPt>
            <c:idx val="0"/>
            <c:spPr>
              <a:solidFill>
                <a:srgbClr val="8EB4E3"/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FFC000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Final!$B$49:$B$50</c:f>
              <c:strCache>
                <c:ptCount val="2"/>
                <c:pt idx="0">
                  <c:v>Nº de aprobados</c:v>
                </c:pt>
                <c:pt idx="1">
                  <c:v>Nº de suspensos</c:v>
                </c:pt>
              </c:strCache>
            </c:strRef>
          </c:cat>
          <c:val>
            <c:numRef>
              <c:f>Final!$C$49:$C$50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29671168"/>
        <c:axId val="129672704"/>
        <c:axId val="0"/>
      </c:bar3DChart>
      <c:catAx>
        <c:axId val="129671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72704"/>
        <c:crossesAt val="0"/>
        <c:auto val="1"/>
        <c:lblAlgn val="ctr"/>
        <c:lblOffset val="100"/>
        <c:tickLblSkip val="1"/>
        <c:tickMarkSkip val="1"/>
      </c:catAx>
      <c:valAx>
        <c:axId val="129672704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9671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632917226810066"/>
          <c:y val="0.32394514066023433"/>
          <c:w val="0.28354445938160167"/>
          <c:h val="0.20187892006456937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752475</xdr:colOff>
      <xdr:row>8</xdr:row>
      <xdr:rowOff>161925</xdr:rowOff>
    </xdr:from>
    <xdr:to>
      <xdr:col>8</xdr:col>
      <xdr:colOff>57150</xdr:colOff>
      <xdr:row>11</xdr:row>
      <xdr:rowOff>152400</xdr:rowOff>
    </xdr:to>
    <xdr:pic>
      <xdr:nvPicPr>
        <xdr:cNvPr id="22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62475" y="2828925"/>
          <a:ext cx="1590675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571500</xdr:colOff>
      <xdr:row>3</xdr:row>
      <xdr:rowOff>571500</xdr:rowOff>
    </xdr:from>
    <xdr:to>
      <xdr:col>13</xdr:col>
      <xdr:colOff>371475</xdr:colOff>
      <xdr:row>11</xdr:row>
      <xdr:rowOff>123825</xdr:rowOff>
    </xdr:to>
    <xdr:pic>
      <xdr:nvPicPr>
        <xdr:cNvPr id="22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247" t="23624" r="3247" b="4724"/>
        <a:stretch>
          <a:fillRect/>
        </a:stretch>
      </xdr:blipFill>
      <xdr:spPr bwMode="auto">
        <a:xfrm>
          <a:off x="6667500" y="1647825"/>
          <a:ext cx="3609975" cy="1714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523875</xdr:colOff>
      <xdr:row>3</xdr:row>
      <xdr:rowOff>561975</xdr:rowOff>
    </xdr:from>
    <xdr:to>
      <xdr:col>5</xdr:col>
      <xdr:colOff>200025</xdr:colOff>
      <xdr:row>11</xdr:row>
      <xdr:rowOff>123825</xdr:rowOff>
    </xdr:to>
    <xdr:pic>
      <xdr:nvPicPr>
        <xdr:cNvPr id="22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430" t="23624" r="4430" b="4251"/>
        <a:stretch>
          <a:fillRect/>
        </a:stretch>
      </xdr:blipFill>
      <xdr:spPr bwMode="auto">
        <a:xfrm>
          <a:off x="523875" y="1638300"/>
          <a:ext cx="3486150" cy="1724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47</xdr:row>
      <xdr:rowOff>133350</xdr:rowOff>
    </xdr:from>
    <xdr:to>
      <xdr:col>21</xdr:col>
      <xdr:colOff>95250</xdr:colOff>
      <xdr:row>59</xdr:row>
      <xdr:rowOff>180975</xdr:rowOff>
    </xdr:to>
    <xdr:graphicFrame macro="">
      <xdr:nvGraphicFramePr>
        <xdr:cNvPr id="31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46</xdr:row>
      <xdr:rowOff>47625</xdr:rowOff>
    </xdr:from>
    <xdr:to>
      <xdr:col>20</xdr:col>
      <xdr:colOff>238125</xdr:colOff>
      <xdr:row>59</xdr:row>
      <xdr:rowOff>28575</xdr:rowOff>
    </xdr:to>
    <xdr:graphicFrame macro="">
      <xdr:nvGraphicFramePr>
        <xdr:cNvPr id="51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46</xdr:row>
      <xdr:rowOff>57150</xdr:rowOff>
    </xdr:from>
    <xdr:to>
      <xdr:col>21</xdr:col>
      <xdr:colOff>266700</xdr:colOff>
      <xdr:row>59</xdr:row>
      <xdr:rowOff>152400</xdr:rowOff>
    </xdr:to>
    <xdr:graphicFrame macro="">
      <xdr:nvGraphicFramePr>
        <xdr:cNvPr id="72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48</xdr:row>
      <xdr:rowOff>28575</xdr:rowOff>
    </xdr:from>
    <xdr:to>
      <xdr:col>11</xdr:col>
      <xdr:colOff>66675</xdr:colOff>
      <xdr:row>58</xdr:row>
      <xdr:rowOff>152400</xdr:rowOff>
    </xdr:to>
    <xdr:graphicFrame macro="">
      <xdr:nvGraphicFramePr>
        <xdr:cNvPr id="92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N16"/>
  <sheetViews>
    <sheetView zoomScale="69" zoomScaleNormal="69" workbookViewId="0">
      <selection activeCell="P7" sqref="P7"/>
    </sheetView>
  </sheetViews>
  <sheetFormatPr baseColWidth="10" defaultRowHeight="15"/>
  <cols>
    <col min="1" max="16384" width="11.42578125" style="1"/>
  </cols>
  <sheetData>
    <row r="1" spans="2:14" ht="15.75" thickBot="1">
      <c r="C1" s="2"/>
    </row>
    <row r="2" spans="2:14" ht="54.4" customHeight="1" thickBot="1">
      <c r="C2" s="379" t="s">
        <v>252</v>
      </c>
      <c r="D2" s="379"/>
      <c r="E2" s="379"/>
      <c r="F2" s="379"/>
      <c r="G2" s="3" t="s">
        <v>0</v>
      </c>
      <c r="H2" s="4"/>
      <c r="I2" s="4"/>
      <c r="J2" s="4"/>
      <c r="K2" s="4"/>
      <c r="L2" s="5"/>
    </row>
    <row r="4" spans="2:14" ht="65.25" customHeight="1">
      <c r="C4" s="380" t="s">
        <v>1</v>
      </c>
      <c r="D4" s="380"/>
      <c r="E4" s="380"/>
      <c r="F4" s="380"/>
      <c r="G4" s="380"/>
      <c r="H4" s="380"/>
      <c r="I4" s="380"/>
      <c r="J4" s="380"/>
      <c r="K4" s="380"/>
      <c r="L4" s="380"/>
    </row>
    <row r="13" spans="2:14" ht="15.75">
      <c r="B13" s="6"/>
      <c r="C13" s="7" t="s">
        <v>2</v>
      </c>
      <c r="D13" s="7"/>
      <c r="E13" s="7"/>
      <c r="F13" s="7"/>
      <c r="G13" s="7"/>
      <c r="H13" s="7"/>
      <c r="I13" s="7"/>
      <c r="J13" s="7"/>
      <c r="K13" s="7"/>
      <c r="L13" s="7"/>
      <c r="M13" s="6"/>
      <c r="N13" s="6"/>
    </row>
    <row r="14" spans="2:14" ht="15.75">
      <c r="B14" s="381" t="s">
        <v>3</v>
      </c>
      <c r="C14" s="381"/>
      <c r="D14" s="381"/>
      <c r="E14" s="381"/>
      <c r="F14" s="381"/>
      <c r="G14" s="381"/>
      <c r="H14" s="381"/>
      <c r="I14" s="381"/>
      <c r="J14" s="381"/>
      <c r="K14" s="381"/>
      <c r="L14" s="381"/>
      <c r="M14" s="381"/>
      <c r="N14" s="381"/>
    </row>
    <row r="16" spans="2:14" ht="69" customHeight="1">
      <c r="C16" s="382" t="s">
        <v>4</v>
      </c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</row>
  </sheetData>
  <sheetProtection password="DFA1" sheet="1" selectLockedCells="1"/>
  <mergeCells count="4">
    <mergeCell ref="C2:F2"/>
    <mergeCell ref="C4:L4"/>
    <mergeCell ref="B14:N14"/>
    <mergeCell ref="C16:N16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K104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48" sqref="H48"/>
    </sheetView>
  </sheetViews>
  <sheetFormatPr baseColWidth="10" defaultRowHeight="15"/>
  <cols>
    <col min="1" max="1" width="6.140625" style="104" customWidth="1"/>
    <col min="2" max="2" width="8.7109375" style="104" customWidth="1"/>
    <col min="3" max="3" width="32.7109375" style="104" customWidth="1"/>
    <col min="4" max="7" width="5.7109375" style="104" customWidth="1"/>
    <col min="8" max="8" width="4.7109375" style="105" customWidth="1"/>
    <col min="9" max="64" width="4.7109375" style="104" customWidth="1"/>
    <col min="65" max="66" width="4.28515625" style="104" customWidth="1"/>
    <col min="67" max="141" width="4.7109375" style="104" customWidth="1"/>
    <col min="142" max="16384" width="11.42578125" style="104"/>
  </cols>
  <sheetData>
    <row r="1" spans="1:141" ht="15" customHeight="1">
      <c r="B1" s="170"/>
      <c r="C1" s="171" t="str">
        <f>'1 Eval'!A1</f>
        <v>LENGUA CASTELLANA Y LITERATURA</v>
      </c>
      <c r="D1" s="473" t="str">
        <f>'1 Eval'!A3</f>
        <v>1º DE EDUCACIÓN PRIMARIA</v>
      </c>
      <c r="E1" s="473"/>
      <c r="F1" s="474"/>
      <c r="G1" s="106"/>
      <c r="H1" s="463" t="s">
        <v>132</v>
      </c>
      <c r="I1" s="464"/>
      <c r="J1" s="464"/>
      <c r="K1" s="464"/>
      <c r="L1" s="464"/>
      <c r="M1" s="464"/>
      <c r="N1" s="464"/>
      <c r="O1" s="465"/>
      <c r="P1" s="105"/>
      <c r="Q1" s="412" t="str">
        <f>Programacion!O1</f>
        <v>ESTÁNDARES DE APRENDIZAJE - CRITERIOS DE EVALUACIÓN</v>
      </c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4"/>
    </row>
    <row r="2" spans="1:141" ht="15.75" customHeight="1" thickBot="1">
      <c r="A2" s="107"/>
      <c r="B2" s="172"/>
      <c r="C2" s="173" t="str">
        <f>'2 Eval'!A2</f>
        <v>2ª EVALUACIÓN</v>
      </c>
      <c r="D2" s="475"/>
      <c r="E2" s="475"/>
      <c r="F2" s="476"/>
      <c r="H2" s="466"/>
      <c r="I2" s="467"/>
      <c r="J2" s="467"/>
      <c r="K2" s="467"/>
      <c r="L2" s="467"/>
      <c r="M2" s="467"/>
      <c r="N2" s="467"/>
      <c r="O2" s="468"/>
      <c r="P2" s="108"/>
      <c r="Q2" s="108">
        <v>1</v>
      </c>
      <c r="R2" s="109">
        <v>2</v>
      </c>
      <c r="S2" s="108">
        <v>3</v>
      </c>
      <c r="T2" s="109">
        <v>4</v>
      </c>
      <c r="U2" s="108">
        <v>5</v>
      </c>
      <c r="V2" s="109">
        <v>6</v>
      </c>
      <c r="W2" s="108">
        <v>7</v>
      </c>
      <c r="X2" s="109">
        <v>8</v>
      </c>
      <c r="Y2" s="108">
        <v>9</v>
      </c>
      <c r="Z2" s="109">
        <v>10</v>
      </c>
      <c r="AA2" s="108">
        <v>11</v>
      </c>
      <c r="AB2" s="109">
        <v>12</v>
      </c>
      <c r="AC2" s="108">
        <v>13</v>
      </c>
      <c r="AD2" s="109">
        <v>14</v>
      </c>
      <c r="AE2" s="108">
        <v>15</v>
      </c>
      <c r="AF2" s="109">
        <v>16</v>
      </c>
      <c r="AG2" s="108">
        <v>17</v>
      </c>
      <c r="AH2" s="109">
        <v>18</v>
      </c>
      <c r="AI2" s="108">
        <v>19</v>
      </c>
      <c r="AJ2" s="109">
        <v>20</v>
      </c>
      <c r="AK2" s="108">
        <v>21</v>
      </c>
      <c r="AL2" s="109">
        <v>22</v>
      </c>
      <c r="AM2" s="108">
        <v>23</v>
      </c>
      <c r="AN2" s="109">
        <v>24</v>
      </c>
      <c r="AO2" s="108">
        <v>25</v>
      </c>
      <c r="AP2" s="109">
        <v>26</v>
      </c>
      <c r="AQ2" s="108">
        <v>27</v>
      </c>
      <c r="AR2" s="109">
        <v>28</v>
      </c>
      <c r="AS2" s="108">
        <v>29</v>
      </c>
      <c r="AT2" s="109">
        <v>30</v>
      </c>
      <c r="AU2" s="108">
        <v>31</v>
      </c>
      <c r="AV2" s="109">
        <v>32</v>
      </c>
      <c r="AW2" s="108">
        <v>33</v>
      </c>
      <c r="AX2" s="109">
        <v>34</v>
      </c>
      <c r="AY2" s="108">
        <v>35</v>
      </c>
      <c r="AZ2" s="109">
        <v>36</v>
      </c>
      <c r="BA2" s="108">
        <v>37</v>
      </c>
      <c r="BB2" s="109">
        <v>38</v>
      </c>
      <c r="BC2" s="108">
        <v>39</v>
      </c>
      <c r="BD2" s="109">
        <v>40</v>
      </c>
      <c r="BE2" s="108">
        <v>41</v>
      </c>
      <c r="BF2" s="109">
        <v>42</v>
      </c>
      <c r="BG2" s="108">
        <v>43</v>
      </c>
      <c r="BH2" s="109">
        <v>44</v>
      </c>
      <c r="BI2" s="108">
        <v>45</v>
      </c>
      <c r="BJ2" s="109">
        <v>46</v>
      </c>
      <c r="BK2" s="108">
        <v>47</v>
      </c>
      <c r="BL2" s="109">
        <v>48</v>
      </c>
      <c r="BM2" s="108">
        <v>49</v>
      </c>
      <c r="BN2" s="109">
        <v>50</v>
      </c>
      <c r="BO2" s="108">
        <v>51</v>
      </c>
      <c r="BP2" s="109">
        <v>52</v>
      </c>
      <c r="BQ2" s="108">
        <v>53</v>
      </c>
      <c r="BR2" s="109">
        <v>54</v>
      </c>
      <c r="BS2" s="108">
        <v>55</v>
      </c>
      <c r="BT2" s="109">
        <v>56</v>
      </c>
      <c r="BU2" s="108">
        <v>57</v>
      </c>
      <c r="BV2" s="109">
        <v>58</v>
      </c>
      <c r="BW2" s="108">
        <v>59</v>
      </c>
      <c r="BX2" s="109">
        <v>60</v>
      </c>
      <c r="BY2" s="108">
        <v>61</v>
      </c>
      <c r="BZ2" s="109">
        <v>62</v>
      </c>
      <c r="CA2" s="108">
        <v>63</v>
      </c>
      <c r="CB2" s="109">
        <v>64</v>
      </c>
      <c r="CC2" s="108">
        <v>65</v>
      </c>
      <c r="CD2" s="109">
        <v>66</v>
      </c>
      <c r="CE2" s="108">
        <v>67</v>
      </c>
      <c r="CF2" s="109">
        <v>68</v>
      </c>
      <c r="CG2" s="108">
        <v>69</v>
      </c>
      <c r="CH2" s="109">
        <v>70</v>
      </c>
      <c r="CI2" s="108">
        <v>71</v>
      </c>
      <c r="CJ2" s="109">
        <v>72</v>
      </c>
      <c r="CK2" s="108">
        <v>73</v>
      </c>
      <c r="CL2" s="109">
        <v>74</v>
      </c>
      <c r="CM2" s="108">
        <v>75</v>
      </c>
      <c r="CN2" s="109">
        <v>76</v>
      </c>
      <c r="CO2" s="108">
        <v>77</v>
      </c>
      <c r="CP2" s="109">
        <v>78</v>
      </c>
      <c r="CQ2" s="108">
        <v>79</v>
      </c>
      <c r="CR2" s="109">
        <v>80</v>
      </c>
      <c r="CS2" s="108">
        <v>81</v>
      </c>
      <c r="CT2" s="109">
        <v>82</v>
      </c>
      <c r="CU2" s="108">
        <v>83</v>
      </c>
      <c r="CV2" s="109">
        <v>84</v>
      </c>
      <c r="CW2" s="108">
        <v>85</v>
      </c>
      <c r="CX2" s="109">
        <v>86</v>
      </c>
      <c r="CY2" s="108">
        <v>87</v>
      </c>
      <c r="CZ2" s="109">
        <v>88</v>
      </c>
      <c r="DA2" s="108">
        <v>89</v>
      </c>
      <c r="DB2" s="109">
        <v>90</v>
      </c>
      <c r="DC2" s="108">
        <v>91</v>
      </c>
      <c r="DD2" s="109">
        <v>92</v>
      </c>
      <c r="DE2" s="108">
        <v>93</v>
      </c>
      <c r="DF2" s="109">
        <v>94</v>
      </c>
      <c r="DG2" s="108">
        <v>95</v>
      </c>
      <c r="DH2" s="109">
        <v>96</v>
      </c>
      <c r="DI2" s="108">
        <v>97</v>
      </c>
      <c r="DJ2" s="109">
        <v>98</v>
      </c>
      <c r="DK2" s="108">
        <v>99</v>
      </c>
      <c r="DL2" s="310">
        <v>100</v>
      </c>
      <c r="DM2" s="311">
        <v>101</v>
      </c>
      <c r="DN2" s="310">
        <v>102</v>
      </c>
      <c r="DO2" s="311">
        <v>103</v>
      </c>
      <c r="DP2" s="310">
        <v>104</v>
      </c>
      <c r="DQ2" s="311">
        <v>105</v>
      </c>
      <c r="DR2" s="310">
        <v>106</v>
      </c>
      <c r="DS2" s="311">
        <v>107</v>
      </c>
      <c r="DT2" s="310">
        <v>108</v>
      </c>
      <c r="DU2" s="311">
        <v>109</v>
      </c>
      <c r="DV2" s="310">
        <v>110</v>
      </c>
      <c r="DW2" s="311">
        <v>111</v>
      </c>
      <c r="DX2" s="310">
        <v>112</v>
      </c>
      <c r="DY2" s="311">
        <v>113</v>
      </c>
      <c r="DZ2" s="310">
        <v>114</v>
      </c>
      <c r="EA2" s="311">
        <v>115</v>
      </c>
      <c r="EB2" s="310">
        <v>116</v>
      </c>
      <c r="EC2" s="311">
        <v>117</v>
      </c>
      <c r="ED2" s="310">
        <v>118</v>
      </c>
      <c r="EE2" s="311">
        <v>119</v>
      </c>
      <c r="EF2" s="310">
        <v>120</v>
      </c>
      <c r="EG2" s="311">
        <v>121</v>
      </c>
      <c r="EH2" s="310">
        <v>122</v>
      </c>
      <c r="EI2" s="311">
        <v>123</v>
      </c>
      <c r="EJ2" s="310">
        <v>124</v>
      </c>
      <c r="EK2" s="311">
        <v>125</v>
      </c>
    </row>
    <row r="3" spans="1:141" s="106" customFormat="1" ht="39.950000000000003" hidden="1" customHeight="1">
      <c r="A3" s="162"/>
      <c r="B3" s="159"/>
      <c r="C3" s="159"/>
      <c r="D3" s="159"/>
      <c r="E3" s="159"/>
      <c r="F3" s="111"/>
      <c r="G3" s="111"/>
      <c r="H3" s="163"/>
      <c r="I3" s="163"/>
      <c r="J3" s="163"/>
      <c r="K3" s="163"/>
      <c r="L3" s="163"/>
      <c r="M3" s="163"/>
      <c r="N3" s="163"/>
      <c r="O3" s="163"/>
      <c r="P3" s="164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</row>
    <row r="4" spans="1:141" s="160" customFormat="1" ht="260.10000000000002" customHeight="1" thickBot="1">
      <c r="D4" s="146"/>
      <c r="E4" s="146"/>
      <c r="F4" s="146"/>
      <c r="G4" s="146"/>
      <c r="H4" s="167" t="str">
        <f>IF(H5="","",Competencias!$B2)</f>
        <v>Competencia en comunicación lingüística</v>
      </c>
      <c r="I4" s="168" t="str">
        <f>IF(I5="","",Competencias!$B3)</f>
        <v>Competencia matemática y competencias básicas en ciencia y tecnología</v>
      </c>
      <c r="J4" s="168" t="str">
        <f>IF(J5="","",Competencias!$B4)</f>
        <v>Competencia digital</v>
      </c>
      <c r="K4" s="168" t="str">
        <f>IF(K5="","",Competencias!$B5)</f>
        <v>Competencia de Aprender a aprender</v>
      </c>
      <c r="L4" s="168" t="str">
        <f>IF(L5="","",Competencias!$B6)</f>
        <v>Competencias sociales y cívicas</v>
      </c>
      <c r="M4" s="168" t="str">
        <f>IF(M5="","",Competencias!$B7)</f>
        <v>Competencia de Sentido de iniciativa y espíritu emprendedor</v>
      </c>
      <c r="N4" s="168" t="str">
        <f>IF(N5="","",Competencias!$B8)</f>
        <v>Competencia de Conciencia y expresiones culturales</v>
      </c>
      <c r="O4" s="169" t="str">
        <f>IF(O5="","",Competencias!$B9)</f>
        <v/>
      </c>
      <c r="P4" s="161"/>
      <c r="Q4" s="166" t="str">
        <f ca="1">IF(INDIRECT("Estandares!B"&amp;Q2+2)=0,"",INDIRECT("Estandares!B"&amp;Q2+2))</f>
        <v xml:space="preserve">Participa en debates respetando las normas de intercambio comunicativo. </v>
      </c>
      <c r="R4" s="166" t="str">
        <f t="shared" ref="R4:BN4" ca="1" si="0">IF(INDIRECT("Estandares!B"&amp;R2+2)=0,"",INDIRECT("Estandares!B"&amp;R2+2))</f>
        <v>Se expresa respetuosamente hacia el resto de interlocutores.</v>
      </c>
      <c r="S4" s="166" t="str">
        <f t="shared" ca="1" si="0"/>
        <v xml:space="preserve">Distingue entre mensajes verbales y no verbales en situaciones de diálogo. </v>
      </c>
      <c r="T4" s="166" t="str">
        <f t="shared" ca="1" si="0"/>
        <v>Comprende el contenido de mensajes verbales y no verbales.</v>
      </c>
      <c r="U4" s="166" t="str">
        <f t="shared" ca="1" si="0"/>
        <v>Usa estrategias variadas de expresión</v>
      </c>
      <c r="V4" s="166" t="str">
        <f t="shared" ca="1" si="0"/>
        <v>Expresa sus ideas clara y organizadamente.</v>
      </c>
      <c r="W4" s="166" t="str">
        <f t="shared" ca="1" si="0"/>
        <v>Utiliza el lenguaje oral para comunicarse y aprender escuchando.</v>
      </c>
      <c r="X4" s="166" t="str">
        <f t="shared" ca="1" si="0"/>
        <v xml:space="preserve">Capta el sentido global de textos orales de uso habitual e identifica la información más relevante e ideas elementales. </v>
      </c>
      <c r="Y4" s="166" t="str">
        <f t="shared" ca="1" si="0"/>
        <v>Escucha y reconoce textos orales sencillos de la literatura infantil andaluza.</v>
      </c>
      <c r="Z4" s="166" t="str">
        <f t="shared" ca="1" si="0"/>
        <v>Lee textos breves apropiados a su edad, con pronunciación y entonación adecuada.</v>
      </c>
      <c r="AA4" s="166" t="str">
        <f t="shared" ca="1" si="0"/>
        <v/>
      </c>
      <c r="AB4" s="166" t="str">
        <f t="shared" ca="1" si="0"/>
        <v/>
      </c>
      <c r="AC4" s="166" t="str">
        <f t="shared" ca="1" si="0"/>
        <v/>
      </c>
      <c r="AD4" s="166" t="str">
        <f t="shared" ca="1" si="0"/>
        <v/>
      </c>
      <c r="AE4" s="166" t="str">
        <f t="shared" ca="1" si="0"/>
        <v/>
      </c>
      <c r="AF4" s="166" t="str">
        <f t="shared" ca="1" si="0"/>
        <v/>
      </c>
      <c r="AG4" s="166" t="str">
        <f t="shared" ca="1" si="0"/>
        <v/>
      </c>
      <c r="AH4" s="166" t="str">
        <f t="shared" ca="1" si="0"/>
        <v/>
      </c>
      <c r="AI4" s="166" t="str">
        <f t="shared" ca="1" si="0"/>
        <v/>
      </c>
      <c r="AJ4" s="166" t="str">
        <f t="shared" ca="1" si="0"/>
        <v/>
      </c>
      <c r="AK4" s="166" t="str">
        <f t="shared" ca="1" si="0"/>
        <v/>
      </c>
      <c r="AL4" s="166" t="str">
        <f t="shared" ca="1" si="0"/>
        <v/>
      </c>
      <c r="AM4" s="166" t="str">
        <f t="shared" ca="1" si="0"/>
        <v/>
      </c>
      <c r="AN4" s="166" t="str">
        <f t="shared" ca="1" si="0"/>
        <v/>
      </c>
      <c r="AO4" s="166" t="str">
        <f t="shared" ca="1" si="0"/>
        <v/>
      </c>
      <c r="AP4" s="166" t="str">
        <f t="shared" ca="1" si="0"/>
        <v/>
      </c>
      <c r="AQ4" s="166" t="str">
        <f t="shared" ca="1" si="0"/>
        <v/>
      </c>
      <c r="AR4" s="166" t="str">
        <f t="shared" ca="1" si="0"/>
        <v/>
      </c>
      <c r="AS4" s="166" t="str">
        <f t="shared" ca="1" si="0"/>
        <v/>
      </c>
      <c r="AT4" s="166" t="str">
        <f t="shared" ca="1" si="0"/>
        <v/>
      </c>
      <c r="AU4" s="166" t="str">
        <f t="shared" ca="1" si="0"/>
        <v/>
      </c>
      <c r="AV4" s="166" t="str">
        <f t="shared" ca="1" si="0"/>
        <v/>
      </c>
      <c r="AW4" s="166" t="str">
        <f t="shared" ca="1" si="0"/>
        <v/>
      </c>
      <c r="AX4" s="166" t="str">
        <f t="shared" ca="1" si="0"/>
        <v/>
      </c>
      <c r="AY4" s="166" t="str">
        <f t="shared" ca="1" si="0"/>
        <v/>
      </c>
      <c r="AZ4" s="166" t="str">
        <f t="shared" ca="1" si="0"/>
        <v/>
      </c>
      <c r="BA4" s="166" t="str">
        <f t="shared" ca="1" si="0"/>
        <v/>
      </c>
      <c r="BB4" s="166" t="str">
        <f t="shared" ca="1" si="0"/>
        <v/>
      </c>
      <c r="BC4" s="166" t="str">
        <f t="shared" ca="1" si="0"/>
        <v/>
      </c>
      <c r="BD4" s="166" t="str">
        <f t="shared" ca="1" si="0"/>
        <v/>
      </c>
      <c r="BE4" s="166" t="str">
        <f t="shared" ca="1" si="0"/>
        <v/>
      </c>
      <c r="BF4" s="166" t="str">
        <f t="shared" ca="1" si="0"/>
        <v/>
      </c>
      <c r="BG4" s="166" t="str">
        <f t="shared" ca="1" si="0"/>
        <v/>
      </c>
      <c r="BH4" s="166" t="str">
        <f t="shared" ca="1" si="0"/>
        <v/>
      </c>
      <c r="BI4" s="166" t="str">
        <f t="shared" ca="1" si="0"/>
        <v/>
      </c>
      <c r="BJ4" s="166" t="str">
        <f t="shared" ca="1" si="0"/>
        <v/>
      </c>
      <c r="BK4" s="166" t="str">
        <f t="shared" ca="1" si="0"/>
        <v/>
      </c>
      <c r="BL4" s="166" t="str">
        <f t="shared" ca="1" si="0"/>
        <v/>
      </c>
      <c r="BM4" s="166" t="str">
        <f t="shared" ca="1" si="0"/>
        <v/>
      </c>
      <c r="BN4" s="166" t="str">
        <f t="shared" ca="1" si="0"/>
        <v/>
      </c>
      <c r="BO4" s="166" t="str">
        <f t="shared" ref="BO4:DZ4" ca="1" si="1">IF(INDIRECT("Estandares!B"&amp;BO2+2)=0,"",INDIRECT("Estandares!B"&amp;BO2+2))</f>
        <v/>
      </c>
      <c r="BP4" s="166" t="str">
        <f t="shared" ca="1" si="1"/>
        <v/>
      </c>
      <c r="BQ4" s="166" t="str">
        <f t="shared" ca="1" si="1"/>
        <v/>
      </c>
      <c r="BR4" s="166" t="str">
        <f t="shared" ca="1" si="1"/>
        <v/>
      </c>
      <c r="BS4" s="166" t="str">
        <f t="shared" ca="1" si="1"/>
        <v/>
      </c>
      <c r="BT4" s="166" t="str">
        <f t="shared" ca="1" si="1"/>
        <v/>
      </c>
      <c r="BU4" s="166" t="str">
        <f t="shared" ca="1" si="1"/>
        <v/>
      </c>
      <c r="BV4" s="166" t="str">
        <f t="shared" ca="1" si="1"/>
        <v/>
      </c>
      <c r="BW4" s="166" t="str">
        <f t="shared" ca="1" si="1"/>
        <v/>
      </c>
      <c r="BX4" s="166" t="str">
        <f t="shared" ca="1" si="1"/>
        <v/>
      </c>
      <c r="BY4" s="166" t="str">
        <f t="shared" ca="1" si="1"/>
        <v/>
      </c>
      <c r="BZ4" s="166" t="str">
        <f t="shared" ca="1" si="1"/>
        <v/>
      </c>
      <c r="CA4" s="166" t="str">
        <f t="shared" ca="1" si="1"/>
        <v/>
      </c>
      <c r="CB4" s="166" t="str">
        <f t="shared" ca="1" si="1"/>
        <v/>
      </c>
      <c r="CC4" s="166" t="str">
        <f t="shared" ca="1" si="1"/>
        <v/>
      </c>
      <c r="CD4" s="166" t="str">
        <f t="shared" ca="1" si="1"/>
        <v/>
      </c>
      <c r="CE4" s="166" t="str">
        <f t="shared" ca="1" si="1"/>
        <v/>
      </c>
      <c r="CF4" s="166" t="str">
        <f t="shared" ca="1" si="1"/>
        <v/>
      </c>
      <c r="CG4" s="166" t="str">
        <f t="shared" ca="1" si="1"/>
        <v/>
      </c>
      <c r="CH4" s="166" t="str">
        <f t="shared" ca="1" si="1"/>
        <v/>
      </c>
      <c r="CI4" s="166" t="str">
        <f t="shared" ca="1" si="1"/>
        <v/>
      </c>
      <c r="CJ4" s="166" t="str">
        <f t="shared" ca="1" si="1"/>
        <v/>
      </c>
      <c r="CK4" s="166" t="str">
        <f t="shared" ca="1" si="1"/>
        <v/>
      </c>
      <c r="CL4" s="166" t="str">
        <f t="shared" ca="1" si="1"/>
        <v/>
      </c>
      <c r="CM4" s="166" t="str">
        <f t="shared" ca="1" si="1"/>
        <v/>
      </c>
      <c r="CN4" s="166" t="str">
        <f t="shared" ca="1" si="1"/>
        <v/>
      </c>
      <c r="CO4" s="166" t="str">
        <f t="shared" ca="1" si="1"/>
        <v/>
      </c>
      <c r="CP4" s="166" t="str">
        <f t="shared" ca="1" si="1"/>
        <v/>
      </c>
      <c r="CQ4" s="166" t="str">
        <f t="shared" ca="1" si="1"/>
        <v/>
      </c>
      <c r="CR4" s="166" t="str">
        <f t="shared" ca="1" si="1"/>
        <v/>
      </c>
      <c r="CS4" s="166" t="str">
        <f t="shared" ca="1" si="1"/>
        <v/>
      </c>
      <c r="CT4" s="166" t="str">
        <f t="shared" ca="1" si="1"/>
        <v/>
      </c>
      <c r="CU4" s="166" t="str">
        <f t="shared" ca="1" si="1"/>
        <v/>
      </c>
      <c r="CV4" s="166" t="str">
        <f t="shared" ca="1" si="1"/>
        <v/>
      </c>
      <c r="CW4" s="166" t="str">
        <f t="shared" ca="1" si="1"/>
        <v/>
      </c>
      <c r="CX4" s="166" t="str">
        <f t="shared" ca="1" si="1"/>
        <v/>
      </c>
      <c r="CY4" s="166" t="str">
        <f t="shared" ca="1" si="1"/>
        <v/>
      </c>
      <c r="CZ4" s="166" t="str">
        <f t="shared" ca="1" si="1"/>
        <v/>
      </c>
      <c r="DA4" s="166" t="str">
        <f t="shared" ca="1" si="1"/>
        <v/>
      </c>
      <c r="DB4" s="166" t="str">
        <f t="shared" ca="1" si="1"/>
        <v/>
      </c>
      <c r="DC4" s="166" t="str">
        <f t="shared" ca="1" si="1"/>
        <v/>
      </c>
      <c r="DD4" s="166" t="str">
        <f t="shared" ca="1" si="1"/>
        <v/>
      </c>
      <c r="DE4" s="166" t="str">
        <f t="shared" ca="1" si="1"/>
        <v/>
      </c>
      <c r="DF4" s="166" t="str">
        <f t="shared" ca="1" si="1"/>
        <v/>
      </c>
      <c r="DG4" s="166" t="str">
        <f t="shared" ca="1" si="1"/>
        <v/>
      </c>
      <c r="DH4" s="166" t="str">
        <f t="shared" ca="1" si="1"/>
        <v/>
      </c>
      <c r="DI4" s="166" t="str">
        <f t="shared" ca="1" si="1"/>
        <v/>
      </c>
      <c r="DJ4" s="166" t="str">
        <f t="shared" ca="1" si="1"/>
        <v/>
      </c>
      <c r="DK4" s="166" t="str">
        <f t="shared" ca="1" si="1"/>
        <v/>
      </c>
      <c r="DL4" s="166" t="str">
        <f t="shared" ca="1" si="1"/>
        <v/>
      </c>
      <c r="DM4" s="166" t="str">
        <f t="shared" ca="1" si="1"/>
        <v/>
      </c>
      <c r="DN4" s="166" t="str">
        <f t="shared" ca="1" si="1"/>
        <v/>
      </c>
      <c r="DO4" s="166" t="str">
        <f t="shared" ca="1" si="1"/>
        <v/>
      </c>
      <c r="DP4" s="166" t="str">
        <f t="shared" ca="1" si="1"/>
        <v/>
      </c>
      <c r="DQ4" s="166" t="str">
        <f t="shared" ca="1" si="1"/>
        <v/>
      </c>
      <c r="DR4" s="166" t="str">
        <f t="shared" ca="1" si="1"/>
        <v/>
      </c>
      <c r="DS4" s="166" t="str">
        <f t="shared" ca="1" si="1"/>
        <v/>
      </c>
      <c r="DT4" s="166" t="str">
        <f t="shared" ca="1" si="1"/>
        <v/>
      </c>
      <c r="DU4" s="166" t="str">
        <f t="shared" ca="1" si="1"/>
        <v/>
      </c>
      <c r="DV4" s="166" t="str">
        <f t="shared" ca="1" si="1"/>
        <v/>
      </c>
      <c r="DW4" s="166" t="str">
        <f t="shared" ca="1" si="1"/>
        <v/>
      </c>
      <c r="DX4" s="166" t="str">
        <f t="shared" ca="1" si="1"/>
        <v/>
      </c>
      <c r="DY4" s="166" t="str">
        <f t="shared" ca="1" si="1"/>
        <v/>
      </c>
      <c r="DZ4" s="166" t="str">
        <f t="shared" ca="1" si="1"/>
        <v/>
      </c>
      <c r="EA4" s="166" t="str">
        <f t="shared" ref="EA4:EK4" ca="1" si="2">IF(INDIRECT("Estandares!B"&amp;EA2+2)=0,"",INDIRECT("Estandares!B"&amp;EA2+2))</f>
        <v/>
      </c>
      <c r="EB4" s="166" t="str">
        <f t="shared" ca="1" si="2"/>
        <v/>
      </c>
      <c r="EC4" s="166" t="str">
        <f t="shared" ca="1" si="2"/>
        <v/>
      </c>
      <c r="ED4" s="166" t="str">
        <f t="shared" ca="1" si="2"/>
        <v/>
      </c>
      <c r="EE4" s="166" t="str">
        <f t="shared" ca="1" si="2"/>
        <v/>
      </c>
      <c r="EF4" s="166" t="str">
        <f t="shared" ca="1" si="2"/>
        <v/>
      </c>
      <c r="EG4" s="166" t="str">
        <f t="shared" ca="1" si="2"/>
        <v/>
      </c>
      <c r="EH4" s="166" t="str">
        <f t="shared" ca="1" si="2"/>
        <v/>
      </c>
      <c r="EI4" s="166" t="str">
        <f t="shared" ca="1" si="2"/>
        <v/>
      </c>
      <c r="EJ4" s="166" t="str">
        <f t="shared" ca="1" si="2"/>
        <v/>
      </c>
      <c r="EK4" s="166" t="str">
        <f t="shared" ca="1" si="2"/>
        <v/>
      </c>
    </row>
    <row r="5" spans="1:141" ht="39" customHeight="1">
      <c r="B5" s="117" t="s">
        <v>28</v>
      </c>
      <c r="C5" s="200" t="s">
        <v>116</v>
      </c>
      <c r="D5" s="201" t="s">
        <v>135</v>
      </c>
      <c r="E5" s="202" t="s">
        <v>117</v>
      </c>
      <c r="F5" s="202" t="s">
        <v>118</v>
      </c>
      <c r="G5" s="271" t="s">
        <v>119</v>
      </c>
      <c r="H5" s="272" t="str">
        <f>IF(Competencias!A2="","",Competencias!A2)</f>
        <v>CCL</v>
      </c>
      <c r="I5" s="273" t="str">
        <f>IF(Competencias!A3="","",Competencias!A3)</f>
        <v>CMCCT</v>
      </c>
      <c r="J5" s="273" t="str">
        <f>IF(Competencias!A4="","",Competencias!A4)</f>
        <v>CD</v>
      </c>
      <c r="K5" s="273" t="str">
        <f>IF(Competencias!A5="","",Competencias!A5)</f>
        <v>CAA</v>
      </c>
      <c r="L5" s="273" t="str">
        <f>IF(Competencias!A6="","",Competencias!A6)</f>
        <v>CSC</v>
      </c>
      <c r="M5" s="273" t="str">
        <f>IF(Competencias!A7="","",Competencias!A7)</f>
        <v>CSIEE</v>
      </c>
      <c r="N5" s="273" t="str">
        <f>IF(Competencias!A8="","",Competencias!A8)</f>
        <v>CCEC</v>
      </c>
      <c r="O5" s="274" t="str">
        <f>IF(Competencias!A9="","",Competencias!A9)</f>
        <v/>
      </c>
      <c r="P5" s="118"/>
      <c r="Q5" s="304" t="str">
        <f ca="1">IF(INDIRECT("Estandares!A"&amp;Q2+2)=0,"",INDIRECT("Estandares!A"&amp;Q2+2))</f>
        <v>1.1.</v>
      </c>
      <c r="R5" s="304" t="str">
        <f t="shared" ref="R5:BN5" ca="1" si="3">IF(INDIRECT("Estandares!A"&amp;R2+2)=0,"",INDIRECT("Estandares!A"&amp;R2+2))</f>
        <v>1.2.</v>
      </c>
      <c r="S5" s="304" t="str">
        <f t="shared" ca="1" si="3"/>
        <v>1.3.</v>
      </c>
      <c r="T5" s="304" t="str">
        <f t="shared" ca="1" si="3"/>
        <v>1.4.</v>
      </c>
      <c r="U5" s="304" t="str">
        <f t="shared" ca="1" si="3"/>
        <v>1.5.</v>
      </c>
      <c r="V5" s="304" t="str">
        <f t="shared" ca="1" si="3"/>
        <v>2.1.</v>
      </c>
      <c r="W5" s="304" t="str">
        <f t="shared" ca="1" si="3"/>
        <v>2.2.</v>
      </c>
      <c r="X5" s="304" t="str">
        <f t="shared" ca="1" si="3"/>
        <v>3.1.</v>
      </c>
      <c r="Y5" s="304" t="str">
        <f t="shared" ca="1" si="3"/>
        <v>4.1.</v>
      </c>
      <c r="Z5" s="304" t="str">
        <f t="shared" ca="1" si="3"/>
        <v>5.1.</v>
      </c>
      <c r="AA5" s="304" t="str">
        <f t="shared" ca="1" si="3"/>
        <v/>
      </c>
      <c r="AB5" s="304" t="str">
        <f t="shared" ca="1" si="3"/>
        <v/>
      </c>
      <c r="AC5" s="304" t="str">
        <f t="shared" ca="1" si="3"/>
        <v/>
      </c>
      <c r="AD5" s="304" t="str">
        <f t="shared" ca="1" si="3"/>
        <v/>
      </c>
      <c r="AE5" s="304" t="str">
        <f t="shared" ca="1" si="3"/>
        <v/>
      </c>
      <c r="AF5" s="304" t="str">
        <f t="shared" ca="1" si="3"/>
        <v/>
      </c>
      <c r="AG5" s="304" t="str">
        <f t="shared" ca="1" si="3"/>
        <v/>
      </c>
      <c r="AH5" s="304" t="str">
        <f t="shared" ca="1" si="3"/>
        <v/>
      </c>
      <c r="AI5" s="304" t="str">
        <f t="shared" ca="1" si="3"/>
        <v/>
      </c>
      <c r="AJ5" s="304" t="str">
        <f t="shared" ca="1" si="3"/>
        <v/>
      </c>
      <c r="AK5" s="304" t="str">
        <f t="shared" ca="1" si="3"/>
        <v/>
      </c>
      <c r="AL5" s="304" t="str">
        <f t="shared" ca="1" si="3"/>
        <v/>
      </c>
      <c r="AM5" s="304" t="str">
        <f t="shared" ca="1" si="3"/>
        <v/>
      </c>
      <c r="AN5" s="304" t="str">
        <f t="shared" ca="1" si="3"/>
        <v/>
      </c>
      <c r="AO5" s="304" t="str">
        <f t="shared" ca="1" si="3"/>
        <v/>
      </c>
      <c r="AP5" s="304" t="str">
        <f t="shared" ca="1" si="3"/>
        <v/>
      </c>
      <c r="AQ5" s="304" t="str">
        <f t="shared" ca="1" si="3"/>
        <v/>
      </c>
      <c r="AR5" s="304" t="str">
        <f t="shared" ca="1" si="3"/>
        <v/>
      </c>
      <c r="AS5" s="304" t="str">
        <f t="shared" ca="1" si="3"/>
        <v/>
      </c>
      <c r="AT5" s="304" t="str">
        <f t="shared" ca="1" si="3"/>
        <v/>
      </c>
      <c r="AU5" s="304" t="str">
        <f t="shared" ca="1" si="3"/>
        <v/>
      </c>
      <c r="AV5" s="304" t="str">
        <f t="shared" ca="1" si="3"/>
        <v/>
      </c>
      <c r="AW5" s="304" t="str">
        <f t="shared" ca="1" si="3"/>
        <v/>
      </c>
      <c r="AX5" s="304" t="str">
        <f t="shared" ca="1" si="3"/>
        <v/>
      </c>
      <c r="AY5" s="304" t="str">
        <f t="shared" ca="1" si="3"/>
        <v/>
      </c>
      <c r="AZ5" s="304" t="str">
        <f t="shared" ca="1" si="3"/>
        <v/>
      </c>
      <c r="BA5" s="304" t="str">
        <f t="shared" ca="1" si="3"/>
        <v/>
      </c>
      <c r="BB5" s="304" t="str">
        <f t="shared" ca="1" si="3"/>
        <v/>
      </c>
      <c r="BC5" s="304" t="str">
        <f t="shared" ca="1" si="3"/>
        <v/>
      </c>
      <c r="BD5" s="304" t="str">
        <f t="shared" ca="1" si="3"/>
        <v/>
      </c>
      <c r="BE5" s="304" t="str">
        <f t="shared" ca="1" si="3"/>
        <v/>
      </c>
      <c r="BF5" s="304" t="str">
        <f t="shared" ca="1" si="3"/>
        <v/>
      </c>
      <c r="BG5" s="304" t="str">
        <f t="shared" ca="1" si="3"/>
        <v/>
      </c>
      <c r="BH5" s="304" t="str">
        <f t="shared" ca="1" si="3"/>
        <v/>
      </c>
      <c r="BI5" s="304" t="str">
        <f t="shared" ca="1" si="3"/>
        <v/>
      </c>
      <c r="BJ5" s="304" t="str">
        <f t="shared" ca="1" si="3"/>
        <v/>
      </c>
      <c r="BK5" s="304" t="str">
        <f t="shared" ca="1" si="3"/>
        <v/>
      </c>
      <c r="BL5" s="304" t="str">
        <f t="shared" ca="1" si="3"/>
        <v/>
      </c>
      <c r="BM5" s="304" t="str">
        <f t="shared" ca="1" si="3"/>
        <v/>
      </c>
      <c r="BN5" s="304" t="str">
        <f t="shared" ca="1" si="3"/>
        <v/>
      </c>
      <c r="BO5" s="304" t="str">
        <f t="shared" ref="BO5:DZ5" ca="1" si="4">IF(INDIRECT("Estandares!A"&amp;BO2+2)=0,"",INDIRECT("Estandares!A"&amp;BO2+2))</f>
        <v/>
      </c>
      <c r="BP5" s="304" t="str">
        <f t="shared" ca="1" si="4"/>
        <v/>
      </c>
      <c r="BQ5" s="304" t="str">
        <f t="shared" ca="1" si="4"/>
        <v/>
      </c>
      <c r="BR5" s="304" t="str">
        <f t="shared" ca="1" si="4"/>
        <v/>
      </c>
      <c r="BS5" s="304" t="str">
        <f t="shared" ca="1" si="4"/>
        <v/>
      </c>
      <c r="BT5" s="304" t="str">
        <f t="shared" ca="1" si="4"/>
        <v/>
      </c>
      <c r="BU5" s="304" t="str">
        <f t="shared" ca="1" si="4"/>
        <v/>
      </c>
      <c r="BV5" s="304" t="str">
        <f t="shared" ca="1" si="4"/>
        <v/>
      </c>
      <c r="BW5" s="304" t="str">
        <f t="shared" ca="1" si="4"/>
        <v/>
      </c>
      <c r="BX5" s="304" t="str">
        <f t="shared" ca="1" si="4"/>
        <v/>
      </c>
      <c r="BY5" s="304" t="str">
        <f t="shared" ca="1" si="4"/>
        <v/>
      </c>
      <c r="BZ5" s="304" t="str">
        <f t="shared" ca="1" si="4"/>
        <v/>
      </c>
      <c r="CA5" s="304" t="str">
        <f t="shared" ca="1" si="4"/>
        <v/>
      </c>
      <c r="CB5" s="304" t="str">
        <f t="shared" ca="1" si="4"/>
        <v/>
      </c>
      <c r="CC5" s="304" t="str">
        <f t="shared" ca="1" si="4"/>
        <v/>
      </c>
      <c r="CD5" s="304" t="str">
        <f t="shared" ca="1" si="4"/>
        <v/>
      </c>
      <c r="CE5" s="304" t="str">
        <f t="shared" ca="1" si="4"/>
        <v/>
      </c>
      <c r="CF5" s="304" t="str">
        <f t="shared" ca="1" si="4"/>
        <v/>
      </c>
      <c r="CG5" s="304" t="str">
        <f t="shared" ca="1" si="4"/>
        <v/>
      </c>
      <c r="CH5" s="304" t="str">
        <f t="shared" ca="1" si="4"/>
        <v/>
      </c>
      <c r="CI5" s="304" t="str">
        <f t="shared" ca="1" si="4"/>
        <v/>
      </c>
      <c r="CJ5" s="304" t="str">
        <f t="shared" ca="1" si="4"/>
        <v/>
      </c>
      <c r="CK5" s="304" t="str">
        <f t="shared" ca="1" si="4"/>
        <v/>
      </c>
      <c r="CL5" s="304" t="str">
        <f t="shared" ca="1" si="4"/>
        <v/>
      </c>
      <c r="CM5" s="304" t="str">
        <f t="shared" ca="1" si="4"/>
        <v/>
      </c>
      <c r="CN5" s="304" t="str">
        <f t="shared" ca="1" si="4"/>
        <v/>
      </c>
      <c r="CO5" s="304" t="str">
        <f t="shared" ca="1" si="4"/>
        <v/>
      </c>
      <c r="CP5" s="304" t="str">
        <f t="shared" ca="1" si="4"/>
        <v/>
      </c>
      <c r="CQ5" s="304" t="str">
        <f t="shared" ca="1" si="4"/>
        <v/>
      </c>
      <c r="CR5" s="304" t="str">
        <f t="shared" ca="1" si="4"/>
        <v/>
      </c>
      <c r="CS5" s="304" t="str">
        <f t="shared" ca="1" si="4"/>
        <v/>
      </c>
      <c r="CT5" s="304" t="str">
        <f t="shared" ca="1" si="4"/>
        <v/>
      </c>
      <c r="CU5" s="304" t="str">
        <f t="shared" ca="1" si="4"/>
        <v/>
      </c>
      <c r="CV5" s="304" t="str">
        <f t="shared" ca="1" si="4"/>
        <v/>
      </c>
      <c r="CW5" s="304" t="str">
        <f t="shared" ca="1" si="4"/>
        <v/>
      </c>
      <c r="CX5" s="304" t="str">
        <f t="shared" ca="1" si="4"/>
        <v/>
      </c>
      <c r="CY5" s="304" t="str">
        <f t="shared" ca="1" si="4"/>
        <v/>
      </c>
      <c r="CZ5" s="304" t="str">
        <f t="shared" ca="1" si="4"/>
        <v/>
      </c>
      <c r="DA5" s="304" t="str">
        <f t="shared" ca="1" si="4"/>
        <v/>
      </c>
      <c r="DB5" s="304" t="str">
        <f t="shared" ca="1" si="4"/>
        <v/>
      </c>
      <c r="DC5" s="304" t="str">
        <f t="shared" ca="1" si="4"/>
        <v/>
      </c>
      <c r="DD5" s="304" t="str">
        <f t="shared" ca="1" si="4"/>
        <v/>
      </c>
      <c r="DE5" s="304" t="str">
        <f t="shared" ca="1" si="4"/>
        <v/>
      </c>
      <c r="DF5" s="304" t="str">
        <f t="shared" ca="1" si="4"/>
        <v/>
      </c>
      <c r="DG5" s="304" t="str">
        <f t="shared" ca="1" si="4"/>
        <v/>
      </c>
      <c r="DH5" s="304" t="str">
        <f t="shared" ca="1" si="4"/>
        <v/>
      </c>
      <c r="DI5" s="304" t="str">
        <f t="shared" ca="1" si="4"/>
        <v/>
      </c>
      <c r="DJ5" s="304" t="str">
        <f t="shared" ca="1" si="4"/>
        <v/>
      </c>
      <c r="DK5" s="304" t="str">
        <f t="shared" ca="1" si="4"/>
        <v/>
      </c>
      <c r="DL5" s="304" t="str">
        <f t="shared" ca="1" si="4"/>
        <v/>
      </c>
      <c r="DM5" s="304" t="str">
        <f t="shared" ca="1" si="4"/>
        <v/>
      </c>
      <c r="DN5" s="304" t="str">
        <f t="shared" ca="1" si="4"/>
        <v/>
      </c>
      <c r="DO5" s="304" t="str">
        <f t="shared" ca="1" si="4"/>
        <v/>
      </c>
      <c r="DP5" s="304" t="str">
        <f t="shared" ca="1" si="4"/>
        <v/>
      </c>
      <c r="DQ5" s="304" t="str">
        <f t="shared" ca="1" si="4"/>
        <v/>
      </c>
      <c r="DR5" s="304" t="str">
        <f t="shared" ca="1" si="4"/>
        <v/>
      </c>
      <c r="DS5" s="304" t="str">
        <f t="shared" ca="1" si="4"/>
        <v/>
      </c>
      <c r="DT5" s="304" t="str">
        <f t="shared" ca="1" si="4"/>
        <v/>
      </c>
      <c r="DU5" s="304" t="str">
        <f t="shared" ca="1" si="4"/>
        <v/>
      </c>
      <c r="DV5" s="304" t="str">
        <f t="shared" ca="1" si="4"/>
        <v/>
      </c>
      <c r="DW5" s="304" t="str">
        <f t="shared" ca="1" si="4"/>
        <v/>
      </c>
      <c r="DX5" s="304" t="str">
        <f t="shared" ca="1" si="4"/>
        <v/>
      </c>
      <c r="DY5" s="304" t="str">
        <f t="shared" ca="1" si="4"/>
        <v/>
      </c>
      <c r="DZ5" s="304" t="str">
        <f t="shared" ca="1" si="4"/>
        <v/>
      </c>
      <c r="EA5" s="304" t="str">
        <f t="shared" ref="EA5:EK5" ca="1" si="5">IF(INDIRECT("Estandares!A"&amp;EA2+2)=0,"",INDIRECT("Estandares!A"&amp;EA2+2))</f>
        <v/>
      </c>
      <c r="EB5" s="304" t="str">
        <f t="shared" ca="1" si="5"/>
        <v/>
      </c>
      <c r="EC5" s="304" t="str">
        <f t="shared" ca="1" si="5"/>
        <v/>
      </c>
      <c r="ED5" s="304" t="str">
        <f t="shared" ca="1" si="5"/>
        <v/>
      </c>
      <c r="EE5" s="304" t="str">
        <f t="shared" ca="1" si="5"/>
        <v/>
      </c>
      <c r="EF5" s="304" t="str">
        <f t="shared" ca="1" si="5"/>
        <v/>
      </c>
      <c r="EG5" s="304" t="str">
        <f t="shared" ca="1" si="5"/>
        <v/>
      </c>
      <c r="EH5" s="304" t="str">
        <f t="shared" ca="1" si="5"/>
        <v/>
      </c>
      <c r="EI5" s="304" t="str">
        <f t="shared" ca="1" si="5"/>
        <v/>
      </c>
      <c r="EJ5" s="304" t="str">
        <f t="shared" ca="1" si="5"/>
        <v/>
      </c>
      <c r="EK5" s="304" t="str">
        <f t="shared" ca="1" si="5"/>
        <v/>
      </c>
    </row>
    <row r="6" spans="1:141">
      <c r="B6" s="147" t="str">
        <f>IF('1 Eval'!A5="","",'1 Eval'!A5)</f>
        <v/>
      </c>
      <c r="C6" s="148" t="str">
        <f>IF('1 Eval'!B5="","",'1 Eval'!B5)</f>
        <v/>
      </c>
      <c r="D6" s="149" t="str">
        <f>IF('2 Eval'!D5="","",'2 Eval'!D5)</f>
        <v/>
      </c>
      <c r="E6" s="150" t="str">
        <f>IF($D6="","",IF(Final!$F$6="","",($D6*Final!$F$6+Final!$E7*Final!$E$6)/SUM(Final!$E$6:$F$6)))</f>
        <v/>
      </c>
      <c r="F6" s="150" t="str">
        <f>IF(COUNT($H6:$O6)=0,"",SUM($H6:$O6)/COUNT($H6:$O6))</f>
        <v/>
      </c>
      <c r="G6" s="221" t="str">
        <f t="shared" ref="G6:G45" si="6">IF(COUNT($Q6:$EK6)=0,"",SUM($Q6:$EK6)/COUNT($Q6:$EK6))</f>
        <v/>
      </c>
      <c r="H6" s="275" t="str">
        <f>IF($C6="","",IF(SUM(Programacion!F$28:F$41)=0,"",IF(SUM(Programacion!F$35:F$41)=0,'Res 1ªEval'!H6,(IF(Programacion!F$35="",0,Programacion!F$35/SUM(Programacion!F$35:F$41)*'2 Eval'!$E5)+IF(Programacion!F$36="",0,Programacion!F$36/SUM(Programacion!F$35:F$41)*'2 Eval'!$F5)+IF(Programacion!F$37="",0,Programacion!F$37/SUM(Programacion!F$35:F$41)*'2 Eval'!$G5)+IF(Programacion!F$38="",0,Programacion!F$38/SUM(Programacion!F$35:F$41)*'2 Eval'!$H5)+IF(Programacion!F$39="",0,Programacion!F$39/SUM(Programacion!F$35:F$41)*'2 Eval'!$I5)+IF(Programacion!F$40="",0,Programacion!F$40/SUM(Programacion!F$35:F$41)*'2 Eval'!$J5)+IF(Programacion!F$41="",0,Programacion!F$41/SUM(Programacion!F$35:F$41)*'2 Eval'!$K5))*SUM(Programacion!F$35:F$41)/SUM(Programacion!F$28:F$41)+IF('Res 1ªEval'!H6="",0,'Res 1ªEval'!H6*SUM(Programacion!F$28:F$34)/SUM(Programacion!F$28:F$41)))))</f>
        <v/>
      </c>
      <c r="I6" s="270" t="str">
        <f>IF($C6="","",IF(SUM(Programacion!G$28:G$41)=0,"",IF(SUM(Programacion!G$35:G$41)=0,'Res 1ªEval'!I6,(IF(Programacion!G$35="",0,Programacion!G$35/SUM(Programacion!G$35:G$41)*'2 Eval'!$E5)+IF(Programacion!G$36="",0,Programacion!G$36/SUM(Programacion!G$35:G$41)*'2 Eval'!$F5)+IF(Programacion!G$37="",0,Programacion!G$37/SUM(Programacion!G$35:G$41)*'2 Eval'!$G5)+IF(Programacion!G$38="",0,Programacion!G$38/SUM(Programacion!G$35:G$41)*'2 Eval'!$H5)+IF(Programacion!G$39="",0,Programacion!G$39/SUM(Programacion!G$35:G$41)*'2 Eval'!$I5)+IF(Programacion!G$40="",0,Programacion!G$40/SUM(Programacion!G$35:G$41)*'2 Eval'!$J5)+IF(Programacion!G$41="",0,Programacion!G$41/SUM(Programacion!G$35:G$41)*'2 Eval'!$K5))*SUM(Programacion!G$35:G$41)/SUM(Programacion!G$28:G$41)+IF('Res 1ªEval'!I6="",0,'Res 1ªEval'!I6*SUM(Programacion!G$28:G$34)/SUM(Programacion!G$28:G$41)))))</f>
        <v/>
      </c>
      <c r="J6" s="270" t="str">
        <f>IF($C6="","",IF(SUM(Programacion!H$28:H$41)=0,"",IF(SUM(Programacion!H$35:H$41)=0,'Res 1ªEval'!J6,(IF(Programacion!H$35="",0,Programacion!H$35/SUM(Programacion!H$35:H$41)*'2 Eval'!$E5)+IF(Programacion!H$36="",0,Programacion!H$36/SUM(Programacion!H$35:H$41)*'2 Eval'!$F5)+IF(Programacion!H$37="",0,Programacion!H$37/SUM(Programacion!H$35:H$41)*'2 Eval'!$G5)+IF(Programacion!H$38="",0,Programacion!H$38/SUM(Programacion!H$35:H$41)*'2 Eval'!$H5)+IF(Programacion!H$39="",0,Programacion!H$39/SUM(Programacion!H$35:H$41)*'2 Eval'!$I5)+IF(Programacion!H$40="",0,Programacion!H$40/SUM(Programacion!H$35:H$41)*'2 Eval'!$J5)+IF(Programacion!H$41="",0,Programacion!H$41/SUM(Programacion!H$35:H$41)*'2 Eval'!$K5))*SUM(Programacion!H$35:H$41)/SUM(Programacion!H$28:H$41)+IF('Res 1ªEval'!J6="",0,'Res 1ªEval'!J6*SUM(Programacion!H$28:H$34)/SUM(Programacion!H$28:H$41)))))</f>
        <v/>
      </c>
      <c r="K6" s="270" t="str">
        <f>IF($C6="","",IF(SUM(Programacion!I$28:I$41)=0,"",IF(SUM(Programacion!I$35:I$41)=0,'Res 1ªEval'!K6,(IF(Programacion!I$35="",0,Programacion!I$35/SUM(Programacion!I$35:I$41)*'2 Eval'!$E5)+IF(Programacion!I$36="",0,Programacion!I$36/SUM(Programacion!I$35:I$41)*'2 Eval'!$F5)+IF(Programacion!I$37="",0,Programacion!I$37/SUM(Programacion!I$35:I$41)*'2 Eval'!$G5)+IF(Programacion!I$38="",0,Programacion!I$38/SUM(Programacion!I$35:I$41)*'2 Eval'!$H5)+IF(Programacion!I$39="",0,Programacion!I$39/SUM(Programacion!I$35:I$41)*'2 Eval'!$I5)+IF(Programacion!I$40="",0,Programacion!I$40/SUM(Programacion!I$35:I$41)*'2 Eval'!$J5)+IF(Programacion!I$41="",0,Programacion!I$41/SUM(Programacion!I$35:I$41)*'2 Eval'!$K5))*SUM(Programacion!I$35:I$41)/SUM(Programacion!I$28:I$41)+IF('Res 1ªEval'!K6="",0,'Res 1ªEval'!K6*SUM(Programacion!I$28:I$34)/SUM(Programacion!I$28:I$41)))))</f>
        <v/>
      </c>
      <c r="L6" s="270" t="str">
        <f>IF($C6="","",IF(SUM(Programacion!J$28:J$41)=0,"",IF(SUM(Programacion!J$35:J$41)=0,'Res 1ªEval'!L6,(IF(Programacion!J$35="",0,Programacion!J$35/SUM(Programacion!J$35:J$41)*'2 Eval'!$E5)+IF(Programacion!J$36="",0,Programacion!J$36/SUM(Programacion!J$35:J$41)*'2 Eval'!$F5)+IF(Programacion!J$37="",0,Programacion!J$37/SUM(Programacion!J$35:J$41)*'2 Eval'!$G5)+IF(Programacion!J$38="",0,Programacion!J$38/SUM(Programacion!J$35:J$41)*'2 Eval'!$H5)+IF(Programacion!J$39="",0,Programacion!J$39/SUM(Programacion!J$35:J$41)*'2 Eval'!$I5)+IF(Programacion!J$40="",0,Programacion!J$40/SUM(Programacion!J$35:J$41)*'2 Eval'!$J5)+IF(Programacion!J$41="",0,Programacion!J$41/SUM(Programacion!J$35:J$41)*'2 Eval'!$K5))*SUM(Programacion!J$35:J$41)/SUM(Programacion!J$28:J$41)+IF('Res 1ªEval'!L6="",0,'Res 1ªEval'!L6*SUM(Programacion!J$28:J$34)/SUM(Programacion!J$28:J$41)))))</f>
        <v/>
      </c>
      <c r="M6" s="270" t="str">
        <f>IF($C6="","",IF(SUM(Programacion!K$28:K$41)=0,"",IF(SUM(Programacion!K$35:K$41)=0,'Res 1ªEval'!M6,(IF(Programacion!K$35="",0,Programacion!K$35/SUM(Programacion!K$35:K$41)*'2 Eval'!$E5)+IF(Programacion!K$36="",0,Programacion!K$36/SUM(Programacion!K$35:K$41)*'2 Eval'!$F5)+IF(Programacion!K$37="",0,Programacion!K$37/SUM(Programacion!K$35:K$41)*'2 Eval'!$G5)+IF(Programacion!K$38="",0,Programacion!K$38/SUM(Programacion!K$35:K$41)*'2 Eval'!$H5)+IF(Programacion!K$39="",0,Programacion!K$39/SUM(Programacion!K$35:K$41)*'2 Eval'!$I5)+IF(Programacion!K$40="",0,Programacion!K$40/SUM(Programacion!K$35:K$41)*'2 Eval'!$J5)+IF(Programacion!K$41="",0,Programacion!K$41/SUM(Programacion!K$35:K$41)*'2 Eval'!$K5))*SUM(Programacion!K$35:K$41)/SUM(Programacion!K$28:K$41)+IF('Res 1ªEval'!M6="",0,'Res 1ªEval'!M6*SUM(Programacion!K$28:K$34)/SUM(Programacion!K$28:K$41)))))</f>
        <v/>
      </c>
      <c r="N6" s="270" t="str">
        <f>IF($C6="","",IF(SUM(Programacion!L$28:L$41)=0,"",IF(SUM(Programacion!L$35:L$41)=0,'Res 1ªEval'!N6,(IF(Programacion!L$35="",0,Programacion!L$35/SUM(Programacion!L$35:L$41)*'2 Eval'!$E5)+IF(Programacion!L$36="",0,Programacion!L$36/SUM(Programacion!L$35:L$41)*'2 Eval'!$F5)+IF(Programacion!L$37="",0,Programacion!L$37/SUM(Programacion!L$35:L$41)*'2 Eval'!$G5)+IF(Programacion!L$38="",0,Programacion!L$38/SUM(Programacion!L$35:L$41)*'2 Eval'!$H5)+IF(Programacion!L$39="",0,Programacion!L$39/SUM(Programacion!L$35:L$41)*'2 Eval'!$I5)+IF(Programacion!L$40="",0,Programacion!L$40/SUM(Programacion!L$35:L$41)*'2 Eval'!$J5)+IF(Programacion!L$41="",0,Programacion!L$41/SUM(Programacion!L$35:L$41)*'2 Eval'!$K5))*SUM(Programacion!L$35:L$41)/SUM(Programacion!L$28:L$41)+IF('Res 1ªEval'!N6="",0,'Res 1ªEval'!N6*SUM(Programacion!L$28:L$34)/SUM(Programacion!L$28:L$41)))))</f>
        <v/>
      </c>
      <c r="O6" s="276" t="str">
        <f>IF($C6="","",IF(SUM(Programacion!M$28:M$41)=0,"",IF(SUM(Programacion!M$35:M$41)=0,'Res 1ªEval'!O6,(IF(Programacion!M$35="",0,Programacion!M$35/SUM(Programacion!M$35:M$41)*'2 Eval'!$E5)+IF(Programacion!M$36="",0,Programacion!M$36/SUM(Programacion!M$35:M$41)*'2 Eval'!$F5)+IF(Programacion!M$37="",0,Programacion!M$37/SUM(Programacion!M$35:M$41)*'2 Eval'!$G5)+IF(Programacion!M$38="",0,Programacion!M$38/SUM(Programacion!M$35:M$41)*'2 Eval'!$H5)+IF(Programacion!M$39="",0,Programacion!M$39/SUM(Programacion!M$35:M$41)*'2 Eval'!$I5)+IF(Programacion!M$40="",0,Programacion!M$40/SUM(Programacion!M$35:M$41)*'2 Eval'!$J5)+IF(Programacion!M$41="",0,Programacion!M$41/SUM(Programacion!M$35:M$41)*'2 Eval'!$K5))*SUM(Programacion!M$35:M$41)/SUM(Programacion!M$28:M$41)+IF('Res 1ªEval'!O6="",0,'Res 1ªEval'!O6*SUM(Programacion!M$28:M$34)/SUM(Programacion!M$28:M$41)))))</f>
        <v/>
      </c>
      <c r="P6" s="305"/>
      <c r="Q6" s="270" t="str">
        <f>IF($C6="","",IF(SUM(Programacion!O$28:O$41)=0,"",IF(SUM(Programacion!O$35:O$41)=0,'Res 1ªEval'!Q6,(IF(Programacion!O$35="",0,Programacion!O$35/SUM(Programacion!O$35:O$41)*'2 Eval'!$E5)+IF(Programacion!O$36="",0,Programacion!O$36/SUM(Programacion!O$35:O$41)*'2 Eval'!$F5)+IF(Programacion!O$37="",0,Programacion!O$37/SUM(Programacion!O$35:O$41)*'2 Eval'!$G5)+IF(Programacion!O$38="",0,Programacion!O$38/SUM(Programacion!O$35:O$41)*'2 Eval'!$H5)+IF(Programacion!O$39="",0,Programacion!O$39/SUM(Programacion!O$35:O$41)*'2 Eval'!$I5)+IF(Programacion!O$40="",0,Programacion!O$40/SUM(Programacion!O$35:O$41)*'2 Eval'!$J5)+IF(Programacion!O$41="",0,Programacion!O$41/SUM(Programacion!O$35:O$41)*'2 Eval'!$K5))*SUM(Programacion!O$35:O$41)/SUM(Programacion!O$28:O$41)+IF('Res 1ªEval'!Q6="",0,'Res 1ªEval'!Q6*SUM(Programacion!O$28:O$34)/SUM(Programacion!O$28:O$41)))))</f>
        <v/>
      </c>
      <c r="R6" s="270" t="str">
        <f>IF($C6="","",IF(SUM(Programacion!P$28:P$41)=0,"",IF(SUM(Programacion!P$35:P$41)=0,'Res 1ªEval'!R6,(IF(Programacion!P$35="",0,Programacion!P$35/SUM(Programacion!P$35:P$41)*'2 Eval'!$E5)+IF(Programacion!P$36="",0,Programacion!P$36/SUM(Programacion!P$35:P$41)*'2 Eval'!$F5)+IF(Programacion!P$37="",0,Programacion!P$37/SUM(Programacion!P$35:P$41)*'2 Eval'!$G5)+IF(Programacion!P$38="",0,Programacion!P$38/SUM(Programacion!P$35:P$41)*'2 Eval'!$H5)+IF(Programacion!P$39="",0,Programacion!P$39/SUM(Programacion!P$35:P$41)*'2 Eval'!$I5)+IF(Programacion!P$40="",0,Programacion!P$40/SUM(Programacion!P$35:P$41)*'2 Eval'!$J5)+IF(Programacion!P$41="",0,Programacion!P$41/SUM(Programacion!P$35:P$41)*'2 Eval'!$K5))*SUM(Programacion!P$35:P$41)/SUM(Programacion!P$28:P$41)+IF('Res 1ªEval'!R6="",0,'Res 1ªEval'!R6*SUM(Programacion!P$28:P$34)/SUM(Programacion!P$28:P$41)))))</f>
        <v/>
      </c>
      <c r="S6" s="270" t="str">
        <f>IF($C6="","",IF(SUM(Programacion!Q$28:Q$41)=0,"",IF(SUM(Programacion!Q$35:Q$41)=0,'Res 1ªEval'!S6,(IF(Programacion!Q$35="",0,Programacion!Q$35/SUM(Programacion!Q$35:Q$41)*'2 Eval'!$E5)+IF(Programacion!Q$36="",0,Programacion!Q$36/SUM(Programacion!Q$35:Q$41)*'2 Eval'!$F5)+IF(Programacion!Q$37="",0,Programacion!Q$37/SUM(Programacion!Q$35:Q$41)*'2 Eval'!$G5)+IF(Programacion!Q$38="",0,Programacion!Q$38/SUM(Programacion!Q$35:Q$41)*'2 Eval'!$H5)+IF(Programacion!Q$39="",0,Programacion!Q$39/SUM(Programacion!Q$35:Q$41)*'2 Eval'!$I5)+IF(Programacion!Q$40="",0,Programacion!Q$40/SUM(Programacion!Q$35:Q$41)*'2 Eval'!$J5)+IF(Programacion!Q$41="",0,Programacion!Q$41/SUM(Programacion!Q$35:Q$41)*'2 Eval'!$K5))*SUM(Programacion!Q$35:Q$41)/SUM(Programacion!Q$28:Q$41)+IF('Res 1ªEval'!S6="",0,'Res 1ªEval'!S6*SUM(Programacion!Q$28:Q$34)/SUM(Programacion!Q$28:Q$41)))))</f>
        <v/>
      </c>
      <c r="T6" s="270" t="str">
        <f>IF($C6="","",IF(SUM(Programacion!R$28:R$41)=0,"",IF(SUM(Programacion!R$35:R$41)=0,'Res 1ªEval'!T6,(IF(Programacion!R$35="",0,Programacion!R$35/SUM(Programacion!R$35:R$41)*'2 Eval'!$E5)+IF(Programacion!R$36="",0,Programacion!R$36/SUM(Programacion!R$35:R$41)*'2 Eval'!$F5)+IF(Programacion!R$37="",0,Programacion!R$37/SUM(Programacion!R$35:R$41)*'2 Eval'!$G5)+IF(Programacion!R$38="",0,Programacion!R$38/SUM(Programacion!R$35:R$41)*'2 Eval'!$H5)+IF(Programacion!R$39="",0,Programacion!R$39/SUM(Programacion!R$35:R$41)*'2 Eval'!$I5)+IF(Programacion!R$40="",0,Programacion!R$40/SUM(Programacion!R$35:R$41)*'2 Eval'!$J5)+IF(Programacion!R$41="",0,Programacion!R$41/SUM(Programacion!R$35:R$41)*'2 Eval'!$K5))*SUM(Programacion!R$35:R$41)/SUM(Programacion!R$28:R$41)+IF('Res 1ªEval'!T6="",0,'Res 1ªEval'!T6*SUM(Programacion!R$28:R$34)/SUM(Programacion!R$28:R$41)))))</f>
        <v/>
      </c>
      <c r="U6" s="270" t="str">
        <f>IF($C6="","",IF(SUM(Programacion!S$28:S$41)=0,"",IF(SUM(Programacion!S$35:S$41)=0,'Res 1ªEval'!U6,(IF(Programacion!S$35="",0,Programacion!S$35/SUM(Programacion!S$35:S$41)*'2 Eval'!$E5)+IF(Programacion!S$36="",0,Programacion!S$36/SUM(Programacion!S$35:S$41)*'2 Eval'!$F5)+IF(Programacion!S$37="",0,Programacion!S$37/SUM(Programacion!S$35:S$41)*'2 Eval'!$G5)+IF(Programacion!S$38="",0,Programacion!S$38/SUM(Programacion!S$35:S$41)*'2 Eval'!$H5)+IF(Programacion!S$39="",0,Programacion!S$39/SUM(Programacion!S$35:S$41)*'2 Eval'!$I5)+IF(Programacion!S$40="",0,Programacion!S$40/SUM(Programacion!S$35:S$41)*'2 Eval'!$J5)+IF(Programacion!S$41="",0,Programacion!S$41/SUM(Programacion!S$35:S$41)*'2 Eval'!$K5))*SUM(Programacion!S$35:S$41)/SUM(Programacion!S$28:S$41)+IF('Res 1ªEval'!U6="",0,'Res 1ªEval'!U6*SUM(Programacion!S$28:S$34)/SUM(Programacion!S$28:S$41)))))</f>
        <v/>
      </c>
      <c r="V6" s="270" t="str">
        <f>IF($C6="","",IF(SUM(Programacion!T$28:T$41)=0,"",IF(SUM(Programacion!T$35:T$41)=0,'Res 1ªEval'!V6,(IF(Programacion!T$35="",0,Programacion!T$35/SUM(Programacion!T$35:T$41)*'2 Eval'!$E5)+IF(Programacion!T$36="",0,Programacion!T$36/SUM(Programacion!T$35:T$41)*'2 Eval'!$F5)+IF(Programacion!T$37="",0,Programacion!T$37/SUM(Programacion!T$35:T$41)*'2 Eval'!$G5)+IF(Programacion!T$38="",0,Programacion!T$38/SUM(Programacion!T$35:T$41)*'2 Eval'!$H5)+IF(Programacion!T$39="",0,Programacion!T$39/SUM(Programacion!T$35:T$41)*'2 Eval'!$I5)+IF(Programacion!T$40="",0,Programacion!T$40/SUM(Programacion!T$35:T$41)*'2 Eval'!$J5)+IF(Programacion!T$41="",0,Programacion!T$41/SUM(Programacion!T$35:T$41)*'2 Eval'!$K5))*SUM(Programacion!T$35:T$41)/SUM(Programacion!T$28:T$41)+IF('Res 1ªEval'!V6="",0,'Res 1ªEval'!V6*SUM(Programacion!T$28:T$34)/SUM(Programacion!T$28:T$41)))))</f>
        <v/>
      </c>
      <c r="W6" s="270" t="str">
        <f>IF($C6="","",IF(SUM(Programacion!U$28:U$41)=0,"",IF(SUM(Programacion!U$35:U$41)=0,'Res 1ªEval'!W6,(IF(Programacion!U$35="",0,Programacion!U$35/SUM(Programacion!U$35:U$41)*'2 Eval'!$E5)+IF(Programacion!U$36="",0,Programacion!U$36/SUM(Programacion!U$35:U$41)*'2 Eval'!$F5)+IF(Programacion!U$37="",0,Programacion!U$37/SUM(Programacion!U$35:U$41)*'2 Eval'!$G5)+IF(Programacion!U$38="",0,Programacion!U$38/SUM(Programacion!U$35:U$41)*'2 Eval'!$H5)+IF(Programacion!U$39="",0,Programacion!U$39/SUM(Programacion!U$35:U$41)*'2 Eval'!$I5)+IF(Programacion!U$40="",0,Programacion!U$40/SUM(Programacion!U$35:U$41)*'2 Eval'!$J5)+IF(Programacion!U$41="",0,Programacion!U$41/SUM(Programacion!U$35:U$41)*'2 Eval'!$K5))*SUM(Programacion!U$35:U$41)/SUM(Programacion!U$28:U$41)+IF('Res 1ªEval'!W6="",0,'Res 1ªEval'!W6*SUM(Programacion!U$28:U$34)/SUM(Programacion!U$28:U$41)))))</f>
        <v/>
      </c>
      <c r="X6" s="270" t="str">
        <f>IF($C6="","",IF(SUM(Programacion!V$28:V$41)=0,"",IF(SUM(Programacion!V$35:V$41)=0,'Res 1ªEval'!X6,(IF(Programacion!V$35="",0,Programacion!V$35/SUM(Programacion!V$35:V$41)*'2 Eval'!$E5)+IF(Programacion!V$36="",0,Programacion!V$36/SUM(Programacion!V$35:V$41)*'2 Eval'!$F5)+IF(Programacion!V$37="",0,Programacion!V$37/SUM(Programacion!V$35:V$41)*'2 Eval'!$G5)+IF(Programacion!V$38="",0,Programacion!V$38/SUM(Programacion!V$35:V$41)*'2 Eval'!$H5)+IF(Programacion!V$39="",0,Programacion!V$39/SUM(Programacion!V$35:V$41)*'2 Eval'!$I5)+IF(Programacion!V$40="",0,Programacion!V$40/SUM(Programacion!V$35:V$41)*'2 Eval'!$J5)+IF(Programacion!V$41="",0,Programacion!V$41/SUM(Programacion!V$35:V$41)*'2 Eval'!$K5))*SUM(Programacion!V$35:V$41)/SUM(Programacion!V$28:V$41)+IF('Res 1ªEval'!X6="",0,'Res 1ªEval'!X6*SUM(Programacion!V$28:V$34)/SUM(Programacion!V$28:V$41)))))</f>
        <v/>
      </c>
      <c r="Y6" s="270" t="str">
        <f>IF($C6="","",IF(SUM(Programacion!W$28:W$41)=0,"",IF(SUM(Programacion!W$35:W$41)=0,'Res 1ªEval'!Y6,(IF(Programacion!W$35="",0,Programacion!W$35/SUM(Programacion!W$35:W$41)*'2 Eval'!$E5)+IF(Programacion!W$36="",0,Programacion!W$36/SUM(Programacion!W$35:W$41)*'2 Eval'!$F5)+IF(Programacion!W$37="",0,Programacion!W$37/SUM(Programacion!W$35:W$41)*'2 Eval'!$G5)+IF(Programacion!W$38="",0,Programacion!W$38/SUM(Programacion!W$35:W$41)*'2 Eval'!$H5)+IF(Programacion!W$39="",0,Programacion!W$39/SUM(Programacion!W$35:W$41)*'2 Eval'!$I5)+IF(Programacion!W$40="",0,Programacion!W$40/SUM(Programacion!W$35:W$41)*'2 Eval'!$J5)+IF(Programacion!W$41="",0,Programacion!W$41/SUM(Programacion!W$35:W$41)*'2 Eval'!$K5))*SUM(Programacion!W$35:W$41)/SUM(Programacion!W$28:W$41)+IF('Res 1ªEval'!Y6="",0,'Res 1ªEval'!Y6*SUM(Programacion!W$28:W$34)/SUM(Programacion!W$28:W$41)))))</f>
        <v/>
      </c>
      <c r="Z6" s="270" t="str">
        <f>IF($C6="","",IF(SUM(Programacion!X$28:X$41)=0,"",IF(SUM(Programacion!X$35:X$41)=0,'Res 1ªEval'!Z6,(IF(Programacion!X$35="",0,Programacion!X$35/SUM(Programacion!X$35:X$41)*'2 Eval'!$E5)+IF(Programacion!X$36="",0,Programacion!X$36/SUM(Programacion!X$35:X$41)*'2 Eval'!$F5)+IF(Programacion!X$37="",0,Programacion!X$37/SUM(Programacion!X$35:X$41)*'2 Eval'!$G5)+IF(Programacion!X$38="",0,Programacion!X$38/SUM(Programacion!X$35:X$41)*'2 Eval'!$H5)+IF(Programacion!X$39="",0,Programacion!X$39/SUM(Programacion!X$35:X$41)*'2 Eval'!$I5)+IF(Programacion!X$40="",0,Programacion!X$40/SUM(Programacion!X$35:X$41)*'2 Eval'!$J5)+IF(Programacion!X$41="",0,Programacion!X$41/SUM(Programacion!X$35:X$41)*'2 Eval'!$K5))*SUM(Programacion!X$35:X$41)/SUM(Programacion!X$28:X$41)+IF('Res 1ªEval'!Z6="",0,'Res 1ªEval'!Z6*SUM(Programacion!X$28:X$34)/SUM(Programacion!X$28:X$41)))))</f>
        <v/>
      </c>
      <c r="AA6" s="270" t="str">
        <f>IF($C6="","",IF(SUM(Programacion!Y$28:Y$41)=0,"",IF(SUM(Programacion!Y$35:Y$41)=0,'Res 1ªEval'!AA6,(IF(Programacion!Y$35="",0,Programacion!Y$35/SUM(Programacion!Y$35:Y$41)*'2 Eval'!$E5)+IF(Programacion!Y$36="",0,Programacion!Y$36/SUM(Programacion!Y$35:Y$41)*'2 Eval'!$F5)+IF(Programacion!Y$37="",0,Programacion!Y$37/SUM(Programacion!Y$35:Y$41)*'2 Eval'!$G5)+IF(Programacion!Y$38="",0,Programacion!Y$38/SUM(Programacion!Y$35:Y$41)*'2 Eval'!$H5)+IF(Programacion!Y$39="",0,Programacion!Y$39/SUM(Programacion!Y$35:Y$41)*'2 Eval'!$I5)+IF(Programacion!Y$40="",0,Programacion!Y$40/SUM(Programacion!Y$35:Y$41)*'2 Eval'!$J5)+IF(Programacion!Y$41="",0,Programacion!Y$41/SUM(Programacion!Y$35:Y$41)*'2 Eval'!$K5))*SUM(Programacion!Y$35:Y$41)/SUM(Programacion!Y$28:Y$41)+IF('Res 1ªEval'!AA6="",0,'Res 1ªEval'!AA6*SUM(Programacion!Y$28:Y$34)/SUM(Programacion!Y$28:Y$41)))))</f>
        <v/>
      </c>
      <c r="AB6" s="270" t="str">
        <f>IF($C6="","",IF(SUM(Programacion!Z$28:Z$41)=0,"",IF(SUM(Programacion!Z$35:Z$41)=0,'Res 1ªEval'!AB6,(IF(Programacion!Z$35="",0,Programacion!Z$35/SUM(Programacion!Z$35:Z$41)*'2 Eval'!$E5)+IF(Programacion!Z$36="",0,Programacion!Z$36/SUM(Programacion!Z$35:Z$41)*'2 Eval'!$F5)+IF(Programacion!Z$37="",0,Programacion!Z$37/SUM(Programacion!Z$35:Z$41)*'2 Eval'!$G5)+IF(Programacion!Z$38="",0,Programacion!Z$38/SUM(Programacion!Z$35:Z$41)*'2 Eval'!$H5)+IF(Programacion!Z$39="",0,Programacion!Z$39/SUM(Programacion!Z$35:Z$41)*'2 Eval'!$I5)+IF(Programacion!Z$40="",0,Programacion!Z$40/SUM(Programacion!Z$35:Z$41)*'2 Eval'!$J5)+IF(Programacion!Z$41="",0,Programacion!Z$41/SUM(Programacion!Z$35:Z$41)*'2 Eval'!$K5))*SUM(Programacion!Z$35:Z$41)/SUM(Programacion!Z$28:Z$41)+IF('Res 1ªEval'!AB6="",0,'Res 1ªEval'!AB6*SUM(Programacion!Z$28:Z$34)/SUM(Programacion!Z$28:Z$41)))))</f>
        <v/>
      </c>
      <c r="AC6" s="270" t="str">
        <f>IF($C6="","",IF(SUM(Programacion!AA$28:AA$41)=0,"",IF(SUM(Programacion!AA$35:AA$41)=0,'Res 1ªEval'!AC6,(IF(Programacion!AA$35="",0,Programacion!AA$35/SUM(Programacion!AA$35:AA$41)*'2 Eval'!$E5)+IF(Programacion!AA$36="",0,Programacion!AA$36/SUM(Programacion!AA$35:AA$41)*'2 Eval'!$F5)+IF(Programacion!AA$37="",0,Programacion!AA$37/SUM(Programacion!AA$35:AA$41)*'2 Eval'!$G5)+IF(Programacion!AA$38="",0,Programacion!AA$38/SUM(Programacion!AA$35:AA$41)*'2 Eval'!$H5)+IF(Programacion!AA$39="",0,Programacion!AA$39/SUM(Programacion!AA$35:AA$41)*'2 Eval'!$I5)+IF(Programacion!AA$40="",0,Programacion!AA$40/SUM(Programacion!AA$35:AA$41)*'2 Eval'!$J5)+IF(Programacion!AA$41="",0,Programacion!AA$41/SUM(Programacion!AA$35:AA$41)*'2 Eval'!$K5))*SUM(Programacion!AA$35:AA$41)/SUM(Programacion!AA$28:AA$41)+IF('Res 1ªEval'!AC6="",0,'Res 1ªEval'!AC6*SUM(Programacion!AA$28:AA$34)/SUM(Programacion!AA$28:AA$41)))))</f>
        <v/>
      </c>
      <c r="AD6" s="270" t="str">
        <f>IF($C6="","",IF(SUM(Programacion!AB$28:AB$41)=0,"",IF(SUM(Programacion!AB$35:AB$41)=0,'Res 1ªEval'!AD6,(IF(Programacion!AB$35="",0,Programacion!AB$35/SUM(Programacion!AB$35:AB$41)*'2 Eval'!$E5)+IF(Programacion!AB$36="",0,Programacion!AB$36/SUM(Programacion!AB$35:AB$41)*'2 Eval'!$F5)+IF(Programacion!AB$37="",0,Programacion!AB$37/SUM(Programacion!AB$35:AB$41)*'2 Eval'!$G5)+IF(Programacion!AB$38="",0,Programacion!AB$38/SUM(Programacion!AB$35:AB$41)*'2 Eval'!$H5)+IF(Programacion!AB$39="",0,Programacion!AB$39/SUM(Programacion!AB$35:AB$41)*'2 Eval'!$I5)+IF(Programacion!AB$40="",0,Programacion!AB$40/SUM(Programacion!AB$35:AB$41)*'2 Eval'!$J5)+IF(Programacion!AB$41="",0,Programacion!AB$41/SUM(Programacion!AB$35:AB$41)*'2 Eval'!$K5))*SUM(Programacion!AB$35:AB$41)/SUM(Programacion!AB$28:AB$41)+IF('Res 1ªEval'!AD6="",0,'Res 1ªEval'!AD6*SUM(Programacion!AB$28:AB$34)/SUM(Programacion!AB$28:AB$41)))))</f>
        <v/>
      </c>
      <c r="AE6" s="270" t="str">
        <f>IF($C6="","",IF(SUM(Programacion!AC$28:AC$41)=0,"",IF(SUM(Programacion!AC$35:AC$41)=0,'Res 1ªEval'!AE6,(IF(Programacion!AC$35="",0,Programacion!AC$35/SUM(Programacion!AC$35:AC$41)*'2 Eval'!$E5)+IF(Programacion!AC$36="",0,Programacion!AC$36/SUM(Programacion!AC$35:AC$41)*'2 Eval'!$F5)+IF(Programacion!AC$37="",0,Programacion!AC$37/SUM(Programacion!AC$35:AC$41)*'2 Eval'!$G5)+IF(Programacion!AC$38="",0,Programacion!AC$38/SUM(Programacion!AC$35:AC$41)*'2 Eval'!$H5)+IF(Programacion!AC$39="",0,Programacion!AC$39/SUM(Programacion!AC$35:AC$41)*'2 Eval'!$I5)+IF(Programacion!AC$40="",0,Programacion!AC$40/SUM(Programacion!AC$35:AC$41)*'2 Eval'!$J5)+IF(Programacion!AC$41="",0,Programacion!AC$41/SUM(Programacion!AC$35:AC$41)*'2 Eval'!$K5))*SUM(Programacion!AC$35:AC$41)/SUM(Programacion!AC$28:AC$41)+IF('Res 1ªEval'!AE6="",0,'Res 1ªEval'!AE6*SUM(Programacion!AC$28:AC$34)/SUM(Programacion!AC$28:AC$41)))))</f>
        <v/>
      </c>
      <c r="AF6" s="270" t="str">
        <f>IF($C6="","",IF(SUM(Programacion!AD$28:AD$41)=0,"",IF(SUM(Programacion!AD$35:AD$41)=0,'Res 1ªEval'!AF6,(IF(Programacion!AD$35="",0,Programacion!AD$35/SUM(Programacion!AD$35:AD$41)*'2 Eval'!$E5)+IF(Programacion!AD$36="",0,Programacion!AD$36/SUM(Programacion!AD$35:AD$41)*'2 Eval'!$F5)+IF(Programacion!AD$37="",0,Programacion!AD$37/SUM(Programacion!AD$35:AD$41)*'2 Eval'!$G5)+IF(Programacion!AD$38="",0,Programacion!AD$38/SUM(Programacion!AD$35:AD$41)*'2 Eval'!$H5)+IF(Programacion!AD$39="",0,Programacion!AD$39/SUM(Programacion!AD$35:AD$41)*'2 Eval'!$I5)+IF(Programacion!AD$40="",0,Programacion!AD$40/SUM(Programacion!AD$35:AD$41)*'2 Eval'!$J5)+IF(Programacion!AD$41="",0,Programacion!AD$41/SUM(Programacion!AD$35:AD$41)*'2 Eval'!$K5))*SUM(Programacion!AD$35:AD$41)/SUM(Programacion!AD$28:AD$41)+IF('Res 1ªEval'!AF6="",0,'Res 1ªEval'!AF6*SUM(Programacion!AD$28:AD$34)/SUM(Programacion!AD$28:AD$41)))))</f>
        <v/>
      </c>
      <c r="AG6" s="270" t="str">
        <f>IF($C6="","",IF(SUM(Programacion!AE$28:AE$41)=0,"",IF(SUM(Programacion!AE$35:AE$41)=0,'Res 1ªEval'!AG6,(IF(Programacion!AE$35="",0,Programacion!AE$35/SUM(Programacion!AE$35:AE$41)*'2 Eval'!$E5)+IF(Programacion!AE$36="",0,Programacion!AE$36/SUM(Programacion!AE$35:AE$41)*'2 Eval'!$F5)+IF(Programacion!AE$37="",0,Programacion!AE$37/SUM(Programacion!AE$35:AE$41)*'2 Eval'!$G5)+IF(Programacion!AE$38="",0,Programacion!AE$38/SUM(Programacion!AE$35:AE$41)*'2 Eval'!$H5)+IF(Programacion!AE$39="",0,Programacion!AE$39/SUM(Programacion!AE$35:AE$41)*'2 Eval'!$I5)+IF(Programacion!AE$40="",0,Programacion!AE$40/SUM(Programacion!AE$35:AE$41)*'2 Eval'!$J5)+IF(Programacion!AE$41="",0,Programacion!AE$41/SUM(Programacion!AE$35:AE$41)*'2 Eval'!$K5))*SUM(Programacion!AE$35:AE$41)/SUM(Programacion!AE$28:AE$41)+IF('Res 1ªEval'!AG6="",0,'Res 1ªEval'!AG6*SUM(Programacion!AE$28:AE$34)/SUM(Programacion!AE$28:AE$41)))))</f>
        <v/>
      </c>
      <c r="AH6" s="270" t="str">
        <f>IF($C6="","",IF(SUM(Programacion!AF$28:AF$41)=0,"",IF(SUM(Programacion!AF$35:AF$41)=0,'Res 1ªEval'!AH6,(IF(Programacion!AF$35="",0,Programacion!AF$35/SUM(Programacion!AF$35:AF$41)*'2 Eval'!$E5)+IF(Programacion!AF$36="",0,Programacion!AF$36/SUM(Programacion!AF$35:AF$41)*'2 Eval'!$F5)+IF(Programacion!AF$37="",0,Programacion!AF$37/SUM(Programacion!AF$35:AF$41)*'2 Eval'!$G5)+IF(Programacion!AF$38="",0,Programacion!AF$38/SUM(Programacion!AF$35:AF$41)*'2 Eval'!$H5)+IF(Programacion!AF$39="",0,Programacion!AF$39/SUM(Programacion!AF$35:AF$41)*'2 Eval'!$I5)+IF(Programacion!AF$40="",0,Programacion!AF$40/SUM(Programacion!AF$35:AF$41)*'2 Eval'!$J5)+IF(Programacion!AF$41="",0,Programacion!AF$41/SUM(Programacion!AF$35:AF$41)*'2 Eval'!$K5))*SUM(Programacion!AF$35:AF$41)/SUM(Programacion!AF$28:AF$41)+IF('Res 1ªEval'!AH6="",0,'Res 1ªEval'!AH6*SUM(Programacion!AF$28:AF$34)/SUM(Programacion!AF$28:AF$41)))))</f>
        <v/>
      </c>
      <c r="AI6" s="270" t="str">
        <f>IF($C6="","",IF(SUM(Programacion!AG$28:AG$41)=0,"",IF(SUM(Programacion!AG$35:AG$41)=0,'Res 1ªEval'!AI6,(IF(Programacion!AG$35="",0,Programacion!AG$35/SUM(Programacion!AG$35:AG$41)*'2 Eval'!$E5)+IF(Programacion!AG$36="",0,Programacion!AG$36/SUM(Programacion!AG$35:AG$41)*'2 Eval'!$F5)+IF(Programacion!AG$37="",0,Programacion!AG$37/SUM(Programacion!AG$35:AG$41)*'2 Eval'!$G5)+IF(Programacion!AG$38="",0,Programacion!AG$38/SUM(Programacion!AG$35:AG$41)*'2 Eval'!$H5)+IF(Programacion!AG$39="",0,Programacion!AG$39/SUM(Programacion!AG$35:AG$41)*'2 Eval'!$I5)+IF(Programacion!AG$40="",0,Programacion!AG$40/SUM(Programacion!AG$35:AG$41)*'2 Eval'!$J5)+IF(Programacion!AG$41="",0,Programacion!AG$41/SUM(Programacion!AG$35:AG$41)*'2 Eval'!$K5))*SUM(Programacion!AG$35:AG$41)/SUM(Programacion!AG$28:AG$41)+IF('Res 1ªEval'!AI6="",0,'Res 1ªEval'!AI6*SUM(Programacion!AG$28:AG$34)/SUM(Programacion!AG$28:AG$41)))))</f>
        <v/>
      </c>
      <c r="AJ6" s="270" t="str">
        <f>IF($C6="","",IF(SUM(Programacion!AH$28:AH$41)=0,"",IF(SUM(Programacion!AH$35:AH$41)=0,'Res 1ªEval'!AJ6,(IF(Programacion!AH$35="",0,Programacion!AH$35/SUM(Programacion!AH$35:AH$41)*'2 Eval'!$E5)+IF(Programacion!AH$36="",0,Programacion!AH$36/SUM(Programacion!AH$35:AH$41)*'2 Eval'!$F5)+IF(Programacion!AH$37="",0,Programacion!AH$37/SUM(Programacion!AH$35:AH$41)*'2 Eval'!$G5)+IF(Programacion!AH$38="",0,Programacion!AH$38/SUM(Programacion!AH$35:AH$41)*'2 Eval'!$H5)+IF(Programacion!AH$39="",0,Programacion!AH$39/SUM(Programacion!AH$35:AH$41)*'2 Eval'!$I5)+IF(Programacion!AH$40="",0,Programacion!AH$40/SUM(Programacion!AH$35:AH$41)*'2 Eval'!$J5)+IF(Programacion!AH$41="",0,Programacion!AH$41/SUM(Programacion!AH$35:AH$41)*'2 Eval'!$K5))*SUM(Programacion!AH$35:AH$41)/SUM(Programacion!AH$28:AH$41)+IF('Res 1ªEval'!AJ6="",0,'Res 1ªEval'!AJ6*SUM(Programacion!AH$28:AH$34)/SUM(Programacion!AH$28:AH$41)))))</f>
        <v/>
      </c>
      <c r="AK6" s="270" t="str">
        <f>IF($C6="","",IF(SUM(Programacion!AI$28:AI$41)=0,"",IF(SUM(Programacion!AI$35:AI$41)=0,'Res 1ªEval'!AK6,(IF(Programacion!AI$35="",0,Programacion!AI$35/SUM(Programacion!AI$35:AI$41)*'2 Eval'!$E5)+IF(Programacion!AI$36="",0,Programacion!AI$36/SUM(Programacion!AI$35:AI$41)*'2 Eval'!$F5)+IF(Programacion!AI$37="",0,Programacion!AI$37/SUM(Programacion!AI$35:AI$41)*'2 Eval'!$G5)+IF(Programacion!AI$38="",0,Programacion!AI$38/SUM(Programacion!AI$35:AI$41)*'2 Eval'!$H5)+IF(Programacion!AI$39="",0,Programacion!AI$39/SUM(Programacion!AI$35:AI$41)*'2 Eval'!$I5)+IF(Programacion!AI$40="",0,Programacion!AI$40/SUM(Programacion!AI$35:AI$41)*'2 Eval'!$J5)+IF(Programacion!AI$41="",0,Programacion!AI$41/SUM(Programacion!AI$35:AI$41)*'2 Eval'!$K5))*SUM(Programacion!AI$35:AI$41)/SUM(Programacion!AI$28:AI$41)+IF('Res 1ªEval'!AK6="",0,'Res 1ªEval'!AK6*SUM(Programacion!AI$28:AI$34)/SUM(Programacion!AI$28:AI$41)))))</f>
        <v/>
      </c>
      <c r="AL6" s="270" t="str">
        <f>IF($C6="","",IF(SUM(Programacion!AJ$28:AJ$41)=0,"",IF(SUM(Programacion!AJ$35:AJ$41)=0,'Res 1ªEval'!AL6,(IF(Programacion!AJ$35="",0,Programacion!AJ$35/SUM(Programacion!AJ$35:AJ$41)*'2 Eval'!$E5)+IF(Programacion!AJ$36="",0,Programacion!AJ$36/SUM(Programacion!AJ$35:AJ$41)*'2 Eval'!$F5)+IF(Programacion!AJ$37="",0,Programacion!AJ$37/SUM(Programacion!AJ$35:AJ$41)*'2 Eval'!$G5)+IF(Programacion!AJ$38="",0,Programacion!AJ$38/SUM(Programacion!AJ$35:AJ$41)*'2 Eval'!$H5)+IF(Programacion!AJ$39="",0,Programacion!AJ$39/SUM(Programacion!AJ$35:AJ$41)*'2 Eval'!$I5)+IF(Programacion!AJ$40="",0,Programacion!AJ$40/SUM(Programacion!AJ$35:AJ$41)*'2 Eval'!$J5)+IF(Programacion!AJ$41="",0,Programacion!AJ$41/SUM(Programacion!AJ$35:AJ$41)*'2 Eval'!$K5))*SUM(Programacion!AJ$35:AJ$41)/SUM(Programacion!AJ$28:AJ$41)+IF('Res 1ªEval'!AL6="",0,'Res 1ªEval'!AL6*SUM(Programacion!AJ$28:AJ$34)/SUM(Programacion!AJ$28:AJ$41)))))</f>
        <v/>
      </c>
      <c r="AM6" s="270" t="str">
        <f>IF($C6="","",IF(SUM(Programacion!AK$28:AK$41)=0,"",IF(SUM(Programacion!AK$35:AK$41)=0,'Res 1ªEval'!AM6,(IF(Programacion!AK$35="",0,Programacion!AK$35/SUM(Programacion!AK$35:AK$41)*'2 Eval'!$E5)+IF(Programacion!AK$36="",0,Programacion!AK$36/SUM(Programacion!AK$35:AK$41)*'2 Eval'!$F5)+IF(Programacion!AK$37="",0,Programacion!AK$37/SUM(Programacion!AK$35:AK$41)*'2 Eval'!$G5)+IF(Programacion!AK$38="",0,Programacion!AK$38/SUM(Programacion!AK$35:AK$41)*'2 Eval'!$H5)+IF(Programacion!AK$39="",0,Programacion!AK$39/SUM(Programacion!AK$35:AK$41)*'2 Eval'!$I5)+IF(Programacion!AK$40="",0,Programacion!AK$40/SUM(Programacion!AK$35:AK$41)*'2 Eval'!$J5)+IF(Programacion!AK$41="",0,Programacion!AK$41/SUM(Programacion!AK$35:AK$41)*'2 Eval'!$K5))*SUM(Programacion!AK$35:AK$41)/SUM(Programacion!AK$28:AK$41)+IF('Res 1ªEval'!AM6="",0,'Res 1ªEval'!AM6*SUM(Programacion!AK$28:AK$34)/SUM(Programacion!AK$28:AK$41)))))</f>
        <v/>
      </c>
      <c r="AN6" s="270" t="str">
        <f>IF($C6="","",IF(SUM(Programacion!AL$28:AL$41)=0,"",IF(SUM(Programacion!AL$35:AL$41)=0,'Res 1ªEval'!AN6,(IF(Programacion!AL$35="",0,Programacion!AL$35/SUM(Programacion!AL$35:AL$41)*'2 Eval'!$E5)+IF(Programacion!AL$36="",0,Programacion!AL$36/SUM(Programacion!AL$35:AL$41)*'2 Eval'!$F5)+IF(Programacion!AL$37="",0,Programacion!AL$37/SUM(Programacion!AL$35:AL$41)*'2 Eval'!$G5)+IF(Programacion!AL$38="",0,Programacion!AL$38/SUM(Programacion!AL$35:AL$41)*'2 Eval'!$H5)+IF(Programacion!AL$39="",0,Programacion!AL$39/SUM(Programacion!AL$35:AL$41)*'2 Eval'!$I5)+IF(Programacion!AL$40="",0,Programacion!AL$40/SUM(Programacion!AL$35:AL$41)*'2 Eval'!$J5)+IF(Programacion!AL$41="",0,Programacion!AL$41/SUM(Programacion!AL$35:AL$41)*'2 Eval'!$K5))*SUM(Programacion!AL$35:AL$41)/SUM(Programacion!AL$28:AL$41)+IF('Res 1ªEval'!AN6="",0,'Res 1ªEval'!AN6*SUM(Programacion!AL$28:AL$34)/SUM(Programacion!AL$28:AL$41)))))</f>
        <v/>
      </c>
      <c r="AO6" s="270" t="str">
        <f>IF($C6="","",IF(SUM(Programacion!AM$28:AM$41)=0,"",IF(SUM(Programacion!AM$35:AM$41)=0,'Res 1ªEval'!AO6,(IF(Programacion!AM$35="",0,Programacion!AM$35/SUM(Programacion!AM$35:AM$41)*'2 Eval'!$E5)+IF(Programacion!AM$36="",0,Programacion!AM$36/SUM(Programacion!AM$35:AM$41)*'2 Eval'!$F5)+IF(Programacion!AM$37="",0,Programacion!AM$37/SUM(Programacion!AM$35:AM$41)*'2 Eval'!$G5)+IF(Programacion!AM$38="",0,Programacion!AM$38/SUM(Programacion!AM$35:AM$41)*'2 Eval'!$H5)+IF(Programacion!AM$39="",0,Programacion!AM$39/SUM(Programacion!AM$35:AM$41)*'2 Eval'!$I5)+IF(Programacion!AM$40="",0,Programacion!AM$40/SUM(Programacion!AM$35:AM$41)*'2 Eval'!$J5)+IF(Programacion!AM$41="",0,Programacion!AM$41/SUM(Programacion!AM$35:AM$41)*'2 Eval'!$K5))*SUM(Programacion!AM$35:AM$41)/SUM(Programacion!AM$28:AM$41)+IF('Res 1ªEval'!AO6="",0,'Res 1ªEval'!AO6*SUM(Programacion!AM$28:AM$34)/SUM(Programacion!AM$28:AM$41)))))</f>
        <v/>
      </c>
      <c r="AP6" s="270" t="str">
        <f>IF($C6="","",IF(SUM(Programacion!AN$28:AN$41)=0,"",IF(SUM(Programacion!AN$35:AN$41)=0,'Res 1ªEval'!AP6,(IF(Programacion!AN$35="",0,Programacion!AN$35/SUM(Programacion!AN$35:AN$41)*'2 Eval'!$E5)+IF(Programacion!AN$36="",0,Programacion!AN$36/SUM(Programacion!AN$35:AN$41)*'2 Eval'!$F5)+IF(Programacion!AN$37="",0,Programacion!AN$37/SUM(Programacion!AN$35:AN$41)*'2 Eval'!$G5)+IF(Programacion!AN$38="",0,Programacion!AN$38/SUM(Programacion!AN$35:AN$41)*'2 Eval'!$H5)+IF(Programacion!AN$39="",0,Programacion!AN$39/SUM(Programacion!AN$35:AN$41)*'2 Eval'!$I5)+IF(Programacion!AN$40="",0,Programacion!AN$40/SUM(Programacion!AN$35:AN$41)*'2 Eval'!$J5)+IF(Programacion!AN$41="",0,Programacion!AN$41/SUM(Programacion!AN$35:AN$41)*'2 Eval'!$K5))*SUM(Programacion!AN$35:AN$41)/SUM(Programacion!AN$28:AN$41)+IF('Res 1ªEval'!AP6="",0,'Res 1ªEval'!AP6*SUM(Programacion!AN$28:AN$34)/SUM(Programacion!AN$28:AN$41)))))</f>
        <v/>
      </c>
      <c r="AQ6" s="270" t="str">
        <f>IF($C6="","",IF(SUM(Programacion!AO$28:AO$41)=0,"",IF(SUM(Programacion!AO$35:AO$41)=0,'Res 1ªEval'!AQ6,(IF(Programacion!AO$35="",0,Programacion!AO$35/SUM(Programacion!AO$35:AO$41)*'2 Eval'!$E5)+IF(Programacion!AO$36="",0,Programacion!AO$36/SUM(Programacion!AO$35:AO$41)*'2 Eval'!$F5)+IF(Programacion!AO$37="",0,Programacion!AO$37/SUM(Programacion!AO$35:AO$41)*'2 Eval'!$G5)+IF(Programacion!AO$38="",0,Programacion!AO$38/SUM(Programacion!AO$35:AO$41)*'2 Eval'!$H5)+IF(Programacion!AO$39="",0,Programacion!AO$39/SUM(Programacion!AO$35:AO$41)*'2 Eval'!$I5)+IF(Programacion!AO$40="",0,Programacion!AO$40/SUM(Programacion!AO$35:AO$41)*'2 Eval'!$J5)+IF(Programacion!AO$41="",0,Programacion!AO$41/SUM(Programacion!AO$35:AO$41)*'2 Eval'!$K5))*SUM(Programacion!AO$35:AO$41)/SUM(Programacion!AO$28:AO$41)+IF('Res 1ªEval'!AQ6="",0,'Res 1ªEval'!AQ6*SUM(Programacion!AO$28:AO$34)/SUM(Programacion!AO$28:AO$41)))))</f>
        <v/>
      </c>
      <c r="AR6" s="270" t="str">
        <f>IF($C6="","",IF(SUM(Programacion!AP$28:AP$41)=0,"",IF(SUM(Programacion!AP$35:AP$41)=0,'Res 1ªEval'!AR6,(IF(Programacion!AP$35="",0,Programacion!AP$35/SUM(Programacion!AP$35:AP$41)*'2 Eval'!$E5)+IF(Programacion!AP$36="",0,Programacion!AP$36/SUM(Programacion!AP$35:AP$41)*'2 Eval'!$F5)+IF(Programacion!AP$37="",0,Programacion!AP$37/SUM(Programacion!AP$35:AP$41)*'2 Eval'!$G5)+IF(Programacion!AP$38="",0,Programacion!AP$38/SUM(Programacion!AP$35:AP$41)*'2 Eval'!$H5)+IF(Programacion!AP$39="",0,Programacion!AP$39/SUM(Programacion!AP$35:AP$41)*'2 Eval'!$I5)+IF(Programacion!AP$40="",0,Programacion!AP$40/SUM(Programacion!AP$35:AP$41)*'2 Eval'!$J5)+IF(Programacion!AP$41="",0,Programacion!AP$41/SUM(Programacion!AP$35:AP$41)*'2 Eval'!$K5))*SUM(Programacion!AP$35:AP$41)/SUM(Programacion!AP$28:AP$41)+IF('Res 1ªEval'!AR6="",0,'Res 1ªEval'!AR6*SUM(Programacion!AP$28:AP$34)/SUM(Programacion!AP$28:AP$41)))))</f>
        <v/>
      </c>
      <c r="AS6" s="270" t="str">
        <f>IF($C6="","",IF(SUM(Programacion!AQ$28:AQ$41)=0,"",IF(SUM(Programacion!AQ$35:AQ$41)=0,'Res 1ªEval'!AS6,(IF(Programacion!AQ$35="",0,Programacion!AQ$35/SUM(Programacion!AQ$35:AQ$41)*'2 Eval'!$E5)+IF(Programacion!AQ$36="",0,Programacion!AQ$36/SUM(Programacion!AQ$35:AQ$41)*'2 Eval'!$F5)+IF(Programacion!AQ$37="",0,Programacion!AQ$37/SUM(Programacion!AQ$35:AQ$41)*'2 Eval'!$G5)+IF(Programacion!AQ$38="",0,Programacion!AQ$38/SUM(Programacion!AQ$35:AQ$41)*'2 Eval'!$H5)+IF(Programacion!AQ$39="",0,Programacion!AQ$39/SUM(Programacion!AQ$35:AQ$41)*'2 Eval'!$I5)+IF(Programacion!AQ$40="",0,Programacion!AQ$40/SUM(Programacion!AQ$35:AQ$41)*'2 Eval'!$J5)+IF(Programacion!AQ$41="",0,Programacion!AQ$41/SUM(Programacion!AQ$35:AQ$41)*'2 Eval'!$K5))*SUM(Programacion!AQ$35:AQ$41)/SUM(Programacion!AQ$28:AQ$41)+IF('Res 1ªEval'!AS6="",0,'Res 1ªEval'!AS6*SUM(Programacion!AQ$28:AQ$34)/SUM(Programacion!AQ$28:AQ$41)))))</f>
        <v/>
      </c>
      <c r="AT6" s="270" t="str">
        <f>IF($C6="","",IF(SUM(Programacion!AR$28:AR$41)=0,"",IF(SUM(Programacion!AR$35:AR$41)=0,'Res 1ªEval'!AT6,(IF(Programacion!AR$35="",0,Programacion!AR$35/SUM(Programacion!AR$35:AR$41)*'2 Eval'!$E5)+IF(Programacion!AR$36="",0,Programacion!AR$36/SUM(Programacion!AR$35:AR$41)*'2 Eval'!$F5)+IF(Programacion!AR$37="",0,Programacion!AR$37/SUM(Programacion!AR$35:AR$41)*'2 Eval'!$G5)+IF(Programacion!AR$38="",0,Programacion!AR$38/SUM(Programacion!AR$35:AR$41)*'2 Eval'!$H5)+IF(Programacion!AR$39="",0,Programacion!AR$39/SUM(Programacion!AR$35:AR$41)*'2 Eval'!$I5)+IF(Programacion!AR$40="",0,Programacion!AR$40/SUM(Programacion!AR$35:AR$41)*'2 Eval'!$J5)+IF(Programacion!AR$41="",0,Programacion!AR$41/SUM(Programacion!AR$35:AR$41)*'2 Eval'!$K5))*SUM(Programacion!AR$35:AR$41)/SUM(Programacion!AR$28:AR$41)+IF('Res 1ªEval'!AT6="",0,'Res 1ªEval'!AT6*SUM(Programacion!AR$28:AR$34)/SUM(Programacion!AR$28:AR$41)))))</f>
        <v/>
      </c>
      <c r="AU6" s="270" t="str">
        <f>IF($C6="","",IF(SUM(Programacion!AS$28:AS$41)=0,"",IF(SUM(Programacion!AS$35:AS$41)=0,'Res 1ªEval'!AU6,(IF(Programacion!AS$35="",0,Programacion!AS$35/SUM(Programacion!AS$35:AS$41)*'2 Eval'!$E5)+IF(Programacion!AS$36="",0,Programacion!AS$36/SUM(Programacion!AS$35:AS$41)*'2 Eval'!$F5)+IF(Programacion!AS$37="",0,Programacion!AS$37/SUM(Programacion!AS$35:AS$41)*'2 Eval'!$G5)+IF(Programacion!AS$38="",0,Programacion!AS$38/SUM(Programacion!AS$35:AS$41)*'2 Eval'!$H5)+IF(Programacion!AS$39="",0,Programacion!AS$39/SUM(Programacion!AS$35:AS$41)*'2 Eval'!$I5)+IF(Programacion!AS$40="",0,Programacion!AS$40/SUM(Programacion!AS$35:AS$41)*'2 Eval'!$J5)+IF(Programacion!AS$41="",0,Programacion!AS$41/SUM(Programacion!AS$35:AS$41)*'2 Eval'!$K5))*SUM(Programacion!AS$35:AS$41)/SUM(Programacion!AS$28:AS$41)+IF('Res 1ªEval'!AU6="",0,'Res 1ªEval'!AU6*SUM(Programacion!AS$28:AS$34)/SUM(Programacion!AS$28:AS$41)))))</f>
        <v/>
      </c>
      <c r="AV6" s="270" t="str">
        <f>IF($C6="","",IF(SUM(Programacion!AT$28:AT$41)=0,"",IF(SUM(Programacion!AT$35:AT$41)=0,'Res 1ªEval'!AV6,(IF(Programacion!AT$35="",0,Programacion!AT$35/SUM(Programacion!AT$35:AT$41)*'2 Eval'!$E5)+IF(Programacion!AT$36="",0,Programacion!AT$36/SUM(Programacion!AT$35:AT$41)*'2 Eval'!$F5)+IF(Programacion!AT$37="",0,Programacion!AT$37/SUM(Programacion!AT$35:AT$41)*'2 Eval'!$G5)+IF(Programacion!AT$38="",0,Programacion!AT$38/SUM(Programacion!AT$35:AT$41)*'2 Eval'!$H5)+IF(Programacion!AT$39="",0,Programacion!AT$39/SUM(Programacion!AT$35:AT$41)*'2 Eval'!$I5)+IF(Programacion!AT$40="",0,Programacion!AT$40/SUM(Programacion!AT$35:AT$41)*'2 Eval'!$J5)+IF(Programacion!AT$41="",0,Programacion!AT$41/SUM(Programacion!AT$35:AT$41)*'2 Eval'!$K5))*SUM(Programacion!AT$35:AT$41)/SUM(Programacion!AT$28:AT$41)+IF('Res 1ªEval'!AV6="",0,'Res 1ªEval'!AV6*SUM(Programacion!AT$28:AT$34)/SUM(Programacion!AT$28:AT$41)))))</f>
        <v/>
      </c>
      <c r="AW6" s="270" t="str">
        <f>IF($C6="","",IF(SUM(Programacion!AU$28:AU$41)=0,"",IF(SUM(Programacion!AU$35:AU$41)=0,'Res 1ªEval'!AW6,(IF(Programacion!AU$35="",0,Programacion!AU$35/SUM(Programacion!AU$35:AU$41)*'2 Eval'!$E5)+IF(Programacion!AU$36="",0,Programacion!AU$36/SUM(Programacion!AU$35:AU$41)*'2 Eval'!$F5)+IF(Programacion!AU$37="",0,Programacion!AU$37/SUM(Programacion!AU$35:AU$41)*'2 Eval'!$G5)+IF(Programacion!AU$38="",0,Programacion!AU$38/SUM(Programacion!AU$35:AU$41)*'2 Eval'!$H5)+IF(Programacion!AU$39="",0,Programacion!AU$39/SUM(Programacion!AU$35:AU$41)*'2 Eval'!$I5)+IF(Programacion!AU$40="",0,Programacion!AU$40/SUM(Programacion!AU$35:AU$41)*'2 Eval'!$J5)+IF(Programacion!AU$41="",0,Programacion!AU$41/SUM(Programacion!AU$35:AU$41)*'2 Eval'!$K5))*SUM(Programacion!AU$35:AU$41)/SUM(Programacion!AU$28:AU$41)+IF('Res 1ªEval'!AW6="",0,'Res 1ªEval'!AW6*SUM(Programacion!AU$28:AU$34)/SUM(Programacion!AU$28:AU$41)))))</f>
        <v/>
      </c>
      <c r="AX6" s="270" t="str">
        <f>IF($C6="","",IF(SUM(Programacion!AV$28:AV$41)=0,"",IF(SUM(Programacion!AV$35:AV$41)=0,'Res 1ªEval'!AX6,(IF(Programacion!AV$35="",0,Programacion!AV$35/SUM(Programacion!AV$35:AV$41)*'2 Eval'!$E5)+IF(Programacion!AV$36="",0,Programacion!AV$36/SUM(Programacion!AV$35:AV$41)*'2 Eval'!$F5)+IF(Programacion!AV$37="",0,Programacion!AV$37/SUM(Programacion!AV$35:AV$41)*'2 Eval'!$G5)+IF(Programacion!AV$38="",0,Programacion!AV$38/SUM(Programacion!AV$35:AV$41)*'2 Eval'!$H5)+IF(Programacion!AV$39="",0,Programacion!AV$39/SUM(Programacion!AV$35:AV$41)*'2 Eval'!$I5)+IF(Programacion!AV$40="",0,Programacion!AV$40/SUM(Programacion!AV$35:AV$41)*'2 Eval'!$J5)+IF(Programacion!AV$41="",0,Programacion!AV$41/SUM(Programacion!AV$35:AV$41)*'2 Eval'!$K5))*SUM(Programacion!AV$35:AV$41)/SUM(Programacion!AV$28:AV$41)+IF('Res 1ªEval'!AX6="",0,'Res 1ªEval'!AX6*SUM(Programacion!AV$28:AV$34)/SUM(Programacion!AV$28:AV$41)))))</f>
        <v/>
      </c>
      <c r="AY6" s="270" t="str">
        <f>IF($C6="","",IF(SUM(Programacion!AW$28:AW$41)=0,"",IF(SUM(Programacion!AW$35:AW$41)=0,'Res 1ªEval'!AY6,(IF(Programacion!AW$35="",0,Programacion!AW$35/SUM(Programacion!AW$35:AW$41)*'2 Eval'!$E5)+IF(Programacion!AW$36="",0,Programacion!AW$36/SUM(Programacion!AW$35:AW$41)*'2 Eval'!$F5)+IF(Programacion!AW$37="",0,Programacion!AW$37/SUM(Programacion!AW$35:AW$41)*'2 Eval'!$G5)+IF(Programacion!AW$38="",0,Programacion!AW$38/SUM(Programacion!AW$35:AW$41)*'2 Eval'!$H5)+IF(Programacion!AW$39="",0,Programacion!AW$39/SUM(Programacion!AW$35:AW$41)*'2 Eval'!$I5)+IF(Programacion!AW$40="",0,Programacion!AW$40/SUM(Programacion!AW$35:AW$41)*'2 Eval'!$J5)+IF(Programacion!AW$41="",0,Programacion!AW$41/SUM(Programacion!AW$35:AW$41)*'2 Eval'!$K5))*SUM(Programacion!AW$35:AW$41)/SUM(Programacion!AW$28:AW$41)+IF('Res 1ªEval'!AY6="",0,'Res 1ªEval'!AY6*SUM(Programacion!AW$28:AW$34)/SUM(Programacion!AW$28:AW$41)))))</f>
        <v/>
      </c>
      <c r="AZ6" s="270" t="str">
        <f>IF($C6="","",IF(SUM(Programacion!AX$28:AX$41)=0,"",IF(SUM(Programacion!AX$35:AX$41)=0,'Res 1ªEval'!AZ6,(IF(Programacion!AX$35="",0,Programacion!AX$35/SUM(Programacion!AX$35:AX$41)*'2 Eval'!$E5)+IF(Programacion!AX$36="",0,Programacion!AX$36/SUM(Programacion!AX$35:AX$41)*'2 Eval'!$F5)+IF(Programacion!AX$37="",0,Programacion!AX$37/SUM(Programacion!AX$35:AX$41)*'2 Eval'!$G5)+IF(Programacion!AX$38="",0,Programacion!AX$38/SUM(Programacion!AX$35:AX$41)*'2 Eval'!$H5)+IF(Programacion!AX$39="",0,Programacion!AX$39/SUM(Programacion!AX$35:AX$41)*'2 Eval'!$I5)+IF(Programacion!AX$40="",0,Programacion!AX$40/SUM(Programacion!AX$35:AX$41)*'2 Eval'!$J5)+IF(Programacion!AX$41="",0,Programacion!AX$41/SUM(Programacion!AX$35:AX$41)*'2 Eval'!$K5))*SUM(Programacion!AX$35:AX$41)/SUM(Programacion!AX$28:AX$41)+IF('Res 1ªEval'!AZ6="",0,'Res 1ªEval'!AZ6*SUM(Programacion!AX$28:AX$34)/SUM(Programacion!AX$28:AX$41)))))</f>
        <v/>
      </c>
      <c r="BA6" s="270" t="str">
        <f>IF($C6="","",IF(SUM(Programacion!AY$28:AY$41)=0,"",IF(SUM(Programacion!AY$35:AY$41)=0,'Res 1ªEval'!BA6,(IF(Programacion!AY$35="",0,Programacion!AY$35/SUM(Programacion!AY$35:AY$41)*'2 Eval'!$E5)+IF(Programacion!AY$36="",0,Programacion!AY$36/SUM(Programacion!AY$35:AY$41)*'2 Eval'!$F5)+IF(Programacion!AY$37="",0,Programacion!AY$37/SUM(Programacion!AY$35:AY$41)*'2 Eval'!$G5)+IF(Programacion!AY$38="",0,Programacion!AY$38/SUM(Programacion!AY$35:AY$41)*'2 Eval'!$H5)+IF(Programacion!AY$39="",0,Programacion!AY$39/SUM(Programacion!AY$35:AY$41)*'2 Eval'!$I5)+IF(Programacion!AY$40="",0,Programacion!AY$40/SUM(Programacion!AY$35:AY$41)*'2 Eval'!$J5)+IF(Programacion!AY$41="",0,Programacion!AY$41/SUM(Programacion!AY$35:AY$41)*'2 Eval'!$K5))*SUM(Programacion!AY$35:AY$41)/SUM(Programacion!AY$28:AY$41)+IF('Res 1ªEval'!BA6="",0,'Res 1ªEval'!BA6*SUM(Programacion!AY$28:AY$34)/SUM(Programacion!AY$28:AY$41)))))</f>
        <v/>
      </c>
      <c r="BB6" s="270" t="str">
        <f>IF($C6="","",IF(SUM(Programacion!AZ$28:AZ$41)=0,"",IF(SUM(Programacion!AZ$35:AZ$41)=0,'Res 1ªEval'!BB6,(IF(Programacion!AZ$35="",0,Programacion!AZ$35/SUM(Programacion!AZ$35:AZ$41)*'2 Eval'!$E5)+IF(Programacion!AZ$36="",0,Programacion!AZ$36/SUM(Programacion!AZ$35:AZ$41)*'2 Eval'!$F5)+IF(Programacion!AZ$37="",0,Programacion!AZ$37/SUM(Programacion!AZ$35:AZ$41)*'2 Eval'!$G5)+IF(Programacion!AZ$38="",0,Programacion!AZ$38/SUM(Programacion!AZ$35:AZ$41)*'2 Eval'!$H5)+IF(Programacion!AZ$39="",0,Programacion!AZ$39/SUM(Programacion!AZ$35:AZ$41)*'2 Eval'!$I5)+IF(Programacion!AZ$40="",0,Programacion!AZ$40/SUM(Programacion!AZ$35:AZ$41)*'2 Eval'!$J5)+IF(Programacion!AZ$41="",0,Programacion!AZ$41/SUM(Programacion!AZ$35:AZ$41)*'2 Eval'!$K5))*SUM(Programacion!AZ$35:AZ$41)/SUM(Programacion!AZ$28:AZ$41)+IF('Res 1ªEval'!BB6="",0,'Res 1ªEval'!BB6*SUM(Programacion!AZ$28:AZ$34)/SUM(Programacion!AZ$28:AZ$41)))))</f>
        <v/>
      </c>
      <c r="BC6" s="270" t="str">
        <f>IF($C6="","",IF(SUM(Programacion!BA$28:BA$41)=0,"",IF(SUM(Programacion!BA$35:BA$41)=0,'Res 1ªEval'!BC6,(IF(Programacion!BA$35="",0,Programacion!BA$35/SUM(Programacion!BA$35:BA$41)*'2 Eval'!$E5)+IF(Programacion!BA$36="",0,Programacion!BA$36/SUM(Programacion!BA$35:BA$41)*'2 Eval'!$F5)+IF(Programacion!BA$37="",0,Programacion!BA$37/SUM(Programacion!BA$35:BA$41)*'2 Eval'!$G5)+IF(Programacion!BA$38="",0,Programacion!BA$38/SUM(Programacion!BA$35:BA$41)*'2 Eval'!$H5)+IF(Programacion!BA$39="",0,Programacion!BA$39/SUM(Programacion!BA$35:BA$41)*'2 Eval'!$I5)+IF(Programacion!BA$40="",0,Programacion!BA$40/SUM(Programacion!BA$35:BA$41)*'2 Eval'!$J5)+IF(Programacion!BA$41="",0,Programacion!BA$41/SUM(Programacion!BA$35:BA$41)*'2 Eval'!$K5))*SUM(Programacion!BA$35:BA$41)/SUM(Programacion!BA$28:BA$41)+IF('Res 1ªEval'!BC6="",0,'Res 1ªEval'!BC6*SUM(Programacion!BA$28:BA$34)/SUM(Programacion!BA$28:BA$41)))))</f>
        <v/>
      </c>
      <c r="BD6" s="270" t="str">
        <f>IF($C6="","",IF(SUM(Programacion!BB$28:BB$41)=0,"",IF(SUM(Programacion!BB$35:BB$41)=0,'Res 1ªEval'!BD6,(IF(Programacion!BB$35="",0,Programacion!BB$35/SUM(Programacion!BB$35:BB$41)*'2 Eval'!$E5)+IF(Programacion!BB$36="",0,Programacion!BB$36/SUM(Programacion!BB$35:BB$41)*'2 Eval'!$F5)+IF(Programacion!BB$37="",0,Programacion!BB$37/SUM(Programacion!BB$35:BB$41)*'2 Eval'!$G5)+IF(Programacion!BB$38="",0,Programacion!BB$38/SUM(Programacion!BB$35:BB$41)*'2 Eval'!$H5)+IF(Programacion!BB$39="",0,Programacion!BB$39/SUM(Programacion!BB$35:BB$41)*'2 Eval'!$I5)+IF(Programacion!BB$40="",0,Programacion!BB$40/SUM(Programacion!BB$35:BB$41)*'2 Eval'!$J5)+IF(Programacion!BB$41="",0,Programacion!BB$41/SUM(Programacion!BB$35:BB$41)*'2 Eval'!$K5))*SUM(Programacion!BB$35:BB$41)/SUM(Programacion!BB$28:BB$41)+IF('Res 1ªEval'!BD6="",0,'Res 1ªEval'!BD6*SUM(Programacion!BB$28:BB$34)/SUM(Programacion!BB$28:BB$41)))))</f>
        <v/>
      </c>
      <c r="BE6" s="270" t="str">
        <f>IF($C6="","",IF(SUM(Programacion!BC$28:BC$41)=0,"",IF(SUM(Programacion!BC$35:BC$41)=0,'Res 1ªEval'!BE6,(IF(Programacion!BC$35="",0,Programacion!BC$35/SUM(Programacion!BC$35:BC$41)*'2 Eval'!$E5)+IF(Programacion!BC$36="",0,Programacion!BC$36/SUM(Programacion!BC$35:BC$41)*'2 Eval'!$F5)+IF(Programacion!BC$37="",0,Programacion!BC$37/SUM(Programacion!BC$35:BC$41)*'2 Eval'!$G5)+IF(Programacion!BC$38="",0,Programacion!BC$38/SUM(Programacion!BC$35:BC$41)*'2 Eval'!$H5)+IF(Programacion!BC$39="",0,Programacion!BC$39/SUM(Programacion!BC$35:BC$41)*'2 Eval'!$I5)+IF(Programacion!BC$40="",0,Programacion!BC$40/SUM(Programacion!BC$35:BC$41)*'2 Eval'!$J5)+IF(Programacion!BC$41="",0,Programacion!BC$41/SUM(Programacion!BC$35:BC$41)*'2 Eval'!$K5))*SUM(Programacion!BC$35:BC$41)/SUM(Programacion!BC$28:BC$41)+IF('Res 1ªEval'!BE6="",0,'Res 1ªEval'!BE6*SUM(Programacion!BC$28:BC$34)/SUM(Programacion!BC$28:BC$41)))))</f>
        <v/>
      </c>
      <c r="BF6" s="270" t="str">
        <f>IF($C6="","",IF(SUM(Programacion!BD$28:BD$41)=0,"",IF(SUM(Programacion!BD$35:BD$41)=0,'Res 1ªEval'!BF6,(IF(Programacion!BD$35="",0,Programacion!BD$35/SUM(Programacion!BD$35:BD$41)*'2 Eval'!$E5)+IF(Programacion!BD$36="",0,Programacion!BD$36/SUM(Programacion!BD$35:BD$41)*'2 Eval'!$F5)+IF(Programacion!BD$37="",0,Programacion!BD$37/SUM(Programacion!BD$35:BD$41)*'2 Eval'!$G5)+IF(Programacion!BD$38="",0,Programacion!BD$38/SUM(Programacion!BD$35:BD$41)*'2 Eval'!$H5)+IF(Programacion!BD$39="",0,Programacion!BD$39/SUM(Programacion!BD$35:BD$41)*'2 Eval'!$I5)+IF(Programacion!BD$40="",0,Programacion!BD$40/SUM(Programacion!BD$35:BD$41)*'2 Eval'!$J5)+IF(Programacion!BD$41="",0,Programacion!BD$41/SUM(Programacion!BD$35:BD$41)*'2 Eval'!$K5))*SUM(Programacion!BD$35:BD$41)/SUM(Programacion!BD$28:BD$41)+IF('Res 1ªEval'!BF6="",0,'Res 1ªEval'!BF6*SUM(Programacion!BD$28:BD$34)/SUM(Programacion!BD$28:BD$41)))))</f>
        <v/>
      </c>
      <c r="BG6" s="270" t="str">
        <f>IF($C6="","",IF(SUM(Programacion!BE$28:BE$41)=0,"",IF(SUM(Programacion!BE$35:BE$41)=0,'Res 1ªEval'!BG6,(IF(Programacion!BE$35="",0,Programacion!BE$35/SUM(Programacion!BE$35:BE$41)*'2 Eval'!$E5)+IF(Programacion!BE$36="",0,Programacion!BE$36/SUM(Programacion!BE$35:BE$41)*'2 Eval'!$F5)+IF(Programacion!BE$37="",0,Programacion!BE$37/SUM(Programacion!BE$35:BE$41)*'2 Eval'!$G5)+IF(Programacion!BE$38="",0,Programacion!BE$38/SUM(Programacion!BE$35:BE$41)*'2 Eval'!$H5)+IF(Programacion!BE$39="",0,Programacion!BE$39/SUM(Programacion!BE$35:BE$41)*'2 Eval'!$I5)+IF(Programacion!BE$40="",0,Programacion!BE$40/SUM(Programacion!BE$35:BE$41)*'2 Eval'!$J5)+IF(Programacion!BE$41="",0,Programacion!BE$41/SUM(Programacion!BE$35:BE$41)*'2 Eval'!$K5))*SUM(Programacion!BE$35:BE$41)/SUM(Programacion!BE$28:BE$41)+IF('Res 1ªEval'!BG6="",0,'Res 1ªEval'!BG6*SUM(Programacion!BE$28:BE$34)/SUM(Programacion!BE$28:BE$41)))))</f>
        <v/>
      </c>
      <c r="BH6" s="270" t="str">
        <f>IF($C6="","",IF(SUM(Programacion!BF$28:BF$41)=0,"",IF(SUM(Programacion!BF$35:BF$41)=0,'Res 1ªEval'!BH6,(IF(Programacion!BF$35="",0,Programacion!BF$35/SUM(Programacion!BF$35:BF$41)*'2 Eval'!$E5)+IF(Programacion!BF$36="",0,Programacion!BF$36/SUM(Programacion!BF$35:BF$41)*'2 Eval'!$F5)+IF(Programacion!BF$37="",0,Programacion!BF$37/SUM(Programacion!BF$35:BF$41)*'2 Eval'!$G5)+IF(Programacion!BF$38="",0,Programacion!BF$38/SUM(Programacion!BF$35:BF$41)*'2 Eval'!$H5)+IF(Programacion!BF$39="",0,Programacion!BF$39/SUM(Programacion!BF$35:BF$41)*'2 Eval'!$I5)+IF(Programacion!BF$40="",0,Programacion!BF$40/SUM(Programacion!BF$35:BF$41)*'2 Eval'!$J5)+IF(Programacion!BF$41="",0,Programacion!BF$41/SUM(Programacion!BF$35:BF$41)*'2 Eval'!$K5))*SUM(Programacion!BF$35:BF$41)/SUM(Programacion!BF$28:BF$41)+IF('Res 1ªEval'!BH6="",0,'Res 1ªEval'!BH6*SUM(Programacion!BF$28:BF$34)/SUM(Programacion!BF$28:BF$41)))))</f>
        <v/>
      </c>
      <c r="BI6" s="270" t="str">
        <f>IF($C6="","",IF(SUM(Programacion!BG$28:BG$41)=0,"",IF(SUM(Programacion!BG$35:BG$41)=0,'Res 1ªEval'!BI6,(IF(Programacion!BG$35="",0,Programacion!BG$35/SUM(Programacion!BG$35:BG$41)*'2 Eval'!$E5)+IF(Programacion!BG$36="",0,Programacion!BG$36/SUM(Programacion!BG$35:BG$41)*'2 Eval'!$F5)+IF(Programacion!BG$37="",0,Programacion!BG$37/SUM(Programacion!BG$35:BG$41)*'2 Eval'!$G5)+IF(Programacion!BG$38="",0,Programacion!BG$38/SUM(Programacion!BG$35:BG$41)*'2 Eval'!$H5)+IF(Programacion!BG$39="",0,Programacion!BG$39/SUM(Programacion!BG$35:BG$41)*'2 Eval'!$I5)+IF(Programacion!BG$40="",0,Programacion!BG$40/SUM(Programacion!BG$35:BG$41)*'2 Eval'!$J5)+IF(Programacion!BG$41="",0,Programacion!BG$41/SUM(Programacion!BG$35:BG$41)*'2 Eval'!$K5))*SUM(Programacion!BG$35:BG$41)/SUM(Programacion!BG$28:BG$41)+IF('Res 1ªEval'!BI6="",0,'Res 1ªEval'!BI6*SUM(Programacion!BG$28:BG$34)/SUM(Programacion!BG$28:BG$41)))))</f>
        <v/>
      </c>
      <c r="BJ6" s="270" t="str">
        <f>IF($C6="","",IF(SUM(Programacion!BH$28:BH$41)=0,"",IF(SUM(Programacion!BH$35:BH$41)=0,'Res 1ªEval'!BJ6,(IF(Programacion!BH$35="",0,Programacion!BH$35/SUM(Programacion!BH$35:BH$41)*'2 Eval'!$E5)+IF(Programacion!BH$36="",0,Programacion!BH$36/SUM(Programacion!BH$35:BH$41)*'2 Eval'!$F5)+IF(Programacion!BH$37="",0,Programacion!BH$37/SUM(Programacion!BH$35:BH$41)*'2 Eval'!$G5)+IF(Programacion!BH$38="",0,Programacion!BH$38/SUM(Programacion!BH$35:BH$41)*'2 Eval'!$H5)+IF(Programacion!BH$39="",0,Programacion!BH$39/SUM(Programacion!BH$35:BH$41)*'2 Eval'!$I5)+IF(Programacion!BH$40="",0,Programacion!BH$40/SUM(Programacion!BH$35:BH$41)*'2 Eval'!$J5)+IF(Programacion!BH$41="",0,Programacion!BH$41/SUM(Programacion!BH$35:BH$41)*'2 Eval'!$K5))*SUM(Programacion!BH$35:BH$41)/SUM(Programacion!BH$28:BH$41)+IF('Res 1ªEval'!BJ6="",0,'Res 1ªEval'!BJ6*SUM(Programacion!BH$28:BH$34)/SUM(Programacion!BH$28:BH$41)))))</f>
        <v/>
      </c>
      <c r="BK6" s="270" t="str">
        <f>IF($C6="","",IF(SUM(Programacion!BI$28:BI$41)=0,"",IF(SUM(Programacion!BI$35:BI$41)=0,'Res 1ªEval'!BK6,(IF(Programacion!BI$35="",0,Programacion!BI$35/SUM(Programacion!BI$35:BI$41)*'2 Eval'!$E5)+IF(Programacion!BI$36="",0,Programacion!BI$36/SUM(Programacion!BI$35:BI$41)*'2 Eval'!$F5)+IF(Programacion!BI$37="",0,Programacion!BI$37/SUM(Programacion!BI$35:BI$41)*'2 Eval'!$G5)+IF(Programacion!BI$38="",0,Programacion!BI$38/SUM(Programacion!BI$35:BI$41)*'2 Eval'!$H5)+IF(Programacion!BI$39="",0,Programacion!BI$39/SUM(Programacion!BI$35:BI$41)*'2 Eval'!$I5)+IF(Programacion!BI$40="",0,Programacion!BI$40/SUM(Programacion!BI$35:BI$41)*'2 Eval'!$J5)+IF(Programacion!BI$41="",0,Programacion!BI$41/SUM(Programacion!BI$35:BI$41)*'2 Eval'!$K5))*SUM(Programacion!BI$35:BI$41)/SUM(Programacion!BI$28:BI$41)+IF('Res 1ªEval'!BK6="",0,'Res 1ªEval'!BK6*SUM(Programacion!BI$28:BI$34)/SUM(Programacion!BI$28:BI$41)))))</f>
        <v/>
      </c>
      <c r="BL6" s="270" t="str">
        <f>IF($C6="","",IF(SUM(Programacion!BJ$28:BJ$41)=0,"",IF(SUM(Programacion!BJ$35:BJ$41)=0,'Res 1ªEval'!BL6,(IF(Programacion!BJ$35="",0,Programacion!BJ$35/SUM(Programacion!BJ$35:BJ$41)*'2 Eval'!$E5)+IF(Programacion!BJ$36="",0,Programacion!BJ$36/SUM(Programacion!BJ$35:BJ$41)*'2 Eval'!$F5)+IF(Programacion!BJ$37="",0,Programacion!BJ$37/SUM(Programacion!BJ$35:BJ$41)*'2 Eval'!$G5)+IF(Programacion!BJ$38="",0,Programacion!BJ$38/SUM(Programacion!BJ$35:BJ$41)*'2 Eval'!$H5)+IF(Programacion!BJ$39="",0,Programacion!BJ$39/SUM(Programacion!BJ$35:BJ$41)*'2 Eval'!$I5)+IF(Programacion!BJ$40="",0,Programacion!BJ$40/SUM(Programacion!BJ$35:BJ$41)*'2 Eval'!$J5)+IF(Programacion!BJ$41="",0,Programacion!BJ$41/SUM(Programacion!BJ$35:BJ$41)*'2 Eval'!$K5))*SUM(Programacion!BJ$35:BJ$41)/SUM(Programacion!BJ$28:BJ$41)+IF('Res 1ªEval'!BL6="",0,'Res 1ªEval'!BL6*SUM(Programacion!BJ$28:BJ$34)/SUM(Programacion!BJ$28:BJ$41)))))</f>
        <v/>
      </c>
      <c r="BM6" s="270" t="str">
        <f>IF($C6="","",IF(SUM(Programacion!BK$28:BK$41)=0,"",IF(SUM(Programacion!BK$35:BK$41)=0,'Res 1ªEval'!BM6,(IF(Programacion!BK$35="",0,Programacion!BK$35/SUM(Programacion!BK$35:BK$41)*'2 Eval'!$E5)+IF(Programacion!BK$36="",0,Programacion!BK$36/SUM(Programacion!BK$35:BK$41)*'2 Eval'!$F5)+IF(Programacion!BK$37="",0,Programacion!BK$37/SUM(Programacion!BK$35:BK$41)*'2 Eval'!$G5)+IF(Programacion!BK$38="",0,Programacion!BK$38/SUM(Programacion!BK$35:BK$41)*'2 Eval'!$H5)+IF(Programacion!BK$39="",0,Programacion!BK$39/SUM(Programacion!BK$35:BK$41)*'2 Eval'!$I5)+IF(Programacion!BK$40="",0,Programacion!BK$40/SUM(Programacion!BK$35:BK$41)*'2 Eval'!$J5)+IF(Programacion!BK$41="",0,Programacion!BK$41/SUM(Programacion!BK$35:BK$41)*'2 Eval'!$K5))*SUM(Programacion!BK$35:BK$41)/SUM(Programacion!BK$28:BK$41)+IF('Res 1ªEval'!BM6="",0,'Res 1ªEval'!BM6*SUM(Programacion!BK$28:BK$34)/SUM(Programacion!BK$28:BK$41)))))</f>
        <v/>
      </c>
      <c r="BN6" s="270" t="str">
        <f>IF($C6="","",IF(SUM(Programacion!BL$28:BL$41)=0,"",IF(SUM(Programacion!BL$35:BL$41)=0,'Res 1ªEval'!BN6,(IF(Programacion!BL$35="",0,Programacion!BL$35/SUM(Programacion!BL$35:BL$41)*'2 Eval'!$E5)+IF(Programacion!BL$36="",0,Programacion!BL$36/SUM(Programacion!BL$35:BL$41)*'2 Eval'!$F5)+IF(Programacion!BL$37="",0,Programacion!BL$37/SUM(Programacion!BL$35:BL$41)*'2 Eval'!$G5)+IF(Programacion!BL$38="",0,Programacion!BL$38/SUM(Programacion!BL$35:BL$41)*'2 Eval'!$H5)+IF(Programacion!BL$39="",0,Programacion!BL$39/SUM(Programacion!BL$35:BL$41)*'2 Eval'!$I5)+IF(Programacion!BL$40="",0,Programacion!BL$40/SUM(Programacion!BL$35:BL$41)*'2 Eval'!$J5)+IF(Programacion!BL$41="",0,Programacion!BL$41/SUM(Programacion!BL$35:BL$41)*'2 Eval'!$K5))*SUM(Programacion!BL$35:BL$41)/SUM(Programacion!BL$28:BL$41)+IF('Res 1ªEval'!BN6="",0,'Res 1ªEval'!BN6*SUM(Programacion!BL$28:BL$34)/SUM(Programacion!BL$28:BL$41)))))</f>
        <v/>
      </c>
      <c r="BO6" s="270" t="str">
        <f>IF($C6="","",IF(SUM(Programacion!BM$28:BM$41)=0,"",IF(SUM(Programacion!BM$35:BM$41)=0,'Res 1ªEval'!BO6,(IF(Programacion!BM$35="",0,Programacion!BM$35/SUM(Programacion!BM$35:BM$41)*'2 Eval'!$E5)+IF(Programacion!BM$36="",0,Programacion!BM$36/SUM(Programacion!BM$35:BM$41)*'2 Eval'!$F5)+IF(Programacion!BM$37="",0,Programacion!BM$37/SUM(Programacion!BM$35:BM$41)*'2 Eval'!$G5)+IF(Programacion!BM$38="",0,Programacion!BM$38/SUM(Programacion!BM$35:BM$41)*'2 Eval'!$H5)+IF(Programacion!BM$39="",0,Programacion!BM$39/SUM(Programacion!BM$35:BM$41)*'2 Eval'!$I5)+IF(Programacion!BM$40="",0,Programacion!BM$40/SUM(Programacion!BM$35:BM$41)*'2 Eval'!$J5)+IF(Programacion!BM$41="",0,Programacion!BM$41/SUM(Programacion!BM$35:BM$41)*'2 Eval'!$K5))*SUM(Programacion!BM$35:BM$41)/SUM(Programacion!BM$28:BM$41)+IF('Res 1ªEval'!BO6="",0,'Res 1ªEval'!BO6*SUM(Programacion!BM$28:BM$34)/SUM(Programacion!BM$28:BM$41)))))</f>
        <v/>
      </c>
      <c r="BP6" s="270" t="str">
        <f>IF($C6="","",IF(SUM(Programacion!BN$28:BN$41)=0,"",IF(SUM(Programacion!BN$35:BN$41)=0,'Res 1ªEval'!BP6,(IF(Programacion!BN$35="",0,Programacion!BN$35/SUM(Programacion!BN$35:BN$41)*'2 Eval'!$E5)+IF(Programacion!BN$36="",0,Programacion!BN$36/SUM(Programacion!BN$35:BN$41)*'2 Eval'!$F5)+IF(Programacion!BN$37="",0,Programacion!BN$37/SUM(Programacion!BN$35:BN$41)*'2 Eval'!$G5)+IF(Programacion!BN$38="",0,Programacion!BN$38/SUM(Programacion!BN$35:BN$41)*'2 Eval'!$H5)+IF(Programacion!BN$39="",0,Programacion!BN$39/SUM(Programacion!BN$35:BN$41)*'2 Eval'!$I5)+IF(Programacion!BN$40="",0,Programacion!BN$40/SUM(Programacion!BN$35:BN$41)*'2 Eval'!$J5)+IF(Programacion!BN$41="",0,Programacion!BN$41/SUM(Programacion!BN$35:BN$41)*'2 Eval'!$K5))*SUM(Programacion!BN$35:BN$41)/SUM(Programacion!BN$28:BN$41)+IF('Res 1ªEval'!BP6="",0,'Res 1ªEval'!BP6*SUM(Programacion!BN$28:BN$34)/SUM(Programacion!BN$28:BN$41)))))</f>
        <v/>
      </c>
      <c r="BQ6" s="270" t="str">
        <f>IF($C6="","",IF(SUM(Programacion!BO$28:BO$41)=0,"",IF(SUM(Programacion!BO$35:BO$41)=0,'Res 1ªEval'!BQ6,(IF(Programacion!BO$35="",0,Programacion!BO$35/SUM(Programacion!BO$35:BO$41)*'2 Eval'!$E5)+IF(Programacion!BO$36="",0,Programacion!BO$36/SUM(Programacion!BO$35:BO$41)*'2 Eval'!$F5)+IF(Programacion!BO$37="",0,Programacion!BO$37/SUM(Programacion!BO$35:BO$41)*'2 Eval'!$G5)+IF(Programacion!BO$38="",0,Programacion!BO$38/SUM(Programacion!BO$35:BO$41)*'2 Eval'!$H5)+IF(Programacion!BO$39="",0,Programacion!BO$39/SUM(Programacion!BO$35:BO$41)*'2 Eval'!$I5)+IF(Programacion!BO$40="",0,Programacion!BO$40/SUM(Programacion!BO$35:BO$41)*'2 Eval'!$J5)+IF(Programacion!BO$41="",0,Programacion!BO$41/SUM(Programacion!BO$35:BO$41)*'2 Eval'!$K5))*SUM(Programacion!BO$35:BO$41)/SUM(Programacion!BO$28:BO$41)+IF('Res 1ªEval'!BQ6="",0,'Res 1ªEval'!BQ6*SUM(Programacion!BO$28:BO$34)/SUM(Programacion!BO$28:BO$41)))))</f>
        <v/>
      </c>
      <c r="BR6" s="270" t="str">
        <f>IF($C6="","",IF(SUM(Programacion!BP$28:BP$41)=0,"",IF(SUM(Programacion!BP$35:BP$41)=0,'Res 1ªEval'!BR6,(IF(Programacion!BP$35="",0,Programacion!BP$35/SUM(Programacion!BP$35:BP$41)*'2 Eval'!$E5)+IF(Programacion!BP$36="",0,Programacion!BP$36/SUM(Programacion!BP$35:BP$41)*'2 Eval'!$F5)+IF(Programacion!BP$37="",0,Programacion!BP$37/SUM(Programacion!BP$35:BP$41)*'2 Eval'!$G5)+IF(Programacion!BP$38="",0,Programacion!BP$38/SUM(Programacion!BP$35:BP$41)*'2 Eval'!$H5)+IF(Programacion!BP$39="",0,Programacion!BP$39/SUM(Programacion!BP$35:BP$41)*'2 Eval'!$I5)+IF(Programacion!BP$40="",0,Programacion!BP$40/SUM(Programacion!BP$35:BP$41)*'2 Eval'!$J5)+IF(Programacion!BP$41="",0,Programacion!BP$41/SUM(Programacion!BP$35:BP$41)*'2 Eval'!$K5))*SUM(Programacion!BP$35:BP$41)/SUM(Programacion!BP$28:BP$41)+IF('Res 1ªEval'!BR6="",0,'Res 1ªEval'!BR6*SUM(Programacion!BP$28:BP$34)/SUM(Programacion!BP$28:BP$41)))))</f>
        <v/>
      </c>
      <c r="BS6" s="270" t="str">
        <f>IF($C6="","",IF(SUM(Programacion!BQ$28:BQ$41)=0,"",IF(SUM(Programacion!BQ$35:BQ$41)=0,'Res 1ªEval'!BS6,(IF(Programacion!BQ$35="",0,Programacion!BQ$35/SUM(Programacion!BQ$35:BQ$41)*'2 Eval'!$E5)+IF(Programacion!BQ$36="",0,Programacion!BQ$36/SUM(Programacion!BQ$35:BQ$41)*'2 Eval'!$F5)+IF(Programacion!BQ$37="",0,Programacion!BQ$37/SUM(Programacion!BQ$35:BQ$41)*'2 Eval'!$G5)+IF(Programacion!BQ$38="",0,Programacion!BQ$38/SUM(Programacion!BQ$35:BQ$41)*'2 Eval'!$H5)+IF(Programacion!BQ$39="",0,Programacion!BQ$39/SUM(Programacion!BQ$35:BQ$41)*'2 Eval'!$I5)+IF(Programacion!BQ$40="",0,Programacion!BQ$40/SUM(Programacion!BQ$35:BQ$41)*'2 Eval'!$J5)+IF(Programacion!BQ$41="",0,Programacion!BQ$41/SUM(Programacion!BQ$35:BQ$41)*'2 Eval'!$K5))*SUM(Programacion!BQ$35:BQ$41)/SUM(Programacion!BQ$28:BQ$41)+IF('Res 1ªEval'!BS6="",0,'Res 1ªEval'!BS6*SUM(Programacion!BQ$28:BQ$34)/SUM(Programacion!BQ$28:BQ$41)))))</f>
        <v/>
      </c>
      <c r="BT6" s="270" t="str">
        <f>IF($C6="","",IF(SUM(Programacion!BR$28:BR$41)=0,"",IF(SUM(Programacion!BR$35:BR$41)=0,'Res 1ªEval'!BT6,(IF(Programacion!BR$35="",0,Programacion!BR$35/SUM(Programacion!BR$35:BR$41)*'2 Eval'!$E5)+IF(Programacion!BR$36="",0,Programacion!BR$36/SUM(Programacion!BR$35:BR$41)*'2 Eval'!$F5)+IF(Programacion!BR$37="",0,Programacion!BR$37/SUM(Programacion!BR$35:BR$41)*'2 Eval'!$G5)+IF(Programacion!BR$38="",0,Programacion!BR$38/SUM(Programacion!BR$35:BR$41)*'2 Eval'!$H5)+IF(Programacion!BR$39="",0,Programacion!BR$39/SUM(Programacion!BR$35:BR$41)*'2 Eval'!$I5)+IF(Programacion!BR$40="",0,Programacion!BR$40/SUM(Programacion!BR$35:BR$41)*'2 Eval'!$J5)+IF(Programacion!BR$41="",0,Programacion!BR$41/SUM(Programacion!BR$35:BR$41)*'2 Eval'!$K5))*SUM(Programacion!BR$35:BR$41)/SUM(Programacion!BR$28:BR$41)+IF('Res 1ªEval'!BT6="",0,'Res 1ªEval'!BT6*SUM(Programacion!BR$28:BR$34)/SUM(Programacion!BR$28:BR$41)))))</f>
        <v/>
      </c>
      <c r="BU6" s="270" t="str">
        <f>IF($C6="","",IF(SUM(Programacion!BS$28:BS$41)=0,"",IF(SUM(Programacion!BS$35:BS$41)=0,'Res 1ªEval'!BU6,(IF(Programacion!BS$35="",0,Programacion!BS$35/SUM(Programacion!BS$35:BS$41)*'2 Eval'!$E5)+IF(Programacion!BS$36="",0,Programacion!BS$36/SUM(Programacion!BS$35:BS$41)*'2 Eval'!$F5)+IF(Programacion!BS$37="",0,Programacion!BS$37/SUM(Programacion!BS$35:BS$41)*'2 Eval'!$G5)+IF(Programacion!BS$38="",0,Programacion!BS$38/SUM(Programacion!BS$35:BS$41)*'2 Eval'!$H5)+IF(Programacion!BS$39="",0,Programacion!BS$39/SUM(Programacion!BS$35:BS$41)*'2 Eval'!$I5)+IF(Programacion!BS$40="",0,Programacion!BS$40/SUM(Programacion!BS$35:BS$41)*'2 Eval'!$J5)+IF(Programacion!BS$41="",0,Programacion!BS$41/SUM(Programacion!BS$35:BS$41)*'2 Eval'!$K5))*SUM(Programacion!BS$35:BS$41)/SUM(Programacion!BS$28:BS$41)+IF('Res 1ªEval'!BU6="",0,'Res 1ªEval'!BU6*SUM(Programacion!BS$28:BS$34)/SUM(Programacion!BS$28:BS$41)))))</f>
        <v/>
      </c>
      <c r="BV6" s="270" t="str">
        <f>IF($C6="","",IF(SUM(Programacion!BT$28:BT$41)=0,"",IF(SUM(Programacion!BT$35:BT$41)=0,'Res 1ªEval'!BV6,(IF(Programacion!BT$35="",0,Programacion!BT$35/SUM(Programacion!BT$35:BT$41)*'2 Eval'!$E5)+IF(Programacion!BT$36="",0,Programacion!BT$36/SUM(Programacion!BT$35:BT$41)*'2 Eval'!$F5)+IF(Programacion!BT$37="",0,Programacion!BT$37/SUM(Programacion!BT$35:BT$41)*'2 Eval'!$G5)+IF(Programacion!BT$38="",0,Programacion!BT$38/SUM(Programacion!BT$35:BT$41)*'2 Eval'!$H5)+IF(Programacion!BT$39="",0,Programacion!BT$39/SUM(Programacion!BT$35:BT$41)*'2 Eval'!$I5)+IF(Programacion!BT$40="",0,Programacion!BT$40/SUM(Programacion!BT$35:BT$41)*'2 Eval'!$J5)+IF(Programacion!BT$41="",0,Programacion!BT$41/SUM(Programacion!BT$35:BT$41)*'2 Eval'!$K5))*SUM(Programacion!BT$35:BT$41)/SUM(Programacion!BT$28:BT$41)+IF('Res 1ªEval'!BV6="",0,'Res 1ªEval'!BV6*SUM(Programacion!BT$28:BT$34)/SUM(Programacion!BT$28:BT$41)))))</f>
        <v/>
      </c>
      <c r="BW6" s="270" t="str">
        <f>IF($C6="","",IF(SUM(Programacion!BU$28:BU$41)=0,"",IF(SUM(Programacion!BU$35:BU$41)=0,'Res 1ªEval'!BW6,(IF(Programacion!BU$35="",0,Programacion!BU$35/SUM(Programacion!BU$35:BU$41)*'2 Eval'!$E5)+IF(Programacion!BU$36="",0,Programacion!BU$36/SUM(Programacion!BU$35:BU$41)*'2 Eval'!$F5)+IF(Programacion!BU$37="",0,Programacion!BU$37/SUM(Programacion!BU$35:BU$41)*'2 Eval'!$G5)+IF(Programacion!BU$38="",0,Programacion!BU$38/SUM(Programacion!BU$35:BU$41)*'2 Eval'!$H5)+IF(Programacion!BU$39="",0,Programacion!BU$39/SUM(Programacion!BU$35:BU$41)*'2 Eval'!$I5)+IF(Programacion!BU$40="",0,Programacion!BU$40/SUM(Programacion!BU$35:BU$41)*'2 Eval'!$J5)+IF(Programacion!BU$41="",0,Programacion!BU$41/SUM(Programacion!BU$35:BU$41)*'2 Eval'!$K5))*SUM(Programacion!BU$35:BU$41)/SUM(Programacion!BU$28:BU$41)+IF('Res 1ªEval'!BW6="",0,'Res 1ªEval'!BW6*SUM(Programacion!BU$28:BU$34)/SUM(Programacion!BU$28:BU$41)))))</f>
        <v/>
      </c>
      <c r="BX6" s="270" t="str">
        <f>IF($C6="","",IF(SUM(Programacion!BV$28:BV$41)=0,"",IF(SUM(Programacion!BV$35:BV$41)=0,'Res 1ªEval'!BX6,(IF(Programacion!BV$35="",0,Programacion!BV$35/SUM(Programacion!BV$35:BV$41)*'2 Eval'!$E5)+IF(Programacion!BV$36="",0,Programacion!BV$36/SUM(Programacion!BV$35:BV$41)*'2 Eval'!$F5)+IF(Programacion!BV$37="",0,Programacion!BV$37/SUM(Programacion!BV$35:BV$41)*'2 Eval'!$G5)+IF(Programacion!BV$38="",0,Programacion!BV$38/SUM(Programacion!BV$35:BV$41)*'2 Eval'!$H5)+IF(Programacion!BV$39="",0,Programacion!BV$39/SUM(Programacion!BV$35:BV$41)*'2 Eval'!$I5)+IF(Programacion!BV$40="",0,Programacion!BV$40/SUM(Programacion!BV$35:BV$41)*'2 Eval'!$J5)+IF(Programacion!BV$41="",0,Programacion!BV$41/SUM(Programacion!BV$35:BV$41)*'2 Eval'!$K5))*SUM(Programacion!BV$35:BV$41)/SUM(Programacion!BV$28:BV$41)+IF('Res 1ªEval'!BX6="",0,'Res 1ªEval'!BX6*SUM(Programacion!BV$28:BV$34)/SUM(Programacion!BV$28:BV$41)))))</f>
        <v/>
      </c>
      <c r="BY6" s="270" t="str">
        <f>IF($C6="","",IF(SUM(Programacion!BW$28:BW$41)=0,"",IF(SUM(Programacion!BW$35:BW$41)=0,'Res 1ªEval'!BY6,(IF(Programacion!BW$35="",0,Programacion!BW$35/SUM(Programacion!BW$35:BW$41)*'2 Eval'!$E5)+IF(Programacion!BW$36="",0,Programacion!BW$36/SUM(Programacion!BW$35:BW$41)*'2 Eval'!$F5)+IF(Programacion!BW$37="",0,Programacion!BW$37/SUM(Programacion!BW$35:BW$41)*'2 Eval'!$G5)+IF(Programacion!BW$38="",0,Programacion!BW$38/SUM(Programacion!BW$35:BW$41)*'2 Eval'!$H5)+IF(Programacion!BW$39="",0,Programacion!BW$39/SUM(Programacion!BW$35:BW$41)*'2 Eval'!$I5)+IF(Programacion!BW$40="",0,Programacion!BW$40/SUM(Programacion!BW$35:BW$41)*'2 Eval'!$J5)+IF(Programacion!BW$41="",0,Programacion!BW$41/SUM(Programacion!BW$35:BW$41)*'2 Eval'!$K5))*SUM(Programacion!BW$35:BW$41)/SUM(Programacion!BW$28:BW$41)+IF('Res 1ªEval'!BY6="",0,'Res 1ªEval'!BY6*SUM(Programacion!BW$28:BW$34)/SUM(Programacion!BW$28:BW$41)))))</f>
        <v/>
      </c>
      <c r="BZ6" s="270" t="str">
        <f>IF($C6="","",IF(SUM(Programacion!BX$28:BX$41)=0,"",IF(SUM(Programacion!BX$35:BX$41)=0,'Res 1ªEval'!BZ6,(IF(Programacion!BX$35="",0,Programacion!BX$35/SUM(Programacion!BX$35:BX$41)*'2 Eval'!$E5)+IF(Programacion!BX$36="",0,Programacion!BX$36/SUM(Programacion!BX$35:BX$41)*'2 Eval'!$F5)+IF(Programacion!BX$37="",0,Programacion!BX$37/SUM(Programacion!BX$35:BX$41)*'2 Eval'!$G5)+IF(Programacion!BX$38="",0,Programacion!BX$38/SUM(Programacion!BX$35:BX$41)*'2 Eval'!$H5)+IF(Programacion!BX$39="",0,Programacion!BX$39/SUM(Programacion!BX$35:BX$41)*'2 Eval'!$I5)+IF(Programacion!BX$40="",0,Programacion!BX$40/SUM(Programacion!BX$35:BX$41)*'2 Eval'!$J5)+IF(Programacion!BX$41="",0,Programacion!BX$41/SUM(Programacion!BX$35:BX$41)*'2 Eval'!$K5))*SUM(Programacion!BX$35:BX$41)/SUM(Programacion!BX$28:BX$41)+IF('Res 1ªEval'!BZ6="",0,'Res 1ªEval'!BZ6*SUM(Programacion!BX$28:BX$34)/SUM(Programacion!BX$28:BX$41)))))</f>
        <v/>
      </c>
      <c r="CA6" s="270" t="str">
        <f>IF($C6="","",IF(SUM(Programacion!BY$28:BY$41)=0,"",IF(SUM(Programacion!BY$35:BY$41)=0,'Res 1ªEval'!CA6,(IF(Programacion!BY$35="",0,Programacion!BY$35/SUM(Programacion!BY$35:BY$41)*'2 Eval'!$E5)+IF(Programacion!BY$36="",0,Programacion!BY$36/SUM(Programacion!BY$35:BY$41)*'2 Eval'!$F5)+IF(Programacion!BY$37="",0,Programacion!BY$37/SUM(Programacion!BY$35:BY$41)*'2 Eval'!$G5)+IF(Programacion!BY$38="",0,Programacion!BY$38/SUM(Programacion!BY$35:BY$41)*'2 Eval'!$H5)+IF(Programacion!BY$39="",0,Programacion!BY$39/SUM(Programacion!BY$35:BY$41)*'2 Eval'!$I5)+IF(Programacion!BY$40="",0,Programacion!BY$40/SUM(Programacion!BY$35:BY$41)*'2 Eval'!$J5)+IF(Programacion!BY$41="",0,Programacion!BY$41/SUM(Programacion!BY$35:BY$41)*'2 Eval'!$K5))*SUM(Programacion!BY$35:BY$41)/SUM(Programacion!BY$28:BY$41)+IF('Res 1ªEval'!CA6="",0,'Res 1ªEval'!CA6*SUM(Programacion!BY$28:BY$34)/SUM(Programacion!BY$28:BY$41)))))</f>
        <v/>
      </c>
      <c r="CB6" s="270" t="str">
        <f>IF($C6="","",IF(SUM(Programacion!BZ$28:BZ$41)=0,"",IF(SUM(Programacion!BZ$35:BZ$41)=0,'Res 1ªEval'!CB6,(IF(Programacion!BZ$35="",0,Programacion!BZ$35/SUM(Programacion!BZ$35:BZ$41)*'2 Eval'!$E5)+IF(Programacion!BZ$36="",0,Programacion!BZ$36/SUM(Programacion!BZ$35:BZ$41)*'2 Eval'!$F5)+IF(Programacion!BZ$37="",0,Programacion!BZ$37/SUM(Programacion!BZ$35:BZ$41)*'2 Eval'!$G5)+IF(Programacion!BZ$38="",0,Programacion!BZ$38/SUM(Programacion!BZ$35:BZ$41)*'2 Eval'!$H5)+IF(Programacion!BZ$39="",0,Programacion!BZ$39/SUM(Programacion!BZ$35:BZ$41)*'2 Eval'!$I5)+IF(Programacion!BZ$40="",0,Programacion!BZ$40/SUM(Programacion!BZ$35:BZ$41)*'2 Eval'!$J5)+IF(Programacion!BZ$41="",0,Programacion!BZ$41/SUM(Programacion!BZ$35:BZ$41)*'2 Eval'!$K5))*SUM(Programacion!BZ$35:BZ$41)/SUM(Programacion!BZ$28:BZ$41)+IF('Res 1ªEval'!CB6="",0,'Res 1ªEval'!CB6*SUM(Programacion!BZ$28:BZ$34)/SUM(Programacion!BZ$28:BZ$41)))))</f>
        <v/>
      </c>
      <c r="CC6" s="270" t="str">
        <f>IF($C6="","",IF(SUM(Programacion!CA$28:CA$41)=0,"",IF(SUM(Programacion!CA$35:CA$41)=0,'Res 1ªEval'!CC6,(IF(Programacion!CA$35="",0,Programacion!CA$35/SUM(Programacion!CA$35:CA$41)*'2 Eval'!$E5)+IF(Programacion!CA$36="",0,Programacion!CA$36/SUM(Programacion!CA$35:CA$41)*'2 Eval'!$F5)+IF(Programacion!CA$37="",0,Programacion!CA$37/SUM(Programacion!CA$35:CA$41)*'2 Eval'!$G5)+IF(Programacion!CA$38="",0,Programacion!CA$38/SUM(Programacion!CA$35:CA$41)*'2 Eval'!$H5)+IF(Programacion!CA$39="",0,Programacion!CA$39/SUM(Programacion!CA$35:CA$41)*'2 Eval'!$I5)+IF(Programacion!CA$40="",0,Programacion!CA$40/SUM(Programacion!CA$35:CA$41)*'2 Eval'!$J5)+IF(Programacion!CA$41="",0,Programacion!CA$41/SUM(Programacion!CA$35:CA$41)*'2 Eval'!$K5))*SUM(Programacion!CA$35:CA$41)/SUM(Programacion!CA$28:CA$41)+IF('Res 1ªEval'!CC6="",0,'Res 1ªEval'!CC6*SUM(Programacion!CA$28:CA$34)/SUM(Programacion!CA$28:CA$41)))))</f>
        <v/>
      </c>
      <c r="CD6" s="270" t="str">
        <f>IF($C6="","",IF(SUM(Programacion!CB$28:CB$41)=0,"",IF(SUM(Programacion!CB$35:CB$41)=0,'Res 1ªEval'!CD6,(IF(Programacion!CB$35="",0,Programacion!CB$35/SUM(Programacion!CB$35:CB$41)*'2 Eval'!$E5)+IF(Programacion!CB$36="",0,Programacion!CB$36/SUM(Programacion!CB$35:CB$41)*'2 Eval'!$F5)+IF(Programacion!CB$37="",0,Programacion!CB$37/SUM(Programacion!CB$35:CB$41)*'2 Eval'!$G5)+IF(Programacion!CB$38="",0,Programacion!CB$38/SUM(Programacion!CB$35:CB$41)*'2 Eval'!$H5)+IF(Programacion!CB$39="",0,Programacion!CB$39/SUM(Programacion!CB$35:CB$41)*'2 Eval'!$I5)+IF(Programacion!CB$40="",0,Programacion!CB$40/SUM(Programacion!CB$35:CB$41)*'2 Eval'!$J5)+IF(Programacion!CB$41="",0,Programacion!CB$41/SUM(Programacion!CB$35:CB$41)*'2 Eval'!$K5))*SUM(Programacion!CB$35:CB$41)/SUM(Programacion!CB$28:CB$41)+IF('Res 1ªEval'!CD6="",0,'Res 1ªEval'!CD6*SUM(Programacion!CB$28:CB$34)/SUM(Programacion!CB$28:CB$41)))))</f>
        <v/>
      </c>
      <c r="CE6" s="270" t="str">
        <f>IF($C6="","",IF(SUM(Programacion!CC$28:CC$41)=0,"",IF(SUM(Programacion!CC$35:CC$41)=0,'Res 1ªEval'!CE6,(IF(Programacion!CC$35="",0,Programacion!CC$35/SUM(Programacion!CC$35:CC$41)*'2 Eval'!$E5)+IF(Programacion!CC$36="",0,Programacion!CC$36/SUM(Programacion!CC$35:CC$41)*'2 Eval'!$F5)+IF(Programacion!CC$37="",0,Programacion!CC$37/SUM(Programacion!CC$35:CC$41)*'2 Eval'!$G5)+IF(Programacion!CC$38="",0,Programacion!CC$38/SUM(Programacion!CC$35:CC$41)*'2 Eval'!$H5)+IF(Programacion!CC$39="",0,Programacion!CC$39/SUM(Programacion!CC$35:CC$41)*'2 Eval'!$I5)+IF(Programacion!CC$40="",0,Programacion!CC$40/SUM(Programacion!CC$35:CC$41)*'2 Eval'!$J5)+IF(Programacion!CC$41="",0,Programacion!CC$41/SUM(Programacion!CC$35:CC$41)*'2 Eval'!$K5))*SUM(Programacion!CC$35:CC$41)/SUM(Programacion!CC$28:CC$41)+IF('Res 1ªEval'!CE6="",0,'Res 1ªEval'!CE6*SUM(Programacion!CC$28:CC$34)/SUM(Programacion!CC$28:CC$41)))))</f>
        <v/>
      </c>
      <c r="CF6" s="270" t="str">
        <f>IF($C6="","",IF(SUM(Programacion!CD$28:CD$41)=0,"",IF(SUM(Programacion!CD$35:CD$41)=0,'Res 1ªEval'!CF6,(IF(Programacion!CD$35="",0,Programacion!CD$35/SUM(Programacion!CD$35:CD$41)*'2 Eval'!$E5)+IF(Programacion!CD$36="",0,Programacion!CD$36/SUM(Programacion!CD$35:CD$41)*'2 Eval'!$F5)+IF(Programacion!CD$37="",0,Programacion!CD$37/SUM(Programacion!CD$35:CD$41)*'2 Eval'!$G5)+IF(Programacion!CD$38="",0,Programacion!CD$38/SUM(Programacion!CD$35:CD$41)*'2 Eval'!$H5)+IF(Programacion!CD$39="",0,Programacion!CD$39/SUM(Programacion!CD$35:CD$41)*'2 Eval'!$I5)+IF(Programacion!CD$40="",0,Programacion!CD$40/SUM(Programacion!CD$35:CD$41)*'2 Eval'!$J5)+IF(Programacion!CD$41="",0,Programacion!CD$41/SUM(Programacion!CD$35:CD$41)*'2 Eval'!$K5))*SUM(Programacion!CD$35:CD$41)/SUM(Programacion!CD$28:CD$41)+IF('Res 1ªEval'!CF6="",0,'Res 1ªEval'!CF6*SUM(Programacion!CD$28:CD$34)/SUM(Programacion!CD$28:CD$41)))))</f>
        <v/>
      </c>
      <c r="CG6" s="270" t="str">
        <f>IF($C6="","",IF(SUM(Programacion!CE$28:CE$41)=0,"",IF(SUM(Programacion!CE$35:CE$41)=0,'Res 1ªEval'!CG6,(IF(Programacion!CE$35="",0,Programacion!CE$35/SUM(Programacion!CE$35:CE$41)*'2 Eval'!$E5)+IF(Programacion!CE$36="",0,Programacion!CE$36/SUM(Programacion!CE$35:CE$41)*'2 Eval'!$F5)+IF(Programacion!CE$37="",0,Programacion!CE$37/SUM(Programacion!CE$35:CE$41)*'2 Eval'!$G5)+IF(Programacion!CE$38="",0,Programacion!CE$38/SUM(Programacion!CE$35:CE$41)*'2 Eval'!$H5)+IF(Programacion!CE$39="",0,Programacion!CE$39/SUM(Programacion!CE$35:CE$41)*'2 Eval'!$I5)+IF(Programacion!CE$40="",0,Programacion!CE$40/SUM(Programacion!CE$35:CE$41)*'2 Eval'!$J5)+IF(Programacion!CE$41="",0,Programacion!CE$41/SUM(Programacion!CE$35:CE$41)*'2 Eval'!$K5))*SUM(Programacion!CE$35:CE$41)/SUM(Programacion!CE$28:CE$41)+IF('Res 1ªEval'!CG6="",0,'Res 1ªEval'!CG6*SUM(Programacion!CE$28:CE$34)/SUM(Programacion!CE$28:CE$41)))))</f>
        <v/>
      </c>
      <c r="CH6" s="270" t="str">
        <f>IF($C6="","",IF(SUM(Programacion!CF$28:CF$41)=0,"",IF(SUM(Programacion!CF$35:CF$41)=0,'Res 1ªEval'!CH6,(IF(Programacion!CF$35="",0,Programacion!CF$35/SUM(Programacion!CF$35:CF$41)*'2 Eval'!$E5)+IF(Programacion!CF$36="",0,Programacion!CF$36/SUM(Programacion!CF$35:CF$41)*'2 Eval'!$F5)+IF(Programacion!CF$37="",0,Programacion!CF$37/SUM(Programacion!CF$35:CF$41)*'2 Eval'!$G5)+IF(Programacion!CF$38="",0,Programacion!CF$38/SUM(Programacion!CF$35:CF$41)*'2 Eval'!$H5)+IF(Programacion!CF$39="",0,Programacion!CF$39/SUM(Programacion!CF$35:CF$41)*'2 Eval'!$I5)+IF(Programacion!CF$40="",0,Programacion!CF$40/SUM(Programacion!CF$35:CF$41)*'2 Eval'!$J5)+IF(Programacion!CF$41="",0,Programacion!CF$41/SUM(Programacion!CF$35:CF$41)*'2 Eval'!$K5))*SUM(Programacion!CF$35:CF$41)/SUM(Programacion!CF$28:CF$41)+IF('Res 1ªEval'!CH6="",0,'Res 1ªEval'!CH6*SUM(Programacion!CF$28:CF$34)/SUM(Programacion!CF$28:CF$41)))))</f>
        <v/>
      </c>
      <c r="CI6" s="270" t="str">
        <f>IF($C6="","",IF(SUM(Programacion!CG$28:CG$41)=0,"",IF(SUM(Programacion!CG$35:CG$41)=0,'Res 1ªEval'!CI6,(IF(Programacion!CG$35="",0,Programacion!CG$35/SUM(Programacion!CG$35:CG$41)*'2 Eval'!$E5)+IF(Programacion!CG$36="",0,Programacion!CG$36/SUM(Programacion!CG$35:CG$41)*'2 Eval'!$F5)+IF(Programacion!CG$37="",0,Programacion!CG$37/SUM(Programacion!CG$35:CG$41)*'2 Eval'!$G5)+IF(Programacion!CG$38="",0,Programacion!CG$38/SUM(Programacion!CG$35:CG$41)*'2 Eval'!$H5)+IF(Programacion!CG$39="",0,Programacion!CG$39/SUM(Programacion!CG$35:CG$41)*'2 Eval'!$I5)+IF(Programacion!CG$40="",0,Programacion!CG$40/SUM(Programacion!CG$35:CG$41)*'2 Eval'!$J5)+IF(Programacion!CG$41="",0,Programacion!CG$41/SUM(Programacion!CG$35:CG$41)*'2 Eval'!$K5))*SUM(Programacion!CG$35:CG$41)/SUM(Programacion!CG$28:CG$41)+IF('Res 1ªEval'!CI6="",0,'Res 1ªEval'!CI6*SUM(Programacion!CG$28:CG$34)/SUM(Programacion!CG$28:CG$41)))))</f>
        <v/>
      </c>
      <c r="CJ6" s="270" t="str">
        <f>IF($C6="","",IF(SUM(Programacion!CH$28:CH$41)=0,"",IF(SUM(Programacion!CH$35:CH$41)=0,'Res 1ªEval'!CJ6,(IF(Programacion!CH$35="",0,Programacion!CH$35/SUM(Programacion!CH$35:CH$41)*'2 Eval'!$E5)+IF(Programacion!CH$36="",0,Programacion!CH$36/SUM(Programacion!CH$35:CH$41)*'2 Eval'!$F5)+IF(Programacion!CH$37="",0,Programacion!CH$37/SUM(Programacion!CH$35:CH$41)*'2 Eval'!$G5)+IF(Programacion!CH$38="",0,Programacion!CH$38/SUM(Programacion!CH$35:CH$41)*'2 Eval'!$H5)+IF(Programacion!CH$39="",0,Programacion!CH$39/SUM(Programacion!CH$35:CH$41)*'2 Eval'!$I5)+IF(Programacion!CH$40="",0,Programacion!CH$40/SUM(Programacion!CH$35:CH$41)*'2 Eval'!$J5)+IF(Programacion!CH$41="",0,Programacion!CH$41/SUM(Programacion!CH$35:CH$41)*'2 Eval'!$K5))*SUM(Programacion!CH$35:CH$41)/SUM(Programacion!CH$28:CH$41)+IF('Res 1ªEval'!CJ6="",0,'Res 1ªEval'!CJ6*SUM(Programacion!CH$28:CH$34)/SUM(Programacion!CH$28:CH$41)))))</f>
        <v/>
      </c>
      <c r="CK6" s="270" t="str">
        <f>IF($C6="","",IF(SUM(Programacion!CI$28:CI$41)=0,"",IF(SUM(Programacion!CI$35:CI$41)=0,'Res 1ªEval'!CK6,(IF(Programacion!CI$35="",0,Programacion!CI$35/SUM(Programacion!CI$35:CI$41)*'2 Eval'!$E5)+IF(Programacion!CI$36="",0,Programacion!CI$36/SUM(Programacion!CI$35:CI$41)*'2 Eval'!$F5)+IF(Programacion!CI$37="",0,Programacion!CI$37/SUM(Programacion!CI$35:CI$41)*'2 Eval'!$G5)+IF(Programacion!CI$38="",0,Programacion!CI$38/SUM(Programacion!CI$35:CI$41)*'2 Eval'!$H5)+IF(Programacion!CI$39="",0,Programacion!CI$39/SUM(Programacion!CI$35:CI$41)*'2 Eval'!$I5)+IF(Programacion!CI$40="",0,Programacion!CI$40/SUM(Programacion!CI$35:CI$41)*'2 Eval'!$J5)+IF(Programacion!CI$41="",0,Programacion!CI$41/SUM(Programacion!CI$35:CI$41)*'2 Eval'!$K5))*SUM(Programacion!CI$35:CI$41)/SUM(Programacion!CI$28:CI$41)+IF('Res 1ªEval'!CK6="",0,'Res 1ªEval'!CK6*SUM(Programacion!CI$28:CI$34)/SUM(Programacion!CI$28:CI$41)))))</f>
        <v/>
      </c>
      <c r="CL6" s="270" t="str">
        <f>IF($C6="","",IF(SUM(Programacion!CJ$28:CJ$41)=0,"",IF(SUM(Programacion!CJ$35:CJ$41)=0,'Res 1ªEval'!CL6,(IF(Programacion!CJ$35="",0,Programacion!CJ$35/SUM(Programacion!CJ$35:CJ$41)*'2 Eval'!$E5)+IF(Programacion!CJ$36="",0,Programacion!CJ$36/SUM(Programacion!CJ$35:CJ$41)*'2 Eval'!$F5)+IF(Programacion!CJ$37="",0,Programacion!CJ$37/SUM(Programacion!CJ$35:CJ$41)*'2 Eval'!$G5)+IF(Programacion!CJ$38="",0,Programacion!CJ$38/SUM(Programacion!CJ$35:CJ$41)*'2 Eval'!$H5)+IF(Programacion!CJ$39="",0,Programacion!CJ$39/SUM(Programacion!CJ$35:CJ$41)*'2 Eval'!$I5)+IF(Programacion!CJ$40="",0,Programacion!CJ$40/SUM(Programacion!CJ$35:CJ$41)*'2 Eval'!$J5)+IF(Programacion!CJ$41="",0,Programacion!CJ$41/SUM(Programacion!CJ$35:CJ$41)*'2 Eval'!$K5))*SUM(Programacion!CJ$35:CJ$41)/SUM(Programacion!CJ$28:CJ$41)+IF('Res 1ªEval'!CL6="",0,'Res 1ªEval'!CL6*SUM(Programacion!CJ$28:CJ$34)/SUM(Programacion!CJ$28:CJ$41)))))</f>
        <v/>
      </c>
      <c r="CM6" s="270" t="str">
        <f>IF($C6="","",IF(SUM(Programacion!CK$28:CK$41)=0,"",IF(SUM(Programacion!CK$35:CK$41)=0,'Res 1ªEval'!CM6,(IF(Programacion!CK$35="",0,Programacion!CK$35/SUM(Programacion!CK$35:CK$41)*'2 Eval'!$E5)+IF(Programacion!CK$36="",0,Programacion!CK$36/SUM(Programacion!CK$35:CK$41)*'2 Eval'!$F5)+IF(Programacion!CK$37="",0,Programacion!CK$37/SUM(Programacion!CK$35:CK$41)*'2 Eval'!$G5)+IF(Programacion!CK$38="",0,Programacion!CK$38/SUM(Programacion!CK$35:CK$41)*'2 Eval'!$H5)+IF(Programacion!CK$39="",0,Programacion!CK$39/SUM(Programacion!CK$35:CK$41)*'2 Eval'!$I5)+IF(Programacion!CK$40="",0,Programacion!CK$40/SUM(Programacion!CK$35:CK$41)*'2 Eval'!$J5)+IF(Programacion!CK$41="",0,Programacion!CK$41/SUM(Programacion!CK$35:CK$41)*'2 Eval'!$K5))*SUM(Programacion!CK$35:CK$41)/SUM(Programacion!CK$28:CK$41)+IF('Res 1ªEval'!CM6="",0,'Res 1ªEval'!CM6*SUM(Programacion!CK$28:CK$34)/SUM(Programacion!CK$28:CK$41)))))</f>
        <v/>
      </c>
      <c r="CN6" s="270" t="str">
        <f>IF($C6="","",IF(SUM(Programacion!CL$28:CL$41)=0,"",IF(SUM(Programacion!CL$35:CL$41)=0,'Res 1ªEval'!CN6,(IF(Programacion!CL$35="",0,Programacion!CL$35/SUM(Programacion!CL$35:CL$41)*'2 Eval'!$E5)+IF(Programacion!CL$36="",0,Programacion!CL$36/SUM(Programacion!CL$35:CL$41)*'2 Eval'!$F5)+IF(Programacion!CL$37="",0,Programacion!CL$37/SUM(Programacion!CL$35:CL$41)*'2 Eval'!$G5)+IF(Programacion!CL$38="",0,Programacion!CL$38/SUM(Programacion!CL$35:CL$41)*'2 Eval'!$H5)+IF(Programacion!CL$39="",0,Programacion!CL$39/SUM(Programacion!CL$35:CL$41)*'2 Eval'!$I5)+IF(Programacion!CL$40="",0,Programacion!CL$40/SUM(Programacion!CL$35:CL$41)*'2 Eval'!$J5)+IF(Programacion!CL$41="",0,Programacion!CL$41/SUM(Programacion!CL$35:CL$41)*'2 Eval'!$K5))*SUM(Programacion!CL$35:CL$41)/SUM(Programacion!CL$28:CL$41)+IF('Res 1ªEval'!CN6="",0,'Res 1ªEval'!CN6*SUM(Programacion!CL$28:CL$34)/SUM(Programacion!CL$28:CL$41)))))</f>
        <v/>
      </c>
      <c r="CO6" s="270" t="str">
        <f>IF($C6="","",IF(SUM(Programacion!CM$28:CM$41)=0,"",IF(SUM(Programacion!CM$35:CM$41)=0,'Res 1ªEval'!CO6,(IF(Programacion!CM$35="",0,Programacion!CM$35/SUM(Programacion!CM$35:CM$41)*'2 Eval'!$E5)+IF(Programacion!CM$36="",0,Programacion!CM$36/SUM(Programacion!CM$35:CM$41)*'2 Eval'!$F5)+IF(Programacion!CM$37="",0,Programacion!CM$37/SUM(Programacion!CM$35:CM$41)*'2 Eval'!$G5)+IF(Programacion!CM$38="",0,Programacion!CM$38/SUM(Programacion!CM$35:CM$41)*'2 Eval'!$H5)+IF(Programacion!CM$39="",0,Programacion!CM$39/SUM(Programacion!CM$35:CM$41)*'2 Eval'!$I5)+IF(Programacion!CM$40="",0,Programacion!CM$40/SUM(Programacion!CM$35:CM$41)*'2 Eval'!$J5)+IF(Programacion!CM$41="",0,Programacion!CM$41/SUM(Programacion!CM$35:CM$41)*'2 Eval'!$K5))*SUM(Programacion!CM$35:CM$41)/SUM(Programacion!CM$28:CM$41)+IF('Res 1ªEval'!CO6="",0,'Res 1ªEval'!CO6*SUM(Programacion!CM$28:CM$34)/SUM(Programacion!CM$28:CM$41)))))</f>
        <v/>
      </c>
      <c r="CP6" s="270" t="str">
        <f>IF($C6="","",IF(SUM(Programacion!CN$28:CN$41)=0,"",IF(SUM(Programacion!CN$35:CN$41)=0,'Res 1ªEval'!CP6,(IF(Programacion!CN$35="",0,Programacion!CN$35/SUM(Programacion!CN$35:CN$41)*'2 Eval'!$E5)+IF(Programacion!CN$36="",0,Programacion!CN$36/SUM(Programacion!CN$35:CN$41)*'2 Eval'!$F5)+IF(Programacion!CN$37="",0,Programacion!CN$37/SUM(Programacion!CN$35:CN$41)*'2 Eval'!$G5)+IF(Programacion!CN$38="",0,Programacion!CN$38/SUM(Programacion!CN$35:CN$41)*'2 Eval'!$H5)+IF(Programacion!CN$39="",0,Programacion!CN$39/SUM(Programacion!CN$35:CN$41)*'2 Eval'!$I5)+IF(Programacion!CN$40="",0,Programacion!CN$40/SUM(Programacion!CN$35:CN$41)*'2 Eval'!$J5)+IF(Programacion!CN$41="",0,Programacion!CN$41/SUM(Programacion!CN$35:CN$41)*'2 Eval'!$K5))*SUM(Programacion!CN$35:CN$41)/SUM(Programacion!CN$28:CN$41)+IF('Res 1ªEval'!CP6="",0,'Res 1ªEval'!CP6*SUM(Programacion!CN$28:CN$34)/SUM(Programacion!CN$28:CN$41)))))</f>
        <v/>
      </c>
      <c r="CQ6" s="270" t="str">
        <f>IF($C6="","",IF(SUM(Programacion!CO$28:CO$41)=0,"",IF(SUM(Programacion!CO$35:CO$41)=0,'Res 1ªEval'!CQ6,(IF(Programacion!CO$35="",0,Programacion!CO$35/SUM(Programacion!CO$35:CO$41)*'2 Eval'!$E5)+IF(Programacion!CO$36="",0,Programacion!CO$36/SUM(Programacion!CO$35:CO$41)*'2 Eval'!$F5)+IF(Programacion!CO$37="",0,Programacion!CO$37/SUM(Programacion!CO$35:CO$41)*'2 Eval'!$G5)+IF(Programacion!CO$38="",0,Programacion!CO$38/SUM(Programacion!CO$35:CO$41)*'2 Eval'!$H5)+IF(Programacion!CO$39="",0,Programacion!CO$39/SUM(Programacion!CO$35:CO$41)*'2 Eval'!$I5)+IF(Programacion!CO$40="",0,Programacion!CO$40/SUM(Programacion!CO$35:CO$41)*'2 Eval'!$J5)+IF(Programacion!CO$41="",0,Programacion!CO$41/SUM(Programacion!CO$35:CO$41)*'2 Eval'!$K5))*SUM(Programacion!CO$35:CO$41)/SUM(Programacion!CO$28:CO$41)+IF('Res 1ªEval'!CQ6="",0,'Res 1ªEval'!CQ6*SUM(Programacion!CO$28:CO$34)/SUM(Programacion!CO$28:CO$41)))))</f>
        <v/>
      </c>
      <c r="CR6" s="270" t="str">
        <f>IF($C6="","",IF(SUM(Programacion!CP$28:CP$41)=0,"",IF(SUM(Programacion!CP$35:CP$41)=0,'Res 1ªEval'!CR6,(IF(Programacion!CP$35="",0,Programacion!CP$35/SUM(Programacion!CP$35:CP$41)*'2 Eval'!$E5)+IF(Programacion!CP$36="",0,Programacion!CP$36/SUM(Programacion!CP$35:CP$41)*'2 Eval'!$F5)+IF(Programacion!CP$37="",0,Programacion!CP$37/SUM(Programacion!CP$35:CP$41)*'2 Eval'!$G5)+IF(Programacion!CP$38="",0,Programacion!CP$38/SUM(Programacion!CP$35:CP$41)*'2 Eval'!$H5)+IF(Programacion!CP$39="",0,Programacion!CP$39/SUM(Programacion!CP$35:CP$41)*'2 Eval'!$I5)+IF(Programacion!CP$40="",0,Programacion!CP$40/SUM(Programacion!CP$35:CP$41)*'2 Eval'!$J5)+IF(Programacion!CP$41="",0,Programacion!CP$41/SUM(Programacion!CP$35:CP$41)*'2 Eval'!$K5))*SUM(Programacion!CP$35:CP$41)/SUM(Programacion!CP$28:CP$41)+IF('Res 1ªEval'!CR6="",0,'Res 1ªEval'!CR6*SUM(Programacion!CP$28:CP$34)/SUM(Programacion!CP$28:CP$41)))))</f>
        <v/>
      </c>
      <c r="CS6" s="270" t="str">
        <f>IF($C6="","",IF(SUM(Programacion!CQ$28:CQ$41)=0,"",IF(SUM(Programacion!CQ$35:CQ$41)=0,'Res 1ªEval'!CS6,(IF(Programacion!CQ$35="",0,Programacion!CQ$35/SUM(Programacion!CQ$35:CQ$41)*'2 Eval'!$E5)+IF(Programacion!CQ$36="",0,Programacion!CQ$36/SUM(Programacion!CQ$35:CQ$41)*'2 Eval'!$F5)+IF(Programacion!CQ$37="",0,Programacion!CQ$37/SUM(Programacion!CQ$35:CQ$41)*'2 Eval'!$G5)+IF(Programacion!CQ$38="",0,Programacion!CQ$38/SUM(Programacion!CQ$35:CQ$41)*'2 Eval'!$H5)+IF(Programacion!CQ$39="",0,Programacion!CQ$39/SUM(Programacion!CQ$35:CQ$41)*'2 Eval'!$I5)+IF(Programacion!CQ$40="",0,Programacion!CQ$40/SUM(Programacion!CQ$35:CQ$41)*'2 Eval'!$J5)+IF(Programacion!CQ$41="",0,Programacion!CQ$41/SUM(Programacion!CQ$35:CQ$41)*'2 Eval'!$K5))*SUM(Programacion!CQ$35:CQ$41)/SUM(Programacion!CQ$28:CQ$41)+IF('Res 1ªEval'!CS6="",0,'Res 1ªEval'!CS6*SUM(Programacion!CQ$28:CQ$34)/SUM(Programacion!CQ$28:CQ$41)))))</f>
        <v/>
      </c>
      <c r="CT6" s="270" t="str">
        <f>IF($C6="","",IF(SUM(Programacion!CR$28:CR$41)=0,"",IF(SUM(Programacion!CR$35:CR$41)=0,'Res 1ªEval'!CT6,(IF(Programacion!CR$35="",0,Programacion!CR$35/SUM(Programacion!CR$35:CR$41)*'2 Eval'!$E5)+IF(Programacion!CR$36="",0,Programacion!CR$36/SUM(Programacion!CR$35:CR$41)*'2 Eval'!$F5)+IF(Programacion!CR$37="",0,Programacion!CR$37/SUM(Programacion!CR$35:CR$41)*'2 Eval'!$G5)+IF(Programacion!CR$38="",0,Programacion!CR$38/SUM(Programacion!CR$35:CR$41)*'2 Eval'!$H5)+IF(Programacion!CR$39="",0,Programacion!CR$39/SUM(Programacion!CR$35:CR$41)*'2 Eval'!$I5)+IF(Programacion!CR$40="",0,Programacion!CR$40/SUM(Programacion!CR$35:CR$41)*'2 Eval'!$J5)+IF(Programacion!CR$41="",0,Programacion!CR$41/SUM(Programacion!CR$35:CR$41)*'2 Eval'!$K5))*SUM(Programacion!CR$35:CR$41)/SUM(Programacion!CR$28:CR$41)+IF('Res 1ªEval'!CT6="",0,'Res 1ªEval'!CT6*SUM(Programacion!CR$28:CR$34)/SUM(Programacion!CR$28:CR$41)))))</f>
        <v/>
      </c>
      <c r="CU6" s="270" t="str">
        <f>IF($C6="","",IF(SUM(Programacion!CS$28:CS$41)=0,"",IF(SUM(Programacion!CS$35:CS$41)=0,'Res 1ªEval'!CU6,(IF(Programacion!CS$35="",0,Programacion!CS$35/SUM(Programacion!CS$35:CS$41)*'2 Eval'!$E5)+IF(Programacion!CS$36="",0,Programacion!CS$36/SUM(Programacion!CS$35:CS$41)*'2 Eval'!$F5)+IF(Programacion!CS$37="",0,Programacion!CS$37/SUM(Programacion!CS$35:CS$41)*'2 Eval'!$G5)+IF(Programacion!CS$38="",0,Programacion!CS$38/SUM(Programacion!CS$35:CS$41)*'2 Eval'!$H5)+IF(Programacion!CS$39="",0,Programacion!CS$39/SUM(Programacion!CS$35:CS$41)*'2 Eval'!$I5)+IF(Programacion!CS$40="",0,Programacion!CS$40/SUM(Programacion!CS$35:CS$41)*'2 Eval'!$J5)+IF(Programacion!CS$41="",0,Programacion!CS$41/SUM(Programacion!CS$35:CS$41)*'2 Eval'!$K5))*SUM(Programacion!CS$35:CS$41)/SUM(Programacion!CS$28:CS$41)+IF('Res 1ªEval'!CU6="",0,'Res 1ªEval'!CU6*SUM(Programacion!CS$28:CS$34)/SUM(Programacion!CS$28:CS$41)))))</f>
        <v/>
      </c>
      <c r="CV6" s="270" t="str">
        <f>IF($C6="","",IF(SUM(Programacion!CT$28:CT$41)=0,"",IF(SUM(Programacion!CT$35:CT$41)=0,'Res 1ªEval'!CV6,(IF(Programacion!CT$35="",0,Programacion!CT$35/SUM(Programacion!CT$35:CT$41)*'2 Eval'!$E5)+IF(Programacion!CT$36="",0,Programacion!CT$36/SUM(Programacion!CT$35:CT$41)*'2 Eval'!$F5)+IF(Programacion!CT$37="",0,Programacion!CT$37/SUM(Programacion!CT$35:CT$41)*'2 Eval'!$G5)+IF(Programacion!CT$38="",0,Programacion!CT$38/SUM(Programacion!CT$35:CT$41)*'2 Eval'!$H5)+IF(Programacion!CT$39="",0,Programacion!CT$39/SUM(Programacion!CT$35:CT$41)*'2 Eval'!$I5)+IF(Programacion!CT$40="",0,Programacion!CT$40/SUM(Programacion!CT$35:CT$41)*'2 Eval'!$J5)+IF(Programacion!CT$41="",0,Programacion!CT$41/SUM(Programacion!CT$35:CT$41)*'2 Eval'!$K5))*SUM(Programacion!CT$35:CT$41)/SUM(Programacion!CT$28:CT$41)+IF('Res 1ªEval'!CV6="",0,'Res 1ªEval'!CV6*SUM(Programacion!CT$28:CT$34)/SUM(Programacion!CT$28:CT$41)))))</f>
        <v/>
      </c>
      <c r="CW6" s="270" t="str">
        <f>IF($C6="","",IF(SUM(Programacion!CU$28:CU$41)=0,"",IF(SUM(Programacion!CU$35:CU$41)=0,'Res 1ªEval'!CW6,(IF(Programacion!CU$35="",0,Programacion!CU$35/SUM(Programacion!CU$35:CU$41)*'2 Eval'!$E5)+IF(Programacion!CU$36="",0,Programacion!CU$36/SUM(Programacion!CU$35:CU$41)*'2 Eval'!$F5)+IF(Programacion!CU$37="",0,Programacion!CU$37/SUM(Programacion!CU$35:CU$41)*'2 Eval'!$G5)+IF(Programacion!CU$38="",0,Programacion!CU$38/SUM(Programacion!CU$35:CU$41)*'2 Eval'!$H5)+IF(Programacion!CU$39="",0,Programacion!CU$39/SUM(Programacion!CU$35:CU$41)*'2 Eval'!$I5)+IF(Programacion!CU$40="",0,Programacion!CU$40/SUM(Programacion!CU$35:CU$41)*'2 Eval'!$J5)+IF(Programacion!CU$41="",0,Programacion!CU$41/SUM(Programacion!CU$35:CU$41)*'2 Eval'!$K5))*SUM(Programacion!CU$35:CU$41)/SUM(Programacion!CU$28:CU$41)+IF('Res 1ªEval'!CW6="",0,'Res 1ªEval'!CW6*SUM(Programacion!CU$28:CU$34)/SUM(Programacion!CU$28:CU$41)))))</f>
        <v/>
      </c>
      <c r="CX6" s="270" t="str">
        <f>IF($C6="","",IF(SUM(Programacion!CV$28:CV$41)=0,"",IF(SUM(Programacion!CV$35:CV$41)=0,'Res 1ªEval'!CX6,(IF(Programacion!CV$35="",0,Programacion!CV$35/SUM(Programacion!CV$35:CV$41)*'2 Eval'!$E5)+IF(Programacion!CV$36="",0,Programacion!CV$36/SUM(Programacion!CV$35:CV$41)*'2 Eval'!$F5)+IF(Programacion!CV$37="",0,Programacion!CV$37/SUM(Programacion!CV$35:CV$41)*'2 Eval'!$G5)+IF(Programacion!CV$38="",0,Programacion!CV$38/SUM(Programacion!CV$35:CV$41)*'2 Eval'!$H5)+IF(Programacion!CV$39="",0,Programacion!CV$39/SUM(Programacion!CV$35:CV$41)*'2 Eval'!$I5)+IF(Programacion!CV$40="",0,Programacion!CV$40/SUM(Programacion!CV$35:CV$41)*'2 Eval'!$J5)+IF(Programacion!CV$41="",0,Programacion!CV$41/SUM(Programacion!CV$35:CV$41)*'2 Eval'!$K5))*SUM(Programacion!CV$35:CV$41)/SUM(Programacion!CV$28:CV$41)+IF('Res 1ªEval'!CX6="",0,'Res 1ªEval'!CX6*SUM(Programacion!CV$28:CV$34)/SUM(Programacion!CV$28:CV$41)))))</f>
        <v/>
      </c>
      <c r="CY6" s="270" t="str">
        <f>IF($C6="","",IF(SUM(Programacion!CW$28:CW$41)=0,"",IF(SUM(Programacion!CW$35:CW$41)=0,'Res 1ªEval'!CY6,(IF(Programacion!CW$35="",0,Programacion!CW$35/SUM(Programacion!CW$35:CW$41)*'2 Eval'!$E5)+IF(Programacion!CW$36="",0,Programacion!CW$36/SUM(Programacion!CW$35:CW$41)*'2 Eval'!$F5)+IF(Programacion!CW$37="",0,Programacion!CW$37/SUM(Programacion!CW$35:CW$41)*'2 Eval'!$G5)+IF(Programacion!CW$38="",0,Programacion!CW$38/SUM(Programacion!CW$35:CW$41)*'2 Eval'!$H5)+IF(Programacion!CW$39="",0,Programacion!CW$39/SUM(Programacion!CW$35:CW$41)*'2 Eval'!$I5)+IF(Programacion!CW$40="",0,Programacion!CW$40/SUM(Programacion!CW$35:CW$41)*'2 Eval'!$J5)+IF(Programacion!CW$41="",0,Programacion!CW$41/SUM(Programacion!CW$35:CW$41)*'2 Eval'!$K5))*SUM(Programacion!CW$35:CW$41)/SUM(Programacion!CW$28:CW$41)+IF('Res 1ªEval'!CY6="",0,'Res 1ªEval'!CY6*SUM(Programacion!CW$28:CW$34)/SUM(Programacion!CW$28:CW$41)))))</f>
        <v/>
      </c>
      <c r="CZ6" s="270" t="str">
        <f>IF($C6="","",IF(SUM(Programacion!CX$28:CX$41)=0,"",IF(SUM(Programacion!CX$35:CX$41)=0,'Res 1ªEval'!CZ6,(IF(Programacion!CX$35="",0,Programacion!CX$35/SUM(Programacion!CX$35:CX$41)*'2 Eval'!$E5)+IF(Programacion!CX$36="",0,Programacion!CX$36/SUM(Programacion!CX$35:CX$41)*'2 Eval'!$F5)+IF(Programacion!CX$37="",0,Programacion!CX$37/SUM(Programacion!CX$35:CX$41)*'2 Eval'!$G5)+IF(Programacion!CX$38="",0,Programacion!CX$38/SUM(Programacion!CX$35:CX$41)*'2 Eval'!$H5)+IF(Programacion!CX$39="",0,Programacion!CX$39/SUM(Programacion!CX$35:CX$41)*'2 Eval'!$I5)+IF(Programacion!CX$40="",0,Programacion!CX$40/SUM(Programacion!CX$35:CX$41)*'2 Eval'!$J5)+IF(Programacion!CX$41="",0,Programacion!CX$41/SUM(Programacion!CX$35:CX$41)*'2 Eval'!$K5))*SUM(Programacion!CX$35:CX$41)/SUM(Programacion!CX$28:CX$41)+IF('Res 1ªEval'!CZ6="",0,'Res 1ªEval'!CZ6*SUM(Programacion!CX$28:CX$34)/SUM(Programacion!CX$28:CX$41)))))</f>
        <v/>
      </c>
      <c r="DA6" s="270" t="str">
        <f>IF($C6="","",IF(SUM(Programacion!CY$28:CY$41)=0,"",IF(SUM(Programacion!CY$35:CY$41)=0,'Res 1ªEval'!DA6,(IF(Programacion!CY$35="",0,Programacion!CY$35/SUM(Programacion!CY$35:CY$41)*'2 Eval'!$E5)+IF(Programacion!CY$36="",0,Programacion!CY$36/SUM(Programacion!CY$35:CY$41)*'2 Eval'!$F5)+IF(Programacion!CY$37="",0,Programacion!CY$37/SUM(Programacion!CY$35:CY$41)*'2 Eval'!$G5)+IF(Programacion!CY$38="",0,Programacion!CY$38/SUM(Programacion!CY$35:CY$41)*'2 Eval'!$H5)+IF(Programacion!CY$39="",0,Programacion!CY$39/SUM(Programacion!CY$35:CY$41)*'2 Eval'!$I5)+IF(Programacion!CY$40="",0,Programacion!CY$40/SUM(Programacion!CY$35:CY$41)*'2 Eval'!$J5)+IF(Programacion!CY$41="",0,Programacion!CY$41/SUM(Programacion!CY$35:CY$41)*'2 Eval'!$K5))*SUM(Programacion!CY$35:CY$41)/SUM(Programacion!CY$28:CY$41)+IF('Res 1ªEval'!DA6="",0,'Res 1ªEval'!DA6*SUM(Programacion!CY$28:CY$34)/SUM(Programacion!CY$28:CY$41)))))</f>
        <v/>
      </c>
      <c r="DB6" s="270" t="str">
        <f>IF($C6="","",IF(SUM(Programacion!CZ$28:CZ$41)=0,"",IF(SUM(Programacion!CZ$35:CZ$41)=0,'Res 1ªEval'!DB6,(IF(Programacion!CZ$35="",0,Programacion!CZ$35/SUM(Programacion!CZ$35:CZ$41)*'2 Eval'!$E5)+IF(Programacion!CZ$36="",0,Programacion!CZ$36/SUM(Programacion!CZ$35:CZ$41)*'2 Eval'!$F5)+IF(Programacion!CZ$37="",0,Programacion!CZ$37/SUM(Programacion!CZ$35:CZ$41)*'2 Eval'!$G5)+IF(Programacion!CZ$38="",0,Programacion!CZ$38/SUM(Programacion!CZ$35:CZ$41)*'2 Eval'!$H5)+IF(Programacion!CZ$39="",0,Programacion!CZ$39/SUM(Programacion!CZ$35:CZ$41)*'2 Eval'!$I5)+IF(Programacion!CZ$40="",0,Programacion!CZ$40/SUM(Programacion!CZ$35:CZ$41)*'2 Eval'!$J5)+IF(Programacion!CZ$41="",0,Programacion!CZ$41/SUM(Programacion!CZ$35:CZ$41)*'2 Eval'!$K5))*SUM(Programacion!CZ$35:CZ$41)/SUM(Programacion!CZ$28:CZ$41)+IF('Res 1ªEval'!DB6="",0,'Res 1ªEval'!DB6*SUM(Programacion!CZ$28:CZ$34)/SUM(Programacion!CZ$28:CZ$41)))))</f>
        <v/>
      </c>
      <c r="DC6" s="270" t="str">
        <f>IF($C6="","",IF(SUM(Programacion!DA$28:DA$41)=0,"",IF(SUM(Programacion!DA$35:DA$41)=0,'Res 1ªEval'!DC6,(IF(Programacion!DA$35="",0,Programacion!DA$35/SUM(Programacion!DA$35:DA$41)*'2 Eval'!$E5)+IF(Programacion!DA$36="",0,Programacion!DA$36/SUM(Programacion!DA$35:DA$41)*'2 Eval'!$F5)+IF(Programacion!DA$37="",0,Programacion!DA$37/SUM(Programacion!DA$35:DA$41)*'2 Eval'!$G5)+IF(Programacion!DA$38="",0,Programacion!DA$38/SUM(Programacion!DA$35:DA$41)*'2 Eval'!$H5)+IF(Programacion!DA$39="",0,Programacion!DA$39/SUM(Programacion!DA$35:DA$41)*'2 Eval'!$I5)+IF(Programacion!DA$40="",0,Programacion!DA$40/SUM(Programacion!DA$35:DA$41)*'2 Eval'!$J5)+IF(Programacion!DA$41="",0,Programacion!DA$41/SUM(Programacion!DA$35:DA$41)*'2 Eval'!$K5))*SUM(Programacion!DA$35:DA$41)/SUM(Programacion!DA$28:DA$41)+IF('Res 1ªEval'!DC6="",0,'Res 1ªEval'!DC6*SUM(Programacion!DA$28:DA$34)/SUM(Programacion!DA$28:DA$41)))))</f>
        <v/>
      </c>
      <c r="DD6" s="270" t="str">
        <f>IF($C6="","",IF(SUM(Programacion!DB$28:DB$41)=0,"",IF(SUM(Programacion!DB$35:DB$41)=0,'Res 1ªEval'!DD6,(IF(Programacion!DB$35="",0,Programacion!DB$35/SUM(Programacion!DB$35:DB$41)*'2 Eval'!$E5)+IF(Programacion!DB$36="",0,Programacion!DB$36/SUM(Programacion!DB$35:DB$41)*'2 Eval'!$F5)+IF(Programacion!DB$37="",0,Programacion!DB$37/SUM(Programacion!DB$35:DB$41)*'2 Eval'!$G5)+IF(Programacion!DB$38="",0,Programacion!DB$38/SUM(Programacion!DB$35:DB$41)*'2 Eval'!$H5)+IF(Programacion!DB$39="",0,Programacion!DB$39/SUM(Programacion!DB$35:DB$41)*'2 Eval'!$I5)+IF(Programacion!DB$40="",0,Programacion!DB$40/SUM(Programacion!DB$35:DB$41)*'2 Eval'!$J5)+IF(Programacion!DB$41="",0,Programacion!DB$41/SUM(Programacion!DB$35:DB$41)*'2 Eval'!$K5))*SUM(Programacion!DB$35:DB$41)/SUM(Programacion!DB$28:DB$41)+IF('Res 1ªEval'!DD6="",0,'Res 1ªEval'!DD6*SUM(Programacion!DB$28:DB$34)/SUM(Programacion!DB$28:DB$41)))))</f>
        <v/>
      </c>
      <c r="DE6" s="270" t="str">
        <f>IF($C6="","",IF(SUM(Programacion!DC$28:DC$41)=0,"",IF(SUM(Programacion!DC$35:DC$41)=0,'Res 1ªEval'!DE6,(IF(Programacion!DC$35="",0,Programacion!DC$35/SUM(Programacion!DC$35:DC$41)*'2 Eval'!$E5)+IF(Programacion!DC$36="",0,Programacion!DC$36/SUM(Programacion!DC$35:DC$41)*'2 Eval'!$F5)+IF(Programacion!DC$37="",0,Programacion!DC$37/SUM(Programacion!DC$35:DC$41)*'2 Eval'!$G5)+IF(Programacion!DC$38="",0,Programacion!DC$38/SUM(Programacion!DC$35:DC$41)*'2 Eval'!$H5)+IF(Programacion!DC$39="",0,Programacion!DC$39/SUM(Programacion!DC$35:DC$41)*'2 Eval'!$I5)+IF(Programacion!DC$40="",0,Programacion!DC$40/SUM(Programacion!DC$35:DC$41)*'2 Eval'!$J5)+IF(Programacion!DC$41="",0,Programacion!DC$41/SUM(Programacion!DC$35:DC$41)*'2 Eval'!$K5))*SUM(Programacion!DC$35:DC$41)/SUM(Programacion!DC$28:DC$41)+IF('Res 1ªEval'!DE6="",0,'Res 1ªEval'!DE6*SUM(Programacion!DC$28:DC$34)/SUM(Programacion!DC$28:DC$41)))))</f>
        <v/>
      </c>
      <c r="DF6" s="270" t="str">
        <f>IF($C6="","",IF(SUM(Programacion!DD$28:DD$41)=0,"",IF(SUM(Programacion!DD$35:DD$41)=0,'Res 1ªEval'!DF6,(IF(Programacion!DD$35="",0,Programacion!DD$35/SUM(Programacion!DD$35:DD$41)*'2 Eval'!$E5)+IF(Programacion!DD$36="",0,Programacion!DD$36/SUM(Programacion!DD$35:DD$41)*'2 Eval'!$F5)+IF(Programacion!DD$37="",0,Programacion!DD$37/SUM(Programacion!DD$35:DD$41)*'2 Eval'!$G5)+IF(Programacion!DD$38="",0,Programacion!DD$38/SUM(Programacion!DD$35:DD$41)*'2 Eval'!$H5)+IF(Programacion!DD$39="",0,Programacion!DD$39/SUM(Programacion!DD$35:DD$41)*'2 Eval'!$I5)+IF(Programacion!DD$40="",0,Programacion!DD$40/SUM(Programacion!DD$35:DD$41)*'2 Eval'!$J5)+IF(Programacion!DD$41="",0,Programacion!DD$41/SUM(Programacion!DD$35:DD$41)*'2 Eval'!$K5))*SUM(Programacion!DD$35:DD$41)/SUM(Programacion!DD$28:DD$41)+IF('Res 1ªEval'!DF6="",0,'Res 1ªEval'!DF6*SUM(Programacion!DD$28:DD$34)/SUM(Programacion!DD$28:DD$41)))))</f>
        <v/>
      </c>
      <c r="DG6" s="270" t="str">
        <f>IF($C6="","",IF(SUM(Programacion!DE$28:DE$41)=0,"",IF(SUM(Programacion!DE$35:DE$41)=0,'Res 1ªEval'!DG6,(IF(Programacion!DE$35="",0,Programacion!DE$35/SUM(Programacion!DE$35:DE$41)*'2 Eval'!$E5)+IF(Programacion!DE$36="",0,Programacion!DE$36/SUM(Programacion!DE$35:DE$41)*'2 Eval'!$F5)+IF(Programacion!DE$37="",0,Programacion!DE$37/SUM(Programacion!DE$35:DE$41)*'2 Eval'!$G5)+IF(Programacion!DE$38="",0,Programacion!DE$38/SUM(Programacion!DE$35:DE$41)*'2 Eval'!$H5)+IF(Programacion!DE$39="",0,Programacion!DE$39/SUM(Programacion!DE$35:DE$41)*'2 Eval'!$I5)+IF(Programacion!DE$40="",0,Programacion!DE$40/SUM(Programacion!DE$35:DE$41)*'2 Eval'!$J5)+IF(Programacion!DE$41="",0,Programacion!DE$41/SUM(Programacion!DE$35:DE$41)*'2 Eval'!$K5))*SUM(Programacion!DE$35:DE$41)/SUM(Programacion!DE$28:DE$41)+IF('Res 1ªEval'!DG6="",0,'Res 1ªEval'!DG6*SUM(Programacion!DE$28:DE$34)/SUM(Programacion!DE$28:DE$41)))))</f>
        <v/>
      </c>
      <c r="DH6" s="270" t="str">
        <f>IF($C6="","",IF(SUM(Programacion!DF$28:DF$41)=0,"",IF(SUM(Programacion!DF$35:DF$41)=0,'Res 1ªEval'!DH6,(IF(Programacion!DF$35="",0,Programacion!DF$35/SUM(Programacion!DF$35:DF$41)*'2 Eval'!$E5)+IF(Programacion!DF$36="",0,Programacion!DF$36/SUM(Programacion!DF$35:DF$41)*'2 Eval'!$F5)+IF(Programacion!DF$37="",0,Programacion!DF$37/SUM(Programacion!DF$35:DF$41)*'2 Eval'!$G5)+IF(Programacion!DF$38="",0,Programacion!DF$38/SUM(Programacion!DF$35:DF$41)*'2 Eval'!$H5)+IF(Programacion!DF$39="",0,Programacion!DF$39/SUM(Programacion!DF$35:DF$41)*'2 Eval'!$I5)+IF(Programacion!DF$40="",0,Programacion!DF$40/SUM(Programacion!DF$35:DF$41)*'2 Eval'!$J5)+IF(Programacion!DF$41="",0,Programacion!DF$41/SUM(Programacion!DF$35:DF$41)*'2 Eval'!$K5))*SUM(Programacion!DF$35:DF$41)/SUM(Programacion!DF$28:DF$41)+IF('Res 1ªEval'!DH6="",0,'Res 1ªEval'!DH6*SUM(Programacion!DF$28:DF$34)/SUM(Programacion!DF$28:DF$41)))))</f>
        <v/>
      </c>
      <c r="DI6" s="270" t="str">
        <f>IF($C6="","",IF(SUM(Programacion!DG$28:DG$41)=0,"",IF(SUM(Programacion!DG$35:DG$41)=0,'Res 1ªEval'!DI6,(IF(Programacion!DG$35="",0,Programacion!DG$35/SUM(Programacion!DG$35:DG$41)*'2 Eval'!$E5)+IF(Programacion!DG$36="",0,Programacion!DG$36/SUM(Programacion!DG$35:DG$41)*'2 Eval'!$F5)+IF(Programacion!DG$37="",0,Programacion!DG$37/SUM(Programacion!DG$35:DG$41)*'2 Eval'!$G5)+IF(Programacion!DG$38="",0,Programacion!DG$38/SUM(Programacion!DG$35:DG$41)*'2 Eval'!$H5)+IF(Programacion!DG$39="",0,Programacion!DG$39/SUM(Programacion!DG$35:DG$41)*'2 Eval'!$I5)+IF(Programacion!DG$40="",0,Programacion!DG$40/SUM(Programacion!DG$35:DG$41)*'2 Eval'!$J5)+IF(Programacion!DG$41="",0,Programacion!DG$41/SUM(Programacion!DG$35:DG$41)*'2 Eval'!$K5))*SUM(Programacion!DG$35:DG$41)/SUM(Programacion!DG$28:DG$41)+IF('Res 1ªEval'!DI6="",0,'Res 1ªEval'!DI6*SUM(Programacion!DG$28:DG$34)/SUM(Programacion!DG$28:DG$41)))))</f>
        <v/>
      </c>
      <c r="DJ6" s="270" t="str">
        <f>IF($C6="","",IF(SUM(Programacion!DH$28:DH$41)=0,"",IF(SUM(Programacion!DH$35:DH$41)=0,'Res 1ªEval'!DJ6,(IF(Programacion!DH$35="",0,Programacion!DH$35/SUM(Programacion!DH$35:DH$41)*'2 Eval'!$E5)+IF(Programacion!DH$36="",0,Programacion!DH$36/SUM(Programacion!DH$35:DH$41)*'2 Eval'!$F5)+IF(Programacion!DH$37="",0,Programacion!DH$37/SUM(Programacion!DH$35:DH$41)*'2 Eval'!$G5)+IF(Programacion!DH$38="",0,Programacion!DH$38/SUM(Programacion!DH$35:DH$41)*'2 Eval'!$H5)+IF(Programacion!DH$39="",0,Programacion!DH$39/SUM(Programacion!DH$35:DH$41)*'2 Eval'!$I5)+IF(Programacion!DH$40="",0,Programacion!DH$40/SUM(Programacion!DH$35:DH$41)*'2 Eval'!$J5)+IF(Programacion!DH$41="",0,Programacion!DH$41/SUM(Programacion!DH$35:DH$41)*'2 Eval'!$K5))*SUM(Programacion!DH$35:DH$41)/SUM(Programacion!DH$28:DH$41)+IF('Res 1ªEval'!DJ6="",0,'Res 1ªEval'!DJ6*SUM(Programacion!DH$28:DH$34)/SUM(Programacion!DH$28:DH$41)))))</f>
        <v/>
      </c>
      <c r="DK6" s="270" t="str">
        <f>IF($C6="","",IF(SUM(Programacion!DI$28:DI$41)=0,"",IF(SUM(Programacion!DI$35:DI$41)=0,'Res 1ªEval'!DK6,(IF(Programacion!DI$35="",0,Programacion!DI$35/SUM(Programacion!DI$35:DI$41)*'2 Eval'!$E5)+IF(Programacion!DI$36="",0,Programacion!DI$36/SUM(Programacion!DI$35:DI$41)*'2 Eval'!$F5)+IF(Programacion!DI$37="",0,Programacion!DI$37/SUM(Programacion!DI$35:DI$41)*'2 Eval'!$G5)+IF(Programacion!DI$38="",0,Programacion!DI$38/SUM(Programacion!DI$35:DI$41)*'2 Eval'!$H5)+IF(Programacion!DI$39="",0,Programacion!DI$39/SUM(Programacion!DI$35:DI$41)*'2 Eval'!$I5)+IF(Programacion!DI$40="",0,Programacion!DI$40/SUM(Programacion!DI$35:DI$41)*'2 Eval'!$J5)+IF(Programacion!DI$41="",0,Programacion!DI$41/SUM(Programacion!DI$35:DI$41)*'2 Eval'!$K5))*SUM(Programacion!DI$35:DI$41)/SUM(Programacion!DI$28:DI$41)+IF('Res 1ªEval'!DK6="",0,'Res 1ªEval'!DK6*SUM(Programacion!DI$28:DI$34)/SUM(Programacion!DI$28:DI$41)))))</f>
        <v/>
      </c>
      <c r="DL6" s="270" t="str">
        <f>IF($C6="","",IF(SUM(Programacion!DJ$28:DJ$41)=0,"",IF(SUM(Programacion!DJ$35:DJ$41)=0,'Res 1ªEval'!DL6,(IF(Programacion!DJ$35="",0,Programacion!DJ$35/SUM(Programacion!DJ$35:DJ$41)*'2 Eval'!$E5)+IF(Programacion!DJ$36="",0,Programacion!DJ$36/SUM(Programacion!DJ$35:DJ$41)*'2 Eval'!$F5)+IF(Programacion!DJ$37="",0,Programacion!DJ$37/SUM(Programacion!DJ$35:DJ$41)*'2 Eval'!$G5)+IF(Programacion!DJ$38="",0,Programacion!DJ$38/SUM(Programacion!DJ$35:DJ$41)*'2 Eval'!$H5)+IF(Programacion!DJ$39="",0,Programacion!DJ$39/SUM(Programacion!DJ$35:DJ$41)*'2 Eval'!$I5)+IF(Programacion!DJ$40="",0,Programacion!DJ$40/SUM(Programacion!DJ$35:DJ$41)*'2 Eval'!$J5)+IF(Programacion!DJ$41="",0,Programacion!DJ$41/SUM(Programacion!DJ$35:DJ$41)*'2 Eval'!$K5))*SUM(Programacion!DJ$35:DJ$41)/SUM(Programacion!DJ$28:DJ$41)+IF('Res 1ªEval'!DL6="",0,'Res 1ªEval'!DL6*SUM(Programacion!DJ$28:DJ$34)/SUM(Programacion!DJ$28:DJ$41)))))</f>
        <v/>
      </c>
      <c r="DM6" s="270" t="str">
        <f>IF($C6="","",IF(SUM(Programacion!DK$28:DK$41)=0,"",IF(SUM(Programacion!DK$35:DK$41)=0,'Res 1ªEval'!DM6,(IF(Programacion!DK$35="",0,Programacion!DK$35/SUM(Programacion!DK$35:DK$41)*'2 Eval'!$E5)+IF(Programacion!DK$36="",0,Programacion!DK$36/SUM(Programacion!DK$35:DK$41)*'2 Eval'!$F5)+IF(Programacion!DK$37="",0,Programacion!DK$37/SUM(Programacion!DK$35:DK$41)*'2 Eval'!$G5)+IF(Programacion!DK$38="",0,Programacion!DK$38/SUM(Programacion!DK$35:DK$41)*'2 Eval'!$H5)+IF(Programacion!DK$39="",0,Programacion!DK$39/SUM(Programacion!DK$35:DK$41)*'2 Eval'!$I5)+IF(Programacion!DK$40="",0,Programacion!DK$40/SUM(Programacion!DK$35:DK$41)*'2 Eval'!$J5)+IF(Programacion!DK$41="",0,Programacion!DK$41/SUM(Programacion!DK$35:DK$41)*'2 Eval'!$K5))*SUM(Programacion!DK$35:DK$41)/SUM(Programacion!DK$28:DK$41)+IF('Res 1ªEval'!DM6="",0,'Res 1ªEval'!DM6*SUM(Programacion!DK$28:DK$34)/SUM(Programacion!DK$28:DK$41)))))</f>
        <v/>
      </c>
      <c r="DN6" s="270" t="str">
        <f>IF($C6="","",IF(SUM(Programacion!DL$28:DL$41)=0,"",IF(SUM(Programacion!DL$35:DL$41)=0,'Res 1ªEval'!DN6,(IF(Programacion!DL$35="",0,Programacion!DL$35/SUM(Programacion!DL$35:DL$41)*'2 Eval'!$E5)+IF(Programacion!DL$36="",0,Programacion!DL$36/SUM(Programacion!DL$35:DL$41)*'2 Eval'!$F5)+IF(Programacion!DL$37="",0,Programacion!DL$37/SUM(Programacion!DL$35:DL$41)*'2 Eval'!$G5)+IF(Programacion!DL$38="",0,Programacion!DL$38/SUM(Programacion!DL$35:DL$41)*'2 Eval'!$H5)+IF(Programacion!DL$39="",0,Programacion!DL$39/SUM(Programacion!DL$35:DL$41)*'2 Eval'!$I5)+IF(Programacion!DL$40="",0,Programacion!DL$40/SUM(Programacion!DL$35:DL$41)*'2 Eval'!$J5)+IF(Programacion!DL$41="",0,Programacion!DL$41/SUM(Programacion!DL$35:DL$41)*'2 Eval'!$K5))*SUM(Programacion!DL$35:DL$41)/SUM(Programacion!DL$28:DL$41)+IF('Res 1ªEval'!DN6="",0,'Res 1ªEval'!DN6*SUM(Programacion!DL$28:DL$34)/SUM(Programacion!DL$28:DL$41)))))</f>
        <v/>
      </c>
      <c r="DO6" s="270" t="str">
        <f>IF($C6="","",IF(SUM(Programacion!DM$28:DM$41)=0,"",IF(SUM(Programacion!DM$35:DM$41)=0,'Res 1ªEval'!DO6,(IF(Programacion!DM$35="",0,Programacion!DM$35/SUM(Programacion!DM$35:DM$41)*'2 Eval'!$E5)+IF(Programacion!DM$36="",0,Programacion!DM$36/SUM(Programacion!DM$35:DM$41)*'2 Eval'!$F5)+IF(Programacion!DM$37="",0,Programacion!DM$37/SUM(Programacion!DM$35:DM$41)*'2 Eval'!$G5)+IF(Programacion!DM$38="",0,Programacion!DM$38/SUM(Programacion!DM$35:DM$41)*'2 Eval'!$H5)+IF(Programacion!DM$39="",0,Programacion!DM$39/SUM(Programacion!DM$35:DM$41)*'2 Eval'!$I5)+IF(Programacion!DM$40="",0,Programacion!DM$40/SUM(Programacion!DM$35:DM$41)*'2 Eval'!$J5)+IF(Programacion!DM$41="",0,Programacion!DM$41/SUM(Programacion!DM$35:DM$41)*'2 Eval'!$K5))*SUM(Programacion!DM$35:DM$41)/SUM(Programacion!DM$28:DM$41)+IF('Res 1ªEval'!DO6="",0,'Res 1ªEval'!DO6*SUM(Programacion!DM$28:DM$34)/SUM(Programacion!DM$28:DM$41)))))</f>
        <v/>
      </c>
      <c r="DP6" s="270" t="str">
        <f>IF($C6="","",IF(SUM(Programacion!DN$28:DN$41)=0,"",IF(SUM(Programacion!DN$35:DN$41)=0,'Res 1ªEval'!DP6,(IF(Programacion!DN$35="",0,Programacion!DN$35/SUM(Programacion!DN$35:DN$41)*'2 Eval'!$E5)+IF(Programacion!DN$36="",0,Programacion!DN$36/SUM(Programacion!DN$35:DN$41)*'2 Eval'!$F5)+IF(Programacion!DN$37="",0,Programacion!DN$37/SUM(Programacion!DN$35:DN$41)*'2 Eval'!$G5)+IF(Programacion!DN$38="",0,Programacion!DN$38/SUM(Programacion!DN$35:DN$41)*'2 Eval'!$H5)+IF(Programacion!DN$39="",0,Programacion!DN$39/SUM(Programacion!DN$35:DN$41)*'2 Eval'!$I5)+IF(Programacion!DN$40="",0,Programacion!DN$40/SUM(Programacion!DN$35:DN$41)*'2 Eval'!$J5)+IF(Programacion!DN$41="",0,Programacion!DN$41/SUM(Programacion!DN$35:DN$41)*'2 Eval'!$K5))*SUM(Programacion!DN$35:DN$41)/SUM(Programacion!DN$28:DN$41)+IF('Res 1ªEval'!DP6="",0,'Res 1ªEval'!DP6*SUM(Programacion!DN$28:DN$34)/SUM(Programacion!DN$28:DN$41)))))</f>
        <v/>
      </c>
      <c r="DQ6" s="270" t="str">
        <f>IF($C6="","",IF(SUM(Programacion!DO$28:DO$41)=0,"",IF(SUM(Programacion!DO$35:DO$41)=0,'Res 1ªEval'!DQ6,(IF(Programacion!DO$35="",0,Programacion!DO$35/SUM(Programacion!DO$35:DO$41)*'2 Eval'!$E5)+IF(Programacion!DO$36="",0,Programacion!DO$36/SUM(Programacion!DO$35:DO$41)*'2 Eval'!$F5)+IF(Programacion!DO$37="",0,Programacion!DO$37/SUM(Programacion!DO$35:DO$41)*'2 Eval'!$G5)+IF(Programacion!DO$38="",0,Programacion!DO$38/SUM(Programacion!DO$35:DO$41)*'2 Eval'!$H5)+IF(Programacion!DO$39="",0,Programacion!DO$39/SUM(Programacion!DO$35:DO$41)*'2 Eval'!$I5)+IF(Programacion!DO$40="",0,Programacion!DO$40/SUM(Programacion!DO$35:DO$41)*'2 Eval'!$J5)+IF(Programacion!DO$41="",0,Programacion!DO$41/SUM(Programacion!DO$35:DO$41)*'2 Eval'!$K5))*SUM(Programacion!DO$35:DO$41)/SUM(Programacion!DO$28:DO$41)+IF('Res 1ªEval'!DQ6="",0,'Res 1ªEval'!DQ6*SUM(Programacion!DO$28:DO$34)/SUM(Programacion!DO$28:DO$41)))))</f>
        <v/>
      </c>
      <c r="DR6" s="270" t="str">
        <f>IF($C6="","",IF(SUM(Programacion!DP$28:DP$41)=0,"",IF(SUM(Programacion!DP$35:DP$41)=0,'Res 1ªEval'!DR6,(IF(Programacion!DP$35="",0,Programacion!DP$35/SUM(Programacion!DP$35:DP$41)*'2 Eval'!$E5)+IF(Programacion!DP$36="",0,Programacion!DP$36/SUM(Programacion!DP$35:DP$41)*'2 Eval'!$F5)+IF(Programacion!DP$37="",0,Programacion!DP$37/SUM(Programacion!DP$35:DP$41)*'2 Eval'!$G5)+IF(Programacion!DP$38="",0,Programacion!DP$38/SUM(Programacion!DP$35:DP$41)*'2 Eval'!$H5)+IF(Programacion!DP$39="",0,Programacion!DP$39/SUM(Programacion!DP$35:DP$41)*'2 Eval'!$I5)+IF(Programacion!DP$40="",0,Programacion!DP$40/SUM(Programacion!DP$35:DP$41)*'2 Eval'!$J5)+IF(Programacion!DP$41="",0,Programacion!DP$41/SUM(Programacion!DP$35:DP$41)*'2 Eval'!$K5))*SUM(Programacion!DP$35:DP$41)/SUM(Programacion!DP$28:DP$41)+IF('Res 1ªEval'!DR6="",0,'Res 1ªEval'!DR6*SUM(Programacion!DP$28:DP$34)/SUM(Programacion!DP$28:DP$41)))))</f>
        <v/>
      </c>
      <c r="DS6" s="270" t="str">
        <f>IF($C6="","",IF(SUM(Programacion!DQ$28:DQ$41)=0,"",IF(SUM(Programacion!DQ$35:DQ$41)=0,'Res 1ªEval'!DS6,(IF(Programacion!DQ$35="",0,Programacion!DQ$35/SUM(Programacion!DQ$35:DQ$41)*'2 Eval'!$E5)+IF(Programacion!DQ$36="",0,Programacion!DQ$36/SUM(Programacion!DQ$35:DQ$41)*'2 Eval'!$F5)+IF(Programacion!DQ$37="",0,Programacion!DQ$37/SUM(Programacion!DQ$35:DQ$41)*'2 Eval'!$G5)+IF(Programacion!DQ$38="",0,Programacion!DQ$38/SUM(Programacion!DQ$35:DQ$41)*'2 Eval'!$H5)+IF(Programacion!DQ$39="",0,Programacion!DQ$39/SUM(Programacion!DQ$35:DQ$41)*'2 Eval'!$I5)+IF(Programacion!DQ$40="",0,Programacion!DQ$40/SUM(Programacion!DQ$35:DQ$41)*'2 Eval'!$J5)+IF(Programacion!DQ$41="",0,Programacion!DQ$41/SUM(Programacion!DQ$35:DQ$41)*'2 Eval'!$K5))*SUM(Programacion!DQ$35:DQ$41)/SUM(Programacion!DQ$28:DQ$41)+IF('Res 1ªEval'!DS6="",0,'Res 1ªEval'!DS6*SUM(Programacion!DQ$28:DQ$34)/SUM(Programacion!DQ$28:DQ$41)))))</f>
        <v/>
      </c>
      <c r="DT6" s="270" t="str">
        <f>IF($C6="","",IF(SUM(Programacion!DR$28:DR$41)=0,"",IF(SUM(Programacion!DR$35:DR$41)=0,'Res 1ªEval'!DT6,(IF(Programacion!DR$35="",0,Programacion!DR$35/SUM(Programacion!DR$35:DR$41)*'2 Eval'!$E5)+IF(Programacion!DR$36="",0,Programacion!DR$36/SUM(Programacion!DR$35:DR$41)*'2 Eval'!$F5)+IF(Programacion!DR$37="",0,Programacion!DR$37/SUM(Programacion!DR$35:DR$41)*'2 Eval'!$G5)+IF(Programacion!DR$38="",0,Programacion!DR$38/SUM(Programacion!DR$35:DR$41)*'2 Eval'!$H5)+IF(Programacion!DR$39="",0,Programacion!DR$39/SUM(Programacion!DR$35:DR$41)*'2 Eval'!$I5)+IF(Programacion!DR$40="",0,Programacion!DR$40/SUM(Programacion!DR$35:DR$41)*'2 Eval'!$J5)+IF(Programacion!DR$41="",0,Programacion!DR$41/SUM(Programacion!DR$35:DR$41)*'2 Eval'!$K5))*SUM(Programacion!DR$35:DR$41)/SUM(Programacion!DR$28:DR$41)+IF('Res 1ªEval'!DT6="",0,'Res 1ªEval'!DT6*SUM(Programacion!DR$28:DR$34)/SUM(Programacion!DR$28:DR$41)))))</f>
        <v/>
      </c>
      <c r="DU6" s="270" t="str">
        <f>IF($C6="","",IF(SUM(Programacion!DS$28:DS$41)=0,"",IF(SUM(Programacion!DS$35:DS$41)=0,'Res 1ªEval'!DU6,(IF(Programacion!DS$35="",0,Programacion!DS$35/SUM(Programacion!DS$35:DS$41)*'2 Eval'!$E5)+IF(Programacion!DS$36="",0,Programacion!DS$36/SUM(Programacion!DS$35:DS$41)*'2 Eval'!$F5)+IF(Programacion!DS$37="",0,Programacion!DS$37/SUM(Programacion!DS$35:DS$41)*'2 Eval'!$G5)+IF(Programacion!DS$38="",0,Programacion!DS$38/SUM(Programacion!DS$35:DS$41)*'2 Eval'!$H5)+IF(Programacion!DS$39="",0,Programacion!DS$39/SUM(Programacion!DS$35:DS$41)*'2 Eval'!$I5)+IF(Programacion!DS$40="",0,Programacion!DS$40/SUM(Programacion!DS$35:DS$41)*'2 Eval'!$J5)+IF(Programacion!DS$41="",0,Programacion!DS$41/SUM(Programacion!DS$35:DS$41)*'2 Eval'!$K5))*SUM(Programacion!DS$35:DS$41)/SUM(Programacion!DS$28:DS$41)+IF('Res 1ªEval'!DU6="",0,'Res 1ªEval'!DU6*SUM(Programacion!DS$28:DS$34)/SUM(Programacion!DS$28:DS$41)))))</f>
        <v/>
      </c>
      <c r="DV6" s="270" t="str">
        <f>IF($C6="","",IF(SUM(Programacion!DT$28:DT$41)=0,"",IF(SUM(Programacion!DT$35:DT$41)=0,'Res 1ªEval'!DV6,(IF(Programacion!DT$35="",0,Programacion!DT$35/SUM(Programacion!DT$35:DT$41)*'2 Eval'!$E5)+IF(Programacion!DT$36="",0,Programacion!DT$36/SUM(Programacion!DT$35:DT$41)*'2 Eval'!$F5)+IF(Programacion!DT$37="",0,Programacion!DT$37/SUM(Programacion!DT$35:DT$41)*'2 Eval'!$G5)+IF(Programacion!DT$38="",0,Programacion!DT$38/SUM(Programacion!DT$35:DT$41)*'2 Eval'!$H5)+IF(Programacion!DT$39="",0,Programacion!DT$39/SUM(Programacion!DT$35:DT$41)*'2 Eval'!$I5)+IF(Programacion!DT$40="",0,Programacion!DT$40/SUM(Programacion!DT$35:DT$41)*'2 Eval'!$J5)+IF(Programacion!DT$41="",0,Programacion!DT$41/SUM(Programacion!DT$35:DT$41)*'2 Eval'!$K5))*SUM(Programacion!DT$35:DT$41)/SUM(Programacion!DT$28:DT$41)+IF('Res 1ªEval'!DV6="",0,'Res 1ªEval'!DV6*SUM(Programacion!DT$28:DT$34)/SUM(Programacion!DT$28:DT$41)))))</f>
        <v/>
      </c>
      <c r="DW6" s="270" t="str">
        <f>IF($C6="","",IF(SUM(Programacion!DU$28:DU$41)=0,"",IF(SUM(Programacion!DU$35:DU$41)=0,'Res 1ªEval'!DW6,(IF(Programacion!DU$35="",0,Programacion!DU$35/SUM(Programacion!DU$35:DU$41)*'2 Eval'!$E5)+IF(Programacion!DU$36="",0,Programacion!DU$36/SUM(Programacion!DU$35:DU$41)*'2 Eval'!$F5)+IF(Programacion!DU$37="",0,Programacion!DU$37/SUM(Programacion!DU$35:DU$41)*'2 Eval'!$G5)+IF(Programacion!DU$38="",0,Programacion!DU$38/SUM(Programacion!DU$35:DU$41)*'2 Eval'!$H5)+IF(Programacion!DU$39="",0,Programacion!DU$39/SUM(Programacion!DU$35:DU$41)*'2 Eval'!$I5)+IF(Programacion!DU$40="",0,Programacion!DU$40/SUM(Programacion!DU$35:DU$41)*'2 Eval'!$J5)+IF(Programacion!DU$41="",0,Programacion!DU$41/SUM(Programacion!DU$35:DU$41)*'2 Eval'!$K5))*SUM(Programacion!DU$35:DU$41)/SUM(Programacion!DU$28:DU$41)+IF('Res 1ªEval'!DW6="",0,'Res 1ªEval'!DW6*SUM(Programacion!DU$28:DU$34)/SUM(Programacion!DU$28:DU$41)))))</f>
        <v/>
      </c>
      <c r="DX6" s="270" t="str">
        <f>IF($C6="","",IF(SUM(Programacion!DV$28:DV$41)=0,"",IF(SUM(Programacion!DV$35:DV$41)=0,'Res 1ªEval'!DX6,(IF(Programacion!DV$35="",0,Programacion!DV$35/SUM(Programacion!DV$35:DV$41)*'2 Eval'!$E5)+IF(Programacion!DV$36="",0,Programacion!DV$36/SUM(Programacion!DV$35:DV$41)*'2 Eval'!$F5)+IF(Programacion!DV$37="",0,Programacion!DV$37/SUM(Programacion!DV$35:DV$41)*'2 Eval'!$G5)+IF(Programacion!DV$38="",0,Programacion!DV$38/SUM(Programacion!DV$35:DV$41)*'2 Eval'!$H5)+IF(Programacion!DV$39="",0,Programacion!DV$39/SUM(Programacion!DV$35:DV$41)*'2 Eval'!$I5)+IF(Programacion!DV$40="",0,Programacion!DV$40/SUM(Programacion!DV$35:DV$41)*'2 Eval'!$J5)+IF(Programacion!DV$41="",0,Programacion!DV$41/SUM(Programacion!DV$35:DV$41)*'2 Eval'!$K5))*SUM(Programacion!DV$35:DV$41)/SUM(Programacion!DV$28:DV$41)+IF('Res 1ªEval'!DX6="",0,'Res 1ªEval'!DX6*SUM(Programacion!DV$28:DV$34)/SUM(Programacion!DV$28:DV$41)))))</f>
        <v/>
      </c>
      <c r="DY6" s="270" t="str">
        <f>IF($C6="","",IF(SUM(Programacion!DW$28:DW$41)=0,"",IF(SUM(Programacion!DW$35:DW$41)=0,'Res 1ªEval'!DY6,(IF(Programacion!DW$35="",0,Programacion!DW$35/SUM(Programacion!DW$35:DW$41)*'2 Eval'!$E5)+IF(Programacion!DW$36="",0,Programacion!DW$36/SUM(Programacion!DW$35:DW$41)*'2 Eval'!$F5)+IF(Programacion!DW$37="",0,Programacion!DW$37/SUM(Programacion!DW$35:DW$41)*'2 Eval'!$G5)+IF(Programacion!DW$38="",0,Programacion!DW$38/SUM(Programacion!DW$35:DW$41)*'2 Eval'!$H5)+IF(Programacion!DW$39="",0,Programacion!DW$39/SUM(Programacion!DW$35:DW$41)*'2 Eval'!$I5)+IF(Programacion!DW$40="",0,Programacion!DW$40/SUM(Programacion!DW$35:DW$41)*'2 Eval'!$J5)+IF(Programacion!DW$41="",0,Programacion!DW$41/SUM(Programacion!DW$35:DW$41)*'2 Eval'!$K5))*SUM(Programacion!DW$35:DW$41)/SUM(Programacion!DW$28:DW$41)+IF('Res 1ªEval'!DY6="",0,'Res 1ªEval'!DY6*SUM(Programacion!DW$28:DW$34)/SUM(Programacion!DW$28:DW$41)))))</f>
        <v/>
      </c>
      <c r="DZ6" s="270" t="str">
        <f>IF($C6="","",IF(SUM(Programacion!DX$28:DX$41)=0,"",IF(SUM(Programacion!DX$35:DX$41)=0,'Res 1ªEval'!DZ6,(IF(Programacion!DX$35="",0,Programacion!DX$35/SUM(Programacion!DX$35:DX$41)*'2 Eval'!$E5)+IF(Programacion!DX$36="",0,Programacion!DX$36/SUM(Programacion!DX$35:DX$41)*'2 Eval'!$F5)+IF(Programacion!DX$37="",0,Programacion!DX$37/SUM(Programacion!DX$35:DX$41)*'2 Eval'!$G5)+IF(Programacion!DX$38="",0,Programacion!DX$38/SUM(Programacion!DX$35:DX$41)*'2 Eval'!$H5)+IF(Programacion!DX$39="",0,Programacion!DX$39/SUM(Programacion!DX$35:DX$41)*'2 Eval'!$I5)+IF(Programacion!DX$40="",0,Programacion!DX$40/SUM(Programacion!DX$35:DX$41)*'2 Eval'!$J5)+IF(Programacion!DX$41="",0,Programacion!DX$41/SUM(Programacion!DX$35:DX$41)*'2 Eval'!$K5))*SUM(Programacion!DX$35:DX$41)/SUM(Programacion!DX$28:DX$41)+IF('Res 1ªEval'!DZ6="",0,'Res 1ªEval'!DZ6*SUM(Programacion!DX$28:DX$34)/SUM(Programacion!DX$28:DX$41)))))</f>
        <v/>
      </c>
      <c r="EA6" s="270" t="str">
        <f>IF($C6="","",IF(SUM(Programacion!DY$28:DY$41)=0,"",IF(SUM(Programacion!DY$35:DY$41)=0,'Res 1ªEval'!EA6,(IF(Programacion!DY$35="",0,Programacion!DY$35/SUM(Programacion!DY$35:DY$41)*'2 Eval'!$E5)+IF(Programacion!DY$36="",0,Programacion!DY$36/SUM(Programacion!DY$35:DY$41)*'2 Eval'!$F5)+IF(Programacion!DY$37="",0,Programacion!DY$37/SUM(Programacion!DY$35:DY$41)*'2 Eval'!$G5)+IF(Programacion!DY$38="",0,Programacion!DY$38/SUM(Programacion!DY$35:DY$41)*'2 Eval'!$H5)+IF(Programacion!DY$39="",0,Programacion!DY$39/SUM(Programacion!DY$35:DY$41)*'2 Eval'!$I5)+IF(Programacion!DY$40="",0,Programacion!DY$40/SUM(Programacion!DY$35:DY$41)*'2 Eval'!$J5)+IF(Programacion!DY$41="",0,Programacion!DY$41/SUM(Programacion!DY$35:DY$41)*'2 Eval'!$K5))*SUM(Programacion!DY$35:DY$41)/SUM(Programacion!DY$28:DY$41)+IF('Res 1ªEval'!EA6="",0,'Res 1ªEval'!EA6*SUM(Programacion!DY$28:DY$34)/SUM(Programacion!DY$28:DY$41)))))</f>
        <v/>
      </c>
      <c r="EB6" s="270" t="str">
        <f>IF($C6="","",IF(SUM(Programacion!DZ$28:DZ$41)=0,"",IF(SUM(Programacion!DZ$35:DZ$41)=0,'Res 1ªEval'!EB6,(IF(Programacion!DZ$35="",0,Programacion!DZ$35/SUM(Programacion!DZ$35:DZ$41)*'2 Eval'!$E5)+IF(Programacion!DZ$36="",0,Programacion!DZ$36/SUM(Programacion!DZ$35:DZ$41)*'2 Eval'!$F5)+IF(Programacion!DZ$37="",0,Programacion!DZ$37/SUM(Programacion!DZ$35:DZ$41)*'2 Eval'!$G5)+IF(Programacion!DZ$38="",0,Programacion!DZ$38/SUM(Programacion!DZ$35:DZ$41)*'2 Eval'!$H5)+IF(Programacion!DZ$39="",0,Programacion!DZ$39/SUM(Programacion!DZ$35:DZ$41)*'2 Eval'!$I5)+IF(Programacion!DZ$40="",0,Programacion!DZ$40/SUM(Programacion!DZ$35:DZ$41)*'2 Eval'!$J5)+IF(Programacion!DZ$41="",0,Programacion!DZ$41/SUM(Programacion!DZ$35:DZ$41)*'2 Eval'!$K5))*SUM(Programacion!DZ$35:DZ$41)/SUM(Programacion!DZ$28:DZ$41)+IF('Res 1ªEval'!EB6="",0,'Res 1ªEval'!EB6*SUM(Programacion!DZ$28:DZ$34)/SUM(Programacion!DZ$28:DZ$41)))))</f>
        <v/>
      </c>
      <c r="EC6" s="270" t="str">
        <f>IF($C6="","",IF(SUM(Programacion!EA$28:EA$41)=0,"",IF(SUM(Programacion!EA$35:EA$41)=0,'Res 1ªEval'!EC6,(IF(Programacion!EA$35="",0,Programacion!EA$35/SUM(Programacion!EA$35:EA$41)*'2 Eval'!$E5)+IF(Programacion!EA$36="",0,Programacion!EA$36/SUM(Programacion!EA$35:EA$41)*'2 Eval'!$F5)+IF(Programacion!EA$37="",0,Programacion!EA$37/SUM(Programacion!EA$35:EA$41)*'2 Eval'!$G5)+IF(Programacion!EA$38="",0,Programacion!EA$38/SUM(Programacion!EA$35:EA$41)*'2 Eval'!$H5)+IF(Programacion!EA$39="",0,Programacion!EA$39/SUM(Programacion!EA$35:EA$41)*'2 Eval'!$I5)+IF(Programacion!EA$40="",0,Programacion!EA$40/SUM(Programacion!EA$35:EA$41)*'2 Eval'!$J5)+IF(Programacion!EA$41="",0,Programacion!EA$41/SUM(Programacion!EA$35:EA$41)*'2 Eval'!$K5))*SUM(Programacion!EA$35:EA$41)/SUM(Programacion!EA$28:EA$41)+IF('Res 1ªEval'!EC6="",0,'Res 1ªEval'!EC6*SUM(Programacion!EA$28:EA$34)/SUM(Programacion!EA$28:EA$41)))))</f>
        <v/>
      </c>
      <c r="ED6" s="270" t="str">
        <f>IF($C6="","",IF(SUM(Programacion!EB$28:EB$41)=0,"",IF(SUM(Programacion!EB$35:EB$41)=0,'Res 1ªEval'!ED6,(IF(Programacion!EB$35="",0,Programacion!EB$35/SUM(Programacion!EB$35:EB$41)*'2 Eval'!$E5)+IF(Programacion!EB$36="",0,Programacion!EB$36/SUM(Programacion!EB$35:EB$41)*'2 Eval'!$F5)+IF(Programacion!EB$37="",0,Programacion!EB$37/SUM(Programacion!EB$35:EB$41)*'2 Eval'!$G5)+IF(Programacion!EB$38="",0,Programacion!EB$38/SUM(Programacion!EB$35:EB$41)*'2 Eval'!$H5)+IF(Programacion!EB$39="",0,Programacion!EB$39/SUM(Programacion!EB$35:EB$41)*'2 Eval'!$I5)+IF(Programacion!EB$40="",0,Programacion!EB$40/SUM(Programacion!EB$35:EB$41)*'2 Eval'!$J5)+IF(Programacion!EB$41="",0,Programacion!EB$41/SUM(Programacion!EB$35:EB$41)*'2 Eval'!$K5))*SUM(Programacion!EB$35:EB$41)/SUM(Programacion!EB$28:EB$41)+IF('Res 1ªEval'!ED6="",0,'Res 1ªEval'!ED6*SUM(Programacion!EB$28:EB$34)/SUM(Programacion!EB$28:EB$41)))))</f>
        <v/>
      </c>
      <c r="EE6" s="270" t="str">
        <f>IF($C6="","",IF(SUM(Programacion!EC$28:EC$41)=0,"",IF(SUM(Programacion!EC$35:EC$41)=0,'Res 1ªEval'!EE6,(IF(Programacion!EC$35="",0,Programacion!EC$35/SUM(Programacion!EC$35:EC$41)*'2 Eval'!$E5)+IF(Programacion!EC$36="",0,Programacion!EC$36/SUM(Programacion!EC$35:EC$41)*'2 Eval'!$F5)+IF(Programacion!EC$37="",0,Programacion!EC$37/SUM(Programacion!EC$35:EC$41)*'2 Eval'!$G5)+IF(Programacion!EC$38="",0,Programacion!EC$38/SUM(Programacion!EC$35:EC$41)*'2 Eval'!$H5)+IF(Programacion!EC$39="",0,Programacion!EC$39/SUM(Programacion!EC$35:EC$41)*'2 Eval'!$I5)+IF(Programacion!EC$40="",0,Programacion!EC$40/SUM(Programacion!EC$35:EC$41)*'2 Eval'!$J5)+IF(Programacion!EC$41="",0,Programacion!EC$41/SUM(Programacion!EC$35:EC$41)*'2 Eval'!$K5))*SUM(Programacion!EC$35:EC$41)/SUM(Programacion!EC$28:EC$41)+IF('Res 1ªEval'!EE6="",0,'Res 1ªEval'!EE6*SUM(Programacion!EC$28:EC$34)/SUM(Programacion!EC$28:EC$41)))))</f>
        <v/>
      </c>
      <c r="EF6" s="270" t="str">
        <f>IF($C6="","",IF(SUM(Programacion!ED$28:ED$41)=0,"",IF(SUM(Programacion!ED$35:ED$41)=0,'Res 1ªEval'!EF6,(IF(Programacion!ED$35="",0,Programacion!ED$35/SUM(Programacion!ED$35:ED$41)*'2 Eval'!$E5)+IF(Programacion!ED$36="",0,Programacion!ED$36/SUM(Programacion!ED$35:ED$41)*'2 Eval'!$F5)+IF(Programacion!ED$37="",0,Programacion!ED$37/SUM(Programacion!ED$35:ED$41)*'2 Eval'!$G5)+IF(Programacion!ED$38="",0,Programacion!ED$38/SUM(Programacion!ED$35:ED$41)*'2 Eval'!$H5)+IF(Programacion!ED$39="",0,Programacion!ED$39/SUM(Programacion!ED$35:ED$41)*'2 Eval'!$I5)+IF(Programacion!ED$40="",0,Programacion!ED$40/SUM(Programacion!ED$35:ED$41)*'2 Eval'!$J5)+IF(Programacion!ED$41="",0,Programacion!ED$41/SUM(Programacion!ED$35:ED$41)*'2 Eval'!$K5))*SUM(Programacion!ED$35:ED$41)/SUM(Programacion!ED$28:ED$41)+IF('Res 1ªEval'!EF6="",0,'Res 1ªEval'!EF6*SUM(Programacion!ED$28:ED$34)/SUM(Programacion!ED$28:ED$41)))))</f>
        <v/>
      </c>
      <c r="EG6" s="270" t="str">
        <f>IF($C6="","",IF(SUM(Programacion!EE$28:EE$41)=0,"",IF(SUM(Programacion!EE$35:EE$41)=0,'Res 1ªEval'!EG6,(IF(Programacion!EE$35="",0,Programacion!EE$35/SUM(Programacion!EE$35:EE$41)*'2 Eval'!$E5)+IF(Programacion!EE$36="",0,Programacion!EE$36/SUM(Programacion!EE$35:EE$41)*'2 Eval'!$F5)+IF(Programacion!EE$37="",0,Programacion!EE$37/SUM(Programacion!EE$35:EE$41)*'2 Eval'!$G5)+IF(Programacion!EE$38="",0,Programacion!EE$38/SUM(Programacion!EE$35:EE$41)*'2 Eval'!$H5)+IF(Programacion!EE$39="",0,Programacion!EE$39/SUM(Programacion!EE$35:EE$41)*'2 Eval'!$I5)+IF(Programacion!EE$40="",0,Programacion!EE$40/SUM(Programacion!EE$35:EE$41)*'2 Eval'!$J5)+IF(Programacion!EE$41="",0,Programacion!EE$41/SUM(Programacion!EE$35:EE$41)*'2 Eval'!$K5))*SUM(Programacion!EE$35:EE$41)/SUM(Programacion!EE$28:EE$41)+IF('Res 1ªEval'!EG6="",0,'Res 1ªEval'!EG6*SUM(Programacion!EE$28:EE$34)/SUM(Programacion!EE$28:EE$41)))))</f>
        <v/>
      </c>
      <c r="EH6" s="270" t="str">
        <f>IF($C6="","",IF(SUM(Programacion!EF$28:EF$41)=0,"",IF(SUM(Programacion!EF$35:EF$41)=0,'Res 1ªEval'!EH6,(IF(Programacion!EF$35="",0,Programacion!EF$35/SUM(Programacion!EF$35:EF$41)*'2 Eval'!$E5)+IF(Programacion!EF$36="",0,Programacion!EF$36/SUM(Programacion!EF$35:EF$41)*'2 Eval'!$F5)+IF(Programacion!EF$37="",0,Programacion!EF$37/SUM(Programacion!EF$35:EF$41)*'2 Eval'!$G5)+IF(Programacion!EF$38="",0,Programacion!EF$38/SUM(Programacion!EF$35:EF$41)*'2 Eval'!$H5)+IF(Programacion!EF$39="",0,Programacion!EF$39/SUM(Programacion!EF$35:EF$41)*'2 Eval'!$I5)+IF(Programacion!EF$40="",0,Programacion!EF$40/SUM(Programacion!EF$35:EF$41)*'2 Eval'!$J5)+IF(Programacion!EF$41="",0,Programacion!EF$41/SUM(Programacion!EF$35:EF$41)*'2 Eval'!$K5))*SUM(Programacion!EF$35:EF$41)/SUM(Programacion!EF$28:EF$41)+IF('Res 1ªEval'!EH6="",0,'Res 1ªEval'!EH6*SUM(Programacion!EF$28:EF$34)/SUM(Programacion!EF$28:EF$41)))))</f>
        <v/>
      </c>
      <c r="EI6" s="270" t="str">
        <f>IF($C6="","",IF(SUM(Programacion!EG$28:EG$41)=0,"",IF(SUM(Programacion!EG$35:EG$41)=0,'Res 1ªEval'!EI6,(IF(Programacion!EG$35="",0,Programacion!EG$35/SUM(Programacion!EG$35:EG$41)*'2 Eval'!$E5)+IF(Programacion!EG$36="",0,Programacion!EG$36/SUM(Programacion!EG$35:EG$41)*'2 Eval'!$F5)+IF(Programacion!EG$37="",0,Programacion!EG$37/SUM(Programacion!EG$35:EG$41)*'2 Eval'!$G5)+IF(Programacion!EG$38="",0,Programacion!EG$38/SUM(Programacion!EG$35:EG$41)*'2 Eval'!$H5)+IF(Programacion!EG$39="",0,Programacion!EG$39/SUM(Programacion!EG$35:EG$41)*'2 Eval'!$I5)+IF(Programacion!EG$40="",0,Programacion!EG$40/SUM(Programacion!EG$35:EG$41)*'2 Eval'!$J5)+IF(Programacion!EG$41="",0,Programacion!EG$41/SUM(Programacion!EG$35:EG$41)*'2 Eval'!$K5))*SUM(Programacion!EG$35:EG$41)/SUM(Programacion!EG$28:EG$41)+IF('Res 1ªEval'!EI6="",0,'Res 1ªEval'!EI6*SUM(Programacion!EG$28:EG$34)/SUM(Programacion!EG$28:EG$41)))))</f>
        <v/>
      </c>
      <c r="EJ6" s="270" t="str">
        <f>IF($C6="","",IF(SUM(Programacion!EH$28:EH$41)=0,"",IF(SUM(Programacion!EH$35:EH$41)=0,'Res 1ªEval'!EJ6,(IF(Programacion!EH$35="",0,Programacion!EH$35/SUM(Programacion!EH$35:EH$41)*'2 Eval'!$E5)+IF(Programacion!EH$36="",0,Programacion!EH$36/SUM(Programacion!EH$35:EH$41)*'2 Eval'!$F5)+IF(Programacion!EH$37="",0,Programacion!EH$37/SUM(Programacion!EH$35:EH$41)*'2 Eval'!$G5)+IF(Programacion!EH$38="",0,Programacion!EH$38/SUM(Programacion!EH$35:EH$41)*'2 Eval'!$H5)+IF(Programacion!EH$39="",0,Programacion!EH$39/SUM(Programacion!EH$35:EH$41)*'2 Eval'!$I5)+IF(Programacion!EH$40="",0,Programacion!EH$40/SUM(Programacion!EH$35:EH$41)*'2 Eval'!$J5)+IF(Programacion!EH$41="",0,Programacion!EH$41/SUM(Programacion!EH$35:EH$41)*'2 Eval'!$K5))*SUM(Programacion!EH$35:EH$41)/SUM(Programacion!EH$28:EH$41)+IF('Res 1ªEval'!EJ6="",0,'Res 1ªEval'!EJ6*SUM(Programacion!EH$28:EH$34)/SUM(Programacion!EH$28:EH$41)))))</f>
        <v/>
      </c>
      <c r="EK6" s="270" t="str">
        <f>IF($C6="","",IF(SUM(Programacion!EI$28:EI$41)=0,"",IF(SUM(Programacion!EI$35:EI$41)=0,'Res 1ªEval'!EK6,(IF(Programacion!EI$35="",0,Programacion!EI$35/SUM(Programacion!EI$35:EI$41)*'2 Eval'!$E5)+IF(Programacion!EI$36="",0,Programacion!EI$36/SUM(Programacion!EI$35:EI$41)*'2 Eval'!$F5)+IF(Programacion!EI$37="",0,Programacion!EI$37/SUM(Programacion!EI$35:EI$41)*'2 Eval'!$G5)+IF(Programacion!EI$38="",0,Programacion!EI$38/SUM(Programacion!EI$35:EI$41)*'2 Eval'!$H5)+IF(Programacion!EI$39="",0,Programacion!EI$39/SUM(Programacion!EI$35:EI$41)*'2 Eval'!$I5)+IF(Programacion!EI$40="",0,Programacion!EI$40/SUM(Programacion!EI$35:EI$41)*'2 Eval'!$J5)+IF(Programacion!EI$41="",0,Programacion!EI$41/SUM(Programacion!EI$35:EI$41)*'2 Eval'!$K5))*SUM(Programacion!EI$35:EI$41)/SUM(Programacion!EI$28:EI$41)+IF('Res 1ªEval'!EK6="",0,'Res 1ªEval'!EK6*SUM(Programacion!EI$28:EI$34)/SUM(Programacion!EI$28:EI$41)))))</f>
        <v/>
      </c>
    </row>
    <row r="7" spans="1:141">
      <c r="B7" s="133" t="str">
        <f>IF('1 Eval'!A6="","",'1 Eval'!A6)</f>
        <v/>
      </c>
      <c r="C7" s="134" t="str">
        <f>IF('1 Eval'!B6="","",'1 Eval'!B6)</f>
        <v/>
      </c>
      <c r="D7" s="149" t="str">
        <f>IF('2 Eval'!D6="","",'2 Eval'!D6)</f>
        <v/>
      </c>
      <c r="E7" s="150" t="str">
        <f>IF($D7="","",IF(Final!$F$6="","",($D7*Final!$F$6+Final!$E8*Final!$E$6)/SUM(Final!$E$6:$F$6)))</f>
        <v/>
      </c>
      <c r="F7" s="150" t="str">
        <f t="shared" ref="F7:F45" si="7">IF(COUNT($H7:$O7)=0,"",SUM($H7:$O7)/COUNT($H7:$O7))</f>
        <v/>
      </c>
      <c r="G7" s="221" t="str">
        <f t="shared" si="6"/>
        <v/>
      </c>
      <c r="H7" s="275" t="str">
        <f>IF($C7="","",IF(SUM(Programacion!F$28:F$41)=0,"",IF(SUM(Programacion!F$35:F$41)=0,'Res 1ªEval'!H7,(IF(Programacion!F$35="",0,Programacion!F$35/SUM(Programacion!F$35:F$41)*'2 Eval'!$E6)+IF(Programacion!F$36="",0,Programacion!F$36/SUM(Programacion!F$35:F$41)*'2 Eval'!$F6)+IF(Programacion!F$37="",0,Programacion!F$37/SUM(Programacion!F$35:F$41)*'2 Eval'!$G6)+IF(Programacion!F$38="",0,Programacion!F$38/SUM(Programacion!F$35:F$41)*'2 Eval'!$H6)+IF(Programacion!F$39="",0,Programacion!F$39/SUM(Programacion!F$35:F$41)*'2 Eval'!$I6)+IF(Programacion!F$40="",0,Programacion!F$40/SUM(Programacion!F$35:F$41)*'2 Eval'!$J6)+IF(Programacion!F$41="",0,Programacion!F$41/SUM(Programacion!F$35:F$41)*'2 Eval'!$K6))*SUM(Programacion!F$35:F$41)/SUM(Programacion!F$28:F$41)+IF('Res 1ªEval'!H7="",0,'Res 1ªEval'!H7*SUM(Programacion!F$28:F$34)/SUM(Programacion!F$28:F$41)))))</f>
        <v/>
      </c>
      <c r="I7" s="270" t="str">
        <f>IF($C7="","",IF(SUM(Programacion!G$28:G$41)=0,"",IF(SUM(Programacion!G$35:G$41)=0,'Res 1ªEval'!I7,(IF(Programacion!G$35="",0,Programacion!G$35/SUM(Programacion!G$35:G$41)*'2 Eval'!$E6)+IF(Programacion!G$36="",0,Programacion!G$36/SUM(Programacion!G$35:G$41)*'2 Eval'!$F6)+IF(Programacion!G$37="",0,Programacion!G$37/SUM(Programacion!G$35:G$41)*'2 Eval'!$G6)+IF(Programacion!G$38="",0,Programacion!G$38/SUM(Programacion!G$35:G$41)*'2 Eval'!$H6)+IF(Programacion!G$39="",0,Programacion!G$39/SUM(Programacion!G$35:G$41)*'2 Eval'!$I6)+IF(Programacion!G$40="",0,Programacion!G$40/SUM(Programacion!G$35:G$41)*'2 Eval'!$J6)+IF(Programacion!G$41="",0,Programacion!G$41/SUM(Programacion!G$35:G$41)*'2 Eval'!$K6))*SUM(Programacion!G$35:G$41)/SUM(Programacion!G$28:G$41)+IF('Res 1ªEval'!I7="",0,'Res 1ªEval'!I7*SUM(Programacion!G$28:G$34)/SUM(Programacion!G$28:G$41)))))</f>
        <v/>
      </c>
      <c r="J7" s="270" t="str">
        <f>IF($C7="","",IF(SUM(Programacion!H$28:H$41)=0,"",IF(SUM(Programacion!H$35:H$41)=0,'Res 1ªEval'!J7,(IF(Programacion!H$35="",0,Programacion!H$35/SUM(Programacion!H$35:H$41)*'2 Eval'!$E6)+IF(Programacion!H$36="",0,Programacion!H$36/SUM(Programacion!H$35:H$41)*'2 Eval'!$F6)+IF(Programacion!H$37="",0,Programacion!H$37/SUM(Programacion!H$35:H$41)*'2 Eval'!$G6)+IF(Programacion!H$38="",0,Programacion!H$38/SUM(Programacion!H$35:H$41)*'2 Eval'!$H6)+IF(Programacion!H$39="",0,Programacion!H$39/SUM(Programacion!H$35:H$41)*'2 Eval'!$I6)+IF(Programacion!H$40="",0,Programacion!H$40/SUM(Programacion!H$35:H$41)*'2 Eval'!$J6)+IF(Programacion!H$41="",0,Programacion!H$41/SUM(Programacion!H$35:H$41)*'2 Eval'!$K6))*SUM(Programacion!H$35:H$41)/SUM(Programacion!H$28:H$41)+IF('Res 1ªEval'!J7="",0,'Res 1ªEval'!J7*SUM(Programacion!H$28:H$34)/SUM(Programacion!H$28:H$41)))))</f>
        <v/>
      </c>
      <c r="K7" s="270" t="str">
        <f>IF($C7="","",IF(SUM(Programacion!I$28:I$41)=0,"",IF(SUM(Programacion!I$35:I$41)=0,'Res 1ªEval'!K7,(IF(Programacion!I$35="",0,Programacion!I$35/SUM(Programacion!I$35:I$41)*'2 Eval'!$E6)+IF(Programacion!I$36="",0,Programacion!I$36/SUM(Programacion!I$35:I$41)*'2 Eval'!$F6)+IF(Programacion!I$37="",0,Programacion!I$37/SUM(Programacion!I$35:I$41)*'2 Eval'!$G6)+IF(Programacion!I$38="",0,Programacion!I$38/SUM(Programacion!I$35:I$41)*'2 Eval'!$H6)+IF(Programacion!I$39="",0,Programacion!I$39/SUM(Programacion!I$35:I$41)*'2 Eval'!$I6)+IF(Programacion!I$40="",0,Programacion!I$40/SUM(Programacion!I$35:I$41)*'2 Eval'!$J6)+IF(Programacion!I$41="",0,Programacion!I$41/SUM(Programacion!I$35:I$41)*'2 Eval'!$K6))*SUM(Programacion!I$35:I$41)/SUM(Programacion!I$28:I$41)+IF('Res 1ªEval'!K7="",0,'Res 1ªEval'!K7*SUM(Programacion!I$28:I$34)/SUM(Programacion!I$28:I$41)))))</f>
        <v/>
      </c>
      <c r="L7" s="270" t="str">
        <f>IF($C7="","",IF(SUM(Programacion!J$28:J$41)=0,"",IF(SUM(Programacion!J$35:J$41)=0,'Res 1ªEval'!L7,(IF(Programacion!J$35="",0,Programacion!J$35/SUM(Programacion!J$35:J$41)*'2 Eval'!$E6)+IF(Programacion!J$36="",0,Programacion!J$36/SUM(Programacion!J$35:J$41)*'2 Eval'!$F6)+IF(Programacion!J$37="",0,Programacion!J$37/SUM(Programacion!J$35:J$41)*'2 Eval'!$G6)+IF(Programacion!J$38="",0,Programacion!J$38/SUM(Programacion!J$35:J$41)*'2 Eval'!$H6)+IF(Programacion!J$39="",0,Programacion!J$39/SUM(Programacion!J$35:J$41)*'2 Eval'!$I6)+IF(Programacion!J$40="",0,Programacion!J$40/SUM(Programacion!J$35:J$41)*'2 Eval'!$J6)+IF(Programacion!J$41="",0,Programacion!J$41/SUM(Programacion!J$35:J$41)*'2 Eval'!$K6))*SUM(Programacion!J$35:J$41)/SUM(Programacion!J$28:J$41)+IF('Res 1ªEval'!L7="",0,'Res 1ªEval'!L7*SUM(Programacion!J$28:J$34)/SUM(Programacion!J$28:J$41)))))</f>
        <v/>
      </c>
      <c r="M7" s="270" t="str">
        <f>IF($C7="","",IF(SUM(Programacion!K$28:K$41)=0,"",IF(SUM(Programacion!K$35:K$41)=0,'Res 1ªEval'!M7,(IF(Programacion!K$35="",0,Programacion!K$35/SUM(Programacion!K$35:K$41)*'2 Eval'!$E6)+IF(Programacion!K$36="",0,Programacion!K$36/SUM(Programacion!K$35:K$41)*'2 Eval'!$F6)+IF(Programacion!K$37="",0,Programacion!K$37/SUM(Programacion!K$35:K$41)*'2 Eval'!$G6)+IF(Programacion!K$38="",0,Programacion!K$38/SUM(Programacion!K$35:K$41)*'2 Eval'!$H6)+IF(Programacion!K$39="",0,Programacion!K$39/SUM(Programacion!K$35:K$41)*'2 Eval'!$I6)+IF(Programacion!K$40="",0,Programacion!K$40/SUM(Programacion!K$35:K$41)*'2 Eval'!$J6)+IF(Programacion!K$41="",0,Programacion!K$41/SUM(Programacion!K$35:K$41)*'2 Eval'!$K6))*SUM(Programacion!K$35:K$41)/SUM(Programacion!K$28:K$41)+IF('Res 1ªEval'!M7="",0,'Res 1ªEval'!M7*SUM(Programacion!K$28:K$34)/SUM(Programacion!K$28:K$41)))))</f>
        <v/>
      </c>
      <c r="N7" s="270" t="str">
        <f>IF($C7="","",IF(SUM(Programacion!L$28:L$41)=0,"",IF(SUM(Programacion!L$35:L$41)=0,'Res 1ªEval'!N7,(IF(Programacion!L$35="",0,Programacion!L$35/SUM(Programacion!L$35:L$41)*'2 Eval'!$E6)+IF(Programacion!L$36="",0,Programacion!L$36/SUM(Programacion!L$35:L$41)*'2 Eval'!$F6)+IF(Programacion!L$37="",0,Programacion!L$37/SUM(Programacion!L$35:L$41)*'2 Eval'!$G6)+IF(Programacion!L$38="",0,Programacion!L$38/SUM(Programacion!L$35:L$41)*'2 Eval'!$H6)+IF(Programacion!L$39="",0,Programacion!L$39/SUM(Programacion!L$35:L$41)*'2 Eval'!$I6)+IF(Programacion!L$40="",0,Programacion!L$40/SUM(Programacion!L$35:L$41)*'2 Eval'!$J6)+IF(Programacion!L$41="",0,Programacion!L$41/SUM(Programacion!L$35:L$41)*'2 Eval'!$K6))*SUM(Programacion!L$35:L$41)/SUM(Programacion!L$28:L$41)+IF('Res 1ªEval'!N7="",0,'Res 1ªEval'!N7*SUM(Programacion!L$28:L$34)/SUM(Programacion!L$28:L$41)))))</f>
        <v/>
      </c>
      <c r="O7" s="276" t="str">
        <f>IF($C7="","",IF(SUM(Programacion!M$28:M$41)=0,"",IF(SUM(Programacion!M$35:M$41)=0,'Res 1ªEval'!O7,(IF(Programacion!M$35="",0,Programacion!M$35/SUM(Programacion!M$35:M$41)*'2 Eval'!$E6)+IF(Programacion!M$36="",0,Programacion!M$36/SUM(Programacion!M$35:M$41)*'2 Eval'!$F6)+IF(Programacion!M$37="",0,Programacion!M$37/SUM(Programacion!M$35:M$41)*'2 Eval'!$G6)+IF(Programacion!M$38="",0,Programacion!M$38/SUM(Programacion!M$35:M$41)*'2 Eval'!$H6)+IF(Programacion!M$39="",0,Programacion!M$39/SUM(Programacion!M$35:M$41)*'2 Eval'!$I6)+IF(Programacion!M$40="",0,Programacion!M$40/SUM(Programacion!M$35:M$41)*'2 Eval'!$J6)+IF(Programacion!M$41="",0,Programacion!M$41/SUM(Programacion!M$35:M$41)*'2 Eval'!$K6))*SUM(Programacion!M$35:M$41)/SUM(Programacion!M$28:M$41)+IF('Res 1ªEval'!O7="",0,'Res 1ªEval'!O7*SUM(Programacion!M$28:M$34)/SUM(Programacion!M$28:M$41)))))</f>
        <v/>
      </c>
      <c r="P7" s="303"/>
      <c r="Q7" s="270" t="str">
        <f>IF($C7="","",IF(SUM(Programacion!O$28:O$41)=0,"",IF(SUM(Programacion!O$35:O$41)=0,'Res 1ªEval'!Q7,(IF(Programacion!O$35="",0,Programacion!O$35/SUM(Programacion!O$35:O$41)*'2 Eval'!$E6)+IF(Programacion!O$36="",0,Programacion!O$36/SUM(Programacion!O$35:O$41)*'2 Eval'!$F6)+IF(Programacion!O$37="",0,Programacion!O$37/SUM(Programacion!O$35:O$41)*'2 Eval'!$G6)+IF(Programacion!O$38="",0,Programacion!O$38/SUM(Programacion!O$35:O$41)*'2 Eval'!$H6)+IF(Programacion!O$39="",0,Programacion!O$39/SUM(Programacion!O$35:O$41)*'2 Eval'!$I6)+IF(Programacion!O$40="",0,Programacion!O$40/SUM(Programacion!O$35:O$41)*'2 Eval'!$J6)+IF(Programacion!O$41="",0,Programacion!O$41/SUM(Programacion!O$35:O$41)*'2 Eval'!$K6))*SUM(Programacion!O$35:O$41)/SUM(Programacion!O$28:O$41)+IF('Res 1ªEval'!Q7="",0,'Res 1ªEval'!Q7*SUM(Programacion!O$28:O$34)/SUM(Programacion!O$28:O$41)))))</f>
        <v/>
      </c>
      <c r="R7" s="270" t="str">
        <f>IF($C7="","",IF(SUM(Programacion!P$28:P$41)=0,"",IF(SUM(Programacion!P$35:P$41)=0,'Res 1ªEval'!R7,(IF(Programacion!P$35="",0,Programacion!P$35/SUM(Programacion!P$35:P$41)*'2 Eval'!$E6)+IF(Programacion!P$36="",0,Programacion!P$36/SUM(Programacion!P$35:P$41)*'2 Eval'!$F6)+IF(Programacion!P$37="",0,Programacion!P$37/SUM(Programacion!P$35:P$41)*'2 Eval'!$G6)+IF(Programacion!P$38="",0,Programacion!P$38/SUM(Programacion!P$35:P$41)*'2 Eval'!$H6)+IF(Programacion!P$39="",0,Programacion!P$39/SUM(Programacion!P$35:P$41)*'2 Eval'!$I6)+IF(Programacion!P$40="",0,Programacion!P$40/SUM(Programacion!P$35:P$41)*'2 Eval'!$J6)+IF(Programacion!P$41="",0,Programacion!P$41/SUM(Programacion!P$35:P$41)*'2 Eval'!$K6))*SUM(Programacion!P$35:P$41)/SUM(Programacion!P$28:P$41)+IF('Res 1ªEval'!R7="",0,'Res 1ªEval'!R7*SUM(Programacion!P$28:P$34)/SUM(Programacion!P$28:P$41)))))</f>
        <v/>
      </c>
      <c r="S7" s="270" t="str">
        <f>IF($C7="","",IF(SUM(Programacion!Q$28:Q$41)=0,"",IF(SUM(Programacion!Q$35:Q$41)=0,'Res 1ªEval'!S7,(IF(Programacion!Q$35="",0,Programacion!Q$35/SUM(Programacion!Q$35:Q$41)*'2 Eval'!$E6)+IF(Programacion!Q$36="",0,Programacion!Q$36/SUM(Programacion!Q$35:Q$41)*'2 Eval'!$F6)+IF(Programacion!Q$37="",0,Programacion!Q$37/SUM(Programacion!Q$35:Q$41)*'2 Eval'!$G6)+IF(Programacion!Q$38="",0,Programacion!Q$38/SUM(Programacion!Q$35:Q$41)*'2 Eval'!$H6)+IF(Programacion!Q$39="",0,Programacion!Q$39/SUM(Programacion!Q$35:Q$41)*'2 Eval'!$I6)+IF(Programacion!Q$40="",0,Programacion!Q$40/SUM(Programacion!Q$35:Q$41)*'2 Eval'!$J6)+IF(Programacion!Q$41="",0,Programacion!Q$41/SUM(Programacion!Q$35:Q$41)*'2 Eval'!$K6))*SUM(Programacion!Q$35:Q$41)/SUM(Programacion!Q$28:Q$41)+IF('Res 1ªEval'!S7="",0,'Res 1ªEval'!S7*SUM(Programacion!Q$28:Q$34)/SUM(Programacion!Q$28:Q$41)))))</f>
        <v/>
      </c>
      <c r="T7" s="270" t="str">
        <f>IF($C7="","",IF(SUM(Programacion!R$28:R$41)=0,"",IF(SUM(Programacion!R$35:R$41)=0,'Res 1ªEval'!T7,(IF(Programacion!R$35="",0,Programacion!R$35/SUM(Programacion!R$35:R$41)*'2 Eval'!$E6)+IF(Programacion!R$36="",0,Programacion!R$36/SUM(Programacion!R$35:R$41)*'2 Eval'!$F6)+IF(Programacion!R$37="",0,Programacion!R$37/SUM(Programacion!R$35:R$41)*'2 Eval'!$G6)+IF(Programacion!R$38="",0,Programacion!R$38/SUM(Programacion!R$35:R$41)*'2 Eval'!$H6)+IF(Programacion!R$39="",0,Programacion!R$39/SUM(Programacion!R$35:R$41)*'2 Eval'!$I6)+IF(Programacion!R$40="",0,Programacion!R$40/SUM(Programacion!R$35:R$41)*'2 Eval'!$J6)+IF(Programacion!R$41="",0,Programacion!R$41/SUM(Programacion!R$35:R$41)*'2 Eval'!$K6))*SUM(Programacion!R$35:R$41)/SUM(Programacion!R$28:R$41)+IF('Res 1ªEval'!T7="",0,'Res 1ªEval'!T7*SUM(Programacion!R$28:R$34)/SUM(Programacion!R$28:R$41)))))</f>
        <v/>
      </c>
      <c r="U7" s="270" t="str">
        <f>IF($C7="","",IF(SUM(Programacion!S$28:S$41)=0,"",IF(SUM(Programacion!S$35:S$41)=0,'Res 1ªEval'!U7,(IF(Programacion!S$35="",0,Programacion!S$35/SUM(Programacion!S$35:S$41)*'2 Eval'!$E6)+IF(Programacion!S$36="",0,Programacion!S$36/SUM(Programacion!S$35:S$41)*'2 Eval'!$F6)+IF(Programacion!S$37="",0,Programacion!S$37/SUM(Programacion!S$35:S$41)*'2 Eval'!$G6)+IF(Programacion!S$38="",0,Programacion!S$38/SUM(Programacion!S$35:S$41)*'2 Eval'!$H6)+IF(Programacion!S$39="",0,Programacion!S$39/SUM(Programacion!S$35:S$41)*'2 Eval'!$I6)+IF(Programacion!S$40="",0,Programacion!S$40/SUM(Programacion!S$35:S$41)*'2 Eval'!$J6)+IF(Programacion!S$41="",0,Programacion!S$41/SUM(Programacion!S$35:S$41)*'2 Eval'!$K6))*SUM(Programacion!S$35:S$41)/SUM(Programacion!S$28:S$41)+IF('Res 1ªEval'!U7="",0,'Res 1ªEval'!U7*SUM(Programacion!S$28:S$34)/SUM(Programacion!S$28:S$41)))))</f>
        <v/>
      </c>
      <c r="V7" s="270" t="str">
        <f>IF($C7="","",IF(SUM(Programacion!T$28:T$41)=0,"",IF(SUM(Programacion!T$35:T$41)=0,'Res 1ªEval'!V7,(IF(Programacion!T$35="",0,Programacion!T$35/SUM(Programacion!T$35:T$41)*'2 Eval'!$E6)+IF(Programacion!T$36="",0,Programacion!T$36/SUM(Programacion!T$35:T$41)*'2 Eval'!$F6)+IF(Programacion!T$37="",0,Programacion!T$37/SUM(Programacion!T$35:T$41)*'2 Eval'!$G6)+IF(Programacion!T$38="",0,Programacion!T$38/SUM(Programacion!T$35:T$41)*'2 Eval'!$H6)+IF(Programacion!T$39="",0,Programacion!T$39/SUM(Programacion!T$35:T$41)*'2 Eval'!$I6)+IF(Programacion!T$40="",0,Programacion!T$40/SUM(Programacion!T$35:T$41)*'2 Eval'!$J6)+IF(Programacion!T$41="",0,Programacion!T$41/SUM(Programacion!T$35:T$41)*'2 Eval'!$K6))*SUM(Programacion!T$35:T$41)/SUM(Programacion!T$28:T$41)+IF('Res 1ªEval'!V7="",0,'Res 1ªEval'!V7*SUM(Programacion!T$28:T$34)/SUM(Programacion!T$28:T$41)))))</f>
        <v/>
      </c>
      <c r="W7" s="270" t="str">
        <f>IF($C7="","",IF(SUM(Programacion!U$28:U$41)=0,"",IF(SUM(Programacion!U$35:U$41)=0,'Res 1ªEval'!W7,(IF(Programacion!U$35="",0,Programacion!U$35/SUM(Programacion!U$35:U$41)*'2 Eval'!$E6)+IF(Programacion!U$36="",0,Programacion!U$36/SUM(Programacion!U$35:U$41)*'2 Eval'!$F6)+IF(Programacion!U$37="",0,Programacion!U$37/SUM(Programacion!U$35:U$41)*'2 Eval'!$G6)+IF(Programacion!U$38="",0,Programacion!U$38/SUM(Programacion!U$35:U$41)*'2 Eval'!$H6)+IF(Programacion!U$39="",0,Programacion!U$39/SUM(Programacion!U$35:U$41)*'2 Eval'!$I6)+IF(Programacion!U$40="",0,Programacion!U$40/SUM(Programacion!U$35:U$41)*'2 Eval'!$J6)+IF(Programacion!U$41="",0,Programacion!U$41/SUM(Programacion!U$35:U$41)*'2 Eval'!$K6))*SUM(Programacion!U$35:U$41)/SUM(Programacion!U$28:U$41)+IF('Res 1ªEval'!W7="",0,'Res 1ªEval'!W7*SUM(Programacion!U$28:U$34)/SUM(Programacion!U$28:U$41)))))</f>
        <v/>
      </c>
      <c r="X7" s="270" t="str">
        <f>IF($C7="","",IF(SUM(Programacion!V$28:V$41)=0,"",IF(SUM(Programacion!V$35:V$41)=0,'Res 1ªEval'!X7,(IF(Programacion!V$35="",0,Programacion!V$35/SUM(Programacion!V$35:V$41)*'2 Eval'!$E6)+IF(Programacion!V$36="",0,Programacion!V$36/SUM(Programacion!V$35:V$41)*'2 Eval'!$F6)+IF(Programacion!V$37="",0,Programacion!V$37/SUM(Programacion!V$35:V$41)*'2 Eval'!$G6)+IF(Programacion!V$38="",0,Programacion!V$38/SUM(Programacion!V$35:V$41)*'2 Eval'!$H6)+IF(Programacion!V$39="",0,Programacion!V$39/SUM(Programacion!V$35:V$41)*'2 Eval'!$I6)+IF(Programacion!V$40="",0,Programacion!V$40/SUM(Programacion!V$35:V$41)*'2 Eval'!$J6)+IF(Programacion!V$41="",0,Programacion!V$41/SUM(Programacion!V$35:V$41)*'2 Eval'!$K6))*SUM(Programacion!V$35:V$41)/SUM(Programacion!V$28:V$41)+IF('Res 1ªEval'!X7="",0,'Res 1ªEval'!X7*SUM(Programacion!V$28:V$34)/SUM(Programacion!V$28:V$41)))))</f>
        <v/>
      </c>
      <c r="Y7" s="270" t="str">
        <f>IF($C7="","",IF(SUM(Programacion!W$28:W$41)=0,"",IF(SUM(Programacion!W$35:W$41)=0,'Res 1ªEval'!Y7,(IF(Programacion!W$35="",0,Programacion!W$35/SUM(Programacion!W$35:W$41)*'2 Eval'!$E6)+IF(Programacion!W$36="",0,Programacion!W$36/SUM(Programacion!W$35:W$41)*'2 Eval'!$F6)+IF(Programacion!W$37="",0,Programacion!W$37/SUM(Programacion!W$35:W$41)*'2 Eval'!$G6)+IF(Programacion!W$38="",0,Programacion!W$38/SUM(Programacion!W$35:W$41)*'2 Eval'!$H6)+IF(Programacion!W$39="",0,Programacion!W$39/SUM(Programacion!W$35:W$41)*'2 Eval'!$I6)+IF(Programacion!W$40="",0,Programacion!W$40/SUM(Programacion!W$35:W$41)*'2 Eval'!$J6)+IF(Programacion!W$41="",0,Programacion!W$41/SUM(Programacion!W$35:W$41)*'2 Eval'!$K6))*SUM(Programacion!W$35:W$41)/SUM(Programacion!W$28:W$41)+IF('Res 1ªEval'!Y7="",0,'Res 1ªEval'!Y7*SUM(Programacion!W$28:W$34)/SUM(Programacion!W$28:W$41)))))</f>
        <v/>
      </c>
      <c r="Z7" s="270" t="str">
        <f>IF($C7="","",IF(SUM(Programacion!X$28:X$41)=0,"",IF(SUM(Programacion!X$35:X$41)=0,'Res 1ªEval'!Z7,(IF(Programacion!X$35="",0,Programacion!X$35/SUM(Programacion!X$35:X$41)*'2 Eval'!$E6)+IF(Programacion!X$36="",0,Programacion!X$36/SUM(Programacion!X$35:X$41)*'2 Eval'!$F6)+IF(Programacion!X$37="",0,Programacion!X$37/SUM(Programacion!X$35:X$41)*'2 Eval'!$G6)+IF(Programacion!X$38="",0,Programacion!X$38/SUM(Programacion!X$35:X$41)*'2 Eval'!$H6)+IF(Programacion!X$39="",0,Programacion!X$39/SUM(Programacion!X$35:X$41)*'2 Eval'!$I6)+IF(Programacion!X$40="",0,Programacion!X$40/SUM(Programacion!X$35:X$41)*'2 Eval'!$J6)+IF(Programacion!X$41="",0,Programacion!X$41/SUM(Programacion!X$35:X$41)*'2 Eval'!$K6))*SUM(Programacion!X$35:X$41)/SUM(Programacion!X$28:X$41)+IF('Res 1ªEval'!Z7="",0,'Res 1ªEval'!Z7*SUM(Programacion!X$28:X$34)/SUM(Programacion!X$28:X$41)))))</f>
        <v/>
      </c>
      <c r="AA7" s="270" t="str">
        <f>IF($C7="","",IF(SUM(Programacion!Y$28:Y$41)=0,"",IF(SUM(Programacion!Y$35:Y$41)=0,'Res 1ªEval'!AA7,(IF(Programacion!Y$35="",0,Programacion!Y$35/SUM(Programacion!Y$35:Y$41)*'2 Eval'!$E6)+IF(Programacion!Y$36="",0,Programacion!Y$36/SUM(Programacion!Y$35:Y$41)*'2 Eval'!$F6)+IF(Programacion!Y$37="",0,Programacion!Y$37/SUM(Programacion!Y$35:Y$41)*'2 Eval'!$G6)+IF(Programacion!Y$38="",0,Programacion!Y$38/SUM(Programacion!Y$35:Y$41)*'2 Eval'!$H6)+IF(Programacion!Y$39="",0,Programacion!Y$39/SUM(Programacion!Y$35:Y$41)*'2 Eval'!$I6)+IF(Programacion!Y$40="",0,Programacion!Y$40/SUM(Programacion!Y$35:Y$41)*'2 Eval'!$J6)+IF(Programacion!Y$41="",0,Programacion!Y$41/SUM(Programacion!Y$35:Y$41)*'2 Eval'!$K6))*SUM(Programacion!Y$35:Y$41)/SUM(Programacion!Y$28:Y$41)+IF('Res 1ªEval'!AA7="",0,'Res 1ªEval'!AA7*SUM(Programacion!Y$28:Y$34)/SUM(Programacion!Y$28:Y$41)))))</f>
        <v/>
      </c>
      <c r="AB7" s="270" t="str">
        <f>IF($C7="","",IF(SUM(Programacion!Z$28:Z$41)=0,"",IF(SUM(Programacion!Z$35:Z$41)=0,'Res 1ªEval'!AB7,(IF(Programacion!Z$35="",0,Programacion!Z$35/SUM(Programacion!Z$35:Z$41)*'2 Eval'!$E6)+IF(Programacion!Z$36="",0,Programacion!Z$36/SUM(Programacion!Z$35:Z$41)*'2 Eval'!$F6)+IF(Programacion!Z$37="",0,Programacion!Z$37/SUM(Programacion!Z$35:Z$41)*'2 Eval'!$G6)+IF(Programacion!Z$38="",0,Programacion!Z$38/SUM(Programacion!Z$35:Z$41)*'2 Eval'!$H6)+IF(Programacion!Z$39="",0,Programacion!Z$39/SUM(Programacion!Z$35:Z$41)*'2 Eval'!$I6)+IF(Programacion!Z$40="",0,Programacion!Z$40/SUM(Programacion!Z$35:Z$41)*'2 Eval'!$J6)+IF(Programacion!Z$41="",0,Programacion!Z$41/SUM(Programacion!Z$35:Z$41)*'2 Eval'!$K6))*SUM(Programacion!Z$35:Z$41)/SUM(Programacion!Z$28:Z$41)+IF('Res 1ªEval'!AB7="",0,'Res 1ªEval'!AB7*SUM(Programacion!Z$28:Z$34)/SUM(Programacion!Z$28:Z$41)))))</f>
        <v/>
      </c>
      <c r="AC7" s="270" t="str">
        <f>IF($C7="","",IF(SUM(Programacion!AA$28:AA$41)=0,"",IF(SUM(Programacion!AA$35:AA$41)=0,'Res 1ªEval'!AC7,(IF(Programacion!AA$35="",0,Programacion!AA$35/SUM(Programacion!AA$35:AA$41)*'2 Eval'!$E6)+IF(Programacion!AA$36="",0,Programacion!AA$36/SUM(Programacion!AA$35:AA$41)*'2 Eval'!$F6)+IF(Programacion!AA$37="",0,Programacion!AA$37/SUM(Programacion!AA$35:AA$41)*'2 Eval'!$G6)+IF(Programacion!AA$38="",0,Programacion!AA$38/SUM(Programacion!AA$35:AA$41)*'2 Eval'!$H6)+IF(Programacion!AA$39="",0,Programacion!AA$39/SUM(Programacion!AA$35:AA$41)*'2 Eval'!$I6)+IF(Programacion!AA$40="",0,Programacion!AA$40/SUM(Programacion!AA$35:AA$41)*'2 Eval'!$J6)+IF(Programacion!AA$41="",0,Programacion!AA$41/SUM(Programacion!AA$35:AA$41)*'2 Eval'!$K6))*SUM(Programacion!AA$35:AA$41)/SUM(Programacion!AA$28:AA$41)+IF('Res 1ªEval'!AC7="",0,'Res 1ªEval'!AC7*SUM(Programacion!AA$28:AA$34)/SUM(Programacion!AA$28:AA$41)))))</f>
        <v/>
      </c>
      <c r="AD7" s="270" t="str">
        <f>IF($C7="","",IF(SUM(Programacion!AB$28:AB$41)=0,"",IF(SUM(Programacion!AB$35:AB$41)=0,'Res 1ªEval'!AD7,(IF(Programacion!AB$35="",0,Programacion!AB$35/SUM(Programacion!AB$35:AB$41)*'2 Eval'!$E6)+IF(Programacion!AB$36="",0,Programacion!AB$36/SUM(Programacion!AB$35:AB$41)*'2 Eval'!$F6)+IF(Programacion!AB$37="",0,Programacion!AB$37/SUM(Programacion!AB$35:AB$41)*'2 Eval'!$G6)+IF(Programacion!AB$38="",0,Programacion!AB$38/SUM(Programacion!AB$35:AB$41)*'2 Eval'!$H6)+IF(Programacion!AB$39="",0,Programacion!AB$39/SUM(Programacion!AB$35:AB$41)*'2 Eval'!$I6)+IF(Programacion!AB$40="",0,Programacion!AB$40/SUM(Programacion!AB$35:AB$41)*'2 Eval'!$J6)+IF(Programacion!AB$41="",0,Programacion!AB$41/SUM(Programacion!AB$35:AB$41)*'2 Eval'!$K6))*SUM(Programacion!AB$35:AB$41)/SUM(Programacion!AB$28:AB$41)+IF('Res 1ªEval'!AD7="",0,'Res 1ªEval'!AD7*SUM(Programacion!AB$28:AB$34)/SUM(Programacion!AB$28:AB$41)))))</f>
        <v/>
      </c>
      <c r="AE7" s="270" t="str">
        <f>IF($C7="","",IF(SUM(Programacion!AC$28:AC$41)=0,"",IF(SUM(Programacion!AC$35:AC$41)=0,'Res 1ªEval'!AE7,(IF(Programacion!AC$35="",0,Programacion!AC$35/SUM(Programacion!AC$35:AC$41)*'2 Eval'!$E6)+IF(Programacion!AC$36="",0,Programacion!AC$36/SUM(Programacion!AC$35:AC$41)*'2 Eval'!$F6)+IF(Programacion!AC$37="",0,Programacion!AC$37/SUM(Programacion!AC$35:AC$41)*'2 Eval'!$G6)+IF(Programacion!AC$38="",0,Programacion!AC$38/SUM(Programacion!AC$35:AC$41)*'2 Eval'!$H6)+IF(Programacion!AC$39="",0,Programacion!AC$39/SUM(Programacion!AC$35:AC$41)*'2 Eval'!$I6)+IF(Programacion!AC$40="",0,Programacion!AC$40/SUM(Programacion!AC$35:AC$41)*'2 Eval'!$J6)+IF(Programacion!AC$41="",0,Programacion!AC$41/SUM(Programacion!AC$35:AC$41)*'2 Eval'!$K6))*SUM(Programacion!AC$35:AC$41)/SUM(Programacion!AC$28:AC$41)+IF('Res 1ªEval'!AE7="",0,'Res 1ªEval'!AE7*SUM(Programacion!AC$28:AC$34)/SUM(Programacion!AC$28:AC$41)))))</f>
        <v/>
      </c>
      <c r="AF7" s="270" t="str">
        <f>IF($C7="","",IF(SUM(Programacion!AD$28:AD$41)=0,"",IF(SUM(Programacion!AD$35:AD$41)=0,'Res 1ªEval'!AF7,(IF(Programacion!AD$35="",0,Programacion!AD$35/SUM(Programacion!AD$35:AD$41)*'2 Eval'!$E6)+IF(Programacion!AD$36="",0,Programacion!AD$36/SUM(Programacion!AD$35:AD$41)*'2 Eval'!$F6)+IF(Programacion!AD$37="",0,Programacion!AD$37/SUM(Programacion!AD$35:AD$41)*'2 Eval'!$G6)+IF(Programacion!AD$38="",0,Programacion!AD$38/SUM(Programacion!AD$35:AD$41)*'2 Eval'!$H6)+IF(Programacion!AD$39="",0,Programacion!AD$39/SUM(Programacion!AD$35:AD$41)*'2 Eval'!$I6)+IF(Programacion!AD$40="",0,Programacion!AD$40/SUM(Programacion!AD$35:AD$41)*'2 Eval'!$J6)+IF(Programacion!AD$41="",0,Programacion!AD$41/SUM(Programacion!AD$35:AD$41)*'2 Eval'!$K6))*SUM(Programacion!AD$35:AD$41)/SUM(Programacion!AD$28:AD$41)+IF('Res 1ªEval'!AF7="",0,'Res 1ªEval'!AF7*SUM(Programacion!AD$28:AD$34)/SUM(Programacion!AD$28:AD$41)))))</f>
        <v/>
      </c>
      <c r="AG7" s="270" t="str">
        <f>IF($C7="","",IF(SUM(Programacion!AE$28:AE$41)=0,"",IF(SUM(Programacion!AE$35:AE$41)=0,'Res 1ªEval'!AG7,(IF(Programacion!AE$35="",0,Programacion!AE$35/SUM(Programacion!AE$35:AE$41)*'2 Eval'!$E6)+IF(Programacion!AE$36="",0,Programacion!AE$36/SUM(Programacion!AE$35:AE$41)*'2 Eval'!$F6)+IF(Programacion!AE$37="",0,Programacion!AE$37/SUM(Programacion!AE$35:AE$41)*'2 Eval'!$G6)+IF(Programacion!AE$38="",0,Programacion!AE$38/SUM(Programacion!AE$35:AE$41)*'2 Eval'!$H6)+IF(Programacion!AE$39="",0,Programacion!AE$39/SUM(Programacion!AE$35:AE$41)*'2 Eval'!$I6)+IF(Programacion!AE$40="",0,Programacion!AE$40/SUM(Programacion!AE$35:AE$41)*'2 Eval'!$J6)+IF(Programacion!AE$41="",0,Programacion!AE$41/SUM(Programacion!AE$35:AE$41)*'2 Eval'!$K6))*SUM(Programacion!AE$35:AE$41)/SUM(Programacion!AE$28:AE$41)+IF('Res 1ªEval'!AG7="",0,'Res 1ªEval'!AG7*SUM(Programacion!AE$28:AE$34)/SUM(Programacion!AE$28:AE$41)))))</f>
        <v/>
      </c>
      <c r="AH7" s="270" t="str">
        <f>IF($C7="","",IF(SUM(Programacion!AF$28:AF$41)=0,"",IF(SUM(Programacion!AF$35:AF$41)=0,'Res 1ªEval'!AH7,(IF(Programacion!AF$35="",0,Programacion!AF$35/SUM(Programacion!AF$35:AF$41)*'2 Eval'!$E6)+IF(Programacion!AF$36="",0,Programacion!AF$36/SUM(Programacion!AF$35:AF$41)*'2 Eval'!$F6)+IF(Programacion!AF$37="",0,Programacion!AF$37/SUM(Programacion!AF$35:AF$41)*'2 Eval'!$G6)+IF(Programacion!AF$38="",0,Programacion!AF$38/SUM(Programacion!AF$35:AF$41)*'2 Eval'!$H6)+IF(Programacion!AF$39="",0,Programacion!AF$39/SUM(Programacion!AF$35:AF$41)*'2 Eval'!$I6)+IF(Programacion!AF$40="",0,Programacion!AF$40/SUM(Programacion!AF$35:AF$41)*'2 Eval'!$J6)+IF(Programacion!AF$41="",0,Programacion!AF$41/SUM(Programacion!AF$35:AF$41)*'2 Eval'!$K6))*SUM(Programacion!AF$35:AF$41)/SUM(Programacion!AF$28:AF$41)+IF('Res 1ªEval'!AH7="",0,'Res 1ªEval'!AH7*SUM(Programacion!AF$28:AF$34)/SUM(Programacion!AF$28:AF$41)))))</f>
        <v/>
      </c>
      <c r="AI7" s="270" t="str">
        <f>IF($C7="","",IF(SUM(Programacion!AG$28:AG$41)=0,"",IF(SUM(Programacion!AG$35:AG$41)=0,'Res 1ªEval'!AI7,(IF(Programacion!AG$35="",0,Programacion!AG$35/SUM(Programacion!AG$35:AG$41)*'2 Eval'!$E6)+IF(Programacion!AG$36="",0,Programacion!AG$36/SUM(Programacion!AG$35:AG$41)*'2 Eval'!$F6)+IF(Programacion!AG$37="",0,Programacion!AG$37/SUM(Programacion!AG$35:AG$41)*'2 Eval'!$G6)+IF(Programacion!AG$38="",0,Programacion!AG$38/SUM(Programacion!AG$35:AG$41)*'2 Eval'!$H6)+IF(Programacion!AG$39="",0,Programacion!AG$39/SUM(Programacion!AG$35:AG$41)*'2 Eval'!$I6)+IF(Programacion!AG$40="",0,Programacion!AG$40/SUM(Programacion!AG$35:AG$41)*'2 Eval'!$J6)+IF(Programacion!AG$41="",0,Programacion!AG$41/SUM(Programacion!AG$35:AG$41)*'2 Eval'!$K6))*SUM(Programacion!AG$35:AG$41)/SUM(Programacion!AG$28:AG$41)+IF('Res 1ªEval'!AI7="",0,'Res 1ªEval'!AI7*SUM(Programacion!AG$28:AG$34)/SUM(Programacion!AG$28:AG$41)))))</f>
        <v/>
      </c>
      <c r="AJ7" s="270" t="str">
        <f>IF($C7="","",IF(SUM(Programacion!AH$28:AH$41)=0,"",IF(SUM(Programacion!AH$35:AH$41)=0,'Res 1ªEval'!AJ7,(IF(Programacion!AH$35="",0,Programacion!AH$35/SUM(Programacion!AH$35:AH$41)*'2 Eval'!$E6)+IF(Programacion!AH$36="",0,Programacion!AH$36/SUM(Programacion!AH$35:AH$41)*'2 Eval'!$F6)+IF(Programacion!AH$37="",0,Programacion!AH$37/SUM(Programacion!AH$35:AH$41)*'2 Eval'!$G6)+IF(Programacion!AH$38="",0,Programacion!AH$38/SUM(Programacion!AH$35:AH$41)*'2 Eval'!$H6)+IF(Programacion!AH$39="",0,Programacion!AH$39/SUM(Programacion!AH$35:AH$41)*'2 Eval'!$I6)+IF(Programacion!AH$40="",0,Programacion!AH$40/SUM(Programacion!AH$35:AH$41)*'2 Eval'!$J6)+IF(Programacion!AH$41="",0,Programacion!AH$41/SUM(Programacion!AH$35:AH$41)*'2 Eval'!$K6))*SUM(Programacion!AH$35:AH$41)/SUM(Programacion!AH$28:AH$41)+IF('Res 1ªEval'!AJ7="",0,'Res 1ªEval'!AJ7*SUM(Programacion!AH$28:AH$34)/SUM(Programacion!AH$28:AH$41)))))</f>
        <v/>
      </c>
      <c r="AK7" s="270" t="str">
        <f>IF($C7="","",IF(SUM(Programacion!AI$28:AI$41)=0,"",IF(SUM(Programacion!AI$35:AI$41)=0,'Res 1ªEval'!AK7,(IF(Programacion!AI$35="",0,Programacion!AI$35/SUM(Programacion!AI$35:AI$41)*'2 Eval'!$E6)+IF(Programacion!AI$36="",0,Programacion!AI$36/SUM(Programacion!AI$35:AI$41)*'2 Eval'!$F6)+IF(Programacion!AI$37="",0,Programacion!AI$37/SUM(Programacion!AI$35:AI$41)*'2 Eval'!$G6)+IF(Programacion!AI$38="",0,Programacion!AI$38/SUM(Programacion!AI$35:AI$41)*'2 Eval'!$H6)+IF(Programacion!AI$39="",0,Programacion!AI$39/SUM(Programacion!AI$35:AI$41)*'2 Eval'!$I6)+IF(Programacion!AI$40="",0,Programacion!AI$40/SUM(Programacion!AI$35:AI$41)*'2 Eval'!$J6)+IF(Programacion!AI$41="",0,Programacion!AI$41/SUM(Programacion!AI$35:AI$41)*'2 Eval'!$K6))*SUM(Programacion!AI$35:AI$41)/SUM(Programacion!AI$28:AI$41)+IF('Res 1ªEval'!AK7="",0,'Res 1ªEval'!AK7*SUM(Programacion!AI$28:AI$34)/SUM(Programacion!AI$28:AI$41)))))</f>
        <v/>
      </c>
      <c r="AL7" s="270" t="str">
        <f>IF($C7="","",IF(SUM(Programacion!AJ$28:AJ$41)=0,"",IF(SUM(Programacion!AJ$35:AJ$41)=0,'Res 1ªEval'!AL7,(IF(Programacion!AJ$35="",0,Programacion!AJ$35/SUM(Programacion!AJ$35:AJ$41)*'2 Eval'!$E6)+IF(Programacion!AJ$36="",0,Programacion!AJ$36/SUM(Programacion!AJ$35:AJ$41)*'2 Eval'!$F6)+IF(Programacion!AJ$37="",0,Programacion!AJ$37/SUM(Programacion!AJ$35:AJ$41)*'2 Eval'!$G6)+IF(Programacion!AJ$38="",0,Programacion!AJ$38/SUM(Programacion!AJ$35:AJ$41)*'2 Eval'!$H6)+IF(Programacion!AJ$39="",0,Programacion!AJ$39/SUM(Programacion!AJ$35:AJ$41)*'2 Eval'!$I6)+IF(Programacion!AJ$40="",0,Programacion!AJ$40/SUM(Programacion!AJ$35:AJ$41)*'2 Eval'!$J6)+IF(Programacion!AJ$41="",0,Programacion!AJ$41/SUM(Programacion!AJ$35:AJ$41)*'2 Eval'!$K6))*SUM(Programacion!AJ$35:AJ$41)/SUM(Programacion!AJ$28:AJ$41)+IF('Res 1ªEval'!AL7="",0,'Res 1ªEval'!AL7*SUM(Programacion!AJ$28:AJ$34)/SUM(Programacion!AJ$28:AJ$41)))))</f>
        <v/>
      </c>
      <c r="AM7" s="270" t="str">
        <f>IF($C7="","",IF(SUM(Programacion!AK$28:AK$41)=0,"",IF(SUM(Programacion!AK$35:AK$41)=0,'Res 1ªEval'!AM7,(IF(Programacion!AK$35="",0,Programacion!AK$35/SUM(Programacion!AK$35:AK$41)*'2 Eval'!$E6)+IF(Programacion!AK$36="",0,Programacion!AK$36/SUM(Programacion!AK$35:AK$41)*'2 Eval'!$F6)+IF(Programacion!AK$37="",0,Programacion!AK$37/SUM(Programacion!AK$35:AK$41)*'2 Eval'!$G6)+IF(Programacion!AK$38="",0,Programacion!AK$38/SUM(Programacion!AK$35:AK$41)*'2 Eval'!$H6)+IF(Programacion!AK$39="",0,Programacion!AK$39/SUM(Programacion!AK$35:AK$41)*'2 Eval'!$I6)+IF(Programacion!AK$40="",0,Programacion!AK$40/SUM(Programacion!AK$35:AK$41)*'2 Eval'!$J6)+IF(Programacion!AK$41="",0,Programacion!AK$41/SUM(Programacion!AK$35:AK$41)*'2 Eval'!$K6))*SUM(Programacion!AK$35:AK$41)/SUM(Programacion!AK$28:AK$41)+IF('Res 1ªEval'!AM7="",0,'Res 1ªEval'!AM7*SUM(Programacion!AK$28:AK$34)/SUM(Programacion!AK$28:AK$41)))))</f>
        <v/>
      </c>
      <c r="AN7" s="270" t="str">
        <f>IF($C7="","",IF(SUM(Programacion!AL$28:AL$41)=0,"",IF(SUM(Programacion!AL$35:AL$41)=0,'Res 1ªEval'!AN7,(IF(Programacion!AL$35="",0,Programacion!AL$35/SUM(Programacion!AL$35:AL$41)*'2 Eval'!$E6)+IF(Programacion!AL$36="",0,Programacion!AL$36/SUM(Programacion!AL$35:AL$41)*'2 Eval'!$F6)+IF(Programacion!AL$37="",0,Programacion!AL$37/SUM(Programacion!AL$35:AL$41)*'2 Eval'!$G6)+IF(Programacion!AL$38="",0,Programacion!AL$38/SUM(Programacion!AL$35:AL$41)*'2 Eval'!$H6)+IF(Programacion!AL$39="",0,Programacion!AL$39/SUM(Programacion!AL$35:AL$41)*'2 Eval'!$I6)+IF(Programacion!AL$40="",0,Programacion!AL$40/SUM(Programacion!AL$35:AL$41)*'2 Eval'!$J6)+IF(Programacion!AL$41="",0,Programacion!AL$41/SUM(Programacion!AL$35:AL$41)*'2 Eval'!$K6))*SUM(Programacion!AL$35:AL$41)/SUM(Programacion!AL$28:AL$41)+IF('Res 1ªEval'!AN7="",0,'Res 1ªEval'!AN7*SUM(Programacion!AL$28:AL$34)/SUM(Programacion!AL$28:AL$41)))))</f>
        <v/>
      </c>
      <c r="AO7" s="270" t="str">
        <f>IF($C7="","",IF(SUM(Programacion!AM$28:AM$41)=0,"",IF(SUM(Programacion!AM$35:AM$41)=0,'Res 1ªEval'!AO7,(IF(Programacion!AM$35="",0,Programacion!AM$35/SUM(Programacion!AM$35:AM$41)*'2 Eval'!$E6)+IF(Programacion!AM$36="",0,Programacion!AM$36/SUM(Programacion!AM$35:AM$41)*'2 Eval'!$F6)+IF(Programacion!AM$37="",0,Programacion!AM$37/SUM(Programacion!AM$35:AM$41)*'2 Eval'!$G6)+IF(Programacion!AM$38="",0,Programacion!AM$38/SUM(Programacion!AM$35:AM$41)*'2 Eval'!$H6)+IF(Programacion!AM$39="",0,Programacion!AM$39/SUM(Programacion!AM$35:AM$41)*'2 Eval'!$I6)+IF(Programacion!AM$40="",0,Programacion!AM$40/SUM(Programacion!AM$35:AM$41)*'2 Eval'!$J6)+IF(Programacion!AM$41="",0,Programacion!AM$41/SUM(Programacion!AM$35:AM$41)*'2 Eval'!$K6))*SUM(Programacion!AM$35:AM$41)/SUM(Programacion!AM$28:AM$41)+IF('Res 1ªEval'!AO7="",0,'Res 1ªEval'!AO7*SUM(Programacion!AM$28:AM$34)/SUM(Programacion!AM$28:AM$41)))))</f>
        <v/>
      </c>
      <c r="AP7" s="270" t="str">
        <f>IF($C7="","",IF(SUM(Programacion!AN$28:AN$41)=0,"",IF(SUM(Programacion!AN$35:AN$41)=0,'Res 1ªEval'!AP7,(IF(Programacion!AN$35="",0,Programacion!AN$35/SUM(Programacion!AN$35:AN$41)*'2 Eval'!$E6)+IF(Programacion!AN$36="",0,Programacion!AN$36/SUM(Programacion!AN$35:AN$41)*'2 Eval'!$F6)+IF(Programacion!AN$37="",0,Programacion!AN$37/SUM(Programacion!AN$35:AN$41)*'2 Eval'!$G6)+IF(Programacion!AN$38="",0,Programacion!AN$38/SUM(Programacion!AN$35:AN$41)*'2 Eval'!$H6)+IF(Programacion!AN$39="",0,Programacion!AN$39/SUM(Programacion!AN$35:AN$41)*'2 Eval'!$I6)+IF(Programacion!AN$40="",0,Programacion!AN$40/SUM(Programacion!AN$35:AN$41)*'2 Eval'!$J6)+IF(Programacion!AN$41="",0,Programacion!AN$41/SUM(Programacion!AN$35:AN$41)*'2 Eval'!$K6))*SUM(Programacion!AN$35:AN$41)/SUM(Programacion!AN$28:AN$41)+IF('Res 1ªEval'!AP7="",0,'Res 1ªEval'!AP7*SUM(Programacion!AN$28:AN$34)/SUM(Programacion!AN$28:AN$41)))))</f>
        <v/>
      </c>
      <c r="AQ7" s="270" t="str">
        <f>IF($C7="","",IF(SUM(Programacion!AO$28:AO$41)=0,"",IF(SUM(Programacion!AO$35:AO$41)=0,'Res 1ªEval'!AQ7,(IF(Programacion!AO$35="",0,Programacion!AO$35/SUM(Programacion!AO$35:AO$41)*'2 Eval'!$E6)+IF(Programacion!AO$36="",0,Programacion!AO$36/SUM(Programacion!AO$35:AO$41)*'2 Eval'!$F6)+IF(Programacion!AO$37="",0,Programacion!AO$37/SUM(Programacion!AO$35:AO$41)*'2 Eval'!$G6)+IF(Programacion!AO$38="",0,Programacion!AO$38/SUM(Programacion!AO$35:AO$41)*'2 Eval'!$H6)+IF(Programacion!AO$39="",0,Programacion!AO$39/SUM(Programacion!AO$35:AO$41)*'2 Eval'!$I6)+IF(Programacion!AO$40="",0,Programacion!AO$40/SUM(Programacion!AO$35:AO$41)*'2 Eval'!$J6)+IF(Programacion!AO$41="",0,Programacion!AO$41/SUM(Programacion!AO$35:AO$41)*'2 Eval'!$K6))*SUM(Programacion!AO$35:AO$41)/SUM(Programacion!AO$28:AO$41)+IF('Res 1ªEval'!AQ7="",0,'Res 1ªEval'!AQ7*SUM(Programacion!AO$28:AO$34)/SUM(Programacion!AO$28:AO$41)))))</f>
        <v/>
      </c>
      <c r="AR7" s="270" t="str">
        <f>IF($C7="","",IF(SUM(Programacion!AP$28:AP$41)=0,"",IF(SUM(Programacion!AP$35:AP$41)=0,'Res 1ªEval'!AR7,(IF(Programacion!AP$35="",0,Programacion!AP$35/SUM(Programacion!AP$35:AP$41)*'2 Eval'!$E6)+IF(Programacion!AP$36="",0,Programacion!AP$36/SUM(Programacion!AP$35:AP$41)*'2 Eval'!$F6)+IF(Programacion!AP$37="",0,Programacion!AP$37/SUM(Programacion!AP$35:AP$41)*'2 Eval'!$G6)+IF(Programacion!AP$38="",0,Programacion!AP$38/SUM(Programacion!AP$35:AP$41)*'2 Eval'!$H6)+IF(Programacion!AP$39="",0,Programacion!AP$39/SUM(Programacion!AP$35:AP$41)*'2 Eval'!$I6)+IF(Programacion!AP$40="",0,Programacion!AP$40/SUM(Programacion!AP$35:AP$41)*'2 Eval'!$J6)+IF(Programacion!AP$41="",0,Programacion!AP$41/SUM(Programacion!AP$35:AP$41)*'2 Eval'!$K6))*SUM(Programacion!AP$35:AP$41)/SUM(Programacion!AP$28:AP$41)+IF('Res 1ªEval'!AR7="",0,'Res 1ªEval'!AR7*SUM(Programacion!AP$28:AP$34)/SUM(Programacion!AP$28:AP$41)))))</f>
        <v/>
      </c>
      <c r="AS7" s="270" t="str">
        <f>IF($C7="","",IF(SUM(Programacion!AQ$28:AQ$41)=0,"",IF(SUM(Programacion!AQ$35:AQ$41)=0,'Res 1ªEval'!AS7,(IF(Programacion!AQ$35="",0,Programacion!AQ$35/SUM(Programacion!AQ$35:AQ$41)*'2 Eval'!$E6)+IF(Programacion!AQ$36="",0,Programacion!AQ$36/SUM(Programacion!AQ$35:AQ$41)*'2 Eval'!$F6)+IF(Programacion!AQ$37="",0,Programacion!AQ$37/SUM(Programacion!AQ$35:AQ$41)*'2 Eval'!$G6)+IF(Programacion!AQ$38="",0,Programacion!AQ$38/SUM(Programacion!AQ$35:AQ$41)*'2 Eval'!$H6)+IF(Programacion!AQ$39="",0,Programacion!AQ$39/SUM(Programacion!AQ$35:AQ$41)*'2 Eval'!$I6)+IF(Programacion!AQ$40="",0,Programacion!AQ$40/SUM(Programacion!AQ$35:AQ$41)*'2 Eval'!$J6)+IF(Programacion!AQ$41="",0,Programacion!AQ$41/SUM(Programacion!AQ$35:AQ$41)*'2 Eval'!$K6))*SUM(Programacion!AQ$35:AQ$41)/SUM(Programacion!AQ$28:AQ$41)+IF('Res 1ªEval'!AS7="",0,'Res 1ªEval'!AS7*SUM(Programacion!AQ$28:AQ$34)/SUM(Programacion!AQ$28:AQ$41)))))</f>
        <v/>
      </c>
      <c r="AT7" s="270" t="str">
        <f>IF($C7="","",IF(SUM(Programacion!AR$28:AR$41)=0,"",IF(SUM(Programacion!AR$35:AR$41)=0,'Res 1ªEval'!AT7,(IF(Programacion!AR$35="",0,Programacion!AR$35/SUM(Programacion!AR$35:AR$41)*'2 Eval'!$E6)+IF(Programacion!AR$36="",0,Programacion!AR$36/SUM(Programacion!AR$35:AR$41)*'2 Eval'!$F6)+IF(Programacion!AR$37="",0,Programacion!AR$37/SUM(Programacion!AR$35:AR$41)*'2 Eval'!$G6)+IF(Programacion!AR$38="",0,Programacion!AR$38/SUM(Programacion!AR$35:AR$41)*'2 Eval'!$H6)+IF(Programacion!AR$39="",0,Programacion!AR$39/SUM(Programacion!AR$35:AR$41)*'2 Eval'!$I6)+IF(Programacion!AR$40="",0,Programacion!AR$40/SUM(Programacion!AR$35:AR$41)*'2 Eval'!$J6)+IF(Programacion!AR$41="",0,Programacion!AR$41/SUM(Programacion!AR$35:AR$41)*'2 Eval'!$K6))*SUM(Programacion!AR$35:AR$41)/SUM(Programacion!AR$28:AR$41)+IF('Res 1ªEval'!AT7="",0,'Res 1ªEval'!AT7*SUM(Programacion!AR$28:AR$34)/SUM(Programacion!AR$28:AR$41)))))</f>
        <v/>
      </c>
      <c r="AU7" s="270" t="str">
        <f>IF($C7="","",IF(SUM(Programacion!AS$28:AS$41)=0,"",IF(SUM(Programacion!AS$35:AS$41)=0,'Res 1ªEval'!AU7,(IF(Programacion!AS$35="",0,Programacion!AS$35/SUM(Programacion!AS$35:AS$41)*'2 Eval'!$E6)+IF(Programacion!AS$36="",0,Programacion!AS$36/SUM(Programacion!AS$35:AS$41)*'2 Eval'!$F6)+IF(Programacion!AS$37="",0,Programacion!AS$37/SUM(Programacion!AS$35:AS$41)*'2 Eval'!$G6)+IF(Programacion!AS$38="",0,Programacion!AS$38/SUM(Programacion!AS$35:AS$41)*'2 Eval'!$H6)+IF(Programacion!AS$39="",0,Programacion!AS$39/SUM(Programacion!AS$35:AS$41)*'2 Eval'!$I6)+IF(Programacion!AS$40="",0,Programacion!AS$40/SUM(Programacion!AS$35:AS$41)*'2 Eval'!$J6)+IF(Programacion!AS$41="",0,Programacion!AS$41/SUM(Programacion!AS$35:AS$41)*'2 Eval'!$K6))*SUM(Programacion!AS$35:AS$41)/SUM(Programacion!AS$28:AS$41)+IF('Res 1ªEval'!AU7="",0,'Res 1ªEval'!AU7*SUM(Programacion!AS$28:AS$34)/SUM(Programacion!AS$28:AS$41)))))</f>
        <v/>
      </c>
      <c r="AV7" s="270" t="str">
        <f>IF($C7="","",IF(SUM(Programacion!AT$28:AT$41)=0,"",IF(SUM(Programacion!AT$35:AT$41)=0,'Res 1ªEval'!AV7,(IF(Programacion!AT$35="",0,Programacion!AT$35/SUM(Programacion!AT$35:AT$41)*'2 Eval'!$E6)+IF(Programacion!AT$36="",0,Programacion!AT$36/SUM(Programacion!AT$35:AT$41)*'2 Eval'!$F6)+IF(Programacion!AT$37="",0,Programacion!AT$37/SUM(Programacion!AT$35:AT$41)*'2 Eval'!$G6)+IF(Programacion!AT$38="",0,Programacion!AT$38/SUM(Programacion!AT$35:AT$41)*'2 Eval'!$H6)+IF(Programacion!AT$39="",0,Programacion!AT$39/SUM(Programacion!AT$35:AT$41)*'2 Eval'!$I6)+IF(Programacion!AT$40="",0,Programacion!AT$40/SUM(Programacion!AT$35:AT$41)*'2 Eval'!$J6)+IF(Programacion!AT$41="",0,Programacion!AT$41/SUM(Programacion!AT$35:AT$41)*'2 Eval'!$K6))*SUM(Programacion!AT$35:AT$41)/SUM(Programacion!AT$28:AT$41)+IF('Res 1ªEval'!AV7="",0,'Res 1ªEval'!AV7*SUM(Programacion!AT$28:AT$34)/SUM(Programacion!AT$28:AT$41)))))</f>
        <v/>
      </c>
      <c r="AW7" s="270" t="str">
        <f>IF($C7="","",IF(SUM(Programacion!AU$28:AU$41)=0,"",IF(SUM(Programacion!AU$35:AU$41)=0,'Res 1ªEval'!AW7,(IF(Programacion!AU$35="",0,Programacion!AU$35/SUM(Programacion!AU$35:AU$41)*'2 Eval'!$E6)+IF(Programacion!AU$36="",0,Programacion!AU$36/SUM(Programacion!AU$35:AU$41)*'2 Eval'!$F6)+IF(Programacion!AU$37="",0,Programacion!AU$37/SUM(Programacion!AU$35:AU$41)*'2 Eval'!$G6)+IF(Programacion!AU$38="",0,Programacion!AU$38/SUM(Programacion!AU$35:AU$41)*'2 Eval'!$H6)+IF(Programacion!AU$39="",0,Programacion!AU$39/SUM(Programacion!AU$35:AU$41)*'2 Eval'!$I6)+IF(Programacion!AU$40="",0,Programacion!AU$40/SUM(Programacion!AU$35:AU$41)*'2 Eval'!$J6)+IF(Programacion!AU$41="",0,Programacion!AU$41/SUM(Programacion!AU$35:AU$41)*'2 Eval'!$K6))*SUM(Programacion!AU$35:AU$41)/SUM(Programacion!AU$28:AU$41)+IF('Res 1ªEval'!AW7="",0,'Res 1ªEval'!AW7*SUM(Programacion!AU$28:AU$34)/SUM(Programacion!AU$28:AU$41)))))</f>
        <v/>
      </c>
      <c r="AX7" s="270" t="str">
        <f>IF($C7="","",IF(SUM(Programacion!AV$28:AV$41)=0,"",IF(SUM(Programacion!AV$35:AV$41)=0,'Res 1ªEval'!AX7,(IF(Programacion!AV$35="",0,Programacion!AV$35/SUM(Programacion!AV$35:AV$41)*'2 Eval'!$E6)+IF(Programacion!AV$36="",0,Programacion!AV$36/SUM(Programacion!AV$35:AV$41)*'2 Eval'!$F6)+IF(Programacion!AV$37="",0,Programacion!AV$37/SUM(Programacion!AV$35:AV$41)*'2 Eval'!$G6)+IF(Programacion!AV$38="",0,Programacion!AV$38/SUM(Programacion!AV$35:AV$41)*'2 Eval'!$H6)+IF(Programacion!AV$39="",0,Programacion!AV$39/SUM(Programacion!AV$35:AV$41)*'2 Eval'!$I6)+IF(Programacion!AV$40="",0,Programacion!AV$40/SUM(Programacion!AV$35:AV$41)*'2 Eval'!$J6)+IF(Programacion!AV$41="",0,Programacion!AV$41/SUM(Programacion!AV$35:AV$41)*'2 Eval'!$K6))*SUM(Programacion!AV$35:AV$41)/SUM(Programacion!AV$28:AV$41)+IF('Res 1ªEval'!AX7="",0,'Res 1ªEval'!AX7*SUM(Programacion!AV$28:AV$34)/SUM(Programacion!AV$28:AV$41)))))</f>
        <v/>
      </c>
      <c r="AY7" s="270" t="str">
        <f>IF($C7="","",IF(SUM(Programacion!AW$28:AW$41)=0,"",IF(SUM(Programacion!AW$35:AW$41)=0,'Res 1ªEval'!AY7,(IF(Programacion!AW$35="",0,Programacion!AW$35/SUM(Programacion!AW$35:AW$41)*'2 Eval'!$E6)+IF(Programacion!AW$36="",0,Programacion!AW$36/SUM(Programacion!AW$35:AW$41)*'2 Eval'!$F6)+IF(Programacion!AW$37="",0,Programacion!AW$37/SUM(Programacion!AW$35:AW$41)*'2 Eval'!$G6)+IF(Programacion!AW$38="",0,Programacion!AW$38/SUM(Programacion!AW$35:AW$41)*'2 Eval'!$H6)+IF(Programacion!AW$39="",0,Programacion!AW$39/SUM(Programacion!AW$35:AW$41)*'2 Eval'!$I6)+IF(Programacion!AW$40="",0,Programacion!AW$40/SUM(Programacion!AW$35:AW$41)*'2 Eval'!$J6)+IF(Programacion!AW$41="",0,Programacion!AW$41/SUM(Programacion!AW$35:AW$41)*'2 Eval'!$K6))*SUM(Programacion!AW$35:AW$41)/SUM(Programacion!AW$28:AW$41)+IF('Res 1ªEval'!AY7="",0,'Res 1ªEval'!AY7*SUM(Programacion!AW$28:AW$34)/SUM(Programacion!AW$28:AW$41)))))</f>
        <v/>
      </c>
      <c r="AZ7" s="270" t="str">
        <f>IF($C7="","",IF(SUM(Programacion!AX$28:AX$41)=0,"",IF(SUM(Programacion!AX$35:AX$41)=0,'Res 1ªEval'!AZ7,(IF(Programacion!AX$35="",0,Programacion!AX$35/SUM(Programacion!AX$35:AX$41)*'2 Eval'!$E6)+IF(Programacion!AX$36="",0,Programacion!AX$36/SUM(Programacion!AX$35:AX$41)*'2 Eval'!$F6)+IF(Programacion!AX$37="",0,Programacion!AX$37/SUM(Programacion!AX$35:AX$41)*'2 Eval'!$G6)+IF(Programacion!AX$38="",0,Programacion!AX$38/SUM(Programacion!AX$35:AX$41)*'2 Eval'!$H6)+IF(Programacion!AX$39="",0,Programacion!AX$39/SUM(Programacion!AX$35:AX$41)*'2 Eval'!$I6)+IF(Programacion!AX$40="",0,Programacion!AX$40/SUM(Programacion!AX$35:AX$41)*'2 Eval'!$J6)+IF(Programacion!AX$41="",0,Programacion!AX$41/SUM(Programacion!AX$35:AX$41)*'2 Eval'!$K6))*SUM(Programacion!AX$35:AX$41)/SUM(Programacion!AX$28:AX$41)+IF('Res 1ªEval'!AZ7="",0,'Res 1ªEval'!AZ7*SUM(Programacion!AX$28:AX$34)/SUM(Programacion!AX$28:AX$41)))))</f>
        <v/>
      </c>
      <c r="BA7" s="270" t="str">
        <f>IF($C7="","",IF(SUM(Programacion!AY$28:AY$41)=0,"",IF(SUM(Programacion!AY$35:AY$41)=0,'Res 1ªEval'!BA7,(IF(Programacion!AY$35="",0,Programacion!AY$35/SUM(Programacion!AY$35:AY$41)*'2 Eval'!$E6)+IF(Programacion!AY$36="",0,Programacion!AY$36/SUM(Programacion!AY$35:AY$41)*'2 Eval'!$F6)+IF(Programacion!AY$37="",0,Programacion!AY$37/SUM(Programacion!AY$35:AY$41)*'2 Eval'!$G6)+IF(Programacion!AY$38="",0,Programacion!AY$38/SUM(Programacion!AY$35:AY$41)*'2 Eval'!$H6)+IF(Programacion!AY$39="",0,Programacion!AY$39/SUM(Programacion!AY$35:AY$41)*'2 Eval'!$I6)+IF(Programacion!AY$40="",0,Programacion!AY$40/SUM(Programacion!AY$35:AY$41)*'2 Eval'!$J6)+IF(Programacion!AY$41="",0,Programacion!AY$41/SUM(Programacion!AY$35:AY$41)*'2 Eval'!$K6))*SUM(Programacion!AY$35:AY$41)/SUM(Programacion!AY$28:AY$41)+IF('Res 1ªEval'!BA7="",0,'Res 1ªEval'!BA7*SUM(Programacion!AY$28:AY$34)/SUM(Programacion!AY$28:AY$41)))))</f>
        <v/>
      </c>
      <c r="BB7" s="270" t="str">
        <f>IF($C7="","",IF(SUM(Programacion!AZ$28:AZ$41)=0,"",IF(SUM(Programacion!AZ$35:AZ$41)=0,'Res 1ªEval'!BB7,(IF(Programacion!AZ$35="",0,Programacion!AZ$35/SUM(Programacion!AZ$35:AZ$41)*'2 Eval'!$E6)+IF(Programacion!AZ$36="",0,Programacion!AZ$36/SUM(Programacion!AZ$35:AZ$41)*'2 Eval'!$F6)+IF(Programacion!AZ$37="",0,Programacion!AZ$37/SUM(Programacion!AZ$35:AZ$41)*'2 Eval'!$G6)+IF(Programacion!AZ$38="",0,Programacion!AZ$38/SUM(Programacion!AZ$35:AZ$41)*'2 Eval'!$H6)+IF(Programacion!AZ$39="",0,Programacion!AZ$39/SUM(Programacion!AZ$35:AZ$41)*'2 Eval'!$I6)+IF(Programacion!AZ$40="",0,Programacion!AZ$40/SUM(Programacion!AZ$35:AZ$41)*'2 Eval'!$J6)+IF(Programacion!AZ$41="",0,Programacion!AZ$41/SUM(Programacion!AZ$35:AZ$41)*'2 Eval'!$K6))*SUM(Programacion!AZ$35:AZ$41)/SUM(Programacion!AZ$28:AZ$41)+IF('Res 1ªEval'!BB7="",0,'Res 1ªEval'!BB7*SUM(Programacion!AZ$28:AZ$34)/SUM(Programacion!AZ$28:AZ$41)))))</f>
        <v/>
      </c>
      <c r="BC7" s="270" t="str">
        <f>IF($C7="","",IF(SUM(Programacion!BA$28:BA$41)=0,"",IF(SUM(Programacion!BA$35:BA$41)=0,'Res 1ªEval'!BC7,(IF(Programacion!BA$35="",0,Programacion!BA$35/SUM(Programacion!BA$35:BA$41)*'2 Eval'!$E6)+IF(Programacion!BA$36="",0,Programacion!BA$36/SUM(Programacion!BA$35:BA$41)*'2 Eval'!$F6)+IF(Programacion!BA$37="",0,Programacion!BA$37/SUM(Programacion!BA$35:BA$41)*'2 Eval'!$G6)+IF(Programacion!BA$38="",0,Programacion!BA$38/SUM(Programacion!BA$35:BA$41)*'2 Eval'!$H6)+IF(Programacion!BA$39="",0,Programacion!BA$39/SUM(Programacion!BA$35:BA$41)*'2 Eval'!$I6)+IF(Programacion!BA$40="",0,Programacion!BA$40/SUM(Programacion!BA$35:BA$41)*'2 Eval'!$J6)+IF(Programacion!BA$41="",0,Programacion!BA$41/SUM(Programacion!BA$35:BA$41)*'2 Eval'!$K6))*SUM(Programacion!BA$35:BA$41)/SUM(Programacion!BA$28:BA$41)+IF('Res 1ªEval'!BC7="",0,'Res 1ªEval'!BC7*SUM(Programacion!BA$28:BA$34)/SUM(Programacion!BA$28:BA$41)))))</f>
        <v/>
      </c>
      <c r="BD7" s="270" t="str">
        <f>IF($C7="","",IF(SUM(Programacion!BB$28:BB$41)=0,"",IF(SUM(Programacion!BB$35:BB$41)=0,'Res 1ªEval'!BD7,(IF(Programacion!BB$35="",0,Programacion!BB$35/SUM(Programacion!BB$35:BB$41)*'2 Eval'!$E6)+IF(Programacion!BB$36="",0,Programacion!BB$36/SUM(Programacion!BB$35:BB$41)*'2 Eval'!$F6)+IF(Programacion!BB$37="",0,Programacion!BB$37/SUM(Programacion!BB$35:BB$41)*'2 Eval'!$G6)+IF(Programacion!BB$38="",0,Programacion!BB$38/SUM(Programacion!BB$35:BB$41)*'2 Eval'!$H6)+IF(Programacion!BB$39="",0,Programacion!BB$39/SUM(Programacion!BB$35:BB$41)*'2 Eval'!$I6)+IF(Programacion!BB$40="",0,Programacion!BB$40/SUM(Programacion!BB$35:BB$41)*'2 Eval'!$J6)+IF(Programacion!BB$41="",0,Programacion!BB$41/SUM(Programacion!BB$35:BB$41)*'2 Eval'!$K6))*SUM(Programacion!BB$35:BB$41)/SUM(Programacion!BB$28:BB$41)+IF('Res 1ªEval'!BD7="",0,'Res 1ªEval'!BD7*SUM(Programacion!BB$28:BB$34)/SUM(Programacion!BB$28:BB$41)))))</f>
        <v/>
      </c>
      <c r="BE7" s="270" t="str">
        <f>IF($C7="","",IF(SUM(Programacion!BC$28:BC$41)=0,"",IF(SUM(Programacion!BC$35:BC$41)=0,'Res 1ªEval'!BE7,(IF(Programacion!BC$35="",0,Programacion!BC$35/SUM(Programacion!BC$35:BC$41)*'2 Eval'!$E6)+IF(Programacion!BC$36="",0,Programacion!BC$36/SUM(Programacion!BC$35:BC$41)*'2 Eval'!$F6)+IF(Programacion!BC$37="",0,Programacion!BC$37/SUM(Programacion!BC$35:BC$41)*'2 Eval'!$G6)+IF(Programacion!BC$38="",0,Programacion!BC$38/SUM(Programacion!BC$35:BC$41)*'2 Eval'!$H6)+IF(Programacion!BC$39="",0,Programacion!BC$39/SUM(Programacion!BC$35:BC$41)*'2 Eval'!$I6)+IF(Programacion!BC$40="",0,Programacion!BC$40/SUM(Programacion!BC$35:BC$41)*'2 Eval'!$J6)+IF(Programacion!BC$41="",0,Programacion!BC$41/SUM(Programacion!BC$35:BC$41)*'2 Eval'!$K6))*SUM(Programacion!BC$35:BC$41)/SUM(Programacion!BC$28:BC$41)+IF('Res 1ªEval'!BE7="",0,'Res 1ªEval'!BE7*SUM(Programacion!BC$28:BC$34)/SUM(Programacion!BC$28:BC$41)))))</f>
        <v/>
      </c>
      <c r="BF7" s="270" t="str">
        <f>IF($C7="","",IF(SUM(Programacion!BD$28:BD$41)=0,"",IF(SUM(Programacion!BD$35:BD$41)=0,'Res 1ªEval'!BF7,(IF(Programacion!BD$35="",0,Programacion!BD$35/SUM(Programacion!BD$35:BD$41)*'2 Eval'!$E6)+IF(Programacion!BD$36="",0,Programacion!BD$36/SUM(Programacion!BD$35:BD$41)*'2 Eval'!$F6)+IF(Programacion!BD$37="",0,Programacion!BD$37/SUM(Programacion!BD$35:BD$41)*'2 Eval'!$G6)+IF(Programacion!BD$38="",0,Programacion!BD$38/SUM(Programacion!BD$35:BD$41)*'2 Eval'!$H6)+IF(Programacion!BD$39="",0,Programacion!BD$39/SUM(Programacion!BD$35:BD$41)*'2 Eval'!$I6)+IF(Programacion!BD$40="",0,Programacion!BD$40/SUM(Programacion!BD$35:BD$41)*'2 Eval'!$J6)+IF(Programacion!BD$41="",0,Programacion!BD$41/SUM(Programacion!BD$35:BD$41)*'2 Eval'!$K6))*SUM(Programacion!BD$35:BD$41)/SUM(Programacion!BD$28:BD$41)+IF('Res 1ªEval'!BF7="",0,'Res 1ªEval'!BF7*SUM(Programacion!BD$28:BD$34)/SUM(Programacion!BD$28:BD$41)))))</f>
        <v/>
      </c>
      <c r="BG7" s="270" t="str">
        <f>IF($C7="","",IF(SUM(Programacion!BE$28:BE$41)=0,"",IF(SUM(Programacion!BE$35:BE$41)=0,'Res 1ªEval'!BG7,(IF(Programacion!BE$35="",0,Programacion!BE$35/SUM(Programacion!BE$35:BE$41)*'2 Eval'!$E6)+IF(Programacion!BE$36="",0,Programacion!BE$36/SUM(Programacion!BE$35:BE$41)*'2 Eval'!$F6)+IF(Programacion!BE$37="",0,Programacion!BE$37/SUM(Programacion!BE$35:BE$41)*'2 Eval'!$G6)+IF(Programacion!BE$38="",0,Programacion!BE$38/SUM(Programacion!BE$35:BE$41)*'2 Eval'!$H6)+IF(Programacion!BE$39="",0,Programacion!BE$39/SUM(Programacion!BE$35:BE$41)*'2 Eval'!$I6)+IF(Programacion!BE$40="",0,Programacion!BE$40/SUM(Programacion!BE$35:BE$41)*'2 Eval'!$J6)+IF(Programacion!BE$41="",0,Programacion!BE$41/SUM(Programacion!BE$35:BE$41)*'2 Eval'!$K6))*SUM(Programacion!BE$35:BE$41)/SUM(Programacion!BE$28:BE$41)+IF('Res 1ªEval'!BG7="",0,'Res 1ªEval'!BG7*SUM(Programacion!BE$28:BE$34)/SUM(Programacion!BE$28:BE$41)))))</f>
        <v/>
      </c>
      <c r="BH7" s="270" t="str">
        <f>IF($C7="","",IF(SUM(Programacion!BF$28:BF$41)=0,"",IF(SUM(Programacion!BF$35:BF$41)=0,'Res 1ªEval'!BH7,(IF(Programacion!BF$35="",0,Programacion!BF$35/SUM(Programacion!BF$35:BF$41)*'2 Eval'!$E6)+IF(Programacion!BF$36="",0,Programacion!BF$36/SUM(Programacion!BF$35:BF$41)*'2 Eval'!$F6)+IF(Programacion!BF$37="",0,Programacion!BF$37/SUM(Programacion!BF$35:BF$41)*'2 Eval'!$G6)+IF(Programacion!BF$38="",0,Programacion!BF$38/SUM(Programacion!BF$35:BF$41)*'2 Eval'!$H6)+IF(Programacion!BF$39="",0,Programacion!BF$39/SUM(Programacion!BF$35:BF$41)*'2 Eval'!$I6)+IF(Programacion!BF$40="",0,Programacion!BF$40/SUM(Programacion!BF$35:BF$41)*'2 Eval'!$J6)+IF(Programacion!BF$41="",0,Programacion!BF$41/SUM(Programacion!BF$35:BF$41)*'2 Eval'!$K6))*SUM(Programacion!BF$35:BF$41)/SUM(Programacion!BF$28:BF$41)+IF('Res 1ªEval'!BH7="",0,'Res 1ªEval'!BH7*SUM(Programacion!BF$28:BF$34)/SUM(Programacion!BF$28:BF$41)))))</f>
        <v/>
      </c>
      <c r="BI7" s="270" t="str">
        <f>IF($C7="","",IF(SUM(Programacion!BG$28:BG$41)=0,"",IF(SUM(Programacion!BG$35:BG$41)=0,'Res 1ªEval'!BI7,(IF(Programacion!BG$35="",0,Programacion!BG$35/SUM(Programacion!BG$35:BG$41)*'2 Eval'!$E6)+IF(Programacion!BG$36="",0,Programacion!BG$36/SUM(Programacion!BG$35:BG$41)*'2 Eval'!$F6)+IF(Programacion!BG$37="",0,Programacion!BG$37/SUM(Programacion!BG$35:BG$41)*'2 Eval'!$G6)+IF(Programacion!BG$38="",0,Programacion!BG$38/SUM(Programacion!BG$35:BG$41)*'2 Eval'!$H6)+IF(Programacion!BG$39="",0,Programacion!BG$39/SUM(Programacion!BG$35:BG$41)*'2 Eval'!$I6)+IF(Programacion!BG$40="",0,Programacion!BG$40/SUM(Programacion!BG$35:BG$41)*'2 Eval'!$J6)+IF(Programacion!BG$41="",0,Programacion!BG$41/SUM(Programacion!BG$35:BG$41)*'2 Eval'!$K6))*SUM(Programacion!BG$35:BG$41)/SUM(Programacion!BG$28:BG$41)+IF('Res 1ªEval'!BI7="",0,'Res 1ªEval'!BI7*SUM(Programacion!BG$28:BG$34)/SUM(Programacion!BG$28:BG$41)))))</f>
        <v/>
      </c>
      <c r="BJ7" s="270" t="str">
        <f>IF($C7="","",IF(SUM(Programacion!BH$28:BH$41)=0,"",IF(SUM(Programacion!BH$35:BH$41)=0,'Res 1ªEval'!BJ7,(IF(Programacion!BH$35="",0,Programacion!BH$35/SUM(Programacion!BH$35:BH$41)*'2 Eval'!$E6)+IF(Programacion!BH$36="",0,Programacion!BH$36/SUM(Programacion!BH$35:BH$41)*'2 Eval'!$F6)+IF(Programacion!BH$37="",0,Programacion!BH$37/SUM(Programacion!BH$35:BH$41)*'2 Eval'!$G6)+IF(Programacion!BH$38="",0,Programacion!BH$38/SUM(Programacion!BH$35:BH$41)*'2 Eval'!$H6)+IF(Programacion!BH$39="",0,Programacion!BH$39/SUM(Programacion!BH$35:BH$41)*'2 Eval'!$I6)+IF(Programacion!BH$40="",0,Programacion!BH$40/SUM(Programacion!BH$35:BH$41)*'2 Eval'!$J6)+IF(Programacion!BH$41="",0,Programacion!BH$41/SUM(Programacion!BH$35:BH$41)*'2 Eval'!$K6))*SUM(Programacion!BH$35:BH$41)/SUM(Programacion!BH$28:BH$41)+IF('Res 1ªEval'!BJ7="",0,'Res 1ªEval'!BJ7*SUM(Programacion!BH$28:BH$34)/SUM(Programacion!BH$28:BH$41)))))</f>
        <v/>
      </c>
      <c r="BK7" s="270" t="str">
        <f>IF($C7="","",IF(SUM(Programacion!BI$28:BI$41)=0,"",IF(SUM(Programacion!BI$35:BI$41)=0,'Res 1ªEval'!BK7,(IF(Programacion!BI$35="",0,Programacion!BI$35/SUM(Programacion!BI$35:BI$41)*'2 Eval'!$E6)+IF(Programacion!BI$36="",0,Programacion!BI$36/SUM(Programacion!BI$35:BI$41)*'2 Eval'!$F6)+IF(Programacion!BI$37="",0,Programacion!BI$37/SUM(Programacion!BI$35:BI$41)*'2 Eval'!$G6)+IF(Programacion!BI$38="",0,Programacion!BI$38/SUM(Programacion!BI$35:BI$41)*'2 Eval'!$H6)+IF(Programacion!BI$39="",0,Programacion!BI$39/SUM(Programacion!BI$35:BI$41)*'2 Eval'!$I6)+IF(Programacion!BI$40="",0,Programacion!BI$40/SUM(Programacion!BI$35:BI$41)*'2 Eval'!$J6)+IF(Programacion!BI$41="",0,Programacion!BI$41/SUM(Programacion!BI$35:BI$41)*'2 Eval'!$K6))*SUM(Programacion!BI$35:BI$41)/SUM(Programacion!BI$28:BI$41)+IF('Res 1ªEval'!BK7="",0,'Res 1ªEval'!BK7*SUM(Programacion!BI$28:BI$34)/SUM(Programacion!BI$28:BI$41)))))</f>
        <v/>
      </c>
      <c r="BL7" s="270" t="str">
        <f>IF($C7="","",IF(SUM(Programacion!BJ$28:BJ$41)=0,"",IF(SUM(Programacion!BJ$35:BJ$41)=0,'Res 1ªEval'!BL7,(IF(Programacion!BJ$35="",0,Programacion!BJ$35/SUM(Programacion!BJ$35:BJ$41)*'2 Eval'!$E6)+IF(Programacion!BJ$36="",0,Programacion!BJ$36/SUM(Programacion!BJ$35:BJ$41)*'2 Eval'!$F6)+IF(Programacion!BJ$37="",0,Programacion!BJ$37/SUM(Programacion!BJ$35:BJ$41)*'2 Eval'!$G6)+IF(Programacion!BJ$38="",0,Programacion!BJ$38/SUM(Programacion!BJ$35:BJ$41)*'2 Eval'!$H6)+IF(Programacion!BJ$39="",0,Programacion!BJ$39/SUM(Programacion!BJ$35:BJ$41)*'2 Eval'!$I6)+IF(Programacion!BJ$40="",0,Programacion!BJ$40/SUM(Programacion!BJ$35:BJ$41)*'2 Eval'!$J6)+IF(Programacion!BJ$41="",0,Programacion!BJ$41/SUM(Programacion!BJ$35:BJ$41)*'2 Eval'!$K6))*SUM(Programacion!BJ$35:BJ$41)/SUM(Programacion!BJ$28:BJ$41)+IF('Res 1ªEval'!BL7="",0,'Res 1ªEval'!BL7*SUM(Programacion!BJ$28:BJ$34)/SUM(Programacion!BJ$28:BJ$41)))))</f>
        <v/>
      </c>
      <c r="BM7" s="270" t="str">
        <f>IF($C7="","",IF(SUM(Programacion!BK$28:BK$41)=0,"",IF(SUM(Programacion!BK$35:BK$41)=0,'Res 1ªEval'!BM7,(IF(Programacion!BK$35="",0,Programacion!BK$35/SUM(Programacion!BK$35:BK$41)*'2 Eval'!$E6)+IF(Programacion!BK$36="",0,Programacion!BK$36/SUM(Programacion!BK$35:BK$41)*'2 Eval'!$F6)+IF(Programacion!BK$37="",0,Programacion!BK$37/SUM(Programacion!BK$35:BK$41)*'2 Eval'!$G6)+IF(Programacion!BK$38="",0,Programacion!BK$38/SUM(Programacion!BK$35:BK$41)*'2 Eval'!$H6)+IF(Programacion!BK$39="",0,Programacion!BK$39/SUM(Programacion!BK$35:BK$41)*'2 Eval'!$I6)+IF(Programacion!BK$40="",0,Programacion!BK$40/SUM(Programacion!BK$35:BK$41)*'2 Eval'!$J6)+IF(Programacion!BK$41="",0,Programacion!BK$41/SUM(Programacion!BK$35:BK$41)*'2 Eval'!$K6))*SUM(Programacion!BK$35:BK$41)/SUM(Programacion!BK$28:BK$41)+IF('Res 1ªEval'!BM7="",0,'Res 1ªEval'!BM7*SUM(Programacion!BK$28:BK$34)/SUM(Programacion!BK$28:BK$41)))))</f>
        <v/>
      </c>
      <c r="BN7" s="270" t="str">
        <f>IF($C7="","",IF(SUM(Programacion!BL$28:BL$41)=0,"",IF(SUM(Programacion!BL$35:BL$41)=0,'Res 1ªEval'!BN7,(IF(Programacion!BL$35="",0,Programacion!BL$35/SUM(Programacion!BL$35:BL$41)*'2 Eval'!$E6)+IF(Programacion!BL$36="",0,Programacion!BL$36/SUM(Programacion!BL$35:BL$41)*'2 Eval'!$F6)+IF(Programacion!BL$37="",0,Programacion!BL$37/SUM(Programacion!BL$35:BL$41)*'2 Eval'!$G6)+IF(Programacion!BL$38="",0,Programacion!BL$38/SUM(Programacion!BL$35:BL$41)*'2 Eval'!$H6)+IF(Programacion!BL$39="",0,Programacion!BL$39/SUM(Programacion!BL$35:BL$41)*'2 Eval'!$I6)+IF(Programacion!BL$40="",0,Programacion!BL$40/SUM(Programacion!BL$35:BL$41)*'2 Eval'!$J6)+IF(Programacion!BL$41="",0,Programacion!BL$41/SUM(Programacion!BL$35:BL$41)*'2 Eval'!$K6))*SUM(Programacion!BL$35:BL$41)/SUM(Programacion!BL$28:BL$41)+IF('Res 1ªEval'!BN7="",0,'Res 1ªEval'!BN7*SUM(Programacion!BL$28:BL$34)/SUM(Programacion!BL$28:BL$41)))))</f>
        <v/>
      </c>
      <c r="BO7" s="270" t="str">
        <f>IF($C7="","",IF(SUM(Programacion!BM$28:BM$41)=0,"",IF(SUM(Programacion!BM$35:BM$41)=0,'Res 1ªEval'!BO7,(IF(Programacion!BM$35="",0,Programacion!BM$35/SUM(Programacion!BM$35:BM$41)*'2 Eval'!$E6)+IF(Programacion!BM$36="",0,Programacion!BM$36/SUM(Programacion!BM$35:BM$41)*'2 Eval'!$F6)+IF(Programacion!BM$37="",0,Programacion!BM$37/SUM(Programacion!BM$35:BM$41)*'2 Eval'!$G6)+IF(Programacion!BM$38="",0,Programacion!BM$38/SUM(Programacion!BM$35:BM$41)*'2 Eval'!$H6)+IF(Programacion!BM$39="",0,Programacion!BM$39/SUM(Programacion!BM$35:BM$41)*'2 Eval'!$I6)+IF(Programacion!BM$40="",0,Programacion!BM$40/SUM(Programacion!BM$35:BM$41)*'2 Eval'!$J6)+IF(Programacion!BM$41="",0,Programacion!BM$41/SUM(Programacion!BM$35:BM$41)*'2 Eval'!$K6))*SUM(Programacion!BM$35:BM$41)/SUM(Programacion!BM$28:BM$41)+IF('Res 1ªEval'!BO7="",0,'Res 1ªEval'!BO7*SUM(Programacion!BM$28:BM$34)/SUM(Programacion!BM$28:BM$41)))))</f>
        <v/>
      </c>
      <c r="BP7" s="270" t="str">
        <f>IF($C7="","",IF(SUM(Programacion!BN$28:BN$41)=0,"",IF(SUM(Programacion!BN$35:BN$41)=0,'Res 1ªEval'!BP7,(IF(Programacion!BN$35="",0,Programacion!BN$35/SUM(Programacion!BN$35:BN$41)*'2 Eval'!$E6)+IF(Programacion!BN$36="",0,Programacion!BN$36/SUM(Programacion!BN$35:BN$41)*'2 Eval'!$F6)+IF(Programacion!BN$37="",0,Programacion!BN$37/SUM(Programacion!BN$35:BN$41)*'2 Eval'!$G6)+IF(Programacion!BN$38="",0,Programacion!BN$38/SUM(Programacion!BN$35:BN$41)*'2 Eval'!$H6)+IF(Programacion!BN$39="",0,Programacion!BN$39/SUM(Programacion!BN$35:BN$41)*'2 Eval'!$I6)+IF(Programacion!BN$40="",0,Programacion!BN$40/SUM(Programacion!BN$35:BN$41)*'2 Eval'!$J6)+IF(Programacion!BN$41="",0,Programacion!BN$41/SUM(Programacion!BN$35:BN$41)*'2 Eval'!$K6))*SUM(Programacion!BN$35:BN$41)/SUM(Programacion!BN$28:BN$41)+IF('Res 1ªEval'!BP7="",0,'Res 1ªEval'!BP7*SUM(Programacion!BN$28:BN$34)/SUM(Programacion!BN$28:BN$41)))))</f>
        <v/>
      </c>
      <c r="BQ7" s="270" t="str">
        <f>IF($C7="","",IF(SUM(Programacion!BO$28:BO$41)=0,"",IF(SUM(Programacion!BO$35:BO$41)=0,'Res 1ªEval'!BQ7,(IF(Programacion!BO$35="",0,Programacion!BO$35/SUM(Programacion!BO$35:BO$41)*'2 Eval'!$E6)+IF(Programacion!BO$36="",0,Programacion!BO$36/SUM(Programacion!BO$35:BO$41)*'2 Eval'!$F6)+IF(Programacion!BO$37="",0,Programacion!BO$37/SUM(Programacion!BO$35:BO$41)*'2 Eval'!$G6)+IF(Programacion!BO$38="",0,Programacion!BO$38/SUM(Programacion!BO$35:BO$41)*'2 Eval'!$H6)+IF(Programacion!BO$39="",0,Programacion!BO$39/SUM(Programacion!BO$35:BO$41)*'2 Eval'!$I6)+IF(Programacion!BO$40="",0,Programacion!BO$40/SUM(Programacion!BO$35:BO$41)*'2 Eval'!$J6)+IF(Programacion!BO$41="",0,Programacion!BO$41/SUM(Programacion!BO$35:BO$41)*'2 Eval'!$K6))*SUM(Programacion!BO$35:BO$41)/SUM(Programacion!BO$28:BO$41)+IF('Res 1ªEval'!BQ7="",0,'Res 1ªEval'!BQ7*SUM(Programacion!BO$28:BO$34)/SUM(Programacion!BO$28:BO$41)))))</f>
        <v/>
      </c>
      <c r="BR7" s="270" t="str">
        <f>IF($C7="","",IF(SUM(Programacion!BP$28:BP$41)=0,"",IF(SUM(Programacion!BP$35:BP$41)=0,'Res 1ªEval'!BR7,(IF(Programacion!BP$35="",0,Programacion!BP$35/SUM(Programacion!BP$35:BP$41)*'2 Eval'!$E6)+IF(Programacion!BP$36="",0,Programacion!BP$36/SUM(Programacion!BP$35:BP$41)*'2 Eval'!$F6)+IF(Programacion!BP$37="",0,Programacion!BP$37/SUM(Programacion!BP$35:BP$41)*'2 Eval'!$G6)+IF(Programacion!BP$38="",0,Programacion!BP$38/SUM(Programacion!BP$35:BP$41)*'2 Eval'!$H6)+IF(Programacion!BP$39="",0,Programacion!BP$39/SUM(Programacion!BP$35:BP$41)*'2 Eval'!$I6)+IF(Programacion!BP$40="",0,Programacion!BP$40/SUM(Programacion!BP$35:BP$41)*'2 Eval'!$J6)+IF(Programacion!BP$41="",0,Programacion!BP$41/SUM(Programacion!BP$35:BP$41)*'2 Eval'!$K6))*SUM(Programacion!BP$35:BP$41)/SUM(Programacion!BP$28:BP$41)+IF('Res 1ªEval'!BR7="",0,'Res 1ªEval'!BR7*SUM(Programacion!BP$28:BP$34)/SUM(Programacion!BP$28:BP$41)))))</f>
        <v/>
      </c>
      <c r="BS7" s="270" t="str">
        <f>IF($C7="","",IF(SUM(Programacion!BQ$28:BQ$41)=0,"",IF(SUM(Programacion!BQ$35:BQ$41)=0,'Res 1ªEval'!BS7,(IF(Programacion!BQ$35="",0,Programacion!BQ$35/SUM(Programacion!BQ$35:BQ$41)*'2 Eval'!$E6)+IF(Programacion!BQ$36="",0,Programacion!BQ$36/SUM(Programacion!BQ$35:BQ$41)*'2 Eval'!$F6)+IF(Programacion!BQ$37="",0,Programacion!BQ$37/SUM(Programacion!BQ$35:BQ$41)*'2 Eval'!$G6)+IF(Programacion!BQ$38="",0,Programacion!BQ$38/SUM(Programacion!BQ$35:BQ$41)*'2 Eval'!$H6)+IF(Programacion!BQ$39="",0,Programacion!BQ$39/SUM(Programacion!BQ$35:BQ$41)*'2 Eval'!$I6)+IF(Programacion!BQ$40="",0,Programacion!BQ$40/SUM(Programacion!BQ$35:BQ$41)*'2 Eval'!$J6)+IF(Programacion!BQ$41="",0,Programacion!BQ$41/SUM(Programacion!BQ$35:BQ$41)*'2 Eval'!$K6))*SUM(Programacion!BQ$35:BQ$41)/SUM(Programacion!BQ$28:BQ$41)+IF('Res 1ªEval'!BS7="",0,'Res 1ªEval'!BS7*SUM(Programacion!BQ$28:BQ$34)/SUM(Programacion!BQ$28:BQ$41)))))</f>
        <v/>
      </c>
      <c r="BT7" s="270" t="str">
        <f>IF($C7="","",IF(SUM(Programacion!BR$28:BR$41)=0,"",IF(SUM(Programacion!BR$35:BR$41)=0,'Res 1ªEval'!BT7,(IF(Programacion!BR$35="",0,Programacion!BR$35/SUM(Programacion!BR$35:BR$41)*'2 Eval'!$E6)+IF(Programacion!BR$36="",0,Programacion!BR$36/SUM(Programacion!BR$35:BR$41)*'2 Eval'!$F6)+IF(Programacion!BR$37="",0,Programacion!BR$37/SUM(Programacion!BR$35:BR$41)*'2 Eval'!$G6)+IF(Programacion!BR$38="",0,Programacion!BR$38/SUM(Programacion!BR$35:BR$41)*'2 Eval'!$H6)+IF(Programacion!BR$39="",0,Programacion!BR$39/SUM(Programacion!BR$35:BR$41)*'2 Eval'!$I6)+IF(Programacion!BR$40="",0,Programacion!BR$40/SUM(Programacion!BR$35:BR$41)*'2 Eval'!$J6)+IF(Programacion!BR$41="",0,Programacion!BR$41/SUM(Programacion!BR$35:BR$41)*'2 Eval'!$K6))*SUM(Programacion!BR$35:BR$41)/SUM(Programacion!BR$28:BR$41)+IF('Res 1ªEval'!BT7="",0,'Res 1ªEval'!BT7*SUM(Programacion!BR$28:BR$34)/SUM(Programacion!BR$28:BR$41)))))</f>
        <v/>
      </c>
      <c r="BU7" s="270" t="str">
        <f>IF($C7="","",IF(SUM(Programacion!BS$28:BS$41)=0,"",IF(SUM(Programacion!BS$35:BS$41)=0,'Res 1ªEval'!BU7,(IF(Programacion!BS$35="",0,Programacion!BS$35/SUM(Programacion!BS$35:BS$41)*'2 Eval'!$E6)+IF(Programacion!BS$36="",0,Programacion!BS$36/SUM(Programacion!BS$35:BS$41)*'2 Eval'!$F6)+IF(Programacion!BS$37="",0,Programacion!BS$37/SUM(Programacion!BS$35:BS$41)*'2 Eval'!$G6)+IF(Programacion!BS$38="",0,Programacion!BS$38/SUM(Programacion!BS$35:BS$41)*'2 Eval'!$H6)+IF(Programacion!BS$39="",0,Programacion!BS$39/SUM(Programacion!BS$35:BS$41)*'2 Eval'!$I6)+IF(Programacion!BS$40="",0,Programacion!BS$40/SUM(Programacion!BS$35:BS$41)*'2 Eval'!$J6)+IF(Programacion!BS$41="",0,Programacion!BS$41/SUM(Programacion!BS$35:BS$41)*'2 Eval'!$K6))*SUM(Programacion!BS$35:BS$41)/SUM(Programacion!BS$28:BS$41)+IF('Res 1ªEval'!BU7="",0,'Res 1ªEval'!BU7*SUM(Programacion!BS$28:BS$34)/SUM(Programacion!BS$28:BS$41)))))</f>
        <v/>
      </c>
      <c r="BV7" s="270" t="str">
        <f>IF($C7="","",IF(SUM(Programacion!BT$28:BT$41)=0,"",IF(SUM(Programacion!BT$35:BT$41)=0,'Res 1ªEval'!BV7,(IF(Programacion!BT$35="",0,Programacion!BT$35/SUM(Programacion!BT$35:BT$41)*'2 Eval'!$E6)+IF(Programacion!BT$36="",0,Programacion!BT$36/SUM(Programacion!BT$35:BT$41)*'2 Eval'!$F6)+IF(Programacion!BT$37="",0,Programacion!BT$37/SUM(Programacion!BT$35:BT$41)*'2 Eval'!$G6)+IF(Programacion!BT$38="",0,Programacion!BT$38/SUM(Programacion!BT$35:BT$41)*'2 Eval'!$H6)+IF(Programacion!BT$39="",0,Programacion!BT$39/SUM(Programacion!BT$35:BT$41)*'2 Eval'!$I6)+IF(Programacion!BT$40="",0,Programacion!BT$40/SUM(Programacion!BT$35:BT$41)*'2 Eval'!$J6)+IF(Programacion!BT$41="",0,Programacion!BT$41/SUM(Programacion!BT$35:BT$41)*'2 Eval'!$K6))*SUM(Programacion!BT$35:BT$41)/SUM(Programacion!BT$28:BT$41)+IF('Res 1ªEval'!BV7="",0,'Res 1ªEval'!BV7*SUM(Programacion!BT$28:BT$34)/SUM(Programacion!BT$28:BT$41)))))</f>
        <v/>
      </c>
      <c r="BW7" s="270" t="str">
        <f>IF($C7="","",IF(SUM(Programacion!BU$28:BU$41)=0,"",IF(SUM(Programacion!BU$35:BU$41)=0,'Res 1ªEval'!BW7,(IF(Programacion!BU$35="",0,Programacion!BU$35/SUM(Programacion!BU$35:BU$41)*'2 Eval'!$E6)+IF(Programacion!BU$36="",0,Programacion!BU$36/SUM(Programacion!BU$35:BU$41)*'2 Eval'!$F6)+IF(Programacion!BU$37="",0,Programacion!BU$37/SUM(Programacion!BU$35:BU$41)*'2 Eval'!$G6)+IF(Programacion!BU$38="",0,Programacion!BU$38/SUM(Programacion!BU$35:BU$41)*'2 Eval'!$H6)+IF(Programacion!BU$39="",0,Programacion!BU$39/SUM(Programacion!BU$35:BU$41)*'2 Eval'!$I6)+IF(Programacion!BU$40="",0,Programacion!BU$40/SUM(Programacion!BU$35:BU$41)*'2 Eval'!$J6)+IF(Programacion!BU$41="",0,Programacion!BU$41/SUM(Programacion!BU$35:BU$41)*'2 Eval'!$K6))*SUM(Programacion!BU$35:BU$41)/SUM(Programacion!BU$28:BU$41)+IF('Res 1ªEval'!BW7="",0,'Res 1ªEval'!BW7*SUM(Programacion!BU$28:BU$34)/SUM(Programacion!BU$28:BU$41)))))</f>
        <v/>
      </c>
      <c r="BX7" s="270" t="str">
        <f>IF($C7="","",IF(SUM(Programacion!BV$28:BV$41)=0,"",IF(SUM(Programacion!BV$35:BV$41)=0,'Res 1ªEval'!BX7,(IF(Programacion!BV$35="",0,Programacion!BV$35/SUM(Programacion!BV$35:BV$41)*'2 Eval'!$E6)+IF(Programacion!BV$36="",0,Programacion!BV$36/SUM(Programacion!BV$35:BV$41)*'2 Eval'!$F6)+IF(Programacion!BV$37="",0,Programacion!BV$37/SUM(Programacion!BV$35:BV$41)*'2 Eval'!$G6)+IF(Programacion!BV$38="",0,Programacion!BV$38/SUM(Programacion!BV$35:BV$41)*'2 Eval'!$H6)+IF(Programacion!BV$39="",0,Programacion!BV$39/SUM(Programacion!BV$35:BV$41)*'2 Eval'!$I6)+IF(Programacion!BV$40="",0,Programacion!BV$40/SUM(Programacion!BV$35:BV$41)*'2 Eval'!$J6)+IF(Programacion!BV$41="",0,Programacion!BV$41/SUM(Programacion!BV$35:BV$41)*'2 Eval'!$K6))*SUM(Programacion!BV$35:BV$41)/SUM(Programacion!BV$28:BV$41)+IF('Res 1ªEval'!BX7="",0,'Res 1ªEval'!BX7*SUM(Programacion!BV$28:BV$34)/SUM(Programacion!BV$28:BV$41)))))</f>
        <v/>
      </c>
      <c r="BY7" s="270" t="str">
        <f>IF($C7="","",IF(SUM(Programacion!BW$28:BW$41)=0,"",IF(SUM(Programacion!BW$35:BW$41)=0,'Res 1ªEval'!BY7,(IF(Programacion!BW$35="",0,Programacion!BW$35/SUM(Programacion!BW$35:BW$41)*'2 Eval'!$E6)+IF(Programacion!BW$36="",0,Programacion!BW$36/SUM(Programacion!BW$35:BW$41)*'2 Eval'!$F6)+IF(Programacion!BW$37="",0,Programacion!BW$37/SUM(Programacion!BW$35:BW$41)*'2 Eval'!$G6)+IF(Programacion!BW$38="",0,Programacion!BW$38/SUM(Programacion!BW$35:BW$41)*'2 Eval'!$H6)+IF(Programacion!BW$39="",0,Programacion!BW$39/SUM(Programacion!BW$35:BW$41)*'2 Eval'!$I6)+IF(Programacion!BW$40="",0,Programacion!BW$40/SUM(Programacion!BW$35:BW$41)*'2 Eval'!$J6)+IF(Programacion!BW$41="",0,Programacion!BW$41/SUM(Programacion!BW$35:BW$41)*'2 Eval'!$K6))*SUM(Programacion!BW$35:BW$41)/SUM(Programacion!BW$28:BW$41)+IF('Res 1ªEval'!BY7="",0,'Res 1ªEval'!BY7*SUM(Programacion!BW$28:BW$34)/SUM(Programacion!BW$28:BW$41)))))</f>
        <v/>
      </c>
      <c r="BZ7" s="270" t="str">
        <f>IF($C7="","",IF(SUM(Programacion!BX$28:BX$41)=0,"",IF(SUM(Programacion!BX$35:BX$41)=0,'Res 1ªEval'!BZ7,(IF(Programacion!BX$35="",0,Programacion!BX$35/SUM(Programacion!BX$35:BX$41)*'2 Eval'!$E6)+IF(Programacion!BX$36="",0,Programacion!BX$36/SUM(Programacion!BX$35:BX$41)*'2 Eval'!$F6)+IF(Programacion!BX$37="",0,Programacion!BX$37/SUM(Programacion!BX$35:BX$41)*'2 Eval'!$G6)+IF(Programacion!BX$38="",0,Programacion!BX$38/SUM(Programacion!BX$35:BX$41)*'2 Eval'!$H6)+IF(Programacion!BX$39="",0,Programacion!BX$39/SUM(Programacion!BX$35:BX$41)*'2 Eval'!$I6)+IF(Programacion!BX$40="",0,Programacion!BX$40/SUM(Programacion!BX$35:BX$41)*'2 Eval'!$J6)+IF(Programacion!BX$41="",0,Programacion!BX$41/SUM(Programacion!BX$35:BX$41)*'2 Eval'!$K6))*SUM(Programacion!BX$35:BX$41)/SUM(Programacion!BX$28:BX$41)+IF('Res 1ªEval'!BZ7="",0,'Res 1ªEval'!BZ7*SUM(Programacion!BX$28:BX$34)/SUM(Programacion!BX$28:BX$41)))))</f>
        <v/>
      </c>
      <c r="CA7" s="270" t="str">
        <f>IF($C7="","",IF(SUM(Programacion!BY$28:BY$41)=0,"",IF(SUM(Programacion!BY$35:BY$41)=0,'Res 1ªEval'!CA7,(IF(Programacion!BY$35="",0,Programacion!BY$35/SUM(Programacion!BY$35:BY$41)*'2 Eval'!$E6)+IF(Programacion!BY$36="",0,Programacion!BY$36/SUM(Programacion!BY$35:BY$41)*'2 Eval'!$F6)+IF(Programacion!BY$37="",0,Programacion!BY$37/SUM(Programacion!BY$35:BY$41)*'2 Eval'!$G6)+IF(Programacion!BY$38="",0,Programacion!BY$38/SUM(Programacion!BY$35:BY$41)*'2 Eval'!$H6)+IF(Programacion!BY$39="",0,Programacion!BY$39/SUM(Programacion!BY$35:BY$41)*'2 Eval'!$I6)+IF(Programacion!BY$40="",0,Programacion!BY$40/SUM(Programacion!BY$35:BY$41)*'2 Eval'!$J6)+IF(Programacion!BY$41="",0,Programacion!BY$41/SUM(Programacion!BY$35:BY$41)*'2 Eval'!$K6))*SUM(Programacion!BY$35:BY$41)/SUM(Programacion!BY$28:BY$41)+IF('Res 1ªEval'!CA7="",0,'Res 1ªEval'!CA7*SUM(Programacion!BY$28:BY$34)/SUM(Programacion!BY$28:BY$41)))))</f>
        <v/>
      </c>
      <c r="CB7" s="270" t="str">
        <f>IF($C7="","",IF(SUM(Programacion!BZ$28:BZ$41)=0,"",IF(SUM(Programacion!BZ$35:BZ$41)=0,'Res 1ªEval'!CB7,(IF(Programacion!BZ$35="",0,Programacion!BZ$35/SUM(Programacion!BZ$35:BZ$41)*'2 Eval'!$E6)+IF(Programacion!BZ$36="",0,Programacion!BZ$36/SUM(Programacion!BZ$35:BZ$41)*'2 Eval'!$F6)+IF(Programacion!BZ$37="",0,Programacion!BZ$37/SUM(Programacion!BZ$35:BZ$41)*'2 Eval'!$G6)+IF(Programacion!BZ$38="",0,Programacion!BZ$38/SUM(Programacion!BZ$35:BZ$41)*'2 Eval'!$H6)+IF(Programacion!BZ$39="",0,Programacion!BZ$39/SUM(Programacion!BZ$35:BZ$41)*'2 Eval'!$I6)+IF(Programacion!BZ$40="",0,Programacion!BZ$40/SUM(Programacion!BZ$35:BZ$41)*'2 Eval'!$J6)+IF(Programacion!BZ$41="",0,Programacion!BZ$41/SUM(Programacion!BZ$35:BZ$41)*'2 Eval'!$K6))*SUM(Programacion!BZ$35:BZ$41)/SUM(Programacion!BZ$28:BZ$41)+IF('Res 1ªEval'!CB7="",0,'Res 1ªEval'!CB7*SUM(Programacion!BZ$28:BZ$34)/SUM(Programacion!BZ$28:BZ$41)))))</f>
        <v/>
      </c>
      <c r="CC7" s="270" t="str">
        <f>IF($C7="","",IF(SUM(Programacion!CA$28:CA$41)=0,"",IF(SUM(Programacion!CA$35:CA$41)=0,'Res 1ªEval'!CC7,(IF(Programacion!CA$35="",0,Programacion!CA$35/SUM(Programacion!CA$35:CA$41)*'2 Eval'!$E6)+IF(Programacion!CA$36="",0,Programacion!CA$36/SUM(Programacion!CA$35:CA$41)*'2 Eval'!$F6)+IF(Programacion!CA$37="",0,Programacion!CA$37/SUM(Programacion!CA$35:CA$41)*'2 Eval'!$G6)+IF(Programacion!CA$38="",0,Programacion!CA$38/SUM(Programacion!CA$35:CA$41)*'2 Eval'!$H6)+IF(Programacion!CA$39="",0,Programacion!CA$39/SUM(Programacion!CA$35:CA$41)*'2 Eval'!$I6)+IF(Programacion!CA$40="",0,Programacion!CA$40/SUM(Programacion!CA$35:CA$41)*'2 Eval'!$J6)+IF(Programacion!CA$41="",0,Programacion!CA$41/SUM(Programacion!CA$35:CA$41)*'2 Eval'!$K6))*SUM(Programacion!CA$35:CA$41)/SUM(Programacion!CA$28:CA$41)+IF('Res 1ªEval'!CC7="",0,'Res 1ªEval'!CC7*SUM(Programacion!CA$28:CA$34)/SUM(Programacion!CA$28:CA$41)))))</f>
        <v/>
      </c>
      <c r="CD7" s="270" t="str">
        <f>IF($C7="","",IF(SUM(Programacion!CB$28:CB$41)=0,"",IF(SUM(Programacion!CB$35:CB$41)=0,'Res 1ªEval'!CD7,(IF(Programacion!CB$35="",0,Programacion!CB$35/SUM(Programacion!CB$35:CB$41)*'2 Eval'!$E6)+IF(Programacion!CB$36="",0,Programacion!CB$36/SUM(Programacion!CB$35:CB$41)*'2 Eval'!$F6)+IF(Programacion!CB$37="",0,Programacion!CB$37/SUM(Programacion!CB$35:CB$41)*'2 Eval'!$G6)+IF(Programacion!CB$38="",0,Programacion!CB$38/SUM(Programacion!CB$35:CB$41)*'2 Eval'!$H6)+IF(Programacion!CB$39="",0,Programacion!CB$39/SUM(Programacion!CB$35:CB$41)*'2 Eval'!$I6)+IF(Programacion!CB$40="",0,Programacion!CB$40/SUM(Programacion!CB$35:CB$41)*'2 Eval'!$J6)+IF(Programacion!CB$41="",0,Programacion!CB$41/SUM(Programacion!CB$35:CB$41)*'2 Eval'!$K6))*SUM(Programacion!CB$35:CB$41)/SUM(Programacion!CB$28:CB$41)+IF('Res 1ªEval'!CD7="",0,'Res 1ªEval'!CD7*SUM(Programacion!CB$28:CB$34)/SUM(Programacion!CB$28:CB$41)))))</f>
        <v/>
      </c>
      <c r="CE7" s="270" t="str">
        <f>IF($C7="","",IF(SUM(Programacion!CC$28:CC$41)=0,"",IF(SUM(Programacion!CC$35:CC$41)=0,'Res 1ªEval'!CE7,(IF(Programacion!CC$35="",0,Programacion!CC$35/SUM(Programacion!CC$35:CC$41)*'2 Eval'!$E6)+IF(Programacion!CC$36="",0,Programacion!CC$36/SUM(Programacion!CC$35:CC$41)*'2 Eval'!$F6)+IF(Programacion!CC$37="",0,Programacion!CC$37/SUM(Programacion!CC$35:CC$41)*'2 Eval'!$G6)+IF(Programacion!CC$38="",0,Programacion!CC$38/SUM(Programacion!CC$35:CC$41)*'2 Eval'!$H6)+IF(Programacion!CC$39="",0,Programacion!CC$39/SUM(Programacion!CC$35:CC$41)*'2 Eval'!$I6)+IF(Programacion!CC$40="",0,Programacion!CC$40/SUM(Programacion!CC$35:CC$41)*'2 Eval'!$J6)+IF(Programacion!CC$41="",0,Programacion!CC$41/SUM(Programacion!CC$35:CC$41)*'2 Eval'!$K6))*SUM(Programacion!CC$35:CC$41)/SUM(Programacion!CC$28:CC$41)+IF('Res 1ªEval'!CE7="",0,'Res 1ªEval'!CE7*SUM(Programacion!CC$28:CC$34)/SUM(Programacion!CC$28:CC$41)))))</f>
        <v/>
      </c>
      <c r="CF7" s="270" t="str">
        <f>IF($C7="","",IF(SUM(Programacion!CD$28:CD$41)=0,"",IF(SUM(Programacion!CD$35:CD$41)=0,'Res 1ªEval'!CF7,(IF(Programacion!CD$35="",0,Programacion!CD$35/SUM(Programacion!CD$35:CD$41)*'2 Eval'!$E6)+IF(Programacion!CD$36="",0,Programacion!CD$36/SUM(Programacion!CD$35:CD$41)*'2 Eval'!$F6)+IF(Programacion!CD$37="",0,Programacion!CD$37/SUM(Programacion!CD$35:CD$41)*'2 Eval'!$G6)+IF(Programacion!CD$38="",0,Programacion!CD$38/SUM(Programacion!CD$35:CD$41)*'2 Eval'!$H6)+IF(Programacion!CD$39="",0,Programacion!CD$39/SUM(Programacion!CD$35:CD$41)*'2 Eval'!$I6)+IF(Programacion!CD$40="",0,Programacion!CD$40/SUM(Programacion!CD$35:CD$41)*'2 Eval'!$J6)+IF(Programacion!CD$41="",0,Programacion!CD$41/SUM(Programacion!CD$35:CD$41)*'2 Eval'!$K6))*SUM(Programacion!CD$35:CD$41)/SUM(Programacion!CD$28:CD$41)+IF('Res 1ªEval'!CF7="",0,'Res 1ªEval'!CF7*SUM(Programacion!CD$28:CD$34)/SUM(Programacion!CD$28:CD$41)))))</f>
        <v/>
      </c>
      <c r="CG7" s="270" t="str">
        <f>IF($C7="","",IF(SUM(Programacion!CE$28:CE$41)=0,"",IF(SUM(Programacion!CE$35:CE$41)=0,'Res 1ªEval'!CG7,(IF(Programacion!CE$35="",0,Programacion!CE$35/SUM(Programacion!CE$35:CE$41)*'2 Eval'!$E6)+IF(Programacion!CE$36="",0,Programacion!CE$36/SUM(Programacion!CE$35:CE$41)*'2 Eval'!$F6)+IF(Programacion!CE$37="",0,Programacion!CE$37/SUM(Programacion!CE$35:CE$41)*'2 Eval'!$G6)+IF(Programacion!CE$38="",0,Programacion!CE$38/SUM(Programacion!CE$35:CE$41)*'2 Eval'!$H6)+IF(Programacion!CE$39="",0,Programacion!CE$39/SUM(Programacion!CE$35:CE$41)*'2 Eval'!$I6)+IF(Programacion!CE$40="",0,Programacion!CE$40/SUM(Programacion!CE$35:CE$41)*'2 Eval'!$J6)+IF(Programacion!CE$41="",0,Programacion!CE$41/SUM(Programacion!CE$35:CE$41)*'2 Eval'!$K6))*SUM(Programacion!CE$35:CE$41)/SUM(Programacion!CE$28:CE$41)+IF('Res 1ªEval'!CG7="",0,'Res 1ªEval'!CG7*SUM(Programacion!CE$28:CE$34)/SUM(Programacion!CE$28:CE$41)))))</f>
        <v/>
      </c>
      <c r="CH7" s="270" t="str">
        <f>IF($C7="","",IF(SUM(Programacion!CF$28:CF$41)=0,"",IF(SUM(Programacion!CF$35:CF$41)=0,'Res 1ªEval'!CH7,(IF(Programacion!CF$35="",0,Programacion!CF$35/SUM(Programacion!CF$35:CF$41)*'2 Eval'!$E6)+IF(Programacion!CF$36="",0,Programacion!CF$36/SUM(Programacion!CF$35:CF$41)*'2 Eval'!$F6)+IF(Programacion!CF$37="",0,Programacion!CF$37/SUM(Programacion!CF$35:CF$41)*'2 Eval'!$G6)+IF(Programacion!CF$38="",0,Programacion!CF$38/SUM(Programacion!CF$35:CF$41)*'2 Eval'!$H6)+IF(Programacion!CF$39="",0,Programacion!CF$39/SUM(Programacion!CF$35:CF$41)*'2 Eval'!$I6)+IF(Programacion!CF$40="",0,Programacion!CF$40/SUM(Programacion!CF$35:CF$41)*'2 Eval'!$J6)+IF(Programacion!CF$41="",0,Programacion!CF$41/SUM(Programacion!CF$35:CF$41)*'2 Eval'!$K6))*SUM(Programacion!CF$35:CF$41)/SUM(Programacion!CF$28:CF$41)+IF('Res 1ªEval'!CH7="",0,'Res 1ªEval'!CH7*SUM(Programacion!CF$28:CF$34)/SUM(Programacion!CF$28:CF$41)))))</f>
        <v/>
      </c>
      <c r="CI7" s="270" t="str">
        <f>IF($C7="","",IF(SUM(Programacion!CG$28:CG$41)=0,"",IF(SUM(Programacion!CG$35:CG$41)=0,'Res 1ªEval'!CI7,(IF(Programacion!CG$35="",0,Programacion!CG$35/SUM(Programacion!CG$35:CG$41)*'2 Eval'!$E6)+IF(Programacion!CG$36="",0,Programacion!CG$36/SUM(Programacion!CG$35:CG$41)*'2 Eval'!$F6)+IF(Programacion!CG$37="",0,Programacion!CG$37/SUM(Programacion!CG$35:CG$41)*'2 Eval'!$G6)+IF(Programacion!CG$38="",0,Programacion!CG$38/SUM(Programacion!CG$35:CG$41)*'2 Eval'!$H6)+IF(Programacion!CG$39="",0,Programacion!CG$39/SUM(Programacion!CG$35:CG$41)*'2 Eval'!$I6)+IF(Programacion!CG$40="",0,Programacion!CG$40/SUM(Programacion!CG$35:CG$41)*'2 Eval'!$J6)+IF(Programacion!CG$41="",0,Programacion!CG$41/SUM(Programacion!CG$35:CG$41)*'2 Eval'!$K6))*SUM(Programacion!CG$35:CG$41)/SUM(Programacion!CG$28:CG$41)+IF('Res 1ªEval'!CI7="",0,'Res 1ªEval'!CI7*SUM(Programacion!CG$28:CG$34)/SUM(Programacion!CG$28:CG$41)))))</f>
        <v/>
      </c>
      <c r="CJ7" s="270" t="str">
        <f>IF($C7="","",IF(SUM(Programacion!CH$28:CH$41)=0,"",IF(SUM(Programacion!CH$35:CH$41)=0,'Res 1ªEval'!CJ7,(IF(Programacion!CH$35="",0,Programacion!CH$35/SUM(Programacion!CH$35:CH$41)*'2 Eval'!$E6)+IF(Programacion!CH$36="",0,Programacion!CH$36/SUM(Programacion!CH$35:CH$41)*'2 Eval'!$F6)+IF(Programacion!CH$37="",0,Programacion!CH$37/SUM(Programacion!CH$35:CH$41)*'2 Eval'!$G6)+IF(Programacion!CH$38="",0,Programacion!CH$38/SUM(Programacion!CH$35:CH$41)*'2 Eval'!$H6)+IF(Programacion!CH$39="",0,Programacion!CH$39/SUM(Programacion!CH$35:CH$41)*'2 Eval'!$I6)+IF(Programacion!CH$40="",0,Programacion!CH$40/SUM(Programacion!CH$35:CH$41)*'2 Eval'!$J6)+IF(Programacion!CH$41="",0,Programacion!CH$41/SUM(Programacion!CH$35:CH$41)*'2 Eval'!$K6))*SUM(Programacion!CH$35:CH$41)/SUM(Programacion!CH$28:CH$41)+IF('Res 1ªEval'!CJ7="",0,'Res 1ªEval'!CJ7*SUM(Programacion!CH$28:CH$34)/SUM(Programacion!CH$28:CH$41)))))</f>
        <v/>
      </c>
      <c r="CK7" s="270" t="str">
        <f>IF($C7="","",IF(SUM(Programacion!CI$28:CI$41)=0,"",IF(SUM(Programacion!CI$35:CI$41)=0,'Res 1ªEval'!CK7,(IF(Programacion!CI$35="",0,Programacion!CI$35/SUM(Programacion!CI$35:CI$41)*'2 Eval'!$E6)+IF(Programacion!CI$36="",0,Programacion!CI$36/SUM(Programacion!CI$35:CI$41)*'2 Eval'!$F6)+IF(Programacion!CI$37="",0,Programacion!CI$37/SUM(Programacion!CI$35:CI$41)*'2 Eval'!$G6)+IF(Programacion!CI$38="",0,Programacion!CI$38/SUM(Programacion!CI$35:CI$41)*'2 Eval'!$H6)+IF(Programacion!CI$39="",0,Programacion!CI$39/SUM(Programacion!CI$35:CI$41)*'2 Eval'!$I6)+IF(Programacion!CI$40="",0,Programacion!CI$40/SUM(Programacion!CI$35:CI$41)*'2 Eval'!$J6)+IF(Programacion!CI$41="",0,Programacion!CI$41/SUM(Programacion!CI$35:CI$41)*'2 Eval'!$K6))*SUM(Programacion!CI$35:CI$41)/SUM(Programacion!CI$28:CI$41)+IF('Res 1ªEval'!CK7="",0,'Res 1ªEval'!CK7*SUM(Programacion!CI$28:CI$34)/SUM(Programacion!CI$28:CI$41)))))</f>
        <v/>
      </c>
      <c r="CL7" s="270" t="str">
        <f>IF($C7="","",IF(SUM(Programacion!CJ$28:CJ$41)=0,"",IF(SUM(Programacion!CJ$35:CJ$41)=0,'Res 1ªEval'!CL7,(IF(Programacion!CJ$35="",0,Programacion!CJ$35/SUM(Programacion!CJ$35:CJ$41)*'2 Eval'!$E6)+IF(Programacion!CJ$36="",0,Programacion!CJ$36/SUM(Programacion!CJ$35:CJ$41)*'2 Eval'!$F6)+IF(Programacion!CJ$37="",0,Programacion!CJ$37/SUM(Programacion!CJ$35:CJ$41)*'2 Eval'!$G6)+IF(Programacion!CJ$38="",0,Programacion!CJ$38/SUM(Programacion!CJ$35:CJ$41)*'2 Eval'!$H6)+IF(Programacion!CJ$39="",0,Programacion!CJ$39/SUM(Programacion!CJ$35:CJ$41)*'2 Eval'!$I6)+IF(Programacion!CJ$40="",0,Programacion!CJ$40/SUM(Programacion!CJ$35:CJ$41)*'2 Eval'!$J6)+IF(Programacion!CJ$41="",0,Programacion!CJ$41/SUM(Programacion!CJ$35:CJ$41)*'2 Eval'!$K6))*SUM(Programacion!CJ$35:CJ$41)/SUM(Programacion!CJ$28:CJ$41)+IF('Res 1ªEval'!CL7="",0,'Res 1ªEval'!CL7*SUM(Programacion!CJ$28:CJ$34)/SUM(Programacion!CJ$28:CJ$41)))))</f>
        <v/>
      </c>
      <c r="CM7" s="270" t="str">
        <f>IF($C7="","",IF(SUM(Programacion!CK$28:CK$41)=0,"",IF(SUM(Programacion!CK$35:CK$41)=0,'Res 1ªEval'!CM7,(IF(Programacion!CK$35="",0,Programacion!CK$35/SUM(Programacion!CK$35:CK$41)*'2 Eval'!$E6)+IF(Programacion!CK$36="",0,Programacion!CK$36/SUM(Programacion!CK$35:CK$41)*'2 Eval'!$F6)+IF(Programacion!CK$37="",0,Programacion!CK$37/SUM(Programacion!CK$35:CK$41)*'2 Eval'!$G6)+IF(Programacion!CK$38="",0,Programacion!CK$38/SUM(Programacion!CK$35:CK$41)*'2 Eval'!$H6)+IF(Programacion!CK$39="",0,Programacion!CK$39/SUM(Programacion!CK$35:CK$41)*'2 Eval'!$I6)+IF(Programacion!CK$40="",0,Programacion!CK$40/SUM(Programacion!CK$35:CK$41)*'2 Eval'!$J6)+IF(Programacion!CK$41="",0,Programacion!CK$41/SUM(Programacion!CK$35:CK$41)*'2 Eval'!$K6))*SUM(Programacion!CK$35:CK$41)/SUM(Programacion!CK$28:CK$41)+IF('Res 1ªEval'!CM7="",0,'Res 1ªEval'!CM7*SUM(Programacion!CK$28:CK$34)/SUM(Programacion!CK$28:CK$41)))))</f>
        <v/>
      </c>
      <c r="CN7" s="270" t="str">
        <f>IF($C7="","",IF(SUM(Programacion!CL$28:CL$41)=0,"",IF(SUM(Programacion!CL$35:CL$41)=0,'Res 1ªEval'!CN7,(IF(Programacion!CL$35="",0,Programacion!CL$35/SUM(Programacion!CL$35:CL$41)*'2 Eval'!$E6)+IF(Programacion!CL$36="",0,Programacion!CL$36/SUM(Programacion!CL$35:CL$41)*'2 Eval'!$F6)+IF(Programacion!CL$37="",0,Programacion!CL$37/SUM(Programacion!CL$35:CL$41)*'2 Eval'!$G6)+IF(Programacion!CL$38="",0,Programacion!CL$38/SUM(Programacion!CL$35:CL$41)*'2 Eval'!$H6)+IF(Programacion!CL$39="",0,Programacion!CL$39/SUM(Programacion!CL$35:CL$41)*'2 Eval'!$I6)+IF(Programacion!CL$40="",0,Programacion!CL$40/SUM(Programacion!CL$35:CL$41)*'2 Eval'!$J6)+IF(Programacion!CL$41="",0,Programacion!CL$41/SUM(Programacion!CL$35:CL$41)*'2 Eval'!$K6))*SUM(Programacion!CL$35:CL$41)/SUM(Programacion!CL$28:CL$41)+IF('Res 1ªEval'!CN7="",0,'Res 1ªEval'!CN7*SUM(Programacion!CL$28:CL$34)/SUM(Programacion!CL$28:CL$41)))))</f>
        <v/>
      </c>
      <c r="CO7" s="270" t="str">
        <f>IF($C7="","",IF(SUM(Programacion!CM$28:CM$41)=0,"",IF(SUM(Programacion!CM$35:CM$41)=0,'Res 1ªEval'!CO7,(IF(Programacion!CM$35="",0,Programacion!CM$35/SUM(Programacion!CM$35:CM$41)*'2 Eval'!$E6)+IF(Programacion!CM$36="",0,Programacion!CM$36/SUM(Programacion!CM$35:CM$41)*'2 Eval'!$F6)+IF(Programacion!CM$37="",0,Programacion!CM$37/SUM(Programacion!CM$35:CM$41)*'2 Eval'!$G6)+IF(Programacion!CM$38="",0,Programacion!CM$38/SUM(Programacion!CM$35:CM$41)*'2 Eval'!$H6)+IF(Programacion!CM$39="",0,Programacion!CM$39/SUM(Programacion!CM$35:CM$41)*'2 Eval'!$I6)+IF(Programacion!CM$40="",0,Programacion!CM$40/SUM(Programacion!CM$35:CM$41)*'2 Eval'!$J6)+IF(Programacion!CM$41="",0,Programacion!CM$41/SUM(Programacion!CM$35:CM$41)*'2 Eval'!$K6))*SUM(Programacion!CM$35:CM$41)/SUM(Programacion!CM$28:CM$41)+IF('Res 1ªEval'!CO7="",0,'Res 1ªEval'!CO7*SUM(Programacion!CM$28:CM$34)/SUM(Programacion!CM$28:CM$41)))))</f>
        <v/>
      </c>
      <c r="CP7" s="270" t="str">
        <f>IF($C7="","",IF(SUM(Programacion!CN$28:CN$41)=0,"",IF(SUM(Programacion!CN$35:CN$41)=0,'Res 1ªEval'!CP7,(IF(Programacion!CN$35="",0,Programacion!CN$35/SUM(Programacion!CN$35:CN$41)*'2 Eval'!$E6)+IF(Programacion!CN$36="",0,Programacion!CN$36/SUM(Programacion!CN$35:CN$41)*'2 Eval'!$F6)+IF(Programacion!CN$37="",0,Programacion!CN$37/SUM(Programacion!CN$35:CN$41)*'2 Eval'!$G6)+IF(Programacion!CN$38="",0,Programacion!CN$38/SUM(Programacion!CN$35:CN$41)*'2 Eval'!$H6)+IF(Programacion!CN$39="",0,Programacion!CN$39/SUM(Programacion!CN$35:CN$41)*'2 Eval'!$I6)+IF(Programacion!CN$40="",0,Programacion!CN$40/SUM(Programacion!CN$35:CN$41)*'2 Eval'!$J6)+IF(Programacion!CN$41="",0,Programacion!CN$41/SUM(Programacion!CN$35:CN$41)*'2 Eval'!$K6))*SUM(Programacion!CN$35:CN$41)/SUM(Programacion!CN$28:CN$41)+IF('Res 1ªEval'!CP7="",0,'Res 1ªEval'!CP7*SUM(Programacion!CN$28:CN$34)/SUM(Programacion!CN$28:CN$41)))))</f>
        <v/>
      </c>
      <c r="CQ7" s="270" t="str">
        <f>IF($C7="","",IF(SUM(Programacion!CO$28:CO$41)=0,"",IF(SUM(Programacion!CO$35:CO$41)=0,'Res 1ªEval'!CQ7,(IF(Programacion!CO$35="",0,Programacion!CO$35/SUM(Programacion!CO$35:CO$41)*'2 Eval'!$E6)+IF(Programacion!CO$36="",0,Programacion!CO$36/SUM(Programacion!CO$35:CO$41)*'2 Eval'!$F6)+IF(Programacion!CO$37="",0,Programacion!CO$37/SUM(Programacion!CO$35:CO$41)*'2 Eval'!$G6)+IF(Programacion!CO$38="",0,Programacion!CO$38/SUM(Programacion!CO$35:CO$41)*'2 Eval'!$H6)+IF(Programacion!CO$39="",0,Programacion!CO$39/SUM(Programacion!CO$35:CO$41)*'2 Eval'!$I6)+IF(Programacion!CO$40="",0,Programacion!CO$40/SUM(Programacion!CO$35:CO$41)*'2 Eval'!$J6)+IF(Programacion!CO$41="",0,Programacion!CO$41/SUM(Programacion!CO$35:CO$41)*'2 Eval'!$K6))*SUM(Programacion!CO$35:CO$41)/SUM(Programacion!CO$28:CO$41)+IF('Res 1ªEval'!CQ7="",0,'Res 1ªEval'!CQ7*SUM(Programacion!CO$28:CO$34)/SUM(Programacion!CO$28:CO$41)))))</f>
        <v/>
      </c>
      <c r="CR7" s="270" t="str">
        <f>IF($C7="","",IF(SUM(Programacion!CP$28:CP$41)=0,"",IF(SUM(Programacion!CP$35:CP$41)=0,'Res 1ªEval'!CR7,(IF(Programacion!CP$35="",0,Programacion!CP$35/SUM(Programacion!CP$35:CP$41)*'2 Eval'!$E6)+IF(Programacion!CP$36="",0,Programacion!CP$36/SUM(Programacion!CP$35:CP$41)*'2 Eval'!$F6)+IF(Programacion!CP$37="",0,Programacion!CP$37/SUM(Programacion!CP$35:CP$41)*'2 Eval'!$G6)+IF(Programacion!CP$38="",0,Programacion!CP$38/SUM(Programacion!CP$35:CP$41)*'2 Eval'!$H6)+IF(Programacion!CP$39="",0,Programacion!CP$39/SUM(Programacion!CP$35:CP$41)*'2 Eval'!$I6)+IF(Programacion!CP$40="",0,Programacion!CP$40/SUM(Programacion!CP$35:CP$41)*'2 Eval'!$J6)+IF(Programacion!CP$41="",0,Programacion!CP$41/SUM(Programacion!CP$35:CP$41)*'2 Eval'!$K6))*SUM(Programacion!CP$35:CP$41)/SUM(Programacion!CP$28:CP$41)+IF('Res 1ªEval'!CR7="",0,'Res 1ªEval'!CR7*SUM(Programacion!CP$28:CP$34)/SUM(Programacion!CP$28:CP$41)))))</f>
        <v/>
      </c>
      <c r="CS7" s="270" t="str">
        <f>IF($C7="","",IF(SUM(Programacion!CQ$28:CQ$41)=0,"",IF(SUM(Programacion!CQ$35:CQ$41)=0,'Res 1ªEval'!CS7,(IF(Programacion!CQ$35="",0,Programacion!CQ$35/SUM(Programacion!CQ$35:CQ$41)*'2 Eval'!$E6)+IF(Programacion!CQ$36="",0,Programacion!CQ$36/SUM(Programacion!CQ$35:CQ$41)*'2 Eval'!$F6)+IF(Programacion!CQ$37="",0,Programacion!CQ$37/SUM(Programacion!CQ$35:CQ$41)*'2 Eval'!$G6)+IF(Programacion!CQ$38="",0,Programacion!CQ$38/SUM(Programacion!CQ$35:CQ$41)*'2 Eval'!$H6)+IF(Programacion!CQ$39="",0,Programacion!CQ$39/SUM(Programacion!CQ$35:CQ$41)*'2 Eval'!$I6)+IF(Programacion!CQ$40="",0,Programacion!CQ$40/SUM(Programacion!CQ$35:CQ$41)*'2 Eval'!$J6)+IF(Programacion!CQ$41="",0,Programacion!CQ$41/SUM(Programacion!CQ$35:CQ$41)*'2 Eval'!$K6))*SUM(Programacion!CQ$35:CQ$41)/SUM(Programacion!CQ$28:CQ$41)+IF('Res 1ªEval'!CS7="",0,'Res 1ªEval'!CS7*SUM(Programacion!CQ$28:CQ$34)/SUM(Programacion!CQ$28:CQ$41)))))</f>
        <v/>
      </c>
      <c r="CT7" s="270" t="str">
        <f>IF($C7="","",IF(SUM(Programacion!CR$28:CR$41)=0,"",IF(SUM(Programacion!CR$35:CR$41)=0,'Res 1ªEval'!CT7,(IF(Programacion!CR$35="",0,Programacion!CR$35/SUM(Programacion!CR$35:CR$41)*'2 Eval'!$E6)+IF(Programacion!CR$36="",0,Programacion!CR$36/SUM(Programacion!CR$35:CR$41)*'2 Eval'!$F6)+IF(Programacion!CR$37="",0,Programacion!CR$37/SUM(Programacion!CR$35:CR$41)*'2 Eval'!$G6)+IF(Programacion!CR$38="",0,Programacion!CR$38/SUM(Programacion!CR$35:CR$41)*'2 Eval'!$H6)+IF(Programacion!CR$39="",0,Programacion!CR$39/SUM(Programacion!CR$35:CR$41)*'2 Eval'!$I6)+IF(Programacion!CR$40="",0,Programacion!CR$40/SUM(Programacion!CR$35:CR$41)*'2 Eval'!$J6)+IF(Programacion!CR$41="",0,Programacion!CR$41/SUM(Programacion!CR$35:CR$41)*'2 Eval'!$K6))*SUM(Programacion!CR$35:CR$41)/SUM(Programacion!CR$28:CR$41)+IF('Res 1ªEval'!CT7="",0,'Res 1ªEval'!CT7*SUM(Programacion!CR$28:CR$34)/SUM(Programacion!CR$28:CR$41)))))</f>
        <v/>
      </c>
      <c r="CU7" s="270" t="str">
        <f>IF($C7="","",IF(SUM(Programacion!CS$28:CS$41)=0,"",IF(SUM(Programacion!CS$35:CS$41)=0,'Res 1ªEval'!CU7,(IF(Programacion!CS$35="",0,Programacion!CS$35/SUM(Programacion!CS$35:CS$41)*'2 Eval'!$E6)+IF(Programacion!CS$36="",0,Programacion!CS$36/SUM(Programacion!CS$35:CS$41)*'2 Eval'!$F6)+IF(Programacion!CS$37="",0,Programacion!CS$37/SUM(Programacion!CS$35:CS$41)*'2 Eval'!$G6)+IF(Programacion!CS$38="",0,Programacion!CS$38/SUM(Programacion!CS$35:CS$41)*'2 Eval'!$H6)+IF(Programacion!CS$39="",0,Programacion!CS$39/SUM(Programacion!CS$35:CS$41)*'2 Eval'!$I6)+IF(Programacion!CS$40="",0,Programacion!CS$40/SUM(Programacion!CS$35:CS$41)*'2 Eval'!$J6)+IF(Programacion!CS$41="",0,Programacion!CS$41/SUM(Programacion!CS$35:CS$41)*'2 Eval'!$K6))*SUM(Programacion!CS$35:CS$41)/SUM(Programacion!CS$28:CS$41)+IF('Res 1ªEval'!CU7="",0,'Res 1ªEval'!CU7*SUM(Programacion!CS$28:CS$34)/SUM(Programacion!CS$28:CS$41)))))</f>
        <v/>
      </c>
      <c r="CV7" s="270" t="str">
        <f>IF($C7="","",IF(SUM(Programacion!CT$28:CT$41)=0,"",IF(SUM(Programacion!CT$35:CT$41)=0,'Res 1ªEval'!CV7,(IF(Programacion!CT$35="",0,Programacion!CT$35/SUM(Programacion!CT$35:CT$41)*'2 Eval'!$E6)+IF(Programacion!CT$36="",0,Programacion!CT$36/SUM(Programacion!CT$35:CT$41)*'2 Eval'!$F6)+IF(Programacion!CT$37="",0,Programacion!CT$37/SUM(Programacion!CT$35:CT$41)*'2 Eval'!$G6)+IF(Programacion!CT$38="",0,Programacion!CT$38/SUM(Programacion!CT$35:CT$41)*'2 Eval'!$H6)+IF(Programacion!CT$39="",0,Programacion!CT$39/SUM(Programacion!CT$35:CT$41)*'2 Eval'!$I6)+IF(Programacion!CT$40="",0,Programacion!CT$40/SUM(Programacion!CT$35:CT$41)*'2 Eval'!$J6)+IF(Programacion!CT$41="",0,Programacion!CT$41/SUM(Programacion!CT$35:CT$41)*'2 Eval'!$K6))*SUM(Programacion!CT$35:CT$41)/SUM(Programacion!CT$28:CT$41)+IF('Res 1ªEval'!CV7="",0,'Res 1ªEval'!CV7*SUM(Programacion!CT$28:CT$34)/SUM(Programacion!CT$28:CT$41)))))</f>
        <v/>
      </c>
      <c r="CW7" s="270" t="str">
        <f>IF($C7="","",IF(SUM(Programacion!CU$28:CU$41)=0,"",IF(SUM(Programacion!CU$35:CU$41)=0,'Res 1ªEval'!CW7,(IF(Programacion!CU$35="",0,Programacion!CU$35/SUM(Programacion!CU$35:CU$41)*'2 Eval'!$E6)+IF(Programacion!CU$36="",0,Programacion!CU$36/SUM(Programacion!CU$35:CU$41)*'2 Eval'!$F6)+IF(Programacion!CU$37="",0,Programacion!CU$37/SUM(Programacion!CU$35:CU$41)*'2 Eval'!$G6)+IF(Programacion!CU$38="",0,Programacion!CU$38/SUM(Programacion!CU$35:CU$41)*'2 Eval'!$H6)+IF(Programacion!CU$39="",0,Programacion!CU$39/SUM(Programacion!CU$35:CU$41)*'2 Eval'!$I6)+IF(Programacion!CU$40="",0,Programacion!CU$40/SUM(Programacion!CU$35:CU$41)*'2 Eval'!$J6)+IF(Programacion!CU$41="",0,Programacion!CU$41/SUM(Programacion!CU$35:CU$41)*'2 Eval'!$K6))*SUM(Programacion!CU$35:CU$41)/SUM(Programacion!CU$28:CU$41)+IF('Res 1ªEval'!CW7="",0,'Res 1ªEval'!CW7*SUM(Programacion!CU$28:CU$34)/SUM(Programacion!CU$28:CU$41)))))</f>
        <v/>
      </c>
      <c r="CX7" s="270" t="str">
        <f>IF($C7="","",IF(SUM(Programacion!CV$28:CV$41)=0,"",IF(SUM(Programacion!CV$35:CV$41)=0,'Res 1ªEval'!CX7,(IF(Programacion!CV$35="",0,Programacion!CV$35/SUM(Programacion!CV$35:CV$41)*'2 Eval'!$E6)+IF(Programacion!CV$36="",0,Programacion!CV$36/SUM(Programacion!CV$35:CV$41)*'2 Eval'!$F6)+IF(Programacion!CV$37="",0,Programacion!CV$37/SUM(Programacion!CV$35:CV$41)*'2 Eval'!$G6)+IF(Programacion!CV$38="",0,Programacion!CV$38/SUM(Programacion!CV$35:CV$41)*'2 Eval'!$H6)+IF(Programacion!CV$39="",0,Programacion!CV$39/SUM(Programacion!CV$35:CV$41)*'2 Eval'!$I6)+IF(Programacion!CV$40="",0,Programacion!CV$40/SUM(Programacion!CV$35:CV$41)*'2 Eval'!$J6)+IF(Programacion!CV$41="",0,Programacion!CV$41/SUM(Programacion!CV$35:CV$41)*'2 Eval'!$K6))*SUM(Programacion!CV$35:CV$41)/SUM(Programacion!CV$28:CV$41)+IF('Res 1ªEval'!CX7="",0,'Res 1ªEval'!CX7*SUM(Programacion!CV$28:CV$34)/SUM(Programacion!CV$28:CV$41)))))</f>
        <v/>
      </c>
      <c r="CY7" s="270" t="str">
        <f>IF($C7="","",IF(SUM(Programacion!CW$28:CW$41)=0,"",IF(SUM(Programacion!CW$35:CW$41)=0,'Res 1ªEval'!CY7,(IF(Programacion!CW$35="",0,Programacion!CW$35/SUM(Programacion!CW$35:CW$41)*'2 Eval'!$E6)+IF(Programacion!CW$36="",0,Programacion!CW$36/SUM(Programacion!CW$35:CW$41)*'2 Eval'!$F6)+IF(Programacion!CW$37="",0,Programacion!CW$37/SUM(Programacion!CW$35:CW$41)*'2 Eval'!$G6)+IF(Programacion!CW$38="",0,Programacion!CW$38/SUM(Programacion!CW$35:CW$41)*'2 Eval'!$H6)+IF(Programacion!CW$39="",0,Programacion!CW$39/SUM(Programacion!CW$35:CW$41)*'2 Eval'!$I6)+IF(Programacion!CW$40="",0,Programacion!CW$40/SUM(Programacion!CW$35:CW$41)*'2 Eval'!$J6)+IF(Programacion!CW$41="",0,Programacion!CW$41/SUM(Programacion!CW$35:CW$41)*'2 Eval'!$K6))*SUM(Programacion!CW$35:CW$41)/SUM(Programacion!CW$28:CW$41)+IF('Res 1ªEval'!CY7="",0,'Res 1ªEval'!CY7*SUM(Programacion!CW$28:CW$34)/SUM(Programacion!CW$28:CW$41)))))</f>
        <v/>
      </c>
      <c r="CZ7" s="270" t="str">
        <f>IF($C7="","",IF(SUM(Programacion!CX$28:CX$41)=0,"",IF(SUM(Programacion!CX$35:CX$41)=0,'Res 1ªEval'!CZ7,(IF(Programacion!CX$35="",0,Programacion!CX$35/SUM(Programacion!CX$35:CX$41)*'2 Eval'!$E6)+IF(Programacion!CX$36="",0,Programacion!CX$36/SUM(Programacion!CX$35:CX$41)*'2 Eval'!$F6)+IF(Programacion!CX$37="",0,Programacion!CX$37/SUM(Programacion!CX$35:CX$41)*'2 Eval'!$G6)+IF(Programacion!CX$38="",0,Programacion!CX$38/SUM(Programacion!CX$35:CX$41)*'2 Eval'!$H6)+IF(Programacion!CX$39="",0,Programacion!CX$39/SUM(Programacion!CX$35:CX$41)*'2 Eval'!$I6)+IF(Programacion!CX$40="",0,Programacion!CX$40/SUM(Programacion!CX$35:CX$41)*'2 Eval'!$J6)+IF(Programacion!CX$41="",0,Programacion!CX$41/SUM(Programacion!CX$35:CX$41)*'2 Eval'!$K6))*SUM(Programacion!CX$35:CX$41)/SUM(Programacion!CX$28:CX$41)+IF('Res 1ªEval'!CZ7="",0,'Res 1ªEval'!CZ7*SUM(Programacion!CX$28:CX$34)/SUM(Programacion!CX$28:CX$41)))))</f>
        <v/>
      </c>
      <c r="DA7" s="270" t="str">
        <f>IF($C7="","",IF(SUM(Programacion!CY$28:CY$41)=0,"",IF(SUM(Programacion!CY$35:CY$41)=0,'Res 1ªEval'!DA7,(IF(Programacion!CY$35="",0,Programacion!CY$35/SUM(Programacion!CY$35:CY$41)*'2 Eval'!$E6)+IF(Programacion!CY$36="",0,Programacion!CY$36/SUM(Programacion!CY$35:CY$41)*'2 Eval'!$F6)+IF(Programacion!CY$37="",0,Programacion!CY$37/SUM(Programacion!CY$35:CY$41)*'2 Eval'!$G6)+IF(Programacion!CY$38="",0,Programacion!CY$38/SUM(Programacion!CY$35:CY$41)*'2 Eval'!$H6)+IF(Programacion!CY$39="",0,Programacion!CY$39/SUM(Programacion!CY$35:CY$41)*'2 Eval'!$I6)+IF(Programacion!CY$40="",0,Programacion!CY$40/SUM(Programacion!CY$35:CY$41)*'2 Eval'!$J6)+IF(Programacion!CY$41="",0,Programacion!CY$41/SUM(Programacion!CY$35:CY$41)*'2 Eval'!$K6))*SUM(Programacion!CY$35:CY$41)/SUM(Programacion!CY$28:CY$41)+IF('Res 1ªEval'!DA7="",0,'Res 1ªEval'!DA7*SUM(Programacion!CY$28:CY$34)/SUM(Programacion!CY$28:CY$41)))))</f>
        <v/>
      </c>
      <c r="DB7" s="270" t="str">
        <f>IF($C7="","",IF(SUM(Programacion!CZ$28:CZ$41)=0,"",IF(SUM(Programacion!CZ$35:CZ$41)=0,'Res 1ªEval'!DB7,(IF(Programacion!CZ$35="",0,Programacion!CZ$35/SUM(Programacion!CZ$35:CZ$41)*'2 Eval'!$E6)+IF(Programacion!CZ$36="",0,Programacion!CZ$36/SUM(Programacion!CZ$35:CZ$41)*'2 Eval'!$F6)+IF(Programacion!CZ$37="",0,Programacion!CZ$37/SUM(Programacion!CZ$35:CZ$41)*'2 Eval'!$G6)+IF(Programacion!CZ$38="",0,Programacion!CZ$38/SUM(Programacion!CZ$35:CZ$41)*'2 Eval'!$H6)+IF(Programacion!CZ$39="",0,Programacion!CZ$39/SUM(Programacion!CZ$35:CZ$41)*'2 Eval'!$I6)+IF(Programacion!CZ$40="",0,Programacion!CZ$40/SUM(Programacion!CZ$35:CZ$41)*'2 Eval'!$J6)+IF(Programacion!CZ$41="",0,Programacion!CZ$41/SUM(Programacion!CZ$35:CZ$41)*'2 Eval'!$K6))*SUM(Programacion!CZ$35:CZ$41)/SUM(Programacion!CZ$28:CZ$41)+IF('Res 1ªEval'!DB7="",0,'Res 1ªEval'!DB7*SUM(Programacion!CZ$28:CZ$34)/SUM(Programacion!CZ$28:CZ$41)))))</f>
        <v/>
      </c>
      <c r="DC7" s="270" t="str">
        <f>IF($C7="","",IF(SUM(Programacion!DA$28:DA$41)=0,"",IF(SUM(Programacion!DA$35:DA$41)=0,'Res 1ªEval'!DC7,(IF(Programacion!DA$35="",0,Programacion!DA$35/SUM(Programacion!DA$35:DA$41)*'2 Eval'!$E6)+IF(Programacion!DA$36="",0,Programacion!DA$36/SUM(Programacion!DA$35:DA$41)*'2 Eval'!$F6)+IF(Programacion!DA$37="",0,Programacion!DA$37/SUM(Programacion!DA$35:DA$41)*'2 Eval'!$G6)+IF(Programacion!DA$38="",0,Programacion!DA$38/SUM(Programacion!DA$35:DA$41)*'2 Eval'!$H6)+IF(Programacion!DA$39="",0,Programacion!DA$39/SUM(Programacion!DA$35:DA$41)*'2 Eval'!$I6)+IF(Programacion!DA$40="",0,Programacion!DA$40/SUM(Programacion!DA$35:DA$41)*'2 Eval'!$J6)+IF(Programacion!DA$41="",0,Programacion!DA$41/SUM(Programacion!DA$35:DA$41)*'2 Eval'!$K6))*SUM(Programacion!DA$35:DA$41)/SUM(Programacion!DA$28:DA$41)+IF('Res 1ªEval'!DC7="",0,'Res 1ªEval'!DC7*SUM(Programacion!DA$28:DA$34)/SUM(Programacion!DA$28:DA$41)))))</f>
        <v/>
      </c>
      <c r="DD7" s="270" t="str">
        <f>IF($C7="","",IF(SUM(Programacion!DB$28:DB$41)=0,"",IF(SUM(Programacion!DB$35:DB$41)=0,'Res 1ªEval'!DD7,(IF(Programacion!DB$35="",0,Programacion!DB$35/SUM(Programacion!DB$35:DB$41)*'2 Eval'!$E6)+IF(Programacion!DB$36="",0,Programacion!DB$36/SUM(Programacion!DB$35:DB$41)*'2 Eval'!$F6)+IF(Programacion!DB$37="",0,Programacion!DB$37/SUM(Programacion!DB$35:DB$41)*'2 Eval'!$G6)+IF(Programacion!DB$38="",0,Programacion!DB$38/SUM(Programacion!DB$35:DB$41)*'2 Eval'!$H6)+IF(Programacion!DB$39="",0,Programacion!DB$39/SUM(Programacion!DB$35:DB$41)*'2 Eval'!$I6)+IF(Programacion!DB$40="",0,Programacion!DB$40/SUM(Programacion!DB$35:DB$41)*'2 Eval'!$J6)+IF(Programacion!DB$41="",0,Programacion!DB$41/SUM(Programacion!DB$35:DB$41)*'2 Eval'!$K6))*SUM(Programacion!DB$35:DB$41)/SUM(Programacion!DB$28:DB$41)+IF('Res 1ªEval'!DD7="",0,'Res 1ªEval'!DD7*SUM(Programacion!DB$28:DB$34)/SUM(Programacion!DB$28:DB$41)))))</f>
        <v/>
      </c>
      <c r="DE7" s="270" t="str">
        <f>IF($C7="","",IF(SUM(Programacion!DC$28:DC$41)=0,"",IF(SUM(Programacion!DC$35:DC$41)=0,'Res 1ªEval'!DE7,(IF(Programacion!DC$35="",0,Programacion!DC$35/SUM(Programacion!DC$35:DC$41)*'2 Eval'!$E6)+IF(Programacion!DC$36="",0,Programacion!DC$36/SUM(Programacion!DC$35:DC$41)*'2 Eval'!$F6)+IF(Programacion!DC$37="",0,Programacion!DC$37/SUM(Programacion!DC$35:DC$41)*'2 Eval'!$G6)+IF(Programacion!DC$38="",0,Programacion!DC$38/SUM(Programacion!DC$35:DC$41)*'2 Eval'!$H6)+IF(Programacion!DC$39="",0,Programacion!DC$39/SUM(Programacion!DC$35:DC$41)*'2 Eval'!$I6)+IF(Programacion!DC$40="",0,Programacion!DC$40/SUM(Programacion!DC$35:DC$41)*'2 Eval'!$J6)+IF(Programacion!DC$41="",0,Programacion!DC$41/SUM(Programacion!DC$35:DC$41)*'2 Eval'!$K6))*SUM(Programacion!DC$35:DC$41)/SUM(Programacion!DC$28:DC$41)+IF('Res 1ªEval'!DE7="",0,'Res 1ªEval'!DE7*SUM(Programacion!DC$28:DC$34)/SUM(Programacion!DC$28:DC$41)))))</f>
        <v/>
      </c>
      <c r="DF7" s="270" t="str">
        <f>IF($C7="","",IF(SUM(Programacion!DD$28:DD$41)=0,"",IF(SUM(Programacion!DD$35:DD$41)=0,'Res 1ªEval'!DF7,(IF(Programacion!DD$35="",0,Programacion!DD$35/SUM(Programacion!DD$35:DD$41)*'2 Eval'!$E6)+IF(Programacion!DD$36="",0,Programacion!DD$36/SUM(Programacion!DD$35:DD$41)*'2 Eval'!$F6)+IF(Programacion!DD$37="",0,Programacion!DD$37/SUM(Programacion!DD$35:DD$41)*'2 Eval'!$G6)+IF(Programacion!DD$38="",0,Programacion!DD$38/SUM(Programacion!DD$35:DD$41)*'2 Eval'!$H6)+IF(Programacion!DD$39="",0,Programacion!DD$39/SUM(Programacion!DD$35:DD$41)*'2 Eval'!$I6)+IF(Programacion!DD$40="",0,Programacion!DD$40/SUM(Programacion!DD$35:DD$41)*'2 Eval'!$J6)+IF(Programacion!DD$41="",0,Programacion!DD$41/SUM(Programacion!DD$35:DD$41)*'2 Eval'!$K6))*SUM(Programacion!DD$35:DD$41)/SUM(Programacion!DD$28:DD$41)+IF('Res 1ªEval'!DF7="",0,'Res 1ªEval'!DF7*SUM(Programacion!DD$28:DD$34)/SUM(Programacion!DD$28:DD$41)))))</f>
        <v/>
      </c>
      <c r="DG7" s="270" t="str">
        <f>IF($C7="","",IF(SUM(Programacion!DE$28:DE$41)=0,"",IF(SUM(Programacion!DE$35:DE$41)=0,'Res 1ªEval'!DG7,(IF(Programacion!DE$35="",0,Programacion!DE$35/SUM(Programacion!DE$35:DE$41)*'2 Eval'!$E6)+IF(Programacion!DE$36="",0,Programacion!DE$36/SUM(Programacion!DE$35:DE$41)*'2 Eval'!$F6)+IF(Programacion!DE$37="",0,Programacion!DE$37/SUM(Programacion!DE$35:DE$41)*'2 Eval'!$G6)+IF(Programacion!DE$38="",0,Programacion!DE$38/SUM(Programacion!DE$35:DE$41)*'2 Eval'!$H6)+IF(Programacion!DE$39="",0,Programacion!DE$39/SUM(Programacion!DE$35:DE$41)*'2 Eval'!$I6)+IF(Programacion!DE$40="",0,Programacion!DE$40/SUM(Programacion!DE$35:DE$41)*'2 Eval'!$J6)+IF(Programacion!DE$41="",0,Programacion!DE$41/SUM(Programacion!DE$35:DE$41)*'2 Eval'!$K6))*SUM(Programacion!DE$35:DE$41)/SUM(Programacion!DE$28:DE$41)+IF('Res 1ªEval'!DG7="",0,'Res 1ªEval'!DG7*SUM(Programacion!DE$28:DE$34)/SUM(Programacion!DE$28:DE$41)))))</f>
        <v/>
      </c>
      <c r="DH7" s="270" t="str">
        <f>IF($C7="","",IF(SUM(Programacion!DF$28:DF$41)=0,"",IF(SUM(Programacion!DF$35:DF$41)=0,'Res 1ªEval'!DH7,(IF(Programacion!DF$35="",0,Programacion!DF$35/SUM(Programacion!DF$35:DF$41)*'2 Eval'!$E6)+IF(Programacion!DF$36="",0,Programacion!DF$36/SUM(Programacion!DF$35:DF$41)*'2 Eval'!$F6)+IF(Programacion!DF$37="",0,Programacion!DF$37/SUM(Programacion!DF$35:DF$41)*'2 Eval'!$G6)+IF(Programacion!DF$38="",0,Programacion!DF$38/SUM(Programacion!DF$35:DF$41)*'2 Eval'!$H6)+IF(Programacion!DF$39="",0,Programacion!DF$39/SUM(Programacion!DF$35:DF$41)*'2 Eval'!$I6)+IF(Programacion!DF$40="",0,Programacion!DF$40/SUM(Programacion!DF$35:DF$41)*'2 Eval'!$J6)+IF(Programacion!DF$41="",0,Programacion!DF$41/SUM(Programacion!DF$35:DF$41)*'2 Eval'!$K6))*SUM(Programacion!DF$35:DF$41)/SUM(Programacion!DF$28:DF$41)+IF('Res 1ªEval'!DH7="",0,'Res 1ªEval'!DH7*SUM(Programacion!DF$28:DF$34)/SUM(Programacion!DF$28:DF$41)))))</f>
        <v/>
      </c>
      <c r="DI7" s="270" t="str">
        <f>IF($C7="","",IF(SUM(Programacion!DG$28:DG$41)=0,"",IF(SUM(Programacion!DG$35:DG$41)=0,'Res 1ªEval'!DI7,(IF(Programacion!DG$35="",0,Programacion!DG$35/SUM(Programacion!DG$35:DG$41)*'2 Eval'!$E6)+IF(Programacion!DG$36="",0,Programacion!DG$36/SUM(Programacion!DG$35:DG$41)*'2 Eval'!$F6)+IF(Programacion!DG$37="",0,Programacion!DG$37/SUM(Programacion!DG$35:DG$41)*'2 Eval'!$G6)+IF(Programacion!DG$38="",0,Programacion!DG$38/SUM(Programacion!DG$35:DG$41)*'2 Eval'!$H6)+IF(Programacion!DG$39="",0,Programacion!DG$39/SUM(Programacion!DG$35:DG$41)*'2 Eval'!$I6)+IF(Programacion!DG$40="",0,Programacion!DG$40/SUM(Programacion!DG$35:DG$41)*'2 Eval'!$J6)+IF(Programacion!DG$41="",0,Programacion!DG$41/SUM(Programacion!DG$35:DG$41)*'2 Eval'!$K6))*SUM(Programacion!DG$35:DG$41)/SUM(Programacion!DG$28:DG$41)+IF('Res 1ªEval'!DI7="",0,'Res 1ªEval'!DI7*SUM(Programacion!DG$28:DG$34)/SUM(Programacion!DG$28:DG$41)))))</f>
        <v/>
      </c>
      <c r="DJ7" s="270" t="str">
        <f>IF($C7="","",IF(SUM(Programacion!DH$28:DH$41)=0,"",IF(SUM(Programacion!DH$35:DH$41)=0,'Res 1ªEval'!DJ7,(IF(Programacion!DH$35="",0,Programacion!DH$35/SUM(Programacion!DH$35:DH$41)*'2 Eval'!$E6)+IF(Programacion!DH$36="",0,Programacion!DH$36/SUM(Programacion!DH$35:DH$41)*'2 Eval'!$F6)+IF(Programacion!DH$37="",0,Programacion!DH$37/SUM(Programacion!DH$35:DH$41)*'2 Eval'!$G6)+IF(Programacion!DH$38="",0,Programacion!DH$38/SUM(Programacion!DH$35:DH$41)*'2 Eval'!$H6)+IF(Programacion!DH$39="",0,Programacion!DH$39/SUM(Programacion!DH$35:DH$41)*'2 Eval'!$I6)+IF(Programacion!DH$40="",0,Programacion!DH$40/SUM(Programacion!DH$35:DH$41)*'2 Eval'!$J6)+IF(Programacion!DH$41="",0,Programacion!DH$41/SUM(Programacion!DH$35:DH$41)*'2 Eval'!$K6))*SUM(Programacion!DH$35:DH$41)/SUM(Programacion!DH$28:DH$41)+IF('Res 1ªEval'!DJ7="",0,'Res 1ªEval'!DJ7*SUM(Programacion!DH$28:DH$34)/SUM(Programacion!DH$28:DH$41)))))</f>
        <v/>
      </c>
      <c r="DK7" s="270" t="str">
        <f>IF($C7="","",IF(SUM(Programacion!DI$28:DI$41)=0,"",IF(SUM(Programacion!DI$35:DI$41)=0,'Res 1ªEval'!DK7,(IF(Programacion!DI$35="",0,Programacion!DI$35/SUM(Programacion!DI$35:DI$41)*'2 Eval'!$E6)+IF(Programacion!DI$36="",0,Programacion!DI$36/SUM(Programacion!DI$35:DI$41)*'2 Eval'!$F6)+IF(Programacion!DI$37="",0,Programacion!DI$37/SUM(Programacion!DI$35:DI$41)*'2 Eval'!$G6)+IF(Programacion!DI$38="",0,Programacion!DI$38/SUM(Programacion!DI$35:DI$41)*'2 Eval'!$H6)+IF(Programacion!DI$39="",0,Programacion!DI$39/SUM(Programacion!DI$35:DI$41)*'2 Eval'!$I6)+IF(Programacion!DI$40="",0,Programacion!DI$40/SUM(Programacion!DI$35:DI$41)*'2 Eval'!$J6)+IF(Programacion!DI$41="",0,Programacion!DI$41/SUM(Programacion!DI$35:DI$41)*'2 Eval'!$K6))*SUM(Programacion!DI$35:DI$41)/SUM(Programacion!DI$28:DI$41)+IF('Res 1ªEval'!DK7="",0,'Res 1ªEval'!DK7*SUM(Programacion!DI$28:DI$34)/SUM(Programacion!DI$28:DI$41)))))</f>
        <v/>
      </c>
      <c r="DL7" s="270" t="str">
        <f>IF($C7="","",IF(SUM(Programacion!DJ$28:DJ$41)=0,"",IF(SUM(Programacion!DJ$35:DJ$41)=0,'Res 1ªEval'!DL7,(IF(Programacion!DJ$35="",0,Programacion!DJ$35/SUM(Programacion!DJ$35:DJ$41)*'2 Eval'!$E6)+IF(Programacion!DJ$36="",0,Programacion!DJ$36/SUM(Programacion!DJ$35:DJ$41)*'2 Eval'!$F6)+IF(Programacion!DJ$37="",0,Programacion!DJ$37/SUM(Programacion!DJ$35:DJ$41)*'2 Eval'!$G6)+IF(Programacion!DJ$38="",0,Programacion!DJ$38/SUM(Programacion!DJ$35:DJ$41)*'2 Eval'!$H6)+IF(Programacion!DJ$39="",0,Programacion!DJ$39/SUM(Programacion!DJ$35:DJ$41)*'2 Eval'!$I6)+IF(Programacion!DJ$40="",0,Programacion!DJ$40/SUM(Programacion!DJ$35:DJ$41)*'2 Eval'!$J6)+IF(Programacion!DJ$41="",0,Programacion!DJ$41/SUM(Programacion!DJ$35:DJ$41)*'2 Eval'!$K6))*SUM(Programacion!DJ$35:DJ$41)/SUM(Programacion!DJ$28:DJ$41)+IF('Res 1ªEval'!DL7="",0,'Res 1ªEval'!DL7*SUM(Programacion!DJ$28:DJ$34)/SUM(Programacion!DJ$28:DJ$41)))))</f>
        <v/>
      </c>
      <c r="DM7" s="270" t="str">
        <f>IF($C7="","",IF(SUM(Programacion!DK$28:DK$41)=0,"",IF(SUM(Programacion!DK$35:DK$41)=0,'Res 1ªEval'!DM7,(IF(Programacion!DK$35="",0,Programacion!DK$35/SUM(Programacion!DK$35:DK$41)*'2 Eval'!$E6)+IF(Programacion!DK$36="",0,Programacion!DK$36/SUM(Programacion!DK$35:DK$41)*'2 Eval'!$F6)+IF(Programacion!DK$37="",0,Programacion!DK$37/SUM(Programacion!DK$35:DK$41)*'2 Eval'!$G6)+IF(Programacion!DK$38="",0,Programacion!DK$38/SUM(Programacion!DK$35:DK$41)*'2 Eval'!$H6)+IF(Programacion!DK$39="",0,Programacion!DK$39/SUM(Programacion!DK$35:DK$41)*'2 Eval'!$I6)+IF(Programacion!DK$40="",0,Programacion!DK$40/SUM(Programacion!DK$35:DK$41)*'2 Eval'!$J6)+IF(Programacion!DK$41="",0,Programacion!DK$41/SUM(Programacion!DK$35:DK$41)*'2 Eval'!$K6))*SUM(Programacion!DK$35:DK$41)/SUM(Programacion!DK$28:DK$41)+IF('Res 1ªEval'!DM7="",0,'Res 1ªEval'!DM7*SUM(Programacion!DK$28:DK$34)/SUM(Programacion!DK$28:DK$41)))))</f>
        <v/>
      </c>
      <c r="DN7" s="270" t="str">
        <f>IF($C7="","",IF(SUM(Programacion!DL$28:DL$41)=0,"",IF(SUM(Programacion!DL$35:DL$41)=0,'Res 1ªEval'!DN7,(IF(Programacion!DL$35="",0,Programacion!DL$35/SUM(Programacion!DL$35:DL$41)*'2 Eval'!$E6)+IF(Programacion!DL$36="",0,Programacion!DL$36/SUM(Programacion!DL$35:DL$41)*'2 Eval'!$F6)+IF(Programacion!DL$37="",0,Programacion!DL$37/SUM(Programacion!DL$35:DL$41)*'2 Eval'!$G6)+IF(Programacion!DL$38="",0,Programacion!DL$38/SUM(Programacion!DL$35:DL$41)*'2 Eval'!$H6)+IF(Programacion!DL$39="",0,Programacion!DL$39/SUM(Programacion!DL$35:DL$41)*'2 Eval'!$I6)+IF(Programacion!DL$40="",0,Programacion!DL$40/SUM(Programacion!DL$35:DL$41)*'2 Eval'!$J6)+IF(Programacion!DL$41="",0,Programacion!DL$41/SUM(Programacion!DL$35:DL$41)*'2 Eval'!$K6))*SUM(Programacion!DL$35:DL$41)/SUM(Programacion!DL$28:DL$41)+IF('Res 1ªEval'!DN7="",0,'Res 1ªEval'!DN7*SUM(Programacion!DL$28:DL$34)/SUM(Programacion!DL$28:DL$41)))))</f>
        <v/>
      </c>
      <c r="DO7" s="270" t="str">
        <f>IF($C7="","",IF(SUM(Programacion!DM$28:DM$41)=0,"",IF(SUM(Programacion!DM$35:DM$41)=0,'Res 1ªEval'!DO7,(IF(Programacion!DM$35="",0,Programacion!DM$35/SUM(Programacion!DM$35:DM$41)*'2 Eval'!$E6)+IF(Programacion!DM$36="",0,Programacion!DM$36/SUM(Programacion!DM$35:DM$41)*'2 Eval'!$F6)+IF(Programacion!DM$37="",0,Programacion!DM$37/SUM(Programacion!DM$35:DM$41)*'2 Eval'!$G6)+IF(Programacion!DM$38="",0,Programacion!DM$38/SUM(Programacion!DM$35:DM$41)*'2 Eval'!$H6)+IF(Programacion!DM$39="",0,Programacion!DM$39/SUM(Programacion!DM$35:DM$41)*'2 Eval'!$I6)+IF(Programacion!DM$40="",0,Programacion!DM$40/SUM(Programacion!DM$35:DM$41)*'2 Eval'!$J6)+IF(Programacion!DM$41="",0,Programacion!DM$41/SUM(Programacion!DM$35:DM$41)*'2 Eval'!$K6))*SUM(Programacion!DM$35:DM$41)/SUM(Programacion!DM$28:DM$41)+IF('Res 1ªEval'!DO7="",0,'Res 1ªEval'!DO7*SUM(Programacion!DM$28:DM$34)/SUM(Programacion!DM$28:DM$41)))))</f>
        <v/>
      </c>
      <c r="DP7" s="270" t="str">
        <f>IF($C7="","",IF(SUM(Programacion!DN$28:DN$41)=0,"",IF(SUM(Programacion!DN$35:DN$41)=0,'Res 1ªEval'!DP7,(IF(Programacion!DN$35="",0,Programacion!DN$35/SUM(Programacion!DN$35:DN$41)*'2 Eval'!$E6)+IF(Programacion!DN$36="",0,Programacion!DN$36/SUM(Programacion!DN$35:DN$41)*'2 Eval'!$F6)+IF(Programacion!DN$37="",0,Programacion!DN$37/SUM(Programacion!DN$35:DN$41)*'2 Eval'!$G6)+IF(Programacion!DN$38="",0,Programacion!DN$38/SUM(Programacion!DN$35:DN$41)*'2 Eval'!$H6)+IF(Programacion!DN$39="",0,Programacion!DN$39/SUM(Programacion!DN$35:DN$41)*'2 Eval'!$I6)+IF(Programacion!DN$40="",0,Programacion!DN$40/SUM(Programacion!DN$35:DN$41)*'2 Eval'!$J6)+IF(Programacion!DN$41="",0,Programacion!DN$41/SUM(Programacion!DN$35:DN$41)*'2 Eval'!$K6))*SUM(Programacion!DN$35:DN$41)/SUM(Programacion!DN$28:DN$41)+IF('Res 1ªEval'!DP7="",0,'Res 1ªEval'!DP7*SUM(Programacion!DN$28:DN$34)/SUM(Programacion!DN$28:DN$41)))))</f>
        <v/>
      </c>
      <c r="DQ7" s="270" t="str">
        <f>IF($C7="","",IF(SUM(Programacion!DO$28:DO$41)=0,"",IF(SUM(Programacion!DO$35:DO$41)=0,'Res 1ªEval'!DQ7,(IF(Programacion!DO$35="",0,Programacion!DO$35/SUM(Programacion!DO$35:DO$41)*'2 Eval'!$E6)+IF(Programacion!DO$36="",0,Programacion!DO$36/SUM(Programacion!DO$35:DO$41)*'2 Eval'!$F6)+IF(Programacion!DO$37="",0,Programacion!DO$37/SUM(Programacion!DO$35:DO$41)*'2 Eval'!$G6)+IF(Programacion!DO$38="",0,Programacion!DO$38/SUM(Programacion!DO$35:DO$41)*'2 Eval'!$H6)+IF(Programacion!DO$39="",0,Programacion!DO$39/SUM(Programacion!DO$35:DO$41)*'2 Eval'!$I6)+IF(Programacion!DO$40="",0,Programacion!DO$40/SUM(Programacion!DO$35:DO$41)*'2 Eval'!$J6)+IF(Programacion!DO$41="",0,Programacion!DO$41/SUM(Programacion!DO$35:DO$41)*'2 Eval'!$K6))*SUM(Programacion!DO$35:DO$41)/SUM(Programacion!DO$28:DO$41)+IF('Res 1ªEval'!DQ7="",0,'Res 1ªEval'!DQ7*SUM(Programacion!DO$28:DO$34)/SUM(Programacion!DO$28:DO$41)))))</f>
        <v/>
      </c>
      <c r="DR7" s="270" t="str">
        <f>IF($C7="","",IF(SUM(Programacion!DP$28:DP$41)=0,"",IF(SUM(Programacion!DP$35:DP$41)=0,'Res 1ªEval'!DR7,(IF(Programacion!DP$35="",0,Programacion!DP$35/SUM(Programacion!DP$35:DP$41)*'2 Eval'!$E6)+IF(Programacion!DP$36="",0,Programacion!DP$36/SUM(Programacion!DP$35:DP$41)*'2 Eval'!$F6)+IF(Programacion!DP$37="",0,Programacion!DP$37/SUM(Programacion!DP$35:DP$41)*'2 Eval'!$G6)+IF(Programacion!DP$38="",0,Programacion!DP$38/SUM(Programacion!DP$35:DP$41)*'2 Eval'!$H6)+IF(Programacion!DP$39="",0,Programacion!DP$39/SUM(Programacion!DP$35:DP$41)*'2 Eval'!$I6)+IF(Programacion!DP$40="",0,Programacion!DP$40/SUM(Programacion!DP$35:DP$41)*'2 Eval'!$J6)+IF(Programacion!DP$41="",0,Programacion!DP$41/SUM(Programacion!DP$35:DP$41)*'2 Eval'!$K6))*SUM(Programacion!DP$35:DP$41)/SUM(Programacion!DP$28:DP$41)+IF('Res 1ªEval'!DR7="",0,'Res 1ªEval'!DR7*SUM(Programacion!DP$28:DP$34)/SUM(Programacion!DP$28:DP$41)))))</f>
        <v/>
      </c>
      <c r="DS7" s="270" t="str">
        <f>IF($C7="","",IF(SUM(Programacion!DQ$28:DQ$41)=0,"",IF(SUM(Programacion!DQ$35:DQ$41)=0,'Res 1ªEval'!DS7,(IF(Programacion!DQ$35="",0,Programacion!DQ$35/SUM(Programacion!DQ$35:DQ$41)*'2 Eval'!$E6)+IF(Programacion!DQ$36="",0,Programacion!DQ$36/SUM(Programacion!DQ$35:DQ$41)*'2 Eval'!$F6)+IF(Programacion!DQ$37="",0,Programacion!DQ$37/SUM(Programacion!DQ$35:DQ$41)*'2 Eval'!$G6)+IF(Programacion!DQ$38="",0,Programacion!DQ$38/SUM(Programacion!DQ$35:DQ$41)*'2 Eval'!$H6)+IF(Programacion!DQ$39="",0,Programacion!DQ$39/SUM(Programacion!DQ$35:DQ$41)*'2 Eval'!$I6)+IF(Programacion!DQ$40="",0,Programacion!DQ$40/SUM(Programacion!DQ$35:DQ$41)*'2 Eval'!$J6)+IF(Programacion!DQ$41="",0,Programacion!DQ$41/SUM(Programacion!DQ$35:DQ$41)*'2 Eval'!$K6))*SUM(Programacion!DQ$35:DQ$41)/SUM(Programacion!DQ$28:DQ$41)+IF('Res 1ªEval'!DS7="",0,'Res 1ªEval'!DS7*SUM(Programacion!DQ$28:DQ$34)/SUM(Programacion!DQ$28:DQ$41)))))</f>
        <v/>
      </c>
      <c r="DT7" s="270" t="str">
        <f>IF($C7="","",IF(SUM(Programacion!DR$28:DR$41)=0,"",IF(SUM(Programacion!DR$35:DR$41)=0,'Res 1ªEval'!DT7,(IF(Programacion!DR$35="",0,Programacion!DR$35/SUM(Programacion!DR$35:DR$41)*'2 Eval'!$E6)+IF(Programacion!DR$36="",0,Programacion!DR$36/SUM(Programacion!DR$35:DR$41)*'2 Eval'!$F6)+IF(Programacion!DR$37="",0,Programacion!DR$37/SUM(Programacion!DR$35:DR$41)*'2 Eval'!$G6)+IF(Programacion!DR$38="",0,Programacion!DR$38/SUM(Programacion!DR$35:DR$41)*'2 Eval'!$H6)+IF(Programacion!DR$39="",0,Programacion!DR$39/SUM(Programacion!DR$35:DR$41)*'2 Eval'!$I6)+IF(Programacion!DR$40="",0,Programacion!DR$40/SUM(Programacion!DR$35:DR$41)*'2 Eval'!$J6)+IF(Programacion!DR$41="",0,Programacion!DR$41/SUM(Programacion!DR$35:DR$41)*'2 Eval'!$K6))*SUM(Programacion!DR$35:DR$41)/SUM(Programacion!DR$28:DR$41)+IF('Res 1ªEval'!DT7="",0,'Res 1ªEval'!DT7*SUM(Programacion!DR$28:DR$34)/SUM(Programacion!DR$28:DR$41)))))</f>
        <v/>
      </c>
      <c r="DU7" s="270" t="str">
        <f>IF($C7="","",IF(SUM(Programacion!DS$28:DS$41)=0,"",IF(SUM(Programacion!DS$35:DS$41)=0,'Res 1ªEval'!DU7,(IF(Programacion!DS$35="",0,Programacion!DS$35/SUM(Programacion!DS$35:DS$41)*'2 Eval'!$E6)+IF(Programacion!DS$36="",0,Programacion!DS$36/SUM(Programacion!DS$35:DS$41)*'2 Eval'!$F6)+IF(Programacion!DS$37="",0,Programacion!DS$37/SUM(Programacion!DS$35:DS$41)*'2 Eval'!$G6)+IF(Programacion!DS$38="",0,Programacion!DS$38/SUM(Programacion!DS$35:DS$41)*'2 Eval'!$H6)+IF(Programacion!DS$39="",0,Programacion!DS$39/SUM(Programacion!DS$35:DS$41)*'2 Eval'!$I6)+IF(Programacion!DS$40="",0,Programacion!DS$40/SUM(Programacion!DS$35:DS$41)*'2 Eval'!$J6)+IF(Programacion!DS$41="",0,Programacion!DS$41/SUM(Programacion!DS$35:DS$41)*'2 Eval'!$K6))*SUM(Programacion!DS$35:DS$41)/SUM(Programacion!DS$28:DS$41)+IF('Res 1ªEval'!DU7="",0,'Res 1ªEval'!DU7*SUM(Programacion!DS$28:DS$34)/SUM(Programacion!DS$28:DS$41)))))</f>
        <v/>
      </c>
      <c r="DV7" s="270" t="str">
        <f>IF($C7="","",IF(SUM(Programacion!DT$28:DT$41)=0,"",IF(SUM(Programacion!DT$35:DT$41)=0,'Res 1ªEval'!DV7,(IF(Programacion!DT$35="",0,Programacion!DT$35/SUM(Programacion!DT$35:DT$41)*'2 Eval'!$E6)+IF(Programacion!DT$36="",0,Programacion!DT$36/SUM(Programacion!DT$35:DT$41)*'2 Eval'!$F6)+IF(Programacion!DT$37="",0,Programacion!DT$37/SUM(Programacion!DT$35:DT$41)*'2 Eval'!$G6)+IF(Programacion!DT$38="",0,Programacion!DT$38/SUM(Programacion!DT$35:DT$41)*'2 Eval'!$H6)+IF(Programacion!DT$39="",0,Programacion!DT$39/SUM(Programacion!DT$35:DT$41)*'2 Eval'!$I6)+IF(Programacion!DT$40="",0,Programacion!DT$40/SUM(Programacion!DT$35:DT$41)*'2 Eval'!$J6)+IF(Programacion!DT$41="",0,Programacion!DT$41/SUM(Programacion!DT$35:DT$41)*'2 Eval'!$K6))*SUM(Programacion!DT$35:DT$41)/SUM(Programacion!DT$28:DT$41)+IF('Res 1ªEval'!DV7="",0,'Res 1ªEval'!DV7*SUM(Programacion!DT$28:DT$34)/SUM(Programacion!DT$28:DT$41)))))</f>
        <v/>
      </c>
      <c r="DW7" s="270" t="str">
        <f>IF($C7="","",IF(SUM(Programacion!DU$28:DU$41)=0,"",IF(SUM(Programacion!DU$35:DU$41)=0,'Res 1ªEval'!DW7,(IF(Programacion!DU$35="",0,Programacion!DU$35/SUM(Programacion!DU$35:DU$41)*'2 Eval'!$E6)+IF(Programacion!DU$36="",0,Programacion!DU$36/SUM(Programacion!DU$35:DU$41)*'2 Eval'!$F6)+IF(Programacion!DU$37="",0,Programacion!DU$37/SUM(Programacion!DU$35:DU$41)*'2 Eval'!$G6)+IF(Programacion!DU$38="",0,Programacion!DU$38/SUM(Programacion!DU$35:DU$41)*'2 Eval'!$H6)+IF(Programacion!DU$39="",0,Programacion!DU$39/SUM(Programacion!DU$35:DU$41)*'2 Eval'!$I6)+IF(Programacion!DU$40="",0,Programacion!DU$40/SUM(Programacion!DU$35:DU$41)*'2 Eval'!$J6)+IF(Programacion!DU$41="",0,Programacion!DU$41/SUM(Programacion!DU$35:DU$41)*'2 Eval'!$K6))*SUM(Programacion!DU$35:DU$41)/SUM(Programacion!DU$28:DU$41)+IF('Res 1ªEval'!DW7="",0,'Res 1ªEval'!DW7*SUM(Programacion!DU$28:DU$34)/SUM(Programacion!DU$28:DU$41)))))</f>
        <v/>
      </c>
      <c r="DX7" s="270" t="str">
        <f>IF($C7="","",IF(SUM(Programacion!DV$28:DV$41)=0,"",IF(SUM(Programacion!DV$35:DV$41)=0,'Res 1ªEval'!DX7,(IF(Programacion!DV$35="",0,Programacion!DV$35/SUM(Programacion!DV$35:DV$41)*'2 Eval'!$E6)+IF(Programacion!DV$36="",0,Programacion!DV$36/SUM(Programacion!DV$35:DV$41)*'2 Eval'!$F6)+IF(Programacion!DV$37="",0,Programacion!DV$37/SUM(Programacion!DV$35:DV$41)*'2 Eval'!$G6)+IF(Programacion!DV$38="",0,Programacion!DV$38/SUM(Programacion!DV$35:DV$41)*'2 Eval'!$H6)+IF(Programacion!DV$39="",0,Programacion!DV$39/SUM(Programacion!DV$35:DV$41)*'2 Eval'!$I6)+IF(Programacion!DV$40="",0,Programacion!DV$40/SUM(Programacion!DV$35:DV$41)*'2 Eval'!$J6)+IF(Programacion!DV$41="",0,Programacion!DV$41/SUM(Programacion!DV$35:DV$41)*'2 Eval'!$K6))*SUM(Programacion!DV$35:DV$41)/SUM(Programacion!DV$28:DV$41)+IF('Res 1ªEval'!DX7="",0,'Res 1ªEval'!DX7*SUM(Programacion!DV$28:DV$34)/SUM(Programacion!DV$28:DV$41)))))</f>
        <v/>
      </c>
      <c r="DY7" s="270" t="str">
        <f>IF($C7="","",IF(SUM(Programacion!DW$28:DW$41)=0,"",IF(SUM(Programacion!DW$35:DW$41)=0,'Res 1ªEval'!DY7,(IF(Programacion!DW$35="",0,Programacion!DW$35/SUM(Programacion!DW$35:DW$41)*'2 Eval'!$E6)+IF(Programacion!DW$36="",0,Programacion!DW$36/SUM(Programacion!DW$35:DW$41)*'2 Eval'!$F6)+IF(Programacion!DW$37="",0,Programacion!DW$37/SUM(Programacion!DW$35:DW$41)*'2 Eval'!$G6)+IF(Programacion!DW$38="",0,Programacion!DW$38/SUM(Programacion!DW$35:DW$41)*'2 Eval'!$H6)+IF(Programacion!DW$39="",0,Programacion!DW$39/SUM(Programacion!DW$35:DW$41)*'2 Eval'!$I6)+IF(Programacion!DW$40="",0,Programacion!DW$40/SUM(Programacion!DW$35:DW$41)*'2 Eval'!$J6)+IF(Programacion!DW$41="",0,Programacion!DW$41/SUM(Programacion!DW$35:DW$41)*'2 Eval'!$K6))*SUM(Programacion!DW$35:DW$41)/SUM(Programacion!DW$28:DW$41)+IF('Res 1ªEval'!DY7="",0,'Res 1ªEval'!DY7*SUM(Programacion!DW$28:DW$34)/SUM(Programacion!DW$28:DW$41)))))</f>
        <v/>
      </c>
      <c r="DZ7" s="270" t="str">
        <f>IF($C7="","",IF(SUM(Programacion!DX$28:DX$41)=0,"",IF(SUM(Programacion!DX$35:DX$41)=0,'Res 1ªEval'!DZ7,(IF(Programacion!DX$35="",0,Programacion!DX$35/SUM(Programacion!DX$35:DX$41)*'2 Eval'!$E6)+IF(Programacion!DX$36="",0,Programacion!DX$36/SUM(Programacion!DX$35:DX$41)*'2 Eval'!$F6)+IF(Programacion!DX$37="",0,Programacion!DX$37/SUM(Programacion!DX$35:DX$41)*'2 Eval'!$G6)+IF(Programacion!DX$38="",0,Programacion!DX$38/SUM(Programacion!DX$35:DX$41)*'2 Eval'!$H6)+IF(Programacion!DX$39="",0,Programacion!DX$39/SUM(Programacion!DX$35:DX$41)*'2 Eval'!$I6)+IF(Programacion!DX$40="",0,Programacion!DX$40/SUM(Programacion!DX$35:DX$41)*'2 Eval'!$J6)+IF(Programacion!DX$41="",0,Programacion!DX$41/SUM(Programacion!DX$35:DX$41)*'2 Eval'!$K6))*SUM(Programacion!DX$35:DX$41)/SUM(Programacion!DX$28:DX$41)+IF('Res 1ªEval'!DZ7="",0,'Res 1ªEval'!DZ7*SUM(Programacion!DX$28:DX$34)/SUM(Programacion!DX$28:DX$41)))))</f>
        <v/>
      </c>
      <c r="EA7" s="270" t="str">
        <f>IF($C7="","",IF(SUM(Programacion!DY$28:DY$41)=0,"",IF(SUM(Programacion!DY$35:DY$41)=0,'Res 1ªEval'!EA7,(IF(Programacion!DY$35="",0,Programacion!DY$35/SUM(Programacion!DY$35:DY$41)*'2 Eval'!$E6)+IF(Programacion!DY$36="",0,Programacion!DY$36/SUM(Programacion!DY$35:DY$41)*'2 Eval'!$F6)+IF(Programacion!DY$37="",0,Programacion!DY$37/SUM(Programacion!DY$35:DY$41)*'2 Eval'!$G6)+IF(Programacion!DY$38="",0,Programacion!DY$38/SUM(Programacion!DY$35:DY$41)*'2 Eval'!$H6)+IF(Programacion!DY$39="",0,Programacion!DY$39/SUM(Programacion!DY$35:DY$41)*'2 Eval'!$I6)+IF(Programacion!DY$40="",0,Programacion!DY$40/SUM(Programacion!DY$35:DY$41)*'2 Eval'!$J6)+IF(Programacion!DY$41="",0,Programacion!DY$41/SUM(Programacion!DY$35:DY$41)*'2 Eval'!$K6))*SUM(Programacion!DY$35:DY$41)/SUM(Programacion!DY$28:DY$41)+IF('Res 1ªEval'!EA7="",0,'Res 1ªEval'!EA7*SUM(Programacion!DY$28:DY$34)/SUM(Programacion!DY$28:DY$41)))))</f>
        <v/>
      </c>
      <c r="EB7" s="270" t="str">
        <f>IF($C7="","",IF(SUM(Programacion!DZ$28:DZ$41)=0,"",IF(SUM(Programacion!DZ$35:DZ$41)=0,'Res 1ªEval'!EB7,(IF(Programacion!DZ$35="",0,Programacion!DZ$35/SUM(Programacion!DZ$35:DZ$41)*'2 Eval'!$E6)+IF(Programacion!DZ$36="",0,Programacion!DZ$36/SUM(Programacion!DZ$35:DZ$41)*'2 Eval'!$F6)+IF(Programacion!DZ$37="",0,Programacion!DZ$37/SUM(Programacion!DZ$35:DZ$41)*'2 Eval'!$G6)+IF(Programacion!DZ$38="",0,Programacion!DZ$38/SUM(Programacion!DZ$35:DZ$41)*'2 Eval'!$H6)+IF(Programacion!DZ$39="",0,Programacion!DZ$39/SUM(Programacion!DZ$35:DZ$41)*'2 Eval'!$I6)+IF(Programacion!DZ$40="",0,Programacion!DZ$40/SUM(Programacion!DZ$35:DZ$41)*'2 Eval'!$J6)+IF(Programacion!DZ$41="",0,Programacion!DZ$41/SUM(Programacion!DZ$35:DZ$41)*'2 Eval'!$K6))*SUM(Programacion!DZ$35:DZ$41)/SUM(Programacion!DZ$28:DZ$41)+IF('Res 1ªEval'!EB7="",0,'Res 1ªEval'!EB7*SUM(Programacion!DZ$28:DZ$34)/SUM(Programacion!DZ$28:DZ$41)))))</f>
        <v/>
      </c>
      <c r="EC7" s="270" t="str">
        <f>IF($C7="","",IF(SUM(Programacion!EA$28:EA$41)=0,"",IF(SUM(Programacion!EA$35:EA$41)=0,'Res 1ªEval'!EC7,(IF(Programacion!EA$35="",0,Programacion!EA$35/SUM(Programacion!EA$35:EA$41)*'2 Eval'!$E6)+IF(Programacion!EA$36="",0,Programacion!EA$36/SUM(Programacion!EA$35:EA$41)*'2 Eval'!$F6)+IF(Programacion!EA$37="",0,Programacion!EA$37/SUM(Programacion!EA$35:EA$41)*'2 Eval'!$G6)+IF(Programacion!EA$38="",0,Programacion!EA$38/SUM(Programacion!EA$35:EA$41)*'2 Eval'!$H6)+IF(Programacion!EA$39="",0,Programacion!EA$39/SUM(Programacion!EA$35:EA$41)*'2 Eval'!$I6)+IF(Programacion!EA$40="",0,Programacion!EA$40/SUM(Programacion!EA$35:EA$41)*'2 Eval'!$J6)+IF(Programacion!EA$41="",0,Programacion!EA$41/SUM(Programacion!EA$35:EA$41)*'2 Eval'!$K6))*SUM(Programacion!EA$35:EA$41)/SUM(Programacion!EA$28:EA$41)+IF('Res 1ªEval'!EC7="",0,'Res 1ªEval'!EC7*SUM(Programacion!EA$28:EA$34)/SUM(Programacion!EA$28:EA$41)))))</f>
        <v/>
      </c>
      <c r="ED7" s="270" t="str">
        <f>IF($C7="","",IF(SUM(Programacion!EB$28:EB$41)=0,"",IF(SUM(Programacion!EB$35:EB$41)=0,'Res 1ªEval'!ED7,(IF(Programacion!EB$35="",0,Programacion!EB$35/SUM(Programacion!EB$35:EB$41)*'2 Eval'!$E6)+IF(Programacion!EB$36="",0,Programacion!EB$36/SUM(Programacion!EB$35:EB$41)*'2 Eval'!$F6)+IF(Programacion!EB$37="",0,Programacion!EB$37/SUM(Programacion!EB$35:EB$41)*'2 Eval'!$G6)+IF(Programacion!EB$38="",0,Programacion!EB$38/SUM(Programacion!EB$35:EB$41)*'2 Eval'!$H6)+IF(Programacion!EB$39="",0,Programacion!EB$39/SUM(Programacion!EB$35:EB$41)*'2 Eval'!$I6)+IF(Programacion!EB$40="",0,Programacion!EB$40/SUM(Programacion!EB$35:EB$41)*'2 Eval'!$J6)+IF(Programacion!EB$41="",0,Programacion!EB$41/SUM(Programacion!EB$35:EB$41)*'2 Eval'!$K6))*SUM(Programacion!EB$35:EB$41)/SUM(Programacion!EB$28:EB$41)+IF('Res 1ªEval'!ED7="",0,'Res 1ªEval'!ED7*SUM(Programacion!EB$28:EB$34)/SUM(Programacion!EB$28:EB$41)))))</f>
        <v/>
      </c>
      <c r="EE7" s="270" t="str">
        <f>IF($C7="","",IF(SUM(Programacion!EC$28:EC$41)=0,"",IF(SUM(Programacion!EC$35:EC$41)=0,'Res 1ªEval'!EE7,(IF(Programacion!EC$35="",0,Programacion!EC$35/SUM(Programacion!EC$35:EC$41)*'2 Eval'!$E6)+IF(Programacion!EC$36="",0,Programacion!EC$36/SUM(Programacion!EC$35:EC$41)*'2 Eval'!$F6)+IF(Programacion!EC$37="",0,Programacion!EC$37/SUM(Programacion!EC$35:EC$41)*'2 Eval'!$G6)+IF(Programacion!EC$38="",0,Programacion!EC$38/SUM(Programacion!EC$35:EC$41)*'2 Eval'!$H6)+IF(Programacion!EC$39="",0,Programacion!EC$39/SUM(Programacion!EC$35:EC$41)*'2 Eval'!$I6)+IF(Programacion!EC$40="",0,Programacion!EC$40/SUM(Programacion!EC$35:EC$41)*'2 Eval'!$J6)+IF(Programacion!EC$41="",0,Programacion!EC$41/SUM(Programacion!EC$35:EC$41)*'2 Eval'!$K6))*SUM(Programacion!EC$35:EC$41)/SUM(Programacion!EC$28:EC$41)+IF('Res 1ªEval'!EE7="",0,'Res 1ªEval'!EE7*SUM(Programacion!EC$28:EC$34)/SUM(Programacion!EC$28:EC$41)))))</f>
        <v/>
      </c>
      <c r="EF7" s="270" t="str">
        <f>IF($C7="","",IF(SUM(Programacion!ED$28:ED$41)=0,"",IF(SUM(Programacion!ED$35:ED$41)=0,'Res 1ªEval'!EF7,(IF(Programacion!ED$35="",0,Programacion!ED$35/SUM(Programacion!ED$35:ED$41)*'2 Eval'!$E6)+IF(Programacion!ED$36="",0,Programacion!ED$36/SUM(Programacion!ED$35:ED$41)*'2 Eval'!$F6)+IF(Programacion!ED$37="",0,Programacion!ED$37/SUM(Programacion!ED$35:ED$41)*'2 Eval'!$G6)+IF(Programacion!ED$38="",0,Programacion!ED$38/SUM(Programacion!ED$35:ED$41)*'2 Eval'!$H6)+IF(Programacion!ED$39="",0,Programacion!ED$39/SUM(Programacion!ED$35:ED$41)*'2 Eval'!$I6)+IF(Programacion!ED$40="",0,Programacion!ED$40/SUM(Programacion!ED$35:ED$41)*'2 Eval'!$J6)+IF(Programacion!ED$41="",0,Programacion!ED$41/SUM(Programacion!ED$35:ED$41)*'2 Eval'!$K6))*SUM(Programacion!ED$35:ED$41)/SUM(Programacion!ED$28:ED$41)+IF('Res 1ªEval'!EF7="",0,'Res 1ªEval'!EF7*SUM(Programacion!ED$28:ED$34)/SUM(Programacion!ED$28:ED$41)))))</f>
        <v/>
      </c>
      <c r="EG7" s="270" t="str">
        <f>IF($C7="","",IF(SUM(Programacion!EE$28:EE$41)=0,"",IF(SUM(Programacion!EE$35:EE$41)=0,'Res 1ªEval'!EG7,(IF(Programacion!EE$35="",0,Programacion!EE$35/SUM(Programacion!EE$35:EE$41)*'2 Eval'!$E6)+IF(Programacion!EE$36="",0,Programacion!EE$36/SUM(Programacion!EE$35:EE$41)*'2 Eval'!$F6)+IF(Programacion!EE$37="",0,Programacion!EE$37/SUM(Programacion!EE$35:EE$41)*'2 Eval'!$G6)+IF(Programacion!EE$38="",0,Programacion!EE$38/SUM(Programacion!EE$35:EE$41)*'2 Eval'!$H6)+IF(Programacion!EE$39="",0,Programacion!EE$39/SUM(Programacion!EE$35:EE$41)*'2 Eval'!$I6)+IF(Programacion!EE$40="",0,Programacion!EE$40/SUM(Programacion!EE$35:EE$41)*'2 Eval'!$J6)+IF(Programacion!EE$41="",0,Programacion!EE$41/SUM(Programacion!EE$35:EE$41)*'2 Eval'!$K6))*SUM(Programacion!EE$35:EE$41)/SUM(Programacion!EE$28:EE$41)+IF('Res 1ªEval'!EG7="",0,'Res 1ªEval'!EG7*SUM(Programacion!EE$28:EE$34)/SUM(Programacion!EE$28:EE$41)))))</f>
        <v/>
      </c>
      <c r="EH7" s="270" t="str">
        <f>IF($C7="","",IF(SUM(Programacion!EF$28:EF$41)=0,"",IF(SUM(Programacion!EF$35:EF$41)=0,'Res 1ªEval'!EH7,(IF(Programacion!EF$35="",0,Programacion!EF$35/SUM(Programacion!EF$35:EF$41)*'2 Eval'!$E6)+IF(Programacion!EF$36="",0,Programacion!EF$36/SUM(Programacion!EF$35:EF$41)*'2 Eval'!$F6)+IF(Programacion!EF$37="",0,Programacion!EF$37/SUM(Programacion!EF$35:EF$41)*'2 Eval'!$G6)+IF(Programacion!EF$38="",0,Programacion!EF$38/SUM(Programacion!EF$35:EF$41)*'2 Eval'!$H6)+IF(Programacion!EF$39="",0,Programacion!EF$39/SUM(Programacion!EF$35:EF$41)*'2 Eval'!$I6)+IF(Programacion!EF$40="",0,Programacion!EF$40/SUM(Programacion!EF$35:EF$41)*'2 Eval'!$J6)+IF(Programacion!EF$41="",0,Programacion!EF$41/SUM(Programacion!EF$35:EF$41)*'2 Eval'!$K6))*SUM(Programacion!EF$35:EF$41)/SUM(Programacion!EF$28:EF$41)+IF('Res 1ªEval'!EH7="",0,'Res 1ªEval'!EH7*SUM(Programacion!EF$28:EF$34)/SUM(Programacion!EF$28:EF$41)))))</f>
        <v/>
      </c>
      <c r="EI7" s="270" t="str">
        <f>IF($C7="","",IF(SUM(Programacion!EG$28:EG$41)=0,"",IF(SUM(Programacion!EG$35:EG$41)=0,'Res 1ªEval'!EI7,(IF(Programacion!EG$35="",0,Programacion!EG$35/SUM(Programacion!EG$35:EG$41)*'2 Eval'!$E6)+IF(Programacion!EG$36="",0,Programacion!EG$36/SUM(Programacion!EG$35:EG$41)*'2 Eval'!$F6)+IF(Programacion!EG$37="",0,Programacion!EG$37/SUM(Programacion!EG$35:EG$41)*'2 Eval'!$G6)+IF(Programacion!EG$38="",0,Programacion!EG$38/SUM(Programacion!EG$35:EG$41)*'2 Eval'!$H6)+IF(Programacion!EG$39="",0,Programacion!EG$39/SUM(Programacion!EG$35:EG$41)*'2 Eval'!$I6)+IF(Programacion!EG$40="",0,Programacion!EG$40/SUM(Programacion!EG$35:EG$41)*'2 Eval'!$J6)+IF(Programacion!EG$41="",0,Programacion!EG$41/SUM(Programacion!EG$35:EG$41)*'2 Eval'!$K6))*SUM(Programacion!EG$35:EG$41)/SUM(Programacion!EG$28:EG$41)+IF('Res 1ªEval'!EI7="",0,'Res 1ªEval'!EI7*SUM(Programacion!EG$28:EG$34)/SUM(Programacion!EG$28:EG$41)))))</f>
        <v/>
      </c>
      <c r="EJ7" s="270" t="str">
        <f>IF($C7="","",IF(SUM(Programacion!EH$28:EH$41)=0,"",IF(SUM(Programacion!EH$35:EH$41)=0,'Res 1ªEval'!EJ7,(IF(Programacion!EH$35="",0,Programacion!EH$35/SUM(Programacion!EH$35:EH$41)*'2 Eval'!$E6)+IF(Programacion!EH$36="",0,Programacion!EH$36/SUM(Programacion!EH$35:EH$41)*'2 Eval'!$F6)+IF(Programacion!EH$37="",0,Programacion!EH$37/SUM(Programacion!EH$35:EH$41)*'2 Eval'!$G6)+IF(Programacion!EH$38="",0,Programacion!EH$38/SUM(Programacion!EH$35:EH$41)*'2 Eval'!$H6)+IF(Programacion!EH$39="",0,Programacion!EH$39/SUM(Programacion!EH$35:EH$41)*'2 Eval'!$I6)+IF(Programacion!EH$40="",0,Programacion!EH$40/SUM(Programacion!EH$35:EH$41)*'2 Eval'!$J6)+IF(Programacion!EH$41="",0,Programacion!EH$41/SUM(Programacion!EH$35:EH$41)*'2 Eval'!$K6))*SUM(Programacion!EH$35:EH$41)/SUM(Programacion!EH$28:EH$41)+IF('Res 1ªEval'!EJ7="",0,'Res 1ªEval'!EJ7*SUM(Programacion!EH$28:EH$34)/SUM(Programacion!EH$28:EH$41)))))</f>
        <v/>
      </c>
      <c r="EK7" s="270" t="str">
        <f>IF($C7="","",IF(SUM(Programacion!EI$28:EI$41)=0,"",IF(SUM(Programacion!EI$35:EI$41)=0,'Res 1ªEval'!EK7,(IF(Programacion!EI$35="",0,Programacion!EI$35/SUM(Programacion!EI$35:EI$41)*'2 Eval'!$E6)+IF(Programacion!EI$36="",0,Programacion!EI$36/SUM(Programacion!EI$35:EI$41)*'2 Eval'!$F6)+IF(Programacion!EI$37="",0,Programacion!EI$37/SUM(Programacion!EI$35:EI$41)*'2 Eval'!$G6)+IF(Programacion!EI$38="",0,Programacion!EI$38/SUM(Programacion!EI$35:EI$41)*'2 Eval'!$H6)+IF(Programacion!EI$39="",0,Programacion!EI$39/SUM(Programacion!EI$35:EI$41)*'2 Eval'!$I6)+IF(Programacion!EI$40="",0,Programacion!EI$40/SUM(Programacion!EI$35:EI$41)*'2 Eval'!$J6)+IF(Programacion!EI$41="",0,Programacion!EI$41/SUM(Programacion!EI$35:EI$41)*'2 Eval'!$K6))*SUM(Programacion!EI$35:EI$41)/SUM(Programacion!EI$28:EI$41)+IF('Res 1ªEval'!EK7="",0,'Res 1ªEval'!EK7*SUM(Programacion!EI$28:EI$34)/SUM(Programacion!EI$28:EI$41)))))</f>
        <v/>
      </c>
    </row>
    <row r="8" spans="1:141">
      <c r="B8" s="133" t="str">
        <f>IF('1 Eval'!A7="","",'1 Eval'!A7)</f>
        <v/>
      </c>
      <c r="C8" s="134" t="str">
        <f>IF('1 Eval'!B7="","",'1 Eval'!B7)</f>
        <v/>
      </c>
      <c r="D8" s="149" t="str">
        <f>IF('2 Eval'!D7="","",'2 Eval'!D7)</f>
        <v/>
      </c>
      <c r="E8" s="150" t="str">
        <f>IF($D8="","",IF(Final!$F$6="","",($D8*Final!$F$6+Final!$E9*Final!$E$6)/SUM(Final!$E$6:$F$6)))</f>
        <v/>
      </c>
      <c r="F8" s="150" t="str">
        <f t="shared" si="7"/>
        <v/>
      </c>
      <c r="G8" s="221" t="str">
        <f t="shared" si="6"/>
        <v/>
      </c>
      <c r="H8" s="275" t="str">
        <f>IF($C8="","",IF(SUM(Programacion!F$28:F$41)=0,"",IF(SUM(Programacion!F$35:F$41)=0,'Res 1ªEval'!H8,(IF(Programacion!F$35="",0,Programacion!F$35/SUM(Programacion!F$35:F$41)*'2 Eval'!$E7)+IF(Programacion!F$36="",0,Programacion!F$36/SUM(Programacion!F$35:F$41)*'2 Eval'!$F7)+IF(Programacion!F$37="",0,Programacion!F$37/SUM(Programacion!F$35:F$41)*'2 Eval'!$G7)+IF(Programacion!F$38="",0,Programacion!F$38/SUM(Programacion!F$35:F$41)*'2 Eval'!$H7)+IF(Programacion!F$39="",0,Programacion!F$39/SUM(Programacion!F$35:F$41)*'2 Eval'!$I7)+IF(Programacion!F$40="",0,Programacion!F$40/SUM(Programacion!F$35:F$41)*'2 Eval'!$J7)+IF(Programacion!F$41="",0,Programacion!F$41/SUM(Programacion!F$35:F$41)*'2 Eval'!$K7))*SUM(Programacion!F$35:F$41)/SUM(Programacion!F$28:F$41)+IF('Res 1ªEval'!H8="",0,'Res 1ªEval'!H8*SUM(Programacion!F$28:F$34)/SUM(Programacion!F$28:F$41)))))</f>
        <v/>
      </c>
      <c r="I8" s="270" t="str">
        <f>IF($C8="","",IF(SUM(Programacion!G$28:G$41)=0,"",IF(SUM(Programacion!G$35:G$41)=0,'Res 1ªEval'!I8,(IF(Programacion!G$35="",0,Programacion!G$35/SUM(Programacion!G$35:G$41)*'2 Eval'!$E7)+IF(Programacion!G$36="",0,Programacion!G$36/SUM(Programacion!G$35:G$41)*'2 Eval'!$F7)+IF(Programacion!G$37="",0,Programacion!G$37/SUM(Programacion!G$35:G$41)*'2 Eval'!$G7)+IF(Programacion!G$38="",0,Programacion!G$38/SUM(Programacion!G$35:G$41)*'2 Eval'!$H7)+IF(Programacion!G$39="",0,Programacion!G$39/SUM(Programacion!G$35:G$41)*'2 Eval'!$I7)+IF(Programacion!G$40="",0,Programacion!G$40/SUM(Programacion!G$35:G$41)*'2 Eval'!$J7)+IF(Programacion!G$41="",0,Programacion!G$41/SUM(Programacion!G$35:G$41)*'2 Eval'!$K7))*SUM(Programacion!G$35:G$41)/SUM(Programacion!G$28:G$41)+IF('Res 1ªEval'!I8="",0,'Res 1ªEval'!I8*SUM(Programacion!G$28:G$34)/SUM(Programacion!G$28:G$41)))))</f>
        <v/>
      </c>
      <c r="J8" s="270" t="str">
        <f>IF($C8="","",IF(SUM(Programacion!H$28:H$41)=0,"",IF(SUM(Programacion!H$35:H$41)=0,'Res 1ªEval'!J8,(IF(Programacion!H$35="",0,Programacion!H$35/SUM(Programacion!H$35:H$41)*'2 Eval'!$E7)+IF(Programacion!H$36="",0,Programacion!H$36/SUM(Programacion!H$35:H$41)*'2 Eval'!$F7)+IF(Programacion!H$37="",0,Programacion!H$37/SUM(Programacion!H$35:H$41)*'2 Eval'!$G7)+IF(Programacion!H$38="",0,Programacion!H$38/SUM(Programacion!H$35:H$41)*'2 Eval'!$H7)+IF(Programacion!H$39="",0,Programacion!H$39/SUM(Programacion!H$35:H$41)*'2 Eval'!$I7)+IF(Programacion!H$40="",0,Programacion!H$40/SUM(Programacion!H$35:H$41)*'2 Eval'!$J7)+IF(Programacion!H$41="",0,Programacion!H$41/SUM(Programacion!H$35:H$41)*'2 Eval'!$K7))*SUM(Programacion!H$35:H$41)/SUM(Programacion!H$28:H$41)+IF('Res 1ªEval'!J8="",0,'Res 1ªEval'!J8*SUM(Programacion!H$28:H$34)/SUM(Programacion!H$28:H$41)))))</f>
        <v/>
      </c>
      <c r="K8" s="270" t="str">
        <f>IF($C8="","",IF(SUM(Programacion!I$28:I$41)=0,"",IF(SUM(Programacion!I$35:I$41)=0,'Res 1ªEval'!K8,(IF(Programacion!I$35="",0,Programacion!I$35/SUM(Programacion!I$35:I$41)*'2 Eval'!$E7)+IF(Programacion!I$36="",0,Programacion!I$36/SUM(Programacion!I$35:I$41)*'2 Eval'!$F7)+IF(Programacion!I$37="",0,Programacion!I$37/SUM(Programacion!I$35:I$41)*'2 Eval'!$G7)+IF(Programacion!I$38="",0,Programacion!I$38/SUM(Programacion!I$35:I$41)*'2 Eval'!$H7)+IF(Programacion!I$39="",0,Programacion!I$39/SUM(Programacion!I$35:I$41)*'2 Eval'!$I7)+IF(Programacion!I$40="",0,Programacion!I$40/SUM(Programacion!I$35:I$41)*'2 Eval'!$J7)+IF(Programacion!I$41="",0,Programacion!I$41/SUM(Programacion!I$35:I$41)*'2 Eval'!$K7))*SUM(Programacion!I$35:I$41)/SUM(Programacion!I$28:I$41)+IF('Res 1ªEval'!K8="",0,'Res 1ªEval'!K8*SUM(Programacion!I$28:I$34)/SUM(Programacion!I$28:I$41)))))</f>
        <v/>
      </c>
      <c r="L8" s="270" t="str">
        <f>IF($C8="","",IF(SUM(Programacion!J$28:J$41)=0,"",IF(SUM(Programacion!J$35:J$41)=0,'Res 1ªEval'!L8,(IF(Programacion!J$35="",0,Programacion!J$35/SUM(Programacion!J$35:J$41)*'2 Eval'!$E7)+IF(Programacion!J$36="",0,Programacion!J$36/SUM(Programacion!J$35:J$41)*'2 Eval'!$F7)+IF(Programacion!J$37="",0,Programacion!J$37/SUM(Programacion!J$35:J$41)*'2 Eval'!$G7)+IF(Programacion!J$38="",0,Programacion!J$38/SUM(Programacion!J$35:J$41)*'2 Eval'!$H7)+IF(Programacion!J$39="",0,Programacion!J$39/SUM(Programacion!J$35:J$41)*'2 Eval'!$I7)+IF(Programacion!J$40="",0,Programacion!J$40/SUM(Programacion!J$35:J$41)*'2 Eval'!$J7)+IF(Programacion!J$41="",0,Programacion!J$41/SUM(Programacion!J$35:J$41)*'2 Eval'!$K7))*SUM(Programacion!J$35:J$41)/SUM(Programacion!J$28:J$41)+IF('Res 1ªEval'!L8="",0,'Res 1ªEval'!L8*SUM(Programacion!J$28:J$34)/SUM(Programacion!J$28:J$41)))))</f>
        <v/>
      </c>
      <c r="M8" s="270" t="str">
        <f>IF($C8="","",IF(SUM(Programacion!K$28:K$41)=0,"",IF(SUM(Programacion!K$35:K$41)=0,'Res 1ªEval'!M8,(IF(Programacion!K$35="",0,Programacion!K$35/SUM(Programacion!K$35:K$41)*'2 Eval'!$E7)+IF(Programacion!K$36="",0,Programacion!K$36/SUM(Programacion!K$35:K$41)*'2 Eval'!$F7)+IF(Programacion!K$37="",0,Programacion!K$37/SUM(Programacion!K$35:K$41)*'2 Eval'!$G7)+IF(Programacion!K$38="",0,Programacion!K$38/SUM(Programacion!K$35:K$41)*'2 Eval'!$H7)+IF(Programacion!K$39="",0,Programacion!K$39/SUM(Programacion!K$35:K$41)*'2 Eval'!$I7)+IF(Programacion!K$40="",0,Programacion!K$40/SUM(Programacion!K$35:K$41)*'2 Eval'!$J7)+IF(Programacion!K$41="",0,Programacion!K$41/SUM(Programacion!K$35:K$41)*'2 Eval'!$K7))*SUM(Programacion!K$35:K$41)/SUM(Programacion!K$28:K$41)+IF('Res 1ªEval'!M8="",0,'Res 1ªEval'!M8*SUM(Programacion!K$28:K$34)/SUM(Programacion!K$28:K$41)))))</f>
        <v/>
      </c>
      <c r="N8" s="270" t="str">
        <f>IF($C8="","",IF(SUM(Programacion!L$28:L$41)=0,"",IF(SUM(Programacion!L$35:L$41)=0,'Res 1ªEval'!N8,(IF(Programacion!L$35="",0,Programacion!L$35/SUM(Programacion!L$35:L$41)*'2 Eval'!$E7)+IF(Programacion!L$36="",0,Programacion!L$36/SUM(Programacion!L$35:L$41)*'2 Eval'!$F7)+IF(Programacion!L$37="",0,Programacion!L$37/SUM(Programacion!L$35:L$41)*'2 Eval'!$G7)+IF(Programacion!L$38="",0,Programacion!L$38/SUM(Programacion!L$35:L$41)*'2 Eval'!$H7)+IF(Programacion!L$39="",0,Programacion!L$39/SUM(Programacion!L$35:L$41)*'2 Eval'!$I7)+IF(Programacion!L$40="",0,Programacion!L$40/SUM(Programacion!L$35:L$41)*'2 Eval'!$J7)+IF(Programacion!L$41="",0,Programacion!L$41/SUM(Programacion!L$35:L$41)*'2 Eval'!$K7))*SUM(Programacion!L$35:L$41)/SUM(Programacion!L$28:L$41)+IF('Res 1ªEval'!N8="",0,'Res 1ªEval'!N8*SUM(Programacion!L$28:L$34)/SUM(Programacion!L$28:L$41)))))</f>
        <v/>
      </c>
      <c r="O8" s="276" t="str">
        <f>IF($C8="","",IF(SUM(Programacion!M$28:M$41)=0,"",IF(SUM(Programacion!M$35:M$41)=0,'Res 1ªEval'!O8,(IF(Programacion!M$35="",0,Programacion!M$35/SUM(Programacion!M$35:M$41)*'2 Eval'!$E7)+IF(Programacion!M$36="",0,Programacion!M$36/SUM(Programacion!M$35:M$41)*'2 Eval'!$F7)+IF(Programacion!M$37="",0,Programacion!M$37/SUM(Programacion!M$35:M$41)*'2 Eval'!$G7)+IF(Programacion!M$38="",0,Programacion!M$38/SUM(Programacion!M$35:M$41)*'2 Eval'!$H7)+IF(Programacion!M$39="",0,Programacion!M$39/SUM(Programacion!M$35:M$41)*'2 Eval'!$I7)+IF(Programacion!M$40="",0,Programacion!M$40/SUM(Programacion!M$35:M$41)*'2 Eval'!$J7)+IF(Programacion!M$41="",0,Programacion!M$41/SUM(Programacion!M$35:M$41)*'2 Eval'!$K7))*SUM(Programacion!M$35:M$41)/SUM(Programacion!M$28:M$41)+IF('Res 1ªEval'!O8="",0,'Res 1ªEval'!O8*SUM(Programacion!M$28:M$34)/SUM(Programacion!M$28:M$41)))))</f>
        <v/>
      </c>
      <c r="P8" s="303"/>
      <c r="Q8" s="270" t="str">
        <f>IF($C8="","",IF(SUM(Programacion!O$28:O$41)=0,"",IF(SUM(Programacion!O$35:O$41)=0,'Res 1ªEval'!Q8,(IF(Programacion!O$35="",0,Programacion!O$35/SUM(Programacion!O$35:O$41)*'2 Eval'!$E7)+IF(Programacion!O$36="",0,Programacion!O$36/SUM(Programacion!O$35:O$41)*'2 Eval'!$F7)+IF(Programacion!O$37="",0,Programacion!O$37/SUM(Programacion!O$35:O$41)*'2 Eval'!$G7)+IF(Programacion!O$38="",0,Programacion!O$38/SUM(Programacion!O$35:O$41)*'2 Eval'!$H7)+IF(Programacion!O$39="",0,Programacion!O$39/SUM(Programacion!O$35:O$41)*'2 Eval'!$I7)+IF(Programacion!O$40="",0,Programacion!O$40/SUM(Programacion!O$35:O$41)*'2 Eval'!$J7)+IF(Programacion!O$41="",0,Programacion!O$41/SUM(Programacion!O$35:O$41)*'2 Eval'!$K7))*SUM(Programacion!O$35:O$41)/SUM(Programacion!O$28:O$41)+IF('Res 1ªEval'!Q8="",0,'Res 1ªEval'!Q8*SUM(Programacion!O$28:O$34)/SUM(Programacion!O$28:O$41)))))</f>
        <v/>
      </c>
      <c r="R8" s="270" t="str">
        <f>IF($C8="","",IF(SUM(Programacion!P$28:P$41)=0,"",IF(SUM(Programacion!P$35:P$41)=0,'Res 1ªEval'!R8,(IF(Programacion!P$35="",0,Programacion!P$35/SUM(Programacion!P$35:P$41)*'2 Eval'!$E7)+IF(Programacion!P$36="",0,Programacion!P$36/SUM(Programacion!P$35:P$41)*'2 Eval'!$F7)+IF(Programacion!P$37="",0,Programacion!P$37/SUM(Programacion!P$35:P$41)*'2 Eval'!$G7)+IF(Programacion!P$38="",0,Programacion!P$38/SUM(Programacion!P$35:P$41)*'2 Eval'!$H7)+IF(Programacion!P$39="",0,Programacion!P$39/SUM(Programacion!P$35:P$41)*'2 Eval'!$I7)+IF(Programacion!P$40="",0,Programacion!P$40/SUM(Programacion!P$35:P$41)*'2 Eval'!$J7)+IF(Programacion!P$41="",0,Programacion!P$41/SUM(Programacion!P$35:P$41)*'2 Eval'!$K7))*SUM(Programacion!P$35:P$41)/SUM(Programacion!P$28:P$41)+IF('Res 1ªEval'!R8="",0,'Res 1ªEval'!R8*SUM(Programacion!P$28:P$34)/SUM(Programacion!P$28:P$41)))))</f>
        <v/>
      </c>
      <c r="S8" s="270" t="str">
        <f>IF($C8="","",IF(SUM(Programacion!Q$28:Q$41)=0,"",IF(SUM(Programacion!Q$35:Q$41)=0,'Res 1ªEval'!S8,(IF(Programacion!Q$35="",0,Programacion!Q$35/SUM(Programacion!Q$35:Q$41)*'2 Eval'!$E7)+IF(Programacion!Q$36="",0,Programacion!Q$36/SUM(Programacion!Q$35:Q$41)*'2 Eval'!$F7)+IF(Programacion!Q$37="",0,Programacion!Q$37/SUM(Programacion!Q$35:Q$41)*'2 Eval'!$G7)+IF(Programacion!Q$38="",0,Programacion!Q$38/SUM(Programacion!Q$35:Q$41)*'2 Eval'!$H7)+IF(Programacion!Q$39="",0,Programacion!Q$39/SUM(Programacion!Q$35:Q$41)*'2 Eval'!$I7)+IF(Programacion!Q$40="",0,Programacion!Q$40/SUM(Programacion!Q$35:Q$41)*'2 Eval'!$J7)+IF(Programacion!Q$41="",0,Programacion!Q$41/SUM(Programacion!Q$35:Q$41)*'2 Eval'!$K7))*SUM(Programacion!Q$35:Q$41)/SUM(Programacion!Q$28:Q$41)+IF('Res 1ªEval'!S8="",0,'Res 1ªEval'!S8*SUM(Programacion!Q$28:Q$34)/SUM(Programacion!Q$28:Q$41)))))</f>
        <v/>
      </c>
      <c r="T8" s="270" t="str">
        <f>IF($C8="","",IF(SUM(Programacion!R$28:R$41)=0,"",IF(SUM(Programacion!R$35:R$41)=0,'Res 1ªEval'!T8,(IF(Programacion!R$35="",0,Programacion!R$35/SUM(Programacion!R$35:R$41)*'2 Eval'!$E7)+IF(Programacion!R$36="",0,Programacion!R$36/SUM(Programacion!R$35:R$41)*'2 Eval'!$F7)+IF(Programacion!R$37="",0,Programacion!R$37/SUM(Programacion!R$35:R$41)*'2 Eval'!$G7)+IF(Programacion!R$38="",0,Programacion!R$38/SUM(Programacion!R$35:R$41)*'2 Eval'!$H7)+IF(Programacion!R$39="",0,Programacion!R$39/SUM(Programacion!R$35:R$41)*'2 Eval'!$I7)+IF(Programacion!R$40="",0,Programacion!R$40/SUM(Programacion!R$35:R$41)*'2 Eval'!$J7)+IF(Programacion!R$41="",0,Programacion!R$41/SUM(Programacion!R$35:R$41)*'2 Eval'!$K7))*SUM(Programacion!R$35:R$41)/SUM(Programacion!R$28:R$41)+IF('Res 1ªEval'!T8="",0,'Res 1ªEval'!T8*SUM(Programacion!R$28:R$34)/SUM(Programacion!R$28:R$41)))))</f>
        <v/>
      </c>
      <c r="U8" s="270" t="str">
        <f>IF($C8="","",IF(SUM(Programacion!S$28:S$41)=0,"",IF(SUM(Programacion!S$35:S$41)=0,'Res 1ªEval'!U8,(IF(Programacion!S$35="",0,Programacion!S$35/SUM(Programacion!S$35:S$41)*'2 Eval'!$E7)+IF(Programacion!S$36="",0,Programacion!S$36/SUM(Programacion!S$35:S$41)*'2 Eval'!$F7)+IF(Programacion!S$37="",0,Programacion!S$37/SUM(Programacion!S$35:S$41)*'2 Eval'!$G7)+IF(Programacion!S$38="",0,Programacion!S$38/SUM(Programacion!S$35:S$41)*'2 Eval'!$H7)+IF(Programacion!S$39="",0,Programacion!S$39/SUM(Programacion!S$35:S$41)*'2 Eval'!$I7)+IF(Programacion!S$40="",0,Programacion!S$40/SUM(Programacion!S$35:S$41)*'2 Eval'!$J7)+IF(Programacion!S$41="",0,Programacion!S$41/SUM(Programacion!S$35:S$41)*'2 Eval'!$K7))*SUM(Programacion!S$35:S$41)/SUM(Programacion!S$28:S$41)+IF('Res 1ªEval'!U8="",0,'Res 1ªEval'!U8*SUM(Programacion!S$28:S$34)/SUM(Programacion!S$28:S$41)))))</f>
        <v/>
      </c>
      <c r="V8" s="270" t="str">
        <f>IF($C8="","",IF(SUM(Programacion!T$28:T$41)=0,"",IF(SUM(Programacion!T$35:T$41)=0,'Res 1ªEval'!V8,(IF(Programacion!T$35="",0,Programacion!T$35/SUM(Programacion!T$35:T$41)*'2 Eval'!$E7)+IF(Programacion!T$36="",0,Programacion!T$36/SUM(Programacion!T$35:T$41)*'2 Eval'!$F7)+IF(Programacion!T$37="",0,Programacion!T$37/SUM(Programacion!T$35:T$41)*'2 Eval'!$G7)+IF(Programacion!T$38="",0,Programacion!T$38/SUM(Programacion!T$35:T$41)*'2 Eval'!$H7)+IF(Programacion!T$39="",0,Programacion!T$39/SUM(Programacion!T$35:T$41)*'2 Eval'!$I7)+IF(Programacion!T$40="",0,Programacion!T$40/SUM(Programacion!T$35:T$41)*'2 Eval'!$J7)+IF(Programacion!T$41="",0,Programacion!T$41/SUM(Programacion!T$35:T$41)*'2 Eval'!$K7))*SUM(Programacion!T$35:T$41)/SUM(Programacion!T$28:T$41)+IF('Res 1ªEval'!V8="",0,'Res 1ªEval'!V8*SUM(Programacion!T$28:T$34)/SUM(Programacion!T$28:T$41)))))</f>
        <v/>
      </c>
      <c r="W8" s="270" t="str">
        <f>IF($C8="","",IF(SUM(Programacion!U$28:U$41)=0,"",IF(SUM(Programacion!U$35:U$41)=0,'Res 1ªEval'!W8,(IF(Programacion!U$35="",0,Programacion!U$35/SUM(Programacion!U$35:U$41)*'2 Eval'!$E7)+IF(Programacion!U$36="",0,Programacion!U$36/SUM(Programacion!U$35:U$41)*'2 Eval'!$F7)+IF(Programacion!U$37="",0,Programacion!U$37/SUM(Programacion!U$35:U$41)*'2 Eval'!$G7)+IF(Programacion!U$38="",0,Programacion!U$38/SUM(Programacion!U$35:U$41)*'2 Eval'!$H7)+IF(Programacion!U$39="",0,Programacion!U$39/SUM(Programacion!U$35:U$41)*'2 Eval'!$I7)+IF(Programacion!U$40="",0,Programacion!U$40/SUM(Programacion!U$35:U$41)*'2 Eval'!$J7)+IF(Programacion!U$41="",0,Programacion!U$41/SUM(Programacion!U$35:U$41)*'2 Eval'!$K7))*SUM(Programacion!U$35:U$41)/SUM(Programacion!U$28:U$41)+IF('Res 1ªEval'!W8="",0,'Res 1ªEval'!W8*SUM(Programacion!U$28:U$34)/SUM(Programacion!U$28:U$41)))))</f>
        <v/>
      </c>
      <c r="X8" s="270" t="str">
        <f>IF($C8="","",IF(SUM(Programacion!V$28:V$41)=0,"",IF(SUM(Programacion!V$35:V$41)=0,'Res 1ªEval'!X8,(IF(Programacion!V$35="",0,Programacion!V$35/SUM(Programacion!V$35:V$41)*'2 Eval'!$E7)+IF(Programacion!V$36="",0,Programacion!V$36/SUM(Programacion!V$35:V$41)*'2 Eval'!$F7)+IF(Programacion!V$37="",0,Programacion!V$37/SUM(Programacion!V$35:V$41)*'2 Eval'!$G7)+IF(Programacion!V$38="",0,Programacion!V$38/SUM(Programacion!V$35:V$41)*'2 Eval'!$H7)+IF(Programacion!V$39="",0,Programacion!V$39/SUM(Programacion!V$35:V$41)*'2 Eval'!$I7)+IF(Programacion!V$40="",0,Programacion!V$40/SUM(Programacion!V$35:V$41)*'2 Eval'!$J7)+IF(Programacion!V$41="",0,Programacion!V$41/SUM(Programacion!V$35:V$41)*'2 Eval'!$K7))*SUM(Programacion!V$35:V$41)/SUM(Programacion!V$28:V$41)+IF('Res 1ªEval'!X8="",0,'Res 1ªEval'!X8*SUM(Programacion!V$28:V$34)/SUM(Programacion!V$28:V$41)))))</f>
        <v/>
      </c>
      <c r="Y8" s="270" t="str">
        <f>IF($C8="","",IF(SUM(Programacion!W$28:W$41)=0,"",IF(SUM(Programacion!W$35:W$41)=0,'Res 1ªEval'!Y8,(IF(Programacion!W$35="",0,Programacion!W$35/SUM(Programacion!W$35:W$41)*'2 Eval'!$E7)+IF(Programacion!W$36="",0,Programacion!W$36/SUM(Programacion!W$35:W$41)*'2 Eval'!$F7)+IF(Programacion!W$37="",0,Programacion!W$37/SUM(Programacion!W$35:W$41)*'2 Eval'!$G7)+IF(Programacion!W$38="",0,Programacion!W$38/SUM(Programacion!W$35:W$41)*'2 Eval'!$H7)+IF(Programacion!W$39="",0,Programacion!W$39/SUM(Programacion!W$35:W$41)*'2 Eval'!$I7)+IF(Programacion!W$40="",0,Programacion!W$40/SUM(Programacion!W$35:W$41)*'2 Eval'!$J7)+IF(Programacion!W$41="",0,Programacion!W$41/SUM(Programacion!W$35:W$41)*'2 Eval'!$K7))*SUM(Programacion!W$35:W$41)/SUM(Programacion!W$28:W$41)+IF('Res 1ªEval'!Y8="",0,'Res 1ªEval'!Y8*SUM(Programacion!W$28:W$34)/SUM(Programacion!W$28:W$41)))))</f>
        <v/>
      </c>
      <c r="Z8" s="270" t="str">
        <f>IF($C8="","",IF(SUM(Programacion!X$28:X$41)=0,"",IF(SUM(Programacion!X$35:X$41)=0,'Res 1ªEval'!Z8,(IF(Programacion!X$35="",0,Programacion!X$35/SUM(Programacion!X$35:X$41)*'2 Eval'!$E7)+IF(Programacion!X$36="",0,Programacion!X$36/SUM(Programacion!X$35:X$41)*'2 Eval'!$F7)+IF(Programacion!X$37="",0,Programacion!X$37/SUM(Programacion!X$35:X$41)*'2 Eval'!$G7)+IF(Programacion!X$38="",0,Programacion!X$38/SUM(Programacion!X$35:X$41)*'2 Eval'!$H7)+IF(Programacion!X$39="",0,Programacion!X$39/SUM(Programacion!X$35:X$41)*'2 Eval'!$I7)+IF(Programacion!X$40="",0,Programacion!X$40/SUM(Programacion!X$35:X$41)*'2 Eval'!$J7)+IF(Programacion!X$41="",0,Programacion!X$41/SUM(Programacion!X$35:X$41)*'2 Eval'!$K7))*SUM(Programacion!X$35:X$41)/SUM(Programacion!X$28:X$41)+IF('Res 1ªEval'!Z8="",0,'Res 1ªEval'!Z8*SUM(Programacion!X$28:X$34)/SUM(Programacion!X$28:X$41)))))</f>
        <v/>
      </c>
      <c r="AA8" s="270" t="str">
        <f>IF($C8="","",IF(SUM(Programacion!Y$28:Y$41)=0,"",IF(SUM(Programacion!Y$35:Y$41)=0,'Res 1ªEval'!AA8,(IF(Programacion!Y$35="",0,Programacion!Y$35/SUM(Programacion!Y$35:Y$41)*'2 Eval'!$E7)+IF(Programacion!Y$36="",0,Programacion!Y$36/SUM(Programacion!Y$35:Y$41)*'2 Eval'!$F7)+IF(Programacion!Y$37="",0,Programacion!Y$37/SUM(Programacion!Y$35:Y$41)*'2 Eval'!$G7)+IF(Programacion!Y$38="",0,Programacion!Y$38/SUM(Programacion!Y$35:Y$41)*'2 Eval'!$H7)+IF(Programacion!Y$39="",0,Programacion!Y$39/SUM(Programacion!Y$35:Y$41)*'2 Eval'!$I7)+IF(Programacion!Y$40="",0,Programacion!Y$40/SUM(Programacion!Y$35:Y$41)*'2 Eval'!$J7)+IF(Programacion!Y$41="",0,Programacion!Y$41/SUM(Programacion!Y$35:Y$41)*'2 Eval'!$K7))*SUM(Programacion!Y$35:Y$41)/SUM(Programacion!Y$28:Y$41)+IF('Res 1ªEval'!AA8="",0,'Res 1ªEval'!AA8*SUM(Programacion!Y$28:Y$34)/SUM(Programacion!Y$28:Y$41)))))</f>
        <v/>
      </c>
      <c r="AB8" s="270" t="str">
        <f>IF($C8="","",IF(SUM(Programacion!Z$28:Z$41)=0,"",IF(SUM(Programacion!Z$35:Z$41)=0,'Res 1ªEval'!AB8,(IF(Programacion!Z$35="",0,Programacion!Z$35/SUM(Programacion!Z$35:Z$41)*'2 Eval'!$E7)+IF(Programacion!Z$36="",0,Programacion!Z$36/SUM(Programacion!Z$35:Z$41)*'2 Eval'!$F7)+IF(Programacion!Z$37="",0,Programacion!Z$37/SUM(Programacion!Z$35:Z$41)*'2 Eval'!$G7)+IF(Programacion!Z$38="",0,Programacion!Z$38/SUM(Programacion!Z$35:Z$41)*'2 Eval'!$H7)+IF(Programacion!Z$39="",0,Programacion!Z$39/SUM(Programacion!Z$35:Z$41)*'2 Eval'!$I7)+IF(Programacion!Z$40="",0,Programacion!Z$40/SUM(Programacion!Z$35:Z$41)*'2 Eval'!$J7)+IF(Programacion!Z$41="",0,Programacion!Z$41/SUM(Programacion!Z$35:Z$41)*'2 Eval'!$K7))*SUM(Programacion!Z$35:Z$41)/SUM(Programacion!Z$28:Z$41)+IF('Res 1ªEval'!AB8="",0,'Res 1ªEval'!AB8*SUM(Programacion!Z$28:Z$34)/SUM(Programacion!Z$28:Z$41)))))</f>
        <v/>
      </c>
      <c r="AC8" s="270" t="str">
        <f>IF($C8="","",IF(SUM(Programacion!AA$28:AA$41)=0,"",IF(SUM(Programacion!AA$35:AA$41)=0,'Res 1ªEval'!AC8,(IF(Programacion!AA$35="",0,Programacion!AA$35/SUM(Programacion!AA$35:AA$41)*'2 Eval'!$E7)+IF(Programacion!AA$36="",0,Programacion!AA$36/SUM(Programacion!AA$35:AA$41)*'2 Eval'!$F7)+IF(Programacion!AA$37="",0,Programacion!AA$37/SUM(Programacion!AA$35:AA$41)*'2 Eval'!$G7)+IF(Programacion!AA$38="",0,Programacion!AA$38/SUM(Programacion!AA$35:AA$41)*'2 Eval'!$H7)+IF(Programacion!AA$39="",0,Programacion!AA$39/SUM(Programacion!AA$35:AA$41)*'2 Eval'!$I7)+IF(Programacion!AA$40="",0,Programacion!AA$40/SUM(Programacion!AA$35:AA$41)*'2 Eval'!$J7)+IF(Programacion!AA$41="",0,Programacion!AA$41/SUM(Programacion!AA$35:AA$41)*'2 Eval'!$K7))*SUM(Programacion!AA$35:AA$41)/SUM(Programacion!AA$28:AA$41)+IF('Res 1ªEval'!AC8="",0,'Res 1ªEval'!AC8*SUM(Programacion!AA$28:AA$34)/SUM(Programacion!AA$28:AA$41)))))</f>
        <v/>
      </c>
      <c r="AD8" s="270" t="str">
        <f>IF($C8="","",IF(SUM(Programacion!AB$28:AB$41)=0,"",IF(SUM(Programacion!AB$35:AB$41)=0,'Res 1ªEval'!AD8,(IF(Programacion!AB$35="",0,Programacion!AB$35/SUM(Programacion!AB$35:AB$41)*'2 Eval'!$E7)+IF(Programacion!AB$36="",0,Programacion!AB$36/SUM(Programacion!AB$35:AB$41)*'2 Eval'!$F7)+IF(Programacion!AB$37="",0,Programacion!AB$37/SUM(Programacion!AB$35:AB$41)*'2 Eval'!$G7)+IF(Programacion!AB$38="",0,Programacion!AB$38/SUM(Programacion!AB$35:AB$41)*'2 Eval'!$H7)+IF(Programacion!AB$39="",0,Programacion!AB$39/SUM(Programacion!AB$35:AB$41)*'2 Eval'!$I7)+IF(Programacion!AB$40="",0,Programacion!AB$40/SUM(Programacion!AB$35:AB$41)*'2 Eval'!$J7)+IF(Programacion!AB$41="",0,Programacion!AB$41/SUM(Programacion!AB$35:AB$41)*'2 Eval'!$K7))*SUM(Programacion!AB$35:AB$41)/SUM(Programacion!AB$28:AB$41)+IF('Res 1ªEval'!AD8="",0,'Res 1ªEval'!AD8*SUM(Programacion!AB$28:AB$34)/SUM(Programacion!AB$28:AB$41)))))</f>
        <v/>
      </c>
      <c r="AE8" s="270" t="str">
        <f>IF($C8="","",IF(SUM(Programacion!AC$28:AC$41)=0,"",IF(SUM(Programacion!AC$35:AC$41)=0,'Res 1ªEval'!AE8,(IF(Programacion!AC$35="",0,Programacion!AC$35/SUM(Programacion!AC$35:AC$41)*'2 Eval'!$E7)+IF(Programacion!AC$36="",0,Programacion!AC$36/SUM(Programacion!AC$35:AC$41)*'2 Eval'!$F7)+IF(Programacion!AC$37="",0,Programacion!AC$37/SUM(Programacion!AC$35:AC$41)*'2 Eval'!$G7)+IF(Programacion!AC$38="",0,Programacion!AC$38/SUM(Programacion!AC$35:AC$41)*'2 Eval'!$H7)+IF(Programacion!AC$39="",0,Programacion!AC$39/SUM(Programacion!AC$35:AC$41)*'2 Eval'!$I7)+IF(Programacion!AC$40="",0,Programacion!AC$40/SUM(Programacion!AC$35:AC$41)*'2 Eval'!$J7)+IF(Programacion!AC$41="",0,Programacion!AC$41/SUM(Programacion!AC$35:AC$41)*'2 Eval'!$K7))*SUM(Programacion!AC$35:AC$41)/SUM(Programacion!AC$28:AC$41)+IF('Res 1ªEval'!AE8="",0,'Res 1ªEval'!AE8*SUM(Programacion!AC$28:AC$34)/SUM(Programacion!AC$28:AC$41)))))</f>
        <v/>
      </c>
      <c r="AF8" s="270" t="str">
        <f>IF($C8="","",IF(SUM(Programacion!AD$28:AD$41)=0,"",IF(SUM(Programacion!AD$35:AD$41)=0,'Res 1ªEval'!AF8,(IF(Programacion!AD$35="",0,Programacion!AD$35/SUM(Programacion!AD$35:AD$41)*'2 Eval'!$E7)+IF(Programacion!AD$36="",0,Programacion!AD$36/SUM(Programacion!AD$35:AD$41)*'2 Eval'!$F7)+IF(Programacion!AD$37="",0,Programacion!AD$37/SUM(Programacion!AD$35:AD$41)*'2 Eval'!$G7)+IF(Programacion!AD$38="",0,Programacion!AD$38/SUM(Programacion!AD$35:AD$41)*'2 Eval'!$H7)+IF(Programacion!AD$39="",0,Programacion!AD$39/SUM(Programacion!AD$35:AD$41)*'2 Eval'!$I7)+IF(Programacion!AD$40="",0,Programacion!AD$40/SUM(Programacion!AD$35:AD$41)*'2 Eval'!$J7)+IF(Programacion!AD$41="",0,Programacion!AD$41/SUM(Programacion!AD$35:AD$41)*'2 Eval'!$K7))*SUM(Programacion!AD$35:AD$41)/SUM(Programacion!AD$28:AD$41)+IF('Res 1ªEval'!AF8="",0,'Res 1ªEval'!AF8*SUM(Programacion!AD$28:AD$34)/SUM(Programacion!AD$28:AD$41)))))</f>
        <v/>
      </c>
      <c r="AG8" s="270" t="str">
        <f>IF($C8="","",IF(SUM(Programacion!AE$28:AE$41)=0,"",IF(SUM(Programacion!AE$35:AE$41)=0,'Res 1ªEval'!AG8,(IF(Programacion!AE$35="",0,Programacion!AE$35/SUM(Programacion!AE$35:AE$41)*'2 Eval'!$E7)+IF(Programacion!AE$36="",0,Programacion!AE$36/SUM(Programacion!AE$35:AE$41)*'2 Eval'!$F7)+IF(Programacion!AE$37="",0,Programacion!AE$37/SUM(Programacion!AE$35:AE$41)*'2 Eval'!$G7)+IF(Programacion!AE$38="",0,Programacion!AE$38/SUM(Programacion!AE$35:AE$41)*'2 Eval'!$H7)+IF(Programacion!AE$39="",0,Programacion!AE$39/SUM(Programacion!AE$35:AE$41)*'2 Eval'!$I7)+IF(Programacion!AE$40="",0,Programacion!AE$40/SUM(Programacion!AE$35:AE$41)*'2 Eval'!$J7)+IF(Programacion!AE$41="",0,Programacion!AE$41/SUM(Programacion!AE$35:AE$41)*'2 Eval'!$K7))*SUM(Programacion!AE$35:AE$41)/SUM(Programacion!AE$28:AE$41)+IF('Res 1ªEval'!AG8="",0,'Res 1ªEval'!AG8*SUM(Programacion!AE$28:AE$34)/SUM(Programacion!AE$28:AE$41)))))</f>
        <v/>
      </c>
      <c r="AH8" s="270" t="str">
        <f>IF($C8="","",IF(SUM(Programacion!AF$28:AF$41)=0,"",IF(SUM(Programacion!AF$35:AF$41)=0,'Res 1ªEval'!AH8,(IF(Programacion!AF$35="",0,Programacion!AF$35/SUM(Programacion!AF$35:AF$41)*'2 Eval'!$E7)+IF(Programacion!AF$36="",0,Programacion!AF$36/SUM(Programacion!AF$35:AF$41)*'2 Eval'!$F7)+IF(Programacion!AF$37="",0,Programacion!AF$37/SUM(Programacion!AF$35:AF$41)*'2 Eval'!$G7)+IF(Programacion!AF$38="",0,Programacion!AF$38/SUM(Programacion!AF$35:AF$41)*'2 Eval'!$H7)+IF(Programacion!AF$39="",0,Programacion!AF$39/SUM(Programacion!AF$35:AF$41)*'2 Eval'!$I7)+IF(Programacion!AF$40="",0,Programacion!AF$40/SUM(Programacion!AF$35:AF$41)*'2 Eval'!$J7)+IF(Programacion!AF$41="",0,Programacion!AF$41/SUM(Programacion!AF$35:AF$41)*'2 Eval'!$K7))*SUM(Programacion!AF$35:AF$41)/SUM(Programacion!AF$28:AF$41)+IF('Res 1ªEval'!AH8="",0,'Res 1ªEval'!AH8*SUM(Programacion!AF$28:AF$34)/SUM(Programacion!AF$28:AF$41)))))</f>
        <v/>
      </c>
      <c r="AI8" s="270" t="str">
        <f>IF($C8="","",IF(SUM(Programacion!AG$28:AG$41)=0,"",IF(SUM(Programacion!AG$35:AG$41)=0,'Res 1ªEval'!AI8,(IF(Programacion!AG$35="",0,Programacion!AG$35/SUM(Programacion!AG$35:AG$41)*'2 Eval'!$E7)+IF(Programacion!AG$36="",0,Programacion!AG$36/SUM(Programacion!AG$35:AG$41)*'2 Eval'!$F7)+IF(Programacion!AG$37="",0,Programacion!AG$37/SUM(Programacion!AG$35:AG$41)*'2 Eval'!$G7)+IF(Programacion!AG$38="",0,Programacion!AG$38/SUM(Programacion!AG$35:AG$41)*'2 Eval'!$H7)+IF(Programacion!AG$39="",0,Programacion!AG$39/SUM(Programacion!AG$35:AG$41)*'2 Eval'!$I7)+IF(Programacion!AG$40="",0,Programacion!AG$40/SUM(Programacion!AG$35:AG$41)*'2 Eval'!$J7)+IF(Programacion!AG$41="",0,Programacion!AG$41/SUM(Programacion!AG$35:AG$41)*'2 Eval'!$K7))*SUM(Programacion!AG$35:AG$41)/SUM(Programacion!AG$28:AG$41)+IF('Res 1ªEval'!AI8="",0,'Res 1ªEval'!AI8*SUM(Programacion!AG$28:AG$34)/SUM(Programacion!AG$28:AG$41)))))</f>
        <v/>
      </c>
      <c r="AJ8" s="270" t="str">
        <f>IF($C8="","",IF(SUM(Programacion!AH$28:AH$41)=0,"",IF(SUM(Programacion!AH$35:AH$41)=0,'Res 1ªEval'!AJ8,(IF(Programacion!AH$35="",0,Programacion!AH$35/SUM(Programacion!AH$35:AH$41)*'2 Eval'!$E7)+IF(Programacion!AH$36="",0,Programacion!AH$36/SUM(Programacion!AH$35:AH$41)*'2 Eval'!$F7)+IF(Programacion!AH$37="",0,Programacion!AH$37/SUM(Programacion!AH$35:AH$41)*'2 Eval'!$G7)+IF(Programacion!AH$38="",0,Programacion!AH$38/SUM(Programacion!AH$35:AH$41)*'2 Eval'!$H7)+IF(Programacion!AH$39="",0,Programacion!AH$39/SUM(Programacion!AH$35:AH$41)*'2 Eval'!$I7)+IF(Programacion!AH$40="",0,Programacion!AH$40/SUM(Programacion!AH$35:AH$41)*'2 Eval'!$J7)+IF(Programacion!AH$41="",0,Programacion!AH$41/SUM(Programacion!AH$35:AH$41)*'2 Eval'!$K7))*SUM(Programacion!AH$35:AH$41)/SUM(Programacion!AH$28:AH$41)+IF('Res 1ªEval'!AJ8="",0,'Res 1ªEval'!AJ8*SUM(Programacion!AH$28:AH$34)/SUM(Programacion!AH$28:AH$41)))))</f>
        <v/>
      </c>
      <c r="AK8" s="270" t="str">
        <f>IF($C8="","",IF(SUM(Programacion!AI$28:AI$41)=0,"",IF(SUM(Programacion!AI$35:AI$41)=0,'Res 1ªEval'!AK8,(IF(Programacion!AI$35="",0,Programacion!AI$35/SUM(Programacion!AI$35:AI$41)*'2 Eval'!$E7)+IF(Programacion!AI$36="",0,Programacion!AI$36/SUM(Programacion!AI$35:AI$41)*'2 Eval'!$F7)+IF(Programacion!AI$37="",0,Programacion!AI$37/SUM(Programacion!AI$35:AI$41)*'2 Eval'!$G7)+IF(Programacion!AI$38="",0,Programacion!AI$38/SUM(Programacion!AI$35:AI$41)*'2 Eval'!$H7)+IF(Programacion!AI$39="",0,Programacion!AI$39/SUM(Programacion!AI$35:AI$41)*'2 Eval'!$I7)+IF(Programacion!AI$40="",0,Programacion!AI$40/SUM(Programacion!AI$35:AI$41)*'2 Eval'!$J7)+IF(Programacion!AI$41="",0,Programacion!AI$41/SUM(Programacion!AI$35:AI$41)*'2 Eval'!$K7))*SUM(Programacion!AI$35:AI$41)/SUM(Programacion!AI$28:AI$41)+IF('Res 1ªEval'!AK8="",0,'Res 1ªEval'!AK8*SUM(Programacion!AI$28:AI$34)/SUM(Programacion!AI$28:AI$41)))))</f>
        <v/>
      </c>
      <c r="AL8" s="270" t="str">
        <f>IF($C8="","",IF(SUM(Programacion!AJ$28:AJ$41)=0,"",IF(SUM(Programacion!AJ$35:AJ$41)=0,'Res 1ªEval'!AL8,(IF(Programacion!AJ$35="",0,Programacion!AJ$35/SUM(Programacion!AJ$35:AJ$41)*'2 Eval'!$E7)+IF(Programacion!AJ$36="",0,Programacion!AJ$36/SUM(Programacion!AJ$35:AJ$41)*'2 Eval'!$F7)+IF(Programacion!AJ$37="",0,Programacion!AJ$37/SUM(Programacion!AJ$35:AJ$41)*'2 Eval'!$G7)+IF(Programacion!AJ$38="",0,Programacion!AJ$38/SUM(Programacion!AJ$35:AJ$41)*'2 Eval'!$H7)+IF(Programacion!AJ$39="",0,Programacion!AJ$39/SUM(Programacion!AJ$35:AJ$41)*'2 Eval'!$I7)+IF(Programacion!AJ$40="",0,Programacion!AJ$40/SUM(Programacion!AJ$35:AJ$41)*'2 Eval'!$J7)+IF(Programacion!AJ$41="",0,Programacion!AJ$41/SUM(Programacion!AJ$35:AJ$41)*'2 Eval'!$K7))*SUM(Programacion!AJ$35:AJ$41)/SUM(Programacion!AJ$28:AJ$41)+IF('Res 1ªEval'!AL8="",0,'Res 1ªEval'!AL8*SUM(Programacion!AJ$28:AJ$34)/SUM(Programacion!AJ$28:AJ$41)))))</f>
        <v/>
      </c>
      <c r="AM8" s="270" t="str">
        <f>IF($C8="","",IF(SUM(Programacion!AK$28:AK$41)=0,"",IF(SUM(Programacion!AK$35:AK$41)=0,'Res 1ªEval'!AM8,(IF(Programacion!AK$35="",0,Programacion!AK$35/SUM(Programacion!AK$35:AK$41)*'2 Eval'!$E7)+IF(Programacion!AK$36="",0,Programacion!AK$36/SUM(Programacion!AK$35:AK$41)*'2 Eval'!$F7)+IF(Programacion!AK$37="",0,Programacion!AK$37/SUM(Programacion!AK$35:AK$41)*'2 Eval'!$G7)+IF(Programacion!AK$38="",0,Programacion!AK$38/SUM(Programacion!AK$35:AK$41)*'2 Eval'!$H7)+IF(Programacion!AK$39="",0,Programacion!AK$39/SUM(Programacion!AK$35:AK$41)*'2 Eval'!$I7)+IF(Programacion!AK$40="",0,Programacion!AK$40/SUM(Programacion!AK$35:AK$41)*'2 Eval'!$J7)+IF(Programacion!AK$41="",0,Programacion!AK$41/SUM(Programacion!AK$35:AK$41)*'2 Eval'!$K7))*SUM(Programacion!AK$35:AK$41)/SUM(Programacion!AK$28:AK$41)+IF('Res 1ªEval'!AM8="",0,'Res 1ªEval'!AM8*SUM(Programacion!AK$28:AK$34)/SUM(Programacion!AK$28:AK$41)))))</f>
        <v/>
      </c>
      <c r="AN8" s="270" t="str">
        <f>IF($C8="","",IF(SUM(Programacion!AL$28:AL$41)=0,"",IF(SUM(Programacion!AL$35:AL$41)=0,'Res 1ªEval'!AN8,(IF(Programacion!AL$35="",0,Programacion!AL$35/SUM(Programacion!AL$35:AL$41)*'2 Eval'!$E7)+IF(Programacion!AL$36="",0,Programacion!AL$36/SUM(Programacion!AL$35:AL$41)*'2 Eval'!$F7)+IF(Programacion!AL$37="",0,Programacion!AL$37/SUM(Programacion!AL$35:AL$41)*'2 Eval'!$G7)+IF(Programacion!AL$38="",0,Programacion!AL$38/SUM(Programacion!AL$35:AL$41)*'2 Eval'!$H7)+IF(Programacion!AL$39="",0,Programacion!AL$39/SUM(Programacion!AL$35:AL$41)*'2 Eval'!$I7)+IF(Programacion!AL$40="",0,Programacion!AL$40/SUM(Programacion!AL$35:AL$41)*'2 Eval'!$J7)+IF(Programacion!AL$41="",0,Programacion!AL$41/SUM(Programacion!AL$35:AL$41)*'2 Eval'!$K7))*SUM(Programacion!AL$35:AL$41)/SUM(Programacion!AL$28:AL$41)+IF('Res 1ªEval'!AN8="",0,'Res 1ªEval'!AN8*SUM(Programacion!AL$28:AL$34)/SUM(Programacion!AL$28:AL$41)))))</f>
        <v/>
      </c>
      <c r="AO8" s="270" t="str">
        <f>IF($C8="","",IF(SUM(Programacion!AM$28:AM$41)=0,"",IF(SUM(Programacion!AM$35:AM$41)=0,'Res 1ªEval'!AO8,(IF(Programacion!AM$35="",0,Programacion!AM$35/SUM(Programacion!AM$35:AM$41)*'2 Eval'!$E7)+IF(Programacion!AM$36="",0,Programacion!AM$36/SUM(Programacion!AM$35:AM$41)*'2 Eval'!$F7)+IF(Programacion!AM$37="",0,Programacion!AM$37/SUM(Programacion!AM$35:AM$41)*'2 Eval'!$G7)+IF(Programacion!AM$38="",0,Programacion!AM$38/SUM(Programacion!AM$35:AM$41)*'2 Eval'!$H7)+IF(Programacion!AM$39="",0,Programacion!AM$39/SUM(Programacion!AM$35:AM$41)*'2 Eval'!$I7)+IF(Programacion!AM$40="",0,Programacion!AM$40/SUM(Programacion!AM$35:AM$41)*'2 Eval'!$J7)+IF(Programacion!AM$41="",0,Programacion!AM$41/SUM(Programacion!AM$35:AM$41)*'2 Eval'!$K7))*SUM(Programacion!AM$35:AM$41)/SUM(Programacion!AM$28:AM$41)+IF('Res 1ªEval'!AO8="",0,'Res 1ªEval'!AO8*SUM(Programacion!AM$28:AM$34)/SUM(Programacion!AM$28:AM$41)))))</f>
        <v/>
      </c>
      <c r="AP8" s="270" t="str">
        <f>IF($C8="","",IF(SUM(Programacion!AN$28:AN$41)=0,"",IF(SUM(Programacion!AN$35:AN$41)=0,'Res 1ªEval'!AP8,(IF(Programacion!AN$35="",0,Programacion!AN$35/SUM(Programacion!AN$35:AN$41)*'2 Eval'!$E7)+IF(Programacion!AN$36="",0,Programacion!AN$36/SUM(Programacion!AN$35:AN$41)*'2 Eval'!$F7)+IF(Programacion!AN$37="",0,Programacion!AN$37/SUM(Programacion!AN$35:AN$41)*'2 Eval'!$G7)+IF(Programacion!AN$38="",0,Programacion!AN$38/SUM(Programacion!AN$35:AN$41)*'2 Eval'!$H7)+IF(Programacion!AN$39="",0,Programacion!AN$39/SUM(Programacion!AN$35:AN$41)*'2 Eval'!$I7)+IF(Programacion!AN$40="",0,Programacion!AN$40/SUM(Programacion!AN$35:AN$41)*'2 Eval'!$J7)+IF(Programacion!AN$41="",0,Programacion!AN$41/SUM(Programacion!AN$35:AN$41)*'2 Eval'!$K7))*SUM(Programacion!AN$35:AN$41)/SUM(Programacion!AN$28:AN$41)+IF('Res 1ªEval'!AP8="",0,'Res 1ªEval'!AP8*SUM(Programacion!AN$28:AN$34)/SUM(Programacion!AN$28:AN$41)))))</f>
        <v/>
      </c>
      <c r="AQ8" s="270" t="str">
        <f>IF($C8="","",IF(SUM(Programacion!AO$28:AO$41)=0,"",IF(SUM(Programacion!AO$35:AO$41)=0,'Res 1ªEval'!AQ8,(IF(Programacion!AO$35="",0,Programacion!AO$35/SUM(Programacion!AO$35:AO$41)*'2 Eval'!$E7)+IF(Programacion!AO$36="",0,Programacion!AO$36/SUM(Programacion!AO$35:AO$41)*'2 Eval'!$F7)+IF(Programacion!AO$37="",0,Programacion!AO$37/SUM(Programacion!AO$35:AO$41)*'2 Eval'!$G7)+IF(Programacion!AO$38="",0,Programacion!AO$38/SUM(Programacion!AO$35:AO$41)*'2 Eval'!$H7)+IF(Programacion!AO$39="",0,Programacion!AO$39/SUM(Programacion!AO$35:AO$41)*'2 Eval'!$I7)+IF(Programacion!AO$40="",0,Programacion!AO$40/SUM(Programacion!AO$35:AO$41)*'2 Eval'!$J7)+IF(Programacion!AO$41="",0,Programacion!AO$41/SUM(Programacion!AO$35:AO$41)*'2 Eval'!$K7))*SUM(Programacion!AO$35:AO$41)/SUM(Programacion!AO$28:AO$41)+IF('Res 1ªEval'!AQ8="",0,'Res 1ªEval'!AQ8*SUM(Programacion!AO$28:AO$34)/SUM(Programacion!AO$28:AO$41)))))</f>
        <v/>
      </c>
      <c r="AR8" s="270" t="str">
        <f>IF($C8="","",IF(SUM(Programacion!AP$28:AP$41)=0,"",IF(SUM(Programacion!AP$35:AP$41)=0,'Res 1ªEval'!AR8,(IF(Programacion!AP$35="",0,Programacion!AP$35/SUM(Programacion!AP$35:AP$41)*'2 Eval'!$E7)+IF(Programacion!AP$36="",0,Programacion!AP$36/SUM(Programacion!AP$35:AP$41)*'2 Eval'!$F7)+IF(Programacion!AP$37="",0,Programacion!AP$37/SUM(Programacion!AP$35:AP$41)*'2 Eval'!$G7)+IF(Programacion!AP$38="",0,Programacion!AP$38/SUM(Programacion!AP$35:AP$41)*'2 Eval'!$H7)+IF(Programacion!AP$39="",0,Programacion!AP$39/SUM(Programacion!AP$35:AP$41)*'2 Eval'!$I7)+IF(Programacion!AP$40="",0,Programacion!AP$40/SUM(Programacion!AP$35:AP$41)*'2 Eval'!$J7)+IF(Programacion!AP$41="",0,Programacion!AP$41/SUM(Programacion!AP$35:AP$41)*'2 Eval'!$K7))*SUM(Programacion!AP$35:AP$41)/SUM(Programacion!AP$28:AP$41)+IF('Res 1ªEval'!AR8="",0,'Res 1ªEval'!AR8*SUM(Programacion!AP$28:AP$34)/SUM(Programacion!AP$28:AP$41)))))</f>
        <v/>
      </c>
      <c r="AS8" s="270" t="str">
        <f>IF($C8="","",IF(SUM(Programacion!AQ$28:AQ$41)=0,"",IF(SUM(Programacion!AQ$35:AQ$41)=0,'Res 1ªEval'!AS8,(IF(Programacion!AQ$35="",0,Programacion!AQ$35/SUM(Programacion!AQ$35:AQ$41)*'2 Eval'!$E7)+IF(Programacion!AQ$36="",0,Programacion!AQ$36/SUM(Programacion!AQ$35:AQ$41)*'2 Eval'!$F7)+IF(Programacion!AQ$37="",0,Programacion!AQ$37/SUM(Programacion!AQ$35:AQ$41)*'2 Eval'!$G7)+IF(Programacion!AQ$38="",0,Programacion!AQ$38/SUM(Programacion!AQ$35:AQ$41)*'2 Eval'!$H7)+IF(Programacion!AQ$39="",0,Programacion!AQ$39/SUM(Programacion!AQ$35:AQ$41)*'2 Eval'!$I7)+IF(Programacion!AQ$40="",0,Programacion!AQ$40/SUM(Programacion!AQ$35:AQ$41)*'2 Eval'!$J7)+IF(Programacion!AQ$41="",0,Programacion!AQ$41/SUM(Programacion!AQ$35:AQ$41)*'2 Eval'!$K7))*SUM(Programacion!AQ$35:AQ$41)/SUM(Programacion!AQ$28:AQ$41)+IF('Res 1ªEval'!AS8="",0,'Res 1ªEval'!AS8*SUM(Programacion!AQ$28:AQ$34)/SUM(Programacion!AQ$28:AQ$41)))))</f>
        <v/>
      </c>
      <c r="AT8" s="270" t="str">
        <f>IF($C8="","",IF(SUM(Programacion!AR$28:AR$41)=0,"",IF(SUM(Programacion!AR$35:AR$41)=0,'Res 1ªEval'!AT8,(IF(Programacion!AR$35="",0,Programacion!AR$35/SUM(Programacion!AR$35:AR$41)*'2 Eval'!$E7)+IF(Programacion!AR$36="",0,Programacion!AR$36/SUM(Programacion!AR$35:AR$41)*'2 Eval'!$F7)+IF(Programacion!AR$37="",0,Programacion!AR$37/SUM(Programacion!AR$35:AR$41)*'2 Eval'!$G7)+IF(Programacion!AR$38="",0,Programacion!AR$38/SUM(Programacion!AR$35:AR$41)*'2 Eval'!$H7)+IF(Programacion!AR$39="",0,Programacion!AR$39/SUM(Programacion!AR$35:AR$41)*'2 Eval'!$I7)+IF(Programacion!AR$40="",0,Programacion!AR$40/SUM(Programacion!AR$35:AR$41)*'2 Eval'!$J7)+IF(Programacion!AR$41="",0,Programacion!AR$41/SUM(Programacion!AR$35:AR$41)*'2 Eval'!$K7))*SUM(Programacion!AR$35:AR$41)/SUM(Programacion!AR$28:AR$41)+IF('Res 1ªEval'!AT8="",0,'Res 1ªEval'!AT8*SUM(Programacion!AR$28:AR$34)/SUM(Programacion!AR$28:AR$41)))))</f>
        <v/>
      </c>
      <c r="AU8" s="270" t="str">
        <f>IF($C8="","",IF(SUM(Programacion!AS$28:AS$41)=0,"",IF(SUM(Programacion!AS$35:AS$41)=0,'Res 1ªEval'!AU8,(IF(Programacion!AS$35="",0,Programacion!AS$35/SUM(Programacion!AS$35:AS$41)*'2 Eval'!$E7)+IF(Programacion!AS$36="",0,Programacion!AS$36/SUM(Programacion!AS$35:AS$41)*'2 Eval'!$F7)+IF(Programacion!AS$37="",0,Programacion!AS$37/SUM(Programacion!AS$35:AS$41)*'2 Eval'!$G7)+IF(Programacion!AS$38="",0,Programacion!AS$38/SUM(Programacion!AS$35:AS$41)*'2 Eval'!$H7)+IF(Programacion!AS$39="",0,Programacion!AS$39/SUM(Programacion!AS$35:AS$41)*'2 Eval'!$I7)+IF(Programacion!AS$40="",0,Programacion!AS$40/SUM(Programacion!AS$35:AS$41)*'2 Eval'!$J7)+IF(Programacion!AS$41="",0,Programacion!AS$41/SUM(Programacion!AS$35:AS$41)*'2 Eval'!$K7))*SUM(Programacion!AS$35:AS$41)/SUM(Programacion!AS$28:AS$41)+IF('Res 1ªEval'!AU8="",0,'Res 1ªEval'!AU8*SUM(Programacion!AS$28:AS$34)/SUM(Programacion!AS$28:AS$41)))))</f>
        <v/>
      </c>
      <c r="AV8" s="270" t="str">
        <f>IF($C8="","",IF(SUM(Programacion!AT$28:AT$41)=0,"",IF(SUM(Programacion!AT$35:AT$41)=0,'Res 1ªEval'!AV8,(IF(Programacion!AT$35="",0,Programacion!AT$35/SUM(Programacion!AT$35:AT$41)*'2 Eval'!$E7)+IF(Programacion!AT$36="",0,Programacion!AT$36/SUM(Programacion!AT$35:AT$41)*'2 Eval'!$F7)+IF(Programacion!AT$37="",0,Programacion!AT$37/SUM(Programacion!AT$35:AT$41)*'2 Eval'!$G7)+IF(Programacion!AT$38="",0,Programacion!AT$38/SUM(Programacion!AT$35:AT$41)*'2 Eval'!$H7)+IF(Programacion!AT$39="",0,Programacion!AT$39/SUM(Programacion!AT$35:AT$41)*'2 Eval'!$I7)+IF(Programacion!AT$40="",0,Programacion!AT$40/SUM(Programacion!AT$35:AT$41)*'2 Eval'!$J7)+IF(Programacion!AT$41="",0,Programacion!AT$41/SUM(Programacion!AT$35:AT$41)*'2 Eval'!$K7))*SUM(Programacion!AT$35:AT$41)/SUM(Programacion!AT$28:AT$41)+IF('Res 1ªEval'!AV8="",0,'Res 1ªEval'!AV8*SUM(Programacion!AT$28:AT$34)/SUM(Programacion!AT$28:AT$41)))))</f>
        <v/>
      </c>
      <c r="AW8" s="270" t="str">
        <f>IF($C8="","",IF(SUM(Programacion!AU$28:AU$41)=0,"",IF(SUM(Programacion!AU$35:AU$41)=0,'Res 1ªEval'!AW8,(IF(Programacion!AU$35="",0,Programacion!AU$35/SUM(Programacion!AU$35:AU$41)*'2 Eval'!$E7)+IF(Programacion!AU$36="",0,Programacion!AU$36/SUM(Programacion!AU$35:AU$41)*'2 Eval'!$F7)+IF(Programacion!AU$37="",0,Programacion!AU$37/SUM(Programacion!AU$35:AU$41)*'2 Eval'!$G7)+IF(Programacion!AU$38="",0,Programacion!AU$38/SUM(Programacion!AU$35:AU$41)*'2 Eval'!$H7)+IF(Programacion!AU$39="",0,Programacion!AU$39/SUM(Programacion!AU$35:AU$41)*'2 Eval'!$I7)+IF(Programacion!AU$40="",0,Programacion!AU$40/SUM(Programacion!AU$35:AU$41)*'2 Eval'!$J7)+IF(Programacion!AU$41="",0,Programacion!AU$41/SUM(Programacion!AU$35:AU$41)*'2 Eval'!$K7))*SUM(Programacion!AU$35:AU$41)/SUM(Programacion!AU$28:AU$41)+IF('Res 1ªEval'!AW8="",0,'Res 1ªEval'!AW8*SUM(Programacion!AU$28:AU$34)/SUM(Programacion!AU$28:AU$41)))))</f>
        <v/>
      </c>
      <c r="AX8" s="270" t="str">
        <f>IF($C8="","",IF(SUM(Programacion!AV$28:AV$41)=0,"",IF(SUM(Programacion!AV$35:AV$41)=0,'Res 1ªEval'!AX8,(IF(Programacion!AV$35="",0,Programacion!AV$35/SUM(Programacion!AV$35:AV$41)*'2 Eval'!$E7)+IF(Programacion!AV$36="",0,Programacion!AV$36/SUM(Programacion!AV$35:AV$41)*'2 Eval'!$F7)+IF(Programacion!AV$37="",0,Programacion!AV$37/SUM(Programacion!AV$35:AV$41)*'2 Eval'!$G7)+IF(Programacion!AV$38="",0,Programacion!AV$38/SUM(Programacion!AV$35:AV$41)*'2 Eval'!$H7)+IF(Programacion!AV$39="",0,Programacion!AV$39/SUM(Programacion!AV$35:AV$41)*'2 Eval'!$I7)+IF(Programacion!AV$40="",0,Programacion!AV$40/SUM(Programacion!AV$35:AV$41)*'2 Eval'!$J7)+IF(Programacion!AV$41="",0,Programacion!AV$41/SUM(Programacion!AV$35:AV$41)*'2 Eval'!$K7))*SUM(Programacion!AV$35:AV$41)/SUM(Programacion!AV$28:AV$41)+IF('Res 1ªEval'!AX8="",0,'Res 1ªEval'!AX8*SUM(Programacion!AV$28:AV$34)/SUM(Programacion!AV$28:AV$41)))))</f>
        <v/>
      </c>
      <c r="AY8" s="270" t="str">
        <f>IF($C8="","",IF(SUM(Programacion!AW$28:AW$41)=0,"",IF(SUM(Programacion!AW$35:AW$41)=0,'Res 1ªEval'!AY8,(IF(Programacion!AW$35="",0,Programacion!AW$35/SUM(Programacion!AW$35:AW$41)*'2 Eval'!$E7)+IF(Programacion!AW$36="",0,Programacion!AW$36/SUM(Programacion!AW$35:AW$41)*'2 Eval'!$F7)+IF(Programacion!AW$37="",0,Programacion!AW$37/SUM(Programacion!AW$35:AW$41)*'2 Eval'!$G7)+IF(Programacion!AW$38="",0,Programacion!AW$38/SUM(Programacion!AW$35:AW$41)*'2 Eval'!$H7)+IF(Programacion!AW$39="",0,Programacion!AW$39/SUM(Programacion!AW$35:AW$41)*'2 Eval'!$I7)+IF(Programacion!AW$40="",0,Programacion!AW$40/SUM(Programacion!AW$35:AW$41)*'2 Eval'!$J7)+IF(Programacion!AW$41="",0,Programacion!AW$41/SUM(Programacion!AW$35:AW$41)*'2 Eval'!$K7))*SUM(Programacion!AW$35:AW$41)/SUM(Programacion!AW$28:AW$41)+IF('Res 1ªEval'!AY8="",0,'Res 1ªEval'!AY8*SUM(Programacion!AW$28:AW$34)/SUM(Programacion!AW$28:AW$41)))))</f>
        <v/>
      </c>
      <c r="AZ8" s="270" t="str">
        <f>IF($C8="","",IF(SUM(Programacion!AX$28:AX$41)=0,"",IF(SUM(Programacion!AX$35:AX$41)=0,'Res 1ªEval'!AZ8,(IF(Programacion!AX$35="",0,Programacion!AX$35/SUM(Programacion!AX$35:AX$41)*'2 Eval'!$E7)+IF(Programacion!AX$36="",0,Programacion!AX$36/SUM(Programacion!AX$35:AX$41)*'2 Eval'!$F7)+IF(Programacion!AX$37="",0,Programacion!AX$37/SUM(Programacion!AX$35:AX$41)*'2 Eval'!$G7)+IF(Programacion!AX$38="",0,Programacion!AX$38/SUM(Programacion!AX$35:AX$41)*'2 Eval'!$H7)+IF(Programacion!AX$39="",0,Programacion!AX$39/SUM(Programacion!AX$35:AX$41)*'2 Eval'!$I7)+IF(Programacion!AX$40="",0,Programacion!AX$40/SUM(Programacion!AX$35:AX$41)*'2 Eval'!$J7)+IF(Programacion!AX$41="",0,Programacion!AX$41/SUM(Programacion!AX$35:AX$41)*'2 Eval'!$K7))*SUM(Programacion!AX$35:AX$41)/SUM(Programacion!AX$28:AX$41)+IF('Res 1ªEval'!AZ8="",0,'Res 1ªEval'!AZ8*SUM(Programacion!AX$28:AX$34)/SUM(Programacion!AX$28:AX$41)))))</f>
        <v/>
      </c>
      <c r="BA8" s="270" t="str">
        <f>IF($C8="","",IF(SUM(Programacion!AY$28:AY$41)=0,"",IF(SUM(Programacion!AY$35:AY$41)=0,'Res 1ªEval'!BA8,(IF(Programacion!AY$35="",0,Programacion!AY$35/SUM(Programacion!AY$35:AY$41)*'2 Eval'!$E7)+IF(Programacion!AY$36="",0,Programacion!AY$36/SUM(Programacion!AY$35:AY$41)*'2 Eval'!$F7)+IF(Programacion!AY$37="",0,Programacion!AY$37/SUM(Programacion!AY$35:AY$41)*'2 Eval'!$G7)+IF(Programacion!AY$38="",0,Programacion!AY$38/SUM(Programacion!AY$35:AY$41)*'2 Eval'!$H7)+IF(Programacion!AY$39="",0,Programacion!AY$39/SUM(Programacion!AY$35:AY$41)*'2 Eval'!$I7)+IF(Programacion!AY$40="",0,Programacion!AY$40/SUM(Programacion!AY$35:AY$41)*'2 Eval'!$J7)+IF(Programacion!AY$41="",0,Programacion!AY$41/SUM(Programacion!AY$35:AY$41)*'2 Eval'!$K7))*SUM(Programacion!AY$35:AY$41)/SUM(Programacion!AY$28:AY$41)+IF('Res 1ªEval'!BA8="",0,'Res 1ªEval'!BA8*SUM(Programacion!AY$28:AY$34)/SUM(Programacion!AY$28:AY$41)))))</f>
        <v/>
      </c>
      <c r="BB8" s="270" t="str">
        <f>IF($C8="","",IF(SUM(Programacion!AZ$28:AZ$41)=0,"",IF(SUM(Programacion!AZ$35:AZ$41)=0,'Res 1ªEval'!BB8,(IF(Programacion!AZ$35="",0,Programacion!AZ$35/SUM(Programacion!AZ$35:AZ$41)*'2 Eval'!$E7)+IF(Programacion!AZ$36="",0,Programacion!AZ$36/SUM(Programacion!AZ$35:AZ$41)*'2 Eval'!$F7)+IF(Programacion!AZ$37="",0,Programacion!AZ$37/SUM(Programacion!AZ$35:AZ$41)*'2 Eval'!$G7)+IF(Programacion!AZ$38="",0,Programacion!AZ$38/SUM(Programacion!AZ$35:AZ$41)*'2 Eval'!$H7)+IF(Programacion!AZ$39="",0,Programacion!AZ$39/SUM(Programacion!AZ$35:AZ$41)*'2 Eval'!$I7)+IF(Programacion!AZ$40="",0,Programacion!AZ$40/SUM(Programacion!AZ$35:AZ$41)*'2 Eval'!$J7)+IF(Programacion!AZ$41="",0,Programacion!AZ$41/SUM(Programacion!AZ$35:AZ$41)*'2 Eval'!$K7))*SUM(Programacion!AZ$35:AZ$41)/SUM(Programacion!AZ$28:AZ$41)+IF('Res 1ªEval'!BB8="",0,'Res 1ªEval'!BB8*SUM(Programacion!AZ$28:AZ$34)/SUM(Programacion!AZ$28:AZ$41)))))</f>
        <v/>
      </c>
      <c r="BC8" s="270" t="str">
        <f>IF($C8="","",IF(SUM(Programacion!BA$28:BA$41)=0,"",IF(SUM(Programacion!BA$35:BA$41)=0,'Res 1ªEval'!BC8,(IF(Programacion!BA$35="",0,Programacion!BA$35/SUM(Programacion!BA$35:BA$41)*'2 Eval'!$E7)+IF(Programacion!BA$36="",0,Programacion!BA$36/SUM(Programacion!BA$35:BA$41)*'2 Eval'!$F7)+IF(Programacion!BA$37="",0,Programacion!BA$37/SUM(Programacion!BA$35:BA$41)*'2 Eval'!$G7)+IF(Programacion!BA$38="",0,Programacion!BA$38/SUM(Programacion!BA$35:BA$41)*'2 Eval'!$H7)+IF(Programacion!BA$39="",0,Programacion!BA$39/SUM(Programacion!BA$35:BA$41)*'2 Eval'!$I7)+IF(Programacion!BA$40="",0,Programacion!BA$40/SUM(Programacion!BA$35:BA$41)*'2 Eval'!$J7)+IF(Programacion!BA$41="",0,Programacion!BA$41/SUM(Programacion!BA$35:BA$41)*'2 Eval'!$K7))*SUM(Programacion!BA$35:BA$41)/SUM(Programacion!BA$28:BA$41)+IF('Res 1ªEval'!BC8="",0,'Res 1ªEval'!BC8*SUM(Programacion!BA$28:BA$34)/SUM(Programacion!BA$28:BA$41)))))</f>
        <v/>
      </c>
      <c r="BD8" s="270" t="str">
        <f>IF($C8="","",IF(SUM(Programacion!BB$28:BB$41)=0,"",IF(SUM(Programacion!BB$35:BB$41)=0,'Res 1ªEval'!BD8,(IF(Programacion!BB$35="",0,Programacion!BB$35/SUM(Programacion!BB$35:BB$41)*'2 Eval'!$E7)+IF(Programacion!BB$36="",0,Programacion!BB$36/SUM(Programacion!BB$35:BB$41)*'2 Eval'!$F7)+IF(Programacion!BB$37="",0,Programacion!BB$37/SUM(Programacion!BB$35:BB$41)*'2 Eval'!$G7)+IF(Programacion!BB$38="",0,Programacion!BB$38/SUM(Programacion!BB$35:BB$41)*'2 Eval'!$H7)+IF(Programacion!BB$39="",0,Programacion!BB$39/SUM(Programacion!BB$35:BB$41)*'2 Eval'!$I7)+IF(Programacion!BB$40="",0,Programacion!BB$40/SUM(Programacion!BB$35:BB$41)*'2 Eval'!$J7)+IF(Programacion!BB$41="",0,Programacion!BB$41/SUM(Programacion!BB$35:BB$41)*'2 Eval'!$K7))*SUM(Programacion!BB$35:BB$41)/SUM(Programacion!BB$28:BB$41)+IF('Res 1ªEval'!BD8="",0,'Res 1ªEval'!BD8*SUM(Programacion!BB$28:BB$34)/SUM(Programacion!BB$28:BB$41)))))</f>
        <v/>
      </c>
      <c r="BE8" s="270" t="str">
        <f>IF($C8="","",IF(SUM(Programacion!BC$28:BC$41)=0,"",IF(SUM(Programacion!BC$35:BC$41)=0,'Res 1ªEval'!BE8,(IF(Programacion!BC$35="",0,Programacion!BC$35/SUM(Programacion!BC$35:BC$41)*'2 Eval'!$E7)+IF(Programacion!BC$36="",0,Programacion!BC$36/SUM(Programacion!BC$35:BC$41)*'2 Eval'!$F7)+IF(Programacion!BC$37="",0,Programacion!BC$37/SUM(Programacion!BC$35:BC$41)*'2 Eval'!$G7)+IF(Programacion!BC$38="",0,Programacion!BC$38/SUM(Programacion!BC$35:BC$41)*'2 Eval'!$H7)+IF(Programacion!BC$39="",0,Programacion!BC$39/SUM(Programacion!BC$35:BC$41)*'2 Eval'!$I7)+IF(Programacion!BC$40="",0,Programacion!BC$40/SUM(Programacion!BC$35:BC$41)*'2 Eval'!$J7)+IF(Programacion!BC$41="",0,Programacion!BC$41/SUM(Programacion!BC$35:BC$41)*'2 Eval'!$K7))*SUM(Programacion!BC$35:BC$41)/SUM(Programacion!BC$28:BC$41)+IF('Res 1ªEval'!BE8="",0,'Res 1ªEval'!BE8*SUM(Programacion!BC$28:BC$34)/SUM(Programacion!BC$28:BC$41)))))</f>
        <v/>
      </c>
      <c r="BF8" s="270" t="str">
        <f>IF($C8="","",IF(SUM(Programacion!BD$28:BD$41)=0,"",IF(SUM(Programacion!BD$35:BD$41)=0,'Res 1ªEval'!BF8,(IF(Programacion!BD$35="",0,Programacion!BD$35/SUM(Programacion!BD$35:BD$41)*'2 Eval'!$E7)+IF(Programacion!BD$36="",0,Programacion!BD$36/SUM(Programacion!BD$35:BD$41)*'2 Eval'!$F7)+IF(Programacion!BD$37="",0,Programacion!BD$37/SUM(Programacion!BD$35:BD$41)*'2 Eval'!$G7)+IF(Programacion!BD$38="",0,Programacion!BD$38/SUM(Programacion!BD$35:BD$41)*'2 Eval'!$H7)+IF(Programacion!BD$39="",0,Programacion!BD$39/SUM(Programacion!BD$35:BD$41)*'2 Eval'!$I7)+IF(Programacion!BD$40="",0,Programacion!BD$40/SUM(Programacion!BD$35:BD$41)*'2 Eval'!$J7)+IF(Programacion!BD$41="",0,Programacion!BD$41/SUM(Programacion!BD$35:BD$41)*'2 Eval'!$K7))*SUM(Programacion!BD$35:BD$41)/SUM(Programacion!BD$28:BD$41)+IF('Res 1ªEval'!BF8="",0,'Res 1ªEval'!BF8*SUM(Programacion!BD$28:BD$34)/SUM(Programacion!BD$28:BD$41)))))</f>
        <v/>
      </c>
      <c r="BG8" s="270" t="str">
        <f>IF($C8="","",IF(SUM(Programacion!BE$28:BE$41)=0,"",IF(SUM(Programacion!BE$35:BE$41)=0,'Res 1ªEval'!BG8,(IF(Programacion!BE$35="",0,Programacion!BE$35/SUM(Programacion!BE$35:BE$41)*'2 Eval'!$E7)+IF(Programacion!BE$36="",0,Programacion!BE$36/SUM(Programacion!BE$35:BE$41)*'2 Eval'!$F7)+IF(Programacion!BE$37="",0,Programacion!BE$37/SUM(Programacion!BE$35:BE$41)*'2 Eval'!$G7)+IF(Programacion!BE$38="",0,Programacion!BE$38/SUM(Programacion!BE$35:BE$41)*'2 Eval'!$H7)+IF(Programacion!BE$39="",0,Programacion!BE$39/SUM(Programacion!BE$35:BE$41)*'2 Eval'!$I7)+IF(Programacion!BE$40="",0,Programacion!BE$40/SUM(Programacion!BE$35:BE$41)*'2 Eval'!$J7)+IF(Programacion!BE$41="",0,Programacion!BE$41/SUM(Programacion!BE$35:BE$41)*'2 Eval'!$K7))*SUM(Programacion!BE$35:BE$41)/SUM(Programacion!BE$28:BE$41)+IF('Res 1ªEval'!BG8="",0,'Res 1ªEval'!BG8*SUM(Programacion!BE$28:BE$34)/SUM(Programacion!BE$28:BE$41)))))</f>
        <v/>
      </c>
      <c r="BH8" s="270" t="str">
        <f>IF($C8="","",IF(SUM(Programacion!BF$28:BF$41)=0,"",IF(SUM(Programacion!BF$35:BF$41)=0,'Res 1ªEval'!BH8,(IF(Programacion!BF$35="",0,Programacion!BF$35/SUM(Programacion!BF$35:BF$41)*'2 Eval'!$E7)+IF(Programacion!BF$36="",0,Programacion!BF$36/SUM(Programacion!BF$35:BF$41)*'2 Eval'!$F7)+IF(Programacion!BF$37="",0,Programacion!BF$37/SUM(Programacion!BF$35:BF$41)*'2 Eval'!$G7)+IF(Programacion!BF$38="",0,Programacion!BF$38/SUM(Programacion!BF$35:BF$41)*'2 Eval'!$H7)+IF(Programacion!BF$39="",0,Programacion!BF$39/SUM(Programacion!BF$35:BF$41)*'2 Eval'!$I7)+IF(Programacion!BF$40="",0,Programacion!BF$40/SUM(Programacion!BF$35:BF$41)*'2 Eval'!$J7)+IF(Programacion!BF$41="",0,Programacion!BF$41/SUM(Programacion!BF$35:BF$41)*'2 Eval'!$K7))*SUM(Programacion!BF$35:BF$41)/SUM(Programacion!BF$28:BF$41)+IF('Res 1ªEval'!BH8="",0,'Res 1ªEval'!BH8*SUM(Programacion!BF$28:BF$34)/SUM(Programacion!BF$28:BF$41)))))</f>
        <v/>
      </c>
      <c r="BI8" s="270" t="str">
        <f>IF($C8="","",IF(SUM(Programacion!BG$28:BG$41)=0,"",IF(SUM(Programacion!BG$35:BG$41)=0,'Res 1ªEval'!BI8,(IF(Programacion!BG$35="",0,Programacion!BG$35/SUM(Programacion!BG$35:BG$41)*'2 Eval'!$E7)+IF(Programacion!BG$36="",0,Programacion!BG$36/SUM(Programacion!BG$35:BG$41)*'2 Eval'!$F7)+IF(Programacion!BG$37="",0,Programacion!BG$37/SUM(Programacion!BG$35:BG$41)*'2 Eval'!$G7)+IF(Programacion!BG$38="",0,Programacion!BG$38/SUM(Programacion!BG$35:BG$41)*'2 Eval'!$H7)+IF(Programacion!BG$39="",0,Programacion!BG$39/SUM(Programacion!BG$35:BG$41)*'2 Eval'!$I7)+IF(Programacion!BG$40="",0,Programacion!BG$40/SUM(Programacion!BG$35:BG$41)*'2 Eval'!$J7)+IF(Programacion!BG$41="",0,Programacion!BG$41/SUM(Programacion!BG$35:BG$41)*'2 Eval'!$K7))*SUM(Programacion!BG$35:BG$41)/SUM(Programacion!BG$28:BG$41)+IF('Res 1ªEval'!BI8="",0,'Res 1ªEval'!BI8*SUM(Programacion!BG$28:BG$34)/SUM(Programacion!BG$28:BG$41)))))</f>
        <v/>
      </c>
      <c r="BJ8" s="270" t="str">
        <f>IF($C8="","",IF(SUM(Programacion!BH$28:BH$41)=0,"",IF(SUM(Programacion!BH$35:BH$41)=0,'Res 1ªEval'!BJ8,(IF(Programacion!BH$35="",0,Programacion!BH$35/SUM(Programacion!BH$35:BH$41)*'2 Eval'!$E7)+IF(Programacion!BH$36="",0,Programacion!BH$36/SUM(Programacion!BH$35:BH$41)*'2 Eval'!$F7)+IF(Programacion!BH$37="",0,Programacion!BH$37/SUM(Programacion!BH$35:BH$41)*'2 Eval'!$G7)+IF(Programacion!BH$38="",0,Programacion!BH$38/SUM(Programacion!BH$35:BH$41)*'2 Eval'!$H7)+IF(Programacion!BH$39="",0,Programacion!BH$39/SUM(Programacion!BH$35:BH$41)*'2 Eval'!$I7)+IF(Programacion!BH$40="",0,Programacion!BH$40/SUM(Programacion!BH$35:BH$41)*'2 Eval'!$J7)+IF(Programacion!BH$41="",0,Programacion!BH$41/SUM(Programacion!BH$35:BH$41)*'2 Eval'!$K7))*SUM(Programacion!BH$35:BH$41)/SUM(Programacion!BH$28:BH$41)+IF('Res 1ªEval'!BJ8="",0,'Res 1ªEval'!BJ8*SUM(Programacion!BH$28:BH$34)/SUM(Programacion!BH$28:BH$41)))))</f>
        <v/>
      </c>
      <c r="BK8" s="270" t="str">
        <f>IF($C8="","",IF(SUM(Programacion!BI$28:BI$41)=0,"",IF(SUM(Programacion!BI$35:BI$41)=0,'Res 1ªEval'!BK8,(IF(Programacion!BI$35="",0,Programacion!BI$35/SUM(Programacion!BI$35:BI$41)*'2 Eval'!$E7)+IF(Programacion!BI$36="",0,Programacion!BI$36/SUM(Programacion!BI$35:BI$41)*'2 Eval'!$F7)+IF(Programacion!BI$37="",0,Programacion!BI$37/SUM(Programacion!BI$35:BI$41)*'2 Eval'!$G7)+IF(Programacion!BI$38="",0,Programacion!BI$38/SUM(Programacion!BI$35:BI$41)*'2 Eval'!$H7)+IF(Programacion!BI$39="",0,Programacion!BI$39/SUM(Programacion!BI$35:BI$41)*'2 Eval'!$I7)+IF(Programacion!BI$40="",0,Programacion!BI$40/SUM(Programacion!BI$35:BI$41)*'2 Eval'!$J7)+IF(Programacion!BI$41="",0,Programacion!BI$41/SUM(Programacion!BI$35:BI$41)*'2 Eval'!$K7))*SUM(Programacion!BI$35:BI$41)/SUM(Programacion!BI$28:BI$41)+IF('Res 1ªEval'!BK8="",0,'Res 1ªEval'!BK8*SUM(Programacion!BI$28:BI$34)/SUM(Programacion!BI$28:BI$41)))))</f>
        <v/>
      </c>
      <c r="BL8" s="270" t="str">
        <f>IF($C8="","",IF(SUM(Programacion!BJ$28:BJ$41)=0,"",IF(SUM(Programacion!BJ$35:BJ$41)=0,'Res 1ªEval'!BL8,(IF(Programacion!BJ$35="",0,Programacion!BJ$35/SUM(Programacion!BJ$35:BJ$41)*'2 Eval'!$E7)+IF(Programacion!BJ$36="",0,Programacion!BJ$36/SUM(Programacion!BJ$35:BJ$41)*'2 Eval'!$F7)+IF(Programacion!BJ$37="",0,Programacion!BJ$37/SUM(Programacion!BJ$35:BJ$41)*'2 Eval'!$G7)+IF(Programacion!BJ$38="",0,Programacion!BJ$38/SUM(Programacion!BJ$35:BJ$41)*'2 Eval'!$H7)+IF(Programacion!BJ$39="",0,Programacion!BJ$39/SUM(Programacion!BJ$35:BJ$41)*'2 Eval'!$I7)+IF(Programacion!BJ$40="",0,Programacion!BJ$40/SUM(Programacion!BJ$35:BJ$41)*'2 Eval'!$J7)+IF(Programacion!BJ$41="",0,Programacion!BJ$41/SUM(Programacion!BJ$35:BJ$41)*'2 Eval'!$K7))*SUM(Programacion!BJ$35:BJ$41)/SUM(Programacion!BJ$28:BJ$41)+IF('Res 1ªEval'!BL8="",0,'Res 1ªEval'!BL8*SUM(Programacion!BJ$28:BJ$34)/SUM(Programacion!BJ$28:BJ$41)))))</f>
        <v/>
      </c>
      <c r="BM8" s="270" t="str">
        <f>IF($C8="","",IF(SUM(Programacion!BK$28:BK$41)=0,"",IF(SUM(Programacion!BK$35:BK$41)=0,'Res 1ªEval'!BM8,(IF(Programacion!BK$35="",0,Programacion!BK$35/SUM(Programacion!BK$35:BK$41)*'2 Eval'!$E7)+IF(Programacion!BK$36="",0,Programacion!BK$36/SUM(Programacion!BK$35:BK$41)*'2 Eval'!$F7)+IF(Programacion!BK$37="",0,Programacion!BK$37/SUM(Programacion!BK$35:BK$41)*'2 Eval'!$G7)+IF(Programacion!BK$38="",0,Programacion!BK$38/SUM(Programacion!BK$35:BK$41)*'2 Eval'!$H7)+IF(Programacion!BK$39="",0,Programacion!BK$39/SUM(Programacion!BK$35:BK$41)*'2 Eval'!$I7)+IF(Programacion!BK$40="",0,Programacion!BK$40/SUM(Programacion!BK$35:BK$41)*'2 Eval'!$J7)+IF(Programacion!BK$41="",0,Programacion!BK$41/SUM(Programacion!BK$35:BK$41)*'2 Eval'!$K7))*SUM(Programacion!BK$35:BK$41)/SUM(Programacion!BK$28:BK$41)+IF('Res 1ªEval'!BM8="",0,'Res 1ªEval'!BM8*SUM(Programacion!BK$28:BK$34)/SUM(Programacion!BK$28:BK$41)))))</f>
        <v/>
      </c>
      <c r="BN8" s="270" t="str">
        <f>IF($C8="","",IF(SUM(Programacion!BL$28:BL$41)=0,"",IF(SUM(Programacion!BL$35:BL$41)=0,'Res 1ªEval'!BN8,(IF(Programacion!BL$35="",0,Programacion!BL$35/SUM(Programacion!BL$35:BL$41)*'2 Eval'!$E7)+IF(Programacion!BL$36="",0,Programacion!BL$36/SUM(Programacion!BL$35:BL$41)*'2 Eval'!$F7)+IF(Programacion!BL$37="",0,Programacion!BL$37/SUM(Programacion!BL$35:BL$41)*'2 Eval'!$G7)+IF(Programacion!BL$38="",0,Programacion!BL$38/SUM(Programacion!BL$35:BL$41)*'2 Eval'!$H7)+IF(Programacion!BL$39="",0,Programacion!BL$39/SUM(Programacion!BL$35:BL$41)*'2 Eval'!$I7)+IF(Programacion!BL$40="",0,Programacion!BL$40/SUM(Programacion!BL$35:BL$41)*'2 Eval'!$J7)+IF(Programacion!BL$41="",0,Programacion!BL$41/SUM(Programacion!BL$35:BL$41)*'2 Eval'!$K7))*SUM(Programacion!BL$35:BL$41)/SUM(Programacion!BL$28:BL$41)+IF('Res 1ªEval'!BN8="",0,'Res 1ªEval'!BN8*SUM(Programacion!BL$28:BL$34)/SUM(Programacion!BL$28:BL$41)))))</f>
        <v/>
      </c>
      <c r="BO8" s="270" t="str">
        <f>IF($C8="","",IF(SUM(Programacion!BM$28:BM$41)=0,"",IF(SUM(Programacion!BM$35:BM$41)=0,'Res 1ªEval'!BO8,(IF(Programacion!BM$35="",0,Programacion!BM$35/SUM(Programacion!BM$35:BM$41)*'2 Eval'!$E7)+IF(Programacion!BM$36="",0,Programacion!BM$36/SUM(Programacion!BM$35:BM$41)*'2 Eval'!$F7)+IF(Programacion!BM$37="",0,Programacion!BM$37/SUM(Programacion!BM$35:BM$41)*'2 Eval'!$G7)+IF(Programacion!BM$38="",0,Programacion!BM$38/SUM(Programacion!BM$35:BM$41)*'2 Eval'!$H7)+IF(Programacion!BM$39="",0,Programacion!BM$39/SUM(Programacion!BM$35:BM$41)*'2 Eval'!$I7)+IF(Programacion!BM$40="",0,Programacion!BM$40/SUM(Programacion!BM$35:BM$41)*'2 Eval'!$J7)+IF(Programacion!BM$41="",0,Programacion!BM$41/SUM(Programacion!BM$35:BM$41)*'2 Eval'!$K7))*SUM(Programacion!BM$35:BM$41)/SUM(Programacion!BM$28:BM$41)+IF('Res 1ªEval'!BO8="",0,'Res 1ªEval'!BO8*SUM(Programacion!BM$28:BM$34)/SUM(Programacion!BM$28:BM$41)))))</f>
        <v/>
      </c>
      <c r="BP8" s="270" t="str">
        <f>IF($C8="","",IF(SUM(Programacion!BN$28:BN$41)=0,"",IF(SUM(Programacion!BN$35:BN$41)=0,'Res 1ªEval'!BP8,(IF(Programacion!BN$35="",0,Programacion!BN$35/SUM(Programacion!BN$35:BN$41)*'2 Eval'!$E7)+IF(Programacion!BN$36="",0,Programacion!BN$36/SUM(Programacion!BN$35:BN$41)*'2 Eval'!$F7)+IF(Programacion!BN$37="",0,Programacion!BN$37/SUM(Programacion!BN$35:BN$41)*'2 Eval'!$G7)+IF(Programacion!BN$38="",0,Programacion!BN$38/SUM(Programacion!BN$35:BN$41)*'2 Eval'!$H7)+IF(Programacion!BN$39="",0,Programacion!BN$39/SUM(Programacion!BN$35:BN$41)*'2 Eval'!$I7)+IF(Programacion!BN$40="",0,Programacion!BN$40/SUM(Programacion!BN$35:BN$41)*'2 Eval'!$J7)+IF(Programacion!BN$41="",0,Programacion!BN$41/SUM(Programacion!BN$35:BN$41)*'2 Eval'!$K7))*SUM(Programacion!BN$35:BN$41)/SUM(Programacion!BN$28:BN$41)+IF('Res 1ªEval'!BP8="",0,'Res 1ªEval'!BP8*SUM(Programacion!BN$28:BN$34)/SUM(Programacion!BN$28:BN$41)))))</f>
        <v/>
      </c>
      <c r="BQ8" s="270" t="str">
        <f>IF($C8="","",IF(SUM(Programacion!BO$28:BO$41)=0,"",IF(SUM(Programacion!BO$35:BO$41)=0,'Res 1ªEval'!BQ8,(IF(Programacion!BO$35="",0,Programacion!BO$35/SUM(Programacion!BO$35:BO$41)*'2 Eval'!$E7)+IF(Programacion!BO$36="",0,Programacion!BO$36/SUM(Programacion!BO$35:BO$41)*'2 Eval'!$F7)+IF(Programacion!BO$37="",0,Programacion!BO$37/SUM(Programacion!BO$35:BO$41)*'2 Eval'!$G7)+IF(Programacion!BO$38="",0,Programacion!BO$38/SUM(Programacion!BO$35:BO$41)*'2 Eval'!$H7)+IF(Programacion!BO$39="",0,Programacion!BO$39/SUM(Programacion!BO$35:BO$41)*'2 Eval'!$I7)+IF(Programacion!BO$40="",0,Programacion!BO$40/SUM(Programacion!BO$35:BO$41)*'2 Eval'!$J7)+IF(Programacion!BO$41="",0,Programacion!BO$41/SUM(Programacion!BO$35:BO$41)*'2 Eval'!$K7))*SUM(Programacion!BO$35:BO$41)/SUM(Programacion!BO$28:BO$41)+IF('Res 1ªEval'!BQ8="",0,'Res 1ªEval'!BQ8*SUM(Programacion!BO$28:BO$34)/SUM(Programacion!BO$28:BO$41)))))</f>
        <v/>
      </c>
      <c r="BR8" s="270" t="str">
        <f>IF($C8="","",IF(SUM(Programacion!BP$28:BP$41)=0,"",IF(SUM(Programacion!BP$35:BP$41)=0,'Res 1ªEval'!BR8,(IF(Programacion!BP$35="",0,Programacion!BP$35/SUM(Programacion!BP$35:BP$41)*'2 Eval'!$E7)+IF(Programacion!BP$36="",0,Programacion!BP$36/SUM(Programacion!BP$35:BP$41)*'2 Eval'!$F7)+IF(Programacion!BP$37="",0,Programacion!BP$37/SUM(Programacion!BP$35:BP$41)*'2 Eval'!$G7)+IF(Programacion!BP$38="",0,Programacion!BP$38/SUM(Programacion!BP$35:BP$41)*'2 Eval'!$H7)+IF(Programacion!BP$39="",0,Programacion!BP$39/SUM(Programacion!BP$35:BP$41)*'2 Eval'!$I7)+IF(Programacion!BP$40="",0,Programacion!BP$40/SUM(Programacion!BP$35:BP$41)*'2 Eval'!$J7)+IF(Programacion!BP$41="",0,Programacion!BP$41/SUM(Programacion!BP$35:BP$41)*'2 Eval'!$K7))*SUM(Programacion!BP$35:BP$41)/SUM(Programacion!BP$28:BP$41)+IF('Res 1ªEval'!BR8="",0,'Res 1ªEval'!BR8*SUM(Programacion!BP$28:BP$34)/SUM(Programacion!BP$28:BP$41)))))</f>
        <v/>
      </c>
      <c r="BS8" s="270" t="str">
        <f>IF($C8="","",IF(SUM(Programacion!BQ$28:BQ$41)=0,"",IF(SUM(Programacion!BQ$35:BQ$41)=0,'Res 1ªEval'!BS8,(IF(Programacion!BQ$35="",0,Programacion!BQ$35/SUM(Programacion!BQ$35:BQ$41)*'2 Eval'!$E7)+IF(Programacion!BQ$36="",0,Programacion!BQ$36/SUM(Programacion!BQ$35:BQ$41)*'2 Eval'!$F7)+IF(Programacion!BQ$37="",0,Programacion!BQ$37/SUM(Programacion!BQ$35:BQ$41)*'2 Eval'!$G7)+IF(Programacion!BQ$38="",0,Programacion!BQ$38/SUM(Programacion!BQ$35:BQ$41)*'2 Eval'!$H7)+IF(Programacion!BQ$39="",0,Programacion!BQ$39/SUM(Programacion!BQ$35:BQ$41)*'2 Eval'!$I7)+IF(Programacion!BQ$40="",0,Programacion!BQ$40/SUM(Programacion!BQ$35:BQ$41)*'2 Eval'!$J7)+IF(Programacion!BQ$41="",0,Programacion!BQ$41/SUM(Programacion!BQ$35:BQ$41)*'2 Eval'!$K7))*SUM(Programacion!BQ$35:BQ$41)/SUM(Programacion!BQ$28:BQ$41)+IF('Res 1ªEval'!BS8="",0,'Res 1ªEval'!BS8*SUM(Programacion!BQ$28:BQ$34)/SUM(Programacion!BQ$28:BQ$41)))))</f>
        <v/>
      </c>
      <c r="BT8" s="270" t="str">
        <f>IF($C8="","",IF(SUM(Programacion!BR$28:BR$41)=0,"",IF(SUM(Programacion!BR$35:BR$41)=0,'Res 1ªEval'!BT8,(IF(Programacion!BR$35="",0,Programacion!BR$35/SUM(Programacion!BR$35:BR$41)*'2 Eval'!$E7)+IF(Programacion!BR$36="",0,Programacion!BR$36/SUM(Programacion!BR$35:BR$41)*'2 Eval'!$F7)+IF(Programacion!BR$37="",0,Programacion!BR$37/SUM(Programacion!BR$35:BR$41)*'2 Eval'!$G7)+IF(Programacion!BR$38="",0,Programacion!BR$38/SUM(Programacion!BR$35:BR$41)*'2 Eval'!$H7)+IF(Programacion!BR$39="",0,Programacion!BR$39/SUM(Programacion!BR$35:BR$41)*'2 Eval'!$I7)+IF(Programacion!BR$40="",0,Programacion!BR$40/SUM(Programacion!BR$35:BR$41)*'2 Eval'!$J7)+IF(Programacion!BR$41="",0,Programacion!BR$41/SUM(Programacion!BR$35:BR$41)*'2 Eval'!$K7))*SUM(Programacion!BR$35:BR$41)/SUM(Programacion!BR$28:BR$41)+IF('Res 1ªEval'!BT8="",0,'Res 1ªEval'!BT8*SUM(Programacion!BR$28:BR$34)/SUM(Programacion!BR$28:BR$41)))))</f>
        <v/>
      </c>
      <c r="BU8" s="270" t="str">
        <f>IF($C8="","",IF(SUM(Programacion!BS$28:BS$41)=0,"",IF(SUM(Programacion!BS$35:BS$41)=0,'Res 1ªEval'!BU8,(IF(Programacion!BS$35="",0,Programacion!BS$35/SUM(Programacion!BS$35:BS$41)*'2 Eval'!$E7)+IF(Programacion!BS$36="",0,Programacion!BS$36/SUM(Programacion!BS$35:BS$41)*'2 Eval'!$F7)+IF(Programacion!BS$37="",0,Programacion!BS$37/SUM(Programacion!BS$35:BS$41)*'2 Eval'!$G7)+IF(Programacion!BS$38="",0,Programacion!BS$38/SUM(Programacion!BS$35:BS$41)*'2 Eval'!$H7)+IF(Programacion!BS$39="",0,Programacion!BS$39/SUM(Programacion!BS$35:BS$41)*'2 Eval'!$I7)+IF(Programacion!BS$40="",0,Programacion!BS$40/SUM(Programacion!BS$35:BS$41)*'2 Eval'!$J7)+IF(Programacion!BS$41="",0,Programacion!BS$41/SUM(Programacion!BS$35:BS$41)*'2 Eval'!$K7))*SUM(Programacion!BS$35:BS$41)/SUM(Programacion!BS$28:BS$41)+IF('Res 1ªEval'!BU8="",0,'Res 1ªEval'!BU8*SUM(Programacion!BS$28:BS$34)/SUM(Programacion!BS$28:BS$41)))))</f>
        <v/>
      </c>
      <c r="BV8" s="270" t="str">
        <f>IF($C8="","",IF(SUM(Programacion!BT$28:BT$41)=0,"",IF(SUM(Programacion!BT$35:BT$41)=0,'Res 1ªEval'!BV8,(IF(Programacion!BT$35="",0,Programacion!BT$35/SUM(Programacion!BT$35:BT$41)*'2 Eval'!$E7)+IF(Programacion!BT$36="",0,Programacion!BT$36/SUM(Programacion!BT$35:BT$41)*'2 Eval'!$F7)+IF(Programacion!BT$37="",0,Programacion!BT$37/SUM(Programacion!BT$35:BT$41)*'2 Eval'!$G7)+IF(Programacion!BT$38="",0,Programacion!BT$38/SUM(Programacion!BT$35:BT$41)*'2 Eval'!$H7)+IF(Programacion!BT$39="",0,Programacion!BT$39/SUM(Programacion!BT$35:BT$41)*'2 Eval'!$I7)+IF(Programacion!BT$40="",0,Programacion!BT$40/SUM(Programacion!BT$35:BT$41)*'2 Eval'!$J7)+IF(Programacion!BT$41="",0,Programacion!BT$41/SUM(Programacion!BT$35:BT$41)*'2 Eval'!$K7))*SUM(Programacion!BT$35:BT$41)/SUM(Programacion!BT$28:BT$41)+IF('Res 1ªEval'!BV8="",0,'Res 1ªEval'!BV8*SUM(Programacion!BT$28:BT$34)/SUM(Programacion!BT$28:BT$41)))))</f>
        <v/>
      </c>
      <c r="BW8" s="270" t="str">
        <f>IF($C8="","",IF(SUM(Programacion!BU$28:BU$41)=0,"",IF(SUM(Programacion!BU$35:BU$41)=0,'Res 1ªEval'!BW8,(IF(Programacion!BU$35="",0,Programacion!BU$35/SUM(Programacion!BU$35:BU$41)*'2 Eval'!$E7)+IF(Programacion!BU$36="",0,Programacion!BU$36/SUM(Programacion!BU$35:BU$41)*'2 Eval'!$F7)+IF(Programacion!BU$37="",0,Programacion!BU$37/SUM(Programacion!BU$35:BU$41)*'2 Eval'!$G7)+IF(Programacion!BU$38="",0,Programacion!BU$38/SUM(Programacion!BU$35:BU$41)*'2 Eval'!$H7)+IF(Programacion!BU$39="",0,Programacion!BU$39/SUM(Programacion!BU$35:BU$41)*'2 Eval'!$I7)+IF(Programacion!BU$40="",0,Programacion!BU$40/SUM(Programacion!BU$35:BU$41)*'2 Eval'!$J7)+IF(Programacion!BU$41="",0,Programacion!BU$41/SUM(Programacion!BU$35:BU$41)*'2 Eval'!$K7))*SUM(Programacion!BU$35:BU$41)/SUM(Programacion!BU$28:BU$41)+IF('Res 1ªEval'!BW8="",0,'Res 1ªEval'!BW8*SUM(Programacion!BU$28:BU$34)/SUM(Programacion!BU$28:BU$41)))))</f>
        <v/>
      </c>
      <c r="BX8" s="270" t="str">
        <f>IF($C8="","",IF(SUM(Programacion!BV$28:BV$41)=0,"",IF(SUM(Programacion!BV$35:BV$41)=0,'Res 1ªEval'!BX8,(IF(Programacion!BV$35="",0,Programacion!BV$35/SUM(Programacion!BV$35:BV$41)*'2 Eval'!$E7)+IF(Programacion!BV$36="",0,Programacion!BV$36/SUM(Programacion!BV$35:BV$41)*'2 Eval'!$F7)+IF(Programacion!BV$37="",0,Programacion!BV$37/SUM(Programacion!BV$35:BV$41)*'2 Eval'!$G7)+IF(Programacion!BV$38="",0,Programacion!BV$38/SUM(Programacion!BV$35:BV$41)*'2 Eval'!$H7)+IF(Programacion!BV$39="",0,Programacion!BV$39/SUM(Programacion!BV$35:BV$41)*'2 Eval'!$I7)+IF(Programacion!BV$40="",0,Programacion!BV$40/SUM(Programacion!BV$35:BV$41)*'2 Eval'!$J7)+IF(Programacion!BV$41="",0,Programacion!BV$41/SUM(Programacion!BV$35:BV$41)*'2 Eval'!$K7))*SUM(Programacion!BV$35:BV$41)/SUM(Programacion!BV$28:BV$41)+IF('Res 1ªEval'!BX8="",0,'Res 1ªEval'!BX8*SUM(Programacion!BV$28:BV$34)/SUM(Programacion!BV$28:BV$41)))))</f>
        <v/>
      </c>
      <c r="BY8" s="270" t="str">
        <f>IF($C8="","",IF(SUM(Programacion!BW$28:BW$41)=0,"",IF(SUM(Programacion!BW$35:BW$41)=0,'Res 1ªEval'!BY8,(IF(Programacion!BW$35="",0,Programacion!BW$35/SUM(Programacion!BW$35:BW$41)*'2 Eval'!$E7)+IF(Programacion!BW$36="",0,Programacion!BW$36/SUM(Programacion!BW$35:BW$41)*'2 Eval'!$F7)+IF(Programacion!BW$37="",0,Programacion!BW$37/SUM(Programacion!BW$35:BW$41)*'2 Eval'!$G7)+IF(Programacion!BW$38="",0,Programacion!BW$38/SUM(Programacion!BW$35:BW$41)*'2 Eval'!$H7)+IF(Programacion!BW$39="",0,Programacion!BW$39/SUM(Programacion!BW$35:BW$41)*'2 Eval'!$I7)+IF(Programacion!BW$40="",0,Programacion!BW$40/SUM(Programacion!BW$35:BW$41)*'2 Eval'!$J7)+IF(Programacion!BW$41="",0,Programacion!BW$41/SUM(Programacion!BW$35:BW$41)*'2 Eval'!$K7))*SUM(Programacion!BW$35:BW$41)/SUM(Programacion!BW$28:BW$41)+IF('Res 1ªEval'!BY8="",0,'Res 1ªEval'!BY8*SUM(Programacion!BW$28:BW$34)/SUM(Programacion!BW$28:BW$41)))))</f>
        <v/>
      </c>
      <c r="BZ8" s="270" t="str">
        <f>IF($C8="","",IF(SUM(Programacion!BX$28:BX$41)=0,"",IF(SUM(Programacion!BX$35:BX$41)=0,'Res 1ªEval'!BZ8,(IF(Programacion!BX$35="",0,Programacion!BX$35/SUM(Programacion!BX$35:BX$41)*'2 Eval'!$E7)+IF(Programacion!BX$36="",0,Programacion!BX$36/SUM(Programacion!BX$35:BX$41)*'2 Eval'!$F7)+IF(Programacion!BX$37="",0,Programacion!BX$37/SUM(Programacion!BX$35:BX$41)*'2 Eval'!$G7)+IF(Programacion!BX$38="",0,Programacion!BX$38/SUM(Programacion!BX$35:BX$41)*'2 Eval'!$H7)+IF(Programacion!BX$39="",0,Programacion!BX$39/SUM(Programacion!BX$35:BX$41)*'2 Eval'!$I7)+IF(Programacion!BX$40="",0,Programacion!BX$40/SUM(Programacion!BX$35:BX$41)*'2 Eval'!$J7)+IF(Programacion!BX$41="",0,Programacion!BX$41/SUM(Programacion!BX$35:BX$41)*'2 Eval'!$K7))*SUM(Programacion!BX$35:BX$41)/SUM(Programacion!BX$28:BX$41)+IF('Res 1ªEval'!BZ8="",0,'Res 1ªEval'!BZ8*SUM(Programacion!BX$28:BX$34)/SUM(Programacion!BX$28:BX$41)))))</f>
        <v/>
      </c>
      <c r="CA8" s="270" t="str">
        <f>IF($C8="","",IF(SUM(Programacion!BY$28:BY$41)=0,"",IF(SUM(Programacion!BY$35:BY$41)=0,'Res 1ªEval'!CA8,(IF(Programacion!BY$35="",0,Programacion!BY$35/SUM(Programacion!BY$35:BY$41)*'2 Eval'!$E7)+IF(Programacion!BY$36="",0,Programacion!BY$36/SUM(Programacion!BY$35:BY$41)*'2 Eval'!$F7)+IF(Programacion!BY$37="",0,Programacion!BY$37/SUM(Programacion!BY$35:BY$41)*'2 Eval'!$G7)+IF(Programacion!BY$38="",0,Programacion!BY$38/SUM(Programacion!BY$35:BY$41)*'2 Eval'!$H7)+IF(Programacion!BY$39="",0,Programacion!BY$39/SUM(Programacion!BY$35:BY$41)*'2 Eval'!$I7)+IF(Programacion!BY$40="",0,Programacion!BY$40/SUM(Programacion!BY$35:BY$41)*'2 Eval'!$J7)+IF(Programacion!BY$41="",0,Programacion!BY$41/SUM(Programacion!BY$35:BY$41)*'2 Eval'!$K7))*SUM(Programacion!BY$35:BY$41)/SUM(Programacion!BY$28:BY$41)+IF('Res 1ªEval'!CA8="",0,'Res 1ªEval'!CA8*SUM(Programacion!BY$28:BY$34)/SUM(Programacion!BY$28:BY$41)))))</f>
        <v/>
      </c>
      <c r="CB8" s="270" t="str">
        <f>IF($C8="","",IF(SUM(Programacion!BZ$28:BZ$41)=0,"",IF(SUM(Programacion!BZ$35:BZ$41)=0,'Res 1ªEval'!CB8,(IF(Programacion!BZ$35="",0,Programacion!BZ$35/SUM(Programacion!BZ$35:BZ$41)*'2 Eval'!$E7)+IF(Programacion!BZ$36="",0,Programacion!BZ$36/SUM(Programacion!BZ$35:BZ$41)*'2 Eval'!$F7)+IF(Programacion!BZ$37="",0,Programacion!BZ$37/SUM(Programacion!BZ$35:BZ$41)*'2 Eval'!$G7)+IF(Programacion!BZ$38="",0,Programacion!BZ$38/SUM(Programacion!BZ$35:BZ$41)*'2 Eval'!$H7)+IF(Programacion!BZ$39="",0,Programacion!BZ$39/SUM(Programacion!BZ$35:BZ$41)*'2 Eval'!$I7)+IF(Programacion!BZ$40="",0,Programacion!BZ$40/SUM(Programacion!BZ$35:BZ$41)*'2 Eval'!$J7)+IF(Programacion!BZ$41="",0,Programacion!BZ$41/SUM(Programacion!BZ$35:BZ$41)*'2 Eval'!$K7))*SUM(Programacion!BZ$35:BZ$41)/SUM(Programacion!BZ$28:BZ$41)+IF('Res 1ªEval'!CB8="",0,'Res 1ªEval'!CB8*SUM(Programacion!BZ$28:BZ$34)/SUM(Programacion!BZ$28:BZ$41)))))</f>
        <v/>
      </c>
      <c r="CC8" s="270" t="str">
        <f>IF($C8="","",IF(SUM(Programacion!CA$28:CA$41)=0,"",IF(SUM(Programacion!CA$35:CA$41)=0,'Res 1ªEval'!CC8,(IF(Programacion!CA$35="",0,Programacion!CA$35/SUM(Programacion!CA$35:CA$41)*'2 Eval'!$E7)+IF(Programacion!CA$36="",0,Programacion!CA$36/SUM(Programacion!CA$35:CA$41)*'2 Eval'!$F7)+IF(Programacion!CA$37="",0,Programacion!CA$37/SUM(Programacion!CA$35:CA$41)*'2 Eval'!$G7)+IF(Programacion!CA$38="",0,Programacion!CA$38/SUM(Programacion!CA$35:CA$41)*'2 Eval'!$H7)+IF(Programacion!CA$39="",0,Programacion!CA$39/SUM(Programacion!CA$35:CA$41)*'2 Eval'!$I7)+IF(Programacion!CA$40="",0,Programacion!CA$40/SUM(Programacion!CA$35:CA$41)*'2 Eval'!$J7)+IF(Programacion!CA$41="",0,Programacion!CA$41/SUM(Programacion!CA$35:CA$41)*'2 Eval'!$K7))*SUM(Programacion!CA$35:CA$41)/SUM(Programacion!CA$28:CA$41)+IF('Res 1ªEval'!CC8="",0,'Res 1ªEval'!CC8*SUM(Programacion!CA$28:CA$34)/SUM(Programacion!CA$28:CA$41)))))</f>
        <v/>
      </c>
      <c r="CD8" s="270" t="str">
        <f>IF($C8="","",IF(SUM(Programacion!CB$28:CB$41)=0,"",IF(SUM(Programacion!CB$35:CB$41)=0,'Res 1ªEval'!CD8,(IF(Programacion!CB$35="",0,Programacion!CB$35/SUM(Programacion!CB$35:CB$41)*'2 Eval'!$E7)+IF(Programacion!CB$36="",0,Programacion!CB$36/SUM(Programacion!CB$35:CB$41)*'2 Eval'!$F7)+IF(Programacion!CB$37="",0,Programacion!CB$37/SUM(Programacion!CB$35:CB$41)*'2 Eval'!$G7)+IF(Programacion!CB$38="",0,Programacion!CB$38/SUM(Programacion!CB$35:CB$41)*'2 Eval'!$H7)+IF(Programacion!CB$39="",0,Programacion!CB$39/SUM(Programacion!CB$35:CB$41)*'2 Eval'!$I7)+IF(Programacion!CB$40="",0,Programacion!CB$40/SUM(Programacion!CB$35:CB$41)*'2 Eval'!$J7)+IF(Programacion!CB$41="",0,Programacion!CB$41/SUM(Programacion!CB$35:CB$41)*'2 Eval'!$K7))*SUM(Programacion!CB$35:CB$41)/SUM(Programacion!CB$28:CB$41)+IF('Res 1ªEval'!CD8="",0,'Res 1ªEval'!CD8*SUM(Programacion!CB$28:CB$34)/SUM(Programacion!CB$28:CB$41)))))</f>
        <v/>
      </c>
      <c r="CE8" s="270" t="str">
        <f>IF($C8="","",IF(SUM(Programacion!CC$28:CC$41)=0,"",IF(SUM(Programacion!CC$35:CC$41)=0,'Res 1ªEval'!CE8,(IF(Programacion!CC$35="",0,Programacion!CC$35/SUM(Programacion!CC$35:CC$41)*'2 Eval'!$E7)+IF(Programacion!CC$36="",0,Programacion!CC$36/SUM(Programacion!CC$35:CC$41)*'2 Eval'!$F7)+IF(Programacion!CC$37="",0,Programacion!CC$37/SUM(Programacion!CC$35:CC$41)*'2 Eval'!$G7)+IF(Programacion!CC$38="",0,Programacion!CC$38/SUM(Programacion!CC$35:CC$41)*'2 Eval'!$H7)+IF(Programacion!CC$39="",0,Programacion!CC$39/SUM(Programacion!CC$35:CC$41)*'2 Eval'!$I7)+IF(Programacion!CC$40="",0,Programacion!CC$40/SUM(Programacion!CC$35:CC$41)*'2 Eval'!$J7)+IF(Programacion!CC$41="",0,Programacion!CC$41/SUM(Programacion!CC$35:CC$41)*'2 Eval'!$K7))*SUM(Programacion!CC$35:CC$41)/SUM(Programacion!CC$28:CC$41)+IF('Res 1ªEval'!CE8="",0,'Res 1ªEval'!CE8*SUM(Programacion!CC$28:CC$34)/SUM(Programacion!CC$28:CC$41)))))</f>
        <v/>
      </c>
      <c r="CF8" s="270" t="str">
        <f>IF($C8="","",IF(SUM(Programacion!CD$28:CD$41)=0,"",IF(SUM(Programacion!CD$35:CD$41)=0,'Res 1ªEval'!CF8,(IF(Programacion!CD$35="",0,Programacion!CD$35/SUM(Programacion!CD$35:CD$41)*'2 Eval'!$E7)+IF(Programacion!CD$36="",0,Programacion!CD$36/SUM(Programacion!CD$35:CD$41)*'2 Eval'!$F7)+IF(Programacion!CD$37="",0,Programacion!CD$37/SUM(Programacion!CD$35:CD$41)*'2 Eval'!$G7)+IF(Programacion!CD$38="",0,Programacion!CD$38/SUM(Programacion!CD$35:CD$41)*'2 Eval'!$H7)+IF(Programacion!CD$39="",0,Programacion!CD$39/SUM(Programacion!CD$35:CD$41)*'2 Eval'!$I7)+IF(Programacion!CD$40="",0,Programacion!CD$40/SUM(Programacion!CD$35:CD$41)*'2 Eval'!$J7)+IF(Programacion!CD$41="",0,Programacion!CD$41/SUM(Programacion!CD$35:CD$41)*'2 Eval'!$K7))*SUM(Programacion!CD$35:CD$41)/SUM(Programacion!CD$28:CD$41)+IF('Res 1ªEval'!CF8="",0,'Res 1ªEval'!CF8*SUM(Programacion!CD$28:CD$34)/SUM(Programacion!CD$28:CD$41)))))</f>
        <v/>
      </c>
      <c r="CG8" s="270" t="str">
        <f>IF($C8="","",IF(SUM(Programacion!CE$28:CE$41)=0,"",IF(SUM(Programacion!CE$35:CE$41)=0,'Res 1ªEval'!CG8,(IF(Programacion!CE$35="",0,Programacion!CE$35/SUM(Programacion!CE$35:CE$41)*'2 Eval'!$E7)+IF(Programacion!CE$36="",0,Programacion!CE$36/SUM(Programacion!CE$35:CE$41)*'2 Eval'!$F7)+IF(Programacion!CE$37="",0,Programacion!CE$37/SUM(Programacion!CE$35:CE$41)*'2 Eval'!$G7)+IF(Programacion!CE$38="",0,Programacion!CE$38/SUM(Programacion!CE$35:CE$41)*'2 Eval'!$H7)+IF(Programacion!CE$39="",0,Programacion!CE$39/SUM(Programacion!CE$35:CE$41)*'2 Eval'!$I7)+IF(Programacion!CE$40="",0,Programacion!CE$40/SUM(Programacion!CE$35:CE$41)*'2 Eval'!$J7)+IF(Programacion!CE$41="",0,Programacion!CE$41/SUM(Programacion!CE$35:CE$41)*'2 Eval'!$K7))*SUM(Programacion!CE$35:CE$41)/SUM(Programacion!CE$28:CE$41)+IF('Res 1ªEval'!CG8="",0,'Res 1ªEval'!CG8*SUM(Programacion!CE$28:CE$34)/SUM(Programacion!CE$28:CE$41)))))</f>
        <v/>
      </c>
      <c r="CH8" s="270" t="str">
        <f>IF($C8="","",IF(SUM(Programacion!CF$28:CF$41)=0,"",IF(SUM(Programacion!CF$35:CF$41)=0,'Res 1ªEval'!CH8,(IF(Programacion!CF$35="",0,Programacion!CF$35/SUM(Programacion!CF$35:CF$41)*'2 Eval'!$E7)+IF(Programacion!CF$36="",0,Programacion!CF$36/SUM(Programacion!CF$35:CF$41)*'2 Eval'!$F7)+IF(Programacion!CF$37="",0,Programacion!CF$37/SUM(Programacion!CF$35:CF$41)*'2 Eval'!$G7)+IF(Programacion!CF$38="",0,Programacion!CF$38/SUM(Programacion!CF$35:CF$41)*'2 Eval'!$H7)+IF(Programacion!CF$39="",0,Programacion!CF$39/SUM(Programacion!CF$35:CF$41)*'2 Eval'!$I7)+IF(Programacion!CF$40="",0,Programacion!CF$40/SUM(Programacion!CF$35:CF$41)*'2 Eval'!$J7)+IF(Programacion!CF$41="",0,Programacion!CF$41/SUM(Programacion!CF$35:CF$41)*'2 Eval'!$K7))*SUM(Programacion!CF$35:CF$41)/SUM(Programacion!CF$28:CF$41)+IF('Res 1ªEval'!CH8="",0,'Res 1ªEval'!CH8*SUM(Programacion!CF$28:CF$34)/SUM(Programacion!CF$28:CF$41)))))</f>
        <v/>
      </c>
      <c r="CI8" s="270" t="str">
        <f>IF($C8="","",IF(SUM(Programacion!CG$28:CG$41)=0,"",IF(SUM(Programacion!CG$35:CG$41)=0,'Res 1ªEval'!CI8,(IF(Programacion!CG$35="",0,Programacion!CG$35/SUM(Programacion!CG$35:CG$41)*'2 Eval'!$E7)+IF(Programacion!CG$36="",0,Programacion!CG$36/SUM(Programacion!CG$35:CG$41)*'2 Eval'!$F7)+IF(Programacion!CG$37="",0,Programacion!CG$37/SUM(Programacion!CG$35:CG$41)*'2 Eval'!$G7)+IF(Programacion!CG$38="",0,Programacion!CG$38/SUM(Programacion!CG$35:CG$41)*'2 Eval'!$H7)+IF(Programacion!CG$39="",0,Programacion!CG$39/SUM(Programacion!CG$35:CG$41)*'2 Eval'!$I7)+IF(Programacion!CG$40="",0,Programacion!CG$40/SUM(Programacion!CG$35:CG$41)*'2 Eval'!$J7)+IF(Programacion!CG$41="",0,Programacion!CG$41/SUM(Programacion!CG$35:CG$41)*'2 Eval'!$K7))*SUM(Programacion!CG$35:CG$41)/SUM(Programacion!CG$28:CG$41)+IF('Res 1ªEval'!CI8="",0,'Res 1ªEval'!CI8*SUM(Programacion!CG$28:CG$34)/SUM(Programacion!CG$28:CG$41)))))</f>
        <v/>
      </c>
      <c r="CJ8" s="270" t="str">
        <f>IF($C8="","",IF(SUM(Programacion!CH$28:CH$41)=0,"",IF(SUM(Programacion!CH$35:CH$41)=0,'Res 1ªEval'!CJ8,(IF(Programacion!CH$35="",0,Programacion!CH$35/SUM(Programacion!CH$35:CH$41)*'2 Eval'!$E7)+IF(Programacion!CH$36="",0,Programacion!CH$36/SUM(Programacion!CH$35:CH$41)*'2 Eval'!$F7)+IF(Programacion!CH$37="",0,Programacion!CH$37/SUM(Programacion!CH$35:CH$41)*'2 Eval'!$G7)+IF(Programacion!CH$38="",0,Programacion!CH$38/SUM(Programacion!CH$35:CH$41)*'2 Eval'!$H7)+IF(Programacion!CH$39="",0,Programacion!CH$39/SUM(Programacion!CH$35:CH$41)*'2 Eval'!$I7)+IF(Programacion!CH$40="",0,Programacion!CH$40/SUM(Programacion!CH$35:CH$41)*'2 Eval'!$J7)+IF(Programacion!CH$41="",0,Programacion!CH$41/SUM(Programacion!CH$35:CH$41)*'2 Eval'!$K7))*SUM(Programacion!CH$35:CH$41)/SUM(Programacion!CH$28:CH$41)+IF('Res 1ªEval'!CJ8="",0,'Res 1ªEval'!CJ8*SUM(Programacion!CH$28:CH$34)/SUM(Programacion!CH$28:CH$41)))))</f>
        <v/>
      </c>
      <c r="CK8" s="270" t="str">
        <f>IF($C8="","",IF(SUM(Programacion!CI$28:CI$41)=0,"",IF(SUM(Programacion!CI$35:CI$41)=0,'Res 1ªEval'!CK8,(IF(Programacion!CI$35="",0,Programacion!CI$35/SUM(Programacion!CI$35:CI$41)*'2 Eval'!$E7)+IF(Programacion!CI$36="",0,Programacion!CI$36/SUM(Programacion!CI$35:CI$41)*'2 Eval'!$F7)+IF(Programacion!CI$37="",0,Programacion!CI$37/SUM(Programacion!CI$35:CI$41)*'2 Eval'!$G7)+IF(Programacion!CI$38="",0,Programacion!CI$38/SUM(Programacion!CI$35:CI$41)*'2 Eval'!$H7)+IF(Programacion!CI$39="",0,Programacion!CI$39/SUM(Programacion!CI$35:CI$41)*'2 Eval'!$I7)+IF(Programacion!CI$40="",0,Programacion!CI$40/SUM(Programacion!CI$35:CI$41)*'2 Eval'!$J7)+IF(Programacion!CI$41="",0,Programacion!CI$41/SUM(Programacion!CI$35:CI$41)*'2 Eval'!$K7))*SUM(Programacion!CI$35:CI$41)/SUM(Programacion!CI$28:CI$41)+IF('Res 1ªEval'!CK8="",0,'Res 1ªEval'!CK8*SUM(Programacion!CI$28:CI$34)/SUM(Programacion!CI$28:CI$41)))))</f>
        <v/>
      </c>
      <c r="CL8" s="270" t="str">
        <f>IF($C8="","",IF(SUM(Programacion!CJ$28:CJ$41)=0,"",IF(SUM(Programacion!CJ$35:CJ$41)=0,'Res 1ªEval'!CL8,(IF(Programacion!CJ$35="",0,Programacion!CJ$35/SUM(Programacion!CJ$35:CJ$41)*'2 Eval'!$E7)+IF(Programacion!CJ$36="",0,Programacion!CJ$36/SUM(Programacion!CJ$35:CJ$41)*'2 Eval'!$F7)+IF(Programacion!CJ$37="",0,Programacion!CJ$37/SUM(Programacion!CJ$35:CJ$41)*'2 Eval'!$G7)+IF(Programacion!CJ$38="",0,Programacion!CJ$38/SUM(Programacion!CJ$35:CJ$41)*'2 Eval'!$H7)+IF(Programacion!CJ$39="",0,Programacion!CJ$39/SUM(Programacion!CJ$35:CJ$41)*'2 Eval'!$I7)+IF(Programacion!CJ$40="",0,Programacion!CJ$40/SUM(Programacion!CJ$35:CJ$41)*'2 Eval'!$J7)+IF(Programacion!CJ$41="",0,Programacion!CJ$41/SUM(Programacion!CJ$35:CJ$41)*'2 Eval'!$K7))*SUM(Programacion!CJ$35:CJ$41)/SUM(Programacion!CJ$28:CJ$41)+IF('Res 1ªEval'!CL8="",0,'Res 1ªEval'!CL8*SUM(Programacion!CJ$28:CJ$34)/SUM(Programacion!CJ$28:CJ$41)))))</f>
        <v/>
      </c>
      <c r="CM8" s="270" t="str">
        <f>IF($C8="","",IF(SUM(Programacion!CK$28:CK$41)=0,"",IF(SUM(Programacion!CK$35:CK$41)=0,'Res 1ªEval'!CM8,(IF(Programacion!CK$35="",0,Programacion!CK$35/SUM(Programacion!CK$35:CK$41)*'2 Eval'!$E7)+IF(Programacion!CK$36="",0,Programacion!CK$36/SUM(Programacion!CK$35:CK$41)*'2 Eval'!$F7)+IF(Programacion!CK$37="",0,Programacion!CK$37/SUM(Programacion!CK$35:CK$41)*'2 Eval'!$G7)+IF(Programacion!CK$38="",0,Programacion!CK$38/SUM(Programacion!CK$35:CK$41)*'2 Eval'!$H7)+IF(Programacion!CK$39="",0,Programacion!CK$39/SUM(Programacion!CK$35:CK$41)*'2 Eval'!$I7)+IF(Programacion!CK$40="",0,Programacion!CK$40/SUM(Programacion!CK$35:CK$41)*'2 Eval'!$J7)+IF(Programacion!CK$41="",0,Programacion!CK$41/SUM(Programacion!CK$35:CK$41)*'2 Eval'!$K7))*SUM(Programacion!CK$35:CK$41)/SUM(Programacion!CK$28:CK$41)+IF('Res 1ªEval'!CM8="",0,'Res 1ªEval'!CM8*SUM(Programacion!CK$28:CK$34)/SUM(Programacion!CK$28:CK$41)))))</f>
        <v/>
      </c>
      <c r="CN8" s="270" t="str">
        <f>IF($C8="","",IF(SUM(Programacion!CL$28:CL$41)=0,"",IF(SUM(Programacion!CL$35:CL$41)=0,'Res 1ªEval'!CN8,(IF(Programacion!CL$35="",0,Programacion!CL$35/SUM(Programacion!CL$35:CL$41)*'2 Eval'!$E7)+IF(Programacion!CL$36="",0,Programacion!CL$36/SUM(Programacion!CL$35:CL$41)*'2 Eval'!$F7)+IF(Programacion!CL$37="",0,Programacion!CL$37/SUM(Programacion!CL$35:CL$41)*'2 Eval'!$G7)+IF(Programacion!CL$38="",0,Programacion!CL$38/SUM(Programacion!CL$35:CL$41)*'2 Eval'!$H7)+IF(Programacion!CL$39="",0,Programacion!CL$39/SUM(Programacion!CL$35:CL$41)*'2 Eval'!$I7)+IF(Programacion!CL$40="",0,Programacion!CL$40/SUM(Programacion!CL$35:CL$41)*'2 Eval'!$J7)+IF(Programacion!CL$41="",0,Programacion!CL$41/SUM(Programacion!CL$35:CL$41)*'2 Eval'!$K7))*SUM(Programacion!CL$35:CL$41)/SUM(Programacion!CL$28:CL$41)+IF('Res 1ªEval'!CN8="",0,'Res 1ªEval'!CN8*SUM(Programacion!CL$28:CL$34)/SUM(Programacion!CL$28:CL$41)))))</f>
        <v/>
      </c>
      <c r="CO8" s="270" t="str">
        <f>IF($C8="","",IF(SUM(Programacion!CM$28:CM$41)=0,"",IF(SUM(Programacion!CM$35:CM$41)=0,'Res 1ªEval'!CO8,(IF(Programacion!CM$35="",0,Programacion!CM$35/SUM(Programacion!CM$35:CM$41)*'2 Eval'!$E7)+IF(Programacion!CM$36="",0,Programacion!CM$36/SUM(Programacion!CM$35:CM$41)*'2 Eval'!$F7)+IF(Programacion!CM$37="",0,Programacion!CM$37/SUM(Programacion!CM$35:CM$41)*'2 Eval'!$G7)+IF(Programacion!CM$38="",0,Programacion!CM$38/SUM(Programacion!CM$35:CM$41)*'2 Eval'!$H7)+IF(Programacion!CM$39="",0,Programacion!CM$39/SUM(Programacion!CM$35:CM$41)*'2 Eval'!$I7)+IF(Programacion!CM$40="",0,Programacion!CM$40/SUM(Programacion!CM$35:CM$41)*'2 Eval'!$J7)+IF(Programacion!CM$41="",0,Programacion!CM$41/SUM(Programacion!CM$35:CM$41)*'2 Eval'!$K7))*SUM(Programacion!CM$35:CM$41)/SUM(Programacion!CM$28:CM$41)+IF('Res 1ªEval'!CO8="",0,'Res 1ªEval'!CO8*SUM(Programacion!CM$28:CM$34)/SUM(Programacion!CM$28:CM$41)))))</f>
        <v/>
      </c>
      <c r="CP8" s="270" t="str">
        <f>IF($C8="","",IF(SUM(Programacion!CN$28:CN$41)=0,"",IF(SUM(Programacion!CN$35:CN$41)=0,'Res 1ªEval'!CP8,(IF(Programacion!CN$35="",0,Programacion!CN$35/SUM(Programacion!CN$35:CN$41)*'2 Eval'!$E7)+IF(Programacion!CN$36="",0,Programacion!CN$36/SUM(Programacion!CN$35:CN$41)*'2 Eval'!$F7)+IF(Programacion!CN$37="",0,Programacion!CN$37/SUM(Programacion!CN$35:CN$41)*'2 Eval'!$G7)+IF(Programacion!CN$38="",0,Programacion!CN$38/SUM(Programacion!CN$35:CN$41)*'2 Eval'!$H7)+IF(Programacion!CN$39="",0,Programacion!CN$39/SUM(Programacion!CN$35:CN$41)*'2 Eval'!$I7)+IF(Programacion!CN$40="",0,Programacion!CN$40/SUM(Programacion!CN$35:CN$41)*'2 Eval'!$J7)+IF(Programacion!CN$41="",0,Programacion!CN$41/SUM(Programacion!CN$35:CN$41)*'2 Eval'!$K7))*SUM(Programacion!CN$35:CN$41)/SUM(Programacion!CN$28:CN$41)+IF('Res 1ªEval'!CP8="",0,'Res 1ªEval'!CP8*SUM(Programacion!CN$28:CN$34)/SUM(Programacion!CN$28:CN$41)))))</f>
        <v/>
      </c>
      <c r="CQ8" s="270" t="str">
        <f>IF($C8="","",IF(SUM(Programacion!CO$28:CO$41)=0,"",IF(SUM(Programacion!CO$35:CO$41)=0,'Res 1ªEval'!CQ8,(IF(Programacion!CO$35="",0,Programacion!CO$35/SUM(Programacion!CO$35:CO$41)*'2 Eval'!$E7)+IF(Programacion!CO$36="",0,Programacion!CO$36/SUM(Programacion!CO$35:CO$41)*'2 Eval'!$F7)+IF(Programacion!CO$37="",0,Programacion!CO$37/SUM(Programacion!CO$35:CO$41)*'2 Eval'!$G7)+IF(Programacion!CO$38="",0,Programacion!CO$38/SUM(Programacion!CO$35:CO$41)*'2 Eval'!$H7)+IF(Programacion!CO$39="",0,Programacion!CO$39/SUM(Programacion!CO$35:CO$41)*'2 Eval'!$I7)+IF(Programacion!CO$40="",0,Programacion!CO$40/SUM(Programacion!CO$35:CO$41)*'2 Eval'!$J7)+IF(Programacion!CO$41="",0,Programacion!CO$41/SUM(Programacion!CO$35:CO$41)*'2 Eval'!$K7))*SUM(Programacion!CO$35:CO$41)/SUM(Programacion!CO$28:CO$41)+IF('Res 1ªEval'!CQ8="",0,'Res 1ªEval'!CQ8*SUM(Programacion!CO$28:CO$34)/SUM(Programacion!CO$28:CO$41)))))</f>
        <v/>
      </c>
      <c r="CR8" s="270" t="str">
        <f>IF($C8="","",IF(SUM(Programacion!CP$28:CP$41)=0,"",IF(SUM(Programacion!CP$35:CP$41)=0,'Res 1ªEval'!CR8,(IF(Programacion!CP$35="",0,Programacion!CP$35/SUM(Programacion!CP$35:CP$41)*'2 Eval'!$E7)+IF(Programacion!CP$36="",0,Programacion!CP$36/SUM(Programacion!CP$35:CP$41)*'2 Eval'!$F7)+IF(Programacion!CP$37="",0,Programacion!CP$37/SUM(Programacion!CP$35:CP$41)*'2 Eval'!$G7)+IF(Programacion!CP$38="",0,Programacion!CP$38/SUM(Programacion!CP$35:CP$41)*'2 Eval'!$H7)+IF(Programacion!CP$39="",0,Programacion!CP$39/SUM(Programacion!CP$35:CP$41)*'2 Eval'!$I7)+IF(Programacion!CP$40="",0,Programacion!CP$40/SUM(Programacion!CP$35:CP$41)*'2 Eval'!$J7)+IF(Programacion!CP$41="",0,Programacion!CP$41/SUM(Programacion!CP$35:CP$41)*'2 Eval'!$K7))*SUM(Programacion!CP$35:CP$41)/SUM(Programacion!CP$28:CP$41)+IF('Res 1ªEval'!CR8="",0,'Res 1ªEval'!CR8*SUM(Programacion!CP$28:CP$34)/SUM(Programacion!CP$28:CP$41)))))</f>
        <v/>
      </c>
      <c r="CS8" s="270" t="str">
        <f>IF($C8="","",IF(SUM(Programacion!CQ$28:CQ$41)=0,"",IF(SUM(Programacion!CQ$35:CQ$41)=0,'Res 1ªEval'!CS8,(IF(Programacion!CQ$35="",0,Programacion!CQ$35/SUM(Programacion!CQ$35:CQ$41)*'2 Eval'!$E7)+IF(Programacion!CQ$36="",0,Programacion!CQ$36/SUM(Programacion!CQ$35:CQ$41)*'2 Eval'!$F7)+IF(Programacion!CQ$37="",0,Programacion!CQ$37/SUM(Programacion!CQ$35:CQ$41)*'2 Eval'!$G7)+IF(Programacion!CQ$38="",0,Programacion!CQ$38/SUM(Programacion!CQ$35:CQ$41)*'2 Eval'!$H7)+IF(Programacion!CQ$39="",0,Programacion!CQ$39/SUM(Programacion!CQ$35:CQ$41)*'2 Eval'!$I7)+IF(Programacion!CQ$40="",0,Programacion!CQ$40/SUM(Programacion!CQ$35:CQ$41)*'2 Eval'!$J7)+IF(Programacion!CQ$41="",0,Programacion!CQ$41/SUM(Programacion!CQ$35:CQ$41)*'2 Eval'!$K7))*SUM(Programacion!CQ$35:CQ$41)/SUM(Programacion!CQ$28:CQ$41)+IF('Res 1ªEval'!CS8="",0,'Res 1ªEval'!CS8*SUM(Programacion!CQ$28:CQ$34)/SUM(Programacion!CQ$28:CQ$41)))))</f>
        <v/>
      </c>
      <c r="CT8" s="270" t="str">
        <f>IF($C8="","",IF(SUM(Programacion!CR$28:CR$41)=0,"",IF(SUM(Programacion!CR$35:CR$41)=0,'Res 1ªEval'!CT8,(IF(Programacion!CR$35="",0,Programacion!CR$35/SUM(Programacion!CR$35:CR$41)*'2 Eval'!$E7)+IF(Programacion!CR$36="",0,Programacion!CR$36/SUM(Programacion!CR$35:CR$41)*'2 Eval'!$F7)+IF(Programacion!CR$37="",0,Programacion!CR$37/SUM(Programacion!CR$35:CR$41)*'2 Eval'!$G7)+IF(Programacion!CR$38="",0,Programacion!CR$38/SUM(Programacion!CR$35:CR$41)*'2 Eval'!$H7)+IF(Programacion!CR$39="",0,Programacion!CR$39/SUM(Programacion!CR$35:CR$41)*'2 Eval'!$I7)+IF(Programacion!CR$40="",0,Programacion!CR$40/SUM(Programacion!CR$35:CR$41)*'2 Eval'!$J7)+IF(Programacion!CR$41="",0,Programacion!CR$41/SUM(Programacion!CR$35:CR$41)*'2 Eval'!$K7))*SUM(Programacion!CR$35:CR$41)/SUM(Programacion!CR$28:CR$41)+IF('Res 1ªEval'!CT8="",0,'Res 1ªEval'!CT8*SUM(Programacion!CR$28:CR$34)/SUM(Programacion!CR$28:CR$41)))))</f>
        <v/>
      </c>
      <c r="CU8" s="270" t="str">
        <f>IF($C8="","",IF(SUM(Programacion!CS$28:CS$41)=0,"",IF(SUM(Programacion!CS$35:CS$41)=0,'Res 1ªEval'!CU8,(IF(Programacion!CS$35="",0,Programacion!CS$35/SUM(Programacion!CS$35:CS$41)*'2 Eval'!$E7)+IF(Programacion!CS$36="",0,Programacion!CS$36/SUM(Programacion!CS$35:CS$41)*'2 Eval'!$F7)+IF(Programacion!CS$37="",0,Programacion!CS$37/SUM(Programacion!CS$35:CS$41)*'2 Eval'!$G7)+IF(Programacion!CS$38="",0,Programacion!CS$38/SUM(Programacion!CS$35:CS$41)*'2 Eval'!$H7)+IF(Programacion!CS$39="",0,Programacion!CS$39/SUM(Programacion!CS$35:CS$41)*'2 Eval'!$I7)+IF(Programacion!CS$40="",0,Programacion!CS$40/SUM(Programacion!CS$35:CS$41)*'2 Eval'!$J7)+IF(Programacion!CS$41="",0,Programacion!CS$41/SUM(Programacion!CS$35:CS$41)*'2 Eval'!$K7))*SUM(Programacion!CS$35:CS$41)/SUM(Programacion!CS$28:CS$41)+IF('Res 1ªEval'!CU8="",0,'Res 1ªEval'!CU8*SUM(Programacion!CS$28:CS$34)/SUM(Programacion!CS$28:CS$41)))))</f>
        <v/>
      </c>
      <c r="CV8" s="270" t="str">
        <f>IF($C8="","",IF(SUM(Programacion!CT$28:CT$41)=0,"",IF(SUM(Programacion!CT$35:CT$41)=0,'Res 1ªEval'!CV8,(IF(Programacion!CT$35="",0,Programacion!CT$35/SUM(Programacion!CT$35:CT$41)*'2 Eval'!$E7)+IF(Programacion!CT$36="",0,Programacion!CT$36/SUM(Programacion!CT$35:CT$41)*'2 Eval'!$F7)+IF(Programacion!CT$37="",0,Programacion!CT$37/SUM(Programacion!CT$35:CT$41)*'2 Eval'!$G7)+IF(Programacion!CT$38="",0,Programacion!CT$38/SUM(Programacion!CT$35:CT$41)*'2 Eval'!$H7)+IF(Programacion!CT$39="",0,Programacion!CT$39/SUM(Programacion!CT$35:CT$41)*'2 Eval'!$I7)+IF(Programacion!CT$40="",0,Programacion!CT$40/SUM(Programacion!CT$35:CT$41)*'2 Eval'!$J7)+IF(Programacion!CT$41="",0,Programacion!CT$41/SUM(Programacion!CT$35:CT$41)*'2 Eval'!$K7))*SUM(Programacion!CT$35:CT$41)/SUM(Programacion!CT$28:CT$41)+IF('Res 1ªEval'!CV8="",0,'Res 1ªEval'!CV8*SUM(Programacion!CT$28:CT$34)/SUM(Programacion!CT$28:CT$41)))))</f>
        <v/>
      </c>
      <c r="CW8" s="270" t="str">
        <f>IF($C8="","",IF(SUM(Programacion!CU$28:CU$41)=0,"",IF(SUM(Programacion!CU$35:CU$41)=0,'Res 1ªEval'!CW8,(IF(Programacion!CU$35="",0,Programacion!CU$35/SUM(Programacion!CU$35:CU$41)*'2 Eval'!$E7)+IF(Programacion!CU$36="",0,Programacion!CU$36/SUM(Programacion!CU$35:CU$41)*'2 Eval'!$F7)+IF(Programacion!CU$37="",0,Programacion!CU$37/SUM(Programacion!CU$35:CU$41)*'2 Eval'!$G7)+IF(Programacion!CU$38="",0,Programacion!CU$38/SUM(Programacion!CU$35:CU$41)*'2 Eval'!$H7)+IF(Programacion!CU$39="",0,Programacion!CU$39/SUM(Programacion!CU$35:CU$41)*'2 Eval'!$I7)+IF(Programacion!CU$40="",0,Programacion!CU$40/SUM(Programacion!CU$35:CU$41)*'2 Eval'!$J7)+IF(Programacion!CU$41="",0,Programacion!CU$41/SUM(Programacion!CU$35:CU$41)*'2 Eval'!$K7))*SUM(Programacion!CU$35:CU$41)/SUM(Programacion!CU$28:CU$41)+IF('Res 1ªEval'!CW8="",0,'Res 1ªEval'!CW8*SUM(Programacion!CU$28:CU$34)/SUM(Programacion!CU$28:CU$41)))))</f>
        <v/>
      </c>
      <c r="CX8" s="270" t="str">
        <f>IF($C8="","",IF(SUM(Programacion!CV$28:CV$41)=0,"",IF(SUM(Programacion!CV$35:CV$41)=0,'Res 1ªEval'!CX8,(IF(Programacion!CV$35="",0,Programacion!CV$35/SUM(Programacion!CV$35:CV$41)*'2 Eval'!$E7)+IF(Programacion!CV$36="",0,Programacion!CV$36/SUM(Programacion!CV$35:CV$41)*'2 Eval'!$F7)+IF(Programacion!CV$37="",0,Programacion!CV$37/SUM(Programacion!CV$35:CV$41)*'2 Eval'!$G7)+IF(Programacion!CV$38="",0,Programacion!CV$38/SUM(Programacion!CV$35:CV$41)*'2 Eval'!$H7)+IF(Programacion!CV$39="",0,Programacion!CV$39/SUM(Programacion!CV$35:CV$41)*'2 Eval'!$I7)+IF(Programacion!CV$40="",0,Programacion!CV$40/SUM(Programacion!CV$35:CV$41)*'2 Eval'!$J7)+IF(Programacion!CV$41="",0,Programacion!CV$41/SUM(Programacion!CV$35:CV$41)*'2 Eval'!$K7))*SUM(Programacion!CV$35:CV$41)/SUM(Programacion!CV$28:CV$41)+IF('Res 1ªEval'!CX8="",0,'Res 1ªEval'!CX8*SUM(Programacion!CV$28:CV$34)/SUM(Programacion!CV$28:CV$41)))))</f>
        <v/>
      </c>
      <c r="CY8" s="270" t="str">
        <f>IF($C8="","",IF(SUM(Programacion!CW$28:CW$41)=0,"",IF(SUM(Programacion!CW$35:CW$41)=0,'Res 1ªEval'!CY8,(IF(Programacion!CW$35="",0,Programacion!CW$35/SUM(Programacion!CW$35:CW$41)*'2 Eval'!$E7)+IF(Programacion!CW$36="",0,Programacion!CW$36/SUM(Programacion!CW$35:CW$41)*'2 Eval'!$F7)+IF(Programacion!CW$37="",0,Programacion!CW$37/SUM(Programacion!CW$35:CW$41)*'2 Eval'!$G7)+IF(Programacion!CW$38="",0,Programacion!CW$38/SUM(Programacion!CW$35:CW$41)*'2 Eval'!$H7)+IF(Programacion!CW$39="",0,Programacion!CW$39/SUM(Programacion!CW$35:CW$41)*'2 Eval'!$I7)+IF(Programacion!CW$40="",0,Programacion!CW$40/SUM(Programacion!CW$35:CW$41)*'2 Eval'!$J7)+IF(Programacion!CW$41="",0,Programacion!CW$41/SUM(Programacion!CW$35:CW$41)*'2 Eval'!$K7))*SUM(Programacion!CW$35:CW$41)/SUM(Programacion!CW$28:CW$41)+IF('Res 1ªEval'!CY8="",0,'Res 1ªEval'!CY8*SUM(Programacion!CW$28:CW$34)/SUM(Programacion!CW$28:CW$41)))))</f>
        <v/>
      </c>
      <c r="CZ8" s="270" t="str">
        <f>IF($C8="","",IF(SUM(Programacion!CX$28:CX$41)=0,"",IF(SUM(Programacion!CX$35:CX$41)=0,'Res 1ªEval'!CZ8,(IF(Programacion!CX$35="",0,Programacion!CX$35/SUM(Programacion!CX$35:CX$41)*'2 Eval'!$E7)+IF(Programacion!CX$36="",0,Programacion!CX$36/SUM(Programacion!CX$35:CX$41)*'2 Eval'!$F7)+IF(Programacion!CX$37="",0,Programacion!CX$37/SUM(Programacion!CX$35:CX$41)*'2 Eval'!$G7)+IF(Programacion!CX$38="",0,Programacion!CX$38/SUM(Programacion!CX$35:CX$41)*'2 Eval'!$H7)+IF(Programacion!CX$39="",0,Programacion!CX$39/SUM(Programacion!CX$35:CX$41)*'2 Eval'!$I7)+IF(Programacion!CX$40="",0,Programacion!CX$40/SUM(Programacion!CX$35:CX$41)*'2 Eval'!$J7)+IF(Programacion!CX$41="",0,Programacion!CX$41/SUM(Programacion!CX$35:CX$41)*'2 Eval'!$K7))*SUM(Programacion!CX$35:CX$41)/SUM(Programacion!CX$28:CX$41)+IF('Res 1ªEval'!CZ8="",0,'Res 1ªEval'!CZ8*SUM(Programacion!CX$28:CX$34)/SUM(Programacion!CX$28:CX$41)))))</f>
        <v/>
      </c>
      <c r="DA8" s="270" t="str">
        <f>IF($C8="","",IF(SUM(Programacion!CY$28:CY$41)=0,"",IF(SUM(Programacion!CY$35:CY$41)=0,'Res 1ªEval'!DA8,(IF(Programacion!CY$35="",0,Programacion!CY$35/SUM(Programacion!CY$35:CY$41)*'2 Eval'!$E7)+IF(Programacion!CY$36="",0,Programacion!CY$36/SUM(Programacion!CY$35:CY$41)*'2 Eval'!$F7)+IF(Programacion!CY$37="",0,Programacion!CY$37/SUM(Programacion!CY$35:CY$41)*'2 Eval'!$G7)+IF(Programacion!CY$38="",0,Programacion!CY$38/SUM(Programacion!CY$35:CY$41)*'2 Eval'!$H7)+IF(Programacion!CY$39="",0,Programacion!CY$39/SUM(Programacion!CY$35:CY$41)*'2 Eval'!$I7)+IF(Programacion!CY$40="",0,Programacion!CY$40/SUM(Programacion!CY$35:CY$41)*'2 Eval'!$J7)+IF(Programacion!CY$41="",0,Programacion!CY$41/SUM(Programacion!CY$35:CY$41)*'2 Eval'!$K7))*SUM(Programacion!CY$35:CY$41)/SUM(Programacion!CY$28:CY$41)+IF('Res 1ªEval'!DA8="",0,'Res 1ªEval'!DA8*SUM(Programacion!CY$28:CY$34)/SUM(Programacion!CY$28:CY$41)))))</f>
        <v/>
      </c>
      <c r="DB8" s="270" t="str">
        <f>IF($C8="","",IF(SUM(Programacion!CZ$28:CZ$41)=0,"",IF(SUM(Programacion!CZ$35:CZ$41)=0,'Res 1ªEval'!DB8,(IF(Programacion!CZ$35="",0,Programacion!CZ$35/SUM(Programacion!CZ$35:CZ$41)*'2 Eval'!$E7)+IF(Programacion!CZ$36="",0,Programacion!CZ$36/SUM(Programacion!CZ$35:CZ$41)*'2 Eval'!$F7)+IF(Programacion!CZ$37="",0,Programacion!CZ$37/SUM(Programacion!CZ$35:CZ$41)*'2 Eval'!$G7)+IF(Programacion!CZ$38="",0,Programacion!CZ$38/SUM(Programacion!CZ$35:CZ$41)*'2 Eval'!$H7)+IF(Programacion!CZ$39="",0,Programacion!CZ$39/SUM(Programacion!CZ$35:CZ$41)*'2 Eval'!$I7)+IF(Programacion!CZ$40="",0,Programacion!CZ$40/SUM(Programacion!CZ$35:CZ$41)*'2 Eval'!$J7)+IF(Programacion!CZ$41="",0,Programacion!CZ$41/SUM(Programacion!CZ$35:CZ$41)*'2 Eval'!$K7))*SUM(Programacion!CZ$35:CZ$41)/SUM(Programacion!CZ$28:CZ$41)+IF('Res 1ªEval'!DB8="",0,'Res 1ªEval'!DB8*SUM(Programacion!CZ$28:CZ$34)/SUM(Programacion!CZ$28:CZ$41)))))</f>
        <v/>
      </c>
      <c r="DC8" s="270" t="str">
        <f>IF($C8="","",IF(SUM(Programacion!DA$28:DA$41)=0,"",IF(SUM(Programacion!DA$35:DA$41)=0,'Res 1ªEval'!DC8,(IF(Programacion!DA$35="",0,Programacion!DA$35/SUM(Programacion!DA$35:DA$41)*'2 Eval'!$E7)+IF(Programacion!DA$36="",0,Programacion!DA$36/SUM(Programacion!DA$35:DA$41)*'2 Eval'!$F7)+IF(Programacion!DA$37="",0,Programacion!DA$37/SUM(Programacion!DA$35:DA$41)*'2 Eval'!$G7)+IF(Programacion!DA$38="",0,Programacion!DA$38/SUM(Programacion!DA$35:DA$41)*'2 Eval'!$H7)+IF(Programacion!DA$39="",0,Programacion!DA$39/SUM(Programacion!DA$35:DA$41)*'2 Eval'!$I7)+IF(Programacion!DA$40="",0,Programacion!DA$40/SUM(Programacion!DA$35:DA$41)*'2 Eval'!$J7)+IF(Programacion!DA$41="",0,Programacion!DA$41/SUM(Programacion!DA$35:DA$41)*'2 Eval'!$K7))*SUM(Programacion!DA$35:DA$41)/SUM(Programacion!DA$28:DA$41)+IF('Res 1ªEval'!DC8="",0,'Res 1ªEval'!DC8*SUM(Programacion!DA$28:DA$34)/SUM(Programacion!DA$28:DA$41)))))</f>
        <v/>
      </c>
      <c r="DD8" s="270" t="str">
        <f>IF($C8="","",IF(SUM(Programacion!DB$28:DB$41)=0,"",IF(SUM(Programacion!DB$35:DB$41)=0,'Res 1ªEval'!DD8,(IF(Programacion!DB$35="",0,Programacion!DB$35/SUM(Programacion!DB$35:DB$41)*'2 Eval'!$E7)+IF(Programacion!DB$36="",0,Programacion!DB$36/SUM(Programacion!DB$35:DB$41)*'2 Eval'!$F7)+IF(Programacion!DB$37="",0,Programacion!DB$37/SUM(Programacion!DB$35:DB$41)*'2 Eval'!$G7)+IF(Programacion!DB$38="",0,Programacion!DB$38/SUM(Programacion!DB$35:DB$41)*'2 Eval'!$H7)+IF(Programacion!DB$39="",0,Programacion!DB$39/SUM(Programacion!DB$35:DB$41)*'2 Eval'!$I7)+IF(Programacion!DB$40="",0,Programacion!DB$40/SUM(Programacion!DB$35:DB$41)*'2 Eval'!$J7)+IF(Programacion!DB$41="",0,Programacion!DB$41/SUM(Programacion!DB$35:DB$41)*'2 Eval'!$K7))*SUM(Programacion!DB$35:DB$41)/SUM(Programacion!DB$28:DB$41)+IF('Res 1ªEval'!DD8="",0,'Res 1ªEval'!DD8*SUM(Programacion!DB$28:DB$34)/SUM(Programacion!DB$28:DB$41)))))</f>
        <v/>
      </c>
      <c r="DE8" s="270" t="str">
        <f>IF($C8="","",IF(SUM(Programacion!DC$28:DC$41)=0,"",IF(SUM(Programacion!DC$35:DC$41)=0,'Res 1ªEval'!DE8,(IF(Programacion!DC$35="",0,Programacion!DC$35/SUM(Programacion!DC$35:DC$41)*'2 Eval'!$E7)+IF(Programacion!DC$36="",0,Programacion!DC$36/SUM(Programacion!DC$35:DC$41)*'2 Eval'!$F7)+IF(Programacion!DC$37="",0,Programacion!DC$37/SUM(Programacion!DC$35:DC$41)*'2 Eval'!$G7)+IF(Programacion!DC$38="",0,Programacion!DC$38/SUM(Programacion!DC$35:DC$41)*'2 Eval'!$H7)+IF(Programacion!DC$39="",0,Programacion!DC$39/SUM(Programacion!DC$35:DC$41)*'2 Eval'!$I7)+IF(Programacion!DC$40="",0,Programacion!DC$40/SUM(Programacion!DC$35:DC$41)*'2 Eval'!$J7)+IF(Programacion!DC$41="",0,Programacion!DC$41/SUM(Programacion!DC$35:DC$41)*'2 Eval'!$K7))*SUM(Programacion!DC$35:DC$41)/SUM(Programacion!DC$28:DC$41)+IF('Res 1ªEval'!DE8="",0,'Res 1ªEval'!DE8*SUM(Programacion!DC$28:DC$34)/SUM(Programacion!DC$28:DC$41)))))</f>
        <v/>
      </c>
      <c r="DF8" s="270" t="str">
        <f>IF($C8="","",IF(SUM(Programacion!DD$28:DD$41)=0,"",IF(SUM(Programacion!DD$35:DD$41)=0,'Res 1ªEval'!DF8,(IF(Programacion!DD$35="",0,Programacion!DD$35/SUM(Programacion!DD$35:DD$41)*'2 Eval'!$E7)+IF(Programacion!DD$36="",0,Programacion!DD$36/SUM(Programacion!DD$35:DD$41)*'2 Eval'!$F7)+IF(Programacion!DD$37="",0,Programacion!DD$37/SUM(Programacion!DD$35:DD$41)*'2 Eval'!$G7)+IF(Programacion!DD$38="",0,Programacion!DD$38/SUM(Programacion!DD$35:DD$41)*'2 Eval'!$H7)+IF(Programacion!DD$39="",0,Programacion!DD$39/SUM(Programacion!DD$35:DD$41)*'2 Eval'!$I7)+IF(Programacion!DD$40="",0,Programacion!DD$40/SUM(Programacion!DD$35:DD$41)*'2 Eval'!$J7)+IF(Programacion!DD$41="",0,Programacion!DD$41/SUM(Programacion!DD$35:DD$41)*'2 Eval'!$K7))*SUM(Programacion!DD$35:DD$41)/SUM(Programacion!DD$28:DD$41)+IF('Res 1ªEval'!DF8="",0,'Res 1ªEval'!DF8*SUM(Programacion!DD$28:DD$34)/SUM(Programacion!DD$28:DD$41)))))</f>
        <v/>
      </c>
      <c r="DG8" s="270" t="str">
        <f>IF($C8="","",IF(SUM(Programacion!DE$28:DE$41)=0,"",IF(SUM(Programacion!DE$35:DE$41)=0,'Res 1ªEval'!DG8,(IF(Programacion!DE$35="",0,Programacion!DE$35/SUM(Programacion!DE$35:DE$41)*'2 Eval'!$E7)+IF(Programacion!DE$36="",0,Programacion!DE$36/SUM(Programacion!DE$35:DE$41)*'2 Eval'!$F7)+IF(Programacion!DE$37="",0,Programacion!DE$37/SUM(Programacion!DE$35:DE$41)*'2 Eval'!$G7)+IF(Programacion!DE$38="",0,Programacion!DE$38/SUM(Programacion!DE$35:DE$41)*'2 Eval'!$H7)+IF(Programacion!DE$39="",0,Programacion!DE$39/SUM(Programacion!DE$35:DE$41)*'2 Eval'!$I7)+IF(Programacion!DE$40="",0,Programacion!DE$40/SUM(Programacion!DE$35:DE$41)*'2 Eval'!$J7)+IF(Programacion!DE$41="",0,Programacion!DE$41/SUM(Programacion!DE$35:DE$41)*'2 Eval'!$K7))*SUM(Programacion!DE$35:DE$41)/SUM(Programacion!DE$28:DE$41)+IF('Res 1ªEval'!DG8="",0,'Res 1ªEval'!DG8*SUM(Programacion!DE$28:DE$34)/SUM(Programacion!DE$28:DE$41)))))</f>
        <v/>
      </c>
      <c r="DH8" s="270" t="str">
        <f>IF($C8="","",IF(SUM(Programacion!DF$28:DF$41)=0,"",IF(SUM(Programacion!DF$35:DF$41)=0,'Res 1ªEval'!DH8,(IF(Programacion!DF$35="",0,Programacion!DF$35/SUM(Programacion!DF$35:DF$41)*'2 Eval'!$E7)+IF(Programacion!DF$36="",0,Programacion!DF$36/SUM(Programacion!DF$35:DF$41)*'2 Eval'!$F7)+IF(Programacion!DF$37="",0,Programacion!DF$37/SUM(Programacion!DF$35:DF$41)*'2 Eval'!$G7)+IF(Programacion!DF$38="",0,Programacion!DF$38/SUM(Programacion!DF$35:DF$41)*'2 Eval'!$H7)+IF(Programacion!DF$39="",0,Programacion!DF$39/SUM(Programacion!DF$35:DF$41)*'2 Eval'!$I7)+IF(Programacion!DF$40="",0,Programacion!DF$40/SUM(Programacion!DF$35:DF$41)*'2 Eval'!$J7)+IF(Programacion!DF$41="",0,Programacion!DF$41/SUM(Programacion!DF$35:DF$41)*'2 Eval'!$K7))*SUM(Programacion!DF$35:DF$41)/SUM(Programacion!DF$28:DF$41)+IF('Res 1ªEval'!DH8="",0,'Res 1ªEval'!DH8*SUM(Programacion!DF$28:DF$34)/SUM(Programacion!DF$28:DF$41)))))</f>
        <v/>
      </c>
      <c r="DI8" s="270" t="str">
        <f>IF($C8="","",IF(SUM(Programacion!DG$28:DG$41)=0,"",IF(SUM(Programacion!DG$35:DG$41)=0,'Res 1ªEval'!DI8,(IF(Programacion!DG$35="",0,Programacion!DG$35/SUM(Programacion!DG$35:DG$41)*'2 Eval'!$E7)+IF(Programacion!DG$36="",0,Programacion!DG$36/SUM(Programacion!DG$35:DG$41)*'2 Eval'!$F7)+IF(Programacion!DG$37="",0,Programacion!DG$37/SUM(Programacion!DG$35:DG$41)*'2 Eval'!$G7)+IF(Programacion!DG$38="",0,Programacion!DG$38/SUM(Programacion!DG$35:DG$41)*'2 Eval'!$H7)+IF(Programacion!DG$39="",0,Programacion!DG$39/SUM(Programacion!DG$35:DG$41)*'2 Eval'!$I7)+IF(Programacion!DG$40="",0,Programacion!DG$40/SUM(Programacion!DG$35:DG$41)*'2 Eval'!$J7)+IF(Programacion!DG$41="",0,Programacion!DG$41/SUM(Programacion!DG$35:DG$41)*'2 Eval'!$K7))*SUM(Programacion!DG$35:DG$41)/SUM(Programacion!DG$28:DG$41)+IF('Res 1ªEval'!DI8="",0,'Res 1ªEval'!DI8*SUM(Programacion!DG$28:DG$34)/SUM(Programacion!DG$28:DG$41)))))</f>
        <v/>
      </c>
      <c r="DJ8" s="270" t="str">
        <f>IF($C8="","",IF(SUM(Programacion!DH$28:DH$41)=0,"",IF(SUM(Programacion!DH$35:DH$41)=0,'Res 1ªEval'!DJ8,(IF(Programacion!DH$35="",0,Programacion!DH$35/SUM(Programacion!DH$35:DH$41)*'2 Eval'!$E7)+IF(Programacion!DH$36="",0,Programacion!DH$36/SUM(Programacion!DH$35:DH$41)*'2 Eval'!$F7)+IF(Programacion!DH$37="",0,Programacion!DH$37/SUM(Programacion!DH$35:DH$41)*'2 Eval'!$G7)+IF(Programacion!DH$38="",0,Programacion!DH$38/SUM(Programacion!DH$35:DH$41)*'2 Eval'!$H7)+IF(Programacion!DH$39="",0,Programacion!DH$39/SUM(Programacion!DH$35:DH$41)*'2 Eval'!$I7)+IF(Programacion!DH$40="",0,Programacion!DH$40/SUM(Programacion!DH$35:DH$41)*'2 Eval'!$J7)+IF(Programacion!DH$41="",0,Programacion!DH$41/SUM(Programacion!DH$35:DH$41)*'2 Eval'!$K7))*SUM(Programacion!DH$35:DH$41)/SUM(Programacion!DH$28:DH$41)+IF('Res 1ªEval'!DJ8="",0,'Res 1ªEval'!DJ8*SUM(Programacion!DH$28:DH$34)/SUM(Programacion!DH$28:DH$41)))))</f>
        <v/>
      </c>
      <c r="DK8" s="270" t="str">
        <f>IF($C8="","",IF(SUM(Programacion!DI$28:DI$41)=0,"",IF(SUM(Programacion!DI$35:DI$41)=0,'Res 1ªEval'!DK8,(IF(Programacion!DI$35="",0,Programacion!DI$35/SUM(Programacion!DI$35:DI$41)*'2 Eval'!$E7)+IF(Programacion!DI$36="",0,Programacion!DI$36/SUM(Programacion!DI$35:DI$41)*'2 Eval'!$F7)+IF(Programacion!DI$37="",0,Programacion!DI$37/SUM(Programacion!DI$35:DI$41)*'2 Eval'!$G7)+IF(Programacion!DI$38="",0,Programacion!DI$38/SUM(Programacion!DI$35:DI$41)*'2 Eval'!$H7)+IF(Programacion!DI$39="",0,Programacion!DI$39/SUM(Programacion!DI$35:DI$41)*'2 Eval'!$I7)+IF(Programacion!DI$40="",0,Programacion!DI$40/SUM(Programacion!DI$35:DI$41)*'2 Eval'!$J7)+IF(Programacion!DI$41="",0,Programacion!DI$41/SUM(Programacion!DI$35:DI$41)*'2 Eval'!$K7))*SUM(Programacion!DI$35:DI$41)/SUM(Programacion!DI$28:DI$41)+IF('Res 1ªEval'!DK8="",0,'Res 1ªEval'!DK8*SUM(Programacion!DI$28:DI$34)/SUM(Programacion!DI$28:DI$41)))))</f>
        <v/>
      </c>
      <c r="DL8" s="270" t="str">
        <f>IF($C8="","",IF(SUM(Programacion!DJ$28:DJ$41)=0,"",IF(SUM(Programacion!DJ$35:DJ$41)=0,'Res 1ªEval'!DL8,(IF(Programacion!DJ$35="",0,Programacion!DJ$35/SUM(Programacion!DJ$35:DJ$41)*'2 Eval'!$E7)+IF(Programacion!DJ$36="",0,Programacion!DJ$36/SUM(Programacion!DJ$35:DJ$41)*'2 Eval'!$F7)+IF(Programacion!DJ$37="",0,Programacion!DJ$37/SUM(Programacion!DJ$35:DJ$41)*'2 Eval'!$G7)+IF(Programacion!DJ$38="",0,Programacion!DJ$38/SUM(Programacion!DJ$35:DJ$41)*'2 Eval'!$H7)+IF(Programacion!DJ$39="",0,Programacion!DJ$39/SUM(Programacion!DJ$35:DJ$41)*'2 Eval'!$I7)+IF(Programacion!DJ$40="",0,Programacion!DJ$40/SUM(Programacion!DJ$35:DJ$41)*'2 Eval'!$J7)+IF(Programacion!DJ$41="",0,Programacion!DJ$41/SUM(Programacion!DJ$35:DJ$41)*'2 Eval'!$K7))*SUM(Programacion!DJ$35:DJ$41)/SUM(Programacion!DJ$28:DJ$41)+IF('Res 1ªEval'!DL8="",0,'Res 1ªEval'!DL8*SUM(Programacion!DJ$28:DJ$34)/SUM(Programacion!DJ$28:DJ$41)))))</f>
        <v/>
      </c>
      <c r="DM8" s="270" t="str">
        <f>IF($C8="","",IF(SUM(Programacion!DK$28:DK$41)=0,"",IF(SUM(Programacion!DK$35:DK$41)=0,'Res 1ªEval'!DM8,(IF(Programacion!DK$35="",0,Programacion!DK$35/SUM(Programacion!DK$35:DK$41)*'2 Eval'!$E7)+IF(Programacion!DK$36="",0,Programacion!DK$36/SUM(Programacion!DK$35:DK$41)*'2 Eval'!$F7)+IF(Programacion!DK$37="",0,Programacion!DK$37/SUM(Programacion!DK$35:DK$41)*'2 Eval'!$G7)+IF(Programacion!DK$38="",0,Programacion!DK$38/SUM(Programacion!DK$35:DK$41)*'2 Eval'!$H7)+IF(Programacion!DK$39="",0,Programacion!DK$39/SUM(Programacion!DK$35:DK$41)*'2 Eval'!$I7)+IF(Programacion!DK$40="",0,Programacion!DK$40/SUM(Programacion!DK$35:DK$41)*'2 Eval'!$J7)+IF(Programacion!DK$41="",0,Programacion!DK$41/SUM(Programacion!DK$35:DK$41)*'2 Eval'!$K7))*SUM(Programacion!DK$35:DK$41)/SUM(Programacion!DK$28:DK$41)+IF('Res 1ªEval'!DM8="",0,'Res 1ªEval'!DM8*SUM(Programacion!DK$28:DK$34)/SUM(Programacion!DK$28:DK$41)))))</f>
        <v/>
      </c>
      <c r="DN8" s="270" t="str">
        <f>IF($C8="","",IF(SUM(Programacion!DL$28:DL$41)=0,"",IF(SUM(Programacion!DL$35:DL$41)=0,'Res 1ªEval'!DN8,(IF(Programacion!DL$35="",0,Programacion!DL$35/SUM(Programacion!DL$35:DL$41)*'2 Eval'!$E7)+IF(Programacion!DL$36="",0,Programacion!DL$36/SUM(Programacion!DL$35:DL$41)*'2 Eval'!$F7)+IF(Programacion!DL$37="",0,Programacion!DL$37/SUM(Programacion!DL$35:DL$41)*'2 Eval'!$G7)+IF(Programacion!DL$38="",0,Programacion!DL$38/SUM(Programacion!DL$35:DL$41)*'2 Eval'!$H7)+IF(Programacion!DL$39="",0,Programacion!DL$39/SUM(Programacion!DL$35:DL$41)*'2 Eval'!$I7)+IF(Programacion!DL$40="",0,Programacion!DL$40/SUM(Programacion!DL$35:DL$41)*'2 Eval'!$J7)+IF(Programacion!DL$41="",0,Programacion!DL$41/SUM(Programacion!DL$35:DL$41)*'2 Eval'!$K7))*SUM(Programacion!DL$35:DL$41)/SUM(Programacion!DL$28:DL$41)+IF('Res 1ªEval'!DN8="",0,'Res 1ªEval'!DN8*SUM(Programacion!DL$28:DL$34)/SUM(Programacion!DL$28:DL$41)))))</f>
        <v/>
      </c>
      <c r="DO8" s="270" t="str">
        <f>IF($C8="","",IF(SUM(Programacion!DM$28:DM$41)=0,"",IF(SUM(Programacion!DM$35:DM$41)=0,'Res 1ªEval'!DO8,(IF(Programacion!DM$35="",0,Programacion!DM$35/SUM(Programacion!DM$35:DM$41)*'2 Eval'!$E7)+IF(Programacion!DM$36="",0,Programacion!DM$36/SUM(Programacion!DM$35:DM$41)*'2 Eval'!$F7)+IF(Programacion!DM$37="",0,Programacion!DM$37/SUM(Programacion!DM$35:DM$41)*'2 Eval'!$G7)+IF(Programacion!DM$38="",0,Programacion!DM$38/SUM(Programacion!DM$35:DM$41)*'2 Eval'!$H7)+IF(Programacion!DM$39="",0,Programacion!DM$39/SUM(Programacion!DM$35:DM$41)*'2 Eval'!$I7)+IF(Programacion!DM$40="",0,Programacion!DM$40/SUM(Programacion!DM$35:DM$41)*'2 Eval'!$J7)+IF(Programacion!DM$41="",0,Programacion!DM$41/SUM(Programacion!DM$35:DM$41)*'2 Eval'!$K7))*SUM(Programacion!DM$35:DM$41)/SUM(Programacion!DM$28:DM$41)+IF('Res 1ªEval'!DO8="",0,'Res 1ªEval'!DO8*SUM(Programacion!DM$28:DM$34)/SUM(Programacion!DM$28:DM$41)))))</f>
        <v/>
      </c>
      <c r="DP8" s="270" t="str">
        <f>IF($C8="","",IF(SUM(Programacion!DN$28:DN$41)=0,"",IF(SUM(Programacion!DN$35:DN$41)=0,'Res 1ªEval'!DP8,(IF(Programacion!DN$35="",0,Programacion!DN$35/SUM(Programacion!DN$35:DN$41)*'2 Eval'!$E7)+IF(Programacion!DN$36="",0,Programacion!DN$36/SUM(Programacion!DN$35:DN$41)*'2 Eval'!$F7)+IF(Programacion!DN$37="",0,Programacion!DN$37/SUM(Programacion!DN$35:DN$41)*'2 Eval'!$G7)+IF(Programacion!DN$38="",0,Programacion!DN$38/SUM(Programacion!DN$35:DN$41)*'2 Eval'!$H7)+IF(Programacion!DN$39="",0,Programacion!DN$39/SUM(Programacion!DN$35:DN$41)*'2 Eval'!$I7)+IF(Programacion!DN$40="",0,Programacion!DN$40/SUM(Programacion!DN$35:DN$41)*'2 Eval'!$J7)+IF(Programacion!DN$41="",0,Programacion!DN$41/SUM(Programacion!DN$35:DN$41)*'2 Eval'!$K7))*SUM(Programacion!DN$35:DN$41)/SUM(Programacion!DN$28:DN$41)+IF('Res 1ªEval'!DP8="",0,'Res 1ªEval'!DP8*SUM(Programacion!DN$28:DN$34)/SUM(Programacion!DN$28:DN$41)))))</f>
        <v/>
      </c>
      <c r="DQ8" s="270" t="str">
        <f>IF($C8="","",IF(SUM(Programacion!DO$28:DO$41)=0,"",IF(SUM(Programacion!DO$35:DO$41)=0,'Res 1ªEval'!DQ8,(IF(Programacion!DO$35="",0,Programacion!DO$35/SUM(Programacion!DO$35:DO$41)*'2 Eval'!$E7)+IF(Programacion!DO$36="",0,Programacion!DO$36/SUM(Programacion!DO$35:DO$41)*'2 Eval'!$F7)+IF(Programacion!DO$37="",0,Programacion!DO$37/SUM(Programacion!DO$35:DO$41)*'2 Eval'!$G7)+IF(Programacion!DO$38="",0,Programacion!DO$38/SUM(Programacion!DO$35:DO$41)*'2 Eval'!$H7)+IF(Programacion!DO$39="",0,Programacion!DO$39/SUM(Programacion!DO$35:DO$41)*'2 Eval'!$I7)+IF(Programacion!DO$40="",0,Programacion!DO$40/SUM(Programacion!DO$35:DO$41)*'2 Eval'!$J7)+IF(Programacion!DO$41="",0,Programacion!DO$41/SUM(Programacion!DO$35:DO$41)*'2 Eval'!$K7))*SUM(Programacion!DO$35:DO$41)/SUM(Programacion!DO$28:DO$41)+IF('Res 1ªEval'!DQ8="",0,'Res 1ªEval'!DQ8*SUM(Programacion!DO$28:DO$34)/SUM(Programacion!DO$28:DO$41)))))</f>
        <v/>
      </c>
      <c r="DR8" s="270" t="str">
        <f>IF($C8="","",IF(SUM(Programacion!DP$28:DP$41)=0,"",IF(SUM(Programacion!DP$35:DP$41)=0,'Res 1ªEval'!DR8,(IF(Programacion!DP$35="",0,Programacion!DP$35/SUM(Programacion!DP$35:DP$41)*'2 Eval'!$E7)+IF(Programacion!DP$36="",0,Programacion!DP$36/SUM(Programacion!DP$35:DP$41)*'2 Eval'!$F7)+IF(Programacion!DP$37="",0,Programacion!DP$37/SUM(Programacion!DP$35:DP$41)*'2 Eval'!$G7)+IF(Programacion!DP$38="",0,Programacion!DP$38/SUM(Programacion!DP$35:DP$41)*'2 Eval'!$H7)+IF(Programacion!DP$39="",0,Programacion!DP$39/SUM(Programacion!DP$35:DP$41)*'2 Eval'!$I7)+IF(Programacion!DP$40="",0,Programacion!DP$40/SUM(Programacion!DP$35:DP$41)*'2 Eval'!$J7)+IF(Programacion!DP$41="",0,Programacion!DP$41/SUM(Programacion!DP$35:DP$41)*'2 Eval'!$K7))*SUM(Programacion!DP$35:DP$41)/SUM(Programacion!DP$28:DP$41)+IF('Res 1ªEval'!DR8="",0,'Res 1ªEval'!DR8*SUM(Programacion!DP$28:DP$34)/SUM(Programacion!DP$28:DP$41)))))</f>
        <v/>
      </c>
      <c r="DS8" s="270" t="str">
        <f>IF($C8="","",IF(SUM(Programacion!DQ$28:DQ$41)=0,"",IF(SUM(Programacion!DQ$35:DQ$41)=0,'Res 1ªEval'!DS8,(IF(Programacion!DQ$35="",0,Programacion!DQ$35/SUM(Programacion!DQ$35:DQ$41)*'2 Eval'!$E7)+IF(Programacion!DQ$36="",0,Programacion!DQ$36/SUM(Programacion!DQ$35:DQ$41)*'2 Eval'!$F7)+IF(Programacion!DQ$37="",0,Programacion!DQ$37/SUM(Programacion!DQ$35:DQ$41)*'2 Eval'!$G7)+IF(Programacion!DQ$38="",0,Programacion!DQ$38/SUM(Programacion!DQ$35:DQ$41)*'2 Eval'!$H7)+IF(Programacion!DQ$39="",0,Programacion!DQ$39/SUM(Programacion!DQ$35:DQ$41)*'2 Eval'!$I7)+IF(Programacion!DQ$40="",0,Programacion!DQ$40/SUM(Programacion!DQ$35:DQ$41)*'2 Eval'!$J7)+IF(Programacion!DQ$41="",0,Programacion!DQ$41/SUM(Programacion!DQ$35:DQ$41)*'2 Eval'!$K7))*SUM(Programacion!DQ$35:DQ$41)/SUM(Programacion!DQ$28:DQ$41)+IF('Res 1ªEval'!DS8="",0,'Res 1ªEval'!DS8*SUM(Programacion!DQ$28:DQ$34)/SUM(Programacion!DQ$28:DQ$41)))))</f>
        <v/>
      </c>
      <c r="DT8" s="270" t="str">
        <f>IF($C8="","",IF(SUM(Programacion!DR$28:DR$41)=0,"",IF(SUM(Programacion!DR$35:DR$41)=0,'Res 1ªEval'!DT8,(IF(Programacion!DR$35="",0,Programacion!DR$35/SUM(Programacion!DR$35:DR$41)*'2 Eval'!$E7)+IF(Programacion!DR$36="",0,Programacion!DR$36/SUM(Programacion!DR$35:DR$41)*'2 Eval'!$F7)+IF(Programacion!DR$37="",0,Programacion!DR$37/SUM(Programacion!DR$35:DR$41)*'2 Eval'!$G7)+IF(Programacion!DR$38="",0,Programacion!DR$38/SUM(Programacion!DR$35:DR$41)*'2 Eval'!$H7)+IF(Programacion!DR$39="",0,Programacion!DR$39/SUM(Programacion!DR$35:DR$41)*'2 Eval'!$I7)+IF(Programacion!DR$40="",0,Programacion!DR$40/SUM(Programacion!DR$35:DR$41)*'2 Eval'!$J7)+IF(Programacion!DR$41="",0,Programacion!DR$41/SUM(Programacion!DR$35:DR$41)*'2 Eval'!$K7))*SUM(Programacion!DR$35:DR$41)/SUM(Programacion!DR$28:DR$41)+IF('Res 1ªEval'!DT8="",0,'Res 1ªEval'!DT8*SUM(Programacion!DR$28:DR$34)/SUM(Programacion!DR$28:DR$41)))))</f>
        <v/>
      </c>
      <c r="DU8" s="270" t="str">
        <f>IF($C8="","",IF(SUM(Programacion!DS$28:DS$41)=0,"",IF(SUM(Programacion!DS$35:DS$41)=0,'Res 1ªEval'!DU8,(IF(Programacion!DS$35="",0,Programacion!DS$35/SUM(Programacion!DS$35:DS$41)*'2 Eval'!$E7)+IF(Programacion!DS$36="",0,Programacion!DS$36/SUM(Programacion!DS$35:DS$41)*'2 Eval'!$F7)+IF(Programacion!DS$37="",0,Programacion!DS$37/SUM(Programacion!DS$35:DS$41)*'2 Eval'!$G7)+IF(Programacion!DS$38="",0,Programacion!DS$38/SUM(Programacion!DS$35:DS$41)*'2 Eval'!$H7)+IF(Programacion!DS$39="",0,Programacion!DS$39/SUM(Programacion!DS$35:DS$41)*'2 Eval'!$I7)+IF(Programacion!DS$40="",0,Programacion!DS$40/SUM(Programacion!DS$35:DS$41)*'2 Eval'!$J7)+IF(Programacion!DS$41="",0,Programacion!DS$41/SUM(Programacion!DS$35:DS$41)*'2 Eval'!$K7))*SUM(Programacion!DS$35:DS$41)/SUM(Programacion!DS$28:DS$41)+IF('Res 1ªEval'!DU8="",0,'Res 1ªEval'!DU8*SUM(Programacion!DS$28:DS$34)/SUM(Programacion!DS$28:DS$41)))))</f>
        <v/>
      </c>
      <c r="DV8" s="270" t="str">
        <f>IF($C8="","",IF(SUM(Programacion!DT$28:DT$41)=0,"",IF(SUM(Programacion!DT$35:DT$41)=0,'Res 1ªEval'!DV8,(IF(Programacion!DT$35="",0,Programacion!DT$35/SUM(Programacion!DT$35:DT$41)*'2 Eval'!$E7)+IF(Programacion!DT$36="",0,Programacion!DT$36/SUM(Programacion!DT$35:DT$41)*'2 Eval'!$F7)+IF(Programacion!DT$37="",0,Programacion!DT$37/SUM(Programacion!DT$35:DT$41)*'2 Eval'!$G7)+IF(Programacion!DT$38="",0,Programacion!DT$38/SUM(Programacion!DT$35:DT$41)*'2 Eval'!$H7)+IF(Programacion!DT$39="",0,Programacion!DT$39/SUM(Programacion!DT$35:DT$41)*'2 Eval'!$I7)+IF(Programacion!DT$40="",0,Programacion!DT$40/SUM(Programacion!DT$35:DT$41)*'2 Eval'!$J7)+IF(Programacion!DT$41="",0,Programacion!DT$41/SUM(Programacion!DT$35:DT$41)*'2 Eval'!$K7))*SUM(Programacion!DT$35:DT$41)/SUM(Programacion!DT$28:DT$41)+IF('Res 1ªEval'!DV8="",0,'Res 1ªEval'!DV8*SUM(Programacion!DT$28:DT$34)/SUM(Programacion!DT$28:DT$41)))))</f>
        <v/>
      </c>
      <c r="DW8" s="270" t="str">
        <f>IF($C8="","",IF(SUM(Programacion!DU$28:DU$41)=0,"",IF(SUM(Programacion!DU$35:DU$41)=0,'Res 1ªEval'!DW8,(IF(Programacion!DU$35="",0,Programacion!DU$35/SUM(Programacion!DU$35:DU$41)*'2 Eval'!$E7)+IF(Programacion!DU$36="",0,Programacion!DU$36/SUM(Programacion!DU$35:DU$41)*'2 Eval'!$F7)+IF(Programacion!DU$37="",0,Programacion!DU$37/SUM(Programacion!DU$35:DU$41)*'2 Eval'!$G7)+IF(Programacion!DU$38="",0,Programacion!DU$38/SUM(Programacion!DU$35:DU$41)*'2 Eval'!$H7)+IF(Programacion!DU$39="",0,Programacion!DU$39/SUM(Programacion!DU$35:DU$41)*'2 Eval'!$I7)+IF(Programacion!DU$40="",0,Programacion!DU$40/SUM(Programacion!DU$35:DU$41)*'2 Eval'!$J7)+IF(Programacion!DU$41="",0,Programacion!DU$41/SUM(Programacion!DU$35:DU$41)*'2 Eval'!$K7))*SUM(Programacion!DU$35:DU$41)/SUM(Programacion!DU$28:DU$41)+IF('Res 1ªEval'!DW8="",0,'Res 1ªEval'!DW8*SUM(Programacion!DU$28:DU$34)/SUM(Programacion!DU$28:DU$41)))))</f>
        <v/>
      </c>
      <c r="DX8" s="270" t="str">
        <f>IF($C8="","",IF(SUM(Programacion!DV$28:DV$41)=0,"",IF(SUM(Programacion!DV$35:DV$41)=0,'Res 1ªEval'!DX8,(IF(Programacion!DV$35="",0,Programacion!DV$35/SUM(Programacion!DV$35:DV$41)*'2 Eval'!$E7)+IF(Programacion!DV$36="",0,Programacion!DV$36/SUM(Programacion!DV$35:DV$41)*'2 Eval'!$F7)+IF(Programacion!DV$37="",0,Programacion!DV$37/SUM(Programacion!DV$35:DV$41)*'2 Eval'!$G7)+IF(Programacion!DV$38="",0,Programacion!DV$38/SUM(Programacion!DV$35:DV$41)*'2 Eval'!$H7)+IF(Programacion!DV$39="",0,Programacion!DV$39/SUM(Programacion!DV$35:DV$41)*'2 Eval'!$I7)+IF(Programacion!DV$40="",0,Programacion!DV$40/SUM(Programacion!DV$35:DV$41)*'2 Eval'!$J7)+IF(Programacion!DV$41="",0,Programacion!DV$41/SUM(Programacion!DV$35:DV$41)*'2 Eval'!$K7))*SUM(Programacion!DV$35:DV$41)/SUM(Programacion!DV$28:DV$41)+IF('Res 1ªEval'!DX8="",0,'Res 1ªEval'!DX8*SUM(Programacion!DV$28:DV$34)/SUM(Programacion!DV$28:DV$41)))))</f>
        <v/>
      </c>
      <c r="DY8" s="270" t="str">
        <f>IF($C8="","",IF(SUM(Programacion!DW$28:DW$41)=0,"",IF(SUM(Programacion!DW$35:DW$41)=0,'Res 1ªEval'!DY8,(IF(Programacion!DW$35="",0,Programacion!DW$35/SUM(Programacion!DW$35:DW$41)*'2 Eval'!$E7)+IF(Programacion!DW$36="",0,Programacion!DW$36/SUM(Programacion!DW$35:DW$41)*'2 Eval'!$F7)+IF(Programacion!DW$37="",0,Programacion!DW$37/SUM(Programacion!DW$35:DW$41)*'2 Eval'!$G7)+IF(Programacion!DW$38="",0,Programacion!DW$38/SUM(Programacion!DW$35:DW$41)*'2 Eval'!$H7)+IF(Programacion!DW$39="",0,Programacion!DW$39/SUM(Programacion!DW$35:DW$41)*'2 Eval'!$I7)+IF(Programacion!DW$40="",0,Programacion!DW$40/SUM(Programacion!DW$35:DW$41)*'2 Eval'!$J7)+IF(Programacion!DW$41="",0,Programacion!DW$41/SUM(Programacion!DW$35:DW$41)*'2 Eval'!$K7))*SUM(Programacion!DW$35:DW$41)/SUM(Programacion!DW$28:DW$41)+IF('Res 1ªEval'!DY8="",0,'Res 1ªEval'!DY8*SUM(Programacion!DW$28:DW$34)/SUM(Programacion!DW$28:DW$41)))))</f>
        <v/>
      </c>
      <c r="DZ8" s="270" t="str">
        <f>IF($C8="","",IF(SUM(Programacion!DX$28:DX$41)=0,"",IF(SUM(Programacion!DX$35:DX$41)=0,'Res 1ªEval'!DZ8,(IF(Programacion!DX$35="",0,Programacion!DX$35/SUM(Programacion!DX$35:DX$41)*'2 Eval'!$E7)+IF(Programacion!DX$36="",0,Programacion!DX$36/SUM(Programacion!DX$35:DX$41)*'2 Eval'!$F7)+IF(Programacion!DX$37="",0,Programacion!DX$37/SUM(Programacion!DX$35:DX$41)*'2 Eval'!$G7)+IF(Programacion!DX$38="",0,Programacion!DX$38/SUM(Programacion!DX$35:DX$41)*'2 Eval'!$H7)+IF(Programacion!DX$39="",0,Programacion!DX$39/SUM(Programacion!DX$35:DX$41)*'2 Eval'!$I7)+IF(Programacion!DX$40="",0,Programacion!DX$40/SUM(Programacion!DX$35:DX$41)*'2 Eval'!$J7)+IF(Programacion!DX$41="",0,Programacion!DX$41/SUM(Programacion!DX$35:DX$41)*'2 Eval'!$K7))*SUM(Programacion!DX$35:DX$41)/SUM(Programacion!DX$28:DX$41)+IF('Res 1ªEval'!DZ8="",0,'Res 1ªEval'!DZ8*SUM(Programacion!DX$28:DX$34)/SUM(Programacion!DX$28:DX$41)))))</f>
        <v/>
      </c>
      <c r="EA8" s="270" t="str">
        <f>IF($C8="","",IF(SUM(Programacion!DY$28:DY$41)=0,"",IF(SUM(Programacion!DY$35:DY$41)=0,'Res 1ªEval'!EA8,(IF(Programacion!DY$35="",0,Programacion!DY$35/SUM(Programacion!DY$35:DY$41)*'2 Eval'!$E7)+IF(Programacion!DY$36="",0,Programacion!DY$36/SUM(Programacion!DY$35:DY$41)*'2 Eval'!$F7)+IF(Programacion!DY$37="",0,Programacion!DY$37/SUM(Programacion!DY$35:DY$41)*'2 Eval'!$G7)+IF(Programacion!DY$38="",0,Programacion!DY$38/SUM(Programacion!DY$35:DY$41)*'2 Eval'!$H7)+IF(Programacion!DY$39="",0,Programacion!DY$39/SUM(Programacion!DY$35:DY$41)*'2 Eval'!$I7)+IF(Programacion!DY$40="",0,Programacion!DY$40/SUM(Programacion!DY$35:DY$41)*'2 Eval'!$J7)+IF(Programacion!DY$41="",0,Programacion!DY$41/SUM(Programacion!DY$35:DY$41)*'2 Eval'!$K7))*SUM(Programacion!DY$35:DY$41)/SUM(Programacion!DY$28:DY$41)+IF('Res 1ªEval'!EA8="",0,'Res 1ªEval'!EA8*SUM(Programacion!DY$28:DY$34)/SUM(Programacion!DY$28:DY$41)))))</f>
        <v/>
      </c>
      <c r="EB8" s="270" t="str">
        <f>IF($C8="","",IF(SUM(Programacion!DZ$28:DZ$41)=0,"",IF(SUM(Programacion!DZ$35:DZ$41)=0,'Res 1ªEval'!EB8,(IF(Programacion!DZ$35="",0,Programacion!DZ$35/SUM(Programacion!DZ$35:DZ$41)*'2 Eval'!$E7)+IF(Programacion!DZ$36="",0,Programacion!DZ$36/SUM(Programacion!DZ$35:DZ$41)*'2 Eval'!$F7)+IF(Programacion!DZ$37="",0,Programacion!DZ$37/SUM(Programacion!DZ$35:DZ$41)*'2 Eval'!$G7)+IF(Programacion!DZ$38="",0,Programacion!DZ$38/SUM(Programacion!DZ$35:DZ$41)*'2 Eval'!$H7)+IF(Programacion!DZ$39="",0,Programacion!DZ$39/SUM(Programacion!DZ$35:DZ$41)*'2 Eval'!$I7)+IF(Programacion!DZ$40="",0,Programacion!DZ$40/SUM(Programacion!DZ$35:DZ$41)*'2 Eval'!$J7)+IF(Programacion!DZ$41="",0,Programacion!DZ$41/SUM(Programacion!DZ$35:DZ$41)*'2 Eval'!$K7))*SUM(Programacion!DZ$35:DZ$41)/SUM(Programacion!DZ$28:DZ$41)+IF('Res 1ªEval'!EB8="",0,'Res 1ªEval'!EB8*SUM(Programacion!DZ$28:DZ$34)/SUM(Programacion!DZ$28:DZ$41)))))</f>
        <v/>
      </c>
      <c r="EC8" s="270" t="str">
        <f>IF($C8="","",IF(SUM(Programacion!EA$28:EA$41)=0,"",IF(SUM(Programacion!EA$35:EA$41)=0,'Res 1ªEval'!EC8,(IF(Programacion!EA$35="",0,Programacion!EA$35/SUM(Programacion!EA$35:EA$41)*'2 Eval'!$E7)+IF(Programacion!EA$36="",0,Programacion!EA$36/SUM(Programacion!EA$35:EA$41)*'2 Eval'!$F7)+IF(Programacion!EA$37="",0,Programacion!EA$37/SUM(Programacion!EA$35:EA$41)*'2 Eval'!$G7)+IF(Programacion!EA$38="",0,Programacion!EA$38/SUM(Programacion!EA$35:EA$41)*'2 Eval'!$H7)+IF(Programacion!EA$39="",0,Programacion!EA$39/SUM(Programacion!EA$35:EA$41)*'2 Eval'!$I7)+IF(Programacion!EA$40="",0,Programacion!EA$40/SUM(Programacion!EA$35:EA$41)*'2 Eval'!$J7)+IF(Programacion!EA$41="",0,Programacion!EA$41/SUM(Programacion!EA$35:EA$41)*'2 Eval'!$K7))*SUM(Programacion!EA$35:EA$41)/SUM(Programacion!EA$28:EA$41)+IF('Res 1ªEval'!EC8="",0,'Res 1ªEval'!EC8*SUM(Programacion!EA$28:EA$34)/SUM(Programacion!EA$28:EA$41)))))</f>
        <v/>
      </c>
      <c r="ED8" s="270" t="str">
        <f>IF($C8="","",IF(SUM(Programacion!EB$28:EB$41)=0,"",IF(SUM(Programacion!EB$35:EB$41)=0,'Res 1ªEval'!ED8,(IF(Programacion!EB$35="",0,Programacion!EB$35/SUM(Programacion!EB$35:EB$41)*'2 Eval'!$E7)+IF(Programacion!EB$36="",0,Programacion!EB$36/SUM(Programacion!EB$35:EB$41)*'2 Eval'!$F7)+IF(Programacion!EB$37="",0,Programacion!EB$37/SUM(Programacion!EB$35:EB$41)*'2 Eval'!$G7)+IF(Programacion!EB$38="",0,Programacion!EB$38/SUM(Programacion!EB$35:EB$41)*'2 Eval'!$H7)+IF(Programacion!EB$39="",0,Programacion!EB$39/SUM(Programacion!EB$35:EB$41)*'2 Eval'!$I7)+IF(Programacion!EB$40="",0,Programacion!EB$40/SUM(Programacion!EB$35:EB$41)*'2 Eval'!$J7)+IF(Programacion!EB$41="",0,Programacion!EB$41/SUM(Programacion!EB$35:EB$41)*'2 Eval'!$K7))*SUM(Programacion!EB$35:EB$41)/SUM(Programacion!EB$28:EB$41)+IF('Res 1ªEval'!ED8="",0,'Res 1ªEval'!ED8*SUM(Programacion!EB$28:EB$34)/SUM(Programacion!EB$28:EB$41)))))</f>
        <v/>
      </c>
      <c r="EE8" s="270" t="str">
        <f>IF($C8="","",IF(SUM(Programacion!EC$28:EC$41)=0,"",IF(SUM(Programacion!EC$35:EC$41)=0,'Res 1ªEval'!EE8,(IF(Programacion!EC$35="",0,Programacion!EC$35/SUM(Programacion!EC$35:EC$41)*'2 Eval'!$E7)+IF(Programacion!EC$36="",0,Programacion!EC$36/SUM(Programacion!EC$35:EC$41)*'2 Eval'!$F7)+IF(Programacion!EC$37="",0,Programacion!EC$37/SUM(Programacion!EC$35:EC$41)*'2 Eval'!$G7)+IF(Programacion!EC$38="",0,Programacion!EC$38/SUM(Programacion!EC$35:EC$41)*'2 Eval'!$H7)+IF(Programacion!EC$39="",0,Programacion!EC$39/SUM(Programacion!EC$35:EC$41)*'2 Eval'!$I7)+IF(Programacion!EC$40="",0,Programacion!EC$40/SUM(Programacion!EC$35:EC$41)*'2 Eval'!$J7)+IF(Programacion!EC$41="",0,Programacion!EC$41/SUM(Programacion!EC$35:EC$41)*'2 Eval'!$K7))*SUM(Programacion!EC$35:EC$41)/SUM(Programacion!EC$28:EC$41)+IF('Res 1ªEval'!EE8="",0,'Res 1ªEval'!EE8*SUM(Programacion!EC$28:EC$34)/SUM(Programacion!EC$28:EC$41)))))</f>
        <v/>
      </c>
      <c r="EF8" s="270" t="str">
        <f>IF($C8="","",IF(SUM(Programacion!ED$28:ED$41)=0,"",IF(SUM(Programacion!ED$35:ED$41)=0,'Res 1ªEval'!EF8,(IF(Programacion!ED$35="",0,Programacion!ED$35/SUM(Programacion!ED$35:ED$41)*'2 Eval'!$E7)+IF(Programacion!ED$36="",0,Programacion!ED$36/SUM(Programacion!ED$35:ED$41)*'2 Eval'!$F7)+IF(Programacion!ED$37="",0,Programacion!ED$37/SUM(Programacion!ED$35:ED$41)*'2 Eval'!$G7)+IF(Programacion!ED$38="",0,Programacion!ED$38/SUM(Programacion!ED$35:ED$41)*'2 Eval'!$H7)+IF(Programacion!ED$39="",0,Programacion!ED$39/SUM(Programacion!ED$35:ED$41)*'2 Eval'!$I7)+IF(Programacion!ED$40="",0,Programacion!ED$40/SUM(Programacion!ED$35:ED$41)*'2 Eval'!$J7)+IF(Programacion!ED$41="",0,Programacion!ED$41/SUM(Programacion!ED$35:ED$41)*'2 Eval'!$K7))*SUM(Programacion!ED$35:ED$41)/SUM(Programacion!ED$28:ED$41)+IF('Res 1ªEval'!EF8="",0,'Res 1ªEval'!EF8*SUM(Programacion!ED$28:ED$34)/SUM(Programacion!ED$28:ED$41)))))</f>
        <v/>
      </c>
      <c r="EG8" s="270" t="str">
        <f>IF($C8="","",IF(SUM(Programacion!EE$28:EE$41)=0,"",IF(SUM(Programacion!EE$35:EE$41)=0,'Res 1ªEval'!EG8,(IF(Programacion!EE$35="",0,Programacion!EE$35/SUM(Programacion!EE$35:EE$41)*'2 Eval'!$E7)+IF(Programacion!EE$36="",0,Programacion!EE$36/SUM(Programacion!EE$35:EE$41)*'2 Eval'!$F7)+IF(Programacion!EE$37="",0,Programacion!EE$37/SUM(Programacion!EE$35:EE$41)*'2 Eval'!$G7)+IF(Programacion!EE$38="",0,Programacion!EE$38/SUM(Programacion!EE$35:EE$41)*'2 Eval'!$H7)+IF(Programacion!EE$39="",0,Programacion!EE$39/SUM(Programacion!EE$35:EE$41)*'2 Eval'!$I7)+IF(Programacion!EE$40="",0,Programacion!EE$40/SUM(Programacion!EE$35:EE$41)*'2 Eval'!$J7)+IF(Programacion!EE$41="",0,Programacion!EE$41/SUM(Programacion!EE$35:EE$41)*'2 Eval'!$K7))*SUM(Programacion!EE$35:EE$41)/SUM(Programacion!EE$28:EE$41)+IF('Res 1ªEval'!EG8="",0,'Res 1ªEval'!EG8*SUM(Programacion!EE$28:EE$34)/SUM(Programacion!EE$28:EE$41)))))</f>
        <v/>
      </c>
      <c r="EH8" s="270" t="str">
        <f>IF($C8="","",IF(SUM(Programacion!EF$28:EF$41)=0,"",IF(SUM(Programacion!EF$35:EF$41)=0,'Res 1ªEval'!EH8,(IF(Programacion!EF$35="",0,Programacion!EF$35/SUM(Programacion!EF$35:EF$41)*'2 Eval'!$E7)+IF(Programacion!EF$36="",0,Programacion!EF$36/SUM(Programacion!EF$35:EF$41)*'2 Eval'!$F7)+IF(Programacion!EF$37="",0,Programacion!EF$37/SUM(Programacion!EF$35:EF$41)*'2 Eval'!$G7)+IF(Programacion!EF$38="",0,Programacion!EF$38/SUM(Programacion!EF$35:EF$41)*'2 Eval'!$H7)+IF(Programacion!EF$39="",0,Programacion!EF$39/SUM(Programacion!EF$35:EF$41)*'2 Eval'!$I7)+IF(Programacion!EF$40="",0,Programacion!EF$40/SUM(Programacion!EF$35:EF$41)*'2 Eval'!$J7)+IF(Programacion!EF$41="",0,Programacion!EF$41/SUM(Programacion!EF$35:EF$41)*'2 Eval'!$K7))*SUM(Programacion!EF$35:EF$41)/SUM(Programacion!EF$28:EF$41)+IF('Res 1ªEval'!EH8="",0,'Res 1ªEval'!EH8*SUM(Programacion!EF$28:EF$34)/SUM(Programacion!EF$28:EF$41)))))</f>
        <v/>
      </c>
      <c r="EI8" s="270" t="str">
        <f>IF($C8="","",IF(SUM(Programacion!EG$28:EG$41)=0,"",IF(SUM(Programacion!EG$35:EG$41)=0,'Res 1ªEval'!EI8,(IF(Programacion!EG$35="",0,Programacion!EG$35/SUM(Programacion!EG$35:EG$41)*'2 Eval'!$E7)+IF(Programacion!EG$36="",0,Programacion!EG$36/SUM(Programacion!EG$35:EG$41)*'2 Eval'!$F7)+IF(Programacion!EG$37="",0,Programacion!EG$37/SUM(Programacion!EG$35:EG$41)*'2 Eval'!$G7)+IF(Programacion!EG$38="",0,Programacion!EG$38/SUM(Programacion!EG$35:EG$41)*'2 Eval'!$H7)+IF(Programacion!EG$39="",0,Programacion!EG$39/SUM(Programacion!EG$35:EG$41)*'2 Eval'!$I7)+IF(Programacion!EG$40="",0,Programacion!EG$40/SUM(Programacion!EG$35:EG$41)*'2 Eval'!$J7)+IF(Programacion!EG$41="",0,Programacion!EG$41/SUM(Programacion!EG$35:EG$41)*'2 Eval'!$K7))*SUM(Programacion!EG$35:EG$41)/SUM(Programacion!EG$28:EG$41)+IF('Res 1ªEval'!EI8="",0,'Res 1ªEval'!EI8*SUM(Programacion!EG$28:EG$34)/SUM(Programacion!EG$28:EG$41)))))</f>
        <v/>
      </c>
      <c r="EJ8" s="270" t="str">
        <f>IF($C8="","",IF(SUM(Programacion!EH$28:EH$41)=0,"",IF(SUM(Programacion!EH$35:EH$41)=0,'Res 1ªEval'!EJ8,(IF(Programacion!EH$35="",0,Programacion!EH$35/SUM(Programacion!EH$35:EH$41)*'2 Eval'!$E7)+IF(Programacion!EH$36="",0,Programacion!EH$36/SUM(Programacion!EH$35:EH$41)*'2 Eval'!$F7)+IF(Programacion!EH$37="",0,Programacion!EH$37/SUM(Programacion!EH$35:EH$41)*'2 Eval'!$G7)+IF(Programacion!EH$38="",0,Programacion!EH$38/SUM(Programacion!EH$35:EH$41)*'2 Eval'!$H7)+IF(Programacion!EH$39="",0,Programacion!EH$39/SUM(Programacion!EH$35:EH$41)*'2 Eval'!$I7)+IF(Programacion!EH$40="",0,Programacion!EH$40/SUM(Programacion!EH$35:EH$41)*'2 Eval'!$J7)+IF(Programacion!EH$41="",0,Programacion!EH$41/SUM(Programacion!EH$35:EH$41)*'2 Eval'!$K7))*SUM(Programacion!EH$35:EH$41)/SUM(Programacion!EH$28:EH$41)+IF('Res 1ªEval'!EJ8="",0,'Res 1ªEval'!EJ8*SUM(Programacion!EH$28:EH$34)/SUM(Programacion!EH$28:EH$41)))))</f>
        <v/>
      </c>
      <c r="EK8" s="270" t="str">
        <f>IF($C8="","",IF(SUM(Programacion!EI$28:EI$41)=0,"",IF(SUM(Programacion!EI$35:EI$41)=0,'Res 1ªEval'!EK8,(IF(Programacion!EI$35="",0,Programacion!EI$35/SUM(Programacion!EI$35:EI$41)*'2 Eval'!$E7)+IF(Programacion!EI$36="",0,Programacion!EI$36/SUM(Programacion!EI$35:EI$41)*'2 Eval'!$F7)+IF(Programacion!EI$37="",0,Programacion!EI$37/SUM(Programacion!EI$35:EI$41)*'2 Eval'!$G7)+IF(Programacion!EI$38="",0,Programacion!EI$38/SUM(Programacion!EI$35:EI$41)*'2 Eval'!$H7)+IF(Programacion!EI$39="",0,Programacion!EI$39/SUM(Programacion!EI$35:EI$41)*'2 Eval'!$I7)+IF(Programacion!EI$40="",0,Programacion!EI$40/SUM(Programacion!EI$35:EI$41)*'2 Eval'!$J7)+IF(Programacion!EI$41="",0,Programacion!EI$41/SUM(Programacion!EI$35:EI$41)*'2 Eval'!$K7))*SUM(Programacion!EI$35:EI$41)/SUM(Programacion!EI$28:EI$41)+IF('Res 1ªEval'!EK8="",0,'Res 1ªEval'!EK8*SUM(Programacion!EI$28:EI$34)/SUM(Programacion!EI$28:EI$41)))))</f>
        <v/>
      </c>
    </row>
    <row r="9" spans="1:141">
      <c r="B9" s="133" t="str">
        <f>IF('1 Eval'!A8="","",'1 Eval'!A8)</f>
        <v/>
      </c>
      <c r="C9" s="134" t="str">
        <f>IF('1 Eval'!B8="","",'1 Eval'!B8)</f>
        <v/>
      </c>
      <c r="D9" s="149" t="str">
        <f>IF('2 Eval'!D8="","",'2 Eval'!D8)</f>
        <v/>
      </c>
      <c r="E9" s="150" t="str">
        <f>IF($D9="","",IF(Final!$F$6="","",($D9*Final!$F$6+Final!$E10*Final!$E$6)/SUM(Final!$E$6:$F$6)))</f>
        <v/>
      </c>
      <c r="F9" s="150" t="str">
        <f t="shared" si="7"/>
        <v/>
      </c>
      <c r="G9" s="221" t="str">
        <f t="shared" si="6"/>
        <v/>
      </c>
      <c r="H9" s="275" t="str">
        <f>IF($C9="","",IF(SUM(Programacion!F$28:F$41)=0,"",IF(SUM(Programacion!F$35:F$41)=0,'Res 1ªEval'!H9,(IF(Programacion!F$35="",0,Programacion!F$35/SUM(Programacion!F$35:F$41)*'2 Eval'!$E8)+IF(Programacion!F$36="",0,Programacion!F$36/SUM(Programacion!F$35:F$41)*'2 Eval'!$F8)+IF(Programacion!F$37="",0,Programacion!F$37/SUM(Programacion!F$35:F$41)*'2 Eval'!$G8)+IF(Programacion!F$38="",0,Programacion!F$38/SUM(Programacion!F$35:F$41)*'2 Eval'!$H8)+IF(Programacion!F$39="",0,Programacion!F$39/SUM(Programacion!F$35:F$41)*'2 Eval'!$I8)+IF(Programacion!F$40="",0,Programacion!F$40/SUM(Programacion!F$35:F$41)*'2 Eval'!$J8)+IF(Programacion!F$41="",0,Programacion!F$41/SUM(Programacion!F$35:F$41)*'2 Eval'!$K8))*SUM(Programacion!F$35:F$41)/SUM(Programacion!F$28:F$41)+IF('Res 1ªEval'!H9="",0,'Res 1ªEval'!H9*SUM(Programacion!F$28:F$34)/SUM(Programacion!F$28:F$41)))))</f>
        <v/>
      </c>
      <c r="I9" s="270" t="str">
        <f>IF($C9="","",IF(SUM(Programacion!G$28:G$41)=0,"",IF(SUM(Programacion!G$35:G$41)=0,'Res 1ªEval'!I9,(IF(Programacion!G$35="",0,Programacion!G$35/SUM(Programacion!G$35:G$41)*'2 Eval'!$E8)+IF(Programacion!G$36="",0,Programacion!G$36/SUM(Programacion!G$35:G$41)*'2 Eval'!$F8)+IF(Programacion!G$37="",0,Programacion!G$37/SUM(Programacion!G$35:G$41)*'2 Eval'!$G8)+IF(Programacion!G$38="",0,Programacion!G$38/SUM(Programacion!G$35:G$41)*'2 Eval'!$H8)+IF(Programacion!G$39="",0,Programacion!G$39/SUM(Programacion!G$35:G$41)*'2 Eval'!$I8)+IF(Programacion!G$40="",0,Programacion!G$40/SUM(Programacion!G$35:G$41)*'2 Eval'!$J8)+IF(Programacion!G$41="",0,Programacion!G$41/SUM(Programacion!G$35:G$41)*'2 Eval'!$K8))*SUM(Programacion!G$35:G$41)/SUM(Programacion!G$28:G$41)+IF('Res 1ªEval'!I9="",0,'Res 1ªEval'!I9*SUM(Programacion!G$28:G$34)/SUM(Programacion!G$28:G$41)))))</f>
        <v/>
      </c>
      <c r="J9" s="270" t="str">
        <f>IF($C9="","",IF(SUM(Programacion!H$28:H$41)=0,"",IF(SUM(Programacion!H$35:H$41)=0,'Res 1ªEval'!J9,(IF(Programacion!H$35="",0,Programacion!H$35/SUM(Programacion!H$35:H$41)*'2 Eval'!$E8)+IF(Programacion!H$36="",0,Programacion!H$36/SUM(Programacion!H$35:H$41)*'2 Eval'!$F8)+IF(Programacion!H$37="",0,Programacion!H$37/SUM(Programacion!H$35:H$41)*'2 Eval'!$G8)+IF(Programacion!H$38="",0,Programacion!H$38/SUM(Programacion!H$35:H$41)*'2 Eval'!$H8)+IF(Programacion!H$39="",0,Programacion!H$39/SUM(Programacion!H$35:H$41)*'2 Eval'!$I8)+IF(Programacion!H$40="",0,Programacion!H$40/SUM(Programacion!H$35:H$41)*'2 Eval'!$J8)+IF(Programacion!H$41="",0,Programacion!H$41/SUM(Programacion!H$35:H$41)*'2 Eval'!$K8))*SUM(Programacion!H$35:H$41)/SUM(Programacion!H$28:H$41)+IF('Res 1ªEval'!J9="",0,'Res 1ªEval'!J9*SUM(Programacion!H$28:H$34)/SUM(Programacion!H$28:H$41)))))</f>
        <v/>
      </c>
      <c r="K9" s="270" t="str">
        <f>IF($C9="","",IF(SUM(Programacion!I$28:I$41)=0,"",IF(SUM(Programacion!I$35:I$41)=0,'Res 1ªEval'!K9,(IF(Programacion!I$35="",0,Programacion!I$35/SUM(Programacion!I$35:I$41)*'2 Eval'!$E8)+IF(Programacion!I$36="",0,Programacion!I$36/SUM(Programacion!I$35:I$41)*'2 Eval'!$F8)+IF(Programacion!I$37="",0,Programacion!I$37/SUM(Programacion!I$35:I$41)*'2 Eval'!$G8)+IF(Programacion!I$38="",0,Programacion!I$38/SUM(Programacion!I$35:I$41)*'2 Eval'!$H8)+IF(Programacion!I$39="",0,Programacion!I$39/SUM(Programacion!I$35:I$41)*'2 Eval'!$I8)+IF(Programacion!I$40="",0,Programacion!I$40/SUM(Programacion!I$35:I$41)*'2 Eval'!$J8)+IF(Programacion!I$41="",0,Programacion!I$41/SUM(Programacion!I$35:I$41)*'2 Eval'!$K8))*SUM(Programacion!I$35:I$41)/SUM(Programacion!I$28:I$41)+IF('Res 1ªEval'!K9="",0,'Res 1ªEval'!K9*SUM(Programacion!I$28:I$34)/SUM(Programacion!I$28:I$41)))))</f>
        <v/>
      </c>
      <c r="L9" s="270" t="str">
        <f>IF($C9="","",IF(SUM(Programacion!J$28:J$41)=0,"",IF(SUM(Programacion!J$35:J$41)=0,'Res 1ªEval'!L9,(IF(Programacion!J$35="",0,Programacion!J$35/SUM(Programacion!J$35:J$41)*'2 Eval'!$E8)+IF(Programacion!J$36="",0,Programacion!J$36/SUM(Programacion!J$35:J$41)*'2 Eval'!$F8)+IF(Programacion!J$37="",0,Programacion!J$37/SUM(Programacion!J$35:J$41)*'2 Eval'!$G8)+IF(Programacion!J$38="",0,Programacion!J$38/SUM(Programacion!J$35:J$41)*'2 Eval'!$H8)+IF(Programacion!J$39="",0,Programacion!J$39/SUM(Programacion!J$35:J$41)*'2 Eval'!$I8)+IF(Programacion!J$40="",0,Programacion!J$40/SUM(Programacion!J$35:J$41)*'2 Eval'!$J8)+IF(Programacion!J$41="",0,Programacion!J$41/SUM(Programacion!J$35:J$41)*'2 Eval'!$K8))*SUM(Programacion!J$35:J$41)/SUM(Programacion!J$28:J$41)+IF('Res 1ªEval'!L9="",0,'Res 1ªEval'!L9*SUM(Programacion!J$28:J$34)/SUM(Programacion!J$28:J$41)))))</f>
        <v/>
      </c>
      <c r="M9" s="270" t="str">
        <f>IF($C9="","",IF(SUM(Programacion!K$28:K$41)=0,"",IF(SUM(Programacion!K$35:K$41)=0,'Res 1ªEval'!M9,(IF(Programacion!K$35="",0,Programacion!K$35/SUM(Programacion!K$35:K$41)*'2 Eval'!$E8)+IF(Programacion!K$36="",0,Programacion!K$36/SUM(Programacion!K$35:K$41)*'2 Eval'!$F8)+IF(Programacion!K$37="",0,Programacion!K$37/SUM(Programacion!K$35:K$41)*'2 Eval'!$G8)+IF(Programacion!K$38="",0,Programacion!K$38/SUM(Programacion!K$35:K$41)*'2 Eval'!$H8)+IF(Programacion!K$39="",0,Programacion!K$39/SUM(Programacion!K$35:K$41)*'2 Eval'!$I8)+IF(Programacion!K$40="",0,Programacion!K$40/SUM(Programacion!K$35:K$41)*'2 Eval'!$J8)+IF(Programacion!K$41="",0,Programacion!K$41/SUM(Programacion!K$35:K$41)*'2 Eval'!$K8))*SUM(Programacion!K$35:K$41)/SUM(Programacion!K$28:K$41)+IF('Res 1ªEval'!M9="",0,'Res 1ªEval'!M9*SUM(Programacion!K$28:K$34)/SUM(Programacion!K$28:K$41)))))</f>
        <v/>
      </c>
      <c r="N9" s="270" t="str">
        <f>IF($C9="","",IF(SUM(Programacion!L$28:L$41)=0,"",IF(SUM(Programacion!L$35:L$41)=0,'Res 1ªEval'!N9,(IF(Programacion!L$35="",0,Programacion!L$35/SUM(Programacion!L$35:L$41)*'2 Eval'!$E8)+IF(Programacion!L$36="",0,Programacion!L$36/SUM(Programacion!L$35:L$41)*'2 Eval'!$F8)+IF(Programacion!L$37="",0,Programacion!L$37/SUM(Programacion!L$35:L$41)*'2 Eval'!$G8)+IF(Programacion!L$38="",0,Programacion!L$38/SUM(Programacion!L$35:L$41)*'2 Eval'!$H8)+IF(Programacion!L$39="",0,Programacion!L$39/SUM(Programacion!L$35:L$41)*'2 Eval'!$I8)+IF(Programacion!L$40="",0,Programacion!L$40/SUM(Programacion!L$35:L$41)*'2 Eval'!$J8)+IF(Programacion!L$41="",0,Programacion!L$41/SUM(Programacion!L$35:L$41)*'2 Eval'!$K8))*SUM(Programacion!L$35:L$41)/SUM(Programacion!L$28:L$41)+IF('Res 1ªEval'!N9="",0,'Res 1ªEval'!N9*SUM(Programacion!L$28:L$34)/SUM(Programacion!L$28:L$41)))))</f>
        <v/>
      </c>
      <c r="O9" s="276" t="str">
        <f>IF($C9="","",IF(SUM(Programacion!M$28:M$41)=0,"",IF(SUM(Programacion!M$35:M$41)=0,'Res 1ªEval'!O9,(IF(Programacion!M$35="",0,Programacion!M$35/SUM(Programacion!M$35:M$41)*'2 Eval'!$E8)+IF(Programacion!M$36="",0,Programacion!M$36/SUM(Programacion!M$35:M$41)*'2 Eval'!$F8)+IF(Programacion!M$37="",0,Programacion!M$37/SUM(Programacion!M$35:M$41)*'2 Eval'!$G8)+IF(Programacion!M$38="",0,Programacion!M$38/SUM(Programacion!M$35:M$41)*'2 Eval'!$H8)+IF(Programacion!M$39="",0,Programacion!M$39/SUM(Programacion!M$35:M$41)*'2 Eval'!$I8)+IF(Programacion!M$40="",0,Programacion!M$40/SUM(Programacion!M$35:M$41)*'2 Eval'!$J8)+IF(Programacion!M$41="",0,Programacion!M$41/SUM(Programacion!M$35:M$41)*'2 Eval'!$K8))*SUM(Programacion!M$35:M$41)/SUM(Programacion!M$28:M$41)+IF('Res 1ªEval'!O9="",0,'Res 1ªEval'!O9*SUM(Programacion!M$28:M$34)/SUM(Programacion!M$28:M$41)))))</f>
        <v/>
      </c>
      <c r="P9" s="303"/>
      <c r="Q9" s="270" t="str">
        <f>IF($C9="","",IF(SUM(Programacion!O$28:O$41)=0,"",IF(SUM(Programacion!O$35:O$41)=0,'Res 1ªEval'!Q9,(IF(Programacion!O$35="",0,Programacion!O$35/SUM(Programacion!O$35:O$41)*'2 Eval'!$E8)+IF(Programacion!O$36="",0,Programacion!O$36/SUM(Programacion!O$35:O$41)*'2 Eval'!$F8)+IF(Programacion!O$37="",0,Programacion!O$37/SUM(Programacion!O$35:O$41)*'2 Eval'!$G8)+IF(Programacion!O$38="",0,Programacion!O$38/SUM(Programacion!O$35:O$41)*'2 Eval'!$H8)+IF(Programacion!O$39="",0,Programacion!O$39/SUM(Programacion!O$35:O$41)*'2 Eval'!$I8)+IF(Programacion!O$40="",0,Programacion!O$40/SUM(Programacion!O$35:O$41)*'2 Eval'!$J8)+IF(Programacion!O$41="",0,Programacion!O$41/SUM(Programacion!O$35:O$41)*'2 Eval'!$K8))*SUM(Programacion!O$35:O$41)/SUM(Programacion!O$28:O$41)+IF('Res 1ªEval'!Q9="",0,'Res 1ªEval'!Q9*SUM(Programacion!O$28:O$34)/SUM(Programacion!O$28:O$41)))))</f>
        <v/>
      </c>
      <c r="R9" s="270" t="str">
        <f>IF($C9="","",IF(SUM(Programacion!P$28:P$41)=0,"",IF(SUM(Programacion!P$35:P$41)=0,'Res 1ªEval'!R9,(IF(Programacion!P$35="",0,Programacion!P$35/SUM(Programacion!P$35:P$41)*'2 Eval'!$E8)+IF(Programacion!P$36="",0,Programacion!P$36/SUM(Programacion!P$35:P$41)*'2 Eval'!$F8)+IF(Programacion!P$37="",0,Programacion!P$37/SUM(Programacion!P$35:P$41)*'2 Eval'!$G8)+IF(Programacion!P$38="",0,Programacion!P$38/SUM(Programacion!P$35:P$41)*'2 Eval'!$H8)+IF(Programacion!P$39="",0,Programacion!P$39/SUM(Programacion!P$35:P$41)*'2 Eval'!$I8)+IF(Programacion!P$40="",0,Programacion!P$40/SUM(Programacion!P$35:P$41)*'2 Eval'!$J8)+IF(Programacion!P$41="",0,Programacion!P$41/SUM(Programacion!P$35:P$41)*'2 Eval'!$K8))*SUM(Programacion!P$35:P$41)/SUM(Programacion!P$28:P$41)+IF('Res 1ªEval'!R9="",0,'Res 1ªEval'!R9*SUM(Programacion!P$28:P$34)/SUM(Programacion!P$28:P$41)))))</f>
        <v/>
      </c>
      <c r="S9" s="270" t="str">
        <f>IF($C9="","",IF(SUM(Programacion!Q$28:Q$41)=0,"",IF(SUM(Programacion!Q$35:Q$41)=0,'Res 1ªEval'!S9,(IF(Programacion!Q$35="",0,Programacion!Q$35/SUM(Programacion!Q$35:Q$41)*'2 Eval'!$E8)+IF(Programacion!Q$36="",0,Programacion!Q$36/SUM(Programacion!Q$35:Q$41)*'2 Eval'!$F8)+IF(Programacion!Q$37="",0,Programacion!Q$37/SUM(Programacion!Q$35:Q$41)*'2 Eval'!$G8)+IF(Programacion!Q$38="",0,Programacion!Q$38/SUM(Programacion!Q$35:Q$41)*'2 Eval'!$H8)+IF(Programacion!Q$39="",0,Programacion!Q$39/SUM(Programacion!Q$35:Q$41)*'2 Eval'!$I8)+IF(Programacion!Q$40="",0,Programacion!Q$40/SUM(Programacion!Q$35:Q$41)*'2 Eval'!$J8)+IF(Programacion!Q$41="",0,Programacion!Q$41/SUM(Programacion!Q$35:Q$41)*'2 Eval'!$K8))*SUM(Programacion!Q$35:Q$41)/SUM(Programacion!Q$28:Q$41)+IF('Res 1ªEval'!S9="",0,'Res 1ªEval'!S9*SUM(Programacion!Q$28:Q$34)/SUM(Programacion!Q$28:Q$41)))))</f>
        <v/>
      </c>
      <c r="T9" s="270" t="str">
        <f>IF($C9="","",IF(SUM(Programacion!R$28:R$41)=0,"",IF(SUM(Programacion!R$35:R$41)=0,'Res 1ªEval'!T9,(IF(Programacion!R$35="",0,Programacion!R$35/SUM(Programacion!R$35:R$41)*'2 Eval'!$E8)+IF(Programacion!R$36="",0,Programacion!R$36/SUM(Programacion!R$35:R$41)*'2 Eval'!$F8)+IF(Programacion!R$37="",0,Programacion!R$37/SUM(Programacion!R$35:R$41)*'2 Eval'!$G8)+IF(Programacion!R$38="",0,Programacion!R$38/SUM(Programacion!R$35:R$41)*'2 Eval'!$H8)+IF(Programacion!R$39="",0,Programacion!R$39/SUM(Programacion!R$35:R$41)*'2 Eval'!$I8)+IF(Programacion!R$40="",0,Programacion!R$40/SUM(Programacion!R$35:R$41)*'2 Eval'!$J8)+IF(Programacion!R$41="",0,Programacion!R$41/SUM(Programacion!R$35:R$41)*'2 Eval'!$K8))*SUM(Programacion!R$35:R$41)/SUM(Programacion!R$28:R$41)+IF('Res 1ªEval'!T9="",0,'Res 1ªEval'!T9*SUM(Programacion!R$28:R$34)/SUM(Programacion!R$28:R$41)))))</f>
        <v/>
      </c>
      <c r="U9" s="270" t="str">
        <f>IF($C9="","",IF(SUM(Programacion!S$28:S$41)=0,"",IF(SUM(Programacion!S$35:S$41)=0,'Res 1ªEval'!U9,(IF(Programacion!S$35="",0,Programacion!S$35/SUM(Programacion!S$35:S$41)*'2 Eval'!$E8)+IF(Programacion!S$36="",0,Programacion!S$36/SUM(Programacion!S$35:S$41)*'2 Eval'!$F8)+IF(Programacion!S$37="",0,Programacion!S$37/SUM(Programacion!S$35:S$41)*'2 Eval'!$G8)+IF(Programacion!S$38="",0,Programacion!S$38/SUM(Programacion!S$35:S$41)*'2 Eval'!$H8)+IF(Programacion!S$39="",0,Programacion!S$39/SUM(Programacion!S$35:S$41)*'2 Eval'!$I8)+IF(Programacion!S$40="",0,Programacion!S$40/SUM(Programacion!S$35:S$41)*'2 Eval'!$J8)+IF(Programacion!S$41="",0,Programacion!S$41/SUM(Programacion!S$35:S$41)*'2 Eval'!$K8))*SUM(Programacion!S$35:S$41)/SUM(Programacion!S$28:S$41)+IF('Res 1ªEval'!U9="",0,'Res 1ªEval'!U9*SUM(Programacion!S$28:S$34)/SUM(Programacion!S$28:S$41)))))</f>
        <v/>
      </c>
      <c r="V9" s="270" t="str">
        <f>IF($C9="","",IF(SUM(Programacion!T$28:T$41)=0,"",IF(SUM(Programacion!T$35:T$41)=0,'Res 1ªEval'!V9,(IF(Programacion!T$35="",0,Programacion!T$35/SUM(Programacion!T$35:T$41)*'2 Eval'!$E8)+IF(Programacion!T$36="",0,Programacion!T$36/SUM(Programacion!T$35:T$41)*'2 Eval'!$F8)+IF(Programacion!T$37="",0,Programacion!T$37/SUM(Programacion!T$35:T$41)*'2 Eval'!$G8)+IF(Programacion!T$38="",0,Programacion!T$38/SUM(Programacion!T$35:T$41)*'2 Eval'!$H8)+IF(Programacion!T$39="",0,Programacion!T$39/SUM(Programacion!T$35:T$41)*'2 Eval'!$I8)+IF(Programacion!T$40="",0,Programacion!T$40/SUM(Programacion!T$35:T$41)*'2 Eval'!$J8)+IF(Programacion!T$41="",0,Programacion!T$41/SUM(Programacion!T$35:T$41)*'2 Eval'!$K8))*SUM(Programacion!T$35:T$41)/SUM(Programacion!T$28:T$41)+IF('Res 1ªEval'!V9="",0,'Res 1ªEval'!V9*SUM(Programacion!T$28:T$34)/SUM(Programacion!T$28:T$41)))))</f>
        <v/>
      </c>
      <c r="W9" s="270" t="str">
        <f>IF($C9="","",IF(SUM(Programacion!U$28:U$41)=0,"",IF(SUM(Programacion!U$35:U$41)=0,'Res 1ªEval'!W9,(IF(Programacion!U$35="",0,Programacion!U$35/SUM(Programacion!U$35:U$41)*'2 Eval'!$E8)+IF(Programacion!U$36="",0,Programacion!U$36/SUM(Programacion!U$35:U$41)*'2 Eval'!$F8)+IF(Programacion!U$37="",0,Programacion!U$37/SUM(Programacion!U$35:U$41)*'2 Eval'!$G8)+IF(Programacion!U$38="",0,Programacion!U$38/SUM(Programacion!U$35:U$41)*'2 Eval'!$H8)+IF(Programacion!U$39="",0,Programacion!U$39/SUM(Programacion!U$35:U$41)*'2 Eval'!$I8)+IF(Programacion!U$40="",0,Programacion!U$40/SUM(Programacion!U$35:U$41)*'2 Eval'!$J8)+IF(Programacion!U$41="",0,Programacion!U$41/SUM(Programacion!U$35:U$41)*'2 Eval'!$K8))*SUM(Programacion!U$35:U$41)/SUM(Programacion!U$28:U$41)+IF('Res 1ªEval'!W9="",0,'Res 1ªEval'!W9*SUM(Programacion!U$28:U$34)/SUM(Programacion!U$28:U$41)))))</f>
        <v/>
      </c>
      <c r="X9" s="270" t="str">
        <f>IF($C9="","",IF(SUM(Programacion!V$28:V$41)=0,"",IF(SUM(Programacion!V$35:V$41)=0,'Res 1ªEval'!X9,(IF(Programacion!V$35="",0,Programacion!V$35/SUM(Programacion!V$35:V$41)*'2 Eval'!$E8)+IF(Programacion!V$36="",0,Programacion!V$36/SUM(Programacion!V$35:V$41)*'2 Eval'!$F8)+IF(Programacion!V$37="",0,Programacion!V$37/SUM(Programacion!V$35:V$41)*'2 Eval'!$G8)+IF(Programacion!V$38="",0,Programacion!V$38/SUM(Programacion!V$35:V$41)*'2 Eval'!$H8)+IF(Programacion!V$39="",0,Programacion!V$39/SUM(Programacion!V$35:V$41)*'2 Eval'!$I8)+IF(Programacion!V$40="",0,Programacion!V$40/SUM(Programacion!V$35:V$41)*'2 Eval'!$J8)+IF(Programacion!V$41="",0,Programacion!V$41/SUM(Programacion!V$35:V$41)*'2 Eval'!$K8))*SUM(Programacion!V$35:V$41)/SUM(Programacion!V$28:V$41)+IF('Res 1ªEval'!X9="",0,'Res 1ªEval'!X9*SUM(Programacion!V$28:V$34)/SUM(Programacion!V$28:V$41)))))</f>
        <v/>
      </c>
      <c r="Y9" s="270" t="str">
        <f>IF($C9="","",IF(SUM(Programacion!W$28:W$41)=0,"",IF(SUM(Programacion!W$35:W$41)=0,'Res 1ªEval'!Y9,(IF(Programacion!W$35="",0,Programacion!W$35/SUM(Programacion!W$35:W$41)*'2 Eval'!$E8)+IF(Programacion!W$36="",0,Programacion!W$36/SUM(Programacion!W$35:W$41)*'2 Eval'!$F8)+IF(Programacion!W$37="",0,Programacion!W$37/SUM(Programacion!W$35:W$41)*'2 Eval'!$G8)+IF(Programacion!W$38="",0,Programacion!W$38/SUM(Programacion!W$35:W$41)*'2 Eval'!$H8)+IF(Programacion!W$39="",0,Programacion!W$39/SUM(Programacion!W$35:W$41)*'2 Eval'!$I8)+IF(Programacion!W$40="",0,Programacion!W$40/SUM(Programacion!W$35:W$41)*'2 Eval'!$J8)+IF(Programacion!W$41="",0,Programacion!W$41/SUM(Programacion!W$35:W$41)*'2 Eval'!$K8))*SUM(Programacion!W$35:W$41)/SUM(Programacion!W$28:W$41)+IF('Res 1ªEval'!Y9="",0,'Res 1ªEval'!Y9*SUM(Programacion!W$28:W$34)/SUM(Programacion!W$28:W$41)))))</f>
        <v/>
      </c>
      <c r="Z9" s="270" t="str">
        <f>IF($C9="","",IF(SUM(Programacion!X$28:X$41)=0,"",IF(SUM(Programacion!X$35:X$41)=0,'Res 1ªEval'!Z9,(IF(Programacion!X$35="",0,Programacion!X$35/SUM(Programacion!X$35:X$41)*'2 Eval'!$E8)+IF(Programacion!X$36="",0,Programacion!X$36/SUM(Programacion!X$35:X$41)*'2 Eval'!$F8)+IF(Programacion!X$37="",0,Programacion!X$37/SUM(Programacion!X$35:X$41)*'2 Eval'!$G8)+IF(Programacion!X$38="",0,Programacion!X$38/SUM(Programacion!X$35:X$41)*'2 Eval'!$H8)+IF(Programacion!X$39="",0,Programacion!X$39/SUM(Programacion!X$35:X$41)*'2 Eval'!$I8)+IF(Programacion!X$40="",0,Programacion!X$40/SUM(Programacion!X$35:X$41)*'2 Eval'!$J8)+IF(Programacion!X$41="",0,Programacion!X$41/SUM(Programacion!X$35:X$41)*'2 Eval'!$K8))*SUM(Programacion!X$35:X$41)/SUM(Programacion!X$28:X$41)+IF('Res 1ªEval'!Z9="",0,'Res 1ªEval'!Z9*SUM(Programacion!X$28:X$34)/SUM(Programacion!X$28:X$41)))))</f>
        <v/>
      </c>
      <c r="AA9" s="270" t="str">
        <f>IF($C9="","",IF(SUM(Programacion!Y$28:Y$41)=0,"",IF(SUM(Programacion!Y$35:Y$41)=0,'Res 1ªEval'!AA9,(IF(Programacion!Y$35="",0,Programacion!Y$35/SUM(Programacion!Y$35:Y$41)*'2 Eval'!$E8)+IF(Programacion!Y$36="",0,Programacion!Y$36/SUM(Programacion!Y$35:Y$41)*'2 Eval'!$F8)+IF(Programacion!Y$37="",0,Programacion!Y$37/SUM(Programacion!Y$35:Y$41)*'2 Eval'!$G8)+IF(Programacion!Y$38="",0,Programacion!Y$38/SUM(Programacion!Y$35:Y$41)*'2 Eval'!$H8)+IF(Programacion!Y$39="",0,Programacion!Y$39/SUM(Programacion!Y$35:Y$41)*'2 Eval'!$I8)+IF(Programacion!Y$40="",0,Programacion!Y$40/SUM(Programacion!Y$35:Y$41)*'2 Eval'!$J8)+IF(Programacion!Y$41="",0,Programacion!Y$41/SUM(Programacion!Y$35:Y$41)*'2 Eval'!$K8))*SUM(Programacion!Y$35:Y$41)/SUM(Programacion!Y$28:Y$41)+IF('Res 1ªEval'!AA9="",0,'Res 1ªEval'!AA9*SUM(Programacion!Y$28:Y$34)/SUM(Programacion!Y$28:Y$41)))))</f>
        <v/>
      </c>
      <c r="AB9" s="270" t="str">
        <f>IF($C9="","",IF(SUM(Programacion!Z$28:Z$41)=0,"",IF(SUM(Programacion!Z$35:Z$41)=0,'Res 1ªEval'!AB9,(IF(Programacion!Z$35="",0,Programacion!Z$35/SUM(Programacion!Z$35:Z$41)*'2 Eval'!$E8)+IF(Programacion!Z$36="",0,Programacion!Z$36/SUM(Programacion!Z$35:Z$41)*'2 Eval'!$F8)+IF(Programacion!Z$37="",0,Programacion!Z$37/SUM(Programacion!Z$35:Z$41)*'2 Eval'!$G8)+IF(Programacion!Z$38="",0,Programacion!Z$38/SUM(Programacion!Z$35:Z$41)*'2 Eval'!$H8)+IF(Programacion!Z$39="",0,Programacion!Z$39/SUM(Programacion!Z$35:Z$41)*'2 Eval'!$I8)+IF(Programacion!Z$40="",0,Programacion!Z$40/SUM(Programacion!Z$35:Z$41)*'2 Eval'!$J8)+IF(Programacion!Z$41="",0,Programacion!Z$41/SUM(Programacion!Z$35:Z$41)*'2 Eval'!$K8))*SUM(Programacion!Z$35:Z$41)/SUM(Programacion!Z$28:Z$41)+IF('Res 1ªEval'!AB9="",0,'Res 1ªEval'!AB9*SUM(Programacion!Z$28:Z$34)/SUM(Programacion!Z$28:Z$41)))))</f>
        <v/>
      </c>
      <c r="AC9" s="270" t="str">
        <f>IF($C9="","",IF(SUM(Programacion!AA$28:AA$41)=0,"",IF(SUM(Programacion!AA$35:AA$41)=0,'Res 1ªEval'!AC9,(IF(Programacion!AA$35="",0,Programacion!AA$35/SUM(Programacion!AA$35:AA$41)*'2 Eval'!$E8)+IF(Programacion!AA$36="",0,Programacion!AA$36/SUM(Programacion!AA$35:AA$41)*'2 Eval'!$F8)+IF(Programacion!AA$37="",0,Programacion!AA$37/SUM(Programacion!AA$35:AA$41)*'2 Eval'!$G8)+IF(Programacion!AA$38="",0,Programacion!AA$38/SUM(Programacion!AA$35:AA$41)*'2 Eval'!$H8)+IF(Programacion!AA$39="",0,Programacion!AA$39/SUM(Programacion!AA$35:AA$41)*'2 Eval'!$I8)+IF(Programacion!AA$40="",0,Programacion!AA$40/SUM(Programacion!AA$35:AA$41)*'2 Eval'!$J8)+IF(Programacion!AA$41="",0,Programacion!AA$41/SUM(Programacion!AA$35:AA$41)*'2 Eval'!$K8))*SUM(Programacion!AA$35:AA$41)/SUM(Programacion!AA$28:AA$41)+IF('Res 1ªEval'!AC9="",0,'Res 1ªEval'!AC9*SUM(Programacion!AA$28:AA$34)/SUM(Programacion!AA$28:AA$41)))))</f>
        <v/>
      </c>
      <c r="AD9" s="270" t="str">
        <f>IF($C9="","",IF(SUM(Programacion!AB$28:AB$41)=0,"",IF(SUM(Programacion!AB$35:AB$41)=0,'Res 1ªEval'!AD9,(IF(Programacion!AB$35="",0,Programacion!AB$35/SUM(Programacion!AB$35:AB$41)*'2 Eval'!$E8)+IF(Programacion!AB$36="",0,Programacion!AB$36/SUM(Programacion!AB$35:AB$41)*'2 Eval'!$F8)+IF(Programacion!AB$37="",0,Programacion!AB$37/SUM(Programacion!AB$35:AB$41)*'2 Eval'!$G8)+IF(Programacion!AB$38="",0,Programacion!AB$38/SUM(Programacion!AB$35:AB$41)*'2 Eval'!$H8)+IF(Programacion!AB$39="",0,Programacion!AB$39/SUM(Programacion!AB$35:AB$41)*'2 Eval'!$I8)+IF(Programacion!AB$40="",0,Programacion!AB$40/SUM(Programacion!AB$35:AB$41)*'2 Eval'!$J8)+IF(Programacion!AB$41="",0,Programacion!AB$41/SUM(Programacion!AB$35:AB$41)*'2 Eval'!$K8))*SUM(Programacion!AB$35:AB$41)/SUM(Programacion!AB$28:AB$41)+IF('Res 1ªEval'!AD9="",0,'Res 1ªEval'!AD9*SUM(Programacion!AB$28:AB$34)/SUM(Programacion!AB$28:AB$41)))))</f>
        <v/>
      </c>
      <c r="AE9" s="270" t="str">
        <f>IF($C9="","",IF(SUM(Programacion!AC$28:AC$41)=0,"",IF(SUM(Programacion!AC$35:AC$41)=0,'Res 1ªEval'!AE9,(IF(Programacion!AC$35="",0,Programacion!AC$35/SUM(Programacion!AC$35:AC$41)*'2 Eval'!$E8)+IF(Programacion!AC$36="",0,Programacion!AC$36/SUM(Programacion!AC$35:AC$41)*'2 Eval'!$F8)+IF(Programacion!AC$37="",0,Programacion!AC$37/SUM(Programacion!AC$35:AC$41)*'2 Eval'!$G8)+IF(Programacion!AC$38="",0,Programacion!AC$38/SUM(Programacion!AC$35:AC$41)*'2 Eval'!$H8)+IF(Programacion!AC$39="",0,Programacion!AC$39/SUM(Programacion!AC$35:AC$41)*'2 Eval'!$I8)+IF(Programacion!AC$40="",0,Programacion!AC$40/SUM(Programacion!AC$35:AC$41)*'2 Eval'!$J8)+IF(Programacion!AC$41="",0,Programacion!AC$41/SUM(Programacion!AC$35:AC$41)*'2 Eval'!$K8))*SUM(Programacion!AC$35:AC$41)/SUM(Programacion!AC$28:AC$41)+IF('Res 1ªEval'!AE9="",0,'Res 1ªEval'!AE9*SUM(Programacion!AC$28:AC$34)/SUM(Programacion!AC$28:AC$41)))))</f>
        <v/>
      </c>
      <c r="AF9" s="270" t="str">
        <f>IF($C9="","",IF(SUM(Programacion!AD$28:AD$41)=0,"",IF(SUM(Programacion!AD$35:AD$41)=0,'Res 1ªEval'!AF9,(IF(Programacion!AD$35="",0,Programacion!AD$35/SUM(Programacion!AD$35:AD$41)*'2 Eval'!$E8)+IF(Programacion!AD$36="",0,Programacion!AD$36/SUM(Programacion!AD$35:AD$41)*'2 Eval'!$F8)+IF(Programacion!AD$37="",0,Programacion!AD$37/SUM(Programacion!AD$35:AD$41)*'2 Eval'!$G8)+IF(Programacion!AD$38="",0,Programacion!AD$38/SUM(Programacion!AD$35:AD$41)*'2 Eval'!$H8)+IF(Programacion!AD$39="",0,Programacion!AD$39/SUM(Programacion!AD$35:AD$41)*'2 Eval'!$I8)+IF(Programacion!AD$40="",0,Programacion!AD$40/SUM(Programacion!AD$35:AD$41)*'2 Eval'!$J8)+IF(Programacion!AD$41="",0,Programacion!AD$41/SUM(Programacion!AD$35:AD$41)*'2 Eval'!$K8))*SUM(Programacion!AD$35:AD$41)/SUM(Programacion!AD$28:AD$41)+IF('Res 1ªEval'!AF9="",0,'Res 1ªEval'!AF9*SUM(Programacion!AD$28:AD$34)/SUM(Programacion!AD$28:AD$41)))))</f>
        <v/>
      </c>
      <c r="AG9" s="270" t="str">
        <f>IF($C9="","",IF(SUM(Programacion!AE$28:AE$41)=0,"",IF(SUM(Programacion!AE$35:AE$41)=0,'Res 1ªEval'!AG9,(IF(Programacion!AE$35="",0,Programacion!AE$35/SUM(Programacion!AE$35:AE$41)*'2 Eval'!$E8)+IF(Programacion!AE$36="",0,Programacion!AE$36/SUM(Programacion!AE$35:AE$41)*'2 Eval'!$F8)+IF(Programacion!AE$37="",0,Programacion!AE$37/SUM(Programacion!AE$35:AE$41)*'2 Eval'!$G8)+IF(Programacion!AE$38="",0,Programacion!AE$38/SUM(Programacion!AE$35:AE$41)*'2 Eval'!$H8)+IF(Programacion!AE$39="",0,Programacion!AE$39/SUM(Programacion!AE$35:AE$41)*'2 Eval'!$I8)+IF(Programacion!AE$40="",0,Programacion!AE$40/SUM(Programacion!AE$35:AE$41)*'2 Eval'!$J8)+IF(Programacion!AE$41="",0,Programacion!AE$41/SUM(Programacion!AE$35:AE$41)*'2 Eval'!$K8))*SUM(Programacion!AE$35:AE$41)/SUM(Programacion!AE$28:AE$41)+IF('Res 1ªEval'!AG9="",0,'Res 1ªEval'!AG9*SUM(Programacion!AE$28:AE$34)/SUM(Programacion!AE$28:AE$41)))))</f>
        <v/>
      </c>
      <c r="AH9" s="270" t="str">
        <f>IF($C9="","",IF(SUM(Programacion!AF$28:AF$41)=0,"",IF(SUM(Programacion!AF$35:AF$41)=0,'Res 1ªEval'!AH9,(IF(Programacion!AF$35="",0,Programacion!AF$35/SUM(Programacion!AF$35:AF$41)*'2 Eval'!$E8)+IF(Programacion!AF$36="",0,Programacion!AF$36/SUM(Programacion!AF$35:AF$41)*'2 Eval'!$F8)+IF(Programacion!AF$37="",0,Programacion!AF$37/SUM(Programacion!AF$35:AF$41)*'2 Eval'!$G8)+IF(Programacion!AF$38="",0,Programacion!AF$38/SUM(Programacion!AF$35:AF$41)*'2 Eval'!$H8)+IF(Programacion!AF$39="",0,Programacion!AF$39/SUM(Programacion!AF$35:AF$41)*'2 Eval'!$I8)+IF(Programacion!AF$40="",0,Programacion!AF$40/SUM(Programacion!AF$35:AF$41)*'2 Eval'!$J8)+IF(Programacion!AF$41="",0,Programacion!AF$41/SUM(Programacion!AF$35:AF$41)*'2 Eval'!$K8))*SUM(Programacion!AF$35:AF$41)/SUM(Programacion!AF$28:AF$41)+IF('Res 1ªEval'!AH9="",0,'Res 1ªEval'!AH9*SUM(Programacion!AF$28:AF$34)/SUM(Programacion!AF$28:AF$41)))))</f>
        <v/>
      </c>
      <c r="AI9" s="270" t="str">
        <f>IF($C9="","",IF(SUM(Programacion!AG$28:AG$41)=0,"",IF(SUM(Programacion!AG$35:AG$41)=0,'Res 1ªEval'!AI9,(IF(Programacion!AG$35="",0,Programacion!AG$35/SUM(Programacion!AG$35:AG$41)*'2 Eval'!$E8)+IF(Programacion!AG$36="",0,Programacion!AG$36/SUM(Programacion!AG$35:AG$41)*'2 Eval'!$F8)+IF(Programacion!AG$37="",0,Programacion!AG$37/SUM(Programacion!AG$35:AG$41)*'2 Eval'!$G8)+IF(Programacion!AG$38="",0,Programacion!AG$38/SUM(Programacion!AG$35:AG$41)*'2 Eval'!$H8)+IF(Programacion!AG$39="",0,Programacion!AG$39/SUM(Programacion!AG$35:AG$41)*'2 Eval'!$I8)+IF(Programacion!AG$40="",0,Programacion!AG$40/SUM(Programacion!AG$35:AG$41)*'2 Eval'!$J8)+IF(Programacion!AG$41="",0,Programacion!AG$41/SUM(Programacion!AG$35:AG$41)*'2 Eval'!$K8))*SUM(Programacion!AG$35:AG$41)/SUM(Programacion!AG$28:AG$41)+IF('Res 1ªEval'!AI9="",0,'Res 1ªEval'!AI9*SUM(Programacion!AG$28:AG$34)/SUM(Programacion!AG$28:AG$41)))))</f>
        <v/>
      </c>
      <c r="AJ9" s="270" t="str">
        <f>IF($C9="","",IF(SUM(Programacion!AH$28:AH$41)=0,"",IF(SUM(Programacion!AH$35:AH$41)=0,'Res 1ªEval'!AJ9,(IF(Programacion!AH$35="",0,Programacion!AH$35/SUM(Programacion!AH$35:AH$41)*'2 Eval'!$E8)+IF(Programacion!AH$36="",0,Programacion!AH$36/SUM(Programacion!AH$35:AH$41)*'2 Eval'!$F8)+IF(Programacion!AH$37="",0,Programacion!AH$37/SUM(Programacion!AH$35:AH$41)*'2 Eval'!$G8)+IF(Programacion!AH$38="",0,Programacion!AH$38/SUM(Programacion!AH$35:AH$41)*'2 Eval'!$H8)+IF(Programacion!AH$39="",0,Programacion!AH$39/SUM(Programacion!AH$35:AH$41)*'2 Eval'!$I8)+IF(Programacion!AH$40="",0,Programacion!AH$40/SUM(Programacion!AH$35:AH$41)*'2 Eval'!$J8)+IF(Programacion!AH$41="",0,Programacion!AH$41/SUM(Programacion!AH$35:AH$41)*'2 Eval'!$K8))*SUM(Programacion!AH$35:AH$41)/SUM(Programacion!AH$28:AH$41)+IF('Res 1ªEval'!AJ9="",0,'Res 1ªEval'!AJ9*SUM(Programacion!AH$28:AH$34)/SUM(Programacion!AH$28:AH$41)))))</f>
        <v/>
      </c>
      <c r="AK9" s="270" t="str">
        <f>IF($C9="","",IF(SUM(Programacion!AI$28:AI$41)=0,"",IF(SUM(Programacion!AI$35:AI$41)=0,'Res 1ªEval'!AK9,(IF(Programacion!AI$35="",0,Programacion!AI$35/SUM(Programacion!AI$35:AI$41)*'2 Eval'!$E8)+IF(Programacion!AI$36="",0,Programacion!AI$36/SUM(Programacion!AI$35:AI$41)*'2 Eval'!$F8)+IF(Programacion!AI$37="",0,Programacion!AI$37/SUM(Programacion!AI$35:AI$41)*'2 Eval'!$G8)+IF(Programacion!AI$38="",0,Programacion!AI$38/SUM(Programacion!AI$35:AI$41)*'2 Eval'!$H8)+IF(Programacion!AI$39="",0,Programacion!AI$39/SUM(Programacion!AI$35:AI$41)*'2 Eval'!$I8)+IF(Programacion!AI$40="",0,Programacion!AI$40/SUM(Programacion!AI$35:AI$41)*'2 Eval'!$J8)+IF(Programacion!AI$41="",0,Programacion!AI$41/SUM(Programacion!AI$35:AI$41)*'2 Eval'!$K8))*SUM(Programacion!AI$35:AI$41)/SUM(Programacion!AI$28:AI$41)+IF('Res 1ªEval'!AK9="",0,'Res 1ªEval'!AK9*SUM(Programacion!AI$28:AI$34)/SUM(Programacion!AI$28:AI$41)))))</f>
        <v/>
      </c>
      <c r="AL9" s="270" t="str">
        <f>IF($C9="","",IF(SUM(Programacion!AJ$28:AJ$41)=0,"",IF(SUM(Programacion!AJ$35:AJ$41)=0,'Res 1ªEval'!AL9,(IF(Programacion!AJ$35="",0,Programacion!AJ$35/SUM(Programacion!AJ$35:AJ$41)*'2 Eval'!$E8)+IF(Programacion!AJ$36="",0,Programacion!AJ$36/SUM(Programacion!AJ$35:AJ$41)*'2 Eval'!$F8)+IF(Programacion!AJ$37="",0,Programacion!AJ$37/SUM(Programacion!AJ$35:AJ$41)*'2 Eval'!$G8)+IF(Programacion!AJ$38="",0,Programacion!AJ$38/SUM(Programacion!AJ$35:AJ$41)*'2 Eval'!$H8)+IF(Programacion!AJ$39="",0,Programacion!AJ$39/SUM(Programacion!AJ$35:AJ$41)*'2 Eval'!$I8)+IF(Programacion!AJ$40="",0,Programacion!AJ$40/SUM(Programacion!AJ$35:AJ$41)*'2 Eval'!$J8)+IF(Programacion!AJ$41="",0,Programacion!AJ$41/SUM(Programacion!AJ$35:AJ$41)*'2 Eval'!$K8))*SUM(Programacion!AJ$35:AJ$41)/SUM(Programacion!AJ$28:AJ$41)+IF('Res 1ªEval'!AL9="",0,'Res 1ªEval'!AL9*SUM(Programacion!AJ$28:AJ$34)/SUM(Programacion!AJ$28:AJ$41)))))</f>
        <v/>
      </c>
      <c r="AM9" s="270" t="str">
        <f>IF($C9="","",IF(SUM(Programacion!AK$28:AK$41)=0,"",IF(SUM(Programacion!AK$35:AK$41)=0,'Res 1ªEval'!AM9,(IF(Programacion!AK$35="",0,Programacion!AK$35/SUM(Programacion!AK$35:AK$41)*'2 Eval'!$E8)+IF(Programacion!AK$36="",0,Programacion!AK$36/SUM(Programacion!AK$35:AK$41)*'2 Eval'!$F8)+IF(Programacion!AK$37="",0,Programacion!AK$37/SUM(Programacion!AK$35:AK$41)*'2 Eval'!$G8)+IF(Programacion!AK$38="",0,Programacion!AK$38/SUM(Programacion!AK$35:AK$41)*'2 Eval'!$H8)+IF(Programacion!AK$39="",0,Programacion!AK$39/SUM(Programacion!AK$35:AK$41)*'2 Eval'!$I8)+IF(Programacion!AK$40="",0,Programacion!AK$40/SUM(Programacion!AK$35:AK$41)*'2 Eval'!$J8)+IF(Programacion!AK$41="",0,Programacion!AK$41/SUM(Programacion!AK$35:AK$41)*'2 Eval'!$K8))*SUM(Programacion!AK$35:AK$41)/SUM(Programacion!AK$28:AK$41)+IF('Res 1ªEval'!AM9="",0,'Res 1ªEval'!AM9*SUM(Programacion!AK$28:AK$34)/SUM(Programacion!AK$28:AK$41)))))</f>
        <v/>
      </c>
      <c r="AN9" s="270" t="str">
        <f>IF($C9="","",IF(SUM(Programacion!AL$28:AL$41)=0,"",IF(SUM(Programacion!AL$35:AL$41)=0,'Res 1ªEval'!AN9,(IF(Programacion!AL$35="",0,Programacion!AL$35/SUM(Programacion!AL$35:AL$41)*'2 Eval'!$E8)+IF(Programacion!AL$36="",0,Programacion!AL$36/SUM(Programacion!AL$35:AL$41)*'2 Eval'!$F8)+IF(Programacion!AL$37="",0,Programacion!AL$37/SUM(Programacion!AL$35:AL$41)*'2 Eval'!$G8)+IF(Programacion!AL$38="",0,Programacion!AL$38/SUM(Programacion!AL$35:AL$41)*'2 Eval'!$H8)+IF(Programacion!AL$39="",0,Programacion!AL$39/SUM(Programacion!AL$35:AL$41)*'2 Eval'!$I8)+IF(Programacion!AL$40="",0,Programacion!AL$40/SUM(Programacion!AL$35:AL$41)*'2 Eval'!$J8)+IF(Programacion!AL$41="",0,Programacion!AL$41/SUM(Programacion!AL$35:AL$41)*'2 Eval'!$K8))*SUM(Programacion!AL$35:AL$41)/SUM(Programacion!AL$28:AL$41)+IF('Res 1ªEval'!AN9="",0,'Res 1ªEval'!AN9*SUM(Programacion!AL$28:AL$34)/SUM(Programacion!AL$28:AL$41)))))</f>
        <v/>
      </c>
      <c r="AO9" s="270" t="str">
        <f>IF($C9="","",IF(SUM(Programacion!AM$28:AM$41)=0,"",IF(SUM(Programacion!AM$35:AM$41)=0,'Res 1ªEval'!AO9,(IF(Programacion!AM$35="",0,Programacion!AM$35/SUM(Programacion!AM$35:AM$41)*'2 Eval'!$E8)+IF(Programacion!AM$36="",0,Programacion!AM$36/SUM(Programacion!AM$35:AM$41)*'2 Eval'!$F8)+IF(Programacion!AM$37="",0,Programacion!AM$37/SUM(Programacion!AM$35:AM$41)*'2 Eval'!$G8)+IF(Programacion!AM$38="",0,Programacion!AM$38/SUM(Programacion!AM$35:AM$41)*'2 Eval'!$H8)+IF(Programacion!AM$39="",0,Programacion!AM$39/SUM(Programacion!AM$35:AM$41)*'2 Eval'!$I8)+IF(Programacion!AM$40="",0,Programacion!AM$40/SUM(Programacion!AM$35:AM$41)*'2 Eval'!$J8)+IF(Programacion!AM$41="",0,Programacion!AM$41/SUM(Programacion!AM$35:AM$41)*'2 Eval'!$K8))*SUM(Programacion!AM$35:AM$41)/SUM(Programacion!AM$28:AM$41)+IF('Res 1ªEval'!AO9="",0,'Res 1ªEval'!AO9*SUM(Programacion!AM$28:AM$34)/SUM(Programacion!AM$28:AM$41)))))</f>
        <v/>
      </c>
      <c r="AP9" s="270" t="str">
        <f>IF($C9="","",IF(SUM(Programacion!AN$28:AN$41)=0,"",IF(SUM(Programacion!AN$35:AN$41)=0,'Res 1ªEval'!AP9,(IF(Programacion!AN$35="",0,Programacion!AN$35/SUM(Programacion!AN$35:AN$41)*'2 Eval'!$E8)+IF(Programacion!AN$36="",0,Programacion!AN$36/SUM(Programacion!AN$35:AN$41)*'2 Eval'!$F8)+IF(Programacion!AN$37="",0,Programacion!AN$37/SUM(Programacion!AN$35:AN$41)*'2 Eval'!$G8)+IF(Programacion!AN$38="",0,Programacion!AN$38/SUM(Programacion!AN$35:AN$41)*'2 Eval'!$H8)+IF(Programacion!AN$39="",0,Programacion!AN$39/SUM(Programacion!AN$35:AN$41)*'2 Eval'!$I8)+IF(Programacion!AN$40="",0,Programacion!AN$40/SUM(Programacion!AN$35:AN$41)*'2 Eval'!$J8)+IF(Programacion!AN$41="",0,Programacion!AN$41/SUM(Programacion!AN$35:AN$41)*'2 Eval'!$K8))*SUM(Programacion!AN$35:AN$41)/SUM(Programacion!AN$28:AN$41)+IF('Res 1ªEval'!AP9="",0,'Res 1ªEval'!AP9*SUM(Programacion!AN$28:AN$34)/SUM(Programacion!AN$28:AN$41)))))</f>
        <v/>
      </c>
      <c r="AQ9" s="270" t="str">
        <f>IF($C9="","",IF(SUM(Programacion!AO$28:AO$41)=0,"",IF(SUM(Programacion!AO$35:AO$41)=0,'Res 1ªEval'!AQ9,(IF(Programacion!AO$35="",0,Programacion!AO$35/SUM(Programacion!AO$35:AO$41)*'2 Eval'!$E8)+IF(Programacion!AO$36="",0,Programacion!AO$36/SUM(Programacion!AO$35:AO$41)*'2 Eval'!$F8)+IF(Programacion!AO$37="",0,Programacion!AO$37/SUM(Programacion!AO$35:AO$41)*'2 Eval'!$G8)+IF(Programacion!AO$38="",0,Programacion!AO$38/SUM(Programacion!AO$35:AO$41)*'2 Eval'!$H8)+IF(Programacion!AO$39="",0,Programacion!AO$39/SUM(Programacion!AO$35:AO$41)*'2 Eval'!$I8)+IF(Programacion!AO$40="",0,Programacion!AO$40/SUM(Programacion!AO$35:AO$41)*'2 Eval'!$J8)+IF(Programacion!AO$41="",0,Programacion!AO$41/SUM(Programacion!AO$35:AO$41)*'2 Eval'!$K8))*SUM(Programacion!AO$35:AO$41)/SUM(Programacion!AO$28:AO$41)+IF('Res 1ªEval'!AQ9="",0,'Res 1ªEval'!AQ9*SUM(Programacion!AO$28:AO$34)/SUM(Programacion!AO$28:AO$41)))))</f>
        <v/>
      </c>
      <c r="AR9" s="270" t="str">
        <f>IF($C9="","",IF(SUM(Programacion!AP$28:AP$41)=0,"",IF(SUM(Programacion!AP$35:AP$41)=0,'Res 1ªEval'!AR9,(IF(Programacion!AP$35="",0,Programacion!AP$35/SUM(Programacion!AP$35:AP$41)*'2 Eval'!$E8)+IF(Programacion!AP$36="",0,Programacion!AP$36/SUM(Programacion!AP$35:AP$41)*'2 Eval'!$F8)+IF(Programacion!AP$37="",0,Programacion!AP$37/SUM(Programacion!AP$35:AP$41)*'2 Eval'!$G8)+IF(Programacion!AP$38="",0,Programacion!AP$38/SUM(Programacion!AP$35:AP$41)*'2 Eval'!$H8)+IF(Programacion!AP$39="",0,Programacion!AP$39/SUM(Programacion!AP$35:AP$41)*'2 Eval'!$I8)+IF(Programacion!AP$40="",0,Programacion!AP$40/SUM(Programacion!AP$35:AP$41)*'2 Eval'!$J8)+IF(Programacion!AP$41="",0,Programacion!AP$41/SUM(Programacion!AP$35:AP$41)*'2 Eval'!$K8))*SUM(Programacion!AP$35:AP$41)/SUM(Programacion!AP$28:AP$41)+IF('Res 1ªEval'!AR9="",0,'Res 1ªEval'!AR9*SUM(Programacion!AP$28:AP$34)/SUM(Programacion!AP$28:AP$41)))))</f>
        <v/>
      </c>
      <c r="AS9" s="270" t="str">
        <f>IF($C9="","",IF(SUM(Programacion!AQ$28:AQ$41)=0,"",IF(SUM(Programacion!AQ$35:AQ$41)=0,'Res 1ªEval'!AS9,(IF(Programacion!AQ$35="",0,Programacion!AQ$35/SUM(Programacion!AQ$35:AQ$41)*'2 Eval'!$E8)+IF(Programacion!AQ$36="",0,Programacion!AQ$36/SUM(Programacion!AQ$35:AQ$41)*'2 Eval'!$F8)+IF(Programacion!AQ$37="",0,Programacion!AQ$37/SUM(Programacion!AQ$35:AQ$41)*'2 Eval'!$G8)+IF(Programacion!AQ$38="",0,Programacion!AQ$38/SUM(Programacion!AQ$35:AQ$41)*'2 Eval'!$H8)+IF(Programacion!AQ$39="",0,Programacion!AQ$39/SUM(Programacion!AQ$35:AQ$41)*'2 Eval'!$I8)+IF(Programacion!AQ$40="",0,Programacion!AQ$40/SUM(Programacion!AQ$35:AQ$41)*'2 Eval'!$J8)+IF(Programacion!AQ$41="",0,Programacion!AQ$41/SUM(Programacion!AQ$35:AQ$41)*'2 Eval'!$K8))*SUM(Programacion!AQ$35:AQ$41)/SUM(Programacion!AQ$28:AQ$41)+IF('Res 1ªEval'!AS9="",0,'Res 1ªEval'!AS9*SUM(Programacion!AQ$28:AQ$34)/SUM(Programacion!AQ$28:AQ$41)))))</f>
        <v/>
      </c>
      <c r="AT9" s="270" t="str">
        <f>IF($C9="","",IF(SUM(Programacion!AR$28:AR$41)=0,"",IF(SUM(Programacion!AR$35:AR$41)=0,'Res 1ªEval'!AT9,(IF(Programacion!AR$35="",0,Programacion!AR$35/SUM(Programacion!AR$35:AR$41)*'2 Eval'!$E8)+IF(Programacion!AR$36="",0,Programacion!AR$36/SUM(Programacion!AR$35:AR$41)*'2 Eval'!$F8)+IF(Programacion!AR$37="",0,Programacion!AR$37/SUM(Programacion!AR$35:AR$41)*'2 Eval'!$G8)+IF(Programacion!AR$38="",0,Programacion!AR$38/SUM(Programacion!AR$35:AR$41)*'2 Eval'!$H8)+IF(Programacion!AR$39="",0,Programacion!AR$39/SUM(Programacion!AR$35:AR$41)*'2 Eval'!$I8)+IF(Programacion!AR$40="",0,Programacion!AR$40/SUM(Programacion!AR$35:AR$41)*'2 Eval'!$J8)+IF(Programacion!AR$41="",0,Programacion!AR$41/SUM(Programacion!AR$35:AR$41)*'2 Eval'!$K8))*SUM(Programacion!AR$35:AR$41)/SUM(Programacion!AR$28:AR$41)+IF('Res 1ªEval'!AT9="",0,'Res 1ªEval'!AT9*SUM(Programacion!AR$28:AR$34)/SUM(Programacion!AR$28:AR$41)))))</f>
        <v/>
      </c>
      <c r="AU9" s="270" t="str">
        <f>IF($C9="","",IF(SUM(Programacion!AS$28:AS$41)=0,"",IF(SUM(Programacion!AS$35:AS$41)=0,'Res 1ªEval'!AU9,(IF(Programacion!AS$35="",0,Programacion!AS$35/SUM(Programacion!AS$35:AS$41)*'2 Eval'!$E8)+IF(Programacion!AS$36="",0,Programacion!AS$36/SUM(Programacion!AS$35:AS$41)*'2 Eval'!$F8)+IF(Programacion!AS$37="",0,Programacion!AS$37/SUM(Programacion!AS$35:AS$41)*'2 Eval'!$G8)+IF(Programacion!AS$38="",0,Programacion!AS$38/SUM(Programacion!AS$35:AS$41)*'2 Eval'!$H8)+IF(Programacion!AS$39="",0,Programacion!AS$39/SUM(Programacion!AS$35:AS$41)*'2 Eval'!$I8)+IF(Programacion!AS$40="",0,Programacion!AS$40/SUM(Programacion!AS$35:AS$41)*'2 Eval'!$J8)+IF(Programacion!AS$41="",0,Programacion!AS$41/SUM(Programacion!AS$35:AS$41)*'2 Eval'!$K8))*SUM(Programacion!AS$35:AS$41)/SUM(Programacion!AS$28:AS$41)+IF('Res 1ªEval'!AU9="",0,'Res 1ªEval'!AU9*SUM(Programacion!AS$28:AS$34)/SUM(Programacion!AS$28:AS$41)))))</f>
        <v/>
      </c>
      <c r="AV9" s="270" t="str">
        <f>IF($C9="","",IF(SUM(Programacion!AT$28:AT$41)=0,"",IF(SUM(Programacion!AT$35:AT$41)=0,'Res 1ªEval'!AV9,(IF(Programacion!AT$35="",0,Programacion!AT$35/SUM(Programacion!AT$35:AT$41)*'2 Eval'!$E8)+IF(Programacion!AT$36="",0,Programacion!AT$36/SUM(Programacion!AT$35:AT$41)*'2 Eval'!$F8)+IF(Programacion!AT$37="",0,Programacion!AT$37/SUM(Programacion!AT$35:AT$41)*'2 Eval'!$G8)+IF(Programacion!AT$38="",0,Programacion!AT$38/SUM(Programacion!AT$35:AT$41)*'2 Eval'!$H8)+IF(Programacion!AT$39="",0,Programacion!AT$39/SUM(Programacion!AT$35:AT$41)*'2 Eval'!$I8)+IF(Programacion!AT$40="",0,Programacion!AT$40/SUM(Programacion!AT$35:AT$41)*'2 Eval'!$J8)+IF(Programacion!AT$41="",0,Programacion!AT$41/SUM(Programacion!AT$35:AT$41)*'2 Eval'!$K8))*SUM(Programacion!AT$35:AT$41)/SUM(Programacion!AT$28:AT$41)+IF('Res 1ªEval'!AV9="",0,'Res 1ªEval'!AV9*SUM(Programacion!AT$28:AT$34)/SUM(Programacion!AT$28:AT$41)))))</f>
        <v/>
      </c>
      <c r="AW9" s="270" t="str">
        <f>IF($C9="","",IF(SUM(Programacion!AU$28:AU$41)=0,"",IF(SUM(Programacion!AU$35:AU$41)=0,'Res 1ªEval'!AW9,(IF(Programacion!AU$35="",0,Programacion!AU$35/SUM(Programacion!AU$35:AU$41)*'2 Eval'!$E8)+IF(Programacion!AU$36="",0,Programacion!AU$36/SUM(Programacion!AU$35:AU$41)*'2 Eval'!$F8)+IF(Programacion!AU$37="",0,Programacion!AU$37/SUM(Programacion!AU$35:AU$41)*'2 Eval'!$G8)+IF(Programacion!AU$38="",0,Programacion!AU$38/SUM(Programacion!AU$35:AU$41)*'2 Eval'!$H8)+IF(Programacion!AU$39="",0,Programacion!AU$39/SUM(Programacion!AU$35:AU$41)*'2 Eval'!$I8)+IF(Programacion!AU$40="",0,Programacion!AU$40/SUM(Programacion!AU$35:AU$41)*'2 Eval'!$J8)+IF(Programacion!AU$41="",0,Programacion!AU$41/SUM(Programacion!AU$35:AU$41)*'2 Eval'!$K8))*SUM(Programacion!AU$35:AU$41)/SUM(Programacion!AU$28:AU$41)+IF('Res 1ªEval'!AW9="",0,'Res 1ªEval'!AW9*SUM(Programacion!AU$28:AU$34)/SUM(Programacion!AU$28:AU$41)))))</f>
        <v/>
      </c>
      <c r="AX9" s="270" t="str">
        <f>IF($C9="","",IF(SUM(Programacion!AV$28:AV$41)=0,"",IF(SUM(Programacion!AV$35:AV$41)=0,'Res 1ªEval'!AX9,(IF(Programacion!AV$35="",0,Programacion!AV$35/SUM(Programacion!AV$35:AV$41)*'2 Eval'!$E8)+IF(Programacion!AV$36="",0,Programacion!AV$36/SUM(Programacion!AV$35:AV$41)*'2 Eval'!$F8)+IF(Programacion!AV$37="",0,Programacion!AV$37/SUM(Programacion!AV$35:AV$41)*'2 Eval'!$G8)+IF(Programacion!AV$38="",0,Programacion!AV$38/SUM(Programacion!AV$35:AV$41)*'2 Eval'!$H8)+IF(Programacion!AV$39="",0,Programacion!AV$39/SUM(Programacion!AV$35:AV$41)*'2 Eval'!$I8)+IF(Programacion!AV$40="",0,Programacion!AV$40/SUM(Programacion!AV$35:AV$41)*'2 Eval'!$J8)+IF(Programacion!AV$41="",0,Programacion!AV$41/SUM(Programacion!AV$35:AV$41)*'2 Eval'!$K8))*SUM(Programacion!AV$35:AV$41)/SUM(Programacion!AV$28:AV$41)+IF('Res 1ªEval'!AX9="",0,'Res 1ªEval'!AX9*SUM(Programacion!AV$28:AV$34)/SUM(Programacion!AV$28:AV$41)))))</f>
        <v/>
      </c>
      <c r="AY9" s="270" t="str">
        <f>IF($C9="","",IF(SUM(Programacion!AW$28:AW$41)=0,"",IF(SUM(Programacion!AW$35:AW$41)=0,'Res 1ªEval'!AY9,(IF(Programacion!AW$35="",0,Programacion!AW$35/SUM(Programacion!AW$35:AW$41)*'2 Eval'!$E8)+IF(Programacion!AW$36="",0,Programacion!AW$36/SUM(Programacion!AW$35:AW$41)*'2 Eval'!$F8)+IF(Programacion!AW$37="",0,Programacion!AW$37/SUM(Programacion!AW$35:AW$41)*'2 Eval'!$G8)+IF(Programacion!AW$38="",0,Programacion!AW$38/SUM(Programacion!AW$35:AW$41)*'2 Eval'!$H8)+IF(Programacion!AW$39="",0,Programacion!AW$39/SUM(Programacion!AW$35:AW$41)*'2 Eval'!$I8)+IF(Programacion!AW$40="",0,Programacion!AW$40/SUM(Programacion!AW$35:AW$41)*'2 Eval'!$J8)+IF(Programacion!AW$41="",0,Programacion!AW$41/SUM(Programacion!AW$35:AW$41)*'2 Eval'!$K8))*SUM(Programacion!AW$35:AW$41)/SUM(Programacion!AW$28:AW$41)+IF('Res 1ªEval'!AY9="",0,'Res 1ªEval'!AY9*SUM(Programacion!AW$28:AW$34)/SUM(Programacion!AW$28:AW$41)))))</f>
        <v/>
      </c>
      <c r="AZ9" s="270" t="str">
        <f>IF($C9="","",IF(SUM(Programacion!AX$28:AX$41)=0,"",IF(SUM(Programacion!AX$35:AX$41)=0,'Res 1ªEval'!AZ9,(IF(Programacion!AX$35="",0,Programacion!AX$35/SUM(Programacion!AX$35:AX$41)*'2 Eval'!$E8)+IF(Programacion!AX$36="",0,Programacion!AX$36/SUM(Programacion!AX$35:AX$41)*'2 Eval'!$F8)+IF(Programacion!AX$37="",0,Programacion!AX$37/SUM(Programacion!AX$35:AX$41)*'2 Eval'!$G8)+IF(Programacion!AX$38="",0,Programacion!AX$38/SUM(Programacion!AX$35:AX$41)*'2 Eval'!$H8)+IF(Programacion!AX$39="",0,Programacion!AX$39/SUM(Programacion!AX$35:AX$41)*'2 Eval'!$I8)+IF(Programacion!AX$40="",0,Programacion!AX$40/SUM(Programacion!AX$35:AX$41)*'2 Eval'!$J8)+IF(Programacion!AX$41="",0,Programacion!AX$41/SUM(Programacion!AX$35:AX$41)*'2 Eval'!$K8))*SUM(Programacion!AX$35:AX$41)/SUM(Programacion!AX$28:AX$41)+IF('Res 1ªEval'!AZ9="",0,'Res 1ªEval'!AZ9*SUM(Programacion!AX$28:AX$34)/SUM(Programacion!AX$28:AX$41)))))</f>
        <v/>
      </c>
      <c r="BA9" s="270" t="str">
        <f>IF($C9="","",IF(SUM(Programacion!AY$28:AY$41)=0,"",IF(SUM(Programacion!AY$35:AY$41)=0,'Res 1ªEval'!BA9,(IF(Programacion!AY$35="",0,Programacion!AY$35/SUM(Programacion!AY$35:AY$41)*'2 Eval'!$E8)+IF(Programacion!AY$36="",0,Programacion!AY$36/SUM(Programacion!AY$35:AY$41)*'2 Eval'!$F8)+IF(Programacion!AY$37="",0,Programacion!AY$37/SUM(Programacion!AY$35:AY$41)*'2 Eval'!$G8)+IF(Programacion!AY$38="",0,Programacion!AY$38/SUM(Programacion!AY$35:AY$41)*'2 Eval'!$H8)+IF(Programacion!AY$39="",0,Programacion!AY$39/SUM(Programacion!AY$35:AY$41)*'2 Eval'!$I8)+IF(Programacion!AY$40="",0,Programacion!AY$40/SUM(Programacion!AY$35:AY$41)*'2 Eval'!$J8)+IF(Programacion!AY$41="",0,Programacion!AY$41/SUM(Programacion!AY$35:AY$41)*'2 Eval'!$K8))*SUM(Programacion!AY$35:AY$41)/SUM(Programacion!AY$28:AY$41)+IF('Res 1ªEval'!BA9="",0,'Res 1ªEval'!BA9*SUM(Programacion!AY$28:AY$34)/SUM(Programacion!AY$28:AY$41)))))</f>
        <v/>
      </c>
      <c r="BB9" s="270" t="str">
        <f>IF($C9="","",IF(SUM(Programacion!AZ$28:AZ$41)=0,"",IF(SUM(Programacion!AZ$35:AZ$41)=0,'Res 1ªEval'!BB9,(IF(Programacion!AZ$35="",0,Programacion!AZ$35/SUM(Programacion!AZ$35:AZ$41)*'2 Eval'!$E8)+IF(Programacion!AZ$36="",0,Programacion!AZ$36/SUM(Programacion!AZ$35:AZ$41)*'2 Eval'!$F8)+IF(Programacion!AZ$37="",0,Programacion!AZ$37/SUM(Programacion!AZ$35:AZ$41)*'2 Eval'!$G8)+IF(Programacion!AZ$38="",0,Programacion!AZ$38/SUM(Programacion!AZ$35:AZ$41)*'2 Eval'!$H8)+IF(Programacion!AZ$39="",0,Programacion!AZ$39/SUM(Programacion!AZ$35:AZ$41)*'2 Eval'!$I8)+IF(Programacion!AZ$40="",0,Programacion!AZ$40/SUM(Programacion!AZ$35:AZ$41)*'2 Eval'!$J8)+IF(Programacion!AZ$41="",0,Programacion!AZ$41/SUM(Programacion!AZ$35:AZ$41)*'2 Eval'!$K8))*SUM(Programacion!AZ$35:AZ$41)/SUM(Programacion!AZ$28:AZ$41)+IF('Res 1ªEval'!BB9="",0,'Res 1ªEval'!BB9*SUM(Programacion!AZ$28:AZ$34)/SUM(Programacion!AZ$28:AZ$41)))))</f>
        <v/>
      </c>
      <c r="BC9" s="270" t="str">
        <f>IF($C9="","",IF(SUM(Programacion!BA$28:BA$41)=0,"",IF(SUM(Programacion!BA$35:BA$41)=0,'Res 1ªEval'!BC9,(IF(Programacion!BA$35="",0,Programacion!BA$35/SUM(Programacion!BA$35:BA$41)*'2 Eval'!$E8)+IF(Programacion!BA$36="",0,Programacion!BA$36/SUM(Programacion!BA$35:BA$41)*'2 Eval'!$F8)+IF(Programacion!BA$37="",0,Programacion!BA$37/SUM(Programacion!BA$35:BA$41)*'2 Eval'!$G8)+IF(Programacion!BA$38="",0,Programacion!BA$38/SUM(Programacion!BA$35:BA$41)*'2 Eval'!$H8)+IF(Programacion!BA$39="",0,Programacion!BA$39/SUM(Programacion!BA$35:BA$41)*'2 Eval'!$I8)+IF(Programacion!BA$40="",0,Programacion!BA$40/SUM(Programacion!BA$35:BA$41)*'2 Eval'!$J8)+IF(Programacion!BA$41="",0,Programacion!BA$41/SUM(Programacion!BA$35:BA$41)*'2 Eval'!$K8))*SUM(Programacion!BA$35:BA$41)/SUM(Programacion!BA$28:BA$41)+IF('Res 1ªEval'!BC9="",0,'Res 1ªEval'!BC9*SUM(Programacion!BA$28:BA$34)/SUM(Programacion!BA$28:BA$41)))))</f>
        <v/>
      </c>
      <c r="BD9" s="270" t="str">
        <f>IF($C9="","",IF(SUM(Programacion!BB$28:BB$41)=0,"",IF(SUM(Programacion!BB$35:BB$41)=0,'Res 1ªEval'!BD9,(IF(Programacion!BB$35="",0,Programacion!BB$35/SUM(Programacion!BB$35:BB$41)*'2 Eval'!$E8)+IF(Programacion!BB$36="",0,Programacion!BB$36/SUM(Programacion!BB$35:BB$41)*'2 Eval'!$F8)+IF(Programacion!BB$37="",0,Programacion!BB$37/SUM(Programacion!BB$35:BB$41)*'2 Eval'!$G8)+IF(Programacion!BB$38="",0,Programacion!BB$38/SUM(Programacion!BB$35:BB$41)*'2 Eval'!$H8)+IF(Programacion!BB$39="",0,Programacion!BB$39/SUM(Programacion!BB$35:BB$41)*'2 Eval'!$I8)+IF(Programacion!BB$40="",0,Programacion!BB$40/SUM(Programacion!BB$35:BB$41)*'2 Eval'!$J8)+IF(Programacion!BB$41="",0,Programacion!BB$41/SUM(Programacion!BB$35:BB$41)*'2 Eval'!$K8))*SUM(Programacion!BB$35:BB$41)/SUM(Programacion!BB$28:BB$41)+IF('Res 1ªEval'!BD9="",0,'Res 1ªEval'!BD9*SUM(Programacion!BB$28:BB$34)/SUM(Programacion!BB$28:BB$41)))))</f>
        <v/>
      </c>
      <c r="BE9" s="270" t="str">
        <f>IF($C9="","",IF(SUM(Programacion!BC$28:BC$41)=0,"",IF(SUM(Programacion!BC$35:BC$41)=0,'Res 1ªEval'!BE9,(IF(Programacion!BC$35="",0,Programacion!BC$35/SUM(Programacion!BC$35:BC$41)*'2 Eval'!$E8)+IF(Programacion!BC$36="",0,Programacion!BC$36/SUM(Programacion!BC$35:BC$41)*'2 Eval'!$F8)+IF(Programacion!BC$37="",0,Programacion!BC$37/SUM(Programacion!BC$35:BC$41)*'2 Eval'!$G8)+IF(Programacion!BC$38="",0,Programacion!BC$38/SUM(Programacion!BC$35:BC$41)*'2 Eval'!$H8)+IF(Programacion!BC$39="",0,Programacion!BC$39/SUM(Programacion!BC$35:BC$41)*'2 Eval'!$I8)+IF(Programacion!BC$40="",0,Programacion!BC$40/SUM(Programacion!BC$35:BC$41)*'2 Eval'!$J8)+IF(Programacion!BC$41="",0,Programacion!BC$41/SUM(Programacion!BC$35:BC$41)*'2 Eval'!$K8))*SUM(Programacion!BC$35:BC$41)/SUM(Programacion!BC$28:BC$41)+IF('Res 1ªEval'!BE9="",0,'Res 1ªEval'!BE9*SUM(Programacion!BC$28:BC$34)/SUM(Programacion!BC$28:BC$41)))))</f>
        <v/>
      </c>
      <c r="BF9" s="270" t="str">
        <f>IF($C9="","",IF(SUM(Programacion!BD$28:BD$41)=0,"",IF(SUM(Programacion!BD$35:BD$41)=0,'Res 1ªEval'!BF9,(IF(Programacion!BD$35="",0,Programacion!BD$35/SUM(Programacion!BD$35:BD$41)*'2 Eval'!$E8)+IF(Programacion!BD$36="",0,Programacion!BD$36/SUM(Programacion!BD$35:BD$41)*'2 Eval'!$F8)+IF(Programacion!BD$37="",0,Programacion!BD$37/SUM(Programacion!BD$35:BD$41)*'2 Eval'!$G8)+IF(Programacion!BD$38="",0,Programacion!BD$38/SUM(Programacion!BD$35:BD$41)*'2 Eval'!$H8)+IF(Programacion!BD$39="",0,Programacion!BD$39/SUM(Programacion!BD$35:BD$41)*'2 Eval'!$I8)+IF(Programacion!BD$40="",0,Programacion!BD$40/SUM(Programacion!BD$35:BD$41)*'2 Eval'!$J8)+IF(Programacion!BD$41="",0,Programacion!BD$41/SUM(Programacion!BD$35:BD$41)*'2 Eval'!$K8))*SUM(Programacion!BD$35:BD$41)/SUM(Programacion!BD$28:BD$41)+IF('Res 1ªEval'!BF9="",0,'Res 1ªEval'!BF9*SUM(Programacion!BD$28:BD$34)/SUM(Programacion!BD$28:BD$41)))))</f>
        <v/>
      </c>
      <c r="BG9" s="270" t="str">
        <f>IF($C9="","",IF(SUM(Programacion!BE$28:BE$41)=0,"",IF(SUM(Programacion!BE$35:BE$41)=0,'Res 1ªEval'!BG9,(IF(Programacion!BE$35="",0,Programacion!BE$35/SUM(Programacion!BE$35:BE$41)*'2 Eval'!$E8)+IF(Programacion!BE$36="",0,Programacion!BE$36/SUM(Programacion!BE$35:BE$41)*'2 Eval'!$F8)+IF(Programacion!BE$37="",0,Programacion!BE$37/SUM(Programacion!BE$35:BE$41)*'2 Eval'!$G8)+IF(Programacion!BE$38="",0,Programacion!BE$38/SUM(Programacion!BE$35:BE$41)*'2 Eval'!$H8)+IF(Programacion!BE$39="",0,Programacion!BE$39/SUM(Programacion!BE$35:BE$41)*'2 Eval'!$I8)+IF(Programacion!BE$40="",0,Programacion!BE$40/SUM(Programacion!BE$35:BE$41)*'2 Eval'!$J8)+IF(Programacion!BE$41="",0,Programacion!BE$41/SUM(Programacion!BE$35:BE$41)*'2 Eval'!$K8))*SUM(Programacion!BE$35:BE$41)/SUM(Programacion!BE$28:BE$41)+IF('Res 1ªEval'!BG9="",0,'Res 1ªEval'!BG9*SUM(Programacion!BE$28:BE$34)/SUM(Programacion!BE$28:BE$41)))))</f>
        <v/>
      </c>
      <c r="BH9" s="270" t="str">
        <f>IF($C9="","",IF(SUM(Programacion!BF$28:BF$41)=0,"",IF(SUM(Programacion!BF$35:BF$41)=0,'Res 1ªEval'!BH9,(IF(Programacion!BF$35="",0,Programacion!BF$35/SUM(Programacion!BF$35:BF$41)*'2 Eval'!$E8)+IF(Programacion!BF$36="",0,Programacion!BF$36/SUM(Programacion!BF$35:BF$41)*'2 Eval'!$F8)+IF(Programacion!BF$37="",0,Programacion!BF$37/SUM(Programacion!BF$35:BF$41)*'2 Eval'!$G8)+IF(Programacion!BF$38="",0,Programacion!BF$38/SUM(Programacion!BF$35:BF$41)*'2 Eval'!$H8)+IF(Programacion!BF$39="",0,Programacion!BF$39/SUM(Programacion!BF$35:BF$41)*'2 Eval'!$I8)+IF(Programacion!BF$40="",0,Programacion!BF$40/SUM(Programacion!BF$35:BF$41)*'2 Eval'!$J8)+IF(Programacion!BF$41="",0,Programacion!BF$41/SUM(Programacion!BF$35:BF$41)*'2 Eval'!$K8))*SUM(Programacion!BF$35:BF$41)/SUM(Programacion!BF$28:BF$41)+IF('Res 1ªEval'!BH9="",0,'Res 1ªEval'!BH9*SUM(Programacion!BF$28:BF$34)/SUM(Programacion!BF$28:BF$41)))))</f>
        <v/>
      </c>
      <c r="BI9" s="270" t="str">
        <f>IF($C9="","",IF(SUM(Programacion!BG$28:BG$41)=0,"",IF(SUM(Programacion!BG$35:BG$41)=0,'Res 1ªEval'!BI9,(IF(Programacion!BG$35="",0,Programacion!BG$35/SUM(Programacion!BG$35:BG$41)*'2 Eval'!$E8)+IF(Programacion!BG$36="",0,Programacion!BG$36/SUM(Programacion!BG$35:BG$41)*'2 Eval'!$F8)+IF(Programacion!BG$37="",0,Programacion!BG$37/SUM(Programacion!BG$35:BG$41)*'2 Eval'!$G8)+IF(Programacion!BG$38="",0,Programacion!BG$38/SUM(Programacion!BG$35:BG$41)*'2 Eval'!$H8)+IF(Programacion!BG$39="",0,Programacion!BG$39/SUM(Programacion!BG$35:BG$41)*'2 Eval'!$I8)+IF(Programacion!BG$40="",0,Programacion!BG$40/SUM(Programacion!BG$35:BG$41)*'2 Eval'!$J8)+IF(Programacion!BG$41="",0,Programacion!BG$41/SUM(Programacion!BG$35:BG$41)*'2 Eval'!$K8))*SUM(Programacion!BG$35:BG$41)/SUM(Programacion!BG$28:BG$41)+IF('Res 1ªEval'!BI9="",0,'Res 1ªEval'!BI9*SUM(Programacion!BG$28:BG$34)/SUM(Programacion!BG$28:BG$41)))))</f>
        <v/>
      </c>
      <c r="BJ9" s="270" t="str">
        <f>IF($C9="","",IF(SUM(Programacion!BH$28:BH$41)=0,"",IF(SUM(Programacion!BH$35:BH$41)=0,'Res 1ªEval'!BJ9,(IF(Programacion!BH$35="",0,Programacion!BH$35/SUM(Programacion!BH$35:BH$41)*'2 Eval'!$E8)+IF(Programacion!BH$36="",0,Programacion!BH$36/SUM(Programacion!BH$35:BH$41)*'2 Eval'!$F8)+IF(Programacion!BH$37="",0,Programacion!BH$37/SUM(Programacion!BH$35:BH$41)*'2 Eval'!$G8)+IF(Programacion!BH$38="",0,Programacion!BH$38/SUM(Programacion!BH$35:BH$41)*'2 Eval'!$H8)+IF(Programacion!BH$39="",0,Programacion!BH$39/SUM(Programacion!BH$35:BH$41)*'2 Eval'!$I8)+IF(Programacion!BH$40="",0,Programacion!BH$40/SUM(Programacion!BH$35:BH$41)*'2 Eval'!$J8)+IF(Programacion!BH$41="",0,Programacion!BH$41/SUM(Programacion!BH$35:BH$41)*'2 Eval'!$K8))*SUM(Programacion!BH$35:BH$41)/SUM(Programacion!BH$28:BH$41)+IF('Res 1ªEval'!BJ9="",0,'Res 1ªEval'!BJ9*SUM(Programacion!BH$28:BH$34)/SUM(Programacion!BH$28:BH$41)))))</f>
        <v/>
      </c>
      <c r="BK9" s="270" t="str">
        <f>IF($C9="","",IF(SUM(Programacion!BI$28:BI$41)=0,"",IF(SUM(Programacion!BI$35:BI$41)=0,'Res 1ªEval'!BK9,(IF(Programacion!BI$35="",0,Programacion!BI$35/SUM(Programacion!BI$35:BI$41)*'2 Eval'!$E8)+IF(Programacion!BI$36="",0,Programacion!BI$36/SUM(Programacion!BI$35:BI$41)*'2 Eval'!$F8)+IF(Programacion!BI$37="",0,Programacion!BI$37/SUM(Programacion!BI$35:BI$41)*'2 Eval'!$G8)+IF(Programacion!BI$38="",0,Programacion!BI$38/SUM(Programacion!BI$35:BI$41)*'2 Eval'!$H8)+IF(Programacion!BI$39="",0,Programacion!BI$39/SUM(Programacion!BI$35:BI$41)*'2 Eval'!$I8)+IF(Programacion!BI$40="",0,Programacion!BI$40/SUM(Programacion!BI$35:BI$41)*'2 Eval'!$J8)+IF(Programacion!BI$41="",0,Programacion!BI$41/SUM(Programacion!BI$35:BI$41)*'2 Eval'!$K8))*SUM(Programacion!BI$35:BI$41)/SUM(Programacion!BI$28:BI$41)+IF('Res 1ªEval'!BK9="",0,'Res 1ªEval'!BK9*SUM(Programacion!BI$28:BI$34)/SUM(Programacion!BI$28:BI$41)))))</f>
        <v/>
      </c>
      <c r="BL9" s="270" t="str">
        <f>IF($C9="","",IF(SUM(Programacion!BJ$28:BJ$41)=0,"",IF(SUM(Programacion!BJ$35:BJ$41)=0,'Res 1ªEval'!BL9,(IF(Programacion!BJ$35="",0,Programacion!BJ$35/SUM(Programacion!BJ$35:BJ$41)*'2 Eval'!$E8)+IF(Programacion!BJ$36="",0,Programacion!BJ$36/SUM(Programacion!BJ$35:BJ$41)*'2 Eval'!$F8)+IF(Programacion!BJ$37="",0,Programacion!BJ$37/SUM(Programacion!BJ$35:BJ$41)*'2 Eval'!$G8)+IF(Programacion!BJ$38="",0,Programacion!BJ$38/SUM(Programacion!BJ$35:BJ$41)*'2 Eval'!$H8)+IF(Programacion!BJ$39="",0,Programacion!BJ$39/SUM(Programacion!BJ$35:BJ$41)*'2 Eval'!$I8)+IF(Programacion!BJ$40="",0,Programacion!BJ$40/SUM(Programacion!BJ$35:BJ$41)*'2 Eval'!$J8)+IF(Programacion!BJ$41="",0,Programacion!BJ$41/SUM(Programacion!BJ$35:BJ$41)*'2 Eval'!$K8))*SUM(Programacion!BJ$35:BJ$41)/SUM(Programacion!BJ$28:BJ$41)+IF('Res 1ªEval'!BL9="",0,'Res 1ªEval'!BL9*SUM(Programacion!BJ$28:BJ$34)/SUM(Programacion!BJ$28:BJ$41)))))</f>
        <v/>
      </c>
      <c r="BM9" s="270" t="str">
        <f>IF($C9="","",IF(SUM(Programacion!BK$28:BK$41)=0,"",IF(SUM(Programacion!BK$35:BK$41)=0,'Res 1ªEval'!BM9,(IF(Programacion!BK$35="",0,Programacion!BK$35/SUM(Programacion!BK$35:BK$41)*'2 Eval'!$E8)+IF(Programacion!BK$36="",0,Programacion!BK$36/SUM(Programacion!BK$35:BK$41)*'2 Eval'!$F8)+IF(Programacion!BK$37="",0,Programacion!BK$37/SUM(Programacion!BK$35:BK$41)*'2 Eval'!$G8)+IF(Programacion!BK$38="",0,Programacion!BK$38/SUM(Programacion!BK$35:BK$41)*'2 Eval'!$H8)+IF(Programacion!BK$39="",0,Programacion!BK$39/SUM(Programacion!BK$35:BK$41)*'2 Eval'!$I8)+IF(Programacion!BK$40="",0,Programacion!BK$40/SUM(Programacion!BK$35:BK$41)*'2 Eval'!$J8)+IF(Programacion!BK$41="",0,Programacion!BK$41/SUM(Programacion!BK$35:BK$41)*'2 Eval'!$K8))*SUM(Programacion!BK$35:BK$41)/SUM(Programacion!BK$28:BK$41)+IF('Res 1ªEval'!BM9="",0,'Res 1ªEval'!BM9*SUM(Programacion!BK$28:BK$34)/SUM(Programacion!BK$28:BK$41)))))</f>
        <v/>
      </c>
      <c r="BN9" s="270" t="str">
        <f>IF($C9="","",IF(SUM(Programacion!BL$28:BL$41)=0,"",IF(SUM(Programacion!BL$35:BL$41)=0,'Res 1ªEval'!BN9,(IF(Programacion!BL$35="",0,Programacion!BL$35/SUM(Programacion!BL$35:BL$41)*'2 Eval'!$E8)+IF(Programacion!BL$36="",0,Programacion!BL$36/SUM(Programacion!BL$35:BL$41)*'2 Eval'!$F8)+IF(Programacion!BL$37="",0,Programacion!BL$37/SUM(Programacion!BL$35:BL$41)*'2 Eval'!$G8)+IF(Programacion!BL$38="",0,Programacion!BL$38/SUM(Programacion!BL$35:BL$41)*'2 Eval'!$H8)+IF(Programacion!BL$39="",0,Programacion!BL$39/SUM(Programacion!BL$35:BL$41)*'2 Eval'!$I8)+IF(Programacion!BL$40="",0,Programacion!BL$40/SUM(Programacion!BL$35:BL$41)*'2 Eval'!$J8)+IF(Programacion!BL$41="",0,Programacion!BL$41/SUM(Programacion!BL$35:BL$41)*'2 Eval'!$K8))*SUM(Programacion!BL$35:BL$41)/SUM(Programacion!BL$28:BL$41)+IF('Res 1ªEval'!BN9="",0,'Res 1ªEval'!BN9*SUM(Programacion!BL$28:BL$34)/SUM(Programacion!BL$28:BL$41)))))</f>
        <v/>
      </c>
      <c r="BO9" s="270" t="str">
        <f>IF($C9="","",IF(SUM(Programacion!BM$28:BM$41)=0,"",IF(SUM(Programacion!BM$35:BM$41)=0,'Res 1ªEval'!BO9,(IF(Programacion!BM$35="",0,Programacion!BM$35/SUM(Programacion!BM$35:BM$41)*'2 Eval'!$E8)+IF(Programacion!BM$36="",0,Programacion!BM$36/SUM(Programacion!BM$35:BM$41)*'2 Eval'!$F8)+IF(Programacion!BM$37="",0,Programacion!BM$37/SUM(Programacion!BM$35:BM$41)*'2 Eval'!$G8)+IF(Programacion!BM$38="",0,Programacion!BM$38/SUM(Programacion!BM$35:BM$41)*'2 Eval'!$H8)+IF(Programacion!BM$39="",0,Programacion!BM$39/SUM(Programacion!BM$35:BM$41)*'2 Eval'!$I8)+IF(Programacion!BM$40="",0,Programacion!BM$40/SUM(Programacion!BM$35:BM$41)*'2 Eval'!$J8)+IF(Programacion!BM$41="",0,Programacion!BM$41/SUM(Programacion!BM$35:BM$41)*'2 Eval'!$K8))*SUM(Programacion!BM$35:BM$41)/SUM(Programacion!BM$28:BM$41)+IF('Res 1ªEval'!BO9="",0,'Res 1ªEval'!BO9*SUM(Programacion!BM$28:BM$34)/SUM(Programacion!BM$28:BM$41)))))</f>
        <v/>
      </c>
      <c r="BP9" s="270" t="str">
        <f>IF($C9="","",IF(SUM(Programacion!BN$28:BN$41)=0,"",IF(SUM(Programacion!BN$35:BN$41)=0,'Res 1ªEval'!BP9,(IF(Programacion!BN$35="",0,Programacion!BN$35/SUM(Programacion!BN$35:BN$41)*'2 Eval'!$E8)+IF(Programacion!BN$36="",0,Programacion!BN$36/SUM(Programacion!BN$35:BN$41)*'2 Eval'!$F8)+IF(Programacion!BN$37="",0,Programacion!BN$37/SUM(Programacion!BN$35:BN$41)*'2 Eval'!$G8)+IF(Programacion!BN$38="",0,Programacion!BN$38/SUM(Programacion!BN$35:BN$41)*'2 Eval'!$H8)+IF(Programacion!BN$39="",0,Programacion!BN$39/SUM(Programacion!BN$35:BN$41)*'2 Eval'!$I8)+IF(Programacion!BN$40="",0,Programacion!BN$40/SUM(Programacion!BN$35:BN$41)*'2 Eval'!$J8)+IF(Programacion!BN$41="",0,Programacion!BN$41/SUM(Programacion!BN$35:BN$41)*'2 Eval'!$K8))*SUM(Programacion!BN$35:BN$41)/SUM(Programacion!BN$28:BN$41)+IF('Res 1ªEval'!BP9="",0,'Res 1ªEval'!BP9*SUM(Programacion!BN$28:BN$34)/SUM(Programacion!BN$28:BN$41)))))</f>
        <v/>
      </c>
      <c r="BQ9" s="270" t="str">
        <f>IF($C9="","",IF(SUM(Programacion!BO$28:BO$41)=0,"",IF(SUM(Programacion!BO$35:BO$41)=0,'Res 1ªEval'!BQ9,(IF(Programacion!BO$35="",0,Programacion!BO$35/SUM(Programacion!BO$35:BO$41)*'2 Eval'!$E8)+IF(Programacion!BO$36="",0,Programacion!BO$36/SUM(Programacion!BO$35:BO$41)*'2 Eval'!$F8)+IF(Programacion!BO$37="",0,Programacion!BO$37/SUM(Programacion!BO$35:BO$41)*'2 Eval'!$G8)+IF(Programacion!BO$38="",0,Programacion!BO$38/SUM(Programacion!BO$35:BO$41)*'2 Eval'!$H8)+IF(Programacion!BO$39="",0,Programacion!BO$39/SUM(Programacion!BO$35:BO$41)*'2 Eval'!$I8)+IF(Programacion!BO$40="",0,Programacion!BO$40/SUM(Programacion!BO$35:BO$41)*'2 Eval'!$J8)+IF(Programacion!BO$41="",0,Programacion!BO$41/SUM(Programacion!BO$35:BO$41)*'2 Eval'!$K8))*SUM(Programacion!BO$35:BO$41)/SUM(Programacion!BO$28:BO$41)+IF('Res 1ªEval'!BQ9="",0,'Res 1ªEval'!BQ9*SUM(Programacion!BO$28:BO$34)/SUM(Programacion!BO$28:BO$41)))))</f>
        <v/>
      </c>
      <c r="BR9" s="270" t="str">
        <f>IF($C9="","",IF(SUM(Programacion!BP$28:BP$41)=0,"",IF(SUM(Programacion!BP$35:BP$41)=0,'Res 1ªEval'!BR9,(IF(Programacion!BP$35="",0,Programacion!BP$35/SUM(Programacion!BP$35:BP$41)*'2 Eval'!$E8)+IF(Programacion!BP$36="",0,Programacion!BP$36/SUM(Programacion!BP$35:BP$41)*'2 Eval'!$F8)+IF(Programacion!BP$37="",0,Programacion!BP$37/SUM(Programacion!BP$35:BP$41)*'2 Eval'!$G8)+IF(Programacion!BP$38="",0,Programacion!BP$38/SUM(Programacion!BP$35:BP$41)*'2 Eval'!$H8)+IF(Programacion!BP$39="",0,Programacion!BP$39/SUM(Programacion!BP$35:BP$41)*'2 Eval'!$I8)+IF(Programacion!BP$40="",0,Programacion!BP$40/SUM(Programacion!BP$35:BP$41)*'2 Eval'!$J8)+IF(Programacion!BP$41="",0,Programacion!BP$41/SUM(Programacion!BP$35:BP$41)*'2 Eval'!$K8))*SUM(Programacion!BP$35:BP$41)/SUM(Programacion!BP$28:BP$41)+IF('Res 1ªEval'!BR9="",0,'Res 1ªEval'!BR9*SUM(Programacion!BP$28:BP$34)/SUM(Programacion!BP$28:BP$41)))))</f>
        <v/>
      </c>
      <c r="BS9" s="270" t="str">
        <f>IF($C9="","",IF(SUM(Programacion!BQ$28:BQ$41)=0,"",IF(SUM(Programacion!BQ$35:BQ$41)=0,'Res 1ªEval'!BS9,(IF(Programacion!BQ$35="",0,Programacion!BQ$35/SUM(Programacion!BQ$35:BQ$41)*'2 Eval'!$E8)+IF(Programacion!BQ$36="",0,Programacion!BQ$36/SUM(Programacion!BQ$35:BQ$41)*'2 Eval'!$F8)+IF(Programacion!BQ$37="",0,Programacion!BQ$37/SUM(Programacion!BQ$35:BQ$41)*'2 Eval'!$G8)+IF(Programacion!BQ$38="",0,Programacion!BQ$38/SUM(Programacion!BQ$35:BQ$41)*'2 Eval'!$H8)+IF(Programacion!BQ$39="",0,Programacion!BQ$39/SUM(Programacion!BQ$35:BQ$41)*'2 Eval'!$I8)+IF(Programacion!BQ$40="",0,Programacion!BQ$40/SUM(Programacion!BQ$35:BQ$41)*'2 Eval'!$J8)+IF(Programacion!BQ$41="",0,Programacion!BQ$41/SUM(Programacion!BQ$35:BQ$41)*'2 Eval'!$K8))*SUM(Programacion!BQ$35:BQ$41)/SUM(Programacion!BQ$28:BQ$41)+IF('Res 1ªEval'!BS9="",0,'Res 1ªEval'!BS9*SUM(Programacion!BQ$28:BQ$34)/SUM(Programacion!BQ$28:BQ$41)))))</f>
        <v/>
      </c>
      <c r="BT9" s="270" t="str">
        <f>IF($C9="","",IF(SUM(Programacion!BR$28:BR$41)=0,"",IF(SUM(Programacion!BR$35:BR$41)=0,'Res 1ªEval'!BT9,(IF(Programacion!BR$35="",0,Programacion!BR$35/SUM(Programacion!BR$35:BR$41)*'2 Eval'!$E8)+IF(Programacion!BR$36="",0,Programacion!BR$36/SUM(Programacion!BR$35:BR$41)*'2 Eval'!$F8)+IF(Programacion!BR$37="",0,Programacion!BR$37/SUM(Programacion!BR$35:BR$41)*'2 Eval'!$G8)+IF(Programacion!BR$38="",0,Programacion!BR$38/SUM(Programacion!BR$35:BR$41)*'2 Eval'!$H8)+IF(Programacion!BR$39="",0,Programacion!BR$39/SUM(Programacion!BR$35:BR$41)*'2 Eval'!$I8)+IF(Programacion!BR$40="",0,Programacion!BR$40/SUM(Programacion!BR$35:BR$41)*'2 Eval'!$J8)+IF(Programacion!BR$41="",0,Programacion!BR$41/SUM(Programacion!BR$35:BR$41)*'2 Eval'!$K8))*SUM(Programacion!BR$35:BR$41)/SUM(Programacion!BR$28:BR$41)+IF('Res 1ªEval'!BT9="",0,'Res 1ªEval'!BT9*SUM(Programacion!BR$28:BR$34)/SUM(Programacion!BR$28:BR$41)))))</f>
        <v/>
      </c>
      <c r="BU9" s="270" t="str">
        <f>IF($C9="","",IF(SUM(Programacion!BS$28:BS$41)=0,"",IF(SUM(Programacion!BS$35:BS$41)=0,'Res 1ªEval'!BU9,(IF(Programacion!BS$35="",0,Programacion!BS$35/SUM(Programacion!BS$35:BS$41)*'2 Eval'!$E8)+IF(Programacion!BS$36="",0,Programacion!BS$36/SUM(Programacion!BS$35:BS$41)*'2 Eval'!$F8)+IF(Programacion!BS$37="",0,Programacion!BS$37/SUM(Programacion!BS$35:BS$41)*'2 Eval'!$G8)+IF(Programacion!BS$38="",0,Programacion!BS$38/SUM(Programacion!BS$35:BS$41)*'2 Eval'!$H8)+IF(Programacion!BS$39="",0,Programacion!BS$39/SUM(Programacion!BS$35:BS$41)*'2 Eval'!$I8)+IF(Programacion!BS$40="",0,Programacion!BS$40/SUM(Programacion!BS$35:BS$41)*'2 Eval'!$J8)+IF(Programacion!BS$41="",0,Programacion!BS$41/SUM(Programacion!BS$35:BS$41)*'2 Eval'!$K8))*SUM(Programacion!BS$35:BS$41)/SUM(Programacion!BS$28:BS$41)+IF('Res 1ªEval'!BU9="",0,'Res 1ªEval'!BU9*SUM(Programacion!BS$28:BS$34)/SUM(Programacion!BS$28:BS$41)))))</f>
        <v/>
      </c>
      <c r="BV9" s="270" t="str">
        <f>IF($C9="","",IF(SUM(Programacion!BT$28:BT$41)=0,"",IF(SUM(Programacion!BT$35:BT$41)=0,'Res 1ªEval'!BV9,(IF(Programacion!BT$35="",0,Programacion!BT$35/SUM(Programacion!BT$35:BT$41)*'2 Eval'!$E8)+IF(Programacion!BT$36="",0,Programacion!BT$36/SUM(Programacion!BT$35:BT$41)*'2 Eval'!$F8)+IF(Programacion!BT$37="",0,Programacion!BT$37/SUM(Programacion!BT$35:BT$41)*'2 Eval'!$G8)+IF(Programacion!BT$38="",0,Programacion!BT$38/SUM(Programacion!BT$35:BT$41)*'2 Eval'!$H8)+IF(Programacion!BT$39="",0,Programacion!BT$39/SUM(Programacion!BT$35:BT$41)*'2 Eval'!$I8)+IF(Programacion!BT$40="",0,Programacion!BT$40/SUM(Programacion!BT$35:BT$41)*'2 Eval'!$J8)+IF(Programacion!BT$41="",0,Programacion!BT$41/SUM(Programacion!BT$35:BT$41)*'2 Eval'!$K8))*SUM(Programacion!BT$35:BT$41)/SUM(Programacion!BT$28:BT$41)+IF('Res 1ªEval'!BV9="",0,'Res 1ªEval'!BV9*SUM(Programacion!BT$28:BT$34)/SUM(Programacion!BT$28:BT$41)))))</f>
        <v/>
      </c>
      <c r="BW9" s="270" t="str">
        <f>IF($C9="","",IF(SUM(Programacion!BU$28:BU$41)=0,"",IF(SUM(Programacion!BU$35:BU$41)=0,'Res 1ªEval'!BW9,(IF(Programacion!BU$35="",0,Programacion!BU$35/SUM(Programacion!BU$35:BU$41)*'2 Eval'!$E8)+IF(Programacion!BU$36="",0,Programacion!BU$36/SUM(Programacion!BU$35:BU$41)*'2 Eval'!$F8)+IF(Programacion!BU$37="",0,Programacion!BU$37/SUM(Programacion!BU$35:BU$41)*'2 Eval'!$G8)+IF(Programacion!BU$38="",0,Programacion!BU$38/SUM(Programacion!BU$35:BU$41)*'2 Eval'!$H8)+IF(Programacion!BU$39="",0,Programacion!BU$39/SUM(Programacion!BU$35:BU$41)*'2 Eval'!$I8)+IF(Programacion!BU$40="",0,Programacion!BU$40/SUM(Programacion!BU$35:BU$41)*'2 Eval'!$J8)+IF(Programacion!BU$41="",0,Programacion!BU$41/SUM(Programacion!BU$35:BU$41)*'2 Eval'!$K8))*SUM(Programacion!BU$35:BU$41)/SUM(Programacion!BU$28:BU$41)+IF('Res 1ªEval'!BW9="",0,'Res 1ªEval'!BW9*SUM(Programacion!BU$28:BU$34)/SUM(Programacion!BU$28:BU$41)))))</f>
        <v/>
      </c>
      <c r="BX9" s="270" t="str">
        <f>IF($C9="","",IF(SUM(Programacion!BV$28:BV$41)=0,"",IF(SUM(Programacion!BV$35:BV$41)=0,'Res 1ªEval'!BX9,(IF(Programacion!BV$35="",0,Programacion!BV$35/SUM(Programacion!BV$35:BV$41)*'2 Eval'!$E8)+IF(Programacion!BV$36="",0,Programacion!BV$36/SUM(Programacion!BV$35:BV$41)*'2 Eval'!$F8)+IF(Programacion!BV$37="",0,Programacion!BV$37/SUM(Programacion!BV$35:BV$41)*'2 Eval'!$G8)+IF(Programacion!BV$38="",0,Programacion!BV$38/SUM(Programacion!BV$35:BV$41)*'2 Eval'!$H8)+IF(Programacion!BV$39="",0,Programacion!BV$39/SUM(Programacion!BV$35:BV$41)*'2 Eval'!$I8)+IF(Programacion!BV$40="",0,Programacion!BV$40/SUM(Programacion!BV$35:BV$41)*'2 Eval'!$J8)+IF(Programacion!BV$41="",0,Programacion!BV$41/SUM(Programacion!BV$35:BV$41)*'2 Eval'!$K8))*SUM(Programacion!BV$35:BV$41)/SUM(Programacion!BV$28:BV$41)+IF('Res 1ªEval'!BX9="",0,'Res 1ªEval'!BX9*SUM(Programacion!BV$28:BV$34)/SUM(Programacion!BV$28:BV$41)))))</f>
        <v/>
      </c>
      <c r="BY9" s="270" t="str">
        <f>IF($C9="","",IF(SUM(Programacion!BW$28:BW$41)=0,"",IF(SUM(Programacion!BW$35:BW$41)=0,'Res 1ªEval'!BY9,(IF(Programacion!BW$35="",0,Programacion!BW$35/SUM(Programacion!BW$35:BW$41)*'2 Eval'!$E8)+IF(Programacion!BW$36="",0,Programacion!BW$36/SUM(Programacion!BW$35:BW$41)*'2 Eval'!$F8)+IF(Programacion!BW$37="",0,Programacion!BW$37/SUM(Programacion!BW$35:BW$41)*'2 Eval'!$G8)+IF(Programacion!BW$38="",0,Programacion!BW$38/SUM(Programacion!BW$35:BW$41)*'2 Eval'!$H8)+IF(Programacion!BW$39="",0,Programacion!BW$39/SUM(Programacion!BW$35:BW$41)*'2 Eval'!$I8)+IF(Programacion!BW$40="",0,Programacion!BW$40/SUM(Programacion!BW$35:BW$41)*'2 Eval'!$J8)+IF(Programacion!BW$41="",0,Programacion!BW$41/SUM(Programacion!BW$35:BW$41)*'2 Eval'!$K8))*SUM(Programacion!BW$35:BW$41)/SUM(Programacion!BW$28:BW$41)+IF('Res 1ªEval'!BY9="",0,'Res 1ªEval'!BY9*SUM(Programacion!BW$28:BW$34)/SUM(Programacion!BW$28:BW$41)))))</f>
        <v/>
      </c>
      <c r="BZ9" s="270" t="str">
        <f>IF($C9="","",IF(SUM(Programacion!BX$28:BX$41)=0,"",IF(SUM(Programacion!BX$35:BX$41)=0,'Res 1ªEval'!BZ9,(IF(Programacion!BX$35="",0,Programacion!BX$35/SUM(Programacion!BX$35:BX$41)*'2 Eval'!$E8)+IF(Programacion!BX$36="",0,Programacion!BX$36/SUM(Programacion!BX$35:BX$41)*'2 Eval'!$F8)+IF(Programacion!BX$37="",0,Programacion!BX$37/SUM(Programacion!BX$35:BX$41)*'2 Eval'!$G8)+IF(Programacion!BX$38="",0,Programacion!BX$38/SUM(Programacion!BX$35:BX$41)*'2 Eval'!$H8)+IF(Programacion!BX$39="",0,Programacion!BX$39/SUM(Programacion!BX$35:BX$41)*'2 Eval'!$I8)+IF(Programacion!BX$40="",0,Programacion!BX$40/SUM(Programacion!BX$35:BX$41)*'2 Eval'!$J8)+IF(Programacion!BX$41="",0,Programacion!BX$41/SUM(Programacion!BX$35:BX$41)*'2 Eval'!$K8))*SUM(Programacion!BX$35:BX$41)/SUM(Programacion!BX$28:BX$41)+IF('Res 1ªEval'!BZ9="",0,'Res 1ªEval'!BZ9*SUM(Programacion!BX$28:BX$34)/SUM(Programacion!BX$28:BX$41)))))</f>
        <v/>
      </c>
      <c r="CA9" s="270" t="str">
        <f>IF($C9="","",IF(SUM(Programacion!BY$28:BY$41)=0,"",IF(SUM(Programacion!BY$35:BY$41)=0,'Res 1ªEval'!CA9,(IF(Programacion!BY$35="",0,Programacion!BY$35/SUM(Programacion!BY$35:BY$41)*'2 Eval'!$E8)+IF(Programacion!BY$36="",0,Programacion!BY$36/SUM(Programacion!BY$35:BY$41)*'2 Eval'!$F8)+IF(Programacion!BY$37="",0,Programacion!BY$37/SUM(Programacion!BY$35:BY$41)*'2 Eval'!$G8)+IF(Programacion!BY$38="",0,Programacion!BY$38/SUM(Programacion!BY$35:BY$41)*'2 Eval'!$H8)+IF(Programacion!BY$39="",0,Programacion!BY$39/SUM(Programacion!BY$35:BY$41)*'2 Eval'!$I8)+IF(Programacion!BY$40="",0,Programacion!BY$40/SUM(Programacion!BY$35:BY$41)*'2 Eval'!$J8)+IF(Programacion!BY$41="",0,Programacion!BY$41/SUM(Programacion!BY$35:BY$41)*'2 Eval'!$K8))*SUM(Programacion!BY$35:BY$41)/SUM(Programacion!BY$28:BY$41)+IF('Res 1ªEval'!CA9="",0,'Res 1ªEval'!CA9*SUM(Programacion!BY$28:BY$34)/SUM(Programacion!BY$28:BY$41)))))</f>
        <v/>
      </c>
      <c r="CB9" s="270" t="str">
        <f>IF($C9="","",IF(SUM(Programacion!BZ$28:BZ$41)=0,"",IF(SUM(Programacion!BZ$35:BZ$41)=0,'Res 1ªEval'!CB9,(IF(Programacion!BZ$35="",0,Programacion!BZ$35/SUM(Programacion!BZ$35:BZ$41)*'2 Eval'!$E8)+IF(Programacion!BZ$36="",0,Programacion!BZ$36/SUM(Programacion!BZ$35:BZ$41)*'2 Eval'!$F8)+IF(Programacion!BZ$37="",0,Programacion!BZ$37/SUM(Programacion!BZ$35:BZ$41)*'2 Eval'!$G8)+IF(Programacion!BZ$38="",0,Programacion!BZ$38/SUM(Programacion!BZ$35:BZ$41)*'2 Eval'!$H8)+IF(Programacion!BZ$39="",0,Programacion!BZ$39/SUM(Programacion!BZ$35:BZ$41)*'2 Eval'!$I8)+IF(Programacion!BZ$40="",0,Programacion!BZ$40/SUM(Programacion!BZ$35:BZ$41)*'2 Eval'!$J8)+IF(Programacion!BZ$41="",0,Programacion!BZ$41/SUM(Programacion!BZ$35:BZ$41)*'2 Eval'!$K8))*SUM(Programacion!BZ$35:BZ$41)/SUM(Programacion!BZ$28:BZ$41)+IF('Res 1ªEval'!CB9="",0,'Res 1ªEval'!CB9*SUM(Programacion!BZ$28:BZ$34)/SUM(Programacion!BZ$28:BZ$41)))))</f>
        <v/>
      </c>
      <c r="CC9" s="270" t="str">
        <f>IF($C9="","",IF(SUM(Programacion!CA$28:CA$41)=0,"",IF(SUM(Programacion!CA$35:CA$41)=0,'Res 1ªEval'!CC9,(IF(Programacion!CA$35="",0,Programacion!CA$35/SUM(Programacion!CA$35:CA$41)*'2 Eval'!$E8)+IF(Programacion!CA$36="",0,Programacion!CA$36/SUM(Programacion!CA$35:CA$41)*'2 Eval'!$F8)+IF(Programacion!CA$37="",0,Programacion!CA$37/SUM(Programacion!CA$35:CA$41)*'2 Eval'!$G8)+IF(Programacion!CA$38="",0,Programacion!CA$38/SUM(Programacion!CA$35:CA$41)*'2 Eval'!$H8)+IF(Programacion!CA$39="",0,Programacion!CA$39/SUM(Programacion!CA$35:CA$41)*'2 Eval'!$I8)+IF(Programacion!CA$40="",0,Programacion!CA$40/SUM(Programacion!CA$35:CA$41)*'2 Eval'!$J8)+IF(Programacion!CA$41="",0,Programacion!CA$41/SUM(Programacion!CA$35:CA$41)*'2 Eval'!$K8))*SUM(Programacion!CA$35:CA$41)/SUM(Programacion!CA$28:CA$41)+IF('Res 1ªEval'!CC9="",0,'Res 1ªEval'!CC9*SUM(Programacion!CA$28:CA$34)/SUM(Programacion!CA$28:CA$41)))))</f>
        <v/>
      </c>
      <c r="CD9" s="270" t="str">
        <f>IF($C9="","",IF(SUM(Programacion!CB$28:CB$41)=0,"",IF(SUM(Programacion!CB$35:CB$41)=0,'Res 1ªEval'!CD9,(IF(Programacion!CB$35="",0,Programacion!CB$35/SUM(Programacion!CB$35:CB$41)*'2 Eval'!$E8)+IF(Programacion!CB$36="",0,Programacion!CB$36/SUM(Programacion!CB$35:CB$41)*'2 Eval'!$F8)+IF(Programacion!CB$37="",0,Programacion!CB$37/SUM(Programacion!CB$35:CB$41)*'2 Eval'!$G8)+IF(Programacion!CB$38="",0,Programacion!CB$38/SUM(Programacion!CB$35:CB$41)*'2 Eval'!$H8)+IF(Programacion!CB$39="",0,Programacion!CB$39/SUM(Programacion!CB$35:CB$41)*'2 Eval'!$I8)+IF(Programacion!CB$40="",0,Programacion!CB$40/SUM(Programacion!CB$35:CB$41)*'2 Eval'!$J8)+IF(Programacion!CB$41="",0,Programacion!CB$41/SUM(Programacion!CB$35:CB$41)*'2 Eval'!$K8))*SUM(Programacion!CB$35:CB$41)/SUM(Programacion!CB$28:CB$41)+IF('Res 1ªEval'!CD9="",0,'Res 1ªEval'!CD9*SUM(Programacion!CB$28:CB$34)/SUM(Programacion!CB$28:CB$41)))))</f>
        <v/>
      </c>
      <c r="CE9" s="270" t="str">
        <f>IF($C9="","",IF(SUM(Programacion!CC$28:CC$41)=0,"",IF(SUM(Programacion!CC$35:CC$41)=0,'Res 1ªEval'!CE9,(IF(Programacion!CC$35="",0,Programacion!CC$35/SUM(Programacion!CC$35:CC$41)*'2 Eval'!$E8)+IF(Programacion!CC$36="",0,Programacion!CC$36/SUM(Programacion!CC$35:CC$41)*'2 Eval'!$F8)+IF(Programacion!CC$37="",0,Programacion!CC$37/SUM(Programacion!CC$35:CC$41)*'2 Eval'!$G8)+IF(Programacion!CC$38="",0,Programacion!CC$38/SUM(Programacion!CC$35:CC$41)*'2 Eval'!$H8)+IF(Programacion!CC$39="",0,Programacion!CC$39/SUM(Programacion!CC$35:CC$41)*'2 Eval'!$I8)+IF(Programacion!CC$40="",0,Programacion!CC$40/SUM(Programacion!CC$35:CC$41)*'2 Eval'!$J8)+IF(Programacion!CC$41="",0,Programacion!CC$41/SUM(Programacion!CC$35:CC$41)*'2 Eval'!$K8))*SUM(Programacion!CC$35:CC$41)/SUM(Programacion!CC$28:CC$41)+IF('Res 1ªEval'!CE9="",0,'Res 1ªEval'!CE9*SUM(Programacion!CC$28:CC$34)/SUM(Programacion!CC$28:CC$41)))))</f>
        <v/>
      </c>
      <c r="CF9" s="270" t="str">
        <f>IF($C9="","",IF(SUM(Programacion!CD$28:CD$41)=0,"",IF(SUM(Programacion!CD$35:CD$41)=0,'Res 1ªEval'!CF9,(IF(Programacion!CD$35="",0,Programacion!CD$35/SUM(Programacion!CD$35:CD$41)*'2 Eval'!$E8)+IF(Programacion!CD$36="",0,Programacion!CD$36/SUM(Programacion!CD$35:CD$41)*'2 Eval'!$F8)+IF(Programacion!CD$37="",0,Programacion!CD$37/SUM(Programacion!CD$35:CD$41)*'2 Eval'!$G8)+IF(Programacion!CD$38="",0,Programacion!CD$38/SUM(Programacion!CD$35:CD$41)*'2 Eval'!$H8)+IF(Programacion!CD$39="",0,Programacion!CD$39/SUM(Programacion!CD$35:CD$41)*'2 Eval'!$I8)+IF(Programacion!CD$40="",0,Programacion!CD$40/SUM(Programacion!CD$35:CD$41)*'2 Eval'!$J8)+IF(Programacion!CD$41="",0,Programacion!CD$41/SUM(Programacion!CD$35:CD$41)*'2 Eval'!$K8))*SUM(Programacion!CD$35:CD$41)/SUM(Programacion!CD$28:CD$41)+IF('Res 1ªEval'!CF9="",0,'Res 1ªEval'!CF9*SUM(Programacion!CD$28:CD$34)/SUM(Programacion!CD$28:CD$41)))))</f>
        <v/>
      </c>
      <c r="CG9" s="270" t="str">
        <f>IF($C9="","",IF(SUM(Programacion!CE$28:CE$41)=0,"",IF(SUM(Programacion!CE$35:CE$41)=0,'Res 1ªEval'!CG9,(IF(Programacion!CE$35="",0,Programacion!CE$35/SUM(Programacion!CE$35:CE$41)*'2 Eval'!$E8)+IF(Programacion!CE$36="",0,Programacion!CE$36/SUM(Programacion!CE$35:CE$41)*'2 Eval'!$F8)+IF(Programacion!CE$37="",0,Programacion!CE$37/SUM(Programacion!CE$35:CE$41)*'2 Eval'!$G8)+IF(Programacion!CE$38="",0,Programacion!CE$38/SUM(Programacion!CE$35:CE$41)*'2 Eval'!$H8)+IF(Programacion!CE$39="",0,Programacion!CE$39/SUM(Programacion!CE$35:CE$41)*'2 Eval'!$I8)+IF(Programacion!CE$40="",0,Programacion!CE$40/SUM(Programacion!CE$35:CE$41)*'2 Eval'!$J8)+IF(Programacion!CE$41="",0,Programacion!CE$41/SUM(Programacion!CE$35:CE$41)*'2 Eval'!$K8))*SUM(Programacion!CE$35:CE$41)/SUM(Programacion!CE$28:CE$41)+IF('Res 1ªEval'!CG9="",0,'Res 1ªEval'!CG9*SUM(Programacion!CE$28:CE$34)/SUM(Programacion!CE$28:CE$41)))))</f>
        <v/>
      </c>
      <c r="CH9" s="270" t="str">
        <f>IF($C9="","",IF(SUM(Programacion!CF$28:CF$41)=0,"",IF(SUM(Programacion!CF$35:CF$41)=0,'Res 1ªEval'!CH9,(IF(Programacion!CF$35="",0,Programacion!CF$35/SUM(Programacion!CF$35:CF$41)*'2 Eval'!$E8)+IF(Programacion!CF$36="",0,Programacion!CF$36/SUM(Programacion!CF$35:CF$41)*'2 Eval'!$F8)+IF(Programacion!CF$37="",0,Programacion!CF$37/SUM(Programacion!CF$35:CF$41)*'2 Eval'!$G8)+IF(Programacion!CF$38="",0,Programacion!CF$38/SUM(Programacion!CF$35:CF$41)*'2 Eval'!$H8)+IF(Programacion!CF$39="",0,Programacion!CF$39/SUM(Programacion!CF$35:CF$41)*'2 Eval'!$I8)+IF(Programacion!CF$40="",0,Programacion!CF$40/SUM(Programacion!CF$35:CF$41)*'2 Eval'!$J8)+IF(Programacion!CF$41="",0,Programacion!CF$41/SUM(Programacion!CF$35:CF$41)*'2 Eval'!$K8))*SUM(Programacion!CF$35:CF$41)/SUM(Programacion!CF$28:CF$41)+IF('Res 1ªEval'!CH9="",0,'Res 1ªEval'!CH9*SUM(Programacion!CF$28:CF$34)/SUM(Programacion!CF$28:CF$41)))))</f>
        <v/>
      </c>
      <c r="CI9" s="270" t="str">
        <f>IF($C9="","",IF(SUM(Programacion!CG$28:CG$41)=0,"",IF(SUM(Programacion!CG$35:CG$41)=0,'Res 1ªEval'!CI9,(IF(Programacion!CG$35="",0,Programacion!CG$35/SUM(Programacion!CG$35:CG$41)*'2 Eval'!$E8)+IF(Programacion!CG$36="",0,Programacion!CG$36/SUM(Programacion!CG$35:CG$41)*'2 Eval'!$F8)+IF(Programacion!CG$37="",0,Programacion!CG$37/SUM(Programacion!CG$35:CG$41)*'2 Eval'!$G8)+IF(Programacion!CG$38="",0,Programacion!CG$38/SUM(Programacion!CG$35:CG$41)*'2 Eval'!$H8)+IF(Programacion!CG$39="",0,Programacion!CG$39/SUM(Programacion!CG$35:CG$41)*'2 Eval'!$I8)+IF(Programacion!CG$40="",0,Programacion!CG$40/SUM(Programacion!CG$35:CG$41)*'2 Eval'!$J8)+IF(Programacion!CG$41="",0,Programacion!CG$41/SUM(Programacion!CG$35:CG$41)*'2 Eval'!$K8))*SUM(Programacion!CG$35:CG$41)/SUM(Programacion!CG$28:CG$41)+IF('Res 1ªEval'!CI9="",0,'Res 1ªEval'!CI9*SUM(Programacion!CG$28:CG$34)/SUM(Programacion!CG$28:CG$41)))))</f>
        <v/>
      </c>
      <c r="CJ9" s="270" t="str">
        <f>IF($C9="","",IF(SUM(Programacion!CH$28:CH$41)=0,"",IF(SUM(Programacion!CH$35:CH$41)=0,'Res 1ªEval'!CJ9,(IF(Programacion!CH$35="",0,Programacion!CH$35/SUM(Programacion!CH$35:CH$41)*'2 Eval'!$E8)+IF(Programacion!CH$36="",0,Programacion!CH$36/SUM(Programacion!CH$35:CH$41)*'2 Eval'!$F8)+IF(Programacion!CH$37="",0,Programacion!CH$37/SUM(Programacion!CH$35:CH$41)*'2 Eval'!$G8)+IF(Programacion!CH$38="",0,Programacion!CH$38/SUM(Programacion!CH$35:CH$41)*'2 Eval'!$H8)+IF(Programacion!CH$39="",0,Programacion!CH$39/SUM(Programacion!CH$35:CH$41)*'2 Eval'!$I8)+IF(Programacion!CH$40="",0,Programacion!CH$40/SUM(Programacion!CH$35:CH$41)*'2 Eval'!$J8)+IF(Programacion!CH$41="",0,Programacion!CH$41/SUM(Programacion!CH$35:CH$41)*'2 Eval'!$K8))*SUM(Programacion!CH$35:CH$41)/SUM(Programacion!CH$28:CH$41)+IF('Res 1ªEval'!CJ9="",0,'Res 1ªEval'!CJ9*SUM(Programacion!CH$28:CH$34)/SUM(Programacion!CH$28:CH$41)))))</f>
        <v/>
      </c>
      <c r="CK9" s="270" t="str">
        <f>IF($C9="","",IF(SUM(Programacion!CI$28:CI$41)=0,"",IF(SUM(Programacion!CI$35:CI$41)=0,'Res 1ªEval'!CK9,(IF(Programacion!CI$35="",0,Programacion!CI$35/SUM(Programacion!CI$35:CI$41)*'2 Eval'!$E8)+IF(Programacion!CI$36="",0,Programacion!CI$36/SUM(Programacion!CI$35:CI$41)*'2 Eval'!$F8)+IF(Programacion!CI$37="",0,Programacion!CI$37/SUM(Programacion!CI$35:CI$41)*'2 Eval'!$G8)+IF(Programacion!CI$38="",0,Programacion!CI$38/SUM(Programacion!CI$35:CI$41)*'2 Eval'!$H8)+IF(Programacion!CI$39="",0,Programacion!CI$39/SUM(Programacion!CI$35:CI$41)*'2 Eval'!$I8)+IF(Programacion!CI$40="",0,Programacion!CI$40/SUM(Programacion!CI$35:CI$41)*'2 Eval'!$J8)+IF(Programacion!CI$41="",0,Programacion!CI$41/SUM(Programacion!CI$35:CI$41)*'2 Eval'!$K8))*SUM(Programacion!CI$35:CI$41)/SUM(Programacion!CI$28:CI$41)+IF('Res 1ªEval'!CK9="",0,'Res 1ªEval'!CK9*SUM(Programacion!CI$28:CI$34)/SUM(Programacion!CI$28:CI$41)))))</f>
        <v/>
      </c>
      <c r="CL9" s="270" t="str">
        <f>IF($C9="","",IF(SUM(Programacion!CJ$28:CJ$41)=0,"",IF(SUM(Programacion!CJ$35:CJ$41)=0,'Res 1ªEval'!CL9,(IF(Programacion!CJ$35="",0,Programacion!CJ$35/SUM(Programacion!CJ$35:CJ$41)*'2 Eval'!$E8)+IF(Programacion!CJ$36="",0,Programacion!CJ$36/SUM(Programacion!CJ$35:CJ$41)*'2 Eval'!$F8)+IF(Programacion!CJ$37="",0,Programacion!CJ$37/SUM(Programacion!CJ$35:CJ$41)*'2 Eval'!$G8)+IF(Programacion!CJ$38="",0,Programacion!CJ$38/SUM(Programacion!CJ$35:CJ$41)*'2 Eval'!$H8)+IF(Programacion!CJ$39="",0,Programacion!CJ$39/SUM(Programacion!CJ$35:CJ$41)*'2 Eval'!$I8)+IF(Programacion!CJ$40="",0,Programacion!CJ$40/SUM(Programacion!CJ$35:CJ$41)*'2 Eval'!$J8)+IF(Programacion!CJ$41="",0,Programacion!CJ$41/SUM(Programacion!CJ$35:CJ$41)*'2 Eval'!$K8))*SUM(Programacion!CJ$35:CJ$41)/SUM(Programacion!CJ$28:CJ$41)+IF('Res 1ªEval'!CL9="",0,'Res 1ªEval'!CL9*SUM(Programacion!CJ$28:CJ$34)/SUM(Programacion!CJ$28:CJ$41)))))</f>
        <v/>
      </c>
      <c r="CM9" s="270" t="str">
        <f>IF($C9="","",IF(SUM(Programacion!CK$28:CK$41)=0,"",IF(SUM(Programacion!CK$35:CK$41)=0,'Res 1ªEval'!CM9,(IF(Programacion!CK$35="",0,Programacion!CK$35/SUM(Programacion!CK$35:CK$41)*'2 Eval'!$E8)+IF(Programacion!CK$36="",0,Programacion!CK$36/SUM(Programacion!CK$35:CK$41)*'2 Eval'!$F8)+IF(Programacion!CK$37="",0,Programacion!CK$37/SUM(Programacion!CK$35:CK$41)*'2 Eval'!$G8)+IF(Programacion!CK$38="",0,Programacion!CK$38/SUM(Programacion!CK$35:CK$41)*'2 Eval'!$H8)+IF(Programacion!CK$39="",0,Programacion!CK$39/SUM(Programacion!CK$35:CK$41)*'2 Eval'!$I8)+IF(Programacion!CK$40="",0,Programacion!CK$40/SUM(Programacion!CK$35:CK$41)*'2 Eval'!$J8)+IF(Programacion!CK$41="",0,Programacion!CK$41/SUM(Programacion!CK$35:CK$41)*'2 Eval'!$K8))*SUM(Programacion!CK$35:CK$41)/SUM(Programacion!CK$28:CK$41)+IF('Res 1ªEval'!CM9="",0,'Res 1ªEval'!CM9*SUM(Programacion!CK$28:CK$34)/SUM(Programacion!CK$28:CK$41)))))</f>
        <v/>
      </c>
      <c r="CN9" s="270" t="str">
        <f>IF($C9="","",IF(SUM(Programacion!CL$28:CL$41)=0,"",IF(SUM(Programacion!CL$35:CL$41)=0,'Res 1ªEval'!CN9,(IF(Programacion!CL$35="",0,Programacion!CL$35/SUM(Programacion!CL$35:CL$41)*'2 Eval'!$E8)+IF(Programacion!CL$36="",0,Programacion!CL$36/SUM(Programacion!CL$35:CL$41)*'2 Eval'!$F8)+IF(Programacion!CL$37="",0,Programacion!CL$37/SUM(Programacion!CL$35:CL$41)*'2 Eval'!$G8)+IF(Programacion!CL$38="",0,Programacion!CL$38/SUM(Programacion!CL$35:CL$41)*'2 Eval'!$H8)+IF(Programacion!CL$39="",0,Programacion!CL$39/SUM(Programacion!CL$35:CL$41)*'2 Eval'!$I8)+IF(Programacion!CL$40="",0,Programacion!CL$40/SUM(Programacion!CL$35:CL$41)*'2 Eval'!$J8)+IF(Programacion!CL$41="",0,Programacion!CL$41/SUM(Programacion!CL$35:CL$41)*'2 Eval'!$K8))*SUM(Programacion!CL$35:CL$41)/SUM(Programacion!CL$28:CL$41)+IF('Res 1ªEval'!CN9="",0,'Res 1ªEval'!CN9*SUM(Programacion!CL$28:CL$34)/SUM(Programacion!CL$28:CL$41)))))</f>
        <v/>
      </c>
      <c r="CO9" s="270" t="str">
        <f>IF($C9="","",IF(SUM(Programacion!CM$28:CM$41)=0,"",IF(SUM(Programacion!CM$35:CM$41)=0,'Res 1ªEval'!CO9,(IF(Programacion!CM$35="",0,Programacion!CM$35/SUM(Programacion!CM$35:CM$41)*'2 Eval'!$E8)+IF(Programacion!CM$36="",0,Programacion!CM$36/SUM(Programacion!CM$35:CM$41)*'2 Eval'!$F8)+IF(Programacion!CM$37="",0,Programacion!CM$37/SUM(Programacion!CM$35:CM$41)*'2 Eval'!$G8)+IF(Programacion!CM$38="",0,Programacion!CM$38/SUM(Programacion!CM$35:CM$41)*'2 Eval'!$H8)+IF(Programacion!CM$39="",0,Programacion!CM$39/SUM(Programacion!CM$35:CM$41)*'2 Eval'!$I8)+IF(Programacion!CM$40="",0,Programacion!CM$40/SUM(Programacion!CM$35:CM$41)*'2 Eval'!$J8)+IF(Programacion!CM$41="",0,Programacion!CM$41/SUM(Programacion!CM$35:CM$41)*'2 Eval'!$K8))*SUM(Programacion!CM$35:CM$41)/SUM(Programacion!CM$28:CM$41)+IF('Res 1ªEval'!CO9="",0,'Res 1ªEval'!CO9*SUM(Programacion!CM$28:CM$34)/SUM(Programacion!CM$28:CM$41)))))</f>
        <v/>
      </c>
      <c r="CP9" s="270" t="str">
        <f>IF($C9="","",IF(SUM(Programacion!CN$28:CN$41)=0,"",IF(SUM(Programacion!CN$35:CN$41)=0,'Res 1ªEval'!CP9,(IF(Programacion!CN$35="",0,Programacion!CN$35/SUM(Programacion!CN$35:CN$41)*'2 Eval'!$E8)+IF(Programacion!CN$36="",0,Programacion!CN$36/SUM(Programacion!CN$35:CN$41)*'2 Eval'!$F8)+IF(Programacion!CN$37="",0,Programacion!CN$37/SUM(Programacion!CN$35:CN$41)*'2 Eval'!$G8)+IF(Programacion!CN$38="",0,Programacion!CN$38/SUM(Programacion!CN$35:CN$41)*'2 Eval'!$H8)+IF(Programacion!CN$39="",0,Programacion!CN$39/SUM(Programacion!CN$35:CN$41)*'2 Eval'!$I8)+IF(Programacion!CN$40="",0,Programacion!CN$40/SUM(Programacion!CN$35:CN$41)*'2 Eval'!$J8)+IF(Programacion!CN$41="",0,Programacion!CN$41/SUM(Programacion!CN$35:CN$41)*'2 Eval'!$K8))*SUM(Programacion!CN$35:CN$41)/SUM(Programacion!CN$28:CN$41)+IF('Res 1ªEval'!CP9="",0,'Res 1ªEval'!CP9*SUM(Programacion!CN$28:CN$34)/SUM(Programacion!CN$28:CN$41)))))</f>
        <v/>
      </c>
      <c r="CQ9" s="270" t="str">
        <f>IF($C9="","",IF(SUM(Programacion!CO$28:CO$41)=0,"",IF(SUM(Programacion!CO$35:CO$41)=0,'Res 1ªEval'!CQ9,(IF(Programacion!CO$35="",0,Programacion!CO$35/SUM(Programacion!CO$35:CO$41)*'2 Eval'!$E8)+IF(Programacion!CO$36="",0,Programacion!CO$36/SUM(Programacion!CO$35:CO$41)*'2 Eval'!$F8)+IF(Programacion!CO$37="",0,Programacion!CO$37/SUM(Programacion!CO$35:CO$41)*'2 Eval'!$G8)+IF(Programacion!CO$38="",0,Programacion!CO$38/SUM(Programacion!CO$35:CO$41)*'2 Eval'!$H8)+IF(Programacion!CO$39="",0,Programacion!CO$39/SUM(Programacion!CO$35:CO$41)*'2 Eval'!$I8)+IF(Programacion!CO$40="",0,Programacion!CO$40/SUM(Programacion!CO$35:CO$41)*'2 Eval'!$J8)+IF(Programacion!CO$41="",0,Programacion!CO$41/SUM(Programacion!CO$35:CO$41)*'2 Eval'!$K8))*SUM(Programacion!CO$35:CO$41)/SUM(Programacion!CO$28:CO$41)+IF('Res 1ªEval'!CQ9="",0,'Res 1ªEval'!CQ9*SUM(Programacion!CO$28:CO$34)/SUM(Programacion!CO$28:CO$41)))))</f>
        <v/>
      </c>
      <c r="CR9" s="270" t="str">
        <f>IF($C9="","",IF(SUM(Programacion!CP$28:CP$41)=0,"",IF(SUM(Programacion!CP$35:CP$41)=0,'Res 1ªEval'!CR9,(IF(Programacion!CP$35="",0,Programacion!CP$35/SUM(Programacion!CP$35:CP$41)*'2 Eval'!$E8)+IF(Programacion!CP$36="",0,Programacion!CP$36/SUM(Programacion!CP$35:CP$41)*'2 Eval'!$F8)+IF(Programacion!CP$37="",0,Programacion!CP$37/SUM(Programacion!CP$35:CP$41)*'2 Eval'!$G8)+IF(Programacion!CP$38="",0,Programacion!CP$38/SUM(Programacion!CP$35:CP$41)*'2 Eval'!$H8)+IF(Programacion!CP$39="",0,Programacion!CP$39/SUM(Programacion!CP$35:CP$41)*'2 Eval'!$I8)+IF(Programacion!CP$40="",0,Programacion!CP$40/SUM(Programacion!CP$35:CP$41)*'2 Eval'!$J8)+IF(Programacion!CP$41="",0,Programacion!CP$41/SUM(Programacion!CP$35:CP$41)*'2 Eval'!$K8))*SUM(Programacion!CP$35:CP$41)/SUM(Programacion!CP$28:CP$41)+IF('Res 1ªEval'!CR9="",0,'Res 1ªEval'!CR9*SUM(Programacion!CP$28:CP$34)/SUM(Programacion!CP$28:CP$41)))))</f>
        <v/>
      </c>
      <c r="CS9" s="270" t="str">
        <f>IF($C9="","",IF(SUM(Programacion!CQ$28:CQ$41)=0,"",IF(SUM(Programacion!CQ$35:CQ$41)=0,'Res 1ªEval'!CS9,(IF(Programacion!CQ$35="",0,Programacion!CQ$35/SUM(Programacion!CQ$35:CQ$41)*'2 Eval'!$E8)+IF(Programacion!CQ$36="",0,Programacion!CQ$36/SUM(Programacion!CQ$35:CQ$41)*'2 Eval'!$F8)+IF(Programacion!CQ$37="",0,Programacion!CQ$37/SUM(Programacion!CQ$35:CQ$41)*'2 Eval'!$G8)+IF(Programacion!CQ$38="",0,Programacion!CQ$38/SUM(Programacion!CQ$35:CQ$41)*'2 Eval'!$H8)+IF(Programacion!CQ$39="",0,Programacion!CQ$39/SUM(Programacion!CQ$35:CQ$41)*'2 Eval'!$I8)+IF(Programacion!CQ$40="",0,Programacion!CQ$40/SUM(Programacion!CQ$35:CQ$41)*'2 Eval'!$J8)+IF(Programacion!CQ$41="",0,Programacion!CQ$41/SUM(Programacion!CQ$35:CQ$41)*'2 Eval'!$K8))*SUM(Programacion!CQ$35:CQ$41)/SUM(Programacion!CQ$28:CQ$41)+IF('Res 1ªEval'!CS9="",0,'Res 1ªEval'!CS9*SUM(Programacion!CQ$28:CQ$34)/SUM(Programacion!CQ$28:CQ$41)))))</f>
        <v/>
      </c>
      <c r="CT9" s="270" t="str">
        <f>IF($C9="","",IF(SUM(Programacion!CR$28:CR$41)=0,"",IF(SUM(Programacion!CR$35:CR$41)=0,'Res 1ªEval'!CT9,(IF(Programacion!CR$35="",0,Programacion!CR$35/SUM(Programacion!CR$35:CR$41)*'2 Eval'!$E8)+IF(Programacion!CR$36="",0,Programacion!CR$36/SUM(Programacion!CR$35:CR$41)*'2 Eval'!$F8)+IF(Programacion!CR$37="",0,Programacion!CR$37/SUM(Programacion!CR$35:CR$41)*'2 Eval'!$G8)+IF(Programacion!CR$38="",0,Programacion!CR$38/SUM(Programacion!CR$35:CR$41)*'2 Eval'!$H8)+IF(Programacion!CR$39="",0,Programacion!CR$39/SUM(Programacion!CR$35:CR$41)*'2 Eval'!$I8)+IF(Programacion!CR$40="",0,Programacion!CR$40/SUM(Programacion!CR$35:CR$41)*'2 Eval'!$J8)+IF(Programacion!CR$41="",0,Programacion!CR$41/SUM(Programacion!CR$35:CR$41)*'2 Eval'!$K8))*SUM(Programacion!CR$35:CR$41)/SUM(Programacion!CR$28:CR$41)+IF('Res 1ªEval'!CT9="",0,'Res 1ªEval'!CT9*SUM(Programacion!CR$28:CR$34)/SUM(Programacion!CR$28:CR$41)))))</f>
        <v/>
      </c>
      <c r="CU9" s="270" t="str">
        <f>IF($C9="","",IF(SUM(Programacion!CS$28:CS$41)=0,"",IF(SUM(Programacion!CS$35:CS$41)=0,'Res 1ªEval'!CU9,(IF(Programacion!CS$35="",0,Programacion!CS$35/SUM(Programacion!CS$35:CS$41)*'2 Eval'!$E8)+IF(Programacion!CS$36="",0,Programacion!CS$36/SUM(Programacion!CS$35:CS$41)*'2 Eval'!$F8)+IF(Programacion!CS$37="",0,Programacion!CS$37/SUM(Programacion!CS$35:CS$41)*'2 Eval'!$G8)+IF(Programacion!CS$38="",0,Programacion!CS$38/SUM(Programacion!CS$35:CS$41)*'2 Eval'!$H8)+IF(Programacion!CS$39="",0,Programacion!CS$39/SUM(Programacion!CS$35:CS$41)*'2 Eval'!$I8)+IF(Programacion!CS$40="",0,Programacion!CS$40/SUM(Programacion!CS$35:CS$41)*'2 Eval'!$J8)+IF(Programacion!CS$41="",0,Programacion!CS$41/SUM(Programacion!CS$35:CS$41)*'2 Eval'!$K8))*SUM(Programacion!CS$35:CS$41)/SUM(Programacion!CS$28:CS$41)+IF('Res 1ªEval'!CU9="",0,'Res 1ªEval'!CU9*SUM(Programacion!CS$28:CS$34)/SUM(Programacion!CS$28:CS$41)))))</f>
        <v/>
      </c>
      <c r="CV9" s="270" t="str">
        <f>IF($C9="","",IF(SUM(Programacion!CT$28:CT$41)=0,"",IF(SUM(Programacion!CT$35:CT$41)=0,'Res 1ªEval'!CV9,(IF(Programacion!CT$35="",0,Programacion!CT$35/SUM(Programacion!CT$35:CT$41)*'2 Eval'!$E8)+IF(Programacion!CT$36="",0,Programacion!CT$36/SUM(Programacion!CT$35:CT$41)*'2 Eval'!$F8)+IF(Programacion!CT$37="",0,Programacion!CT$37/SUM(Programacion!CT$35:CT$41)*'2 Eval'!$G8)+IF(Programacion!CT$38="",0,Programacion!CT$38/SUM(Programacion!CT$35:CT$41)*'2 Eval'!$H8)+IF(Programacion!CT$39="",0,Programacion!CT$39/SUM(Programacion!CT$35:CT$41)*'2 Eval'!$I8)+IF(Programacion!CT$40="",0,Programacion!CT$40/SUM(Programacion!CT$35:CT$41)*'2 Eval'!$J8)+IF(Programacion!CT$41="",0,Programacion!CT$41/SUM(Programacion!CT$35:CT$41)*'2 Eval'!$K8))*SUM(Programacion!CT$35:CT$41)/SUM(Programacion!CT$28:CT$41)+IF('Res 1ªEval'!CV9="",0,'Res 1ªEval'!CV9*SUM(Programacion!CT$28:CT$34)/SUM(Programacion!CT$28:CT$41)))))</f>
        <v/>
      </c>
      <c r="CW9" s="270" t="str">
        <f>IF($C9="","",IF(SUM(Programacion!CU$28:CU$41)=0,"",IF(SUM(Programacion!CU$35:CU$41)=0,'Res 1ªEval'!CW9,(IF(Programacion!CU$35="",0,Programacion!CU$35/SUM(Programacion!CU$35:CU$41)*'2 Eval'!$E8)+IF(Programacion!CU$36="",0,Programacion!CU$36/SUM(Programacion!CU$35:CU$41)*'2 Eval'!$F8)+IF(Programacion!CU$37="",0,Programacion!CU$37/SUM(Programacion!CU$35:CU$41)*'2 Eval'!$G8)+IF(Programacion!CU$38="",0,Programacion!CU$38/SUM(Programacion!CU$35:CU$41)*'2 Eval'!$H8)+IF(Programacion!CU$39="",0,Programacion!CU$39/SUM(Programacion!CU$35:CU$41)*'2 Eval'!$I8)+IF(Programacion!CU$40="",0,Programacion!CU$40/SUM(Programacion!CU$35:CU$41)*'2 Eval'!$J8)+IF(Programacion!CU$41="",0,Programacion!CU$41/SUM(Programacion!CU$35:CU$41)*'2 Eval'!$K8))*SUM(Programacion!CU$35:CU$41)/SUM(Programacion!CU$28:CU$41)+IF('Res 1ªEval'!CW9="",0,'Res 1ªEval'!CW9*SUM(Programacion!CU$28:CU$34)/SUM(Programacion!CU$28:CU$41)))))</f>
        <v/>
      </c>
      <c r="CX9" s="270" t="str">
        <f>IF($C9="","",IF(SUM(Programacion!CV$28:CV$41)=0,"",IF(SUM(Programacion!CV$35:CV$41)=0,'Res 1ªEval'!CX9,(IF(Programacion!CV$35="",0,Programacion!CV$35/SUM(Programacion!CV$35:CV$41)*'2 Eval'!$E8)+IF(Programacion!CV$36="",0,Programacion!CV$36/SUM(Programacion!CV$35:CV$41)*'2 Eval'!$F8)+IF(Programacion!CV$37="",0,Programacion!CV$37/SUM(Programacion!CV$35:CV$41)*'2 Eval'!$G8)+IF(Programacion!CV$38="",0,Programacion!CV$38/SUM(Programacion!CV$35:CV$41)*'2 Eval'!$H8)+IF(Programacion!CV$39="",0,Programacion!CV$39/SUM(Programacion!CV$35:CV$41)*'2 Eval'!$I8)+IF(Programacion!CV$40="",0,Programacion!CV$40/SUM(Programacion!CV$35:CV$41)*'2 Eval'!$J8)+IF(Programacion!CV$41="",0,Programacion!CV$41/SUM(Programacion!CV$35:CV$41)*'2 Eval'!$K8))*SUM(Programacion!CV$35:CV$41)/SUM(Programacion!CV$28:CV$41)+IF('Res 1ªEval'!CX9="",0,'Res 1ªEval'!CX9*SUM(Programacion!CV$28:CV$34)/SUM(Programacion!CV$28:CV$41)))))</f>
        <v/>
      </c>
      <c r="CY9" s="270" t="str">
        <f>IF($C9="","",IF(SUM(Programacion!CW$28:CW$41)=0,"",IF(SUM(Programacion!CW$35:CW$41)=0,'Res 1ªEval'!CY9,(IF(Programacion!CW$35="",0,Programacion!CW$35/SUM(Programacion!CW$35:CW$41)*'2 Eval'!$E8)+IF(Programacion!CW$36="",0,Programacion!CW$36/SUM(Programacion!CW$35:CW$41)*'2 Eval'!$F8)+IF(Programacion!CW$37="",0,Programacion!CW$37/SUM(Programacion!CW$35:CW$41)*'2 Eval'!$G8)+IF(Programacion!CW$38="",0,Programacion!CW$38/SUM(Programacion!CW$35:CW$41)*'2 Eval'!$H8)+IF(Programacion!CW$39="",0,Programacion!CW$39/SUM(Programacion!CW$35:CW$41)*'2 Eval'!$I8)+IF(Programacion!CW$40="",0,Programacion!CW$40/SUM(Programacion!CW$35:CW$41)*'2 Eval'!$J8)+IF(Programacion!CW$41="",0,Programacion!CW$41/SUM(Programacion!CW$35:CW$41)*'2 Eval'!$K8))*SUM(Programacion!CW$35:CW$41)/SUM(Programacion!CW$28:CW$41)+IF('Res 1ªEval'!CY9="",0,'Res 1ªEval'!CY9*SUM(Programacion!CW$28:CW$34)/SUM(Programacion!CW$28:CW$41)))))</f>
        <v/>
      </c>
      <c r="CZ9" s="270" t="str">
        <f>IF($C9="","",IF(SUM(Programacion!CX$28:CX$41)=0,"",IF(SUM(Programacion!CX$35:CX$41)=0,'Res 1ªEval'!CZ9,(IF(Programacion!CX$35="",0,Programacion!CX$35/SUM(Programacion!CX$35:CX$41)*'2 Eval'!$E8)+IF(Programacion!CX$36="",0,Programacion!CX$36/SUM(Programacion!CX$35:CX$41)*'2 Eval'!$F8)+IF(Programacion!CX$37="",0,Programacion!CX$37/SUM(Programacion!CX$35:CX$41)*'2 Eval'!$G8)+IF(Programacion!CX$38="",0,Programacion!CX$38/SUM(Programacion!CX$35:CX$41)*'2 Eval'!$H8)+IF(Programacion!CX$39="",0,Programacion!CX$39/SUM(Programacion!CX$35:CX$41)*'2 Eval'!$I8)+IF(Programacion!CX$40="",0,Programacion!CX$40/SUM(Programacion!CX$35:CX$41)*'2 Eval'!$J8)+IF(Programacion!CX$41="",0,Programacion!CX$41/SUM(Programacion!CX$35:CX$41)*'2 Eval'!$K8))*SUM(Programacion!CX$35:CX$41)/SUM(Programacion!CX$28:CX$41)+IF('Res 1ªEval'!CZ9="",0,'Res 1ªEval'!CZ9*SUM(Programacion!CX$28:CX$34)/SUM(Programacion!CX$28:CX$41)))))</f>
        <v/>
      </c>
      <c r="DA9" s="270" t="str">
        <f>IF($C9="","",IF(SUM(Programacion!CY$28:CY$41)=0,"",IF(SUM(Programacion!CY$35:CY$41)=0,'Res 1ªEval'!DA9,(IF(Programacion!CY$35="",0,Programacion!CY$35/SUM(Programacion!CY$35:CY$41)*'2 Eval'!$E8)+IF(Programacion!CY$36="",0,Programacion!CY$36/SUM(Programacion!CY$35:CY$41)*'2 Eval'!$F8)+IF(Programacion!CY$37="",0,Programacion!CY$37/SUM(Programacion!CY$35:CY$41)*'2 Eval'!$G8)+IF(Programacion!CY$38="",0,Programacion!CY$38/SUM(Programacion!CY$35:CY$41)*'2 Eval'!$H8)+IF(Programacion!CY$39="",0,Programacion!CY$39/SUM(Programacion!CY$35:CY$41)*'2 Eval'!$I8)+IF(Programacion!CY$40="",0,Programacion!CY$40/SUM(Programacion!CY$35:CY$41)*'2 Eval'!$J8)+IF(Programacion!CY$41="",0,Programacion!CY$41/SUM(Programacion!CY$35:CY$41)*'2 Eval'!$K8))*SUM(Programacion!CY$35:CY$41)/SUM(Programacion!CY$28:CY$41)+IF('Res 1ªEval'!DA9="",0,'Res 1ªEval'!DA9*SUM(Programacion!CY$28:CY$34)/SUM(Programacion!CY$28:CY$41)))))</f>
        <v/>
      </c>
      <c r="DB9" s="270" t="str">
        <f>IF($C9="","",IF(SUM(Programacion!CZ$28:CZ$41)=0,"",IF(SUM(Programacion!CZ$35:CZ$41)=0,'Res 1ªEval'!DB9,(IF(Programacion!CZ$35="",0,Programacion!CZ$35/SUM(Programacion!CZ$35:CZ$41)*'2 Eval'!$E8)+IF(Programacion!CZ$36="",0,Programacion!CZ$36/SUM(Programacion!CZ$35:CZ$41)*'2 Eval'!$F8)+IF(Programacion!CZ$37="",0,Programacion!CZ$37/SUM(Programacion!CZ$35:CZ$41)*'2 Eval'!$G8)+IF(Programacion!CZ$38="",0,Programacion!CZ$38/SUM(Programacion!CZ$35:CZ$41)*'2 Eval'!$H8)+IF(Programacion!CZ$39="",0,Programacion!CZ$39/SUM(Programacion!CZ$35:CZ$41)*'2 Eval'!$I8)+IF(Programacion!CZ$40="",0,Programacion!CZ$40/SUM(Programacion!CZ$35:CZ$41)*'2 Eval'!$J8)+IF(Programacion!CZ$41="",0,Programacion!CZ$41/SUM(Programacion!CZ$35:CZ$41)*'2 Eval'!$K8))*SUM(Programacion!CZ$35:CZ$41)/SUM(Programacion!CZ$28:CZ$41)+IF('Res 1ªEval'!DB9="",0,'Res 1ªEval'!DB9*SUM(Programacion!CZ$28:CZ$34)/SUM(Programacion!CZ$28:CZ$41)))))</f>
        <v/>
      </c>
      <c r="DC9" s="270" t="str">
        <f>IF($C9="","",IF(SUM(Programacion!DA$28:DA$41)=0,"",IF(SUM(Programacion!DA$35:DA$41)=0,'Res 1ªEval'!DC9,(IF(Programacion!DA$35="",0,Programacion!DA$35/SUM(Programacion!DA$35:DA$41)*'2 Eval'!$E8)+IF(Programacion!DA$36="",0,Programacion!DA$36/SUM(Programacion!DA$35:DA$41)*'2 Eval'!$F8)+IF(Programacion!DA$37="",0,Programacion!DA$37/SUM(Programacion!DA$35:DA$41)*'2 Eval'!$G8)+IF(Programacion!DA$38="",0,Programacion!DA$38/SUM(Programacion!DA$35:DA$41)*'2 Eval'!$H8)+IF(Programacion!DA$39="",0,Programacion!DA$39/SUM(Programacion!DA$35:DA$41)*'2 Eval'!$I8)+IF(Programacion!DA$40="",0,Programacion!DA$40/SUM(Programacion!DA$35:DA$41)*'2 Eval'!$J8)+IF(Programacion!DA$41="",0,Programacion!DA$41/SUM(Programacion!DA$35:DA$41)*'2 Eval'!$K8))*SUM(Programacion!DA$35:DA$41)/SUM(Programacion!DA$28:DA$41)+IF('Res 1ªEval'!DC9="",0,'Res 1ªEval'!DC9*SUM(Programacion!DA$28:DA$34)/SUM(Programacion!DA$28:DA$41)))))</f>
        <v/>
      </c>
      <c r="DD9" s="270" t="str">
        <f>IF($C9="","",IF(SUM(Programacion!DB$28:DB$41)=0,"",IF(SUM(Programacion!DB$35:DB$41)=0,'Res 1ªEval'!DD9,(IF(Programacion!DB$35="",0,Programacion!DB$35/SUM(Programacion!DB$35:DB$41)*'2 Eval'!$E8)+IF(Programacion!DB$36="",0,Programacion!DB$36/SUM(Programacion!DB$35:DB$41)*'2 Eval'!$F8)+IF(Programacion!DB$37="",0,Programacion!DB$37/SUM(Programacion!DB$35:DB$41)*'2 Eval'!$G8)+IF(Programacion!DB$38="",0,Programacion!DB$38/SUM(Programacion!DB$35:DB$41)*'2 Eval'!$H8)+IF(Programacion!DB$39="",0,Programacion!DB$39/SUM(Programacion!DB$35:DB$41)*'2 Eval'!$I8)+IF(Programacion!DB$40="",0,Programacion!DB$40/SUM(Programacion!DB$35:DB$41)*'2 Eval'!$J8)+IF(Programacion!DB$41="",0,Programacion!DB$41/SUM(Programacion!DB$35:DB$41)*'2 Eval'!$K8))*SUM(Programacion!DB$35:DB$41)/SUM(Programacion!DB$28:DB$41)+IF('Res 1ªEval'!DD9="",0,'Res 1ªEval'!DD9*SUM(Programacion!DB$28:DB$34)/SUM(Programacion!DB$28:DB$41)))))</f>
        <v/>
      </c>
      <c r="DE9" s="270" t="str">
        <f>IF($C9="","",IF(SUM(Programacion!DC$28:DC$41)=0,"",IF(SUM(Programacion!DC$35:DC$41)=0,'Res 1ªEval'!DE9,(IF(Programacion!DC$35="",0,Programacion!DC$35/SUM(Programacion!DC$35:DC$41)*'2 Eval'!$E8)+IF(Programacion!DC$36="",0,Programacion!DC$36/SUM(Programacion!DC$35:DC$41)*'2 Eval'!$F8)+IF(Programacion!DC$37="",0,Programacion!DC$37/SUM(Programacion!DC$35:DC$41)*'2 Eval'!$G8)+IF(Programacion!DC$38="",0,Programacion!DC$38/SUM(Programacion!DC$35:DC$41)*'2 Eval'!$H8)+IF(Programacion!DC$39="",0,Programacion!DC$39/SUM(Programacion!DC$35:DC$41)*'2 Eval'!$I8)+IF(Programacion!DC$40="",0,Programacion!DC$40/SUM(Programacion!DC$35:DC$41)*'2 Eval'!$J8)+IF(Programacion!DC$41="",0,Programacion!DC$41/SUM(Programacion!DC$35:DC$41)*'2 Eval'!$K8))*SUM(Programacion!DC$35:DC$41)/SUM(Programacion!DC$28:DC$41)+IF('Res 1ªEval'!DE9="",0,'Res 1ªEval'!DE9*SUM(Programacion!DC$28:DC$34)/SUM(Programacion!DC$28:DC$41)))))</f>
        <v/>
      </c>
      <c r="DF9" s="270" t="str">
        <f>IF($C9="","",IF(SUM(Programacion!DD$28:DD$41)=0,"",IF(SUM(Programacion!DD$35:DD$41)=0,'Res 1ªEval'!DF9,(IF(Programacion!DD$35="",0,Programacion!DD$35/SUM(Programacion!DD$35:DD$41)*'2 Eval'!$E8)+IF(Programacion!DD$36="",0,Programacion!DD$36/SUM(Programacion!DD$35:DD$41)*'2 Eval'!$F8)+IF(Programacion!DD$37="",0,Programacion!DD$37/SUM(Programacion!DD$35:DD$41)*'2 Eval'!$G8)+IF(Programacion!DD$38="",0,Programacion!DD$38/SUM(Programacion!DD$35:DD$41)*'2 Eval'!$H8)+IF(Programacion!DD$39="",0,Programacion!DD$39/SUM(Programacion!DD$35:DD$41)*'2 Eval'!$I8)+IF(Programacion!DD$40="",0,Programacion!DD$40/SUM(Programacion!DD$35:DD$41)*'2 Eval'!$J8)+IF(Programacion!DD$41="",0,Programacion!DD$41/SUM(Programacion!DD$35:DD$41)*'2 Eval'!$K8))*SUM(Programacion!DD$35:DD$41)/SUM(Programacion!DD$28:DD$41)+IF('Res 1ªEval'!DF9="",0,'Res 1ªEval'!DF9*SUM(Programacion!DD$28:DD$34)/SUM(Programacion!DD$28:DD$41)))))</f>
        <v/>
      </c>
      <c r="DG9" s="270" t="str">
        <f>IF($C9="","",IF(SUM(Programacion!DE$28:DE$41)=0,"",IF(SUM(Programacion!DE$35:DE$41)=0,'Res 1ªEval'!DG9,(IF(Programacion!DE$35="",0,Programacion!DE$35/SUM(Programacion!DE$35:DE$41)*'2 Eval'!$E8)+IF(Programacion!DE$36="",0,Programacion!DE$36/SUM(Programacion!DE$35:DE$41)*'2 Eval'!$F8)+IF(Programacion!DE$37="",0,Programacion!DE$37/SUM(Programacion!DE$35:DE$41)*'2 Eval'!$G8)+IF(Programacion!DE$38="",0,Programacion!DE$38/SUM(Programacion!DE$35:DE$41)*'2 Eval'!$H8)+IF(Programacion!DE$39="",0,Programacion!DE$39/SUM(Programacion!DE$35:DE$41)*'2 Eval'!$I8)+IF(Programacion!DE$40="",0,Programacion!DE$40/SUM(Programacion!DE$35:DE$41)*'2 Eval'!$J8)+IF(Programacion!DE$41="",0,Programacion!DE$41/SUM(Programacion!DE$35:DE$41)*'2 Eval'!$K8))*SUM(Programacion!DE$35:DE$41)/SUM(Programacion!DE$28:DE$41)+IF('Res 1ªEval'!DG9="",0,'Res 1ªEval'!DG9*SUM(Programacion!DE$28:DE$34)/SUM(Programacion!DE$28:DE$41)))))</f>
        <v/>
      </c>
      <c r="DH9" s="270" t="str">
        <f>IF($C9="","",IF(SUM(Programacion!DF$28:DF$41)=0,"",IF(SUM(Programacion!DF$35:DF$41)=0,'Res 1ªEval'!DH9,(IF(Programacion!DF$35="",0,Programacion!DF$35/SUM(Programacion!DF$35:DF$41)*'2 Eval'!$E8)+IF(Programacion!DF$36="",0,Programacion!DF$36/SUM(Programacion!DF$35:DF$41)*'2 Eval'!$F8)+IF(Programacion!DF$37="",0,Programacion!DF$37/SUM(Programacion!DF$35:DF$41)*'2 Eval'!$G8)+IF(Programacion!DF$38="",0,Programacion!DF$38/SUM(Programacion!DF$35:DF$41)*'2 Eval'!$H8)+IF(Programacion!DF$39="",0,Programacion!DF$39/SUM(Programacion!DF$35:DF$41)*'2 Eval'!$I8)+IF(Programacion!DF$40="",0,Programacion!DF$40/SUM(Programacion!DF$35:DF$41)*'2 Eval'!$J8)+IF(Programacion!DF$41="",0,Programacion!DF$41/SUM(Programacion!DF$35:DF$41)*'2 Eval'!$K8))*SUM(Programacion!DF$35:DF$41)/SUM(Programacion!DF$28:DF$41)+IF('Res 1ªEval'!DH9="",0,'Res 1ªEval'!DH9*SUM(Programacion!DF$28:DF$34)/SUM(Programacion!DF$28:DF$41)))))</f>
        <v/>
      </c>
      <c r="DI9" s="270" t="str">
        <f>IF($C9="","",IF(SUM(Programacion!DG$28:DG$41)=0,"",IF(SUM(Programacion!DG$35:DG$41)=0,'Res 1ªEval'!DI9,(IF(Programacion!DG$35="",0,Programacion!DG$35/SUM(Programacion!DG$35:DG$41)*'2 Eval'!$E8)+IF(Programacion!DG$36="",0,Programacion!DG$36/SUM(Programacion!DG$35:DG$41)*'2 Eval'!$F8)+IF(Programacion!DG$37="",0,Programacion!DG$37/SUM(Programacion!DG$35:DG$41)*'2 Eval'!$G8)+IF(Programacion!DG$38="",0,Programacion!DG$38/SUM(Programacion!DG$35:DG$41)*'2 Eval'!$H8)+IF(Programacion!DG$39="",0,Programacion!DG$39/SUM(Programacion!DG$35:DG$41)*'2 Eval'!$I8)+IF(Programacion!DG$40="",0,Programacion!DG$40/SUM(Programacion!DG$35:DG$41)*'2 Eval'!$J8)+IF(Programacion!DG$41="",0,Programacion!DG$41/SUM(Programacion!DG$35:DG$41)*'2 Eval'!$K8))*SUM(Programacion!DG$35:DG$41)/SUM(Programacion!DG$28:DG$41)+IF('Res 1ªEval'!DI9="",0,'Res 1ªEval'!DI9*SUM(Programacion!DG$28:DG$34)/SUM(Programacion!DG$28:DG$41)))))</f>
        <v/>
      </c>
      <c r="DJ9" s="270" t="str">
        <f>IF($C9="","",IF(SUM(Programacion!DH$28:DH$41)=0,"",IF(SUM(Programacion!DH$35:DH$41)=0,'Res 1ªEval'!DJ9,(IF(Programacion!DH$35="",0,Programacion!DH$35/SUM(Programacion!DH$35:DH$41)*'2 Eval'!$E8)+IF(Programacion!DH$36="",0,Programacion!DH$36/SUM(Programacion!DH$35:DH$41)*'2 Eval'!$F8)+IF(Programacion!DH$37="",0,Programacion!DH$37/SUM(Programacion!DH$35:DH$41)*'2 Eval'!$G8)+IF(Programacion!DH$38="",0,Programacion!DH$38/SUM(Programacion!DH$35:DH$41)*'2 Eval'!$H8)+IF(Programacion!DH$39="",0,Programacion!DH$39/SUM(Programacion!DH$35:DH$41)*'2 Eval'!$I8)+IF(Programacion!DH$40="",0,Programacion!DH$40/SUM(Programacion!DH$35:DH$41)*'2 Eval'!$J8)+IF(Programacion!DH$41="",0,Programacion!DH$41/SUM(Programacion!DH$35:DH$41)*'2 Eval'!$K8))*SUM(Programacion!DH$35:DH$41)/SUM(Programacion!DH$28:DH$41)+IF('Res 1ªEval'!DJ9="",0,'Res 1ªEval'!DJ9*SUM(Programacion!DH$28:DH$34)/SUM(Programacion!DH$28:DH$41)))))</f>
        <v/>
      </c>
      <c r="DK9" s="270" t="str">
        <f>IF($C9="","",IF(SUM(Programacion!DI$28:DI$41)=0,"",IF(SUM(Programacion!DI$35:DI$41)=0,'Res 1ªEval'!DK9,(IF(Programacion!DI$35="",0,Programacion!DI$35/SUM(Programacion!DI$35:DI$41)*'2 Eval'!$E8)+IF(Programacion!DI$36="",0,Programacion!DI$36/SUM(Programacion!DI$35:DI$41)*'2 Eval'!$F8)+IF(Programacion!DI$37="",0,Programacion!DI$37/SUM(Programacion!DI$35:DI$41)*'2 Eval'!$G8)+IF(Programacion!DI$38="",0,Programacion!DI$38/SUM(Programacion!DI$35:DI$41)*'2 Eval'!$H8)+IF(Programacion!DI$39="",0,Programacion!DI$39/SUM(Programacion!DI$35:DI$41)*'2 Eval'!$I8)+IF(Programacion!DI$40="",0,Programacion!DI$40/SUM(Programacion!DI$35:DI$41)*'2 Eval'!$J8)+IF(Programacion!DI$41="",0,Programacion!DI$41/SUM(Programacion!DI$35:DI$41)*'2 Eval'!$K8))*SUM(Programacion!DI$35:DI$41)/SUM(Programacion!DI$28:DI$41)+IF('Res 1ªEval'!DK9="",0,'Res 1ªEval'!DK9*SUM(Programacion!DI$28:DI$34)/SUM(Programacion!DI$28:DI$41)))))</f>
        <v/>
      </c>
      <c r="DL9" s="270" t="str">
        <f>IF($C9="","",IF(SUM(Programacion!DJ$28:DJ$41)=0,"",IF(SUM(Programacion!DJ$35:DJ$41)=0,'Res 1ªEval'!DL9,(IF(Programacion!DJ$35="",0,Programacion!DJ$35/SUM(Programacion!DJ$35:DJ$41)*'2 Eval'!$E8)+IF(Programacion!DJ$36="",0,Programacion!DJ$36/SUM(Programacion!DJ$35:DJ$41)*'2 Eval'!$F8)+IF(Programacion!DJ$37="",0,Programacion!DJ$37/SUM(Programacion!DJ$35:DJ$41)*'2 Eval'!$G8)+IF(Programacion!DJ$38="",0,Programacion!DJ$38/SUM(Programacion!DJ$35:DJ$41)*'2 Eval'!$H8)+IF(Programacion!DJ$39="",0,Programacion!DJ$39/SUM(Programacion!DJ$35:DJ$41)*'2 Eval'!$I8)+IF(Programacion!DJ$40="",0,Programacion!DJ$40/SUM(Programacion!DJ$35:DJ$41)*'2 Eval'!$J8)+IF(Programacion!DJ$41="",0,Programacion!DJ$41/SUM(Programacion!DJ$35:DJ$41)*'2 Eval'!$K8))*SUM(Programacion!DJ$35:DJ$41)/SUM(Programacion!DJ$28:DJ$41)+IF('Res 1ªEval'!DL9="",0,'Res 1ªEval'!DL9*SUM(Programacion!DJ$28:DJ$34)/SUM(Programacion!DJ$28:DJ$41)))))</f>
        <v/>
      </c>
      <c r="DM9" s="270" t="str">
        <f>IF($C9="","",IF(SUM(Programacion!DK$28:DK$41)=0,"",IF(SUM(Programacion!DK$35:DK$41)=0,'Res 1ªEval'!DM9,(IF(Programacion!DK$35="",0,Programacion!DK$35/SUM(Programacion!DK$35:DK$41)*'2 Eval'!$E8)+IF(Programacion!DK$36="",0,Programacion!DK$36/SUM(Programacion!DK$35:DK$41)*'2 Eval'!$F8)+IF(Programacion!DK$37="",0,Programacion!DK$37/SUM(Programacion!DK$35:DK$41)*'2 Eval'!$G8)+IF(Programacion!DK$38="",0,Programacion!DK$38/SUM(Programacion!DK$35:DK$41)*'2 Eval'!$H8)+IF(Programacion!DK$39="",0,Programacion!DK$39/SUM(Programacion!DK$35:DK$41)*'2 Eval'!$I8)+IF(Programacion!DK$40="",0,Programacion!DK$40/SUM(Programacion!DK$35:DK$41)*'2 Eval'!$J8)+IF(Programacion!DK$41="",0,Programacion!DK$41/SUM(Programacion!DK$35:DK$41)*'2 Eval'!$K8))*SUM(Programacion!DK$35:DK$41)/SUM(Programacion!DK$28:DK$41)+IF('Res 1ªEval'!DM9="",0,'Res 1ªEval'!DM9*SUM(Programacion!DK$28:DK$34)/SUM(Programacion!DK$28:DK$41)))))</f>
        <v/>
      </c>
      <c r="DN9" s="270" t="str">
        <f>IF($C9="","",IF(SUM(Programacion!DL$28:DL$41)=0,"",IF(SUM(Programacion!DL$35:DL$41)=0,'Res 1ªEval'!DN9,(IF(Programacion!DL$35="",0,Programacion!DL$35/SUM(Programacion!DL$35:DL$41)*'2 Eval'!$E8)+IF(Programacion!DL$36="",0,Programacion!DL$36/SUM(Programacion!DL$35:DL$41)*'2 Eval'!$F8)+IF(Programacion!DL$37="",0,Programacion!DL$37/SUM(Programacion!DL$35:DL$41)*'2 Eval'!$G8)+IF(Programacion!DL$38="",0,Programacion!DL$38/SUM(Programacion!DL$35:DL$41)*'2 Eval'!$H8)+IF(Programacion!DL$39="",0,Programacion!DL$39/SUM(Programacion!DL$35:DL$41)*'2 Eval'!$I8)+IF(Programacion!DL$40="",0,Programacion!DL$40/SUM(Programacion!DL$35:DL$41)*'2 Eval'!$J8)+IF(Programacion!DL$41="",0,Programacion!DL$41/SUM(Programacion!DL$35:DL$41)*'2 Eval'!$K8))*SUM(Programacion!DL$35:DL$41)/SUM(Programacion!DL$28:DL$41)+IF('Res 1ªEval'!DN9="",0,'Res 1ªEval'!DN9*SUM(Programacion!DL$28:DL$34)/SUM(Programacion!DL$28:DL$41)))))</f>
        <v/>
      </c>
      <c r="DO9" s="270" t="str">
        <f>IF($C9="","",IF(SUM(Programacion!DM$28:DM$41)=0,"",IF(SUM(Programacion!DM$35:DM$41)=0,'Res 1ªEval'!DO9,(IF(Programacion!DM$35="",0,Programacion!DM$35/SUM(Programacion!DM$35:DM$41)*'2 Eval'!$E8)+IF(Programacion!DM$36="",0,Programacion!DM$36/SUM(Programacion!DM$35:DM$41)*'2 Eval'!$F8)+IF(Programacion!DM$37="",0,Programacion!DM$37/SUM(Programacion!DM$35:DM$41)*'2 Eval'!$G8)+IF(Programacion!DM$38="",0,Programacion!DM$38/SUM(Programacion!DM$35:DM$41)*'2 Eval'!$H8)+IF(Programacion!DM$39="",0,Programacion!DM$39/SUM(Programacion!DM$35:DM$41)*'2 Eval'!$I8)+IF(Programacion!DM$40="",0,Programacion!DM$40/SUM(Programacion!DM$35:DM$41)*'2 Eval'!$J8)+IF(Programacion!DM$41="",0,Programacion!DM$41/SUM(Programacion!DM$35:DM$41)*'2 Eval'!$K8))*SUM(Programacion!DM$35:DM$41)/SUM(Programacion!DM$28:DM$41)+IF('Res 1ªEval'!DO9="",0,'Res 1ªEval'!DO9*SUM(Programacion!DM$28:DM$34)/SUM(Programacion!DM$28:DM$41)))))</f>
        <v/>
      </c>
      <c r="DP9" s="270" t="str">
        <f>IF($C9="","",IF(SUM(Programacion!DN$28:DN$41)=0,"",IF(SUM(Programacion!DN$35:DN$41)=0,'Res 1ªEval'!DP9,(IF(Programacion!DN$35="",0,Programacion!DN$35/SUM(Programacion!DN$35:DN$41)*'2 Eval'!$E8)+IF(Programacion!DN$36="",0,Programacion!DN$36/SUM(Programacion!DN$35:DN$41)*'2 Eval'!$F8)+IF(Programacion!DN$37="",0,Programacion!DN$37/SUM(Programacion!DN$35:DN$41)*'2 Eval'!$G8)+IF(Programacion!DN$38="",0,Programacion!DN$38/SUM(Programacion!DN$35:DN$41)*'2 Eval'!$H8)+IF(Programacion!DN$39="",0,Programacion!DN$39/SUM(Programacion!DN$35:DN$41)*'2 Eval'!$I8)+IF(Programacion!DN$40="",0,Programacion!DN$40/SUM(Programacion!DN$35:DN$41)*'2 Eval'!$J8)+IF(Programacion!DN$41="",0,Programacion!DN$41/SUM(Programacion!DN$35:DN$41)*'2 Eval'!$K8))*SUM(Programacion!DN$35:DN$41)/SUM(Programacion!DN$28:DN$41)+IF('Res 1ªEval'!DP9="",0,'Res 1ªEval'!DP9*SUM(Programacion!DN$28:DN$34)/SUM(Programacion!DN$28:DN$41)))))</f>
        <v/>
      </c>
      <c r="DQ9" s="270" t="str">
        <f>IF($C9="","",IF(SUM(Programacion!DO$28:DO$41)=0,"",IF(SUM(Programacion!DO$35:DO$41)=0,'Res 1ªEval'!DQ9,(IF(Programacion!DO$35="",0,Programacion!DO$35/SUM(Programacion!DO$35:DO$41)*'2 Eval'!$E8)+IF(Programacion!DO$36="",0,Programacion!DO$36/SUM(Programacion!DO$35:DO$41)*'2 Eval'!$F8)+IF(Programacion!DO$37="",0,Programacion!DO$37/SUM(Programacion!DO$35:DO$41)*'2 Eval'!$G8)+IF(Programacion!DO$38="",0,Programacion!DO$38/SUM(Programacion!DO$35:DO$41)*'2 Eval'!$H8)+IF(Programacion!DO$39="",0,Programacion!DO$39/SUM(Programacion!DO$35:DO$41)*'2 Eval'!$I8)+IF(Programacion!DO$40="",0,Programacion!DO$40/SUM(Programacion!DO$35:DO$41)*'2 Eval'!$J8)+IF(Programacion!DO$41="",0,Programacion!DO$41/SUM(Programacion!DO$35:DO$41)*'2 Eval'!$K8))*SUM(Programacion!DO$35:DO$41)/SUM(Programacion!DO$28:DO$41)+IF('Res 1ªEval'!DQ9="",0,'Res 1ªEval'!DQ9*SUM(Programacion!DO$28:DO$34)/SUM(Programacion!DO$28:DO$41)))))</f>
        <v/>
      </c>
      <c r="DR9" s="270" t="str">
        <f>IF($C9="","",IF(SUM(Programacion!DP$28:DP$41)=0,"",IF(SUM(Programacion!DP$35:DP$41)=0,'Res 1ªEval'!DR9,(IF(Programacion!DP$35="",0,Programacion!DP$35/SUM(Programacion!DP$35:DP$41)*'2 Eval'!$E8)+IF(Programacion!DP$36="",0,Programacion!DP$36/SUM(Programacion!DP$35:DP$41)*'2 Eval'!$F8)+IF(Programacion!DP$37="",0,Programacion!DP$37/SUM(Programacion!DP$35:DP$41)*'2 Eval'!$G8)+IF(Programacion!DP$38="",0,Programacion!DP$38/SUM(Programacion!DP$35:DP$41)*'2 Eval'!$H8)+IF(Programacion!DP$39="",0,Programacion!DP$39/SUM(Programacion!DP$35:DP$41)*'2 Eval'!$I8)+IF(Programacion!DP$40="",0,Programacion!DP$40/SUM(Programacion!DP$35:DP$41)*'2 Eval'!$J8)+IF(Programacion!DP$41="",0,Programacion!DP$41/SUM(Programacion!DP$35:DP$41)*'2 Eval'!$K8))*SUM(Programacion!DP$35:DP$41)/SUM(Programacion!DP$28:DP$41)+IF('Res 1ªEval'!DR9="",0,'Res 1ªEval'!DR9*SUM(Programacion!DP$28:DP$34)/SUM(Programacion!DP$28:DP$41)))))</f>
        <v/>
      </c>
      <c r="DS9" s="270" t="str">
        <f>IF($C9="","",IF(SUM(Programacion!DQ$28:DQ$41)=0,"",IF(SUM(Programacion!DQ$35:DQ$41)=0,'Res 1ªEval'!DS9,(IF(Programacion!DQ$35="",0,Programacion!DQ$35/SUM(Programacion!DQ$35:DQ$41)*'2 Eval'!$E8)+IF(Programacion!DQ$36="",0,Programacion!DQ$36/SUM(Programacion!DQ$35:DQ$41)*'2 Eval'!$F8)+IF(Programacion!DQ$37="",0,Programacion!DQ$37/SUM(Programacion!DQ$35:DQ$41)*'2 Eval'!$G8)+IF(Programacion!DQ$38="",0,Programacion!DQ$38/SUM(Programacion!DQ$35:DQ$41)*'2 Eval'!$H8)+IF(Programacion!DQ$39="",0,Programacion!DQ$39/SUM(Programacion!DQ$35:DQ$41)*'2 Eval'!$I8)+IF(Programacion!DQ$40="",0,Programacion!DQ$40/SUM(Programacion!DQ$35:DQ$41)*'2 Eval'!$J8)+IF(Programacion!DQ$41="",0,Programacion!DQ$41/SUM(Programacion!DQ$35:DQ$41)*'2 Eval'!$K8))*SUM(Programacion!DQ$35:DQ$41)/SUM(Programacion!DQ$28:DQ$41)+IF('Res 1ªEval'!DS9="",0,'Res 1ªEval'!DS9*SUM(Programacion!DQ$28:DQ$34)/SUM(Programacion!DQ$28:DQ$41)))))</f>
        <v/>
      </c>
      <c r="DT9" s="270" t="str">
        <f>IF($C9="","",IF(SUM(Programacion!DR$28:DR$41)=0,"",IF(SUM(Programacion!DR$35:DR$41)=0,'Res 1ªEval'!DT9,(IF(Programacion!DR$35="",0,Programacion!DR$35/SUM(Programacion!DR$35:DR$41)*'2 Eval'!$E8)+IF(Programacion!DR$36="",0,Programacion!DR$36/SUM(Programacion!DR$35:DR$41)*'2 Eval'!$F8)+IF(Programacion!DR$37="",0,Programacion!DR$37/SUM(Programacion!DR$35:DR$41)*'2 Eval'!$G8)+IF(Programacion!DR$38="",0,Programacion!DR$38/SUM(Programacion!DR$35:DR$41)*'2 Eval'!$H8)+IF(Programacion!DR$39="",0,Programacion!DR$39/SUM(Programacion!DR$35:DR$41)*'2 Eval'!$I8)+IF(Programacion!DR$40="",0,Programacion!DR$40/SUM(Programacion!DR$35:DR$41)*'2 Eval'!$J8)+IF(Programacion!DR$41="",0,Programacion!DR$41/SUM(Programacion!DR$35:DR$41)*'2 Eval'!$K8))*SUM(Programacion!DR$35:DR$41)/SUM(Programacion!DR$28:DR$41)+IF('Res 1ªEval'!DT9="",0,'Res 1ªEval'!DT9*SUM(Programacion!DR$28:DR$34)/SUM(Programacion!DR$28:DR$41)))))</f>
        <v/>
      </c>
      <c r="DU9" s="270" t="str">
        <f>IF($C9="","",IF(SUM(Programacion!DS$28:DS$41)=0,"",IF(SUM(Programacion!DS$35:DS$41)=0,'Res 1ªEval'!DU9,(IF(Programacion!DS$35="",0,Programacion!DS$35/SUM(Programacion!DS$35:DS$41)*'2 Eval'!$E8)+IF(Programacion!DS$36="",0,Programacion!DS$36/SUM(Programacion!DS$35:DS$41)*'2 Eval'!$F8)+IF(Programacion!DS$37="",0,Programacion!DS$37/SUM(Programacion!DS$35:DS$41)*'2 Eval'!$G8)+IF(Programacion!DS$38="",0,Programacion!DS$38/SUM(Programacion!DS$35:DS$41)*'2 Eval'!$H8)+IF(Programacion!DS$39="",0,Programacion!DS$39/SUM(Programacion!DS$35:DS$41)*'2 Eval'!$I8)+IF(Programacion!DS$40="",0,Programacion!DS$40/SUM(Programacion!DS$35:DS$41)*'2 Eval'!$J8)+IF(Programacion!DS$41="",0,Programacion!DS$41/SUM(Programacion!DS$35:DS$41)*'2 Eval'!$K8))*SUM(Programacion!DS$35:DS$41)/SUM(Programacion!DS$28:DS$41)+IF('Res 1ªEval'!DU9="",0,'Res 1ªEval'!DU9*SUM(Programacion!DS$28:DS$34)/SUM(Programacion!DS$28:DS$41)))))</f>
        <v/>
      </c>
      <c r="DV9" s="270" t="str">
        <f>IF($C9="","",IF(SUM(Programacion!DT$28:DT$41)=0,"",IF(SUM(Programacion!DT$35:DT$41)=0,'Res 1ªEval'!DV9,(IF(Programacion!DT$35="",0,Programacion!DT$35/SUM(Programacion!DT$35:DT$41)*'2 Eval'!$E8)+IF(Programacion!DT$36="",0,Programacion!DT$36/SUM(Programacion!DT$35:DT$41)*'2 Eval'!$F8)+IF(Programacion!DT$37="",0,Programacion!DT$37/SUM(Programacion!DT$35:DT$41)*'2 Eval'!$G8)+IF(Programacion!DT$38="",0,Programacion!DT$38/SUM(Programacion!DT$35:DT$41)*'2 Eval'!$H8)+IF(Programacion!DT$39="",0,Programacion!DT$39/SUM(Programacion!DT$35:DT$41)*'2 Eval'!$I8)+IF(Programacion!DT$40="",0,Programacion!DT$40/SUM(Programacion!DT$35:DT$41)*'2 Eval'!$J8)+IF(Programacion!DT$41="",0,Programacion!DT$41/SUM(Programacion!DT$35:DT$41)*'2 Eval'!$K8))*SUM(Programacion!DT$35:DT$41)/SUM(Programacion!DT$28:DT$41)+IF('Res 1ªEval'!DV9="",0,'Res 1ªEval'!DV9*SUM(Programacion!DT$28:DT$34)/SUM(Programacion!DT$28:DT$41)))))</f>
        <v/>
      </c>
      <c r="DW9" s="270" t="str">
        <f>IF($C9="","",IF(SUM(Programacion!DU$28:DU$41)=0,"",IF(SUM(Programacion!DU$35:DU$41)=0,'Res 1ªEval'!DW9,(IF(Programacion!DU$35="",0,Programacion!DU$35/SUM(Programacion!DU$35:DU$41)*'2 Eval'!$E8)+IF(Programacion!DU$36="",0,Programacion!DU$36/SUM(Programacion!DU$35:DU$41)*'2 Eval'!$F8)+IF(Programacion!DU$37="",0,Programacion!DU$37/SUM(Programacion!DU$35:DU$41)*'2 Eval'!$G8)+IF(Programacion!DU$38="",0,Programacion!DU$38/SUM(Programacion!DU$35:DU$41)*'2 Eval'!$H8)+IF(Programacion!DU$39="",0,Programacion!DU$39/SUM(Programacion!DU$35:DU$41)*'2 Eval'!$I8)+IF(Programacion!DU$40="",0,Programacion!DU$40/SUM(Programacion!DU$35:DU$41)*'2 Eval'!$J8)+IF(Programacion!DU$41="",0,Programacion!DU$41/SUM(Programacion!DU$35:DU$41)*'2 Eval'!$K8))*SUM(Programacion!DU$35:DU$41)/SUM(Programacion!DU$28:DU$41)+IF('Res 1ªEval'!DW9="",0,'Res 1ªEval'!DW9*SUM(Programacion!DU$28:DU$34)/SUM(Programacion!DU$28:DU$41)))))</f>
        <v/>
      </c>
      <c r="DX9" s="270" t="str">
        <f>IF($C9="","",IF(SUM(Programacion!DV$28:DV$41)=0,"",IF(SUM(Programacion!DV$35:DV$41)=0,'Res 1ªEval'!DX9,(IF(Programacion!DV$35="",0,Programacion!DV$35/SUM(Programacion!DV$35:DV$41)*'2 Eval'!$E8)+IF(Programacion!DV$36="",0,Programacion!DV$36/SUM(Programacion!DV$35:DV$41)*'2 Eval'!$F8)+IF(Programacion!DV$37="",0,Programacion!DV$37/SUM(Programacion!DV$35:DV$41)*'2 Eval'!$G8)+IF(Programacion!DV$38="",0,Programacion!DV$38/SUM(Programacion!DV$35:DV$41)*'2 Eval'!$H8)+IF(Programacion!DV$39="",0,Programacion!DV$39/SUM(Programacion!DV$35:DV$41)*'2 Eval'!$I8)+IF(Programacion!DV$40="",0,Programacion!DV$40/SUM(Programacion!DV$35:DV$41)*'2 Eval'!$J8)+IF(Programacion!DV$41="",0,Programacion!DV$41/SUM(Programacion!DV$35:DV$41)*'2 Eval'!$K8))*SUM(Programacion!DV$35:DV$41)/SUM(Programacion!DV$28:DV$41)+IF('Res 1ªEval'!DX9="",0,'Res 1ªEval'!DX9*SUM(Programacion!DV$28:DV$34)/SUM(Programacion!DV$28:DV$41)))))</f>
        <v/>
      </c>
      <c r="DY9" s="270" t="str">
        <f>IF($C9="","",IF(SUM(Programacion!DW$28:DW$41)=0,"",IF(SUM(Programacion!DW$35:DW$41)=0,'Res 1ªEval'!DY9,(IF(Programacion!DW$35="",0,Programacion!DW$35/SUM(Programacion!DW$35:DW$41)*'2 Eval'!$E8)+IF(Programacion!DW$36="",0,Programacion!DW$36/SUM(Programacion!DW$35:DW$41)*'2 Eval'!$F8)+IF(Programacion!DW$37="",0,Programacion!DW$37/SUM(Programacion!DW$35:DW$41)*'2 Eval'!$G8)+IF(Programacion!DW$38="",0,Programacion!DW$38/SUM(Programacion!DW$35:DW$41)*'2 Eval'!$H8)+IF(Programacion!DW$39="",0,Programacion!DW$39/SUM(Programacion!DW$35:DW$41)*'2 Eval'!$I8)+IF(Programacion!DW$40="",0,Programacion!DW$40/SUM(Programacion!DW$35:DW$41)*'2 Eval'!$J8)+IF(Programacion!DW$41="",0,Programacion!DW$41/SUM(Programacion!DW$35:DW$41)*'2 Eval'!$K8))*SUM(Programacion!DW$35:DW$41)/SUM(Programacion!DW$28:DW$41)+IF('Res 1ªEval'!DY9="",0,'Res 1ªEval'!DY9*SUM(Programacion!DW$28:DW$34)/SUM(Programacion!DW$28:DW$41)))))</f>
        <v/>
      </c>
      <c r="DZ9" s="270" t="str">
        <f>IF($C9="","",IF(SUM(Programacion!DX$28:DX$41)=0,"",IF(SUM(Programacion!DX$35:DX$41)=0,'Res 1ªEval'!DZ9,(IF(Programacion!DX$35="",0,Programacion!DX$35/SUM(Programacion!DX$35:DX$41)*'2 Eval'!$E8)+IF(Programacion!DX$36="",0,Programacion!DX$36/SUM(Programacion!DX$35:DX$41)*'2 Eval'!$F8)+IF(Programacion!DX$37="",0,Programacion!DX$37/SUM(Programacion!DX$35:DX$41)*'2 Eval'!$G8)+IF(Programacion!DX$38="",0,Programacion!DX$38/SUM(Programacion!DX$35:DX$41)*'2 Eval'!$H8)+IF(Programacion!DX$39="",0,Programacion!DX$39/SUM(Programacion!DX$35:DX$41)*'2 Eval'!$I8)+IF(Programacion!DX$40="",0,Programacion!DX$40/SUM(Programacion!DX$35:DX$41)*'2 Eval'!$J8)+IF(Programacion!DX$41="",0,Programacion!DX$41/SUM(Programacion!DX$35:DX$41)*'2 Eval'!$K8))*SUM(Programacion!DX$35:DX$41)/SUM(Programacion!DX$28:DX$41)+IF('Res 1ªEval'!DZ9="",0,'Res 1ªEval'!DZ9*SUM(Programacion!DX$28:DX$34)/SUM(Programacion!DX$28:DX$41)))))</f>
        <v/>
      </c>
      <c r="EA9" s="270" t="str">
        <f>IF($C9="","",IF(SUM(Programacion!DY$28:DY$41)=0,"",IF(SUM(Programacion!DY$35:DY$41)=0,'Res 1ªEval'!EA9,(IF(Programacion!DY$35="",0,Programacion!DY$35/SUM(Programacion!DY$35:DY$41)*'2 Eval'!$E8)+IF(Programacion!DY$36="",0,Programacion!DY$36/SUM(Programacion!DY$35:DY$41)*'2 Eval'!$F8)+IF(Programacion!DY$37="",0,Programacion!DY$37/SUM(Programacion!DY$35:DY$41)*'2 Eval'!$G8)+IF(Programacion!DY$38="",0,Programacion!DY$38/SUM(Programacion!DY$35:DY$41)*'2 Eval'!$H8)+IF(Programacion!DY$39="",0,Programacion!DY$39/SUM(Programacion!DY$35:DY$41)*'2 Eval'!$I8)+IF(Programacion!DY$40="",0,Programacion!DY$40/SUM(Programacion!DY$35:DY$41)*'2 Eval'!$J8)+IF(Programacion!DY$41="",0,Programacion!DY$41/SUM(Programacion!DY$35:DY$41)*'2 Eval'!$K8))*SUM(Programacion!DY$35:DY$41)/SUM(Programacion!DY$28:DY$41)+IF('Res 1ªEval'!EA9="",0,'Res 1ªEval'!EA9*SUM(Programacion!DY$28:DY$34)/SUM(Programacion!DY$28:DY$41)))))</f>
        <v/>
      </c>
      <c r="EB9" s="270" t="str">
        <f>IF($C9="","",IF(SUM(Programacion!DZ$28:DZ$41)=0,"",IF(SUM(Programacion!DZ$35:DZ$41)=0,'Res 1ªEval'!EB9,(IF(Programacion!DZ$35="",0,Programacion!DZ$35/SUM(Programacion!DZ$35:DZ$41)*'2 Eval'!$E8)+IF(Programacion!DZ$36="",0,Programacion!DZ$36/SUM(Programacion!DZ$35:DZ$41)*'2 Eval'!$F8)+IF(Programacion!DZ$37="",0,Programacion!DZ$37/SUM(Programacion!DZ$35:DZ$41)*'2 Eval'!$G8)+IF(Programacion!DZ$38="",0,Programacion!DZ$38/SUM(Programacion!DZ$35:DZ$41)*'2 Eval'!$H8)+IF(Programacion!DZ$39="",0,Programacion!DZ$39/SUM(Programacion!DZ$35:DZ$41)*'2 Eval'!$I8)+IF(Programacion!DZ$40="",0,Programacion!DZ$40/SUM(Programacion!DZ$35:DZ$41)*'2 Eval'!$J8)+IF(Programacion!DZ$41="",0,Programacion!DZ$41/SUM(Programacion!DZ$35:DZ$41)*'2 Eval'!$K8))*SUM(Programacion!DZ$35:DZ$41)/SUM(Programacion!DZ$28:DZ$41)+IF('Res 1ªEval'!EB9="",0,'Res 1ªEval'!EB9*SUM(Programacion!DZ$28:DZ$34)/SUM(Programacion!DZ$28:DZ$41)))))</f>
        <v/>
      </c>
      <c r="EC9" s="270" t="str">
        <f>IF($C9="","",IF(SUM(Programacion!EA$28:EA$41)=0,"",IF(SUM(Programacion!EA$35:EA$41)=0,'Res 1ªEval'!EC9,(IF(Programacion!EA$35="",0,Programacion!EA$35/SUM(Programacion!EA$35:EA$41)*'2 Eval'!$E8)+IF(Programacion!EA$36="",0,Programacion!EA$36/SUM(Programacion!EA$35:EA$41)*'2 Eval'!$F8)+IF(Programacion!EA$37="",0,Programacion!EA$37/SUM(Programacion!EA$35:EA$41)*'2 Eval'!$G8)+IF(Programacion!EA$38="",0,Programacion!EA$38/SUM(Programacion!EA$35:EA$41)*'2 Eval'!$H8)+IF(Programacion!EA$39="",0,Programacion!EA$39/SUM(Programacion!EA$35:EA$41)*'2 Eval'!$I8)+IF(Programacion!EA$40="",0,Programacion!EA$40/SUM(Programacion!EA$35:EA$41)*'2 Eval'!$J8)+IF(Programacion!EA$41="",0,Programacion!EA$41/SUM(Programacion!EA$35:EA$41)*'2 Eval'!$K8))*SUM(Programacion!EA$35:EA$41)/SUM(Programacion!EA$28:EA$41)+IF('Res 1ªEval'!EC9="",0,'Res 1ªEval'!EC9*SUM(Programacion!EA$28:EA$34)/SUM(Programacion!EA$28:EA$41)))))</f>
        <v/>
      </c>
      <c r="ED9" s="270" t="str">
        <f>IF($C9="","",IF(SUM(Programacion!EB$28:EB$41)=0,"",IF(SUM(Programacion!EB$35:EB$41)=0,'Res 1ªEval'!ED9,(IF(Programacion!EB$35="",0,Programacion!EB$35/SUM(Programacion!EB$35:EB$41)*'2 Eval'!$E8)+IF(Programacion!EB$36="",0,Programacion!EB$36/SUM(Programacion!EB$35:EB$41)*'2 Eval'!$F8)+IF(Programacion!EB$37="",0,Programacion!EB$37/SUM(Programacion!EB$35:EB$41)*'2 Eval'!$G8)+IF(Programacion!EB$38="",0,Programacion!EB$38/SUM(Programacion!EB$35:EB$41)*'2 Eval'!$H8)+IF(Programacion!EB$39="",0,Programacion!EB$39/SUM(Programacion!EB$35:EB$41)*'2 Eval'!$I8)+IF(Programacion!EB$40="",0,Programacion!EB$40/SUM(Programacion!EB$35:EB$41)*'2 Eval'!$J8)+IF(Programacion!EB$41="",0,Programacion!EB$41/SUM(Programacion!EB$35:EB$41)*'2 Eval'!$K8))*SUM(Programacion!EB$35:EB$41)/SUM(Programacion!EB$28:EB$41)+IF('Res 1ªEval'!ED9="",0,'Res 1ªEval'!ED9*SUM(Programacion!EB$28:EB$34)/SUM(Programacion!EB$28:EB$41)))))</f>
        <v/>
      </c>
      <c r="EE9" s="270" t="str">
        <f>IF($C9="","",IF(SUM(Programacion!EC$28:EC$41)=0,"",IF(SUM(Programacion!EC$35:EC$41)=0,'Res 1ªEval'!EE9,(IF(Programacion!EC$35="",0,Programacion!EC$35/SUM(Programacion!EC$35:EC$41)*'2 Eval'!$E8)+IF(Programacion!EC$36="",0,Programacion!EC$36/SUM(Programacion!EC$35:EC$41)*'2 Eval'!$F8)+IF(Programacion!EC$37="",0,Programacion!EC$37/SUM(Programacion!EC$35:EC$41)*'2 Eval'!$G8)+IF(Programacion!EC$38="",0,Programacion!EC$38/SUM(Programacion!EC$35:EC$41)*'2 Eval'!$H8)+IF(Programacion!EC$39="",0,Programacion!EC$39/SUM(Programacion!EC$35:EC$41)*'2 Eval'!$I8)+IF(Programacion!EC$40="",0,Programacion!EC$40/SUM(Programacion!EC$35:EC$41)*'2 Eval'!$J8)+IF(Programacion!EC$41="",0,Programacion!EC$41/SUM(Programacion!EC$35:EC$41)*'2 Eval'!$K8))*SUM(Programacion!EC$35:EC$41)/SUM(Programacion!EC$28:EC$41)+IF('Res 1ªEval'!EE9="",0,'Res 1ªEval'!EE9*SUM(Programacion!EC$28:EC$34)/SUM(Programacion!EC$28:EC$41)))))</f>
        <v/>
      </c>
      <c r="EF9" s="270" t="str">
        <f>IF($C9="","",IF(SUM(Programacion!ED$28:ED$41)=0,"",IF(SUM(Programacion!ED$35:ED$41)=0,'Res 1ªEval'!EF9,(IF(Programacion!ED$35="",0,Programacion!ED$35/SUM(Programacion!ED$35:ED$41)*'2 Eval'!$E8)+IF(Programacion!ED$36="",0,Programacion!ED$36/SUM(Programacion!ED$35:ED$41)*'2 Eval'!$F8)+IF(Programacion!ED$37="",0,Programacion!ED$37/SUM(Programacion!ED$35:ED$41)*'2 Eval'!$G8)+IF(Programacion!ED$38="",0,Programacion!ED$38/SUM(Programacion!ED$35:ED$41)*'2 Eval'!$H8)+IF(Programacion!ED$39="",0,Programacion!ED$39/SUM(Programacion!ED$35:ED$41)*'2 Eval'!$I8)+IF(Programacion!ED$40="",0,Programacion!ED$40/SUM(Programacion!ED$35:ED$41)*'2 Eval'!$J8)+IF(Programacion!ED$41="",0,Programacion!ED$41/SUM(Programacion!ED$35:ED$41)*'2 Eval'!$K8))*SUM(Programacion!ED$35:ED$41)/SUM(Programacion!ED$28:ED$41)+IF('Res 1ªEval'!EF9="",0,'Res 1ªEval'!EF9*SUM(Programacion!ED$28:ED$34)/SUM(Programacion!ED$28:ED$41)))))</f>
        <v/>
      </c>
      <c r="EG9" s="270" t="str">
        <f>IF($C9="","",IF(SUM(Programacion!EE$28:EE$41)=0,"",IF(SUM(Programacion!EE$35:EE$41)=0,'Res 1ªEval'!EG9,(IF(Programacion!EE$35="",0,Programacion!EE$35/SUM(Programacion!EE$35:EE$41)*'2 Eval'!$E8)+IF(Programacion!EE$36="",0,Programacion!EE$36/SUM(Programacion!EE$35:EE$41)*'2 Eval'!$F8)+IF(Programacion!EE$37="",0,Programacion!EE$37/SUM(Programacion!EE$35:EE$41)*'2 Eval'!$G8)+IF(Programacion!EE$38="",0,Programacion!EE$38/SUM(Programacion!EE$35:EE$41)*'2 Eval'!$H8)+IF(Programacion!EE$39="",0,Programacion!EE$39/SUM(Programacion!EE$35:EE$41)*'2 Eval'!$I8)+IF(Programacion!EE$40="",0,Programacion!EE$40/SUM(Programacion!EE$35:EE$41)*'2 Eval'!$J8)+IF(Programacion!EE$41="",0,Programacion!EE$41/SUM(Programacion!EE$35:EE$41)*'2 Eval'!$K8))*SUM(Programacion!EE$35:EE$41)/SUM(Programacion!EE$28:EE$41)+IF('Res 1ªEval'!EG9="",0,'Res 1ªEval'!EG9*SUM(Programacion!EE$28:EE$34)/SUM(Programacion!EE$28:EE$41)))))</f>
        <v/>
      </c>
      <c r="EH9" s="270" t="str">
        <f>IF($C9="","",IF(SUM(Programacion!EF$28:EF$41)=0,"",IF(SUM(Programacion!EF$35:EF$41)=0,'Res 1ªEval'!EH9,(IF(Programacion!EF$35="",0,Programacion!EF$35/SUM(Programacion!EF$35:EF$41)*'2 Eval'!$E8)+IF(Programacion!EF$36="",0,Programacion!EF$36/SUM(Programacion!EF$35:EF$41)*'2 Eval'!$F8)+IF(Programacion!EF$37="",0,Programacion!EF$37/SUM(Programacion!EF$35:EF$41)*'2 Eval'!$G8)+IF(Programacion!EF$38="",0,Programacion!EF$38/SUM(Programacion!EF$35:EF$41)*'2 Eval'!$H8)+IF(Programacion!EF$39="",0,Programacion!EF$39/SUM(Programacion!EF$35:EF$41)*'2 Eval'!$I8)+IF(Programacion!EF$40="",0,Programacion!EF$40/SUM(Programacion!EF$35:EF$41)*'2 Eval'!$J8)+IF(Programacion!EF$41="",0,Programacion!EF$41/SUM(Programacion!EF$35:EF$41)*'2 Eval'!$K8))*SUM(Programacion!EF$35:EF$41)/SUM(Programacion!EF$28:EF$41)+IF('Res 1ªEval'!EH9="",0,'Res 1ªEval'!EH9*SUM(Programacion!EF$28:EF$34)/SUM(Programacion!EF$28:EF$41)))))</f>
        <v/>
      </c>
      <c r="EI9" s="270" t="str">
        <f>IF($C9="","",IF(SUM(Programacion!EG$28:EG$41)=0,"",IF(SUM(Programacion!EG$35:EG$41)=0,'Res 1ªEval'!EI9,(IF(Programacion!EG$35="",0,Programacion!EG$35/SUM(Programacion!EG$35:EG$41)*'2 Eval'!$E8)+IF(Programacion!EG$36="",0,Programacion!EG$36/SUM(Programacion!EG$35:EG$41)*'2 Eval'!$F8)+IF(Programacion!EG$37="",0,Programacion!EG$37/SUM(Programacion!EG$35:EG$41)*'2 Eval'!$G8)+IF(Programacion!EG$38="",0,Programacion!EG$38/SUM(Programacion!EG$35:EG$41)*'2 Eval'!$H8)+IF(Programacion!EG$39="",0,Programacion!EG$39/SUM(Programacion!EG$35:EG$41)*'2 Eval'!$I8)+IF(Programacion!EG$40="",0,Programacion!EG$40/SUM(Programacion!EG$35:EG$41)*'2 Eval'!$J8)+IF(Programacion!EG$41="",0,Programacion!EG$41/SUM(Programacion!EG$35:EG$41)*'2 Eval'!$K8))*SUM(Programacion!EG$35:EG$41)/SUM(Programacion!EG$28:EG$41)+IF('Res 1ªEval'!EI9="",0,'Res 1ªEval'!EI9*SUM(Programacion!EG$28:EG$34)/SUM(Programacion!EG$28:EG$41)))))</f>
        <v/>
      </c>
      <c r="EJ9" s="270" t="str">
        <f>IF($C9="","",IF(SUM(Programacion!EH$28:EH$41)=0,"",IF(SUM(Programacion!EH$35:EH$41)=0,'Res 1ªEval'!EJ9,(IF(Programacion!EH$35="",0,Programacion!EH$35/SUM(Programacion!EH$35:EH$41)*'2 Eval'!$E8)+IF(Programacion!EH$36="",0,Programacion!EH$36/SUM(Programacion!EH$35:EH$41)*'2 Eval'!$F8)+IF(Programacion!EH$37="",0,Programacion!EH$37/SUM(Programacion!EH$35:EH$41)*'2 Eval'!$G8)+IF(Programacion!EH$38="",0,Programacion!EH$38/SUM(Programacion!EH$35:EH$41)*'2 Eval'!$H8)+IF(Programacion!EH$39="",0,Programacion!EH$39/SUM(Programacion!EH$35:EH$41)*'2 Eval'!$I8)+IF(Programacion!EH$40="",0,Programacion!EH$40/SUM(Programacion!EH$35:EH$41)*'2 Eval'!$J8)+IF(Programacion!EH$41="",0,Programacion!EH$41/SUM(Programacion!EH$35:EH$41)*'2 Eval'!$K8))*SUM(Programacion!EH$35:EH$41)/SUM(Programacion!EH$28:EH$41)+IF('Res 1ªEval'!EJ9="",0,'Res 1ªEval'!EJ9*SUM(Programacion!EH$28:EH$34)/SUM(Programacion!EH$28:EH$41)))))</f>
        <v/>
      </c>
      <c r="EK9" s="270" t="str">
        <f>IF($C9="","",IF(SUM(Programacion!EI$28:EI$41)=0,"",IF(SUM(Programacion!EI$35:EI$41)=0,'Res 1ªEval'!EK9,(IF(Programacion!EI$35="",0,Programacion!EI$35/SUM(Programacion!EI$35:EI$41)*'2 Eval'!$E8)+IF(Programacion!EI$36="",0,Programacion!EI$36/SUM(Programacion!EI$35:EI$41)*'2 Eval'!$F8)+IF(Programacion!EI$37="",0,Programacion!EI$37/SUM(Programacion!EI$35:EI$41)*'2 Eval'!$G8)+IF(Programacion!EI$38="",0,Programacion!EI$38/SUM(Programacion!EI$35:EI$41)*'2 Eval'!$H8)+IF(Programacion!EI$39="",0,Programacion!EI$39/SUM(Programacion!EI$35:EI$41)*'2 Eval'!$I8)+IF(Programacion!EI$40="",0,Programacion!EI$40/SUM(Programacion!EI$35:EI$41)*'2 Eval'!$J8)+IF(Programacion!EI$41="",0,Programacion!EI$41/SUM(Programacion!EI$35:EI$41)*'2 Eval'!$K8))*SUM(Programacion!EI$35:EI$41)/SUM(Programacion!EI$28:EI$41)+IF('Res 1ªEval'!EK9="",0,'Res 1ªEval'!EK9*SUM(Programacion!EI$28:EI$34)/SUM(Programacion!EI$28:EI$41)))))</f>
        <v/>
      </c>
    </row>
    <row r="10" spans="1:141">
      <c r="B10" s="133" t="str">
        <f>IF('1 Eval'!A9="","",'1 Eval'!A9)</f>
        <v/>
      </c>
      <c r="C10" s="134" t="str">
        <f>IF('1 Eval'!B9="","",'1 Eval'!B9)</f>
        <v/>
      </c>
      <c r="D10" s="149" t="str">
        <f>IF('2 Eval'!D9="","",'2 Eval'!D9)</f>
        <v/>
      </c>
      <c r="E10" s="150" t="str">
        <f>IF($D10="","",IF(Final!$F$6="","",($D10*Final!$F$6+Final!$E11*Final!$E$6)/SUM(Final!$E$6:$F$6)))</f>
        <v/>
      </c>
      <c r="F10" s="150" t="str">
        <f t="shared" si="7"/>
        <v/>
      </c>
      <c r="G10" s="221" t="str">
        <f t="shared" si="6"/>
        <v/>
      </c>
      <c r="H10" s="275" t="str">
        <f>IF($C10="","",IF(SUM(Programacion!F$28:F$41)=0,"",IF(SUM(Programacion!F$35:F$41)=0,'Res 1ªEval'!H10,(IF(Programacion!F$35="",0,Programacion!F$35/SUM(Programacion!F$35:F$41)*'2 Eval'!$E9)+IF(Programacion!F$36="",0,Programacion!F$36/SUM(Programacion!F$35:F$41)*'2 Eval'!$F9)+IF(Programacion!F$37="",0,Programacion!F$37/SUM(Programacion!F$35:F$41)*'2 Eval'!$G9)+IF(Programacion!F$38="",0,Programacion!F$38/SUM(Programacion!F$35:F$41)*'2 Eval'!$H9)+IF(Programacion!F$39="",0,Programacion!F$39/SUM(Programacion!F$35:F$41)*'2 Eval'!$I9)+IF(Programacion!F$40="",0,Programacion!F$40/SUM(Programacion!F$35:F$41)*'2 Eval'!$J9)+IF(Programacion!F$41="",0,Programacion!F$41/SUM(Programacion!F$35:F$41)*'2 Eval'!$K9))*SUM(Programacion!F$35:F$41)/SUM(Programacion!F$28:F$41)+IF('Res 1ªEval'!H10="",0,'Res 1ªEval'!H10*SUM(Programacion!F$28:F$34)/SUM(Programacion!F$28:F$41)))))</f>
        <v/>
      </c>
      <c r="I10" s="270" t="str">
        <f>IF($C10="","",IF(SUM(Programacion!G$28:G$41)=0,"",IF(SUM(Programacion!G$35:G$41)=0,'Res 1ªEval'!I10,(IF(Programacion!G$35="",0,Programacion!G$35/SUM(Programacion!G$35:G$41)*'2 Eval'!$E9)+IF(Programacion!G$36="",0,Programacion!G$36/SUM(Programacion!G$35:G$41)*'2 Eval'!$F9)+IF(Programacion!G$37="",0,Programacion!G$37/SUM(Programacion!G$35:G$41)*'2 Eval'!$G9)+IF(Programacion!G$38="",0,Programacion!G$38/SUM(Programacion!G$35:G$41)*'2 Eval'!$H9)+IF(Programacion!G$39="",0,Programacion!G$39/SUM(Programacion!G$35:G$41)*'2 Eval'!$I9)+IF(Programacion!G$40="",0,Programacion!G$40/SUM(Programacion!G$35:G$41)*'2 Eval'!$J9)+IF(Programacion!G$41="",0,Programacion!G$41/SUM(Programacion!G$35:G$41)*'2 Eval'!$K9))*SUM(Programacion!G$35:G$41)/SUM(Programacion!G$28:G$41)+IF('Res 1ªEval'!I10="",0,'Res 1ªEval'!I10*SUM(Programacion!G$28:G$34)/SUM(Programacion!G$28:G$41)))))</f>
        <v/>
      </c>
      <c r="J10" s="270" t="str">
        <f>IF($C10="","",IF(SUM(Programacion!H$28:H$41)=0,"",IF(SUM(Programacion!H$35:H$41)=0,'Res 1ªEval'!J10,(IF(Programacion!H$35="",0,Programacion!H$35/SUM(Programacion!H$35:H$41)*'2 Eval'!$E9)+IF(Programacion!H$36="",0,Programacion!H$36/SUM(Programacion!H$35:H$41)*'2 Eval'!$F9)+IF(Programacion!H$37="",0,Programacion!H$37/SUM(Programacion!H$35:H$41)*'2 Eval'!$G9)+IF(Programacion!H$38="",0,Programacion!H$38/SUM(Programacion!H$35:H$41)*'2 Eval'!$H9)+IF(Programacion!H$39="",0,Programacion!H$39/SUM(Programacion!H$35:H$41)*'2 Eval'!$I9)+IF(Programacion!H$40="",0,Programacion!H$40/SUM(Programacion!H$35:H$41)*'2 Eval'!$J9)+IF(Programacion!H$41="",0,Programacion!H$41/SUM(Programacion!H$35:H$41)*'2 Eval'!$K9))*SUM(Programacion!H$35:H$41)/SUM(Programacion!H$28:H$41)+IF('Res 1ªEval'!J10="",0,'Res 1ªEval'!J10*SUM(Programacion!H$28:H$34)/SUM(Programacion!H$28:H$41)))))</f>
        <v/>
      </c>
      <c r="K10" s="270" t="str">
        <f>IF($C10="","",IF(SUM(Programacion!I$28:I$41)=0,"",IF(SUM(Programacion!I$35:I$41)=0,'Res 1ªEval'!K10,(IF(Programacion!I$35="",0,Programacion!I$35/SUM(Programacion!I$35:I$41)*'2 Eval'!$E9)+IF(Programacion!I$36="",0,Programacion!I$36/SUM(Programacion!I$35:I$41)*'2 Eval'!$F9)+IF(Programacion!I$37="",0,Programacion!I$37/SUM(Programacion!I$35:I$41)*'2 Eval'!$G9)+IF(Programacion!I$38="",0,Programacion!I$38/SUM(Programacion!I$35:I$41)*'2 Eval'!$H9)+IF(Programacion!I$39="",0,Programacion!I$39/SUM(Programacion!I$35:I$41)*'2 Eval'!$I9)+IF(Programacion!I$40="",0,Programacion!I$40/SUM(Programacion!I$35:I$41)*'2 Eval'!$J9)+IF(Programacion!I$41="",0,Programacion!I$41/SUM(Programacion!I$35:I$41)*'2 Eval'!$K9))*SUM(Programacion!I$35:I$41)/SUM(Programacion!I$28:I$41)+IF('Res 1ªEval'!K10="",0,'Res 1ªEval'!K10*SUM(Programacion!I$28:I$34)/SUM(Programacion!I$28:I$41)))))</f>
        <v/>
      </c>
      <c r="L10" s="270" t="str">
        <f>IF($C10="","",IF(SUM(Programacion!J$28:J$41)=0,"",IF(SUM(Programacion!J$35:J$41)=0,'Res 1ªEval'!L10,(IF(Programacion!J$35="",0,Programacion!J$35/SUM(Programacion!J$35:J$41)*'2 Eval'!$E9)+IF(Programacion!J$36="",0,Programacion!J$36/SUM(Programacion!J$35:J$41)*'2 Eval'!$F9)+IF(Programacion!J$37="",0,Programacion!J$37/SUM(Programacion!J$35:J$41)*'2 Eval'!$G9)+IF(Programacion!J$38="",0,Programacion!J$38/SUM(Programacion!J$35:J$41)*'2 Eval'!$H9)+IF(Programacion!J$39="",0,Programacion!J$39/SUM(Programacion!J$35:J$41)*'2 Eval'!$I9)+IF(Programacion!J$40="",0,Programacion!J$40/SUM(Programacion!J$35:J$41)*'2 Eval'!$J9)+IF(Programacion!J$41="",0,Programacion!J$41/SUM(Programacion!J$35:J$41)*'2 Eval'!$K9))*SUM(Programacion!J$35:J$41)/SUM(Programacion!J$28:J$41)+IF('Res 1ªEval'!L10="",0,'Res 1ªEval'!L10*SUM(Programacion!J$28:J$34)/SUM(Programacion!J$28:J$41)))))</f>
        <v/>
      </c>
      <c r="M10" s="270" t="str">
        <f>IF($C10="","",IF(SUM(Programacion!K$28:K$41)=0,"",IF(SUM(Programacion!K$35:K$41)=0,'Res 1ªEval'!M10,(IF(Programacion!K$35="",0,Programacion!K$35/SUM(Programacion!K$35:K$41)*'2 Eval'!$E9)+IF(Programacion!K$36="",0,Programacion!K$36/SUM(Programacion!K$35:K$41)*'2 Eval'!$F9)+IF(Programacion!K$37="",0,Programacion!K$37/SUM(Programacion!K$35:K$41)*'2 Eval'!$G9)+IF(Programacion!K$38="",0,Programacion!K$38/SUM(Programacion!K$35:K$41)*'2 Eval'!$H9)+IF(Programacion!K$39="",0,Programacion!K$39/SUM(Programacion!K$35:K$41)*'2 Eval'!$I9)+IF(Programacion!K$40="",0,Programacion!K$40/SUM(Programacion!K$35:K$41)*'2 Eval'!$J9)+IF(Programacion!K$41="",0,Programacion!K$41/SUM(Programacion!K$35:K$41)*'2 Eval'!$K9))*SUM(Programacion!K$35:K$41)/SUM(Programacion!K$28:K$41)+IF('Res 1ªEval'!M10="",0,'Res 1ªEval'!M10*SUM(Programacion!K$28:K$34)/SUM(Programacion!K$28:K$41)))))</f>
        <v/>
      </c>
      <c r="N10" s="270" t="str">
        <f>IF($C10="","",IF(SUM(Programacion!L$28:L$41)=0,"",IF(SUM(Programacion!L$35:L$41)=0,'Res 1ªEval'!N10,(IF(Programacion!L$35="",0,Programacion!L$35/SUM(Programacion!L$35:L$41)*'2 Eval'!$E9)+IF(Programacion!L$36="",0,Programacion!L$36/SUM(Programacion!L$35:L$41)*'2 Eval'!$F9)+IF(Programacion!L$37="",0,Programacion!L$37/SUM(Programacion!L$35:L$41)*'2 Eval'!$G9)+IF(Programacion!L$38="",0,Programacion!L$38/SUM(Programacion!L$35:L$41)*'2 Eval'!$H9)+IF(Programacion!L$39="",0,Programacion!L$39/SUM(Programacion!L$35:L$41)*'2 Eval'!$I9)+IF(Programacion!L$40="",0,Programacion!L$40/SUM(Programacion!L$35:L$41)*'2 Eval'!$J9)+IF(Programacion!L$41="",0,Programacion!L$41/SUM(Programacion!L$35:L$41)*'2 Eval'!$K9))*SUM(Programacion!L$35:L$41)/SUM(Programacion!L$28:L$41)+IF('Res 1ªEval'!N10="",0,'Res 1ªEval'!N10*SUM(Programacion!L$28:L$34)/SUM(Programacion!L$28:L$41)))))</f>
        <v/>
      </c>
      <c r="O10" s="276" t="str">
        <f>IF($C10="","",IF(SUM(Programacion!M$28:M$41)=0,"",IF(SUM(Programacion!M$35:M$41)=0,'Res 1ªEval'!O10,(IF(Programacion!M$35="",0,Programacion!M$35/SUM(Programacion!M$35:M$41)*'2 Eval'!$E9)+IF(Programacion!M$36="",0,Programacion!M$36/SUM(Programacion!M$35:M$41)*'2 Eval'!$F9)+IF(Programacion!M$37="",0,Programacion!M$37/SUM(Programacion!M$35:M$41)*'2 Eval'!$G9)+IF(Programacion!M$38="",0,Programacion!M$38/SUM(Programacion!M$35:M$41)*'2 Eval'!$H9)+IF(Programacion!M$39="",0,Programacion!M$39/SUM(Programacion!M$35:M$41)*'2 Eval'!$I9)+IF(Programacion!M$40="",0,Programacion!M$40/SUM(Programacion!M$35:M$41)*'2 Eval'!$J9)+IF(Programacion!M$41="",0,Programacion!M$41/SUM(Programacion!M$35:M$41)*'2 Eval'!$K9))*SUM(Programacion!M$35:M$41)/SUM(Programacion!M$28:M$41)+IF('Res 1ªEval'!O10="",0,'Res 1ªEval'!O10*SUM(Programacion!M$28:M$34)/SUM(Programacion!M$28:M$41)))))</f>
        <v/>
      </c>
      <c r="P10" s="303"/>
      <c r="Q10" s="270" t="str">
        <f>IF($C10="","",IF(SUM(Programacion!O$28:O$41)=0,"",IF(SUM(Programacion!O$35:O$41)=0,'Res 1ªEval'!Q10,(IF(Programacion!O$35="",0,Programacion!O$35/SUM(Programacion!O$35:O$41)*'2 Eval'!$E9)+IF(Programacion!O$36="",0,Programacion!O$36/SUM(Programacion!O$35:O$41)*'2 Eval'!$F9)+IF(Programacion!O$37="",0,Programacion!O$37/SUM(Programacion!O$35:O$41)*'2 Eval'!$G9)+IF(Programacion!O$38="",0,Programacion!O$38/SUM(Programacion!O$35:O$41)*'2 Eval'!$H9)+IF(Programacion!O$39="",0,Programacion!O$39/SUM(Programacion!O$35:O$41)*'2 Eval'!$I9)+IF(Programacion!O$40="",0,Programacion!O$40/SUM(Programacion!O$35:O$41)*'2 Eval'!$J9)+IF(Programacion!O$41="",0,Programacion!O$41/SUM(Programacion!O$35:O$41)*'2 Eval'!$K9))*SUM(Programacion!O$35:O$41)/SUM(Programacion!O$28:O$41)+IF('Res 1ªEval'!Q10="",0,'Res 1ªEval'!Q10*SUM(Programacion!O$28:O$34)/SUM(Programacion!O$28:O$41)))))</f>
        <v/>
      </c>
      <c r="R10" s="270" t="str">
        <f>IF($C10="","",IF(SUM(Programacion!P$28:P$41)=0,"",IF(SUM(Programacion!P$35:P$41)=0,'Res 1ªEval'!R10,(IF(Programacion!P$35="",0,Programacion!P$35/SUM(Programacion!P$35:P$41)*'2 Eval'!$E9)+IF(Programacion!P$36="",0,Programacion!P$36/SUM(Programacion!P$35:P$41)*'2 Eval'!$F9)+IF(Programacion!P$37="",0,Programacion!P$37/SUM(Programacion!P$35:P$41)*'2 Eval'!$G9)+IF(Programacion!P$38="",0,Programacion!P$38/SUM(Programacion!P$35:P$41)*'2 Eval'!$H9)+IF(Programacion!P$39="",0,Programacion!P$39/SUM(Programacion!P$35:P$41)*'2 Eval'!$I9)+IF(Programacion!P$40="",0,Programacion!P$40/SUM(Programacion!P$35:P$41)*'2 Eval'!$J9)+IF(Programacion!P$41="",0,Programacion!P$41/SUM(Programacion!P$35:P$41)*'2 Eval'!$K9))*SUM(Programacion!P$35:P$41)/SUM(Programacion!P$28:P$41)+IF('Res 1ªEval'!R10="",0,'Res 1ªEval'!R10*SUM(Programacion!P$28:P$34)/SUM(Programacion!P$28:P$41)))))</f>
        <v/>
      </c>
      <c r="S10" s="270" t="str">
        <f>IF($C10="","",IF(SUM(Programacion!Q$28:Q$41)=0,"",IF(SUM(Programacion!Q$35:Q$41)=0,'Res 1ªEval'!S10,(IF(Programacion!Q$35="",0,Programacion!Q$35/SUM(Programacion!Q$35:Q$41)*'2 Eval'!$E9)+IF(Programacion!Q$36="",0,Programacion!Q$36/SUM(Programacion!Q$35:Q$41)*'2 Eval'!$F9)+IF(Programacion!Q$37="",0,Programacion!Q$37/SUM(Programacion!Q$35:Q$41)*'2 Eval'!$G9)+IF(Programacion!Q$38="",0,Programacion!Q$38/SUM(Programacion!Q$35:Q$41)*'2 Eval'!$H9)+IF(Programacion!Q$39="",0,Programacion!Q$39/SUM(Programacion!Q$35:Q$41)*'2 Eval'!$I9)+IF(Programacion!Q$40="",0,Programacion!Q$40/SUM(Programacion!Q$35:Q$41)*'2 Eval'!$J9)+IF(Programacion!Q$41="",0,Programacion!Q$41/SUM(Programacion!Q$35:Q$41)*'2 Eval'!$K9))*SUM(Programacion!Q$35:Q$41)/SUM(Programacion!Q$28:Q$41)+IF('Res 1ªEval'!S10="",0,'Res 1ªEval'!S10*SUM(Programacion!Q$28:Q$34)/SUM(Programacion!Q$28:Q$41)))))</f>
        <v/>
      </c>
      <c r="T10" s="270" t="str">
        <f>IF($C10="","",IF(SUM(Programacion!R$28:R$41)=0,"",IF(SUM(Programacion!R$35:R$41)=0,'Res 1ªEval'!T10,(IF(Programacion!R$35="",0,Programacion!R$35/SUM(Programacion!R$35:R$41)*'2 Eval'!$E9)+IF(Programacion!R$36="",0,Programacion!R$36/SUM(Programacion!R$35:R$41)*'2 Eval'!$F9)+IF(Programacion!R$37="",0,Programacion!R$37/SUM(Programacion!R$35:R$41)*'2 Eval'!$G9)+IF(Programacion!R$38="",0,Programacion!R$38/SUM(Programacion!R$35:R$41)*'2 Eval'!$H9)+IF(Programacion!R$39="",0,Programacion!R$39/SUM(Programacion!R$35:R$41)*'2 Eval'!$I9)+IF(Programacion!R$40="",0,Programacion!R$40/SUM(Programacion!R$35:R$41)*'2 Eval'!$J9)+IF(Programacion!R$41="",0,Programacion!R$41/SUM(Programacion!R$35:R$41)*'2 Eval'!$K9))*SUM(Programacion!R$35:R$41)/SUM(Programacion!R$28:R$41)+IF('Res 1ªEval'!T10="",0,'Res 1ªEval'!T10*SUM(Programacion!R$28:R$34)/SUM(Programacion!R$28:R$41)))))</f>
        <v/>
      </c>
      <c r="U10" s="270" t="str">
        <f>IF($C10="","",IF(SUM(Programacion!S$28:S$41)=0,"",IF(SUM(Programacion!S$35:S$41)=0,'Res 1ªEval'!U10,(IF(Programacion!S$35="",0,Programacion!S$35/SUM(Programacion!S$35:S$41)*'2 Eval'!$E9)+IF(Programacion!S$36="",0,Programacion!S$36/SUM(Programacion!S$35:S$41)*'2 Eval'!$F9)+IF(Programacion!S$37="",0,Programacion!S$37/SUM(Programacion!S$35:S$41)*'2 Eval'!$G9)+IF(Programacion!S$38="",0,Programacion!S$38/SUM(Programacion!S$35:S$41)*'2 Eval'!$H9)+IF(Programacion!S$39="",0,Programacion!S$39/SUM(Programacion!S$35:S$41)*'2 Eval'!$I9)+IF(Programacion!S$40="",0,Programacion!S$40/SUM(Programacion!S$35:S$41)*'2 Eval'!$J9)+IF(Programacion!S$41="",0,Programacion!S$41/SUM(Programacion!S$35:S$41)*'2 Eval'!$K9))*SUM(Programacion!S$35:S$41)/SUM(Programacion!S$28:S$41)+IF('Res 1ªEval'!U10="",0,'Res 1ªEval'!U10*SUM(Programacion!S$28:S$34)/SUM(Programacion!S$28:S$41)))))</f>
        <v/>
      </c>
      <c r="V10" s="270" t="str">
        <f>IF($C10="","",IF(SUM(Programacion!T$28:T$41)=0,"",IF(SUM(Programacion!T$35:T$41)=0,'Res 1ªEval'!V10,(IF(Programacion!T$35="",0,Programacion!T$35/SUM(Programacion!T$35:T$41)*'2 Eval'!$E9)+IF(Programacion!T$36="",0,Programacion!T$36/SUM(Programacion!T$35:T$41)*'2 Eval'!$F9)+IF(Programacion!T$37="",0,Programacion!T$37/SUM(Programacion!T$35:T$41)*'2 Eval'!$G9)+IF(Programacion!T$38="",0,Programacion!T$38/SUM(Programacion!T$35:T$41)*'2 Eval'!$H9)+IF(Programacion!T$39="",0,Programacion!T$39/SUM(Programacion!T$35:T$41)*'2 Eval'!$I9)+IF(Programacion!T$40="",0,Programacion!T$40/SUM(Programacion!T$35:T$41)*'2 Eval'!$J9)+IF(Programacion!T$41="",0,Programacion!T$41/SUM(Programacion!T$35:T$41)*'2 Eval'!$K9))*SUM(Programacion!T$35:T$41)/SUM(Programacion!T$28:T$41)+IF('Res 1ªEval'!V10="",0,'Res 1ªEval'!V10*SUM(Programacion!T$28:T$34)/SUM(Programacion!T$28:T$41)))))</f>
        <v/>
      </c>
      <c r="W10" s="270" t="str">
        <f>IF($C10="","",IF(SUM(Programacion!U$28:U$41)=0,"",IF(SUM(Programacion!U$35:U$41)=0,'Res 1ªEval'!W10,(IF(Programacion!U$35="",0,Programacion!U$35/SUM(Programacion!U$35:U$41)*'2 Eval'!$E9)+IF(Programacion!U$36="",0,Programacion!U$36/SUM(Programacion!U$35:U$41)*'2 Eval'!$F9)+IF(Programacion!U$37="",0,Programacion!U$37/SUM(Programacion!U$35:U$41)*'2 Eval'!$G9)+IF(Programacion!U$38="",0,Programacion!U$38/SUM(Programacion!U$35:U$41)*'2 Eval'!$H9)+IF(Programacion!U$39="",0,Programacion!U$39/SUM(Programacion!U$35:U$41)*'2 Eval'!$I9)+IF(Programacion!U$40="",0,Programacion!U$40/SUM(Programacion!U$35:U$41)*'2 Eval'!$J9)+IF(Programacion!U$41="",0,Programacion!U$41/SUM(Programacion!U$35:U$41)*'2 Eval'!$K9))*SUM(Programacion!U$35:U$41)/SUM(Programacion!U$28:U$41)+IF('Res 1ªEval'!W10="",0,'Res 1ªEval'!W10*SUM(Programacion!U$28:U$34)/SUM(Programacion!U$28:U$41)))))</f>
        <v/>
      </c>
      <c r="X10" s="270" t="str">
        <f>IF($C10="","",IF(SUM(Programacion!V$28:V$41)=0,"",IF(SUM(Programacion!V$35:V$41)=0,'Res 1ªEval'!X10,(IF(Programacion!V$35="",0,Programacion!V$35/SUM(Programacion!V$35:V$41)*'2 Eval'!$E9)+IF(Programacion!V$36="",0,Programacion!V$36/SUM(Programacion!V$35:V$41)*'2 Eval'!$F9)+IF(Programacion!V$37="",0,Programacion!V$37/SUM(Programacion!V$35:V$41)*'2 Eval'!$G9)+IF(Programacion!V$38="",0,Programacion!V$38/SUM(Programacion!V$35:V$41)*'2 Eval'!$H9)+IF(Programacion!V$39="",0,Programacion!V$39/SUM(Programacion!V$35:V$41)*'2 Eval'!$I9)+IF(Programacion!V$40="",0,Programacion!V$40/SUM(Programacion!V$35:V$41)*'2 Eval'!$J9)+IF(Programacion!V$41="",0,Programacion!V$41/SUM(Programacion!V$35:V$41)*'2 Eval'!$K9))*SUM(Programacion!V$35:V$41)/SUM(Programacion!V$28:V$41)+IF('Res 1ªEval'!X10="",0,'Res 1ªEval'!X10*SUM(Programacion!V$28:V$34)/SUM(Programacion!V$28:V$41)))))</f>
        <v/>
      </c>
      <c r="Y10" s="270" t="str">
        <f>IF($C10="","",IF(SUM(Programacion!W$28:W$41)=0,"",IF(SUM(Programacion!W$35:W$41)=0,'Res 1ªEval'!Y10,(IF(Programacion!W$35="",0,Programacion!W$35/SUM(Programacion!W$35:W$41)*'2 Eval'!$E9)+IF(Programacion!W$36="",0,Programacion!W$36/SUM(Programacion!W$35:W$41)*'2 Eval'!$F9)+IF(Programacion!W$37="",0,Programacion!W$37/SUM(Programacion!W$35:W$41)*'2 Eval'!$G9)+IF(Programacion!W$38="",0,Programacion!W$38/SUM(Programacion!W$35:W$41)*'2 Eval'!$H9)+IF(Programacion!W$39="",0,Programacion!W$39/SUM(Programacion!W$35:W$41)*'2 Eval'!$I9)+IF(Programacion!W$40="",0,Programacion!W$40/SUM(Programacion!W$35:W$41)*'2 Eval'!$J9)+IF(Programacion!W$41="",0,Programacion!W$41/SUM(Programacion!W$35:W$41)*'2 Eval'!$K9))*SUM(Programacion!W$35:W$41)/SUM(Programacion!W$28:W$41)+IF('Res 1ªEval'!Y10="",0,'Res 1ªEval'!Y10*SUM(Programacion!W$28:W$34)/SUM(Programacion!W$28:W$41)))))</f>
        <v/>
      </c>
      <c r="Z10" s="270" t="str">
        <f>IF($C10="","",IF(SUM(Programacion!X$28:X$41)=0,"",IF(SUM(Programacion!X$35:X$41)=0,'Res 1ªEval'!Z10,(IF(Programacion!X$35="",0,Programacion!X$35/SUM(Programacion!X$35:X$41)*'2 Eval'!$E9)+IF(Programacion!X$36="",0,Programacion!X$36/SUM(Programacion!X$35:X$41)*'2 Eval'!$F9)+IF(Programacion!X$37="",0,Programacion!X$37/SUM(Programacion!X$35:X$41)*'2 Eval'!$G9)+IF(Programacion!X$38="",0,Programacion!X$38/SUM(Programacion!X$35:X$41)*'2 Eval'!$H9)+IF(Programacion!X$39="",0,Programacion!X$39/SUM(Programacion!X$35:X$41)*'2 Eval'!$I9)+IF(Programacion!X$40="",0,Programacion!X$40/SUM(Programacion!X$35:X$41)*'2 Eval'!$J9)+IF(Programacion!X$41="",0,Programacion!X$41/SUM(Programacion!X$35:X$41)*'2 Eval'!$K9))*SUM(Programacion!X$35:X$41)/SUM(Programacion!X$28:X$41)+IF('Res 1ªEval'!Z10="",0,'Res 1ªEval'!Z10*SUM(Programacion!X$28:X$34)/SUM(Programacion!X$28:X$41)))))</f>
        <v/>
      </c>
      <c r="AA10" s="270" t="str">
        <f>IF($C10="","",IF(SUM(Programacion!Y$28:Y$41)=0,"",IF(SUM(Programacion!Y$35:Y$41)=0,'Res 1ªEval'!AA10,(IF(Programacion!Y$35="",0,Programacion!Y$35/SUM(Programacion!Y$35:Y$41)*'2 Eval'!$E9)+IF(Programacion!Y$36="",0,Programacion!Y$36/SUM(Programacion!Y$35:Y$41)*'2 Eval'!$F9)+IF(Programacion!Y$37="",0,Programacion!Y$37/SUM(Programacion!Y$35:Y$41)*'2 Eval'!$G9)+IF(Programacion!Y$38="",0,Programacion!Y$38/SUM(Programacion!Y$35:Y$41)*'2 Eval'!$H9)+IF(Programacion!Y$39="",0,Programacion!Y$39/SUM(Programacion!Y$35:Y$41)*'2 Eval'!$I9)+IF(Programacion!Y$40="",0,Programacion!Y$40/SUM(Programacion!Y$35:Y$41)*'2 Eval'!$J9)+IF(Programacion!Y$41="",0,Programacion!Y$41/SUM(Programacion!Y$35:Y$41)*'2 Eval'!$K9))*SUM(Programacion!Y$35:Y$41)/SUM(Programacion!Y$28:Y$41)+IF('Res 1ªEval'!AA10="",0,'Res 1ªEval'!AA10*SUM(Programacion!Y$28:Y$34)/SUM(Programacion!Y$28:Y$41)))))</f>
        <v/>
      </c>
      <c r="AB10" s="270" t="str">
        <f>IF($C10="","",IF(SUM(Programacion!Z$28:Z$41)=0,"",IF(SUM(Programacion!Z$35:Z$41)=0,'Res 1ªEval'!AB10,(IF(Programacion!Z$35="",0,Programacion!Z$35/SUM(Programacion!Z$35:Z$41)*'2 Eval'!$E9)+IF(Programacion!Z$36="",0,Programacion!Z$36/SUM(Programacion!Z$35:Z$41)*'2 Eval'!$F9)+IF(Programacion!Z$37="",0,Programacion!Z$37/SUM(Programacion!Z$35:Z$41)*'2 Eval'!$G9)+IF(Programacion!Z$38="",0,Programacion!Z$38/SUM(Programacion!Z$35:Z$41)*'2 Eval'!$H9)+IF(Programacion!Z$39="",0,Programacion!Z$39/SUM(Programacion!Z$35:Z$41)*'2 Eval'!$I9)+IF(Programacion!Z$40="",0,Programacion!Z$40/SUM(Programacion!Z$35:Z$41)*'2 Eval'!$J9)+IF(Programacion!Z$41="",0,Programacion!Z$41/SUM(Programacion!Z$35:Z$41)*'2 Eval'!$K9))*SUM(Programacion!Z$35:Z$41)/SUM(Programacion!Z$28:Z$41)+IF('Res 1ªEval'!AB10="",0,'Res 1ªEval'!AB10*SUM(Programacion!Z$28:Z$34)/SUM(Programacion!Z$28:Z$41)))))</f>
        <v/>
      </c>
      <c r="AC10" s="270" t="str">
        <f>IF($C10="","",IF(SUM(Programacion!AA$28:AA$41)=0,"",IF(SUM(Programacion!AA$35:AA$41)=0,'Res 1ªEval'!AC10,(IF(Programacion!AA$35="",0,Programacion!AA$35/SUM(Programacion!AA$35:AA$41)*'2 Eval'!$E9)+IF(Programacion!AA$36="",0,Programacion!AA$36/SUM(Programacion!AA$35:AA$41)*'2 Eval'!$F9)+IF(Programacion!AA$37="",0,Programacion!AA$37/SUM(Programacion!AA$35:AA$41)*'2 Eval'!$G9)+IF(Programacion!AA$38="",0,Programacion!AA$38/SUM(Programacion!AA$35:AA$41)*'2 Eval'!$H9)+IF(Programacion!AA$39="",0,Programacion!AA$39/SUM(Programacion!AA$35:AA$41)*'2 Eval'!$I9)+IF(Programacion!AA$40="",0,Programacion!AA$40/SUM(Programacion!AA$35:AA$41)*'2 Eval'!$J9)+IF(Programacion!AA$41="",0,Programacion!AA$41/SUM(Programacion!AA$35:AA$41)*'2 Eval'!$K9))*SUM(Programacion!AA$35:AA$41)/SUM(Programacion!AA$28:AA$41)+IF('Res 1ªEval'!AC10="",0,'Res 1ªEval'!AC10*SUM(Programacion!AA$28:AA$34)/SUM(Programacion!AA$28:AA$41)))))</f>
        <v/>
      </c>
      <c r="AD10" s="270" t="str">
        <f>IF($C10="","",IF(SUM(Programacion!AB$28:AB$41)=0,"",IF(SUM(Programacion!AB$35:AB$41)=0,'Res 1ªEval'!AD10,(IF(Programacion!AB$35="",0,Programacion!AB$35/SUM(Programacion!AB$35:AB$41)*'2 Eval'!$E9)+IF(Programacion!AB$36="",0,Programacion!AB$36/SUM(Programacion!AB$35:AB$41)*'2 Eval'!$F9)+IF(Programacion!AB$37="",0,Programacion!AB$37/SUM(Programacion!AB$35:AB$41)*'2 Eval'!$G9)+IF(Programacion!AB$38="",0,Programacion!AB$38/SUM(Programacion!AB$35:AB$41)*'2 Eval'!$H9)+IF(Programacion!AB$39="",0,Programacion!AB$39/SUM(Programacion!AB$35:AB$41)*'2 Eval'!$I9)+IF(Programacion!AB$40="",0,Programacion!AB$40/SUM(Programacion!AB$35:AB$41)*'2 Eval'!$J9)+IF(Programacion!AB$41="",0,Programacion!AB$41/SUM(Programacion!AB$35:AB$41)*'2 Eval'!$K9))*SUM(Programacion!AB$35:AB$41)/SUM(Programacion!AB$28:AB$41)+IF('Res 1ªEval'!AD10="",0,'Res 1ªEval'!AD10*SUM(Programacion!AB$28:AB$34)/SUM(Programacion!AB$28:AB$41)))))</f>
        <v/>
      </c>
      <c r="AE10" s="270" t="str">
        <f>IF($C10="","",IF(SUM(Programacion!AC$28:AC$41)=0,"",IF(SUM(Programacion!AC$35:AC$41)=0,'Res 1ªEval'!AE10,(IF(Programacion!AC$35="",0,Programacion!AC$35/SUM(Programacion!AC$35:AC$41)*'2 Eval'!$E9)+IF(Programacion!AC$36="",0,Programacion!AC$36/SUM(Programacion!AC$35:AC$41)*'2 Eval'!$F9)+IF(Programacion!AC$37="",0,Programacion!AC$37/SUM(Programacion!AC$35:AC$41)*'2 Eval'!$G9)+IF(Programacion!AC$38="",0,Programacion!AC$38/SUM(Programacion!AC$35:AC$41)*'2 Eval'!$H9)+IF(Programacion!AC$39="",0,Programacion!AC$39/SUM(Programacion!AC$35:AC$41)*'2 Eval'!$I9)+IF(Programacion!AC$40="",0,Programacion!AC$40/SUM(Programacion!AC$35:AC$41)*'2 Eval'!$J9)+IF(Programacion!AC$41="",0,Programacion!AC$41/SUM(Programacion!AC$35:AC$41)*'2 Eval'!$K9))*SUM(Programacion!AC$35:AC$41)/SUM(Programacion!AC$28:AC$41)+IF('Res 1ªEval'!AE10="",0,'Res 1ªEval'!AE10*SUM(Programacion!AC$28:AC$34)/SUM(Programacion!AC$28:AC$41)))))</f>
        <v/>
      </c>
      <c r="AF10" s="270" t="str">
        <f>IF($C10="","",IF(SUM(Programacion!AD$28:AD$41)=0,"",IF(SUM(Programacion!AD$35:AD$41)=0,'Res 1ªEval'!AF10,(IF(Programacion!AD$35="",0,Programacion!AD$35/SUM(Programacion!AD$35:AD$41)*'2 Eval'!$E9)+IF(Programacion!AD$36="",0,Programacion!AD$36/SUM(Programacion!AD$35:AD$41)*'2 Eval'!$F9)+IF(Programacion!AD$37="",0,Programacion!AD$37/SUM(Programacion!AD$35:AD$41)*'2 Eval'!$G9)+IF(Programacion!AD$38="",0,Programacion!AD$38/SUM(Programacion!AD$35:AD$41)*'2 Eval'!$H9)+IF(Programacion!AD$39="",0,Programacion!AD$39/SUM(Programacion!AD$35:AD$41)*'2 Eval'!$I9)+IF(Programacion!AD$40="",0,Programacion!AD$40/SUM(Programacion!AD$35:AD$41)*'2 Eval'!$J9)+IF(Programacion!AD$41="",0,Programacion!AD$41/SUM(Programacion!AD$35:AD$41)*'2 Eval'!$K9))*SUM(Programacion!AD$35:AD$41)/SUM(Programacion!AD$28:AD$41)+IF('Res 1ªEval'!AF10="",0,'Res 1ªEval'!AF10*SUM(Programacion!AD$28:AD$34)/SUM(Programacion!AD$28:AD$41)))))</f>
        <v/>
      </c>
      <c r="AG10" s="270" t="str">
        <f>IF($C10="","",IF(SUM(Programacion!AE$28:AE$41)=0,"",IF(SUM(Programacion!AE$35:AE$41)=0,'Res 1ªEval'!AG10,(IF(Programacion!AE$35="",0,Programacion!AE$35/SUM(Programacion!AE$35:AE$41)*'2 Eval'!$E9)+IF(Programacion!AE$36="",0,Programacion!AE$36/SUM(Programacion!AE$35:AE$41)*'2 Eval'!$F9)+IF(Programacion!AE$37="",0,Programacion!AE$37/SUM(Programacion!AE$35:AE$41)*'2 Eval'!$G9)+IF(Programacion!AE$38="",0,Programacion!AE$38/SUM(Programacion!AE$35:AE$41)*'2 Eval'!$H9)+IF(Programacion!AE$39="",0,Programacion!AE$39/SUM(Programacion!AE$35:AE$41)*'2 Eval'!$I9)+IF(Programacion!AE$40="",0,Programacion!AE$40/SUM(Programacion!AE$35:AE$41)*'2 Eval'!$J9)+IF(Programacion!AE$41="",0,Programacion!AE$41/SUM(Programacion!AE$35:AE$41)*'2 Eval'!$K9))*SUM(Programacion!AE$35:AE$41)/SUM(Programacion!AE$28:AE$41)+IF('Res 1ªEval'!AG10="",0,'Res 1ªEval'!AG10*SUM(Programacion!AE$28:AE$34)/SUM(Programacion!AE$28:AE$41)))))</f>
        <v/>
      </c>
      <c r="AH10" s="270" t="str">
        <f>IF($C10="","",IF(SUM(Programacion!AF$28:AF$41)=0,"",IF(SUM(Programacion!AF$35:AF$41)=0,'Res 1ªEval'!AH10,(IF(Programacion!AF$35="",0,Programacion!AF$35/SUM(Programacion!AF$35:AF$41)*'2 Eval'!$E9)+IF(Programacion!AF$36="",0,Programacion!AF$36/SUM(Programacion!AF$35:AF$41)*'2 Eval'!$F9)+IF(Programacion!AF$37="",0,Programacion!AF$37/SUM(Programacion!AF$35:AF$41)*'2 Eval'!$G9)+IF(Programacion!AF$38="",0,Programacion!AF$38/SUM(Programacion!AF$35:AF$41)*'2 Eval'!$H9)+IF(Programacion!AF$39="",0,Programacion!AF$39/SUM(Programacion!AF$35:AF$41)*'2 Eval'!$I9)+IF(Programacion!AF$40="",0,Programacion!AF$40/SUM(Programacion!AF$35:AF$41)*'2 Eval'!$J9)+IF(Programacion!AF$41="",0,Programacion!AF$41/SUM(Programacion!AF$35:AF$41)*'2 Eval'!$K9))*SUM(Programacion!AF$35:AF$41)/SUM(Programacion!AF$28:AF$41)+IF('Res 1ªEval'!AH10="",0,'Res 1ªEval'!AH10*SUM(Programacion!AF$28:AF$34)/SUM(Programacion!AF$28:AF$41)))))</f>
        <v/>
      </c>
      <c r="AI10" s="270" t="str">
        <f>IF($C10="","",IF(SUM(Programacion!AG$28:AG$41)=0,"",IF(SUM(Programacion!AG$35:AG$41)=0,'Res 1ªEval'!AI10,(IF(Programacion!AG$35="",0,Programacion!AG$35/SUM(Programacion!AG$35:AG$41)*'2 Eval'!$E9)+IF(Programacion!AG$36="",0,Programacion!AG$36/SUM(Programacion!AG$35:AG$41)*'2 Eval'!$F9)+IF(Programacion!AG$37="",0,Programacion!AG$37/SUM(Programacion!AG$35:AG$41)*'2 Eval'!$G9)+IF(Programacion!AG$38="",0,Programacion!AG$38/SUM(Programacion!AG$35:AG$41)*'2 Eval'!$H9)+IF(Programacion!AG$39="",0,Programacion!AG$39/SUM(Programacion!AG$35:AG$41)*'2 Eval'!$I9)+IF(Programacion!AG$40="",0,Programacion!AG$40/SUM(Programacion!AG$35:AG$41)*'2 Eval'!$J9)+IF(Programacion!AG$41="",0,Programacion!AG$41/SUM(Programacion!AG$35:AG$41)*'2 Eval'!$K9))*SUM(Programacion!AG$35:AG$41)/SUM(Programacion!AG$28:AG$41)+IF('Res 1ªEval'!AI10="",0,'Res 1ªEval'!AI10*SUM(Programacion!AG$28:AG$34)/SUM(Programacion!AG$28:AG$41)))))</f>
        <v/>
      </c>
      <c r="AJ10" s="270" t="str">
        <f>IF($C10="","",IF(SUM(Programacion!AH$28:AH$41)=0,"",IF(SUM(Programacion!AH$35:AH$41)=0,'Res 1ªEval'!AJ10,(IF(Programacion!AH$35="",0,Programacion!AH$35/SUM(Programacion!AH$35:AH$41)*'2 Eval'!$E9)+IF(Programacion!AH$36="",0,Programacion!AH$36/SUM(Programacion!AH$35:AH$41)*'2 Eval'!$F9)+IF(Programacion!AH$37="",0,Programacion!AH$37/SUM(Programacion!AH$35:AH$41)*'2 Eval'!$G9)+IF(Programacion!AH$38="",0,Programacion!AH$38/SUM(Programacion!AH$35:AH$41)*'2 Eval'!$H9)+IF(Programacion!AH$39="",0,Programacion!AH$39/SUM(Programacion!AH$35:AH$41)*'2 Eval'!$I9)+IF(Programacion!AH$40="",0,Programacion!AH$40/SUM(Programacion!AH$35:AH$41)*'2 Eval'!$J9)+IF(Programacion!AH$41="",0,Programacion!AH$41/SUM(Programacion!AH$35:AH$41)*'2 Eval'!$K9))*SUM(Programacion!AH$35:AH$41)/SUM(Programacion!AH$28:AH$41)+IF('Res 1ªEval'!AJ10="",0,'Res 1ªEval'!AJ10*SUM(Programacion!AH$28:AH$34)/SUM(Programacion!AH$28:AH$41)))))</f>
        <v/>
      </c>
      <c r="AK10" s="270" t="str">
        <f>IF($C10="","",IF(SUM(Programacion!AI$28:AI$41)=0,"",IF(SUM(Programacion!AI$35:AI$41)=0,'Res 1ªEval'!AK10,(IF(Programacion!AI$35="",0,Programacion!AI$35/SUM(Programacion!AI$35:AI$41)*'2 Eval'!$E9)+IF(Programacion!AI$36="",0,Programacion!AI$36/SUM(Programacion!AI$35:AI$41)*'2 Eval'!$F9)+IF(Programacion!AI$37="",0,Programacion!AI$37/SUM(Programacion!AI$35:AI$41)*'2 Eval'!$G9)+IF(Programacion!AI$38="",0,Programacion!AI$38/SUM(Programacion!AI$35:AI$41)*'2 Eval'!$H9)+IF(Programacion!AI$39="",0,Programacion!AI$39/SUM(Programacion!AI$35:AI$41)*'2 Eval'!$I9)+IF(Programacion!AI$40="",0,Programacion!AI$40/SUM(Programacion!AI$35:AI$41)*'2 Eval'!$J9)+IF(Programacion!AI$41="",0,Programacion!AI$41/SUM(Programacion!AI$35:AI$41)*'2 Eval'!$K9))*SUM(Programacion!AI$35:AI$41)/SUM(Programacion!AI$28:AI$41)+IF('Res 1ªEval'!AK10="",0,'Res 1ªEval'!AK10*SUM(Programacion!AI$28:AI$34)/SUM(Programacion!AI$28:AI$41)))))</f>
        <v/>
      </c>
      <c r="AL10" s="270" t="str">
        <f>IF($C10="","",IF(SUM(Programacion!AJ$28:AJ$41)=0,"",IF(SUM(Programacion!AJ$35:AJ$41)=0,'Res 1ªEval'!AL10,(IF(Programacion!AJ$35="",0,Programacion!AJ$35/SUM(Programacion!AJ$35:AJ$41)*'2 Eval'!$E9)+IF(Programacion!AJ$36="",0,Programacion!AJ$36/SUM(Programacion!AJ$35:AJ$41)*'2 Eval'!$F9)+IF(Programacion!AJ$37="",0,Programacion!AJ$37/SUM(Programacion!AJ$35:AJ$41)*'2 Eval'!$G9)+IF(Programacion!AJ$38="",0,Programacion!AJ$38/SUM(Programacion!AJ$35:AJ$41)*'2 Eval'!$H9)+IF(Programacion!AJ$39="",0,Programacion!AJ$39/SUM(Programacion!AJ$35:AJ$41)*'2 Eval'!$I9)+IF(Programacion!AJ$40="",0,Programacion!AJ$40/SUM(Programacion!AJ$35:AJ$41)*'2 Eval'!$J9)+IF(Programacion!AJ$41="",0,Programacion!AJ$41/SUM(Programacion!AJ$35:AJ$41)*'2 Eval'!$K9))*SUM(Programacion!AJ$35:AJ$41)/SUM(Programacion!AJ$28:AJ$41)+IF('Res 1ªEval'!AL10="",0,'Res 1ªEval'!AL10*SUM(Programacion!AJ$28:AJ$34)/SUM(Programacion!AJ$28:AJ$41)))))</f>
        <v/>
      </c>
      <c r="AM10" s="270" t="str">
        <f>IF($C10="","",IF(SUM(Programacion!AK$28:AK$41)=0,"",IF(SUM(Programacion!AK$35:AK$41)=0,'Res 1ªEval'!AM10,(IF(Programacion!AK$35="",0,Programacion!AK$35/SUM(Programacion!AK$35:AK$41)*'2 Eval'!$E9)+IF(Programacion!AK$36="",0,Programacion!AK$36/SUM(Programacion!AK$35:AK$41)*'2 Eval'!$F9)+IF(Programacion!AK$37="",0,Programacion!AK$37/SUM(Programacion!AK$35:AK$41)*'2 Eval'!$G9)+IF(Programacion!AK$38="",0,Programacion!AK$38/SUM(Programacion!AK$35:AK$41)*'2 Eval'!$H9)+IF(Programacion!AK$39="",0,Programacion!AK$39/SUM(Programacion!AK$35:AK$41)*'2 Eval'!$I9)+IF(Programacion!AK$40="",0,Programacion!AK$40/SUM(Programacion!AK$35:AK$41)*'2 Eval'!$J9)+IF(Programacion!AK$41="",0,Programacion!AK$41/SUM(Programacion!AK$35:AK$41)*'2 Eval'!$K9))*SUM(Programacion!AK$35:AK$41)/SUM(Programacion!AK$28:AK$41)+IF('Res 1ªEval'!AM10="",0,'Res 1ªEval'!AM10*SUM(Programacion!AK$28:AK$34)/SUM(Programacion!AK$28:AK$41)))))</f>
        <v/>
      </c>
      <c r="AN10" s="270" t="str">
        <f>IF($C10="","",IF(SUM(Programacion!AL$28:AL$41)=0,"",IF(SUM(Programacion!AL$35:AL$41)=0,'Res 1ªEval'!AN10,(IF(Programacion!AL$35="",0,Programacion!AL$35/SUM(Programacion!AL$35:AL$41)*'2 Eval'!$E9)+IF(Programacion!AL$36="",0,Programacion!AL$36/SUM(Programacion!AL$35:AL$41)*'2 Eval'!$F9)+IF(Programacion!AL$37="",0,Programacion!AL$37/SUM(Programacion!AL$35:AL$41)*'2 Eval'!$G9)+IF(Programacion!AL$38="",0,Programacion!AL$38/SUM(Programacion!AL$35:AL$41)*'2 Eval'!$H9)+IF(Programacion!AL$39="",0,Programacion!AL$39/SUM(Programacion!AL$35:AL$41)*'2 Eval'!$I9)+IF(Programacion!AL$40="",0,Programacion!AL$40/SUM(Programacion!AL$35:AL$41)*'2 Eval'!$J9)+IF(Programacion!AL$41="",0,Programacion!AL$41/SUM(Programacion!AL$35:AL$41)*'2 Eval'!$K9))*SUM(Programacion!AL$35:AL$41)/SUM(Programacion!AL$28:AL$41)+IF('Res 1ªEval'!AN10="",0,'Res 1ªEval'!AN10*SUM(Programacion!AL$28:AL$34)/SUM(Programacion!AL$28:AL$41)))))</f>
        <v/>
      </c>
      <c r="AO10" s="270" t="str">
        <f>IF($C10="","",IF(SUM(Programacion!AM$28:AM$41)=0,"",IF(SUM(Programacion!AM$35:AM$41)=0,'Res 1ªEval'!AO10,(IF(Programacion!AM$35="",0,Programacion!AM$35/SUM(Programacion!AM$35:AM$41)*'2 Eval'!$E9)+IF(Programacion!AM$36="",0,Programacion!AM$36/SUM(Programacion!AM$35:AM$41)*'2 Eval'!$F9)+IF(Programacion!AM$37="",0,Programacion!AM$37/SUM(Programacion!AM$35:AM$41)*'2 Eval'!$G9)+IF(Programacion!AM$38="",0,Programacion!AM$38/SUM(Programacion!AM$35:AM$41)*'2 Eval'!$H9)+IF(Programacion!AM$39="",0,Programacion!AM$39/SUM(Programacion!AM$35:AM$41)*'2 Eval'!$I9)+IF(Programacion!AM$40="",0,Programacion!AM$40/SUM(Programacion!AM$35:AM$41)*'2 Eval'!$J9)+IF(Programacion!AM$41="",0,Programacion!AM$41/SUM(Programacion!AM$35:AM$41)*'2 Eval'!$K9))*SUM(Programacion!AM$35:AM$41)/SUM(Programacion!AM$28:AM$41)+IF('Res 1ªEval'!AO10="",0,'Res 1ªEval'!AO10*SUM(Programacion!AM$28:AM$34)/SUM(Programacion!AM$28:AM$41)))))</f>
        <v/>
      </c>
      <c r="AP10" s="270" t="str">
        <f>IF($C10="","",IF(SUM(Programacion!AN$28:AN$41)=0,"",IF(SUM(Programacion!AN$35:AN$41)=0,'Res 1ªEval'!AP10,(IF(Programacion!AN$35="",0,Programacion!AN$35/SUM(Programacion!AN$35:AN$41)*'2 Eval'!$E9)+IF(Programacion!AN$36="",0,Programacion!AN$36/SUM(Programacion!AN$35:AN$41)*'2 Eval'!$F9)+IF(Programacion!AN$37="",0,Programacion!AN$37/SUM(Programacion!AN$35:AN$41)*'2 Eval'!$G9)+IF(Programacion!AN$38="",0,Programacion!AN$38/SUM(Programacion!AN$35:AN$41)*'2 Eval'!$H9)+IF(Programacion!AN$39="",0,Programacion!AN$39/SUM(Programacion!AN$35:AN$41)*'2 Eval'!$I9)+IF(Programacion!AN$40="",0,Programacion!AN$40/SUM(Programacion!AN$35:AN$41)*'2 Eval'!$J9)+IF(Programacion!AN$41="",0,Programacion!AN$41/SUM(Programacion!AN$35:AN$41)*'2 Eval'!$K9))*SUM(Programacion!AN$35:AN$41)/SUM(Programacion!AN$28:AN$41)+IF('Res 1ªEval'!AP10="",0,'Res 1ªEval'!AP10*SUM(Programacion!AN$28:AN$34)/SUM(Programacion!AN$28:AN$41)))))</f>
        <v/>
      </c>
      <c r="AQ10" s="270" t="str">
        <f>IF($C10="","",IF(SUM(Programacion!AO$28:AO$41)=0,"",IF(SUM(Programacion!AO$35:AO$41)=0,'Res 1ªEval'!AQ10,(IF(Programacion!AO$35="",0,Programacion!AO$35/SUM(Programacion!AO$35:AO$41)*'2 Eval'!$E9)+IF(Programacion!AO$36="",0,Programacion!AO$36/SUM(Programacion!AO$35:AO$41)*'2 Eval'!$F9)+IF(Programacion!AO$37="",0,Programacion!AO$37/SUM(Programacion!AO$35:AO$41)*'2 Eval'!$G9)+IF(Programacion!AO$38="",0,Programacion!AO$38/SUM(Programacion!AO$35:AO$41)*'2 Eval'!$H9)+IF(Programacion!AO$39="",0,Programacion!AO$39/SUM(Programacion!AO$35:AO$41)*'2 Eval'!$I9)+IF(Programacion!AO$40="",0,Programacion!AO$40/SUM(Programacion!AO$35:AO$41)*'2 Eval'!$J9)+IF(Programacion!AO$41="",0,Programacion!AO$41/SUM(Programacion!AO$35:AO$41)*'2 Eval'!$K9))*SUM(Programacion!AO$35:AO$41)/SUM(Programacion!AO$28:AO$41)+IF('Res 1ªEval'!AQ10="",0,'Res 1ªEval'!AQ10*SUM(Programacion!AO$28:AO$34)/SUM(Programacion!AO$28:AO$41)))))</f>
        <v/>
      </c>
      <c r="AR10" s="270" t="str">
        <f>IF($C10="","",IF(SUM(Programacion!AP$28:AP$41)=0,"",IF(SUM(Programacion!AP$35:AP$41)=0,'Res 1ªEval'!AR10,(IF(Programacion!AP$35="",0,Programacion!AP$35/SUM(Programacion!AP$35:AP$41)*'2 Eval'!$E9)+IF(Programacion!AP$36="",0,Programacion!AP$36/SUM(Programacion!AP$35:AP$41)*'2 Eval'!$F9)+IF(Programacion!AP$37="",0,Programacion!AP$37/SUM(Programacion!AP$35:AP$41)*'2 Eval'!$G9)+IF(Programacion!AP$38="",0,Programacion!AP$38/SUM(Programacion!AP$35:AP$41)*'2 Eval'!$H9)+IF(Programacion!AP$39="",0,Programacion!AP$39/SUM(Programacion!AP$35:AP$41)*'2 Eval'!$I9)+IF(Programacion!AP$40="",0,Programacion!AP$40/SUM(Programacion!AP$35:AP$41)*'2 Eval'!$J9)+IF(Programacion!AP$41="",0,Programacion!AP$41/SUM(Programacion!AP$35:AP$41)*'2 Eval'!$K9))*SUM(Programacion!AP$35:AP$41)/SUM(Programacion!AP$28:AP$41)+IF('Res 1ªEval'!AR10="",0,'Res 1ªEval'!AR10*SUM(Programacion!AP$28:AP$34)/SUM(Programacion!AP$28:AP$41)))))</f>
        <v/>
      </c>
      <c r="AS10" s="270" t="str">
        <f>IF($C10="","",IF(SUM(Programacion!AQ$28:AQ$41)=0,"",IF(SUM(Programacion!AQ$35:AQ$41)=0,'Res 1ªEval'!AS10,(IF(Programacion!AQ$35="",0,Programacion!AQ$35/SUM(Programacion!AQ$35:AQ$41)*'2 Eval'!$E9)+IF(Programacion!AQ$36="",0,Programacion!AQ$36/SUM(Programacion!AQ$35:AQ$41)*'2 Eval'!$F9)+IF(Programacion!AQ$37="",0,Programacion!AQ$37/SUM(Programacion!AQ$35:AQ$41)*'2 Eval'!$G9)+IF(Programacion!AQ$38="",0,Programacion!AQ$38/SUM(Programacion!AQ$35:AQ$41)*'2 Eval'!$H9)+IF(Programacion!AQ$39="",0,Programacion!AQ$39/SUM(Programacion!AQ$35:AQ$41)*'2 Eval'!$I9)+IF(Programacion!AQ$40="",0,Programacion!AQ$40/SUM(Programacion!AQ$35:AQ$41)*'2 Eval'!$J9)+IF(Programacion!AQ$41="",0,Programacion!AQ$41/SUM(Programacion!AQ$35:AQ$41)*'2 Eval'!$K9))*SUM(Programacion!AQ$35:AQ$41)/SUM(Programacion!AQ$28:AQ$41)+IF('Res 1ªEval'!AS10="",0,'Res 1ªEval'!AS10*SUM(Programacion!AQ$28:AQ$34)/SUM(Programacion!AQ$28:AQ$41)))))</f>
        <v/>
      </c>
      <c r="AT10" s="270" t="str">
        <f>IF($C10="","",IF(SUM(Programacion!AR$28:AR$41)=0,"",IF(SUM(Programacion!AR$35:AR$41)=0,'Res 1ªEval'!AT10,(IF(Programacion!AR$35="",0,Programacion!AR$35/SUM(Programacion!AR$35:AR$41)*'2 Eval'!$E9)+IF(Programacion!AR$36="",0,Programacion!AR$36/SUM(Programacion!AR$35:AR$41)*'2 Eval'!$F9)+IF(Programacion!AR$37="",0,Programacion!AR$37/SUM(Programacion!AR$35:AR$41)*'2 Eval'!$G9)+IF(Programacion!AR$38="",0,Programacion!AR$38/SUM(Programacion!AR$35:AR$41)*'2 Eval'!$H9)+IF(Programacion!AR$39="",0,Programacion!AR$39/SUM(Programacion!AR$35:AR$41)*'2 Eval'!$I9)+IF(Programacion!AR$40="",0,Programacion!AR$40/SUM(Programacion!AR$35:AR$41)*'2 Eval'!$J9)+IF(Programacion!AR$41="",0,Programacion!AR$41/SUM(Programacion!AR$35:AR$41)*'2 Eval'!$K9))*SUM(Programacion!AR$35:AR$41)/SUM(Programacion!AR$28:AR$41)+IF('Res 1ªEval'!AT10="",0,'Res 1ªEval'!AT10*SUM(Programacion!AR$28:AR$34)/SUM(Programacion!AR$28:AR$41)))))</f>
        <v/>
      </c>
      <c r="AU10" s="270" t="str">
        <f>IF($C10="","",IF(SUM(Programacion!AS$28:AS$41)=0,"",IF(SUM(Programacion!AS$35:AS$41)=0,'Res 1ªEval'!AU10,(IF(Programacion!AS$35="",0,Programacion!AS$35/SUM(Programacion!AS$35:AS$41)*'2 Eval'!$E9)+IF(Programacion!AS$36="",0,Programacion!AS$36/SUM(Programacion!AS$35:AS$41)*'2 Eval'!$F9)+IF(Programacion!AS$37="",0,Programacion!AS$37/SUM(Programacion!AS$35:AS$41)*'2 Eval'!$G9)+IF(Programacion!AS$38="",0,Programacion!AS$38/SUM(Programacion!AS$35:AS$41)*'2 Eval'!$H9)+IF(Programacion!AS$39="",0,Programacion!AS$39/SUM(Programacion!AS$35:AS$41)*'2 Eval'!$I9)+IF(Programacion!AS$40="",0,Programacion!AS$40/SUM(Programacion!AS$35:AS$41)*'2 Eval'!$J9)+IF(Programacion!AS$41="",0,Programacion!AS$41/SUM(Programacion!AS$35:AS$41)*'2 Eval'!$K9))*SUM(Programacion!AS$35:AS$41)/SUM(Programacion!AS$28:AS$41)+IF('Res 1ªEval'!AU10="",0,'Res 1ªEval'!AU10*SUM(Programacion!AS$28:AS$34)/SUM(Programacion!AS$28:AS$41)))))</f>
        <v/>
      </c>
      <c r="AV10" s="270" t="str">
        <f>IF($C10="","",IF(SUM(Programacion!AT$28:AT$41)=0,"",IF(SUM(Programacion!AT$35:AT$41)=0,'Res 1ªEval'!AV10,(IF(Programacion!AT$35="",0,Programacion!AT$35/SUM(Programacion!AT$35:AT$41)*'2 Eval'!$E9)+IF(Programacion!AT$36="",0,Programacion!AT$36/SUM(Programacion!AT$35:AT$41)*'2 Eval'!$F9)+IF(Programacion!AT$37="",0,Programacion!AT$37/SUM(Programacion!AT$35:AT$41)*'2 Eval'!$G9)+IF(Programacion!AT$38="",0,Programacion!AT$38/SUM(Programacion!AT$35:AT$41)*'2 Eval'!$H9)+IF(Programacion!AT$39="",0,Programacion!AT$39/SUM(Programacion!AT$35:AT$41)*'2 Eval'!$I9)+IF(Programacion!AT$40="",0,Programacion!AT$40/SUM(Programacion!AT$35:AT$41)*'2 Eval'!$J9)+IF(Programacion!AT$41="",0,Programacion!AT$41/SUM(Programacion!AT$35:AT$41)*'2 Eval'!$K9))*SUM(Programacion!AT$35:AT$41)/SUM(Programacion!AT$28:AT$41)+IF('Res 1ªEval'!AV10="",0,'Res 1ªEval'!AV10*SUM(Programacion!AT$28:AT$34)/SUM(Programacion!AT$28:AT$41)))))</f>
        <v/>
      </c>
      <c r="AW10" s="270" t="str">
        <f>IF($C10="","",IF(SUM(Programacion!AU$28:AU$41)=0,"",IF(SUM(Programacion!AU$35:AU$41)=0,'Res 1ªEval'!AW10,(IF(Programacion!AU$35="",0,Programacion!AU$35/SUM(Programacion!AU$35:AU$41)*'2 Eval'!$E9)+IF(Programacion!AU$36="",0,Programacion!AU$36/SUM(Programacion!AU$35:AU$41)*'2 Eval'!$F9)+IF(Programacion!AU$37="",0,Programacion!AU$37/SUM(Programacion!AU$35:AU$41)*'2 Eval'!$G9)+IF(Programacion!AU$38="",0,Programacion!AU$38/SUM(Programacion!AU$35:AU$41)*'2 Eval'!$H9)+IF(Programacion!AU$39="",0,Programacion!AU$39/SUM(Programacion!AU$35:AU$41)*'2 Eval'!$I9)+IF(Programacion!AU$40="",0,Programacion!AU$40/SUM(Programacion!AU$35:AU$41)*'2 Eval'!$J9)+IF(Programacion!AU$41="",0,Programacion!AU$41/SUM(Programacion!AU$35:AU$41)*'2 Eval'!$K9))*SUM(Programacion!AU$35:AU$41)/SUM(Programacion!AU$28:AU$41)+IF('Res 1ªEval'!AW10="",0,'Res 1ªEval'!AW10*SUM(Programacion!AU$28:AU$34)/SUM(Programacion!AU$28:AU$41)))))</f>
        <v/>
      </c>
      <c r="AX10" s="270" t="str">
        <f>IF($C10="","",IF(SUM(Programacion!AV$28:AV$41)=0,"",IF(SUM(Programacion!AV$35:AV$41)=0,'Res 1ªEval'!AX10,(IF(Programacion!AV$35="",0,Programacion!AV$35/SUM(Programacion!AV$35:AV$41)*'2 Eval'!$E9)+IF(Programacion!AV$36="",0,Programacion!AV$36/SUM(Programacion!AV$35:AV$41)*'2 Eval'!$F9)+IF(Programacion!AV$37="",0,Programacion!AV$37/SUM(Programacion!AV$35:AV$41)*'2 Eval'!$G9)+IF(Programacion!AV$38="",0,Programacion!AV$38/SUM(Programacion!AV$35:AV$41)*'2 Eval'!$H9)+IF(Programacion!AV$39="",0,Programacion!AV$39/SUM(Programacion!AV$35:AV$41)*'2 Eval'!$I9)+IF(Programacion!AV$40="",0,Programacion!AV$40/SUM(Programacion!AV$35:AV$41)*'2 Eval'!$J9)+IF(Programacion!AV$41="",0,Programacion!AV$41/SUM(Programacion!AV$35:AV$41)*'2 Eval'!$K9))*SUM(Programacion!AV$35:AV$41)/SUM(Programacion!AV$28:AV$41)+IF('Res 1ªEval'!AX10="",0,'Res 1ªEval'!AX10*SUM(Programacion!AV$28:AV$34)/SUM(Programacion!AV$28:AV$41)))))</f>
        <v/>
      </c>
      <c r="AY10" s="270" t="str">
        <f>IF($C10="","",IF(SUM(Programacion!AW$28:AW$41)=0,"",IF(SUM(Programacion!AW$35:AW$41)=0,'Res 1ªEval'!AY10,(IF(Programacion!AW$35="",0,Programacion!AW$35/SUM(Programacion!AW$35:AW$41)*'2 Eval'!$E9)+IF(Programacion!AW$36="",0,Programacion!AW$36/SUM(Programacion!AW$35:AW$41)*'2 Eval'!$F9)+IF(Programacion!AW$37="",0,Programacion!AW$37/SUM(Programacion!AW$35:AW$41)*'2 Eval'!$G9)+IF(Programacion!AW$38="",0,Programacion!AW$38/SUM(Programacion!AW$35:AW$41)*'2 Eval'!$H9)+IF(Programacion!AW$39="",0,Programacion!AW$39/SUM(Programacion!AW$35:AW$41)*'2 Eval'!$I9)+IF(Programacion!AW$40="",0,Programacion!AW$40/SUM(Programacion!AW$35:AW$41)*'2 Eval'!$J9)+IF(Programacion!AW$41="",0,Programacion!AW$41/SUM(Programacion!AW$35:AW$41)*'2 Eval'!$K9))*SUM(Programacion!AW$35:AW$41)/SUM(Programacion!AW$28:AW$41)+IF('Res 1ªEval'!AY10="",0,'Res 1ªEval'!AY10*SUM(Programacion!AW$28:AW$34)/SUM(Programacion!AW$28:AW$41)))))</f>
        <v/>
      </c>
      <c r="AZ10" s="270" t="str">
        <f>IF($C10="","",IF(SUM(Programacion!AX$28:AX$41)=0,"",IF(SUM(Programacion!AX$35:AX$41)=0,'Res 1ªEval'!AZ10,(IF(Programacion!AX$35="",0,Programacion!AX$35/SUM(Programacion!AX$35:AX$41)*'2 Eval'!$E9)+IF(Programacion!AX$36="",0,Programacion!AX$36/SUM(Programacion!AX$35:AX$41)*'2 Eval'!$F9)+IF(Programacion!AX$37="",0,Programacion!AX$37/SUM(Programacion!AX$35:AX$41)*'2 Eval'!$G9)+IF(Programacion!AX$38="",0,Programacion!AX$38/SUM(Programacion!AX$35:AX$41)*'2 Eval'!$H9)+IF(Programacion!AX$39="",0,Programacion!AX$39/SUM(Programacion!AX$35:AX$41)*'2 Eval'!$I9)+IF(Programacion!AX$40="",0,Programacion!AX$40/SUM(Programacion!AX$35:AX$41)*'2 Eval'!$J9)+IF(Programacion!AX$41="",0,Programacion!AX$41/SUM(Programacion!AX$35:AX$41)*'2 Eval'!$K9))*SUM(Programacion!AX$35:AX$41)/SUM(Programacion!AX$28:AX$41)+IF('Res 1ªEval'!AZ10="",0,'Res 1ªEval'!AZ10*SUM(Programacion!AX$28:AX$34)/SUM(Programacion!AX$28:AX$41)))))</f>
        <v/>
      </c>
      <c r="BA10" s="270" t="str">
        <f>IF($C10="","",IF(SUM(Programacion!AY$28:AY$41)=0,"",IF(SUM(Programacion!AY$35:AY$41)=0,'Res 1ªEval'!BA10,(IF(Programacion!AY$35="",0,Programacion!AY$35/SUM(Programacion!AY$35:AY$41)*'2 Eval'!$E9)+IF(Programacion!AY$36="",0,Programacion!AY$36/SUM(Programacion!AY$35:AY$41)*'2 Eval'!$F9)+IF(Programacion!AY$37="",0,Programacion!AY$37/SUM(Programacion!AY$35:AY$41)*'2 Eval'!$G9)+IF(Programacion!AY$38="",0,Programacion!AY$38/SUM(Programacion!AY$35:AY$41)*'2 Eval'!$H9)+IF(Programacion!AY$39="",0,Programacion!AY$39/SUM(Programacion!AY$35:AY$41)*'2 Eval'!$I9)+IF(Programacion!AY$40="",0,Programacion!AY$40/SUM(Programacion!AY$35:AY$41)*'2 Eval'!$J9)+IF(Programacion!AY$41="",0,Programacion!AY$41/SUM(Programacion!AY$35:AY$41)*'2 Eval'!$K9))*SUM(Programacion!AY$35:AY$41)/SUM(Programacion!AY$28:AY$41)+IF('Res 1ªEval'!BA10="",0,'Res 1ªEval'!BA10*SUM(Programacion!AY$28:AY$34)/SUM(Programacion!AY$28:AY$41)))))</f>
        <v/>
      </c>
      <c r="BB10" s="270" t="str">
        <f>IF($C10="","",IF(SUM(Programacion!AZ$28:AZ$41)=0,"",IF(SUM(Programacion!AZ$35:AZ$41)=0,'Res 1ªEval'!BB10,(IF(Programacion!AZ$35="",0,Programacion!AZ$35/SUM(Programacion!AZ$35:AZ$41)*'2 Eval'!$E9)+IF(Programacion!AZ$36="",0,Programacion!AZ$36/SUM(Programacion!AZ$35:AZ$41)*'2 Eval'!$F9)+IF(Programacion!AZ$37="",0,Programacion!AZ$37/SUM(Programacion!AZ$35:AZ$41)*'2 Eval'!$G9)+IF(Programacion!AZ$38="",0,Programacion!AZ$38/SUM(Programacion!AZ$35:AZ$41)*'2 Eval'!$H9)+IF(Programacion!AZ$39="",0,Programacion!AZ$39/SUM(Programacion!AZ$35:AZ$41)*'2 Eval'!$I9)+IF(Programacion!AZ$40="",0,Programacion!AZ$40/SUM(Programacion!AZ$35:AZ$41)*'2 Eval'!$J9)+IF(Programacion!AZ$41="",0,Programacion!AZ$41/SUM(Programacion!AZ$35:AZ$41)*'2 Eval'!$K9))*SUM(Programacion!AZ$35:AZ$41)/SUM(Programacion!AZ$28:AZ$41)+IF('Res 1ªEval'!BB10="",0,'Res 1ªEval'!BB10*SUM(Programacion!AZ$28:AZ$34)/SUM(Programacion!AZ$28:AZ$41)))))</f>
        <v/>
      </c>
      <c r="BC10" s="270" t="str">
        <f>IF($C10="","",IF(SUM(Programacion!BA$28:BA$41)=0,"",IF(SUM(Programacion!BA$35:BA$41)=0,'Res 1ªEval'!BC10,(IF(Programacion!BA$35="",0,Programacion!BA$35/SUM(Programacion!BA$35:BA$41)*'2 Eval'!$E9)+IF(Programacion!BA$36="",0,Programacion!BA$36/SUM(Programacion!BA$35:BA$41)*'2 Eval'!$F9)+IF(Programacion!BA$37="",0,Programacion!BA$37/SUM(Programacion!BA$35:BA$41)*'2 Eval'!$G9)+IF(Programacion!BA$38="",0,Programacion!BA$38/SUM(Programacion!BA$35:BA$41)*'2 Eval'!$H9)+IF(Programacion!BA$39="",0,Programacion!BA$39/SUM(Programacion!BA$35:BA$41)*'2 Eval'!$I9)+IF(Programacion!BA$40="",0,Programacion!BA$40/SUM(Programacion!BA$35:BA$41)*'2 Eval'!$J9)+IF(Programacion!BA$41="",0,Programacion!BA$41/SUM(Programacion!BA$35:BA$41)*'2 Eval'!$K9))*SUM(Programacion!BA$35:BA$41)/SUM(Programacion!BA$28:BA$41)+IF('Res 1ªEval'!BC10="",0,'Res 1ªEval'!BC10*SUM(Programacion!BA$28:BA$34)/SUM(Programacion!BA$28:BA$41)))))</f>
        <v/>
      </c>
      <c r="BD10" s="270" t="str">
        <f>IF($C10="","",IF(SUM(Programacion!BB$28:BB$41)=0,"",IF(SUM(Programacion!BB$35:BB$41)=0,'Res 1ªEval'!BD10,(IF(Programacion!BB$35="",0,Programacion!BB$35/SUM(Programacion!BB$35:BB$41)*'2 Eval'!$E9)+IF(Programacion!BB$36="",0,Programacion!BB$36/SUM(Programacion!BB$35:BB$41)*'2 Eval'!$F9)+IF(Programacion!BB$37="",0,Programacion!BB$37/SUM(Programacion!BB$35:BB$41)*'2 Eval'!$G9)+IF(Programacion!BB$38="",0,Programacion!BB$38/SUM(Programacion!BB$35:BB$41)*'2 Eval'!$H9)+IF(Programacion!BB$39="",0,Programacion!BB$39/SUM(Programacion!BB$35:BB$41)*'2 Eval'!$I9)+IF(Programacion!BB$40="",0,Programacion!BB$40/SUM(Programacion!BB$35:BB$41)*'2 Eval'!$J9)+IF(Programacion!BB$41="",0,Programacion!BB$41/SUM(Programacion!BB$35:BB$41)*'2 Eval'!$K9))*SUM(Programacion!BB$35:BB$41)/SUM(Programacion!BB$28:BB$41)+IF('Res 1ªEval'!BD10="",0,'Res 1ªEval'!BD10*SUM(Programacion!BB$28:BB$34)/SUM(Programacion!BB$28:BB$41)))))</f>
        <v/>
      </c>
      <c r="BE10" s="270" t="str">
        <f>IF($C10="","",IF(SUM(Programacion!BC$28:BC$41)=0,"",IF(SUM(Programacion!BC$35:BC$41)=0,'Res 1ªEval'!BE10,(IF(Programacion!BC$35="",0,Programacion!BC$35/SUM(Programacion!BC$35:BC$41)*'2 Eval'!$E9)+IF(Programacion!BC$36="",0,Programacion!BC$36/SUM(Programacion!BC$35:BC$41)*'2 Eval'!$F9)+IF(Programacion!BC$37="",0,Programacion!BC$37/SUM(Programacion!BC$35:BC$41)*'2 Eval'!$G9)+IF(Programacion!BC$38="",0,Programacion!BC$38/SUM(Programacion!BC$35:BC$41)*'2 Eval'!$H9)+IF(Programacion!BC$39="",0,Programacion!BC$39/SUM(Programacion!BC$35:BC$41)*'2 Eval'!$I9)+IF(Programacion!BC$40="",0,Programacion!BC$40/SUM(Programacion!BC$35:BC$41)*'2 Eval'!$J9)+IF(Programacion!BC$41="",0,Programacion!BC$41/SUM(Programacion!BC$35:BC$41)*'2 Eval'!$K9))*SUM(Programacion!BC$35:BC$41)/SUM(Programacion!BC$28:BC$41)+IF('Res 1ªEval'!BE10="",0,'Res 1ªEval'!BE10*SUM(Programacion!BC$28:BC$34)/SUM(Programacion!BC$28:BC$41)))))</f>
        <v/>
      </c>
      <c r="BF10" s="270" t="str">
        <f>IF($C10="","",IF(SUM(Programacion!BD$28:BD$41)=0,"",IF(SUM(Programacion!BD$35:BD$41)=0,'Res 1ªEval'!BF10,(IF(Programacion!BD$35="",0,Programacion!BD$35/SUM(Programacion!BD$35:BD$41)*'2 Eval'!$E9)+IF(Programacion!BD$36="",0,Programacion!BD$36/SUM(Programacion!BD$35:BD$41)*'2 Eval'!$F9)+IF(Programacion!BD$37="",0,Programacion!BD$37/SUM(Programacion!BD$35:BD$41)*'2 Eval'!$G9)+IF(Programacion!BD$38="",0,Programacion!BD$38/SUM(Programacion!BD$35:BD$41)*'2 Eval'!$H9)+IF(Programacion!BD$39="",0,Programacion!BD$39/SUM(Programacion!BD$35:BD$41)*'2 Eval'!$I9)+IF(Programacion!BD$40="",0,Programacion!BD$40/SUM(Programacion!BD$35:BD$41)*'2 Eval'!$J9)+IF(Programacion!BD$41="",0,Programacion!BD$41/SUM(Programacion!BD$35:BD$41)*'2 Eval'!$K9))*SUM(Programacion!BD$35:BD$41)/SUM(Programacion!BD$28:BD$41)+IF('Res 1ªEval'!BF10="",0,'Res 1ªEval'!BF10*SUM(Programacion!BD$28:BD$34)/SUM(Programacion!BD$28:BD$41)))))</f>
        <v/>
      </c>
      <c r="BG10" s="270" t="str">
        <f>IF($C10="","",IF(SUM(Programacion!BE$28:BE$41)=0,"",IF(SUM(Programacion!BE$35:BE$41)=0,'Res 1ªEval'!BG10,(IF(Programacion!BE$35="",0,Programacion!BE$35/SUM(Programacion!BE$35:BE$41)*'2 Eval'!$E9)+IF(Programacion!BE$36="",0,Programacion!BE$36/SUM(Programacion!BE$35:BE$41)*'2 Eval'!$F9)+IF(Programacion!BE$37="",0,Programacion!BE$37/SUM(Programacion!BE$35:BE$41)*'2 Eval'!$G9)+IF(Programacion!BE$38="",0,Programacion!BE$38/SUM(Programacion!BE$35:BE$41)*'2 Eval'!$H9)+IF(Programacion!BE$39="",0,Programacion!BE$39/SUM(Programacion!BE$35:BE$41)*'2 Eval'!$I9)+IF(Programacion!BE$40="",0,Programacion!BE$40/SUM(Programacion!BE$35:BE$41)*'2 Eval'!$J9)+IF(Programacion!BE$41="",0,Programacion!BE$41/SUM(Programacion!BE$35:BE$41)*'2 Eval'!$K9))*SUM(Programacion!BE$35:BE$41)/SUM(Programacion!BE$28:BE$41)+IF('Res 1ªEval'!BG10="",0,'Res 1ªEval'!BG10*SUM(Programacion!BE$28:BE$34)/SUM(Programacion!BE$28:BE$41)))))</f>
        <v/>
      </c>
      <c r="BH10" s="270" t="str">
        <f>IF($C10="","",IF(SUM(Programacion!BF$28:BF$41)=0,"",IF(SUM(Programacion!BF$35:BF$41)=0,'Res 1ªEval'!BH10,(IF(Programacion!BF$35="",0,Programacion!BF$35/SUM(Programacion!BF$35:BF$41)*'2 Eval'!$E9)+IF(Programacion!BF$36="",0,Programacion!BF$36/SUM(Programacion!BF$35:BF$41)*'2 Eval'!$F9)+IF(Programacion!BF$37="",0,Programacion!BF$37/SUM(Programacion!BF$35:BF$41)*'2 Eval'!$G9)+IF(Programacion!BF$38="",0,Programacion!BF$38/SUM(Programacion!BF$35:BF$41)*'2 Eval'!$H9)+IF(Programacion!BF$39="",0,Programacion!BF$39/SUM(Programacion!BF$35:BF$41)*'2 Eval'!$I9)+IF(Programacion!BF$40="",0,Programacion!BF$40/SUM(Programacion!BF$35:BF$41)*'2 Eval'!$J9)+IF(Programacion!BF$41="",0,Programacion!BF$41/SUM(Programacion!BF$35:BF$41)*'2 Eval'!$K9))*SUM(Programacion!BF$35:BF$41)/SUM(Programacion!BF$28:BF$41)+IF('Res 1ªEval'!BH10="",0,'Res 1ªEval'!BH10*SUM(Programacion!BF$28:BF$34)/SUM(Programacion!BF$28:BF$41)))))</f>
        <v/>
      </c>
      <c r="BI10" s="270" t="str">
        <f>IF($C10="","",IF(SUM(Programacion!BG$28:BG$41)=0,"",IF(SUM(Programacion!BG$35:BG$41)=0,'Res 1ªEval'!BI10,(IF(Programacion!BG$35="",0,Programacion!BG$35/SUM(Programacion!BG$35:BG$41)*'2 Eval'!$E9)+IF(Programacion!BG$36="",0,Programacion!BG$36/SUM(Programacion!BG$35:BG$41)*'2 Eval'!$F9)+IF(Programacion!BG$37="",0,Programacion!BG$37/SUM(Programacion!BG$35:BG$41)*'2 Eval'!$G9)+IF(Programacion!BG$38="",0,Programacion!BG$38/SUM(Programacion!BG$35:BG$41)*'2 Eval'!$H9)+IF(Programacion!BG$39="",0,Programacion!BG$39/SUM(Programacion!BG$35:BG$41)*'2 Eval'!$I9)+IF(Programacion!BG$40="",0,Programacion!BG$40/SUM(Programacion!BG$35:BG$41)*'2 Eval'!$J9)+IF(Programacion!BG$41="",0,Programacion!BG$41/SUM(Programacion!BG$35:BG$41)*'2 Eval'!$K9))*SUM(Programacion!BG$35:BG$41)/SUM(Programacion!BG$28:BG$41)+IF('Res 1ªEval'!BI10="",0,'Res 1ªEval'!BI10*SUM(Programacion!BG$28:BG$34)/SUM(Programacion!BG$28:BG$41)))))</f>
        <v/>
      </c>
      <c r="BJ10" s="270" t="str">
        <f>IF($C10="","",IF(SUM(Programacion!BH$28:BH$41)=0,"",IF(SUM(Programacion!BH$35:BH$41)=0,'Res 1ªEval'!BJ10,(IF(Programacion!BH$35="",0,Programacion!BH$35/SUM(Programacion!BH$35:BH$41)*'2 Eval'!$E9)+IF(Programacion!BH$36="",0,Programacion!BH$36/SUM(Programacion!BH$35:BH$41)*'2 Eval'!$F9)+IF(Programacion!BH$37="",0,Programacion!BH$37/SUM(Programacion!BH$35:BH$41)*'2 Eval'!$G9)+IF(Programacion!BH$38="",0,Programacion!BH$38/SUM(Programacion!BH$35:BH$41)*'2 Eval'!$H9)+IF(Programacion!BH$39="",0,Programacion!BH$39/SUM(Programacion!BH$35:BH$41)*'2 Eval'!$I9)+IF(Programacion!BH$40="",0,Programacion!BH$40/SUM(Programacion!BH$35:BH$41)*'2 Eval'!$J9)+IF(Programacion!BH$41="",0,Programacion!BH$41/SUM(Programacion!BH$35:BH$41)*'2 Eval'!$K9))*SUM(Programacion!BH$35:BH$41)/SUM(Programacion!BH$28:BH$41)+IF('Res 1ªEval'!BJ10="",0,'Res 1ªEval'!BJ10*SUM(Programacion!BH$28:BH$34)/SUM(Programacion!BH$28:BH$41)))))</f>
        <v/>
      </c>
      <c r="BK10" s="270" t="str">
        <f>IF($C10="","",IF(SUM(Programacion!BI$28:BI$41)=0,"",IF(SUM(Programacion!BI$35:BI$41)=0,'Res 1ªEval'!BK10,(IF(Programacion!BI$35="",0,Programacion!BI$35/SUM(Programacion!BI$35:BI$41)*'2 Eval'!$E9)+IF(Programacion!BI$36="",0,Programacion!BI$36/SUM(Programacion!BI$35:BI$41)*'2 Eval'!$F9)+IF(Programacion!BI$37="",0,Programacion!BI$37/SUM(Programacion!BI$35:BI$41)*'2 Eval'!$G9)+IF(Programacion!BI$38="",0,Programacion!BI$38/SUM(Programacion!BI$35:BI$41)*'2 Eval'!$H9)+IF(Programacion!BI$39="",0,Programacion!BI$39/SUM(Programacion!BI$35:BI$41)*'2 Eval'!$I9)+IF(Programacion!BI$40="",0,Programacion!BI$40/SUM(Programacion!BI$35:BI$41)*'2 Eval'!$J9)+IF(Programacion!BI$41="",0,Programacion!BI$41/SUM(Programacion!BI$35:BI$41)*'2 Eval'!$K9))*SUM(Programacion!BI$35:BI$41)/SUM(Programacion!BI$28:BI$41)+IF('Res 1ªEval'!BK10="",0,'Res 1ªEval'!BK10*SUM(Programacion!BI$28:BI$34)/SUM(Programacion!BI$28:BI$41)))))</f>
        <v/>
      </c>
      <c r="BL10" s="270" t="str">
        <f>IF($C10="","",IF(SUM(Programacion!BJ$28:BJ$41)=0,"",IF(SUM(Programacion!BJ$35:BJ$41)=0,'Res 1ªEval'!BL10,(IF(Programacion!BJ$35="",0,Programacion!BJ$35/SUM(Programacion!BJ$35:BJ$41)*'2 Eval'!$E9)+IF(Programacion!BJ$36="",0,Programacion!BJ$36/SUM(Programacion!BJ$35:BJ$41)*'2 Eval'!$F9)+IF(Programacion!BJ$37="",0,Programacion!BJ$37/SUM(Programacion!BJ$35:BJ$41)*'2 Eval'!$G9)+IF(Programacion!BJ$38="",0,Programacion!BJ$38/SUM(Programacion!BJ$35:BJ$41)*'2 Eval'!$H9)+IF(Programacion!BJ$39="",0,Programacion!BJ$39/SUM(Programacion!BJ$35:BJ$41)*'2 Eval'!$I9)+IF(Programacion!BJ$40="",0,Programacion!BJ$40/SUM(Programacion!BJ$35:BJ$41)*'2 Eval'!$J9)+IF(Programacion!BJ$41="",0,Programacion!BJ$41/SUM(Programacion!BJ$35:BJ$41)*'2 Eval'!$K9))*SUM(Programacion!BJ$35:BJ$41)/SUM(Programacion!BJ$28:BJ$41)+IF('Res 1ªEval'!BL10="",0,'Res 1ªEval'!BL10*SUM(Programacion!BJ$28:BJ$34)/SUM(Programacion!BJ$28:BJ$41)))))</f>
        <v/>
      </c>
      <c r="BM10" s="270" t="str">
        <f>IF($C10="","",IF(SUM(Programacion!BK$28:BK$41)=0,"",IF(SUM(Programacion!BK$35:BK$41)=0,'Res 1ªEval'!BM10,(IF(Programacion!BK$35="",0,Programacion!BK$35/SUM(Programacion!BK$35:BK$41)*'2 Eval'!$E9)+IF(Programacion!BK$36="",0,Programacion!BK$36/SUM(Programacion!BK$35:BK$41)*'2 Eval'!$F9)+IF(Programacion!BK$37="",0,Programacion!BK$37/SUM(Programacion!BK$35:BK$41)*'2 Eval'!$G9)+IF(Programacion!BK$38="",0,Programacion!BK$38/SUM(Programacion!BK$35:BK$41)*'2 Eval'!$H9)+IF(Programacion!BK$39="",0,Programacion!BK$39/SUM(Programacion!BK$35:BK$41)*'2 Eval'!$I9)+IF(Programacion!BK$40="",0,Programacion!BK$40/SUM(Programacion!BK$35:BK$41)*'2 Eval'!$J9)+IF(Programacion!BK$41="",0,Programacion!BK$41/SUM(Programacion!BK$35:BK$41)*'2 Eval'!$K9))*SUM(Programacion!BK$35:BK$41)/SUM(Programacion!BK$28:BK$41)+IF('Res 1ªEval'!BM10="",0,'Res 1ªEval'!BM10*SUM(Programacion!BK$28:BK$34)/SUM(Programacion!BK$28:BK$41)))))</f>
        <v/>
      </c>
      <c r="BN10" s="270" t="str">
        <f>IF($C10="","",IF(SUM(Programacion!BL$28:BL$41)=0,"",IF(SUM(Programacion!BL$35:BL$41)=0,'Res 1ªEval'!BN10,(IF(Programacion!BL$35="",0,Programacion!BL$35/SUM(Programacion!BL$35:BL$41)*'2 Eval'!$E9)+IF(Programacion!BL$36="",0,Programacion!BL$36/SUM(Programacion!BL$35:BL$41)*'2 Eval'!$F9)+IF(Programacion!BL$37="",0,Programacion!BL$37/SUM(Programacion!BL$35:BL$41)*'2 Eval'!$G9)+IF(Programacion!BL$38="",0,Programacion!BL$38/SUM(Programacion!BL$35:BL$41)*'2 Eval'!$H9)+IF(Programacion!BL$39="",0,Programacion!BL$39/SUM(Programacion!BL$35:BL$41)*'2 Eval'!$I9)+IF(Programacion!BL$40="",0,Programacion!BL$40/SUM(Programacion!BL$35:BL$41)*'2 Eval'!$J9)+IF(Programacion!BL$41="",0,Programacion!BL$41/SUM(Programacion!BL$35:BL$41)*'2 Eval'!$K9))*SUM(Programacion!BL$35:BL$41)/SUM(Programacion!BL$28:BL$41)+IF('Res 1ªEval'!BN10="",0,'Res 1ªEval'!BN10*SUM(Programacion!BL$28:BL$34)/SUM(Programacion!BL$28:BL$41)))))</f>
        <v/>
      </c>
      <c r="BO10" s="270" t="str">
        <f>IF($C10="","",IF(SUM(Programacion!BM$28:BM$41)=0,"",IF(SUM(Programacion!BM$35:BM$41)=0,'Res 1ªEval'!BO10,(IF(Programacion!BM$35="",0,Programacion!BM$35/SUM(Programacion!BM$35:BM$41)*'2 Eval'!$E9)+IF(Programacion!BM$36="",0,Programacion!BM$36/SUM(Programacion!BM$35:BM$41)*'2 Eval'!$F9)+IF(Programacion!BM$37="",0,Programacion!BM$37/SUM(Programacion!BM$35:BM$41)*'2 Eval'!$G9)+IF(Programacion!BM$38="",0,Programacion!BM$38/SUM(Programacion!BM$35:BM$41)*'2 Eval'!$H9)+IF(Programacion!BM$39="",0,Programacion!BM$39/SUM(Programacion!BM$35:BM$41)*'2 Eval'!$I9)+IF(Programacion!BM$40="",0,Programacion!BM$40/SUM(Programacion!BM$35:BM$41)*'2 Eval'!$J9)+IF(Programacion!BM$41="",0,Programacion!BM$41/SUM(Programacion!BM$35:BM$41)*'2 Eval'!$K9))*SUM(Programacion!BM$35:BM$41)/SUM(Programacion!BM$28:BM$41)+IF('Res 1ªEval'!BO10="",0,'Res 1ªEval'!BO10*SUM(Programacion!BM$28:BM$34)/SUM(Programacion!BM$28:BM$41)))))</f>
        <v/>
      </c>
      <c r="BP10" s="270" t="str">
        <f>IF($C10="","",IF(SUM(Programacion!BN$28:BN$41)=0,"",IF(SUM(Programacion!BN$35:BN$41)=0,'Res 1ªEval'!BP10,(IF(Programacion!BN$35="",0,Programacion!BN$35/SUM(Programacion!BN$35:BN$41)*'2 Eval'!$E9)+IF(Programacion!BN$36="",0,Programacion!BN$36/SUM(Programacion!BN$35:BN$41)*'2 Eval'!$F9)+IF(Programacion!BN$37="",0,Programacion!BN$37/SUM(Programacion!BN$35:BN$41)*'2 Eval'!$G9)+IF(Programacion!BN$38="",0,Programacion!BN$38/SUM(Programacion!BN$35:BN$41)*'2 Eval'!$H9)+IF(Programacion!BN$39="",0,Programacion!BN$39/SUM(Programacion!BN$35:BN$41)*'2 Eval'!$I9)+IF(Programacion!BN$40="",0,Programacion!BN$40/SUM(Programacion!BN$35:BN$41)*'2 Eval'!$J9)+IF(Programacion!BN$41="",0,Programacion!BN$41/SUM(Programacion!BN$35:BN$41)*'2 Eval'!$K9))*SUM(Programacion!BN$35:BN$41)/SUM(Programacion!BN$28:BN$41)+IF('Res 1ªEval'!BP10="",0,'Res 1ªEval'!BP10*SUM(Programacion!BN$28:BN$34)/SUM(Programacion!BN$28:BN$41)))))</f>
        <v/>
      </c>
      <c r="BQ10" s="270" t="str">
        <f>IF($C10="","",IF(SUM(Programacion!BO$28:BO$41)=0,"",IF(SUM(Programacion!BO$35:BO$41)=0,'Res 1ªEval'!BQ10,(IF(Programacion!BO$35="",0,Programacion!BO$35/SUM(Programacion!BO$35:BO$41)*'2 Eval'!$E9)+IF(Programacion!BO$36="",0,Programacion!BO$36/SUM(Programacion!BO$35:BO$41)*'2 Eval'!$F9)+IF(Programacion!BO$37="",0,Programacion!BO$37/SUM(Programacion!BO$35:BO$41)*'2 Eval'!$G9)+IF(Programacion!BO$38="",0,Programacion!BO$38/SUM(Programacion!BO$35:BO$41)*'2 Eval'!$H9)+IF(Programacion!BO$39="",0,Programacion!BO$39/SUM(Programacion!BO$35:BO$41)*'2 Eval'!$I9)+IF(Programacion!BO$40="",0,Programacion!BO$40/SUM(Programacion!BO$35:BO$41)*'2 Eval'!$J9)+IF(Programacion!BO$41="",0,Programacion!BO$41/SUM(Programacion!BO$35:BO$41)*'2 Eval'!$K9))*SUM(Programacion!BO$35:BO$41)/SUM(Programacion!BO$28:BO$41)+IF('Res 1ªEval'!BQ10="",0,'Res 1ªEval'!BQ10*SUM(Programacion!BO$28:BO$34)/SUM(Programacion!BO$28:BO$41)))))</f>
        <v/>
      </c>
      <c r="BR10" s="270" t="str">
        <f>IF($C10="","",IF(SUM(Programacion!BP$28:BP$41)=0,"",IF(SUM(Programacion!BP$35:BP$41)=0,'Res 1ªEval'!BR10,(IF(Programacion!BP$35="",0,Programacion!BP$35/SUM(Programacion!BP$35:BP$41)*'2 Eval'!$E9)+IF(Programacion!BP$36="",0,Programacion!BP$36/SUM(Programacion!BP$35:BP$41)*'2 Eval'!$F9)+IF(Programacion!BP$37="",0,Programacion!BP$37/SUM(Programacion!BP$35:BP$41)*'2 Eval'!$G9)+IF(Programacion!BP$38="",0,Programacion!BP$38/SUM(Programacion!BP$35:BP$41)*'2 Eval'!$H9)+IF(Programacion!BP$39="",0,Programacion!BP$39/SUM(Programacion!BP$35:BP$41)*'2 Eval'!$I9)+IF(Programacion!BP$40="",0,Programacion!BP$40/SUM(Programacion!BP$35:BP$41)*'2 Eval'!$J9)+IF(Programacion!BP$41="",0,Programacion!BP$41/SUM(Programacion!BP$35:BP$41)*'2 Eval'!$K9))*SUM(Programacion!BP$35:BP$41)/SUM(Programacion!BP$28:BP$41)+IF('Res 1ªEval'!BR10="",0,'Res 1ªEval'!BR10*SUM(Programacion!BP$28:BP$34)/SUM(Programacion!BP$28:BP$41)))))</f>
        <v/>
      </c>
      <c r="BS10" s="270" t="str">
        <f>IF($C10="","",IF(SUM(Programacion!BQ$28:BQ$41)=0,"",IF(SUM(Programacion!BQ$35:BQ$41)=0,'Res 1ªEval'!BS10,(IF(Programacion!BQ$35="",0,Programacion!BQ$35/SUM(Programacion!BQ$35:BQ$41)*'2 Eval'!$E9)+IF(Programacion!BQ$36="",0,Programacion!BQ$36/SUM(Programacion!BQ$35:BQ$41)*'2 Eval'!$F9)+IF(Programacion!BQ$37="",0,Programacion!BQ$37/SUM(Programacion!BQ$35:BQ$41)*'2 Eval'!$G9)+IF(Programacion!BQ$38="",0,Programacion!BQ$38/SUM(Programacion!BQ$35:BQ$41)*'2 Eval'!$H9)+IF(Programacion!BQ$39="",0,Programacion!BQ$39/SUM(Programacion!BQ$35:BQ$41)*'2 Eval'!$I9)+IF(Programacion!BQ$40="",0,Programacion!BQ$40/SUM(Programacion!BQ$35:BQ$41)*'2 Eval'!$J9)+IF(Programacion!BQ$41="",0,Programacion!BQ$41/SUM(Programacion!BQ$35:BQ$41)*'2 Eval'!$K9))*SUM(Programacion!BQ$35:BQ$41)/SUM(Programacion!BQ$28:BQ$41)+IF('Res 1ªEval'!BS10="",0,'Res 1ªEval'!BS10*SUM(Programacion!BQ$28:BQ$34)/SUM(Programacion!BQ$28:BQ$41)))))</f>
        <v/>
      </c>
      <c r="BT10" s="270" t="str">
        <f>IF($C10="","",IF(SUM(Programacion!BR$28:BR$41)=0,"",IF(SUM(Programacion!BR$35:BR$41)=0,'Res 1ªEval'!BT10,(IF(Programacion!BR$35="",0,Programacion!BR$35/SUM(Programacion!BR$35:BR$41)*'2 Eval'!$E9)+IF(Programacion!BR$36="",0,Programacion!BR$36/SUM(Programacion!BR$35:BR$41)*'2 Eval'!$F9)+IF(Programacion!BR$37="",0,Programacion!BR$37/SUM(Programacion!BR$35:BR$41)*'2 Eval'!$G9)+IF(Programacion!BR$38="",0,Programacion!BR$38/SUM(Programacion!BR$35:BR$41)*'2 Eval'!$H9)+IF(Programacion!BR$39="",0,Programacion!BR$39/SUM(Programacion!BR$35:BR$41)*'2 Eval'!$I9)+IF(Programacion!BR$40="",0,Programacion!BR$40/SUM(Programacion!BR$35:BR$41)*'2 Eval'!$J9)+IF(Programacion!BR$41="",0,Programacion!BR$41/SUM(Programacion!BR$35:BR$41)*'2 Eval'!$K9))*SUM(Programacion!BR$35:BR$41)/SUM(Programacion!BR$28:BR$41)+IF('Res 1ªEval'!BT10="",0,'Res 1ªEval'!BT10*SUM(Programacion!BR$28:BR$34)/SUM(Programacion!BR$28:BR$41)))))</f>
        <v/>
      </c>
      <c r="BU10" s="270" t="str">
        <f>IF($C10="","",IF(SUM(Programacion!BS$28:BS$41)=0,"",IF(SUM(Programacion!BS$35:BS$41)=0,'Res 1ªEval'!BU10,(IF(Programacion!BS$35="",0,Programacion!BS$35/SUM(Programacion!BS$35:BS$41)*'2 Eval'!$E9)+IF(Programacion!BS$36="",0,Programacion!BS$36/SUM(Programacion!BS$35:BS$41)*'2 Eval'!$F9)+IF(Programacion!BS$37="",0,Programacion!BS$37/SUM(Programacion!BS$35:BS$41)*'2 Eval'!$G9)+IF(Programacion!BS$38="",0,Programacion!BS$38/SUM(Programacion!BS$35:BS$41)*'2 Eval'!$H9)+IF(Programacion!BS$39="",0,Programacion!BS$39/SUM(Programacion!BS$35:BS$41)*'2 Eval'!$I9)+IF(Programacion!BS$40="",0,Programacion!BS$40/SUM(Programacion!BS$35:BS$41)*'2 Eval'!$J9)+IF(Programacion!BS$41="",0,Programacion!BS$41/SUM(Programacion!BS$35:BS$41)*'2 Eval'!$K9))*SUM(Programacion!BS$35:BS$41)/SUM(Programacion!BS$28:BS$41)+IF('Res 1ªEval'!BU10="",0,'Res 1ªEval'!BU10*SUM(Programacion!BS$28:BS$34)/SUM(Programacion!BS$28:BS$41)))))</f>
        <v/>
      </c>
      <c r="BV10" s="270" t="str">
        <f>IF($C10="","",IF(SUM(Programacion!BT$28:BT$41)=0,"",IF(SUM(Programacion!BT$35:BT$41)=0,'Res 1ªEval'!BV10,(IF(Programacion!BT$35="",0,Programacion!BT$35/SUM(Programacion!BT$35:BT$41)*'2 Eval'!$E9)+IF(Programacion!BT$36="",0,Programacion!BT$36/SUM(Programacion!BT$35:BT$41)*'2 Eval'!$F9)+IF(Programacion!BT$37="",0,Programacion!BT$37/SUM(Programacion!BT$35:BT$41)*'2 Eval'!$G9)+IF(Programacion!BT$38="",0,Programacion!BT$38/SUM(Programacion!BT$35:BT$41)*'2 Eval'!$H9)+IF(Programacion!BT$39="",0,Programacion!BT$39/SUM(Programacion!BT$35:BT$41)*'2 Eval'!$I9)+IF(Programacion!BT$40="",0,Programacion!BT$40/SUM(Programacion!BT$35:BT$41)*'2 Eval'!$J9)+IF(Programacion!BT$41="",0,Programacion!BT$41/SUM(Programacion!BT$35:BT$41)*'2 Eval'!$K9))*SUM(Programacion!BT$35:BT$41)/SUM(Programacion!BT$28:BT$41)+IF('Res 1ªEval'!BV10="",0,'Res 1ªEval'!BV10*SUM(Programacion!BT$28:BT$34)/SUM(Programacion!BT$28:BT$41)))))</f>
        <v/>
      </c>
      <c r="BW10" s="270" t="str">
        <f>IF($C10="","",IF(SUM(Programacion!BU$28:BU$41)=0,"",IF(SUM(Programacion!BU$35:BU$41)=0,'Res 1ªEval'!BW10,(IF(Programacion!BU$35="",0,Programacion!BU$35/SUM(Programacion!BU$35:BU$41)*'2 Eval'!$E9)+IF(Programacion!BU$36="",0,Programacion!BU$36/SUM(Programacion!BU$35:BU$41)*'2 Eval'!$F9)+IF(Programacion!BU$37="",0,Programacion!BU$37/SUM(Programacion!BU$35:BU$41)*'2 Eval'!$G9)+IF(Programacion!BU$38="",0,Programacion!BU$38/SUM(Programacion!BU$35:BU$41)*'2 Eval'!$H9)+IF(Programacion!BU$39="",0,Programacion!BU$39/SUM(Programacion!BU$35:BU$41)*'2 Eval'!$I9)+IF(Programacion!BU$40="",0,Programacion!BU$40/SUM(Programacion!BU$35:BU$41)*'2 Eval'!$J9)+IF(Programacion!BU$41="",0,Programacion!BU$41/SUM(Programacion!BU$35:BU$41)*'2 Eval'!$K9))*SUM(Programacion!BU$35:BU$41)/SUM(Programacion!BU$28:BU$41)+IF('Res 1ªEval'!BW10="",0,'Res 1ªEval'!BW10*SUM(Programacion!BU$28:BU$34)/SUM(Programacion!BU$28:BU$41)))))</f>
        <v/>
      </c>
      <c r="BX10" s="270" t="str">
        <f>IF($C10="","",IF(SUM(Programacion!BV$28:BV$41)=0,"",IF(SUM(Programacion!BV$35:BV$41)=0,'Res 1ªEval'!BX10,(IF(Programacion!BV$35="",0,Programacion!BV$35/SUM(Programacion!BV$35:BV$41)*'2 Eval'!$E9)+IF(Programacion!BV$36="",0,Programacion!BV$36/SUM(Programacion!BV$35:BV$41)*'2 Eval'!$F9)+IF(Programacion!BV$37="",0,Programacion!BV$37/SUM(Programacion!BV$35:BV$41)*'2 Eval'!$G9)+IF(Programacion!BV$38="",0,Programacion!BV$38/SUM(Programacion!BV$35:BV$41)*'2 Eval'!$H9)+IF(Programacion!BV$39="",0,Programacion!BV$39/SUM(Programacion!BV$35:BV$41)*'2 Eval'!$I9)+IF(Programacion!BV$40="",0,Programacion!BV$40/SUM(Programacion!BV$35:BV$41)*'2 Eval'!$J9)+IF(Programacion!BV$41="",0,Programacion!BV$41/SUM(Programacion!BV$35:BV$41)*'2 Eval'!$K9))*SUM(Programacion!BV$35:BV$41)/SUM(Programacion!BV$28:BV$41)+IF('Res 1ªEval'!BX10="",0,'Res 1ªEval'!BX10*SUM(Programacion!BV$28:BV$34)/SUM(Programacion!BV$28:BV$41)))))</f>
        <v/>
      </c>
      <c r="BY10" s="270" t="str">
        <f>IF($C10="","",IF(SUM(Programacion!BW$28:BW$41)=0,"",IF(SUM(Programacion!BW$35:BW$41)=0,'Res 1ªEval'!BY10,(IF(Programacion!BW$35="",0,Programacion!BW$35/SUM(Programacion!BW$35:BW$41)*'2 Eval'!$E9)+IF(Programacion!BW$36="",0,Programacion!BW$36/SUM(Programacion!BW$35:BW$41)*'2 Eval'!$F9)+IF(Programacion!BW$37="",0,Programacion!BW$37/SUM(Programacion!BW$35:BW$41)*'2 Eval'!$G9)+IF(Programacion!BW$38="",0,Programacion!BW$38/SUM(Programacion!BW$35:BW$41)*'2 Eval'!$H9)+IF(Programacion!BW$39="",0,Programacion!BW$39/SUM(Programacion!BW$35:BW$41)*'2 Eval'!$I9)+IF(Programacion!BW$40="",0,Programacion!BW$40/SUM(Programacion!BW$35:BW$41)*'2 Eval'!$J9)+IF(Programacion!BW$41="",0,Programacion!BW$41/SUM(Programacion!BW$35:BW$41)*'2 Eval'!$K9))*SUM(Programacion!BW$35:BW$41)/SUM(Programacion!BW$28:BW$41)+IF('Res 1ªEval'!BY10="",0,'Res 1ªEval'!BY10*SUM(Programacion!BW$28:BW$34)/SUM(Programacion!BW$28:BW$41)))))</f>
        <v/>
      </c>
      <c r="BZ10" s="270" t="str">
        <f>IF($C10="","",IF(SUM(Programacion!BX$28:BX$41)=0,"",IF(SUM(Programacion!BX$35:BX$41)=0,'Res 1ªEval'!BZ10,(IF(Programacion!BX$35="",0,Programacion!BX$35/SUM(Programacion!BX$35:BX$41)*'2 Eval'!$E9)+IF(Programacion!BX$36="",0,Programacion!BX$36/SUM(Programacion!BX$35:BX$41)*'2 Eval'!$F9)+IF(Programacion!BX$37="",0,Programacion!BX$37/SUM(Programacion!BX$35:BX$41)*'2 Eval'!$G9)+IF(Programacion!BX$38="",0,Programacion!BX$38/SUM(Programacion!BX$35:BX$41)*'2 Eval'!$H9)+IF(Programacion!BX$39="",0,Programacion!BX$39/SUM(Programacion!BX$35:BX$41)*'2 Eval'!$I9)+IF(Programacion!BX$40="",0,Programacion!BX$40/SUM(Programacion!BX$35:BX$41)*'2 Eval'!$J9)+IF(Programacion!BX$41="",0,Programacion!BX$41/SUM(Programacion!BX$35:BX$41)*'2 Eval'!$K9))*SUM(Programacion!BX$35:BX$41)/SUM(Programacion!BX$28:BX$41)+IF('Res 1ªEval'!BZ10="",0,'Res 1ªEval'!BZ10*SUM(Programacion!BX$28:BX$34)/SUM(Programacion!BX$28:BX$41)))))</f>
        <v/>
      </c>
      <c r="CA10" s="270" t="str">
        <f>IF($C10="","",IF(SUM(Programacion!BY$28:BY$41)=0,"",IF(SUM(Programacion!BY$35:BY$41)=0,'Res 1ªEval'!CA10,(IF(Programacion!BY$35="",0,Programacion!BY$35/SUM(Programacion!BY$35:BY$41)*'2 Eval'!$E9)+IF(Programacion!BY$36="",0,Programacion!BY$36/SUM(Programacion!BY$35:BY$41)*'2 Eval'!$F9)+IF(Programacion!BY$37="",0,Programacion!BY$37/SUM(Programacion!BY$35:BY$41)*'2 Eval'!$G9)+IF(Programacion!BY$38="",0,Programacion!BY$38/SUM(Programacion!BY$35:BY$41)*'2 Eval'!$H9)+IF(Programacion!BY$39="",0,Programacion!BY$39/SUM(Programacion!BY$35:BY$41)*'2 Eval'!$I9)+IF(Programacion!BY$40="",0,Programacion!BY$40/SUM(Programacion!BY$35:BY$41)*'2 Eval'!$J9)+IF(Programacion!BY$41="",0,Programacion!BY$41/SUM(Programacion!BY$35:BY$41)*'2 Eval'!$K9))*SUM(Programacion!BY$35:BY$41)/SUM(Programacion!BY$28:BY$41)+IF('Res 1ªEval'!CA10="",0,'Res 1ªEval'!CA10*SUM(Programacion!BY$28:BY$34)/SUM(Programacion!BY$28:BY$41)))))</f>
        <v/>
      </c>
      <c r="CB10" s="270" t="str">
        <f>IF($C10="","",IF(SUM(Programacion!BZ$28:BZ$41)=0,"",IF(SUM(Programacion!BZ$35:BZ$41)=0,'Res 1ªEval'!CB10,(IF(Programacion!BZ$35="",0,Programacion!BZ$35/SUM(Programacion!BZ$35:BZ$41)*'2 Eval'!$E9)+IF(Programacion!BZ$36="",0,Programacion!BZ$36/SUM(Programacion!BZ$35:BZ$41)*'2 Eval'!$F9)+IF(Programacion!BZ$37="",0,Programacion!BZ$37/SUM(Programacion!BZ$35:BZ$41)*'2 Eval'!$G9)+IF(Programacion!BZ$38="",0,Programacion!BZ$38/SUM(Programacion!BZ$35:BZ$41)*'2 Eval'!$H9)+IF(Programacion!BZ$39="",0,Programacion!BZ$39/SUM(Programacion!BZ$35:BZ$41)*'2 Eval'!$I9)+IF(Programacion!BZ$40="",0,Programacion!BZ$40/SUM(Programacion!BZ$35:BZ$41)*'2 Eval'!$J9)+IF(Programacion!BZ$41="",0,Programacion!BZ$41/SUM(Programacion!BZ$35:BZ$41)*'2 Eval'!$K9))*SUM(Programacion!BZ$35:BZ$41)/SUM(Programacion!BZ$28:BZ$41)+IF('Res 1ªEval'!CB10="",0,'Res 1ªEval'!CB10*SUM(Programacion!BZ$28:BZ$34)/SUM(Programacion!BZ$28:BZ$41)))))</f>
        <v/>
      </c>
      <c r="CC10" s="270" t="str">
        <f>IF($C10="","",IF(SUM(Programacion!CA$28:CA$41)=0,"",IF(SUM(Programacion!CA$35:CA$41)=0,'Res 1ªEval'!CC10,(IF(Programacion!CA$35="",0,Programacion!CA$35/SUM(Programacion!CA$35:CA$41)*'2 Eval'!$E9)+IF(Programacion!CA$36="",0,Programacion!CA$36/SUM(Programacion!CA$35:CA$41)*'2 Eval'!$F9)+IF(Programacion!CA$37="",0,Programacion!CA$37/SUM(Programacion!CA$35:CA$41)*'2 Eval'!$G9)+IF(Programacion!CA$38="",0,Programacion!CA$38/SUM(Programacion!CA$35:CA$41)*'2 Eval'!$H9)+IF(Programacion!CA$39="",0,Programacion!CA$39/SUM(Programacion!CA$35:CA$41)*'2 Eval'!$I9)+IF(Programacion!CA$40="",0,Programacion!CA$40/SUM(Programacion!CA$35:CA$41)*'2 Eval'!$J9)+IF(Programacion!CA$41="",0,Programacion!CA$41/SUM(Programacion!CA$35:CA$41)*'2 Eval'!$K9))*SUM(Programacion!CA$35:CA$41)/SUM(Programacion!CA$28:CA$41)+IF('Res 1ªEval'!CC10="",0,'Res 1ªEval'!CC10*SUM(Programacion!CA$28:CA$34)/SUM(Programacion!CA$28:CA$41)))))</f>
        <v/>
      </c>
      <c r="CD10" s="270" t="str">
        <f>IF($C10="","",IF(SUM(Programacion!CB$28:CB$41)=0,"",IF(SUM(Programacion!CB$35:CB$41)=0,'Res 1ªEval'!CD10,(IF(Programacion!CB$35="",0,Programacion!CB$35/SUM(Programacion!CB$35:CB$41)*'2 Eval'!$E9)+IF(Programacion!CB$36="",0,Programacion!CB$36/SUM(Programacion!CB$35:CB$41)*'2 Eval'!$F9)+IF(Programacion!CB$37="",0,Programacion!CB$37/SUM(Programacion!CB$35:CB$41)*'2 Eval'!$G9)+IF(Programacion!CB$38="",0,Programacion!CB$38/SUM(Programacion!CB$35:CB$41)*'2 Eval'!$H9)+IF(Programacion!CB$39="",0,Programacion!CB$39/SUM(Programacion!CB$35:CB$41)*'2 Eval'!$I9)+IF(Programacion!CB$40="",0,Programacion!CB$40/SUM(Programacion!CB$35:CB$41)*'2 Eval'!$J9)+IF(Programacion!CB$41="",0,Programacion!CB$41/SUM(Programacion!CB$35:CB$41)*'2 Eval'!$K9))*SUM(Programacion!CB$35:CB$41)/SUM(Programacion!CB$28:CB$41)+IF('Res 1ªEval'!CD10="",0,'Res 1ªEval'!CD10*SUM(Programacion!CB$28:CB$34)/SUM(Programacion!CB$28:CB$41)))))</f>
        <v/>
      </c>
      <c r="CE10" s="270" t="str">
        <f>IF($C10="","",IF(SUM(Programacion!CC$28:CC$41)=0,"",IF(SUM(Programacion!CC$35:CC$41)=0,'Res 1ªEval'!CE10,(IF(Programacion!CC$35="",0,Programacion!CC$35/SUM(Programacion!CC$35:CC$41)*'2 Eval'!$E9)+IF(Programacion!CC$36="",0,Programacion!CC$36/SUM(Programacion!CC$35:CC$41)*'2 Eval'!$F9)+IF(Programacion!CC$37="",0,Programacion!CC$37/SUM(Programacion!CC$35:CC$41)*'2 Eval'!$G9)+IF(Programacion!CC$38="",0,Programacion!CC$38/SUM(Programacion!CC$35:CC$41)*'2 Eval'!$H9)+IF(Programacion!CC$39="",0,Programacion!CC$39/SUM(Programacion!CC$35:CC$41)*'2 Eval'!$I9)+IF(Programacion!CC$40="",0,Programacion!CC$40/SUM(Programacion!CC$35:CC$41)*'2 Eval'!$J9)+IF(Programacion!CC$41="",0,Programacion!CC$41/SUM(Programacion!CC$35:CC$41)*'2 Eval'!$K9))*SUM(Programacion!CC$35:CC$41)/SUM(Programacion!CC$28:CC$41)+IF('Res 1ªEval'!CE10="",0,'Res 1ªEval'!CE10*SUM(Programacion!CC$28:CC$34)/SUM(Programacion!CC$28:CC$41)))))</f>
        <v/>
      </c>
      <c r="CF10" s="270" t="str">
        <f>IF($C10="","",IF(SUM(Programacion!CD$28:CD$41)=0,"",IF(SUM(Programacion!CD$35:CD$41)=0,'Res 1ªEval'!CF10,(IF(Programacion!CD$35="",0,Programacion!CD$35/SUM(Programacion!CD$35:CD$41)*'2 Eval'!$E9)+IF(Programacion!CD$36="",0,Programacion!CD$36/SUM(Programacion!CD$35:CD$41)*'2 Eval'!$F9)+IF(Programacion!CD$37="",0,Programacion!CD$37/SUM(Programacion!CD$35:CD$41)*'2 Eval'!$G9)+IF(Programacion!CD$38="",0,Programacion!CD$38/SUM(Programacion!CD$35:CD$41)*'2 Eval'!$H9)+IF(Programacion!CD$39="",0,Programacion!CD$39/SUM(Programacion!CD$35:CD$41)*'2 Eval'!$I9)+IF(Programacion!CD$40="",0,Programacion!CD$40/SUM(Programacion!CD$35:CD$41)*'2 Eval'!$J9)+IF(Programacion!CD$41="",0,Programacion!CD$41/SUM(Programacion!CD$35:CD$41)*'2 Eval'!$K9))*SUM(Programacion!CD$35:CD$41)/SUM(Programacion!CD$28:CD$41)+IF('Res 1ªEval'!CF10="",0,'Res 1ªEval'!CF10*SUM(Programacion!CD$28:CD$34)/SUM(Programacion!CD$28:CD$41)))))</f>
        <v/>
      </c>
      <c r="CG10" s="270" t="str">
        <f>IF($C10="","",IF(SUM(Programacion!CE$28:CE$41)=0,"",IF(SUM(Programacion!CE$35:CE$41)=0,'Res 1ªEval'!CG10,(IF(Programacion!CE$35="",0,Programacion!CE$35/SUM(Programacion!CE$35:CE$41)*'2 Eval'!$E9)+IF(Programacion!CE$36="",0,Programacion!CE$36/SUM(Programacion!CE$35:CE$41)*'2 Eval'!$F9)+IF(Programacion!CE$37="",0,Programacion!CE$37/SUM(Programacion!CE$35:CE$41)*'2 Eval'!$G9)+IF(Programacion!CE$38="",0,Programacion!CE$38/SUM(Programacion!CE$35:CE$41)*'2 Eval'!$H9)+IF(Programacion!CE$39="",0,Programacion!CE$39/SUM(Programacion!CE$35:CE$41)*'2 Eval'!$I9)+IF(Programacion!CE$40="",0,Programacion!CE$40/SUM(Programacion!CE$35:CE$41)*'2 Eval'!$J9)+IF(Programacion!CE$41="",0,Programacion!CE$41/SUM(Programacion!CE$35:CE$41)*'2 Eval'!$K9))*SUM(Programacion!CE$35:CE$41)/SUM(Programacion!CE$28:CE$41)+IF('Res 1ªEval'!CG10="",0,'Res 1ªEval'!CG10*SUM(Programacion!CE$28:CE$34)/SUM(Programacion!CE$28:CE$41)))))</f>
        <v/>
      </c>
      <c r="CH10" s="270" t="str">
        <f>IF($C10="","",IF(SUM(Programacion!CF$28:CF$41)=0,"",IF(SUM(Programacion!CF$35:CF$41)=0,'Res 1ªEval'!CH10,(IF(Programacion!CF$35="",0,Programacion!CF$35/SUM(Programacion!CF$35:CF$41)*'2 Eval'!$E9)+IF(Programacion!CF$36="",0,Programacion!CF$36/SUM(Programacion!CF$35:CF$41)*'2 Eval'!$F9)+IF(Programacion!CF$37="",0,Programacion!CF$37/SUM(Programacion!CF$35:CF$41)*'2 Eval'!$G9)+IF(Programacion!CF$38="",0,Programacion!CF$38/SUM(Programacion!CF$35:CF$41)*'2 Eval'!$H9)+IF(Programacion!CF$39="",0,Programacion!CF$39/SUM(Programacion!CF$35:CF$41)*'2 Eval'!$I9)+IF(Programacion!CF$40="",0,Programacion!CF$40/SUM(Programacion!CF$35:CF$41)*'2 Eval'!$J9)+IF(Programacion!CF$41="",0,Programacion!CF$41/SUM(Programacion!CF$35:CF$41)*'2 Eval'!$K9))*SUM(Programacion!CF$35:CF$41)/SUM(Programacion!CF$28:CF$41)+IF('Res 1ªEval'!CH10="",0,'Res 1ªEval'!CH10*SUM(Programacion!CF$28:CF$34)/SUM(Programacion!CF$28:CF$41)))))</f>
        <v/>
      </c>
      <c r="CI10" s="270" t="str">
        <f>IF($C10="","",IF(SUM(Programacion!CG$28:CG$41)=0,"",IF(SUM(Programacion!CG$35:CG$41)=0,'Res 1ªEval'!CI10,(IF(Programacion!CG$35="",0,Programacion!CG$35/SUM(Programacion!CG$35:CG$41)*'2 Eval'!$E9)+IF(Programacion!CG$36="",0,Programacion!CG$36/SUM(Programacion!CG$35:CG$41)*'2 Eval'!$F9)+IF(Programacion!CG$37="",0,Programacion!CG$37/SUM(Programacion!CG$35:CG$41)*'2 Eval'!$G9)+IF(Programacion!CG$38="",0,Programacion!CG$38/SUM(Programacion!CG$35:CG$41)*'2 Eval'!$H9)+IF(Programacion!CG$39="",0,Programacion!CG$39/SUM(Programacion!CG$35:CG$41)*'2 Eval'!$I9)+IF(Programacion!CG$40="",0,Programacion!CG$40/SUM(Programacion!CG$35:CG$41)*'2 Eval'!$J9)+IF(Programacion!CG$41="",0,Programacion!CG$41/SUM(Programacion!CG$35:CG$41)*'2 Eval'!$K9))*SUM(Programacion!CG$35:CG$41)/SUM(Programacion!CG$28:CG$41)+IF('Res 1ªEval'!CI10="",0,'Res 1ªEval'!CI10*SUM(Programacion!CG$28:CG$34)/SUM(Programacion!CG$28:CG$41)))))</f>
        <v/>
      </c>
      <c r="CJ10" s="270" t="str">
        <f>IF($C10="","",IF(SUM(Programacion!CH$28:CH$41)=0,"",IF(SUM(Programacion!CH$35:CH$41)=0,'Res 1ªEval'!CJ10,(IF(Programacion!CH$35="",0,Programacion!CH$35/SUM(Programacion!CH$35:CH$41)*'2 Eval'!$E9)+IF(Programacion!CH$36="",0,Programacion!CH$36/SUM(Programacion!CH$35:CH$41)*'2 Eval'!$F9)+IF(Programacion!CH$37="",0,Programacion!CH$37/SUM(Programacion!CH$35:CH$41)*'2 Eval'!$G9)+IF(Programacion!CH$38="",0,Programacion!CH$38/SUM(Programacion!CH$35:CH$41)*'2 Eval'!$H9)+IF(Programacion!CH$39="",0,Programacion!CH$39/SUM(Programacion!CH$35:CH$41)*'2 Eval'!$I9)+IF(Programacion!CH$40="",0,Programacion!CH$40/SUM(Programacion!CH$35:CH$41)*'2 Eval'!$J9)+IF(Programacion!CH$41="",0,Programacion!CH$41/SUM(Programacion!CH$35:CH$41)*'2 Eval'!$K9))*SUM(Programacion!CH$35:CH$41)/SUM(Programacion!CH$28:CH$41)+IF('Res 1ªEval'!CJ10="",0,'Res 1ªEval'!CJ10*SUM(Programacion!CH$28:CH$34)/SUM(Programacion!CH$28:CH$41)))))</f>
        <v/>
      </c>
      <c r="CK10" s="270" t="str">
        <f>IF($C10="","",IF(SUM(Programacion!CI$28:CI$41)=0,"",IF(SUM(Programacion!CI$35:CI$41)=0,'Res 1ªEval'!CK10,(IF(Programacion!CI$35="",0,Programacion!CI$35/SUM(Programacion!CI$35:CI$41)*'2 Eval'!$E9)+IF(Programacion!CI$36="",0,Programacion!CI$36/SUM(Programacion!CI$35:CI$41)*'2 Eval'!$F9)+IF(Programacion!CI$37="",0,Programacion!CI$37/SUM(Programacion!CI$35:CI$41)*'2 Eval'!$G9)+IF(Programacion!CI$38="",0,Programacion!CI$38/SUM(Programacion!CI$35:CI$41)*'2 Eval'!$H9)+IF(Programacion!CI$39="",0,Programacion!CI$39/SUM(Programacion!CI$35:CI$41)*'2 Eval'!$I9)+IF(Programacion!CI$40="",0,Programacion!CI$40/SUM(Programacion!CI$35:CI$41)*'2 Eval'!$J9)+IF(Programacion!CI$41="",0,Programacion!CI$41/SUM(Programacion!CI$35:CI$41)*'2 Eval'!$K9))*SUM(Programacion!CI$35:CI$41)/SUM(Programacion!CI$28:CI$41)+IF('Res 1ªEval'!CK10="",0,'Res 1ªEval'!CK10*SUM(Programacion!CI$28:CI$34)/SUM(Programacion!CI$28:CI$41)))))</f>
        <v/>
      </c>
      <c r="CL10" s="270" t="str">
        <f>IF($C10="","",IF(SUM(Programacion!CJ$28:CJ$41)=0,"",IF(SUM(Programacion!CJ$35:CJ$41)=0,'Res 1ªEval'!CL10,(IF(Programacion!CJ$35="",0,Programacion!CJ$35/SUM(Programacion!CJ$35:CJ$41)*'2 Eval'!$E9)+IF(Programacion!CJ$36="",0,Programacion!CJ$36/SUM(Programacion!CJ$35:CJ$41)*'2 Eval'!$F9)+IF(Programacion!CJ$37="",0,Programacion!CJ$37/SUM(Programacion!CJ$35:CJ$41)*'2 Eval'!$G9)+IF(Programacion!CJ$38="",0,Programacion!CJ$38/SUM(Programacion!CJ$35:CJ$41)*'2 Eval'!$H9)+IF(Programacion!CJ$39="",0,Programacion!CJ$39/SUM(Programacion!CJ$35:CJ$41)*'2 Eval'!$I9)+IF(Programacion!CJ$40="",0,Programacion!CJ$40/SUM(Programacion!CJ$35:CJ$41)*'2 Eval'!$J9)+IF(Programacion!CJ$41="",0,Programacion!CJ$41/SUM(Programacion!CJ$35:CJ$41)*'2 Eval'!$K9))*SUM(Programacion!CJ$35:CJ$41)/SUM(Programacion!CJ$28:CJ$41)+IF('Res 1ªEval'!CL10="",0,'Res 1ªEval'!CL10*SUM(Programacion!CJ$28:CJ$34)/SUM(Programacion!CJ$28:CJ$41)))))</f>
        <v/>
      </c>
      <c r="CM10" s="270" t="str">
        <f>IF($C10="","",IF(SUM(Programacion!CK$28:CK$41)=0,"",IF(SUM(Programacion!CK$35:CK$41)=0,'Res 1ªEval'!CM10,(IF(Programacion!CK$35="",0,Programacion!CK$35/SUM(Programacion!CK$35:CK$41)*'2 Eval'!$E9)+IF(Programacion!CK$36="",0,Programacion!CK$36/SUM(Programacion!CK$35:CK$41)*'2 Eval'!$F9)+IF(Programacion!CK$37="",0,Programacion!CK$37/SUM(Programacion!CK$35:CK$41)*'2 Eval'!$G9)+IF(Programacion!CK$38="",0,Programacion!CK$38/SUM(Programacion!CK$35:CK$41)*'2 Eval'!$H9)+IF(Programacion!CK$39="",0,Programacion!CK$39/SUM(Programacion!CK$35:CK$41)*'2 Eval'!$I9)+IF(Programacion!CK$40="",0,Programacion!CK$40/SUM(Programacion!CK$35:CK$41)*'2 Eval'!$J9)+IF(Programacion!CK$41="",0,Programacion!CK$41/SUM(Programacion!CK$35:CK$41)*'2 Eval'!$K9))*SUM(Programacion!CK$35:CK$41)/SUM(Programacion!CK$28:CK$41)+IF('Res 1ªEval'!CM10="",0,'Res 1ªEval'!CM10*SUM(Programacion!CK$28:CK$34)/SUM(Programacion!CK$28:CK$41)))))</f>
        <v/>
      </c>
      <c r="CN10" s="270" t="str">
        <f>IF($C10="","",IF(SUM(Programacion!CL$28:CL$41)=0,"",IF(SUM(Programacion!CL$35:CL$41)=0,'Res 1ªEval'!CN10,(IF(Programacion!CL$35="",0,Programacion!CL$35/SUM(Programacion!CL$35:CL$41)*'2 Eval'!$E9)+IF(Programacion!CL$36="",0,Programacion!CL$36/SUM(Programacion!CL$35:CL$41)*'2 Eval'!$F9)+IF(Programacion!CL$37="",0,Programacion!CL$37/SUM(Programacion!CL$35:CL$41)*'2 Eval'!$G9)+IF(Programacion!CL$38="",0,Programacion!CL$38/SUM(Programacion!CL$35:CL$41)*'2 Eval'!$H9)+IF(Programacion!CL$39="",0,Programacion!CL$39/SUM(Programacion!CL$35:CL$41)*'2 Eval'!$I9)+IF(Programacion!CL$40="",0,Programacion!CL$40/SUM(Programacion!CL$35:CL$41)*'2 Eval'!$J9)+IF(Programacion!CL$41="",0,Programacion!CL$41/SUM(Programacion!CL$35:CL$41)*'2 Eval'!$K9))*SUM(Programacion!CL$35:CL$41)/SUM(Programacion!CL$28:CL$41)+IF('Res 1ªEval'!CN10="",0,'Res 1ªEval'!CN10*SUM(Programacion!CL$28:CL$34)/SUM(Programacion!CL$28:CL$41)))))</f>
        <v/>
      </c>
      <c r="CO10" s="270" t="str">
        <f>IF($C10="","",IF(SUM(Programacion!CM$28:CM$41)=0,"",IF(SUM(Programacion!CM$35:CM$41)=0,'Res 1ªEval'!CO10,(IF(Programacion!CM$35="",0,Programacion!CM$35/SUM(Programacion!CM$35:CM$41)*'2 Eval'!$E9)+IF(Programacion!CM$36="",0,Programacion!CM$36/SUM(Programacion!CM$35:CM$41)*'2 Eval'!$F9)+IF(Programacion!CM$37="",0,Programacion!CM$37/SUM(Programacion!CM$35:CM$41)*'2 Eval'!$G9)+IF(Programacion!CM$38="",0,Programacion!CM$38/SUM(Programacion!CM$35:CM$41)*'2 Eval'!$H9)+IF(Programacion!CM$39="",0,Programacion!CM$39/SUM(Programacion!CM$35:CM$41)*'2 Eval'!$I9)+IF(Programacion!CM$40="",0,Programacion!CM$40/SUM(Programacion!CM$35:CM$41)*'2 Eval'!$J9)+IF(Programacion!CM$41="",0,Programacion!CM$41/SUM(Programacion!CM$35:CM$41)*'2 Eval'!$K9))*SUM(Programacion!CM$35:CM$41)/SUM(Programacion!CM$28:CM$41)+IF('Res 1ªEval'!CO10="",0,'Res 1ªEval'!CO10*SUM(Programacion!CM$28:CM$34)/SUM(Programacion!CM$28:CM$41)))))</f>
        <v/>
      </c>
      <c r="CP10" s="270" t="str">
        <f>IF($C10="","",IF(SUM(Programacion!CN$28:CN$41)=0,"",IF(SUM(Programacion!CN$35:CN$41)=0,'Res 1ªEval'!CP10,(IF(Programacion!CN$35="",0,Programacion!CN$35/SUM(Programacion!CN$35:CN$41)*'2 Eval'!$E9)+IF(Programacion!CN$36="",0,Programacion!CN$36/SUM(Programacion!CN$35:CN$41)*'2 Eval'!$F9)+IF(Programacion!CN$37="",0,Programacion!CN$37/SUM(Programacion!CN$35:CN$41)*'2 Eval'!$G9)+IF(Programacion!CN$38="",0,Programacion!CN$38/SUM(Programacion!CN$35:CN$41)*'2 Eval'!$H9)+IF(Programacion!CN$39="",0,Programacion!CN$39/SUM(Programacion!CN$35:CN$41)*'2 Eval'!$I9)+IF(Programacion!CN$40="",0,Programacion!CN$40/SUM(Programacion!CN$35:CN$41)*'2 Eval'!$J9)+IF(Programacion!CN$41="",0,Programacion!CN$41/SUM(Programacion!CN$35:CN$41)*'2 Eval'!$K9))*SUM(Programacion!CN$35:CN$41)/SUM(Programacion!CN$28:CN$41)+IF('Res 1ªEval'!CP10="",0,'Res 1ªEval'!CP10*SUM(Programacion!CN$28:CN$34)/SUM(Programacion!CN$28:CN$41)))))</f>
        <v/>
      </c>
      <c r="CQ10" s="270" t="str">
        <f>IF($C10="","",IF(SUM(Programacion!CO$28:CO$41)=0,"",IF(SUM(Programacion!CO$35:CO$41)=0,'Res 1ªEval'!CQ10,(IF(Programacion!CO$35="",0,Programacion!CO$35/SUM(Programacion!CO$35:CO$41)*'2 Eval'!$E9)+IF(Programacion!CO$36="",0,Programacion!CO$36/SUM(Programacion!CO$35:CO$41)*'2 Eval'!$F9)+IF(Programacion!CO$37="",0,Programacion!CO$37/SUM(Programacion!CO$35:CO$41)*'2 Eval'!$G9)+IF(Programacion!CO$38="",0,Programacion!CO$38/SUM(Programacion!CO$35:CO$41)*'2 Eval'!$H9)+IF(Programacion!CO$39="",0,Programacion!CO$39/SUM(Programacion!CO$35:CO$41)*'2 Eval'!$I9)+IF(Programacion!CO$40="",0,Programacion!CO$40/SUM(Programacion!CO$35:CO$41)*'2 Eval'!$J9)+IF(Programacion!CO$41="",0,Programacion!CO$41/SUM(Programacion!CO$35:CO$41)*'2 Eval'!$K9))*SUM(Programacion!CO$35:CO$41)/SUM(Programacion!CO$28:CO$41)+IF('Res 1ªEval'!CQ10="",0,'Res 1ªEval'!CQ10*SUM(Programacion!CO$28:CO$34)/SUM(Programacion!CO$28:CO$41)))))</f>
        <v/>
      </c>
      <c r="CR10" s="270" t="str">
        <f>IF($C10="","",IF(SUM(Programacion!CP$28:CP$41)=0,"",IF(SUM(Programacion!CP$35:CP$41)=0,'Res 1ªEval'!CR10,(IF(Programacion!CP$35="",0,Programacion!CP$35/SUM(Programacion!CP$35:CP$41)*'2 Eval'!$E9)+IF(Programacion!CP$36="",0,Programacion!CP$36/SUM(Programacion!CP$35:CP$41)*'2 Eval'!$F9)+IF(Programacion!CP$37="",0,Programacion!CP$37/SUM(Programacion!CP$35:CP$41)*'2 Eval'!$G9)+IF(Programacion!CP$38="",0,Programacion!CP$38/SUM(Programacion!CP$35:CP$41)*'2 Eval'!$H9)+IF(Programacion!CP$39="",0,Programacion!CP$39/SUM(Programacion!CP$35:CP$41)*'2 Eval'!$I9)+IF(Programacion!CP$40="",0,Programacion!CP$40/SUM(Programacion!CP$35:CP$41)*'2 Eval'!$J9)+IF(Programacion!CP$41="",0,Programacion!CP$41/SUM(Programacion!CP$35:CP$41)*'2 Eval'!$K9))*SUM(Programacion!CP$35:CP$41)/SUM(Programacion!CP$28:CP$41)+IF('Res 1ªEval'!CR10="",0,'Res 1ªEval'!CR10*SUM(Programacion!CP$28:CP$34)/SUM(Programacion!CP$28:CP$41)))))</f>
        <v/>
      </c>
      <c r="CS10" s="270" t="str">
        <f>IF($C10="","",IF(SUM(Programacion!CQ$28:CQ$41)=0,"",IF(SUM(Programacion!CQ$35:CQ$41)=0,'Res 1ªEval'!CS10,(IF(Programacion!CQ$35="",0,Programacion!CQ$35/SUM(Programacion!CQ$35:CQ$41)*'2 Eval'!$E9)+IF(Programacion!CQ$36="",0,Programacion!CQ$36/SUM(Programacion!CQ$35:CQ$41)*'2 Eval'!$F9)+IF(Programacion!CQ$37="",0,Programacion!CQ$37/SUM(Programacion!CQ$35:CQ$41)*'2 Eval'!$G9)+IF(Programacion!CQ$38="",0,Programacion!CQ$38/SUM(Programacion!CQ$35:CQ$41)*'2 Eval'!$H9)+IF(Programacion!CQ$39="",0,Programacion!CQ$39/SUM(Programacion!CQ$35:CQ$41)*'2 Eval'!$I9)+IF(Programacion!CQ$40="",0,Programacion!CQ$40/SUM(Programacion!CQ$35:CQ$41)*'2 Eval'!$J9)+IF(Programacion!CQ$41="",0,Programacion!CQ$41/SUM(Programacion!CQ$35:CQ$41)*'2 Eval'!$K9))*SUM(Programacion!CQ$35:CQ$41)/SUM(Programacion!CQ$28:CQ$41)+IF('Res 1ªEval'!CS10="",0,'Res 1ªEval'!CS10*SUM(Programacion!CQ$28:CQ$34)/SUM(Programacion!CQ$28:CQ$41)))))</f>
        <v/>
      </c>
      <c r="CT10" s="270" t="str">
        <f>IF($C10="","",IF(SUM(Programacion!CR$28:CR$41)=0,"",IF(SUM(Programacion!CR$35:CR$41)=0,'Res 1ªEval'!CT10,(IF(Programacion!CR$35="",0,Programacion!CR$35/SUM(Programacion!CR$35:CR$41)*'2 Eval'!$E9)+IF(Programacion!CR$36="",0,Programacion!CR$36/SUM(Programacion!CR$35:CR$41)*'2 Eval'!$F9)+IF(Programacion!CR$37="",0,Programacion!CR$37/SUM(Programacion!CR$35:CR$41)*'2 Eval'!$G9)+IF(Programacion!CR$38="",0,Programacion!CR$38/SUM(Programacion!CR$35:CR$41)*'2 Eval'!$H9)+IF(Programacion!CR$39="",0,Programacion!CR$39/SUM(Programacion!CR$35:CR$41)*'2 Eval'!$I9)+IF(Programacion!CR$40="",0,Programacion!CR$40/SUM(Programacion!CR$35:CR$41)*'2 Eval'!$J9)+IF(Programacion!CR$41="",0,Programacion!CR$41/SUM(Programacion!CR$35:CR$41)*'2 Eval'!$K9))*SUM(Programacion!CR$35:CR$41)/SUM(Programacion!CR$28:CR$41)+IF('Res 1ªEval'!CT10="",0,'Res 1ªEval'!CT10*SUM(Programacion!CR$28:CR$34)/SUM(Programacion!CR$28:CR$41)))))</f>
        <v/>
      </c>
      <c r="CU10" s="270" t="str">
        <f>IF($C10="","",IF(SUM(Programacion!CS$28:CS$41)=0,"",IF(SUM(Programacion!CS$35:CS$41)=0,'Res 1ªEval'!CU10,(IF(Programacion!CS$35="",0,Programacion!CS$35/SUM(Programacion!CS$35:CS$41)*'2 Eval'!$E9)+IF(Programacion!CS$36="",0,Programacion!CS$36/SUM(Programacion!CS$35:CS$41)*'2 Eval'!$F9)+IF(Programacion!CS$37="",0,Programacion!CS$37/SUM(Programacion!CS$35:CS$41)*'2 Eval'!$G9)+IF(Programacion!CS$38="",0,Programacion!CS$38/SUM(Programacion!CS$35:CS$41)*'2 Eval'!$H9)+IF(Programacion!CS$39="",0,Programacion!CS$39/SUM(Programacion!CS$35:CS$41)*'2 Eval'!$I9)+IF(Programacion!CS$40="",0,Programacion!CS$40/SUM(Programacion!CS$35:CS$41)*'2 Eval'!$J9)+IF(Programacion!CS$41="",0,Programacion!CS$41/SUM(Programacion!CS$35:CS$41)*'2 Eval'!$K9))*SUM(Programacion!CS$35:CS$41)/SUM(Programacion!CS$28:CS$41)+IF('Res 1ªEval'!CU10="",0,'Res 1ªEval'!CU10*SUM(Programacion!CS$28:CS$34)/SUM(Programacion!CS$28:CS$41)))))</f>
        <v/>
      </c>
      <c r="CV10" s="270" t="str">
        <f>IF($C10="","",IF(SUM(Programacion!CT$28:CT$41)=0,"",IF(SUM(Programacion!CT$35:CT$41)=0,'Res 1ªEval'!CV10,(IF(Programacion!CT$35="",0,Programacion!CT$35/SUM(Programacion!CT$35:CT$41)*'2 Eval'!$E9)+IF(Programacion!CT$36="",0,Programacion!CT$36/SUM(Programacion!CT$35:CT$41)*'2 Eval'!$F9)+IF(Programacion!CT$37="",0,Programacion!CT$37/SUM(Programacion!CT$35:CT$41)*'2 Eval'!$G9)+IF(Programacion!CT$38="",0,Programacion!CT$38/SUM(Programacion!CT$35:CT$41)*'2 Eval'!$H9)+IF(Programacion!CT$39="",0,Programacion!CT$39/SUM(Programacion!CT$35:CT$41)*'2 Eval'!$I9)+IF(Programacion!CT$40="",0,Programacion!CT$40/SUM(Programacion!CT$35:CT$41)*'2 Eval'!$J9)+IF(Programacion!CT$41="",0,Programacion!CT$41/SUM(Programacion!CT$35:CT$41)*'2 Eval'!$K9))*SUM(Programacion!CT$35:CT$41)/SUM(Programacion!CT$28:CT$41)+IF('Res 1ªEval'!CV10="",0,'Res 1ªEval'!CV10*SUM(Programacion!CT$28:CT$34)/SUM(Programacion!CT$28:CT$41)))))</f>
        <v/>
      </c>
      <c r="CW10" s="270" t="str">
        <f>IF($C10="","",IF(SUM(Programacion!CU$28:CU$41)=0,"",IF(SUM(Programacion!CU$35:CU$41)=0,'Res 1ªEval'!CW10,(IF(Programacion!CU$35="",0,Programacion!CU$35/SUM(Programacion!CU$35:CU$41)*'2 Eval'!$E9)+IF(Programacion!CU$36="",0,Programacion!CU$36/SUM(Programacion!CU$35:CU$41)*'2 Eval'!$F9)+IF(Programacion!CU$37="",0,Programacion!CU$37/SUM(Programacion!CU$35:CU$41)*'2 Eval'!$G9)+IF(Programacion!CU$38="",0,Programacion!CU$38/SUM(Programacion!CU$35:CU$41)*'2 Eval'!$H9)+IF(Programacion!CU$39="",0,Programacion!CU$39/SUM(Programacion!CU$35:CU$41)*'2 Eval'!$I9)+IF(Programacion!CU$40="",0,Programacion!CU$40/SUM(Programacion!CU$35:CU$41)*'2 Eval'!$J9)+IF(Programacion!CU$41="",0,Programacion!CU$41/SUM(Programacion!CU$35:CU$41)*'2 Eval'!$K9))*SUM(Programacion!CU$35:CU$41)/SUM(Programacion!CU$28:CU$41)+IF('Res 1ªEval'!CW10="",0,'Res 1ªEval'!CW10*SUM(Programacion!CU$28:CU$34)/SUM(Programacion!CU$28:CU$41)))))</f>
        <v/>
      </c>
      <c r="CX10" s="270" t="str">
        <f>IF($C10="","",IF(SUM(Programacion!CV$28:CV$41)=0,"",IF(SUM(Programacion!CV$35:CV$41)=0,'Res 1ªEval'!CX10,(IF(Programacion!CV$35="",0,Programacion!CV$35/SUM(Programacion!CV$35:CV$41)*'2 Eval'!$E9)+IF(Programacion!CV$36="",0,Programacion!CV$36/SUM(Programacion!CV$35:CV$41)*'2 Eval'!$F9)+IF(Programacion!CV$37="",0,Programacion!CV$37/SUM(Programacion!CV$35:CV$41)*'2 Eval'!$G9)+IF(Programacion!CV$38="",0,Programacion!CV$38/SUM(Programacion!CV$35:CV$41)*'2 Eval'!$H9)+IF(Programacion!CV$39="",0,Programacion!CV$39/SUM(Programacion!CV$35:CV$41)*'2 Eval'!$I9)+IF(Programacion!CV$40="",0,Programacion!CV$40/SUM(Programacion!CV$35:CV$41)*'2 Eval'!$J9)+IF(Programacion!CV$41="",0,Programacion!CV$41/SUM(Programacion!CV$35:CV$41)*'2 Eval'!$K9))*SUM(Programacion!CV$35:CV$41)/SUM(Programacion!CV$28:CV$41)+IF('Res 1ªEval'!CX10="",0,'Res 1ªEval'!CX10*SUM(Programacion!CV$28:CV$34)/SUM(Programacion!CV$28:CV$41)))))</f>
        <v/>
      </c>
      <c r="CY10" s="270" t="str">
        <f>IF($C10="","",IF(SUM(Programacion!CW$28:CW$41)=0,"",IF(SUM(Programacion!CW$35:CW$41)=0,'Res 1ªEval'!CY10,(IF(Programacion!CW$35="",0,Programacion!CW$35/SUM(Programacion!CW$35:CW$41)*'2 Eval'!$E9)+IF(Programacion!CW$36="",0,Programacion!CW$36/SUM(Programacion!CW$35:CW$41)*'2 Eval'!$F9)+IF(Programacion!CW$37="",0,Programacion!CW$37/SUM(Programacion!CW$35:CW$41)*'2 Eval'!$G9)+IF(Programacion!CW$38="",0,Programacion!CW$38/SUM(Programacion!CW$35:CW$41)*'2 Eval'!$H9)+IF(Programacion!CW$39="",0,Programacion!CW$39/SUM(Programacion!CW$35:CW$41)*'2 Eval'!$I9)+IF(Programacion!CW$40="",0,Programacion!CW$40/SUM(Programacion!CW$35:CW$41)*'2 Eval'!$J9)+IF(Programacion!CW$41="",0,Programacion!CW$41/SUM(Programacion!CW$35:CW$41)*'2 Eval'!$K9))*SUM(Programacion!CW$35:CW$41)/SUM(Programacion!CW$28:CW$41)+IF('Res 1ªEval'!CY10="",0,'Res 1ªEval'!CY10*SUM(Programacion!CW$28:CW$34)/SUM(Programacion!CW$28:CW$41)))))</f>
        <v/>
      </c>
      <c r="CZ10" s="270" t="str">
        <f>IF($C10="","",IF(SUM(Programacion!CX$28:CX$41)=0,"",IF(SUM(Programacion!CX$35:CX$41)=0,'Res 1ªEval'!CZ10,(IF(Programacion!CX$35="",0,Programacion!CX$35/SUM(Programacion!CX$35:CX$41)*'2 Eval'!$E9)+IF(Programacion!CX$36="",0,Programacion!CX$36/SUM(Programacion!CX$35:CX$41)*'2 Eval'!$F9)+IF(Programacion!CX$37="",0,Programacion!CX$37/SUM(Programacion!CX$35:CX$41)*'2 Eval'!$G9)+IF(Programacion!CX$38="",0,Programacion!CX$38/SUM(Programacion!CX$35:CX$41)*'2 Eval'!$H9)+IF(Programacion!CX$39="",0,Programacion!CX$39/SUM(Programacion!CX$35:CX$41)*'2 Eval'!$I9)+IF(Programacion!CX$40="",0,Programacion!CX$40/SUM(Programacion!CX$35:CX$41)*'2 Eval'!$J9)+IF(Programacion!CX$41="",0,Programacion!CX$41/SUM(Programacion!CX$35:CX$41)*'2 Eval'!$K9))*SUM(Programacion!CX$35:CX$41)/SUM(Programacion!CX$28:CX$41)+IF('Res 1ªEval'!CZ10="",0,'Res 1ªEval'!CZ10*SUM(Programacion!CX$28:CX$34)/SUM(Programacion!CX$28:CX$41)))))</f>
        <v/>
      </c>
      <c r="DA10" s="270" t="str">
        <f>IF($C10="","",IF(SUM(Programacion!CY$28:CY$41)=0,"",IF(SUM(Programacion!CY$35:CY$41)=0,'Res 1ªEval'!DA10,(IF(Programacion!CY$35="",0,Programacion!CY$35/SUM(Programacion!CY$35:CY$41)*'2 Eval'!$E9)+IF(Programacion!CY$36="",0,Programacion!CY$36/SUM(Programacion!CY$35:CY$41)*'2 Eval'!$F9)+IF(Programacion!CY$37="",0,Programacion!CY$37/SUM(Programacion!CY$35:CY$41)*'2 Eval'!$G9)+IF(Programacion!CY$38="",0,Programacion!CY$38/SUM(Programacion!CY$35:CY$41)*'2 Eval'!$H9)+IF(Programacion!CY$39="",0,Programacion!CY$39/SUM(Programacion!CY$35:CY$41)*'2 Eval'!$I9)+IF(Programacion!CY$40="",0,Programacion!CY$40/SUM(Programacion!CY$35:CY$41)*'2 Eval'!$J9)+IF(Programacion!CY$41="",0,Programacion!CY$41/SUM(Programacion!CY$35:CY$41)*'2 Eval'!$K9))*SUM(Programacion!CY$35:CY$41)/SUM(Programacion!CY$28:CY$41)+IF('Res 1ªEval'!DA10="",0,'Res 1ªEval'!DA10*SUM(Programacion!CY$28:CY$34)/SUM(Programacion!CY$28:CY$41)))))</f>
        <v/>
      </c>
      <c r="DB10" s="270" t="str">
        <f>IF($C10="","",IF(SUM(Programacion!CZ$28:CZ$41)=0,"",IF(SUM(Programacion!CZ$35:CZ$41)=0,'Res 1ªEval'!DB10,(IF(Programacion!CZ$35="",0,Programacion!CZ$35/SUM(Programacion!CZ$35:CZ$41)*'2 Eval'!$E9)+IF(Programacion!CZ$36="",0,Programacion!CZ$36/SUM(Programacion!CZ$35:CZ$41)*'2 Eval'!$F9)+IF(Programacion!CZ$37="",0,Programacion!CZ$37/SUM(Programacion!CZ$35:CZ$41)*'2 Eval'!$G9)+IF(Programacion!CZ$38="",0,Programacion!CZ$38/SUM(Programacion!CZ$35:CZ$41)*'2 Eval'!$H9)+IF(Programacion!CZ$39="",0,Programacion!CZ$39/SUM(Programacion!CZ$35:CZ$41)*'2 Eval'!$I9)+IF(Programacion!CZ$40="",0,Programacion!CZ$40/SUM(Programacion!CZ$35:CZ$41)*'2 Eval'!$J9)+IF(Programacion!CZ$41="",0,Programacion!CZ$41/SUM(Programacion!CZ$35:CZ$41)*'2 Eval'!$K9))*SUM(Programacion!CZ$35:CZ$41)/SUM(Programacion!CZ$28:CZ$41)+IF('Res 1ªEval'!DB10="",0,'Res 1ªEval'!DB10*SUM(Programacion!CZ$28:CZ$34)/SUM(Programacion!CZ$28:CZ$41)))))</f>
        <v/>
      </c>
      <c r="DC10" s="270" t="str">
        <f>IF($C10="","",IF(SUM(Programacion!DA$28:DA$41)=0,"",IF(SUM(Programacion!DA$35:DA$41)=0,'Res 1ªEval'!DC10,(IF(Programacion!DA$35="",0,Programacion!DA$35/SUM(Programacion!DA$35:DA$41)*'2 Eval'!$E9)+IF(Programacion!DA$36="",0,Programacion!DA$36/SUM(Programacion!DA$35:DA$41)*'2 Eval'!$F9)+IF(Programacion!DA$37="",0,Programacion!DA$37/SUM(Programacion!DA$35:DA$41)*'2 Eval'!$G9)+IF(Programacion!DA$38="",0,Programacion!DA$38/SUM(Programacion!DA$35:DA$41)*'2 Eval'!$H9)+IF(Programacion!DA$39="",0,Programacion!DA$39/SUM(Programacion!DA$35:DA$41)*'2 Eval'!$I9)+IF(Programacion!DA$40="",0,Programacion!DA$40/SUM(Programacion!DA$35:DA$41)*'2 Eval'!$J9)+IF(Programacion!DA$41="",0,Programacion!DA$41/SUM(Programacion!DA$35:DA$41)*'2 Eval'!$K9))*SUM(Programacion!DA$35:DA$41)/SUM(Programacion!DA$28:DA$41)+IF('Res 1ªEval'!DC10="",0,'Res 1ªEval'!DC10*SUM(Programacion!DA$28:DA$34)/SUM(Programacion!DA$28:DA$41)))))</f>
        <v/>
      </c>
      <c r="DD10" s="270" t="str">
        <f>IF($C10="","",IF(SUM(Programacion!DB$28:DB$41)=0,"",IF(SUM(Programacion!DB$35:DB$41)=0,'Res 1ªEval'!DD10,(IF(Programacion!DB$35="",0,Programacion!DB$35/SUM(Programacion!DB$35:DB$41)*'2 Eval'!$E9)+IF(Programacion!DB$36="",0,Programacion!DB$36/SUM(Programacion!DB$35:DB$41)*'2 Eval'!$F9)+IF(Programacion!DB$37="",0,Programacion!DB$37/SUM(Programacion!DB$35:DB$41)*'2 Eval'!$G9)+IF(Programacion!DB$38="",0,Programacion!DB$38/SUM(Programacion!DB$35:DB$41)*'2 Eval'!$H9)+IF(Programacion!DB$39="",0,Programacion!DB$39/SUM(Programacion!DB$35:DB$41)*'2 Eval'!$I9)+IF(Programacion!DB$40="",0,Programacion!DB$40/SUM(Programacion!DB$35:DB$41)*'2 Eval'!$J9)+IF(Programacion!DB$41="",0,Programacion!DB$41/SUM(Programacion!DB$35:DB$41)*'2 Eval'!$K9))*SUM(Programacion!DB$35:DB$41)/SUM(Programacion!DB$28:DB$41)+IF('Res 1ªEval'!DD10="",0,'Res 1ªEval'!DD10*SUM(Programacion!DB$28:DB$34)/SUM(Programacion!DB$28:DB$41)))))</f>
        <v/>
      </c>
      <c r="DE10" s="270" t="str">
        <f>IF($C10="","",IF(SUM(Programacion!DC$28:DC$41)=0,"",IF(SUM(Programacion!DC$35:DC$41)=0,'Res 1ªEval'!DE10,(IF(Programacion!DC$35="",0,Programacion!DC$35/SUM(Programacion!DC$35:DC$41)*'2 Eval'!$E9)+IF(Programacion!DC$36="",0,Programacion!DC$36/SUM(Programacion!DC$35:DC$41)*'2 Eval'!$F9)+IF(Programacion!DC$37="",0,Programacion!DC$37/SUM(Programacion!DC$35:DC$41)*'2 Eval'!$G9)+IF(Programacion!DC$38="",0,Programacion!DC$38/SUM(Programacion!DC$35:DC$41)*'2 Eval'!$H9)+IF(Programacion!DC$39="",0,Programacion!DC$39/SUM(Programacion!DC$35:DC$41)*'2 Eval'!$I9)+IF(Programacion!DC$40="",0,Programacion!DC$40/SUM(Programacion!DC$35:DC$41)*'2 Eval'!$J9)+IF(Programacion!DC$41="",0,Programacion!DC$41/SUM(Programacion!DC$35:DC$41)*'2 Eval'!$K9))*SUM(Programacion!DC$35:DC$41)/SUM(Programacion!DC$28:DC$41)+IF('Res 1ªEval'!DE10="",0,'Res 1ªEval'!DE10*SUM(Programacion!DC$28:DC$34)/SUM(Programacion!DC$28:DC$41)))))</f>
        <v/>
      </c>
      <c r="DF10" s="270" t="str">
        <f>IF($C10="","",IF(SUM(Programacion!DD$28:DD$41)=0,"",IF(SUM(Programacion!DD$35:DD$41)=0,'Res 1ªEval'!DF10,(IF(Programacion!DD$35="",0,Programacion!DD$35/SUM(Programacion!DD$35:DD$41)*'2 Eval'!$E9)+IF(Programacion!DD$36="",0,Programacion!DD$36/SUM(Programacion!DD$35:DD$41)*'2 Eval'!$F9)+IF(Programacion!DD$37="",0,Programacion!DD$37/SUM(Programacion!DD$35:DD$41)*'2 Eval'!$G9)+IF(Programacion!DD$38="",0,Programacion!DD$38/SUM(Programacion!DD$35:DD$41)*'2 Eval'!$H9)+IF(Programacion!DD$39="",0,Programacion!DD$39/SUM(Programacion!DD$35:DD$41)*'2 Eval'!$I9)+IF(Programacion!DD$40="",0,Programacion!DD$40/SUM(Programacion!DD$35:DD$41)*'2 Eval'!$J9)+IF(Programacion!DD$41="",0,Programacion!DD$41/SUM(Programacion!DD$35:DD$41)*'2 Eval'!$K9))*SUM(Programacion!DD$35:DD$41)/SUM(Programacion!DD$28:DD$41)+IF('Res 1ªEval'!DF10="",0,'Res 1ªEval'!DF10*SUM(Programacion!DD$28:DD$34)/SUM(Programacion!DD$28:DD$41)))))</f>
        <v/>
      </c>
      <c r="DG10" s="270" t="str">
        <f>IF($C10="","",IF(SUM(Programacion!DE$28:DE$41)=0,"",IF(SUM(Programacion!DE$35:DE$41)=0,'Res 1ªEval'!DG10,(IF(Programacion!DE$35="",0,Programacion!DE$35/SUM(Programacion!DE$35:DE$41)*'2 Eval'!$E9)+IF(Programacion!DE$36="",0,Programacion!DE$36/SUM(Programacion!DE$35:DE$41)*'2 Eval'!$F9)+IF(Programacion!DE$37="",0,Programacion!DE$37/SUM(Programacion!DE$35:DE$41)*'2 Eval'!$G9)+IF(Programacion!DE$38="",0,Programacion!DE$38/SUM(Programacion!DE$35:DE$41)*'2 Eval'!$H9)+IF(Programacion!DE$39="",0,Programacion!DE$39/SUM(Programacion!DE$35:DE$41)*'2 Eval'!$I9)+IF(Programacion!DE$40="",0,Programacion!DE$40/SUM(Programacion!DE$35:DE$41)*'2 Eval'!$J9)+IF(Programacion!DE$41="",0,Programacion!DE$41/SUM(Programacion!DE$35:DE$41)*'2 Eval'!$K9))*SUM(Programacion!DE$35:DE$41)/SUM(Programacion!DE$28:DE$41)+IF('Res 1ªEval'!DG10="",0,'Res 1ªEval'!DG10*SUM(Programacion!DE$28:DE$34)/SUM(Programacion!DE$28:DE$41)))))</f>
        <v/>
      </c>
      <c r="DH10" s="270" t="str">
        <f>IF($C10="","",IF(SUM(Programacion!DF$28:DF$41)=0,"",IF(SUM(Programacion!DF$35:DF$41)=0,'Res 1ªEval'!DH10,(IF(Programacion!DF$35="",0,Programacion!DF$35/SUM(Programacion!DF$35:DF$41)*'2 Eval'!$E9)+IF(Programacion!DF$36="",0,Programacion!DF$36/SUM(Programacion!DF$35:DF$41)*'2 Eval'!$F9)+IF(Programacion!DF$37="",0,Programacion!DF$37/SUM(Programacion!DF$35:DF$41)*'2 Eval'!$G9)+IF(Programacion!DF$38="",0,Programacion!DF$38/SUM(Programacion!DF$35:DF$41)*'2 Eval'!$H9)+IF(Programacion!DF$39="",0,Programacion!DF$39/SUM(Programacion!DF$35:DF$41)*'2 Eval'!$I9)+IF(Programacion!DF$40="",0,Programacion!DF$40/SUM(Programacion!DF$35:DF$41)*'2 Eval'!$J9)+IF(Programacion!DF$41="",0,Programacion!DF$41/SUM(Programacion!DF$35:DF$41)*'2 Eval'!$K9))*SUM(Programacion!DF$35:DF$41)/SUM(Programacion!DF$28:DF$41)+IF('Res 1ªEval'!DH10="",0,'Res 1ªEval'!DH10*SUM(Programacion!DF$28:DF$34)/SUM(Programacion!DF$28:DF$41)))))</f>
        <v/>
      </c>
      <c r="DI10" s="270" t="str">
        <f>IF($C10="","",IF(SUM(Programacion!DG$28:DG$41)=0,"",IF(SUM(Programacion!DG$35:DG$41)=0,'Res 1ªEval'!DI10,(IF(Programacion!DG$35="",0,Programacion!DG$35/SUM(Programacion!DG$35:DG$41)*'2 Eval'!$E9)+IF(Programacion!DG$36="",0,Programacion!DG$36/SUM(Programacion!DG$35:DG$41)*'2 Eval'!$F9)+IF(Programacion!DG$37="",0,Programacion!DG$37/SUM(Programacion!DG$35:DG$41)*'2 Eval'!$G9)+IF(Programacion!DG$38="",0,Programacion!DG$38/SUM(Programacion!DG$35:DG$41)*'2 Eval'!$H9)+IF(Programacion!DG$39="",0,Programacion!DG$39/SUM(Programacion!DG$35:DG$41)*'2 Eval'!$I9)+IF(Programacion!DG$40="",0,Programacion!DG$40/SUM(Programacion!DG$35:DG$41)*'2 Eval'!$J9)+IF(Programacion!DG$41="",0,Programacion!DG$41/SUM(Programacion!DG$35:DG$41)*'2 Eval'!$K9))*SUM(Programacion!DG$35:DG$41)/SUM(Programacion!DG$28:DG$41)+IF('Res 1ªEval'!DI10="",0,'Res 1ªEval'!DI10*SUM(Programacion!DG$28:DG$34)/SUM(Programacion!DG$28:DG$41)))))</f>
        <v/>
      </c>
      <c r="DJ10" s="270" t="str">
        <f>IF($C10="","",IF(SUM(Programacion!DH$28:DH$41)=0,"",IF(SUM(Programacion!DH$35:DH$41)=0,'Res 1ªEval'!DJ10,(IF(Programacion!DH$35="",0,Programacion!DH$35/SUM(Programacion!DH$35:DH$41)*'2 Eval'!$E9)+IF(Programacion!DH$36="",0,Programacion!DH$36/SUM(Programacion!DH$35:DH$41)*'2 Eval'!$F9)+IF(Programacion!DH$37="",0,Programacion!DH$37/SUM(Programacion!DH$35:DH$41)*'2 Eval'!$G9)+IF(Programacion!DH$38="",0,Programacion!DH$38/SUM(Programacion!DH$35:DH$41)*'2 Eval'!$H9)+IF(Programacion!DH$39="",0,Programacion!DH$39/SUM(Programacion!DH$35:DH$41)*'2 Eval'!$I9)+IF(Programacion!DH$40="",0,Programacion!DH$40/SUM(Programacion!DH$35:DH$41)*'2 Eval'!$J9)+IF(Programacion!DH$41="",0,Programacion!DH$41/SUM(Programacion!DH$35:DH$41)*'2 Eval'!$K9))*SUM(Programacion!DH$35:DH$41)/SUM(Programacion!DH$28:DH$41)+IF('Res 1ªEval'!DJ10="",0,'Res 1ªEval'!DJ10*SUM(Programacion!DH$28:DH$34)/SUM(Programacion!DH$28:DH$41)))))</f>
        <v/>
      </c>
      <c r="DK10" s="270" t="str">
        <f>IF($C10="","",IF(SUM(Programacion!DI$28:DI$41)=0,"",IF(SUM(Programacion!DI$35:DI$41)=0,'Res 1ªEval'!DK10,(IF(Programacion!DI$35="",0,Programacion!DI$35/SUM(Programacion!DI$35:DI$41)*'2 Eval'!$E9)+IF(Programacion!DI$36="",0,Programacion!DI$36/SUM(Programacion!DI$35:DI$41)*'2 Eval'!$F9)+IF(Programacion!DI$37="",0,Programacion!DI$37/SUM(Programacion!DI$35:DI$41)*'2 Eval'!$G9)+IF(Programacion!DI$38="",0,Programacion!DI$38/SUM(Programacion!DI$35:DI$41)*'2 Eval'!$H9)+IF(Programacion!DI$39="",0,Programacion!DI$39/SUM(Programacion!DI$35:DI$41)*'2 Eval'!$I9)+IF(Programacion!DI$40="",0,Programacion!DI$40/SUM(Programacion!DI$35:DI$41)*'2 Eval'!$J9)+IF(Programacion!DI$41="",0,Programacion!DI$41/SUM(Programacion!DI$35:DI$41)*'2 Eval'!$K9))*SUM(Programacion!DI$35:DI$41)/SUM(Programacion!DI$28:DI$41)+IF('Res 1ªEval'!DK10="",0,'Res 1ªEval'!DK10*SUM(Programacion!DI$28:DI$34)/SUM(Programacion!DI$28:DI$41)))))</f>
        <v/>
      </c>
      <c r="DL10" s="270" t="str">
        <f>IF($C10="","",IF(SUM(Programacion!DJ$28:DJ$41)=0,"",IF(SUM(Programacion!DJ$35:DJ$41)=0,'Res 1ªEval'!DL10,(IF(Programacion!DJ$35="",0,Programacion!DJ$35/SUM(Programacion!DJ$35:DJ$41)*'2 Eval'!$E9)+IF(Programacion!DJ$36="",0,Programacion!DJ$36/SUM(Programacion!DJ$35:DJ$41)*'2 Eval'!$F9)+IF(Programacion!DJ$37="",0,Programacion!DJ$37/SUM(Programacion!DJ$35:DJ$41)*'2 Eval'!$G9)+IF(Programacion!DJ$38="",0,Programacion!DJ$38/SUM(Programacion!DJ$35:DJ$41)*'2 Eval'!$H9)+IF(Programacion!DJ$39="",0,Programacion!DJ$39/SUM(Programacion!DJ$35:DJ$41)*'2 Eval'!$I9)+IF(Programacion!DJ$40="",0,Programacion!DJ$40/SUM(Programacion!DJ$35:DJ$41)*'2 Eval'!$J9)+IF(Programacion!DJ$41="",0,Programacion!DJ$41/SUM(Programacion!DJ$35:DJ$41)*'2 Eval'!$K9))*SUM(Programacion!DJ$35:DJ$41)/SUM(Programacion!DJ$28:DJ$41)+IF('Res 1ªEval'!DL10="",0,'Res 1ªEval'!DL10*SUM(Programacion!DJ$28:DJ$34)/SUM(Programacion!DJ$28:DJ$41)))))</f>
        <v/>
      </c>
      <c r="DM10" s="270" t="str">
        <f>IF($C10="","",IF(SUM(Programacion!DK$28:DK$41)=0,"",IF(SUM(Programacion!DK$35:DK$41)=0,'Res 1ªEval'!DM10,(IF(Programacion!DK$35="",0,Programacion!DK$35/SUM(Programacion!DK$35:DK$41)*'2 Eval'!$E9)+IF(Programacion!DK$36="",0,Programacion!DK$36/SUM(Programacion!DK$35:DK$41)*'2 Eval'!$F9)+IF(Programacion!DK$37="",0,Programacion!DK$37/SUM(Programacion!DK$35:DK$41)*'2 Eval'!$G9)+IF(Programacion!DK$38="",0,Programacion!DK$38/SUM(Programacion!DK$35:DK$41)*'2 Eval'!$H9)+IF(Programacion!DK$39="",0,Programacion!DK$39/SUM(Programacion!DK$35:DK$41)*'2 Eval'!$I9)+IF(Programacion!DK$40="",0,Programacion!DK$40/SUM(Programacion!DK$35:DK$41)*'2 Eval'!$J9)+IF(Programacion!DK$41="",0,Programacion!DK$41/SUM(Programacion!DK$35:DK$41)*'2 Eval'!$K9))*SUM(Programacion!DK$35:DK$41)/SUM(Programacion!DK$28:DK$41)+IF('Res 1ªEval'!DM10="",0,'Res 1ªEval'!DM10*SUM(Programacion!DK$28:DK$34)/SUM(Programacion!DK$28:DK$41)))))</f>
        <v/>
      </c>
      <c r="DN10" s="270" t="str">
        <f>IF($C10="","",IF(SUM(Programacion!DL$28:DL$41)=0,"",IF(SUM(Programacion!DL$35:DL$41)=0,'Res 1ªEval'!DN10,(IF(Programacion!DL$35="",0,Programacion!DL$35/SUM(Programacion!DL$35:DL$41)*'2 Eval'!$E9)+IF(Programacion!DL$36="",0,Programacion!DL$36/SUM(Programacion!DL$35:DL$41)*'2 Eval'!$F9)+IF(Programacion!DL$37="",0,Programacion!DL$37/SUM(Programacion!DL$35:DL$41)*'2 Eval'!$G9)+IF(Programacion!DL$38="",0,Programacion!DL$38/SUM(Programacion!DL$35:DL$41)*'2 Eval'!$H9)+IF(Programacion!DL$39="",0,Programacion!DL$39/SUM(Programacion!DL$35:DL$41)*'2 Eval'!$I9)+IF(Programacion!DL$40="",0,Programacion!DL$40/SUM(Programacion!DL$35:DL$41)*'2 Eval'!$J9)+IF(Programacion!DL$41="",0,Programacion!DL$41/SUM(Programacion!DL$35:DL$41)*'2 Eval'!$K9))*SUM(Programacion!DL$35:DL$41)/SUM(Programacion!DL$28:DL$41)+IF('Res 1ªEval'!DN10="",0,'Res 1ªEval'!DN10*SUM(Programacion!DL$28:DL$34)/SUM(Programacion!DL$28:DL$41)))))</f>
        <v/>
      </c>
      <c r="DO10" s="270" t="str">
        <f>IF($C10="","",IF(SUM(Programacion!DM$28:DM$41)=0,"",IF(SUM(Programacion!DM$35:DM$41)=0,'Res 1ªEval'!DO10,(IF(Programacion!DM$35="",0,Programacion!DM$35/SUM(Programacion!DM$35:DM$41)*'2 Eval'!$E9)+IF(Programacion!DM$36="",0,Programacion!DM$36/SUM(Programacion!DM$35:DM$41)*'2 Eval'!$F9)+IF(Programacion!DM$37="",0,Programacion!DM$37/SUM(Programacion!DM$35:DM$41)*'2 Eval'!$G9)+IF(Programacion!DM$38="",0,Programacion!DM$38/SUM(Programacion!DM$35:DM$41)*'2 Eval'!$H9)+IF(Programacion!DM$39="",0,Programacion!DM$39/SUM(Programacion!DM$35:DM$41)*'2 Eval'!$I9)+IF(Programacion!DM$40="",0,Programacion!DM$40/SUM(Programacion!DM$35:DM$41)*'2 Eval'!$J9)+IF(Programacion!DM$41="",0,Programacion!DM$41/SUM(Programacion!DM$35:DM$41)*'2 Eval'!$K9))*SUM(Programacion!DM$35:DM$41)/SUM(Programacion!DM$28:DM$41)+IF('Res 1ªEval'!DO10="",0,'Res 1ªEval'!DO10*SUM(Programacion!DM$28:DM$34)/SUM(Programacion!DM$28:DM$41)))))</f>
        <v/>
      </c>
      <c r="DP10" s="270" t="str">
        <f>IF($C10="","",IF(SUM(Programacion!DN$28:DN$41)=0,"",IF(SUM(Programacion!DN$35:DN$41)=0,'Res 1ªEval'!DP10,(IF(Programacion!DN$35="",0,Programacion!DN$35/SUM(Programacion!DN$35:DN$41)*'2 Eval'!$E9)+IF(Programacion!DN$36="",0,Programacion!DN$36/SUM(Programacion!DN$35:DN$41)*'2 Eval'!$F9)+IF(Programacion!DN$37="",0,Programacion!DN$37/SUM(Programacion!DN$35:DN$41)*'2 Eval'!$G9)+IF(Programacion!DN$38="",0,Programacion!DN$38/SUM(Programacion!DN$35:DN$41)*'2 Eval'!$H9)+IF(Programacion!DN$39="",0,Programacion!DN$39/SUM(Programacion!DN$35:DN$41)*'2 Eval'!$I9)+IF(Programacion!DN$40="",0,Programacion!DN$40/SUM(Programacion!DN$35:DN$41)*'2 Eval'!$J9)+IF(Programacion!DN$41="",0,Programacion!DN$41/SUM(Programacion!DN$35:DN$41)*'2 Eval'!$K9))*SUM(Programacion!DN$35:DN$41)/SUM(Programacion!DN$28:DN$41)+IF('Res 1ªEval'!DP10="",0,'Res 1ªEval'!DP10*SUM(Programacion!DN$28:DN$34)/SUM(Programacion!DN$28:DN$41)))))</f>
        <v/>
      </c>
      <c r="DQ10" s="270" t="str">
        <f>IF($C10="","",IF(SUM(Programacion!DO$28:DO$41)=0,"",IF(SUM(Programacion!DO$35:DO$41)=0,'Res 1ªEval'!DQ10,(IF(Programacion!DO$35="",0,Programacion!DO$35/SUM(Programacion!DO$35:DO$41)*'2 Eval'!$E9)+IF(Programacion!DO$36="",0,Programacion!DO$36/SUM(Programacion!DO$35:DO$41)*'2 Eval'!$F9)+IF(Programacion!DO$37="",0,Programacion!DO$37/SUM(Programacion!DO$35:DO$41)*'2 Eval'!$G9)+IF(Programacion!DO$38="",0,Programacion!DO$38/SUM(Programacion!DO$35:DO$41)*'2 Eval'!$H9)+IF(Programacion!DO$39="",0,Programacion!DO$39/SUM(Programacion!DO$35:DO$41)*'2 Eval'!$I9)+IF(Programacion!DO$40="",0,Programacion!DO$40/SUM(Programacion!DO$35:DO$41)*'2 Eval'!$J9)+IF(Programacion!DO$41="",0,Programacion!DO$41/SUM(Programacion!DO$35:DO$41)*'2 Eval'!$K9))*SUM(Programacion!DO$35:DO$41)/SUM(Programacion!DO$28:DO$41)+IF('Res 1ªEval'!DQ10="",0,'Res 1ªEval'!DQ10*SUM(Programacion!DO$28:DO$34)/SUM(Programacion!DO$28:DO$41)))))</f>
        <v/>
      </c>
      <c r="DR10" s="270" t="str">
        <f>IF($C10="","",IF(SUM(Programacion!DP$28:DP$41)=0,"",IF(SUM(Programacion!DP$35:DP$41)=0,'Res 1ªEval'!DR10,(IF(Programacion!DP$35="",0,Programacion!DP$35/SUM(Programacion!DP$35:DP$41)*'2 Eval'!$E9)+IF(Programacion!DP$36="",0,Programacion!DP$36/SUM(Programacion!DP$35:DP$41)*'2 Eval'!$F9)+IF(Programacion!DP$37="",0,Programacion!DP$37/SUM(Programacion!DP$35:DP$41)*'2 Eval'!$G9)+IF(Programacion!DP$38="",0,Programacion!DP$38/SUM(Programacion!DP$35:DP$41)*'2 Eval'!$H9)+IF(Programacion!DP$39="",0,Programacion!DP$39/SUM(Programacion!DP$35:DP$41)*'2 Eval'!$I9)+IF(Programacion!DP$40="",0,Programacion!DP$40/SUM(Programacion!DP$35:DP$41)*'2 Eval'!$J9)+IF(Programacion!DP$41="",0,Programacion!DP$41/SUM(Programacion!DP$35:DP$41)*'2 Eval'!$K9))*SUM(Programacion!DP$35:DP$41)/SUM(Programacion!DP$28:DP$41)+IF('Res 1ªEval'!DR10="",0,'Res 1ªEval'!DR10*SUM(Programacion!DP$28:DP$34)/SUM(Programacion!DP$28:DP$41)))))</f>
        <v/>
      </c>
      <c r="DS10" s="270" t="str">
        <f>IF($C10="","",IF(SUM(Programacion!DQ$28:DQ$41)=0,"",IF(SUM(Programacion!DQ$35:DQ$41)=0,'Res 1ªEval'!DS10,(IF(Programacion!DQ$35="",0,Programacion!DQ$35/SUM(Programacion!DQ$35:DQ$41)*'2 Eval'!$E9)+IF(Programacion!DQ$36="",0,Programacion!DQ$36/SUM(Programacion!DQ$35:DQ$41)*'2 Eval'!$F9)+IF(Programacion!DQ$37="",0,Programacion!DQ$37/SUM(Programacion!DQ$35:DQ$41)*'2 Eval'!$G9)+IF(Programacion!DQ$38="",0,Programacion!DQ$38/SUM(Programacion!DQ$35:DQ$41)*'2 Eval'!$H9)+IF(Programacion!DQ$39="",0,Programacion!DQ$39/SUM(Programacion!DQ$35:DQ$41)*'2 Eval'!$I9)+IF(Programacion!DQ$40="",0,Programacion!DQ$40/SUM(Programacion!DQ$35:DQ$41)*'2 Eval'!$J9)+IF(Programacion!DQ$41="",0,Programacion!DQ$41/SUM(Programacion!DQ$35:DQ$41)*'2 Eval'!$K9))*SUM(Programacion!DQ$35:DQ$41)/SUM(Programacion!DQ$28:DQ$41)+IF('Res 1ªEval'!DS10="",0,'Res 1ªEval'!DS10*SUM(Programacion!DQ$28:DQ$34)/SUM(Programacion!DQ$28:DQ$41)))))</f>
        <v/>
      </c>
      <c r="DT10" s="270" t="str">
        <f>IF($C10="","",IF(SUM(Programacion!DR$28:DR$41)=0,"",IF(SUM(Programacion!DR$35:DR$41)=0,'Res 1ªEval'!DT10,(IF(Programacion!DR$35="",0,Programacion!DR$35/SUM(Programacion!DR$35:DR$41)*'2 Eval'!$E9)+IF(Programacion!DR$36="",0,Programacion!DR$36/SUM(Programacion!DR$35:DR$41)*'2 Eval'!$F9)+IF(Programacion!DR$37="",0,Programacion!DR$37/SUM(Programacion!DR$35:DR$41)*'2 Eval'!$G9)+IF(Programacion!DR$38="",0,Programacion!DR$38/SUM(Programacion!DR$35:DR$41)*'2 Eval'!$H9)+IF(Programacion!DR$39="",0,Programacion!DR$39/SUM(Programacion!DR$35:DR$41)*'2 Eval'!$I9)+IF(Programacion!DR$40="",0,Programacion!DR$40/SUM(Programacion!DR$35:DR$41)*'2 Eval'!$J9)+IF(Programacion!DR$41="",0,Programacion!DR$41/SUM(Programacion!DR$35:DR$41)*'2 Eval'!$K9))*SUM(Programacion!DR$35:DR$41)/SUM(Programacion!DR$28:DR$41)+IF('Res 1ªEval'!DT10="",0,'Res 1ªEval'!DT10*SUM(Programacion!DR$28:DR$34)/SUM(Programacion!DR$28:DR$41)))))</f>
        <v/>
      </c>
      <c r="DU10" s="270" t="str">
        <f>IF($C10="","",IF(SUM(Programacion!DS$28:DS$41)=0,"",IF(SUM(Programacion!DS$35:DS$41)=0,'Res 1ªEval'!DU10,(IF(Programacion!DS$35="",0,Programacion!DS$35/SUM(Programacion!DS$35:DS$41)*'2 Eval'!$E9)+IF(Programacion!DS$36="",0,Programacion!DS$36/SUM(Programacion!DS$35:DS$41)*'2 Eval'!$F9)+IF(Programacion!DS$37="",0,Programacion!DS$37/SUM(Programacion!DS$35:DS$41)*'2 Eval'!$G9)+IF(Programacion!DS$38="",0,Programacion!DS$38/SUM(Programacion!DS$35:DS$41)*'2 Eval'!$H9)+IF(Programacion!DS$39="",0,Programacion!DS$39/SUM(Programacion!DS$35:DS$41)*'2 Eval'!$I9)+IF(Programacion!DS$40="",0,Programacion!DS$40/SUM(Programacion!DS$35:DS$41)*'2 Eval'!$J9)+IF(Programacion!DS$41="",0,Programacion!DS$41/SUM(Programacion!DS$35:DS$41)*'2 Eval'!$K9))*SUM(Programacion!DS$35:DS$41)/SUM(Programacion!DS$28:DS$41)+IF('Res 1ªEval'!DU10="",0,'Res 1ªEval'!DU10*SUM(Programacion!DS$28:DS$34)/SUM(Programacion!DS$28:DS$41)))))</f>
        <v/>
      </c>
      <c r="DV10" s="270" t="str">
        <f>IF($C10="","",IF(SUM(Programacion!DT$28:DT$41)=0,"",IF(SUM(Programacion!DT$35:DT$41)=0,'Res 1ªEval'!DV10,(IF(Programacion!DT$35="",0,Programacion!DT$35/SUM(Programacion!DT$35:DT$41)*'2 Eval'!$E9)+IF(Programacion!DT$36="",0,Programacion!DT$36/SUM(Programacion!DT$35:DT$41)*'2 Eval'!$F9)+IF(Programacion!DT$37="",0,Programacion!DT$37/SUM(Programacion!DT$35:DT$41)*'2 Eval'!$G9)+IF(Programacion!DT$38="",0,Programacion!DT$38/SUM(Programacion!DT$35:DT$41)*'2 Eval'!$H9)+IF(Programacion!DT$39="",0,Programacion!DT$39/SUM(Programacion!DT$35:DT$41)*'2 Eval'!$I9)+IF(Programacion!DT$40="",0,Programacion!DT$40/SUM(Programacion!DT$35:DT$41)*'2 Eval'!$J9)+IF(Programacion!DT$41="",0,Programacion!DT$41/SUM(Programacion!DT$35:DT$41)*'2 Eval'!$K9))*SUM(Programacion!DT$35:DT$41)/SUM(Programacion!DT$28:DT$41)+IF('Res 1ªEval'!DV10="",0,'Res 1ªEval'!DV10*SUM(Programacion!DT$28:DT$34)/SUM(Programacion!DT$28:DT$41)))))</f>
        <v/>
      </c>
      <c r="DW10" s="270" t="str">
        <f>IF($C10="","",IF(SUM(Programacion!DU$28:DU$41)=0,"",IF(SUM(Programacion!DU$35:DU$41)=0,'Res 1ªEval'!DW10,(IF(Programacion!DU$35="",0,Programacion!DU$35/SUM(Programacion!DU$35:DU$41)*'2 Eval'!$E9)+IF(Programacion!DU$36="",0,Programacion!DU$36/SUM(Programacion!DU$35:DU$41)*'2 Eval'!$F9)+IF(Programacion!DU$37="",0,Programacion!DU$37/SUM(Programacion!DU$35:DU$41)*'2 Eval'!$G9)+IF(Programacion!DU$38="",0,Programacion!DU$38/SUM(Programacion!DU$35:DU$41)*'2 Eval'!$H9)+IF(Programacion!DU$39="",0,Programacion!DU$39/SUM(Programacion!DU$35:DU$41)*'2 Eval'!$I9)+IF(Programacion!DU$40="",0,Programacion!DU$40/SUM(Programacion!DU$35:DU$41)*'2 Eval'!$J9)+IF(Programacion!DU$41="",0,Programacion!DU$41/SUM(Programacion!DU$35:DU$41)*'2 Eval'!$K9))*SUM(Programacion!DU$35:DU$41)/SUM(Programacion!DU$28:DU$41)+IF('Res 1ªEval'!DW10="",0,'Res 1ªEval'!DW10*SUM(Programacion!DU$28:DU$34)/SUM(Programacion!DU$28:DU$41)))))</f>
        <v/>
      </c>
      <c r="DX10" s="270" t="str">
        <f>IF($C10="","",IF(SUM(Programacion!DV$28:DV$41)=0,"",IF(SUM(Programacion!DV$35:DV$41)=0,'Res 1ªEval'!DX10,(IF(Programacion!DV$35="",0,Programacion!DV$35/SUM(Programacion!DV$35:DV$41)*'2 Eval'!$E9)+IF(Programacion!DV$36="",0,Programacion!DV$36/SUM(Programacion!DV$35:DV$41)*'2 Eval'!$F9)+IF(Programacion!DV$37="",0,Programacion!DV$37/SUM(Programacion!DV$35:DV$41)*'2 Eval'!$G9)+IF(Programacion!DV$38="",0,Programacion!DV$38/SUM(Programacion!DV$35:DV$41)*'2 Eval'!$H9)+IF(Programacion!DV$39="",0,Programacion!DV$39/SUM(Programacion!DV$35:DV$41)*'2 Eval'!$I9)+IF(Programacion!DV$40="",0,Programacion!DV$40/SUM(Programacion!DV$35:DV$41)*'2 Eval'!$J9)+IF(Programacion!DV$41="",0,Programacion!DV$41/SUM(Programacion!DV$35:DV$41)*'2 Eval'!$K9))*SUM(Programacion!DV$35:DV$41)/SUM(Programacion!DV$28:DV$41)+IF('Res 1ªEval'!DX10="",0,'Res 1ªEval'!DX10*SUM(Programacion!DV$28:DV$34)/SUM(Programacion!DV$28:DV$41)))))</f>
        <v/>
      </c>
      <c r="DY10" s="270" t="str">
        <f>IF($C10="","",IF(SUM(Programacion!DW$28:DW$41)=0,"",IF(SUM(Programacion!DW$35:DW$41)=0,'Res 1ªEval'!DY10,(IF(Programacion!DW$35="",0,Programacion!DW$35/SUM(Programacion!DW$35:DW$41)*'2 Eval'!$E9)+IF(Programacion!DW$36="",0,Programacion!DW$36/SUM(Programacion!DW$35:DW$41)*'2 Eval'!$F9)+IF(Programacion!DW$37="",0,Programacion!DW$37/SUM(Programacion!DW$35:DW$41)*'2 Eval'!$G9)+IF(Programacion!DW$38="",0,Programacion!DW$38/SUM(Programacion!DW$35:DW$41)*'2 Eval'!$H9)+IF(Programacion!DW$39="",0,Programacion!DW$39/SUM(Programacion!DW$35:DW$41)*'2 Eval'!$I9)+IF(Programacion!DW$40="",0,Programacion!DW$40/SUM(Programacion!DW$35:DW$41)*'2 Eval'!$J9)+IF(Programacion!DW$41="",0,Programacion!DW$41/SUM(Programacion!DW$35:DW$41)*'2 Eval'!$K9))*SUM(Programacion!DW$35:DW$41)/SUM(Programacion!DW$28:DW$41)+IF('Res 1ªEval'!DY10="",0,'Res 1ªEval'!DY10*SUM(Programacion!DW$28:DW$34)/SUM(Programacion!DW$28:DW$41)))))</f>
        <v/>
      </c>
      <c r="DZ10" s="270" t="str">
        <f>IF($C10="","",IF(SUM(Programacion!DX$28:DX$41)=0,"",IF(SUM(Programacion!DX$35:DX$41)=0,'Res 1ªEval'!DZ10,(IF(Programacion!DX$35="",0,Programacion!DX$35/SUM(Programacion!DX$35:DX$41)*'2 Eval'!$E9)+IF(Programacion!DX$36="",0,Programacion!DX$36/SUM(Programacion!DX$35:DX$41)*'2 Eval'!$F9)+IF(Programacion!DX$37="",0,Programacion!DX$37/SUM(Programacion!DX$35:DX$41)*'2 Eval'!$G9)+IF(Programacion!DX$38="",0,Programacion!DX$38/SUM(Programacion!DX$35:DX$41)*'2 Eval'!$H9)+IF(Programacion!DX$39="",0,Programacion!DX$39/SUM(Programacion!DX$35:DX$41)*'2 Eval'!$I9)+IF(Programacion!DX$40="",0,Programacion!DX$40/SUM(Programacion!DX$35:DX$41)*'2 Eval'!$J9)+IF(Programacion!DX$41="",0,Programacion!DX$41/SUM(Programacion!DX$35:DX$41)*'2 Eval'!$K9))*SUM(Programacion!DX$35:DX$41)/SUM(Programacion!DX$28:DX$41)+IF('Res 1ªEval'!DZ10="",0,'Res 1ªEval'!DZ10*SUM(Programacion!DX$28:DX$34)/SUM(Programacion!DX$28:DX$41)))))</f>
        <v/>
      </c>
      <c r="EA10" s="270" t="str">
        <f>IF($C10="","",IF(SUM(Programacion!DY$28:DY$41)=0,"",IF(SUM(Programacion!DY$35:DY$41)=0,'Res 1ªEval'!EA10,(IF(Programacion!DY$35="",0,Programacion!DY$35/SUM(Programacion!DY$35:DY$41)*'2 Eval'!$E9)+IF(Programacion!DY$36="",0,Programacion!DY$36/SUM(Programacion!DY$35:DY$41)*'2 Eval'!$F9)+IF(Programacion!DY$37="",0,Programacion!DY$37/SUM(Programacion!DY$35:DY$41)*'2 Eval'!$G9)+IF(Programacion!DY$38="",0,Programacion!DY$38/SUM(Programacion!DY$35:DY$41)*'2 Eval'!$H9)+IF(Programacion!DY$39="",0,Programacion!DY$39/SUM(Programacion!DY$35:DY$41)*'2 Eval'!$I9)+IF(Programacion!DY$40="",0,Programacion!DY$40/SUM(Programacion!DY$35:DY$41)*'2 Eval'!$J9)+IF(Programacion!DY$41="",0,Programacion!DY$41/SUM(Programacion!DY$35:DY$41)*'2 Eval'!$K9))*SUM(Programacion!DY$35:DY$41)/SUM(Programacion!DY$28:DY$41)+IF('Res 1ªEval'!EA10="",0,'Res 1ªEval'!EA10*SUM(Programacion!DY$28:DY$34)/SUM(Programacion!DY$28:DY$41)))))</f>
        <v/>
      </c>
      <c r="EB10" s="270" t="str">
        <f>IF($C10="","",IF(SUM(Programacion!DZ$28:DZ$41)=0,"",IF(SUM(Programacion!DZ$35:DZ$41)=0,'Res 1ªEval'!EB10,(IF(Programacion!DZ$35="",0,Programacion!DZ$35/SUM(Programacion!DZ$35:DZ$41)*'2 Eval'!$E9)+IF(Programacion!DZ$36="",0,Programacion!DZ$36/SUM(Programacion!DZ$35:DZ$41)*'2 Eval'!$F9)+IF(Programacion!DZ$37="",0,Programacion!DZ$37/SUM(Programacion!DZ$35:DZ$41)*'2 Eval'!$G9)+IF(Programacion!DZ$38="",0,Programacion!DZ$38/SUM(Programacion!DZ$35:DZ$41)*'2 Eval'!$H9)+IF(Programacion!DZ$39="",0,Programacion!DZ$39/SUM(Programacion!DZ$35:DZ$41)*'2 Eval'!$I9)+IF(Programacion!DZ$40="",0,Programacion!DZ$40/SUM(Programacion!DZ$35:DZ$41)*'2 Eval'!$J9)+IF(Programacion!DZ$41="",0,Programacion!DZ$41/SUM(Programacion!DZ$35:DZ$41)*'2 Eval'!$K9))*SUM(Programacion!DZ$35:DZ$41)/SUM(Programacion!DZ$28:DZ$41)+IF('Res 1ªEval'!EB10="",0,'Res 1ªEval'!EB10*SUM(Programacion!DZ$28:DZ$34)/SUM(Programacion!DZ$28:DZ$41)))))</f>
        <v/>
      </c>
      <c r="EC10" s="270" t="str">
        <f>IF($C10="","",IF(SUM(Programacion!EA$28:EA$41)=0,"",IF(SUM(Programacion!EA$35:EA$41)=0,'Res 1ªEval'!EC10,(IF(Programacion!EA$35="",0,Programacion!EA$35/SUM(Programacion!EA$35:EA$41)*'2 Eval'!$E9)+IF(Programacion!EA$36="",0,Programacion!EA$36/SUM(Programacion!EA$35:EA$41)*'2 Eval'!$F9)+IF(Programacion!EA$37="",0,Programacion!EA$37/SUM(Programacion!EA$35:EA$41)*'2 Eval'!$G9)+IF(Programacion!EA$38="",0,Programacion!EA$38/SUM(Programacion!EA$35:EA$41)*'2 Eval'!$H9)+IF(Programacion!EA$39="",0,Programacion!EA$39/SUM(Programacion!EA$35:EA$41)*'2 Eval'!$I9)+IF(Programacion!EA$40="",0,Programacion!EA$40/SUM(Programacion!EA$35:EA$41)*'2 Eval'!$J9)+IF(Programacion!EA$41="",0,Programacion!EA$41/SUM(Programacion!EA$35:EA$41)*'2 Eval'!$K9))*SUM(Programacion!EA$35:EA$41)/SUM(Programacion!EA$28:EA$41)+IF('Res 1ªEval'!EC10="",0,'Res 1ªEval'!EC10*SUM(Programacion!EA$28:EA$34)/SUM(Programacion!EA$28:EA$41)))))</f>
        <v/>
      </c>
      <c r="ED10" s="270" t="str">
        <f>IF($C10="","",IF(SUM(Programacion!EB$28:EB$41)=0,"",IF(SUM(Programacion!EB$35:EB$41)=0,'Res 1ªEval'!ED10,(IF(Programacion!EB$35="",0,Programacion!EB$35/SUM(Programacion!EB$35:EB$41)*'2 Eval'!$E9)+IF(Programacion!EB$36="",0,Programacion!EB$36/SUM(Programacion!EB$35:EB$41)*'2 Eval'!$F9)+IF(Programacion!EB$37="",0,Programacion!EB$37/SUM(Programacion!EB$35:EB$41)*'2 Eval'!$G9)+IF(Programacion!EB$38="",0,Programacion!EB$38/SUM(Programacion!EB$35:EB$41)*'2 Eval'!$H9)+IF(Programacion!EB$39="",0,Programacion!EB$39/SUM(Programacion!EB$35:EB$41)*'2 Eval'!$I9)+IF(Programacion!EB$40="",0,Programacion!EB$40/SUM(Programacion!EB$35:EB$41)*'2 Eval'!$J9)+IF(Programacion!EB$41="",0,Programacion!EB$41/SUM(Programacion!EB$35:EB$41)*'2 Eval'!$K9))*SUM(Programacion!EB$35:EB$41)/SUM(Programacion!EB$28:EB$41)+IF('Res 1ªEval'!ED10="",0,'Res 1ªEval'!ED10*SUM(Programacion!EB$28:EB$34)/SUM(Programacion!EB$28:EB$41)))))</f>
        <v/>
      </c>
      <c r="EE10" s="270" t="str">
        <f>IF($C10="","",IF(SUM(Programacion!EC$28:EC$41)=0,"",IF(SUM(Programacion!EC$35:EC$41)=0,'Res 1ªEval'!EE10,(IF(Programacion!EC$35="",0,Programacion!EC$35/SUM(Programacion!EC$35:EC$41)*'2 Eval'!$E9)+IF(Programacion!EC$36="",0,Programacion!EC$36/SUM(Programacion!EC$35:EC$41)*'2 Eval'!$F9)+IF(Programacion!EC$37="",0,Programacion!EC$37/SUM(Programacion!EC$35:EC$41)*'2 Eval'!$G9)+IF(Programacion!EC$38="",0,Programacion!EC$38/SUM(Programacion!EC$35:EC$41)*'2 Eval'!$H9)+IF(Programacion!EC$39="",0,Programacion!EC$39/SUM(Programacion!EC$35:EC$41)*'2 Eval'!$I9)+IF(Programacion!EC$40="",0,Programacion!EC$40/SUM(Programacion!EC$35:EC$41)*'2 Eval'!$J9)+IF(Programacion!EC$41="",0,Programacion!EC$41/SUM(Programacion!EC$35:EC$41)*'2 Eval'!$K9))*SUM(Programacion!EC$35:EC$41)/SUM(Programacion!EC$28:EC$41)+IF('Res 1ªEval'!EE10="",0,'Res 1ªEval'!EE10*SUM(Programacion!EC$28:EC$34)/SUM(Programacion!EC$28:EC$41)))))</f>
        <v/>
      </c>
      <c r="EF10" s="270" t="str">
        <f>IF($C10="","",IF(SUM(Programacion!ED$28:ED$41)=0,"",IF(SUM(Programacion!ED$35:ED$41)=0,'Res 1ªEval'!EF10,(IF(Programacion!ED$35="",0,Programacion!ED$35/SUM(Programacion!ED$35:ED$41)*'2 Eval'!$E9)+IF(Programacion!ED$36="",0,Programacion!ED$36/SUM(Programacion!ED$35:ED$41)*'2 Eval'!$F9)+IF(Programacion!ED$37="",0,Programacion!ED$37/SUM(Programacion!ED$35:ED$41)*'2 Eval'!$G9)+IF(Programacion!ED$38="",0,Programacion!ED$38/SUM(Programacion!ED$35:ED$41)*'2 Eval'!$H9)+IF(Programacion!ED$39="",0,Programacion!ED$39/SUM(Programacion!ED$35:ED$41)*'2 Eval'!$I9)+IF(Programacion!ED$40="",0,Programacion!ED$40/SUM(Programacion!ED$35:ED$41)*'2 Eval'!$J9)+IF(Programacion!ED$41="",0,Programacion!ED$41/SUM(Programacion!ED$35:ED$41)*'2 Eval'!$K9))*SUM(Programacion!ED$35:ED$41)/SUM(Programacion!ED$28:ED$41)+IF('Res 1ªEval'!EF10="",0,'Res 1ªEval'!EF10*SUM(Programacion!ED$28:ED$34)/SUM(Programacion!ED$28:ED$41)))))</f>
        <v/>
      </c>
      <c r="EG10" s="270" t="str">
        <f>IF($C10="","",IF(SUM(Programacion!EE$28:EE$41)=0,"",IF(SUM(Programacion!EE$35:EE$41)=0,'Res 1ªEval'!EG10,(IF(Programacion!EE$35="",0,Programacion!EE$35/SUM(Programacion!EE$35:EE$41)*'2 Eval'!$E9)+IF(Programacion!EE$36="",0,Programacion!EE$36/SUM(Programacion!EE$35:EE$41)*'2 Eval'!$F9)+IF(Programacion!EE$37="",0,Programacion!EE$37/SUM(Programacion!EE$35:EE$41)*'2 Eval'!$G9)+IF(Programacion!EE$38="",0,Programacion!EE$38/SUM(Programacion!EE$35:EE$41)*'2 Eval'!$H9)+IF(Programacion!EE$39="",0,Programacion!EE$39/SUM(Programacion!EE$35:EE$41)*'2 Eval'!$I9)+IF(Programacion!EE$40="",0,Programacion!EE$40/SUM(Programacion!EE$35:EE$41)*'2 Eval'!$J9)+IF(Programacion!EE$41="",0,Programacion!EE$41/SUM(Programacion!EE$35:EE$41)*'2 Eval'!$K9))*SUM(Programacion!EE$35:EE$41)/SUM(Programacion!EE$28:EE$41)+IF('Res 1ªEval'!EG10="",0,'Res 1ªEval'!EG10*SUM(Programacion!EE$28:EE$34)/SUM(Programacion!EE$28:EE$41)))))</f>
        <v/>
      </c>
      <c r="EH10" s="270" t="str">
        <f>IF($C10="","",IF(SUM(Programacion!EF$28:EF$41)=0,"",IF(SUM(Programacion!EF$35:EF$41)=0,'Res 1ªEval'!EH10,(IF(Programacion!EF$35="",0,Programacion!EF$35/SUM(Programacion!EF$35:EF$41)*'2 Eval'!$E9)+IF(Programacion!EF$36="",0,Programacion!EF$36/SUM(Programacion!EF$35:EF$41)*'2 Eval'!$F9)+IF(Programacion!EF$37="",0,Programacion!EF$37/SUM(Programacion!EF$35:EF$41)*'2 Eval'!$G9)+IF(Programacion!EF$38="",0,Programacion!EF$38/SUM(Programacion!EF$35:EF$41)*'2 Eval'!$H9)+IF(Programacion!EF$39="",0,Programacion!EF$39/SUM(Programacion!EF$35:EF$41)*'2 Eval'!$I9)+IF(Programacion!EF$40="",0,Programacion!EF$40/SUM(Programacion!EF$35:EF$41)*'2 Eval'!$J9)+IF(Programacion!EF$41="",0,Programacion!EF$41/SUM(Programacion!EF$35:EF$41)*'2 Eval'!$K9))*SUM(Programacion!EF$35:EF$41)/SUM(Programacion!EF$28:EF$41)+IF('Res 1ªEval'!EH10="",0,'Res 1ªEval'!EH10*SUM(Programacion!EF$28:EF$34)/SUM(Programacion!EF$28:EF$41)))))</f>
        <v/>
      </c>
      <c r="EI10" s="270" t="str">
        <f>IF($C10="","",IF(SUM(Programacion!EG$28:EG$41)=0,"",IF(SUM(Programacion!EG$35:EG$41)=0,'Res 1ªEval'!EI10,(IF(Programacion!EG$35="",0,Programacion!EG$35/SUM(Programacion!EG$35:EG$41)*'2 Eval'!$E9)+IF(Programacion!EG$36="",0,Programacion!EG$36/SUM(Programacion!EG$35:EG$41)*'2 Eval'!$F9)+IF(Programacion!EG$37="",0,Programacion!EG$37/SUM(Programacion!EG$35:EG$41)*'2 Eval'!$G9)+IF(Programacion!EG$38="",0,Programacion!EG$38/SUM(Programacion!EG$35:EG$41)*'2 Eval'!$H9)+IF(Programacion!EG$39="",0,Programacion!EG$39/SUM(Programacion!EG$35:EG$41)*'2 Eval'!$I9)+IF(Programacion!EG$40="",0,Programacion!EG$40/SUM(Programacion!EG$35:EG$41)*'2 Eval'!$J9)+IF(Programacion!EG$41="",0,Programacion!EG$41/SUM(Programacion!EG$35:EG$41)*'2 Eval'!$K9))*SUM(Programacion!EG$35:EG$41)/SUM(Programacion!EG$28:EG$41)+IF('Res 1ªEval'!EI10="",0,'Res 1ªEval'!EI10*SUM(Programacion!EG$28:EG$34)/SUM(Programacion!EG$28:EG$41)))))</f>
        <v/>
      </c>
      <c r="EJ10" s="270" t="str">
        <f>IF($C10="","",IF(SUM(Programacion!EH$28:EH$41)=0,"",IF(SUM(Programacion!EH$35:EH$41)=0,'Res 1ªEval'!EJ10,(IF(Programacion!EH$35="",0,Programacion!EH$35/SUM(Programacion!EH$35:EH$41)*'2 Eval'!$E9)+IF(Programacion!EH$36="",0,Programacion!EH$36/SUM(Programacion!EH$35:EH$41)*'2 Eval'!$F9)+IF(Programacion!EH$37="",0,Programacion!EH$37/SUM(Programacion!EH$35:EH$41)*'2 Eval'!$G9)+IF(Programacion!EH$38="",0,Programacion!EH$38/SUM(Programacion!EH$35:EH$41)*'2 Eval'!$H9)+IF(Programacion!EH$39="",0,Programacion!EH$39/SUM(Programacion!EH$35:EH$41)*'2 Eval'!$I9)+IF(Programacion!EH$40="",0,Programacion!EH$40/SUM(Programacion!EH$35:EH$41)*'2 Eval'!$J9)+IF(Programacion!EH$41="",0,Programacion!EH$41/SUM(Programacion!EH$35:EH$41)*'2 Eval'!$K9))*SUM(Programacion!EH$35:EH$41)/SUM(Programacion!EH$28:EH$41)+IF('Res 1ªEval'!EJ10="",0,'Res 1ªEval'!EJ10*SUM(Programacion!EH$28:EH$34)/SUM(Programacion!EH$28:EH$41)))))</f>
        <v/>
      </c>
      <c r="EK10" s="270" t="str">
        <f>IF($C10="","",IF(SUM(Programacion!EI$28:EI$41)=0,"",IF(SUM(Programacion!EI$35:EI$41)=0,'Res 1ªEval'!EK10,(IF(Programacion!EI$35="",0,Programacion!EI$35/SUM(Programacion!EI$35:EI$41)*'2 Eval'!$E9)+IF(Programacion!EI$36="",0,Programacion!EI$36/SUM(Programacion!EI$35:EI$41)*'2 Eval'!$F9)+IF(Programacion!EI$37="",0,Programacion!EI$37/SUM(Programacion!EI$35:EI$41)*'2 Eval'!$G9)+IF(Programacion!EI$38="",0,Programacion!EI$38/SUM(Programacion!EI$35:EI$41)*'2 Eval'!$H9)+IF(Programacion!EI$39="",0,Programacion!EI$39/SUM(Programacion!EI$35:EI$41)*'2 Eval'!$I9)+IF(Programacion!EI$40="",0,Programacion!EI$40/SUM(Programacion!EI$35:EI$41)*'2 Eval'!$J9)+IF(Programacion!EI$41="",0,Programacion!EI$41/SUM(Programacion!EI$35:EI$41)*'2 Eval'!$K9))*SUM(Programacion!EI$35:EI$41)/SUM(Programacion!EI$28:EI$41)+IF('Res 1ªEval'!EK10="",0,'Res 1ªEval'!EK10*SUM(Programacion!EI$28:EI$34)/SUM(Programacion!EI$28:EI$41)))))</f>
        <v/>
      </c>
    </row>
    <row r="11" spans="1:141">
      <c r="B11" s="133" t="str">
        <f>IF('1 Eval'!A10="","",'1 Eval'!A10)</f>
        <v/>
      </c>
      <c r="C11" s="134" t="str">
        <f>IF('1 Eval'!B10="","",'1 Eval'!B10)</f>
        <v/>
      </c>
      <c r="D11" s="149" t="str">
        <f>IF('2 Eval'!D10="","",'2 Eval'!D10)</f>
        <v/>
      </c>
      <c r="E11" s="150" t="str">
        <f>IF($D11="","",IF(Final!$F$6="","",($D11*Final!$F$6+Final!$E12*Final!$E$6)/SUM(Final!$E$6:$F$6)))</f>
        <v/>
      </c>
      <c r="F11" s="150" t="str">
        <f t="shared" si="7"/>
        <v/>
      </c>
      <c r="G11" s="221" t="str">
        <f t="shared" si="6"/>
        <v/>
      </c>
      <c r="H11" s="275" t="str">
        <f>IF($C11="","",IF(SUM(Programacion!F$28:F$41)=0,"",IF(SUM(Programacion!F$35:F$41)=0,'Res 1ªEval'!H11,(IF(Programacion!F$35="",0,Programacion!F$35/SUM(Programacion!F$35:F$41)*'2 Eval'!$E10)+IF(Programacion!F$36="",0,Programacion!F$36/SUM(Programacion!F$35:F$41)*'2 Eval'!$F10)+IF(Programacion!F$37="",0,Programacion!F$37/SUM(Programacion!F$35:F$41)*'2 Eval'!$G10)+IF(Programacion!F$38="",0,Programacion!F$38/SUM(Programacion!F$35:F$41)*'2 Eval'!$H10)+IF(Programacion!F$39="",0,Programacion!F$39/SUM(Programacion!F$35:F$41)*'2 Eval'!$I10)+IF(Programacion!F$40="",0,Programacion!F$40/SUM(Programacion!F$35:F$41)*'2 Eval'!$J10)+IF(Programacion!F$41="",0,Programacion!F$41/SUM(Programacion!F$35:F$41)*'2 Eval'!$K10))*SUM(Programacion!F$35:F$41)/SUM(Programacion!F$28:F$41)+IF('Res 1ªEval'!H11="",0,'Res 1ªEval'!H11*SUM(Programacion!F$28:F$34)/SUM(Programacion!F$28:F$41)))))</f>
        <v/>
      </c>
      <c r="I11" s="270" t="str">
        <f>IF($C11="","",IF(SUM(Programacion!G$28:G$41)=0,"",IF(SUM(Programacion!G$35:G$41)=0,'Res 1ªEval'!I11,(IF(Programacion!G$35="",0,Programacion!G$35/SUM(Programacion!G$35:G$41)*'2 Eval'!$E10)+IF(Programacion!G$36="",0,Programacion!G$36/SUM(Programacion!G$35:G$41)*'2 Eval'!$F10)+IF(Programacion!G$37="",0,Programacion!G$37/SUM(Programacion!G$35:G$41)*'2 Eval'!$G10)+IF(Programacion!G$38="",0,Programacion!G$38/SUM(Programacion!G$35:G$41)*'2 Eval'!$H10)+IF(Programacion!G$39="",0,Programacion!G$39/SUM(Programacion!G$35:G$41)*'2 Eval'!$I10)+IF(Programacion!G$40="",0,Programacion!G$40/SUM(Programacion!G$35:G$41)*'2 Eval'!$J10)+IF(Programacion!G$41="",0,Programacion!G$41/SUM(Programacion!G$35:G$41)*'2 Eval'!$K10))*SUM(Programacion!G$35:G$41)/SUM(Programacion!G$28:G$41)+IF('Res 1ªEval'!I11="",0,'Res 1ªEval'!I11*SUM(Programacion!G$28:G$34)/SUM(Programacion!G$28:G$41)))))</f>
        <v/>
      </c>
      <c r="J11" s="270" t="str">
        <f>IF($C11="","",IF(SUM(Programacion!H$28:H$41)=0,"",IF(SUM(Programacion!H$35:H$41)=0,'Res 1ªEval'!J11,(IF(Programacion!H$35="",0,Programacion!H$35/SUM(Programacion!H$35:H$41)*'2 Eval'!$E10)+IF(Programacion!H$36="",0,Programacion!H$36/SUM(Programacion!H$35:H$41)*'2 Eval'!$F10)+IF(Programacion!H$37="",0,Programacion!H$37/SUM(Programacion!H$35:H$41)*'2 Eval'!$G10)+IF(Programacion!H$38="",0,Programacion!H$38/SUM(Programacion!H$35:H$41)*'2 Eval'!$H10)+IF(Programacion!H$39="",0,Programacion!H$39/SUM(Programacion!H$35:H$41)*'2 Eval'!$I10)+IF(Programacion!H$40="",0,Programacion!H$40/SUM(Programacion!H$35:H$41)*'2 Eval'!$J10)+IF(Programacion!H$41="",0,Programacion!H$41/SUM(Programacion!H$35:H$41)*'2 Eval'!$K10))*SUM(Programacion!H$35:H$41)/SUM(Programacion!H$28:H$41)+IF('Res 1ªEval'!J11="",0,'Res 1ªEval'!J11*SUM(Programacion!H$28:H$34)/SUM(Programacion!H$28:H$41)))))</f>
        <v/>
      </c>
      <c r="K11" s="270" t="str">
        <f>IF($C11="","",IF(SUM(Programacion!I$28:I$41)=0,"",IF(SUM(Programacion!I$35:I$41)=0,'Res 1ªEval'!K11,(IF(Programacion!I$35="",0,Programacion!I$35/SUM(Programacion!I$35:I$41)*'2 Eval'!$E10)+IF(Programacion!I$36="",0,Programacion!I$36/SUM(Programacion!I$35:I$41)*'2 Eval'!$F10)+IF(Programacion!I$37="",0,Programacion!I$37/SUM(Programacion!I$35:I$41)*'2 Eval'!$G10)+IF(Programacion!I$38="",0,Programacion!I$38/SUM(Programacion!I$35:I$41)*'2 Eval'!$H10)+IF(Programacion!I$39="",0,Programacion!I$39/SUM(Programacion!I$35:I$41)*'2 Eval'!$I10)+IF(Programacion!I$40="",0,Programacion!I$40/SUM(Programacion!I$35:I$41)*'2 Eval'!$J10)+IF(Programacion!I$41="",0,Programacion!I$41/SUM(Programacion!I$35:I$41)*'2 Eval'!$K10))*SUM(Programacion!I$35:I$41)/SUM(Programacion!I$28:I$41)+IF('Res 1ªEval'!K11="",0,'Res 1ªEval'!K11*SUM(Programacion!I$28:I$34)/SUM(Programacion!I$28:I$41)))))</f>
        <v/>
      </c>
      <c r="L11" s="270" t="str">
        <f>IF($C11="","",IF(SUM(Programacion!J$28:J$41)=0,"",IF(SUM(Programacion!J$35:J$41)=0,'Res 1ªEval'!L11,(IF(Programacion!J$35="",0,Programacion!J$35/SUM(Programacion!J$35:J$41)*'2 Eval'!$E10)+IF(Programacion!J$36="",0,Programacion!J$36/SUM(Programacion!J$35:J$41)*'2 Eval'!$F10)+IF(Programacion!J$37="",0,Programacion!J$37/SUM(Programacion!J$35:J$41)*'2 Eval'!$G10)+IF(Programacion!J$38="",0,Programacion!J$38/SUM(Programacion!J$35:J$41)*'2 Eval'!$H10)+IF(Programacion!J$39="",0,Programacion!J$39/SUM(Programacion!J$35:J$41)*'2 Eval'!$I10)+IF(Programacion!J$40="",0,Programacion!J$40/SUM(Programacion!J$35:J$41)*'2 Eval'!$J10)+IF(Programacion!J$41="",0,Programacion!J$41/SUM(Programacion!J$35:J$41)*'2 Eval'!$K10))*SUM(Programacion!J$35:J$41)/SUM(Programacion!J$28:J$41)+IF('Res 1ªEval'!L11="",0,'Res 1ªEval'!L11*SUM(Programacion!J$28:J$34)/SUM(Programacion!J$28:J$41)))))</f>
        <v/>
      </c>
      <c r="M11" s="270" t="str">
        <f>IF($C11="","",IF(SUM(Programacion!K$28:K$41)=0,"",IF(SUM(Programacion!K$35:K$41)=0,'Res 1ªEval'!M11,(IF(Programacion!K$35="",0,Programacion!K$35/SUM(Programacion!K$35:K$41)*'2 Eval'!$E10)+IF(Programacion!K$36="",0,Programacion!K$36/SUM(Programacion!K$35:K$41)*'2 Eval'!$F10)+IF(Programacion!K$37="",0,Programacion!K$37/SUM(Programacion!K$35:K$41)*'2 Eval'!$G10)+IF(Programacion!K$38="",0,Programacion!K$38/SUM(Programacion!K$35:K$41)*'2 Eval'!$H10)+IF(Programacion!K$39="",0,Programacion!K$39/SUM(Programacion!K$35:K$41)*'2 Eval'!$I10)+IF(Programacion!K$40="",0,Programacion!K$40/SUM(Programacion!K$35:K$41)*'2 Eval'!$J10)+IF(Programacion!K$41="",0,Programacion!K$41/SUM(Programacion!K$35:K$41)*'2 Eval'!$K10))*SUM(Programacion!K$35:K$41)/SUM(Programacion!K$28:K$41)+IF('Res 1ªEval'!M11="",0,'Res 1ªEval'!M11*SUM(Programacion!K$28:K$34)/SUM(Programacion!K$28:K$41)))))</f>
        <v/>
      </c>
      <c r="N11" s="270" t="str">
        <f>IF($C11="","",IF(SUM(Programacion!L$28:L$41)=0,"",IF(SUM(Programacion!L$35:L$41)=0,'Res 1ªEval'!N11,(IF(Programacion!L$35="",0,Programacion!L$35/SUM(Programacion!L$35:L$41)*'2 Eval'!$E10)+IF(Programacion!L$36="",0,Programacion!L$36/SUM(Programacion!L$35:L$41)*'2 Eval'!$F10)+IF(Programacion!L$37="",0,Programacion!L$37/SUM(Programacion!L$35:L$41)*'2 Eval'!$G10)+IF(Programacion!L$38="",0,Programacion!L$38/SUM(Programacion!L$35:L$41)*'2 Eval'!$H10)+IF(Programacion!L$39="",0,Programacion!L$39/SUM(Programacion!L$35:L$41)*'2 Eval'!$I10)+IF(Programacion!L$40="",0,Programacion!L$40/SUM(Programacion!L$35:L$41)*'2 Eval'!$J10)+IF(Programacion!L$41="",0,Programacion!L$41/SUM(Programacion!L$35:L$41)*'2 Eval'!$K10))*SUM(Programacion!L$35:L$41)/SUM(Programacion!L$28:L$41)+IF('Res 1ªEval'!N11="",0,'Res 1ªEval'!N11*SUM(Programacion!L$28:L$34)/SUM(Programacion!L$28:L$41)))))</f>
        <v/>
      </c>
      <c r="O11" s="276" t="str">
        <f>IF($C11="","",IF(SUM(Programacion!M$28:M$41)=0,"",IF(SUM(Programacion!M$35:M$41)=0,'Res 1ªEval'!O11,(IF(Programacion!M$35="",0,Programacion!M$35/SUM(Programacion!M$35:M$41)*'2 Eval'!$E10)+IF(Programacion!M$36="",0,Programacion!M$36/SUM(Programacion!M$35:M$41)*'2 Eval'!$F10)+IF(Programacion!M$37="",0,Programacion!M$37/SUM(Programacion!M$35:M$41)*'2 Eval'!$G10)+IF(Programacion!M$38="",0,Programacion!M$38/SUM(Programacion!M$35:M$41)*'2 Eval'!$H10)+IF(Programacion!M$39="",0,Programacion!M$39/SUM(Programacion!M$35:M$41)*'2 Eval'!$I10)+IF(Programacion!M$40="",0,Programacion!M$40/SUM(Programacion!M$35:M$41)*'2 Eval'!$J10)+IF(Programacion!M$41="",0,Programacion!M$41/SUM(Programacion!M$35:M$41)*'2 Eval'!$K10))*SUM(Programacion!M$35:M$41)/SUM(Programacion!M$28:M$41)+IF('Res 1ªEval'!O11="",0,'Res 1ªEval'!O11*SUM(Programacion!M$28:M$34)/SUM(Programacion!M$28:M$41)))))</f>
        <v/>
      </c>
      <c r="P11" s="303"/>
      <c r="Q11" s="270" t="str">
        <f>IF($C11="","",IF(SUM(Programacion!O$28:O$41)=0,"",IF(SUM(Programacion!O$35:O$41)=0,'Res 1ªEval'!Q11,(IF(Programacion!O$35="",0,Programacion!O$35/SUM(Programacion!O$35:O$41)*'2 Eval'!$E10)+IF(Programacion!O$36="",0,Programacion!O$36/SUM(Programacion!O$35:O$41)*'2 Eval'!$F10)+IF(Programacion!O$37="",0,Programacion!O$37/SUM(Programacion!O$35:O$41)*'2 Eval'!$G10)+IF(Programacion!O$38="",0,Programacion!O$38/SUM(Programacion!O$35:O$41)*'2 Eval'!$H10)+IF(Programacion!O$39="",0,Programacion!O$39/SUM(Programacion!O$35:O$41)*'2 Eval'!$I10)+IF(Programacion!O$40="",0,Programacion!O$40/SUM(Programacion!O$35:O$41)*'2 Eval'!$J10)+IF(Programacion!O$41="",0,Programacion!O$41/SUM(Programacion!O$35:O$41)*'2 Eval'!$K10))*SUM(Programacion!O$35:O$41)/SUM(Programacion!O$28:O$41)+IF('Res 1ªEval'!Q11="",0,'Res 1ªEval'!Q11*SUM(Programacion!O$28:O$34)/SUM(Programacion!O$28:O$41)))))</f>
        <v/>
      </c>
      <c r="R11" s="270" t="str">
        <f>IF($C11="","",IF(SUM(Programacion!P$28:P$41)=0,"",IF(SUM(Programacion!P$35:P$41)=0,'Res 1ªEval'!R11,(IF(Programacion!P$35="",0,Programacion!P$35/SUM(Programacion!P$35:P$41)*'2 Eval'!$E10)+IF(Programacion!P$36="",0,Programacion!P$36/SUM(Programacion!P$35:P$41)*'2 Eval'!$F10)+IF(Programacion!P$37="",0,Programacion!P$37/SUM(Programacion!P$35:P$41)*'2 Eval'!$G10)+IF(Programacion!P$38="",0,Programacion!P$38/SUM(Programacion!P$35:P$41)*'2 Eval'!$H10)+IF(Programacion!P$39="",0,Programacion!P$39/SUM(Programacion!P$35:P$41)*'2 Eval'!$I10)+IF(Programacion!P$40="",0,Programacion!P$40/SUM(Programacion!P$35:P$41)*'2 Eval'!$J10)+IF(Programacion!P$41="",0,Programacion!P$41/SUM(Programacion!P$35:P$41)*'2 Eval'!$K10))*SUM(Programacion!P$35:P$41)/SUM(Programacion!P$28:P$41)+IF('Res 1ªEval'!R11="",0,'Res 1ªEval'!R11*SUM(Programacion!P$28:P$34)/SUM(Programacion!P$28:P$41)))))</f>
        <v/>
      </c>
      <c r="S11" s="270" t="str">
        <f>IF($C11="","",IF(SUM(Programacion!Q$28:Q$41)=0,"",IF(SUM(Programacion!Q$35:Q$41)=0,'Res 1ªEval'!S11,(IF(Programacion!Q$35="",0,Programacion!Q$35/SUM(Programacion!Q$35:Q$41)*'2 Eval'!$E10)+IF(Programacion!Q$36="",0,Programacion!Q$36/SUM(Programacion!Q$35:Q$41)*'2 Eval'!$F10)+IF(Programacion!Q$37="",0,Programacion!Q$37/SUM(Programacion!Q$35:Q$41)*'2 Eval'!$G10)+IF(Programacion!Q$38="",0,Programacion!Q$38/SUM(Programacion!Q$35:Q$41)*'2 Eval'!$H10)+IF(Programacion!Q$39="",0,Programacion!Q$39/SUM(Programacion!Q$35:Q$41)*'2 Eval'!$I10)+IF(Programacion!Q$40="",0,Programacion!Q$40/SUM(Programacion!Q$35:Q$41)*'2 Eval'!$J10)+IF(Programacion!Q$41="",0,Programacion!Q$41/SUM(Programacion!Q$35:Q$41)*'2 Eval'!$K10))*SUM(Programacion!Q$35:Q$41)/SUM(Programacion!Q$28:Q$41)+IF('Res 1ªEval'!S11="",0,'Res 1ªEval'!S11*SUM(Programacion!Q$28:Q$34)/SUM(Programacion!Q$28:Q$41)))))</f>
        <v/>
      </c>
      <c r="T11" s="270" t="str">
        <f>IF($C11="","",IF(SUM(Programacion!R$28:R$41)=0,"",IF(SUM(Programacion!R$35:R$41)=0,'Res 1ªEval'!T11,(IF(Programacion!R$35="",0,Programacion!R$35/SUM(Programacion!R$35:R$41)*'2 Eval'!$E10)+IF(Programacion!R$36="",0,Programacion!R$36/SUM(Programacion!R$35:R$41)*'2 Eval'!$F10)+IF(Programacion!R$37="",0,Programacion!R$37/SUM(Programacion!R$35:R$41)*'2 Eval'!$G10)+IF(Programacion!R$38="",0,Programacion!R$38/SUM(Programacion!R$35:R$41)*'2 Eval'!$H10)+IF(Programacion!R$39="",0,Programacion!R$39/SUM(Programacion!R$35:R$41)*'2 Eval'!$I10)+IF(Programacion!R$40="",0,Programacion!R$40/SUM(Programacion!R$35:R$41)*'2 Eval'!$J10)+IF(Programacion!R$41="",0,Programacion!R$41/SUM(Programacion!R$35:R$41)*'2 Eval'!$K10))*SUM(Programacion!R$35:R$41)/SUM(Programacion!R$28:R$41)+IF('Res 1ªEval'!T11="",0,'Res 1ªEval'!T11*SUM(Programacion!R$28:R$34)/SUM(Programacion!R$28:R$41)))))</f>
        <v/>
      </c>
      <c r="U11" s="270" t="str">
        <f>IF($C11="","",IF(SUM(Programacion!S$28:S$41)=0,"",IF(SUM(Programacion!S$35:S$41)=0,'Res 1ªEval'!U11,(IF(Programacion!S$35="",0,Programacion!S$35/SUM(Programacion!S$35:S$41)*'2 Eval'!$E10)+IF(Programacion!S$36="",0,Programacion!S$36/SUM(Programacion!S$35:S$41)*'2 Eval'!$F10)+IF(Programacion!S$37="",0,Programacion!S$37/SUM(Programacion!S$35:S$41)*'2 Eval'!$G10)+IF(Programacion!S$38="",0,Programacion!S$38/SUM(Programacion!S$35:S$41)*'2 Eval'!$H10)+IF(Programacion!S$39="",0,Programacion!S$39/SUM(Programacion!S$35:S$41)*'2 Eval'!$I10)+IF(Programacion!S$40="",0,Programacion!S$40/SUM(Programacion!S$35:S$41)*'2 Eval'!$J10)+IF(Programacion!S$41="",0,Programacion!S$41/SUM(Programacion!S$35:S$41)*'2 Eval'!$K10))*SUM(Programacion!S$35:S$41)/SUM(Programacion!S$28:S$41)+IF('Res 1ªEval'!U11="",0,'Res 1ªEval'!U11*SUM(Programacion!S$28:S$34)/SUM(Programacion!S$28:S$41)))))</f>
        <v/>
      </c>
      <c r="V11" s="270" t="str">
        <f>IF($C11="","",IF(SUM(Programacion!T$28:T$41)=0,"",IF(SUM(Programacion!T$35:T$41)=0,'Res 1ªEval'!V11,(IF(Programacion!T$35="",0,Programacion!T$35/SUM(Programacion!T$35:T$41)*'2 Eval'!$E10)+IF(Programacion!T$36="",0,Programacion!T$36/SUM(Programacion!T$35:T$41)*'2 Eval'!$F10)+IF(Programacion!T$37="",0,Programacion!T$37/SUM(Programacion!T$35:T$41)*'2 Eval'!$G10)+IF(Programacion!T$38="",0,Programacion!T$38/SUM(Programacion!T$35:T$41)*'2 Eval'!$H10)+IF(Programacion!T$39="",0,Programacion!T$39/SUM(Programacion!T$35:T$41)*'2 Eval'!$I10)+IF(Programacion!T$40="",0,Programacion!T$40/SUM(Programacion!T$35:T$41)*'2 Eval'!$J10)+IF(Programacion!T$41="",0,Programacion!T$41/SUM(Programacion!T$35:T$41)*'2 Eval'!$K10))*SUM(Programacion!T$35:T$41)/SUM(Programacion!T$28:T$41)+IF('Res 1ªEval'!V11="",0,'Res 1ªEval'!V11*SUM(Programacion!T$28:T$34)/SUM(Programacion!T$28:T$41)))))</f>
        <v/>
      </c>
      <c r="W11" s="270" t="str">
        <f>IF($C11="","",IF(SUM(Programacion!U$28:U$41)=0,"",IF(SUM(Programacion!U$35:U$41)=0,'Res 1ªEval'!W11,(IF(Programacion!U$35="",0,Programacion!U$35/SUM(Programacion!U$35:U$41)*'2 Eval'!$E10)+IF(Programacion!U$36="",0,Programacion!U$36/SUM(Programacion!U$35:U$41)*'2 Eval'!$F10)+IF(Programacion!U$37="",0,Programacion!U$37/SUM(Programacion!U$35:U$41)*'2 Eval'!$G10)+IF(Programacion!U$38="",0,Programacion!U$38/SUM(Programacion!U$35:U$41)*'2 Eval'!$H10)+IF(Programacion!U$39="",0,Programacion!U$39/SUM(Programacion!U$35:U$41)*'2 Eval'!$I10)+IF(Programacion!U$40="",0,Programacion!U$40/SUM(Programacion!U$35:U$41)*'2 Eval'!$J10)+IF(Programacion!U$41="",0,Programacion!U$41/SUM(Programacion!U$35:U$41)*'2 Eval'!$K10))*SUM(Programacion!U$35:U$41)/SUM(Programacion!U$28:U$41)+IF('Res 1ªEval'!W11="",0,'Res 1ªEval'!W11*SUM(Programacion!U$28:U$34)/SUM(Programacion!U$28:U$41)))))</f>
        <v/>
      </c>
      <c r="X11" s="270" t="str">
        <f>IF($C11="","",IF(SUM(Programacion!V$28:V$41)=0,"",IF(SUM(Programacion!V$35:V$41)=0,'Res 1ªEval'!X11,(IF(Programacion!V$35="",0,Programacion!V$35/SUM(Programacion!V$35:V$41)*'2 Eval'!$E10)+IF(Programacion!V$36="",0,Programacion!V$36/SUM(Programacion!V$35:V$41)*'2 Eval'!$F10)+IF(Programacion!V$37="",0,Programacion!V$37/SUM(Programacion!V$35:V$41)*'2 Eval'!$G10)+IF(Programacion!V$38="",0,Programacion!V$38/SUM(Programacion!V$35:V$41)*'2 Eval'!$H10)+IF(Programacion!V$39="",0,Programacion!V$39/SUM(Programacion!V$35:V$41)*'2 Eval'!$I10)+IF(Programacion!V$40="",0,Programacion!V$40/SUM(Programacion!V$35:V$41)*'2 Eval'!$J10)+IF(Programacion!V$41="",0,Programacion!V$41/SUM(Programacion!V$35:V$41)*'2 Eval'!$K10))*SUM(Programacion!V$35:V$41)/SUM(Programacion!V$28:V$41)+IF('Res 1ªEval'!X11="",0,'Res 1ªEval'!X11*SUM(Programacion!V$28:V$34)/SUM(Programacion!V$28:V$41)))))</f>
        <v/>
      </c>
      <c r="Y11" s="270" t="str">
        <f>IF($C11="","",IF(SUM(Programacion!W$28:W$41)=0,"",IF(SUM(Programacion!W$35:W$41)=0,'Res 1ªEval'!Y11,(IF(Programacion!W$35="",0,Programacion!W$35/SUM(Programacion!W$35:W$41)*'2 Eval'!$E10)+IF(Programacion!W$36="",0,Programacion!W$36/SUM(Programacion!W$35:W$41)*'2 Eval'!$F10)+IF(Programacion!W$37="",0,Programacion!W$37/SUM(Programacion!W$35:W$41)*'2 Eval'!$G10)+IF(Programacion!W$38="",0,Programacion!W$38/SUM(Programacion!W$35:W$41)*'2 Eval'!$H10)+IF(Programacion!W$39="",0,Programacion!W$39/SUM(Programacion!W$35:W$41)*'2 Eval'!$I10)+IF(Programacion!W$40="",0,Programacion!W$40/SUM(Programacion!W$35:W$41)*'2 Eval'!$J10)+IF(Programacion!W$41="",0,Programacion!W$41/SUM(Programacion!W$35:W$41)*'2 Eval'!$K10))*SUM(Programacion!W$35:W$41)/SUM(Programacion!W$28:W$41)+IF('Res 1ªEval'!Y11="",0,'Res 1ªEval'!Y11*SUM(Programacion!W$28:W$34)/SUM(Programacion!W$28:W$41)))))</f>
        <v/>
      </c>
      <c r="Z11" s="270" t="str">
        <f>IF($C11="","",IF(SUM(Programacion!X$28:X$41)=0,"",IF(SUM(Programacion!X$35:X$41)=0,'Res 1ªEval'!Z11,(IF(Programacion!X$35="",0,Programacion!X$35/SUM(Programacion!X$35:X$41)*'2 Eval'!$E10)+IF(Programacion!X$36="",0,Programacion!X$36/SUM(Programacion!X$35:X$41)*'2 Eval'!$F10)+IF(Programacion!X$37="",0,Programacion!X$37/SUM(Programacion!X$35:X$41)*'2 Eval'!$G10)+IF(Programacion!X$38="",0,Programacion!X$38/SUM(Programacion!X$35:X$41)*'2 Eval'!$H10)+IF(Programacion!X$39="",0,Programacion!X$39/SUM(Programacion!X$35:X$41)*'2 Eval'!$I10)+IF(Programacion!X$40="",0,Programacion!X$40/SUM(Programacion!X$35:X$41)*'2 Eval'!$J10)+IF(Programacion!X$41="",0,Programacion!X$41/SUM(Programacion!X$35:X$41)*'2 Eval'!$K10))*SUM(Programacion!X$35:X$41)/SUM(Programacion!X$28:X$41)+IF('Res 1ªEval'!Z11="",0,'Res 1ªEval'!Z11*SUM(Programacion!X$28:X$34)/SUM(Programacion!X$28:X$41)))))</f>
        <v/>
      </c>
      <c r="AA11" s="270" t="str">
        <f>IF($C11="","",IF(SUM(Programacion!Y$28:Y$41)=0,"",IF(SUM(Programacion!Y$35:Y$41)=0,'Res 1ªEval'!AA11,(IF(Programacion!Y$35="",0,Programacion!Y$35/SUM(Programacion!Y$35:Y$41)*'2 Eval'!$E10)+IF(Programacion!Y$36="",0,Programacion!Y$36/SUM(Programacion!Y$35:Y$41)*'2 Eval'!$F10)+IF(Programacion!Y$37="",0,Programacion!Y$37/SUM(Programacion!Y$35:Y$41)*'2 Eval'!$G10)+IF(Programacion!Y$38="",0,Programacion!Y$38/SUM(Programacion!Y$35:Y$41)*'2 Eval'!$H10)+IF(Programacion!Y$39="",0,Programacion!Y$39/SUM(Programacion!Y$35:Y$41)*'2 Eval'!$I10)+IF(Programacion!Y$40="",0,Programacion!Y$40/SUM(Programacion!Y$35:Y$41)*'2 Eval'!$J10)+IF(Programacion!Y$41="",0,Programacion!Y$41/SUM(Programacion!Y$35:Y$41)*'2 Eval'!$K10))*SUM(Programacion!Y$35:Y$41)/SUM(Programacion!Y$28:Y$41)+IF('Res 1ªEval'!AA11="",0,'Res 1ªEval'!AA11*SUM(Programacion!Y$28:Y$34)/SUM(Programacion!Y$28:Y$41)))))</f>
        <v/>
      </c>
      <c r="AB11" s="270" t="str">
        <f>IF($C11="","",IF(SUM(Programacion!Z$28:Z$41)=0,"",IF(SUM(Programacion!Z$35:Z$41)=0,'Res 1ªEval'!AB11,(IF(Programacion!Z$35="",0,Programacion!Z$35/SUM(Programacion!Z$35:Z$41)*'2 Eval'!$E10)+IF(Programacion!Z$36="",0,Programacion!Z$36/SUM(Programacion!Z$35:Z$41)*'2 Eval'!$F10)+IF(Programacion!Z$37="",0,Programacion!Z$37/SUM(Programacion!Z$35:Z$41)*'2 Eval'!$G10)+IF(Programacion!Z$38="",0,Programacion!Z$38/SUM(Programacion!Z$35:Z$41)*'2 Eval'!$H10)+IF(Programacion!Z$39="",0,Programacion!Z$39/SUM(Programacion!Z$35:Z$41)*'2 Eval'!$I10)+IF(Programacion!Z$40="",0,Programacion!Z$40/SUM(Programacion!Z$35:Z$41)*'2 Eval'!$J10)+IF(Programacion!Z$41="",0,Programacion!Z$41/SUM(Programacion!Z$35:Z$41)*'2 Eval'!$K10))*SUM(Programacion!Z$35:Z$41)/SUM(Programacion!Z$28:Z$41)+IF('Res 1ªEval'!AB11="",0,'Res 1ªEval'!AB11*SUM(Programacion!Z$28:Z$34)/SUM(Programacion!Z$28:Z$41)))))</f>
        <v/>
      </c>
      <c r="AC11" s="270" t="str">
        <f>IF($C11="","",IF(SUM(Programacion!AA$28:AA$41)=0,"",IF(SUM(Programacion!AA$35:AA$41)=0,'Res 1ªEval'!AC11,(IF(Programacion!AA$35="",0,Programacion!AA$35/SUM(Programacion!AA$35:AA$41)*'2 Eval'!$E10)+IF(Programacion!AA$36="",0,Programacion!AA$36/SUM(Programacion!AA$35:AA$41)*'2 Eval'!$F10)+IF(Programacion!AA$37="",0,Programacion!AA$37/SUM(Programacion!AA$35:AA$41)*'2 Eval'!$G10)+IF(Programacion!AA$38="",0,Programacion!AA$38/SUM(Programacion!AA$35:AA$41)*'2 Eval'!$H10)+IF(Programacion!AA$39="",0,Programacion!AA$39/SUM(Programacion!AA$35:AA$41)*'2 Eval'!$I10)+IF(Programacion!AA$40="",0,Programacion!AA$40/SUM(Programacion!AA$35:AA$41)*'2 Eval'!$J10)+IF(Programacion!AA$41="",0,Programacion!AA$41/SUM(Programacion!AA$35:AA$41)*'2 Eval'!$K10))*SUM(Programacion!AA$35:AA$41)/SUM(Programacion!AA$28:AA$41)+IF('Res 1ªEval'!AC11="",0,'Res 1ªEval'!AC11*SUM(Programacion!AA$28:AA$34)/SUM(Programacion!AA$28:AA$41)))))</f>
        <v/>
      </c>
      <c r="AD11" s="270" t="str">
        <f>IF($C11="","",IF(SUM(Programacion!AB$28:AB$41)=0,"",IF(SUM(Programacion!AB$35:AB$41)=0,'Res 1ªEval'!AD11,(IF(Programacion!AB$35="",0,Programacion!AB$35/SUM(Programacion!AB$35:AB$41)*'2 Eval'!$E10)+IF(Programacion!AB$36="",0,Programacion!AB$36/SUM(Programacion!AB$35:AB$41)*'2 Eval'!$F10)+IF(Programacion!AB$37="",0,Programacion!AB$37/SUM(Programacion!AB$35:AB$41)*'2 Eval'!$G10)+IF(Programacion!AB$38="",0,Programacion!AB$38/SUM(Programacion!AB$35:AB$41)*'2 Eval'!$H10)+IF(Programacion!AB$39="",0,Programacion!AB$39/SUM(Programacion!AB$35:AB$41)*'2 Eval'!$I10)+IF(Programacion!AB$40="",0,Programacion!AB$40/SUM(Programacion!AB$35:AB$41)*'2 Eval'!$J10)+IF(Programacion!AB$41="",0,Programacion!AB$41/SUM(Programacion!AB$35:AB$41)*'2 Eval'!$K10))*SUM(Programacion!AB$35:AB$41)/SUM(Programacion!AB$28:AB$41)+IF('Res 1ªEval'!AD11="",0,'Res 1ªEval'!AD11*SUM(Programacion!AB$28:AB$34)/SUM(Programacion!AB$28:AB$41)))))</f>
        <v/>
      </c>
      <c r="AE11" s="270" t="str">
        <f>IF($C11="","",IF(SUM(Programacion!AC$28:AC$41)=0,"",IF(SUM(Programacion!AC$35:AC$41)=0,'Res 1ªEval'!AE11,(IF(Programacion!AC$35="",0,Programacion!AC$35/SUM(Programacion!AC$35:AC$41)*'2 Eval'!$E10)+IF(Programacion!AC$36="",0,Programacion!AC$36/SUM(Programacion!AC$35:AC$41)*'2 Eval'!$F10)+IF(Programacion!AC$37="",0,Programacion!AC$37/SUM(Programacion!AC$35:AC$41)*'2 Eval'!$G10)+IF(Programacion!AC$38="",0,Programacion!AC$38/SUM(Programacion!AC$35:AC$41)*'2 Eval'!$H10)+IF(Programacion!AC$39="",0,Programacion!AC$39/SUM(Programacion!AC$35:AC$41)*'2 Eval'!$I10)+IF(Programacion!AC$40="",0,Programacion!AC$40/SUM(Programacion!AC$35:AC$41)*'2 Eval'!$J10)+IF(Programacion!AC$41="",0,Programacion!AC$41/SUM(Programacion!AC$35:AC$41)*'2 Eval'!$K10))*SUM(Programacion!AC$35:AC$41)/SUM(Programacion!AC$28:AC$41)+IF('Res 1ªEval'!AE11="",0,'Res 1ªEval'!AE11*SUM(Programacion!AC$28:AC$34)/SUM(Programacion!AC$28:AC$41)))))</f>
        <v/>
      </c>
      <c r="AF11" s="270" t="str">
        <f>IF($C11="","",IF(SUM(Programacion!AD$28:AD$41)=0,"",IF(SUM(Programacion!AD$35:AD$41)=0,'Res 1ªEval'!AF11,(IF(Programacion!AD$35="",0,Programacion!AD$35/SUM(Programacion!AD$35:AD$41)*'2 Eval'!$E10)+IF(Programacion!AD$36="",0,Programacion!AD$36/SUM(Programacion!AD$35:AD$41)*'2 Eval'!$F10)+IF(Programacion!AD$37="",0,Programacion!AD$37/SUM(Programacion!AD$35:AD$41)*'2 Eval'!$G10)+IF(Programacion!AD$38="",0,Programacion!AD$38/SUM(Programacion!AD$35:AD$41)*'2 Eval'!$H10)+IF(Programacion!AD$39="",0,Programacion!AD$39/SUM(Programacion!AD$35:AD$41)*'2 Eval'!$I10)+IF(Programacion!AD$40="",0,Programacion!AD$40/SUM(Programacion!AD$35:AD$41)*'2 Eval'!$J10)+IF(Programacion!AD$41="",0,Programacion!AD$41/SUM(Programacion!AD$35:AD$41)*'2 Eval'!$K10))*SUM(Programacion!AD$35:AD$41)/SUM(Programacion!AD$28:AD$41)+IF('Res 1ªEval'!AF11="",0,'Res 1ªEval'!AF11*SUM(Programacion!AD$28:AD$34)/SUM(Programacion!AD$28:AD$41)))))</f>
        <v/>
      </c>
      <c r="AG11" s="270" t="str">
        <f>IF($C11="","",IF(SUM(Programacion!AE$28:AE$41)=0,"",IF(SUM(Programacion!AE$35:AE$41)=0,'Res 1ªEval'!AG11,(IF(Programacion!AE$35="",0,Programacion!AE$35/SUM(Programacion!AE$35:AE$41)*'2 Eval'!$E10)+IF(Programacion!AE$36="",0,Programacion!AE$36/SUM(Programacion!AE$35:AE$41)*'2 Eval'!$F10)+IF(Programacion!AE$37="",0,Programacion!AE$37/SUM(Programacion!AE$35:AE$41)*'2 Eval'!$G10)+IF(Programacion!AE$38="",0,Programacion!AE$38/SUM(Programacion!AE$35:AE$41)*'2 Eval'!$H10)+IF(Programacion!AE$39="",0,Programacion!AE$39/SUM(Programacion!AE$35:AE$41)*'2 Eval'!$I10)+IF(Programacion!AE$40="",0,Programacion!AE$40/SUM(Programacion!AE$35:AE$41)*'2 Eval'!$J10)+IF(Programacion!AE$41="",0,Programacion!AE$41/SUM(Programacion!AE$35:AE$41)*'2 Eval'!$K10))*SUM(Programacion!AE$35:AE$41)/SUM(Programacion!AE$28:AE$41)+IF('Res 1ªEval'!AG11="",0,'Res 1ªEval'!AG11*SUM(Programacion!AE$28:AE$34)/SUM(Programacion!AE$28:AE$41)))))</f>
        <v/>
      </c>
      <c r="AH11" s="270" t="str">
        <f>IF($C11="","",IF(SUM(Programacion!AF$28:AF$41)=0,"",IF(SUM(Programacion!AF$35:AF$41)=0,'Res 1ªEval'!AH11,(IF(Programacion!AF$35="",0,Programacion!AF$35/SUM(Programacion!AF$35:AF$41)*'2 Eval'!$E10)+IF(Programacion!AF$36="",0,Programacion!AF$36/SUM(Programacion!AF$35:AF$41)*'2 Eval'!$F10)+IF(Programacion!AF$37="",0,Programacion!AF$37/SUM(Programacion!AF$35:AF$41)*'2 Eval'!$G10)+IF(Programacion!AF$38="",0,Programacion!AF$38/SUM(Programacion!AF$35:AF$41)*'2 Eval'!$H10)+IF(Programacion!AF$39="",0,Programacion!AF$39/SUM(Programacion!AF$35:AF$41)*'2 Eval'!$I10)+IF(Programacion!AF$40="",0,Programacion!AF$40/SUM(Programacion!AF$35:AF$41)*'2 Eval'!$J10)+IF(Programacion!AF$41="",0,Programacion!AF$41/SUM(Programacion!AF$35:AF$41)*'2 Eval'!$K10))*SUM(Programacion!AF$35:AF$41)/SUM(Programacion!AF$28:AF$41)+IF('Res 1ªEval'!AH11="",0,'Res 1ªEval'!AH11*SUM(Programacion!AF$28:AF$34)/SUM(Programacion!AF$28:AF$41)))))</f>
        <v/>
      </c>
      <c r="AI11" s="270" t="str">
        <f>IF($C11="","",IF(SUM(Programacion!AG$28:AG$41)=0,"",IF(SUM(Programacion!AG$35:AG$41)=0,'Res 1ªEval'!AI11,(IF(Programacion!AG$35="",0,Programacion!AG$35/SUM(Programacion!AG$35:AG$41)*'2 Eval'!$E10)+IF(Programacion!AG$36="",0,Programacion!AG$36/SUM(Programacion!AG$35:AG$41)*'2 Eval'!$F10)+IF(Programacion!AG$37="",0,Programacion!AG$37/SUM(Programacion!AG$35:AG$41)*'2 Eval'!$G10)+IF(Programacion!AG$38="",0,Programacion!AG$38/SUM(Programacion!AG$35:AG$41)*'2 Eval'!$H10)+IF(Programacion!AG$39="",0,Programacion!AG$39/SUM(Programacion!AG$35:AG$41)*'2 Eval'!$I10)+IF(Programacion!AG$40="",0,Programacion!AG$40/SUM(Programacion!AG$35:AG$41)*'2 Eval'!$J10)+IF(Programacion!AG$41="",0,Programacion!AG$41/SUM(Programacion!AG$35:AG$41)*'2 Eval'!$K10))*SUM(Programacion!AG$35:AG$41)/SUM(Programacion!AG$28:AG$41)+IF('Res 1ªEval'!AI11="",0,'Res 1ªEval'!AI11*SUM(Programacion!AG$28:AG$34)/SUM(Programacion!AG$28:AG$41)))))</f>
        <v/>
      </c>
      <c r="AJ11" s="270" t="str">
        <f>IF($C11="","",IF(SUM(Programacion!AH$28:AH$41)=0,"",IF(SUM(Programacion!AH$35:AH$41)=0,'Res 1ªEval'!AJ11,(IF(Programacion!AH$35="",0,Programacion!AH$35/SUM(Programacion!AH$35:AH$41)*'2 Eval'!$E10)+IF(Programacion!AH$36="",0,Programacion!AH$36/SUM(Programacion!AH$35:AH$41)*'2 Eval'!$F10)+IF(Programacion!AH$37="",0,Programacion!AH$37/SUM(Programacion!AH$35:AH$41)*'2 Eval'!$G10)+IF(Programacion!AH$38="",0,Programacion!AH$38/SUM(Programacion!AH$35:AH$41)*'2 Eval'!$H10)+IF(Programacion!AH$39="",0,Programacion!AH$39/SUM(Programacion!AH$35:AH$41)*'2 Eval'!$I10)+IF(Programacion!AH$40="",0,Programacion!AH$40/SUM(Programacion!AH$35:AH$41)*'2 Eval'!$J10)+IF(Programacion!AH$41="",0,Programacion!AH$41/SUM(Programacion!AH$35:AH$41)*'2 Eval'!$K10))*SUM(Programacion!AH$35:AH$41)/SUM(Programacion!AH$28:AH$41)+IF('Res 1ªEval'!AJ11="",0,'Res 1ªEval'!AJ11*SUM(Programacion!AH$28:AH$34)/SUM(Programacion!AH$28:AH$41)))))</f>
        <v/>
      </c>
      <c r="AK11" s="270" t="str">
        <f>IF($C11="","",IF(SUM(Programacion!AI$28:AI$41)=0,"",IF(SUM(Programacion!AI$35:AI$41)=0,'Res 1ªEval'!AK11,(IF(Programacion!AI$35="",0,Programacion!AI$35/SUM(Programacion!AI$35:AI$41)*'2 Eval'!$E10)+IF(Programacion!AI$36="",0,Programacion!AI$36/SUM(Programacion!AI$35:AI$41)*'2 Eval'!$F10)+IF(Programacion!AI$37="",0,Programacion!AI$37/SUM(Programacion!AI$35:AI$41)*'2 Eval'!$G10)+IF(Programacion!AI$38="",0,Programacion!AI$38/SUM(Programacion!AI$35:AI$41)*'2 Eval'!$H10)+IF(Programacion!AI$39="",0,Programacion!AI$39/SUM(Programacion!AI$35:AI$41)*'2 Eval'!$I10)+IF(Programacion!AI$40="",0,Programacion!AI$40/SUM(Programacion!AI$35:AI$41)*'2 Eval'!$J10)+IF(Programacion!AI$41="",0,Programacion!AI$41/SUM(Programacion!AI$35:AI$41)*'2 Eval'!$K10))*SUM(Programacion!AI$35:AI$41)/SUM(Programacion!AI$28:AI$41)+IF('Res 1ªEval'!AK11="",0,'Res 1ªEval'!AK11*SUM(Programacion!AI$28:AI$34)/SUM(Programacion!AI$28:AI$41)))))</f>
        <v/>
      </c>
      <c r="AL11" s="270" t="str">
        <f>IF($C11="","",IF(SUM(Programacion!AJ$28:AJ$41)=0,"",IF(SUM(Programacion!AJ$35:AJ$41)=0,'Res 1ªEval'!AL11,(IF(Programacion!AJ$35="",0,Programacion!AJ$35/SUM(Programacion!AJ$35:AJ$41)*'2 Eval'!$E10)+IF(Programacion!AJ$36="",0,Programacion!AJ$36/SUM(Programacion!AJ$35:AJ$41)*'2 Eval'!$F10)+IF(Programacion!AJ$37="",0,Programacion!AJ$37/SUM(Programacion!AJ$35:AJ$41)*'2 Eval'!$G10)+IF(Programacion!AJ$38="",0,Programacion!AJ$38/SUM(Programacion!AJ$35:AJ$41)*'2 Eval'!$H10)+IF(Programacion!AJ$39="",0,Programacion!AJ$39/SUM(Programacion!AJ$35:AJ$41)*'2 Eval'!$I10)+IF(Programacion!AJ$40="",0,Programacion!AJ$40/SUM(Programacion!AJ$35:AJ$41)*'2 Eval'!$J10)+IF(Programacion!AJ$41="",0,Programacion!AJ$41/SUM(Programacion!AJ$35:AJ$41)*'2 Eval'!$K10))*SUM(Programacion!AJ$35:AJ$41)/SUM(Programacion!AJ$28:AJ$41)+IF('Res 1ªEval'!AL11="",0,'Res 1ªEval'!AL11*SUM(Programacion!AJ$28:AJ$34)/SUM(Programacion!AJ$28:AJ$41)))))</f>
        <v/>
      </c>
      <c r="AM11" s="270" t="str">
        <f>IF($C11="","",IF(SUM(Programacion!AK$28:AK$41)=0,"",IF(SUM(Programacion!AK$35:AK$41)=0,'Res 1ªEval'!AM11,(IF(Programacion!AK$35="",0,Programacion!AK$35/SUM(Programacion!AK$35:AK$41)*'2 Eval'!$E10)+IF(Programacion!AK$36="",0,Programacion!AK$36/SUM(Programacion!AK$35:AK$41)*'2 Eval'!$F10)+IF(Programacion!AK$37="",0,Programacion!AK$37/SUM(Programacion!AK$35:AK$41)*'2 Eval'!$G10)+IF(Programacion!AK$38="",0,Programacion!AK$38/SUM(Programacion!AK$35:AK$41)*'2 Eval'!$H10)+IF(Programacion!AK$39="",0,Programacion!AK$39/SUM(Programacion!AK$35:AK$41)*'2 Eval'!$I10)+IF(Programacion!AK$40="",0,Programacion!AK$40/SUM(Programacion!AK$35:AK$41)*'2 Eval'!$J10)+IF(Programacion!AK$41="",0,Programacion!AK$41/SUM(Programacion!AK$35:AK$41)*'2 Eval'!$K10))*SUM(Programacion!AK$35:AK$41)/SUM(Programacion!AK$28:AK$41)+IF('Res 1ªEval'!AM11="",0,'Res 1ªEval'!AM11*SUM(Programacion!AK$28:AK$34)/SUM(Programacion!AK$28:AK$41)))))</f>
        <v/>
      </c>
      <c r="AN11" s="270" t="str">
        <f>IF($C11="","",IF(SUM(Programacion!AL$28:AL$41)=0,"",IF(SUM(Programacion!AL$35:AL$41)=0,'Res 1ªEval'!AN11,(IF(Programacion!AL$35="",0,Programacion!AL$35/SUM(Programacion!AL$35:AL$41)*'2 Eval'!$E10)+IF(Programacion!AL$36="",0,Programacion!AL$36/SUM(Programacion!AL$35:AL$41)*'2 Eval'!$F10)+IF(Programacion!AL$37="",0,Programacion!AL$37/SUM(Programacion!AL$35:AL$41)*'2 Eval'!$G10)+IF(Programacion!AL$38="",0,Programacion!AL$38/SUM(Programacion!AL$35:AL$41)*'2 Eval'!$H10)+IF(Programacion!AL$39="",0,Programacion!AL$39/SUM(Programacion!AL$35:AL$41)*'2 Eval'!$I10)+IF(Programacion!AL$40="",0,Programacion!AL$40/SUM(Programacion!AL$35:AL$41)*'2 Eval'!$J10)+IF(Programacion!AL$41="",0,Programacion!AL$41/SUM(Programacion!AL$35:AL$41)*'2 Eval'!$K10))*SUM(Programacion!AL$35:AL$41)/SUM(Programacion!AL$28:AL$41)+IF('Res 1ªEval'!AN11="",0,'Res 1ªEval'!AN11*SUM(Programacion!AL$28:AL$34)/SUM(Programacion!AL$28:AL$41)))))</f>
        <v/>
      </c>
      <c r="AO11" s="270" t="str">
        <f>IF($C11="","",IF(SUM(Programacion!AM$28:AM$41)=0,"",IF(SUM(Programacion!AM$35:AM$41)=0,'Res 1ªEval'!AO11,(IF(Programacion!AM$35="",0,Programacion!AM$35/SUM(Programacion!AM$35:AM$41)*'2 Eval'!$E10)+IF(Programacion!AM$36="",0,Programacion!AM$36/SUM(Programacion!AM$35:AM$41)*'2 Eval'!$F10)+IF(Programacion!AM$37="",0,Programacion!AM$37/SUM(Programacion!AM$35:AM$41)*'2 Eval'!$G10)+IF(Programacion!AM$38="",0,Programacion!AM$38/SUM(Programacion!AM$35:AM$41)*'2 Eval'!$H10)+IF(Programacion!AM$39="",0,Programacion!AM$39/SUM(Programacion!AM$35:AM$41)*'2 Eval'!$I10)+IF(Programacion!AM$40="",0,Programacion!AM$40/SUM(Programacion!AM$35:AM$41)*'2 Eval'!$J10)+IF(Programacion!AM$41="",0,Programacion!AM$41/SUM(Programacion!AM$35:AM$41)*'2 Eval'!$K10))*SUM(Programacion!AM$35:AM$41)/SUM(Programacion!AM$28:AM$41)+IF('Res 1ªEval'!AO11="",0,'Res 1ªEval'!AO11*SUM(Programacion!AM$28:AM$34)/SUM(Programacion!AM$28:AM$41)))))</f>
        <v/>
      </c>
      <c r="AP11" s="270" t="str">
        <f>IF($C11="","",IF(SUM(Programacion!AN$28:AN$41)=0,"",IF(SUM(Programacion!AN$35:AN$41)=0,'Res 1ªEval'!AP11,(IF(Programacion!AN$35="",0,Programacion!AN$35/SUM(Programacion!AN$35:AN$41)*'2 Eval'!$E10)+IF(Programacion!AN$36="",0,Programacion!AN$36/SUM(Programacion!AN$35:AN$41)*'2 Eval'!$F10)+IF(Programacion!AN$37="",0,Programacion!AN$37/SUM(Programacion!AN$35:AN$41)*'2 Eval'!$G10)+IF(Programacion!AN$38="",0,Programacion!AN$38/SUM(Programacion!AN$35:AN$41)*'2 Eval'!$H10)+IF(Programacion!AN$39="",0,Programacion!AN$39/SUM(Programacion!AN$35:AN$41)*'2 Eval'!$I10)+IF(Programacion!AN$40="",0,Programacion!AN$40/SUM(Programacion!AN$35:AN$41)*'2 Eval'!$J10)+IF(Programacion!AN$41="",0,Programacion!AN$41/SUM(Programacion!AN$35:AN$41)*'2 Eval'!$K10))*SUM(Programacion!AN$35:AN$41)/SUM(Programacion!AN$28:AN$41)+IF('Res 1ªEval'!AP11="",0,'Res 1ªEval'!AP11*SUM(Programacion!AN$28:AN$34)/SUM(Programacion!AN$28:AN$41)))))</f>
        <v/>
      </c>
      <c r="AQ11" s="270" t="str">
        <f>IF($C11="","",IF(SUM(Programacion!AO$28:AO$41)=0,"",IF(SUM(Programacion!AO$35:AO$41)=0,'Res 1ªEval'!AQ11,(IF(Programacion!AO$35="",0,Programacion!AO$35/SUM(Programacion!AO$35:AO$41)*'2 Eval'!$E10)+IF(Programacion!AO$36="",0,Programacion!AO$36/SUM(Programacion!AO$35:AO$41)*'2 Eval'!$F10)+IF(Programacion!AO$37="",0,Programacion!AO$37/SUM(Programacion!AO$35:AO$41)*'2 Eval'!$G10)+IF(Programacion!AO$38="",0,Programacion!AO$38/SUM(Programacion!AO$35:AO$41)*'2 Eval'!$H10)+IF(Programacion!AO$39="",0,Programacion!AO$39/SUM(Programacion!AO$35:AO$41)*'2 Eval'!$I10)+IF(Programacion!AO$40="",0,Programacion!AO$40/SUM(Programacion!AO$35:AO$41)*'2 Eval'!$J10)+IF(Programacion!AO$41="",0,Programacion!AO$41/SUM(Programacion!AO$35:AO$41)*'2 Eval'!$K10))*SUM(Programacion!AO$35:AO$41)/SUM(Programacion!AO$28:AO$41)+IF('Res 1ªEval'!AQ11="",0,'Res 1ªEval'!AQ11*SUM(Programacion!AO$28:AO$34)/SUM(Programacion!AO$28:AO$41)))))</f>
        <v/>
      </c>
      <c r="AR11" s="270" t="str">
        <f>IF($C11="","",IF(SUM(Programacion!AP$28:AP$41)=0,"",IF(SUM(Programacion!AP$35:AP$41)=0,'Res 1ªEval'!AR11,(IF(Programacion!AP$35="",0,Programacion!AP$35/SUM(Programacion!AP$35:AP$41)*'2 Eval'!$E10)+IF(Programacion!AP$36="",0,Programacion!AP$36/SUM(Programacion!AP$35:AP$41)*'2 Eval'!$F10)+IF(Programacion!AP$37="",0,Programacion!AP$37/SUM(Programacion!AP$35:AP$41)*'2 Eval'!$G10)+IF(Programacion!AP$38="",0,Programacion!AP$38/SUM(Programacion!AP$35:AP$41)*'2 Eval'!$H10)+IF(Programacion!AP$39="",0,Programacion!AP$39/SUM(Programacion!AP$35:AP$41)*'2 Eval'!$I10)+IF(Programacion!AP$40="",0,Programacion!AP$40/SUM(Programacion!AP$35:AP$41)*'2 Eval'!$J10)+IF(Programacion!AP$41="",0,Programacion!AP$41/SUM(Programacion!AP$35:AP$41)*'2 Eval'!$K10))*SUM(Programacion!AP$35:AP$41)/SUM(Programacion!AP$28:AP$41)+IF('Res 1ªEval'!AR11="",0,'Res 1ªEval'!AR11*SUM(Programacion!AP$28:AP$34)/SUM(Programacion!AP$28:AP$41)))))</f>
        <v/>
      </c>
      <c r="AS11" s="270" t="str">
        <f>IF($C11="","",IF(SUM(Programacion!AQ$28:AQ$41)=0,"",IF(SUM(Programacion!AQ$35:AQ$41)=0,'Res 1ªEval'!AS11,(IF(Programacion!AQ$35="",0,Programacion!AQ$35/SUM(Programacion!AQ$35:AQ$41)*'2 Eval'!$E10)+IF(Programacion!AQ$36="",0,Programacion!AQ$36/SUM(Programacion!AQ$35:AQ$41)*'2 Eval'!$F10)+IF(Programacion!AQ$37="",0,Programacion!AQ$37/SUM(Programacion!AQ$35:AQ$41)*'2 Eval'!$G10)+IF(Programacion!AQ$38="",0,Programacion!AQ$38/SUM(Programacion!AQ$35:AQ$41)*'2 Eval'!$H10)+IF(Programacion!AQ$39="",0,Programacion!AQ$39/SUM(Programacion!AQ$35:AQ$41)*'2 Eval'!$I10)+IF(Programacion!AQ$40="",0,Programacion!AQ$40/SUM(Programacion!AQ$35:AQ$41)*'2 Eval'!$J10)+IF(Programacion!AQ$41="",0,Programacion!AQ$41/SUM(Programacion!AQ$35:AQ$41)*'2 Eval'!$K10))*SUM(Programacion!AQ$35:AQ$41)/SUM(Programacion!AQ$28:AQ$41)+IF('Res 1ªEval'!AS11="",0,'Res 1ªEval'!AS11*SUM(Programacion!AQ$28:AQ$34)/SUM(Programacion!AQ$28:AQ$41)))))</f>
        <v/>
      </c>
      <c r="AT11" s="270" t="str">
        <f>IF($C11="","",IF(SUM(Programacion!AR$28:AR$41)=0,"",IF(SUM(Programacion!AR$35:AR$41)=0,'Res 1ªEval'!AT11,(IF(Programacion!AR$35="",0,Programacion!AR$35/SUM(Programacion!AR$35:AR$41)*'2 Eval'!$E10)+IF(Programacion!AR$36="",0,Programacion!AR$36/SUM(Programacion!AR$35:AR$41)*'2 Eval'!$F10)+IF(Programacion!AR$37="",0,Programacion!AR$37/SUM(Programacion!AR$35:AR$41)*'2 Eval'!$G10)+IF(Programacion!AR$38="",0,Programacion!AR$38/SUM(Programacion!AR$35:AR$41)*'2 Eval'!$H10)+IF(Programacion!AR$39="",0,Programacion!AR$39/SUM(Programacion!AR$35:AR$41)*'2 Eval'!$I10)+IF(Programacion!AR$40="",0,Programacion!AR$40/SUM(Programacion!AR$35:AR$41)*'2 Eval'!$J10)+IF(Programacion!AR$41="",0,Programacion!AR$41/SUM(Programacion!AR$35:AR$41)*'2 Eval'!$K10))*SUM(Programacion!AR$35:AR$41)/SUM(Programacion!AR$28:AR$41)+IF('Res 1ªEval'!AT11="",0,'Res 1ªEval'!AT11*SUM(Programacion!AR$28:AR$34)/SUM(Programacion!AR$28:AR$41)))))</f>
        <v/>
      </c>
      <c r="AU11" s="270" t="str">
        <f>IF($C11="","",IF(SUM(Programacion!AS$28:AS$41)=0,"",IF(SUM(Programacion!AS$35:AS$41)=0,'Res 1ªEval'!AU11,(IF(Programacion!AS$35="",0,Programacion!AS$35/SUM(Programacion!AS$35:AS$41)*'2 Eval'!$E10)+IF(Programacion!AS$36="",0,Programacion!AS$36/SUM(Programacion!AS$35:AS$41)*'2 Eval'!$F10)+IF(Programacion!AS$37="",0,Programacion!AS$37/SUM(Programacion!AS$35:AS$41)*'2 Eval'!$G10)+IF(Programacion!AS$38="",0,Programacion!AS$38/SUM(Programacion!AS$35:AS$41)*'2 Eval'!$H10)+IF(Programacion!AS$39="",0,Programacion!AS$39/SUM(Programacion!AS$35:AS$41)*'2 Eval'!$I10)+IF(Programacion!AS$40="",0,Programacion!AS$40/SUM(Programacion!AS$35:AS$41)*'2 Eval'!$J10)+IF(Programacion!AS$41="",0,Programacion!AS$41/SUM(Programacion!AS$35:AS$41)*'2 Eval'!$K10))*SUM(Programacion!AS$35:AS$41)/SUM(Programacion!AS$28:AS$41)+IF('Res 1ªEval'!AU11="",0,'Res 1ªEval'!AU11*SUM(Programacion!AS$28:AS$34)/SUM(Programacion!AS$28:AS$41)))))</f>
        <v/>
      </c>
      <c r="AV11" s="270" t="str">
        <f>IF($C11="","",IF(SUM(Programacion!AT$28:AT$41)=0,"",IF(SUM(Programacion!AT$35:AT$41)=0,'Res 1ªEval'!AV11,(IF(Programacion!AT$35="",0,Programacion!AT$35/SUM(Programacion!AT$35:AT$41)*'2 Eval'!$E10)+IF(Programacion!AT$36="",0,Programacion!AT$36/SUM(Programacion!AT$35:AT$41)*'2 Eval'!$F10)+IF(Programacion!AT$37="",0,Programacion!AT$37/SUM(Programacion!AT$35:AT$41)*'2 Eval'!$G10)+IF(Programacion!AT$38="",0,Programacion!AT$38/SUM(Programacion!AT$35:AT$41)*'2 Eval'!$H10)+IF(Programacion!AT$39="",0,Programacion!AT$39/SUM(Programacion!AT$35:AT$41)*'2 Eval'!$I10)+IF(Programacion!AT$40="",0,Programacion!AT$40/SUM(Programacion!AT$35:AT$41)*'2 Eval'!$J10)+IF(Programacion!AT$41="",0,Programacion!AT$41/SUM(Programacion!AT$35:AT$41)*'2 Eval'!$K10))*SUM(Programacion!AT$35:AT$41)/SUM(Programacion!AT$28:AT$41)+IF('Res 1ªEval'!AV11="",0,'Res 1ªEval'!AV11*SUM(Programacion!AT$28:AT$34)/SUM(Programacion!AT$28:AT$41)))))</f>
        <v/>
      </c>
      <c r="AW11" s="270" t="str">
        <f>IF($C11="","",IF(SUM(Programacion!AU$28:AU$41)=0,"",IF(SUM(Programacion!AU$35:AU$41)=0,'Res 1ªEval'!AW11,(IF(Programacion!AU$35="",0,Programacion!AU$35/SUM(Programacion!AU$35:AU$41)*'2 Eval'!$E10)+IF(Programacion!AU$36="",0,Programacion!AU$36/SUM(Programacion!AU$35:AU$41)*'2 Eval'!$F10)+IF(Programacion!AU$37="",0,Programacion!AU$37/SUM(Programacion!AU$35:AU$41)*'2 Eval'!$G10)+IF(Programacion!AU$38="",0,Programacion!AU$38/SUM(Programacion!AU$35:AU$41)*'2 Eval'!$H10)+IF(Programacion!AU$39="",0,Programacion!AU$39/SUM(Programacion!AU$35:AU$41)*'2 Eval'!$I10)+IF(Programacion!AU$40="",0,Programacion!AU$40/SUM(Programacion!AU$35:AU$41)*'2 Eval'!$J10)+IF(Programacion!AU$41="",0,Programacion!AU$41/SUM(Programacion!AU$35:AU$41)*'2 Eval'!$K10))*SUM(Programacion!AU$35:AU$41)/SUM(Programacion!AU$28:AU$41)+IF('Res 1ªEval'!AW11="",0,'Res 1ªEval'!AW11*SUM(Programacion!AU$28:AU$34)/SUM(Programacion!AU$28:AU$41)))))</f>
        <v/>
      </c>
      <c r="AX11" s="270" t="str">
        <f>IF($C11="","",IF(SUM(Programacion!AV$28:AV$41)=0,"",IF(SUM(Programacion!AV$35:AV$41)=0,'Res 1ªEval'!AX11,(IF(Programacion!AV$35="",0,Programacion!AV$35/SUM(Programacion!AV$35:AV$41)*'2 Eval'!$E10)+IF(Programacion!AV$36="",0,Programacion!AV$36/SUM(Programacion!AV$35:AV$41)*'2 Eval'!$F10)+IF(Programacion!AV$37="",0,Programacion!AV$37/SUM(Programacion!AV$35:AV$41)*'2 Eval'!$G10)+IF(Programacion!AV$38="",0,Programacion!AV$38/SUM(Programacion!AV$35:AV$41)*'2 Eval'!$H10)+IF(Programacion!AV$39="",0,Programacion!AV$39/SUM(Programacion!AV$35:AV$41)*'2 Eval'!$I10)+IF(Programacion!AV$40="",0,Programacion!AV$40/SUM(Programacion!AV$35:AV$41)*'2 Eval'!$J10)+IF(Programacion!AV$41="",0,Programacion!AV$41/SUM(Programacion!AV$35:AV$41)*'2 Eval'!$K10))*SUM(Programacion!AV$35:AV$41)/SUM(Programacion!AV$28:AV$41)+IF('Res 1ªEval'!AX11="",0,'Res 1ªEval'!AX11*SUM(Programacion!AV$28:AV$34)/SUM(Programacion!AV$28:AV$41)))))</f>
        <v/>
      </c>
      <c r="AY11" s="270" t="str">
        <f>IF($C11="","",IF(SUM(Programacion!AW$28:AW$41)=0,"",IF(SUM(Programacion!AW$35:AW$41)=0,'Res 1ªEval'!AY11,(IF(Programacion!AW$35="",0,Programacion!AW$35/SUM(Programacion!AW$35:AW$41)*'2 Eval'!$E10)+IF(Programacion!AW$36="",0,Programacion!AW$36/SUM(Programacion!AW$35:AW$41)*'2 Eval'!$F10)+IF(Programacion!AW$37="",0,Programacion!AW$37/SUM(Programacion!AW$35:AW$41)*'2 Eval'!$G10)+IF(Programacion!AW$38="",0,Programacion!AW$38/SUM(Programacion!AW$35:AW$41)*'2 Eval'!$H10)+IF(Programacion!AW$39="",0,Programacion!AW$39/SUM(Programacion!AW$35:AW$41)*'2 Eval'!$I10)+IF(Programacion!AW$40="",0,Programacion!AW$40/SUM(Programacion!AW$35:AW$41)*'2 Eval'!$J10)+IF(Programacion!AW$41="",0,Programacion!AW$41/SUM(Programacion!AW$35:AW$41)*'2 Eval'!$K10))*SUM(Programacion!AW$35:AW$41)/SUM(Programacion!AW$28:AW$41)+IF('Res 1ªEval'!AY11="",0,'Res 1ªEval'!AY11*SUM(Programacion!AW$28:AW$34)/SUM(Programacion!AW$28:AW$41)))))</f>
        <v/>
      </c>
      <c r="AZ11" s="270" t="str">
        <f>IF($C11="","",IF(SUM(Programacion!AX$28:AX$41)=0,"",IF(SUM(Programacion!AX$35:AX$41)=0,'Res 1ªEval'!AZ11,(IF(Programacion!AX$35="",0,Programacion!AX$35/SUM(Programacion!AX$35:AX$41)*'2 Eval'!$E10)+IF(Programacion!AX$36="",0,Programacion!AX$36/SUM(Programacion!AX$35:AX$41)*'2 Eval'!$F10)+IF(Programacion!AX$37="",0,Programacion!AX$37/SUM(Programacion!AX$35:AX$41)*'2 Eval'!$G10)+IF(Programacion!AX$38="",0,Programacion!AX$38/SUM(Programacion!AX$35:AX$41)*'2 Eval'!$H10)+IF(Programacion!AX$39="",0,Programacion!AX$39/SUM(Programacion!AX$35:AX$41)*'2 Eval'!$I10)+IF(Programacion!AX$40="",0,Programacion!AX$40/SUM(Programacion!AX$35:AX$41)*'2 Eval'!$J10)+IF(Programacion!AX$41="",0,Programacion!AX$41/SUM(Programacion!AX$35:AX$41)*'2 Eval'!$K10))*SUM(Programacion!AX$35:AX$41)/SUM(Programacion!AX$28:AX$41)+IF('Res 1ªEval'!AZ11="",0,'Res 1ªEval'!AZ11*SUM(Programacion!AX$28:AX$34)/SUM(Programacion!AX$28:AX$41)))))</f>
        <v/>
      </c>
      <c r="BA11" s="270" t="str">
        <f>IF($C11="","",IF(SUM(Programacion!AY$28:AY$41)=0,"",IF(SUM(Programacion!AY$35:AY$41)=0,'Res 1ªEval'!BA11,(IF(Programacion!AY$35="",0,Programacion!AY$35/SUM(Programacion!AY$35:AY$41)*'2 Eval'!$E10)+IF(Programacion!AY$36="",0,Programacion!AY$36/SUM(Programacion!AY$35:AY$41)*'2 Eval'!$F10)+IF(Programacion!AY$37="",0,Programacion!AY$37/SUM(Programacion!AY$35:AY$41)*'2 Eval'!$G10)+IF(Programacion!AY$38="",0,Programacion!AY$38/SUM(Programacion!AY$35:AY$41)*'2 Eval'!$H10)+IF(Programacion!AY$39="",0,Programacion!AY$39/SUM(Programacion!AY$35:AY$41)*'2 Eval'!$I10)+IF(Programacion!AY$40="",0,Programacion!AY$40/SUM(Programacion!AY$35:AY$41)*'2 Eval'!$J10)+IF(Programacion!AY$41="",0,Programacion!AY$41/SUM(Programacion!AY$35:AY$41)*'2 Eval'!$K10))*SUM(Programacion!AY$35:AY$41)/SUM(Programacion!AY$28:AY$41)+IF('Res 1ªEval'!BA11="",0,'Res 1ªEval'!BA11*SUM(Programacion!AY$28:AY$34)/SUM(Programacion!AY$28:AY$41)))))</f>
        <v/>
      </c>
      <c r="BB11" s="270" t="str">
        <f>IF($C11="","",IF(SUM(Programacion!AZ$28:AZ$41)=0,"",IF(SUM(Programacion!AZ$35:AZ$41)=0,'Res 1ªEval'!BB11,(IF(Programacion!AZ$35="",0,Programacion!AZ$35/SUM(Programacion!AZ$35:AZ$41)*'2 Eval'!$E10)+IF(Programacion!AZ$36="",0,Programacion!AZ$36/SUM(Programacion!AZ$35:AZ$41)*'2 Eval'!$F10)+IF(Programacion!AZ$37="",0,Programacion!AZ$37/SUM(Programacion!AZ$35:AZ$41)*'2 Eval'!$G10)+IF(Programacion!AZ$38="",0,Programacion!AZ$38/SUM(Programacion!AZ$35:AZ$41)*'2 Eval'!$H10)+IF(Programacion!AZ$39="",0,Programacion!AZ$39/SUM(Programacion!AZ$35:AZ$41)*'2 Eval'!$I10)+IF(Programacion!AZ$40="",0,Programacion!AZ$40/SUM(Programacion!AZ$35:AZ$41)*'2 Eval'!$J10)+IF(Programacion!AZ$41="",0,Programacion!AZ$41/SUM(Programacion!AZ$35:AZ$41)*'2 Eval'!$K10))*SUM(Programacion!AZ$35:AZ$41)/SUM(Programacion!AZ$28:AZ$41)+IF('Res 1ªEval'!BB11="",0,'Res 1ªEval'!BB11*SUM(Programacion!AZ$28:AZ$34)/SUM(Programacion!AZ$28:AZ$41)))))</f>
        <v/>
      </c>
      <c r="BC11" s="270" t="str">
        <f>IF($C11="","",IF(SUM(Programacion!BA$28:BA$41)=0,"",IF(SUM(Programacion!BA$35:BA$41)=0,'Res 1ªEval'!BC11,(IF(Programacion!BA$35="",0,Programacion!BA$35/SUM(Programacion!BA$35:BA$41)*'2 Eval'!$E10)+IF(Programacion!BA$36="",0,Programacion!BA$36/SUM(Programacion!BA$35:BA$41)*'2 Eval'!$F10)+IF(Programacion!BA$37="",0,Programacion!BA$37/SUM(Programacion!BA$35:BA$41)*'2 Eval'!$G10)+IF(Programacion!BA$38="",0,Programacion!BA$38/SUM(Programacion!BA$35:BA$41)*'2 Eval'!$H10)+IF(Programacion!BA$39="",0,Programacion!BA$39/SUM(Programacion!BA$35:BA$41)*'2 Eval'!$I10)+IF(Programacion!BA$40="",0,Programacion!BA$40/SUM(Programacion!BA$35:BA$41)*'2 Eval'!$J10)+IF(Programacion!BA$41="",0,Programacion!BA$41/SUM(Programacion!BA$35:BA$41)*'2 Eval'!$K10))*SUM(Programacion!BA$35:BA$41)/SUM(Programacion!BA$28:BA$41)+IF('Res 1ªEval'!BC11="",0,'Res 1ªEval'!BC11*SUM(Programacion!BA$28:BA$34)/SUM(Programacion!BA$28:BA$41)))))</f>
        <v/>
      </c>
      <c r="BD11" s="270" t="str">
        <f>IF($C11="","",IF(SUM(Programacion!BB$28:BB$41)=0,"",IF(SUM(Programacion!BB$35:BB$41)=0,'Res 1ªEval'!BD11,(IF(Programacion!BB$35="",0,Programacion!BB$35/SUM(Programacion!BB$35:BB$41)*'2 Eval'!$E10)+IF(Programacion!BB$36="",0,Programacion!BB$36/SUM(Programacion!BB$35:BB$41)*'2 Eval'!$F10)+IF(Programacion!BB$37="",0,Programacion!BB$37/SUM(Programacion!BB$35:BB$41)*'2 Eval'!$G10)+IF(Programacion!BB$38="",0,Programacion!BB$38/SUM(Programacion!BB$35:BB$41)*'2 Eval'!$H10)+IF(Programacion!BB$39="",0,Programacion!BB$39/SUM(Programacion!BB$35:BB$41)*'2 Eval'!$I10)+IF(Programacion!BB$40="",0,Programacion!BB$40/SUM(Programacion!BB$35:BB$41)*'2 Eval'!$J10)+IF(Programacion!BB$41="",0,Programacion!BB$41/SUM(Programacion!BB$35:BB$41)*'2 Eval'!$K10))*SUM(Programacion!BB$35:BB$41)/SUM(Programacion!BB$28:BB$41)+IF('Res 1ªEval'!BD11="",0,'Res 1ªEval'!BD11*SUM(Programacion!BB$28:BB$34)/SUM(Programacion!BB$28:BB$41)))))</f>
        <v/>
      </c>
      <c r="BE11" s="270" t="str">
        <f>IF($C11="","",IF(SUM(Programacion!BC$28:BC$41)=0,"",IF(SUM(Programacion!BC$35:BC$41)=0,'Res 1ªEval'!BE11,(IF(Programacion!BC$35="",0,Programacion!BC$35/SUM(Programacion!BC$35:BC$41)*'2 Eval'!$E10)+IF(Programacion!BC$36="",0,Programacion!BC$36/SUM(Programacion!BC$35:BC$41)*'2 Eval'!$F10)+IF(Programacion!BC$37="",0,Programacion!BC$37/SUM(Programacion!BC$35:BC$41)*'2 Eval'!$G10)+IF(Programacion!BC$38="",0,Programacion!BC$38/SUM(Programacion!BC$35:BC$41)*'2 Eval'!$H10)+IF(Programacion!BC$39="",0,Programacion!BC$39/SUM(Programacion!BC$35:BC$41)*'2 Eval'!$I10)+IF(Programacion!BC$40="",0,Programacion!BC$40/SUM(Programacion!BC$35:BC$41)*'2 Eval'!$J10)+IF(Programacion!BC$41="",0,Programacion!BC$41/SUM(Programacion!BC$35:BC$41)*'2 Eval'!$K10))*SUM(Programacion!BC$35:BC$41)/SUM(Programacion!BC$28:BC$41)+IF('Res 1ªEval'!BE11="",0,'Res 1ªEval'!BE11*SUM(Programacion!BC$28:BC$34)/SUM(Programacion!BC$28:BC$41)))))</f>
        <v/>
      </c>
      <c r="BF11" s="270" t="str">
        <f>IF($C11="","",IF(SUM(Programacion!BD$28:BD$41)=0,"",IF(SUM(Programacion!BD$35:BD$41)=0,'Res 1ªEval'!BF11,(IF(Programacion!BD$35="",0,Programacion!BD$35/SUM(Programacion!BD$35:BD$41)*'2 Eval'!$E10)+IF(Programacion!BD$36="",0,Programacion!BD$36/SUM(Programacion!BD$35:BD$41)*'2 Eval'!$F10)+IF(Programacion!BD$37="",0,Programacion!BD$37/SUM(Programacion!BD$35:BD$41)*'2 Eval'!$G10)+IF(Programacion!BD$38="",0,Programacion!BD$38/SUM(Programacion!BD$35:BD$41)*'2 Eval'!$H10)+IF(Programacion!BD$39="",0,Programacion!BD$39/SUM(Programacion!BD$35:BD$41)*'2 Eval'!$I10)+IF(Programacion!BD$40="",0,Programacion!BD$40/SUM(Programacion!BD$35:BD$41)*'2 Eval'!$J10)+IF(Programacion!BD$41="",0,Programacion!BD$41/SUM(Programacion!BD$35:BD$41)*'2 Eval'!$K10))*SUM(Programacion!BD$35:BD$41)/SUM(Programacion!BD$28:BD$41)+IF('Res 1ªEval'!BF11="",0,'Res 1ªEval'!BF11*SUM(Programacion!BD$28:BD$34)/SUM(Programacion!BD$28:BD$41)))))</f>
        <v/>
      </c>
      <c r="BG11" s="270" t="str">
        <f>IF($C11="","",IF(SUM(Programacion!BE$28:BE$41)=0,"",IF(SUM(Programacion!BE$35:BE$41)=0,'Res 1ªEval'!BG11,(IF(Programacion!BE$35="",0,Programacion!BE$35/SUM(Programacion!BE$35:BE$41)*'2 Eval'!$E10)+IF(Programacion!BE$36="",0,Programacion!BE$36/SUM(Programacion!BE$35:BE$41)*'2 Eval'!$F10)+IF(Programacion!BE$37="",0,Programacion!BE$37/SUM(Programacion!BE$35:BE$41)*'2 Eval'!$G10)+IF(Programacion!BE$38="",0,Programacion!BE$38/SUM(Programacion!BE$35:BE$41)*'2 Eval'!$H10)+IF(Programacion!BE$39="",0,Programacion!BE$39/SUM(Programacion!BE$35:BE$41)*'2 Eval'!$I10)+IF(Programacion!BE$40="",0,Programacion!BE$40/SUM(Programacion!BE$35:BE$41)*'2 Eval'!$J10)+IF(Programacion!BE$41="",0,Programacion!BE$41/SUM(Programacion!BE$35:BE$41)*'2 Eval'!$K10))*SUM(Programacion!BE$35:BE$41)/SUM(Programacion!BE$28:BE$41)+IF('Res 1ªEval'!BG11="",0,'Res 1ªEval'!BG11*SUM(Programacion!BE$28:BE$34)/SUM(Programacion!BE$28:BE$41)))))</f>
        <v/>
      </c>
      <c r="BH11" s="270" t="str">
        <f>IF($C11="","",IF(SUM(Programacion!BF$28:BF$41)=0,"",IF(SUM(Programacion!BF$35:BF$41)=0,'Res 1ªEval'!BH11,(IF(Programacion!BF$35="",0,Programacion!BF$35/SUM(Programacion!BF$35:BF$41)*'2 Eval'!$E10)+IF(Programacion!BF$36="",0,Programacion!BF$36/SUM(Programacion!BF$35:BF$41)*'2 Eval'!$F10)+IF(Programacion!BF$37="",0,Programacion!BF$37/SUM(Programacion!BF$35:BF$41)*'2 Eval'!$G10)+IF(Programacion!BF$38="",0,Programacion!BF$38/SUM(Programacion!BF$35:BF$41)*'2 Eval'!$H10)+IF(Programacion!BF$39="",0,Programacion!BF$39/SUM(Programacion!BF$35:BF$41)*'2 Eval'!$I10)+IF(Programacion!BF$40="",0,Programacion!BF$40/SUM(Programacion!BF$35:BF$41)*'2 Eval'!$J10)+IF(Programacion!BF$41="",0,Programacion!BF$41/SUM(Programacion!BF$35:BF$41)*'2 Eval'!$K10))*SUM(Programacion!BF$35:BF$41)/SUM(Programacion!BF$28:BF$41)+IF('Res 1ªEval'!BH11="",0,'Res 1ªEval'!BH11*SUM(Programacion!BF$28:BF$34)/SUM(Programacion!BF$28:BF$41)))))</f>
        <v/>
      </c>
      <c r="BI11" s="270" t="str">
        <f>IF($C11="","",IF(SUM(Programacion!BG$28:BG$41)=0,"",IF(SUM(Programacion!BG$35:BG$41)=0,'Res 1ªEval'!BI11,(IF(Programacion!BG$35="",0,Programacion!BG$35/SUM(Programacion!BG$35:BG$41)*'2 Eval'!$E10)+IF(Programacion!BG$36="",0,Programacion!BG$36/SUM(Programacion!BG$35:BG$41)*'2 Eval'!$F10)+IF(Programacion!BG$37="",0,Programacion!BG$37/SUM(Programacion!BG$35:BG$41)*'2 Eval'!$G10)+IF(Programacion!BG$38="",0,Programacion!BG$38/SUM(Programacion!BG$35:BG$41)*'2 Eval'!$H10)+IF(Programacion!BG$39="",0,Programacion!BG$39/SUM(Programacion!BG$35:BG$41)*'2 Eval'!$I10)+IF(Programacion!BG$40="",0,Programacion!BG$40/SUM(Programacion!BG$35:BG$41)*'2 Eval'!$J10)+IF(Programacion!BG$41="",0,Programacion!BG$41/SUM(Programacion!BG$35:BG$41)*'2 Eval'!$K10))*SUM(Programacion!BG$35:BG$41)/SUM(Programacion!BG$28:BG$41)+IF('Res 1ªEval'!BI11="",0,'Res 1ªEval'!BI11*SUM(Programacion!BG$28:BG$34)/SUM(Programacion!BG$28:BG$41)))))</f>
        <v/>
      </c>
      <c r="BJ11" s="270" t="str">
        <f>IF($C11="","",IF(SUM(Programacion!BH$28:BH$41)=0,"",IF(SUM(Programacion!BH$35:BH$41)=0,'Res 1ªEval'!BJ11,(IF(Programacion!BH$35="",0,Programacion!BH$35/SUM(Programacion!BH$35:BH$41)*'2 Eval'!$E10)+IF(Programacion!BH$36="",0,Programacion!BH$36/SUM(Programacion!BH$35:BH$41)*'2 Eval'!$F10)+IF(Programacion!BH$37="",0,Programacion!BH$37/SUM(Programacion!BH$35:BH$41)*'2 Eval'!$G10)+IF(Programacion!BH$38="",0,Programacion!BH$38/SUM(Programacion!BH$35:BH$41)*'2 Eval'!$H10)+IF(Programacion!BH$39="",0,Programacion!BH$39/SUM(Programacion!BH$35:BH$41)*'2 Eval'!$I10)+IF(Programacion!BH$40="",0,Programacion!BH$40/SUM(Programacion!BH$35:BH$41)*'2 Eval'!$J10)+IF(Programacion!BH$41="",0,Programacion!BH$41/SUM(Programacion!BH$35:BH$41)*'2 Eval'!$K10))*SUM(Programacion!BH$35:BH$41)/SUM(Programacion!BH$28:BH$41)+IF('Res 1ªEval'!BJ11="",0,'Res 1ªEval'!BJ11*SUM(Programacion!BH$28:BH$34)/SUM(Programacion!BH$28:BH$41)))))</f>
        <v/>
      </c>
      <c r="BK11" s="270" t="str">
        <f>IF($C11="","",IF(SUM(Programacion!BI$28:BI$41)=0,"",IF(SUM(Programacion!BI$35:BI$41)=0,'Res 1ªEval'!BK11,(IF(Programacion!BI$35="",0,Programacion!BI$35/SUM(Programacion!BI$35:BI$41)*'2 Eval'!$E10)+IF(Programacion!BI$36="",0,Programacion!BI$36/SUM(Programacion!BI$35:BI$41)*'2 Eval'!$F10)+IF(Programacion!BI$37="",0,Programacion!BI$37/SUM(Programacion!BI$35:BI$41)*'2 Eval'!$G10)+IF(Programacion!BI$38="",0,Programacion!BI$38/SUM(Programacion!BI$35:BI$41)*'2 Eval'!$H10)+IF(Programacion!BI$39="",0,Programacion!BI$39/SUM(Programacion!BI$35:BI$41)*'2 Eval'!$I10)+IF(Programacion!BI$40="",0,Programacion!BI$40/SUM(Programacion!BI$35:BI$41)*'2 Eval'!$J10)+IF(Programacion!BI$41="",0,Programacion!BI$41/SUM(Programacion!BI$35:BI$41)*'2 Eval'!$K10))*SUM(Programacion!BI$35:BI$41)/SUM(Programacion!BI$28:BI$41)+IF('Res 1ªEval'!BK11="",0,'Res 1ªEval'!BK11*SUM(Programacion!BI$28:BI$34)/SUM(Programacion!BI$28:BI$41)))))</f>
        <v/>
      </c>
      <c r="BL11" s="270" t="str">
        <f>IF($C11="","",IF(SUM(Programacion!BJ$28:BJ$41)=0,"",IF(SUM(Programacion!BJ$35:BJ$41)=0,'Res 1ªEval'!BL11,(IF(Programacion!BJ$35="",0,Programacion!BJ$35/SUM(Programacion!BJ$35:BJ$41)*'2 Eval'!$E10)+IF(Programacion!BJ$36="",0,Programacion!BJ$36/SUM(Programacion!BJ$35:BJ$41)*'2 Eval'!$F10)+IF(Programacion!BJ$37="",0,Programacion!BJ$37/SUM(Programacion!BJ$35:BJ$41)*'2 Eval'!$G10)+IF(Programacion!BJ$38="",0,Programacion!BJ$38/SUM(Programacion!BJ$35:BJ$41)*'2 Eval'!$H10)+IF(Programacion!BJ$39="",0,Programacion!BJ$39/SUM(Programacion!BJ$35:BJ$41)*'2 Eval'!$I10)+IF(Programacion!BJ$40="",0,Programacion!BJ$40/SUM(Programacion!BJ$35:BJ$41)*'2 Eval'!$J10)+IF(Programacion!BJ$41="",0,Programacion!BJ$41/SUM(Programacion!BJ$35:BJ$41)*'2 Eval'!$K10))*SUM(Programacion!BJ$35:BJ$41)/SUM(Programacion!BJ$28:BJ$41)+IF('Res 1ªEval'!BL11="",0,'Res 1ªEval'!BL11*SUM(Programacion!BJ$28:BJ$34)/SUM(Programacion!BJ$28:BJ$41)))))</f>
        <v/>
      </c>
      <c r="BM11" s="270" t="str">
        <f>IF($C11="","",IF(SUM(Programacion!BK$28:BK$41)=0,"",IF(SUM(Programacion!BK$35:BK$41)=0,'Res 1ªEval'!BM11,(IF(Programacion!BK$35="",0,Programacion!BK$35/SUM(Programacion!BK$35:BK$41)*'2 Eval'!$E10)+IF(Programacion!BK$36="",0,Programacion!BK$36/SUM(Programacion!BK$35:BK$41)*'2 Eval'!$F10)+IF(Programacion!BK$37="",0,Programacion!BK$37/SUM(Programacion!BK$35:BK$41)*'2 Eval'!$G10)+IF(Programacion!BK$38="",0,Programacion!BK$38/SUM(Programacion!BK$35:BK$41)*'2 Eval'!$H10)+IF(Programacion!BK$39="",0,Programacion!BK$39/SUM(Programacion!BK$35:BK$41)*'2 Eval'!$I10)+IF(Programacion!BK$40="",0,Programacion!BK$40/SUM(Programacion!BK$35:BK$41)*'2 Eval'!$J10)+IF(Programacion!BK$41="",0,Programacion!BK$41/SUM(Programacion!BK$35:BK$41)*'2 Eval'!$K10))*SUM(Programacion!BK$35:BK$41)/SUM(Programacion!BK$28:BK$41)+IF('Res 1ªEval'!BM11="",0,'Res 1ªEval'!BM11*SUM(Programacion!BK$28:BK$34)/SUM(Programacion!BK$28:BK$41)))))</f>
        <v/>
      </c>
      <c r="BN11" s="270" t="str">
        <f>IF($C11="","",IF(SUM(Programacion!BL$28:BL$41)=0,"",IF(SUM(Programacion!BL$35:BL$41)=0,'Res 1ªEval'!BN11,(IF(Programacion!BL$35="",0,Programacion!BL$35/SUM(Programacion!BL$35:BL$41)*'2 Eval'!$E10)+IF(Programacion!BL$36="",0,Programacion!BL$36/SUM(Programacion!BL$35:BL$41)*'2 Eval'!$F10)+IF(Programacion!BL$37="",0,Programacion!BL$37/SUM(Programacion!BL$35:BL$41)*'2 Eval'!$G10)+IF(Programacion!BL$38="",0,Programacion!BL$38/SUM(Programacion!BL$35:BL$41)*'2 Eval'!$H10)+IF(Programacion!BL$39="",0,Programacion!BL$39/SUM(Programacion!BL$35:BL$41)*'2 Eval'!$I10)+IF(Programacion!BL$40="",0,Programacion!BL$40/SUM(Programacion!BL$35:BL$41)*'2 Eval'!$J10)+IF(Programacion!BL$41="",0,Programacion!BL$41/SUM(Programacion!BL$35:BL$41)*'2 Eval'!$K10))*SUM(Programacion!BL$35:BL$41)/SUM(Programacion!BL$28:BL$41)+IF('Res 1ªEval'!BN11="",0,'Res 1ªEval'!BN11*SUM(Programacion!BL$28:BL$34)/SUM(Programacion!BL$28:BL$41)))))</f>
        <v/>
      </c>
      <c r="BO11" s="270" t="str">
        <f>IF($C11="","",IF(SUM(Programacion!BM$28:BM$41)=0,"",IF(SUM(Programacion!BM$35:BM$41)=0,'Res 1ªEval'!BO11,(IF(Programacion!BM$35="",0,Programacion!BM$35/SUM(Programacion!BM$35:BM$41)*'2 Eval'!$E10)+IF(Programacion!BM$36="",0,Programacion!BM$36/SUM(Programacion!BM$35:BM$41)*'2 Eval'!$F10)+IF(Programacion!BM$37="",0,Programacion!BM$37/SUM(Programacion!BM$35:BM$41)*'2 Eval'!$G10)+IF(Programacion!BM$38="",0,Programacion!BM$38/SUM(Programacion!BM$35:BM$41)*'2 Eval'!$H10)+IF(Programacion!BM$39="",0,Programacion!BM$39/SUM(Programacion!BM$35:BM$41)*'2 Eval'!$I10)+IF(Programacion!BM$40="",0,Programacion!BM$40/SUM(Programacion!BM$35:BM$41)*'2 Eval'!$J10)+IF(Programacion!BM$41="",0,Programacion!BM$41/SUM(Programacion!BM$35:BM$41)*'2 Eval'!$K10))*SUM(Programacion!BM$35:BM$41)/SUM(Programacion!BM$28:BM$41)+IF('Res 1ªEval'!BO11="",0,'Res 1ªEval'!BO11*SUM(Programacion!BM$28:BM$34)/SUM(Programacion!BM$28:BM$41)))))</f>
        <v/>
      </c>
      <c r="BP11" s="270" t="str">
        <f>IF($C11="","",IF(SUM(Programacion!BN$28:BN$41)=0,"",IF(SUM(Programacion!BN$35:BN$41)=0,'Res 1ªEval'!BP11,(IF(Programacion!BN$35="",0,Programacion!BN$35/SUM(Programacion!BN$35:BN$41)*'2 Eval'!$E10)+IF(Programacion!BN$36="",0,Programacion!BN$36/SUM(Programacion!BN$35:BN$41)*'2 Eval'!$F10)+IF(Programacion!BN$37="",0,Programacion!BN$37/SUM(Programacion!BN$35:BN$41)*'2 Eval'!$G10)+IF(Programacion!BN$38="",0,Programacion!BN$38/SUM(Programacion!BN$35:BN$41)*'2 Eval'!$H10)+IF(Programacion!BN$39="",0,Programacion!BN$39/SUM(Programacion!BN$35:BN$41)*'2 Eval'!$I10)+IF(Programacion!BN$40="",0,Programacion!BN$40/SUM(Programacion!BN$35:BN$41)*'2 Eval'!$J10)+IF(Programacion!BN$41="",0,Programacion!BN$41/SUM(Programacion!BN$35:BN$41)*'2 Eval'!$K10))*SUM(Programacion!BN$35:BN$41)/SUM(Programacion!BN$28:BN$41)+IF('Res 1ªEval'!BP11="",0,'Res 1ªEval'!BP11*SUM(Programacion!BN$28:BN$34)/SUM(Programacion!BN$28:BN$41)))))</f>
        <v/>
      </c>
      <c r="BQ11" s="270" t="str">
        <f>IF($C11="","",IF(SUM(Programacion!BO$28:BO$41)=0,"",IF(SUM(Programacion!BO$35:BO$41)=0,'Res 1ªEval'!BQ11,(IF(Programacion!BO$35="",0,Programacion!BO$35/SUM(Programacion!BO$35:BO$41)*'2 Eval'!$E10)+IF(Programacion!BO$36="",0,Programacion!BO$36/SUM(Programacion!BO$35:BO$41)*'2 Eval'!$F10)+IF(Programacion!BO$37="",0,Programacion!BO$37/SUM(Programacion!BO$35:BO$41)*'2 Eval'!$G10)+IF(Programacion!BO$38="",0,Programacion!BO$38/SUM(Programacion!BO$35:BO$41)*'2 Eval'!$H10)+IF(Programacion!BO$39="",0,Programacion!BO$39/SUM(Programacion!BO$35:BO$41)*'2 Eval'!$I10)+IF(Programacion!BO$40="",0,Programacion!BO$40/SUM(Programacion!BO$35:BO$41)*'2 Eval'!$J10)+IF(Programacion!BO$41="",0,Programacion!BO$41/SUM(Programacion!BO$35:BO$41)*'2 Eval'!$K10))*SUM(Programacion!BO$35:BO$41)/SUM(Programacion!BO$28:BO$41)+IF('Res 1ªEval'!BQ11="",0,'Res 1ªEval'!BQ11*SUM(Programacion!BO$28:BO$34)/SUM(Programacion!BO$28:BO$41)))))</f>
        <v/>
      </c>
      <c r="BR11" s="270" t="str">
        <f>IF($C11="","",IF(SUM(Programacion!BP$28:BP$41)=0,"",IF(SUM(Programacion!BP$35:BP$41)=0,'Res 1ªEval'!BR11,(IF(Programacion!BP$35="",0,Programacion!BP$35/SUM(Programacion!BP$35:BP$41)*'2 Eval'!$E10)+IF(Programacion!BP$36="",0,Programacion!BP$36/SUM(Programacion!BP$35:BP$41)*'2 Eval'!$F10)+IF(Programacion!BP$37="",0,Programacion!BP$37/SUM(Programacion!BP$35:BP$41)*'2 Eval'!$G10)+IF(Programacion!BP$38="",0,Programacion!BP$38/SUM(Programacion!BP$35:BP$41)*'2 Eval'!$H10)+IF(Programacion!BP$39="",0,Programacion!BP$39/SUM(Programacion!BP$35:BP$41)*'2 Eval'!$I10)+IF(Programacion!BP$40="",0,Programacion!BP$40/SUM(Programacion!BP$35:BP$41)*'2 Eval'!$J10)+IF(Programacion!BP$41="",0,Programacion!BP$41/SUM(Programacion!BP$35:BP$41)*'2 Eval'!$K10))*SUM(Programacion!BP$35:BP$41)/SUM(Programacion!BP$28:BP$41)+IF('Res 1ªEval'!BR11="",0,'Res 1ªEval'!BR11*SUM(Programacion!BP$28:BP$34)/SUM(Programacion!BP$28:BP$41)))))</f>
        <v/>
      </c>
      <c r="BS11" s="270" t="str">
        <f>IF($C11="","",IF(SUM(Programacion!BQ$28:BQ$41)=0,"",IF(SUM(Programacion!BQ$35:BQ$41)=0,'Res 1ªEval'!BS11,(IF(Programacion!BQ$35="",0,Programacion!BQ$35/SUM(Programacion!BQ$35:BQ$41)*'2 Eval'!$E10)+IF(Programacion!BQ$36="",0,Programacion!BQ$36/SUM(Programacion!BQ$35:BQ$41)*'2 Eval'!$F10)+IF(Programacion!BQ$37="",0,Programacion!BQ$37/SUM(Programacion!BQ$35:BQ$41)*'2 Eval'!$G10)+IF(Programacion!BQ$38="",0,Programacion!BQ$38/SUM(Programacion!BQ$35:BQ$41)*'2 Eval'!$H10)+IF(Programacion!BQ$39="",0,Programacion!BQ$39/SUM(Programacion!BQ$35:BQ$41)*'2 Eval'!$I10)+IF(Programacion!BQ$40="",0,Programacion!BQ$40/SUM(Programacion!BQ$35:BQ$41)*'2 Eval'!$J10)+IF(Programacion!BQ$41="",0,Programacion!BQ$41/SUM(Programacion!BQ$35:BQ$41)*'2 Eval'!$K10))*SUM(Programacion!BQ$35:BQ$41)/SUM(Programacion!BQ$28:BQ$41)+IF('Res 1ªEval'!BS11="",0,'Res 1ªEval'!BS11*SUM(Programacion!BQ$28:BQ$34)/SUM(Programacion!BQ$28:BQ$41)))))</f>
        <v/>
      </c>
      <c r="BT11" s="270" t="str">
        <f>IF($C11="","",IF(SUM(Programacion!BR$28:BR$41)=0,"",IF(SUM(Programacion!BR$35:BR$41)=0,'Res 1ªEval'!BT11,(IF(Programacion!BR$35="",0,Programacion!BR$35/SUM(Programacion!BR$35:BR$41)*'2 Eval'!$E10)+IF(Programacion!BR$36="",0,Programacion!BR$36/SUM(Programacion!BR$35:BR$41)*'2 Eval'!$F10)+IF(Programacion!BR$37="",0,Programacion!BR$37/SUM(Programacion!BR$35:BR$41)*'2 Eval'!$G10)+IF(Programacion!BR$38="",0,Programacion!BR$38/SUM(Programacion!BR$35:BR$41)*'2 Eval'!$H10)+IF(Programacion!BR$39="",0,Programacion!BR$39/SUM(Programacion!BR$35:BR$41)*'2 Eval'!$I10)+IF(Programacion!BR$40="",0,Programacion!BR$40/SUM(Programacion!BR$35:BR$41)*'2 Eval'!$J10)+IF(Programacion!BR$41="",0,Programacion!BR$41/SUM(Programacion!BR$35:BR$41)*'2 Eval'!$K10))*SUM(Programacion!BR$35:BR$41)/SUM(Programacion!BR$28:BR$41)+IF('Res 1ªEval'!BT11="",0,'Res 1ªEval'!BT11*SUM(Programacion!BR$28:BR$34)/SUM(Programacion!BR$28:BR$41)))))</f>
        <v/>
      </c>
      <c r="BU11" s="270" t="str">
        <f>IF($C11="","",IF(SUM(Programacion!BS$28:BS$41)=0,"",IF(SUM(Programacion!BS$35:BS$41)=0,'Res 1ªEval'!BU11,(IF(Programacion!BS$35="",0,Programacion!BS$35/SUM(Programacion!BS$35:BS$41)*'2 Eval'!$E10)+IF(Programacion!BS$36="",0,Programacion!BS$36/SUM(Programacion!BS$35:BS$41)*'2 Eval'!$F10)+IF(Programacion!BS$37="",0,Programacion!BS$37/SUM(Programacion!BS$35:BS$41)*'2 Eval'!$G10)+IF(Programacion!BS$38="",0,Programacion!BS$38/SUM(Programacion!BS$35:BS$41)*'2 Eval'!$H10)+IF(Programacion!BS$39="",0,Programacion!BS$39/SUM(Programacion!BS$35:BS$41)*'2 Eval'!$I10)+IF(Programacion!BS$40="",0,Programacion!BS$40/SUM(Programacion!BS$35:BS$41)*'2 Eval'!$J10)+IF(Programacion!BS$41="",0,Programacion!BS$41/SUM(Programacion!BS$35:BS$41)*'2 Eval'!$K10))*SUM(Programacion!BS$35:BS$41)/SUM(Programacion!BS$28:BS$41)+IF('Res 1ªEval'!BU11="",0,'Res 1ªEval'!BU11*SUM(Programacion!BS$28:BS$34)/SUM(Programacion!BS$28:BS$41)))))</f>
        <v/>
      </c>
      <c r="BV11" s="270" t="str">
        <f>IF($C11="","",IF(SUM(Programacion!BT$28:BT$41)=0,"",IF(SUM(Programacion!BT$35:BT$41)=0,'Res 1ªEval'!BV11,(IF(Programacion!BT$35="",0,Programacion!BT$35/SUM(Programacion!BT$35:BT$41)*'2 Eval'!$E10)+IF(Programacion!BT$36="",0,Programacion!BT$36/SUM(Programacion!BT$35:BT$41)*'2 Eval'!$F10)+IF(Programacion!BT$37="",0,Programacion!BT$37/SUM(Programacion!BT$35:BT$41)*'2 Eval'!$G10)+IF(Programacion!BT$38="",0,Programacion!BT$38/SUM(Programacion!BT$35:BT$41)*'2 Eval'!$H10)+IF(Programacion!BT$39="",0,Programacion!BT$39/SUM(Programacion!BT$35:BT$41)*'2 Eval'!$I10)+IF(Programacion!BT$40="",0,Programacion!BT$40/SUM(Programacion!BT$35:BT$41)*'2 Eval'!$J10)+IF(Programacion!BT$41="",0,Programacion!BT$41/SUM(Programacion!BT$35:BT$41)*'2 Eval'!$K10))*SUM(Programacion!BT$35:BT$41)/SUM(Programacion!BT$28:BT$41)+IF('Res 1ªEval'!BV11="",0,'Res 1ªEval'!BV11*SUM(Programacion!BT$28:BT$34)/SUM(Programacion!BT$28:BT$41)))))</f>
        <v/>
      </c>
      <c r="BW11" s="270" t="str">
        <f>IF($C11="","",IF(SUM(Programacion!BU$28:BU$41)=0,"",IF(SUM(Programacion!BU$35:BU$41)=0,'Res 1ªEval'!BW11,(IF(Programacion!BU$35="",0,Programacion!BU$35/SUM(Programacion!BU$35:BU$41)*'2 Eval'!$E10)+IF(Programacion!BU$36="",0,Programacion!BU$36/SUM(Programacion!BU$35:BU$41)*'2 Eval'!$F10)+IF(Programacion!BU$37="",0,Programacion!BU$37/SUM(Programacion!BU$35:BU$41)*'2 Eval'!$G10)+IF(Programacion!BU$38="",0,Programacion!BU$38/SUM(Programacion!BU$35:BU$41)*'2 Eval'!$H10)+IF(Programacion!BU$39="",0,Programacion!BU$39/SUM(Programacion!BU$35:BU$41)*'2 Eval'!$I10)+IF(Programacion!BU$40="",0,Programacion!BU$40/SUM(Programacion!BU$35:BU$41)*'2 Eval'!$J10)+IF(Programacion!BU$41="",0,Programacion!BU$41/SUM(Programacion!BU$35:BU$41)*'2 Eval'!$K10))*SUM(Programacion!BU$35:BU$41)/SUM(Programacion!BU$28:BU$41)+IF('Res 1ªEval'!BW11="",0,'Res 1ªEval'!BW11*SUM(Programacion!BU$28:BU$34)/SUM(Programacion!BU$28:BU$41)))))</f>
        <v/>
      </c>
      <c r="BX11" s="270" t="str">
        <f>IF($C11="","",IF(SUM(Programacion!BV$28:BV$41)=0,"",IF(SUM(Programacion!BV$35:BV$41)=0,'Res 1ªEval'!BX11,(IF(Programacion!BV$35="",0,Programacion!BV$35/SUM(Programacion!BV$35:BV$41)*'2 Eval'!$E10)+IF(Programacion!BV$36="",0,Programacion!BV$36/SUM(Programacion!BV$35:BV$41)*'2 Eval'!$F10)+IF(Programacion!BV$37="",0,Programacion!BV$37/SUM(Programacion!BV$35:BV$41)*'2 Eval'!$G10)+IF(Programacion!BV$38="",0,Programacion!BV$38/SUM(Programacion!BV$35:BV$41)*'2 Eval'!$H10)+IF(Programacion!BV$39="",0,Programacion!BV$39/SUM(Programacion!BV$35:BV$41)*'2 Eval'!$I10)+IF(Programacion!BV$40="",0,Programacion!BV$40/SUM(Programacion!BV$35:BV$41)*'2 Eval'!$J10)+IF(Programacion!BV$41="",0,Programacion!BV$41/SUM(Programacion!BV$35:BV$41)*'2 Eval'!$K10))*SUM(Programacion!BV$35:BV$41)/SUM(Programacion!BV$28:BV$41)+IF('Res 1ªEval'!BX11="",0,'Res 1ªEval'!BX11*SUM(Programacion!BV$28:BV$34)/SUM(Programacion!BV$28:BV$41)))))</f>
        <v/>
      </c>
      <c r="BY11" s="270" t="str">
        <f>IF($C11="","",IF(SUM(Programacion!BW$28:BW$41)=0,"",IF(SUM(Programacion!BW$35:BW$41)=0,'Res 1ªEval'!BY11,(IF(Programacion!BW$35="",0,Programacion!BW$35/SUM(Programacion!BW$35:BW$41)*'2 Eval'!$E10)+IF(Programacion!BW$36="",0,Programacion!BW$36/SUM(Programacion!BW$35:BW$41)*'2 Eval'!$F10)+IF(Programacion!BW$37="",0,Programacion!BW$37/SUM(Programacion!BW$35:BW$41)*'2 Eval'!$G10)+IF(Programacion!BW$38="",0,Programacion!BW$38/SUM(Programacion!BW$35:BW$41)*'2 Eval'!$H10)+IF(Programacion!BW$39="",0,Programacion!BW$39/SUM(Programacion!BW$35:BW$41)*'2 Eval'!$I10)+IF(Programacion!BW$40="",0,Programacion!BW$40/SUM(Programacion!BW$35:BW$41)*'2 Eval'!$J10)+IF(Programacion!BW$41="",0,Programacion!BW$41/SUM(Programacion!BW$35:BW$41)*'2 Eval'!$K10))*SUM(Programacion!BW$35:BW$41)/SUM(Programacion!BW$28:BW$41)+IF('Res 1ªEval'!BY11="",0,'Res 1ªEval'!BY11*SUM(Programacion!BW$28:BW$34)/SUM(Programacion!BW$28:BW$41)))))</f>
        <v/>
      </c>
      <c r="BZ11" s="270" t="str">
        <f>IF($C11="","",IF(SUM(Programacion!BX$28:BX$41)=0,"",IF(SUM(Programacion!BX$35:BX$41)=0,'Res 1ªEval'!BZ11,(IF(Programacion!BX$35="",0,Programacion!BX$35/SUM(Programacion!BX$35:BX$41)*'2 Eval'!$E10)+IF(Programacion!BX$36="",0,Programacion!BX$36/SUM(Programacion!BX$35:BX$41)*'2 Eval'!$F10)+IF(Programacion!BX$37="",0,Programacion!BX$37/SUM(Programacion!BX$35:BX$41)*'2 Eval'!$G10)+IF(Programacion!BX$38="",0,Programacion!BX$38/SUM(Programacion!BX$35:BX$41)*'2 Eval'!$H10)+IF(Programacion!BX$39="",0,Programacion!BX$39/SUM(Programacion!BX$35:BX$41)*'2 Eval'!$I10)+IF(Programacion!BX$40="",0,Programacion!BX$40/SUM(Programacion!BX$35:BX$41)*'2 Eval'!$J10)+IF(Programacion!BX$41="",0,Programacion!BX$41/SUM(Programacion!BX$35:BX$41)*'2 Eval'!$K10))*SUM(Programacion!BX$35:BX$41)/SUM(Programacion!BX$28:BX$41)+IF('Res 1ªEval'!BZ11="",0,'Res 1ªEval'!BZ11*SUM(Programacion!BX$28:BX$34)/SUM(Programacion!BX$28:BX$41)))))</f>
        <v/>
      </c>
      <c r="CA11" s="270" t="str">
        <f>IF($C11="","",IF(SUM(Programacion!BY$28:BY$41)=0,"",IF(SUM(Programacion!BY$35:BY$41)=0,'Res 1ªEval'!CA11,(IF(Programacion!BY$35="",0,Programacion!BY$35/SUM(Programacion!BY$35:BY$41)*'2 Eval'!$E10)+IF(Programacion!BY$36="",0,Programacion!BY$36/SUM(Programacion!BY$35:BY$41)*'2 Eval'!$F10)+IF(Programacion!BY$37="",0,Programacion!BY$37/SUM(Programacion!BY$35:BY$41)*'2 Eval'!$G10)+IF(Programacion!BY$38="",0,Programacion!BY$38/SUM(Programacion!BY$35:BY$41)*'2 Eval'!$H10)+IF(Programacion!BY$39="",0,Programacion!BY$39/SUM(Programacion!BY$35:BY$41)*'2 Eval'!$I10)+IF(Programacion!BY$40="",0,Programacion!BY$40/SUM(Programacion!BY$35:BY$41)*'2 Eval'!$J10)+IF(Programacion!BY$41="",0,Programacion!BY$41/SUM(Programacion!BY$35:BY$41)*'2 Eval'!$K10))*SUM(Programacion!BY$35:BY$41)/SUM(Programacion!BY$28:BY$41)+IF('Res 1ªEval'!CA11="",0,'Res 1ªEval'!CA11*SUM(Programacion!BY$28:BY$34)/SUM(Programacion!BY$28:BY$41)))))</f>
        <v/>
      </c>
      <c r="CB11" s="270" t="str">
        <f>IF($C11="","",IF(SUM(Programacion!BZ$28:BZ$41)=0,"",IF(SUM(Programacion!BZ$35:BZ$41)=0,'Res 1ªEval'!CB11,(IF(Programacion!BZ$35="",0,Programacion!BZ$35/SUM(Programacion!BZ$35:BZ$41)*'2 Eval'!$E10)+IF(Programacion!BZ$36="",0,Programacion!BZ$36/SUM(Programacion!BZ$35:BZ$41)*'2 Eval'!$F10)+IF(Programacion!BZ$37="",0,Programacion!BZ$37/SUM(Programacion!BZ$35:BZ$41)*'2 Eval'!$G10)+IF(Programacion!BZ$38="",0,Programacion!BZ$38/SUM(Programacion!BZ$35:BZ$41)*'2 Eval'!$H10)+IF(Programacion!BZ$39="",0,Programacion!BZ$39/SUM(Programacion!BZ$35:BZ$41)*'2 Eval'!$I10)+IF(Programacion!BZ$40="",0,Programacion!BZ$40/SUM(Programacion!BZ$35:BZ$41)*'2 Eval'!$J10)+IF(Programacion!BZ$41="",0,Programacion!BZ$41/SUM(Programacion!BZ$35:BZ$41)*'2 Eval'!$K10))*SUM(Programacion!BZ$35:BZ$41)/SUM(Programacion!BZ$28:BZ$41)+IF('Res 1ªEval'!CB11="",0,'Res 1ªEval'!CB11*SUM(Programacion!BZ$28:BZ$34)/SUM(Programacion!BZ$28:BZ$41)))))</f>
        <v/>
      </c>
      <c r="CC11" s="270" t="str">
        <f>IF($C11="","",IF(SUM(Programacion!CA$28:CA$41)=0,"",IF(SUM(Programacion!CA$35:CA$41)=0,'Res 1ªEval'!CC11,(IF(Programacion!CA$35="",0,Programacion!CA$35/SUM(Programacion!CA$35:CA$41)*'2 Eval'!$E10)+IF(Programacion!CA$36="",0,Programacion!CA$36/SUM(Programacion!CA$35:CA$41)*'2 Eval'!$F10)+IF(Programacion!CA$37="",0,Programacion!CA$37/SUM(Programacion!CA$35:CA$41)*'2 Eval'!$G10)+IF(Programacion!CA$38="",0,Programacion!CA$38/SUM(Programacion!CA$35:CA$41)*'2 Eval'!$H10)+IF(Programacion!CA$39="",0,Programacion!CA$39/SUM(Programacion!CA$35:CA$41)*'2 Eval'!$I10)+IF(Programacion!CA$40="",0,Programacion!CA$40/SUM(Programacion!CA$35:CA$41)*'2 Eval'!$J10)+IF(Programacion!CA$41="",0,Programacion!CA$41/SUM(Programacion!CA$35:CA$41)*'2 Eval'!$K10))*SUM(Programacion!CA$35:CA$41)/SUM(Programacion!CA$28:CA$41)+IF('Res 1ªEval'!CC11="",0,'Res 1ªEval'!CC11*SUM(Programacion!CA$28:CA$34)/SUM(Programacion!CA$28:CA$41)))))</f>
        <v/>
      </c>
      <c r="CD11" s="270" t="str">
        <f>IF($C11="","",IF(SUM(Programacion!CB$28:CB$41)=0,"",IF(SUM(Programacion!CB$35:CB$41)=0,'Res 1ªEval'!CD11,(IF(Programacion!CB$35="",0,Programacion!CB$35/SUM(Programacion!CB$35:CB$41)*'2 Eval'!$E10)+IF(Programacion!CB$36="",0,Programacion!CB$36/SUM(Programacion!CB$35:CB$41)*'2 Eval'!$F10)+IF(Programacion!CB$37="",0,Programacion!CB$37/SUM(Programacion!CB$35:CB$41)*'2 Eval'!$G10)+IF(Programacion!CB$38="",0,Programacion!CB$38/SUM(Programacion!CB$35:CB$41)*'2 Eval'!$H10)+IF(Programacion!CB$39="",0,Programacion!CB$39/SUM(Programacion!CB$35:CB$41)*'2 Eval'!$I10)+IF(Programacion!CB$40="",0,Programacion!CB$40/SUM(Programacion!CB$35:CB$41)*'2 Eval'!$J10)+IF(Programacion!CB$41="",0,Programacion!CB$41/SUM(Programacion!CB$35:CB$41)*'2 Eval'!$K10))*SUM(Programacion!CB$35:CB$41)/SUM(Programacion!CB$28:CB$41)+IF('Res 1ªEval'!CD11="",0,'Res 1ªEval'!CD11*SUM(Programacion!CB$28:CB$34)/SUM(Programacion!CB$28:CB$41)))))</f>
        <v/>
      </c>
      <c r="CE11" s="270" t="str">
        <f>IF($C11="","",IF(SUM(Programacion!CC$28:CC$41)=0,"",IF(SUM(Programacion!CC$35:CC$41)=0,'Res 1ªEval'!CE11,(IF(Programacion!CC$35="",0,Programacion!CC$35/SUM(Programacion!CC$35:CC$41)*'2 Eval'!$E10)+IF(Programacion!CC$36="",0,Programacion!CC$36/SUM(Programacion!CC$35:CC$41)*'2 Eval'!$F10)+IF(Programacion!CC$37="",0,Programacion!CC$37/SUM(Programacion!CC$35:CC$41)*'2 Eval'!$G10)+IF(Programacion!CC$38="",0,Programacion!CC$38/SUM(Programacion!CC$35:CC$41)*'2 Eval'!$H10)+IF(Programacion!CC$39="",0,Programacion!CC$39/SUM(Programacion!CC$35:CC$41)*'2 Eval'!$I10)+IF(Programacion!CC$40="",0,Programacion!CC$40/SUM(Programacion!CC$35:CC$41)*'2 Eval'!$J10)+IF(Programacion!CC$41="",0,Programacion!CC$41/SUM(Programacion!CC$35:CC$41)*'2 Eval'!$K10))*SUM(Programacion!CC$35:CC$41)/SUM(Programacion!CC$28:CC$41)+IF('Res 1ªEval'!CE11="",0,'Res 1ªEval'!CE11*SUM(Programacion!CC$28:CC$34)/SUM(Programacion!CC$28:CC$41)))))</f>
        <v/>
      </c>
      <c r="CF11" s="270" t="str">
        <f>IF($C11="","",IF(SUM(Programacion!CD$28:CD$41)=0,"",IF(SUM(Programacion!CD$35:CD$41)=0,'Res 1ªEval'!CF11,(IF(Programacion!CD$35="",0,Programacion!CD$35/SUM(Programacion!CD$35:CD$41)*'2 Eval'!$E10)+IF(Programacion!CD$36="",0,Programacion!CD$36/SUM(Programacion!CD$35:CD$41)*'2 Eval'!$F10)+IF(Programacion!CD$37="",0,Programacion!CD$37/SUM(Programacion!CD$35:CD$41)*'2 Eval'!$G10)+IF(Programacion!CD$38="",0,Programacion!CD$38/SUM(Programacion!CD$35:CD$41)*'2 Eval'!$H10)+IF(Programacion!CD$39="",0,Programacion!CD$39/SUM(Programacion!CD$35:CD$41)*'2 Eval'!$I10)+IF(Programacion!CD$40="",0,Programacion!CD$40/SUM(Programacion!CD$35:CD$41)*'2 Eval'!$J10)+IF(Programacion!CD$41="",0,Programacion!CD$41/SUM(Programacion!CD$35:CD$41)*'2 Eval'!$K10))*SUM(Programacion!CD$35:CD$41)/SUM(Programacion!CD$28:CD$41)+IF('Res 1ªEval'!CF11="",0,'Res 1ªEval'!CF11*SUM(Programacion!CD$28:CD$34)/SUM(Programacion!CD$28:CD$41)))))</f>
        <v/>
      </c>
      <c r="CG11" s="270" t="str">
        <f>IF($C11="","",IF(SUM(Programacion!CE$28:CE$41)=0,"",IF(SUM(Programacion!CE$35:CE$41)=0,'Res 1ªEval'!CG11,(IF(Programacion!CE$35="",0,Programacion!CE$35/SUM(Programacion!CE$35:CE$41)*'2 Eval'!$E10)+IF(Programacion!CE$36="",0,Programacion!CE$36/SUM(Programacion!CE$35:CE$41)*'2 Eval'!$F10)+IF(Programacion!CE$37="",0,Programacion!CE$37/SUM(Programacion!CE$35:CE$41)*'2 Eval'!$G10)+IF(Programacion!CE$38="",0,Programacion!CE$38/SUM(Programacion!CE$35:CE$41)*'2 Eval'!$H10)+IF(Programacion!CE$39="",0,Programacion!CE$39/SUM(Programacion!CE$35:CE$41)*'2 Eval'!$I10)+IF(Programacion!CE$40="",0,Programacion!CE$40/SUM(Programacion!CE$35:CE$41)*'2 Eval'!$J10)+IF(Programacion!CE$41="",0,Programacion!CE$41/SUM(Programacion!CE$35:CE$41)*'2 Eval'!$K10))*SUM(Programacion!CE$35:CE$41)/SUM(Programacion!CE$28:CE$41)+IF('Res 1ªEval'!CG11="",0,'Res 1ªEval'!CG11*SUM(Programacion!CE$28:CE$34)/SUM(Programacion!CE$28:CE$41)))))</f>
        <v/>
      </c>
      <c r="CH11" s="270" t="str">
        <f>IF($C11="","",IF(SUM(Programacion!CF$28:CF$41)=0,"",IF(SUM(Programacion!CF$35:CF$41)=0,'Res 1ªEval'!CH11,(IF(Programacion!CF$35="",0,Programacion!CF$35/SUM(Programacion!CF$35:CF$41)*'2 Eval'!$E10)+IF(Programacion!CF$36="",0,Programacion!CF$36/SUM(Programacion!CF$35:CF$41)*'2 Eval'!$F10)+IF(Programacion!CF$37="",0,Programacion!CF$37/SUM(Programacion!CF$35:CF$41)*'2 Eval'!$G10)+IF(Programacion!CF$38="",0,Programacion!CF$38/SUM(Programacion!CF$35:CF$41)*'2 Eval'!$H10)+IF(Programacion!CF$39="",0,Programacion!CF$39/SUM(Programacion!CF$35:CF$41)*'2 Eval'!$I10)+IF(Programacion!CF$40="",0,Programacion!CF$40/SUM(Programacion!CF$35:CF$41)*'2 Eval'!$J10)+IF(Programacion!CF$41="",0,Programacion!CF$41/SUM(Programacion!CF$35:CF$41)*'2 Eval'!$K10))*SUM(Programacion!CF$35:CF$41)/SUM(Programacion!CF$28:CF$41)+IF('Res 1ªEval'!CH11="",0,'Res 1ªEval'!CH11*SUM(Programacion!CF$28:CF$34)/SUM(Programacion!CF$28:CF$41)))))</f>
        <v/>
      </c>
      <c r="CI11" s="270" t="str">
        <f>IF($C11="","",IF(SUM(Programacion!CG$28:CG$41)=0,"",IF(SUM(Programacion!CG$35:CG$41)=0,'Res 1ªEval'!CI11,(IF(Programacion!CG$35="",0,Programacion!CG$35/SUM(Programacion!CG$35:CG$41)*'2 Eval'!$E10)+IF(Programacion!CG$36="",0,Programacion!CG$36/SUM(Programacion!CG$35:CG$41)*'2 Eval'!$F10)+IF(Programacion!CG$37="",0,Programacion!CG$37/SUM(Programacion!CG$35:CG$41)*'2 Eval'!$G10)+IF(Programacion!CG$38="",0,Programacion!CG$38/SUM(Programacion!CG$35:CG$41)*'2 Eval'!$H10)+IF(Programacion!CG$39="",0,Programacion!CG$39/SUM(Programacion!CG$35:CG$41)*'2 Eval'!$I10)+IF(Programacion!CG$40="",0,Programacion!CG$40/SUM(Programacion!CG$35:CG$41)*'2 Eval'!$J10)+IF(Programacion!CG$41="",0,Programacion!CG$41/SUM(Programacion!CG$35:CG$41)*'2 Eval'!$K10))*SUM(Programacion!CG$35:CG$41)/SUM(Programacion!CG$28:CG$41)+IF('Res 1ªEval'!CI11="",0,'Res 1ªEval'!CI11*SUM(Programacion!CG$28:CG$34)/SUM(Programacion!CG$28:CG$41)))))</f>
        <v/>
      </c>
      <c r="CJ11" s="270" t="str">
        <f>IF($C11="","",IF(SUM(Programacion!CH$28:CH$41)=0,"",IF(SUM(Programacion!CH$35:CH$41)=0,'Res 1ªEval'!CJ11,(IF(Programacion!CH$35="",0,Programacion!CH$35/SUM(Programacion!CH$35:CH$41)*'2 Eval'!$E10)+IF(Programacion!CH$36="",0,Programacion!CH$36/SUM(Programacion!CH$35:CH$41)*'2 Eval'!$F10)+IF(Programacion!CH$37="",0,Programacion!CH$37/SUM(Programacion!CH$35:CH$41)*'2 Eval'!$G10)+IF(Programacion!CH$38="",0,Programacion!CH$38/SUM(Programacion!CH$35:CH$41)*'2 Eval'!$H10)+IF(Programacion!CH$39="",0,Programacion!CH$39/SUM(Programacion!CH$35:CH$41)*'2 Eval'!$I10)+IF(Programacion!CH$40="",0,Programacion!CH$40/SUM(Programacion!CH$35:CH$41)*'2 Eval'!$J10)+IF(Programacion!CH$41="",0,Programacion!CH$41/SUM(Programacion!CH$35:CH$41)*'2 Eval'!$K10))*SUM(Programacion!CH$35:CH$41)/SUM(Programacion!CH$28:CH$41)+IF('Res 1ªEval'!CJ11="",0,'Res 1ªEval'!CJ11*SUM(Programacion!CH$28:CH$34)/SUM(Programacion!CH$28:CH$41)))))</f>
        <v/>
      </c>
      <c r="CK11" s="270" t="str">
        <f>IF($C11="","",IF(SUM(Programacion!CI$28:CI$41)=0,"",IF(SUM(Programacion!CI$35:CI$41)=0,'Res 1ªEval'!CK11,(IF(Programacion!CI$35="",0,Programacion!CI$35/SUM(Programacion!CI$35:CI$41)*'2 Eval'!$E10)+IF(Programacion!CI$36="",0,Programacion!CI$36/SUM(Programacion!CI$35:CI$41)*'2 Eval'!$F10)+IF(Programacion!CI$37="",0,Programacion!CI$37/SUM(Programacion!CI$35:CI$41)*'2 Eval'!$G10)+IF(Programacion!CI$38="",0,Programacion!CI$38/SUM(Programacion!CI$35:CI$41)*'2 Eval'!$H10)+IF(Programacion!CI$39="",0,Programacion!CI$39/SUM(Programacion!CI$35:CI$41)*'2 Eval'!$I10)+IF(Programacion!CI$40="",0,Programacion!CI$40/SUM(Programacion!CI$35:CI$41)*'2 Eval'!$J10)+IF(Programacion!CI$41="",0,Programacion!CI$41/SUM(Programacion!CI$35:CI$41)*'2 Eval'!$K10))*SUM(Programacion!CI$35:CI$41)/SUM(Programacion!CI$28:CI$41)+IF('Res 1ªEval'!CK11="",0,'Res 1ªEval'!CK11*SUM(Programacion!CI$28:CI$34)/SUM(Programacion!CI$28:CI$41)))))</f>
        <v/>
      </c>
      <c r="CL11" s="270" t="str">
        <f>IF($C11="","",IF(SUM(Programacion!CJ$28:CJ$41)=0,"",IF(SUM(Programacion!CJ$35:CJ$41)=0,'Res 1ªEval'!CL11,(IF(Programacion!CJ$35="",0,Programacion!CJ$35/SUM(Programacion!CJ$35:CJ$41)*'2 Eval'!$E10)+IF(Programacion!CJ$36="",0,Programacion!CJ$36/SUM(Programacion!CJ$35:CJ$41)*'2 Eval'!$F10)+IF(Programacion!CJ$37="",0,Programacion!CJ$37/SUM(Programacion!CJ$35:CJ$41)*'2 Eval'!$G10)+IF(Programacion!CJ$38="",0,Programacion!CJ$38/SUM(Programacion!CJ$35:CJ$41)*'2 Eval'!$H10)+IF(Programacion!CJ$39="",0,Programacion!CJ$39/SUM(Programacion!CJ$35:CJ$41)*'2 Eval'!$I10)+IF(Programacion!CJ$40="",0,Programacion!CJ$40/SUM(Programacion!CJ$35:CJ$41)*'2 Eval'!$J10)+IF(Programacion!CJ$41="",0,Programacion!CJ$41/SUM(Programacion!CJ$35:CJ$41)*'2 Eval'!$K10))*SUM(Programacion!CJ$35:CJ$41)/SUM(Programacion!CJ$28:CJ$41)+IF('Res 1ªEval'!CL11="",0,'Res 1ªEval'!CL11*SUM(Programacion!CJ$28:CJ$34)/SUM(Programacion!CJ$28:CJ$41)))))</f>
        <v/>
      </c>
      <c r="CM11" s="270" t="str">
        <f>IF($C11="","",IF(SUM(Programacion!CK$28:CK$41)=0,"",IF(SUM(Programacion!CK$35:CK$41)=0,'Res 1ªEval'!CM11,(IF(Programacion!CK$35="",0,Programacion!CK$35/SUM(Programacion!CK$35:CK$41)*'2 Eval'!$E10)+IF(Programacion!CK$36="",0,Programacion!CK$36/SUM(Programacion!CK$35:CK$41)*'2 Eval'!$F10)+IF(Programacion!CK$37="",0,Programacion!CK$37/SUM(Programacion!CK$35:CK$41)*'2 Eval'!$G10)+IF(Programacion!CK$38="",0,Programacion!CK$38/SUM(Programacion!CK$35:CK$41)*'2 Eval'!$H10)+IF(Programacion!CK$39="",0,Programacion!CK$39/SUM(Programacion!CK$35:CK$41)*'2 Eval'!$I10)+IF(Programacion!CK$40="",0,Programacion!CK$40/SUM(Programacion!CK$35:CK$41)*'2 Eval'!$J10)+IF(Programacion!CK$41="",0,Programacion!CK$41/SUM(Programacion!CK$35:CK$41)*'2 Eval'!$K10))*SUM(Programacion!CK$35:CK$41)/SUM(Programacion!CK$28:CK$41)+IF('Res 1ªEval'!CM11="",0,'Res 1ªEval'!CM11*SUM(Programacion!CK$28:CK$34)/SUM(Programacion!CK$28:CK$41)))))</f>
        <v/>
      </c>
      <c r="CN11" s="270" t="str">
        <f>IF($C11="","",IF(SUM(Programacion!CL$28:CL$41)=0,"",IF(SUM(Programacion!CL$35:CL$41)=0,'Res 1ªEval'!CN11,(IF(Programacion!CL$35="",0,Programacion!CL$35/SUM(Programacion!CL$35:CL$41)*'2 Eval'!$E10)+IF(Programacion!CL$36="",0,Programacion!CL$36/SUM(Programacion!CL$35:CL$41)*'2 Eval'!$F10)+IF(Programacion!CL$37="",0,Programacion!CL$37/SUM(Programacion!CL$35:CL$41)*'2 Eval'!$G10)+IF(Programacion!CL$38="",0,Programacion!CL$38/SUM(Programacion!CL$35:CL$41)*'2 Eval'!$H10)+IF(Programacion!CL$39="",0,Programacion!CL$39/SUM(Programacion!CL$35:CL$41)*'2 Eval'!$I10)+IF(Programacion!CL$40="",0,Programacion!CL$40/SUM(Programacion!CL$35:CL$41)*'2 Eval'!$J10)+IF(Programacion!CL$41="",0,Programacion!CL$41/SUM(Programacion!CL$35:CL$41)*'2 Eval'!$K10))*SUM(Programacion!CL$35:CL$41)/SUM(Programacion!CL$28:CL$41)+IF('Res 1ªEval'!CN11="",0,'Res 1ªEval'!CN11*SUM(Programacion!CL$28:CL$34)/SUM(Programacion!CL$28:CL$41)))))</f>
        <v/>
      </c>
      <c r="CO11" s="270" t="str">
        <f>IF($C11="","",IF(SUM(Programacion!CM$28:CM$41)=0,"",IF(SUM(Programacion!CM$35:CM$41)=0,'Res 1ªEval'!CO11,(IF(Programacion!CM$35="",0,Programacion!CM$35/SUM(Programacion!CM$35:CM$41)*'2 Eval'!$E10)+IF(Programacion!CM$36="",0,Programacion!CM$36/SUM(Programacion!CM$35:CM$41)*'2 Eval'!$F10)+IF(Programacion!CM$37="",0,Programacion!CM$37/SUM(Programacion!CM$35:CM$41)*'2 Eval'!$G10)+IF(Programacion!CM$38="",0,Programacion!CM$38/SUM(Programacion!CM$35:CM$41)*'2 Eval'!$H10)+IF(Programacion!CM$39="",0,Programacion!CM$39/SUM(Programacion!CM$35:CM$41)*'2 Eval'!$I10)+IF(Programacion!CM$40="",0,Programacion!CM$40/SUM(Programacion!CM$35:CM$41)*'2 Eval'!$J10)+IF(Programacion!CM$41="",0,Programacion!CM$41/SUM(Programacion!CM$35:CM$41)*'2 Eval'!$K10))*SUM(Programacion!CM$35:CM$41)/SUM(Programacion!CM$28:CM$41)+IF('Res 1ªEval'!CO11="",0,'Res 1ªEval'!CO11*SUM(Programacion!CM$28:CM$34)/SUM(Programacion!CM$28:CM$41)))))</f>
        <v/>
      </c>
      <c r="CP11" s="270" t="str">
        <f>IF($C11="","",IF(SUM(Programacion!CN$28:CN$41)=0,"",IF(SUM(Programacion!CN$35:CN$41)=0,'Res 1ªEval'!CP11,(IF(Programacion!CN$35="",0,Programacion!CN$35/SUM(Programacion!CN$35:CN$41)*'2 Eval'!$E10)+IF(Programacion!CN$36="",0,Programacion!CN$36/SUM(Programacion!CN$35:CN$41)*'2 Eval'!$F10)+IF(Programacion!CN$37="",0,Programacion!CN$37/SUM(Programacion!CN$35:CN$41)*'2 Eval'!$G10)+IF(Programacion!CN$38="",0,Programacion!CN$38/SUM(Programacion!CN$35:CN$41)*'2 Eval'!$H10)+IF(Programacion!CN$39="",0,Programacion!CN$39/SUM(Programacion!CN$35:CN$41)*'2 Eval'!$I10)+IF(Programacion!CN$40="",0,Programacion!CN$40/SUM(Programacion!CN$35:CN$41)*'2 Eval'!$J10)+IF(Programacion!CN$41="",0,Programacion!CN$41/SUM(Programacion!CN$35:CN$41)*'2 Eval'!$K10))*SUM(Programacion!CN$35:CN$41)/SUM(Programacion!CN$28:CN$41)+IF('Res 1ªEval'!CP11="",0,'Res 1ªEval'!CP11*SUM(Programacion!CN$28:CN$34)/SUM(Programacion!CN$28:CN$41)))))</f>
        <v/>
      </c>
      <c r="CQ11" s="270" t="str">
        <f>IF($C11="","",IF(SUM(Programacion!CO$28:CO$41)=0,"",IF(SUM(Programacion!CO$35:CO$41)=0,'Res 1ªEval'!CQ11,(IF(Programacion!CO$35="",0,Programacion!CO$35/SUM(Programacion!CO$35:CO$41)*'2 Eval'!$E10)+IF(Programacion!CO$36="",0,Programacion!CO$36/SUM(Programacion!CO$35:CO$41)*'2 Eval'!$F10)+IF(Programacion!CO$37="",0,Programacion!CO$37/SUM(Programacion!CO$35:CO$41)*'2 Eval'!$G10)+IF(Programacion!CO$38="",0,Programacion!CO$38/SUM(Programacion!CO$35:CO$41)*'2 Eval'!$H10)+IF(Programacion!CO$39="",0,Programacion!CO$39/SUM(Programacion!CO$35:CO$41)*'2 Eval'!$I10)+IF(Programacion!CO$40="",0,Programacion!CO$40/SUM(Programacion!CO$35:CO$41)*'2 Eval'!$J10)+IF(Programacion!CO$41="",0,Programacion!CO$41/SUM(Programacion!CO$35:CO$41)*'2 Eval'!$K10))*SUM(Programacion!CO$35:CO$41)/SUM(Programacion!CO$28:CO$41)+IF('Res 1ªEval'!CQ11="",0,'Res 1ªEval'!CQ11*SUM(Programacion!CO$28:CO$34)/SUM(Programacion!CO$28:CO$41)))))</f>
        <v/>
      </c>
      <c r="CR11" s="270" t="str">
        <f>IF($C11="","",IF(SUM(Programacion!CP$28:CP$41)=0,"",IF(SUM(Programacion!CP$35:CP$41)=0,'Res 1ªEval'!CR11,(IF(Programacion!CP$35="",0,Programacion!CP$35/SUM(Programacion!CP$35:CP$41)*'2 Eval'!$E10)+IF(Programacion!CP$36="",0,Programacion!CP$36/SUM(Programacion!CP$35:CP$41)*'2 Eval'!$F10)+IF(Programacion!CP$37="",0,Programacion!CP$37/SUM(Programacion!CP$35:CP$41)*'2 Eval'!$G10)+IF(Programacion!CP$38="",0,Programacion!CP$38/SUM(Programacion!CP$35:CP$41)*'2 Eval'!$H10)+IF(Programacion!CP$39="",0,Programacion!CP$39/SUM(Programacion!CP$35:CP$41)*'2 Eval'!$I10)+IF(Programacion!CP$40="",0,Programacion!CP$40/SUM(Programacion!CP$35:CP$41)*'2 Eval'!$J10)+IF(Programacion!CP$41="",0,Programacion!CP$41/SUM(Programacion!CP$35:CP$41)*'2 Eval'!$K10))*SUM(Programacion!CP$35:CP$41)/SUM(Programacion!CP$28:CP$41)+IF('Res 1ªEval'!CR11="",0,'Res 1ªEval'!CR11*SUM(Programacion!CP$28:CP$34)/SUM(Programacion!CP$28:CP$41)))))</f>
        <v/>
      </c>
      <c r="CS11" s="270" t="str">
        <f>IF($C11="","",IF(SUM(Programacion!CQ$28:CQ$41)=0,"",IF(SUM(Programacion!CQ$35:CQ$41)=0,'Res 1ªEval'!CS11,(IF(Programacion!CQ$35="",0,Programacion!CQ$35/SUM(Programacion!CQ$35:CQ$41)*'2 Eval'!$E10)+IF(Programacion!CQ$36="",0,Programacion!CQ$36/SUM(Programacion!CQ$35:CQ$41)*'2 Eval'!$F10)+IF(Programacion!CQ$37="",0,Programacion!CQ$37/SUM(Programacion!CQ$35:CQ$41)*'2 Eval'!$G10)+IF(Programacion!CQ$38="",0,Programacion!CQ$38/SUM(Programacion!CQ$35:CQ$41)*'2 Eval'!$H10)+IF(Programacion!CQ$39="",0,Programacion!CQ$39/SUM(Programacion!CQ$35:CQ$41)*'2 Eval'!$I10)+IF(Programacion!CQ$40="",0,Programacion!CQ$40/SUM(Programacion!CQ$35:CQ$41)*'2 Eval'!$J10)+IF(Programacion!CQ$41="",0,Programacion!CQ$41/SUM(Programacion!CQ$35:CQ$41)*'2 Eval'!$K10))*SUM(Programacion!CQ$35:CQ$41)/SUM(Programacion!CQ$28:CQ$41)+IF('Res 1ªEval'!CS11="",0,'Res 1ªEval'!CS11*SUM(Programacion!CQ$28:CQ$34)/SUM(Programacion!CQ$28:CQ$41)))))</f>
        <v/>
      </c>
      <c r="CT11" s="270" t="str">
        <f>IF($C11="","",IF(SUM(Programacion!CR$28:CR$41)=0,"",IF(SUM(Programacion!CR$35:CR$41)=0,'Res 1ªEval'!CT11,(IF(Programacion!CR$35="",0,Programacion!CR$35/SUM(Programacion!CR$35:CR$41)*'2 Eval'!$E10)+IF(Programacion!CR$36="",0,Programacion!CR$36/SUM(Programacion!CR$35:CR$41)*'2 Eval'!$F10)+IF(Programacion!CR$37="",0,Programacion!CR$37/SUM(Programacion!CR$35:CR$41)*'2 Eval'!$G10)+IF(Programacion!CR$38="",0,Programacion!CR$38/SUM(Programacion!CR$35:CR$41)*'2 Eval'!$H10)+IF(Programacion!CR$39="",0,Programacion!CR$39/SUM(Programacion!CR$35:CR$41)*'2 Eval'!$I10)+IF(Programacion!CR$40="",0,Programacion!CR$40/SUM(Programacion!CR$35:CR$41)*'2 Eval'!$J10)+IF(Programacion!CR$41="",0,Programacion!CR$41/SUM(Programacion!CR$35:CR$41)*'2 Eval'!$K10))*SUM(Programacion!CR$35:CR$41)/SUM(Programacion!CR$28:CR$41)+IF('Res 1ªEval'!CT11="",0,'Res 1ªEval'!CT11*SUM(Programacion!CR$28:CR$34)/SUM(Programacion!CR$28:CR$41)))))</f>
        <v/>
      </c>
      <c r="CU11" s="270" t="str">
        <f>IF($C11="","",IF(SUM(Programacion!CS$28:CS$41)=0,"",IF(SUM(Programacion!CS$35:CS$41)=0,'Res 1ªEval'!CU11,(IF(Programacion!CS$35="",0,Programacion!CS$35/SUM(Programacion!CS$35:CS$41)*'2 Eval'!$E10)+IF(Programacion!CS$36="",0,Programacion!CS$36/SUM(Programacion!CS$35:CS$41)*'2 Eval'!$F10)+IF(Programacion!CS$37="",0,Programacion!CS$37/SUM(Programacion!CS$35:CS$41)*'2 Eval'!$G10)+IF(Programacion!CS$38="",0,Programacion!CS$38/SUM(Programacion!CS$35:CS$41)*'2 Eval'!$H10)+IF(Programacion!CS$39="",0,Programacion!CS$39/SUM(Programacion!CS$35:CS$41)*'2 Eval'!$I10)+IF(Programacion!CS$40="",0,Programacion!CS$40/SUM(Programacion!CS$35:CS$41)*'2 Eval'!$J10)+IF(Programacion!CS$41="",0,Programacion!CS$41/SUM(Programacion!CS$35:CS$41)*'2 Eval'!$K10))*SUM(Programacion!CS$35:CS$41)/SUM(Programacion!CS$28:CS$41)+IF('Res 1ªEval'!CU11="",0,'Res 1ªEval'!CU11*SUM(Programacion!CS$28:CS$34)/SUM(Programacion!CS$28:CS$41)))))</f>
        <v/>
      </c>
      <c r="CV11" s="270" t="str">
        <f>IF($C11="","",IF(SUM(Programacion!CT$28:CT$41)=0,"",IF(SUM(Programacion!CT$35:CT$41)=0,'Res 1ªEval'!CV11,(IF(Programacion!CT$35="",0,Programacion!CT$35/SUM(Programacion!CT$35:CT$41)*'2 Eval'!$E10)+IF(Programacion!CT$36="",0,Programacion!CT$36/SUM(Programacion!CT$35:CT$41)*'2 Eval'!$F10)+IF(Programacion!CT$37="",0,Programacion!CT$37/SUM(Programacion!CT$35:CT$41)*'2 Eval'!$G10)+IF(Programacion!CT$38="",0,Programacion!CT$38/SUM(Programacion!CT$35:CT$41)*'2 Eval'!$H10)+IF(Programacion!CT$39="",0,Programacion!CT$39/SUM(Programacion!CT$35:CT$41)*'2 Eval'!$I10)+IF(Programacion!CT$40="",0,Programacion!CT$40/SUM(Programacion!CT$35:CT$41)*'2 Eval'!$J10)+IF(Programacion!CT$41="",0,Programacion!CT$41/SUM(Programacion!CT$35:CT$41)*'2 Eval'!$K10))*SUM(Programacion!CT$35:CT$41)/SUM(Programacion!CT$28:CT$41)+IF('Res 1ªEval'!CV11="",0,'Res 1ªEval'!CV11*SUM(Programacion!CT$28:CT$34)/SUM(Programacion!CT$28:CT$41)))))</f>
        <v/>
      </c>
      <c r="CW11" s="270" t="str">
        <f>IF($C11="","",IF(SUM(Programacion!CU$28:CU$41)=0,"",IF(SUM(Programacion!CU$35:CU$41)=0,'Res 1ªEval'!CW11,(IF(Programacion!CU$35="",0,Programacion!CU$35/SUM(Programacion!CU$35:CU$41)*'2 Eval'!$E10)+IF(Programacion!CU$36="",0,Programacion!CU$36/SUM(Programacion!CU$35:CU$41)*'2 Eval'!$F10)+IF(Programacion!CU$37="",0,Programacion!CU$37/SUM(Programacion!CU$35:CU$41)*'2 Eval'!$G10)+IF(Programacion!CU$38="",0,Programacion!CU$38/SUM(Programacion!CU$35:CU$41)*'2 Eval'!$H10)+IF(Programacion!CU$39="",0,Programacion!CU$39/SUM(Programacion!CU$35:CU$41)*'2 Eval'!$I10)+IF(Programacion!CU$40="",0,Programacion!CU$40/SUM(Programacion!CU$35:CU$41)*'2 Eval'!$J10)+IF(Programacion!CU$41="",0,Programacion!CU$41/SUM(Programacion!CU$35:CU$41)*'2 Eval'!$K10))*SUM(Programacion!CU$35:CU$41)/SUM(Programacion!CU$28:CU$41)+IF('Res 1ªEval'!CW11="",0,'Res 1ªEval'!CW11*SUM(Programacion!CU$28:CU$34)/SUM(Programacion!CU$28:CU$41)))))</f>
        <v/>
      </c>
      <c r="CX11" s="270" t="str">
        <f>IF($C11="","",IF(SUM(Programacion!CV$28:CV$41)=0,"",IF(SUM(Programacion!CV$35:CV$41)=0,'Res 1ªEval'!CX11,(IF(Programacion!CV$35="",0,Programacion!CV$35/SUM(Programacion!CV$35:CV$41)*'2 Eval'!$E10)+IF(Programacion!CV$36="",0,Programacion!CV$36/SUM(Programacion!CV$35:CV$41)*'2 Eval'!$F10)+IF(Programacion!CV$37="",0,Programacion!CV$37/SUM(Programacion!CV$35:CV$41)*'2 Eval'!$G10)+IF(Programacion!CV$38="",0,Programacion!CV$38/SUM(Programacion!CV$35:CV$41)*'2 Eval'!$H10)+IF(Programacion!CV$39="",0,Programacion!CV$39/SUM(Programacion!CV$35:CV$41)*'2 Eval'!$I10)+IF(Programacion!CV$40="",0,Programacion!CV$40/SUM(Programacion!CV$35:CV$41)*'2 Eval'!$J10)+IF(Programacion!CV$41="",0,Programacion!CV$41/SUM(Programacion!CV$35:CV$41)*'2 Eval'!$K10))*SUM(Programacion!CV$35:CV$41)/SUM(Programacion!CV$28:CV$41)+IF('Res 1ªEval'!CX11="",0,'Res 1ªEval'!CX11*SUM(Programacion!CV$28:CV$34)/SUM(Programacion!CV$28:CV$41)))))</f>
        <v/>
      </c>
      <c r="CY11" s="270" t="str">
        <f>IF($C11="","",IF(SUM(Programacion!CW$28:CW$41)=0,"",IF(SUM(Programacion!CW$35:CW$41)=0,'Res 1ªEval'!CY11,(IF(Programacion!CW$35="",0,Programacion!CW$35/SUM(Programacion!CW$35:CW$41)*'2 Eval'!$E10)+IF(Programacion!CW$36="",0,Programacion!CW$36/SUM(Programacion!CW$35:CW$41)*'2 Eval'!$F10)+IF(Programacion!CW$37="",0,Programacion!CW$37/SUM(Programacion!CW$35:CW$41)*'2 Eval'!$G10)+IF(Programacion!CW$38="",0,Programacion!CW$38/SUM(Programacion!CW$35:CW$41)*'2 Eval'!$H10)+IF(Programacion!CW$39="",0,Programacion!CW$39/SUM(Programacion!CW$35:CW$41)*'2 Eval'!$I10)+IF(Programacion!CW$40="",0,Programacion!CW$40/SUM(Programacion!CW$35:CW$41)*'2 Eval'!$J10)+IF(Programacion!CW$41="",0,Programacion!CW$41/SUM(Programacion!CW$35:CW$41)*'2 Eval'!$K10))*SUM(Programacion!CW$35:CW$41)/SUM(Programacion!CW$28:CW$41)+IF('Res 1ªEval'!CY11="",0,'Res 1ªEval'!CY11*SUM(Programacion!CW$28:CW$34)/SUM(Programacion!CW$28:CW$41)))))</f>
        <v/>
      </c>
      <c r="CZ11" s="270" t="str">
        <f>IF($C11="","",IF(SUM(Programacion!CX$28:CX$41)=0,"",IF(SUM(Programacion!CX$35:CX$41)=0,'Res 1ªEval'!CZ11,(IF(Programacion!CX$35="",0,Programacion!CX$35/SUM(Programacion!CX$35:CX$41)*'2 Eval'!$E10)+IF(Programacion!CX$36="",0,Programacion!CX$36/SUM(Programacion!CX$35:CX$41)*'2 Eval'!$F10)+IF(Programacion!CX$37="",0,Programacion!CX$37/SUM(Programacion!CX$35:CX$41)*'2 Eval'!$G10)+IF(Programacion!CX$38="",0,Programacion!CX$38/SUM(Programacion!CX$35:CX$41)*'2 Eval'!$H10)+IF(Programacion!CX$39="",0,Programacion!CX$39/SUM(Programacion!CX$35:CX$41)*'2 Eval'!$I10)+IF(Programacion!CX$40="",0,Programacion!CX$40/SUM(Programacion!CX$35:CX$41)*'2 Eval'!$J10)+IF(Programacion!CX$41="",0,Programacion!CX$41/SUM(Programacion!CX$35:CX$41)*'2 Eval'!$K10))*SUM(Programacion!CX$35:CX$41)/SUM(Programacion!CX$28:CX$41)+IF('Res 1ªEval'!CZ11="",0,'Res 1ªEval'!CZ11*SUM(Programacion!CX$28:CX$34)/SUM(Programacion!CX$28:CX$41)))))</f>
        <v/>
      </c>
      <c r="DA11" s="270" t="str">
        <f>IF($C11="","",IF(SUM(Programacion!CY$28:CY$41)=0,"",IF(SUM(Programacion!CY$35:CY$41)=0,'Res 1ªEval'!DA11,(IF(Programacion!CY$35="",0,Programacion!CY$35/SUM(Programacion!CY$35:CY$41)*'2 Eval'!$E10)+IF(Programacion!CY$36="",0,Programacion!CY$36/SUM(Programacion!CY$35:CY$41)*'2 Eval'!$F10)+IF(Programacion!CY$37="",0,Programacion!CY$37/SUM(Programacion!CY$35:CY$41)*'2 Eval'!$G10)+IF(Programacion!CY$38="",0,Programacion!CY$38/SUM(Programacion!CY$35:CY$41)*'2 Eval'!$H10)+IF(Programacion!CY$39="",0,Programacion!CY$39/SUM(Programacion!CY$35:CY$41)*'2 Eval'!$I10)+IF(Programacion!CY$40="",0,Programacion!CY$40/SUM(Programacion!CY$35:CY$41)*'2 Eval'!$J10)+IF(Programacion!CY$41="",0,Programacion!CY$41/SUM(Programacion!CY$35:CY$41)*'2 Eval'!$K10))*SUM(Programacion!CY$35:CY$41)/SUM(Programacion!CY$28:CY$41)+IF('Res 1ªEval'!DA11="",0,'Res 1ªEval'!DA11*SUM(Programacion!CY$28:CY$34)/SUM(Programacion!CY$28:CY$41)))))</f>
        <v/>
      </c>
      <c r="DB11" s="270" t="str">
        <f>IF($C11="","",IF(SUM(Programacion!CZ$28:CZ$41)=0,"",IF(SUM(Programacion!CZ$35:CZ$41)=0,'Res 1ªEval'!DB11,(IF(Programacion!CZ$35="",0,Programacion!CZ$35/SUM(Programacion!CZ$35:CZ$41)*'2 Eval'!$E10)+IF(Programacion!CZ$36="",0,Programacion!CZ$36/SUM(Programacion!CZ$35:CZ$41)*'2 Eval'!$F10)+IF(Programacion!CZ$37="",0,Programacion!CZ$37/SUM(Programacion!CZ$35:CZ$41)*'2 Eval'!$G10)+IF(Programacion!CZ$38="",0,Programacion!CZ$38/SUM(Programacion!CZ$35:CZ$41)*'2 Eval'!$H10)+IF(Programacion!CZ$39="",0,Programacion!CZ$39/SUM(Programacion!CZ$35:CZ$41)*'2 Eval'!$I10)+IF(Programacion!CZ$40="",0,Programacion!CZ$40/SUM(Programacion!CZ$35:CZ$41)*'2 Eval'!$J10)+IF(Programacion!CZ$41="",0,Programacion!CZ$41/SUM(Programacion!CZ$35:CZ$41)*'2 Eval'!$K10))*SUM(Programacion!CZ$35:CZ$41)/SUM(Programacion!CZ$28:CZ$41)+IF('Res 1ªEval'!DB11="",0,'Res 1ªEval'!DB11*SUM(Programacion!CZ$28:CZ$34)/SUM(Programacion!CZ$28:CZ$41)))))</f>
        <v/>
      </c>
      <c r="DC11" s="270" t="str">
        <f>IF($C11="","",IF(SUM(Programacion!DA$28:DA$41)=0,"",IF(SUM(Programacion!DA$35:DA$41)=0,'Res 1ªEval'!DC11,(IF(Programacion!DA$35="",0,Programacion!DA$35/SUM(Programacion!DA$35:DA$41)*'2 Eval'!$E10)+IF(Programacion!DA$36="",0,Programacion!DA$36/SUM(Programacion!DA$35:DA$41)*'2 Eval'!$F10)+IF(Programacion!DA$37="",0,Programacion!DA$37/SUM(Programacion!DA$35:DA$41)*'2 Eval'!$G10)+IF(Programacion!DA$38="",0,Programacion!DA$38/SUM(Programacion!DA$35:DA$41)*'2 Eval'!$H10)+IF(Programacion!DA$39="",0,Programacion!DA$39/SUM(Programacion!DA$35:DA$41)*'2 Eval'!$I10)+IF(Programacion!DA$40="",0,Programacion!DA$40/SUM(Programacion!DA$35:DA$41)*'2 Eval'!$J10)+IF(Programacion!DA$41="",0,Programacion!DA$41/SUM(Programacion!DA$35:DA$41)*'2 Eval'!$K10))*SUM(Programacion!DA$35:DA$41)/SUM(Programacion!DA$28:DA$41)+IF('Res 1ªEval'!DC11="",0,'Res 1ªEval'!DC11*SUM(Programacion!DA$28:DA$34)/SUM(Programacion!DA$28:DA$41)))))</f>
        <v/>
      </c>
      <c r="DD11" s="270" t="str">
        <f>IF($C11="","",IF(SUM(Programacion!DB$28:DB$41)=0,"",IF(SUM(Programacion!DB$35:DB$41)=0,'Res 1ªEval'!DD11,(IF(Programacion!DB$35="",0,Programacion!DB$35/SUM(Programacion!DB$35:DB$41)*'2 Eval'!$E10)+IF(Programacion!DB$36="",0,Programacion!DB$36/SUM(Programacion!DB$35:DB$41)*'2 Eval'!$F10)+IF(Programacion!DB$37="",0,Programacion!DB$37/SUM(Programacion!DB$35:DB$41)*'2 Eval'!$G10)+IF(Programacion!DB$38="",0,Programacion!DB$38/SUM(Programacion!DB$35:DB$41)*'2 Eval'!$H10)+IF(Programacion!DB$39="",0,Programacion!DB$39/SUM(Programacion!DB$35:DB$41)*'2 Eval'!$I10)+IF(Programacion!DB$40="",0,Programacion!DB$40/SUM(Programacion!DB$35:DB$41)*'2 Eval'!$J10)+IF(Programacion!DB$41="",0,Programacion!DB$41/SUM(Programacion!DB$35:DB$41)*'2 Eval'!$K10))*SUM(Programacion!DB$35:DB$41)/SUM(Programacion!DB$28:DB$41)+IF('Res 1ªEval'!DD11="",0,'Res 1ªEval'!DD11*SUM(Programacion!DB$28:DB$34)/SUM(Programacion!DB$28:DB$41)))))</f>
        <v/>
      </c>
      <c r="DE11" s="270" t="str">
        <f>IF($C11="","",IF(SUM(Programacion!DC$28:DC$41)=0,"",IF(SUM(Programacion!DC$35:DC$41)=0,'Res 1ªEval'!DE11,(IF(Programacion!DC$35="",0,Programacion!DC$35/SUM(Programacion!DC$35:DC$41)*'2 Eval'!$E10)+IF(Programacion!DC$36="",0,Programacion!DC$36/SUM(Programacion!DC$35:DC$41)*'2 Eval'!$F10)+IF(Programacion!DC$37="",0,Programacion!DC$37/SUM(Programacion!DC$35:DC$41)*'2 Eval'!$G10)+IF(Programacion!DC$38="",0,Programacion!DC$38/SUM(Programacion!DC$35:DC$41)*'2 Eval'!$H10)+IF(Programacion!DC$39="",0,Programacion!DC$39/SUM(Programacion!DC$35:DC$41)*'2 Eval'!$I10)+IF(Programacion!DC$40="",0,Programacion!DC$40/SUM(Programacion!DC$35:DC$41)*'2 Eval'!$J10)+IF(Programacion!DC$41="",0,Programacion!DC$41/SUM(Programacion!DC$35:DC$41)*'2 Eval'!$K10))*SUM(Programacion!DC$35:DC$41)/SUM(Programacion!DC$28:DC$41)+IF('Res 1ªEval'!DE11="",0,'Res 1ªEval'!DE11*SUM(Programacion!DC$28:DC$34)/SUM(Programacion!DC$28:DC$41)))))</f>
        <v/>
      </c>
      <c r="DF11" s="270" t="str">
        <f>IF($C11="","",IF(SUM(Programacion!DD$28:DD$41)=0,"",IF(SUM(Programacion!DD$35:DD$41)=0,'Res 1ªEval'!DF11,(IF(Programacion!DD$35="",0,Programacion!DD$35/SUM(Programacion!DD$35:DD$41)*'2 Eval'!$E10)+IF(Programacion!DD$36="",0,Programacion!DD$36/SUM(Programacion!DD$35:DD$41)*'2 Eval'!$F10)+IF(Programacion!DD$37="",0,Programacion!DD$37/SUM(Programacion!DD$35:DD$41)*'2 Eval'!$G10)+IF(Programacion!DD$38="",0,Programacion!DD$38/SUM(Programacion!DD$35:DD$41)*'2 Eval'!$H10)+IF(Programacion!DD$39="",0,Programacion!DD$39/SUM(Programacion!DD$35:DD$41)*'2 Eval'!$I10)+IF(Programacion!DD$40="",0,Programacion!DD$40/SUM(Programacion!DD$35:DD$41)*'2 Eval'!$J10)+IF(Programacion!DD$41="",0,Programacion!DD$41/SUM(Programacion!DD$35:DD$41)*'2 Eval'!$K10))*SUM(Programacion!DD$35:DD$41)/SUM(Programacion!DD$28:DD$41)+IF('Res 1ªEval'!DF11="",0,'Res 1ªEval'!DF11*SUM(Programacion!DD$28:DD$34)/SUM(Programacion!DD$28:DD$41)))))</f>
        <v/>
      </c>
      <c r="DG11" s="270" t="str">
        <f>IF($C11="","",IF(SUM(Programacion!DE$28:DE$41)=0,"",IF(SUM(Programacion!DE$35:DE$41)=0,'Res 1ªEval'!DG11,(IF(Programacion!DE$35="",0,Programacion!DE$35/SUM(Programacion!DE$35:DE$41)*'2 Eval'!$E10)+IF(Programacion!DE$36="",0,Programacion!DE$36/SUM(Programacion!DE$35:DE$41)*'2 Eval'!$F10)+IF(Programacion!DE$37="",0,Programacion!DE$37/SUM(Programacion!DE$35:DE$41)*'2 Eval'!$G10)+IF(Programacion!DE$38="",0,Programacion!DE$38/SUM(Programacion!DE$35:DE$41)*'2 Eval'!$H10)+IF(Programacion!DE$39="",0,Programacion!DE$39/SUM(Programacion!DE$35:DE$41)*'2 Eval'!$I10)+IF(Programacion!DE$40="",0,Programacion!DE$40/SUM(Programacion!DE$35:DE$41)*'2 Eval'!$J10)+IF(Programacion!DE$41="",0,Programacion!DE$41/SUM(Programacion!DE$35:DE$41)*'2 Eval'!$K10))*SUM(Programacion!DE$35:DE$41)/SUM(Programacion!DE$28:DE$41)+IF('Res 1ªEval'!DG11="",0,'Res 1ªEval'!DG11*SUM(Programacion!DE$28:DE$34)/SUM(Programacion!DE$28:DE$41)))))</f>
        <v/>
      </c>
      <c r="DH11" s="270" t="str">
        <f>IF($C11="","",IF(SUM(Programacion!DF$28:DF$41)=0,"",IF(SUM(Programacion!DF$35:DF$41)=0,'Res 1ªEval'!DH11,(IF(Programacion!DF$35="",0,Programacion!DF$35/SUM(Programacion!DF$35:DF$41)*'2 Eval'!$E10)+IF(Programacion!DF$36="",0,Programacion!DF$36/SUM(Programacion!DF$35:DF$41)*'2 Eval'!$F10)+IF(Programacion!DF$37="",0,Programacion!DF$37/SUM(Programacion!DF$35:DF$41)*'2 Eval'!$G10)+IF(Programacion!DF$38="",0,Programacion!DF$38/SUM(Programacion!DF$35:DF$41)*'2 Eval'!$H10)+IF(Programacion!DF$39="",0,Programacion!DF$39/SUM(Programacion!DF$35:DF$41)*'2 Eval'!$I10)+IF(Programacion!DF$40="",0,Programacion!DF$40/SUM(Programacion!DF$35:DF$41)*'2 Eval'!$J10)+IF(Programacion!DF$41="",0,Programacion!DF$41/SUM(Programacion!DF$35:DF$41)*'2 Eval'!$K10))*SUM(Programacion!DF$35:DF$41)/SUM(Programacion!DF$28:DF$41)+IF('Res 1ªEval'!DH11="",0,'Res 1ªEval'!DH11*SUM(Programacion!DF$28:DF$34)/SUM(Programacion!DF$28:DF$41)))))</f>
        <v/>
      </c>
      <c r="DI11" s="270" t="str">
        <f>IF($C11="","",IF(SUM(Programacion!DG$28:DG$41)=0,"",IF(SUM(Programacion!DG$35:DG$41)=0,'Res 1ªEval'!DI11,(IF(Programacion!DG$35="",0,Programacion!DG$35/SUM(Programacion!DG$35:DG$41)*'2 Eval'!$E10)+IF(Programacion!DG$36="",0,Programacion!DG$36/SUM(Programacion!DG$35:DG$41)*'2 Eval'!$F10)+IF(Programacion!DG$37="",0,Programacion!DG$37/SUM(Programacion!DG$35:DG$41)*'2 Eval'!$G10)+IF(Programacion!DG$38="",0,Programacion!DG$38/SUM(Programacion!DG$35:DG$41)*'2 Eval'!$H10)+IF(Programacion!DG$39="",0,Programacion!DG$39/SUM(Programacion!DG$35:DG$41)*'2 Eval'!$I10)+IF(Programacion!DG$40="",0,Programacion!DG$40/SUM(Programacion!DG$35:DG$41)*'2 Eval'!$J10)+IF(Programacion!DG$41="",0,Programacion!DG$41/SUM(Programacion!DG$35:DG$41)*'2 Eval'!$K10))*SUM(Programacion!DG$35:DG$41)/SUM(Programacion!DG$28:DG$41)+IF('Res 1ªEval'!DI11="",0,'Res 1ªEval'!DI11*SUM(Programacion!DG$28:DG$34)/SUM(Programacion!DG$28:DG$41)))))</f>
        <v/>
      </c>
      <c r="DJ11" s="270" t="str">
        <f>IF($C11="","",IF(SUM(Programacion!DH$28:DH$41)=0,"",IF(SUM(Programacion!DH$35:DH$41)=0,'Res 1ªEval'!DJ11,(IF(Programacion!DH$35="",0,Programacion!DH$35/SUM(Programacion!DH$35:DH$41)*'2 Eval'!$E10)+IF(Programacion!DH$36="",0,Programacion!DH$36/SUM(Programacion!DH$35:DH$41)*'2 Eval'!$F10)+IF(Programacion!DH$37="",0,Programacion!DH$37/SUM(Programacion!DH$35:DH$41)*'2 Eval'!$G10)+IF(Programacion!DH$38="",0,Programacion!DH$38/SUM(Programacion!DH$35:DH$41)*'2 Eval'!$H10)+IF(Programacion!DH$39="",0,Programacion!DH$39/SUM(Programacion!DH$35:DH$41)*'2 Eval'!$I10)+IF(Programacion!DH$40="",0,Programacion!DH$40/SUM(Programacion!DH$35:DH$41)*'2 Eval'!$J10)+IF(Programacion!DH$41="",0,Programacion!DH$41/SUM(Programacion!DH$35:DH$41)*'2 Eval'!$K10))*SUM(Programacion!DH$35:DH$41)/SUM(Programacion!DH$28:DH$41)+IF('Res 1ªEval'!DJ11="",0,'Res 1ªEval'!DJ11*SUM(Programacion!DH$28:DH$34)/SUM(Programacion!DH$28:DH$41)))))</f>
        <v/>
      </c>
      <c r="DK11" s="270" t="str">
        <f>IF($C11="","",IF(SUM(Programacion!DI$28:DI$41)=0,"",IF(SUM(Programacion!DI$35:DI$41)=0,'Res 1ªEval'!DK11,(IF(Programacion!DI$35="",0,Programacion!DI$35/SUM(Programacion!DI$35:DI$41)*'2 Eval'!$E10)+IF(Programacion!DI$36="",0,Programacion!DI$36/SUM(Programacion!DI$35:DI$41)*'2 Eval'!$F10)+IF(Programacion!DI$37="",0,Programacion!DI$37/SUM(Programacion!DI$35:DI$41)*'2 Eval'!$G10)+IF(Programacion!DI$38="",0,Programacion!DI$38/SUM(Programacion!DI$35:DI$41)*'2 Eval'!$H10)+IF(Programacion!DI$39="",0,Programacion!DI$39/SUM(Programacion!DI$35:DI$41)*'2 Eval'!$I10)+IF(Programacion!DI$40="",0,Programacion!DI$40/SUM(Programacion!DI$35:DI$41)*'2 Eval'!$J10)+IF(Programacion!DI$41="",0,Programacion!DI$41/SUM(Programacion!DI$35:DI$41)*'2 Eval'!$K10))*SUM(Programacion!DI$35:DI$41)/SUM(Programacion!DI$28:DI$41)+IF('Res 1ªEval'!DK11="",0,'Res 1ªEval'!DK11*SUM(Programacion!DI$28:DI$34)/SUM(Programacion!DI$28:DI$41)))))</f>
        <v/>
      </c>
      <c r="DL11" s="270" t="str">
        <f>IF($C11="","",IF(SUM(Programacion!DJ$28:DJ$41)=0,"",IF(SUM(Programacion!DJ$35:DJ$41)=0,'Res 1ªEval'!DL11,(IF(Programacion!DJ$35="",0,Programacion!DJ$35/SUM(Programacion!DJ$35:DJ$41)*'2 Eval'!$E10)+IF(Programacion!DJ$36="",0,Programacion!DJ$36/SUM(Programacion!DJ$35:DJ$41)*'2 Eval'!$F10)+IF(Programacion!DJ$37="",0,Programacion!DJ$37/SUM(Programacion!DJ$35:DJ$41)*'2 Eval'!$G10)+IF(Programacion!DJ$38="",0,Programacion!DJ$38/SUM(Programacion!DJ$35:DJ$41)*'2 Eval'!$H10)+IF(Programacion!DJ$39="",0,Programacion!DJ$39/SUM(Programacion!DJ$35:DJ$41)*'2 Eval'!$I10)+IF(Programacion!DJ$40="",0,Programacion!DJ$40/SUM(Programacion!DJ$35:DJ$41)*'2 Eval'!$J10)+IF(Programacion!DJ$41="",0,Programacion!DJ$41/SUM(Programacion!DJ$35:DJ$41)*'2 Eval'!$K10))*SUM(Programacion!DJ$35:DJ$41)/SUM(Programacion!DJ$28:DJ$41)+IF('Res 1ªEval'!DL11="",0,'Res 1ªEval'!DL11*SUM(Programacion!DJ$28:DJ$34)/SUM(Programacion!DJ$28:DJ$41)))))</f>
        <v/>
      </c>
      <c r="DM11" s="270" t="str">
        <f>IF($C11="","",IF(SUM(Programacion!DK$28:DK$41)=0,"",IF(SUM(Programacion!DK$35:DK$41)=0,'Res 1ªEval'!DM11,(IF(Programacion!DK$35="",0,Programacion!DK$35/SUM(Programacion!DK$35:DK$41)*'2 Eval'!$E10)+IF(Programacion!DK$36="",0,Programacion!DK$36/SUM(Programacion!DK$35:DK$41)*'2 Eval'!$F10)+IF(Programacion!DK$37="",0,Programacion!DK$37/SUM(Programacion!DK$35:DK$41)*'2 Eval'!$G10)+IF(Programacion!DK$38="",0,Programacion!DK$38/SUM(Programacion!DK$35:DK$41)*'2 Eval'!$H10)+IF(Programacion!DK$39="",0,Programacion!DK$39/SUM(Programacion!DK$35:DK$41)*'2 Eval'!$I10)+IF(Programacion!DK$40="",0,Programacion!DK$40/SUM(Programacion!DK$35:DK$41)*'2 Eval'!$J10)+IF(Programacion!DK$41="",0,Programacion!DK$41/SUM(Programacion!DK$35:DK$41)*'2 Eval'!$K10))*SUM(Programacion!DK$35:DK$41)/SUM(Programacion!DK$28:DK$41)+IF('Res 1ªEval'!DM11="",0,'Res 1ªEval'!DM11*SUM(Programacion!DK$28:DK$34)/SUM(Programacion!DK$28:DK$41)))))</f>
        <v/>
      </c>
      <c r="DN11" s="270" t="str">
        <f>IF($C11="","",IF(SUM(Programacion!DL$28:DL$41)=0,"",IF(SUM(Programacion!DL$35:DL$41)=0,'Res 1ªEval'!DN11,(IF(Programacion!DL$35="",0,Programacion!DL$35/SUM(Programacion!DL$35:DL$41)*'2 Eval'!$E10)+IF(Programacion!DL$36="",0,Programacion!DL$36/SUM(Programacion!DL$35:DL$41)*'2 Eval'!$F10)+IF(Programacion!DL$37="",0,Programacion!DL$37/SUM(Programacion!DL$35:DL$41)*'2 Eval'!$G10)+IF(Programacion!DL$38="",0,Programacion!DL$38/SUM(Programacion!DL$35:DL$41)*'2 Eval'!$H10)+IF(Programacion!DL$39="",0,Programacion!DL$39/SUM(Programacion!DL$35:DL$41)*'2 Eval'!$I10)+IF(Programacion!DL$40="",0,Programacion!DL$40/SUM(Programacion!DL$35:DL$41)*'2 Eval'!$J10)+IF(Programacion!DL$41="",0,Programacion!DL$41/SUM(Programacion!DL$35:DL$41)*'2 Eval'!$K10))*SUM(Programacion!DL$35:DL$41)/SUM(Programacion!DL$28:DL$41)+IF('Res 1ªEval'!DN11="",0,'Res 1ªEval'!DN11*SUM(Programacion!DL$28:DL$34)/SUM(Programacion!DL$28:DL$41)))))</f>
        <v/>
      </c>
      <c r="DO11" s="270" t="str">
        <f>IF($C11="","",IF(SUM(Programacion!DM$28:DM$41)=0,"",IF(SUM(Programacion!DM$35:DM$41)=0,'Res 1ªEval'!DO11,(IF(Programacion!DM$35="",0,Programacion!DM$35/SUM(Programacion!DM$35:DM$41)*'2 Eval'!$E10)+IF(Programacion!DM$36="",0,Programacion!DM$36/SUM(Programacion!DM$35:DM$41)*'2 Eval'!$F10)+IF(Programacion!DM$37="",0,Programacion!DM$37/SUM(Programacion!DM$35:DM$41)*'2 Eval'!$G10)+IF(Programacion!DM$38="",0,Programacion!DM$38/SUM(Programacion!DM$35:DM$41)*'2 Eval'!$H10)+IF(Programacion!DM$39="",0,Programacion!DM$39/SUM(Programacion!DM$35:DM$41)*'2 Eval'!$I10)+IF(Programacion!DM$40="",0,Programacion!DM$40/SUM(Programacion!DM$35:DM$41)*'2 Eval'!$J10)+IF(Programacion!DM$41="",0,Programacion!DM$41/SUM(Programacion!DM$35:DM$41)*'2 Eval'!$K10))*SUM(Programacion!DM$35:DM$41)/SUM(Programacion!DM$28:DM$41)+IF('Res 1ªEval'!DO11="",0,'Res 1ªEval'!DO11*SUM(Programacion!DM$28:DM$34)/SUM(Programacion!DM$28:DM$41)))))</f>
        <v/>
      </c>
      <c r="DP11" s="270" t="str">
        <f>IF($C11="","",IF(SUM(Programacion!DN$28:DN$41)=0,"",IF(SUM(Programacion!DN$35:DN$41)=0,'Res 1ªEval'!DP11,(IF(Programacion!DN$35="",0,Programacion!DN$35/SUM(Programacion!DN$35:DN$41)*'2 Eval'!$E10)+IF(Programacion!DN$36="",0,Programacion!DN$36/SUM(Programacion!DN$35:DN$41)*'2 Eval'!$F10)+IF(Programacion!DN$37="",0,Programacion!DN$37/SUM(Programacion!DN$35:DN$41)*'2 Eval'!$G10)+IF(Programacion!DN$38="",0,Programacion!DN$38/SUM(Programacion!DN$35:DN$41)*'2 Eval'!$H10)+IF(Programacion!DN$39="",0,Programacion!DN$39/SUM(Programacion!DN$35:DN$41)*'2 Eval'!$I10)+IF(Programacion!DN$40="",0,Programacion!DN$40/SUM(Programacion!DN$35:DN$41)*'2 Eval'!$J10)+IF(Programacion!DN$41="",0,Programacion!DN$41/SUM(Programacion!DN$35:DN$41)*'2 Eval'!$K10))*SUM(Programacion!DN$35:DN$41)/SUM(Programacion!DN$28:DN$41)+IF('Res 1ªEval'!DP11="",0,'Res 1ªEval'!DP11*SUM(Programacion!DN$28:DN$34)/SUM(Programacion!DN$28:DN$41)))))</f>
        <v/>
      </c>
      <c r="DQ11" s="270" t="str">
        <f>IF($C11="","",IF(SUM(Programacion!DO$28:DO$41)=0,"",IF(SUM(Programacion!DO$35:DO$41)=0,'Res 1ªEval'!DQ11,(IF(Programacion!DO$35="",0,Programacion!DO$35/SUM(Programacion!DO$35:DO$41)*'2 Eval'!$E10)+IF(Programacion!DO$36="",0,Programacion!DO$36/SUM(Programacion!DO$35:DO$41)*'2 Eval'!$F10)+IF(Programacion!DO$37="",0,Programacion!DO$37/SUM(Programacion!DO$35:DO$41)*'2 Eval'!$G10)+IF(Programacion!DO$38="",0,Programacion!DO$38/SUM(Programacion!DO$35:DO$41)*'2 Eval'!$H10)+IF(Programacion!DO$39="",0,Programacion!DO$39/SUM(Programacion!DO$35:DO$41)*'2 Eval'!$I10)+IF(Programacion!DO$40="",0,Programacion!DO$40/SUM(Programacion!DO$35:DO$41)*'2 Eval'!$J10)+IF(Programacion!DO$41="",0,Programacion!DO$41/SUM(Programacion!DO$35:DO$41)*'2 Eval'!$K10))*SUM(Programacion!DO$35:DO$41)/SUM(Programacion!DO$28:DO$41)+IF('Res 1ªEval'!DQ11="",0,'Res 1ªEval'!DQ11*SUM(Programacion!DO$28:DO$34)/SUM(Programacion!DO$28:DO$41)))))</f>
        <v/>
      </c>
      <c r="DR11" s="270" t="str">
        <f>IF($C11="","",IF(SUM(Programacion!DP$28:DP$41)=0,"",IF(SUM(Programacion!DP$35:DP$41)=0,'Res 1ªEval'!DR11,(IF(Programacion!DP$35="",0,Programacion!DP$35/SUM(Programacion!DP$35:DP$41)*'2 Eval'!$E10)+IF(Programacion!DP$36="",0,Programacion!DP$36/SUM(Programacion!DP$35:DP$41)*'2 Eval'!$F10)+IF(Programacion!DP$37="",0,Programacion!DP$37/SUM(Programacion!DP$35:DP$41)*'2 Eval'!$G10)+IF(Programacion!DP$38="",0,Programacion!DP$38/SUM(Programacion!DP$35:DP$41)*'2 Eval'!$H10)+IF(Programacion!DP$39="",0,Programacion!DP$39/SUM(Programacion!DP$35:DP$41)*'2 Eval'!$I10)+IF(Programacion!DP$40="",0,Programacion!DP$40/SUM(Programacion!DP$35:DP$41)*'2 Eval'!$J10)+IF(Programacion!DP$41="",0,Programacion!DP$41/SUM(Programacion!DP$35:DP$41)*'2 Eval'!$K10))*SUM(Programacion!DP$35:DP$41)/SUM(Programacion!DP$28:DP$41)+IF('Res 1ªEval'!DR11="",0,'Res 1ªEval'!DR11*SUM(Programacion!DP$28:DP$34)/SUM(Programacion!DP$28:DP$41)))))</f>
        <v/>
      </c>
      <c r="DS11" s="270" t="str">
        <f>IF($C11="","",IF(SUM(Programacion!DQ$28:DQ$41)=0,"",IF(SUM(Programacion!DQ$35:DQ$41)=0,'Res 1ªEval'!DS11,(IF(Programacion!DQ$35="",0,Programacion!DQ$35/SUM(Programacion!DQ$35:DQ$41)*'2 Eval'!$E10)+IF(Programacion!DQ$36="",0,Programacion!DQ$36/SUM(Programacion!DQ$35:DQ$41)*'2 Eval'!$F10)+IF(Programacion!DQ$37="",0,Programacion!DQ$37/SUM(Programacion!DQ$35:DQ$41)*'2 Eval'!$G10)+IF(Programacion!DQ$38="",0,Programacion!DQ$38/SUM(Programacion!DQ$35:DQ$41)*'2 Eval'!$H10)+IF(Programacion!DQ$39="",0,Programacion!DQ$39/SUM(Programacion!DQ$35:DQ$41)*'2 Eval'!$I10)+IF(Programacion!DQ$40="",0,Programacion!DQ$40/SUM(Programacion!DQ$35:DQ$41)*'2 Eval'!$J10)+IF(Programacion!DQ$41="",0,Programacion!DQ$41/SUM(Programacion!DQ$35:DQ$41)*'2 Eval'!$K10))*SUM(Programacion!DQ$35:DQ$41)/SUM(Programacion!DQ$28:DQ$41)+IF('Res 1ªEval'!DS11="",0,'Res 1ªEval'!DS11*SUM(Programacion!DQ$28:DQ$34)/SUM(Programacion!DQ$28:DQ$41)))))</f>
        <v/>
      </c>
      <c r="DT11" s="270" t="str">
        <f>IF($C11="","",IF(SUM(Programacion!DR$28:DR$41)=0,"",IF(SUM(Programacion!DR$35:DR$41)=0,'Res 1ªEval'!DT11,(IF(Programacion!DR$35="",0,Programacion!DR$35/SUM(Programacion!DR$35:DR$41)*'2 Eval'!$E10)+IF(Programacion!DR$36="",0,Programacion!DR$36/SUM(Programacion!DR$35:DR$41)*'2 Eval'!$F10)+IF(Programacion!DR$37="",0,Programacion!DR$37/SUM(Programacion!DR$35:DR$41)*'2 Eval'!$G10)+IF(Programacion!DR$38="",0,Programacion!DR$38/SUM(Programacion!DR$35:DR$41)*'2 Eval'!$H10)+IF(Programacion!DR$39="",0,Programacion!DR$39/SUM(Programacion!DR$35:DR$41)*'2 Eval'!$I10)+IF(Programacion!DR$40="",0,Programacion!DR$40/SUM(Programacion!DR$35:DR$41)*'2 Eval'!$J10)+IF(Programacion!DR$41="",0,Programacion!DR$41/SUM(Programacion!DR$35:DR$41)*'2 Eval'!$K10))*SUM(Programacion!DR$35:DR$41)/SUM(Programacion!DR$28:DR$41)+IF('Res 1ªEval'!DT11="",0,'Res 1ªEval'!DT11*SUM(Programacion!DR$28:DR$34)/SUM(Programacion!DR$28:DR$41)))))</f>
        <v/>
      </c>
      <c r="DU11" s="270" t="str">
        <f>IF($C11="","",IF(SUM(Programacion!DS$28:DS$41)=0,"",IF(SUM(Programacion!DS$35:DS$41)=0,'Res 1ªEval'!DU11,(IF(Programacion!DS$35="",0,Programacion!DS$35/SUM(Programacion!DS$35:DS$41)*'2 Eval'!$E10)+IF(Programacion!DS$36="",0,Programacion!DS$36/SUM(Programacion!DS$35:DS$41)*'2 Eval'!$F10)+IF(Programacion!DS$37="",0,Programacion!DS$37/SUM(Programacion!DS$35:DS$41)*'2 Eval'!$G10)+IF(Programacion!DS$38="",0,Programacion!DS$38/SUM(Programacion!DS$35:DS$41)*'2 Eval'!$H10)+IF(Programacion!DS$39="",0,Programacion!DS$39/SUM(Programacion!DS$35:DS$41)*'2 Eval'!$I10)+IF(Programacion!DS$40="",0,Programacion!DS$40/SUM(Programacion!DS$35:DS$41)*'2 Eval'!$J10)+IF(Programacion!DS$41="",0,Programacion!DS$41/SUM(Programacion!DS$35:DS$41)*'2 Eval'!$K10))*SUM(Programacion!DS$35:DS$41)/SUM(Programacion!DS$28:DS$41)+IF('Res 1ªEval'!DU11="",0,'Res 1ªEval'!DU11*SUM(Programacion!DS$28:DS$34)/SUM(Programacion!DS$28:DS$41)))))</f>
        <v/>
      </c>
      <c r="DV11" s="270" t="str">
        <f>IF($C11="","",IF(SUM(Programacion!DT$28:DT$41)=0,"",IF(SUM(Programacion!DT$35:DT$41)=0,'Res 1ªEval'!DV11,(IF(Programacion!DT$35="",0,Programacion!DT$35/SUM(Programacion!DT$35:DT$41)*'2 Eval'!$E10)+IF(Programacion!DT$36="",0,Programacion!DT$36/SUM(Programacion!DT$35:DT$41)*'2 Eval'!$F10)+IF(Programacion!DT$37="",0,Programacion!DT$37/SUM(Programacion!DT$35:DT$41)*'2 Eval'!$G10)+IF(Programacion!DT$38="",0,Programacion!DT$38/SUM(Programacion!DT$35:DT$41)*'2 Eval'!$H10)+IF(Programacion!DT$39="",0,Programacion!DT$39/SUM(Programacion!DT$35:DT$41)*'2 Eval'!$I10)+IF(Programacion!DT$40="",0,Programacion!DT$40/SUM(Programacion!DT$35:DT$41)*'2 Eval'!$J10)+IF(Programacion!DT$41="",0,Programacion!DT$41/SUM(Programacion!DT$35:DT$41)*'2 Eval'!$K10))*SUM(Programacion!DT$35:DT$41)/SUM(Programacion!DT$28:DT$41)+IF('Res 1ªEval'!DV11="",0,'Res 1ªEval'!DV11*SUM(Programacion!DT$28:DT$34)/SUM(Programacion!DT$28:DT$41)))))</f>
        <v/>
      </c>
      <c r="DW11" s="270" t="str">
        <f>IF($C11="","",IF(SUM(Programacion!DU$28:DU$41)=0,"",IF(SUM(Programacion!DU$35:DU$41)=0,'Res 1ªEval'!DW11,(IF(Programacion!DU$35="",0,Programacion!DU$35/SUM(Programacion!DU$35:DU$41)*'2 Eval'!$E10)+IF(Programacion!DU$36="",0,Programacion!DU$36/SUM(Programacion!DU$35:DU$41)*'2 Eval'!$F10)+IF(Programacion!DU$37="",0,Programacion!DU$37/SUM(Programacion!DU$35:DU$41)*'2 Eval'!$G10)+IF(Programacion!DU$38="",0,Programacion!DU$38/SUM(Programacion!DU$35:DU$41)*'2 Eval'!$H10)+IF(Programacion!DU$39="",0,Programacion!DU$39/SUM(Programacion!DU$35:DU$41)*'2 Eval'!$I10)+IF(Programacion!DU$40="",0,Programacion!DU$40/SUM(Programacion!DU$35:DU$41)*'2 Eval'!$J10)+IF(Programacion!DU$41="",0,Programacion!DU$41/SUM(Programacion!DU$35:DU$41)*'2 Eval'!$K10))*SUM(Programacion!DU$35:DU$41)/SUM(Programacion!DU$28:DU$41)+IF('Res 1ªEval'!DW11="",0,'Res 1ªEval'!DW11*SUM(Programacion!DU$28:DU$34)/SUM(Programacion!DU$28:DU$41)))))</f>
        <v/>
      </c>
      <c r="DX11" s="270" t="str">
        <f>IF($C11="","",IF(SUM(Programacion!DV$28:DV$41)=0,"",IF(SUM(Programacion!DV$35:DV$41)=0,'Res 1ªEval'!DX11,(IF(Programacion!DV$35="",0,Programacion!DV$35/SUM(Programacion!DV$35:DV$41)*'2 Eval'!$E10)+IF(Programacion!DV$36="",0,Programacion!DV$36/SUM(Programacion!DV$35:DV$41)*'2 Eval'!$F10)+IF(Programacion!DV$37="",0,Programacion!DV$37/SUM(Programacion!DV$35:DV$41)*'2 Eval'!$G10)+IF(Programacion!DV$38="",0,Programacion!DV$38/SUM(Programacion!DV$35:DV$41)*'2 Eval'!$H10)+IF(Programacion!DV$39="",0,Programacion!DV$39/SUM(Programacion!DV$35:DV$41)*'2 Eval'!$I10)+IF(Programacion!DV$40="",0,Programacion!DV$40/SUM(Programacion!DV$35:DV$41)*'2 Eval'!$J10)+IF(Programacion!DV$41="",0,Programacion!DV$41/SUM(Programacion!DV$35:DV$41)*'2 Eval'!$K10))*SUM(Programacion!DV$35:DV$41)/SUM(Programacion!DV$28:DV$41)+IF('Res 1ªEval'!DX11="",0,'Res 1ªEval'!DX11*SUM(Programacion!DV$28:DV$34)/SUM(Programacion!DV$28:DV$41)))))</f>
        <v/>
      </c>
      <c r="DY11" s="270" t="str">
        <f>IF($C11="","",IF(SUM(Programacion!DW$28:DW$41)=0,"",IF(SUM(Programacion!DW$35:DW$41)=0,'Res 1ªEval'!DY11,(IF(Programacion!DW$35="",0,Programacion!DW$35/SUM(Programacion!DW$35:DW$41)*'2 Eval'!$E10)+IF(Programacion!DW$36="",0,Programacion!DW$36/SUM(Programacion!DW$35:DW$41)*'2 Eval'!$F10)+IF(Programacion!DW$37="",0,Programacion!DW$37/SUM(Programacion!DW$35:DW$41)*'2 Eval'!$G10)+IF(Programacion!DW$38="",0,Programacion!DW$38/SUM(Programacion!DW$35:DW$41)*'2 Eval'!$H10)+IF(Programacion!DW$39="",0,Programacion!DW$39/SUM(Programacion!DW$35:DW$41)*'2 Eval'!$I10)+IF(Programacion!DW$40="",0,Programacion!DW$40/SUM(Programacion!DW$35:DW$41)*'2 Eval'!$J10)+IF(Programacion!DW$41="",0,Programacion!DW$41/SUM(Programacion!DW$35:DW$41)*'2 Eval'!$K10))*SUM(Programacion!DW$35:DW$41)/SUM(Programacion!DW$28:DW$41)+IF('Res 1ªEval'!DY11="",0,'Res 1ªEval'!DY11*SUM(Programacion!DW$28:DW$34)/SUM(Programacion!DW$28:DW$41)))))</f>
        <v/>
      </c>
      <c r="DZ11" s="270" t="str">
        <f>IF($C11="","",IF(SUM(Programacion!DX$28:DX$41)=0,"",IF(SUM(Programacion!DX$35:DX$41)=0,'Res 1ªEval'!DZ11,(IF(Programacion!DX$35="",0,Programacion!DX$35/SUM(Programacion!DX$35:DX$41)*'2 Eval'!$E10)+IF(Programacion!DX$36="",0,Programacion!DX$36/SUM(Programacion!DX$35:DX$41)*'2 Eval'!$F10)+IF(Programacion!DX$37="",0,Programacion!DX$37/SUM(Programacion!DX$35:DX$41)*'2 Eval'!$G10)+IF(Programacion!DX$38="",0,Programacion!DX$38/SUM(Programacion!DX$35:DX$41)*'2 Eval'!$H10)+IF(Programacion!DX$39="",0,Programacion!DX$39/SUM(Programacion!DX$35:DX$41)*'2 Eval'!$I10)+IF(Programacion!DX$40="",0,Programacion!DX$40/SUM(Programacion!DX$35:DX$41)*'2 Eval'!$J10)+IF(Programacion!DX$41="",0,Programacion!DX$41/SUM(Programacion!DX$35:DX$41)*'2 Eval'!$K10))*SUM(Programacion!DX$35:DX$41)/SUM(Programacion!DX$28:DX$41)+IF('Res 1ªEval'!DZ11="",0,'Res 1ªEval'!DZ11*SUM(Programacion!DX$28:DX$34)/SUM(Programacion!DX$28:DX$41)))))</f>
        <v/>
      </c>
      <c r="EA11" s="270" t="str">
        <f>IF($C11="","",IF(SUM(Programacion!DY$28:DY$41)=0,"",IF(SUM(Programacion!DY$35:DY$41)=0,'Res 1ªEval'!EA11,(IF(Programacion!DY$35="",0,Programacion!DY$35/SUM(Programacion!DY$35:DY$41)*'2 Eval'!$E10)+IF(Programacion!DY$36="",0,Programacion!DY$36/SUM(Programacion!DY$35:DY$41)*'2 Eval'!$F10)+IF(Programacion!DY$37="",0,Programacion!DY$37/SUM(Programacion!DY$35:DY$41)*'2 Eval'!$G10)+IF(Programacion!DY$38="",0,Programacion!DY$38/SUM(Programacion!DY$35:DY$41)*'2 Eval'!$H10)+IF(Programacion!DY$39="",0,Programacion!DY$39/SUM(Programacion!DY$35:DY$41)*'2 Eval'!$I10)+IF(Programacion!DY$40="",0,Programacion!DY$40/SUM(Programacion!DY$35:DY$41)*'2 Eval'!$J10)+IF(Programacion!DY$41="",0,Programacion!DY$41/SUM(Programacion!DY$35:DY$41)*'2 Eval'!$K10))*SUM(Programacion!DY$35:DY$41)/SUM(Programacion!DY$28:DY$41)+IF('Res 1ªEval'!EA11="",0,'Res 1ªEval'!EA11*SUM(Programacion!DY$28:DY$34)/SUM(Programacion!DY$28:DY$41)))))</f>
        <v/>
      </c>
      <c r="EB11" s="270" t="str">
        <f>IF($C11="","",IF(SUM(Programacion!DZ$28:DZ$41)=0,"",IF(SUM(Programacion!DZ$35:DZ$41)=0,'Res 1ªEval'!EB11,(IF(Programacion!DZ$35="",0,Programacion!DZ$35/SUM(Programacion!DZ$35:DZ$41)*'2 Eval'!$E10)+IF(Programacion!DZ$36="",0,Programacion!DZ$36/SUM(Programacion!DZ$35:DZ$41)*'2 Eval'!$F10)+IF(Programacion!DZ$37="",0,Programacion!DZ$37/SUM(Programacion!DZ$35:DZ$41)*'2 Eval'!$G10)+IF(Programacion!DZ$38="",0,Programacion!DZ$38/SUM(Programacion!DZ$35:DZ$41)*'2 Eval'!$H10)+IF(Programacion!DZ$39="",0,Programacion!DZ$39/SUM(Programacion!DZ$35:DZ$41)*'2 Eval'!$I10)+IF(Programacion!DZ$40="",0,Programacion!DZ$40/SUM(Programacion!DZ$35:DZ$41)*'2 Eval'!$J10)+IF(Programacion!DZ$41="",0,Programacion!DZ$41/SUM(Programacion!DZ$35:DZ$41)*'2 Eval'!$K10))*SUM(Programacion!DZ$35:DZ$41)/SUM(Programacion!DZ$28:DZ$41)+IF('Res 1ªEval'!EB11="",0,'Res 1ªEval'!EB11*SUM(Programacion!DZ$28:DZ$34)/SUM(Programacion!DZ$28:DZ$41)))))</f>
        <v/>
      </c>
      <c r="EC11" s="270" t="str">
        <f>IF($C11="","",IF(SUM(Programacion!EA$28:EA$41)=0,"",IF(SUM(Programacion!EA$35:EA$41)=0,'Res 1ªEval'!EC11,(IF(Programacion!EA$35="",0,Programacion!EA$35/SUM(Programacion!EA$35:EA$41)*'2 Eval'!$E10)+IF(Programacion!EA$36="",0,Programacion!EA$36/SUM(Programacion!EA$35:EA$41)*'2 Eval'!$F10)+IF(Programacion!EA$37="",0,Programacion!EA$37/SUM(Programacion!EA$35:EA$41)*'2 Eval'!$G10)+IF(Programacion!EA$38="",0,Programacion!EA$38/SUM(Programacion!EA$35:EA$41)*'2 Eval'!$H10)+IF(Programacion!EA$39="",0,Programacion!EA$39/SUM(Programacion!EA$35:EA$41)*'2 Eval'!$I10)+IF(Programacion!EA$40="",0,Programacion!EA$40/SUM(Programacion!EA$35:EA$41)*'2 Eval'!$J10)+IF(Programacion!EA$41="",0,Programacion!EA$41/SUM(Programacion!EA$35:EA$41)*'2 Eval'!$K10))*SUM(Programacion!EA$35:EA$41)/SUM(Programacion!EA$28:EA$41)+IF('Res 1ªEval'!EC11="",0,'Res 1ªEval'!EC11*SUM(Programacion!EA$28:EA$34)/SUM(Programacion!EA$28:EA$41)))))</f>
        <v/>
      </c>
      <c r="ED11" s="270" t="str">
        <f>IF($C11="","",IF(SUM(Programacion!EB$28:EB$41)=0,"",IF(SUM(Programacion!EB$35:EB$41)=0,'Res 1ªEval'!ED11,(IF(Programacion!EB$35="",0,Programacion!EB$35/SUM(Programacion!EB$35:EB$41)*'2 Eval'!$E10)+IF(Programacion!EB$36="",0,Programacion!EB$36/SUM(Programacion!EB$35:EB$41)*'2 Eval'!$F10)+IF(Programacion!EB$37="",0,Programacion!EB$37/SUM(Programacion!EB$35:EB$41)*'2 Eval'!$G10)+IF(Programacion!EB$38="",0,Programacion!EB$38/SUM(Programacion!EB$35:EB$41)*'2 Eval'!$H10)+IF(Programacion!EB$39="",0,Programacion!EB$39/SUM(Programacion!EB$35:EB$41)*'2 Eval'!$I10)+IF(Programacion!EB$40="",0,Programacion!EB$40/SUM(Programacion!EB$35:EB$41)*'2 Eval'!$J10)+IF(Programacion!EB$41="",0,Programacion!EB$41/SUM(Programacion!EB$35:EB$41)*'2 Eval'!$K10))*SUM(Programacion!EB$35:EB$41)/SUM(Programacion!EB$28:EB$41)+IF('Res 1ªEval'!ED11="",0,'Res 1ªEval'!ED11*SUM(Programacion!EB$28:EB$34)/SUM(Programacion!EB$28:EB$41)))))</f>
        <v/>
      </c>
      <c r="EE11" s="270" t="str">
        <f>IF($C11="","",IF(SUM(Programacion!EC$28:EC$41)=0,"",IF(SUM(Programacion!EC$35:EC$41)=0,'Res 1ªEval'!EE11,(IF(Programacion!EC$35="",0,Programacion!EC$35/SUM(Programacion!EC$35:EC$41)*'2 Eval'!$E10)+IF(Programacion!EC$36="",0,Programacion!EC$36/SUM(Programacion!EC$35:EC$41)*'2 Eval'!$F10)+IF(Programacion!EC$37="",0,Programacion!EC$37/SUM(Programacion!EC$35:EC$41)*'2 Eval'!$G10)+IF(Programacion!EC$38="",0,Programacion!EC$38/SUM(Programacion!EC$35:EC$41)*'2 Eval'!$H10)+IF(Programacion!EC$39="",0,Programacion!EC$39/SUM(Programacion!EC$35:EC$41)*'2 Eval'!$I10)+IF(Programacion!EC$40="",0,Programacion!EC$40/SUM(Programacion!EC$35:EC$41)*'2 Eval'!$J10)+IF(Programacion!EC$41="",0,Programacion!EC$41/SUM(Programacion!EC$35:EC$41)*'2 Eval'!$K10))*SUM(Programacion!EC$35:EC$41)/SUM(Programacion!EC$28:EC$41)+IF('Res 1ªEval'!EE11="",0,'Res 1ªEval'!EE11*SUM(Programacion!EC$28:EC$34)/SUM(Programacion!EC$28:EC$41)))))</f>
        <v/>
      </c>
      <c r="EF11" s="270" t="str">
        <f>IF($C11="","",IF(SUM(Programacion!ED$28:ED$41)=0,"",IF(SUM(Programacion!ED$35:ED$41)=0,'Res 1ªEval'!EF11,(IF(Programacion!ED$35="",0,Programacion!ED$35/SUM(Programacion!ED$35:ED$41)*'2 Eval'!$E10)+IF(Programacion!ED$36="",0,Programacion!ED$36/SUM(Programacion!ED$35:ED$41)*'2 Eval'!$F10)+IF(Programacion!ED$37="",0,Programacion!ED$37/SUM(Programacion!ED$35:ED$41)*'2 Eval'!$G10)+IF(Programacion!ED$38="",0,Programacion!ED$38/SUM(Programacion!ED$35:ED$41)*'2 Eval'!$H10)+IF(Programacion!ED$39="",0,Programacion!ED$39/SUM(Programacion!ED$35:ED$41)*'2 Eval'!$I10)+IF(Programacion!ED$40="",0,Programacion!ED$40/SUM(Programacion!ED$35:ED$41)*'2 Eval'!$J10)+IF(Programacion!ED$41="",0,Programacion!ED$41/SUM(Programacion!ED$35:ED$41)*'2 Eval'!$K10))*SUM(Programacion!ED$35:ED$41)/SUM(Programacion!ED$28:ED$41)+IF('Res 1ªEval'!EF11="",0,'Res 1ªEval'!EF11*SUM(Programacion!ED$28:ED$34)/SUM(Programacion!ED$28:ED$41)))))</f>
        <v/>
      </c>
      <c r="EG11" s="270" t="str">
        <f>IF($C11="","",IF(SUM(Programacion!EE$28:EE$41)=0,"",IF(SUM(Programacion!EE$35:EE$41)=0,'Res 1ªEval'!EG11,(IF(Programacion!EE$35="",0,Programacion!EE$35/SUM(Programacion!EE$35:EE$41)*'2 Eval'!$E10)+IF(Programacion!EE$36="",0,Programacion!EE$36/SUM(Programacion!EE$35:EE$41)*'2 Eval'!$F10)+IF(Programacion!EE$37="",0,Programacion!EE$37/SUM(Programacion!EE$35:EE$41)*'2 Eval'!$G10)+IF(Programacion!EE$38="",0,Programacion!EE$38/SUM(Programacion!EE$35:EE$41)*'2 Eval'!$H10)+IF(Programacion!EE$39="",0,Programacion!EE$39/SUM(Programacion!EE$35:EE$41)*'2 Eval'!$I10)+IF(Programacion!EE$40="",0,Programacion!EE$40/SUM(Programacion!EE$35:EE$41)*'2 Eval'!$J10)+IF(Programacion!EE$41="",0,Programacion!EE$41/SUM(Programacion!EE$35:EE$41)*'2 Eval'!$K10))*SUM(Programacion!EE$35:EE$41)/SUM(Programacion!EE$28:EE$41)+IF('Res 1ªEval'!EG11="",0,'Res 1ªEval'!EG11*SUM(Programacion!EE$28:EE$34)/SUM(Programacion!EE$28:EE$41)))))</f>
        <v/>
      </c>
      <c r="EH11" s="270" t="str">
        <f>IF($C11="","",IF(SUM(Programacion!EF$28:EF$41)=0,"",IF(SUM(Programacion!EF$35:EF$41)=0,'Res 1ªEval'!EH11,(IF(Programacion!EF$35="",0,Programacion!EF$35/SUM(Programacion!EF$35:EF$41)*'2 Eval'!$E10)+IF(Programacion!EF$36="",0,Programacion!EF$36/SUM(Programacion!EF$35:EF$41)*'2 Eval'!$F10)+IF(Programacion!EF$37="",0,Programacion!EF$37/SUM(Programacion!EF$35:EF$41)*'2 Eval'!$G10)+IF(Programacion!EF$38="",0,Programacion!EF$38/SUM(Programacion!EF$35:EF$41)*'2 Eval'!$H10)+IF(Programacion!EF$39="",0,Programacion!EF$39/SUM(Programacion!EF$35:EF$41)*'2 Eval'!$I10)+IF(Programacion!EF$40="",0,Programacion!EF$40/SUM(Programacion!EF$35:EF$41)*'2 Eval'!$J10)+IF(Programacion!EF$41="",0,Programacion!EF$41/SUM(Programacion!EF$35:EF$41)*'2 Eval'!$K10))*SUM(Programacion!EF$35:EF$41)/SUM(Programacion!EF$28:EF$41)+IF('Res 1ªEval'!EH11="",0,'Res 1ªEval'!EH11*SUM(Programacion!EF$28:EF$34)/SUM(Programacion!EF$28:EF$41)))))</f>
        <v/>
      </c>
      <c r="EI11" s="270" t="str">
        <f>IF($C11="","",IF(SUM(Programacion!EG$28:EG$41)=0,"",IF(SUM(Programacion!EG$35:EG$41)=0,'Res 1ªEval'!EI11,(IF(Programacion!EG$35="",0,Programacion!EG$35/SUM(Programacion!EG$35:EG$41)*'2 Eval'!$E10)+IF(Programacion!EG$36="",0,Programacion!EG$36/SUM(Programacion!EG$35:EG$41)*'2 Eval'!$F10)+IF(Programacion!EG$37="",0,Programacion!EG$37/SUM(Programacion!EG$35:EG$41)*'2 Eval'!$G10)+IF(Programacion!EG$38="",0,Programacion!EG$38/SUM(Programacion!EG$35:EG$41)*'2 Eval'!$H10)+IF(Programacion!EG$39="",0,Programacion!EG$39/SUM(Programacion!EG$35:EG$41)*'2 Eval'!$I10)+IF(Programacion!EG$40="",0,Programacion!EG$40/SUM(Programacion!EG$35:EG$41)*'2 Eval'!$J10)+IF(Programacion!EG$41="",0,Programacion!EG$41/SUM(Programacion!EG$35:EG$41)*'2 Eval'!$K10))*SUM(Programacion!EG$35:EG$41)/SUM(Programacion!EG$28:EG$41)+IF('Res 1ªEval'!EI11="",0,'Res 1ªEval'!EI11*SUM(Programacion!EG$28:EG$34)/SUM(Programacion!EG$28:EG$41)))))</f>
        <v/>
      </c>
      <c r="EJ11" s="270" t="str">
        <f>IF($C11="","",IF(SUM(Programacion!EH$28:EH$41)=0,"",IF(SUM(Programacion!EH$35:EH$41)=0,'Res 1ªEval'!EJ11,(IF(Programacion!EH$35="",0,Programacion!EH$35/SUM(Programacion!EH$35:EH$41)*'2 Eval'!$E10)+IF(Programacion!EH$36="",0,Programacion!EH$36/SUM(Programacion!EH$35:EH$41)*'2 Eval'!$F10)+IF(Programacion!EH$37="",0,Programacion!EH$37/SUM(Programacion!EH$35:EH$41)*'2 Eval'!$G10)+IF(Programacion!EH$38="",0,Programacion!EH$38/SUM(Programacion!EH$35:EH$41)*'2 Eval'!$H10)+IF(Programacion!EH$39="",0,Programacion!EH$39/SUM(Programacion!EH$35:EH$41)*'2 Eval'!$I10)+IF(Programacion!EH$40="",0,Programacion!EH$40/SUM(Programacion!EH$35:EH$41)*'2 Eval'!$J10)+IF(Programacion!EH$41="",0,Programacion!EH$41/SUM(Programacion!EH$35:EH$41)*'2 Eval'!$K10))*SUM(Programacion!EH$35:EH$41)/SUM(Programacion!EH$28:EH$41)+IF('Res 1ªEval'!EJ11="",0,'Res 1ªEval'!EJ11*SUM(Programacion!EH$28:EH$34)/SUM(Programacion!EH$28:EH$41)))))</f>
        <v/>
      </c>
      <c r="EK11" s="270" t="str">
        <f>IF($C11="","",IF(SUM(Programacion!EI$28:EI$41)=0,"",IF(SUM(Programacion!EI$35:EI$41)=0,'Res 1ªEval'!EK11,(IF(Programacion!EI$35="",0,Programacion!EI$35/SUM(Programacion!EI$35:EI$41)*'2 Eval'!$E10)+IF(Programacion!EI$36="",0,Programacion!EI$36/SUM(Programacion!EI$35:EI$41)*'2 Eval'!$F10)+IF(Programacion!EI$37="",0,Programacion!EI$37/SUM(Programacion!EI$35:EI$41)*'2 Eval'!$G10)+IF(Programacion!EI$38="",0,Programacion!EI$38/SUM(Programacion!EI$35:EI$41)*'2 Eval'!$H10)+IF(Programacion!EI$39="",0,Programacion!EI$39/SUM(Programacion!EI$35:EI$41)*'2 Eval'!$I10)+IF(Programacion!EI$40="",0,Programacion!EI$40/SUM(Programacion!EI$35:EI$41)*'2 Eval'!$J10)+IF(Programacion!EI$41="",0,Programacion!EI$41/SUM(Programacion!EI$35:EI$41)*'2 Eval'!$K10))*SUM(Programacion!EI$35:EI$41)/SUM(Programacion!EI$28:EI$41)+IF('Res 1ªEval'!EK11="",0,'Res 1ªEval'!EK11*SUM(Programacion!EI$28:EI$34)/SUM(Programacion!EI$28:EI$41)))))</f>
        <v/>
      </c>
    </row>
    <row r="12" spans="1:141">
      <c r="B12" s="133" t="str">
        <f>IF('1 Eval'!A11="","",'1 Eval'!A11)</f>
        <v/>
      </c>
      <c r="C12" s="134" t="str">
        <f>IF('1 Eval'!B11="","",'1 Eval'!B11)</f>
        <v/>
      </c>
      <c r="D12" s="149" t="str">
        <f>IF('2 Eval'!D11="","",'2 Eval'!D11)</f>
        <v/>
      </c>
      <c r="E12" s="150" t="str">
        <f>IF($D12="","",IF(Final!$F$6="","",($D12*Final!$F$6+Final!$E13*Final!$E$6)/SUM(Final!$E$6:$F$6)))</f>
        <v/>
      </c>
      <c r="F12" s="150" t="str">
        <f t="shared" si="7"/>
        <v/>
      </c>
      <c r="G12" s="221" t="str">
        <f t="shared" si="6"/>
        <v/>
      </c>
      <c r="H12" s="275" t="str">
        <f>IF($C12="","",IF(SUM(Programacion!F$28:F$41)=0,"",IF(SUM(Programacion!F$35:F$41)=0,'Res 1ªEval'!H12,(IF(Programacion!F$35="",0,Programacion!F$35/SUM(Programacion!F$35:F$41)*'2 Eval'!$E11)+IF(Programacion!F$36="",0,Programacion!F$36/SUM(Programacion!F$35:F$41)*'2 Eval'!$F11)+IF(Programacion!F$37="",0,Programacion!F$37/SUM(Programacion!F$35:F$41)*'2 Eval'!$G11)+IF(Programacion!F$38="",0,Programacion!F$38/SUM(Programacion!F$35:F$41)*'2 Eval'!$H11)+IF(Programacion!F$39="",0,Programacion!F$39/SUM(Programacion!F$35:F$41)*'2 Eval'!$I11)+IF(Programacion!F$40="",0,Programacion!F$40/SUM(Programacion!F$35:F$41)*'2 Eval'!$J11)+IF(Programacion!F$41="",0,Programacion!F$41/SUM(Programacion!F$35:F$41)*'2 Eval'!$K11))*SUM(Programacion!F$35:F$41)/SUM(Programacion!F$28:F$41)+IF('Res 1ªEval'!H12="",0,'Res 1ªEval'!H12*SUM(Programacion!F$28:F$34)/SUM(Programacion!F$28:F$41)))))</f>
        <v/>
      </c>
      <c r="I12" s="270" t="str">
        <f>IF($C12="","",IF(SUM(Programacion!G$28:G$41)=0,"",IF(SUM(Programacion!G$35:G$41)=0,'Res 1ªEval'!I12,(IF(Programacion!G$35="",0,Programacion!G$35/SUM(Programacion!G$35:G$41)*'2 Eval'!$E11)+IF(Programacion!G$36="",0,Programacion!G$36/SUM(Programacion!G$35:G$41)*'2 Eval'!$F11)+IF(Programacion!G$37="",0,Programacion!G$37/SUM(Programacion!G$35:G$41)*'2 Eval'!$G11)+IF(Programacion!G$38="",0,Programacion!G$38/SUM(Programacion!G$35:G$41)*'2 Eval'!$H11)+IF(Programacion!G$39="",0,Programacion!G$39/SUM(Programacion!G$35:G$41)*'2 Eval'!$I11)+IF(Programacion!G$40="",0,Programacion!G$40/SUM(Programacion!G$35:G$41)*'2 Eval'!$J11)+IF(Programacion!G$41="",0,Programacion!G$41/SUM(Programacion!G$35:G$41)*'2 Eval'!$K11))*SUM(Programacion!G$35:G$41)/SUM(Programacion!G$28:G$41)+IF('Res 1ªEval'!I12="",0,'Res 1ªEval'!I12*SUM(Programacion!G$28:G$34)/SUM(Programacion!G$28:G$41)))))</f>
        <v/>
      </c>
      <c r="J12" s="270" t="str">
        <f>IF($C12="","",IF(SUM(Programacion!H$28:H$41)=0,"",IF(SUM(Programacion!H$35:H$41)=0,'Res 1ªEval'!J12,(IF(Programacion!H$35="",0,Programacion!H$35/SUM(Programacion!H$35:H$41)*'2 Eval'!$E11)+IF(Programacion!H$36="",0,Programacion!H$36/SUM(Programacion!H$35:H$41)*'2 Eval'!$F11)+IF(Programacion!H$37="",0,Programacion!H$37/SUM(Programacion!H$35:H$41)*'2 Eval'!$G11)+IF(Programacion!H$38="",0,Programacion!H$38/SUM(Programacion!H$35:H$41)*'2 Eval'!$H11)+IF(Programacion!H$39="",0,Programacion!H$39/SUM(Programacion!H$35:H$41)*'2 Eval'!$I11)+IF(Programacion!H$40="",0,Programacion!H$40/SUM(Programacion!H$35:H$41)*'2 Eval'!$J11)+IF(Programacion!H$41="",0,Programacion!H$41/SUM(Programacion!H$35:H$41)*'2 Eval'!$K11))*SUM(Programacion!H$35:H$41)/SUM(Programacion!H$28:H$41)+IF('Res 1ªEval'!J12="",0,'Res 1ªEval'!J12*SUM(Programacion!H$28:H$34)/SUM(Programacion!H$28:H$41)))))</f>
        <v/>
      </c>
      <c r="K12" s="270" t="str">
        <f>IF($C12="","",IF(SUM(Programacion!I$28:I$41)=0,"",IF(SUM(Programacion!I$35:I$41)=0,'Res 1ªEval'!K12,(IF(Programacion!I$35="",0,Programacion!I$35/SUM(Programacion!I$35:I$41)*'2 Eval'!$E11)+IF(Programacion!I$36="",0,Programacion!I$36/SUM(Programacion!I$35:I$41)*'2 Eval'!$F11)+IF(Programacion!I$37="",0,Programacion!I$37/SUM(Programacion!I$35:I$41)*'2 Eval'!$G11)+IF(Programacion!I$38="",0,Programacion!I$38/SUM(Programacion!I$35:I$41)*'2 Eval'!$H11)+IF(Programacion!I$39="",0,Programacion!I$39/SUM(Programacion!I$35:I$41)*'2 Eval'!$I11)+IF(Programacion!I$40="",0,Programacion!I$40/SUM(Programacion!I$35:I$41)*'2 Eval'!$J11)+IF(Programacion!I$41="",0,Programacion!I$41/SUM(Programacion!I$35:I$41)*'2 Eval'!$K11))*SUM(Programacion!I$35:I$41)/SUM(Programacion!I$28:I$41)+IF('Res 1ªEval'!K12="",0,'Res 1ªEval'!K12*SUM(Programacion!I$28:I$34)/SUM(Programacion!I$28:I$41)))))</f>
        <v/>
      </c>
      <c r="L12" s="270" t="str">
        <f>IF($C12="","",IF(SUM(Programacion!J$28:J$41)=0,"",IF(SUM(Programacion!J$35:J$41)=0,'Res 1ªEval'!L12,(IF(Programacion!J$35="",0,Programacion!J$35/SUM(Programacion!J$35:J$41)*'2 Eval'!$E11)+IF(Programacion!J$36="",0,Programacion!J$36/SUM(Programacion!J$35:J$41)*'2 Eval'!$F11)+IF(Programacion!J$37="",0,Programacion!J$37/SUM(Programacion!J$35:J$41)*'2 Eval'!$G11)+IF(Programacion!J$38="",0,Programacion!J$38/SUM(Programacion!J$35:J$41)*'2 Eval'!$H11)+IF(Programacion!J$39="",0,Programacion!J$39/SUM(Programacion!J$35:J$41)*'2 Eval'!$I11)+IF(Programacion!J$40="",0,Programacion!J$40/SUM(Programacion!J$35:J$41)*'2 Eval'!$J11)+IF(Programacion!J$41="",0,Programacion!J$41/SUM(Programacion!J$35:J$41)*'2 Eval'!$K11))*SUM(Programacion!J$35:J$41)/SUM(Programacion!J$28:J$41)+IF('Res 1ªEval'!L12="",0,'Res 1ªEval'!L12*SUM(Programacion!J$28:J$34)/SUM(Programacion!J$28:J$41)))))</f>
        <v/>
      </c>
      <c r="M12" s="270" t="str">
        <f>IF($C12="","",IF(SUM(Programacion!K$28:K$41)=0,"",IF(SUM(Programacion!K$35:K$41)=0,'Res 1ªEval'!M12,(IF(Programacion!K$35="",0,Programacion!K$35/SUM(Programacion!K$35:K$41)*'2 Eval'!$E11)+IF(Programacion!K$36="",0,Programacion!K$36/SUM(Programacion!K$35:K$41)*'2 Eval'!$F11)+IF(Programacion!K$37="",0,Programacion!K$37/SUM(Programacion!K$35:K$41)*'2 Eval'!$G11)+IF(Programacion!K$38="",0,Programacion!K$38/SUM(Programacion!K$35:K$41)*'2 Eval'!$H11)+IF(Programacion!K$39="",0,Programacion!K$39/SUM(Programacion!K$35:K$41)*'2 Eval'!$I11)+IF(Programacion!K$40="",0,Programacion!K$40/SUM(Programacion!K$35:K$41)*'2 Eval'!$J11)+IF(Programacion!K$41="",0,Programacion!K$41/SUM(Programacion!K$35:K$41)*'2 Eval'!$K11))*SUM(Programacion!K$35:K$41)/SUM(Programacion!K$28:K$41)+IF('Res 1ªEval'!M12="",0,'Res 1ªEval'!M12*SUM(Programacion!K$28:K$34)/SUM(Programacion!K$28:K$41)))))</f>
        <v/>
      </c>
      <c r="N12" s="270" t="str">
        <f>IF($C12="","",IF(SUM(Programacion!L$28:L$41)=0,"",IF(SUM(Programacion!L$35:L$41)=0,'Res 1ªEval'!N12,(IF(Programacion!L$35="",0,Programacion!L$35/SUM(Programacion!L$35:L$41)*'2 Eval'!$E11)+IF(Programacion!L$36="",0,Programacion!L$36/SUM(Programacion!L$35:L$41)*'2 Eval'!$F11)+IF(Programacion!L$37="",0,Programacion!L$37/SUM(Programacion!L$35:L$41)*'2 Eval'!$G11)+IF(Programacion!L$38="",0,Programacion!L$38/SUM(Programacion!L$35:L$41)*'2 Eval'!$H11)+IF(Programacion!L$39="",0,Programacion!L$39/SUM(Programacion!L$35:L$41)*'2 Eval'!$I11)+IF(Programacion!L$40="",0,Programacion!L$40/SUM(Programacion!L$35:L$41)*'2 Eval'!$J11)+IF(Programacion!L$41="",0,Programacion!L$41/SUM(Programacion!L$35:L$41)*'2 Eval'!$K11))*SUM(Programacion!L$35:L$41)/SUM(Programacion!L$28:L$41)+IF('Res 1ªEval'!N12="",0,'Res 1ªEval'!N12*SUM(Programacion!L$28:L$34)/SUM(Programacion!L$28:L$41)))))</f>
        <v/>
      </c>
      <c r="O12" s="276" t="str">
        <f>IF($C12="","",IF(SUM(Programacion!M$28:M$41)=0,"",IF(SUM(Programacion!M$35:M$41)=0,'Res 1ªEval'!O12,(IF(Programacion!M$35="",0,Programacion!M$35/SUM(Programacion!M$35:M$41)*'2 Eval'!$E11)+IF(Programacion!M$36="",0,Programacion!M$36/SUM(Programacion!M$35:M$41)*'2 Eval'!$F11)+IF(Programacion!M$37="",0,Programacion!M$37/SUM(Programacion!M$35:M$41)*'2 Eval'!$G11)+IF(Programacion!M$38="",0,Programacion!M$38/SUM(Programacion!M$35:M$41)*'2 Eval'!$H11)+IF(Programacion!M$39="",0,Programacion!M$39/SUM(Programacion!M$35:M$41)*'2 Eval'!$I11)+IF(Programacion!M$40="",0,Programacion!M$40/SUM(Programacion!M$35:M$41)*'2 Eval'!$J11)+IF(Programacion!M$41="",0,Programacion!M$41/SUM(Programacion!M$35:M$41)*'2 Eval'!$K11))*SUM(Programacion!M$35:M$41)/SUM(Programacion!M$28:M$41)+IF('Res 1ªEval'!O12="",0,'Res 1ªEval'!O12*SUM(Programacion!M$28:M$34)/SUM(Programacion!M$28:M$41)))))</f>
        <v/>
      </c>
      <c r="P12" s="303"/>
      <c r="Q12" s="270" t="str">
        <f>IF($C12="","",IF(SUM(Programacion!O$28:O$41)=0,"",IF(SUM(Programacion!O$35:O$41)=0,'Res 1ªEval'!Q12,(IF(Programacion!O$35="",0,Programacion!O$35/SUM(Programacion!O$35:O$41)*'2 Eval'!$E11)+IF(Programacion!O$36="",0,Programacion!O$36/SUM(Programacion!O$35:O$41)*'2 Eval'!$F11)+IF(Programacion!O$37="",0,Programacion!O$37/SUM(Programacion!O$35:O$41)*'2 Eval'!$G11)+IF(Programacion!O$38="",0,Programacion!O$38/SUM(Programacion!O$35:O$41)*'2 Eval'!$H11)+IF(Programacion!O$39="",0,Programacion!O$39/SUM(Programacion!O$35:O$41)*'2 Eval'!$I11)+IF(Programacion!O$40="",0,Programacion!O$40/SUM(Programacion!O$35:O$41)*'2 Eval'!$J11)+IF(Programacion!O$41="",0,Programacion!O$41/SUM(Programacion!O$35:O$41)*'2 Eval'!$K11))*SUM(Programacion!O$35:O$41)/SUM(Programacion!O$28:O$41)+IF('Res 1ªEval'!Q12="",0,'Res 1ªEval'!Q12*SUM(Programacion!O$28:O$34)/SUM(Programacion!O$28:O$41)))))</f>
        <v/>
      </c>
      <c r="R12" s="270" t="str">
        <f>IF($C12="","",IF(SUM(Programacion!P$28:P$41)=0,"",IF(SUM(Programacion!P$35:P$41)=0,'Res 1ªEval'!R12,(IF(Programacion!P$35="",0,Programacion!P$35/SUM(Programacion!P$35:P$41)*'2 Eval'!$E11)+IF(Programacion!P$36="",0,Programacion!P$36/SUM(Programacion!P$35:P$41)*'2 Eval'!$F11)+IF(Programacion!P$37="",0,Programacion!P$37/SUM(Programacion!P$35:P$41)*'2 Eval'!$G11)+IF(Programacion!P$38="",0,Programacion!P$38/SUM(Programacion!P$35:P$41)*'2 Eval'!$H11)+IF(Programacion!P$39="",0,Programacion!P$39/SUM(Programacion!P$35:P$41)*'2 Eval'!$I11)+IF(Programacion!P$40="",0,Programacion!P$40/SUM(Programacion!P$35:P$41)*'2 Eval'!$J11)+IF(Programacion!P$41="",0,Programacion!P$41/SUM(Programacion!P$35:P$41)*'2 Eval'!$K11))*SUM(Programacion!P$35:P$41)/SUM(Programacion!P$28:P$41)+IF('Res 1ªEval'!R12="",0,'Res 1ªEval'!R12*SUM(Programacion!P$28:P$34)/SUM(Programacion!P$28:P$41)))))</f>
        <v/>
      </c>
      <c r="S12" s="270" t="str">
        <f>IF($C12="","",IF(SUM(Programacion!Q$28:Q$41)=0,"",IF(SUM(Programacion!Q$35:Q$41)=0,'Res 1ªEval'!S12,(IF(Programacion!Q$35="",0,Programacion!Q$35/SUM(Programacion!Q$35:Q$41)*'2 Eval'!$E11)+IF(Programacion!Q$36="",0,Programacion!Q$36/SUM(Programacion!Q$35:Q$41)*'2 Eval'!$F11)+IF(Programacion!Q$37="",0,Programacion!Q$37/SUM(Programacion!Q$35:Q$41)*'2 Eval'!$G11)+IF(Programacion!Q$38="",0,Programacion!Q$38/SUM(Programacion!Q$35:Q$41)*'2 Eval'!$H11)+IF(Programacion!Q$39="",0,Programacion!Q$39/SUM(Programacion!Q$35:Q$41)*'2 Eval'!$I11)+IF(Programacion!Q$40="",0,Programacion!Q$40/SUM(Programacion!Q$35:Q$41)*'2 Eval'!$J11)+IF(Programacion!Q$41="",0,Programacion!Q$41/SUM(Programacion!Q$35:Q$41)*'2 Eval'!$K11))*SUM(Programacion!Q$35:Q$41)/SUM(Programacion!Q$28:Q$41)+IF('Res 1ªEval'!S12="",0,'Res 1ªEval'!S12*SUM(Programacion!Q$28:Q$34)/SUM(Programacion!Q$28:Q$41)))))</f>
        <v/>
      </c>
      <c r="T12" s="270" t="str">
        <f>IF($C12="","",IF(SUM(Programacion!R$28:R$41)=0,"",IF(SUM(Programacion!R$35:R$41)=0,'Res 1ªEval'!T12,(IF(Programacion!R$35="",0,Programacion!R$35/SUM(Programacion!R$35:R$41)*'2 Eval'!$E11)+IF(Programacion!R$36="",0,Programacion!R$36/SUM(Programacion!R$35:R$41)*'2 Eval'!$F11)+IF(Programacion!R$37="",0,Programacion!R$37/SUM(Programacion!R$35:R$41)*'2 Eval'!$G11)+IF(Programacion!R$38="",0,Programacion!R$38/SUM(Programacion!R$35:R$41)*'2 Eval'!$H11)+IF(Programacion!R$39="",0,Programacion!R$39/SUM(Programacion!R$35:R$41)*'2 Eval'!$I11)+IF(Programacion!R$40="",0,Programacion!R$40/SUM(Programacion!R$35:R$41)*'2 Eval'!$J11)+IF(Programacion!R$41="",0,Programacion!R$41/SUM(Programacion!R$35:R$41)*'2 Eval'!$K11))*SUM(Programacion!R$35:R$41)/SUM(Programacion!R$28:R$41)+IF('Res 1ªEval'!T12="",0,'Res 1ªEval'!T12*SUM(Programacion!R$28:R$34)/SUM(Programacion!R$28:R$41)))))</f>
        <v/>
      </c>
      <c r="U12" s="270" t="str">
        <f>IF($C12="","",IF(SUM(Programacion!S$28:S$41)=0,"",IF(SUM(Programacion!S$35:S$41)=0,'Res 1ªEval'!U12,(IF(Programacion!S$35="",0,Programacion!S$35/SUM(Programacion!S$35:S$41)*'2 Eval'!$E11)+IF(Programacion!S$36="",0,Programacion!S$36/SUM(Programacion!S$35:S$41)*'2 Eval'!$F11)+IF(Programacion!S$37="",0,Programacion!S$37/SUM(Programacion!S$35:S$41)*'2 Eval'!$G11)+IF(Programacion!S$38="",0,Programacion!S$38/SUM(Programacion!S$35:S$41)*'2 Eval'!$H11)+IF(Programacion!S$39="",0,Programacion!S$39/SUM(Programacion!S$35:S$41)*'2 Eval'!$I11)+IF(Programacion!S$40="",0,Programacion!S$40/SUM(Programacion!S$35:S$41)*'2 Eval'!$J11)+IF(Programacion!S$41="",0,Programacion!S$41/SUM(Programacion!S$35:S$41)*'2 Eval'!$K11))*SUM(Programacion!S$35:S$41)/SUM(Programacion!S$28:S$41)+IF('Res 1ªEval'!U12="",0,'Res 1ªEval'!U12*SUM(Programacion!S$28:S$34)/SUM(Programacion!S$28:S$41)))))</f>
        <v/>
      </c>
      <c r="V12" s="270" t="str">
        <f>IF($C12="","",IF(SUM(Programacion!T$28:T$41)=0,"",IF(SUM(Programacion!T$35:T$41)=0,'Res 1ªEval'!V12,(IF(Programacion!T$35="",0,Programacion!T$35/SUM(Programacion!T$35:T$41)*'2 Eval'!$E11)+IF(Programacion!T$36="",0,Programacion!T$36/SUM(Programacion!T$35:T$41)*'2 Eval'!$F11)+IF(Programacion!T$37="",0,Programacion!T$37/SUM(Programacion!T$35:T$41)*'2 Eval'!$G11)+IF(Programacion!T$38="",0,Programacion!T$38/SUM(Programacion!T$35:T$41)*'2 Eval'!$H11)+IF(Programacion!T$39="",0,Programacion!T$39/SUM(Programacion!T$35:T$41)*'2 Eval'!$I11)+IF(Programacion!T$40="",0,Programacion!T$40/SUM(Programacion!T$35:T$41)*'2 Eval'!$J11)+IF(Programacion!T$41="",0,Programacion!T$41/SUM(Programacion!T$35:T$41)*'2 Eval'!$K11))*SUM(Programacion!T$35:T$41)/SUM(Programacion!T$28:T$41)+IF('Res 1ªEval'!V12="",0,'Res 1ªEval'!V12*SUM(Programacion!T$28:T$34)/SUM(Programacion!T$28:T$41)))))</f>
        <v/>
      </c>
      <c r="W12" s="270" t="str">
        <f>IF($C12="","",IF(SUM(Programacion!U$28:U$41)=0,"",IF(SUM(Programacion!U$35:U$41)=0,'Res 1ªEval'!W12,(IF(Programacion!U$35="",0,Programacion!U$35/SUM(Programacion!U$35:U$41)*'2 Eval'!$E11)+IF(Programacion!U$36="",0,Programacion!U$36/SUM(Programacion!U$35:U$41)*'2 Eval'!$F11)+IF(Programacion!U$37="",0,Programacion!U$37/SUM(Programacion!U$35:U$41)*'2 Eval'!$G11)+IF(Programacion!U$38="",0,Programacion!U$38/SUM(Programacion!U$35:U$41)*'2 Eval'!$H11)+IF(Programacion!U$39="",0,Programacion!U$39/SUM(Programacion!U$35:U$41)*'2 Eval'!$I11)+IF(Programacion!U$40="",0,Programacion!U$40/SUM(Programacion!U$35:U$41)*'2 Eval'!$J11)+IF(Programacion!U$41="",0,Programacion!U$41/SUM(Programacion!U$35:U$41)*'2 Eval'!$K11))*SUM(Programacion!U$35:U$41)/SUM(Programacion!U$28:U$41)+IF('Res 1ªEval'!W12="",0,'Res 1ªEval'!W12*SUM(Programacion!U$28:U$34)/SUM(Programacion!U$28:U$41)))))</f>
        <v/>
      </c>
      <c r="X12" s="270" t="str">
        <f>IF($C12="","",IF(SUM(Programacion!V$28:V$41)=0,"",IF(SUM(Programacion!V$35:V$41)=0,'Res 1ªEval'!X12,(IF(Programacion!V$35="",0,Programacion!V$35/SUM(Programacion!V$35:V$41)*'2 Eval'!$E11)+IF(Programacion!V$36="",0,Programacion!V$36/SUM(Programacion!V$35:V$41)*'2 Eval'!$F11)+IF(Programacion!V$37="",0,Programacion!V$37/SUM(Programacion!V$35:V$41)*'2 Eval'!$G11)+IF(Programacion!V$38="",0,Programacion!V$38/SUM(Programacion!V$35:V$41)*'2 Eval'!$H11)+IF(Programacion!V$39="",0,Programacion!V$39/SUM(Programacion!V$35:V$41)*'2 Eval'!$I11)+IF(Programacion!V$40="",0,Programacion!V$40/SUM(Programacion!V$35:V$41)*'2 Eval'!$J11)+IF(Programacion!V$41="",0,Programacion!V$41/SUM(Programacion!V$35:V$41)*'2 Eval'!$K11))*SUM(Programacion!V$35:V$41)/SUM(Programacion!V$28:V$41)+IF('Res 1ªEval'!X12="",0,'Res 1ªEval'!X12*SUM(Programacion!V$28:V$34)/SUM(Programacion!V$28:V$41)))))</f>
        <v/>
      </c>
      <c r="Y12" s="270" t="str">
        <f>IF($C12="","",IF(SUM(Programacion!W$28:W$41)=0,"",IF(SUM(Programacion!W$35:W$41)=0,'Res 1ªEval'!Y12,(IF(Programacion!W$35="",0,Programacion!W$35/SUM(Programacion!W$35:W$41)*'2 Eval'!$E11)+IF(Programacion!W$36="",0,Programacion!W$36/SUM(Programacion!W$35:W$41)*'2 Eval'!$F11)+IF(Programacion!W$37="",0,Programacion!W$37/SUM(Programacion!W$35:W$41)*'2 Eval'!$G11)+IF(Programacion!W$38="",0,Programacion!W$38/SUM(Programacion!W$35:W$41)*'2 Eval'!$H11)+IF(Programacion!W$39="",0,Programacion!W$39/SUM(Programacion!W$35:W$41)*'2 Eval'!$I11)+IF(Programacion!W$40="",0,Programacion!W$40/SUM(Programacion!W$35:W$41)*'2 Eval'!$J11)+IF(Programacion!W$41="",0,Programacion!W$41/SUM(Programacion!W$35:W$41)*'2 Eval'!$K11))*SUM(Programacion!W$35:W$41)/SUM(Programacion!W$28:W$41)+IF('Res 1ªEval'!Y12="",0,'Res 1ªEval'!Y12*SUM(Programacion!W$28:W$34)/SUM(Programacion!W$28:W$41)))))</f>
        <v/>
      </c>
      <c r="Z12" s="270" t="str">
        <f>IF($C12="","",IF(SUM(Programacion!X$28:X$41)=0,"",IF(SUM(Programacion!X$35:X$41)=0,'Res 1ªEval'!Z12,(IF(Programacion!X$35="",0,Programacion!X$35/SUM(Programacion!X$35:X$41)*'2 Eval'!$E11)+IF(Programacion!X$36="",0,Programacion!X$36/SUM(Programacion!X$35:X$41)*'2 Eval'!$F11)+IF(Programacion!X$37="",0,Programacion!X$37/SUM(Programacion!X$35:X$41)*'2 Eval'!$G11)+IF(Programacion!X$38="",0,Programacion!X$38/SUM(Programacion!X$35:X$41)*'2 Eval'!$H11)+IF(Programacion!X$39="",0,Programacion!X$39/SUM(Programacion!X$35:X$41)*'2 Eval'!$I11)+IF(Programacion!X$40="",0,Programacion!X$40/SUM(Programacion!X$35:X$41)*'2 Eval'!$J11)+IF(Programacion!X$41="",0,Programacion!X$41/SUM(Programacion!X$35:X$41)*'2 Eval'!$K11))*SUM(Programacion!X$35:X$41)/SUM(Programacion!X$28:X$41)+IF('Res 1ªEval'!Z12="",0,'Res 1ªEval'!Z12*SUM(Programacion!X$28:X$34)/SUM(Programacion!X$28:X$41)))))</f>
        <v/>
      </c>
      <c r="AA12" s="270" t="str">
        <f>IF($C12="","",IF(SUM(Programacion!Y$28:Y$41)=0,"",IF(SUM(Programacion!Y$35:Y$41)=0,'Res 1ªEval'!AA12,(IF(Programacion!Y$35="",0,Programacion!Y$35/SUM(Programacion!Y$35:Y$41)*'2 Eval'!$E11)+IF(Programacion!Y$36="",0,Programacion!Y$36/SUM(Programacion!Y$35:Y$41)*'2 Eval'!$F11)+IF(Programacion!Y$37="",0,Programacion!Y$37/SUM(Programacion!Y$35:Y$41)*'2 Eval'!$G11)+IF(Programacion!Y$38="",0,Programacion!Y$38/SUM(Programacion!Y$35:Y$41)*'2 Eval'!$H11)+IF(Programacion!Y$39="",0,Programacion!Y$39/SUM(Programacion!Y$35:Y$41)*'2 Eval'!$I11)+IF(Programacion!Y$40="",0,Programacion!Y$40/SUM(Programacion!Y$35:Y$41)*'2 Eval'!$J11)+IF(Programacion!Y$41="",0,Programacion!Y$41/SUM(Programacion!Y$35:Y$41)*'2 Eval'!$K11))*SUM(Programacion!Y$35:Y$41)/SUM(Programacion!Y$28:Y$41)+IF('Res 1ªEval'!AA12="",0,'Res 1ªEval'!AA12*SUM(Programacion!Y$28:Y$34)/SUM(Programacion!Y$28:Y$41)))))</f>
        <v/>
      </c>
      <c r="AB12" s="270" t="str">
        <f>IF($C12="","",IF(SUM(Programacion!Z$28:Z$41)=0,"",IF(SUM(Programacion!Z$35:Z$41)=0,'Res 1ªEval'!AB12,(IF(Programacion!Z$35="",0,Programacion!Z$35/SUM(Programacion!Z$35:Z$41)*'2 Eval'!$E11)+IF(Programacion!Z$36="",0,Programacion!Z$36/SUM(Programacion!Z$35:Z$41)*'2 Eval'!$F11)+IF(Programacion!Z$37="",0,Programacion!Z$37/SUM(Programacion!Z$35:Z$41)*'2 Eval'!$G11)+IF(Programacion!Z$38="",0,Programacion!Z$38/SUM(Programacion!Z$35:Z$41)*'2 Eval'!$H11)+IF(Programacion!Z$39="",0,Programacion!Z$39/SUM(Programacion!Z$35:Z$41)*'2 Eval'!$I11)+IF(Programacion!Z$40="",0,Programacion!Z$40/SUM(Programacion!Z$35:Z$41)*'2 Eval'!$J11)+IF(Programacion!Z$41="",0,Programacion!Z$41/SUM(Programacion!Z$35:Z$41)*'2 Eval'!$K11))*SUM(Programacion!Z$35:Z$41)/SUM(Programacion!Z$28:Z$41)+IF('Res 1ªEval'!AB12="",0,'Res 1ªEval'!AB12*SUM(Programacion!Z$28:Z$34)/SUM(Programacion!Z$28:Z$41)))))</f>
        <v/>
      </c>
      <c r="AC12" s="270" t="str">
        <f>IF($C12="","",IF(SUM(Programacion!AA$28:AA$41)=0,"",IF(SUM(Programacion!AA$35:AA$41)=0,'Res 1ªEval'!AC12,(IF(Programacion!AA$35="",0,Programacion!AA$35/SUM(Programacion!AA$35:AA$41)*'2 Eval'!$E11)+IF(Programacion!AA$36="",0,Programacion!AA$36/SUM(Programacion!AA$35:AA$41)*'2 Eval'!$F11)+IF(Programacion!AA$37="",0,Programacion!AA$37/SUM(Programacion!AA$35:AA$41)*'2 Eval'!$G11)+IF(Programacion!AA$38="",0,Programacion!AA$38/SUM(Programacion!AA$35:AA$41)*'2 Eval'!$H11)+IF(Programacion!AA$39="",0,Programacion!AA$39/SUM(Programacion!AA$35:AA$41)*'2 Eval'!$I11)+IF(Programacion!AA$40="",0,Programacion!AA$40/SUM(Programacion!AA$35:AA$41)*'2 Eval'!$J11)+IF(Programacion!AA$41="",0,Programacion!AA$41/SUM(Programacion!AA$35:AA$41)*'2 Eval'!$K11))*SUM(Programacion!AA$35:AA$41)/SUM(Programacion!AA$28:AA$41)+IF('Res 1ªEval'!AC12="",0,'Res 1ªEval'!AC12*SUM(Programacion!AA$28:AA$34)/SUM(Programacion!AA$28:AA$41)))))</f>
        <v/>
      </c>
      <c r="AD12" s="270" t="str">
        <f>IF($C12="","",IF(SUM(Programacion!AB$28:AB$41)=0,"",IF(SUM(Programacion!AB$35:AB$41)=0,'Res 1ªEval'!AD12,(IF(Programacion!AB$35="",0,Programacion!AB$35/SUM(Programacion!AB$35:AB$41)*'2 Eval'!$E11)+IF(Programacion!AB$36="",0,Programacion!AB$36/SUM(Programacion!AB$35:AB$41)*'2 Eval'!$F11)+IF(Programacion!AB$37="",0,Programacion!AB$37/SUM(Programacion!AB$35:AB$41)*'2 Eval'!$G11)+IF(Programacion!AB$38="",0,Programacion!AB$38/SUM(Programacion!AB$35:AB$41)*'2 Eval'!$H11)+IF(Programacion!AB$39="",0,Programacion!AB$39/SUM(Programacion!AB$35:AB$41)*'2 Eval'!$I11)+IF(Programacion!AB$40="",0,Programacion!AB$40/SUM(Programacion!AB$35:AB$41)*'2 Eval'!$J11)+IF(Programacion!AB$41="",0,Programacion!AB$41/SUM(Programacion!AB$35:AB$41)*'2 Eval'!$K11))*SUM(Programacion!AB$35:AB$41)/SUM(Programacion!AB$28:AB$41)+IF('Res 1ªEval'!AD12="",0,'Res 1ªEval'!AD12*SUM(Programacion!AB$28:AB$34)/SUM(Programacion!AB$28:AB$41)))))</f>
        <v/>
      </c>
      <c r="AE12" s="270" t="str">
        <f>IF($C12="","",IF(SUM(Programacion!AC$28:AC$41)=0,"",IF(SUM(Programacion!AC$35:AC$41)=0,'Res 1ªEval'!AE12,(IF(Programacion!AC$35="",0,Programacion!AC$35/SUM(Programacion!AC$35:AC$41)*'2 Eval'!$E11)+IF(Programacion!AC$36="",0,Programacion!AC$36/SUM(Programacion!AC$35:AC$41)*'2 Eval'!$F11)+IF(Programacion!AC$37="",0,Programacion!AC$37/SUM(Programacion!AC$35:AC$41)*'2 Eval'!$G11)+IF(Programacion!AC$38="",0,Programacion!AC$38/SUM(Programacion!AC$35:AC$41)*'2 Eval'!$H11)+IF(Programacion!AC$39="",0,Programacion!AC$39/SUM(Programacion!AC$35:AC$41)*'2 Eval'!$I11)+IF(Programacion!AC$40="",0,Programacion!AC$40/SUM(Programacion!AC$35:AC$41)*'2 Eval'!$J11)+IF(Programacion!AC$41="",0,Programacion!AC$41/SUM(Programacion!AC$35:AC$41)*'2 Eval'!$K11))*SUM(Programacion!AC$35:AC$41)/SUM(Programacion!AC$28:AC$41)+IF('Res 1ªEval'!AE12="",0,'Res 1ªEval'!AE12*SUM(Programacion!AC$28:AC$34)/SUM(Programacion!AC$28:AC$41)))))</f>
        <v/>
      </c>
      <c r="AF12" s="270" t="str">
        <f>IF($C12="","",IF(SUM(Programacion!AD$28:AD$41)=0,"",IF(SUM(Programacion!AD$35:AD$41)=0,'Res 1ªEval'!AF12,(IF(Programacion!AD$35="",0,Programacion!AD$35/SUM(Programacion!AD$35:AD$41)*'2 Eval'!$E11)+IF(Programacion!AD$36="",0,Programacion!AD$36/SUM(Programacion!AD$35:AD$41)*'2 Eval'!$F11)+IF(Programacion!AD$37="",0,Programacion!AD$37/SUM(Programacion!AD$35:AD$41)*'2 Eval'!$G11)+IF(Programacion!AD$38="",0,Programacion!AD$38/SUM(Programacion!AD$35:AD$41)*'2 Eval'!$H11)+IF(Programacion!AD$39="",0,Programacion!AD$39/SUM(Programacion!AD$35:AD$41)*'2 Eval'!$I11)+IF(Programacion!AD$40="",0,Programacion!AD$40/SUM(Programacion!AD$35:AD$41)*'2 Eval'!$J11)+IF(Programacion!AD$41="",0,Programacion!AD$41/SUM(Programacion!AD$35:AD$41)*'2 Eval'!$K11))*SUM(Programacion!AD$35:AD$41)/SUM(Programacion!AD$28:AD$41)+IF('Res 1ªEval'!AF12="",0,'Res 1ªEval'!AF12*SUM(Programacion!AD$28:AD$34)/SUM(Programacion!AD$28:AD$41)))))</f>
        <v/>
      </c>
      <c r="AG12" s="270" t="str">
        <f>IF($C12="","",IF(SUM(Programacion!AE$28:AE$41)=0,"",IF(SUM(Programacion!AE$35:AE$41)=0,'Res 1ªEval'!AG12,(IF(Programacion!AE$35="",0,Programacion!AE$35/SUM(Programacion!AE$35:AE$41)*'2 Eval'!$E11)+IF(Programacion!AE$36="",0,Programacion!AE$36/SUM(Programacion!AE$35:AE$41)*'2 Eval'!$F11)+IF(Programacion!AE$37="",0,Programacion!AE$37/SUM(Programacion!AE$35:AE$41)*'2 Eval'!$G11)+IF(Programacion!AE$38="",0,Programacion!AE$38/SUM(Programacion!AE$35:AE$41)*'2 Eval'!$H11)+IF(Programacion!AE$39="",0,Programacion!AE$39/SUM(Programacion!AE$35:AE$41)*'2 Eval'!$I11)+IF(Programacion!AE$40="",0,Programacion!AE$40/SUM(Programacion!AE$35:AE$41)*'2 Eval'!$J11)+IF(Programacion!AE$41="",0,Programacion!AE$41/SUM(Programacion!AE$35:AE$41)*'2 Eval'!$K11))*SUM(Programacion!AE$35:AE$41)/SUM(Programacion!AE$28:AE$41)+IF('Res 1ªEval'!AG12="",0,'Res 1ªEval'!AG12*SUM(Programacion!AE$28:AE$34)/SUM(Programacion!AE$28:AE$41)))))</f>
        <v/>
      </c>
      <c r="AH12" s="270" t="str">
        <f>IF($C12="","",IF(SUM(Programacion!AF$28:AF$41)=0,"",IF(SUM(Programacion!AF$35:AF$41)=0,'Res 1ªEval'!AH12,(IF(Programacion!AF$35="",0,Programacion!AF$35/SUM(Programacion!AF$35:AF$41)*'2 Eval'!$E11)+IF(Programacion!AF$36="",0,Programacion!AF$36/SUM(Programacion!AF$35:AF$41)*'2 Eval'!$F11)+IF(Programacion!AF$37="",0,Programacion!AF$37/SUM(Programacion!AF$35:AF$41)*'2 Eval'!$G11)+IF(Programacion!AF$38="",0,Programacion!AF$38/SUM(Programacion!AF$35:AF$41)*'2 Eval'!$H11)+IF(Programacion!AF$39="",0,Programacion!AF$39/SUM(Programacion!AF$35:AF$41)*'2 Eval'!$I11)+IF(Programacion!AF$40="",0,Programacion!AF$40/SUM(Programacion!AF$35:AF$41)*'2 Eval'!$J11)+IF(Programacion!AF$41="",0,Programacion!AF$41/SUM(Programacion!AF$35:AF$41)*'2 Eval'!$K11))*SUM(Programacion!AF$35:AF$41)/SUM(Programacion!AF$28:AF$41)+IF('Res 1ªEval'!AH12="",0,'Res 1ªEval'!AH12*SUM(Programacion!AF$28:AF$34)/SUM(Programacion!AF$28:AF$41)))))</f>
        <v/>
      </c>
      <c r="AI12" s="270" t="str">
        <f>IF($C12="","",IF(SUM(Programacion!AG$28:AG$41)=0,"",IF(SUM(Programacion!AG$35:AG$41)=0,'Res 1ªEval'!AI12,(IF(Programacion!AG$35="",0,Programacion!AG$35/SUM(Programacion!AG$35:AG$41)*'2 Eval'!$E11)+IF(Programacion!AG$36="",0,Programacion!AG$36/SUM(Programacion!AG$35:AG$41)*'2 Eval'!$F11)+IF(Programacion!AG$37="",0,Programacion!AG$37/SUM(Programacion!AG$35:AG$41)*'2 Eval'!$G11)+IF(Programacion!AG$38="",0,Programacion!AG$38/SUM(Programacion!AG$35:AG$41)*'2 Eval'!$H11)+IF(Programacion!AG$39="",0,Programacion!AG$39/SUM(Programacion!AG$35:AG$41)*'2 Eval'!$I11)+IF(Programacion!AG$40="",0,Programacion!AG$40/SUM(Programacion!AG$35:AG$41)*'2 Eval'!$J11)+IF(Programacion!AG$41="",0,Programacion!AG$41/SUM(Programacion!AG$35:AG$41)*'2 Eval'!$K11))*SUM(Programacion!AG$35:AG$41)/SUM(Programacion!AG$28:AG$41)+IF('Res 1ªEval'!AI12="",0,'Res 1ªEval'!AI12*SUM(Programacion!AG$28:AG$34)/SUM(Programacion!AG$28:AG$41)))))</f>
        <v/>
      </c>
      <c r="AJ12" s="270" t="str">
        <f>IF($C12="","",IF(SUM(Programacion!AH$28:AH$41)=0,"",IF(SUM(Programacion!AH$35:AH$41)=0,'Res 1ªEval'!AJ12,(IF(Programacion!AH$35="",0,Programacion!AH$35/SUM(Programacion!AH$35:AH$41)*'2 Eval'!$E11)+IF(Programacion!AH$36="",0,Programacion!AH$36/SUM(Programacion!AH$35:AH$41)*'2 Eval'!$F11)+IF(Programacion!AH$37="",0,Programacion!AH$37/SUM(Programacion!AH$35:AH$41)*'2 Eval'!$G11)+IF(Programacion!AH$38="",0,Programacion!AH$38/SUM(Programacion!AH$35:AH$41)*'2 Eval'!$H11)+IF(Programacion!AH$39="",0,Programacion!AH$39/SUM(Programacion!AH$35:AH$41)*'2 Eval'!$I11)+IF(Programacion!AH$40="",0,Programacion!AH$40/SUM(Programacion!AH$35:AH$41)*'2 Eval'!$J11)+IF(Programacion!AH$41="",0,Programacion!AH$41/SUM(Programacion!AH$35:AH$41)*'2 Eval'!$K11))*SUM(Programacion!AH$35:AH$41)/SUM(Programacion!AH$28:AH$41)+IF('Res 1ªEval'!AJ12="",0,'Res 1ªEval'!AJ12*SUM(Programacion!AH$28:AH$34)/SUM(Programacion!AH$28:AH$41)))))</f>
        <v/>
      </c>
      <c r="AK12" s="270" t="str">
        <f>IF($C12="","",IF(SUM(Programacion!AI$28:AI$41)=0,"",IF(SUM(Programacion!AI$35:AI$41)=0,'Res 1ªEval'!AK12,(IF(Programacion!AI$35="",0,Programacion!AI$35/SUM(Programacion!AI$35:AI$41)*'2 Eval'!$E11)+IF(Programacion!AI$36="",0,Programacion!AI$36/SUM(Programacion!AI$35:AI$41)*'2 Eval'!$F11)+IF(Programacion!AI$37="",0,Programacion!AI$37/SUM(Programacion!AI$35:AI$41)*'2 Eval'!$G11)+IF(Programacion!AI$38="",0,Programacion!AI$38/SUM(Programacion!AI$35:AI$41)*'2 Eval'!$H11)+IF(Programacion!AI$39="",0,Programacion!AI$39/SUM(Programacion!AI$35:AI$41)*'2 Eval'!$I11)+IF(Programacion!AI$40="",0,Programacion!AI$40/SUM(Programacion!AI$35:AI$41)*'2 Eval'!$J11)+IF(Programacion!AI$41="",0,Programacion!AI$41/SUM(Programacion!AI$35:AI$41)*'2 Eval'!$K11))*SUM(Programacion!AI$35:AI$41)/SUM(Programacion!AI$28:AI$41)+IF('Res 1ªEval'!AK12="",0,'Res 1ªEval'!AK12*SUM(Programacion!AI$28:AI$34)/SUM(Programacion!AI$28:AI$41)))))</f>
        <v/>
      </c>
      <c r="AL12" s="270" t="str">
        <f>IF($C12="","",IF(SUM(Programacion!AJ$28:AJ$41)=0,"",IF(SUM(Programacion!AJ$35:AJ$41)=0,'Res 1ªEval'!AL12,(IF(Programacion!AJ$35="",0,Programacion!AJ$35/SUM(Programacion!AJ$35:AJ$41)*'2 Eval'!$E11)+IF(Programacion!AJ$36="",0,Programacion!AJ$36/SUM(Programacion!AJ$35:AJ$41)*'2 Eval'!$F11)+IF(Programacion!AJ$37="",0,Programacion!AJ$37/SUM(Programacion!AJ$35:AJ$41)*'2 Eval'!$G11)+IF(Programacion!AJ$38="",0,Programacion!AJ$38/SUM(Programacion!AJ$35:AJ$41)*'2 Eval'!$H11)+IF(Programacion!AJ$39="",0,Programacion!AJ$39/SUM(Programacion!AJ$35:AJ$41)*'2 Eval'!$I11)+IF(Programacion!AJ$40="",0,Programacion!AJ$40/SUM(Programacion!AJ$35:AJ$41)*'2 Eval'!$J11)+IF(Programacion!AJ$41="",0,Programacion!AJ$41/SUM(Programacion!AJ$35:AJ$41)*'2 Eval'!$K11))*SUM(Programacion!AJ$35:AJ$41)/SUM(Programacion!AJ$28:AJ$41)+IF('Res 1ªEval'!AL12="",0,'Res 1ªEval'!AL12*SUM(Programacion!AJ$28:AJ$34)/SUM(Programacion!AJ$28:AJ$41)))))</f>
        <v/>
      </c>
      <c r="AM12" s="270" t="str">
        <f>IF($C12="","",IF(SUM(Programacion!AK$28:AK$41)=0,"",IF(SUM(Programacion!AK$35:AK$41)=0,'Res 1ªEval'!AM12,(IF(Programacion!AK$35="",0,Programacion!AK$35/SUM(Programacion!AK$35:AK$41)*'2 Eval'!$E11)+IF(Programacion!AK$36="",0,Programacion!AK$36/SUM(Programacion!AK$35:AK$41)*'2 Eval'!$F11)+IF(Programacion!AK$37="",0,Programacion!AK$37/SUM(Programacion!AK$35:AK$41)*'2 Eval'!$G11)+IF(Programacion!AK$38="",0,Programacion!AK$38/SUM(Programacion!AK$35:AK$41)*'2 Eval'!$H11)+IF(Programacion!AK$39="",0,Programacion!AK$39/SUM(Programacion!AK$35:AK$41)*'2 Eval'!$I11)+IF(Programacion!AK$40="",0,Programacion!AK$40/SUM(Programacion!AK$35:AK$41)*'2 Eval'!$J11)+IF(Programacion!AK$41="",0,Programacion!AK$41/SUM(Programacion!AK$35:AK$41)*'2 Eval'!$K11))*SUM(Programacion!AK$35:AK$41)/SUM(Programacion!AK$28:AK$41)+IF('Res 1ªEval'!AM12="",0,'Res 1ªEval'!AM12*SUM(Programacion!AK$28:AK$34)/SUM(Programacion!AK$28:AK$41)))))</f>
        <v/>
      </c>
      <c r="AN12" s="270" t="str">
        <f>IF($C12="","",IF(SUM(Programacion!AL$28:AL$41)=0,"",IF(SUM(Programacion!AL$35:AL$41)=0,'Res 1ªEval'!AN12,(IF(Programacion!AL$35="",0,Programacion!AL$35/SUM(Programacion!AL$35:AL$41)*'2 Eval'!$E11)+IF(Programacion!AL$36="",0,Programacion!AL$36/SUM(Programacion!AL$35:AL$41)*'2 Eval'!$F11)+IF(Programacion!AL$37="",0,Programacion!AL$37/SUM(Programacion!AL$35:AL$41)*'2 Eval'!$G11)+IF(Programacion!AL$38="",0,Programacion!AL$38/SUM(Programacion!AL$35:AL$41)*'2 Eval'!$H11)+IF(Programacion!AL$39="",0,Programacion!AL$39/SUM(Programacion!AL$35:AL$41)*'2 Eval'!$I11)+IF(Programacion!AL$40="",0,Programacion!AL$40/SUM(Programacion!AL$35:AL$41)*'2 Eval'!$J11)+IF(Programacion!AL$41="",0,Programacion!AL$41/SUM(Programacion!AL$35:AL$41)*'2 Eval'!$K11))*SUM(Programacion!AL$35:AL$41)/SUM(Programacion!AL$28:AL$41)+IF('Res 1ªEval'!AN12="",0,'Res 1ªEval'!AN12*SUM(Programacion!AL$28:AL$34)/SUM(Programacion!AL$28:AL$41)))))</f>
        <v/>
      </c>
      <c r="AO12" s="270" t="str">
        <f>IF($C12="","",IF(SUM(Programacion!AM$28:AM$41)=0,"",IF(SUM(Programacion!AM$35:AM$41)=0,'Res 1ªEval'!AO12,(IF(Programacion!AM$35="",0,Programacion!AM$35/SUM(Programacion!AM$35:AM$41)*'2 Eval'!$E11)+IF(Programacion!AM$36="",0,Programacion!AM$36/SUM(Programacion!AM$35:AM$41)*'2 Eval'!$F11)+IF(Programacion!AM$37="",0,Programacion!AM$37/SUM(Programacion!AM$35:AM$41)*'2 Eval'!$G11)+IF(Programacion!AM$38="",0,Programacion!AM$38/SUM(Programacion!AM$35:AM$41)*'2 Eval'!$H11)+IF(Programacion!AM$39="",0,Programacion!AM$39/SUM(Programacion!AM$35:AM$41)*'2 Eval'!$I11)+IF(Programacion!AM$40="",0,Programacion!AM$40/SUM(Programacion!AM$35:AM$41)*'2 Eval'!$J11)+IF(Programacion!AM$41="",0,Programacion!AM$41/SUM(Programacion!AM$35:AM$41)*'2 Eval'!$K11))*SUM(Programacion!AM$35:AM$41)/SUM(Programacion!AM$28:AM$41)+IF('Res 1ªEval'!AO12="",0,'Res 1ªEval'!AO12*SUM(Programacion!AM$28:AM$34)/SUM(Programacion!AM$28:AM$41)))))</f>
        <v/>
      </c>
      <c r="AP12" s="270" t="str">
        <f>IF($C12="","",IF(SUM(Programacion!AN$28:AN$41)=0,"",IF(SUM(Programacion!AN$35:AN$41)=0,'Res 1ªEval'!AP12,(IF(Programacion!AN$35="",0,Programacion!AN$35/SUM(Programacion!AN$35:AN$41)*'2 Eval'!$E11)+IF(Programacion!AN$36="",0,Programacion!AN$36/SUM(Programacion!AN$35:AN$41)*'2 Eval'!$F11)+IF(Programacion!AN$37="",0,Programacion!AN$37/SUM(Programacion!AN$35:AN$41)*'2 Eval'!$G11)+IF(Programacion!AN$38="",0,Programacion!AN$38/SUM(Programacion!AN$35:AN$41)*'2 Eval'!$H11)+IF(Programacion!AN$39="",0,Programacion!AN$39/SUM(Programacion!AN$35:AN$41)*'2 Eval'!$I11)+IF(Programacion!AN$40="",0,Programacion!AN$40/SUM(Programacion!AN$35:AN$41)*'2 Eval'!$J11)+IF(Programacion!AN$41="",0,Programacion!AN$41/SUM(Programacion!AN$35:AN$41)*'2 Eval'!$K11))*SUM(Programacion!AN$35:AN$41)/SUM(Programacion!AN$28:AN$41)+IF('Res 1ªEval'!AP12="",0,'Res 1ªEval'!AP12*SUM(Programacion!AN$28:AN$34)/SUM(Programacion!AN$28:AN$41)))))</f>
        <v/>
      </c>
      <c r="AQ12" s="270" t="str">
        <f>IF($C12="","",IF(SUM(Programacion!AO$28:AO$41)=0,"",IF(SUM(Programacion!AO$35:AO$41)=0,'Res 1ªEval'!AQ12,(IF(Programacion!AO$35="",0,Programacion!AO$35/SUM(Programacion!AO$35:AO$41)*'2 Eval'!$E11)+IF(Programacion!AO$36="",0,Programacion!AO$36/SUM(Programacion!AO$35:AO$41)*'2 Eval'!$F11)+IF(Programacion!AO$37="",0,Programacion!AO$37/SUM(Programacion!AO$35:AO$41)*'2 Eval'!$G11)+IF(Programacion!AO$38="",0,Programacion!AO$38/SUM(Programacion!AO$35:AO$41)*'2 Eval'!$H11)+IF(Programacion!AO$39="",0,Programacion!AO$39/SUM(Programacion!AO$35:AO$41)*'2 Eval'!$I11)+IF(Programacion!AO$40="",0,Programacion!AO$40/SUM(Programacion!AO$35:AO$41)*'2 Eval'!$J11)+IF(Programacion!AO$41="",0,Programacion!AO$41/SUM(Programacion!AO$35:AO$41)*'2 Eval'!$K11))*SUM(Programacion!AO$35:AO$41)/SUM(Programacion!AO$28:AO$41)+IF('Res 1ªEval'!AQ12="",0,'Res 1ªEval'!AQ12*SUM(Programacion!AO$28:AO$34)/SUM(Programacion!AO$28:AO$41)))))</f>
        <v/>
      </c>
      <c r="AR12" s="270" t="str">
        <f>IF($C12="","",IF(SUM(Programacion!AP$28:AP$41)=0,"",IF(SUM(Programacion!AP$35:AP$41)=0,'Res 1ªEval'!AR12,(IF(Programacion!AP$35="",0,Programacion!AP$35/SUM(Programacion!AP$35:AP$41)*'2 Eval'!$E11)+IF(Programacion!AP$36="",0,Programacion!AP$36/SUM(Programacion!AP$35:AP$41)*'2 Eval'!$F11)+IF(Programacion!AP$37="",0,Programacion!AP$37/SUM(Programacion!AP$35:AP$41)*'2 Eval'!$G11)+IF(Programacion!AP$38="",0,Programacion!AP$38/SUM(Programacion!AP$35:AP$41)*'2 Eval'!$H11)+IF(Programacion!AP$39="",0,Programacion!AP$39/SUM(Programacion!AP$35:AP$41)*'2 Eval'!$I11)+IF(Programacion!AP$40="",0,Programacion!AP$40/SUM(Programacion!AP$35:AP$41)*'2 Eval'!$J11)+IF(Programacion!AP$41="",0,Programacion!AP$41/SUM(Programacion!AP$35:AP$41)*'2 Eval'!$K11))*SUM(Programacion!AP$35:AP$41)/SUM(Programacion!AP$28:AP$41)+IF('Res 1ªEval'!AR12="",0,'Res 1ªEval'!AR12*SUM(Programacion!AP$28:AP$34)/SUM(Programacion!AP$28:AP$41)))))</f>
        <v/>
      </c>
      <c r="AS12" s="270" t="str">
        <f>IF($C12="","",IF(SUM(Programacion!AQ$28:AQ$41)=0,"",IF(SUM(Programacion!AQ$35:AQ$41)=0,'Res 1ªEval'!AS12,(IF(Programacion!AQ$35="",0,Programacion!AQ$35/SUM(Programacion!AQ$35:AQ$41)*'2 Eval'!$E11)+IF(Programacion!AQ$36="",0,Programacion!AQ$36/SUM(Programacion!AQ$35:AQ$41)*'2 Eval'!$F11)+IF(Programacion!AQ$37="",0,Programacion!AQ$37/SUM(Programacion!AQ$35:AQ$41)*'2 Eval'!$G11)+IF(Programacion!AQ$38="",0,Programacion!AQ$38/SUM(Programacion!AQ$35:AQ$41)*'2 Eval'!$H11)+IF(Programacion!AQ$39="",0,Programacion!AQ$39/SUM(Programacion!AQ$35:AQ$41)*'2 Eval'!$I11)+IF(Programacion!AQ$40="",0,Programacion!AQ$40/SUM(Programacion!AQ$35:AQ$41)*'2 Eval'!$J11)+IF(Programacion!AQ$41="",0,Programacion!AQ$41/SUM(Programacion!AQ$35:AQ$41)*'2 Eval'!$K11))*SUM(Programacion!AQ$35:AQ$41)/SUM(Programacion!AQ$28:AQ$41)+IF('Res 1ªEval'!AS12="",0,'Res 1ªEval'!AS12*SUM(Programacion!AQ$28:AQ$34)/SUM(Programacion!AQ$28:AQ$41)))))</f>
        <v/>
      </c>
      <c r="AT12" s="270" t="str">
        <f>IF($C12="","",IF(SUM(Programacion!AR$28:AR$41)=0,"",IF(SUM(Programacion!AR$35:AR$41)=0,'Res 1ªEval'!AT12,(IF(Programacion!AR$35="",0,Programacion!AR$35/SUM(Programacion!AR$35:AR$41)*'2 Eval'!$E11)+IF(Programacion!AR$36="",0,Programacion!AR$36/SUM(Programacion!AR$35:AR$41)*'2 Eval'!$F11)+IF(Programacion!AR$37="",0,Programacion!AR$37/SUM(Programacion!AR$35:AR$41)*'2 Eval'!$G11)+IF(Programacion!AR$38="",0,Programacion!AR$38/SUM(Programacion!AR$35:AR$41)*'2 Eval'!$H11)+IF(Programacion!AR$39="",0,Programacion!AR$39/SUM(Programacion!AR$35:AR$41)*'2 Eval'!$I11)+IF(Programacion!AR$40="",0,Programacion!AR$40/SUM(Programacion!AR$35:AR$41)*'2 Eval'!$J11)+IF(Programacion!AR$41="",0,Programacion!AR$41/SUM(Programacion!AR$35:AR$41)*'2 Eval'!$K11))*SUM(Programacion!AR$35:AR$41)/SUM(Programacion!AR$28:AR$41)+IF('Res 1ªEval'!AT12="",0,'Res 1ªEval'!AT12*SUM(Programacion!AR$28:AR$34)/SUM(Programacion!AR$28:AR$41)))))</f>
        <v/>
      </c>
      <c r="AU12" s="270" t="str">
        <f>IF($C12="","",IF(SUM(Programacion!AS$28:AS$41)=0,"",IF(SUM(Programacion!AS$35:AS$41)=0,'Res 1ªEval'!AU12,(IF(Programacion!AS$35="",0,Programacion!AS$35/SUM(Programacion!AS$35:AS$41)*'2 Eval'!$E11)+IF(Programacion!AS$36="",0,Programacion!AS$36/SUM(Programacion!AS$35:AS$41)*'2 Eval'!$F11)+IF(Programacion!AS$37="",0,Programacion!AS$37/SUM(Programacion!AS$35:AS$41)*'2 Eval'!$G11)+IF(Programacion!AS$38="",0,Programacion!AS$38/SUM(Programacion!AS$35:AS$41)*'2 Eval'!$H11)+IF(Programacion!AS$39="",0,Programacion!AS$39/SUM(Programacion!AS$35:AS$41)*'2 Eval'!$I11)+IF(Programacion!AS$40="",0,Programacion!AS$40/SUM(Programacion!AS$35:AS$41)*'2 Eval'!$J11)+IF(Programacion!AS$41="",0,Programacion!AS$41/SUM(Programacion!AS$35:AS$41)*'2 Eval'!$K11))*SUM(Programacion!AS$35:AS$41)/SUM(Programacion!AS$28:AS$41)+IF('Res 1ªEval'!AU12="",0,'Res 1ªEval'!AU12*SUM(Programacion!AS$28:AS$34)/SUM(Programacion!AS$28:AS$41)))))</f>
        <v/>
      </c>
      <c r="AV12" s="270" t="str">
        <f>IF($C12="","",IF(SUM(Programacion!AT$28:AT$41)=0,"",IF(SUM(Programacion!AT$35:AT$41)=0,'Res 1ªEval'!AV12,(IF(Programacion!AT$35="",0,Programacion!AT$35/SUM(Programacion!AT$35:AT$41)*'2 Eval'!$E11)+IF(Programacion!AT$36="",0,Programacion!AT$36/SUM(Programacion!AT$35:AT$41)*'2 Eval'!$F11)+IF(Programacion!AT$37="",0,Programacion!AT$37/SUM(Programacion!AT$35:AT$41)*'2 Eval'!$G11)+IF(Programacion!AT$38="",0,Programacion!AT$38/SUM(Programacion!AT$35:AT$41)*'2 Eval'!$H11)+IF(Programacion!AT$39="",0,Programacion!AT$39/SUM(Programacion!AT$35:AT$41)*'2 Eval'!$I11)+IF(Programacion!AT$40="",0,Programacion!AT$40/SUM(Programacion!AT$35:AT$41)*'2 Eval'!$J11)+IF(Programacion!AT$41="",0,Programacion!AT$41/SUM(Programacion!AT$35:AT$41)*'2 Eval'!$K11))*SUM(Programacion!AT$35:AT$41)/SUM(Programacion!AT$28:AT$41)+IF('Res 1ªEval'!AV12="",0,'Res 1ªEval'!AV12*SUM(Programacion!AT$28:AT$34)/SUM(Programacion!AT$28:AT$41)))))</f>
        <v/>
      </c>
      <c r="AW12" s="270" t="str">
        <f>IF($C12="","",IF(SUM(Programacion!AU$28:AU$41)=0,"",IF(SUM(Programacion!AU$35:AU$41)=0,'Res 1ªEval'!AW12,(IF(Programacion!AU$35="",0,Programacion!AU$35/SUM(Programacion!AU$35:AU$41)*'2 Eval'!$E11)+IF(Programacion!AU$36="",0,Programacion!AU$36/SUM(Programacion!AU$35:AU$41)*'2 Eval'!$F11)+IF(Programacion!AU$37="",0,Programacion!AU$37/SUM(Programacion!AU$35:AU$41)*'2 Eval'!$G11)+IF(Programacion!AU$38="",0,Programacion!AU$38/SUM(Programacion!AU$35:AU$41)*'2 Eval'!$H11)+IF(Programacion!AU$39="",0,Programacion!AU$39/SUM(Programacion!AU$35:AU$41)*'2 Eval'!$I11)+IF(Programacion!AU$40="",0,Programacion!AU$40/SUM(Programacion!AU$35:AU$41)*'2 Eval'!$J11)+IF(Programacion!AU$41="",0,Programacion!AU$41/SUM(Programacion!AU$35:AU$41)*'2 Eval'!$K11))*SUM(Programacion!AU$35:AU$41)/SUM(Programacion!AU$28:AU$41)+IF('Res 1ªEval'!AW12="",0,'Res 1ªEval'!AW12*SUM(Programacion!AU$28:AU$34)/SUM(Programacion!AU$28:AU$41)))))</f>
        <v/>
      </c>
      <c r="AX12" s="270" t="str">
        <f>IF($C12="","",IF(SUM(Programacion!AV$28:AV$41)=0,"",IF(SUM(Programacion!AV$35:AV$41)=0,'Res 1ªEval'!AX12,(IF(Programacion!AV$35="",0,Programacion!AV$35/SUM(Programacion!AV$35:AV$41)*'2 Eval'!$E11)+IF(Programacion!AV$36="",0,Programacion!AV$36/SUM(Programacion!AV$35:AV$41)*'2 Eval'!$F11)+IF(Programacion!AV$37="",0,Programacion!AV$37/SUM(Programacion!AV$35:AV$41)*'2 Eval'!$G11)+IF(Programacion!AV$38="",0,Programacion!AV$38/SUM(Programacion!AV$35:AV$41)*'2 Eval'!$H11)+IF(Programacion!AV$39="",0,Programacion!AV$39/SUM(Programacion!AV$35:AV$41)*'2 Eval'!$I11)+IF(Programacion!AV$40="",0,Programacion!AV$40/SUM(Programacion!AV$35:AV$41)*'2 Eval'!$J11)+IF(Programacion!AV$41="",0,Programacion!AV$41/SUM(Programacion!AV$35:AV$41)*'2 Eval'!$K11))*SUM(Programacion!AV$35:AV$41)/SUM(Programacion!AV$28:AV$41)+IF('Res 1ªEval'!AX12="",0,'Res 1ªEval'!AX12*SUM(Programacion!AV$28:AV$34)/SUM(Programacion!AV$28:AV$41)))))</f>
        <v/>
      </c>
      <c r="AY12" s="270" t="str">
        <f>IF($C12="","",IF(SUM(Programacion!AW$28:AW$41)=0,"",IF(SUM(Programacion!AW$35:AW$41)=0,'Res 1ªEval'!AY12,(IF(Programacion!AW$35="",0,Programacion!AW$35/SUM(Programacion!AW$35:AW$41)*'2 Eval'!$E11)+IF(Programacion!AW$36="",0,Programacion!AW$36/SUM(Programacion!AW$35:AW$41)*'2 Eval'!$F11)+IF(Programacion!AW$37="",0,Programacion!AW$37/SUM(Programacion!AW$35:AW$41)*'2 Eval'!$G11)+IF(Programacion!AW$38="",0,Programacion!AW$38/SUM(Programacion!AW$35:AW$41)*'2 Eval'!$H11)+IF(Programacion!AW$39="",0,Programacion!AW$39/SUM(Programacion!AW$35:AW$41)*'2 Eval'!$I11)+IF(Programacion!AW$40="",0,Programacion!AW$40/SUM(Programacion!AW$35:AW$41)*'2 Eval'!$J11)+IF(Programacion!AW$41="",0,Programacion!AW$41/SUM(Programacion!AW$35:AW$41)*'2 Eval'!$K11))*SUM(Programacion!AW$35:AW$41)/SUM(Programacion!AW$28:AW$41)+IF('Res 1ªEval'!AY12="",0,'Res 1ªEval'!AY12*SUM(Programacion!AW$28:AW$34)/SUM(Programacion!AW$28:AW$41)))))</f>
        <v/>
      </c>
      <c r="AZ12" s="270" t="str">
        <f>IF($C12="","",IF(SUM(Programacion!AX$28:AX$41)=0,"",IF(SUM(Programacion!AX$35:AX$41)=0,'Res 1ªEval'!AZ12,(IF(Programacion!AX$35="",0,Programacion!AX$35/SUM(Programacion!AX$35:AX$41)*'2 Eval'!$E11)+IF(Programacion!AX$36="",0,Programacion!AX$36/SUM(Programacion!AX$35:AX$41)*'2 Eval'!$F11)+IF(Programacion!AX$37="",0,Programacion!AX$37/SUM(Programacion!AX$35:AX$41)*'2 Eval'!$G11)+IF(Programacion!AX$38="",0,Programacion!AX$38/SUM(Programacion!AX$35:AX$41)*'2 Eval'!$H11)+IF(Programacion!AX$39="",0,Programacion!AX$39/SUM(Programacion!AX$35:AX$41)*'2 Eval'!$I11)+IF(Programacion!AX$40="",0,Programacion!AX$40/SUM(Programacion!AX$35:AX$41)*'2 Eval'!$J11)+IF(Programacion!AX$41="",0,Programacion!AX$41/SUM(Programacion!AX$35:AX$41)*'2 Eval'!$K11))*SUM(Programacion!AX$35:AX$41)/SUM(Programacion!AX$28:AX$41)+IF('Res 1ªEval'!AZ12="",0,'Res 1ªEval'!AZ12*SUM(Programacion!AX$28:AX$34)/SUM(Programacion!AX$28:AX$41)))))</f>
        <v/>
      </c>
      <c r="BA12" s="270" t="str">
        <f>IF($C12="","",IF(SUM(Programacion!AY$28:AY$41)=0,"",IF(SUM(Programacion!AY$35:AY$41)=0,'Res 1ªEval'!BA12,(IF(Programacion!AY$35="",0,Programacion!AY$35/SUM(Programacion!AY$35:AY$41)*'2 Eval'!$E11)+IF(Programacion!AY$36="",0,Programacion!AY$36/SUM(Programacion!AY$35:AY$41)*'2 Eval'!$F11)+IF(Programacion!AY$37="",0,Programacion!AY$37/SUM(Programacion!AY$35:AY$41)*'2 Eval'!$G11)+IF(Programacion!AY$38="",0,Programacion!AY$38/SUM(Programacion!AY$35:AY$41)*'2 Eval'!$H11)+IF(Programacion!AY$39="",0,Programacion!AY$39/SUM(Programacion!AY$35:AY$41)*'2 Eval'!$I11)+IF(Programacion!AY$40="",0,Programacion!AY$40/SUM(Programacion!AY$35:AY$41)*'2 Eval'!$J11)+IF(Programacion!AY$41="",0,Programacion!AY$41/SUM(Programacion!AY$35:AY$41)*'2 Eval'!$K11))*SUM(Programacion!AY$35:AY$41)/SUM(Programacion!AY$28:AY$41)+IF('Res 1ªEval'!BA12="",0,'Res 1ªEval'!BA12*SUM(Programacion!AY$28:AY$34)/SUM(Programacion!AY$28:AY$41)))))</f>
        <v/>
      </c>
      <c r="BB12" s="270" t="str">
        <f>IF($C12="","",IF(SUM(Programacion!AZ$28:AZ$41)=0,"",IF(SUM(Programacion!AZ$35:AZ$41)=0,'Res 1ªEval'!BB12,(IF(Programacion!AZ$35="",0,Programacion!AZ$35/SUM(Programacion!AZ$35:AZ$41)*'2 Eval'!$E11)+IF(Programacion!AZ$36="",0,Programacion!AZ$36/SUM(Programacion!AZ$35:AZ$41)*'2 Eval'!$F11)+IF(Programacion!AZ$37="",0,Programacion!AZ$37/SUM(Programacion!AZ$35:AZ$41)*'2 Eval'!$G11)+IF(Programacion!AZ$38="",0,Programacion!AZ$38/SUM(Programacion!AZ$35:AZ$41)*'2 Eval'!$H11)+IF(Programacion!AZ$39="",0,Programacion!AZ$39/SUM(Programacion!AZ$35:AZ$41)*'2 Eval'!$I11)+IF(Programacion!AZ$40="",0,Programacion!AZ$40/SUM(Programacion!AZ$35:AZ$41)*'2 Eval'!$J11)+IF(Programacion!AZ$41="",0,Programacion!AZ$41/SUM(Programacion!AZ$35:AZ$41)*'2 Eval'!$K11))*SUM(Programacion!AZ$35:AZ$41)/SUM(Programacion!AZ$28:AZ$41)+IF('Res 1ªEval'!BB12="",0,'Res 1ªEval'!BB12*SUM(Programacion!AZ$28:AZ$34)/SUM(Programacion!AZ$28:AZ$41)))))</f>
        <v/>
      </c>
      <c r="BC12" s="270" t="str">
        <f>IF($C12="","",IF(SUM(Programacion!BA$28:BA$41)=0,"",IF(SUM(Programacion!BA$35:BA$41)=0,'Res 1ªEval'!BC12,(IF(Programacion!BA$35="",0,Programacion!BA$35/SUM(Programacion!BA$35:BA$41)*'2 Eval'!$E11)+IF(Programacion!BA$36="",0,Programacion!BA$36/SUM(Programacion!BA$35:BA$41)*'2 Eval'!$F11)+IF(Programacion!BA$37="",0,Programacion!BA$37/SUM(Programacion!BA$35:BA$41)*'2 Eval'!$G11)+IF(Programacion!BA$38="",0,Programacion!BA$38/SUM(Programacion!BA$35:BA$41)*'2 Eval'!$H11)+IF(Programacion!BA$39="",0,Programacion!BA$39/SUM(Programacion!BA$35:BA$41)*'2 Eval'!$I11)+IF(Programacion!BA$40="",0,Programacion!BA$40/SUM(Programacion!BA$35:BA$41)*'2 Eval'!$J11)+IF(Programacion!BA$41="",0,Programacion!BA$41/SUM(Programacion!BA$35:BA$41)*'2 Eval'!$K11))*SUM(Programacion!BA$35:BA$41)/SUM(Programacion!BA$28:BA$41)+IF('Res 1ªEval'!BC12="",0,'Res 1ªEval'!BC12*SUM(Programacion!BA$28:BA$34)/SUM(Programacion!BA$28:BA$41)))))</f>
        <v/>
      </c>
      <c r="BD12" s="270" t="str">
        <f>IF($C12="","",IF(SUM(Programacion!BB$28:BB$41)=0,"",IF(SUM(Programacion!BB$35:BB$41)=0,'Res 1ªEval'!BD12,(IF(Programacion!BB$35="",0,Programacion!BB$35/SUM(Programacion!BB$35:BB$41)*'2 Eval'!$E11)+IF(Programacion!BB$36="",0,Programacion!BB$36/SUM(Programacion!BB$35:BB$41)*'2 Eval'!$F11)+IF(Programacion!BB$37="",0,Programacion!BB$37/SUM(Programacion!BB$35:BB$41)*'2 Eval'!$G11)+IF(Programacion!BB$38="",0,Programacion!BB$38/SUM(Programacion!BB$35:BB$41)*'2 Eval'!$H11)+IF(Programacion!BB$39="",0,Programacion!BB$39/SUM(Programacion!BB$35:BB$41)*'2 Eval'!$I11)+IF(Programacion!BB$40="",0,Programacion!BB$40/SUM(Programacion!BB$35:BB$41)*'2 Eval'!$J11)+IF(Programacion!BB$41="",0,Programacion!BB$41/SUM(Programacion!BB$35:BB$41)*'2 Eval'!$K11))*SUM(Programacion!BB$35:BB$41)/SUM(Programacion!BB$28:BB$41)+IF('Res 1ªEval'!BD12="",0,'Res 1ªEval'!BD12*SUM(Programacion!BB$28:BB$34)/SUM(Programacion!BB$28:BB$41)))))</f>
        <v/>
      </c>
      <c r="BE12" s="270" t="str">
        <f>IF($C12="","",IF(SUM(Programacion!BC$28:BC$41)=0,"",IF(SUM(Programacion!BC$35:BC$41)=0,'Res 1ªEval'!BE12,(IF(Programacion!BC$35="",0,Programacion!BC$35/SUM(Programacion!BC$35:BC$41)*'2 Eval'!$E11)+IF(Programacion!BC$36="",0,Programacion!BC$36/SUM(Programacion!BC$35:BC$41)*'2 Eval'!$F11)+IF(Programacion!BC$37="",0,Programacion!BC$37/SUM(Programacion!BC$35:BC$41)*'2 Eval'!$G11)+IF(Programacion!BC$38="",0,Programacion!BC$38/SUM(Programacion!BC$35:BC$41)*'2 Eval'!$H11)+IF(Programacion!BC$39="",0,Programacion!BC$39/SUM(Programacion!BC$35:BC$41)*'2 Eval'!$I11)+IF(Programacion!BC$40="",0,Programacion!BC$40/SUM(Programacion!BC$35:BC$41)*'2 Eval'!$J11)+IF(Programacion!BC$41="",0,Programacion!BC$41/SUM(Programacion!BC$35:BC$41)*'2 Eval'!$K11))*SUM(Programacion!BC$35:BC$41)/SUM(Programacion!BC$28:BC$41)+IF('Res 1ªEval'!BE12="",0,'Res 1ªEval'!BE12*SUM(Programacion!BC$28:BC$34)/SUM(Programacion!BC$28:BC$41)))))</f>
        <v/>
      </c>
      <c r="BF12" s="270" t="str">
        <f>IF($C12="","",IF(SUM(Programacion!BD$28:BD$41)=0,"",IF(SUM(Programacion!BD$35:BD$41)=0,'Res 1ªEval'!BF12,(IF(Programacion!BD$35="",0,Programacion!BD$35/SUM(Programacion!BD$35:BD$41)*'2 Eval'!$E11)+IF(Programacion!BD$36="",0,Programacion!BD$36/SUM(Programacion!BD$35:BD$41)*'2 Eval'!$F11)+IF(Programacion!BD$37="",0,Programacion!BD$37/SUM(Programacion!BD$35:BD$41)*'2 Eval'!$G11)+IF(Programacion!BD$38="",0,Programacion!BD$38/SUM(Programacion!BD$35:BD$41)*'2 Eval'!$H11)+IF(Programacion!BD$39="",0,Programacion!BD$39/SUM(Programacion!BD$35:BD$41)*'2 Eval'!$I11)+IF(Programacion!BD$40="",0,Programacion!BD$40/SUM(Programacion!BD$35:BD$41)*'2 Eval'!$J11)+IF(Programacion!BD$41="",0,Programacion!BD$41/SUM(Programacion!BD$35:BD$41)*'2 Eval'!$K11))*SUM(Programacion!BD$35:BD$41)/SUM(Programacion!BD$28:BD$41)+IF('Res 1ªEval'!BF12="",0,'Res 1ªEval'!BF12*SUM(Programacion!BD$28:BD$34)/SUM(Programacion!BD$28:BD$41)))))</f>
        <v/>
      </c>
      <c r="BG12" s="270" t="str">
        <f>IF($C12="","",IF(SUM(Programacion!BE$28:BE$41)=0,"",IF(SUM(Programacion!BE$35:BE$41)=0,'Res 1ªEval'!BG12,(IF(Programacion!BE$35="",0,Programacion!BE$35/SUM(Programacion!BE$35:BE$41)*'2 Eval'!$E11)+IF(Programacion!BE$36="",0,Programacion!BE$36/SUM(Programacion!BE$35:BE$41)*'2 Eval'!$F11)+IF(Programacion!BE$37="",0,Programacion!BE$37/SUM(Programacion!BE$35:BE$41)*'2 Eval'!$G11)+IF(Programacion!BE$38="",0,Programacion!BE$38/SUM(Programacion!BE$35:BE$41)*'2 Eval'!$H11)+IF(Programacion!BE$39="",0,Programacion!BE$39/SUM(Programacion!BE$35:BE$41)*'2 Eval'!$I11)+IF(Programacion!BE$40="",0,Programacion!BE$40/SUM(Programacion!BE$35:BE$41)*'2 Eval'!$J11)+IF(Programacion!BE$41="",0,Programacion!BE$41/SUM(Programacion!BE$35:BE$41)*'2 Eval'!$K11))*SUM(Programacion!BE$35:BE$41)/SUM(Programacion!BE$28:BE$41)+IF('Res 1ªEval'!BG12="",0,'Res 1ªEval'!BG12*SUM(Programacion!BE$28:BE$34)/SUM(Programacion!BE$28:BE$41)))))</f>
        <v/>
      </c>
      <c r="BH12" s="270" t="str">
        <f>IF($C12="","",IF(SUM(Programacion!BF$28:BF$41)=0,"",IF(SUM(Programacion!BF$35:BF$41)=0,'Res 1ªEval'!BH12,(IF(Programacion!BF$35="",0,Programacion!BF$35/SUM(Programacion!BF$35:BF$41)*'2 Eval'!$E11)+IF(Programacion!BF$36="",0,Programacion!BF$36/SUM(Programacion!BF$35:BF$41)*'2 Eval'!$F11)+IF(Programacion!BF$37="",0,Programacion!BF$37/SUM(Programacion!BF$35:BF$41)*'2 Eval'!$G11)+IF(Programacion!BF$38="",0,Programacion!BF$38/SUM(Programacion!BF$35:BF$41)*'2 Eval'!$H11)+IF(Programacion!BF$39="",0,Programacion!BF$39/SUM(Programacion!BF$35:BF$41)*'2 Eval'!$I11)+IF(Programacion!BF$40="",0,Programacion!BF$40/SUM(Programacion!BF$35:BF$41)*'2 Eval'!$J11)+IF(Programacion!BF$41="",0,Programacion!BF$41/SUM(Programacion!BF$35:BF$41)*'2 Eval'!$K11))*SUM(Programacion!BF$35:BF$41)/SUM(Programacion!BF$28:BF$41)+IF('Res 1ªEval'!BH12="",0,'Res 1ªEval'!BH12*SUM(Programacion!BF$28:BF$34)/SUM(Programacion!BF$28:BF$41)))))</f>
        <v/>
      </c>
      <c r="BI12" s="270" t="str">
        <f>IF($C12="","",IF(SUM(Programacion!BG$28:BG$41)=0,"",IF(SUM(Programacion!BG$35:BG$41)=0,'Res 1ªEval'!BI12,(IF(Programacion!BG$35="",0,Programacion!BG$35/SUM(Programacion!BG$35:BG$41)*'2 Eval'!$E11)+IF(Programacion!BG$36="",0,Programacion!BG$36/SUM(Programacion!BG$35:BG$41)*'2 Eval'!$F11)+IF(Programacion!BG$37="",0,Programacion!BG$37/SUM(Programacion!BG$35:BG$41)*'2 Eval'!$G11)+IF(Programacion!BG$38="",0,Programacion!BG$38/SUM(Programacion!BG$35:BG$41)*'2 Eval'!$H11)+IF(Programacion!BG$39="",0,Programacion!BG$39/SUM(Programacion!BG$35:BG$41)*'2 Eval'!$I11)+IF(Programacion!BG$40="",0,Programacion!BG$40/SUM(Programacion!BG$35:BG$41)*'2 Eval'!$J11)+IF(Programacion!BG$41="",0,Programacion!BG$41/SUM(Programacion!BG$35:BG$41)*'2 Eval'!$K11))*SUM(Programacion!BG$35:BG$41)/SUM(Programacion!BG$28:BG$41)+IF('Res 1ªEval'!BI12="",0,'Res 1ªEval'!BI12*SUM(Programacion!BG$28:BG$34)/SUM(Programacion!BG$28:BG$41)))))</f>
        <v/>
      </c>
      <c r="BJ12" s="270" t="str">
        <f>IF($C12="","",IF(SUM(Programacion!BH$28:BH$41)=0,"",IF(SUM(Programacion!BH$35:BH$41)=0,'Res 1ªEval'!BJ12,(IF(Programacion!BH$35="",0,Programacion!BH$35/SUM(Programacion!BH$35:BH$41)*'2 Eval'!$E11)+IF(Programacion!BH$36="",0,Programacion!BH$36/SUM(Programacion!BH$35:BH$41)*'2 Eval'!$F11)+IF(Programacion!BH$37="",0,Programacion!BH$37/SUM(Programacion!BH$35:BH$41)*'2 Eval'!$G11)+IF(Programacion!BH$38="",0,Programacion!BH$38/SUM(Programacion!BH$35:BH$41)*'2 Eval'!$H11)+IF(Programacion!BH$39="",0,Programacion!BH$39/SUM(Programacion!BH$35:BH$41)*'2 Eval'!$I11)+IF(Programacion!BH$40="",0,Programacion!BH$40/SUM(Programacion!BH$35:BH$41)*'2 Eval'!$J11)+IF(Programacion!BH$41="",0,Programacion!BH$41/SUM(Programacion!BH$35:BH$41)*'2 Eval'!$K11))*SUM(Programacion!BH$35:BH$41)/SUM(Programacion!BH$28:BH$41)+IF('Res 1ªEval'!BJ12="",0,'Res 1ªEval'!BJ12*SUM(Programacion!BH$28:BH$34)/SUM(Programacion!BH$28:BH$41)))))</f>
        <v/>
      </c>
      <c r="BK12" s="270" t="str">
        <f>IF($C12="","",IF(SUM(Programacion!BI$28:BI$41)=0,"",IF(SUM(Programacion!BI$35:BI$41)=0,'Res 1ªEval'!BK12,(IF(Programacion!BI$35="",0,Programacion!BI$35/SUM(Programacion!BI$35:BI$41)*'2 Eval'!$E11)+IF(Programacion!BI$36="",0,Programacion!BI$36/SUM(Programacion!BI$35:BI$41)*'2 Eval'!$F11)+IF(Programacion!BI$37="",0,Programacion!BI$37/SUM(Programacion!BI$35:BI$41)*'2 Eval'!$G11)+IF(Programacion!BI$38="",0,Programacion!BI$38/SUM(Programacion!BI$35:BI$41)*'2 Eval'!$H11)+IF(Programacion!BI$39="",0,Programacion!BI$39/SUM(Programacion!BI$35:BI$41)*'2 Eval'!$I11)+IF(Programacion!BI$40="",0,Programacion!BI$40/SUM(Programacion!BI$35:BI$41)*'2 Eval'!$J11)+IF(Programacion!BI$41="",0,Programacion!BI$41/SUM(Programacion!BI$35:BI$41)*'2 Eval'!$K11))*SUM(Programacion!BI$35:BI$41)/SUM(Programacion!BI$28:BI$41)+IF('Res 1ªEval'!BK12="",0,'Res 1ªEval'!BK12*SUM(Programacion!BI$28:BI$34)/SUM(Programacion!BI$28:BI$41)))))</f>
        <v/>
      </c>
      <c r="BL12" s="270" t="str">
        <f>IF($C12="","",IF(SUM(Programacion!BJ$28:BJ$41)=0,"",IF(SUM(Programacion!BJ$35:BJ$41)=0,'Res 1ªEval'!BL12,(IF(Programacion!BJ$35="",0,Programacion!BJ$35/SUM(Programacion!BJ$35:BJ$41)*'2 Eval'!$E11)+IF(Programacion!BJ$36="",0,Programacion!BJ$36/SUM(Programacion!BJ$35:BJ$41)*'2 Eval'!$F11)+IF(Programacion!BJ$37="",0,Programacion!BJ$37/SUM(Programacion!BJ$35:BJ$41)*'2 Eval'!$G11)+IF(Programacion!BJ$38="",0,Programacion!BJ$38/SUM(Programacion!BJ$35:BJ$41)*'2 Eval'!$H11)+IF(Programacion!BJ$39="",0,Programacion!BJ$39/SUM(Programacion!BJ$35:BJ$41)*'2 Eval'!$I11)+IF(Programacion!BJ$40="",0,Programacion!BJ$40/SUM(Programacion!BJ$35:BJ$41)*'2 Eval'!$J11)+IF(Programacion!BJ$41="",0,Programacion!BJ$41/SUM(Programacion!BJ$35:BJ$41)*'2 Eval'!$K11))*SUM(Programacion!BJ$35:BJ$41)/SUM(Programacion!BJ$28:BJ$41)+IF('Res 1ªEval'!BL12="",0,'Res 1ªEval'!BL12*SUM(Programacion!BJ$28:BJ$34)/SUM(Programacion!BJ$28:BJ$41)))))</f>
        <v/>
      </c>
      <c r="BM12" s="270" t="str">
        <f>IF($C12="","",IF(SUM(Programacion!BK$28:BK$41)=0,"",IF(SUM(Programacion!BK$35:BK$41)=0,'Res 1ªEval'!BM12,(IF(Programacion!BK$35="",0,Programacion!BK$35/SUM(Programacion!BK$35:BK$41)*'2 Eval'!$E11)+IF(Programacion!BK$36="",0,Programacion!BK$36/SUM(Programacion!BK$35:BK$41)*'2 Eval'!$F11)+IF(Programacion!BK$37="",0,Programacion!BK$37/SUM(Programacion!BK$35:BK$41)*'2 Eval'!$G11)+IF(Programacion!BK$38="",0,Programacion!BK$38/SUM(Programacion!BK$35:BK$41)*'2 Eval'!$H11)+IF(Programacion!BK$39="",0,Programacion!BK$39/SUM(Programacion!BK$35:BK$41)*'2 Eval'!$I11)+IF(Programacion!BK$40="",0,Programacion!BK$40/SUM(Programacion!BK$35:BK$41)*'2 Eval'!$J11)+IF(Programacion!BK$41="",0,Programacion!BK$41/SUM(Programacion!BK$35:BK$41)*'2 Eval'!$K11))*SUM(Programacion!BK$35:BK$41)/SUM(Programacion!BK$28:BK$41)+IF('Res 1ªEval'!BM12="",0,'Res 1ªEval'!BM12*SUM(Programacion!BK$28:BK$34)/SUM(Programacion!BK$28:BK$41)))))</f>
        <v/>
      </c>
      <c r="BN12" s="270" t="str">
        <f>IF($C12="","",IF(SUM(Programacion!BL$28:BL$41)=0,"",IF(SUM(Programacion!BL$35:BL$41)=0,'Res 1ªEval'!BN12,(IF(Programacion!BL$35="",0,Programacion!BL$35/SUM(Programacion!BL$35:BL$41)*'2 Eval'!$E11)+IF(Programacion!BL$36="",0,Programacion!BL$36/SUM(Programacion!BL$35:BL$41)*'2 Eval'!$F11)+IF(Programacion!BL$37="",0,Programacion!BL$37/SUM(Programacion!BL$35:BL$41)*'2 Eval'!$G11)+IF(Programacion!BL$38="",0,Programacion!BL$38/SUM(Programacion!BL$35:BL$41)*'2 Eval'!$H11)+IF(Programacion!BL$39="",0,Programacion!BL$39/SUM(Programacion!BL$35:BL$41)*'2 Eval'!$I11)+IF(Programacion!BL$40="",0,Programacion!BL$40/SUM(Programacion!BL$35:BL$41)*'2 Eval'!$J11)+IF(Programacion!BL$41="",0,Programacion!BL$41/SUM(Programacion!BL$35:BL$41)*'2 Eval'!$K11))*SUM(Programacion!BL$35:BL$41)/SUM(Programacion!BL$28:BL$41)+IF('Res 1ªEval'!BN12="",0,'Res 1ªEval'!BN12*SUM(Programacion!BL$28:BL$34)/SUM(Programacion!BL$28:BL$41)))))</f>
        <v/>
      </c>
      <c r="BO12" s="270" t="str">
        <f>IF($C12="","",IF(SUM(Programacion!BM$28:BM$41)=0,"",IF(SUM(Programacion!BM$35:BM$41)=0,'Res 1ªEval'!BO12,(IF(Programacion!BM$35="",0,Programacion!BM$35/SUM(Programacion!BM$35:BM$41)*'2 Eval'!$E11)+IF(Programacion!BM$36="",0,Programacion!BM$36/SUM(Programacion!BM$35:BM$41)*'2 Eval'!$F11)+IF(Programacion!BM$37="",0,Programacion!BM$37/SUM(Programacion!BM$35:BM$41)*'2 Eval'!$G11)+IF(Programacion!BM$38="",0,Programacion!BM$38/SUM(Programacion!BM$35:BM$41)*'2 Eval'!$H11)+IF(Programacion!BM$39="",0,Programacion!BM$39/SUM(Programacion!BM$35:BM$41)*'2 Eval'!$I11)+IF(Programacion!BM$40="",0,Programacion!BM$40/SUM(Programacion!BM$35:BM$41)*'2 Eval'!$J11)+IF(Programacion!BM$41="",0,Programacion!BM$41/SUM(Programacion!BM$35:BM$41)*'2 Eval'!$K11))*SUM(Programacion!BM$35:BM$41)/SUM(Programacion!BM$28:BM$41)+IF('Res 1ªEval'!BO12="",0,'Res 1ªEval'!BO12*SUM(Programacion!BM$28:BM$34)/SUM(Programacion!BM$28:BM$41)))))</f>
        <v/>
      </c>
      <c r="BP12" s="270" t="str">
        <f>IF($C12="","",IF(SUM(Programacion!BN$28:BN$41)=0,"",IF(SUM(Programacion!BN$35:BN$41)=0,'Res 1ªEval'!BP12,(IF(Programacion!BN$35="",0,Programacion!BN$35/SUM(Programacion!BN$35:BN$41)*'2 Eval'!$E11)+IF(Programacion!BN$36="",0,Programacion!BN$36/SUM(Programacion!BN$35:BN$41)*'2 Eval'!$F11)+IF(Programacion!BN$37="",0,Programacion!BN$37/SUM(Programacion!BN$35:BN$41)*'2 Eval'!$G11)+IF(Programacion!BN$38="",0,Programacion!BN$38/SUM(Programacion!BN$35:BN$41)*'2 Eval'!$H11)+IF(Programacion!BN$39="",0,Programacion!BN$39/SUM(Programacion!BN$35:BN$41)*'2 Eval'!$I11)+IF(Programacion!BN$40="",0,Programacion!BN$40/SUM(Programacion!BN$35:BN$41)*'2 Eval'!$J11)+IF(Programacion!BN$41="",0,Programacion!BN$41/SUM(Programacion!BN$35:BN$41)*'2 Eval'!$K11))*SUM(Programacion!BN$35:BN$41)/SUM(Programacion!BN$28:BN$41)+IF('Res 1ªEval'!BP12="",0,'Res 1ªEval'!BP12*SUM(Programacion!BN$28:BN$34)/SUM(Programacion!BN$28:BN$41)))))</f>
        <v/>
      </c>
      <c r="BQ12" s="270" t="str">
        <f>IF($C12="","",IF(SUM(Programacion!BO$28:BO$41)=0,"",IF(SUM(Programacion!BO$35:BO$41)=0,'Res 1ªEval'!BQ12,(IF(Programacion!BO$35="",0,Programacion!BO$35/SUM(Programacion!BO$35:BO$41)*'2 Eval'!$E11)+IF(Programacion!BO$36="",0,Programacion!BO$36/SUM(Programacion!BO$35:BO$41)*'2 Eval'!$F11)+IF(Programacion!BO$37="",0,Programacion!BO$37/SUM(Programacion!BO$35:BO$41)*'2 Eval'!$G11)+IF(Programacion!BO$38="",0,Programacion!BO$38/SUM(Programacion!BO$35:BO$41)*'2 Eval'!$H11)+IF(Programacion!BO$39="",0,Programacion!BO$39/SUM(Programacion!BO$35:BO$41)*'2 Eval'!$I11)+IF(Programacion!BO$40="",0,Programacion!BO$40/SUM(Programacion!BO$35:BO$41)*'2 Eval'!$J11)+IF(Programacion!BO$41="",0,Programacion!BO$41/SUM(Programacion!BO$35:BO$41)*'2 Eval'!$K11))*SUM(Programacion!BO$35:BO$41)/SUM(Programacion!BO$28:BO$41)+IF('Res 1ªEval'!BQ12="",0,'Res 1ªEval'!BQ12*SUM(Programacion!BO$28:BO$34)/SUM(Programacion!BO$28:BO$41)))))</f>
        <v/>
      </c>
      <c r="BR12" s="270" t="str">
        <f>IF($C12="","",IF(SUM(Programacion!BP$28:BP$41)=0,"",IF(SUM(Programacion!BP$35:BP$41)=0,'Res 1ªEval'!BR12,(IF(Programacion!BP$35="",0,Programacion!BP$35/SUM(Programacion!BP$35:BP$41)*'2 Eval'!$E11)+IF(Programacion!BP$36="",0,Programacion!BP$36/SUM(Programacion!BP$35:BP$41)*'2 Eval'!$F11)+IF(Programacion!BP$37="",0,Programacion!BP$37/SUM(Programacion!BP$35:BP$41)*'2 Eval'!$G11)+IF(Programacion!BP$38="",0,Programacion!BP$38/SUM(Programacion!BP$35:BP$41)*'2 Eval'!$H11)+IF(Programacion!BP$39="",0,Programacion!BP$39/SUM(Programacion!BP$35:BP$41)*'2 Eval'!$I11)+IF(Programacion!BP$40="",0,Programacion!BP$40/SUM(Programacion!BP$35:BP$41)*'2 Eval'!$J11)+IF(Programacion!BP$41="",0,Programacion!BP$41/SUM(Programacion!BP$35:BP$41)*'2 Eval'!$K11))*SUM(Programacion!BP$35:BP$41)/SUM(Programacion!BP$28:BP$41)+IF('Res 1ªEval'!BR12="",0,'Res 1ªEval'!BR12*SUM(Programacion!BP$28:BP$34)/SUM(Programacion!BP$28:BP$41)))))</f>
        <v/>
      </c>
      <c r="BS12" s="270" t="str">
        <f>IF($C12="","",IF(SUM(Programacion!BQ$28:BQ$41)=0,"",IF(SUM(Programacion!BQ$35:BQ$41)=0,'Res 1ªEval'!BS12,(IF(Programacion!BQ$35="",0,Programacion!BQ$35/SUM(Programacion!BQ$35:BQ$41)*'2 Eval'!$E11)+IF(Programacion!BQ$36="",0,Programacion!BQ$36/SUM(Programacion!BQ$35:BQ$41)*'2 Eval'!$F11)+IF(Programacion!BQ$37="",0,Programacion!BQ$37/SUM(Programacion!BQ$35:BQ$41)*'2 Eval'!$G11)+IF(Programacion!BQ$38="",0,Programacion!BQ$38/SUM(Programacion!BQ$35:BQ$41)*'2 Eval'!$H11)+IF(Programacion!BQ$39="",0,Programacion!BQ$39/SUM(Programacion!BQ$35:BQ$41)*'2 Eval'!$I11)+IF(Programacion!BQ$40="",0,Programacion!BQ$40/SUM(Programacion!BQ$35:BQ$41)*'2 Eval'!$J11)+IF(Programacion!BQ$41="",0,Programacion!BQ$41/SUM(Programacion!BQ$35:BQ$41)*'2 Eval'!$K11))*SUM(Programacion!BQ$35:BQ$41)/SUM(Programacion!BQ$28:BQ$41)+IF('Res 1ªEval'!BS12="",0,'Res 1ªEval'!BS12*SUM(Programacion!BQ$28:BQ$34)/SUM(Programacion!BQ$28:BQ$41)))))</f>
        <v/>
      </c>
      <c r="BT12" s="270" t="str">
        <f>IF($C12="","",IF(SUM(Programacion!BR$28:BR$41)=0,"",IF(SUM(Programacion!BR$35:BR$41)=0,'Res 1ªEval'!BT12,(IF(Programacion!BR$35="",0,Programacion!BR$35/SUM(Programacion!BR$35:BR$41)*'2 Eval'!$E11)+IF(Programacion!BR$36="",0,Programacion!BR$36/SUM(Programacion!BR$35:BR$41)*'2 Eval'!$F11)+IF(Programacion!BR$37="",0,Programacion!BR$37/SUM(Programacion!BR$35:BR$41)*'2 Eval'!$G11)+IF(Programacion!BR$38="",0,Programacion!BR$38/SUM(Programacion!BR$35:BR$41)*'2 Eval'!$H11)+IF(Programacion!BR$39="",0,Programacion!BR$39/SUM(Programacion!BR$35:BR$41)*'2 Eval'!$I11)+IF(Programacion!BR$40="",0,Programacion!BR$40/SUM(Programacion!BR$35:BR$41)*'2 Eval'!$J11)+IF(Programacion!BR$41="",0,Programacion!BR$41/SUM(Programacion!BR$35:BR$41)*'2 Eval'!$K11))*SUM(Programacion!BR$35:BR$41)/SUM(Programacion!BR$28:BR$41)+IF('Res 1ªEval'!BT12="",0,'Res 1ªEval'!BT12*SUM(Programacion!BR$28:BR$34)/SUM(Programacion!BR$28:BR$41)))))</f>
        <v/>
      </c>
      <c r="BU12" s="270" t="str">
        <f>IF($C12="","",IF(SUM(Programacion!BS$28:BS$41)=0,"",IF(SUM(Programacion!BS$35:BS$41)=0,'Res 1ªEval'!BU12,(IF(Programacion!BS$35="",0,Programacion!BS$35/SUM(Programacion!BS$35:BS$41)*'2 Eval'!$E11)+IF(Programacion!BS$36="",0,Programacion!BS$36/SUM(Programacion!BS$35:BS$41)*'2 Eval'!$F11)+IF(Programacion!BS$37="",0,Programacion!BS$37/SUM(Programacion!BS$35:BS$41)*'2 Eval'!$G11)+IF(Programacion!BS$38="",0,Programacion!BS$38/SUM(Programacion!BS$35:BS$41)*'2 Eval'!$H11)+IF(Programacion!BS$39="",0,Programacion!BS$39/SUM(Programacion!BS$35:BS$41)*'2 Eval'!$I11)+IF(Programacion!BS$40="",0,Programacion!BS$40/SUM(Programacion!BS$35:BS$41)*'2 Eval'!$J11)+IF(Programacion!BS$41="",0,Programacion!BS$41/SUM(Programacion!BS$35:BS$41)*'2 Eval'!$K11))*SUM(Programacion!BS$35:BS$41)/SUM(Programacion!BS$28:BS$41)+IF('Res 1ªEval'!BU12="",0,'Res 1ªEval'!BU12*SUM(Programacion!BS$28:BS$34)/SUM(Programacion!BS$28:BS$41)))))</f>
        <v/>
      </c>
      <c r="BV12" s="270" t="str">
        <f>IF($C12="","",IF(SUM(Programacion!BT$28:BT$41)=0,"",IF(SUM(Programacion!BT$35:BT$41)=0,'Res 1ªEval'!BV12,(IF(Programacion!BT$35="",0,Programacion!BT$35/SUM(Programacion!BT$35:BT$41)*'2 Eval'!$E11)+IF(Programacion!BT$36="",0,Programacion!BT$36/SUM(Programacion!BT$35:BT$41)*'2 Eval'!$F11)+IF(Programacion!BT$37="",0,Programacion!BT$37/SUM(Programacion!BT$35:BT$41)*'2 Eval'!$G11)+IF(Programacion!BT$38="",0,Programacion!BT$38/SUM(Programacion!BT$35:BT$41)*'2 Eval'!$H11)+IF(Programacion!BT$39="",0,Programacion!BT$39/SUM(Programacion!BT$35:BT$41)*'2 Eval'!$I11)+IF(Programacion!BT$40="",0,Programacion!BT$40/SUM(Programacion!BT$35:BT$41)*'2 Eval'!$J11)+IF(Programacion!BT$41="",0,Programacion!BT$41/SUM(Programacion!BT$35:BT$41)*'2 Eval'!$K11))*SUM(Programacion!BT$35:BT$41)/SUM(Programacion!BT$28:BT$41)+IF('Res 1ªEval'!BV12="",0,'Res 1ªEval'!BV12*SUM(Programacion!BT$28:BT$34)/SUM(Programacion!BT$28:BT$41)))))</f>
        <v/>
      </c>
      <c r="BW12" s="270" t="str">
        <f>IF($C12="","",IF(SUM(Programacion!BU$28:BU$41)=0,"",IF(SUM(Programacion!BU$35:BU$41)=0,'Res 1ªEval'!BW12,(IF(Programacion!BU$35="",0,Programacion!BU$35/SUM(Programacion!BU$35:BU$41)*'2 Eval'!$E11)+IF(Programacion!BU$36="",0,Programacion!BU$36/SUM(Programacion!BU$35:BU$41)*'2 Eval'!$F11)+IF(Programacion!BU$37="",0,Programacion!BU$37/SUM(Programacion!BU$35:BU$41)*'2 Eval'!$G11)+IF(Programacion!BU$38="",0,Programacion!BU$38/SUM(Programacion!BU$35:BU$41)*'2 Eval'!$H11)+IF(Programacion!BU$39="",0,Programacion!BU$39/SUM(Programacion!BU$35:BU$41)*'2 Eval'!$I11)+IF(Programacion!BU$40="",0,Programacion!BU$40/SUM(Programacion!BU$35:BU$41)*'2 Eval'!$J11)+IF(Programacion!BU$41="",0,Programacion!BU$41/SUM(Programacion!BU$35:BU$41)*'2 Eval'!$K11))*SUM(Programacion!BU$35:BU$41)/SUM(Programacion!BU$28:BU$41)+IF('Res 1ªEval'!BW12="",0,'Res 1ªEval'!BW12*SUM(Programacion!BU$28:BU$34)/SUM(Programacion!BU$28:BU$41)))))</f>
        <v/>
      </c>
      <c r="BX12" s="270" t="str">
        <f>IF($C12="","",IF(SUM(Programacion!BV$28:BV$41)=0,"",IF(SUM(Programacion!BV$35:BV$41)=0,'Res 1ªEval'!BX12,(IF(Programacion!BV$35="",0,Programacion!BV$35/SUM(Programacion!BV$35:BV$41)*'2 Eval'!$E11)+IF(Programacion!BV$36="",0,Programacion!BV$36/SUM(Programacion!BV$35:BV$41)*'2 Eval'!$F11)+IF(Programacion!BV$37="",0,Programacion!BV$37/SUM(Programacion!BV$35:BV$41)*'2 Eval'!$G11)+IF(Programacion!BV$38="",0,Programacion!BV$38/SUM(Programacion!BV$35:BV$41)*'2 Eval'!$H11)+IF(Programacion!BV$39="",0,Programacion!BV$39/SUM(Programacion!BV$35:BV$41)*'2 Eval'!$I11)+IF(Programacion!BV$40="",0,Programacion!BV$40/SUM(Programacion!BV$35:BV$41)*'2 Eval'!$J11)+IF(Programacion!BV$41="",0,Programacion!BV$41/SUM(Programacion!BV$35:BV$41)*'2 Eval'!$K11))*SUM(Programacion!BV$35:BV$41)/SUM(Programacion!BV$28:BV$41)+IF('Res 1ªEval'!BX12="",0,'Res 1ªEval'!BX12*SUM(Programacion!BV$28:BV$34)/SUM(Programacion!BV$28:BV$41)))))</f>
        <v/>
      </c>
      <c r="BY12" s="270" t="str">
        <f>IF($C12="","",IF(SUM(Programacion!BW$28:BW$41)=0,"",IF(SUM(Programacion!BW$35:BW$41)=0,'Res 1ªEval'!BY12,(IF(Programacion!BW$35="",0,Programacion!BW$35/SUM(Programacion!BW$35:BW$41)*'2 Eval'!$E11)+IF(Programacion!BW$36="",0,Programacion!BW$36/SUM(Programacion!BW$35:BW$41)*'2 Eval'!$F11)+IF(Programacion!BW$37="",0,Programacion!BW$37/SUM(Programacion!BW$35:BW$41)*'2 Eval'!$G11)+IF(Programacion!BW$38="",0,Programacion!BW$38/SUM(Programacion!BW$35:BW$41)*'2 Eval'!$H11)+IF(Programacion!BW$39="",0,Programacion!BW$39/SUM(Programacion!BW$35:BW$41)*'2 Eval'!$I11)+IF(Programacion!BW$40="",0,Programacion!BW$40/SUM(Programacion!BW$35:BW$41)*'2 Eval'!$J11)+IF(Programacion!BW$41="",0,Programacion!BW$41/SUM(Programacion!BW$35:BW$41)*'2 Eval'!$K11))*SUM(Programacion!BW$35:BW$41)/SUM(Programacion!BW$28:BW$41)+IF('Res 1ªEval'!BY12="",0,'Res 1ªEval'!BY12*SUM(Programacion!BW$28:BW$34)/SUM(Programacion!BW$28:BW$41)))))</f>
        <v/>
      </c>
      <c r="BZ12" s="270" t="str">
        <f>IF($C12="","",IF(SUM(Programacion!BX$28:BX$41)=0,"",IF(SUM(Programacion!BX$35:BX$41)=0,'Res 1ªEval'!BZ12,(IF(Programacion!BX$35="",0,Programacion!BX$35/SUM(Programacion!BX$35:BX$41)*'2 Eval'!$E11)+IF(Programacion!BX$36="",0,Programacion!BX$36/SUM(Programacion!BX$35:BX$41)*'2 Eval'!$F11)+IF(Programacion!BX$37="",0,Programacion!BX$37/SUM(Programacion!BX$35:BX$41)*'2 Eval'!$G11)+IF(Programacion!BX$38="",0,Programacion!BX$38/SUM(Programacion!BX$35:BX$41)*'2 Eval'!$H11)+IF(Programacion!BX$39="",0,Programacion!BX$39/SUM(Programacion!BX$35:BX$41)*'2 Eval'!$I11)+IF(Programacion!BX$40="",0,Programacion!BX$40/SUM(Programacion!BX$35:BX$41)*'2 Eval'!$J11)+IF(Programacion!BX$41="",0,Programacion!BX$41/SUM(Programacion!BX$35:BX$41)*'2 Eval'!$K11))*SUM(Programacion!BX$35:BX$41)/SUM(Programacion!BX$28:BX$41)+IF('Res 1ªEval'!BZ12="",0,'Res 1ªEval'!BZ12*SUM(Programacion!BX$28:BX$34)/SUM(Programacion!BX$28:BX$41)))))</f>
        <v/>
      </c>
      <c r="CA12" s="270" t="str">
        <f>IF($C12="","",IF(SUM(Programacion!BY$28:BY$41)=0,"",IF(SUM(Programacion!BY$35:BY$41)=0,'Res 1ªEval'!CA12,(IF(Programacion!BY$35="",0,Programacion!BY$35/SUM(Programacion!BY$35:BY$41)*'2 Eval'!$E11)+IF(Programacion!BY$36="",0,Programacion!BY$36/SUM(Programacion!BY$35:BY$41)*'2 Eval'!$F11)+IF(Programacion!BY$37="",0,Programacion!BY$37/SUM(Programacion!BY$35:BY$41)*'2 Eval'!$G11)+IF(Programacion!BY$38="",0,Programacion!BY$38/SUM(Programacion!BY$35:BY$41)*'2 Eval'!$H11)+IF(Programacion!BY$39="",0,Programacion!BY$39/SUM(Programacion!BY$35:BY$41)*'2 Eval'!$I11)+IF(Programacion!BY$40="",0,Programacion!BY$40/SUM(Programacion!BY$35:BY$41)*'2 Eval'!$J11)+IF(Programacion!BY$41="",0,Programacion!BY$41/SUM(Programacion!BY$35:BY$41)*'2 Eval'!$K11))*SUM(Programacion!BY$35:BY$41)/SUM(Programacion!BY$28:BY$41)+IF('Res 1ªEval'!CA12="",0,'Res 1ªEval'!CA12*SUM(Programacion!BY$28:BY$34)/SUM(Programacion!BY$28:BY$41)))))</f>
        <v/>
      </c>
      <c r="CB12" s="270" t="str">
        <f>IF($C12="","",IF(SUM(Programacion!BZ$28:BZ$41)=0,"",IF(SUM(Programacion!BZ$35:BZ$41)=0,'Res 1ªEval'!CB12,(IF(Programacion!BZ$35="",0,Programacion!BZ$35/SUM(Programacion!BZ$35:BZ$41)*'2 Eval'!$E11)+IF(Programacion!BZ$36="",0,Programacion!BZ$36/SUM(Programacion!BZ$35:BZ$41)*'2 Eval'!$F11)+IF(Programacion!BZ$37="",0,Programacion!BZ$37/SUM(Programacion!BZ$35:BZ$41)*'2 Eval'!$G11)+IF(Programacion!BZ$38="",0,Programacion!BZ$38/SUM(Programacion!BZ$35:BZ$41)*'2 Eval'!$H11)+IF(Programacion!BZ$39="",0,Programacion!BZ$39/SUM(Programacion!BZ$35:BZ$41)*'2 Eval'!$I11)+IF(Programacion!BZ$40="",0,Programacion!BZ$40/SUM(Programacion!BZ$35:BZ$41)*'2 Eval'!$J11)+IF(Programacion!BZ$41="",0,Programacion!BZ$41/SUM(Programacion!BZ$35:BZ$41)*'2 Eval'!$K11))*SUM(Programacion!BZ$35:BZ$41)/SUM(Programacion!BZ$28:BZ$41)+IF('Res 1ªEval'!CB12="",0,'Res 1ªEval'!CB12*SUM(Programacion!BZ$28:BZ$34)/SUM(Programacion!BZ$28:BZ$41)))))</f>
        <v/>
      </c>
      <c r="CC12" s="270" t="str">
        <f>IF($C12="","",IF(SUM(Programacion!CA$28:CA$41)=0,"",IF(SUM(Programacion!CA$35:CA$41)=0,'Res 1ªEval'!CC12,(IF(Programacion!CA$35="",0,Programacion!CA$35/SUM(Programacion!CA$35:CA$41)*'2 Eval'!$E11)+IF(Programacion!CA$36="",0,Programacion!CA$36/SUM(Programacion!CA$35:CA$41)*'2 Eval'!$F11)+IF(Programacion!CA$37="",0,Programacion!CA$37/SUM(Programacion!CA$35:CA$41)*'2 Eval'!$G11)+IF(Programacion!CA$38="",0,Programacion!CA$38/SUM(Programacion!CA$35:CA$41)*'2 Eval'!$H11)+IF(Programacion!CA$39="",0,Programacion!CA$39/SUM(Programacion!CA$35:CA$41)*'2 Eval'!$I11)+IF(Programacion!CA$40="",0,Programacion!CA$40/SUM(Programacion!CA$35:CA$41)*'2 Eval'!$J11)+IF(Programacion!CA$41="",0,Programacion!CA$41/SUM(Programacion!CA$35:CA$41)*'2 Eval'!$K11))*SUM(Programacion!CA$35:CA$41)/SUM(Programacion!CA$28:CA$41)+IF('Res 1ªEval'!CC12="",0,'Res 1ªEval'!CC12*SUM(Programacion!CA$28:CA$34)/SUM(Programacion!CA$28:CA$41)))))</f>
        <v/>
      </c>
      <c r="CD12" s="270" t="str">
        <f>IF($C12="","",IF(SUM(Programacion!CB$28:CB$41)=0,"",IF(SUM(Programacion!CB$35:CB$41)=0,'Res 1ªEval'!CD12,(IF(Programacion!CB$35="",0,Programacion!CB$35/SUM(Programacion!CB$35:CB$41)*'2 Eval'!$E11)+IF(Programacion!CB$36="",0,Programacion!CB$36/SUM(Programacion!CB$35:CB$41)*'2 Eval'!$F11)+IF(Programacion!CB$37="",0,Programacion!CB$37/SUM(Programacion!CB$35:CB$41)*'2 Eval'!$G11)+IF(Programacion!CB$38="",0,Programacion!CB$38/SUM(Programacion!CB$35:CB$41)*'2 Eval'!$H11)+IF(Programacion!CB$39="",0,Programacion!CB$39/SUM(Programacion!CB$35:CB$41)*'2 Eval'!$I11)+IF(Programacion!CB$40="",0,Programacion!CB$40/SUM(Programacion!CB$35:CB$41)*'2 Eval'!$J11)+IF(Programacion!CB$41="",0,Programacion!CB$41/SUM(Programacion!CB$35:CB$41)*'2 Eval'!$K11))*SUM(Programacion!CB$35:CB$41)/SUM(Programacion!CB$28:CB$41)+IF('Res 1ªEval'!CD12="",0,'Res 1ªEval'!CD12*SUM(Programacion!CB$28:CB$34)/SUM(Programacion!CB$28:CB$41)))))</f>
        <v/>
      </c>
      <c r="CE12" s="270" t="str">
        <f>IF($C12="","",IF(SUM(Programacion!CC$28:CC$41)=0,"",IF(SUM(Programacion!CC$35:CC$41)=0,'Res 1ªEval'!CE12,(IF(Programacion!CC$35="",0,Programacion!CC$35/SUM(Programacion!CC$35:CC$41)*'2 Eval'!$E11)+IF(Programacion!CC$36="",0,Programacion!CC$36/SUM(Programacion!CC$35:CC$41)*'2 Eval'!$F11)+IF(Programacion!CC$37="",0,Programacion!CC$37/SUM(Programacion!CC$35:CC$41)*'2 Eval'!$G11)+IF(Programacion!CC$38="",0,Programacion!CC$38/SUM(Programacion!CC$35:CC$41)*'2 Eval'!$H11)+IF(Programacion!CC$39="",0,Programacion!CC$39/SUM(Programacion!CC$35:CC$41)*'2 Eval'!$I11)+IF(Programacion!CC$40="",0,Programacion!CC$40/SUM(Programacion!CC$35:CC$41)*'2 Eval'!$J11)+IF(Programacion!CC$41="",0,Programacion!CC$41/SUM(Programacion!CC$35:CC$41)*'2 Eval'!$K11))*SUM(Programacion!CC$35:CC$41)/SUM(Programacion!CC$28:CC$41)+IF('Res 1ªEval'!CE12="",0,'Res 1ªEval'!CE12*SUM(Programacion!CC$28:CC$34)/SUM(Programacion!CC$28:CC$41)))))</f>
        <v/>
      </c>
      <c r="CF12" s="270" t="str">
        <f>IF($C12="","",IF(SUM(Programacion!CD$28:CD$41)=0,"",IF(SUM(Programacion!CD$35:CD$41)=0,'Res 1ªEval'!CF12,(IF(Programacion!CD$35="",0,Programacion!CD$35/SUM(Programacion!CD$35:CD$41)*'2 Eval'!$E11)+IF(Programacion!CD$36="",0,Programacion!CD$36/SUM(Programacion!CD$35:CD$41)*'2 Eval'!$F11)+IF(Programacion!CD$37="",0,Programacion!CD$37/SUM(Programacion!CD$35:CD$41)*'2 Eval'!$G11)+IF(Programacion!CD$38="",0,Programacion!CD$38/SUM(Programacion!CD$35:CD$41)*'2 Eval'!$H11)+IF(Programacion!CD$39="",0,Programacion!CD$39/SUM(Programacion!CD$35:CD$41)*'2 Eval'!$I11)+IF(Programacion!CD$40="",0,Programacion!CD$40/SUM(Programacion!CD$35:CD$41)*'2 Eval'!$J11)+IF(Programacion!CD$41="",0,Programacion!CD$41/SUM(Programacion!CD$35:CD$41)*'2 Eval'!$K11))*SUM(Programacion!CD$35:CD$41)/SUM(Programacion!CD$28:CD$41)+IF('Res 1ªEval'!CF12="",0,'Res 1ªEval'!CF12*SUM(Programacion!CD$28:CD$34)/SUM(Programacion!CD$28:CD$41)))))</f>
        <v/>
      </c>
      <c r="CG12" s="270" t="str">
        <f>IF($C12="","",IF(SUM(Programacion!CE$28:CE$41)=0,"",IF(SUM(Programacion!CE$35:CE$41)=0,'Res 1ªEval'!CG12,(IF(Programacion!CE$35="",0,Programacion!CE$35/SUM(Programacion!CE$35:CE$41)*'2 Eval'!$E11)+IF(Programacion!CE$36="",0,Programacion!CE$36/SUM(Programacion!CE$35:CE$41)*'2 Eval'!$F11)+IF(Programacion!CE$37="",0,Programacion!CE$37/SUM(Programacion!CE$35:CE$41)*'2 Eval'!$G11)+IF(Programacion!CE$38="",0,Programacion!CE$38/SUM(Programacion!CE$35:CE$41)*'2 Eval'!$H11)+IF(Programacion!CE$39="",0,Programacion!CE$39/SUM(Programacion!CE$35:CE$41)*'2 Eval'!$I11)+IF(Programacion!CE$40="",0,Programacion!CE$40/SUM(Programacion!CE$35:CE$41)*'2 Eval'!$J11)+IF(Programacion!CE$41="",0,Programacion!CE$41/SUM(Programacion!CE$35:CE$41)*'2 Eval'!$K11))*SUM(Programacion!CE$35:CE$41)/SUM(Programacion!CE$28:CE$41)+IF('Res 1ªEval'!CG12="",0,'Res 1ªEval'!CG12*SUM(Programacion!CE$28:CE$34)/SUM(Programacion!CE$28:CE$41)))))</f>
        <v/>
      </c>
      <c r="CH12" s="270" t="str">
        <f>IF($C12="","",IF(SUM(Programacion!CF$28:CF$41)=0,"",IF(SUM(Programacion!CF$35:CF$41)=0,'Res 1ªEval'!CH12,(IF(Programacion!CF$35="",0,Programacion!CF$35/SUM(Programacion!CF$35:CF$41)*'2 Eval'!$E11)+IF(Programacion!CF$36="",0,Programacion!CF$36/SUM(Programacion!CF$35:CF$41)*'2 Eval'!$F11)+IF(Programacion!CF$37="",0,Programacion!CF$37/SUM(Programacion!CF$35:CF$41)*'2 Eval'!$G11)+IF(Programacion!CF$38="",0,Programacion!CF$38/SUM(Programacion!CF$35:CF$41)*'2 Eval'!$H11)+IF(Programacion!CF$39="",0,Programacion!CF$39/SUM(Programacion!CF$35:CF$41)*'2 Eval'!$I11)+IF(Programacion!CF$40="",0,Programacion!CF$40/SUM(Programacion!CF$35:CF$41)*'2 Eval'!$J11)+IF(Programacion!CF$41="",0,Programacion!CF$41/SUM(Programacion!CF$35:CF$41)*'2 Eval'!$K11))*SUM(Programacion!CF$35:CF$41)/SUM(Programacion!CF$28:CF$41)+IF('Res 1ªEval'!CH12="",0,'Res 1ªEval'!CH12*SUM(Programacion!CF$28:CF$34)/SUM(Programacion!CF$28:CF$41)))))</f>
        <v/>
      </c>
      <c r="CI12" s="270" t="str">
        <f>IF($C12="","",IF(SUM(Programacion!CG$28:CG$41)=0,"",IF(SUM(Programacion!CG$35:CG$41)=0,'Res 1ªEval'!CI12,(IF(Programacion!CG$35="",0,Programacion!CG$35/SUM(Programacion!CG$35:CG$41)*'2 Eval'!$E11)+IF(Programacion!CG$36="",0,Programacion!CG$36/SUM(Programacion!CG$35:CG$41)*'2 Eval'!$F11)+IF(Programacion!CG$37="",0,Programacion!CG$37/SUM(Programacion!CG$35:CG$41)*'2 Eval'!$G11)+IF(Programacion!CG$38="",0,Programacion!CG$38/SUM(Programacion!CG$35:CG$41)*'2 Eval'!$H11)+IF(Programacion!CG$39="",0,Programacion!CG$39/SUM(Programacion!CG$35:CG$41)*'2 Eval'!$I11)+IF(Programacion!CG$40="",0,Programacion!CG$40/SUM(Programacion!CG$35:CG$41)*'2 Eval'!$J11)+IF(Programacion!CG$41="",0,Programacion!CG$41/SUM(Programacion!CG$35:CG$41)*'2 Eval'!$K11))*SUM(Programacion!CG$35:CG$41)/SUM(Programacion!CG$28:CG$41)+IF('Res 1ªEval'!CI12="",0,'Res 1ªEval'!CI12*SUM(Programacion!CG$28:CG$34)/SUM(Programacion!CG$28:CG$41)))))</f>
        <v/>
      </c>
      <c r="CJ12" s="270" t="str">
        <f>IF($C12="","",IF(SUM(Programacion!CH$28:CH$41)=0,"",IF(SUM(Programacion!CH$35:CH$41)=0,'Res 1ªEval'!CJ12,(IF(Programacion!CH$35="",0,Programacion!CH$35/SUM(Programacion!CH$35:CH$41)*'2 Eval'!$E11)+IF(Programacion!CH$36="",0,Programacion!CH$36/SUM(Programacion!CH$35:CH$41)*'2 Eval'!$F11)+IF(Programacion!CH$37="",0,Programacion!CH$37/SUM(Programacion!CH$35:CH$41)*'2 Eval'!$G11)+IF(Programacion!CH$38="",0,Programacion!CH$38/SUM(Programacion!CH$35:CH$41)*'2 Eval'!$H11)+IF(Programacion!CH$39="",0,Programacion!CH$39/SUM(Programacion!CH$35:CH$41)*'2 Eval'!$I11)+IF(Programacion!CH$40="",0,Programacion!CH$40/SUM(Programacion!CH$35:CH$41)*'2 Eval'!$J11)+IF(Programacion!CH$41="",0,Programacion!CH$41/SUM(Programacion!CH$35:CH$41)*'2 Eval'!$K11))*SUM(Programacion!CH$35:CH$41)/SUM(Programacion!CH$28:CH$41)+IF('Res 1ªEval'!CJ12="",0,'Res 1ªEval'!CJ12*SUM(Programacion!CH$28:CH$34)/SUM(Programacion!CH$28:CH$41)))))</f>
        <v/>
      </c>
      <c r="CK12" s="270" t="str">
        <f>IF($C12="","",IF(SUM(Programacion!CI$28:CI$41)=0,"",IF(SUM(Programacion!CI$35:CI$41)=0,'Res 1ªEval'!CK12,(IF(Programacion!CI$35="",0,Programacion!CI$35/SUM(Programacion!CI$35:CI$41)*'2 Eval'!$E11)+IF(Programacion!CI$36="",0,Programacion!CI$36/SUM(Programacion!CI$35:CI$41)*'2 Eval'!$F11)+IF(Programacion!CI$37="",0,Programacion!CI$37/SUM(Programacion!CI$35:CI$41)*'2 Eval'!$G11)+IF(Programacion!CI$38="",0,Programacion!CI$38/SUM(Programacion!CI$35:CI$41)*'2 Eval'!$H11)+IF(Programacion!CI$39="",0,Programacion!CI$39/SUM(Programacion!CI$35:CI$41)*'2 Eval'!$I11)+IF(Programacion!CI$40="",0,Programacion!CI$40/SUM(Programacion!CI$35:CI$41)*'2 Eval'!$J11)+IF(Programacion!CI$41="",0,Programacion!CI$41/SUM(Programacion!CI$35:CI$41)*'2 Eval'!$K11))*SUM(Programacion!CI$35:CI$41)/SUM(Programacion!CI$28:CI$41)+IF('Res 1ªEval'!CK12="",0,'Res 1ªEval'!CK12*SUM(Programacion!CI$28:CI$34)/SUM(Programacion!CI$28:CI$41)))))</f>
        <v/>
      </c>
      <c r="CL12" s="270" t="str">
        <f>IF($C12="","",IF(SUM(Programacion!CJ$28:CJ$41)=0,"",IF(SUM(Programacion!CJ$35:CJ$41)=0,'Res 1ªEval'!CL12,(IF(Programacion!CJ$35="",0,Programacion!CJ$35/SUM(Programacion!CJ$35:CJ$41)*'2 Eval'!$E11)+IF(Programacion!CJ$36="",0,Programacion!CJ$36/SUM(Programacion!CJ$35:CJ$41)*'2 Eval'!$F11)+IF(Programacion!CJ$37="",0,Programacion!CJ$37/SUM(Programacion!CJ$35:CJ$41)*'2 Eval'!$G11)+IF(Programacion!CJ$38="",0,Programacion!CJ$38/SUM(Programacion!CJ$35:CJ$41)*'2 Eval'!$H11)+IF(Programacion!CJ$39="",0,Programacion!CJ$39/SUM(Programacion!CJ$35:CJ$41)*'2 Eval'!$I11)+IF(Programacion!CJ$40="",0,Programacion!CJ$40/SUM(Programacion!CJ$35:CJ$41)*'2 Eval'!$J11)+IF(Programacion!CJ$41="",0,Programacion!CJ$41/SUM(Programacion!CJ$35:CJ$41)*'2 Eval'!$K11))*SUM(Programacion!CJ$35:CJ$41)/SUM(Programacion!CJ$28:CJ$41)+IF('Res 1ªEval'!CL12="",0,'Res 1ªEval'!CL12*SUM(Programacion!CJ$28:CJ$34)/SUM(Programacion!CJ$28:CJ$41)))))</f>
        <v/>
      </c>
      <c r="CM12" s="270" t="str">
        <f>IF($C12="","",IF(SUM(Programacion!CK$28:CK$41)=0,"",IF(SUM(Programacion!CK$35:CK$41)=0,'Res 1ªEval'!CM12,(IF(Programacion!CK$35="",0,Programacion!CK$35/SUM(Programacion!CK$35:CK$41)*'2 Eval'!$E11)+IF(Programacion!CK$36="",0,Programacion!CK$36/SUM(Programacion!CK$35:CK$41)*'2 Eval'!$F11)+IF(Programacion!CK$37="",0,Programacion!CK$37/SUM(Programacion!CK$35:CK$41)*'2 Eval'!$G11)+IF(Programacion!CK$38="",0,Programacion!CK$38/SUM(Programacion!CK$35:CK$41)*'2 Eval'!$H11)+IF(Programacion!CK$39="",0,Programacion!CK$39/SUM(Programacion!CK$35:CK$41)*'2 Eval'!$I11)+IF(Programacion!CK$40="",0,Programacion!CK$40/SUM(Programacion!CK$35:CK$41)*'2 Eval'!$J11)+IF(Programacion!CK$41="",0,Programacion!CK$41/SUM(Programacion!CK$35:CK$41)*'2 Eval'!$K11))*SUM(Programacion!CK$35:CK$41)/SUM(Programacion!CK$28:CK$41)+IF('Res 1ªEval'!CM12="",0,'Res 1ªEval'!CM12*SUM(Programacion!CK$28:CK$34)/SUM(Programacion!CK$28:CK$41)))))</f>
        <v/>
      </c>
      <c r="CN12" s="270" t="str">
        <f>IF($C12="","",IF(SUM(Programacion!CL$28:CL$41)=0,"",IF(SUM(Programacion!CL$35:CL$41)=0,'Res 1ªEval'!CN12,(IF(Programacion!CL$35="",0,Programacion!CL$35/SUM(Programacion!CL$35:CL$41)*'2 Eval'!$E11)+IF(Programacion!CL$36="",0,Programacion!CL$36/SUM(Programacion!CL$35:CL$41)*'2 Eval'!$F11)+IF(Programacion!CL$37="",0,Programacion!CL$37/SUM(Programacion!CL$35:CL$41)*'2 Eval'!$G11)+IF(Programacion!CL$38="",0,Programacion!CL$38/SUM(Programacion!CL$35:CL$41)*'2 Eval'!$H11)+IF(Programacion!CL$39="",0,Programacion!CL$39/SUM(Programacion!CL$35:CL$41)*'2 Eval'!$I11)+IF(Programacion!CL$40="",0,Programacion!CL$40/SUM(Programacion!CL$35:CL$41)*'2 Eval'!$J11)+IF(Programacion!CL$41="",0,Programacion!CL$41/SUM(Programacion!CL$35:CL$41)*'2 Eval'!$K11))*SUM(Programacion!CL$35:CL$41)/SUM(Programacion!CL$28:CL$41)+IF('Res 1ªEval'!CN12="",0,'Res 1ªEval'!CN12*SUM(Programacion!CL$28:CL$34)/SUM(Programacion!CL$28:CL$41)))))</f>
        <v/>
      </c>
      <c r="CO12" s="270" t="str">
        <f>IF($C12="","",IF(SUM(Programacion!CM$28:CM$41)=0,"",IF(SUM(Programacion!CM$35:CM$41)=0,'Res 1ªEval'!CO12,(IF(Programacion!CM$35="",0,Programacion!CM$35/SUM(Programacion!CM$35:CM$41)*'2 Eval'!$E11)+IF(Programacion!CM$36="",0,Programacion!CM$36/SUM(Programacion!CM$35:CM$41)*'2 Eval'!$F11)+IF(Programacion!CM$37="",0,Programacion!CM$37/SUM(Programacion!CM$35:CM$41)*'2 Eval'!$G11)+IF(Programacion!CM$38="",0,Programacion!CM$38/SUM(Programacion!CM$35:CM$41)*'2 Eval'!$H11)+IF(Programacion!CM$39="",0,Programacion!CM$39/SUM(Programacion!CM$35:CM$41)*'2 Eval'!$I11)+IF(Programacion!CM$40="",0,Programacion!CM$40/SUM(Programacion!CM$35:CM$41)*'2 Eval'!$J11)+IF(Programacion!CM$41="",0,Programacion!CM$41/SUM(Programacion!CM$35:CM$41)*'2 Eval'!$K11))*SUM(Programacion!CM$35:CM$41)/SUM(Programacion!CM$28:CM$41)+IF('Res 1ªEval'!CO12="",0,'Res 1ªEval'!CO12*SUM(Programacion!CM$28:CM$34)/SUM(Programacion!CM$28:CM$41)))))</f>
        <v/>
      </c>
      <c r="CP12" s="270" t="str">
        <f>IF($C12="","",IF(SUM(Programacion!CN$28:CN$41)=0,"",IF(SUM(Programacion!CN$35:CN$41)=0,'Res 1ªEval'!CP12,(IF(Programacion!CN$35="",0,Programacion!CN$35/SUM(Programacion!CN$35:CN$41)*'2 Eval'!$E11)+IF(Programacion!CN$36="",0,Programacion!CN$36/SUM(Programacion!CN$35:CN$41)*'2 Eval'!$F11)+IF(Programacion!CN$37="",0,Programacion!CN$37/SUM(Programacion!CN$35:CN$41)*'2 Eval'!$G11)+IF(Programacion!CN$38="",0,Programacion!CN$38/SUM(Programacion!CN$35:CN$41)*'2 Eval'!$H11)+IF(Programacion!CN$39="",0,Programacion!CN$39/SUM(Programacion!CN$35:CN$41)*'2 Eval'!$I11)+IF(Programacion!CN$40="",0,Programacion!CN$40/SUM(Programacion!CN$35:CN$41)*'2 Eval'!$J11)+IF(Programacion!CN$41="",0,Programacion!CN$41/SUM(Programacion!CN$35:CN$41)*'2 Eval'!$K11))*SUM(Programacion!CN$35:CN$41)/SUM(Programacion!CN$28:CN$41)+IF('Res 1ªEval'!CP12="",0,'Res 1ªEval'!CP12*SUM(Programacion!CN$28:CN$34)/SUM(Programacion!CN$28:CN$41)))))</f>
        <v/>
      </c>
      <c r="CQ12" s="270" t="str">
        <f>IF($C12="","",IF(SUM(Programacion!CO$28:CO$41)=0,"",IF(SUM(Programacion!CO$35:CO$41)=0,'Res 1ªEval'!CQ12,(IF(Programacion!CO$35="",0,Programacion!CO$35/SUM(Programacion!CO$35:CO$41)*'2 Eval'!$E11)+IF(Programacion!CO$36="",0,Programacion!CO$36/SUM(Programacion!CO$35:CO$41)*'2 Eval'!$F11)+IF(Programacion!CO$37="",0,Programacion!CO$37/SUM(Programacion!CO$35:CO$41)*'2 Eval'!$G11)+IF(Programacion!CO$38="",0,Programacion!CO$38/SUM(Programacion!CO$35:CO$41)*'2 Eval'!$H11)+IF(Programacion!CO$39="",0,Programacion!CO$39/SUM(Programacion!CO$35:CO$41)*'2 Eval'!$I11)+IF(Programacion!CO$40="",0,Programacion!CO$40/SUM(Programacion!CO$35:CO$41)*'2 Eval'!$J11)+IF(Programacion!CO$41="",0,Programacion!CO$41/SUM(Programacion!CO$35:CO$41)*'2 Eval'!$K11))*SUM(Programacion!CO$35:CO$41)/SUM(Programacion!CO$28:CO$41)+IF('Res 1ªEval'!CQ12="",0,'Res 1ªEval'!CQ12*SUM(Programacion!CO$28:CO$34)/SUM(Programacion!CO$28:CO$41)))))</f>
        <v/>
      </c>
      <c r="CR12" s="270" t="str">
        <f>IF($C12="","",IF(SUM(Programacion!CP$28:CP$41)=0,"",IF(SUM(Programacion!CP$35:CP$41)=0,'Res 1ªEval'!CR12,(IF(Programacion!CP$35="",0,Programacion!CP$35/SUM(Programacion!CP$35:CP$41)*'2 Eval'!$E11)+IF(Programacion!CP$36="",0,Programacion!CP$36/SUM(Programacion!CP$35:CP$41)*'2 Eval'!$F11)+IF(Programacion!CP$37="",0,Programacion!CP$37/SUM(Programacion!CP$35:CP$41)*'2 Eval'!$G11)+IF(Programacion!CP$38="",0,Programacion!CP$38/SUM(Programacion!CP$35:CP$41)*'2 Eval'!$H11)+IF(Programacion!CP$39="",0,Programacion!CP$39/SUM(Programacion!CP$35:CP$41)*'2 Eval'!$I11)+IF(Programacion!CP$40="",0,Programacion!CP$40/SUM(Programacion!CP$35:CP$41)*'2 Eval'!$J11)+IF(Programacion!CP$41="",0,Programacion!CP$41/SUM(Programacion!CP$35:CP$41)*'2 Eval'!$K11))*SUM(Programacion!CP$35:CP$41)/SUM(Programacion!CP$28:CP$41)+IF('Res 1ªEval'!CR12="",0,'Res 1ªEval'!CR12*SUM(Programacion!CP$28:CP$34)/SUM(Programacion!CP$28:CP$41)))))</f>
        <v/>
      </c>
      <c r="CS12" s="270" t="str">
        <f>IF($C12="","",IF(SUM(Programacion!CQ$28:CQ$41)=0,"",IF(SUM(Programacion!CQ$35:CQ$41)=0,'Res 1ªEval'!CS12,(IF(Programacion!CQ$35="",0,Programacion!CQ$35/SUM(Programacion!CQ$35:CQ$41)*'2 Eval'!$E11)+IF(Programacion!CQ$36="",0,Programacion!CQ$36/SUM(Programacion!CQ$35:CQ$41)*'2 Eval'!$F11)+IF(Programacion!CQ$37="",0,Programacion!CQ$37/SUM(Programacion!CQ$35:CQ$41)*'2 Eval'!$G11)+IF(Programacion!CQ$38="",0,Programacion!CQ$38/SUM(Programacion!CQ$35:CQ$41)*'2 Eval'!$H11)+IF(Programacion!CQ$39="",0,Programacion!CQ$39/SUM(Programacion!CQ$35:CQ$41)*'2 Eval'!$I11)+IF(Programacion!CQ$40="",0,Programacion!CQ$40/SUM(Programacion!CQ$35:CQ$41)*'2 Eval'!$J11)+IF(Programacion!CQ$41="",0,Programacion!CQ$41/SUM(Programacion!CQ$35:CQ$41)*'2 Eval'!$K11))*SUM(Programacion!CQ$35:CQ$41)/SUM(Programacion!CQ$28:CQ$41)+IF('Res 1ªEval'!CS12="",0,'Res 1ªEval'!CS12*SUM(Programacion!CQ$28:CQ$34)/SUM(Programacion!CQ$28:CQ$41)))))</f>
        <v/>
      </c>
      <c r="CT12" s="270" t="str">
        <f>IF($C12="","",IF(SUM(Programacion!CR$28:CR$41)=0,"",IF(SUM(Programacion!CR$35:CR$41)=0,'Res 1ªEval'!CT12,(IF(Programacion!CR$35="",0,Programacion!CR$35/SUM(Programacion!CR$35:CR$41)*'2 Eval'!$E11)+IF(Programacion!CR$36="",0,Programacion!CR$36/SUM(Programacion!CR$35:CR$41)*'2 Eval'!$F11)+IF(Programacion!CR$37="",0,Programacion!CR$37/SUM(Programacion!CR$35:CR$41)*'2 Eval'!$G11)+IF(Programacion!CR$38="",0,Programacion!CR$38/SUM(Programacion!CR$35:CR$41)*'2 Eval'!$H11)+IF(Programacion!CR$39="",0,Programacion!CR$39/SUM(Programacion!CR$35:CR$41)*'2 Eval'!$I11)+IF(Programacion!CR$40="",0,Programacion!CR$40/SUM(Programacion!CR$35:CR$41)*'2 Eval'!$J11)+IF(Programacion!CR$41="",0,Programacion!CR$41/SUM(Programacion!CR$35:CR$41)*'2 Eval'!$K11))*SUM(Programacion!CR$35:CR$41)/SUM(Programacion!CR$28:CR$41)+IF('Res 1ªEval'!CT12="",0,'Res 1ªEval'!CT12*SUM(Programacion!CR$28:CR$34)/SUM(Programacion!CR$28:CR$41)))))</f>
        <v/>
      </c>
      <c r="CU12" s="270" t="str">
        <f>IF($C12="","",IF(SUM(Programacion!CS$28:CS$41)=0,"",IF(SUM(Programacion!CS$35:CS$41)=0,'Res 1ªEval'!CU12,(IF(Programacion!CS$35="",0,Programacion!CS$35/SUM(Programacion!CS$35:CS$41)*'2 Eval'!$E11)+IF(Programacion!CS$36="",0,Programacion!CS$36/SUM(Programacion!CS$35:CS$41)*'2 Eval'!$F11)+IF(Programacion!CS$37="",0,Programacion!CS$37/SUM(Programacion!CS$35:CS$41)*'2 Eval'!$G11)+IF(Programacion!CS$38="",0,Programacion!CS$38/SUM(Programacion!CS$35:CS$41)*'2 Eval'!$H11)+IF(Programacion!CS$39="",0,Programacion!CS$39/SUM(Programacion!CS$35:CS$41)*'2 Eval'!$I11)+IF(Programacion!CS$40="",0,Programacion!CS$40/SUM(Programacion!CS$35:CS$41)*'2 Eval'!$J11)+IF(Programacion!CS$41="",0,Programacion!CS$41/SUM(Programacion!CS$35:CS$41)*'2 Eval'!$K11))*SUM(Programacion!CS$35:CS$41)/SUM(Programacion!CS$28:CS$41)+IF('Res 1ªEval'!CU12="",0,'Res 1ªEval'!CU12*SUM(Programacion!CS$28:CS$34)/SUM(Programacion!CS$28:CS$41)))))</f>
        <v/>
      </c>
      <c r="CV12" s="270" t="str">
        <f>IF($C12="","",IF(SUM(Programacion!CT$28:CT$41)=0,"",IF(SUM(Programacion!CT$35:CT$41)=0,'Res 1ªEval'!CV12,(IF(Programacion!CT$35="",0,Programacion!CT$35/SUM(Programacion!CT$35:CT$41)*'2 Eval'!$E11)+IF(Programacion!CT$36="",0,Programacion!CT$36/SUM(Programacion!CT$35:CT$41)*'2 Eval'!$F11)+IF(Programacion!CT$37="",0,Programacion!CT$37/SUM(Programacion!CT$35:CT$41)*'2 Eval'!$G11)+IF(Programacion!CT$38="",0,Programacion!CT$38/SUM(Programacion!CT$35:CT$41)*'2 Eval'!$H11)+IF(Programacion!CT$39="",0,Programacion!CT$39/SUM(Programacion!CT$35:CT$41)*'2 Eval'!$I11)+IF(Programacion!CT$40="",0,Programacion!CT$40/SUM(Programacion!CT$35:CT$41)*'2 Eval'!$J11)+IF(Programacion!CT$41="",0,Programacion!CT$41/SUM(Programacion!CT$35:CT$41)*'2 Eval'!$K11))*SUM(Programacion!CT$35:CT$41)/SUM(Programacion!CT$28:CT$41)+IF('Res 1ªEval'!CV12="",0,'Res 1ªEval'!CV12*SUM(Programacion!CT$28:CT$34)/SUM(Programacion!CT$28:CT$41)))))</f>
        <v/>
      </c>
      <c r="CW12" s="270" t="str">
        <f>IF($C12="","",IF(SUM(Programacion!CU$28:CU$41)=0,"",IF(SUM(Programacion!CU$35:CU$41)=0,'Res 1ªEval'!CW12,(IF(Programacion!CU$35="",0,Programacion!CU$35/SUM(Programacion!CU$35:CU$41)*'2 Eval'!$E11)+IF(Programacion!CU$36="",0,Programacion!CU$36/SUM(Programacion!CU$35:CU$41)*'2 Eval'!$F11)+IF(Programacion!CU$37="",0,Programacion!CU$37/SUM(Programacion!CU$35:CU$41)*'2 Eval'!$G11)+IF(Programacion!CU$38="",0,Programacion!CU$38/SUM(Programacion!CU$35:CU$41)*'2 Eval'!$H11)+IF(Programacion!CU$39="",0,Programacion!CU$39/SUM(Programacion!CU$35:CU$41)*'2 Eval'!$I11)+IF(Programacion!CU$40="",0,Programacion!CU$40/SUM(Programacion!CU$35:CU$41)*'2 Eval'!$J11)+IF(Programacion!CU$41="",0,Programacion!CU$41/SUM(Programacion!CU$35:CU$41)*'2 Eval'!$K11))*SUM(Programacion!CU$35:CU$41)/SUM(Programacion!CU$28:CU$41)+IF('Res 1ªEval'!CW12="",0,'Res 1ªEval'!CW12*SUM(Programacion!CU$28:CU$34)/SUM(Programacion!CU$28:CU$41)))))</f>
        <v/>
      </c>
      <c r="CX12" s="270" t="str">
        <f>IF($C12="","",IF(SUM(Programacion!CV$28:CV$41)=0,"",IF(SUM(Programacion!CV$35:CV$41)=0,'Res 1ªEval'!CX12,(IF(Programacion!CV$35="",0,Programacion!CV$35/SUM(Programacion!CV$35:CV$41)*'2 Eval'!$E11)+IF(Programacion!CV$36="",0,Programacion!CV$36/SUM(Programacion!CV$35:CV$41)*'2 Eval'!$F11)+IF(Programacion!CV$37="",0,Programacion!CV$37/SUM(Programacion!CV$35:CV$41)*'2 Eval'!$G11)+IF(Programacion!CV$38="",0,Programacion!CV$38/SUM(Programacion!CV$35:CV$41)*'2 Eval'!$H11)+IF(Programacion!CV$39="",0,Programacion!CV$39/SUM(Programacion!CV$35:CV$41)*'2 Eval'!$I11)+IF(Programacion!CV$40="",0,Programacion!CV$40/SUM(Programacion!CV$35:CV$41)*'2 Eval'!$J11)+IF(Programacion!CV$41="",0,Programacion!CV$41/SUM(Programacion!CV$35:CV$41)*'2 Eval'!$K11))*SUM(Programacion!CV$35:CV$41)/SUM(Programacion!CV$28:CV$41)+IF('Res 1ªEval'!CX12="",0,'Res 1ªEval'!CX12*SUM(Programacion!CV$28:CV$34)/SUM(Programacion!CV$28:CV$41)))))</f>
        <v/>
      </c>
      <c r="CY12" s="270" t="str">
        <f>IF($C12="","",IF(SUM(Programacion!CW$28:CW$41)=0,"",IF(SUM(Programacion!CW$35:CW$41)=0,'Res 1ªEval'!CY12,(IF(Programacion!CW$35="",0,Programacion!CW$35/SUM(Programacion!CW$35:CW$41)*'2 Eval'!$E11)+IF(Programacion!CW$36="",0,Programacion!CW$36/SUM(Programacion!CW$35:CW$41)*'2 Eval'!$F11)+IF(Programacion!CW$37="",0,Programacion!CW$37/SUM(Programacion!CW$35:CW$41)*'2 Eval'!$G11)+IF(Programacion!CW$38="",0,Programacion!CW$38/SUM(Programacion!CW$35:CW$41)*'2 Eval'!$H11)+IF(Programacion!CW$39="",0,Programacion!CW$39/SUM(Programacion!CW$35:CW$41)*'2 Eval'!$I11)+IF(Programacion!CW$40="",0,Programacion!CW$40/SUM(Programacion!CW$35:CW$41)*'2 Eval'!$J11)+IF(Programacion!CW$41="",0,Programacion!CW$41/SUM(Programacion!CW$35:CW$41)*'2 Eval'!$K11))*SUM(Programacion!CW$35:CW$41)/SUM(Programacion!CW$28:CW$41)+IF('Res 1ªEval'!CY12="",0,'Res 1ªEval'!CY12*SUM(Programacion!CW$28:CW$34)/SUM(Programacion!CW$28:CW$41)))))</f>
        <v/>
      </c>
      <c r="CZ12" s="270" t="str">
        <f>IF($C12="","",IF(SUM(Programacion!CX$28:CX$41)=0,"",IF(SUM(Programacion!CX$35:CX$41)=0,'Res 1ªEval'!CZ12,(IF(Programacion!CX$35="",0,Programacion!CX$35/SUM(Programacion!CX$35:CX$41)*'2 Eval'!$E11)+IF(Programacion!CX$36="",0,Programacion!CX$36/SUM(Programacion!CX$35:CX$41)*'2 Eval'!$F11)+IF(Programacion!CX$37="",0,Programacion!CX$37/SUM(Programacion!CX$35:CX$41)*'2 Eval'!$G11)+IF(Programacion!CX$38="",0,Programacion!CX$38/SUM(Programacion!CX$35:CX$41)*'2 Eval'!$H11)+IF(Programacion!CX$39="",0,Programacion!CX$39/SUM(Programacion!CX$35:CX$41)*'2 Eval'!$I11)+IF(Programacion!CX$40="",0,Programacion!CX$40/SUM(Programacion!CX$35:CX$41)*'2 Eval'!$J11)+IF(Programacion!CX$41="",0,Programacion!CX$41/SUM(Programacion!CX$35:CX$41)*'2 Eval'!$K11))*SUM(Programacion!CX$35:CX$41)/SUM(Programacion!CX$28:CX$41)+IF('Res 1ªEval'!CZ12="",0,'Res 1ªEval'!CZ12*SUM(Programacion!CX$28:CX$34)/SUM(Programacion!CX$28:CX$41)))))</f>
        <v/>
      </c>
      <c r="DA12" s="270" t="str">
        <f>IF($C12="","",IF(SUM(Programacion!CY$28:CY$41)=0,"",IF(SUM(Programacion!CY$35:CY$41)=0,'Res 1ªEval'!DA12,(IF(Programacion!CY$35="",0,Programacion!CY$35/SUM(Programacion!CY$35:CY$41)*'2 Eval'!$E11)+IF(Programacion!CY$36="",0,Programacion!CY$36/SUM(Programacion!CY$35:CY$41)*'2 Eval'!$F11)+IF(Programacion!CY$37="",0,Programacion!CY$37/SUM(Programacion!CY$35:CY$41)*'2 Eval'!$G11)+IF(Programacion!CY$38="",0,Programacion!CY$38/SUM(Programacion!CY$35:CY$41)*'2 Eval'!$H11)+IF(Programacion!CY$39="",0,Programacion!CY$39/SUM(Programacion!CY$35:CY$41)*'2 Eval'!$I11)+IF(Programacion!CY$40="",0,Programacion!CY$40/SUM(Programacion!CY$35:CY$41)*'2 Eval'!$J11)+IF(Programacion!CY$41="",0,Programacion!CY$41/SUM(Programacion!CY$35:CY$41)*'2 Eval'!$K11))*SUM(Programacion!CY$35:CY$41)/SUM(Programacion!CY$28:CY$41)+IF('Res 1ªEval'!DA12="",0,'Res 1ªEval'!DA12*SUM(Programacion!CY$28:CY$34)/SUM(Programacion!CY$28:CY$41)))))</f>
        <v/>
      </c>
      <c r="DB12" s="270" t="str">
        <f>IF($C12="","",IF(SUM(Programacion!CZ$28:CZ$41)=0,"",IF(SUM(Programacion!CZ$35:CZ$41)=0,'Res 1ªEval'!DB12,(IF(Programacion!CZ$35="",0,Programacion!CZ$35/SUM(Programacion!CZ$35:CZ$41)*'2 Eval'!$E11)+IF(Programacion!CZ$36="",0,Programacion!CZ$36/SUM(Programacion!CZ$35:CZ$41)*'2 Eval'!$F11)+IF(Programacion!CZ$37="",0,Programacion!CZ$37/SUM(Programacion!CZ$35:CZ$41)*'2 Eval'!$G11)+IF(Programacion!CZ$38="",0,Programacion!CZ$38/SUM(Programacion!CZ$35:CZ$41)*'2 Eval'!$H11)+IF(Programacion!CZ$39="",0,Programacion!CZ$39/SUM(Programacion!CZ$35:CZ$41)*'2 Eval'!$I11)+IF(Programacion!CZ$40="",0,Programacion!CZ$40/SUM(Programacion!CZ$35:CZ$41)*'2 Eval'!$J11)+IF(Programacion!CZ$41="",0,Programacion!CZ$41/SUM(Programacion!CZ$35:CZ$41)*'2 Eval'!$K11))*SUM(Programacion!CZ$35:CZ$41)/SUM(Programacion!CZ$28:CZ$41)+IF('Res 1ªEval'!DB12="",0,'Res 1ªEval'!DB12*SUM(Programacion!CZ$28:CZ$34)/SUM(Programacion!CZ$28:CZ$41)))))</f>
        <v/>
      </c>
      <c r="DC12" s="270" t="str">
        <f>IF($C12="","",IF(SUM(Programacion!DA$28:DA$41)=0,"",IF(SUM(Programacion!DA$35:DA$41)=0,'Res 1ªEval'!DC12,(IF(Programacion!DA$35="",0,Programacion!DA$35/SUM(Programacion!DA$35:DA$41)*'2 Eval'!$E11)+IF(Programacion!DA$36="",0,Programacion!DA$36/SUM(Programacion!DA$35:DA$41)*'2 Eval'!$F11)+IF(Programacion!DA$37="",0,Programacion!DA$37/SUM(Programacion!DA$35:DA$41)*'2 Eval'!$G11)+IF(Programacion!DA$38="",0,Programacion!DA$38/SUM(Programacion!DA$35:DA$41)*'2 Eval'!$H11)+IF(Programacion!DA$39="",0,Programacion!DA$39/SUM(Programacion!DA$35:DA$41)*'2 Eval'!$I11)+IF(Programacion!DA$40="",0,Programacion!DA$40/SUM(Programacion!DA$35:DA$41)*'2 Eval'!$J11)+IF(Programacion!DA$41="",0,Programacion!DA$41/SUM(Programacion!DA$35:DA$41)*'2 Eval'!$K11))*SUM(Programacion!DA$35:DA$41)/SUM(Programacion!DA$28:DA$41)+IF('Res 1ªEval'!DC12="",0,'Res 1ªEval'!DC12*SUM(Programacion!DA$28:DA$34)/SUM(Programacion!DA$28:DA$41)))))</f>
        <v/>
      </c>
      <c r="DD12" s="270" t="str">
        <f>IF($C12="","",IF(SUM(Programacion!DB$28:DB$41)=0,"",IF(SUM(Programacion!DB$35:DB$41)=0,'Res 1ªEval'!DD12,(IF(Programacion!DB$35="",0,Programacion!DB$35/SUM(Programacion!DB$35:DB$41)*'2 Eval'!$E11)+IF(Programacion!DB$36="",0,Programacion!DB$36/SUM(Programacion!DB$35:DB$41)*'2 Eval'!$F11)+IF(Programacion!DB$37="",0,Programacion!DB$37/SUM(Programacion!DB$35:DB$41)*'2 Eval'!$G11)+IF(Programacion!DB$38="",0,Programacion!DB$38/SUM(Programacion!DB$35:DB$41)*'2 Eval'!$H11)+IF(Programacion!DB$39="",0,Programacion!DB$39/SUM(Programacion!DB$35:DB$41)*'2 Eval'!$I11)+IF(Programacion!DB$40="",0,Programacion!DB$40/SUM(Programacion!DB$35:DB$41)*'2 Eval'!$J11)+IF(Programacion!DB$41="",0,Programacion!DB$41/SUM(Programacion!DB$35:DB$41)*'2 Eval'!$K11))*SUM(Programacion!DB$35:DB$41)/SUM(Programacion!DB$28:DB$41)+IF('Res 1ªEval'!DD12="",0,'Res 1ªEval'!DD12*SUM(Programacion!DB$28:DB$34)/SUM(Programacion!DB$28:DB$41)))))</f>
        <v/>
      </c>
      <c r="DE12" s="270" t="str">
        <f>IF($C12="","",IF(SUM(Programacion!DC$28:DC$41)=0,"",IF(SUM(Programacion!DC$35:DC$41)=0,'Res 1ªEval'!DE12,(IF(Programacion!DC$35="",0,Programacion!DC$35/SUM(Programacion!DC$35:DC$41)*'2 Eval'!$E11)+IF(Programacion!DC$36="",0,Programacion!DC$36/SUM(Programacion!DC$35:DC$41)*'2 Eval'!$F11)+IF(Programacion!DC$37="",0,Programacion!DC$37/SUM(Programacion!DC$35:DC$41)*'2 Eval'!$G11)+IF(Programacion!DC$38="",0,Programacion!DC$38/SUM(Programacion!DC$35:DC$41)*'2 Eval'!$H11)+IF(Programacion!DC$39="",0,Programacion!DC$39/SUM(Programacion!DC$35:DC$41)*'2 Eval'!$I11)+IF(Programacion!DC$40="",0,Programacion!DC$40/SUM(Programacion!DC$35:DC$41)*'2 Eval'!$J11)+IF(Programacion!DC$41="",0,Programacion!DC$41/SUM(Programacion!DC$35:DC$41)*'2 Eval'!$K11))*SUM(Programacion!DC$35:DC$41)/SUM(Programacion!DC$28:DC$41)+IF('Res 1ªEval'!DE12="",0,'Res 1ªEval'!DE12*SUM(Programacion!DC$28:DC$34)/SUM(Programacion!DC$28:DC$41)))))</f>
        <v/>
      </c>
      <c r="DF12" s="270" t="str">
        <f>IF($C12="","",IF(SUM(Programacion!DD$28:DD$41)=0,"",IF(SUM(Programacion!DD$35:DD$41)=0,'Res 1ªEval'!DF12,(IF(Programacion!DD$35="",0,Programacion!DD$35/SUM(Programacion!DD$35:DD$41)*'2 Eval'!$E11)+IF(Programacion!DD$36="",0,Programacion!DD$36/SUM(Programacion!DD$35:DD$41)*'2 Eval'!$F11)+IF(Programacion!DD$37="",0,Programacion!DD$37/SUM(Programacion!DD$35:DD$41)*'2 Eval'!$G11)+IF(Programacion!DD$38="",0,Programacion!DD$38/SUM(Programacion!DD$35:DD$41)*'2 Eval'!$H11)+IF(Programacion!DD$39="",0,Programacion!DD$39/SUM(Programacion!DD$35:DD$41)*'2 Eval'!$I11)+IF(Programacion!DD$40="",0,Programacion!DD$40/SUM(Programacion!DD$35:DD$41)*'2 Eval'!$J11)+IF(Programacion!DD$41="",0,Programacion!DD$41/SUM(Programacion!DD$35:DD$41)*'2 Eval'!$K11))*SUM(Programacion!DD$35:DD$41)/SUM(Programacion!DD$28:DD$41)+IF('Res 1ªEval'!DF12="",0,'Res 1ªEval'!DF12*SUM(Programacion!DD$28:DD$34)/SUM(Programacion!DD$28:DD$41)))))</f>
        <v/>
      </c>
      <c r="DG12" s="270" t="str">
        <f>IF($C12="","",IF(SUM(Programacion!DE$28:DE$41)=0,"",IF(SUM(Programacion!DE$35:DE$41)=0,'Res 1ªEval'!DG12,(IF(Programacion!DE$35="",0,Programacion!DE$35/SUM(Programacion!DE$35:DE$41)*'2 Eval'!$E11)+IF(Programacion!DE$36="",0,Programacion!DE$36/SUM(Programacion!DE$35:DE$41)*'2 Eval'!$F11)+IF(Programacion!DE$37="",0,Programacion!DE$37/SUM(Programacion!DE$35:DE$41)*'2 Eval'!$G11)+IF(Programacion!DE$38="",0,Programacion!DE$38/SUM(Programacion!DE$35:DE$41)*'2 Eval'!$H11)+IF(Programacion!DE$39="",0,Programacion!DE$39/SUM(Programacion!DE$35:DE$41)*'2 Eval'!$I11)+IF(Programacion!DE$40="",0,Programacion!DE$40/SUM(Programacion!DE$35:DE$41)*'2 Eval'!$J11)+IF(Programacion!DE$41="",0,Programacion!DE$41/SUM(Programacion!DE$35:DE$41)*'2 Eval'!$K11))*SUM(Programacion!DE$35:DE$41)/SUM(Programacion!DE$28:DE$41)+IF('Res 1ªEval'!DG12="",0,'Res 1ªEval'!DG12*SUM(Programacion!DE$28:DE$34)/SUM(Programacion!DE$28:DE$41)))))</f>
        <v/>
      </c>
      <c r="DH12" s="270" t="str">
        <f>IF($C12="","",IF(SUM(Programacion!DF$28:DF$41)=0,"",IF(SUM(Programacion!DF$35:DF$41)=0,'Res 1ªEval'!DH12,(IF(Programacion!DF$35="",0,Programacion!DF$35/SUM(Programacion!DF$35:DF$41)*'2 Eval'!$E11)+IF(Programacion!DF$36="",0,Programacion!DF$36/SUM(Programacion!DF$35:DF$41)*'2 Eval'!$F11)+IF(Programacion!DF$37="",0,Programacion!DF$37/SUM(Programacion!DF$35:DF$41)*'2 Eval'!$G11)+IF(Programacion!DF$38="",0,Programacion!DF$38/SUM(Programacion!DF$35:DF$41)*'2 Eval'!$H11)+IF(Programacion!DF$39="",0,Programacion!DF$39/SUM(Programacion!DF$35:DF$41)*'2 Eval'!$I11)+IF(Programacion!DF$40="",0,Programacion!DF$40/SUM(Programacion!DF$35:DF$41)*'2 Eval'!$J11)+IF(Programacion!DF$41="",0,Programacion!DF$41/SUM(Programacion!DF$35:DF$41)*'2 Eval'!$K11))*SUM(Programacion!DF$35:DF$41)/SUM(Programacion!DF$28:DF$41)+IF('Res 1ªEval'!DH12="",0,'Res 1ªEval'!DH12*SUM(Programacion!DF$28:DF$34)/SUM(Programacion!DF$28:DF$41)))))</f>
        <v/>
      </c>
      <c r="DI12" s="270" t="str">
        <f>IF($C12="","",IF(SUM(Programacion!DG$28:DG$41)=0,"",IF(SUM(Programacion!DG$35:DG$41)=0,'Res 1ªEval'!DI12,(IF(Programacion!DG$35="",0,Programacion!DG$35/SUM(Programacion!DG$35:DG$41)*'2 Eval'!$E11)+IF(Programacion!DG$36="",0,Programacion!DG$36/SUM(Programacion!DG$35:DG$41)*'2 Eval'!$F11)+IF(Programacion!DG$37="",0,Programacion!DG$37/SUM(Programacion!DG$35:DG$41)*'2 Eval'!$G11)+IF(Programacion!DG$38="",0,Programacion!DG$38/SUM(Programacion!DG$35:DG$41)*'2 Eval'!$H11)+IF(Programacion!DG$39="",0,Programacion!DG$39/SUM(Programacion!DG$35:DG$41)*'2 Eval'!$I11)+IF(Programacion!DG$40="",0,Programacion!DG$40/SUM(Programacion!DG$35:DG$41)*'2 Eval'!$J11)+IF(Programacion!DG$41="",0,Programacion!DG$41/SUM(Programacion!DG$35:DG$41)*'2 Eval'!$K11))*SUM(Programacion!DG$35:DG$41)/SUM(Programacion!DG$28:DG$41)+IF('Res 1ªEval'!DI12="",0,'Res 1ªEval'!DI12*SUM(Programacion!DG$28:DG$34)/SUM(Programacion!DG$28:DG$41)))))</f>
        <v/>
      </c>
      <c r="DJ12" s="270" t="str">
        <f>IF($C12="","",IF(SUM(Programacion!DH$28:DH$41)=0,"",IF(SUM(Programacion!DH$35:DH$41)=0,'Res 1ªEval'!DJ12,(IF(Programacion!DH$35="",0,Programacion!DH$35/SUM(Programacion!DH$35:DH$41)*'2 Eval'!$E11)+IF(Programacion!DH$36="",0,Programacion!DH$36/SUM(Programacion!DH$35:DH$41)*'2 Eval'!$F11)+IF(Programacion!DH$37="",0,Programacion!DH$37/SUM(Programacion!DH$35:DH$41)*'2 Eval'!$G11)+IF(Programacion!DH$38="",0,Programacion!DH$38/SUM(Programacion!DH$35:DH$41)*'2 Eval'!$H11)+IF(Programacion!DH$39="",0,Programacion!DH$39/SUM(Programacion!DH$35:DH$41)*'2 Eval'!$I11)+IF(Programacion!DH$40="",0,Programacion!DH$40/SUM(Programacion!DH$35:DH$41)*'2 Eval'!$J11)+IF(Programacion!DH$41="",0,Programacion!DH$41/SUM(Programacion!DH$35:DH$41)*'2 Eval'!$K11))*SUM(Programacion!DH$35:DH$41)/SUM(Programacion!DH$28:DH$41)+IF('Res 1ªEval'!DJ12="",0,'Res 1ªEval'!DJ12*SUM(Programacion!DH$28:DH$34)/SUM(Programacion!DH$28:DH$41)))))</f>
        <v/>
      </c>
      <c r="DK12" s="270" t="str">
        <f>IF($C12="","",IF(SUM(Programacion!DI$28:DI$41)=0,"",IF(SUM(Programacion!DI$35:DI$41)=0,'Res 1ªEval'!DK12,(IF(Programacion!DI$35="",0,Programacion!DI$35/SUM(Programacion!DI$35:DI$41)*'2 Eval'!$E11)+IF(Programacion!DI$36="",0,Programacion!DI$36/SUM(Programacion!DI$35:DI$41)*'2 Eval'!$F11)+IF(Programacion!DI$37="",0,Programacion!DI$37/SUM(Programacion!DI$35:DI$41)*'2 Eval'!$G11)+IF(Programacion!DI$38="",0,Programacion!DI$38/SUM(Programacion!DI$35:DI$41)*'2 Eval'!$H11)+IF(Programacion!DI$39="",0,Programacion!DI$39/SUM(Programacion!DI$35:DI$41)*'2 Eval'!$I11)+IF(Programacion!DI$40="",0,Programacion!DI$40/SUM(Programacion!DI$35:DI$41)*'2 Eval'!$J11)+IF(Programacion!DI$41="",0,Programacion!DI$41/SUM(Programacion!DI$35:DI$41)*'2 Eval'!$K11))*SUM(Programacion!DI$35:DI$41)/SUM(Programacion!DI$28:DI$41)+IF('Res 1ªEval'!DK12="",0,'Res 1ªEval'!DK12*SUM(Programacion!DI$28:DI$34)/SUM(Programacion!DI$28:DI$41)))))</f>
        <v/>
      </c>
      <c r="DL12" s="270" t="str">
        <f>IF($C12="","",IF(SUM(Programacion!DJ$28:DJ$41)=0,"",IF(SUM(Programacion!DJ$35:DJ$41)=0,'Res 1ªEval'!DL12,(IF(Programacion!DJ$35="",0,Programacion!DJ$35/SUM(Programacion!DJ$35:DJ$41)*'2 Eval'!$E11)+IF(Programacion!DJ$36="",0,Programacion!DJ$36/SUM(Programacion!DJ$35:DJ$41)*'2 Eval'!$F11)+IF(Programacion!DJ$37="",0,Programacion!DJ$37/SUM(Programacion!DJ$35:DJ$41)*'2 Eval'!$G11)+IF(Programacion!DJ$38="",0,Programacion!DJ$38/SUM(Programacion!DJ$35:DJ$41)*'2 Eval'!$H11)+IF(Programacion!DJ$39="",0,Programacion!DJ$39/SUM(Programacion!DJ$35:DJ$41)*'2 Eval'!$I11)+IF(Programacion!DJ$40="",0,Programacion!DJ$40/SUM(Programacion!DJ$35:DJ$41)*'2 Eval'!$J11)+IF(Programacion!DJ$41="",0,Programacion!DJ$41/SUM(Programacion!DJ$35:DJ$41)*'2 Eval'!$K11))*SUM(Programacion!DJ$35:DJ$41)/SUM(Programacion!DJ$28:DJ$41)+IF('Res 1ªEval'!DL12="",0,'Res 1ªEval'!DL12*SUM(Programacion!DJ$28:DJ$34)/SUM(Programacion!DJ$28:DJ$41)))))</f>
        <v/>
      </c>
      <c r="DM12" s="270" t="str">
        <f>IF($C12="","",IF(SUM(Programacion!DK$28:DK$41)=0,"",IF(SUM(Programacion!DK$35:DK$41)=0,'Res 1ªEval'!DM12,(IF(Programacion!DK$35="",0,Programacion!DK$35/SUM(Programacion!DK$35:DK$41)*'2 Eval'!$E11)+IF(Programacion!DK$36="",0,Programacion!DK$36/SUM(Programacion!DK$35:DK$41)*'2 Eval'!$F11)+IF(Programacion!DK$37="",0,Programacion!DK$37/SUM(Programacion!DK$35:DK$41)*'2 Eval'!$G11)+IF(Programacion!DK$38="",0,Programacion!DK$38/SUM(Programacion!DK$35:DK$41)*'2 Eval'!$H11)+IF(Programacion!DK$39="",0,Programacion!DK$39/SUM(Programacion!DK$35:DK$41)*'2 Eval'!$I11)+IF(Programacion!DK$40="",0,Programacion!DK$40/SUM(Programacion!DK$35:DK$41)*'2 Eval'!$J11)+IF(Programacion!DK$41="",0,Programacion!DK$41/SUM(Programacion!DK$35:DK$41)*'2 Eval'!$K11))*SUM(Programacion!DK$35:DK$41)/SUM(Programacion!DK$28:DK$41)+IF('Res 1ªEval'!DM12="",0,'Res 1ªEval'!DM12*SUM(Programacion!DK$28:DK$34)/SUM(Programacion!DK$28:DK$41)))))</f>
        <v/>
      </c>
      <c r="DN12" s="270" t="str">
        <f>IF($C12="","",IF(SUM(Programacion!DL$28:DL$41)=0,"",IF(SUM(Programacion!DL$35:DL$41)=0,'Res 1ªEval'!DN12,(IF(Programacion!DL$35="",0,Programacion!DL$35/SUM(Programacion!DL$35:DL$41)*'2 Eval'!$E11)+IF(Programacion!DL$36="",0,Programacion!DL$36/SUM(Programacion!DL$35:DL$41)*'2 Eval'!$F11)+IF(Programacion!DL$37="",0,Programacion!DL$37/SUM(Programacion!DL$35:DL$41)*'2 Eval'!$G11)+IF(Programacion!DL$38="",0,Programacion!DL$38/SUM(Programacion!DL$35:DL$41)*'2 Eval'!$H11)+IF(Programacion!DL$39="",0,Programacion!DL$39/SUM(Programacion!DL$35:DL$41)*'2 Eval'!$I11)+IF(Programacion!DL$40="",0,Programacion!DL$40/SUM(Programacion!DL$35:DL$41)*'2 Eval'!$J11)+IF(Programacion!DL$41="",0,Programacion!DL$41/SUM(Programacion!DL$35:DL$41)*'2 Eval'!$K11))*SUM(Programacion!DL$35:DL$41)/SUM(Programacion!DL$28:DL$41)+IF('Res 1ªEval'!DN12="",0,'Res 1ªEval'!DN12*SUM(Programacion!DL$28:DL$34)/SUM(Programacion!DL$28:DL$41)))))</f>
        <v/>
      </c>
      <c r="DO12" s="270" t="str">
        <f>IF($C12="","",IF(SUM(Programacion!DM$28:DM$41)=0,"",IF(SUM(Programacion!DM$35:DM$41)=0,'Res 1ªEval'!DO12,(IF(Programacion!DM$35="",0,Programacion!DM$35/SUM(Programacion!DM$35:DM$41)*'2 Eval'!$E11)+IF(Programacion!DM$36="",0,Programacion!DM$36/SUM(Programacion!DM$35:DM$41)*'2 Eval'!$F11)+IF(Programacion!DM$37="",0,Programacion!DM$37/SUM(Programacion!DM$35:DM$41)*'2 Eval'!$G11)+IF(Programacion!DM$38="",0,Programacion!DM$38/SUM(Programacion!DM$35:DM$41)*'2 Eval'!$H11)+IF(Programacion!DM$39="",0,Programacion!DM$39/SUM(Programacion!DM$35:DM$41)*'2 Eval'!$I11)+IF(Programacion!DM$40="",0,Programacion!DM$40/SUM(Programacion!DM$35:DM$41)*'2 Eval'!$J11)+IF(Programacion!DM$41="",0,Programacion!DM$41/SUM(Programacion!DM$35:DM$41)*'2 Eval'!$K11))*SUM(Programacion!DM$35:DM$41)/SUM(Programacion!DM$28:DM$41)+IF('Res 1ªEval'!DO12="",0,'Res 1ªEval'!DO12*SUM(Programacion!DM$28:DM$34)/SUM(Programacion!DM$28:DM$41)))))</f>
        <v/>
      </c>
      <c r="DP12" s="270" t="str">
        <f>IF($C12="","",IF(SUM(Programacion!DN$28:DN$41)=0,"",IF(SUM(Programacion!DN$35:DN$41)=0,'Res 1ªEval'!DP12,(IF(Programacion!DN$35="",0,Programacion!DN$35/SUM(Programacion!DN$35:DN$41)*'2 Eval'!$E11)+IF(Programacion!DN$36="",0,Programacion!DN$36/SUM(Programacion!DN$35:DN$41)*'2 Eval'!$F11)+IF(Programacion!DN$37="",0,Programacion!DN$37/SUM(Programacion!DN$35:DN$41)*'2 Eval'!$G11)+IF(Programacion!DN$38="",0,Programacion!DN$38/SUM(Programacion!DN$35:DN$41)*'2 Eval'!$H11)+IF(Programacion!DN$39="",0,Programacion!DN$39/SUM(Programacion!DN$35:DN$41)*'2 Eval'!$I11)+IF(Programacion!DN$40="",0,Programacion!DN$40/SUM(Programacion!DN$35:DN$41)*'2 Eval'!$J11)+IF(Programacion!DN$41="",0,Programacion!DN$41/SUM(Programacion!DN$35:DN$41)*'2 Eval'!$K11))*SUM(Programacion!DN$35:DN$41)/SUM(Programacion!DN$28:DN$41)+IF('Res 1ªEval'!DP12="",0,'Res 1ªEval'!DP12*SUM(Programacion!DN$28:DN$34)/SUM(Programacion!DN$28:DN$41)))))</f>
        <v/>
      </c>
      <c r="DQ12" s="270" t="str">
        <f>IF($C12="","",IF(SUM(Programacion!DO$28:DO$41)=0,"",IF(SUM(Programacion!DO$35:DO$41)=0,'Res 1ªEval'!DQ12,(IF(Programacion!DO$35="",0,Programacion!DO$35/SUM(Programacion!DO$35:DO$41)*'2 Eval'!$E11)+IF(Programacion!DO$36="",0,Programacion!DO$36/SUM(Programacion!DO$35:DO$41)*'2 Eval'!$F11)+IF(Programacion!DO$37="",0,Programacion!DO$37/SUM(Programacion!DO$35:DO$41)*'2 Eval'!$G11)+IF(Programacion!DO$38="",0,Programacion!DO$38/SUM(Programacion!DO$35:DO$41)*'2 Eval'!$H11)+IF(Programacion!DO$39="",0,Programacion!DO$39/SUM(Programacion!DO$35:DO$41)*'2 Eval'!$I11)+IF(Programacion!DO$40="",0,Programacion!DO$40/SUM(Programacion!DO$35:DO$41)*'2 Eval'!$J11)+IF(Programacion!DO$41="",0,Programacion!DO$41/SUM(Programacion!DO$35:DO$41)*'2 Eval'!$K11))*SUM(Programacion!DO$35:DO$41)/SUM(Programacion!DO$28:DO$41)+IF('Res 1ªEval'!DQ12="",0,'Res 1ªEval'!DQ12*SUM(Programacion!DO$28:DO$34)/SUM(Programacion!DO$28:DO$41)))))</f>
        <v/>
      </c>
      <c r="DR12" s="270" t="str">
        <f>IF($C12="","",IF(SUM(Programacion!DP$28:DP$41)=0,"",IF(SUM(Programacion!DP$35:DP$41)=0,'Res 1ªEval'!DR12,(IF(Programacion!DP$35="",0,Programacion!DP$35/SUM(Programacion!DP$35:DP$41)*'2 Eval'!$E11)+IF(Programacion!DP$36="",0,Programacion!DP$36/SUM(Programacion!DP$35:DP$41)*'2 Eval'!$F11)+IF(Programacion!DP$37="",0,Programacion!DP$37/SUM(Programacion!DP$35:DP$41)*'2 Eval'!$G11)+IF(Programacion!DP$38="",0,Programacion!DP$38/SUM(Programacion!DP$35:DP$41)*'2 Eval'!$H11)+IF(Programacion!DP$39="",0,Programacion!DP$39/SUM(Programacion!DP$35:DP$41)*'2 Eval'!$I11)+IF(Programacion!DP$40="",0,Programacion!DP$40/SUM(Programacion!DP$35:DP$41)*'2 Eval'!$J11)+IF(Programacion!DP$41="",0,Programacion!DP$41/SUM(Programacion!DP$35:DP$41)*'2 Eval'!$K11))*SUM(Programacion!DP$35:DP$41)/SUM(Programacion!DP$28:DP$41)+IF('Res 1ªEval'!DR12="",0,'Res 1ªEval'!DR12*SUM(Programacion!DP$28:DP$34)/SUM(Programacion!DP$28:DP$41)))))</f>
        <v/>
      </c>
      <c r="DS12" s="270" t="str">
        <f>IF($C12="","",IF(SUM(Programacion!DQ$28:DQ$41)=0,"",IF(SUM(Programacion!DQ$35:DQ$41)=0,'Res 1ªEval'!DS12,(IF(Programacion!DQ$35="",0,Programacion!DQ$35/SUM(Programacion!DQ$35:DQ$41)*'2 Eval'!$E11)+IF(Programacion!DQ$36="",0,Programacion!DQ$36/SUM(Programacion!DQ$35:DQ$41)*'2 Eval'!$F11)+IF(Programacion!DQ$37="",0,Programacion!DQ$37/SUM(Programacion!DQ$35:DQ$41)*'2 Eval'!$G11)+IF(Programacion!DQ$38="",0,Programacion!DQ$38/SUM(Programacion!DQ$35:DQ$41)*'2 Eval'!$H11)+IF(Programacion!DQ$39="",0,Programacion!DQ$39/SUM(Programacion!DQ$35:DQ$41)*'2 Eval'!$I11)+IF(Programacion!DQ$40="",0,Programacion!DQ$40/SUM(Programacion!DQ$35:DQ$41)*'2 Eval'!$J11)+IF(Programacion!DQ$41="",0,Programacion!DQ$41/SUM(Programacion!DQ$35:DQ$41)*'2 Eval'!$K11))*SUM(Programacion!DQ$35:DQ$41)/SUM(Programacion!DQ$28:DQ$41)+IF('Res 1ªEval'!DS12="",0,'Res 1ªEval'!DS12*SUM(Programacion!DQ$28:DQ$34)/SUM(Programacion!DQ$28:DQ$41)))))</f>
        <v/>
      </c>
      <c r="DT12" s="270" t="str">
        <f>IF($C12="","",IF(SUM(Programacion!DR$28:DR$41)=0,"",IF(SUM(Programacion!DR$35:DR$41)=0,'Res 1ªEval'!DT12,(IF(Programacion!DR$35="",0,Programacion!DR$35/SUM(Programacion!DR$35:DR$41)*'2 Eval'!$E11)+IF(Programacion!DR$36="",0,Programacion!DR$36/SUM(Programacion!DR$35:DR$41)*'2 Eval'!$F11)+IF(Programacion!DR$37="",0,Programacion!DR$37/SUM(Programacion!DR$35:DR$41)*'2 Eval'!$G11)+IF(Programacion!DR$38="",0,Programacion!DR$38/SUM(Programacion!DR$35:DR$41)*'2 Eval'!$H11)+IF(Programacion!DR$39="",0,Programacion!DR$39/SUM(Programacion!DR$35:DR$41)*'2 Eval'!$I11)+IF(Programacion!DR$40="",0,Programacion!DR$40/SUM(Programacion!DR$35:DR$41)*'2 Eval'!$J11)+IF(Programacion!DR$41="",0,Programacion!DR$41/SUM(Programacion!DR$35:DR$41)*'2 Eval'!$K11))*SUM(Programacion!DR$35:DR$41)/SUM(Programacion!DR$28:DR$41)+IF('Res 1ªEval'!DT12="",0,'Res 1ªEval'!DT12*SUM(Programacion!DR$28:DR$34)/SUM(Programacion!DR$28:DR$41)))))</f>
        <v/>
      </c>
      <c r="DU12" s="270" t="str">
        <f>IF($C12="","",IF(SUM(Programacion!DS$28:DS$41)=0,"",IF(SUM(Programacion!DS$35:DS$41)=0,'Res 1ªEval'!DU12,(IF(Programacion!DS$35="",0,Programacion!DS$35/SUM(Programacion!DS$35:DS$41)*'2 Eval'!$E11)+IF(Programacion!DS$36="",0,Programacion!DS$36/SUM(Programacion!DS$35:DS$41)*'2 Eval'!$F11)+IF(Programacion!DS$37="",0,Programacion!DS$37/SUM(Programacion!DS$35:DS$41)*'2 Eval'!$G11)+IF(Programacion!DS$38="",0,Programacion!DS$38/SUM(Programacion!DS$35:DS$41)*'2 Eval'!$H11)+IF(Programacion!DS$39="",0,Programacion!DS$39/SUM(Programacion!DS$35:DS$41)*'2 Eval'!$I11)+IF(Programacion!DS$40="",0,Programacion!DS$40/SUM(Programacion!DS$35:DS$41)*'2 Eval'!$J11)+IF(Programacion!DS$41="",0,Programacion!DS$41/SUM(Programacion!DS$35:DS$41)*'2 Eval'!$K11))*SUM(Programacion!DS$35:DS$41)/SUM(Programacion!DS$28:DS$41)+IF('Res 1ªEval'!DU12="",0,'Res 1ªEval'!DU12*SUM(Programacion!DS$28:DS$34)/SUM(Programacion!DS$28:DS$41)))))</f>
        <v/>
      </c>
      <c r="DV12" s="270" t="str">
        <f>IF($C12="","",IF(SUM(Programacion!DT$28:DT$41)=0,"",IF(SUM(Programacion!DT$35:DT$41)=0,'Res 1ªEval'!DV12,(IF(Programacion!DT$35="",0,Programacion!DT$35/SUM(Programacion!DT$35:DT$41)*'2 Eval'!$E11)+IF(Programacion!DT$36="",0,Programacion!DT$36/SUM(Programacion!DT$35:DT$41)*'2 Eval'!$F11)+IF(Programacion!DT$37="",0,Programacion!DT$37/SUM(Programacion!DT$35:DT$41)*'2 Eval'!$G11)+IF(Programacion!DT$38="",0,Programacion!DT$38/SUM(Programacion!DT$35:DT$41)*'2 Eval'!$H11)+IF(Programacion!DT$39="",0,Programacion!DT$39/SUM(Programacion!DT$35:DT$41)*'2 Eval'!$I11)+IF(Programacion!DT$40="",0,Programacion!DT$40/SUM(Programacion!DT$35:DT$41)*'2 Eval'!$J11)+IF(Programacion!DT$41="",0,Programacion!DT$41/SUM(Programacion!DT$35:DT$41)*'2 Eval'!$K11))*SUM(Programacion!DT$35:DT$41)/SUM(Programacion!DT$28:DT$41)+IF('Res 1ªEval'!DV12="",0,'Res 1ªEval'!DV12*SUM(Programacion!DT$28:DT$34)/SUM(Programacion!DT$28:DT$41)))))</f>
        <v/>
      </c>
      <c r="DW12" s="270" t="str">
        <f>IF($C12="","",IF(SUM(Programacion!DU$28:DU$41)=0,"",IF(SUM(Programacion!DU$35:DU$41)=0,'Res 1ªEval'!DW12,(IF(Programacion!DU$35="",0,Programacion!DU$35/SUM(Programacion!DU$35:DU$41)*'2 Eval'!$E11)+IF(Programacion!DU$36="",0,Programacion!DU$36/SUM(Programacion!DU$35:DU$41)*'2 Eval'!$F11)+IF(Programacion!DU$37="",0,Programacion!DU$37/SUM(Programacion!DU$35:DU$41)*'2 Eval'!$G11)+IF(Programacion!DU$38="",0,Programacion!DU$38/SUM(Programacion!DU$35:DU$41)*'2 Eval'!$H11)+IF(Programacion!DU$39="",0,Programacion!DU$39/SUM(Programacion!DU$35:DU$41)*'2 Eval'!$I11)+IF(Programacion!DU$40="",0,Programacion!DU$40/SUM(Programacion!DU$35:DU$41)*'2 Eval'!$J11)+IF(Programacion!DU$41="",0,Programacion!DU$41/SUM(Programacion!DU$35:DU$41)*'2 Eval'!$K11))*SUM(Programacion!DU$35:DU$41)/SUM(Programacion!DU$28:DU$41)+IF('Res 1ªEval'!DW12="",0,'Res 1ªEval'!DW12*SUM(Programacion!DU$28:DU$34)/SUM(Programacion!DU$28:DU$41)))))</f>
        <v/>
      </c>
      <c r="DX12" s="270" t="str">
        <f>IF($C12="","",IF(SUM(Programacion!DV$28:DV$41)=0,"",IF(SUM(Programacion!DV$35:DV$41)=0,'Res 1ªEval'!DX12,(IF(Programacion!DV$35="",0,Programacion!DV$35/SUM(Programacion!DV$35:DV$41)*'2 Eval'!$E11)+IF(Programacion!DV$36="",0,Programacion!DV$36/SUM(Programacion!DV$35:DV$41)*'2 Eval'!$F11)+IF(Programacion!DV$37="",0,Programacion!DV$37/SUM(Programacion!DV$35:DV$41)*'2 Eval'!$G11)+IF(Programacion!DV$38="",0,Programacion!DV$38/SUM(Programacion!DV$35:DV$41)*'2 Eval'!$H11)+IF(Programacion!DV$39="",0,Programacion!DV$39/SUM(Programacion!DV$35:DV$41)*'2 Eval'!$I11)+IF(Programacion!DV$40="",0,Programacion!DV$40/SUM(Programacion!DV$35:DV$41)*'2 Eval'!$J11)+IF(Programacion!DV$41="",0,Programacion!DV$41/SUM(Programacion!DV$35:DV$41)*'2 Eval'!$K11))*SUM(Programacion!DV$35:DV$41)/SUM(Programacion!DV$28:DV$41)+IF('Res 1ªEval'!DX12="",0,'Res 1ªEval'!DX12*SUM(Programacion!DV$28:DV$34)/SUM(Programacion!DV$28:DV$41)))))</f>
        <v/>
      </c>
      <c r="DY12" s="270" t="str">
        <f>IF($C12="","",IF(SUM(Programacion!DW$28:DW$41)=0,"",IF(SUM(Programacion!DW$35:DW$41)=0,'Res 1ªEval'!DY12,(IF(Programacion!DW$35="",0,Programacion!DW$35/SUM(Programacion!DW$35:DW$41)*'2 Eval'!$E11)+IF(Programacion!DW$36="",0,Programacion!DW$36/SUM(Programacion!DW$35:DW$41)*'2 Eval'!$F11)+IF(Programacion!DW$37="",0,Programacion!DW$37/SUM(Programacion!DW$35:DW$41)*'2 Eval'!$G11)+IF(Programacion!DW$38="",0,Programacion!DW$38/SUM(Programacion!DW$35:DW$41)*'2 Eval'!$H11)+IF(Programacion!DW$39="",0,Programacion!DW$39/SUM(Programacion!DW$35:DW$41)*'2 Eval'!$I11)+IF(Programacion!DW$40="",0,Programacion!DW$40/SUM(Programacion!DW$35:DW$41)*'2 Eval'!$J11)+IF(Programacion!DW$41="",0,Programacion!DW$41/SUM(Programacion!DW$35:DW$41)*'2 Eval'!$K11))*SUM(Programacion!DW$35:DW$41)/SUM(Programacion!DW$28:DW$41)+IF('Res 1ªEval'!DY12="",0,'Res 1ªEval'!DY12*SUM(Programacion!DW$28:DW$34)/SUM(Programacion!DW$28:DW$41)))))</f>
        <v/>
      </c>
      <c r="DZ12" s="270" t="str">
        <f>IF($C12="","",IF(SUM(Programacion!DX$28:DX$41)=0,"",IF(SUM(Programacion!DX$35:DX$41)=0,'Res 1ªEval'!DZ12,(IF(Programacion!DX$35="",0,Programacion!DX$35/SUM(Programacion!DX$35:DX$41)*'2 Eval'!$E11)+IF(Programacion!DX$36="",0,Programacion!DX$36/SUM(Programacion!DX$35:DX$41)*'2 Eval'!$F11)+IF(Programacion!DX$37="",0,Programacion!DX$37/SUM(Programacion!DX$35:DX$41)*'2 Eval'!$G11)+IF(Programacion!DX$38="",0,Programacion!DX$38/SUM(Programacion!DX$35:DX$41)*'2 Eval'!$H11)+IF(Programacion!DX$39="",0,Programacion!DX$39/SUM(Programacion!DX$35:DX$41)*'2 Eval'!$I11)+IF(Programacion!DX$40="",0,Programacion!DX$40/SUM(Programacion!DX$35:DX$41)*'2 Eval'!$J11)+IF(Programacion!DX$41="",0,Programacion!DX$41/SUM(Programacion!DX$35:DX$41)*'2 Eval'!$K11))*SUM(Programacion!DX$35:DX$41)/SUM(Programacion!DX$28:DX$41)+IF('Res 1ªEval'!DZ12="",0,'Res 1ªEval'!DZ12*SUM(Programacion!DX$28:DX$34)/SUM(Programacion!DX$28:DX$41)))))</f>
        <v/>
      </c>
      <c r="EA12" s="270" t="str">
        <f>IF($C12="","",IF(SUM(Programacion!DY$28:DY$41)=0,"",IF(SUM(Programacion!DY$35:DY$41)=0,'Res 1ªEval'!EA12,(IF(Programacion!DY$35="",0,Programacion!DY$35/SUM(Programacion!DY$35:DY$41)*'2 Eval'!$E11)+IF(Programacion!DY$36="",0,Programacion!DY$36/SUM(Programacion!DY$35:DY$41)*'2 Eval'!$F11)+IF(Programacion!DY$37="",0,Programacion!DY$37/SUM(Programacion!DY$35:DY$41)*'2 Eval'!$G11)+IF(Programacion!DY$38="",0,Programacion!DY$38/SUM(Programacion!DY$35:DY$41)*'2 Eval'!$H11)+IF(Programacion!DY$39="",0,Programacion!DY$39/SUM(Programacion!DY$35:DY$41)*'2 Eval'!$I11)+IF(Programacion!DY$40="",0,Programacion!DY$40/SUM(Programacion!DY$35:DY$41)*'2 Eval'!$J11)+IF(Programacion!DY$41="",0,Programacion!DY$41/SUM(Programacion!DY$35:DY$41)*'2 Eval'!$K11))*SUM(Programacion!DY$35:DY$41)/SUM(Programacion!DY$28:DY$41)+IF('Res 1ªEval'!EA12="",0,'Res 1ªEval'!EA12*SUM(Programacion!DY$28:DY$34)/SUM(Programacion!DY$28:DY$41)))))</f>
        <v/>
      </c>
      <c r="EB12" s="270" t="str">
        <f>IF($C12="","",IF(SUM(Programacion!DZ$28:DZ$41)=0,"",IF(SUM(Programacion!DZ$35:DZ$41)=0,'Res 1ªEval'!EB12,(IF(Programacion!DZ$35="",0,Programacion!DZ$35/SUM(Programacion!DZ$35:DZ$41)*'2 Eval'!$E11)+IF(Programacion!DZ$36="",0,Programacion!DZ$36/SUM(Programacion!DZ$35:DZ$41)*'2 Eval'!$F11)+IF(Programacion!DZ$37="",0,Programacion!DZ$37/SUM(Programacion!DZ$35:DZ$41)*'2 Eval'!$G11)+IF(Programacion!DZ$38="",0,Programacion!DZ$38/SUM(Programacion!DZ$35:DZ$41)*'2 Eval'!$H11)+IF(Programacion!DZ$39="",0,Programacion!DZ$39/SUM(Programacion!DZ$35:DZ$41)*'2 Eval'!$I11)+IF(Programacion!DZ$40="",0,Programacion!DZ$40/SUM(Programacion!DZ$35:DZ$41)*'2 Eval'!$J11)+IF(Programacion!DZ$41="",0,Programacion!DZ$41/SUM(Programacion!DZ$35:DZ$41)*'2 Eval'!$K11))*SUM(Programacion!DZ$35:DZ$41)/SUM(Programacion!DZ$28:DZ$41)+IF('Res 1ªEval'!EB12="",0,'Res 1ªEval'!EB12*SUM(Programacion!DZ$28:DZ$34)/SUM(Programacion!DZ$28:DZ$41)))))</f>
        <v/>
      </c>
      <c r="EC12" s="270" t="str">
        <f>IF($C12="","",IF(SUM(Programacion!EA$28:EA$41)=0,"",IF(SUM(Programacion!EA$35:EA$41)=0,'Res 1ªEval'!EC12,(IF(Programacion!EA$35="",0,Programacion!EA$35/SUM(Programacion!EA$35:EA$41)*'2 Eval'!$E11)+IF(Programacion!EA$36="",0,Programacion!EA$36/SUM(Programacion!EA$35:EA$41)*'2 Eval'!$F11)+IF(Programacion!EA$37="",0,Programacion!EA$37/SUM(Programacion!EA$35:EA$41)*'2 Eval'!$G11)+IF(Programacion!EA$38="",0,Programacion!EA$38/SUM(Programacion!EA$35:EA$41)*'2 Eval'!$H11)+IF(Programacion!EA$39="",0,Programacion!EA$39/SUM(Programacion!EA$35:EA$41)*'2 Eval'!$I11)+IF(Programacion!EA$40="",0,Programacion!EA$40/SUM(Programacion!EA$35:EA$41)*'2 Eval'!$J11)+IF(Programacion!EA$41="",0,Programacion!EA$41/SUM(Programacion!EA$35:EA$41)*'2 Eval'!$K11))*SUM(Programacion!EA$35:EA$41)/SUM(Programacion!EA$28:EA$41)+IF('Res 1ªEval'!EC12="",0,'Res 1ªEval'!EC12*SUM(Programacion!EA$28:EA$34)/SUM(Programacion!EA$28:EA$41)))))</f>
        <v/>
      </c>
      <c r="ED12" s="270" t="str">
        <f>IF($C12="","",IF(SUM(Programacion!EB$28:EB$41)=0,"",IF(SUM(Programacion!EB$35:EB$41)=0,'Res 1ªEval'!ED12,(IF(Programacion!EB$35="",0,Programacion!EB$35/SUM(Programacion!EB$35:EB$41)*'2 Eval'!$E11)+IF(Programacion!EB$36="",0,Programacion!EB$36/SUM(Programacion!EB$35:EB$41)*'2 Eval'!$F11)+IF(Programacion!EB$37="",0,Programacion!EB$37/SUM(Programacion!EB$35:EB$41)*'2 Eval'!$G11)+IF(Programacion!EB$38="",0,Programacion!EB$38/SUM(Programacion!EB$35:EB$41)*'2 Eval'!$H11)+IF(Programacion!EB$39="",0,Programacion!EB$39/SUM(Programacion!EB$35:EB$41)*'2 Eval'!$I11)+IF(Programacion!EB$40="",0,Programacion!EB$40/SUM(Programacion!EB$35:EB$41)*'2 Eval'!$J11)+IF(Programacion!EB$41="",0,Programacion!EB$41/SUM(Programacion!EB$35:EB$41)*'2 Eval'!$K11))*SUM(Programacion!EB$35:EB$41)/SUM(Programacion!EB$28:EB$41)+IF('Res 1ªEval'!ED12="",0,'Res 1ªEval'!ED12*SUM(Programacion!EB$28:EB$34)/SUM(Programacion!EB$28:EB$41)))))</f>
        <v/>
      </c>
      <c r="EE12" s="270" t="str">
        <f>IF($C12="","",IF(SUM(Programacion!EC$28:EC$41)=0,"",IF(SUM(Programacion!EC$35:EC$41)=0,'Res 1ªEval'!EE12,(IF(Programacion!EC$35="",0,Programacion!EC$35/SUM(Programacion!EC$35:EC$41)*'2 Eval'!$E11)+IF(Programacion!EC$36="",0,Programacion!EC$36/SUM(Programacion!EC$35:EC$41)*'2 Eval'!$F11)+IF(Programacion!EC$37="",0,Programacion!EC$37/SUM(Programacion!EC$35:EC$41)*'2 Eval'!$G11)+IF(Programacion!EC$38="",0,Programacion!EC$38/SUM(Programacion!EC$35:EC$41)*'2 Eval'!$H11)+IF(Programacion!EC$39="",0,Programacion!EC$39/SUM(Programacion!EC$35:EC$41)*'2 Eval'!$I11)+IF(Programacion!EC$40="",0,Programacion!EC$40/SUM(Programacion!EC$35:EC$41)*'2 Eval'!$J11)+IF(Programacion!EC$41="",0,Programacion!EC$41/SUM(Programacion!EC$35:EC$41)*'2 Eval'!$K11))*SUM(Programacion!EC$35:EC$41)/SUM(Programacion!EC$28:EC$41)+IF('Res 1ªEval'!EE12="",0,'Res 1ªEval'!EE12*SUM(Programacion!EC$28:EC$34)/SUM(Programacion!EC$28:EC$41)))))</f>
        <v/>
      </c>
      <c r="EF12" s="270" t="str">
        <f>IF($C12="","",IF(SUM(Programacion!ED$28:ED$41)=0,"",IF(SUM(Programacion!ED$35:ED$41)=0,'Res 1ªEval'!EF12,(IF(Programacion!ED$35="",0,Programacion!ED$35/SUM(Programacion!ED$35:ED$41)*'2 Eval'!$E11)+IF(Programacion!ED$36="",0,Programacion!ED$36/SUM(Programacion!ED$35:ED$41)*'2 Eval'!$F11)+IF(Programacion!ED$37="",0,Programacion!ED$37/SUM(Programacion!ED$35:ED$41)*'2 Eval'!$G11)+IF(Programacion!ED$38="",0,Programacion!ED$38/SUM(Programacion!ED$35:ED$41)*'2 Eval'!$H11)+IF(Programacion!ED$39="",0,Programacion!ED$39/SUM(Programacion!ED$35:ED$41)*'2 Eval'!$I11)+IF(Programacion!ED$40="",0,Programacion!ED$40/SUM(Programacion!ED$35:ED$41)*'2 Eval'!$J11)+IF(Programacion!ED$41="",0,Programacion!ED$41/SUM(Programacion!ED$35:ED$41)*'2 Eval'!$K11))*SUM(Programacion!ED$35:ED$41)/SUM(Programacion!ED$28:ED$41)+IF('Res 1ªEval'!EF12="",0,'Res 1ªEval'!EF12*SUM(Programacion!ED$28:ED$34)/SUM(Programacion!ED$28:ED$41)))))</f>
        <v/>
      </c>
      <c r="EG12" s="270" t="str">
        <f>IF($C12="","",IF(SUM(Programacion!EE$28:EE$41)=0,"",IF(SUM(Programacion!EE$35:EE$41)=0,'Res 1ªEval'!EG12,(IF(Programacion!EE$35="",0,Programacion!EE$35/SUM(Programacion!EE$35:EE$41)*'2 Eval'!$E11)+IF(Programacion!EE$36="",0,Programacion!EE$36/SUM(Programacion!EE$35:EE$41)*'2 Eval'!$F11)+IF(Programacion!EE$37="",0,Programacion!EE$37/SUM(Programacion!EE$35:EE$41)*'2 Eval'!$G11)+IF(Programacion!EE$38="",0,Programacion!EE$38/SUM(Programacion!EE$35:EE$41)*'2 Eval'!$H11)+IF(Programacion!EE$39="",0,Programacion!EE$39/SUM(Programacion!EE$35:EE$41)*'2 Eval'!$I11)+IF(Programacion!EE$40="",0,Programacion!EE$40/SUM(Programacion!EE$35:EE$41)*'2 Eval'!$J11)+IF(Programacion!EE$41="",0,Programacion!EE$41/SUM(Programacion!EE$35:EE$41)*'2 Eval'!$K11))*SUM(Programacion!EE$35:EE$41)/SUM(Programacion!EE$28:EE$41)+IF('Res 1ªEval'!EG12="",0,'Res 1ªEval'!EG12*SUM(Programacion!EE$28:EE$34)/SUM(Programacion!EE$28:EE$41)))))</f>
        <v/>
      </c>
      <c r="EH12" s="270" t="str">
        <f>IF($C12="","",IF(SUM(Programacion!EF$28:EF$41)=0,"",IF(SUM(Programacion!EF$35:EF$41)=0,'Res 1ªEval'!EH12,(IF(Programacion!EF$35="",0,Programacion!EF$35/SUM(Programacion!EF$35:EF$41)*'2 Eval'!$E11)+IF(Programacion!EF$36="",0,Programacion!EF$36/SUM(Programacion!EF$35:EF$41)*'2 Eval'!$F11)+IF(Programacion!EF$37="",0,Programacion!EF$37/SUM(Programacion!EF$35:EF$41)*'2 Eval'!$G11)+IF(Programacion!EF$38="",0,Programacion!EF$38/SUM(Programacion!EF$35:EF$41)*'2 Eval'!$H11)+IF(Programacion!EF$39="",0,Programacion!EF$39/SUM(Programacion!EF$35:EF$41)*'2 Eval'!$I11)+IF(Programacion!EF$40="",0,Programacion!EF$40/SUM(Programacion!EF$35:EF$41)*'2 Eval'!$J11)+IF(Programacion!EF$41="",0,Programacion!EF$41/SUM(Programacion!EF$35:EF$41)*'2 Eval'!$K11))*SUM(Programacion!EF$35:EF$41)/SUM(Programacion!EF$28:EF$41)+IF('Res 1ªEval'!EH12="",0,'Res 1ªEval'!EH12*SUM(Programacion!EF$28:EF$34)/SUM(Programacion!EF$28:EF$41)))))</f>
        <v/>
      </c>
      <c r="EI12" s="270" t="str">
        <f>IF($C12="","",IF(SUM(Programacion!EG$28:EG$41)=0,"",IF(SUM(Programacion!EG$35:EG$41)=0,'Res 1ªEval'!EI12,(IF(Programacion!EG$35="",0,Programacion!EG$35/SUM(Programacion!EG$35:EG$41)*'2 Eval'!$E11)+IF(Programacion!EG$36="",0,Programacion!EG$36/SUM(Programacion!EG$35:EG$41)*'2 Eval'!$F11)+IF(Programacion!EG$37="",0,Programacion!EG$37/SUM(Programacion!EG$35:EG$41)*'2 Eval'!$G11)+IF(Programacion!EG$38="",0,Programacion!EG$38/SUM(Programacion!EG$35:EG$41)*'2 Eval'!$H11)+IF(Programacion!EG$39="",0,Programacion!EG$39/SUM(Programacion!EG$35:EG$41)*'2 Eval'!$I11)+IF(Programacion!EG$40="",0,Programacion!EG$40/SUM(Programacion!EG$35:EG$41)*'2 Eval'!$J11)+IF(Programacion!EG$41="",0,Programacion!EG$41/SUM(Programacion!EG$35:EG$41)*'2 Eval'!$K11))*SUM(Programacion!EG$35:EG$41)/SUM(Programacion!EG$28:EG$41)+IF('Res 1ªEval'!EI12="",0,'Res 1ªEval'!EI12*SUM(Programacion!EG$28:EG$34)/SUM(Programacion!EG$28:EG$41)))))</f>
        <v/>
      </c>
      <c r="EJ12" s="270" t="str">
        <f>IF($C12="","",IF(SUM(Programacion!EH$28:EH$41)=0,"",IF(SUM(Programacion!EH$35:EH$41)=0,'Res 1ªEval'!EJ12,(IF(Programacion!EH$35="",0,Programacion!EH$35/SUM(Programacion!EH$35:EH$41)*'2 Eval'!$E11)+IF(Programacion!EH$36="",0,Programacion!EH$36/SUM(Programacion!EH$35:EH$41)*'2 Eval'!$F11)+IF(Programacion!EH$37="",0,Programacion!EH$37/SUM(Programacion!EH$35:EH$41)*'2 Eval'!$G11)+IF(Programacion!EH$38="",0,Programacion!EH$38/SUM(Programacion!EH$35:EH$41)*'2 Eval'!$H11)+IF(Programacion!EH$39="",0,Programacion!EH$39/SUM(Programacion!EH$35:EH$41)*'2 Eval'!$I11)+IF(Programacion!EH$40="",0,Programacion!EH$40/SUM(Programacion!EH$35:EH$41)*'2 Eval'!$J11)+IF(Programacion!EH$41="",0,Programacion!EH$41/SUM(Programacion!EH$35:EH$41)*'2 Eval'!$K11))*SUM(Programacion!EH$35:EH$41)/SUM(Programacion!EH$28:EH$41)+IF('Res 1ªEval'!EJ12="",0,'Res 1ªEval'!EJ12*SUM(Programacion!EH$28:EH$34)/SUM(Programacion!EH$28:EH$41)))))</f>
        <v/>
      </c>
      <c r="EK12" s="270" t="str">
        <f>IF($C12="","",IF(SUM(Programacion!EI$28:EI$41)=0,"",IF(SUM(Programacion!EI$35:EI$41)=0,'Res 1ªEval'!EK12,(IF(Programacion!EI$35="",0,Programacion!EI$35/SUM(Programacion!EI$35:EI$41)*'2 Eval'!$E11)+IF(Programacion!EI$36="",0,Programacion!EI$36/SUM(Programacion!EI$35:EI$41)*'2 Eval'!$F11)+IF(Programacion!EI$37="",0,Programacion!EI$37/SUM(Programacion!EI$35:EI$41)*'2 Eval'!$G11)+IF(Programacion!EI$38="",0,Programacion!EI$38/SUM(Programacion!EI$35:EI$41)*'2 Eval'!$H11)+IF(Programacion!EI$39="",0,Programacion!EI$39/SUM(Programacion!EI$35:EI$41)*'2 Eval'!$I11)+IF(Programacion!EI$40="",0,Programacion!EI$40/SUM(Programacion!EI$35:EI$41)*'2 Eval'!$J11)+IF(Programacion!EI$41="",0,Programacion!EI$41/SUM(Programacion!EI$35:EI$41)*'2 Eval'!$K11))*SUM(Programacion!EI$35:EI$41)/SUM(Programacion!EI$28:EI$41)+IF('Res 1ªEval'!EK12="",0,'Res 1ªEval'!EK12*SUM(Programacion!EI$28:EI$34)/SUM(Programacion!EI$28:EI$41)))))</f>
        <v/>
      </c>
    </row>
    <row r="13" spans="1:141">
      <c r="B13" s="133" t="str">
        <f>IF('1 Eval'!A12="","",'1 Eval'!A12)</f>
        <v/>
      </c>
      <c r="C13" s="134" t="str">
        <f>IF('1 Eval'!B12="","",'1 Eval'!B12)</f>
        <v/>
      </c>
      <c r="D13" s="149" t="str">
        <f>IF('2 Eval'!D12="","",'2 Eval'!D12)</f>
        <v/>
      </c>
      <c r="E13" s="150" t="str">
        <f>IF($D13="","",IF(Final!$F$6="","",($D13*Final!$F$6+Final!$E14*Final!$E$6)/SUM(Final!$E$6:$F$6)))</f>
        <v/>
      </c>
      <c r="F13" s="150" t="str">
        <f t="shared" si="7"/>
        <v/>
      </c>
      <c r="G13" s="221" t="str">
        <f t="shared" si="6"/>
        <v/>
      </c>
      <c r="H13" s="275" t="str">
        <f>IF($C13="","",IF(SUM(Programacion!F$28:F$41)=0,"",IF(SUM(Programacion!F$35:F$41)=0,'Res 1ªEval'!H13,(IF(Programacion!F$35="",0,Programacion!F$35/SUM(Programacion!F$35:F$41)*'2 Eval'!$E12)+IF(Programacion!F$36="",0,Programacion!F$36/SUM(Programacion!F$35:F$41)*'2 Eval'!$F12)+IF(Programacion!F$37="",0,Programacion!F$37/SUM(Programacion!F$35:F$41)*'2 Eval'!$G12)+IF(Programacion!F$38="",0,Programacion!F$38/SUM(Programacion!F$35:F$41)*'2 Eval'!$H12)+IF(Programacion!F$39="",0,Programacion!F$39/SUM(Programacion!F$35:F$41)*'2 Eval'!$I12)+IF(Programacion!F$40="",0,Programacion!F$40/SUM(Programacion!F$35:F$41)*'2 Eval'!$J12)+IF(Programacion!F$41="",0,Programacion!F$41/SUM(Programacion!F$35:F$41)*'2 Eval'!$K12))*SUM(Programacion!F$35:F$41)/SUM(Programacion!F$28:F$41)+IF('Res 1ªEval'!H13="",0,'Res 1ªEval'!H13*SUM(Programacion!F$28:F$34)/SUM(Programacion!F$28:F$41)))))</f>
        <v/>
      </c>
      <c r="I13" s="270" t="str">
        <f>IF($C13="","",IF(SUM(Programacion!G$28:G$41)=0,"",IF(SUM(Programacion!G$35:G$41)=0,'Res 1ªEval'!I13,(IF(Programacion!G$35="",0,Programacion!G$35/SUM(Programacion!G$35:G$41)*'2 Eval'!$E12)+IF(Programacion!G$36="",0,Programacion!G$36/SUM(Programacion!G$35:G$41)*'2 Eval'!$F12)+IF(Programacion!G$37="",0,Programacion!G$37/SUM(Programacion!G$35:G$41)*'2 Eval'!$G12)+IF(Programacion!G$38="",0,Programacion!G$38/SUM(Programacion!G$35:G$41)*'2 Eval'!$H12)+IF(Programacion!G$39="",0,Programacion!G$39/SUM(Programacion!G$35:G$41)*'2 Eval'!$I12)+IF(Programacion!G$40="",0,Programacion!G$40/SUM(Programacion!G$35:G$41)*'2 Eval'!$J12)+IF(Programacion!G$41="",0,Programacion!G$41/SUM(Programacion!G$35:G$41)*'2 Eval'!$K12))*SUM(Programacion!G$35:G$41)/SUM(Programacion!G$28:G$41)+IF('Res 1ªEval'!I13="",0,'Res 1ªEval'!I13*SUM(Programacion!G$28:G$34)/SUM(Programacion!G$28:G$41)))))</f>
        <v/>
      </c>
      <c r="J13" s="270" t="str">
        <f>IF($C13="","",IF(SUM(Programacion!H$28:H$41)=0,"",IF(SUM(Programacion!H$35:H$41)=0,'Res 1ªEval'!J13,(IF(Programacion!H$35="",0,Programacion!H$35/SUM(Programacion!H$35:H$41)*'2 Eval'!$E12)+IF(Programacion!H$36="",0,Programacion!H$36/SUM(Programacion!H$35:H$41)*'2 Eval'!$F12)+IF(Programacion!H$37="",0,Programacion!H$37/SUM(Programacion!H$35:H$41)*'2 Eval'!$G12)+IF(Programacion!H$38="",0,Programacion!H$38/SUM(Programacion!H$35:H$41)*'2 Eval'!$H12)+IF(Programacion!H$39="",0,Programacion!H$39/SUM(Programacion!H$35:H$41)*'2 Eval'!$I12)+IF(Programacion!H$40="",0,Programacion!H$40/SUM(Programacion!H$35:H$41)*'2 Eval'!$J12)+IF(Programacion!H$41="",0,Programacion!H$41/SUM(Programacion!H$35:H$41)*'2 Eval'!$K12))*SUM(Programacion!H$35:H$41)/SUM(Programacion!H$28:H$41)+IF('Res 1ªEval'!J13="",0,'Res 1ªEval'!J13*SUM(Programacion!H$28:H$34)/SUM(Programacion!H$28:H$41)))))</f>
        <v/>
      </c>
      <c r="K13" s="270" t="str">
        <f>IF($C13="","",IF(SUM(Programacion!I$28:I$41)=0,"",IF(SUM(Programacion!I$35:I$41)=0,'Res 1ªEval'!K13,(IF(Programacion!I$35="",0,Programacion!I$35/SUM(Programacion!I$35:I$41)*'2 Eval'!$E12)+IF(Programacion!I$36="",0,Programacion!I$36/SUM(Programacion!I$35:I$41)*'2 Eval'!$F12)+IF(Programacion!I$37="",0,Programacion!I$37/SUM(Programacion!I$35:I$41)*'2 Eval'!$G12)+IF(Programacion!I$38="",0,Programacion!I$38/SUM(Programacion!I$35:I$41)*'2 Eval'!$H12)+IF(Programacion!I$39="",0,Programacion!I$39/SUM(Programacion!I$35:I$41)*'2 Eval'!$I12)+IF(Programacion!I$40="",0,Programacion!I$40/SUM(Programacion!I$35:I$41)*'2 Eval'!$J12)+IF(Programacion!I$41="",0,Programacion!I$41/SUM(Programacion!I$35:I$41)*'2 Eval'!$K12))*SUM(Programacion!I$35:I$41)/SUM(Programacion!I$28:I$41)+IF('Res 1ªEval'!K13="",0,'Res 1ªEval'!K13*SUM(Programacion!I$28:I$34)/SUM(Programacion!I$28:I$41)))))</f>
        <v/>
      </c>
      <c r="L13" s="270" t="str">
        <f>IF($C13="","",IF(SUM(Programacion!J$28:J$41)=0,"",IF(SUM(Programacion!J$35:J$41)=0,'Res 1ªEval'!L13,(IF(Programacion!J$35="",0,Programacion!J$35/SUM(Programacion!J$35:J$41)*'2 Eval'!$E12)+IF(Programacion!J$36="",0,Programacion!J$36/SUM(Programacion!J$35:J$41)*'2 Eval'!$F12)+IF(Programacion!J$37="",0,Programacion!J$37/SUM(Programacion!J$35:J$41)*'2 Eval'!$G12)+IF(Programacion!J$38="",0,Programacion!J$38/SUM(Programacion!J$35:J$41)*'2 Eval'!$H12)+IF(Programacion!J$39="",0,Programacion!J$39/SUM(Programacion!J$35:J$41)*'2 Eval'!$I12)+IF(Programacion!J$40="",0,Programacion!J$40/SUM(Programacion!J$35:J$41)*'2 Eval'!$J12)+IF(Programacion!J$41="",0,Programacion!J$41/SUM(Programacion!J$35:J$41)*'2 Eval'!$K12))*SUM(Programacion!J$35:J$41)/SUM(Programacion!J$28:J$41)+IF('Res 1ªEval'!L13="",0,'Res 1ªEval'!L13*SUM(Programacion!J$28:J$34)/SUM(Programacion!J$28:J$41)))))</f>
        <v/>
      </c>
      <c r="M13" s="270" t="str">
        <f>IF($C13="","",IF(SUM(Programacion!K$28:K$41)=0,"",IF(SUM(Programacion!K$35:K$41)=0,'Res 1ªEval'!M13,(IF(Programacion!K$35="",0,Programacion!K$35/SUM(Programacion!K$35:K$41)*'2 Eval'!$E12)+IF(Programacion!K$36="",0,Programacion!K$36/SUM(Programacion!K$35:K$41)*'2 Eval'!$F12)+IF(Programacion!K$37="",0,Programacion!K$37/SUM(Programacion!K$35:K$41)*'2 Eval'!$G12)+IF(Programacion!K$38="",0,Programacion!K$38/SUM(Programacion!K$35:K$41)*'2 Eval'!$H12)+IF(Programacion!K$39="",0,Programacion!K$39/SUM(Programacion!K$35:K$41)*'2 Eval'!$I12)+IF(Programacion!K$40="",0,Programacion!K$40/SUM(Programacion!K$35:K$41)*'2 Eval'!$J12)+IF(Programacion!K$41="",0,Programacion!K$41/SUM(Programacion!K$35:K$41)*'2 Eval'!$K12))*SUM(Programacion!K$35:K$41)/SUM(Programacion!K$28:K$41)+IF('Res 1ªEval'!M13="",0,'Res 1ªEval'!M13*SUM(Programacion!K$28:K$34)/SUM(Programacion!K$28:K$41)))))</f>
        <v/>
      </c>
      <c r="N13" s="270" t="str">
        <f>IF($C13="","",IF(SUM(Programacion!L$28:L$41)=0,"",IF(SUM(Programacion!L$35:L$41)=0,'Res 1ªEval'!N13,(IF(Programacion!L$35="",0,Programacion!L$35/SUM(Programacion!L$35:L$41)*'2 Eval'!$E12)+IF(Programacion!L$36="",0,Programacion!L$36/SUM(Programacion!L$35:L$41)*'2 Eval'!$F12)+IF(Programacion!L$37="",0,Programacion!L$37/SUM(Programacion!L$35:L$41)*'2 Eval'!$G12)+IF(Programacion!L$38="",0,Programacion!L$38/SUM(Programacion!L$35:L$41)*'2 Eval'!$H12)+IF(Programacion!L$39="",0,Programacion!L$39/SUM(Programacion!L$35:L$41)*'2 Eval'!$I12)+IF(Programacion!L$40="",0,Programacion!L$40/SUM(Programacion!L$35:L$41)*'2 Eval'!$J12)+IF(Programacion!L$41="",0,Programacion!L$41/SUM(Programacion!L$35:L$41)*'2 Eval'!$K12))*SUM(Programacion!L$35:L$41)/SUM(Programacion!L$28:L$41)+IF('Res 1ªEval'!N13="",0,'Res 1ªEval'!N13*SUM(Programacion!L$28:L$34)/SUM(Programacion!L$28:L$41)))))</f>
        <v/>
      </c>
      <c r="O13" s="276" t="str">
        <f>IF($C13="","",IF(SUM(Programacion!M$28:M$41)=0,"",IF(SUM(Programacion!M$35:M$41)=0,'Res 1ªEval'!O13,(IF(Programacion!M$35="",0,Programacion!M$35/SUM(Programacion!M$35:M$41)*'2 Eval'!$E12)+IF(Programacion!M$36="",0,Programacion!M$36/SUM(Programacion!M$35:M$41)*'2 Eval'!$F12)+IF(Programacion!M$37="",0,Programacion!M$37/SUM(Programacion!M$35:M$41)*'2 Eval'!$G12)+IF(Programacion!M$38="",0,Programacion!M$38/SUM(Programacion!M$35:M$41)*'2 Eval'!$H12)+IF(Programacion!M$39="",0,Programacion!M$39/SUM(Programacion!M$35:M$41)*'2 Eval'!$I12)+IF(Programacion!M$40="",0,Programacion!M$40/SUM(Programacion!M$35:M$41)*'2 Eval'!$J12)+IF(Programacion!M$41="",0,Programacion!M$41/SUM(Programacion!M$35:M$41)*'2 Eval'!$K12))*SUM(Programacion!M$35:M$41)/SUM(Programacion!M$28:M$41)+IF('Res 1ªEval'!O13="",0,'Res 1ªEval'!O13*SUM(Programacion!M$28:M$34)/SUM(Programacion!M$28:M$41)))))</f>
        <v/>
      </c>
      <c r="P13" s="303"/>
      <c r="Q13" s="270" t="str">
        <f>IF($C13="","",IF(SUM(Programacion!O$28:O$41)=0,"",IF(SUM(Programacion!O$35:O$41)=0,'Res 1ªEval'!Q13,(IF(Programacion!O$35="",0,Programacion!O$35/SUM(Programacion!O$35:O$41)*'2 Eval'!$E12)+IF(Programacion!O$36="",0,Programacion!O$36/SUM(Programacion!O$35:O$41)*'2 Eval'!$F12)+IF(Programacion!O$37="",0,Programacion!O$37/SUM(Programacion!O$35:O$41)*'2 Eval'!$G12)+IF(Programacion!O$38="",0,Programacion!O$38/SUM(Programacion!O$35:O$41)*'2 Eval'!$H12)+IF(Programacion!O$39="",0,Programacion!O$39/SUM(Programacion!O$35:O$41)*'2 Eval'!$I12)+IF(Programacion!O$40="",0,Programacion!O$40/SUM(Programacion!O$35:O$41)*'2 Eval'!$J12)+IF(Programacion!O$41="",0,Programacion!O$41/SUM(Programacion!O$35:O$41)*'2 Eval'!$K12))*SUM(Programacion!O$35:O$41)/SUM(Programacion!O$28:O$41)+IF('Res 1ªEval'!Q13="",0,'Res 1ªEval'!Q13*SUM(Programacion!O$28:O$34)/SUM(Programacion!O$28:O$41)))))</f>
        <v/>
      </c>
      <c r="R13" s="270" t="str">
        <f>IF($C13="","",IF(SUM(Programacion!P$28:P$41)=0,"",IF(SUM(Programacion!P$35:P$41)=0,'Res 1ªEval'!R13,(IF(Programacion!P$35="",0,Programacion!P$35/SUM(Programacion!P$35:P$41)*'2 Eval'!$E12)+IF(Programacion!P$36="",0,Programacion!P$36/SUM(Programacion!P$35:P$41)*'2 Eval'!$F12)+IF(Programacion!P$37="",0,Programacion!P$37/SUM(Programacion!P$35:P$41)*'2 Eval'!$G12)+IF(Programacion!P$38="",0,Programacion!P$38/SUM(Programacion!P$35:P$41)*'2 Eval'!$H12)+IF(Programacion!P$39="",0,Programacion!P$39/SUM(Programacion!P$35:P$41)*'2 Eval'!$I12)+IF(Programacion!P$40="",0,Programacion!P$40/SUM(Programacion!P$35:P$41)*'2 Eval'!$J12)+IF(Programacion!P$41="",0,Programacion!P$41/SUM(Programacion!P$35:P$41)*'2 Eval'!$K12))*SUM(Programacion!P$35:P$41)/SUM(Programacion!P$28:P$41)+IF('Res 1ªEval'!R13="",0,'Res 1ªEval'!R13*SUM(Programacion!P$28:P$34)/SUM(Programacion!P$28:P$41)))))</f>
        <v/>
      </c>
      <c r="S13" s="270" t="str">
        <f>IF($C13="","",IF(SUM(Programacion!Q$28:Q$41)=0,"",IF(SUM(Programacion!Q$35:Q$41)=0,'Res 1ªEval'!S13,(IF(Programacion!Q$35="",0,Programacion!Q$35/SUM(Programacion!Q$35:Q$41)*'2 Eval'!$E12)+IF(Programacion!Q$36="",0,Programacion!Q$36/SUM(Programacion!Q$35:Q$41)*'2 Eval'!$F12)+IF(Programacion!Q$37="",0,Programacion!Q$37/SUM(Programacion!Q$35:Q$41)*'2 Eval'!$G12)+IF(Programacion!Q$38="",0,Programacion!Q$38/SUM(Programacion!Q$35:Q$41)*'2 Eval'!$H12)+IF(Programacion!Q$39="",0,Programacion!Q$39/SUM(Programacion!Q$35:Q$41)*'2 Eval'!$I12)+IF(Programacion!Q$40="",0,Programacion!Q$40/SUM(Programacion!Q$35:Q$41)*'2 Eval'!$J12)+IF(Programacion!Q$41="",0,Programacion!Q$41/SUM(Programacion!Q$35:Q$41)*'2 Eval'!$K12))*SUM(Programacion!Q$35:Q$41)/SUM(Programacion!Q$28:Q$41)+IF('Res 1ªEval'!S13="",0,'Res 1ªEval'!S13*SUM(Programacion!Q$28:Q$34)/SUM(Programacion!Q$28:Q$41)))))</f>
        <v/>
      </c>
      <c r="T13" s="270" t="str">
        <f>IF($C13="","",IF(SUM(Programacion!R$28:R$41)=0,"",IF(SUM(Programacion!R$35:R$41)=0,'Res 1ªEval'!T13,(IF(Programacion!R$35="",0,Programacion!R$35/SUM(Programacion!R$35:R$41)*'2 Eval'!$E12)+IF(Programacion!R$36="",0,Programacion!R$36/SUM(Programacion!R$35:R$41)*'2 Eval'!$F12)+IF(Programacion!R$37="",0,Programacion!R$37/SUM(Programacion!R$35:R$41)*'2 Eval'!$G12)+IF(Programacion!R$38="",0,Programacion!R$38/SUM(Programacion!R$35:R$41)*'2 Eval'!$H12)+IF(Programacion!R$39="",0,Programacion!R$39/SUM(Programacion!R$35:R$41)*'2 Eval'!$I12)+IF(Programacion!R$40="",0,Programacion!R$40/SUM(Programacion!R$35:R$41)*'2 Eval'!$J12)+IF(Programacion!R$41="",0,Programacion!R$41/SUM(Programacion!R$35:R$41)*'2 Eval'!$K12))*SUM(Programacion!R$35:R$41)/SUM(Programacion!R$28:R$41)+IF('Res 1ªEval'!T13="",0,'Res 1ªEval'!T13*SUM(Programacion!R$28:R$34)/SUM(Programacion!R$28:R$41)))))</f>
        <v/>
      </c>
      <c r="U13" s="270" t="str">
        <f>IF($C13="","",IF(SUM(Programacion!S$28:S$41)=0,"",IF(SUM(Programacion!S$35:S$41)=0,'Res 1ªEval'!U13,(IF(Programacion!S$35="",0,Programacion!S$35/SUM(Programacion!S$35:S$41)*'2 Eval'!$E12)+IF(Programacion!S$36="",0,Programacion!S$36/SUM(Programacion!S$35:S$41)*'2 Eval'!$F12)+IF(Programacion!S$37="",0,Programacion!S$37/SUM(Programacion!S$35:S$41)*'2 Eval'!$G12)+IF(Programacion!S$38="",0,Programacion!S$38/SUM(Programacion!S$35:S$41)*'2 Eval'!$H12)+IF(Programacion!S$39="",0,Programacion!S$39/SUM(Programacion!S$35:S$41)*'2 Eval'!$I12)+IF(Programacion!S$40="",0,Programacion!S$40/SUM(Programacion!S$35:S$41)*'2 Eval'!$J12)+IF(Programacion!S$41="",0,Programacion!S$41/SUM(Programacion!S$35:S$41)*'2 Eval'!$K12))*SUM(Programacion!S$35:S$41)/SUM(Programacion!S$28:S$41)+IF('Res 1ªEval'!U13="",0,'Res 1ªEval'!U13*SUM(Programacion!S$28:S$34)/SUM(Programacion!S$28:S$41)))))</f>
        <v/>
      </c>
      <c r="V13" s="270" t="str">
        <f>IF($C13="","",IF(SUM(Programacion!T$28:T$41)=0,"",IF(SUM(Programacion!T$35:T$41)=0,'Res 1ªEval'!V13,(IF(Programacion!T$35="",0,Programacion!T$35/SUM(Programacion!T$35:T$41)*'2 Eval'!$E12)+IF(Programacion!T$36="",0,Programacion!T$36/SUM(Programacion!T$35:T$41)*'2 Eval'!$F12)+IF(Programacion!T$37="",0,Programacion!T$37/SUM(Programacion!T$35:T$41)*'2 Eval'!$G12)+IF(Programacion!T$38="",0,Programacion!T$38/SUM(Programacion!T$35:T$41)*'2 Eval'!$H12)+IF(Programacion!T$39="",0,Programacion!T$39/SUM(Programacion!T$35:T$41)*'2 Eval'!$I12)+IF(Programacion!T$40="",0,Programacion!T$40/SUM(Programacion!T$35:T$41)*'2 Eval'!$J12)+IF(Programacion!T$41="",0,Programacion!T$41/SUM(Programacion!T$35:T$41)*'2 Eval'!$K12))*SUM(Programacion!T$35:T$41)/SUM(Programacion!T$28:T$41)+IF('Res 1ªEval'!V13="",0,'Res 1ªEval'!V13*SUM(Programacion!T$28:T$34)/SUM(Programacion!T$28:T$41)))))</f>
        <v/>
      </c>
      <c r="W13" s="270" t="str">
        <f>IF($C13="","",IF(SUM(Programacion!U$28:U$41)=0,"",IF(SUM(Programacion!U$35:U$41)=0,'Res 1ªEval'!W13,(IF(Programacion!U$35="",0,Programacion!U$35/SUM(Programacion!U$35:U$41)*'2 Eval'!$E12)+IF(Programacion!U$36="",0,Programacion!U$36/SUM(Programacion!U$35:U$41)*'2 Eval'!$F12)+IF(Programacion!U$37="",0,Programacion!U$37/SUM(Programacion!U$35:U$41)*'2 Eval'!$G12)+IF(Programacion!U$38="",0,Programacion!U$38/SUM(Programacion!U$35:U$41)*'2 Eval'!$H12)+IF(Programacion!U$39="",0,Programacion!U$39/SUM(Programacion!U$35:U$41)*'2 Eval'!$I12)+IF(Programacion!U$40="",0,Programacion!U$40/SUM(Programacion!U$35:U$41)*'2 Eval'!$J12)+IF(Programacion!U$41="",0,Programacion!U$41/SUM(Programacion!U$35:U$41)*'2 Eval'!$K12))*SUM(Programacion!U$35:U$41)/SUM(Programacion!U$28:U$41)+IF('Res 1ªEval'!W13="",0,'Res 1ªEval'!W13*SUM(Programacion!U$28:U$34)/SUM(Programacion!U$28:U$41)))))</f>
        <v/>
      </c>
      <c r="X13" s="270" t="str">
        <f>IF($C13="","",IF(SUM(Programacion!V$28:V$41)=0,"",IF(SUM(Programacion!V$35:V$41)=0,'Res 1ªEval'!X13,(IF(Programacion!V$35="",0,Programacion!V$35/SUM(Programacion!V$35:V$41)*'2 Eval'!$E12)+IF(Programacion!V$36="",0,Programacion!V$36/SUM(Programacion!V$35:V$41)*'2 Eval'!$F12)+IF(Programacion!V$37="",0,Programacion!V$37/SUM(Programacion!V$35:V$41)*'2 Eval'!$G12)+IF(Programacion!V$38="",0,Programacion!V$38/SUM(Programacion!V$35:V$41)*'2 Eval'!$H12)+IF(Programacion!V$39="",0,Programacion!V$39/SUM(Programacion!V$35:V$41)*'2 Eval'!$I12)+IF(Programacion!V$40="",0,Programacion!V$40/SUM(Programacion!V$35:V$41)*'2 Eval'!$J12)+IF(Programacion!V$41="",0,Programacion!V$41/SUM(Programacion!V$35:V$41)*'2 Eval'!$K12))*SUM(Programacion!V$35:V$41)/SUM(Programacion!V$28:V$41)+IF('Res 1ªEval'!X13="",0,'Res 1ªEval'!X13*SUM(Programacion!V$28:V$34)/SUM(Programacion!V$28:V$41)))))</f>
        <v/>
      </c>
      <c r="Y13" s="270" t="str">
        <f>IF($C13="","",IF(SUM(Programacion!W$28:W$41)=0,"",IF(SUM(Programacion!W$35:W$41)=0,'Res 1ªEval'!Y13,(IF(Programacion!W$35="",0,Programacion!W$35/SUM(Programacion!W$35:W$41)*'2 Eval'!$E12)+IF(Programacion!W$36="",0,Programacion!W$36/SUM(Programacion!W$35:W$41)*'2 Eval'!$F12)+IF(Programacion!W$37="",0,Programacion!W$37/SUM(Programacion!W$35:W$41)*'2 Eval'!$G12)+IF(Programacion!W$38="",0,Programacion!W$38/SUM(Programacion!W$35:W$41)*'2 Eval'!$H12)+IF(Programacion!W$39="",0,Programacion!W$39/SUM(Programacion!W$35:W$41)*'2 Eval'!$I12)+IF(Programacion!W$40="",0,Programacion!W$40/SUM(Programacion!W$35:W$41)*'2 Eval'!$J12)+IF(Programacion!W$41="",0,Programacion!W$41/SUM(Programacion!W$35:W$41)*'2 Eval'!$K12))*SUM(Programacion!W$35:W$41)/SUM(Programacion!W$28:W$41)+IF('Res 1ªEval'!Y13="",0,'Res 1ªEval'!Y13*SUM(Programacion!W$28:W$34)/SUM(Programacion!W$28:W$41)))))</f>
        <v/>
      </c>
      <c r="Z13" s="270" t="str">
        <f>IF($C13="","",IF(SUM(Programacion!X$28:X$41)=0,"",IF(SUM(Programacion!X$35:X$41)=0,'Res 1ªEval'!Z13,(IF(Programacion!X$35="",0,Programacion!X$35/SUM(Programacion!X$35:X$41)*'2 Eval'!$E12)+IF(Programacion!X$36="",0,Programacion!X$36/SUM(Programacion!X$35:X$41)*'2 Eval'!$F12)+IF(Programacion!X$37="",0,Programacion!X$37/SUM(Programacion!X$35:X$41)*'2 Eval'!$G12)+IF(Programacion!X$38="",0,Programacion!X$38/SUM(Programacion!X$35:X$41)*'2 Eval'!$H12)+IF(Programacion!X$39="",0,Programacion!X$39/SUM(Programacion!X$35:X$41)*'2 Eval'!$I12)+IF(Programacion!X$40="",0,Programacion!X$40/SUM(Programacion!X$35:X$41)*'2 Eval'!$J12)+IF(Programacion!X$41="",0,Programacion!X$41/SUM(Programacion!X$35:X$41)*'2 Eval'!$K12))*SUM(Programacion!X$35:X$41)/SUM(Programacion!X$28:X$41)+IF('Res 1ªEval'!Z13="",0,'Res 1ªEval'!Z13*SUM(Programacion!X$28:X$34)/SUM(Programacion!X$28:X$41)))))</f>
        <v/>
      </c>
      <c r="AA13" s="270" t="str">
        <f>IF($C13="","",IF(SUM(Programacion!Y$28:Y$41)=0,"",IF(SUM(Programacion!Y$35:Y$41)=0,'Res 1ªEval'!AA13,(IF(Programacion!Y$35="",0,Programacion!Y$35/SUM(Programacion!Y$35:Y$41)*'2 Eval'!$E12)+IF(Programacion!Y$36="",0,Programacion!Y$36/SUM(Programacion!Y$35:Y$41)*'2 Eval'!$F12)+IF(Programacion!Y$37="",0,Programacion!Y$37/SUM(Programacion!Y$35:Y$41)*'2 Eval'!$G12)+IF(Programacion!Y$38="",0,Programacion!Y$38/SUM(Programacion!Y$35:Y$41)*'2 Eval'!$H12)+IF(Programacion!Y$39="",0,Programacion!Y$39/SUM(Programacion!Y$35:Y$41)*'2 Eval'!$I12)+IF(Programacion!Y$40="",0,Programacion!Y$40/SUM(Programacion!Y$35:Y$41)*'2 Eval'!$J12)+IF(Programacion!Y$41="",0,Programacion!Y$41/SUM(Programacion!Y$35:Y$41)*'2 Eval'!$K12))*SUM(Programacion!Y$35:Y$41)/SUM(Programacion!Y$28:Y$41)+IF('Res 1ªEval'!AA13="",0,'Res 1ªEval'!AA13*SUM(Programacion!Y$28:Y$34)/SUM(Programacion!Y$28:Y$41)))))</f>
        <v/>
      </c>
      <c r="AB13" s="270" t="str">
        <f>IF($C13="","",IF(SUM(Programacion!Z$28:Z$41)=0,"",IF(SUM(Programacion!Z$35:Z$41)=0,'Res 1ªEval'!AB13,(IF(Programacion!Z$35="",0,Programacion!Z$35/SUM(Programacion!Z$35:Z$41)*'2 Eval'!$E12)+IF(Programacion!Z$36="",0,Programacion!Z$36/SUM(Programacion!Z$35:Z$41)*'2 Eval'!$F12)+IF(Programacion!Z$37="",0,Programacion!Z$37/SUM(Programacion!Z$35:Z$41)*'2 Eval'!$G12)+IF(Programacion!Z$38="",0,Programacion!Z$38/SUM(Programacion!Z$35:Z$41)*'2 Eval'!$H12)+IF(Programacion!Z$39="",0,Programacion!Z$39/SUM(Programacion!Z$35:Z$41)*'2 Eval'!$I12)+IF(Programacion!Z$40="",0,Programacion!Z$40/SUM(Programacion!Z$35:Z$41)*'2 Eval'!$J12)+IF(Programacion!Z$41="",0,Programacion!Z$41/SUM(Programacion!Z$35:Z$41)*'2 Eval'!$K12))*SUM(Programacion!Z$35:Z$41)/SUM(Programacion!Z$28:Z$41)+IF('Res 1ªEval'!AB13="",0,'Res 1ªEval'!AB13*SUM(Programacion!Z$28:Z$34)/SUM(Programacion!Z$28:Z$41)))))</f>
        <v/>
      </c>
      <c r="AC13" s="270" t="str">
        <f>IF($C13="","",IF(SUM(Programacion!AA$28:AA$41)=0,"",IF(SUM(Programacion!AA$35:AA$41)=0,'Res 1ªEval'!AC13,(IF(Programacion!AA$35="",0,Programacion!AA$35/SUM(Programacion!AA$35:AA$41)*'2 Eval'!$E12)+IF(Programacion!AA$36="",0,Programacion!AA$36/SUM(Programacion!AA$35:AA$41)*'2 Eval'!$F12)+IF(Programacion!AA$37="",0,Programacion!AA$37/SUM(Programacion!AA$35:AA$41)*'2 Eval'!$G12)+IF(Programacion!AA$38="",0,Programacion!AA$38/SUM(Programacion!AA$35:AA$41)*'2 Eval'!$H12)+IF(Programacion!AA$39="",0,Programacion!AA$39/SUM(Programacion!AA$35:AA$41)*'2 Eval'!$I12)+IF(Programacion!AA$40="",0,Programacion!AA$40/SUM(Programacion!AA$35:AA$41)*'2 Eval'!$J12)+IF(Programacion!AA$41="",0,Programacion!AA$41/SUM(Programacion!AA$35:AA$41)*'2 Eval'!$K12))*SUM(Programacion!AA$35:AA$41)/SUM(Programacion!AA$28:AA$41)+IF('Res 1ªEval'!AC13="",0,'Res 1ªEval'!AC13*SUM(Programacion!AA$28:AA$34)/SUM(Programacion!AA$28:AA$41)))))</f>
        <v/>
      </c>
      <c r="AD13" s="270" t="str">
        <f>IF($C13="","",IF(SUM(Programacion!AB$28:AB$41)=0,"",IF(SUM(Programacion!AB$35:AB$41)=0,'Res 1ªEval'!AD13,(IF(Programacion!AB$35="",0,Programacion!AB$35/SUM(Programacion!AB$35:AB$41)*'2 Eval'!$E12)+IF(Programacion!AB$36="",0,Programacion!AB$36/SUM(Programacion!AB$35:AB$41)*'2 Eval'!$F12)+IF(Programacion!AB$37="",0,Programacion!AB$37/SUM(Programacion!AB$35:AB$41)*'2 Eval'!$G12)+IF(Programacion!AB$38="",0,Programacion!AB$38/SUM(Programacion!AB$35:AB$41)*'2 Eval'!$H12)+IF(Programacion!AB$39="",0,Programacion!AB$39/SUM(Programacion!AB$35:AB$41)*'2 Eval'!$I12)+IF(Programacion!AB$40="",0,Programacion!AB$40/SUM(Programacion!AB$35:AB$41)*'2 Eval'!$J12)+IF(Programacion!AB$41="",0,Programacion!AB$41/SUM(Programacion!AB$35:AB$41)*'2 Eval'!$K12))*SUM(Programacion!AB$35:AB$41)/SUM(Programacion!AB$28:AB$41)+IF('Res 1ªEval'!AD13="",0,'Res 1ªEval'!AD13*SUM(Programacion!AB$28:AB$34)/SUM(Programacion!AB$28:AB$41)))))</f>
        <v/>
      </c>
      <c r="AE13" s="270" t="str">
        <f>IF($C13="","",IF(SUM(Programacion!AC$28:AC$41)=0,"",IF(SUM(Programacion!AC$35:AC$41)=0,'Res 1ªEval'!AE13,(IF(Programacion!AC$35="",0,Programacion!AC$35/SUM(Programacion!AC$35:AC$41)*'2 Eval'!$E12)+IF(Programacion!AC$36="",0,Programacion!AC$36/SUM(Programacion!AC$35:AC$41)*'2 Eval'!$F12)+IF(Programacion!AC$37="",0,Programacion!AC$37/SUM(Programacion!AC$35:AC$41)*'2 Eval'!$G12)+IF(Programacion!AC$38="",0,Programacion!AC$38/SUM(Programacion!AC$35:AC$41)*'2 Eval'!$H12)+IF(Programacion!AC$39="",0,Programacion!AC$39/SUM(Programacion!AC$35:AC$41)*'2 Eval'!$I12)+IF(Programacion!AC$40="",0,Programacion!AC$40/SUM(Programacion!AC$35:AC$41)*'2 Eval'!$J12)+IF(Programacion!AC$41="",0,Programacion!AC$41/SUM(Programacion!AC$35:AC$41)*'2 Eval'!$K12))*SUM(Programacion!AC$35:AC$41)/SUM(Programacion!AC$28:AC$41)+IF('Res 1ªEval'!AE13="",0,'Res 1ªEval'!AE13*SUM(Programacion!AC$28:AC$34)/SUM(Programacion!AC$28:AC$41)))))</f>
        <v/>
      </c>
      <c r="AF13" s="270" t="str">
        <f>IF($C13="","",IF(SUM(Programacion!AD$28:AD$41)=0,"",IF(SUM(Programacion!AD$35:AD$41)=0,'Res 1ªEval'!AF13,(IF(Programacion!AD$35="",0,Programacion!AD$35/SUM(Programacion!AD$35:AD$41)*'2 Eval'!$E12)+IF(Programacion!AD$36="",0,Programacion!AD$36/SUM(Programacion!AD$35:AD$41)*'2 Eval'!$F12)+IF(Programacion!AD$37="",0,Programacion!AD$37/SUM(Programacion!AD$35:AD$41)*'2 Eval'!$G12)+IF(Programacion!AD$38="",0,Programacion!AD$38/SUM(Programacion!AD$35:AD$41)*'2 Eval'!$H12)+IF(Programacion!AD$39="",0,Programacion!AD$39/SUM(Programacion!AD$35:AD$41)*'2 Eval'!$I12)+IF(Programacion!AD$40="",0,Programacion!AD$40/SUM(Programacion!AD$35:AD$41)*'2 Eval'!$J12)+IF(Programacion!AD$41="",0,Programacion!AD$41/SUM(Programacion!AD$35:AD$41)*'2 Eval'!$K12))*SUM(Programacion!AD$35:AD$41)/SUM(Programacion!AD$28:AD$41)+IF('Res 1ªEval'!AF13="",0,'Res 1ªEval'!AF13*SUM(Programacion!AD$28:AD$34)/SUM(Programacion!AD$28:AD$41)))))</f>
        <v/>
      </c>
      <c r="AG13" s="270" t="str">
        <f>IF($C13="","",IF(SUM(Programacion!AE$28:AE$41)=0,"",IF(SUM(Programacion!AE$35:AE$41)=0,'Res 1ªEval'!AG13,(IF(Programacion!AE$35="",0,Programacion!AE$35/SUM(Programacion!AE$35:AE$41)*'2 Eval'!$E12)+IF(Programacion!AE$36="",0,Programacion!AE$36/SUM(Programacion!AE$35:AE$41)*'2 Eval'!$F12)+IF(Programacion!AE$37="",0,Programacion!AE$37/SUM(Programacion!AE$35:AE$41)*'2 Eval'!$G12)+IF(Programacion!AE$38="",0,Programacion!AE$38/SUM(Programacion!AE$35:AE$41)*'2 Eval'!$H12)+IF(Programacion!AE$39="",0,Programacion!AE$39/SUM(Programacion!AE$35:AE$41)*'2 Eval'!$I12)+IF(Programacion!AE$40="",0,Programacion!AE$40/SUM(Programacion!AE$35:AE$41)*'2 Eval'!$J12)+IF(Programacion!AE$41="",0,Programacion!AE$41/SUM(Programacion!AE$35:AE$41)*'2 Eval'!$K12))*SUM(Programacion!AE$35:AE$41)/SUM(Programacion!AE$28:AE$41)+IF('Res 1ªEval'!AG13="",0,'Res 1ªEval'!AG13*SUM(Programacion!AE$28:AE$34)/SUM(Programacion!AE$28:AE$41)))))</f>
        <v/>
      </c>
      <c r="AH13" s="270" t="str">
        <f>IF($C13="","",IF(SUM(Programacion!AF$28:AF$41)=0,"",IF(SUM(Programacion!AF$35:AF$41)=0,'Res 1ªEval'!AH13,(IF(Programacion!AF$35="",0,Programacion!AF$35/SUM(Programacion!AF$35:AF$41)*'2 Eval'!$E12)+IF(Programacion!AF$36="",0,Programacion!AF$36/SUM(Programacion!AF$35:AF$41)*'2 Eval'!$F12)+IF(Programacion!AF$37="",0,Programacion!AF$37/SUM(Programacion!AF$35:AF$41)*'2 Eval'!$G12)+IF(Programacion!AF$38="",0,Programacion!AF$38/SUM(Programacion!AF$35:AF$41)*'2 Eval'!$H12)+IF(Programacion!AF$39="",0,Programacion!AF$39/SUM(Programacion!AF$35:AF$41)*'2 Eval'!$I12)+IF(Programacion!AF$40="",0,Programacion!AF$40/SUM(Programacion!AF$35:AF$41)*'2 Eval'!$J12)+IF(Programacion!AF$41="",0,Programacion!AF$41/SUM(Programacion!AF$35:AF$41)*'2 Eval'!$K12))*SUM(Programacion!AF$35:AF$41)/SUM(Programacion!AF$28:AF$41)+IF('Res 1ªEval'!AH13="",0,'Res 1ªEval'!AH13*SUM(Programacion!AF$28:AF$34)/SUM(Programacion!AF$28:AF$41)))))</f>
        <v/>
      </c>
      <c r="AI13" s="270" t="str">
        <f>IF($C13="","",IF(SUM(Programacion!AG$28:AG$41)=0,"",IF(SUM(Programacion!AG$35:AG$41)=0,'Res 1ªEval'!AI13,(IF(Programacion!AG$35="",0,Programacion!AG$35/SUM(Programacion!AG$35:AG$41)*'2 Eval'!$E12)+IF(Programacion!AG$36="",0,Programacion!AG$36/SUM(Programacion!AG$35:AG$41)*'2 Eval'!$F12)+IF(Programacion!AG$37="",0,Programacion!AG$37/SUM(Programacion!AG$35:AG$41)*'2 Eval'!$G12)+IF(Programacion!AG$38="",0,Programacion!AG$38/SUM(Programacion!AG$35:AG$41)*'2 Eval'!$H12)+IF(Programacion!AG$39="",0,Programacion!AG$39/SUM(Programacion!AG$35:AG$41)*'2 Eval'!$I12)+IF(Programacion!AG$40="",0,Programacion!AG$40/SUM(Programacion!AG$35:AG$41)*'2 Eval'!$J12)+IF(Programacion!AG$41="",0,Programacion!AG$41/SUM(Programacion!AG$35:AG$41)*'2 Eval'!$K12))*SUM(Programacion!AG$35:AG$41)/SUM(Programacion!AG$28:AG$41)+IF('Res 1ªEval'!AI13="",0,'Res 1ªEval'!AI13*SUM(Programacion!AG$28:AG$34)/SUM(Programacion!AG$28:AG$41)))))</f>
        <v/>
      </c>
      <c r="AJ13" s="270" t="str">
        <f>IF($C13="","",IF(SUM(Programacion!AH$28:AH$41)=0,"",IF(SUM(Programacion!AH$35:AH$41)=0,'Res 1ªEval'!AJ13,(IF(Programacion!AH$35="",0,Programacion!AH$35/SUM(Programacion!AH$35:AH$41)*'2 Eval'!$E12)+IF(Programacion!AH$36="",0,Programacion!AH$36/SUM(Programacion!AH$35:AH$41)*'2 Eval'!$F12)+IF(Programacion!AH$37="",0,Programacion!AH$37/SUM(Programacion!AH$35:AH$41)*'2 Eval'!$G12)+IF(Programacion!AH$38="",0,Programacion!AH$38/SUM(Programacion!AH$35:AH$41)*'2 Eval'!$H12)+IF(Programacion!AH$39="",0,Programacion!AH$39/SUM(Programacion!AH$35:AH$41)*'2 Eval'!$I12)+IF(Programacion!AH$40="",0,Programacion!AH$40/SUM(Programacion!AH$35:AH$41)*'2 Eval'!$J12)+IF(Programacion!AH$41="",0,Programacion!AH$41/SUM(Programacion!AH$35:AH$41)*'2 Eval'!$K12))*SUM(Programacion!AH$35:AH$41)/SUM(Programacion!AH$28:AH$41)+IF('Res 1ªEval'!AJ13="",0,'Res 1ªEval'!AJ13*SUM(Programacion!AH$28:AH$34)/SUM(Programacion!AH$28:AH$41)))))</f>
        <v/>
      </c>
      <c r="AK13" s="270" t="str">
        <f>IF($C13="","",IF(SUM(Programacion!AI$28:AI$41)=0,"",IF(SUM(Programacion!AI$35:AI$41)=0,'Res 1ªEval'!AK13,(IF(Programacion!AI$35="",0,Programacion!AI$35/SUM(Programacion!AI$35:AI$41)*'2 Eval'!$E12)+IF(Programacion!AI$36="",0,Programacion!AI$36/SUM(Programacion!AI$35:AI$41)*'2 Eval'!$F12)+IF(Programacion!AI$37="",0,Programacion!AI$37/SUM(Programacion!AI$35:AI$41)*'2 Eval'!$G12)+IF(Programacion!AI$38="",0,Programacion!AI$38/SUM(Programacion!AI$35:AI$41)*'2 Eval'!$H12)+IF(Programacion!AI$39="",0,Programacion!AI$39/SUM(Programacion!AI$35:AI$41)*'2 Eval'!$I12)+IF(Programacion!AI$40="",0,Programacion!AI$40/SUM(Programacion!AI$35:AI$41)*'2 Eval'!$J12)+IF(Programacion!AI$41="",0,Programacion!AI$41/SUM(Programacion!AI$35:AI$41)*'2 Eval'!$K12))*SUM(Programacion!AI$35:AI$41)/SUM(Programacion!AI$28:AI$41)+IF('Res 1ªEval'!AK13="",0,'Res 1ªEval'!AK13*SUM(Programacion!AI$28:AI$34)/SUM(Programacion!AI$28:AI$41)))))</f>
        <v/>
      </c>
      <c r="AL13" s="270" t="str">
        <f>IF($C13="","",IF(SUM(Programacion!AJ$28:AJ$41)=0,"",IF(SUM(Programacion!AJ$35:AJ$41)=0,'Res 1ªEval'!AL13,(IF(Programacion!AJ$35="",0,Programacion!AJ$35/SUM(Programacion!AJ$35:AJ$41)*'2 Eval'!$E12)+IF(Programacion!AJ$36="",0,Programacion!AJ$36/SUM(Programacion!AJ$35:AJ$41)*'2 Eval'!$F12)+IF(Programacion!AJ$37="",0,Programacion!AJ$37/SUM(Programacion!AJ$35:AJ$41)*'2 Eval'!$G12)+IF(Programacion!AJ$38="",0,Programacion!AJ$38/SUM(Programacion!AJ$35:AJ$41)*'2 Eval'!$H12)+IF(Programacion!AJ$39="",0,Programacion!AJ$39/SUM(Programacion!AJ$35:AJ$41)*'2 Eval'!$I12)+IF(Programacion!AJ$40="",0,Programacion!AJ$40/SUM(Programacion!AJ$35:AJ$41)*'2 Eval'!$J12)+IF(Programacion!AJ$41="",0,Programacion!AJ$41/SUM(Programacion!AJ$35:AJ$41)*'2 Eval'!$K12))*SUM(Programacion!AJ$35:AJ$41)/SUM(Programacion!AJ$28:AJ$41)+IF('Res 1ªEval'!AL13="",0,'Res 1ªEval'!AL13*SUM(Programacion!AJ$28:AJ$34)/SUM(Programacion!AJ$28:AJ$41)))))</f>
        <v/>
      </c>
      <c r="AM13" s="270" t="str">
        <f>IF($C13="","",IF(SUM(Programacion!AK$28:AK$41)=0,"",IF(SUM(Programacion!AK$35:AK$41)=0,'Res 1ªEval'!AM13,(IF(Programacion!AK$35="",0,Programacion!AK$35/SUM(Programacion!AK$35:AK$41)*'2 Eval'!$E12)+IF(Programacion!AK$36="",0,Programacion!AK$36/SUM(Programacion!AK$35:AK$41)*'2 Eval'!$F12)+IF(Programacion!AK$37="",0,Programacion!AK$37/SUM(Programacion!AK$35:AK$41)*'2 Eval'!$G12)+IF(Programacion!AK$38="",0,Programacion!AK$38/SUM(Programacion!AK$35:AK$41)*'2 Eval'!$H12)+IF(Programacion!AK$39="",0,Programacion!AK$39/SUM(Programacion!AK$35:AK$41)*'2 Eval'!$I12)+IF(Programacion!AK$40="",0,Programacion!AK$40/SUM(Programacion!AK$35:AK$41)*'2 Eval'!$J12)+IF(Programacion!AK$41="",0,Programacion!AK$41/SUM(Programacion!AK$35:AK$41)*'2 Eval'!$K12))*SUM(Programacion!AK$35:AK$41)/SUM(Programacion!AK$28:AK$41)+IF('Res 1ªEval'!AM13="",0,'Res 1ªEval'!AM13*SUM(Programacion!AK$28:AK$34)/SUM(Programacion!AK$28:AK$41)))))</f>
        <v/>
      </c>
      <c r="AN13" s="270" t="str">
        <f>IF($C13="","",IF(SUM(Programacion!AL$28:AL$41)=0,"",IF(SUM(Programacion!AL$35:AL$41)=0,'Res 1ªEval'!AN13,(IF(Programacion!AL$35="",0,Programacion!AL$35/SUM(Programacion!AL$35:AL$41)*'2 Eval'!$E12)+IF(Programacion!AL$36="",0,Programacion!AL$36/SUM(Programacion!AL$35:AL$41)*'2 Eval'!$F12)+IF(Programacion!AL$37="",0,Programacion!AL$37/SUM(Programacion!AL$35:AL$41)*'2 Eval'!$G12)+IF(Programacion!AL$38="",0,Programacion!AL$38/SUM(Programacion!AL$35:AL$41)*'2 Eval'!$H12)+IF(Programacion!AL$39="",0,Programacion!AL$39/SUM(Programacion!AL$35:AL$41)*'2 Eval'!$I12)+IF(Programacion!AL$40="",0,Programacion!AL$40/SUM(Programacion!AL$35:AL$41)*'2 Eval'!$J12)+IF(Programacion!AL$41="",0,Programacion!AL$41/SUM(Programacion!AL$35:AL$41)*'2 Eval'!$K12))*SUM(Programacion!AL$35:AL$41)/SUM(Programacion!AL$28:AL$41)+IF('Res 1ªEval'!AN13="",0,'Res 1ªEval'!AN13*SUM(Programacion!AL$28:AL$34)/SUM(Programacion!AL$28:AL$41)))))</f>
        <v/>
      </c>
      <c r="AO13" s="270" t="str">
        <f>IF($C13="","",IF(SUM(Programacion!AM$28:AM$41)=0,"",IF(SUM(Programacion!AM$35:AM$41)=0,'Res 1ªEval'!AO13,(IF(Programacion!AM$35="",0,Programacion!AM$35/SUM(Programacion!AM$35:AM$41)*'2 Eval'!$E12)+IF(Programacion!AM$36="",0,Programacion!AM$36/SUM(Programacion!AM$35:AM$41)*'2 Eval'!$F12)+IF(Programacion!AM$37="",0,Programacion!AM$37/SUM(Programacion!AM$35:AM$41)*'2 Eval'!$G12)+IF(Programacion!AM$38="",0,Programacion!AM$38/SUM(Programacion!AM$35:AM$41)*'2 Eval'!$H12)+IF(Programacion!AM$39="",0,Programacion!AM$39/SUM(Programacion!AM$35:AM$41)*'2 Eval'!$I12)+IF(Programacion!AM$40="",0,Programacion!AM$40/SUM(Programacion!AM$35:AM$41)*'2 Eval'!$J12)+IF(Programacion!AM$41="",0,Programacion!AM$41/SUM(Programacion!AM$35:AM$41)*'2 Eval'!$K12))*SUM(Programacion!AM$35:AM$41)/SUM(Programacion!AM$28:AM$41)+IF('Res 1ªEval'!AO13="",0,'Res 1ªEval'!AO13*SUM(Programacion!AM$28:AM$34)/SUM(Programacion!AM$28:AM$41)))))</f>
        <v/>
      </c>
      <c r="AP13" s="270" t="str">
        <f>IF($C13="","",IF(SUM(Programacion!AN$28:AN$41)=0,"",IF(SUM(Programacion!AN$35:AN$41)=0,'Res 1ªEval'!AP13,(IF(Programacion!AN$35="",0,Programacion!AN$35/SUM(Programacion!AN$35:AN$41)*'2 Eval'!$E12)+IF(Programacion!AN$36="",0,Programacion!AN$36/SUM(Programacion!AN$35:AN$41)*'2 Eval'!$F12)+IF(Programacion!AN$37="",0,Programacion!AN$37/SUM(Programacion!AN$35:AN$41)*'2 Eval'!$G12)+IF(Programacion!AN$38="",0,Programacion!AN$38/SUM(Programacion!AN$35:AN$41)*'2 Eval'!$H12)+IF(Programacion!AN$39="",0,Programacion!AN$39/SUM(Programacion!AN$35:AN$41)*'2 Eval'!$I12)+IF(Programacion!AN$40="",0,Programacion!AN$40/SUM(Programacion!AN$35:AN$41)*'2 Eval'!$J12)+IF(Programacion!AN$41="",0,Programacion!AN$41/SUM(Programacion!AN$35:AN$41)*'2 Eval'!$K12))*SUM(Programacion!AN$35:AN$41)/SUM(Programacion!AN$28:AN$41)+IF('Res 1ªEval'!AP13="",0,'Res 1ªEval'!AP13*SUM(Programacion!AN$28:AN$34)/SUM(Programacion!AN$28:AN$41)))))</f>
        <v/>
      </c>
      <c r="AQ13" s="270" t="str">
        <f>IF($C13="","",IF(SUM(Programacion!AO$28:AO$41)=0,"",IF(SUM(Programacion!AO$35:AO$41)=0,'Res 1ªEval'!AQ13,(IF(Programacion!AO$35="",0,Programacion!AO$35/SUM(Programacion!AO$35:AO$41)*'2 Eval'!$E12)+IF(Programacion!AO$36="",0,Programacion!AO$36/SUM(Programacion!AO$35:AO$41)*'2 Eval'!$F12)+IF(Programacion!AO$37="",0,Programacion!AO$37/SUM(Programacion!AO$35:AO$41)*'2 Eval'!$G12)+IF(Programacion!AO$38="",0,Programacion!AO$38/SUM(Programacion!AO$35:AO$41)*'2 Eval'!$H12)+IF(Programacion!AO$39="",0,Programacion!AO$39/SUM(Programacion!AO$35:AO$41)*'2 Eval'!$I12)+IF(Programacion!AO$40="",0,Programacion!AO$40/SUM(Programacion!AO$35:AO$41)*'2 Eval'!$J12)+IF(Programacion!AO$41="",0,Programacion!AO$41/SUM(Programacion!AO$35:AO$41)*'2 Eval'!$K12))*SUM(Programacion!AO$35:AO$41)/SUM(Programacion!AO$28:AO$41)+IF('Res 1ªEval'!AQ13="",0,'Res 1ªEval'!AQ13*SUM(Programacion!AO$28:AO$34)/SUM(Programacion!AO$28:AO$41)))))</f>
        <v/>
      </c>
      <c r="AR13" s="270" t="str">
        <f>IF($C13="","",IF(SUM(Programacion!AP$28:AP$41)=0,"",IF(SUM(Programacion!AP$35:AP$41)=0,'Res 1ªEval'!AR13,(IF(Programacion!AP$35="",0,Programacion!AP$35/SUM(Programacion!AP$35:AP$41)*'2 Eval'!$E12)+IF(Programacion!AP$36="",0,Programacion!AP$36/SUM(Programacion!AP$35:AP$41)*'2 Eval'!$F12)+IF(Programacion!AP$37="",0,Programacion!AP$37/SUM(Programacion!AP$35:AP$41)*'2 Eval'!$G12)+IF(Programacion!AP$38="",0,Programacion!AP$38/SUM(Programacion!AP$35:AP$41)*'2 Eval'!$H12)+IF(Programacion!AP$39="",0,Programacion!AP$39/SUM(Programacion!AP$35:AP$41)*'2 Eval'!$I12)+IF(Programacion!AP$40="",0,Programacion!AP$40/SUM(Programacion!AP$35:AP$41)*'2 Eval'!$J12)+IF(Programacion!AP$41="",0,Programacion!AP$41/SUM(Programacion!AP$35:AP$41)*'2 Eval'!$K12))*SUM(Programacion!AP$35:AP$41)/SUM(Programacion!AP$28:AP$41)+IF('Res 1ªEval'!AR13="",0,'Res 1ªEval'!AR13*SUM(Programacion!AP$28:AP$34)/SUM(Programacion!AP$28:AP$41)))))</f>
        <v/>
      </c>
      <c r="AS13" s="270" t="str">
        <f>IF($C13="","",IF(SUM(Programacion!AQ$28:AQ$41)=0,"",IF(SUM(Programacion!AQ$35:AQ$41)=0,'Res 1ªEval'!AS13,(IF(Programacion!AQ$35="",0,Programacion!AQ$35/SUM(Programacion!AQ$35:AQ$41)*'2 Eval'!$E12)+IF(Programacion!AQ$36="",0,Programacion!AQ$36/SUM(Programacion!AQ$35:AQ$41)*'2 Eval'!$F12)+IF(Programacion!AQ$37="",0,Programacion!AQ$37/SUM(Programacion!AQ$35:AQ$41)*'2 Eval'!$G12)+IF(Programacion!AQ$38="",0,Programacion!AQ$38/SUM(Programacion!AQ$35:AQ$41)*'2 Eval'!$H12)+IF(Programacion!AQ$39="",0,Programacion!AQ$39/SUM(Programacion!AQ$35:AQ$41)*'2 Eval'!$I12)+IF(Programacion!AQ$40="",0,Programacion!AQ$40/SUM(Programacion!AQ$35:AQ$41)*'2 Eval'!$J12)+IF(Programacion!AQ$41="",0,Programacion!AQ$41/SUM(Programacion!AQ$35:AQ$41)*'2 Eval'!$K12))*SUM(Programacion!AQ$35:AQ$41)/SUM(Programacion!AQ$28:AQ$41)+IF('Res 1ªEval'!AS13="",0,'Res 1ªEval'!AS13*SUM(Programacion!AQ$28:AQ$34)/SUM(Programacion!AQ$28:AQ$41)))))</f>
        <v/>
      </c>
      <c r="AT13" s="270" t="str">
        <f>IF($C13="","",IF(SUM(Programacion!AR$28:AR$41)=0,"",IF(SUM(Programacion!AR$35:AR$41)=0,'Res 1ªEval'!AT13,(IF(Programacion!AR$35="",0,Programacion!AR$35/SUM(Programacion!AR$35:AR$41)*'2 Eval'!$E12)+IF(Programacion!AR$36="",0,Programacion!AR$36/SUM(Programacion!AR$35:AR$41)*'2 Eval'!$F12)+IF(Programacion!AR$37="",0,Programacion!AR$37/SUM(Programacion!AR$35:AR$41)*'2 Eval'!$G12)+IF(Programacion!AR$38="",0,Programacion!AR$38/SUM(Programacion!AR$35:AR$41)*'2 Eval'!$H12)+IF(Programacion!AR$39="",0,Programacion!AR$39/SUM(Programacion!AR$35:AR$41)*'2 Eval'!$I12)+IF(Programacion!AR$40="",0,Programacion!AR$40/SUM(Programacion!AR$35:AR$41)*'2 Eval'!$J12)+IF(Programacion!AR$41="",0,Programacion!AR$41/SUM(Programacion!AR$35:AR$41)*'2 Eval'!$K12))*SUM(Programacion!AR$35:AR$41)/SUM(Programacion!AR$28:AR$41)+IF('Res 1ªEval'!AT13="",0,'Res 1ªEval'!AT13*SUM(Programacion!AR$28:AR$34)/SUM(Programacion!AR$28:AR$41)))))</f>
        <v/>
      </c>
      <c r="AU13" s="270" t="str">
        <f>IF($C13="","",IF(SUM(Programacion!AS$28:AS$41)=0,"",IF(SUM(Programacion!AS$35:AS$41)=0,'Res 1ªEval'!AU13,(IF(Programacion!AS$35="",0,Programacion!AS$35/SUM(Programacion!AS$35:AS$41)*'2 Eval'!$E12)+IF(Programacion!AS$36="",0,Programacion!AS$36/SUM(Programacion!AS$35:AS$41)*'2 Eval'!$F12)+IF(Programacion!AS$37="",0,Programacion!AS$37/SUM(Programacion!AS$35:AS$41)*'2 Eval'!$G12)+IF(Programacion!AS$38="",0,Programacion!AS$38/SUM(Programacion!AS$35:AS$41)*'2 Eval'!$H12)+IF(Programacion!AS$39="",0,Programacion!AS$39/SUM(Programacion!AS$35:AS$41)*'2 Eval'!$I12)+IF(Programacion!AS$40="",0,Programacion!AS$40/SUM(Programacion!AS$35:AS$41)*'2 Eval'!$J12)+IF(Programacion!AS$41="",0,Programacion!AS$41/SUM(Programacion!AS$35:AS$41)*'2 Eval'!$K12))*SUM(Programacion!AS$35:AS$41)/SUM(Programacion!AS$28:AS$41)+IF('Res 1ªEval'!AU13="",0,'Res 1ªEval'!AU13*SUM(Programacion!AS$28:AS$34)/SUM(Programacion!AS$28:AS$41)))))</f>
        <v/>
      </c>
      <c r="AV13" s="270" t="str">
        <f>IF($C13="","",IF(SUM(Programacion!AT$28:AT$41)=0,"",IF(SUM(Programacion!AT$35:AT$41)=0,'Res 1ªEval'!AV13,(IF(Programacion!AT$35="",0,Programacion!AT$35/SUM(Programacion!AT$35:AT$41)*'2 Eval'!$E12)+IF(Programacion!AT$36="",0,Programacion!AT$36/SUM(Programacion!AT$35:AT$41)*'2 Eval'!$F12)+IF(Programacion!AT$37="",0,Programacion!AT$37/SUM(Programacion!AT$35:AT$41)*'2 Eval'!$G12)+IF(Programacion!AT$38="",0,Programacion!AT$38/SUM(Programacion!AT$35:AT$41)*'2 Eval'!$H12)+IF(Programacion!AT$39="",0,Programacion!AT$39/SUM(Programacion!AT$35:AT$41)*'2 Eval'!$I12)+IF(Programacion!AT$40="",0,Programacion!AT$40/SUM(Programacion!AT$35:AT$41)*'2 Eval'!$J12)+IF(Programacion!AT$41="",0,Programacion!AT$41/SUM(Programacion!AT$35:AT$41)*'2 Eval'!$K12))*SUM(Programacion!AT$35:AT$41)/SUM(Programacion!AT$28:AT$41)+IF('Res 1ªEval'!AV13="",0,'Res 1ªEval'!AV13*SUM(Programacion!AT$28:AT$34)/SUM(Programacion!AT$28:AT$41)))))</f>
        <v/>
      </c>
      <c r="AW13" s="270" t="str">
        <f>IF($C13="","",IF(SUM(Programacion!AU$28:AU$41)=0,"",IF(SUM(Programacion!AU$35:AU$41)=0,'Res 1ªEval'!AW13,(IF(Programacion!AU$35="",0,Programacion!AU$35/SUM(Programacion!AU$35:AU$41)*'2 Eval'!$E12)+IF(Programacion!AU$36="",0,Programacion!AU$36/SUM(Programacion!AU$35:AU$41)*'2 Eval'!$F12)+IF(Programacion!AU$37="",0,Programacion!AU$37/SUM(Programacion!AU$35:AU$41)*'2 Eval'!$G12)+IF(Programacion!AU$38="",0,Programacion!AU$38/SUM(Programacion!AU$35:AU$41)*'2 Eval'!$H12)+IF(Programacion!AU$39="",0,Programacion!AU$39/SUM(Programacion!AU$35:AU$41)*'2 Eval'!$I12)+IF(Programacion!AU$40="",0,Programacion!AU$40/SUM(Programacion!AU$35:AU$41)*'2 Eval'!$J12)+IF(Programacion!AU$41="",0,Programacion!AU$41/SUM(Programacion!AU$35:AU$41)*'2 Eval'!$K12))*SUM(Programacion!AU$35:AU$41)/SUM(Programacion!AU$28:AU$41)+IF('Res 1ªEval'!AW13="",0,'Res 1ªEval'!AW13*SUM(Programacion!AU$28:AU$34)/SUM(Programacion!AU$28:AU$41)))))</f>
        <v/>
      </c>
      <c r="AX13" s="270" t="str">
        <f>IF($C13="","",IF(SUM(Programacion!AV$28:AV$41)=0,"",IF(SUM(Programacion!AV$35:AV$41)=0,'Res 1ªEval'!AX13,(IF(Programacion!AV$35="",0,Programacion!AV$35/SUM(Programacion!AV$35:AV$41)*'2 Eval'!$E12)+IF(Programacion!AV$36="",0,Programacion!AV$36/SUM(Programacion!AV$35:AV$41)*'2 Eval'!$F12)+IF(Programacion!AV$37="",0,Programacion!AV$37/SUM(Programacion!AV$35:AV$41)*'2 Eval'!$G12)+IF(Programacion!AV$38="",0,Programacion!AV$38/SUM(Programacion!AV$35:AV$41)*'2 Eval'!$H12)+IF(Programacion!AV$39="",0,Programacion!AV$39/SUM(Programacion!AV$35:AV$41)*'2 Eval'!$I12)+IF(Programacion!AV$40="",0,Programacion!AV$40/SUM(Programacion!AV$35:AV$41)*'2 Eval'!$J12)+IF(Programacion!AV$41="",0,Programacion!AV$41/SUM(Programacion!AV$35:AV$41)*'2 Eval'!$K12))*SUM(Programacion!AV$35:AV$41)/SUM(Programacion!AV$28:AV$41)+IF('Res 1ªEval'!AX13="",0,'Res 1ªEval'!AX13*SUM(Programacion!AV$28:AV$34)/SUM(Programacion!AV$28:AV$41)))))</f>
        <v/>
      </c>
      <c r="AY13" s="270" t="str">
        <f>IF($C13="","",IF(SUM(Programacion!AW$28:AW$41)=0,"",IF(SUM(Programacion!AW$35:AW$41)=0,'Res 1ªEval'!AY13,(IF(Programacion!AW$35="",0,Programacion!AW$35/SUM(Programacion!AW$35:AW$41)*'2 Eval'!$E12)+IF(Programacion!AW$36="",0,Programacion!AW$36/SUM(Programacion!AW$35:AW$41)*'2 Eval'!$F12)+IF(Programacion!AW$37="",0,Programacion!AW$37/SUM(Programacion!AW$35:AW$41)*'2 Eval'!$G12)+IF(Programacion!AW$38="",0,Programacion!AW$38/SUM(Programacion!AW$35:AW$41)*'2 Eval'!$H12)+IF(Programacion!AW$39="",0,Programacion!AW$39/SUM(Programacion!AW$35:AW$41)*'2 Eval'!$I12)+IF(Programacion!AW$40="",0,Programacion!AW$40/SUM(Programacion!AW$35:AW$41)*'2 Eval'!$J12)+IF(Programacion!AW$41="",0,Programacion!AW$41/SUM(Programacion!AW$35:AW$41)*'2 Eval'!$K12))*SUM(Programacion!AW$35:AW$41)/SUM(Programacion!AW$28:AW$41)+IF('Res 1ªEval'!AY13="",0,'Res 1ªEval'!AY13*SUM(Programacion!AW$28:AW$34)/SUM(Programacion!AW$28:AW$41)))))</f>
        <v/>
      </c>
      <c r="AZ13" s="270" t="str">
        <f>IF($C13="","",IF(SUM(Programacion!AX$28:AX$41)=0,"",IF(SUM(Programacion!AX$35:AX$41)=0,'Res 1ªEval'!AZ13,(IF(Programacion!AX$35="",0,Programacion!AX$35/SUM(Programacion!AX$35:AX$41)*'2 Eval'!$E12)+IF(Programacion!AX$36="",0,Programacion!AX$36/SUM(Programacion!AX$35:AX$41)*'2 Eval'!$F12)+IF(Programacion!AX$37="",0,Programacion!AX$37/SUM(Programacion!AX$35:AX$41)*'2 Eval'!$G12)+IF(Programacion!AX$38="",0,Programacion!AX$38/SUM(Programacion!AX$35:AX$41)*'2 Eval'!$H12)+IF(Programacion!AX$39="",0,Programacion!AX$39/SUM(Programacion!AX$35:AX$41)*'2 Eval'!$I12)+IF(Programacion!AX$40="",0,Programacion!AX$40/SUM(Programacion!AX$35:AX$41)*'2 Eval'!$J12)+IF(Programacion!AX$41="",0,Programacion!AX$41/SUM(Programacion!AX$35:AX$41)*'2 Eval'!$K12))*SUM(Programacion!AX$35:AX$41)/SUM(Programacion!AX$28:AX$41)+IF('Res 1ªEval'!AZ13="",0,'Res 1ªEval'!AZ13*SUM(Programacion!AX$28:AX$34)/SUM(Programacion!AX$28:AX$41)))))</f>
        <v/>
      </c>
      <c r="BA13" s="270" t="str">
        <f>IF($C13="","",IF(SUM(Programacion!AY$28:AY$41)=0,"",IF(SUM(Programacion!AY$35:AY$41)=0,'Res 1ªEval'!BA13,(IF(Programacion!AY$35="",0,Programacion!AY$35/SUM(Programacion!AY$35:AY$41)*'2 Eval'!$E12)+IF(Programacion!AY$36="",0,Programacion!AY$36/SUM(Programacion!AY$35:AY$41)*'2 Eval'!$F12)+IF(Programacion!AY$37="",0,Programacion!AY$37/SUM(Programacion!AY$35:AY$41)*'2 Eval'!$G12)+IF(Programacion!AY$38="",0,Programacion!AY$38/SUM(Programacion!AY$35:AY$41)*'2 Eval'!$H12)+IF(Programacion!AY$39="",0,Programacion!AY$39/SUM(Programacion!AY$35:AY$41)*'2 Eval'!$I12)+IF(Programacion!AY$40="",0,Programacion!AY$40/SUM(Programacion!AY$35:AY$41)*'2 Eval'!$J12)+IF(Programacion!AY$41="",0,Programacion!AY$41/SUM(Programacion!AY$35:AY$41)*'2 Eval'!$K12))*SUM(Programacion!AY$35:AY$41)/SUM(Programacion!AY$28:AY$41)+IF('Res 1ªEval'!BA13="",0,'Res 1ªEval'!BA13*SUM(Programacion!AY$28:AY$34)/SUM(Programacion!AY$28:AY$41)))))</f>
        <v/>
      </c>
      <c r="BB13" s="270" t="str">
        <f>IF($C13="","",IF(SUM(Programacion!AZ$28:AZ$41)=0,"",IF(SUM(Programacion!AZ$35:AZ$41)=0,'Res 1ªEval'!BB13,(IF(Programacion!AZ$35="",0,Programacion!AZ$35/SUM(Programacion!AZ$35:AZ$41)*'2 Eval'!$E12)+IF(Programacion!AZ$36="",0,Programacion!AZ$36/SUM(Programacion!AZ$35:AZ$41)*'2 Eval'!$F12)+IF(Programacion!AZ$37="",0,Programacion!AZ$37/SUM(Programacion!AZ$35:AZ$41)*'2 Eval'!$G12)+IF(Programacion!AZ$38="",0,Programacion!AZ$38/SUM(Programacion!AZ$35:AZ$41)*'2 Eval'!$H12)+IF(Programacion!AZ$39="",0,Programacion!AZ$39/SUM(Programacion!AZ$35:AZ$41)*'2 Eval'!$I12)+IF(Programacion!AZ$40="",0,Programacion!AZ$40/SUM(Programacion!AZ$35:AZ$41)*'2 Eval'!$J12)+IF(Programacion!AZ$41="",0,Programacion!AZ$41/SUM(Programacion!AZ$35:AZ$41)*'2 Eval'!$K12))*SUM(Programacion!AZ$35:AZ$41)/SUM(Programacion!AZ$28:AZ$41)+IF('Res 1ªEval'!BB13="",0,'Res 1ªEval'!BB13*SUM(Programacion!AZ$28:AZ$34)/SUM(Programacion!AZ$28:AZ$41)))))</f>
        <v/>
      </c>
      <c r="BC13" s="270" t="str">
        <f>IF($C13="","",IF(SUM(Programacion!BA$28:BA$41)=0,"",IF(SUM(Programacion!BA$35:BA$41)=0,'Res 1ªEval'!BC13,(IF(Programacion!BA$35="",0,Programacion!BA$35/SUM(Programacion!BA$35:BA$41)*'2 Eval'!$E12)+IF(Programacion!BA$36="",0,Programacion!BA$36/SUM(Programacion!BA$35:BA$41)*'2 Eval'!$F12)+IF(Programacion!BA$37="",0,Programacion!BA$37/SUM(Programacion!BA$35:BA$41)*'2 Eval'!$G12)+IF(Programacion!BA$38="",0,Programacion!BA$38/SUM(Programacion!BA$35:BA$41)*'2 Eval'!$H12)+IF(Programacion!BA$39="",0,Programacion!BA$39/SUM(Programacion!BA$35:BA$41)*'2 Eval'!$I12)+IF(Programacion!BA$40="",0,Programacion!BA$40/SUM(Programacion!BA$35:BA$41)*'2 Eval'!$J12)+IF(Programacion!BA$41="",0,Programacion!BA$41/SUM(Programacion!BA$35:BA$41)*'2 Eval'!$K12))*SUM(Programacion!BA$35:BA$41)/SUM(Programacion!BA$28:BA$41)+IF('Res 1ªEval'!BC13="",0,'Res 1ªEval'!BC13*SUM(Programacion!BA$28:BA$34)/SUM(Programacion!BA$28:BA$41)))))</f>
        <v/>
      </c>
      <c r="BD13" s="270" t="str">
        <f>IF($C13="","",IF(SUM(Programacion!BB$28:BB$41)=0,"",IF(SUM(Programacion!BB$35:BB$41)=0,'Res 1ªEval'!BD13,(IF(Programacion!BB$35="",0,Programacion!BB$35/SUM(Programacion!BB$35:BB$41)*'2 Eval'!$E12)+IF(Programacion!BB$36="",0,Programacion!BB$36/SUM(Programacion!BB$35:BB$41)*'2 Eval'!$F12)+IF(Programacion!BB$37="",0,Programacion!BB$37/SUM(Programacion!BB$35:BB$41)*'2 Eval'!$G12)+IF(Programacion!BB$38="",0,Programacion!BB$38/SUM(Programacion!BB$35:BB$41)*'2 Eval'!$H12)+IF(Programacion!BB$39="",0,Programacion!BB$39/SUM(Programacion!BB$35:BB$41)*'2 Eval'!$I12)+IF(Programacion!BB$40="",0,Programacion!BB$40/SUM(Programacion!BB$35:BB$41)*'2 Eval'!$J12)+IF(Programacion!BB$41="",0,Programacion!BB$41/SUM(Programacion!BB$35:BB$41)*'2 Eval'!$K12))*SUM(Programacion!BB$35:BB$41)/SUM(Programacion!BB$28:BB$41)+IF('Res 1ªEval'!BD13="",0,'Res 1ªEval'!BD13*SUM(Programacion!BB$28:BB$34)/SUM(Programacion!BB$28:BB$41)))))</f>
        <v/>
      </c>
      <c r="BE13" s="270" t="str">
        <f>IF($C13="","",IF(SUM(Programacion!BC$28:BC$41)=0,"",IF(SUM(Programacion!BC$35:BC$41)=0,'Res 1ªEval'!BE13,(IF(Programacion!BC$35="",0,Programacion!BC$35/SUM(Programacion!BC$35:BC$41)*'2 Eval'!$E12)+IF(Programacion!BC$36="",0,Programacion!BC$36/SUM(Programacion!BC$35:BC$41)*'2 Eval'!$F12)+IF(Programacion!BC$37="",0,Programacion!BC$37/SUM(Programacion!BC$35:BC$41)*'2 Eval'!$G12)+IF(Programacion!BC$38="",0,Programacion!BC$38/SUM(Programacion!BC$35:BC$41)*'2 Eval'!$H12)+IF(Programacion!BC$39="",0,Programacion!BC$39/SUM(Programacion!BC$35:BC$41)*'2 Eval'!$I12)+IF(Programacion!BC$40="",0,Programacion!BC$40/SUM(Programacion!BC$35:BC$41)*'2 Eval'!$J12)+IF(Programacion!BC$41="",0,Programacion!BC$41/SUM(Programacion!BC$35:BC$41)*'2 Eval'!$K12))*SUM(Programacion!BC$35:BC$41)/SUM(Programacion!BC$28:BC$41)+IF('Res 1ªEval'!BE13="",0,'Res 1ªEval'!BE13*SUM(Programacion!BC$28:BC$34)/SUM(Programacion!BC$28:BC$41)))))</f>
        <v/>
      </c>
      <c r="BF13" s="270" t="str">
        <f>IF($C13="","",IF(SUM(Programacion!BD$28:BD$41)=0,"",IF(SUM(Programacion!BD$35:BD$41)=0,'Res 1ªEval'!BF13,(IF(Programacion!BD$35="",0,Programacion!BD$35/SUM(Programacion!BD$35:BD$41)*'2 Eval'!$E12)+IF(Programacion!BD$36="",0,Programacion!BD$36/SUM(Programacion!BD$35:BD$41)*'2 Eval'!$F12)+IF(Programacion!BD$37="",0,Programacion!BD$37/SUM(Programacion!BD$35:BD$41)*'2 Eval'!$G12)+IF(Programacion!BD$38="",0,Programacion!BD$38/SUM(Programacion!BD$35:BD$41)*'2 Eval'!$H12)+IF(Programacion!BD$39="",0,Programacion!BD$39/SUM(Programacion!BD$35:BD$41)*'2 Eval'!$I12)+IF(Programacion!BD$40="",0,Programacion!BD$40/SUM(Programacion!BD$35:BD$41)*'2 Eval'!$J12)+IF(Programacion!BD$41="",0,Programacion!BD$41/SUM(Programacion!BD$35:BD$41)*'2 Eval'!$K12))*SUM(Programacion!BD$35:BD$41)/SUM(Programacion!BD$28:BD$41)+IF('Res 1ªEval'!BF13="",0,'Res 1ªEval'!BF13*SUM(Programacion!BD$28:BD$34)/SUM(Programacion!BD$28:BD$41)))))</f>
        <v/>
      </c>
      <c r="BG13" s="270" t="str">
        <f>IF($C13="","",IF(SUM(Programacion!BE$28:BE$41)=0,"",IF(SUM(Programacion!BE$35:BE$41)=0,'Res 1ªEval'!BG13,(IF(Programacion!BE$35="",0,Programacion!BE$35/SUM(Programacion!BE$35:BE$41)*'2 Eval'!$E12)+IF(Programacion!BE$36="",0,Programacion!BE$36/SUM(Programacion!BE$35:BE$41)*'2 Eval'!$F12)+IF(Programacion!BE$37="",0,Programacion!BE$37/SUM(Programacion!BE$35:BE$41)*'2 Eval'!$G12)+IF(Programacion!BE$38="",0,Programacion!BE$38/SUM(Programacion!BE$35:BE$41)*'2 Eval'!$H12)+IF(Programacion!BE$39="",0,Programacion!BE$39/SUM(Programacion!BE$35:BE$41)*'2 Eval'!$I12)+IF(Programacion!BE$40="",0,Programacion!BE$40/SUM(Programacion!BE$35:BE$41)*'2 Eval'!$J12)+IF(Programacion!BE$41="",0,Programacion!BE$41/SUM(Programacion!BE$35:BE$41)*'2 Eval'!$K12))*SUM(Programacion!BE$35:BE$41)/SUM(Programacion!BE$28:BE$41)+IF('Res 1ªEval'!BG13="",0,'Res 1ªEval'!BG13*SUM(Programacion!BE$28:BE$34)/SUM(Programacion!BE$28:BE$41)))))</f>
        <v/>
      </c>
      <c r="BH13" s="270" t="str">
        <f>IF($C13="","",IF(SUM(Programacion!BF$28:BF$41)=0,"",IF(SUM(Programacion!BF$35:BF$41)=0,'Res 1ªEval'!BH13,(IF(Programacion!BF$35="",0,Programacion!BF$35/SUM(Programacion!BF$35:BF$41)*'2 Eval'!$E12)+IF(Programacion!BF$36="",0,Programacion!BF$36/SUM(Programacion!BF$35:BF$41)*'2 Eval'!$F12)+IF(Programacion!BF$37="",0,Programacion!BF$37/SUM(Programacion!BF$35:BF$41)*'2 Eval'!$G12)+IF(Programacion!BF$38="",0,Programacion!BF$38/SUM(Programacion!BF$35:BF$41)*'2 Eval'!$H12)+IF(Programacion!BF$39="",0,Programacion!BF$39/SUM(Programacion!BF$35:BF$41)*'2 Eval'!$I12)+IF(Programacion!BF$40="",0,Programacion!BF$40/SUM(Programacion!BF$35:BF$41)*'2 Eval'!$J12)+IF(Programacion!BF$41="",0,Programacion!BF$41/SUM(Programacion!BF$35:BF$41)*'2 Eval'!$K12))*SUM(Programacion!BF$35:BF$41)/SUM(Programacion!BF$28:BF$41)+IF('Res 1ªEval'!BH13="",0,'Res 1ªEval'!BH13*SUM(Programacion!BF$28:BF$34)/SUM(Programacion!BF$28:BF$41)))))</f>
        <v/>
      </c>
      <c r="BI13" s="270" t="str">
        <f>IF($C13="","",IF(SUM(Programacion!BG$28:BG$41)=0,"",IF(SUM(Programacion!BG$35:BG$41)=0,'Res 1ªEval'!BI13,(IF(Programacion!BG$35="",0,Programacion!BG$35/SUM(Programacion!BG$35:BG$41)*'2 Eval'!$E12)+IF(Programacion!BG$36="",0,Programacion!BG$36/SUM(Programacion!BG$35:BG$41)*'2 Eval'!$F12)+IF(Programacion!BG$37="",0,Programacion!BG$37/SUM(Programacion!BG$35:BG$41)*'2 Eval'!$G12)+IF(Programacion!BG$38="",0,Programacion!BG$38/SUM(Programacion!BG$35:BG$41)*'2 Eval'!$H12)+IF(Programacion!BG$39="",0,Programacion!BG$39/SUM(Programacion!BG$35:BG$41)*'2 Eval'!$I12)+IF(Programacion!BG$40="",0,Programacion!BG$40/SUM(Programacion!BG$35:BG$41)*'2 Eval'!$J12)+IF(Programacion!BG$41="",0,Programacion!BG$41/SUM(Programacion!BG$35:BG$41)*'2 Eval'!$K12))*SUM(Programacion!BG$35:BG$41)/SUM(Programacion!BG$28:BG$41)+IF('Res 1ªEval'!BI13="",0,'Res 1ªEval'!BI13*SUM(Programacion!BG$28:BG$34)/SUM(Programacion!BG$28:BG$41)))))</f>
        <v/>
      </c>
      <c r="BJ13" s="270" t="str">
        <f>IF($C13="","",IF(SUM(Programacion!BH$28:BH$41)=0,"",IF(SUM(Programacion!BH$35:BH$41)=0,'Res 1ªEval'!BJ13,(IF(Programacion!BH$35="",0,Programacion!BH$35/SUM(Programacion!BH$35:BH$41)*'2 Eval'!$E12)+IF(Programacion!BH$36="",0,Programacion!BH$36/SUM(Programacion!BH$35:BH$41)*'2 Eval'!$F12)+IF(Programacion!BH$37="",0,Programacion!BH$37/SUM(Programacion!BH$35:BH$41)*'2 Eval'!$G12)+IF(Programacion!BH$38="",0,Programacion!BH$38/SUM(Programacion!BH$35:BH$41)*'2 Eval'!$H12)+IF(Programacion!BH$39="",0,Programacion!BH$39/SUM(Programacion!BH$35:BH$41)*'2 Eval'!$I12)+IF(Programacion!BH$40="",0,Programacion!BH$40/SUM(Programacion!BH$35:BH$41)*'2 Eval'!$J12)+IF(Programacion!BH$41="",0,Programacion!BH$41/SUM(Programacion!BH$35:BH$41)*'2 Eval'!$K12))*SUM(Programacion!BH$35:BH$41)/SUM(Programacion!BH$28:BH$41)+IF('Res 1ªEval'!BJ13="",0,'Res 1ªEval'!BJ13*SUM(Programacion!BH$28:BH$34)/SUM(Programacion!BH$28:BH$41)))))</f>
        <v/>
      </c>
      <c r="BK13" s="270" t="str">
        <f>IF($C13="","",IF(SUM(Programacion!BI$28:BI$41)=0,"",IF(SUM(Programacion!BI$35:BI$41)=0,'Res 1ªEval'!BK13,(IF(Programacion!BI$35="",0,Programacion!BI$35/SUM(Programacion!BI$35:BI$41)*'2 Eval'!$E12)+IF(Programacion!BI$36="",0,Programacion!BI$36/SUM(Programacion!BI$35:BI$41)*'2 Eval'!$F12)+IF(Programacion!BI$37="",0,Programacion!BI$37/SUM(Programacion!BI$35:BI$41)*'2 Eval'!$G12)+IF(Programacion!BI$38="",0,Programacion!BI$38/SUM(Programacion!BI$35:BI$41)*'2 Eval'!$H12)+IF(Programacion!BI$39="",0,Programacion!BI$39/SUM(Programacion!BI$35:BI$41)*'2 Eval'!$I12)+IF(Programacion!BI$40="",0,Programacion!BI$40/SUM(Programacion!BI$35:BI$41)*'2 Eval'!$J12)+IF(Programacion!BI$41="",0,Programacion!BI$41/SUM(Programacion!BI$35:BI$41)*'2 Eval'!$K12))*SUM(Programacion!BI$35:BI$41)/SUM(Programacion!BI$28:BI$41)+IF('Res 1ªEval'!BK13="",0,'Res 1ªEval'!BK13*SUM(Programacion!BI$28:BI$34)/SUM(Programacion!BI$28:BI$41)))))</f>
        <v/>
      </c>
      <c r="BL13" s="270" t="str">
        <f>IF($C13="","",IF(SUM(Programacion!BJ$28:BJ$41)=0,"",IF(SUM(Programacion!BJ$35:BJ$41)=0,'Res 1ªEval'!BL13,(IF(Programacion!BJ$35="",0,Programacion!BJ$35/SUM(Programacion!BJ$35:BJ$41)*'2 Eval'!$E12)+IF(Programacion!BJ$36="",0,Programacion!BJ$36/SUM(Programacion!BJ$35:BJ$41)*'2 Eval'!$F12)+IF(Programacion!BJ$37="",0,Programacion!BJ$37/SUM(Programacion!BJ$35:BJ$41)*'2 Eval'!$G12)+IF(Programacion!BJ$38="",0,Programacion!BJ$38/SUM(Programacion!BJ$35:BJ$41)*'2 Eval'!$H12)+IF(Programacion!BJ$39="",0,Programacion!BJ$39/SUM(Programacion!BJ$35:BJ$41)*'2 Eval'!$I12)+IF(Programacion!BJ$40="",0,Programacion!BJ$40/SUM(Programacion!BJ$35:BJ$41)*'2 Eval'!$J12)+IF(Programacion!BJ$41="",0,Programacion!BJ$41/SUM(Programacion!BJ$35:BJ$41)*'2 Eval'!$K12))*SUM(Programacion!BJ$35:BJ$41)/SUM(Programacion!BJ$28:BJ$41)+IF('Res 1ªEval'!BL13="",0,'Res 1ªEval'!BL13*SUM(Programacion!BJ$28:BJ$34)/SUM(Programacion!BJ$28:BJ$41)))))</f>
        <v/>
      </c>
      <c r="BM13" s="270" t="str">
        <f>IF($C13="","",IF(SUM(Programacion!BK$28:BK$41)=0,"",IF(SUM(Programacion!BK$35:BK$41)=0,'Res 1ªEval'!BM13,(IF(Programacion!BK$35="",0,Programacion!BK$35/SUM(Programacion!BK$35:BK$41)*'2 Eval'!$E12)+IF(Programacion!BK$36="",0,Programacion!BK$36/SUM(Programacion!BK$35:BK$41)*'2 Eval'!$F12)+IF(Programacion!BK$37="",0,Programacion!BK$37/SUM(Programacion!BK$35:BK$41)*'2 Eval'!$G12)+IF(Programacion!BK$38="",0,Programacion!BK$38/SUM(Programacion!BK$35:BK$41)*'2 Eval'!$H12)+IF(Programacion!BK$39="",0,Programacion!BK$39/SUM(Programacion!BK$35:BK$41)*'2 Eval'!$I12)+IF(Programacion!BK$40="",0,Programacion!BK$40/SUM(Programacion!BK$35:BK$41)*'2 Eval'!$J12)+IF(Programacion!BK$41="",0,Programacion!BK$41/SUM(Programacion!BK$35:BK$41)*'2 Eval'!$K12))*SUM(Programacion!BK$35:BK$41)/SUM(Programacion!BK$28:BK$41)+IF('Res 1ªEval'!BM13="",0,'Res 1ªEval'!BM13*SUM(Programacion!BK$28:BK$34)/SUM(Programacion!BK$28:BK$41)))))</f>
        <v/>
      </c>
      <c r="BN13" s="270" t="str">
        <f>IF($C13="","",IF(SUM(Programacion!BL$28:BL$41)=0,"",IF(SUM(Programacion!BL$35:BL$41)=0,'Res 1ªEval'!BN13,(IF(Programacion!BL$35="",0,Programacion!BL$35/SUM(Programacion!BL$35:BL$41)*'2 Eval'!$E12)+IF(Programacion!BL$36="",0,Programacion!BL$36/SUM(Programacion!BL$35:BL$41)*'2 Eval'!$F12)+IF(Programacion!BL$37="",0,Programacion!BL$37/SUM(Programacion!BL$35:BL$41)*'2 Eval'!$G12)+IF(Programacion!BL$38="",0,Programacion!BL$38/SUM(Programacion!BL$35:BL$41)*'2 Eval'!$H12)+IF(Programacion!BL$39="",0,Programacion!BL$39/SUM(Programacion!BL$35:BL$41)*'2 Eval'!$I12)+IF(Programacion!BL$40="",0,Programacion!BL$40/SUM(Programacion!BL$35:BL$41)*'2 Eval'!$J12)+IF(Programacion!BL$41="",0,Programacion!BL$41/SUM(Programacion!BL$35:BL$41)*'2 Eval'!$K12))*SUM(Programacion!BL$35:BL$41)/SUM(Programacion!BL$28:BL$41)+IF('Res 1ªEval'!BN13="",0,'Res 1ªEval'!BN13*SUM(Programacion!BL$28:BL$34)/SUM(Programacion!BL$28:BL$41)))))</f>
        <v/>
      </c>
      <c r="BO13" s="270" t="str">
        <f>IF($C13="","",IF(SUM(Programacion!BM$28:BM$41)=0,"",IF(SUM(Programacion!BM$35:BM$41)=0,'Res 1ªEval'!BO13,(IF(Programacion!BM$35="",0,Programacion!BM$35/SUM(Programacion!BM$35:BM$41)*'2 Eval'!$E12)+IF(Programacion!BM$36="",0,Programacion!BM$36/SUM(Programacion!BM$35:BM$41)*'2 Eval'!$F12)+IF(Programacion!BM$37="",0,Programacion!BM$37/SUM(Programacion!BM$35:BM$41)*'2 Eval'!$G12)+IF(Programacion!BM$38="",0,Programacion!BM$38/SUM(Programacion!BM$35:BM$41)*'2 Eval'!$H12)+IF(Programacion!BM$39="",0,Programacion!BM$39/SUM(Programacion!BM$35:BM$41)*'2 Eval'!$I12)+IF(Programacion!BM$40="",0,Programacion!BM$40/SUM(Programacion!BM$35:BM$41)*'2 Eval'!$J12)+IF(Programacion!BM$41="",0,Programacion!BM$41/SUM(Programacion!BM$35:BM$41)*'2 Eval'!$K12))*SUM(Programacion!BM$35:BM$41)/SUM(Programacion!BM$28:BM$41)+IF('Res 1ªEval'!BO13="",0,'Res 1ªEval'!BO13*SUM(Programacion!BM$28:BM$34)/SUM(Programacion!BM$28:BM$41)))))</f>
        <v/>
      </c>
      <c r="BP13" s="270" t="str">
        <f>IF($C13="","",IF(SUM(Programacion!BN$28:BN$41)=0,"",IF(SUM(Programacion!BN$35:BN$41)=0,'Res 1ªEval'!BP13,(IF(Programacion!BN$35="",0,Programacion!BN$35/SUM(Programacion!BN$35:BN$41)*'2 Eval'!$E12)+IF(Programacion!BN$36="",0,Programacion!BN$36/SUM(Programacion!BN$35:BN$41)*'2 Eval'!$F12)+IF(Programacion!BN$37="",0,Programacion!BN$37/SUM(Programacion!BN$35:BN$41)*'2 Eval'!$G12)+IF(Programacion!BN$38="",0,Programacion!BN$38/SUM(Programacion!BN$35:BN$41)*'2 Eval'!$H12)+IF(Programacion!BN$39="",0,Programacion!BN$39/SUM(Programacion!BN$35:BN$41)*'2 Eval'!$I12)+IF(Programacion!BN$40="",0,Programacion!BN$40/SUM(Programacion!BN$35:BN$41)*'2 Eval'!$J12)+IF(Programacion!BN$41="",0,Programacion!BN$41/SUM(Programacion!BN$35:BN$41)*'2 Eval'!$K12))*SUM(Programacion!BN$35:BN$41)/SUM(Programacion!BN$28:BN$41)+IF('Res 1ªEval'!BP13="",0,'Res 1ªEval'!BP13*SUM(Programacion!BN$28:BN$34)/SUM(Programacion!BN$28:BN$41)))))</f>
        <v/>
      </c>
      <c r="BQ13" s="270" t="str">
        <f>IF($C13="","",IF(SUM(Programacion!BO$28:BO$41)=0,"",IF(SUM(Programacion!BO$35:BO$41)=0,'Res 1ªEval'!BQ13,(IF(Programacion!BO$35="",0,Programacion!BO$35/SUM(Programacion!BO$35:BO$41)*'2 Eval'!$E12)+IF(Programacion!BO$36="",0,Programacion!BO$36/SUM(Programacion!BO$35:BO$41)*'2 Eval'!$F12)+IF(Programacion!BO$37="",0,Programacion!BO$37/SUM(Programacion!BO$35:BO$41)*'2 Eval'!$G12)+IF(Programacion!BO$38="",0,Programacion!BO$38/SUM(Programacion!BO$35:BO$41)*'2 Eval'!$H12)+IF(Programacion!BO$39="",0,Programacion!BO$39/SUM(Programacion!BO$35:BO$41)*'2 Eval'!$I12)+IF(Programacion!BO$40="",0,Programacion!BO$40/SUM(Programacion!BO$35:BO$41)*'2 Eval'!$J12)+IF(Programacion!BO$41="",0,Programacion!BO$41/SUM(Programacion!BO$35:BO$41)*'2 Eval'!$K12))*SUM(Programacion!BO$35:BO$41)/SUM(Programacion!BO$28:BO$41)+IF('Res 1ªEval'!BQ13="",0,'Res 1ªEval'!BQ13*SUM(Programacion!BO$28:BO$34)/SUM(Programacion!BO$28:BO$41)))))</f>
        <v/>
      </c>
      <c r="BR13" s="270" t="str">
        <f>IF($C13="","",IF(SUM(Programacion!BP$28:BP$41)=0,"",IF(SUM(Programacion!BP$35:BP$41)=0,'Res 1ªEval'!BR13,(IF(Programacion!BP$35="",0,Programacion!BP$35/SUM(Programacion!BP$35:BP$41)*'2 Eval'!$E12)+IF(Programacion!BP$36="",0,Programacion!BP$36/SUM(Programacion!BP$35:BP$41)*'2 Eval'!$F12)+IF(Programacion!BP$37="",0,Programacion!BP$37/SUM(Programacion!BP$35:BP$41)*'2 Eval'!$G12)+IF(Programacion!BP$38="",0,Programacion!BP$38/SUM(Programacion!BP$35:BP$41)*'2 Eval'!$H12)+IF(Programacion!BP$39="",0,Programacion!BP$39/SUM(Programacion!BP$35:BP$41)*'2 Eval'!$I12)+IF(Programacion!BP$40="",0,Programacion!BP$40/SUM(Programacion!BP$35:BP$41)*'2 Eval'!$J12)+IF(Programacion!BP$41="",0,Programacion!BP$41/SUM(Programacion!BP$35:BP$41)*'2 Eval'!$K12))*SUM(Programacion!BP$35:BP$41)/SUM(Programacion!BP$28:BP$41)+IF('Res 1ªEval'!BR13="",0,'Res 1ªEval'!BR13*SUM(Programacion!BP$28:BP$34)/SUM(Programacion!BP$28:BP$41)))))</f>
        <v/>
      </c>
      <c r="BS13" s="270" t="str">
        <f>IF($C13="","",IF(SUM(Programacion!BQ$28:BQ$41)=0,"",IF(SUM(Programacion!BQ$35:BQ$41)=0,'Res 1ªEval'!BS13,(IF(Programacion!BQ$35="",0,Programacion!BQ$35/SUM(Programacion!BQ$35:BQ$41)*'2 Eval'!$E12)+IF(Programacion!BQ$36="",0,Programacion!BQ$36/SUM(Programacion!BQ$35:BQ$41)*'2 Eval'!$F12)+IF(Programacion!BQ$37="",0,Programacion!BQ$37/SUM(Programacion!BQ$35:BQ$41)*'2 Eval'!$G12)+IF(Programacion!BQ$38="",0,Programacion!BQ$38/SUM(Programacion!BQ$35:BQ$41)*'2 Eval'!$H12)+IF(Programacion!BQ$39="",0,Programacion!BQ$39/SUM(Programacion!BQ$35:BQ$41)*'2 Eval'!$I12)+IF(Programacion!BQ$40="",0,Programacion!BQ$40/SUM(Programacion!BQ$35:BQ$41)*'2 Eval'!$J12)+IF(Programacion!BQ$41="",0,Programacion!BQ$41/SUM(Programacion!BQ$35:BQ$41)*'2 Eval'!$K12))*SUM(Programacion!BQ$35:BQ$41)/SUM(Programacion!BQ$28:BQ$41)+IF('Res 1ªEval'!BS13="",0,'Res 1ªEval'!BS13*SUM(Programacion!BQ$28:BQ$34)/SUM(Programacion!BQ$28:BQ$41)))))</f>
        <v/>
      </c>
      <c r="BT13" s="270" t="str">
        <f>IF($C13="","",IF(SUM(Programacion!BR$28:BR$41)=0,"",IF(SUM(Programacion!BR$35:BR$41)=0,'Res 1ªEval'!BT13,(IF(Programacion!BR$35="",0,Programacion!BR$35/SUM(Programacion!BR$35:BR$41)*'2 Eval'!$E12)+IF(Programacion!BR$36="",0,Programacion!BR$36/SUM(Programacion!BR$35:BR$41)*'2 Eval'!$F12)+IF(Programacion!BR$37="",0,Programacion!BR$37/SUM(Programacion!BR$35:BR$41)*'2 Eval'!$G12)+IF(Programacion!BR$38="",0,Programacion!BR$38/SUM(Programacion!BR$35:BR$41)*'2 Eval'!$H12)+IF(Programacion!BR$39="",0,Programacion!BR$39/SUM(Programacion!BR$35:BR$41)*'2 Eval'!$I12)+IF(Programacion!BR$40="",0,Programacion!BR$40/SUM(Programacion!BR$35:BR$41)*'2 Eval'!$J12)+IF(Programacion!BR$41="",0,Programacion!BR$41/SUM(Programacion!BR$35:BR$41)*'2 Eval'!$K12))*SUM(Programacion!BR$35:BR$41)/SUM(Programacion!BR$28:BR$41)+IF('Res 1ªEval'!BT13="",0,'Res 1ªEval'!BT13*SUM(Programacion!BR$28:BR$34)/SUM(Programacion!BR$28:BR$41)))))</f>
        <v/>
      </c>
      <c r="BU13" s="270" t="str">
        <f>IF($C13="","",IF(SUM(Programacion!BS$28:BS$41)=0,"",IF(SUM(Programacion!BS$35:BS$41)=0,'Res 1ªEval'!BU13,(IF(Programacion!BS$35="",0,Programacion!BS$35/SUM(Programacion!BS$35:BS$41)*'2 Eval'!$E12)+IF(Programacion!BS$36="",0,Programacion!BS$36/SUM(Programacion!BS$35:BS$41)*'2 Eval'!$F12)+IF(Programacion!BS$37="",0,Programacion!BS$37/SUM(Programacion!BS$35:BS$41)*'2 Eval'!$G12)+IF(Programacion!BS$38="",0,Programacion!BS$38/SUM(Programacion!BS$35:BS$41)*'2 Eval'!$H12)+IF(Programacion!BS$39="",0,Programacion!BS$39/SUM(Programacion!BS$35:BS$41)*'2 Eval'!$I12)+IF(Programacion!BS$40="",0,Programacion!BS$40/SUM(Programacion!BS$35:BS$41)*'2 Eval'!$J12)+IF(Programacion!BS$41="",0,Programacion!BS$41/SUM(Programacion!BS$35:BS$41)*'2 Eval'!$K12))*SUM(Programacion!BS$35:BS$41)/SUM(Programacion!BS$28:BS$41)+IF('Res 1ªEval'!BU13="",0,'Res 1ªEval'!BU13*SUM(Programacion!BS$28:BS$34)/SUM(Programacion!BS$28:BS$41)))))</f>
        <v/>
      </c>
      <c r="BV13" s="270" t="str">
        <f>IF($C13="","",IF(SUM(Programacion!BT$28:BT$41)=0,"",IF(SUM(Programacion!BT$35:BT$41)=0,'Res 1ªEval'!BV13,(IF(Programacion!BT$35="",0,Programacion!BT$35/SUM(Programacion!BT$35:BT$41)*'2 Eval'!$E12)+IF(Programacion!BT$36="",0,Programacion!BT$36/SUM(Programacion!BT$35:BT$41)*'2 Eval'!$F12)+IF(Programacion!BT$37="",0,Programacion!BT$37/SUM(Programacion!BT$35:BT$41)*'2 Eval'!$G12)+IF(Programacion!BT$38="",0,Programacion!BT$38/SUM(Programacion!BT$35:BT$41)*'2 Eval'!$H12)+IF(Programacion!BT$39="",0,Programacion!BT$39/SUM(Programacion!BT$35:BT$41)*'2 Eval'!$I12)+IF(Programacion!BT$40="",0,Programacion!BT$40/SUM(Programacion!BT$35:BT$41)*'2 Eval'!$J12)+IF(Programacion!BT$41="",0,Programacion!BT$41/SUM(Programacion!BT$35:BT$41)*'2 Eval'!$K12))*SUM(Programacion!BT$35:BT$41)/SUM(Programacion!BT$28:BT$41)+IF('Res 1ªEval'!BV13="",0,'Res 1ªEval'!BV13*SUM(Programacion!BT$28:BT$34)/SUM(Programacion!BT$28:BT$41)))))</f>
        <v/>
      </c>
      <c r="BW13" s="270" t="str">
        <f>IF($C13="","",IF(SUM(Programacion!BU$28:BU$41)=0,"",IF(SUM(Programacion!BU$35:BU$41)=0,'Res 1ªEval'!BW13,(IF(Programacion!BU$35="",0,Programacion!BU$35/SUM(Programacion!BU$35:BU$41)*'2 Eval'!$E12)+IF(Programacion!BU$36="",0,Programacion!BU$36/SUM(Programacion!BU$35:BU$41)*'2 Eval'!$F12)+IF(Programacion!BU$37="",0,Programacion!BU$37/SUM(Programacion!BU$35:BU$41)*'2 Eval'!$G12)+IF(Programacion!BU$38="",0,Programacion!BU$38/SUM(Programacion!BU$35:BU$41)*'2 Eval'!$H12)+IF(Programacion!BU$39="",0,Programacion!BU$39/SUM(Programacion!BU$35:BU$41)*'2 Eval'!$I12)+IF(Programacion!BU$40="",0,Programacion!BU$40/SUM(Programacion!BU$35:BU$41)*'2 Eval'!$J12)+IF(Programacion!BU$41="",0,Programacion!BU$41/SUM(Programacion!BU$35:BU$41)*'2 Eval'!$K12))*SUM(Programacion!BU$35:BU$41)/SUM(Programacion!BU$28:BU$41)+IF('Res 1ªEval'!BW13="",0,'Res 1ªEval'!BW13*SUM(Programacion!BU$28:BU$34)/SUM(Programacion!BU$28:BU$41)))))</f>
        <v/>
      </c>
      <c r="BX13" s="270" t="str">
        <f>IF($C13="","",IF(SUM(Programacion!BV$28:BV$41)=0,"",IF(SUM(Programacion!BV$35:BV$41)=0,'Res 1ªEval'!BX13,(IF(Programacion!BV$35="",0,Programacion!BV$35/SUM(Programacion!BV$35:BV$41)*'2 Eval'!$E12)+IF(Programacion!BV$36="",0,Programacion!BV$36/SUM(Programacion!BV$35:BV$41)*'2 Eval'!$F12)+IF(Programacion!BV$37="",0,Programacion!BV$37/SUM(Programacion!BV$35:BV$41)*'2 Eval'!$G12)+IF(Programacion!BV$38="",0,Programacion!BV$38/SUM(Programacion!BV$35:BV$41)*'2 Eval'!$H12)+IF(Programacion!BV$39="",0,Programacion!BV$39/SUM(Programacion!BV$35:BV$41)*'2 Eval'!$I12)+IF(Programacion!BV$40="",0,Programacion!BV$40/SUM(Programacion!BV$35:BV$41)*'2 Eval'!$J12)+IF(Programacion!BV$41="",0,Programacion!BV$41/SUM(Programacion!BV$35:BV$41)*'2 Eval'!$K12))*SUM(Programacion!BV$35:BV$41)/SUM(Programacion!BV$28:BV$41)+IF('Res 1ªEval'!BX13="",0,'Res 1ªEval'!BX13*SUM(Programacion!BV$28:BV$34)/SUM(Programacion!BV$28:BV$41)))))</f>
        <v/>
      </c>
      <c r="BY13" s="270" t="str">
        <f>IF($C13="","",IF(SUM(Programacion!BW$28:BW$41)=0,"",IF(SUM(Programacion!BW$35:BW$41)=0,'Res 1ªEval'!BY13,(IF(Programacion!BW$35="",0,Programacion!BW$35/SUM(Programacion!BW$35:BW$41)*'2 Eval'!$E12)+IF(Programacion!BW$36="",0,Programacion!BW$36/SUM(Programacion!BW$35:BW$41)*'2 Eval'!$F12)+IF(Programacion!BW$37="",0,Programacion!BW$37/SUM(Programacion!BW$35:BW$41)*'2 Eval'!$G12)+IF(Programacion!BW$38="",0,Programacion!BW$38/SUM(Programacion!BW$35:BW$41)*'2 Eval'!$H12)+IF(Programacion!BW$39="",0,Programacion!BW$39/SUM(Programacion!BW$35:BW$41)*'2 Eval'!$I12)+IF(Programacion!BW$40="",0,Programacion!BW$40/SUM(Programacion!BW$35:BW$41)*'2 Eval'!$J12)+IF(Programacion!BW$41="",0,Programacion!BW$41/SUM(Programacion!BW$35:BW$41)*'2 Eval'!$K12))*SUM(Programacion!BW$35:BW$41)/SUM(Programacion!BW$28:BW$41)+IF('Res 1ªEval'!BY13="",0,'Res 1ªEval'!BY13*SUM(Programacion!BW$28:BW$34)/SUM(Programacion!BW$28:BW$41)))))</f>
        <v/>
      </c>
      <c r="BZ13" s="270" t="str">
        <f>IF($C13="","",IF(SUM(Programacion!BX$28:BX$41)=0,"",IF(SUM(Programacion!BX$35:BX$41)=0,'Res 1ªEval'!BZ13,(IF(Programacion!BX$35="",0,Programacion!BX$35/SUM(Programacion!BX$35:BX$41)*'2 Eval'!$E12)+IF(Programacion!BX$36="",0,Programacion!BX$36/SUM(Programacion!BX$35:BX$41)*'2 Eval'!$F12)+IF(Programacion!BX$37="",0,Programacion!BX$37/SUM(Programacion!BX$35:BX$41)*'2 Eval'!$G12)+IF(Programacion!BX$38="",0,Programacion!BX$38/SUM(Programacion!BX$35:BX$41)*'2 Eval'!$H12)+IF(Programacion!BX$39="",0,Programacion!BX$39/SUM(Programacion!BX$35:BX$41)*'2 Eval'!$I12)+IF(Programacion!BX$40="",0,Programacion!BX$40/SUM(Programacion!BX$35:BX$41)*'2 Eval'!$J12)+IF(Programacion!BX$41="",0,Programacion!BX$41/SUM(Programacion!BX$35:BX$41)*'2 Eval'!$K12))*SUM(Programacion!BX$35:BX$41)/SUM(Programacion!BX$28:BX$41)+IF('Res 1ªEval'!BZ13="",0,'Res 1ªEval'!BZ13*SUM(Programacion!BX$28:BX$34)/SUM(Programacion!BX$28:BX$41)))))</f>
        <v/>
      </c>
      <c r="CA13" s="270" t="str">
        <f>IF($C13="","",IF(SUM(Programacion!BY$28:BY$41)=0,"",IF(SUM(Programacion!BY$35:BY$41)=0,'Res 1ªEval'!CA13,(IF(Programacion!BY$35="",0,Programacion!BY$35/SUM(Programacion!BY$35:BY$41)*'2 Eval'!$E12)+IF(Programacion!BY$36="",0,Programacion!BY$36/SUM(Programacion!BY$35:BY$41)*'2 Eval'!$F12)+IF(Programacion!BY$37="",0,Programacion!BY$37/SUM(Programacion!BY$35:BY$41)*'2 Eval'!$G12)+IF(Programacion!BY$38="",0,Programacion!BY$38/SUM(Programacion!BY$35:BY$41)*'2 Eval'!$H12)+IF(Programacion!BY$39="",0,Programacion!BY$39/SUM(Programacion!BY$35:BY$41)*'2 Eval'!$I12)+IF(Programacion!BY$40="",0,Programacion!BY$40/SUM(Programacion!BY$35:BY$41)*'2 Eval'!$J12)+IF(Programacion!BY$41="",0,Programacion!BY$41/SUM(Programacion!BY$35:BY$41)*'2 Eval'!$K12))*SUM(Programacion!BY$35:BY$41)/SUM(Programacion!BY$28:BY$41)+IF('Res 1ªEval'!CA13="",0,'Res 1ªEval'!CA13*SUM(Programacion!BY$28:BY$34)/SUM(Programacion!BY$28:BY$41)))))</f>
        <v/>
      </c>
      <c r="CB13" s="270" t="str">
        <f>IF($C13="","",IF(SUM(Programacion!BZ$28:BZ$41)=0,"",IF(SUM(Programacion!BZ$35:BZ$41)=0,'Res 1ªEval'!CB13,(IF(Programacion!BZ$35="",0,Programacion!BZ$35/SUM(Programacion!BZ$35:BZ$41)*'2 Eval'!$E12)+IF(Programacion!BZ$36="",0,Programacion!BZ$36/SUM(Programacion!BZ$35:BZ$41)*'2 Eval'!$F12)+IF(Programacion!BZ$37="",0,Programacion!BZ$37/SUM(Programacion!BZ$35:BZ$41)*'2 Eval'!$G12)+IF(Programacion!BZ$38="",0,Programacion!BZ$38/SUM(Programacion!BZ$35:BZ$41)*'2 Eval'!$H12)+IF(Programacion!BZ$39="",0,Programacion!BZ$39/SUM(Programacion!BZ$35:BZ$41)*'2 Eval'!$I12)+IF(Programacion!BZ$40="",0,Programacion!BZ$40/SUM(Programacion!BZ$35:BZ$41)*'2 Eval'!$J12)+IF(Programacion!BZ$41="",0,Programacion!BZ$41/SUM(Programacion!BZ$35:BZ$41)*'2 Eval'!$K12))*SUM(Programacion!BZ$35:BZ$41)/SUM(Programacion!BZ$28:BZ$41)+IF('Res 1ªEval'!CB13="",0,'Res 1ªEval'!CB13*SUM(Programacion!BZ$28:BZ$34)/SUM(Programacion!BZ$28:BZ$41)))))</f>
        <v/>
      </c>
      <c r="CC13" s="270" t="str">
        <f>IF($C13="","",IF(SUM(Programacion!CA$28:CA$41)=0,"",IF(SUM(Programacion!CA$35:CA$41)=0,'Res 1ªEval'!CC13,(IF(Programacion!CA$35="",0,Programacion!CA$35/SUM(Programacion!CA$35:CA$41)*'2 Eval'!$E12)+IF(Programacion!CA$36="",0,Programacion!CA$36/SUM(Programacion!CA$35:CA$41)*'2 Eval'!$F12)+IF(Programacion!CA$37="",0,Programacion!CA$37/SUM(Programacion!CA$35:CA$41)*'2 Eval'!$G12)+IF(Programacion!CA$38="",0,Programacion!CA$38/SUM(Programacion!CA$35:CA$41)*'2 Eval'!$H12)+IF(Programacion!CA$39="",0,Programacion!CA$39/SUM(Programacion!CA$35:CA$41)*'2 Eval'!$I12)+IF(Programacion!CA$40="",0,Programacion!CA$40/SUM(Programacion!CA$35:CA$41)*'2 Eval'!$J12)+IF(Programacion!CA$41="",0,Programacion!CA$41/SUM(Programacion!CA$35:CA$41)*'2 Eval'!$K12))*SUM(Programacion!CA$35:CA$41)/SUM(Programacion!CA$28:CA$41)+IF('Res 1ªEval'!CC13="",0,'Res 1ªEval'!CC13*SUM(Programacion!CA$28:CA$34)/SUM(Programacion!CA$28:CA$41)))))</f>
        <v/>
      </c>
      <c r="CD13" s="270" t="str">
        <f>IF($C13="","",IF(SUM(Programacion!CB$28:CB$41)=0,"",IF(SUM(Programacion!CB$35:CB$41)=0,'Res 1ªEval'!CD13,(IF(Programacion!CB$35="",0,Programacion!CB$35/SUM(Programacion!CB$35:CB$41)*'2 Eval'!$E12)+IF(Programacion!CB$36="",0,Programacion!CB$36/SUM(Programacion!CB$35:CB$41)*'2 Eval'!$F12)+IF(Programacion!CB$37="",0,Programacion!CB$37/SUM(Programacion!CB$35:CB$41)*'2 Eval'!$G12)+IF(Programacion!CB$38="",0,Programacion!CB$38/SUM(Programacion!CB$35:CB$41)*'2 Eval'!$H12)+IF(Programacion!CB$39="",0,Programacion!CB$39/SUM(Programacion!CB$35:CB$41)*'2 Eval'!$I12)+IF(Programacion!CB$40="",0,Programacion!CB$40/SUM(Programacion!CB$35:CB$41)*'2 Eval'!$J12)+IF(Programacion!CB$41="",0,Programacion!CB$41/SUM(Programacion!CB$35:CB$41)*'2 Eval'!$K12))*SUM(Programacion!CB$35:CB$41)/SUM(Programacion!CB$28:CB$41)+IF('Res 1ªEval'!CD13="",0,'Res 1ªEval'!CD13*SUM(Programacion!CB$28:CB$34)/SUM(Programacion!CB$28:CB$41)))))</f>
        <v/>
      </c>
      <c r="CE13" s="270" t="str">
        <f>IF($C13="","",IF(SUM(Programacion!CC$28:CC$41)=0,"",IF(SUM(Programacion!CC$35:CC$41)=0,'Res 1ªEval'!CE13,(IF(Programacion!CC$35="",0,Programacion!CC$35/SUM(Programacion!CC$35:CC$41)*'2 Eval'!$E12)+IF(Programacion!CC$36="",0,Programacion!CC$36/SUM(Programacion!CC$35:CC$41)*'2 Eval'!$F12)+IF(Programacion!CC$37="",0,Programacion!CC$37/SUM(Programacion!CC$35:CC$41)*'2 Eval'!$G12)+IF(Programacion!CC$38="",0,Programacion!CC$38/SUM(Programacion!CC$35:CC$41)*'2 Eval'!$H12)+IF(Programacion!CC$39="",0,Programacion!CC$39/SUM(Programacion!CC$35:CC$41)*'2 Eval'!$I12)+IF(Programacion!CC$40="",0,Programacion!CC$40/SUM(Programacion!CC$35:CC$41)*'2 Eval'!$J12)+IF(Programacion!CC$41="",0,Programacion!CC$41/SUM(Programacion!CC$35:CC$41)*'2 Eval'!$K12))*SUM(Programacion!CC$35:CC$41)/SUM(Programacion!CC$28:CC$41)+IF('Res 1ªEval'!CE13="",0,'Res 1ªEval'!CE13*SUM(Programacion!CC$28:CC$34)/SUM(Programacion!CC$28:CC$41)))))</f>
        <v/>
      </c>
      <c r="CF13" s="270" t="str">
        <f>IF($C13="","",IF(SUM(Programacion!CD$28:CD$41)=0,"",IF(SUM(Programacion!CD$35:CD$41)=0,'Res 1ªEval'!CF13,(IF(Programacion!CD$35="",0,Programacion!CD$35/SUM(Programacion!CD$35:CD$41)*'2 Eval'!$E12)+IF(Programacion!CD$36="",0,Programacion!CD$36/SUM(Programacion!CD$35:CD$41)*'2 Eval'!$F12)+IF(Programacion!CD$37="",0,Programacion!CD$37/SUM(Programacion!CD$35:CD$41)*'2 Eval'!$G12)+IF(Programacion!CD$38="",0,Programacion!CD$38/SUM(Programacion!CD$35:CD$41)*'2 Eval'!$H12)+IF(Programacion!CD$39="",0,Programacion!CD$39/SUM(Programacion!CD$35:CD$41)*'2 Eval'!$I12)+IF(Programacion!CD$40="",0,Programacion!CD$40/SUM(Programacion!CD$35:CD$41)*'2 Eval'!$J12)+IF(Programacion!CD$41="",0,Programacion!CD$41/SUM(Programacion!CD$35:CD$41)*'2 Eval'!$K12))*SUM(Programacion!CD$35:CD$41)/SUM(Programacion!CD$28:CD$41)+IF('Res 1ªEval'!CF13="",0,'Res 1ªEval'!CF13*SUM(Programacion!CD$28:CD$34)/SUM(Programacion!CD$28:CD$41)))))</f>
        <v/>
      </c>
      <c r="CG13" s="270" t="str">
        <f>IF($C13="","",IF(SUM(Programacion!CE$28:CE$41)=0,"",IF(SUM(Programacion!CE$35:CE$41)=0,'Res 1ªEval'!CG13,(IF(Programacion!CE$35="",0,Programacion!CE$35/SUM(Programacion!CE$35:CE$41)*'2 Eval'!$E12)+IF(Programacion!CE$36="",0,Programacion!CE$36/SUM(Programacion!CE$35:CE$41)*'2 Eval'!$F12)+IF(Programacion!CE$37="",0,Programacion!CE$37/SUM(Programacion!CE$35:CE$41)*'2 Eval'!$G12)+IF(Programacion!CE$38="",0,Programacion!CE$38/SUM(Programacion!CE$35:CE$41)*'2 Eval'!$H12)+IF(Programacion!CE$39="",0,Programacion!CE$39/SUM(Programacion!CE$35:CE$41)*'2 Eval'!$I12)+IF(Programacion!CE$40="",0,Programacion!CE$40/SUM(Programacion!CE$35:CE$41)*'2 Eval'!$J12)+IF(Programacion!CE$41="",0,Programacion!CE$41/SUM(Programacion!CE$35:CE$41)*'2 Eval'!$K12))*SUM(Programacion!CE$35:CE$41)/SUM(Programacion!CE$28:CE$41)+IF('Res 1ªEval'!CG13="",0,'Res 1ªEval'!CG13*SUM(Programacion!CE$28:CE$34)/SUM(Programacion!CE$28:CE$41)))))</f>
        <v/>
      </c>
      <c r="CH13" s="270" t="str">
        <f>IF($C13="","",IF(SUM(Programacion!CF$28:CF$41)=0,"",IF(SUM(Programacion!CF$35:CF$41)=0,'Res 1ªEval'!CH13,(IF(Programacion!CF$35="",0,Programacion!CF$35/SUM(Programacion!CF$35:CF$41)*'2 Eval'!$E12)+IF(Programacion!CF$36="",0,Programacion!CF$36/SUM(Programacion!CF$35:CF$41)*'2 Eval'!$F12)+IF(Programacion!CF$37="",0,Programacion!CF$37/SUM(Programacion!CF$35:CF$41)*'2 Eval'!$G12)+IF(Programacion!CF$38="",0,Programacion!CF$38/SUM(Programacion!CF$35:CF$41)*'2 Eval'!$H12)+IF(Programacion!CF$39="",0,Programacion!CF$39/SUM(Programacion!CF$35:CF$41)*'2 Eval'!$I12)+IF(Programacion!CF$40="",0,Programacion!CF$40/SUM(Programacion!CF$35:CF$41)*'2 Eval'!$J12)+IF(Programacion!CF$41="",0,Programacion!CF$41/SUM(Programacion!CF$35:CF$41)*'2 Eval'!$K12))*SUM(Programacion!CF$35:CF$41)/SUM(Programacion!CF$28:CF$41)+IF('Res 1ªEval'!CH13="",0,'Res 1ªEval'!CH13*SUM(Programacion!CF$28:CF$34)/SUM(Programacion!CF$28:CF$41)))))</f>
        <v/>
      </c>
      <c r="CI13" s="270" t="str">
        <f>IF($C13="","",IF(SUM(Programacion!CG$28:CG$41)=0,"",IF(SUM(Programacion!CG$35:CG$41)=0,'Res 1ªEval'!CI13,(IF(Programacion!CG$35="",0,Programacion!CG$35/SUM(Programacion!CG$35:CG$41)*'2 Eval'!$E12)+IF(Programacion!CG$36="",0,Programacion!CG$36/SUM(Programacion!CG$35:CG$41)*'2 Eval'!$F12)+IF(Programacion!CG$37="",0,Programacion!CG$37/SUM(Programacion!CG$35:CG$41)*'2 Eval'!$G12)+IF(Programacion!CG$38="",0,Programacion!CG$38/SUM(Programacion!CG$35:CG$41)*'2 Eval'!$H12)+IF(Programacion!CG$39="",0,Programacion!CG$39/SUM(Programacion!CG$35:CG$41)*'2 Eval'!$I12)+IF(Programacion!CG$40="",0,Programacion!CG$40/SUM(Programacion!CG$35:CG$41)*'2 Eval'!$J12)+IF(Programacion!CG$41="",0,Programacion!CG$41/SUM(Programacion!CG$35:CG$41)*'2 Eval'!$K12))*SUM(Programacion!CG$35:CG$41)/SUM(Programacion!CG$28:CG$41)+IF('Res 1ªEval'!CI13="",0,'Res 1ªEval'!CI13*SUM(Programacion!CG$28:CG$34)/SUM(Programacion!CG$28:CG$41)))))</f>
        <v/>
      </c>
      <c r="CJ13" s="270" t="str">
        <f>IF($C13="","",IF(SUM(Programacion!CH$28:CH$41)=0,"",IF(SUM(Programacion!CH$35:CH$41)=0,'Res 1ªEval'!CJ13,(IF(Programacion!CH$35="",0,Programacion!CH$35/SUM(Programacion!CH$35:CH$41)*'2 Eval'!$E12)+IF(Programacion!CH$36="",0,Programacion!CH$36/SUM(Programacion!CH$35:CH$41)*'2 Eval'!$F12)+IF(Programacion!CH$37="",0,Programacion!CH$37/SUM(Programacion!CH$35:CH$41)*'2 Eval'!$G12)+IF(Programacion!CH$38="",0,Programacion!CH$38/SUM(Programacion!CH$35:CH$41)*'2 Eval'!$H12)+IF(Programacion!CH$39="",0,Programacion!CH$39/SUM(Programacion!CH$35:CH$41)*'2 Eval'!$I12)+IF(Programacion!CH$40="",0,Programacion!CH$40/SUM(Programacion!CH$35:CH$41)*'2 Eval'!$J12)+IF(Programacion!CH$41="",0,Programacion!CH$41/SUM(Programacion!CH$35:CH$41)*'2 Eval'!$K12))*SUM(Programacion!CH$35:CH$41)/SUM(Programacion!CH$28:CH$41)+IF('Res 1ªEval'!CJ13="",0,'Res 1ªEval'!CJ13*SUM(Programacion!CH$28:CH$34)/SUM(Programacion!CH$28:CH$41)))))</f>
        <v/>
      </c>
      <c r="CK13" s="270" t="str">
        <f>IF($C13="","",IF(SUM(Programacion!CI$28:CI$41)=0,"",IF(SUM(Programacion!CI$35:CI$41)=0,'Res 1ªEval'!CK13,(IF(Programacion!CI$35="",0,Programacion!CI$35/SUM(Programacion!CI$35:CI$41)*'2 Eval'!$E12)+IF(Programacion!CI$36="",0,Programacion!CI$36/SUM(Programacion!CI$35:CI$41)*'2 Eval'!$F12)+IF(Programacion!CI$37="",0,Programacion!CI$37/SUM(Programacion!CI$35:CI$41)*'2 Eval'!$G12)+IF(Programacion!CI$38="",0,Programacion!CI$38/SUM(Programacion!CI$35:CI$41)*'2 Eval'!$H12)+IF(Programacion!CI$39="",0,Programacion!CI$39/SUM(Programacion!CI$35:CI$41)*'2 Eval'!$I12)+IF(Programacion!CI$40="",0,Programacion!CI$40/SUM(Programacion!CI$35:CI$41)*'2 Eval'!$J12)+IF(Programacion!CI$41="",0,Programacion!CI$41/SUM(Programacion!CI$35:CI$41)*'2 Eval'!$K12))*SUM(Programacion!CI$35:CI$41)/SUM(Programacion!CI$28:CI$41)+IF('Res 1ªEval'!CK13="",0,'Res 1ªEval'!CK13*SUM(Programacion!CI$28:CI$34)/SUM(Programacion!CI$28:CI$41)))))</f>
        <v/>
      </c>
      <c r="CL13" s="270" t="str">
        <f>IF($C13="","",IF(SUM(Programacion!CJ$28:CJ$41)=0,"",IF(SUM(Programacion!CJ$35:CJ$41)=0,'Res 1ªEval'!CL13,(IF(Programacion!CJ$35="",0,Programacion!CJ$35/SUM(Programacion!CJ$35:CJ$41)*'2 Eval'!$E12)+IF(Programacion!CJ$36="",0,Programacion!CJ$36/SUM(Programacion!CJ$35:CJ$41)*'2 Eval'!$F12)+IF(Programacion!CJ$37="",0,Programacion!CJ$37/SUM(Programacion!CJ$35:CJ$41)*'2 Eval'!$G12)+IF(Programacion!CJ$38="",0,Programacion!CJ$38/SUM(Programacion!CJ$35:CJ$41)*'2 Eval'!$H12)+IF(Programacion!CJ$39="",0,Programacion!CJ$39/SUM(Programacion!CJ$35:CJ$41)*'2 Eval'!$I12)+IF(Programacion!CJ$40="",0,Programacion!CJ$40/SUM(Programacion!CJ$35:CJ$41)*'2 Eval'!$J12)+IF(Programacion!CJ$41="",0,Programacion!CJ$41/SUM(Programacion!CJ$35:CJ$41)*'2 Eval'!$K12))*SUM(Programacion!CJ$35:CJ$41)/SUM(Programacion!CJ$28:CJ$41)+IF('Res 1ªEval'!CL13="",0,'Res 1ªEval'!CL13*SUM(Programacion!CJ$28:CJ$34)/SUM(Programacion!CJ$28:CJ$41)))))</f>
        <v/>
      </c>
      <c r="CM13" s="270" t="str">
        <f>IF($C13="","",IF(SUM(Programacion!CK$28:CK$41)=0,"",IF(SUM(Programacion!CK$35:CK$41)=0,'Res 1ªEval'!CM13,(IF(Programacion!CK$35="",0,Programacion!CK$35/SUM(Programacion!CK$35:CK$41)*'2 Eval'!$E12)+IF(Programacion!CK$36="",0,Programacion!CK$36/SUM(Programacion!CK$35:CK$41)*'2 Eval'!$F12)+IF(Programacion!CK$37="",0,Programacion!CK$37/SUM(Programacion!CK$35:CK$41)*'2 Eval'!$G12)+IF(Programacion!CK$38="",0,Programacion!CK$38/SUM(Programacion!CK$35:CK$41)*'2 Eval'!$H12)+IF(Programacion!CK$39="",0,Programacion!CK$39/SUM(Programacion!CK$35:CK$41)*'2 Eval'!$I12)+IF(Programacion!CK$40="",0,Programacion!CK$40/SUM(Programacion!CK$35:CK$41)*'2 Eval'!$J12)+IF(Programacion!CK$41="",0,Programacion!CK$41/SUM(Programacion!CK$35:CK$41)*'2 Eval'!$K12))*SUM(Programacion!CK$35:CK$41)/SUM(Programacion!CK$28:CK$41)+IF('Res 1ªEval'!CM13="",0,'Res 1ªEval'!CM13*SUM(Programacion!CK$28:CK$34)/SUM(Programacion!CK$28:CK$41)))))</f>
        <v/>
      </c>
      <c r="CN13" s="270" t="str">
        <f>IF($C13="","",IF(SUM(Programacion!CL$28:CL$41)=0,"",IF(SUM(Programacion!CL$35:CL$41)=0,'Res 1ªEval'!CN13,(IF(Programacion!CL$35="",0,Programacion!CL$35/SUM(Programacion!CL$35:CL$41)*'2 Eval'!$E12)+IF(Programacion!CL$36="",0,Programacion!CL$36/SUM(Programacion!CL$35:CL$41)*'2 Eval'!$F12)+IF(Programacion!CL$37="",0,Programacion!CL$37/SUM(Programacion!CL$35:CL$41)*'2 Eval'!$G12)+IF(Programacion!CL$38="",0,Programacion!CL$38/SUM(Programacion!CL$35:CL$41)*'2 Eval'!$H12)+IF(Programacion!CL$39="",0,Programacion!CL$39/SUM(Programacion!CL$35:CL$41)*'2 Eval'!$I12)+IF(Programacion!CL$40="",0,Programacion!CL$40/SUM(Programacion!CL$35:CL$41)*'2 Eval'!$J12)+IF(Programacion!CL$41="",0,Programacion!CL$41/SUM(Programacion!CL$35:CL$41)*'2 Eval'!$K12))*SUM(Programacion!CL$35:CL$41)/SUM(Programacion!CL$28:CL$41)+IF('Res 1ªEval'!CN13="",0,'Res 1ªEval'!CN13*SUM(Programacion!CL$28:CL$34)/SUM(Programacion!CL$28:CL$41)))))</f>
        <v/>
      </c>
      <c r="CO13" s="270" t="str">
        <f>IF($C13="","",IF(SUM(Programacion!CM$28:CM$41)=0,"",IF(SUM(Programacion!CM$35:CM$41)=0,'Res 1ªEval'!CO13,(IF(Programacion!CM$35="",0,Programacion!CM$35/SUM(Programacion!CM$35:CM$41)*'2 Eval'!$E12)+IF(Programacion!CM$36="",0,Programacion!CM$36/SUM(Programacion!CM$35:CM$41)*'2 Eval'!$F12)+IF(Programacion!CM$37="",0,Programacion!CM$37/SUM(Programacion!CM$35:CM$41)*'2 Eval'!$G12)+IF(Programacion!CM$38="",0,Programacion!CM$38/SUM(Programacion!CM$35:CM$41)*'2 Eval'!$H12)+IF(Programacion!CM$39="",0,Programacion!CM$39/SUM(Programacion!CM$35:CM$41)*'2 Eval'!$I12)+IF(Programacion!CM$40="",0,Programacion!CM$40/SUM(Programacion!CM$35:CM$41)*'2 Eval'!$J12)+IF(Programacion!CM$41="",0,Programacion!CM$41/SUM(Programacion!CM$35:CM$41)*'2 Eval'!$K12))*SUM(Programacion!CM$35:CM$41)/SUM(Programacion!CM$28:CM$41)+IF('Res 1ªEval'!CO13="",0,'Res 1ªEval'!CO13*SUM(Programacion!CM$28:CM$34)/SUM(Programacion!CM$28:CM$41)))))</f>
        <v/>
      </c>
      <c r="CP13" s="270" t="str">
        <f>IF($C13="","",IF(SUM(Programacion!CN$28:CN$41)=0,"",IF(SUM(Programacion!CN$35:CN$41)=0,'Res 1ªEval'!CP13,(IF(Programacion!CN$35="",0,Programacion!CN$35/SUM(Programacion!CN$35:CN$41)*'2 Eval'!$E12)+IF(Programacion!CN$36="",0,Programacion!CN$36/SUM(Programacion!CN$35:CN$41)*'2 Eval'!$F12)+IF(Programacion!CN$37="",0,Programacion!CN$37/SUM(Programacion!CN$35:CN$41)*'2 Eval'!$G12)+IF(Programacion!CN$38="",0,Programacion!CN$38/SUM(Programacion!CN$35:CN$41)*'2 Eval'!$H12)+IF(Programacion!CN$39="",0,Programacion!CN$39/SUM(Programacion!CN$35:CN$41)*'2 Eval'!$I12)+IF(Programacion!CN$40="",0,Programacion!CN$40/SUM(Programacion!CN$35:CN$41)*'2 Eval'!$J12)+IF(Programacion!CN$41="",0,Programacion!CN$41/SUM(Programacion!CN$35:CN$41)*'2 Eval'!$K12))*SUM(Programacion!CN$35:CN$41)/SUM(Programacion!CN$28:CN$41)+IF('Res 1ªEval'!CP13="",0,'Res 1ªEval'!CP13*SUM(Programacion!CN$28:CN$34)/SUM(Programacion!CN$28:CN$41)))))</f>
        <v/>
      </c>
      <c r="CQ13" s="270" t="str">
        <f>IF($C13="","",IF(SUM(Programacion!CO$28:CO$41)=0,"",IF(SUM(Programacion!CO$35:CO$41)=0,'Res 1ªEval'!CQ13,(IF(Programacion!CO$35="",0,Programacion!CO$35/SUM(Programacion!CO$35:CO$41)*'2 Eval'!$E12)+IF(Programacion!CO$36="",0,Programacion!CO$36/SUM(Programacion!CO$35:CO$41)*'2 Eval'!$F12)+IF(Programacion!CO$37="",0,Programacion!CO$37/SUM(Programacion!CO$35:CO$41)*'2 Eval'!$G12)+IF(Programacion!CO$38="",0,Programacion!CO$38/SUM(Programacion!CO$35:CO$41)*'2 Eval'!$H12)+IF(Programacion!CO$39="",0,Programacion!CO$39/SUM(Programacion!CO$35:CO$41)*'2 Eval'!$I12)+IF(Programacion!CO$40="",0,Programacion!CO$40/SUM(Programacion!CO$35:CO$41)*'2 Eval'!$J12)+IF(Programacion!CO$41="",0,Programacion!CO$41/SUM(Programacion!CO$35:CO$41)*'2 Eval'!$K12))*SUM(Programacion!CO$35:CO$41)/SUM(Programacion!CO$28:CO$41)+IF('Res 1ªEval'!CQ13="",0,'Res 1ªEval'!CQ13*SUM(Programacion!CO$28:CO$34)/SUM(Programacion!CO$28:CO$41)))))</f>
        <v/>
      </c>
      <c r="CR13" s="270" t="str">
        <f>IF($C13="","",IF(SUM(Programacion!CP$28:CP$41)=0,"",IF(SUM(Programacion!CP$35:CP$41)=0,'Res 1ªEval'!CR13,(IF(Programacion!CP$35="",0,Programacion!CP$35/SUM(Programacion!CP$35:CP$41)*'2 Eval'!$E12)+IF(Programacion!CP$36="",0,Programacion!CP$36/SUM(Programacion!CP$35:CP$41)*'2 Eval'!$F12)+IF(Programacion!CP$37="",0,Programacion!CP$37/SUM(Programacion!CP$35:CP$41)*'2 Eval'!$G12)+IF(Programacion!CP$38="",0,Programacion!CP$38/SUM(Programacion!CP$35:CP$41)*'2 Eval'!$H12)+IF(Programacion!CP$39="",0,Programacion!CP$39/SUM(Programacion!CP$35:CP$41)*'2 Eval'!$I12)+IF(Programacion!CP$40="",0,Programacion!CP$40/SUM(Programacion!CP$35:CP$41)*'2 Eval'!$J12)+IF(Programacion!CP$41="",0,Programacion!CP$41/SUM(Programacion!CP$35:CP$41)*'2 Eval'!$K12))*SUM(Programacion!CP$35:CP$41)/SUM(Programacion!CP$28:CP$41)+IF('Res 1ªEval'!CR13="",0,'Res 1ªEval'!CR13*SUM(Programacion!CP$28:CP$34)/SUM(Programacion!CP$28:CP$41)))))</f>
        <v/>
      </c>
      <c r="CS13" s="270" t="str">
        <f>IF($C13="","",IF(SUM(Programacion!CQ$28:CQ$41)=0,"",IF(SUM(Programacion!CQ$35:CQ$41)=0,'Res 1ªEval'!CS13,(IF(Programacion!CQ$35="",0,Programacion!CQ$35/SUM(Programacion!CQ$35:CQ$41)*'2 Eval'!$E12)+IF(Programacion!CQ$36="",0,Programacion!CQ$36/SUM(Programacion!CQ$35:CQ$41)*'2 Eval'!$F12)+IF(Programacion!CQ$37="",0,Programacion!CQ$37/SUM(Programacion!CQ$35:CQ$41)*'2 Eval'!$G12)+IF(Programacion!CQ$38="",0,Programacion!CQ$38/SUM(Programacion!CQ$35:CQ$41)*'2 Eval'!$H12)+IF(Programacion!CQ$39="",0,Programacion!CQ$39/SUM(Programacion!CQ$35:CQ$41)*'2 Eval'!$I12)+IF(Programacion!CQ$40="",0,Programacion!CQ$40/SUM(Programacion!CQ$35:CQ$41)*'2 Eval'!$J12)+IF(Programacion!CQ$41="",0,Programacion!CQ$41/SUM(Programacion!CQ$35:CQ$41)*'2 Eval'!$K12))*SUM(Programacion!CQ$35:CQ$41)/SUM(Programacion!CQ$28:CQ$41)+IF('Res 1ªEval'!CS13="",0,'Res 1ªEval'!CS13*SUM(Programacion!CQ$28:CQ$34)/SUM(Programacion!CQ$28:CQ$41)))))</f>
        <v/>
      </c>
      <c r="CT13" s="270" t="str">
        <f>IF($C13="","",IF(SUM(Programacion!CR$28:CR$41)=0,"",IF(SUM(Programacion!CR$35:CR$41)=0,'Res 1ªEval'!CT13,(IF(Programacion!CR$35="",0,Programacion!CR$35/SUM(Programacion!CR$35:CR$41)*'2 Eval'!$E12)+IF(Programacion!CR$36="",0,Programacion!CR$36/SUM(Programacion!CR$35:CR$41)*'2 Eval'!$F12)+IF(Programacion!CR$37="",0,Programacion!CR$37/SUM(Programacion!CR$35:CR$41)*'2 Eval'!$G12)+IF(Programacion!CR$38="",0,Programacion!CR$38/SUM(Programacion!CR$35:CR$41)*'2 Eval'!$H12)+IF(Programacion!CR$39="",0,Programacion!CR$39/SUM(Programacion!CR$35:CR$41)*'2 Eval'!$I12)+IF(Programacion!CR$40="",0,Programacion!CR$40/SUM(Programacion!CR$35:CR$41)*'2 Eval'!$J12)+IF(Programacion!CR$41="",0,Programacion!CR$41/SUM(Programacion!CR$35:CR$41)*'2 Eval'!$K12))*SUM(Programacion!CR$35:CR$41)/SUM(Programacion!CR$28:CR$41)+IF('Res 1ªEval'!CT13="",0,'Res 1ªEval'!CT13*SUM(Programacion!CR$28:CR$34)/SUM(Programacion!CR$28:CR$41)))))</f>
        <v/>
      </c>
      <c r="CU13" s="270" t="str">
        <f>IF($C13="","",IF(SUM(Programacion!CS$28:CS$41)=0,"",IF(SUM(Programacion!CS$35:CS$41)=0,'Res 1ªEval'!CU13,(IF(Programacion!CS$35="",0,Programacion!CS$35/SUM(Programacion!CS$35:CS$41)*'2 Eval'!$E12)+IF(Programacion!CS$36="",0,Programacion!CS$36/SUM(Programacion!CS$35:CS$41)*'2 Eval'!$F12)+IF(Programacion!CS$37="",0,Programacion!CS$37/SUM(Programacion!CS$35:CS$41)*'2 Eval'!$G12)+IF(Programacion!CS$38="",0,Programacion!CS$38/SUM(Programacion!CS$35:CS$41)*'2 Eval'!$H12)+IF(Programacion!CS$39="",0,Programacion!CS$39/SUM(Programacion!CS$35:CS$41)*'2 Eval'!$I12)+IF(Programacion!CS$40="",0,Programacion!CS$40/SUM(Programacion!CS$35:CS$41)*'2 Eval'!$J12)+IF(Programacion!CS$41="",0,Programacion!CS$41/SUM(Programacion!CS$35:CS$41)*'2 Eval'!$K12))*SUM(Programacion!CS$35:CS$41)/SUM(Programacion!CS$28:CS$41)+IF('Res 1ªEval'!CU13="",0,'Res 1ªEval'!CU13*SUM(Programacion!CS$28:CS$34)/SUM(Programacion!CS$28:CS$41)))))</f>
        <v/>
      </c>
      <c r="CV13" s="270" t="str">
        <f>IF($C13="","",IF(SUM(Programacion!CT$28:CT$41)=0,"",IF(SUM(Programacion!CT$35:CT$41)=0,'Res 1ªEval'!CV13,(IF(Programacion!CT$35="",0,Programacion!CT$35/SUM(Programacion!CT$35:CT$41)*'2 Eval'!$E12)+IF(Programacion!CT$36="",0,Programacion!CT$36/SUM(Programacion!CT$35:CT$41)*'2 Eval'!$F12)+IF(Programacion!CT$37="",0,Programacion!CT$37/SUM(Programacion!CT$35:CT$41)*'2 Eval'!$G12)+IF(Programacion!CT$38="",0,Programacion!CT$38/SUM(Programacion!CT$35:CT$41)*'2 Eval'!$H12)+IF(Programacion!CT$39="",0,Programacion!CT$39/SUM(Programacion!CT$35:CT$41)*'2 Eval'!$I12)+IF(Programacion!CT$40="",0,Programacion!CT$40/SUM(Programacion!CT$35:CT$41)*'2 Eval'!$J12)+IF(Programacion!CT$41="",0,Programacion!CT$41/SUM(Programacion!CT$35:CT$41)*'2 Eval'!$K12))*SUM(Programacion!CT$35:CT$41)/SUM(Programacion!CT$28:CT$41)+IF('Res 1ªEval'!CV13="",0,'Res 1ªEval'!CV13*SUM(Programacion!CT$28:CT$34)/SUM(Programacion!CT$28:CT$41)))))</f>
        <v/>
      </c>
      <c r="CW13" s="270" t="str">
        <f>IF($C13="","",IF(SUM(Programacion!CU$28:CU$41)=0,"",IF(SUM(Programacion!CU$35:CU$41)=0,'Res 1ªEval'!CW13,(IF(Programacion!CU$35="",0,Programacion!CU$35/SUM(Programacion!CU$35:CU$41)*'2 Eval'!$E12)+IF(Programacion!CU$36="",0,Programacion!CU$36/SUM(Programacion!CU$35:CU$41)*'2 Eval'!$F12)+IF(Programacion!CU$37="",0,Programacion!CU$37/SUM(Programacion!CU$35:CU$41)*'2 Eval'!$G12)+IF(Programacion!CU$38="",0,Programacion!CU$38/SUM(Programacion!CU$35:CU$41)*'2 Eval'!$H12)+IF(Programacion!CU$39="",0,Programacion!CU$39/SUM(Programacion!CU$35:CU$41)*'2 Eval'!$I12)+IF(Programacion!CU$40="",0,Programacion!CU$40/SUM(Programacion!CU$35:CU$41)*'2 Eval'!$J12)+IF(Programacion!CU$41="",0,Programacion!CU$41/SUM(Programacion!CU$35:CU$41)*'2 Eval'!$K12))*SUM(Programacion!CU$35:CU$41)/SUM(Programacion!CU$28:CU$41)+IF('Res 1ªEval'!CW13="",0,'Res 1ªEval'!CW13*SUM(Programacion!CU$28:CU$34)/SUM(Programacion!CU$28:CU$41)))))</f>
        <v/>
      </c>
      <c r="CX13" s="270" t="str">
        <f>IF($C13="","",IF(SUM(Programacion!CV$28:CV$41)=0,"",IF(SUM(Programacion!CV$35:CV$41)=0,'Res 1ªEval'!CX13,(IF(Programacion!CV$35="",0,Programacion!CV$35/SUM(Programacion!CV$35:CV$41)*'2 Eval'!$E12)+IF(Programacion!CV$36="",0,Programacion!CV$36/SUM(Programacion!CV$35:CV$41)*'2 Eval'!$F12)+IF(Programacion!CV$37="",0,Programacion!CV$37/SUM(Programacion!CV$35:CV$41)*'2 Eval'!$G12)+IF(Programacion!CV$38="",0,Programacion!CV$38/SUM(Programacion!CV$35:CV$41)*'2 Eval'!$H12)+IF(Programacion!CV$39="",0,Programacion!CV$39/SUM(Programacion!CV$35:CV$41)*'2 Eval'!$I12)+IF(Programacion!CV$40="",0,Programacion!CV$40/SUM(Programacion!CV$35:CV$41)*'2 Eval'!$J12)+IF(Programacion!CV$41="",0,Programacion!CV$41/SUM(Programacion!CV$35:CV$41)*'2 Eval'!$K12))*SUM(Programacion!CV$35:CV$41)/SUM(Programacion!CV$28:CV$41)+IF('Res 1ªEval'!CX13="",0,'Res 1ªEval'!CX13*SUM(Programacion!CV$28:CV$34)/SUM(Programacion!CV$28:CV$41)))))</f>
        <v/>
      </c>
      <c r="CY13" s="270" t="str">
        <f>IF($C13="","",IF(SUM(Programacion!CW$28:CW$41)=0,"",IF(SUM(Programacion!CW$35:CW$41)=0,'Res 1ªEval'!CY13,(IF(Programacion!CW$35="",0,Programacion!CW$35/SUM(Programacion!CW$35:CW$41)*'2 Eval'!$E12)+IF(Programacion!CW$36="",0,Programacion!CW$36/SUM(Programacion!CW$35:CW$41)*'2 Eval'!$F12)+IF(Programacion!CW$37="",0,Programacion!CW$37/SUM(Programacion!CW$35:CW$41)*'2 Eval'!$G12)+IF(Programacion!CW$38="",0,Programacion!CW$38/SUM(Programacion!CW$35:CW$41)*'2 Eval'!$H12)+IF(Programacion!CW$39="",0,Programacion!CW$39/SUM(Programacion!CW$35:CW$41)*'2 Eval'!$I12)+IF(Programacion!CW$40="",0,Programacion!CW$40/SUM(Programacion!CW$35:CW$41)*'2 Eval'!$J12)+IF(Programacion!CW$41="",0,Programacion!CW$41/SUM(Programacion!CW$35:CW$41)*'2 Eval'!$K12))*SUM(Programacion!CW$35:CW$41)/SUM(Programacion!CW$28:CW$41)+IF('Res 1ªEval'!CY13="",0,'Res 1ªEval'!CY13*SUM(Programacion!CW$28:CW$34)/SUM(Programacion!CW$28:CW$41)))))</f>
        <v/>
      </c>
      <c r="CZ13" s="270" t="str">
        <f>IF($C13="","",IF(SUM(Programacion!CX$28:CX$41)=0,"",IF(SUM(Programacion!CX$35:CX$41)=0,'Res 1ªEval'!CZ13,(IF(Programacion!CX$35="",0,Programacion!CX$35/SUM(Programacion!CX$35:CX$41)*'2 Eval'!$E12)+IF(Programacion!CX$36="",0,Programacion!CX$36/SUM(Programacion!CX$35:CX$41)*'2 Eval'!$F12)+IF(Programacion!CX$37="",0,Programacion!CX$37/SUM(Programacion!CX$35:CX$41)*'2 Eval'!$G12)+IF(Programacion!CX$38="",0,Programacion!CX$38/SUM(Programacion!CX$35:CX$41)*'2 Eval'!$H12)+IF(Programacion!CX$39="",0,Programacion!CX$39/SUM(Programacion!CX$35:CX$41)*'2 Eval'!$I12)+IF(Programacion!CX$40="",0,Programacion!CX$40/SUM(Programacion!CX$35:CX$41)*'2 Eval'!$J12)+IF(Programacion!CX$41="",0,Programacion!CX$41/SUM(Programacion!CX$35:CX$41)*'2 Eval'!$K12))*SUM(Programacion!CX$35:CX$41)/SUM(Programacion!CX$28:CX$41)+IF('Res 1ªEval'!CZ13="",0,'Res 1ªEval'!CZ13*SUM(Programacion!CX$28:CX$34)/SUM(Programacion!CX$28:CX$41)))))</f>
        <v/>
      </c>
      <c r="DA13" s="270" t="str">
        <f>IF($C13="","",IF(SUM(Programacion!CY$28:CY$41)=0,"",IF(SUM(Programacion!CY$35:CY$41)=0,'Res 1ªEval'!DA13,(IF(Programacion!CY$35="",0,Programacion!CY$35/SUM(Programacion!CY$35:CY$41)*'2 Eval'!$E12)+IF(Programacion!CY$36="",0,Programacion!CY$36/SUM(Programacion!CY$35:CY$41)*'2 Eval'!$F12)+IF(Programacion!CY$37="",0,Programacion!CY$37/SUM(Programacion!CY$35:CY$41)*'2 Eval'!$G12)+IF(Programacion!CY$38="",0,Programacion!CY$38/SUM(Programacion!CY$35:CY$41)*'2 Eval'!$H12)+IF(Programacion!CY$39="",0,Programacion!CY$39/SUM(Programacion!CY$35:CY$41)*'2 Eval'!$I12)+IF(Programacion!CY$40="",0,Programacion!CY$40/SUM(Programacion!CY$35:CY$41)*'2 Eval'!$J12)+IF(Programacion!CY$41="",0,Programacion!CY$41/SUM(Programacion!CY$35:CY$41)*'2 Eval'!$K12))*SUM(Programacion!CY$35:CY$41)/SUM(Programacion!CY$28:CY$41)+IF('Res 1ªEval'!DA13="",0,'Res 1ªEval'!DA13*SUM(Programacion!CY$28:CY$34)/SUM(Programacion!CY$28:CY$41)))))</f>
        <v/>
      </c>
      <c r="DB13" s="270" t="str">
        <f>IF($C13="","",IF(SUM(Programacion!CZ$28:CZ$41)=0,"",IF(SUM(Programacion!CZ$35:CZ$41)=0,'Res 1ªEval'!DB13,(IF(Programacion!CZ$35="",0,Programacion!CZ$35/SUM(Programacion!CZ$35:CZ$41)*'2 Eval'!$E12)+IF(Programacion!CZ$36="",0,Programacion!CZ$36/SUM(Programacion!CZ$35:CZ$41)*'2 Eval'!$F12)+IF(Programacion!CZ$37="",0,Programacion!CZ$37/SUM(Programacion!CZ$35:CZ$41)*'2 Eval'!$G12)+IF(Programacion!CZ$38="",0,Programacion!CZ$38/SUM(Programacion!CZ$35:CZ$41)*'2 Eval'!$H12)+IF(Programacion!CZ$39="",0,Programacion!CZ$39/SUM(Programacion!CZ$35:CZ$41)*'2 Eval'!$I12)+IF(Programacion!CZ$40="",0,Programacion!CZ$40/SUM(Programacion!CZ$35:CZ$41)*'2 Eval'!$J12)+IF(Programacion!CZ$41="",0,Programacion!CZ$41/SUM(Programacion!CZ$35:CZ$41)*'2 Eval'!$K12))*SUM(Programacion!CZ$35:CZ$41)/SUM(Programacion!CZ$28:CZ$41)+IF('Res 1ªEval'!DB13="",0,'Res 1ªEval'!DB13*SUM(Programacion!CZ$28:CZ$34)/SUM(Programacion!CZ$28:CZ$41)))))</f>
        <v/>
      </c>
      <c r="DC13" s="270" t="str">
        <f>IF($C13="","",IF(SUM(Programacion!DA$28:DA$41)=0,"",IF(SUM(Programacion!DA$35:DA$41)=0,'Res 1ªEval'!DC13,(IF(Programacion!DA$35="",0,Programacion!DA$35/SUM(Programacion!DA$35:DA$41)*'2 Eval'!$E12)+IF(Programacion!DA$36="",0,Programacion!DA$36/SUM(Programacion!DA$35:DA$41)*'2 Eval'!$F12)+IF(Programacion!DA$37="",0,Programacion!DA$37/SUM(Programacion!DA$35:DA$41)*'2 Eval'!$G12)+IF(Programacion!DA$38="",0,Programacion!DA$38/SUM(Programacion!DA$35:DA$41)*'2 Eval'!$H12)+IF(Programacion!DA$39="",0,Programacion!DA$39/SUM(Programacion!DA$35:DA$41)*'2 Eval'!$I12)+IF(Programacion!DA$40="",0,Programacion!DA$40/SUM(Programacion!DA$35:DA$41)*'2 Eval'!$J12)+IF(Programacion!DA$41="",0,Programacion!DA$41/SUM(Programacion!DA$35:DA$41)*'2 Eval'!$K12))*SUM(Programacion!DA$35:DA$41)/SUM(Programacion!DA$28:DA$41)+IF('Res 1ªEval'!DC13="",0,'Res 1ªEval'!DC13*SUM(Programacion!DA$28:DA$34)/SUM(Programacion!DA$28:DA$41)))))</f>
        <v/>
      </c>
      <c r="DD13" s="270" t="str">
        <f>IF($C13="","",IF(SUM(Programacion!DB$28:DB$41)=0,"",IF(SUM(Programacion!DB$35:DB$41)=0,'Res 1ªEval'!DD13,(IF(Programacion!DB$35="",0,Programacion!DB$35/SUM(Programacion!DB$35:DB$41)*'2 Eval'!$E12)+IF(Programacion!DB$36="",0,Programacion!DB$36/SUM(Programacion!DB$35:DB$41)*'2 Eval'!$F12)+IF(Programacion!DB$37="",0,Programacion!DB$37/SUM(Programacion!DB$35:DB$41)*'2 Eval'!$G12)+IF(Programacion!DB$38="",0,Programacion!DB$38/SUM(Programacion!DB$35:DB$41)*'2 Eval'!$H12)+IF(Programacion!DB$39="",0,Programacion!DB$39/SUM(Programacion!DB$35:DB$41)*'2 Eval'!$I12)+IF(Programacion!DB$40="",0,Programacion!DB$40/SUM(Programacion!DB$35:DB$41)*'2 Eval'!$J12)+IF(Programacion!DB$41="",0,Programacion!DB$41/SUM(Programacion!DB$35:DB$41)*'2 Eval'!$K12))*SUM(Programacion!DB$35:DB$41)/SUM(Programacion!DB$28:DB$41)+IF('Res 1ªEval'!DD13="",0,'Res 1ªEval'!DD13*SUM(Programacion!DB$28:DB$34)/SUM(Programacion!DB$28:DB$41)))))</f>
        <v/>
      </c>
      <c r="DE13" s="270" t="str">
        <f>IF($C13="","",IF(SUM(Programacion!DC$28:DC$41)=0,"",IF(SUM(Programacion!DC$35:DC$41)=0,'Res 1ªEval'!DE13,(IF(Programacion!DC$35="",0,Programacion!DC$35/SUM(Programacion!DC$35:DC$41)*'2 Eval'!$E12)+IF(Programacion!DC$36="",0,Programacion!DC$36/SUM(Programacion!DC$35:DC$41)*'2 Eval'!$F12)+IF(Programacion!DC$37="",0,Programacion!DC$37/SUM(Programacion!DC$35:DC$41)*'2 Eval'!$G12)+IF(Programacion!DC$38="",0,Programacion!DC$38/SUM(Programacion!DC$35:DC$41)*'2 Eval'!$H12)+IF(Programacion!DC$39="",0,Programacion!DC$39/SUM(Programacion!DC$35:DC$41)*'2 Eval'!$I12)+IF(Programacion!DC$40="",0,Programacion!DC$40/SUM(Programacion!DC$35:DC$41)*'2 Eval'!$J12)+IF(Programacion!DC$41="",0,Programacion!DC$41/SUM(Programacion!DC$35:DC$41)*'2 Eval'!$K12))*SUM(Programacion!DC$35:DC$41)/SUM(Programacion!DC$28:DC$41)+IF('Res 1ªEval'!DE13="",0,'Res 1ªEval'!DE13*SUM(Programacion!DC$28:DC$34)/SUM(Programacion!DC$28:DC$41)))))</f>
        <v/>
      </c>
      <c r="DF13" s="270" t="str">
        <f>IF($C13="","",IF(SUM(Programacion!DD$28:DD$41)=0,"",IF(SUM(Programacion!DD$35:DD$41)=0,'Res 1ªEval'!DF13,(IF(Programacion!DD$35="",0,Programacion!DD$35/SUM(Programacion!DD$35:DD$41)*'2 Eval'!$E12)+IF(Programacion!DD$36="",0,Programacion!DD$36/SUM(Programacion!DD$35:DD$41)*'2 Eval'!$F12)+IF(Programacion!DD$37="",0,Programacion!DD$37/SUM(Programacion!DD$35:DD$41)*'2 Eval'!$G12)+IF(Programacion!DD$38="",0,Programacion!DD$38/SUM(Programacion!DD$35:DD$41)*'2 Eval'!$H12)+IF(Programacion!DD$39="",0,Programacion!DD$39/SUM(Programacion!DD$35:DD$41)*'2 Eval'!$I12)+IF(Programacion!DD$40="",0,Programacion!DD$40/SUM(Programacion!DD$35:DD$41)*'2 Eval'!$J12)+IF(Programacion!DD$41="",0,Programacion!DD$41/SUM(Programacion!DD$35:DD$41)*'2 Eval'!$K12))*SUM(Programacion!DD$35:DD$41)/SUM(Programacion!DD$28:DD$41)+IF('Res 1ªEval'!DF13="",0,'Res 1ªEval'!DF13*SUM(Programacion!DD$28:DD$34)/SUM(Programacion!DD$28:DD$41)))))</f>
        <v/>
      </c>
      <c r="DG13" s="270" t="str">
        <f>IF($C13="","",IF(SUM(Programacion!DE$28:DE$41)=0,"",IF(SUM(Programacion!DE$35:DE$41)=0,'Res 1ªEval'!DG13,(IF(Programacion!DE$35="",0,Programacion!DE$35/SUM(Programacion!DE$35:DE$41)*'2 Eval'!$E12)+IF(Programacion!DE$36="",0,Programacion!DE$36/SUM(Programacion!DE$35:DE$41)*'2 Eval'!$F12)+IF(Programacion!DE$37="",0,Programacion!DE$37/SUM(Programacion!DE$35:DE$41)*'2 Eval'!$G12)+IF(Programacion!DE$38="",0,Programacion!DE$38/SUM(Programacion!DE$35:DE$41)*'2 Eval'!$H12)+IF(Programacion!DE$39="",0,Programacion!DE$39/SUM(Programacion!DE$35:DE$41)*'2 Eval'!$I12)+IF(Programacion!DE$40="",0,Programacion!DE$40/SUM(Programacion!DE$35:DE$41)*'2 Eval'!$J12)+IF(Programacion!DE$41="",0,Programacion!DE$41/SUM(Programacion!DE$35:DE$41)*'2 Eval'!$K12))*SUM(Programacion!DE$35:DE$41)/SUM(Programacion!DE$28:DE$41)+IF('Res 1ªEval'!DG13="",0,'Res 1ªEval'!DG13*SUM(Programacion!DE$28:DE$34)/SUM(Programacion!DE$28:DE$41)))))</f>
        <v/>
      </c>
      <c r="DH13" s="270" t="str">
        <f>IF($C13="","",IF(SUM(Programacion!DF$28:DF$41)=0,"",IF(SUM(Programacion!DF$35:DF$41)=0,'Res 1ªEval'!DH13,(IF(Programacion!DF$35="",0,Programacion!DF$35/SUM(Programacion!DF$35:DF$41)*'2 Eval'!$E12)+IF(Programacion!DF$36="",0,Programacion!DF$36/SUM(Programacion!DF$35:DF$41)*'2 Eval'!$F12)+IF(Programacion!DF$37="",0,Programacion!DF$37/SUM(Programacion!DF$35:DF$41)*'2 Eval'!$G12)+IF(Programacion!DF$38="",0,Programacion!DF$38/SUM(Programacion!DF$35:DF$41)*'2 Eval'!$H12)+IF(Programacion!DF$39="",0,Programacion!DF$39/SUM(Programacion!DF$35:DF$41)*'2 Eval'!$I12)+IF(Programacion!DF$40="",0,Programacion!DF$40/SUM(Programacion!DF$35:DF$41)*'2 Eval'!$J12)+IF(Programacion!DF$41="",0,Programacion!DF$41/SUM(Programacion!DF$35:DF$41)*'2 Eval'!$K12))*SUM(Programacion!DF$35:DF$41)/SUM(Programacion!DF$28:DF$41)+IF('Res 1ªEval'!DH13="",0,'Res 1ªEval'!DH13*SUM(Programacion!DF$28:DF$34)/SUM(Programacion!DF$28:DF$41)))))</f>
        <v/>
      </c>
      <c r="DI13" s="270" t="str">
        <f>IF($C13="","",IF(SUM(Programacion!DG$28:DG$41)=0,"",IF(SUM(Programacion!DG$35:DG$41)=0,'Res 1ªEval'!DI13,(IF(Programacion!DG$35="",0,Programacion!DG$35/SUM(Programacion!DG$35:DG$41)*'2 Eval'!$E12)+IF(Programacion!DG$36="",0,Programacion!DG$36/SUM(Programacion!DG$35:DG$41)*'2 Eval'!$F12)+IF(Programacion!DG$37="",0,Programacion!DG$37/SUM(Programacion!DG$35:DG$41)*'2 Eval'!$G12)+IF(Programacion!DG$38="",0,Programacion!DG$38/SUM(Programacion!DG$35:DG$41)*'2 Eval'!$H12)+IF(Programacion!DG$39="",0,Programacion!DG$39/SUM(Programacion!DG$35:DG$41)*'2 Eval'!$I12)+IF(Programacion!DG$40="",0,Programacion!DG$40/SUM(Programacion!DG$35:DG$41)*'2 Eval'!$J12)+IF(Programacion!DG$41="",0,Programacion!DG$41/SUM(Programacion!DG$35:DG$41)*'2 Eval'!$K12))*SUM(Programacion!DG$35:DG$41)/SUM(Programacion!DG$28:DG$41)+IF('Res 1ªEval'!DI13="",0,'Res 1ªEval'!DI13*SUM(Programacion!DG$28:DG$34)/SUM(Programacion!DG$28:DG$41)))))</f>
        <v/>
      </c>
      <c r="DJ13" s="270" t="str">
        <f>IF($C13="","",IF(SUM(Programacion!DH$28:DH$41)=0,"",IF(SUM(Programacion!DH$35:DH$41)=0,'Res 1ªEval'!DJ13,(IF(Programacion!DH$35="",0,Programacion!DH$35/SUM(Programacion!DH$35:DH$41)*'2 Eval'!$E12)+IF(Programacion!DH$36="",0,Programacion!DH$36/SUM(Programacion!DH$35:DH$41)*'2 Eval'!$F12)+IF(Programacion!DH$37="",0,Programacion!DH$37/SUM(Programacion!DH$35:DH$41)*'2 Eval'!$G12)+IF(Programacion!DH$38="",0,Programacion!DH$38/SUM(Programacion!DH$35:DH$41)*'2 Eval'!$H12)+IF(Programacion!DH$39="",0,Programacion!DH$39/SUM(Programacion!DH$35:DH$41)*'2 Eval'!$I12)+IF(Programacion!DH$40="",0,Programacion!DH$40/SUM(Programacion!DH$35:DH$41)*'2 Eval'!$J12)+IF(Programacion!DH$41="",0,Programacion!DH$41/SUM(Programacion!DH$35:DH$41)*'2 Eval'!$K12))*SUM(Programacion!DH$35:DH$41)/SUM(Programacion!DH$28:DH$41)+IF('Res 1ªEval'!DJ13="",0,'Res 1ªEval'!DJ13*SUM(Programacion!DH$28:DH$34)/SUM(Programacion!DH$28:DH$41)))))</f>
        <v/>
      </c>
      <c r="DK13" s="270" t="str">
        <f>IF($C13="","",IF(SUM(Programacion!DI$28:DI$41)=0,"",IF(SUM(Programacion!DI$35:DI$41)=0,'Res 1ªEval'!DK13,(IF(Programacion!DI$35="",0,Programacion!DI$35/SUM(Programacion!DI$35:DI$41)*'2 Eval'!$E12)+IF(Programacion!DI$36="",0,Programacion!DI$36/SUM(Programacion!DI$35:DI$41)*'2 Eval'!$F12)+IF(Programacion!DI$37="",0,Programacion!DI$37/SUM(Programacion!DI$35:DI$41)*'2 Eval'!$G12)+IF(Programacion!DI$38="",0,Programacion!DI$38/SUM(Programacion!DI$35:DI$41)*'2 Eval'!$H12)+IF(Programacion!DI$39="",0,Programacion!DI$39/SUM(Programacion!DI$35:DI$41)*'2 Eval'!$I12)+IF(Programacion!DI$40="",0,Programacion!DI$40/SUM(Programacion!DI$35:DI$41)*'2 Eval'!$J12)+IF(Programacion!DI$41="",0,Programacion!DI$41/SUM(Programacion!DI$35:DI$41)*'2 Eval'!$K12))*SUM(Programacion!DI$35:DI$41)/SUM(Programacion!DI$28:DI$41)+IF('Res 1ªEval'!DK13="",0,'Res 1ªEval'!DK13*SUM(Programacion!DI$28:DI$34)/SUM(Programacion!DI$28:DI$41)))))</f>
        <v/>
      </c>
      <c r="DL13" s="270" t="str">
        <f>IF($C13="","",IF(SUM(Programacion!DJ$28:DJ$41)=0,"",IF(SUM(Programacion!DJ$35:DJ$41)=0,'Res 1ªEval'!DL13,(IF(Programacion!DJ$35="",0,Programacion!DJ$35/SUM(Programacion!DJ$35:DJ$41)*'2 Eval'!$E12)+IF(Programacion!DJ$36="",0,Programacion!DJ$36/SUM(Programacion!DJ$35:DJ$41)*'2 Eval'!$F12)+IF(Programacion!DJ$37="",0,Programacion!DJ$37/SUM(Programacion!DJ$35:DJ$41)*'2 Eval'!$G12)+IF(Programacion!DJ$38="",0,Programacion!DJ$38/SUM(Programacion!DJ$35:DJ$41)*'2 Eval'!$H12)+IF(Programacion!DJ$39="",0,Programacion!DJ$39/SUM(Programacion!DJ$35:DJ$41)*'2 Eval'!$I12)+IF(Programacion!DJ$40="",0,Programacion!DJ$40/SUM(Programacion!DJ$35:DJ$41)*'2 Eval'!$J12)+IF(Programacion!DJ$41="",0,Programacion!DJ$41/SUM(Programacion!DJ$35:DJ$41)*'2 Eval'!$K12))*SUM(Programacion!DJ$35:DJ$41)/SUM(Programacion!DJ$28:DJ$41)+IF('Res 1ªEval'!DL13="",0,'Res 1ªEval'!DL13*SUM(Programacion!DJ$28:DJ$34)/SUM(Programacion!DJ$28:DJ$41)))))</f>
        <v/>
      </c>
      <c r="DM13" s="270" t="str">
        <f>IF($C13="","",IF(SUM(Programacion!DK$28:DK$41)=0,"",IF(SUM(Programacion!DK$35:DK$41)=0,'Res 1ªEval'!DM13,(IF(Programacion!DK$35="",0,Programacion!DK$35/SUM(Programacion!DK$35:DK$41)*'2 Eval'!$E12)+IF(Programacion!DK$36="",0,Programacion!DK$36/SUM(Programacion!DK$35:DK$41)*'2 Eval'!$F12)+IF(Programacion!DK$37="",0,Programacion!DK$37/SUM(Programacion!DK$35:DK$41)*'2 Eval'!$G12)+IF(Programacion!DK$38="",0,Programacion!DK$38/SUM(Programacion!DK$35:DK$41)*'2 Eval'!$H12)+IF(Programacion!DK$39="",0,Programacion!DK$39/SUM(Programacion!DK$35:DK$41)*'2 Eval'!$I12)+IF(Programacion!DK$40="",0,Programacion!DK$40/SUM(Programacion!DK$35:DK$41)*'2 Eval'!$J12)+IF(Programacion!DK$41="",0,Programacion!DK$41/SUM(Programacion!DK$35:DK$41)*'2 Eval'!$K12))*SUM(Programacion!DK$35:DK$41)/SUM(Programacion!DK$28:DK$41)+IF('Res 1ªEval'!DM13="",0,'Res 1ªEval'!DM13*SUM(Programacion!DK$28:DK$34)/SUM(Programacion!DK$28:DK$41)))))</f>
        <v/>
      </c>
      <c r="DN13" s="270" t="str">
        <f>IF($C13="","",IF(SUM(Programacion!DL$28:DL$41)=0,"",IF(SUM(Programacion!DL$35:DL$41)=0,'Res 1ªEval'!DN13,(IF(Programacion!DL$35="",0,Programacion!DL$35/SUM(Programacion!DL$35:DL$41)*'2 Eval'!$E12)+IF(Programacion!DL$36="",0,Programacion!DL$36/SUM(Programacion!DL$35:DL$41)*'2 Eval'!$F12)+IF(Programacion!DL$37="",0,Programacion!DL$37/SUM(Programacion!DL$35:DL$41)*'2 Eval'!$G12)+IF(Programacion!DL$38="",0,Programacion!DL$38/SUM(Programacion!DL$35:DL$41)*'2 Eval'!$H12)+IF(Programacion!DL$39="",0,Programacion!DL$39/SUM(Programacion!DL$35:DL$41)*'2 Eval'!$I12)+IF(Programacion!DL$40="",0,Programacion!DL$40/SUM(Programacion!DL$35:DL$41)*'2 Eval'!$J12)+IF(Programacion!DL$41="",0,Programacion!DL$41/SUM(Programacion!DL$35:DL$41)*'2 Eval'!$K12))*SUM(Programacion!DL$35:DL$41)/SUM(Programacion!DL$28:DL$41)+IF('Res 1ªEval'!DN13="",0,'Res 1ªEval'!DN13*SUM(Programacion!DL$28:DL$34)/SUM(Programacion!DL$28:DL$41)))))</f>
        <v/>
      </c>
      <c r="DO13" s="270" t="str">
        <f>IF($C13="","",IF(SUM(Programacion!DM$28:DM$41)=0,"",IF(SUM(Programacion!DM$35:DM$41)=0,'Res 1ªEval'!DO13,(IF(Programacion!DM$35="",0,Programacion!DM$35/SUM(Programacion!DM$35:DM$41)*'2 Eval'!$E12)+IF(Programacion!DM$36="",0,Programacion!DM$36/SUM(Programacion!DM$35:DM$41)*'2 Eval'!$F12)+IF(Programacion!DM$37="",0,Programacion!DM$37/SUM(Programacion!DM$35:DM$41)*'2 Eval'!$G12)+IF(Programacion!DM$38="",0,Programacion!DM$38/SUM(Programacion!DM$35:DM$41)*'2 Eval'!$H12)+IF(Programacion!DM$39="",0,Programacion!DM$39/SUM(Programacion!DM$35:DM$41)*'2 Eval'!$I12)+IF(Programacion!DM$40="",0,Programacion!DM$40/SUM(Programacion!DM$35:DM$41)*'2 Eval'!$J12)+IF(Programacion!DM$41="",0,Programacion!DM$41/SUM(Programacion!DM$35:DM$41)*'2 Eval'!$K12))*SUM(Programacion!DM$35:DM$41)/SUM(Programacion!DM$28:DM$41)+IF('Res 1ªEval'!DO13="",0,'Res 1ªEval'!DO13*SUM(Programacion!DM$28:DM$34)/SUM(Programacion!DM$28:DM$41)))))</f>
        <v/>
      </c>
      <c r="DP13" s="270" t="str">
        <f>IF($C13="","",IF(SUM(Programacion!DN$28:DN$41)=0,"",IF(SUM(Programacion!DN$35:DN$41)=0,'Res 1ªEval'!DP13,(IF(Programacion!DN$35="",0,Programacion!DN$35/SUM(Programacion!DN$35:DN$41)*'2 Eval'!$E12)+IF(Programacion!DN$36="",0,Programacion!DN$36/SUM(Programacion!DN$35:DN$41)*'2 Eval'!$F12)+IF(Programacion!DN$37="",0,Programacion!DN$37/SUM(Programacion!DN$35:DN$41)*'2 Eval'!$G12)+IF(Programacion!DN$38="",0,Programacion!DN$38/SUM(Programacion!DN$35:DN$41)*'2 Eval'!$H12)+IF(Programacion!DN$39="",0,Programacion!DN$39/SUM(Programacion!DN$35:DN$41)*'2 Eval'!$I12)+IF(Programacion!DN$40="",0,Programacion!DN$40/SUM(Programacion!DN$35:DN$41)*'2 Eval'!$J12)+IF(Programacion!DN$41="",0,Programacion!DN$41/SUM(Programacion!DN$35:DN$41)*'2 Eval'!$K12))*SUM(Programacion!DN$35:DN$41)/SUM(Programacion!DN$28:DN$41)+IF('Res 1ªEval'!DP13="",0,'Res 1ªEval'!DP13*SUM(Programacion!DN$28:DN$34)/SUM(Programacion!DN$28:DN$41)))))</f>
        <v/>
      </c>
      <c r="DQ13" s="270" t="str">
        <f>IF($C13="","",IF(SUM(Programacion!DO$28:DO$41)=0,"",IF(SUM(Programacion!DO$35:DO$41)=0,'Res 1ªEval'!DQ13,(IF(Programacion!DO$35="",0,Programacion!DO$35/SUM(Programacion!DO$35:DO$41)*'2 Eval'!$E12)+IF(Programacion!DO$36="",0,Programacion!DO$36/SUM(Programacion!DO$35:DO$41)*'2 Eval'!$F12)+IF(Programacion!DO$37="",0,Programacion!DO$37/SUM(Programacion!DO$35:DO$41)*'2 Eval'!$G12)+IF(Programacion!DO$38="",0,Programacion!DO$38/SUM(Programacion!DO$35:DO$41)*'2 Eval'!$H12)+IF(Programacion!DO$39="",0,Programacion!DO$39/SUM(Programacion!DO$35:DO$41)*'2 Eval'!$I12)+IF(Programacion!DO$40="",0,Programacion!DO$40/SUM(Programacion!DO$35:DO$41)*'2 Eval'!$J12)+IF(Programacion!DO$41="",0,Programacion!DO$41/SUM(Programacion!DO$35:DO$41)*'2 Eval'!$K12))*SUM(Programacion!DO$35:DO$41)/SUM(Programacion!DO$28:DO$41)+IF('Res 1ªEval'!DQ13="",0,'Res 1ªEval'!DQ13*SUM(Programacion!DO$28:DO$34)/SUM(Programacion!DO$28:DO$41)))))</f>
        <v/>
      </c>
      <c r="DR13" s="270" t="str">
        <f>IF($C13="","",IF(SUM(Programacion!DP$28:DP$41)=0,"",IF(SUM(Programacion!DP$35:DP$41)=0,'Res 1ªEval'!DR13,(IF(Programacion!DP$35="",0,Programacion!DP$35/SUM(Programacion!DP$35:DP$41)*'2 Eval'!$E12)+IF(Programacion!DP$36="",0,Programacion!DP$36/SUM(Programacion!DP$35:DP$41)*'2 Eval'!$F12)+IF(Programacion!DP$37="",0,Programacion!DP$37/SUM(Programacion!DP$35:DP$41)*'2 Eval'!$G12)+IF(Programacion!DP$38="",0,Programacion!DP$38/SUM(Programacion!DP$35:DP$41)*'2 Eval'!$H12)+IF(Programacion!DP$39="",0,Programacion!DP$39/SUM(Programacion!DP$35:DP$41)*'2 Eval'!$I12)+IF(Programacion!DP$40="",0,Programacion!DP$40/SUM(Programacion!DP$35:DP$41)*'2 Eval'!$J12)+IF(Programacion!DP$41="",0,Programacion!DP$41/SUM(Programacion!DP$35:DP$41)*'2 Eval'!$K12))*SUM(Programacion!DP$35:DP$41)/SUM(Programacion!DP$28:DP$41)+IF('Res 1ªEval'!DR13="",0,'Res 1ªEval'!DR13*SUM(Programacion!DP$28:DP$34)/SUM(Programacion!DP$28:DP$41)))))</f>
        <v/>
      </c>
      <c r="DS13" s="270" t="str">
        <f>IF($C13="","",IF(SUM(Programacion!DQ$28:DQ$41)=0,"",IF(SUM(Programacion!DQ$35:DQ$41)=0,'Res 1ªEval'!DS13,(IF(Programacion!DQ$35="",0,Programacion!DQ$35/SUM(Programacion!DQ$35:DQ$41)*'2 Eval'!$E12)+IF(Programacion!DQ$36="",0,Programacion!DQ$36/SUM(Programacion!DQ$35:DQ$41)*'2 Eval'!$F12)+IF(Programacion!DQ$37="",0,Programacion!DQ$37/SUM(Programacion!DQ$35:DQ$41)*'2 Eval'!$G12)+IF(Programacion!DQ$38="",0,Programacion!DQ$38/SUM(Programacion!DQ$35:DQ$41)*'2 Eval'!$H12)+IF(Programacion!DQ$39="",0,Programacion!DQ$39/SUM(Programacion!DQ$35:DQ$41)*'2 Eval'!$I12)+IF(Programacion!DQ$40="",0,Programacion!DQ$40/SUM(Programacion!DQ$35:DQ$41)*'2 Eval'!$J12)+IF(Programacion!DQ$41="",0,Programacion!DQ$41/SUM(Programacion!DQ$35:DQ$41)*'2 Eval'!$K12))*SUM(Programacion!DQ$35:DQ$41)/SUM(Programacion!DQ$28:DQ$41)+IF('Res 1ªEval'!DS13="",0,'Res 1ªEval'!DS13*SUM(Programacion!DQ$28:DQ$34)/SUM(Programacion!DQ$28:DQ$41)))))</f>
        <v/>
      </c>
      <c r="DT13" s="270" t="str">
        <f>IF($C13="","",IF(SUM(Programacion!DR$28:DR$41)=0,"",IF(SUM(Programacion!DR$35:DR$41)=0,'Res 1ªEval'!DT13,(IF(Programacion!DR$35="",0,Programacion!DR$35/SUM(Programacion!DR$35:DR$41)*'2 Eval'!$E12)+IF(Programacion!DR$36="",0,Programacion!DR$36/SUM(Programacion!DR$35:DR$41)*'2 Eval'!$F12)+IF(Programacion!DR$37="",0,Programacion!DR$37/SUM(Programacion!DR$35:DR$41)*'2 Eval'!$G12)+IF(Programacion!DR$38="",0,Programacion!DR$38/SUM(Programacion!DR$35:DR$41)*'2 Eval'!$H12)+IF(Programacion!DR$39="",0,Programacion!DR$39/SUM(Programacion!DR$35:DR$41)*'2 Eval'!$I12)+IF(Programacion!DR$40="",0,Programacion!DR$40/SUM(Programacion!DR$35:DR$41)*'2 Eval'!$J12)+IF(Programacion!DR$41="",0,Programacion!DR$41/SUM(Programacion!DR$35:DR$41)*'2 Eval'!$K12))*SUM(Programacion!DR$35:DR$41)/SUM(Programacion!DR$28:DR$41)+IF('Res 1ªEval'!DT13="",0,'Res 1ªEval'!DT13*SUM(Programacion!DR$28:DR$34)/SUM(Programacion!DR$28:DR$41)))))</f>
        <v/>
      </c>
      <c r="DU13" s="270" t="str">
        <f>IF($C13="","",IF(SUM(Programacion!DS$28:DS$41)=0,"",IF(SUM(Programacion!DS$35:DS$41)=0,'Res 1ªEval'!DU13,(IF(Programacion!DS$35="",0,Programacion!DS$35/SUM(Programacion!DS$35:DS$41)*'2 Eval'!$E12)+IF(Programacion!DS$36="",0,Programacion!DS$36/SUM(Programacion!DS$35:DS$41)*'2 Eval'!$F12)+IF(Programacion!DS$37="",0,Programacion!DS$37/SUM(Programacion!DS$35:DS$41)*'2 Eval'!$G12)+IF(Programacion!DS$38="",0,Programacion!DS$38/SUM(Programacion!DS$35:DS$41)*'2 Eval'!$H12)+IF(Programacion!DS$39="",0,Programacion!DS$39/SUM(Programacion!DS$35:DS$41)*'2 Eval'!$I12)+IF(Programacion!DS$40="",0,Programacion!DS$40/SUM(Programacion!DS$35:DS$41)*'2 Eval'!$J12)+IF(Programacion!DS$41="",0,Programacion!DS$41/SUM(Programacion!DS$35:DS$41)*'2 Eval'!$K12))*SUM(Programacion!DS$35:DS$41)/SUM(Programacion!DS$28:DS$41)+IF('Res 1ªEval'!DU13="",0,'Res 1ªEval'!DU13*SUM(Programacion!DS$28:DS$34)/SUM(Programacion!DS$28:DS$41)))))</f>
        <v/>
      </c>
      <c r="DV13" s="270" t="str">
        <f>IF($C13="","",IF(SUM(Programacion!DT$28:DT$41)=0,"",IF(SUM(Programacion!DT$35:DT$41)=0,'Res 1ªEval'!DV13,(IF(Programacion!DT$35="",0,Programacion!DT$35/SUM(Programacion!DT$35:DT$41)*'2 Eval'!$E12)+IF(Programacion!DT$36="",0,Programacion!DT$36/SUM(Programacion!DT$35:DT$41)*'2 Eval'!$F12)+IF(Programacion!DT$37="",0,Programacion!DT$37/SUM(Programacion!DT$35:DT$41)*'2 Eval'!$G12)+IF(Programacion!DT$38="",0,Programacion!DT$38/SUM(Programacion!DT$35:DT$41)*'2 Eval'!$H12)+IF(Programacion!DT$39="",0,Programacion!DT$39/SUM(Programacion!DT$35:DT$41)*'2 Eval'!$I12)+IF(Programacion!DT$40="",0,Programacion!DT$40/SUM(Programacion!DT$35:DT$41)*'2 Eval'!$J12)+IF(Programacion!DT$41="",0,Programacion!DT$41/SUM(Programacion!DT$35:DT$41)*'2 Eval'!$K12))*SUM(Programacion!DT$35:DT$41)/SUM(Programacion!DT$28:DT$41)+IF('Res 1ªEval'!DV13="",0,'Res 1ªEval'!DV13*SUM(Programacion!DT$28:DT$34)/SUM(Programacion!DT$28:DT$41)))))</f>
        <v/>
      </c>
      <c r="DW13" s="270" t="str">
        <f>IF($C13="","",IF(SUM(Programacion!DU$28:DU$41)=0,"",IF(SUM(Programacion!DU$35:DU$41)=0,'Res 1ªEval'!DW13,(IF(Programacion!DU$35="",0,Programacion!DU$35/SUM(Programacion!DU$35:DU$41)*'2 Eval'!$E12)+IF(Programacion!DU$36="",0,Programacion!DU$36/SUM(Programacion!DU$35:DU$41)*'2 Eval'!$F12)+IF(Programacion!DU$37="",0,Programacion!DU$37/SUM(Programacion!DU$35:DU$41)*'2 Eval'!$G12)+IF(Programacion!DU$38="",0,Programacion!DU$38/SUM(Programacion!DU$35:DU$41)*'2 Eval'!$H12)+IF(Programacion!DU$39="",0,Programacion!DU$39/SUM(Programacion!DU$35:DU$41)*'2 Eval'!$I12)+IF(Programacion!DU$40="",0,Programacion!DU$40/SUM(Programacion!DU$35:DU$41)*'2 Eval'!$J12)+IF(Programacion!DU$41="",0,Programacion!DU$41/SUM(Programacion!DU$35:DU$41)*'2 Eval'!$K12))*SUM(Programacion!DU$35:DU$41)/SUM(Programacion!DU$28:DU$41)+IF('Res 1ªEval'!DW13="",0,'Res 1ªEval'!DW13*SUM(Programacion!DU$28:DU$34)/SUM(Programacion!DU$28:DU$41)))))</f>
        <v/>
      </c>
      <c r="DX13" s="270" t="str">
        <f>IF($C13="","",IF(SUM(Programacion!DV$28:DV$41)=0,"",IF(SUM(Programacion!DV$35:DV$41)=0,'Res 1ªEval'!DX13,(IF(Programacion!DV$35="",0,Programacion!DV$35/SUM(Programacion!DV$35:DV$41)*'2 Eval'!$E12)+IF(Programacion!DV$36="",0,Programacion!DV$36/SUM(Programacion!DV$35:DV$41)*'2 Eval'!$F12)+IF(Programacion!DV$37="",0,Programacion!DV$37/SUM(Programacion!DV$35:DV$41)*'2 Eval'!$G12)+IF(Programacion!DV$38="",0,Programacion!DV$38/SUM(Programacion!DV$35:DV$41)*'2 Eval'!$H12)+IF(Programacion!DV$39="",0,Programacion!DV$39/SUM(Programacion!DV$35:DV$41)*'2 Eval'!$I12)+IF(Programacion!DV$40="",0,Programacion!DV$40/SUM(Programacion!DV$35:DV$41)*'2 Eval'!$J12)+IF(Programacion!DV$41="",0,Programacion!DV$41/SUM(Programacion!DV$35:DV$41)*'2 Eval'!$K12))*SUM(Programacion!DV$35:DV$41)/SUM(Programacion!DV$28:DV$41)+IF('Res 1ªEval'!DX13="",0,'Res 1ªEval'!DX13*SUM(Programacion!DV$28:DV$34)/SUM(Programacion!DV$28:DV$41)))))</f>
        <v/>
      </c>
      <c r="DY13" s="270" t="str">
        <f>IF($C13="","",IF(SUM(Programacion!DW$28:DW$41)=0,"",IF(SUM(Programacion!DW$35:DW$41)=0,'Res 1ªEval'!DY13,(IF(Programacion!DW$35="",0,Programacion!DW$35/SUM(Programacion!DW$35:DW$41)*'2 Eval'!$E12)+IF(Programacion!DW$36="",0,Programacion!DW$36/SUM(Programacion!DW$35:DW$41)*'2 Eval'!$F12)+IF(Programacion!DW$37="",0,Programacion!DW$37/SUM(Programacion!DW$35:DW$41)*'2 Eval'!$G12)+IF(Programacion!DW$38="",0,Programacion!DW$38/SUM(Programacion!DW$35:DW$41)*'2 Eval'!$H12)+IF(Programacion!DW$39="",0,Programacion!DW$39/SUM(Programacion!DW$35:DW$41)*'2 Eval'!$I12)+IF(Programacion!DW$40="",0,Programacion!DW$40/SUM(Programacion!DW$35:DW$41)*'2 Eval'!$J12)+IF(Programacion!DW$41="",0,Programacion!DW$41/SUM(Programacion!DW$35:DW$41)*'2 Eval'!$K12))*SUM(Programacion!DW$35:DW$41)/SUM(Programacion!DW$28:DW$41)+IF('Res 1ªEval'!DY13="",0,'Res 1ªEval'!DY13*SUM(Programacion!DW$28:DW$34)/SUM(Programacion!DW$28:DW$41)))))</f>
        <v/>
      </c>
      <c r="DZ13" s="270" t="str">
        <f>IF($C13="","",IF(SUM(Programacion!DX$28:DX$41)=0,"",IF(SUM(Programacion!DX$35:DX$41)=0,'Res 1ªEval'!DZ13,(IF(Programacion!DX$35="",0,Programacion!DX$35/SUM(Programacion!DX$35:DX$41)*'2 Eval'!$E12)+IF(Programacion!DX$36="",0,Programacion!DX$36/SUM(Programacion!DX$35:DX$41)*'2 Eval'!$F12)+IF(Programacion!DX$37="",0,Programacion!DX$37/SUM(Programacion!DX$35:DX$41)*'2 Eval'!$G12)+IF(Programacion!DX$38="",0,Programacion!DX$38/SUM(Programacion!DX$35:DX$41)*'2 Eval'!$H12)+IF(Programacion!DX$39="",0,Programacion!DX$39/SUM(Programacion!DX$35:DX$41)*'2 Eval'!$I12)+IF(Programacion!DX$40="",0,Programacion!DX$40/SUM(Programacion!DX$35:DX$41)*'2 Eval'!$J12)+IF(Programacion!DX$41="",0,Programacion!DX$41/SUM(Programacion!DX$35:DX$41)*'2 Eval'!$K12))*SUM(Programacion!DX$35:DX$41)/SUM(Programacion!DX$28:DX$41)+IF('Res 1ªEval'!DZ13="",0,'Res 1ªEval'!DZ13*SUM(Programacion!DX$28:DX$34)/SUM(Programacion!DX$28:DX$41)))))</f>
        <v/>
      </c>
      <c r="EA13" s="270" t="str">
        <f>IF($C13="","",IF(SUM(Programacion!DY$28:DY$41)=0,"",IF(SUM(Programacion!DY$35:DY$41)=0,'Res 1ªEval'!EA13,(IF(Programacion!DY$35="",0,Programacion!DY$35/SUM(Programacion!DY$35:DY$41)*'2 Eval'!$E12)+IF(Programacion!DY$36="",0,Programacion!DY$36/SUM(Programacion!DY$35:DY$41)*'2 Eval'!$F12)+IF(Programacion!DY$37="",0,Programacion!DY$37/SUM(Programacion!DY$35:DY$41)*'2 Eval'!$G12)+IF(Programacion!DY$38="",0,Programacion!DY$38/SUM(Programacion!DY$35:DY$41)*'2 Eval'!$H12)+IF(Programacion!DY$39="",0,Programacion!DY$39/SUM(Programacion!DY$35:DY$41)*'2 Eval'!$I12)+IF(Programacion!DY$40="",0,Programacion!DY$40/SUM(Programacion!DY$35:DY$41)*'2 Eval'!$J12)+IF(Programacion!DY$41="",0,Programacion!DY$41/SUM(Programacion!DY$35:DY$41)*'2 Eval'!$K12))*SUM(Programacion!DY$35:DY$41)/SUM(Programacion!DY$28:DY$41)+IF('Res 1ªEval'!EA13="",0,'Res 1ªEval'!EA13*SUM(Programacion!DY$28:DY$34)/SUM(Programacion!DY$28:DY$41)))))</f>
        <v/>
      </c>
      <c r="EB13" s="270" t="str">
        <f>IF($C13="","",IF(SUM(Programacion!DZ$28:DZ$41)=0,"",IF(SUM(Programacion!DZ$35:DZ$41)=0,'Res 1ªEval'!EB13,(IF(Programacion!DZ$35="",0,Programacion!DZ$35/SUM(Programacion!DZ$35:DZ$41)*'2 Eval'!$E12)+IF(Programacion!DZ$36="",0,Programacion!DZ$36/SUM(Programacion!DZ$35:DZ$41)*'2 Eval'!$F12)+IF(Programacion!DZ$37="",0,Programacion!DZ$37/SUM(Programacion!DZ$35:DZ$41)*'2 Eval'!$G12)+IF(Programacion!DZ$38="",0,Programacion!DZ$38/SUM(Programacion!DZ$35:DZ$41)*'2 Eval'!$H12)+IF(Programacion!DZ$39="",0,Programacion!DZ$39/SUM(Programacion!DZ$35:DZ$41)*'2 Eval'!$I12)+IF(Programacion!DZ$40="",0,Programacion!DZ$40/SUM(Programacion!DZ$35:DZ$41)*'2 Eval'!$J12)+IF(Programacion!DZ$41="",0,Programacion!DZ$41/SUM(Programacion!DZ$35:DZ$41)*'2 Eval'!$K12))*SUM(Programacion!DZ$35:DZ$41)/SUM(Programacion!DZ$28:DZ$41)+IF('Res 1ªEval'!EB13="",0,'Res 1ªEval'!EB13*SUM(Programacion!DZ$28:DZ$34)/SUM(Programacion!DZ$28:DZ$41)))))</f>
        <v/>
      </c>
      <c r="EC13" s="270" t="str">
        <f>IF($C13="","",IF(SUM(Programacion!EA$28:EA$41)=0,"",IF(SUM(Programacion!EA$35:EA$41)=0,'Res 1ªEval'!EC13,(IF(Programacion!EA$35="",0,Programacion!EA$35/SUM(Programacion!EA$35:EA$41)*'2 Eval'!$E12)+IF(Programacion!EA$36="",0,Programacion!EA$36/SUM(Programacion!EA$35:EA$41)*'2 Eval'!$F12)+IF(Programacion!EA$37="",0,Programacion!EA$37/SUM(Programacion!EA$35:EA$41)*'2 Eval'!$G12)+IF(Programacion!EA$38="",0,Programacion!EA$38/SUM(Programacion!EA$35:EA$41)*'2 Eval'!$H12)+IF(Programacion!EA$39="",0,Programacion!EA$39/SUM(Programacion!EA$35:EA$41)*'2 Eval'!$I12)+IF(Programacion!EA$40="",0,Programacion!EA$40/SUM(Programacion!EA$35:EA$41)*'2 Eval'!$J12)+IF(Programacion!EA$41="",0,Programacion!EA$41/SUM(Programacion!EA$35:EA$41)*'2 Eval'!$K12))*SUM(Programacion!EA$35:EA$41)/SUM(Programacion!EA$28:EA$41)+IF('Res 1ªEval'!EC13="",0,'Res 1ªEval'!EC13*SUM(Programacion!EA$28:EA$34)/SUM(Programacion!EA$28:EA$41)))))</f>
        <v/>
      </c>
      <c r="ED13" s="270" t="str">
        <f>IF($C13="","",IF(SUM(Programacion!EB$28:EB$41)=0,"",IF(SUM(Programacion!EB$35:EB$41)=0,'Res 1ªEval'!ED13,(IF(Programacion!EB$35="",0,Programacion!EB$35/SUM(Programacion!EB$35:EB$41)*'2 Eval'!$E12)+IF(Programacion!EB$36="",0,Programacion!EB$36/SUM(Programacion!EB$35:EB$41)*'2 Eval'!$F12)+IF(Programacion!EB$37="",0,Programacion!EB$37/SUM(Programacion!EB$35:EB$41)*'2 Eval'!$G12)+IF(Programacion!EB$38="",0,Programacion!EB$38/SUM(Programacion!EB$35:EB$41)*'2 Eval'!$H12)+IF(Programacion!EB$39="",0,Programacion!EB$39/SUM(Programacion!EB$35:EB$41)*'2 Eval'!$I12)+IF(Programacion!EB$40="",0,Programacion!EB$40/SUM(Programacion!EB$35:EB$41)*'2 Eval'!$J12)+IF(Programacion!EB$41="",0,Programacion!EB$41/SUM(Programacion!EB$35:EB$41)*'2 Eval'!$K12))*SUM(Programacion!EB$35:EB$41)/SUM(Programacion!EB$28:EB$41)+IF('Res 1ªEval'!ED13="",0,'Res 1ªEval'!ED13*SUM(Programacion!EB$28:EB$34)/SUM(Programacion!EB$28:EB$41)))))</f>
        <v/>
      </c>
      <c r="EE13" s="270" t="str">
        <f>IF($C13="","",IF(SUM(Programacion!EC$28:EC$41)=0,"",IF(SUM(Programacion!EC$35:EC$41)=0,'Res 1ªEval'!EE13,(IF(Programacion!EC$35="",0,Programacion!EC$35/SUM(Programacion!EC$35:EC$41)*'2 Eval'!$E12)+IF(Programacion!EC$36="",0,Programacion!EC$36/SUM(Programacion!EC$35:EC$41)*'2 Eval'!$F12)+IF(Programacion!EC$37="",0,Programacion!EC$37/SUM(Programacion!EC$35:EC$41)*'2 Eval'!$G12)+IF(Programacion!EC$38="",0,Programacion!EC$38/SUM(Programacion!EC$35:EC$41)*'2 Eval'!$H12)+IF(Programacion!EC$39="",0,Programacion!EC$39/SUM(Programacion!EC$35:EC$41)*'2 Eval'!$I12)+IF(Programacion!EC$40="",0,Programacion!EC$40/SUM(Programacion!EC$35:EC$41)*'2 Eval'!$J12)+IF(Programacion!EC$41="",0,Programacion!EC$41/SUM(Programacion!EC$35:EC$41)*'2 Eval'!$K12))*SUM(Programacion!EC$35:EC$41)/SUM(Programacion!EC$28:EC$41)+IF('Res 1ªEval'!EE13="",0,'Res 1ªEval'!EE13*SUM(Programacion!EC$28:EC$34)/SUM(Programacion!EC$28:EC$41)))))</f>
        <v/>
      </c>
      <c r="EF13" s="270" t="str">
        <f>IF($C13="","",IF(SUM(Programacion!ED$28:ED$41)=0,"",IF(SUM(Programacion!ED$35:ED$41)=0,'Res 1ªEval'!EF13,(IF(Programacion!ED$35="",0,Programacion!ED$35/SUM(Programacion!ED$35:ED$41)*'2 Eval'!$E12)+IF(Programacion!ED$36="",0,Programacion!ED$36/SUM(Programacion!ED$35:ED$41)*'2 Eval'!$F12)+IF(Programacion!ED$37="",0,Programacion!ED$37/SUM(Programacion!ED$35:ED$41)*'2 Eval'!$G12)+IF(Programacion!ED$38="",0,Programacion!ED$38/SUM(Programacion!ED$35:ED$41)*'2 Eval'!$H12)+IF(Programacion!ED$39="",0,Programacion!ED$39/SUM(Programacion!ED$35:ED$41)*'2 Eval'!$I12)+IF(Programacion!ED$40="",0,Programacion!ED$40/SUM(Programacion!ED$35:ED$41)*'2 Eval'!$J12)+IF(Programacion!ED$41="",0,Programacion!ED$41/SUM(Programacion!ED$35:ED$41)*'2 Eval'!$K12))*SUM(Programacion!ED$35:ED$41)/SUM(Programacion!ED$28:ED$41)+IF('Res 1ªEval'!EF13="",0,'Res 1ªEval'!EF13*SUM(Programacion!ED$28:ED$34)/SUM(Programacion!ED$28:ED$41)))))</f>
        <v/>
      </c>
      <c r="EG13" s="270" t="str">
        <f>IF($C13="","",IF(SUM(Programacion!EE$28:EE$41)=0,"",IF(SUM(Programacion!EE$35:EE$41)=0,'Res 1ªEval'!EG13,(IF(Programacion!EE$35="",0,Programacion!EE$35/SUM(Programacion!EE$35:EE$41)*'2 Eval'!$E12)+IF(Programacion!EE$36="",0,Programacion!EE$36/SUM(Programacion!EE$35:EE$41)*'2 Eval'!$F12)+IF(Programacion!EE$37="",0,Programacion!EE$37/SUM(Programacion!EE$35:EE$41)*'2 Eval'!$G12)+IF(Programacion!EE$38="",0,Programacion!EE$38/SUM(Programacion!EE$35:EE$41)*'2 Eval'!$H12)+IF(Programacion!EE$39="",0,Programacion!EE$39/SUM(Programacion!EE$35:EE$41)*'2 Eval'!$I12)+IF(Programacion!EE$40="",0,Programacion!EE$40/SUM(Programacion!EE$35:EE$41)*'2 Eval'!$J12)+IF(Programacion!EE$41="",0,Programacion!EE$41/SUM(Programacion!EE$35:EE$41)*'2 Eval'!$K12))*SUM(Programacion!EE$35:EE$41)/SUM(Programacion!EE$28:EE$41)+IF('Res 1ªEval'!EG13="",0,'Res 1ªEval'!EG13*SUM(Programacion!EE$28:EE$34)/SUM(Programacion!EE$28:EE$41)))))</f>
        <v/>
      </c>
      <c r="EH13" s="270" t="str">
        <f>IF($C13="","",IF(SUM(Programacion!EF$28:EF$41)=0,"",IF(SUM(Programacion!EF$35:EF$41)=0,'Res 1ªEval'!EH13,(IF(Programacion!EF$35="",0,Programacion!EF$35/SUM(Programacion!EF$35:EF$41)*'2 Eval'!$E12)+IF(Programacion!EF$36="",0,Programacion!EF$36/SUM(Programacion!EF$35:EF$41)*'2 Eval'!$F12)+IF(Programacion!EF$37="",0,Programacion!EF$37/SUM(Programacion!EF$35:EF$41)*'2 Eval'!$G12)+IF(Programacion!EF$38="",0,Programacion!EF$38/SUM(Programacion!EF$35:EF$41)*'2 Eval'!$H12)+IF(Programacion!EF$39="",0,Programacion!EF$39/SUM(Programacion!EF$35:EF$41)*'2 Eval'!$I12)+IF(Programacion!EF$40="",0,Programacion!EF$40/SUM(Programacion!EF$35:EF$41)*'2 Eval'!$J12)+IF(Programacion!EF$41="",0,Programacion!EF$41/SUM(Programacion!EF$35:EF$41)*'2 Eval'!$K12))*SUM(Programacion!EF$35:EF$41)/SUM(Programacion!EF$28:EF$41)+IF('Res 1ªEval'!EH13="",0,'Res 1ªEval'!EH13*SUM(Programacion!EF$28:EF$34)/SUM(Programacion!EF$28:EF$41)))))</f>
        <v/>
      </c>
      <c r="EI13" s="270" t="str">
        <f>IF($C13="","",IF(SUM(Programacion!EG$28:EG$41)=0,"",IF(SUM(Programacion!EG$35:EG$41)=0,'Res 1ªEval'!EI13,(IF(Programacion!EG$35="",0,Programacion!EG$35/SUM(Programacion!EG$35:EG$41)*'2 Eval'!$E12)+IF(Programacion!EG$36="",0,Programacion!EG$36/SUM(Programacion!EG$35:EG$41)*'2 Eval'!$F12)+IF(Programacion!EG$37="",0,Programacion!EG$37/SUM(Programacion!EG$35:EG$41)*'2 Eval'!$G12)+IF(Programacion!EG$38="",0,Programacion!EG$38/SUM(Programacion!EG$35:EG$41)*'2 Eval'!$H12)+IF(Programacion!EG$39="",0,Programacion!EG$39/SUM(Programacion!EG$35:EG$41)*'2 Eval'!$I12)+IF(Programacion!EG$40="",0,Programacion!EG$40/SUM(Programacion!EG$35:EG$41)*'2 Eval'!$J12)+IF(Programacion!EG$41="",0,Programacion!EG$41/SUM(Programacion!EG$35:EG$41)*'2 Eval'!$K12))*SUM(Programacion!EG$35:EG$41)/SUM(Programacion!EG$28:EG$41)+IF('Res 1ªEval'!EI13="",0,'Res 1ªEval'!EI13*SUM(Programacion!EG$28:EG$34)/SUM(Programacion!EG$28:EG$41)))))</f>
        <v/>
      </c>
      <c r="EJ13" s="270" t="str">
        <f>IF($C13="","",IF(SUM(Programacion!EH$28:EH$41)=0,"",IF(SUM(Programacion!EH$35:EH$41)=0,'Res 1ªEval'!EJ13,(IF(Programacion!EH$35="",0,Programacion!EH$35/SUM(Programacion!EH$35:EH$41)*'2 Eval'!$E12)+IF(Programacion!EH$36="",0,Programacion!EH$36/SUM(Programacion!EH$35:EH$41)*'2 Eval'!$F12)+IF(Programacion!EH$37="",0,Programacion!EH$37/SUM(Programacion!EH$35:EH$41)*'2 Eval'!$G12)+IF(Programacion!EH$38="",0,Programacion!EH$38/SUM(Programacion!EH$35:EH$41)*'2 Eval'!$H12)+IF(Programacion!EH$39="",0,Programacion!EH$39/SUM(Programacion!EH$35:EH$41)*'2 Eval'!$I12)+IF(Programacion!EH$40="",0,Programacion!EH$40/SUM(Programacion!EH$35:EH$41)*'2 Eval'!$J12)+IF(Programacion!EH$41="",0,Programacion!EH$41/SUM(Programacion!EH$35:EH$41)*'2 Eval'!$K12))*SUM(Programacion!EH$35:EH$41)/SUM(Programacion!EH$28:EH$41)+IF('Res 1ªEval'!EJ13="",0,'Res 1ªEval'!EJ13*SUM(Programacion!EH$28:EH$34)/SUM(Programacion!EH$28:EH$41)))))</f>
        <v/>
      </c>
      <c r="EK13" s="270" t="str">
        <f>IF($C13="","",IF(SUM(Programacion!EI$28:EI$41)=0,"",IF(SUM(Programacion!EI$35:EI$41)=0,'Res 1ªEval'!EK13,(IF(Programacion!EI$35="",0,Programacion!EI$35/SUM(Programacion!EI$35:EI$41)*'2 Eval'!$E12)+IF(Programacion!EI$36="",0,Programacion!EI$36/SUM(Programacion!EI$35:EI$41)*'2 Eval'!$F12)+IF(Programacion!EI$37="",0,Programacion!EI$37/SUM(Programacion!EI$35:EI$41)*'2 Eval'!$G12)+IF(Programacion!EI$38="",0,Programacion!EI$38/SUM(Programacion!EI$35:EI$41)*'2 Eval'!$H12)+IF(Programacion!EI$39="",0,Programacion!EI$39/SUM(Programacion!EI$35:EI$41)*'2 Eval'!$I12)+IF(Programacion!EI$40="",0,Programacion!EI$40/SUM(Programacion!EI$35:EI$41)*'2 Eval'!$J12)+IF(Programacion!EI$41="",0,Programacion!EI$41/SUM(Programacion!EI$35:EI$41)*'2 Eval'!$K12))*SUM(Programacion!EI$35:EI$41)/SUM(Programacion!EI$28:EI$41)+IF('Res 1ªEval'!EK13="",0,'Res 1ªEval'!EK13*SUM(Programacion!EI$28:EI$34)/SUM(Programacion!EI$28:EI$41)))))</f>
        <v/>
      </c>
    </row>
    <row r="14" spans="1:141">
      <c r="B14" s="133" t="str">
        <f>IF('1 Eval'!A13="","",'1 Eval'!A13)</f>
        <v/>
      </c>
      <c r="C14" s="134" t="str">
        <f>IF('1 Eval'!B13="","",'1 Eval'!B13)</f>
        <v/>
      </c>
      <c r="D14" s="149" t="str">
        <f>IF('2 Eval'!D13="","",'2 Eval'!D13)</f>
        <v/>
      </c>
      <c r="E14" s="150" t="str">
        <f>IF($D14="","",IF(Final!$F$6="","",($D14*Final!$F$6+Final!$E15*Final!$E$6)/SUM(Final!$E$6:$F$6)))</f>
        <v/>
      </c>
      <c r="F14" s="150" t="str">
        <f t="shared" si="7"/>
        <v/>
      </c>
      <c r="G14" s="221" t="str">
        <f t="shared" si="6"/>
        <v/>
      </c>
      <c r="H14" s="275" t="str">
        <f>IF($C14="","",IF(SUM(Programacion!F$28:F$41)=0,"",IF(SUM(Programacion!F$35:F$41)=0,'Res 1ªEval'!H14,(IF(Programacion!F$35="",0,Programacion!F$35/SUM(Programacion!F$35:F$41)*'2 Eval'!$E13)+IF(Programacion!F$36="",0,Programacion!F$36/SUM(Programacion!F$35:F$41)*'2 Eval'!$F13)+IF(Programacion!F$37="",0,Programacion!F$37/SUM(Programacion!F$35:F$41)*'2 Eval'!$G13)+IF(Programacion!F$38="",0,Programacion!F$38/SUM(Programacion!F$35:F$41)*'2 Eval'!$H13)+IF(Programacion!F$39="",0,Programacion!F$39/SUM(Programacion!F$35:F$41)*'2 Eval'!$I13)+IF(Programacion!F$40="",0,Programacion!F$40/SUM(Programacion!F$35:F$41)*'2 Eval'!$J13)+IF(Programacion!F$41="",0,Programacion!F$41/SUM(Programacion!F$35:F$41)*'2 Eval'!$K13))*SUM(Programacion!F$35:F$41)/SUM(Programacion!F$28:F$41)+IF('Res 1ªEval'!H14="",0,'Res 1ªEval'!H14*SUM(Programacion!F$28:F$34)/SUM(Programacion!F$28:F$41)))))</f>
        <v/>
      </c>
      <c r="I14" s="270" t="str">
        <f>IF($C14="","",IF(SUM(Programacion!G$28:G$41)=0,"",IF(SUM(Programacion!G$35:G$41)=0,'Res 1ªEval'!I14,(IF(Programacion!G$35="",0,Programacion!G$35/SUM(Programacion!G$35:G$41)*'2 Eval'!$E13)+IF(Programacion!G$36="",0,Programacion!G$36/SUM(Programacion!G$35:G$41)*'2 Eval'!$F13)+IF(Programacion!G$37="",0,Programacion!G$37/SUM(Programacion!G$35:G$41)*'2 Eval'!$G13)+IF(Programacion!G$38="",0,Programacion!G$38/SUM(Programacion!G$35:G$41)*'2 Eval'!$H13)+IF(Programacion!G$39="",0,Programacion!G$39/SUM(Programacion!G$35:G$41)*'2 Eval'!$I13)+IF(Programacion!G$40="",0,Programacion!G$40/SUM(Programacion!G$35:G$41)*'2 Eval'!$J13)+IF(Programacion!G$41="",0,Programacion!G$41/SUM(Programacion!G$35:G$41)*'2 Eval'!$K13))*SUM(Programacion!G$35:G$41)/SUM(Programacion!G$28:G$41)+IF('Res 1ªEval'!I14="",0,'Res 1ªEval'!I14*SUM(Programacion!G$28:G$34)/SUM(Programacion!G$28:G$41)))))</f>
        <v/>
      </c>
      <c r="J14" s="270" t="str">
        <f>IF($C14="","",IF(SUM(Programacion!H$28:H$41)=0,"",IF(SUM(Programacion!H$35:H$41)=0,'Res 1ªEval'!J14,(IF(Programacion!H$35="",0,Programacion!H$35/SUM(Programacion!H$35:H$41)*'2 Eval'!$E13)+IF(Programacion!H$36="",0,Programacion!H$36/SUM(Programacion!H$35:H$41)*'2 Eval'!$F13)+IF(Programacion!H$37="",0,Programacion!H$37/SUM(Programacion!H$35:H$41)*'2 Eval'!$G13)+IF(Programacion!H$38="",0,Programacion!H$38/SUM(Programacion!H$35:H$41)*'2 Eval'!$H13)+IF(Programacion!H$39="",0,Programacion!H$39/SUM(Programacion!H$35:H$41)*'2 Eval'!$I13)+IF(Programacion!H$40="",0,Programacion!H$40/SUM(Programacion!H$35:H$41)*'2 Eval'!$J13)+IF(Programacion!H$41="",0,Programacion!H$41/SUM(Programacion!H$35:H$41)*'2 Eval'!$K13))*SUM(Programacion!H$35:H$41)/SUM(Programacion!H$28:H$41)+IF('Res 1ªEval'!J14="",0,'Res 1ªEval'!J14*SUM(Programacion!H$28:H$34)/SUM(Programacion!H$28:H$41)))))</f>
        <v/>
      </c>
      <c r="K14" s="270" t="str">
        <f>IF($C14="","",IF(SUM(Programacion!I$28:I$41)=0,"",IF(SUM(Programacion!I$35:I$41)=0,'Res 1ªEval'!K14,(IF(Programacion!I$35="",0,Programacion!I$35/SUM(Programacion!I$35:I$41)*'2 Eval'!$E13)+IF(Programacion!I$36="",0,Programacion!I$36/SUM(Programacion!I$35:I$41)*'2 Eval'!$F13)+IF(Programacion!I$37="",0,Programacion!I$37/SUM(Programacion!I$35:I$41)*'2 Eval'!$G13)+IF(Programacion!I$38="",0,Programacion!I$38/SUM(Programacion!I$35:I$41)*'2 Eval'!$H13)+IF(Programacion!I$39="",0,Programacion!I$39/SUM(Programacion!I$35:I$41)*'2 Eval'!$I13)+IF(Programacion!I$40="",0,Programacion!I$40/SUM(Programacion!I$35:I$41)*'2 Eval'!$J13)+IF(Programacion!I$41="",0,Programacion!I$41/SUM(Programacion!I$35:I$41)*'2 Eval'!$K13))*SUM(Programacion!I$35:I$41)/SUM(Programacion!I$28:I$41)+IF('Res 1ªEval'!K14="",0,'Res 1ªEval'!K14*SUM(Programacion!I$28:I$34)/SUM(Programacion!I$28:I$41)))))</f>
        <v/>
      </c>
      <c r="L14" s="270" t="str">
        <f>IF($C14="","",IF(SUM(Programacion!J$28:J$41)=0,"",IF(SUM(Programacion!J$35:J$41)=0,'Res 1ªEval'!L14,(IF(Programacion!J$35="",0,Programacion!J$35/SUM(Programacion!J$35:J$41)*'2 Eval'!$E13)+IF(Programacion!J$36="",0,Programacion!J$36/SUM(Programacion!J$35:J$41)*'2 Eval'!$F13)+IF(Programacion!J$37="",0,Programacion!J$37/SUM(Programacion!J$35:J$41)*'2 Eval'!$G13)+IF(Programacion!J$38="",0,Programacion!J$38/SUM(Programacion!J$35:J$41)*'2 Eval'!$H13)+IF(Programacion!J$39="",0,Programacion!J$39/SUM(Programacion!J$35:J$41)*'2 Eval'!$I13)+IF(Programacion!J$40="",0,Programacion!J$40/SUM(Programacion!J$35:J$41)*'2 Eval'!$J13)+IF(Programacion!J$41="",0,Programacion!J$41/SUM(Programacion!J$35:J$41)*'2 Eval'!$K13))*SUM(Programacion!J$35:J$41)/SUM(Programacion!J$28:J$41)+IF('Res 1ªEval'!L14="",0,'Res 1ªEval'!L14*SUM(Programacion!J$28:J$34)/SUM(Programacion!J$28:J$41)))))</f>
        <v/>
      </c>
      <c r="M14" s="270" t="str">
        <f>IF($C14="","",IF(SUM(Programacion!K$28:K$41)=0,"",IF(SUM(Programacion!K$35:K$41)=0,'Res 1ªEval'!M14,(IF(Programacion!K$35="",0,Programacion!K$35/SUM(Programacion!K$35:K$41)*'2 Eval'!$E13)+IF(Programacion!K$36="",0,Programacion!K$36/SUM(Programacion!K$35:K$41)*'2 Eval'!$F13)+IF(Programacion!K$37="",0,Programacion!K$37/SUM(Programacion!K$35:K$41)*'2 Eval'!$G13)+IF(Programacion!K$38="",0,Programacion!K$38/SUM(Programacion!K$35:K$41)*'2 Eval'!$H13)+IF(Programacion!K$39="",0,Programacion!K$39/SUM(Programacion!K$35:K$41)*'2 Eval'!$I13)+IF(Programacion!K$40="",0,Programacion!K$40/SUM(Programacion!K$35:K$41)*'2 Eval'!$J13)+IF(Programacion!K$41="",0,Programacion!K$41/SUM(Programacion!K$35:K$41)*'2 Eval'!$K13))*SUM(Programacion!K$35:K$41)/SUM(Programacion!K$28:K$41)+IF('Res 1ªEval'!M14="",0,'Res 1ªEval'!M14*SUM(Programacion!K$28:K$34)/SUM(Programacion!K$28:K$41)))))</f>
        <v/>
      </c>
      <c r="N14" s="270" t="str">
        <f>IF($C14="","",IF(SUM(Programacion!L$28:L$41)=0,"",IF(SUM(Programacion!L$35:L$41)=0,'Res 1ªEval'!N14,(IF(Programacion!L$35="",0,Programacion!L$35/SUM(Programacion!L$35:L$41)*'2 Eval'!$E13)+IF(Programacion!L$36="",0,Programacion!L$36/SUM(Programacion!L$35:L$41)*'2 Eval'!$F13)+IF(Programacion!L$37="",0,Programacion!L$37/SUM(Programacion!L$35:L$41)*'2 Eval'!$G13)+IF(Programacion!L$38="",0,Programacion!L$38/SUM(Programacion!L$35:L$41)*'2 Eval'!$H13)+IF(Programacion!L$39="",0,Programacion!L$39/SUM(Programacion!L$35:L$41)*'2 Eval'!$I13)+IF(Programacion!L$40="",0,Programacion!L$40/SUM(Programacion!L$35:L$41)*'2 Eval'!$J13)+IF(Programacion!L$41="",0,Programacion!L$41/SUM(Programacion!L$35:L$41)*'2 Eval'!$K13))*SUM(Programacion!L$35:L$41)/SUM(Programacion!L$28:L$41)+IF('Res 1ªEval'!N14="",0,'Res 1ªEval'!N14*SUM(Programacion!L$28:L$34)/SUM(Programacion!L$28:L$41)))))</f>
        <v/>
      </c>
      <c r="O14" s="276" t="str">
        <f>IF($C14="","",IF(SUM(Programacion!M$28:M$41)=0,"",IF(SUM(Programacion!M$35:M$41)=0,'Res 1ªEval'!O14,(IF(Programacion!M$35="",0,Programacion!M$35/SUM(Programacion!M$35:M$41)*'2 Eval'!$E13)+IF(Programacion!M$36="",0,Programacion!M$36/SUM(Programacion!M$35:M$41)*'2 Eval'!$F13)+IF(Programacion!M$37="",0,Programacion!M$37/SUM(Programacion!M$35:M$41)*'2 Eval'!$G13)+IF(Programacion!M$38="",0,Programacion!M$38/SUM(Programacion!M$35:M$41)*'2 Eval'!$H13)+IF(Programacion!M$39="",0,Programacion!M$39/SUM(Programacion!M$35:M$41)*'2 Eval'!$I13)+IF(Programacion!M$40="",0,Programacion!M$40/SUM(Programacion!M$35:M$41)*'2 Eval'!$J13)+IF(Programacion!M$41="",0,Programacion!M$41/SUM(Programacion!M$35:M$41)*'2 Eval'!$K13))*SUM(Programacion!M$35:M$41)/SUM(Programacion!M$28:M$41)+IF('Res 1ªEval'!O14="",0,'Res 1ªEval'!O14*SUM(Programacion!M$28:M$34)/SUM(Programacion!M$28:M$41)))))</f>
        <v/>
      </c>
      <c r="P14" s="303"/>
      <c r="Q14" s="270" t="str">
        <f>IF($C14="","",IF(SUM(Programacion!O$28:O$41)=0,"",IF(SUM(Programacion!O$35:O$41)=0,'Res 1ªEval'!Q14,(IF(Programacion!O$35="",0,Programacion!O$35/SUM(Programacion!O$35:O$41)*'2 Eval'!$E13)+IF(Programacion!O$36="",0,Programacion!O$36/SUM(Programacion!O$35:O$41)*'2 Eval'!$F13)+IF(Programacion!O$37="",0,Programacion!O$37/SUM(Programacion!O$35:O$41)*'2 Eval'!$G13)+IF(Programacion!O$38="",0,Programacion!O$38/SUM(Programacion!O$35:O$41)*'2 Eval'!$H13)+IF(Programacion!O$39="",0,Programacion!O$39/SUM(Programacion!O$35:O$41)*'2 Eval'!$I13)+IF(Programacion!O$40="",0,Programacion!O$40/SUM(Programacion!O$35:O$41)*'2 Eval'!$J13)+IF(Programacion!O$41="",0,Programacion!O$41/SUM(Programacion!O$35:O$41)*'2 Eval'!$K13))*SUM(Programacion!O$35:O$41)/SUM(Programacion!O$28:O$41)+IF('Res 1ªEval'!Q14="",0,'Res 1ªEval'!Q14*SUM(Programacion!O$28:O$34)/SUM(Programacion!O$28:O$41)))))</f>
        <v/>
      </c>
      <c r="R14" s="270" t="str">
        <f>IF($C14="","",IF(SUM(Programacion!P$28:P$41)=0,"",IF(SUM(Programacion!P$35:P$41)=0,'Res 1ªEval'!R14,(IF(Programacion!P$35="",0,Programacion!P$35/SUM(Programacion!P$35:P$41)*'2 Eval'!$E13)+IF(Programacion!P$36="",0,Programacion!P$36/SUM(Programacion!P$35:P$41)*'2 Eval'!$F13)+IF(Programacion!P$37="",0,Programacion!P$37/SUM(Programacion!P$35:P$41)*'2 Eval'!$G13)+IF(Programacion!P$38="",0,Programacion!P$38/SUM(Programacion!P$35:P$41)*'2 Eval'!$H13)+IF(Programacion!P$39="",0,Programacion!P$39/SUM(Programacion!P$35:P$41)*'2 Eval'!$I13)+IF(Programacion!P$40="",0,Programacion!P$40/SUM(Programacion!P$35:P$41)*'2 Eval'!$J13)+IF(Programacion!P$41="",0,Programacion!P$41/SUM(Programacion!P$35:P$41)*'2 Eval'!$K13))*SUM(Programacion!P$35:P$41)/SUM(Programacion!P$28:P$41)+IF('Res 1ªEval'!R14="",0,'Res 1ªEval'!R14*SUM(Programacion!P$28:P$34)/SUM(Programacion!P$28:P$41)))))</f>
        <v/>
      </c>
      <c r="S14" s="270" t="str">
        <f>IF($C14="","",IF(SUM(Programacion!Q$28:Q$41)=0,"",IF(SUM(Programacion!Q$35:Q$41)=0,'Res 1ªEval'!S14,(IF(Programacion!Q$35="",0,Programacion!Q$35/SUM(Programacion!Q$35:Q$41)*'2 Eval'!$E13)+IF(Programacion!Q$36="",0,Programacion!Q$36/SUM(Programacion!Q$35:Q$41)*'2 Eval'!$F13)+IF(Programacion!Q$37="",0,Programacion!Q$37/SUM(Programacion!Q$35:Q$41)*'2 Eval'!$G13)+IF(Programacion!Q$38="",0,Programacion!Q$38/SUM(Programacion!Q$35:Q$41)*'2 Eval'!$H13)+IF(Programacion!Q$39="",0,Programacion!Q$39/SUM(Programacion!Q$35:Q$41)*'2 Eval'!$I13)+IF(Programacion!Q$40="",0,Programacion!Q$40/SUM(Programacion!Q$35:Q$41)*'2 Eval'!$J13)+IF(Programacion!Q$41="",0,Programacion!Q$41/SUM(Programacion!Q$35:Q$41)*'2 Eval'!$K13))*SUM(Programacion!Q$35:Q$41)/SUM(Programacion!Q$28:Q$41)+IF('Res 1ªEval'!S14="",0,'Res 1ªEval'!S14*SUM(Programacion!Q$28:Q$34)/SUM(Programacion!Q$28:Q$41)))))</f>
        <v/>
      </c>
      <c r="T14" s="270" t="str">
        <f>IF($C14="","",IF(SUM(Programacion!R$28:R$41)=0,"",IF(SUM(Programacion!R$35:R$41)=0,'Res 1ªEval'!T14,(IF(Programacion!R$35="",0,Programacion!R$35/SUM(Programacion!R$35:R$41)*'2 Eval'!$E13)+IF(Programacion!R$36="",0,Programacion!R$36/SUM(Programacion!R$35:R$41)*'2 Eval'!$F13)+IF(Programacion!R$37="",0,Programacion!R$37/SUM(Programacion!R$35:R$41)*'2 Eval'!$G13)+IF(Programacion!R$38="",0,Programacion!R$38/SUM(Programacion!R$35:R$41)*'2 Eval'!$H13)+IF(Programacion!R$39="",0,Programacion!R$39/SUM(Programacion!R$35:R$41)*'2 Eval'!$I13)+IF(Programacion!R$40="",0,Programacion!R$40/SUM(Programacion!R$35:R$41)*'2 Eval'!$J13)+IF(Programacion!R$41="",0,Programacion!R$41/SUM(Programacion!R$35:R$41)*'2 Eval'!$K13))*SUM(Programacion!R$35:R$41)/SUM(Programacion!R$28:R$41)+IF('Res 1ªEval'!T14="",0,'Res 1ªEval'!T14*SUM(Programacion!R$28:R$34)/SUM(Programacion!R$28:R$41)))))</f>
        <v/>
      </c>
      <c r="U14" s="270" t="str">
        <f>IF($C14="","",IF(SUM(Programacion!S$28:S$41)=0,"",IF(SUM(Programacion!S$35:S$41)=0,'Res 1ªEval'!U14,(IF(Programacion!S$35="",0,Programacion!S$35/SUM(Programacion!S$35:S$41)*'2 Eval'!$E13)+IF(Programacion!S$36="",0,Programacion!S$36/SUM(Programacion!S$35:S$41)*'2 Eval'!$F13)+IF(Programacion!S$37="",0,Programacion!S$37/SUM(Programacion!S$35:S$41)*'2 Eval'!$G13)+IF(Programacion!S$38="",0,Programacion!S$38/SUM(Programacion!S$35:S$41)*'2 Eval'!$H13)+IF(Programacion!S$39="",0,Programacion!S$39/SUM(Programacion!S$35:S$41)*'2 Eval'!$I13)+IF(Programacion!S$40="",0,Programacion!S$40/SUM(Programacion!S$35:S$41)*'2 Eval'!$J13)+IF(Programacion!S$41="",0,Programacion!S$41/SUM(Programacion!S$35:S$41)*'2 Eval'!$K13))*SUM(Programacion!S$35:S$41)/SUM(Programacion!S$28:S$41)+IF('Res 1ªEval'!U14="",0,'Res 1ªEval'!U14*SUM(Programacion!S$28:S$34)/SUM(Programacion!S$28:S$41)))))</f>
        <v/>
      </c>
      <c r="V14" s="270" t="str">
        <f>IF($C14="","",IF(SUM(Programacion!T$28:T$41)=0,"",IF(SUM(Programacion!T$35:T$41)=0,'Res 1ªEval'!V14,(IF(Programacion!T$35="",0,Programacion!T$35/SUM(Programacion!T$35:T$41)*'2 Eval'!$E13)+IF(Programacion!T$36="",0,Programacion!T$36/SUM(Programacion!T$35:T$41)*'2 Eval'!$F13)+IF(Programacion!T$37="",0,Programacion!T$37/SUM(Programacion!T$35:T$41)*'2 Eval'!$G13)+IF(Programacion!T$38="",0,Programacion!T$38/SUM(Programacion!T$35:T$41)*'2 Eval'!$H13)+IF(Programacion!T$39="",0,Programacion!T$39/SUM(Programacion!T$35:T$41)*'2 Eval'!$I13)+IF(Programacion!T$40="",0,Programacion!T$40/SUM(Programacion!T$35:T$41)*'2 Eval'!$J13)+IF(Programacion!T$41="",0,Programacion!T$41/SUM(Programacion!T$35:T$41)*'2 Eval'!$K13))*SUM(Programacion!T$35:T$41)/SUM(Programacion!T$28:T$41)+IF('Res 1ªEval'!V14="",0,'Res 1ªEval'!V14*SUM(Programacion!T$28:T$34)/SUM(Programacion!T$28:T$41)))))</f>
        <v/>
      </c>
      <c r="W14" s="270" t="str">
        <f>IF($C14="","",IF(SUM(Programacion!U$28:U$41)=0,"",IF(SUM(Programacion!U$35:U$41)=0,'Res 1ªEval'!W14,(IF(Programacion!U$35="",0,Programacion!U$35/SUM(Programacion!U$35:U$41)*'2 Eval'!$E13)+IF(Programacion!U$36="",0,Programacion!U$36/SUM(Programacion!U$35:U$41)*'2 Eval'!$F13)+IF(Programacion!U$37="",0,Programacion!U$37/SUM(Programacion!U$35:U$41)*'2 Eval'!$G13)+IF(Programacion!U$38="",0,Programacion!U$38/SUM(Programacion!U$35:U$41)*'2 Eval'!$H13)+IF(Programacion!U$39="",0,Programacion!U$39/SUM(Programacion!U$35:U$41)*'2 Eval'!$I13)+IF(Programacion!U$40="",0,Programacion!U$40/SUM(Programacion!U$35:U$41)*'2 Eval'!$J13)+IF(Programacion!U$41="",0,Programacion!U$41/SUM(Programacion!U$35:U$41)*'2 Eval'!$K13))*SUM(Programacion!U$35:U$41)/SUM(Programacion!U$28:U$41)+IF('Res 1ªEval'!W14="",0,'Res 1ªEval'!W14*SUM(Programacion!U$28:U$34)/SUM(Programacion!U$28:U$41)))))</f>
        <v/>
      </c>
      <c r="X14" s="270" t="str">
        <f>IF($C14="","",IF(SUM(Programacion!V$28:V$41)=0,"",IF(SUM(Programacion!V$35:V$41)=0,'Res 1ªEval'!X14,(IF(Programacion!V$35="",0,Programacion!V$35/SUM(Programacion!V$35:V$41)*'2 Eval'!$E13)+IF(Programacion!V$36="",0,Programacion!V$36/SUM(Programacion!V$35:V$41)*'2 Eval'!$F13)+IF(Programacion!V$37="",0,Programacion!V$37/SUM(Programacion!V$35:V$41)*'2 Eval'!$G13)+IF(Programacion!V$38="",0,Programacion!V$38/SUM(Programacion!V$35:V$41)*'2 Eval'!$H13)+IF(Programacion!V$39="",0,Programacion!V$39/SUM(Programacion!V$35:V$41)*'2 Eval'!$I13)+IF(Programacion!V$40="",0,Programacion!V$40/SUM(Programacion!V$35:V$41)*'2 Eval'!$J13)+IF(Programacion!V$41="",0,Programacion!V$41/SUM(Programacion!V$35:V$41)*'2 Eval'!$K13))*SUM(Programacion!V$35:V$41)/SUM(Programacion!V$28:V$41)+IF('Res 1ªEval'!X14="",0,'Res 1ªEval'!X14*SUM(Programacion!V$28:V$34)/SUM(Programacion!V$28:V$41)))))</f>
        <v/>
      </c>
      <c r="Y14" s="270" t="str">
        <f>IF($C14="","",IF(SUM(Programacion!W$28:W$41)=0,"",IF(SUM(Programacion!W$35:W$41)=0,'Res 1ªEval'!Y14,(IF(Programacion!W$35="",0,Programacion!W$35/SUM(Programacion!W$35:W$41)*'2 Eval'!$E13)+IF(Programacion!W$36="",0,Programacion!W$36/SUM(Programacion!W$35:W$41)*'2 Eval'!$F13)+IF(Programacion!W$37="",0,Programacion!W$37/SUM(Programacion!W$35:W$41)*'2 Eval'!$G13)+IF(Programacion!W$38="",0,Programacion!W$38/SUM(Programacion!W$35:W$41)*'2 Eval'!$H13)+IF(Programacion!W$39="",0,Programacion!W$39/SUM(Programacion!W$35:W$41)*'2 Eval'!$I13)+IF(Programacion!W$40="",0,Programacion!W$40/SUM(Programacion!W$35:W$41)*'2 Eval'!$J13)+IF(Programacion!W$41="",0,Programacion!W$41/SUM(Programacion!W$35:W$41)*'2 Eval'!$K13))*SUM(Programacion!W$35:W$41)/SUM(Programacion!W$28:W$41)+IF('Res 1ªEval'!Y14="",0,'Res 1ªEval'!Y14*SUM(Programacion!W$28:W$34)/SUM(Programacion!W$28:W$41)))))</f>
        <v/>
      </c>
      <c r="Z14" s="270" t="str">
        <f>IF($C14="","",IF(SUM(Programacion!X$28:X$41)=0,"",IF(SUM(Programacion!X$35:X$41)=0,'Res 1ªEval'!Z14,(IF(Programacion!X$35="",0,Programacion!X$35/SUM(Programacion!X$35:X$41)*'2 Eval'!$E13)+IF(Programacion!X$36="",0,Programacion!X$36/SUM(Programacion!X$35:X$41)*'2 Eval'!$F13)+IF(Programacion!X$37="",0,Programacion!X$37/SUM(Programacion!X$35:X$41)*'2 Eval'!$G13)+IF(Programacion!X$38="",0,Programacion!X$38/SUM(Programacion!X$35:X$41)*'2 Eval'!$H13)+IF(Programacion!X$39="",0,Programacion!X$39/SUM(Programacion!X$35:X$41)*'2 Eval'!$I13)+IF(Programacion!X$40="",0,Programacion!X$40/SUM(Programacion!X$35:X$41)*'2 Eval'!$J13)+IF(Programacion!X$41="",0,Programacion!X$41/SUM(Programacion!X$35:X$41)*'2 Eval'!$K13))*SUM(Programacion!X$35:X$41)/SUM(Programacion!X$28:X$41)+IF('Res 1ªEval'!Z14="",0,'Res 1ªEval'!Z14*SUM(Programacion!X$28:X$34)/SUM(Programacion!X$28:X$41)))))</f>
        <v/>
      </c>
      <c r="AA14" s="270" t="str">
        <f>IF($C14="","",IF(SUM(Programacion!Y$28:Y$41)=0,"",IF(SUM(Programacion!Y$35:Y$41)=0,'Res 1ªEval'!AA14,(IF(Programacion!Y$35="",0,Programacion!Y$35/SUM(Programacion!Y$35:Y$41)*'2 Eval'!$E13)+IF(Programacion!Y$36="",0,Programacion!Y$36/SUM(Programacion!Y$35:Y$41)*'2 Eval'!$F13)+IF(Programacion!Y$37="",0,Programacion!Y$37/SUM(Programacion!Y$35:Y$41)*'2 Eval'!$G13)+IF(Programacion!Y$38="",0,Programacion!Y$38/SUM(Programacion!Y$35:Y$41)*'2 Eval'!$H13)+IF(Programacion!Y$39="",0,Programacion!Y$39/SUM(Programacion!Y$35:Y$41)*'2 Eval'!$I13)+IF(Programacion!Y$40="",0,Programacion!Y$40/SUM(Programacion!Y$35:Y$41)*'2 Eval'!$J13)+IF(Programacion!Y$41="",0,Programacion!Y$41/SUM(Programacion!Y$35:Y$41)*'2 Eval'!$K13))*SUM(Programacion!Y$35:Y$41)/SUM(Programacion!Y$28:Y$41)+IF('Res 1ªEval'!AA14="",0,'Res 1ªEval'!AA14*SUM(Programacion!Y$28:Y$34)/SUM(Programacion!Y$28:Y$41)))))</f>
        <v/>
      </c>
      <c r="AB14" s="270" t="str">
        <f>IF($C14="","",IF(SUM(Programacion!Z$28:Z$41)=0,"",IF(SUM(Programacion!Z$35:Z$41)=0,'Res 1ªEval'!AB14,(IF(Programacion!Z$35="",0,Programacion!Z$35/SUM(Programacion!Z$35:Z$41)*'2 Eval'!$E13)+IF(Programacion!Z$36="",0,Programacion!Z$36/SUM(Programacion!Z$35:Z$41)*'2 Eval'!$F13)+IF(Programacion!Z$37="",0,Programacion!Z$37/SUM(Programacion!Z$35:Z$41)*'2 Eval'!$G13)+IF(Programacion!Z$38="",0,Programacion!Z$38/SUM(Programacion!Z$35:Z$41)*'2 Eval'!$H13)+IF(Programacion!Z$39="",0,Programacion!Z$39/SUM(Programacion!Z$35:Z$41)*'2 Eval'!$I13)+IF(Programacion!Z$40="",0,Programacion!Z$40/SUM(Programacion!Z$35:Z$41)*'2 Eval'!$J13)+IF(Programacion!Z$41="",0,Programacion!Z$41/SUM(Programacion!Z$35:Z$41)*'2 Eval'!$K13))*SUM(Programacion!Z$35:Z$41)/SUM(Programacion!Z$28:Z$41)+IF('Res 1ªEval'!AB14="",0,'Res 1ªEval'!AB14*SUM(Programacion!Z$28:Z$34)/SUM(Programacion!Z$28:Z$41)))))</f>
        <v/>
      </c>
      <c r="AC14" s="270" t="str">
        <f>IF($C14="","",IF(SUM(Programacion!AA$28:AA$41)=0,"",IF(SUM(Programacion!AA$35:AA$41)=0,'Res 1ªEval'!AC14,(IF(Programacion!AA$35="",0,Programacion!AA$35/SUM(Programacion!AA$35:AA$41)*'2 Eval'!$E13)+IF(Programacion!AA$36="",0,Programacion!AA$36/SUM(Programacion!AA$35:AA$41)*'2 Eval'!$F13)+IF(Programacion!AA$37="",0,Programacion!AA$37/SUM(Programacion!AA$35:AA$41)*'2 Eval'!$G13)+IF(Programacion!AA$38="",0,Programacion!AA$38/SUM(Programacion!AA$35:AA$41)*'2 Eval'!$H13)+IF(Programacion!AA$39="",0,Programacion!AA$39/SUM(Programacion!AA$35:AA$41)*'2 Eval'!$I13)+IF(Programacion!AA$40="",0,Programacion!AA$40/SUM(Programacion!AA$35:AA$41)*'2 Eval'!$J13)+IF(Programacion!AA$41="",0,Programacion!AA$41/SUM(Programacion!AA$35:AA$41)*'2 Eval'!$K13))*SUM(Programacion!AA$35:AA$41)/SUM(Programacion!AA$28:AA$41)+IF('Res 1ªEval'!AC14="",0,'Res 1ªEval'!AC14*SUM(Programacion!AA$28:AA$34)/SUM(Programacion!AA$28:AA$41)))))</f>
        <v/>
      </c>
      <c r="AD14" s="270" t="str">
        <f>IF($C14="","",IF(SUM(Programacion!AB$28:AB$41)=0,"",IF(SUM(Programacion!AB$35:AB$41)=0,'Res 1ªEval'!AD14,(IF(Programacion!AB$35="",0,Programacion!AB$35/SUM(Programacion!AB$35:AB$41)*'2 Eval'!$E13)+IF(Programacion!AB$36="",0,Programacion!AB$36/SUM(Programacion!AB$35:AB$41)*'2 Eval'!$F13)+IF(Programacion!AB$37="",0,Programacion!AB$37/SUM(Programacion!AB$35:AB$41)*'2 Eval'!$G13)+IF(Programacion!AB$38="",0,Programacion!AB$38/SUM(Programacion!AB$35:AB$41)*'2 Eval'!$H13)+IF(Programacion!AB$39="",0,Programacion!AB$39/SUM(Programacion!AB$35:AB$41)*'2 Eval'!$I13)+IF(Programacion!AB$40="",0,Programacion!AB$40/SUM(Programacion!AB$35:AB$41)*'2 Eval'!$J13)+IF(Programacion!AB$41="",0,Programacion!AB$41/SUM(Programacion!AB$35:AB$41)*'2 Eval'!$K13))*SUM(Programacion!AB$35:AB$41)/SUM(Programacion!AB$28:AB$41)+IF('Res 1ªEval'!AD14="",0,'Res 1ªEval'!AD14*SUM(Programacion!AB$28:AB$34)/SUM(Programacion!AB$28:AB$41)))))</f>
        <v/>
      </c>
      <c r="AE14" s="270" t="str">
        <f>IF($C14="","",IF(SUM(Programacion!AC$28:AC$41)=0,"",IF(SUM(Programacion!AC$35:AC$41)=0,'Res 1ªEval'!AE14,(IF(Programacion!AC$35="",0,Programacion!AC$35/SUM(Programacion!AC$35:AC$41)*'2 Eval'!$E13)+IF(Programacion!AC$36="",0,Programacion!AC$36/SUM(Programacion!AC$35:AC$41)*'2 Eval'!$F13)+IF(Programacion!AC$37="",0,Programacion!AC$37/SUM(Programacion!AC$35:AC$41)*'2 Eval'!$G13)+IF(Programacion!AC$38="",0,Programacion!AC$38/SUM(Programacion!AC$35:AC$41)*'2 Eval'!$H13)+IF(Programacion!AC$39="",0,Programacion!AC$39/SUM(Programacion!AC$35:AC$41)*'2 Eval'!$I13)+IF(Programacion!AC$40="",0,Programacion!AC$40/SUM(Programacion!AC$35:AC$41)*'2 Eval'!$J13)+IF(Programacion!AC$41="",0,Programacion!AC$41/SUM(Programacion!AC$35:AC$41)*'2 Eval'!$K13))*SUM(Programacion!AC$35:AC$41)/SUM(Programacion!AC$28:AC$41)+IF('Res 1ªEval'!AE14="",0,'Res 1ªEval'!AE14*SUM(Programacion!AC$28:AC$34)/SUM(Programacion!AC$28:AC$41)))))</f>
        <v/>
      </c>
      <c r="AF14" s="270" t="str">
        <f>IF($C14="","",IF(SUM(Programacion!AD$28:AD$41)=0,"",IF(SUM(Programacion!AD$35:AD$41)=0,'Res 1ªEval'!AF14,(IF(Programacion!AD$35="",0,Programacion!AD$35/SUM(Programacion!AD$35:AD$41)*'2 Eval'!$E13)+IF(Programacion!AD$36="",0,Programacion!AD$36/SUM(Programacion!AD$35:AD$41)*'2 Eval'!$F13)+IF(Programacion!AD$37="",0,Programacion!AD$37/SUM(Programacion!AD$35:AD$41)*'2 Eval'!$G13)+IF(Programacion!AD$38="",0,Programacion!AD$38/SUM(Programacion!AD$35:AD$41)*'2 Eval'!$H13)+IF(Programacion!AD$39="",0,Programacion!AD$39/SUM(Programacion!AD$35:AD$41)*'2 Eval'!$I13)+IF(Programacion!AD$40="",0,Programacion!AD$40/SUM(Programacion!AD$35:AD$41)*'2 Eval'!$J13)+IF(Programacion!AD$41="",0,Programacion!AD$41/SUM(Programacion!AD$35:AD$41)*'2 Eval'!$K13))*SUM(Programacion!AD$35:AD$41)/SUM(Programacion!AD$28:AD$41)+IF('Res 1ªEval'!AF14="",0,'Res 1ªEval'!AF14*SUM(Programacion!AD$28:AD$34)/SUM(Programacion!AD$28:AD$41)))))</f>
        <v/>
      </c>
      <c r="AG14" s="270" t="str">
        <f>IF($C14="","",IF(SUM(Programacion!AE$28:AE$41)=0,"",IF(SUM(Programacion!AE$35:AE$41)=0,'Res 1ªEval'!AG14,(IF(Programacion!AE$35="",0,Programacion!AE$35/SUM(Programacion!AE$35:AE$41)*'2 Eval'!$E13)+IF(Programacion!AE$36="",0,Programacion!AE$36/SUM(Programacion!AE$35:AE$41)*'2 Eval'!$F13)+IF(Programacion!AE$37="",0,Programacion!AE$37/SUM(Programacion!AE$35:AE$41)*'2 Eval'!$G13)+IF(Programacion!AE$38="",0,Programacion!AE$38/SUM(Programacion!AE$35:AE$41)*'2 Eval'!$H13)+IF(Programacion!AE$39="",0,Programacion!AE$39/SUM(Programacion!AE$35:AE$41)*'2 Eval'!$I13)+IF(Programacion!AE$40="",0,Programacion!AE$40/SUM(Programacion!AE$35:AE$41)*'2 Eval'!$J13)+IF(Programacion!AE$41="",0,Programacion!AE$41/SUM(Programacion!AE$35:AE$41)*'2 Eval'!$K13))*SUM(Programacion!AE$35:AE$41)/SUM(Programacion!AE$28:AE$41)+IF('Res 1ªEval'!AG14="",0,'Res 1ªEval'!AG14*SUM(Programacion!AE$28:AE$34)/SUM(Programacion!AE$28:AE$41)))))</f>
        <v/>
      </c>
      <c r="AH14" s="270" t="str">
        <f>IF($C14="","",IF(SUM(Programacion!AF$28:AF$41)=0,"",IF(SUM(Programacion!AF$35:AF$41)=0,'Res 1ªEval'!AH14,(IF(Programacion!AF$35="",0,Programacion!AF$35/SUM(Programacion!AF$35:AF$41)*'2 Eval'!$E13)+IF(Programacion!AF$36="",0,Programacion!AF$36/SUM(Programacion!AF$35:AF$41)*'2 Eval'!$F13)+IF(Programacion!AF$37="",0,Programacion!AF$37/SUM(Programacion!AF$35:AF$41)*'2 Eval'!$G13)+IF(Programacion!AF$38="",0,Programacion!AF$38/SUM(Programacion!AF$35:AF$41)*'2 Eval'!$H13)+IF(Programacion!AF$39="",0,Programacion!AF$39/SUM(Programacion!AF$35:AF$41)*'2 Eval'!$I13)+IF(Programacion!AF$40="",0,Programacion!AF$40/SUM(Programacion!AF$35:AF$41)*'2 Eval'!$J13)+IF(Programacion!AF$41="",0,Programacion!AF$41/SUM(Programacion!AF$35:AF$41)*'2 Eval'!$K13))*SUM(Programacion!AF$35:AF$41)/SUM(Programacion!AF$28:AF$41)+IF('Res 1ªEval'!AH14="",0,'Res 1ªEval'!AH14*SUM(Programacion!AF$28:AF$34)/SUM(Programacion!AF$28:AF$41)))))</f>
        <v/>
      </c>
      <c r="AI14" s="270" t="str">
        <f>IF($C14="","",IF(SUM(Programacion!AG$28:AG$41)=0,"",IF(SUM(Programacion!AG$35:AG$41)=0,'Res 1ªEval'!AI14,(IF(Programacion!AG$35="",0,Programacion!AG$35/SUM(Programacion!AG$35:AG$41)*'2 Eval'!$E13)+IF(Programacion!AG$36="",0,Programacion!AG$36/SUM(Programacion!AG$35:AG$41)*'2 Eval'!$F13)+IF(Programacion!AG$37="",0,Programacion!AG$37/SUM(Programacion!AG$35:AG$41)*'2 Eval'!$G13)+IF(Programacion!AG$38="",0,Programacion!AG$38/SUM(Programacion!AG$35:AG$41)*'2 Eval'!$H13)+IF(Programacion!AG$39="",0,Programacion!AG$39/SUM(Programacion!AG$35:AG$41)*'2 Eval'!$I13)+IF(Programacion!AG$40="",0,Programacion!AG$40/SUM(Programacion!AG$35:AG$41)*'2 Eval'!$J13)+IF(Programacion!AG$41="",0,Programacion!AG$41/SUM(Programacion!AG$35:AG$41)*'2 Eval'!$K13))*SUM(Programacion!AG$35:AG$41)/SUM(Programacion!AG$28:AG$41)+IF('Res 1ªEval'!AI14="",0,'Res 1ªEval'!AI14*SUM(Programacion!AG$28:AG$34)/SUM(Programacion!AG$28:AG$41)))))</f>
        <v/>
      </c>
      <c r="AJ14" s="270" t="str">
        <f>IF($C14="","",IF(SUM(Programacion!AH$28:AH$41)=0,"",IF(SUM(Programacion!AH$35:AH$41)=0,'Res 1ªEval'!AJ14,(IF(Programacion!AH$35="",0,Programacion!AH$35/SUM(Programacion!AH$35:AH$41)*'2 Eval'!$E13)+IF(Programacion!AH$36="",0,Programacion!AH$36/SUM(Programacion!AH$35:AH$41)*'2 Eval'!$F13)+IF(Programacion!AH$37="",0,Programacion!AH$37/SUM(Programacion!AH$35:AH$41)*'2 Eval'!$G13)+IF(Programacion!AH$38="",0,Programacion!AH$38/SUM(Programacion!AH$35:AH$41)*'2 Eval'!$H13)+IF(Programacion!AH$39="",0,Programacion!AH$39/SUM(Programacion!AH$35:AH$41)*'2 Eval'!$I13)+IF(Programacion!AH$40="",0,Programacion!AH$40/SUM(Programacion!AH$35:AH$41)*'2 Eval'!$J13)+IF(Programacion!AH$41="",0,Programacion!AH$41/SUM(Programacion!AH$35:AH$41)*'2 Eval'!$K13))*SUM(Programacion!AH$35:AH$41)/SUM(Programacion!AH$28:AH$41)+IF('Res 1ªEval'!AJ14="",0,'Res 1ªEval'!AJ14*SUM(Programacion!AH$28:AH$34)/SUM(Programacion!AH$28:AH$41)))))</f>
        <v/>
      </c>
      <c r="AK14" s="270" t="str">
        <f>IF($C14="","",IF(SUM(Programacion!AI$28:AI$41)=0,"",IF(SUM(Programacion!AI$35:AI$41)=0,'Res 1ªEval'!AK14,(IF(Programacion!AI$35="",0,Programacion!AI$35/SUM(Programacion!AI$35:AI$41)*'2 Eval'!$E13)+IF(Programacion!AI$36="",0,Programacion!AI$36/SUM(Programacion!AI$35:AI$41)*'2 Eval'!$F13)+IF(Programacion!AI$37="",0,Programacion!AI$37/SUM(Programacion!AI$35:AI$41)*'2 Eval'!$G13)+IF(Programacion!AI$38="",0,Programacion!AI$38/SUM(Programacion!AI$35:AI$41)*'2 Eval'!$H13)+IF(Programacion!AI$39="",0,Programacion!AI$39/SUM(Programacion!AI$35:AI$41)*'2 Eval'!$I13)+IF(Programacion!AI$40="",0,Programacion!AI$40/SUM(Programacion!AI$35:AI$41)*'2 Eval'!$J13)+IF(Programacion!AI$41="",0,Programacion!AI$41/SUM(Programacion!AI$35:AI$41)*'2 Eval'!$K13))*SUM(Programacion!AI$35:AI$41)/SUM(Programacion!AI$28:AI$41)+IF('Res 1ªEval'!AK14="",0,'Res 1ªEval'!AK14*SUM(Programacion!AI$28:AI$34)/SUM(Programacion!AI$28:AI$41)))))</f>
        <v/>
      </c>
      <c r="AL14" s="270" t="str">
        <f>IF($C14="","",IF(SUM(Programacion!AJ$28:AJ$41)=0,"",IF(SUM(Programacion!AJ$35:AJ$41)=0,'Res 1ªEval'!AL14,(IF(Programacion!AJ$35="",0,Programacion!AJ$35/SUM(Programacion!AJ$35:AJ$41)*'2 Eval'!$E13)+IF(Programacion!AJ$36="",0,Programacion!AJ$36/SUM(Programacion!AJ$35:AJ$41)*'2 Eval'!$F13)+IF(Programacion!AJ$37="",0,Programacion!AJ$37/SUM(Programacion!AJ$35:AJ$41)*'2 Eval'!$G13)+IF(Programacion!AJ$38="",0,Programacion!AJ$38/SUM(Programacion!AJ$35:AJ$41)*'2 Eval'!$H13)+IF(Programacion!AJ$39="",0,Programacion!AJ$39/SUM(Programacion!AJ$35:AJ$41)*'2 Eval'!$I13)+IF(Programacion!AJ$40="",0,Programacion!AJ$40/SUM(Programacion!AJ$35:AJ$41)*'2 Eval'!$J13)+IF(Programacion!AJ$41="",0,Programacion!AJ$41/SUM(Programacion!AJ$35:AJ$41)*'2 Eval'!$K13))*SUM(Programacion!AJ$35:AJ$41)/SUM(Programacion!AJ$28:AJ$41)+IF('Res 1ªEval'!AL14="",0,'Res 1ªEval'!AL14*SUM(Programacion!AJ$28:AJ$34)/SUM(Programacion!AJ$28:AJ$41)))))</f>
        <v/>
      </c>
      <c r="AM14" s="270" t="str">
        <f>IF($C14="","",IF(SUM(Programacion!AK$28:AK$41)=0,"",IF(SUM(Programacion!AK$35:AK$41)=0,'Res 1ªEval'!AM14,(IF(Programacion!AK$35="",0,Programacion!AK$35/SUM(Programacion!AK$35:AK$41)*'2 Eval'!$E13)+IF(Programacion!AK$36="",0,Programacion!AK$36/SUM(Programacion!AK$35:AK$41)*'2 Eval'!$F13)+IF(Programacion!AK$37="",0,Programacion!AK$37/SUM(Programacion!AK$35:AK$41)*'2 Eval'!$G13)+IF(Programacion!AK$38="",0,Programacion!AK$38/SUM(Programacion!AK$35:AK$41)*'2 Eval'!$H13)+IF(Programacion!AK$39="",0,Programacion!AK$39/SUM(Programacion!AK$35:AK$41)*'2 Eval'!$I13)+IF(Programacion!AK$40="",0,Programacion!AK$40/SUM(Programacion!AK$35:AK$41)*'2 Eval'!$J13)+IF(Programacion!AK$41="",0,Programacion!AK$41/SUM(Programacion!AK$35:AK$41)*'2 Eval'!$K13))*SUM(Programacion!AK$35:AK$41)/SUM(Programacion!AK$28:AK$41)+IF('Res 1ªEval'!AM14="",0,'Res 1ªEval'!AM14*SUM(Programacion!AK$28:AK$34)/SUM(Programacion!AK$28:AK$41)))))</f>
        <v/>
      </c>
      <c r="AN14" s="270" t="str">
        <f>IF($C14="","",IF(SUM(Programacion!AL$28:AL$41)=0,"",IF(SUM(Programacion!AL$35:AL$41)=0,'Res 1ªEval'!AN14,(IF(Programacion!AL$35="",0,Programacion!AL$35/SUM(Programacion!AL$35:AL$41)*'2 Eval'!$E13)+IF(Programacion!AL$36="",0,Programacion!AL$36/SUM(Programacion!AL$35:AL$41)*'2 Eval'!$F13)+IF(Programacion!AL$37="",0,Programacion!AL$37/SUM(Programacion!AL$35:AL$41)*'2 Eval'!$G13)+IF(Programacion!AL$38="",0,Programacion!AL$38/SUM(Programacion!AL$35:AL$41)*'2 Eval'!$H13)+IF(Programacion!AL$39="",0,Programacion!AL$39/SUM(Programacion!AL$35:AL$41)*'2 Eval'!$I13)+IF(Programacion!AL$40="",0,Programacion!AL$40/SUM(Programacion!AL$35:AL$41)*'2 Eval'!$J13)+IF(Programacion!AL$41="",0,Programacion!AL$41/SUM(Programacion!AL$35:AL$41)*'2 Eval'!$K13))*SUM(Programacion!AL$35:AL$41)/SUM(Programacion!AL$28:AL$41)+IF('Res 1ªEval'!AN14="",0,'Res 1ªEval'!AN14*SUM(Programacion!AL$28:AL$34)/SUM(Programacion!AL$28:AL$41)))))</f>
        <v/>
      </c>
      <c r="AO14" s="270" t="str">
        <f>IF($C14="","",IF(SUM(Programacion!AM$28:AM$41)=0,"",IF(SUM(Programacion!AM$35:AM$41)=0,'Res 1ªEval'!AO14,(IF(Programacion!AM$35="",0,Programacion!AM$35/SUM(Programacion!AM$35:AM$41)*'2 Eval'!$E13)+IF(Programacion!AM$36="",0,Programacion!AM$36/SUM(Programacion!AM$35:AM$41)*'2 Eval'!$F13)+IF(Programacion!AM$37="",0,Programacion!AM$37/SUM(Programacion!AM$35:AM$41)*'2 Eval'!$G13)+IF(Programacion!AM$38="",0,Programacion!AM$38/SUM(Programacion!AM$35:AM$41)*'2 Eval'!$H13)+IF(Programacion!AM$39="",0,Programacion!AM$39/SUM(Programacion!AM$35:AM$41)*'2 Eval'!$I13)+IF(Programacion!AM$40="",0,Programacion!AM$40/SUM(Programacion!AM$35:AM$41)*'2 Eval'!$J13)+IF(Programacion!AM$41="",0,Programacion!AM$41/SUM(Programacion!AM$35:AM$41)*'2 Eval'!$K13))*SUM(Programacion!AM$35:AM$41)/SUM(Programacion!AM$28:AM$41)+IF('Res 1ªEval'!AO14="",0,'Res 1ªEval'!AO14*SUM(Programacion!AM$28:AM$34)/SUM(Programacion!AM$28:AM$41)))))</f>
        <v/>
      </c>
      <c r="AP14" s="270" t="str">
        <f>IF($C14="","",IF(SUM(Programacion!AN$28:AN$41)=0,"",IF(SUM(Programacion!AN$35:AN$41)=0,'Res 1ªEval'!AP14,(IF(Programacion!AN$35="",0,Programacion!AN$35/SUM(Programacion!AN$35:AN$41)*'2 Eval'!$E13)+IF(Programacion!AN$36="",0,Programacion!AN$36/SUM(Programacion!AN$35:AN$41)*'2 Eval'!$F13)+IF(Programacion!AN$37="",0,Programacion!AN$37/SUM(Programacion!AN$35:AN$41)*'2 Eval'!$G13)+IF(Programacion!AN$38="",0,Programacion!AN$38/SUM(Programacion!AN$35:AN$41)*'2 Eval'!$H13)+IF(Programacion!AN$39="",0,Programacion!AN$39/SUM(Programacion!AN$35:AN$41)*'2 Eval'!$I13)+IF(Programacion!AN$40="",0,Programacion!AN$40/SUM(Programacion!AN$35:AN$41)*'2 Eval'!$J13)+IF(Programacion!AN$41="",0,Programacion!AN$41/SUM(Programacion!AN$35:AN$41)*'2 Eval'!$K13))*SUM(Programacion!AN$35:AN$41)/SUM(Programacion!AN$28:AN$41)+IF('Res 1ªEval'!AP14="",0,'Res 1ªEval'!AP14*SUM(Programacion!AN$28:AN$34)/SUM(Programacion!AN$28:AN$41)))))</f>
        <v/>
      </c>
      <c r="AQ14" s="270" t="str">
        <f>IF($C14="","",IF(SUM(Programacion!AO$28:AO$41)=0,"",IF(SUM(Programacion!AO$35:AO$41)=0,'Res 1ªEval'!AQ14,(IF(Programacion!AO$35="",0,Programacion!AO$35/SUM(Programacion!AO$35:AO$41)*'2 Eval'!$E13)+IF(Programacion!AO$36="",0,Programacion!AO$36/SUM(Programacion!AO$35:AO$41)*'2 Eval'!$F13)+IF(Programacion!AO$37="",0,Programacion!AO$37/SUM(Programacion!AO$35:AO$41)*'2 Eval'!$G13)+IF(Programacion!AO$38="",0,Programacion!AO$38/SUM(Programacion!AO$35:AO$41)*'2 Eval'!$H13)+IF(Programacion!AO$39="",0,Programacion!AO$39/SUM(Programacion!AO$35:AO$41)*'2 Eval'!$I13)+IF(Programacion!AO$40="",0,Programacion!AO$40/SUM(Programacion!AO$35:AO$41)*'2 Eval'!$J13)+IF(Programacion!AO$41="",0,Programacion!AO$41/SUM(Programacion!AO$35:AO$41)*'2 Eval'!$K13))*SUM(Programacion!AO$35:AO$41)/SUM(Programacion!AO$28:AO$41)+IF('Res 1ªEval'!AQ14="",0,'Res 1ªEval'!AQ14*SUM(Programacion!AO$28:AO$34)/SUM(Programacion!AO$28:AO$41)))))</f>
        <v/>
      </c>
      <c r="AR14" s="270" t="str">
        <f>IF($C14="","",IF(SUM(Programacion!AP$28:AP$41)=0,"",IF(SUM(Programacion!AP$35:AP$41)=0,'Res 1ªEval'!AR14,(IF(Programacion!AP$35="",0,Programacion!AP$35/SUM(Programacion!AP$35:AP$41)*'2 Eval'!$E13)+IF(Programacion!AP$36="",0,Programacion!AP$36/SUM(Programacion!AP$35:AP$41)*'2 Eval'!$F13)+IF(Programacion!AP$37="",0,Programacion!AP$37/SUM(Programacion!AP$35:AP$41)*'2 Eval'!$G13)+IF(Programacion!AP$38="",0,Programacion!AP$38/SUM(Programacion!AP$35:AP$41)*'2 Eval'!$H13)+IF(Programacion!AP$39="",0,Programacion!AP$39/SUM(Programacion!AP$35:AP$41)*'2 Eval'!$I13)+IF(Programacion!AP$40="",0,Programacion!AP$40/SUM(Programacion!AP$35:AP$41)*'2 Eval'!$J13)+IF(Programacion!AP$41="",0,Programacion!AP$41/SUM(Programacion!AP$35:AP$41)*'2 Eval'!$K13))*SUM(Programacion!AP$35:AP$41)/SUM(Programacion!AP$28:AP$41)+IF('Res 1ªEval'!AR14="",0,'Res 1ªEval'!AR14*SUM(Programacion!AP$28:AP$34)/SUM(Programacion!AP$28:AP$41)))))</f>
        <v/>
      </c>
      <c r="AS14" s="270" t="str">
        <f>IF($C14="","",IF(SUM(Programacion!AQ$28:AQ$41)=0,"",IF(SUM(Programacion!AQ$35:AQ$41)=0,'Res 1ªEval'!AS14,(IF(Programacion!AQ$35="",0,Programacion!AQ$35/SUM(Programacion!AQ$35:AQ$41)*'2 Eval'!$E13)+IF(Programacion!AQ$36="",0,Programacion!AQ$36/SUM(Programacion!AQ$35:AQ$41)*'2 Eval'!$F13)+IF(Programacion!AQ$37="",0,Programacion!AQ$37/SUM(Programacion!AQ$35:AQ$41)*'2 Eval'!$G13)+IF(Programacion!AQ$38="",0,Programacion!AQ$38/SUM(Programacion!AQ$35:AQ$41)*'2 Eval'!$H13)+IF(Programacion!AQ$39="",0,Programacion!AQ$39/SUM(Programacion!AQ$35:AQ$41)*'2 Eval'!$I13)+IF(Programacion!AQ$40="",0,Programacion!AQ$40/SUM(Programacion!AQ$35:AQ$41)*'2 Eval'!$J13)+IF(Programacion!AQ$41="",0,Programacion!AQ$41/SUM(Programacion!AQ$35:AQ$41)*'2 Eval'!$K13))*SUM(Programacion!AQ$35:AQ$41)/SUM(Programacion!AQ$28:AQ$41)+IF('Res 1ªEval'!AS14="",0,'Res 1ªEval'!AS14*SUM(Programacion!AQ$28:AQ$34)/SUM(Programacion!AQ$28:AQ$41)))))</f>
        <v/>
      </c>
      <c r="AT14" s="270" t="str">
        <f>IF($C14="","",IF(SUM(Programacion!AR$28:AR$41)=0,"",IF(SUM(Programacion!AR$35:AR$41)=0,'Res 1ªEval'!AT14,(IF(Programacion!AR$35="",0,Programacion!AR$35/SUM(Programacion!AR$35:AR$41)*'2 Eval'!$E13)+IF(Programacion!AR$36="",0,Programacion!AR$36/SUM(Programacion!AR$35:AR$41)*'2 Eval'!$F13)+IF(Programacion!AR$37="",0,Programacion!AR$37/SUM(Programacion!AR$35:AR$41)*'2 Eval'!$G13)+IF(Programacion!AR$38="",0,Programacion!AR$38/SUM(Programacion!AR$35:AR$41)*'2 Eval'!$H13)+IF(Programacion!AR$39="",0,Programacion!AR$39/SUM(Programacion!AR$35:AR$41)*'2 Eval'!$I13)+IF(Programacion!AR$40="",0,Programacion!AR$40/SUM(Programacion!AR$35:AR$41)*'2 Eval'!$J13)+IF(Programacion!AR$41="",0,Programacion!AR$41/SUM(Programacion!AR$35:AR$41)*'2 Eval'!$K13))*SUM(Programacion!AR$35:AR$41)/SUM(Programacion!AR$28:AR$41)+IF('Res 1ªEval'!AT14="",0,'Res 1ªEval'!AT14*SUM(Programacion!AR$28:AR$34)/SUM(Programacion!AR$28:AR$41)))))</f>
        <v/>
      </c>
      <c r="AU14" s="270" t="str">
        <f>IF($C14="","",IF(SUM(Programacion!AS$28:AS$41)=0,"",IF(SUM(Programacion!AS$35:AS$41)=0,'Res 1ªEval'!AU14,(IF(Programacion!AS$35="",0,Programacion!AS$35/SUM(Programacion!AS$35:AS$41)*'2 Eval'!$E13)+IF(Programacion!AS$36="",0,Programacion!AS$36/SUM(Programacion!AS$35:AS$41)*'2 Eval'!$F13)+IF(Programacion!AS$37="",0,Programacion!AS$37/SUM(Programacion!AS$35:AS$41)*'2 Eval'!$G13)+IF(Programacion!AS$38="",0,Programacion!AS$38/SUM(Programacion!AS$35:AS$41)*'2 Eval'!$H13)+IF(Programacion!AS$39="",0,Programacion!AS$39/SUM(Programacion!AS$35:AS$41)*'2 Eval'!$I13)+IF(Programacion!AS$40="",0,Programacion!AS$40/SUM(Programacion!AS$35:AS$41)*'2 Eval'!$J13)+IF(Programacion!AS$41="",0,Programacion!AS$41/SUM(Programacion!AS$35:AS$41)*'2 Eval'!$K13))*SUM(Programacion!AS$35:AS$41)/SUM(Programacion!AS$28:AS$41)+IF('Res 1ªEval'!AU14="",0,'Res 1ªEval'!AU14*SUM(Programacion!AS$28:AS$34)/SUM(Programacion!AS$28:AS$41)))))</f>
        <v/>
      </c>
      <c r="AV14" s="270" t="str">
        <f>IF($C14="","",IF(SUM(Programacion!AT$28:AT$41)=0,"",IF(SUM(Programacion!AT$35:AT$41)=0,'Res 1ªEval'!AV14,(IF(Programacion!AT$35="",0,Programacion!AT$35/SUM(Programacion!AT$35:AT$41)*'2 Eval'!$E13)+IF(Programacion!AT$36="",0,Programacion!AT$36/SUM(Programacion!AT$35:AT$41)*'2 Eval'!$F13)+IF(Programacion!AT$37="",0,Programacion!AT$37/SUM(Programacion!AT$35:AT$41)*'2 Eval'!$G13)+IF(Programacion!AT$38="",0,Programacion!AT$38/SUM(Programacion!AT$35:AT$41)*'2 Eval'!$H13)+IF(Programacion!AT$39="",0,Programacion!AT$39/SUM(Programacion!AT$35:AT$41)*'2 Eval'!$I13)+IF(Programacion!AT$40="",0,Programacion!AT$40/SUM(Programacion!AT$35:AT$41)*'2 Eval'!$J13)+IF(Programacion!AT$41="",0,Programacion!AT$41/SUM(Programacion!AT$35:AT$41)*'2 Eval'!$K13))*SUM(Programacion!AT$35:AT$41)/SUM(Programacion!AT$28:AT$41)+IF('Res 1ªEval'!AV14="",0,'Res 1ªEval'!AV14*SUM(Programacion!AT$28:AT$34)/SUM(Programacion!AT$28:AT$41)))))</f>
        <v/>
      </c>
      <c r="AW14" s="270" t="str">
        <f>IF($C14="","",IF(SUM(Programacion!AU$28:AU$41)=0,"",IF(SUM(Programacion!AU$35:AU$41)=0,'Res 1ªEval'!AW14,(IF(Programacion!AU$35="",0,Programacion!AU$35/SUM(Programacion!AU$35:AU$41)*'2 Eval'!$E13)+IF(Programacion!AU$36="",0,Programacion!AU$36/SUM(Programacion!AU$35:AU$41)*'2 Eval'!$F13)+IF(Programacion!AU$37="",0,Programacion!AU$37/SUM(Programacion!AU$35:AU$41)*'2 Eval'!$G13)+IF(Programacion!AU$38="",0,Programacion!AU$38/SUM(Programacion!AU$35:AU$41)*'2 Eval'!$H13)+IF(Programacion!AU$39="",0,Programacion!AU$39/SUM(Programacion!AU$35:AU$41)*'2 Eval'!$I13)+IF(Programacion!AU$40="",0,Programacion!AU$40/SUM(Programacion!AU$35:AU$41)*'2 Eval'!$J13)+IF(Programacion!AU$41="",0,Programacion!AU$41/SUM(Programacion!AU$35:AU$41)*'2 Eval'!$K13))*SUM(Programacion!AU$35:AU$41)/SUM(Programacion!AU$28:AU$41)+IF('Res 1ªEval'!AW14="",0,'Res 1ªEval'!AW14*SUM(Programacion!AU$28:AU$34)/SUM(Programacion!AU$28:AU$41)))))</f>
        <v/>
      </c>
      <c r="AX14" s="270" t="str">
        <f>IF($C14="","",IF(SUM(Programacion!AV$28:AV$41)=0,"",IF(SUM(Programacion!AV$35:AV$41)=0,'Res 1ªEval'!AX14,(IF(Programacion!AV$35="",0,Programacion!AV$35/SUM(Programacion!AV$35:AV$41)*'2 Eval'!$E13)+IF(Programacion!AV$36="",0,Programacion!AV$36/SUM(Programacion!AV$35:AV$41)*'2 Eval'!$F13)+IF(Programacion!AV$37="",0,Programacion!AV$37/SUM(Programacion!AV$35:AV$41)*'2 Eval'!$G13)+IF(Programacion!AV$38="",0,Programacion!AV$38/SUM(Programacion!AV$35:AV$41)*'2 Eval'!$H13)+IF(Programacion!AV$39="",0,Programacion!AV$39/SUM(Programacion!AV$35:AV$41)*'2 Eval'!$I13)+IF(Programacion!AV$40="",0,Programacion!AV$40/SUM(Programacion!AV$35:AV$41)*'2 Eval'!$J13)+IF(Programacion!AV$41="",0,Programacion!AV$41/SUM(Programacion!AV$35:AV$41)*'2 Eval'!$K13))*SUM(Programacion!AV$35:AV$41)/SUM(Programacion!AV$28:AV$41)+IF('Res 1ªEval'!AX14="",0,'Res 1ªEval'!AX14*SUM(Programacion!AV$28:AV$34)/SUM(Programacion!AV$28:AV$41)))))</f>
        <v/>
      </c>
      <c r="AY14" s="270" t="str">
        <f>IF($C14="","",IF(SUM(Programacion!AW$28:AW$41)=0,"",IF(SUM(Programacion!AW$35:AW$41)=0,'Res 1ªEval'!AY14,(IF(Programacion!AW$35="",0,Programacion!AW$35/SUM(Programacion!AW$35:AW$41)*'2 Eval'!$E13)+IF(Programacion!AW$36="",0,Programacion!AW$36/SUM(Programacion!AW$35:AW$41)*'2 Eval'!$F13)+IF(Programacion!AW$37="",0,Programacion!AW$37/SUM(Programacion!AW$35:AW$41)*'2 Eval'!$G13)+IF(Programacion!AW$38="",0,Programacion!AW$38/SUM(Programacion!AW$35:AW$41)*'2 Eval'!$H13)+IF(Programacion!AW$39="",0,Programacion!AW$39/SUM(Programacion!AW$35:AW$41)*'2 Eval'!$I13)+IF(Programacion!AW$40="",0,Programacion!AW$40/SUM(Programacion!AW$35:AW$41)*'2 Eval'!$J13)+IF(Programacion!AW$41="",0,Programacion!AW$41/SUM(Programacion!AW$35:AW$41)*'2 Eval'!$K13))*SUM(Programacion!AW$35:AW$41)/SUM(Programacion!AW$28:AW$41)+IF('Res 1ªEval'!AY14="",0,'Res 1ªEval'!AY14*SUM(Programacion!AW$28:AW$34)/SUM(Programacion!AW$28:AW$41)))))</f>
        <v/>
      </c>
      <c r="AZ14" s="270" t="str">
        <f>IF($C14="","",IF(SUM(Programacion!AX$28:AX$41)=0,"",IF(SUM(Programacion!AX$35:AX$41)=0,'Res 1ªEval'!AZ14,(IF(Programacion!AX$35="",0,Programacion!AX$35/SUM(Programacion!AX$35:AX$41)*'2 Eval'!$E13)+IF(Programacion!AX$36="",0,Programacion!AX$36/SUM(Programacion!AX$35:AX$41)*'2 Eval'!$F13)+IF(Programacion!AX$37="",0,Programacion!AX$37/SUM(Programacion!AX$35:AX$41)*'2 Eval'!$G13)+IF(Programacion!AX$38="",0,Programacion!AX$38/SUM(Programacion!AX$35:AX$41)*'2 Eval'!$H13)+IF(Programacion!AX$39="",0,Programacion!AX$39/SUM(Programacion!AX$35:AX$41)*'2 Eval'!$I13)+IF(Programacion!AX$40="",0,Programacion!AX$40/SUM(Programacion!AX$35:AX$41)*'2 Eval'!$J13)+IF(Programacion!AX$41="",0,Programacion!AX$41/SUM(Programacion!AX$35:AX$41)*'2 Eval'!$K13))*SUM(Programacion!AX$35:AX$41)/SUM(Programacion!AX$28:AX$41)+IF('Res 1ªEval'!AZ14="",0,'Res 1ªEval'!AZ14*SUM(Programacion!AX$28:AX$34)/SUM(Programacion!AX$28:AX$41)))))</f>
        <v/>
      </c>
      <c r="BA14" s="270" t="str">
        <f>IF($C14="","",IF(SUM(Programacion!AY$28:AY$41)=0,"",IF(SUM(Programacion!AY$35:AY$41)=0,'Res 1ªEval'!BA14,(IF(Programacion!AY$35="",0,Programacion!AY$35/SUM(Programacion!AY$35:AY$41)*'2 Eval'!$E13)+IF(Programacion!AY$36="",0,Programacion!AY$36/SUM(Programacion!AY$35:AY$41)*'2 Eval'!$F13)+IF(Programacion!AY$37="",0,Programacion!AY$37/SUM(Programacion!AY$35:AY$41)*'2 Eval'!$G13)+IF(Programacion!AY$38="",0,Programacion!AY$38/SUM(Programacion!AY$35:AY$41)*'2 Eval'!$H13)+IF(Programacion!AY$39="",0,Programacion!AY$39/SUM(Programacion!AY$35:AY$41)*'2 Eval'!$I13)+IF(Programacion!AY$40="",0,Programacion!AY$40/SUM(Programacion!AY$35:AY$41)*'2 Eval'!$J13)+IF(Programacion!AY$41="",0,Programacion!AY$41/SUM(Programacion!AY$35:AY$41)*'2 Eval'!$K13))*SUM(Programacion!AY$35:AY$41)/SUM(Programacion!AY$28:AY$41)+IF('Res 1ªEval'!BA14="",0,'Res 1ªEval'!BA14*SUM(Programacion!AY$28:AY$34)/SUM(Programacion!AY$28:AY$41)))))</f>
        <v/>
      </c>
      <c r="BB14" s="270" t="str">
        <f>IF($C14="","",IF(SUM(Programacion!AZ$28:AZ$41)=0,"",IF(SUM(Programacion!AZ$35:AZ$41)=0,'Res 1ªEval'!BB14,(IF(Programacion!AZ$35="",0,Programacion!AZ$35/SUM(Programacion!AZ$35:AZ$41)*'2 Eval'!$E13)+IF(Programacion!AZ$36="",0,Programacion!AZ$36/SUM(Programacion!AZ$35:AZ$41)*'2 Eval'!$F13)+IF(Programacion!AZ$37="",0,Programacion!AZ$37/SUM(Programacion!AZ$35:AZ$41)*'2 Eval'!$G13)+IF(Programacion!AZ$38="",0,Programacion!AZ$38/SUM(Programacion!AZ$35:AZ$41)*'2 Eval'!$H13)+IF(Programacion!AZ$39="",0,Programacion!AZ$39/SUM(Programacion!AZ$35:AZ$41)*'2 Eval'!$I13)+IF(Programacion!AZ$40="",0,Programacion!AZ$40/SUM(Programacion!AZ$35:AZ$41)*'2 Eval'!$J13)+IF(Programacion!AZ$41="",0,Programacion!AZ$41/SUM(Programacion!AZ$35:AZ$41)*'2 Eval'!$K13))*SUM(Programacion!AZ$35:AZ$41)/SUM(Programacion!AZ$28:AZ$41)+IF('Res 1ªEval'!BB14="",0,'Res 1ªEval'!BB14*SUM(Programacion!AZ$28:AZ$34)/SUM(Programacion!AZ$28:AZ$41)))))</f>
        <v/>
      </c>
      <c r="BC14" s="270" t="str">
        <f>IF($C14="","",IF(SUM(Programacion!BA$28:BA$41)=0,"",IF(SUM(Programacion!BA$35:BA$41)=0,'Res 1ªEval'!BC14,(IF(Programacion!BA$35="",0,Programacion!BA$35/SUM(Programacion!BA$35:BA$41)*'2 Eval'!$E13)+IF(Programacion!BA$36="",0,Programacion!BA$36/SUM(Programacion!BA$35:BA$41)*'2 Eval'!$F13)+IF(Programacion!BA$37="",0,Programacion!BA$37/SUM(Programacion!BA$35:BA$41)*'2 Eval'!$G13)+IF(Programacion!BA$38="",0,Programacion!BA$38/SUM(Programacion!BA$35:BA$41)*'2 Eval'!$H13)+IF(Programacion!BA$39="",0,Programacion!BA$39/SUM(Programacion!BA$35:BA$41)*'2 Eval'!$I13)+IF(Programacion!BA$40="",0,Programacion!BA$40/SUM(Programacion!BA$35:BA$41)*'2 Eval'!$J13)+IF(Programacion!BA$41="",0,Programacion!BA$41/SUM(Programacion!BA$35:BA$41)*'2 Eval'!$K13))*SUM(Programacion!BA$35:BA$41)/SUM(Programacion!BA$28:BA$41)+IF('Res 1ªEval'!BC14="",0,'Res 1ªEval'!BC14*SUM(Programacion!BA$28:BA$34)/SUM(Programacion!BA$28:BA$41)))))</f>
        <v/>
      </c>
      <c r="BD14" s="270" t="str">
        <f>IF($C14="","",IF(SUM(Programacion!BB$28:BB$41)=0,"",IF(SUM(Programacion!BB$35:BB$41)=0,'Res 1ªEval'!BD14,(IF(Programacion!BB$35="",0,Programacion!BB$35/SUM(Programacion!BB$35:BB$41)*'2 Eval'!$E13)+IF(Programacion!BB$36="",0,Programacion!BB$36/SUM(Programacion!BB$35:BB$41)*'2 Eval'!$F13)+IF(Programacion!BB$37="",0,Programacion!BB$37/SUM(Programacion!BB$35:BB$41)*'2 Eval'!$G13)+IF(Programacion!BB$38="",0,Programacion!BB$38/SUM(Programacion!BB$35:BB$41)*'2 Eval'!$H13)+IF(Programacion!BB$39="",0,Programacion!BB$39/SUM(Programacion!BB$35:BB$41)*'2 Eval'!$I13)+IF(Programacion!BB$40="",0,Programacion!BB$40/SUM(Programacion!BB$35:BB$41)*'2 Eval'!$J13)+IF(Programacion!BB$41="",0,Programacion!BB$41/SUM(Programacion!BB$35:BB$41)*'2 Eval'!$K13))*SUM(Programacion!BB$35:BB$41)/SUM(Programacion!BB$28:BB$41)+IF('Res 1ªEval'!BD14="",0,'Res 1ªEval'!BD14*SUM(Programacion!BB$28:BB$34)/SUM(Programacion!BB$28:BB$41)))))</f>
        <v/>
      </c>
      <c r="BE14" s="270" t="str">
        <f>IF($C14="","",IF(SUM(Programacion!BC$28:BC$41)=0,"",IF(SUM(Programacion!BC$35:BC$41)=0,'Res 1ªEval'!BE14,(IF(Programacion!BC$35="",0,Programacion!BC$35/SUM(Programacion!BC$35:BC$41)*'2 Eval'!$E13)+IF(Programacion!BC$36="",0,Programacion!BC$36/SUM(Programacion!BC$35:BC$41)*'2 Eval'!$F13)+IF(Programacion!BC$37="",0,Programacion!BC$37/SUM(Programacion!BC$35:BC$41)*'2 Eval'!$G13)+IF(Programacion!BC$38="",0,Programacion!BC$38/SUM(Programacion!BC$35:BC$41)*'2 Eval'!$H13)+IF(Programacion!BC$39="",0,Programacion!BC$39/SUM(Programacion!BC$35:BC$41)*'2 Eval'!$I13)+IF(Programacion!BC$40="",0,Programacion!BC$40/SUM(Programacion!BC$35:BC$41)*'2 Eval'!$J13)+IF(Programacion!BC$41="",0,Programacion!BC$41/SUM(Programacion!BC$35:BC$41)*'2 Eval'!$K13))*SUM(Programacion!BC$35:BC$41)/SUM(Programacion!BC$28:BC$41)+IF('Res 1ªEval'!BE14="",0,'Res 1ªEval'!BE14*SUM(Programacion!BC$28:BC$34)/SUM(Programacion!BC$28:BC$41)))))</f>
        <v/>
      </c>
      <c r="BF14" s="270" t="str">
        <f>IF($C14="","",IF(SUM(Programacion!BD$28:BD$41)=0,"",IF(SUM(Programacion!BD$35:BD$41)=0,'Res 1ªEval'!BF14,(IF(Programacion!BD$35="",0,Programacion!BD$35/SUM(Programacion!BD$35:BD$41)*'2 Eval'!$E13)+IF(Programacion!BD$36="",0,Programacion!BD$36/SUM(Programacion!BD$35:BD$41)*'2 Eval'!$F13)+IF(Programacion!BD$37="",0,Programacion!BD$37/SUM(Programacion!BD$35:BD$41)*'2 Eval'!$G13)+IF(Programacion!BD$38="",0,Programacion!BD$38/SUM(Programacion!BD$35:BD$41)*'2 Eval'!$H13)+IF(Programacion!BD$39="",0,Programacion!BD$39/SUM(Programacion!BD$35:BD$41)*'2 Eval'!$I13)+IF(Programacion!BD$40="",0,Programacion!BD$40/SUM(Programacion!BD$35:BD$41)*'2 Eval'!$J13)+IF(Programacion!BD$41="",0,Programacion!BD$41/SUM(Programacion!BD$35:BD$41)*'2 Eval'!$K13))*SUM(Programacion!BD$35:BD$41)/SUM(Programacion!BD$28:BD$41)+IF('Res 1ªEval'!BF14="",0,'Res 1ªEval'!BF14*SUM(Programacion!BD$28:BD$34)/SUM(Programacion!BD$28:BD$41)))))</f>
        <v/>
      </c>
      <c r="BG14" s="270" t="str">
        <f>IF($C14="","",IF(SUM(Programacion!BE$28:BE$41)=0,"",IF(SUM(Programacion!BE$35:BE$41)=0,'Res 1ªEval'!BG14,(IF(Programacion!BE$35="",0,Programacion!BE$35/SUM(Programacion!BE$35:BE$41)*'2 Eval'!$E13)+IF(Programacion!BE$36="",0,Programacion!BE$36/SUM(Programacion!BE$35:BE$41)*'2 Eval'!$F13)+IF(Programacion!BE$37="",0,Programacion!BE$37/SUM(Programacion!BE$35:BE$41)*'2 Eval'!$G13)+IF(Programacion!BE$38="",0,Programacion!BE$38/SUM(Programacion!BE$35:BE$41)*'2 Eval'!$H13)+IF(Programacion!BE$39="",0,Programacion!BE$39/SUM(Programacion!BE$35:BE$41)*'2 Eval'!$I13)+IF(Programacion!BE$40="",0,Programacion!BE$40/SUM(Programacion!BE$35:BE$41)*'2 Eval'!$J13)+IF(Programacion!BE$41="",0,Programacion!BE$41/SUM(Programacion!BE$35:BE$41)*'2 Eval'!$K13))*SUM(Programacion!BE$35:BE$41)/SUM(Programacion!BE$28:BE$41)+IF('Res 1ªEval'!BG14="",0,'Res 1ªEval'!BG14*SUM(Programacion!BE$28:BE$34)/SUM(Programacion!BE$28:BE$41)))))</f>
        <v/>
      </c>
      <c r="BH14" s="270" t="str">
        <f>IF($C14="","",IF(SUM(Programacion!BF$28:BF$41)=0,"",IF(SUM(Programacion!BF$35:BF$41)=0,'Res 1ªEval'!BH14,(IF(Programacion!BF$35="",0,Programacion!BF$35/SUM(Programacion!BF$35:BF$41)*'2 Eval'!$E13)+IF(Programacion!BF$36="",0,Programacion!BF$36/SUM(Programacion!BF$35:BF$41)*'2 Eval'!$F13)+IF(Programacion!BF$37="",0,Programacion!BF$37/SUM(Programacion!BF$35:BF$41)*'2 Eval'!$G13)+IF(Programacion!BF$38="",0,Programacion!BF$38/SUM(Programacion!BF$35:BF$41)*'2 Eval'!$H13)+IF(Programacion!BF$39="",0,Programacion!BF$39/SUM(Programacion!BF$35:BF$41)*'2 Eval'!$I13)+IF(Programacion!BF$40="",0,Programacion!BF$40/SUM(Programacion!BF$35:BF$41)*'2 Eval'!$J13)+IF(Programacion!BF$41="",0,Programacion!BF$41/SUM(Programacion!BF$35:BF$41)*'2 Eval'!$K13))*SUM(Programacion!BF$35:BF$41)/SUM(Programacion!BF$28:BF$41)+IF('Res 1ªEval'!BH14="",0,'Res 1ªEval'!BH14*SUM(Programacion!BF$28:BF$34)/SUM(Programacion!BF$28:BF$41)))))</f>
        <v/>
      </c>
      <c r="BI14" s="270" t="str">
        <f>IF($C14="","",IF(SUM(Programacion!BG$28:BG$41)=0,"",IF(SUM(Programacion!BG$35:BG$41)=0,'Res 1ªEval'!BI14,(IF(Programacion!BG$35="",0,Programacion!BG$35/SUM(Programacion!BG$35:BG$41)*'2 Eval'!$E13)+IF(Programacion!BG$36="",0,Programacion!BG$36/SUM(Programacion!BG$35:BG$41)*'2 Eval'!$F13)+IF(Programacion!BG$37="",0,Programacion!BG$37/SUM(Programacion!BG$35:BG$41)*'2 Eval'!$G13)+IF(Programacion!BG$38="",0,Programacion!BG$38/SUM(Programacion!BG$35:BG$41)*'2 Eval'!$H13)+IF(Programacion!BG$39="",0,Programacion!BG$39/SUM(Programacion!BG$35:BG$41)*'2 Eval'!$I13)+IF(Programacion!BG$40="",0,Programacion!BG$40/SUM(Programacion!BG$35:BG$41)*'2 Eval'!$J13)+IF(Programacion!BG$41="",0,Programacion!BG$41/SUM(Programacion!BG$35:BG$41)*'2 Eval'!$K13))*SUM(Programacion!BG$35:BG$41)/SUM(Programacion!BG$28:BG$41)+IF('Res 1ªEval'!BI14="",0,'Res 1ªEval'!BI14*SUM(Programacion!BG$28:BG$34)/SUM(Programacion!BG$28:BG$41)))))</f>
        <v/>
      </c>
      <c r="BJ14" s="270" t="str">
        <f>IF($C14="","",IF(SUM(Programacion!BH$28:BH$41)=0,"",IF(SUM(Programacion!BH$35:BH$41)=0,'Res 1ªEval'!BJ14,(IF(Programacion!BH$35="",0,Programacion!BH$35/SUM(Programacion!BH$35:BH$41)*'2 Eval'!$E13)+IF(Programacion!BH$36="",0,Programacion!BH$36/SUM(Programacion!BH$35:BH$41)*'2 Eval'!$F13)+IF(Programacion!BH$37="",0,Programacion!BH$37/SUM(Programacion!BH$35:BH$41)*'2 Eval'!$G13)+IF(Programacion!BH$38="",0,Programacion!BH$38/SUM(Programacion!BH$35:BH$41)*'2 Eval'!$H13)+IF(Programacion!BH$39="",0,Programacion!BH$39/SUM(Programacion!BH$35:BH$41)*'2 Eval'!$I13)+IF(Programacion!BH$40="",0,Programacion!BH$40/SUM(Programacion!BH$35:BH$41)*'2 Eval'!$J13)+IF(Programacion!BH$41="",0,Programacion!BH$41/SUM(Programacion!BH$35:BH$41)*'2 Eval'!$K13))*SUM(Programacion!BH$35:BH$41)/SUM(Programacion!BH$28:BH$41)+IF('Res 1ªEval'!BJ14="",0,'Res 1ªEval'!BJ14*SUM(Programacion!BH$28:BH$34)/SUM(Programacion!BH$28:BH$41)))))</f>
        <v/>
      </c>
      <c r="BK14" s="270" t="str">
        <f>IF($C14="","",IF(SUM(Programacion!BI$28:BI$41)=0,"",IF(SUM(Programacion!BI$35:BI$41)=0,'Res 1ªEval'!BK14,(IF(Programacion!BI$35="",0,Programacion!BI$35/SUM(Programacion!BI$35:BI$41)*'2 Eval'!$E13)+IF(Programacion!BI$36="",0,Programacion!BI$36/SUM(Programacion!BI$35:BI$41)*'2 Eval'!$F13)+IF(Programacion!BI$37="",0,Programacion!BI$37/SUM(Programacion!BI$35:BI$41)*'2 Eval'!$G13)+IF(Programacion!BI$38="",0,Programacion!BI$38/SUM(Programacion!BI$35:BI$41)*'2 Eval'!$H13)+IF(Programacion!BI$39="",0,Programacion!BI$39/SUM(Programacion!BI$35:BI$41)*'2 Eval'!$I13)+IF(Programacion!BI$40="",0,Programacion!BI$40/SUM(Programacion!BI$35:BI$41)*'2 Eval'!$J13)+IF(Programacion!BI$41="",0,Programacion!BI$41/SUM(Programacion!BI$35:BI$41)*'2 Eval'!$K13))*SUM(Programacion!BI$35:BI$41)/SUM(Programacion!BI$28:BI$41)+IF('Res 1ªEval'!BK14="",0,'Res 1ªEval'!BK14*SUM(Programacion!BI$28:BI$34)/SUM(Programacion!BI$28:BI$41)))))</f>
        <v/>
      </c>
      <c r="BL14" s="270" t="str">
        <f>IF($C14="","",IF(SUM(Programacion!BJ$28:BJ$41)=0,"",IF(SUM(Programacion!BJ$35:BJ$41)=0,'Res 1ªEval'!BL14,(IF(Programacion!BJ$35="",0,Programacion!BJ$35/SUM(Programacion!BJ$35:BJ$41)*'2 Eval'!$E13)+IF(Programacion!BJ$36="",0,Programacion!BJ$36/SUM(Programacion!BJ$35:BJ$41)*'2 Eval'!$F13)+IF(Programacion!BJ$37="",0,Programacion!BJ$37/SUM(Programacion!BJ$35:BJ$41)*'2 Eval'!$G13)+IF(Programacion!BJ$38="",0,Programacion!BJ$38/SUM(Programacion!BJ$35:BJ$41)*'2 Eval'!$H13)+IF(Programacion!BJ$39="",0,Programacion!BJ$39/SUM(Programacion!BJ$35:BJ$41)*'2 Eval'!$I13)+IF(Programacion!BJ$40="",0,Programacion!BJ$40/SUM(Programacion!BJ$35:BJ$41)*'2 Eval'!$J13)+IF(Programacion!BJ$41="",0,Programacion!BJ$41/SUM(Programacion!BJ$35:BJ$41)*'2 Eval'!$K13))*SUM(Programacion!BJ$35:BJ$41)/SUM(Programacion!BJ$28:BJ$41)+IF('Res 1ªEval'!BL14="",0,'Res 1ªEval'!BL14*SUM(Programacion!BJ$28:BJ$34)/SUM(Programacion!BJ$28:BJ$41)))))</f>
        <v/>
      </c>
      <c r="BM14" s="270" t="str">
        <f>IF($C14="","",IF(SUM(Programacion!BK$28:BK$41)=0,"",IF(SUM(Programacion!BK$35:BK$41)=0,'Res 1ªEval'!BM14,(IF(Programacion!BK$35="",0,Programacion!BK$35/SUM(Programacion!BK$35:BK$41)*'2 Eval'!$E13)+IF(Programacion!BK$36="",0,Programacion!BK$36/SUM(Programacion!BK$35:BK$41)*'2 Eval'!$F13)+IF(Programacion!BK$37="",0,Programacion!BK$37/SUM(Programacion!BK$35:BK$41)*'2 Eval'!$G13)+IF(Programacion!BK$38="",0,Programacion!BK$38/SUM(Programacion!BK$35:BK$41)*'2 Eval'!$H13)+IF(Programacion!BK$39="",0,Programacion!BK$39/SUM(Programacion!BK$35:BK$41)*'2 Eval'!$I13)+IF(Programacion!BK$40="",0,Programacion!BK$40/SUM(Programacion!BK$35:BK$41)*'2 Eval'!$J13)+IF(Programacion!BK$41="",0,Programacion!BK$41/SUM(Programacion!BK$35:BK$41)*'2 Eval'!$K13))*SUM(Programacion!BK$35:BK$41)/SUM(Programacion!BK$28:BK$41)+IF('Res 1ªEval'!BM14="",0,'Res 1ªEval'!BM14*SUM(Programacion!BK$28:BK$34)/SUM(Programacion!BK$28:BK$41)))))</f>
        <v/>
      </c>
      <c r="BN14" s="270" t="str">
        <f>IF($C14="","",IF(SUM(Programacion!BL$28:BL$41)=0,"",IF(SUM(Programacion!BL$35:BL$41)=0,'Res 1ªEval'!BN14,(IF(Programacion!BL$35="",0,Programacion!BL$35/SUM(Programacion!BL$35:BL$41)*'2 Eval'!$E13)+IF(Programacion!BL$36="",0,Programacion!BL$36/SUM(Programacion!BL$35:BL$41)*'2 Eval'!$F13)+IF(Programacion!BL$37="",0,Programacion!BL$37/SUM(Programacion!BL$35:BL$41)*'2 Eval'!$G13)+IF(Programacion!BL$38="",0,Programacion!BL$38/SUM(Programacion!BL$35:BL$41)*'2 Eval'!$H13)+IF(Programacion!BL$39="",0,Programacion!BL$39/SUM(Programacion!BL$35:BL$41)*'2 Eval'!$I13)+IF(Programacion!BL$40="",0,Programacion!BL$40/SUM(Programacion!BL$35:BL$41)*'2 Eval'!$J13)+IF(Programacion!BL$41="",0,Programacion!BL$41/SUM(Programacion!BL$35:BL$41)*'2 Eval'!$K13))*SUM(Programacion!BL$35:BL$41)/SUM(Programacion!BL$28:BL$41)+IF('Res 1ªEval'!BN14="",0,'Res 1ªEval'!BN14*SUM(Programacion!BL$28:BL$34)/SUM(Programacion!BL$28:BL$41)))))</f>
        <v/>
      </c>
      <c r="BO14" s="270" t="str">
        <f>IF($C14="","",IF(SUM(Programacion!BM$28:BM$41)=0,"",IF(SUM(Programacion!BM$35:BM$41)=0,'Res 1ªEval'!BO14,(IF(Programacion!BM$35="",0,Programacion!BM$35/SUM(Programacion!BM$35:BM$41)*'2 Eval'!$E13)+IF(Programacion!BM$36="",0,Programacion!BM$36/SUM(Programacion!BM$35:BM$41)*'2 Eval'!$F13)+IF(Programacion!BM$37="",0,Programacion!BM$37/SUM(Programacion!BM$35:BM$41)*'2 Eval'!$G13)+IF(Programacion!BM$38="",0,Programacion!BM$38/SUM(Programacion!BM$35:BM$41)*'2 Eval'!$H13)+IF(Programacion!BM$39="",0,Programacion!BM$39/SUM(Programacion!BM$35:BM$41)*'2 Eval'!$I13)+IF(Programacion!BM$40="",0,Programacion!BM$40/SUM(Programacion!BM$35:BM$41)*'2 Eval'!$J13)+IF(Programacion!BM$41="",0,Programacion!BM$41/SUM(Programacion!BM$35:BM$41)*'2 Eval'!$K13))*SUM(Programacion!BM$35:BM$41)/SUM(Programacion!BM$28:BM$41)+IF('Res 1ªEval'!BO14="",0,'Res 1ªEval'!BO14*SUM(Programacion!BM$28:BM$34)/SUM(Programacion!BM$28:BM$41)))))</f>
        <v/>
      </c>
      <c r="BP14" s="270" t="str">
        <f>IF($C14="","",IF(SUM(Programacion!BN$28:BN$41)=0,"",IF(SUM(Programacion!BN$35:BN$41)=0,'Res 1ªEval'!BP14,(IF(Programacion!BN$35="",0,Programacion!BN$35/SUM(Programacion!BN$35:BN$41)*'2 Eval'!$E13)+IF(Programacion!BN$36="",0,Programacion!BN$36/SUM(Programacion!BN$35:BN$41)*'2 Eval'!$F13)+IF(Programacion!BN$37="",0,Programacion!BN$37/SUM(Programacion!BN$35:BN$41)*'2 Eval'!$G13)+IF(Programacion!BN$38="",0,Programacion!BN$38/SUM(Programacion!BN$35:BN$41)*'2 Eval'!$H13)+IF(Programacion!BN$39="",0,Programacion!BN$39/SUM(Programacion!BN$35:BN$41)*'2 Eval'!$I13)+IF(Programacion!BN$40="",0,Programacion!BN$40/SUM(Programacion!BN$35:BN$41)*'2 Eval'!$J13)+IF(Programacion!BN$41="",0,Programacion!BN$41/SUM(Programacion!BN$35:BN$41)*'2 Eval'!$K13))*SUM(Programacion!BN$35:BN$41)/SUM(Programacion!BN$28:BN$41)+IF('Res 1ªEval'!BP14="",0,'Res 1ªEval'!BP14*SUM(Programacion!BN$28:BN$34)/SUM(Programacion!BN$28:BN$41)))))</f>
        <v/>
      </c>
      <c r="BQ14" s="270" t="str">
        <f>IF($C14="","",IF(SUM(Programacion!BO$28:BO$41)=0,"",IF(SUM(Programacion!BO$35:BO$41)=0,'Res 1ªEval'!BQ14,(IF(Programacion!BO$35="",0,Programacion!BO$35/SUM(Programacion!BO$35:BO$41)*'2 Eval'!$E13)+IF(Programacion!BO$36="",0,Programacion!BO$36/SUM(Programacion!BO$35:BO$41)*'2 Eval'!$F13)+IF(Programacion!BO$37="",0,Programacion!BO$37/SUM(Programacion!BO$35:BO$41)*'2 Eval'!$G13)+IF(Programacion!BO$38="",0,Programacion!BO$38/SUM(Programacion!BO$35:BO$41)*'2 Eval'!$H13)+IF(Programacion!BO$39="",0,Programacion!BO$39/SUM(Programacion!BO$35:BO$41)*'2 Eval'!$I13)+IF(Programacion!BO$40="",0,Programacion!BO$40/SUM(Programacion!BO$35:BO$41)*'2 Eval'!$J13)+IF(Programacion!BO$41="",0,Programacion!BO$41/SUM(Programacion!BO$35:BO$41)*'2 Eval'!$K13))*SUM(Programacion!BO$35:BO$41)/SUM(Programacion!BO$28:BO$41)+IF('Res 1ªEval'!BQ14="",0,'Res 1ªEval'!BQ14*SUM(Programacion!BO$28:BO$34)/SUM(Programacion!BO$28:BO$41)))))</f>
        <v/>
      </c>
      <c r="BR14" s="270" t="str">
        <f>IF($C14="","",IF(SUM(Programacion!BP$28:BP$41)=0,"",IF(SUM(Programacion!BP$35:BP$41)=0,'Res 1ªEval'!BR14,(IF(Programacion!BP$35="",0,Programacion!BP$35/SUM(Programacion!BP$35:BP$41)*'2 Eval'!$E13)+IF(Programacion!BP$36="",0,Programacion!BP$36/SUM(Programacion!BP$35:BP$41)*'2 Eval'!$F13)+IF(Programacion!BP$37="",0,Programacion!BP$37/SUM(Programacion!BP$35:BP$41)*'2 Eval'!$G13)+IF(Programacion!BP$38="",0,Programacion!BP$38/SUM(Programacion!BP$35:BP$41)*'2 Eval'!$H13)+IF(Programacion!BP$39="",0,Programacion!BP$39/SUM(Programacion!BP$35:BP$41)*'2 Eval'!$I13)+IF(Programacion!BP$40="",0,Programacion!BP$40/SUM(Programacion!BP$35:BP$41)*'2 Eval'!$J13)+IF(Programacion!BP$41="",0,Programacion!BP$41/SUM(Programacion!BP$35:BP$41)*'2 Eval'!$K13))*SUM(Programacion!BP$35:BP$41)/SUM(Programacion!BP$28:BP$41)+IF('Res 1ªEval'!BR14="",0,'Res 1ªEval'!BR14*SUM(Programacion!BP$28:BP$34)/SUM(Programacion!BP$28:BP$41)))))</f>
        <v/>
      </c>
      <c r="BS14" s="270" t="str">
        <f>IF($C14="","",IF(SUM(Programacion!BQ$28:BQ$41)=0,"",IF(SUM(Programacion!BQ$35:BQ$41)=0,'Res 1ªEval'!BS14,(IF(Programacion!BQ$35="",0,Programacion!BQ$35/SUM(Programacion!BQ$35:BQ$41)*'2 Eval'!$E13)+IF(Programacion!BQ$36="",0,Programacion!BQ$36/SUM(Programacion!BQ$35:BQ$41)*'2 Eval'!$F13)+IF(Programacion!BQ$37="",0,Programacion!BQ$37/SUM(Programacion!BQ$35:BQ$41)*'2 Eval'!$G13)+IF(Programacion!BQ$38="",0,Programacion!BQ$38/SUM(Programacion!BQ$35:BQ$41)*'2 Eval'!$H13)+IF(Programacion!BQ$39="",0,Programacion!BQ$39/SUM(Programacion!BQ$35:BQ$41)*'2 Eval'!$I13)+IF(Programacion!BQ$40="",0,Programacion!BQ$40/SUM(Programacion!BQ$35:BQ$41)*'2 Eval'!$J13)+IF(Programacion!BQ$41="",0,Programacion!BQ$41/SUM(Programacion!BQ$35:BQ$41)*'2 Eval'!$K13))*SUM(Programacion!BQ$35:BQ$41)/SUM(Programacion!BQ$28:BQ$41)+IF('Res 1ªEval'!BS14="",0,'Res 1ªEval'!BS14*SUM(Programacion!BQ$28:BQ$34)/SUM(Programacion!BQ$28:BQ$41)))))</f>
        <v/>
      </c>
      <c r="BT14" s="270" t="str">
        <f>IF($C14="","",IF(SUM(Programacion!BR$28:BR$41)=0,"",IF(SUM(Programacion!BR$35:BR$41)=0,'Res 1ªEval'!BT14,(IF(Programacion!BR$35="",0,Programacion!BR$35/SUM(Programacion!BR$35:BR$41)*'2 Eval'!$E13)+IF(Programacion!BR$36="",0,Programacion!BR$36/SUM(Programacion!BR$35:BR$41)*'2 Eval'!$F13)+IF(Programacion!BR$37="",0,Programacion!BR$37/SUM(Programacion!BR$35:BR$41)*'2 Eval'!$G13)+IF(Programacion!BR$38="",0,Programacion!BR$38/SUM(Programacion!BR$35:BR$41)*'2 Eval'!$H13)+IF(Programacion!BR$39="",0,Programacion!BR$39/SUM(Programacion!BR$35:BR$41)*'2 Eval'!$I13)+IF(Programacion!BR$40="",0,Programacion!BR$40/SUM(Programacion!BR$35:BR$41)*'2 Eval'!$J13)+IF(Programacion!BR$41="",0,Programacion!BR$41/SUM(Programacion!BR$35:BR$41)*'2 Eval'!$K13))*SUM(Programacion!BR$35:BR$41)/SUM(Programacion!BR$28:BR$41)+IF('Res 1ªEval'!BT14="",0,'Res 1ªEval'!BT14*SUM(Programacion!BR$28:BR$34)/SUM(Programacion!BR$28:BR$41)))))</f>
        <v/>
      </c>
      <c r="BU14" s="270" t="str">
        <f>IF($C14="","",IF(SUM(Programacion!BS$28:BS$41)=0,"",IF(SUM(Programacion!BS$35:BS$41)=0,'Res 1ªEval'!BU14,(IF(Programacion!BS$35="",0,Programacion!BS$35/SUM(Programacion!BS$35:BS$41)*'2 Eval'!$E13)+IF(Programacion!BS$36="",0,Programacion!BS$36/SUM(Programacion!BS$35:BS$41)*'2 Eval'!$F13)+IF(Programacion!BS$37="",0,Programacion!BS$37/SUM(Programacion!BS$35:BS$41)*'2 Eval'!$G13)+IF(Programacion!BS$38="",0,Programacion!BS$38/SUM(Programacion!BS$35:BS$41)*'2 Eval'!$H13)+IF(Programacion!BS$39="",0,Programacion!BS$39/SUM(Programacion!BS$35:BS$41)*'2 Eval'!$I13)+IF(Programacion!BS$40="",0,Programacion!BS$40/SUM(Programacion!BS$35:BS$41)*'2 Eval'!$J13)+IF(Programacion!BS$41="",0,Programacion!BS$41/SUM(Programacion!BS$35:BS$41)*'2 Eval'!$K13))*SUM(Programacion!BS$35:BS$41)/SUM(Programacion!BS$28:BS$41)+IF('Res 1ªEval'!BU14="",0,'Res 1ªEval'!BU14*SUM(Programacion!BS$28:BS$34)/SUM(Programacion!BS$28:BS$41)))))</f>
        <v/>
      </c>
      <c r="BV14" s="270" t="str">
        <f>IF($C14="","",IF(SUM(Programacion!BT$28:BT$41)=0,"",IF(SUM(Programacion!BT$35:BT$41)=0,'Res 1ªEval'!BV14,(IF(Programacion!BT$35="",0,Programacion!BT$35/SUM(Programacion!BT$35:BT$41)*'2 Eval'!$E13)+IF(Programacion!BT$36="",0,Programacion!BT$36/SUM(Programacion!BT$35:BT$41)*'2 Eval'!$F13)+IF(Programacion!BT$37="",0,Programacion!BT$37/SUM(Programacion!BT$35:BT$41)*'2 Eval'!$G13)+IF(Programacion!BT$38="",0,Programacion!BT$38/SUM(Programacion!BT$35:BT$41)*'2 Eval'!$H13)+IF(Programacion!BT$39="",0,Programacion!BT$39/SUM(Programacion!BT$35:BT$41)*'2 Eval'!$I13)+IF(Programacion!BT$40="",0,Programacion!BT$40/SUM(Programacion!BT$35:BT$41)*'2 Eval'!$J13)+IF(Programacion!BT$41="",0,Programacion!BT$41/SUM(Programacion!BT$35:BT$41)*'2 Eval'!$K13))*SUM(Programacion!BT$35:BT$41)/SUM(Programacion!BT$28:BT$41)+IF('Res 1ªEval'!BV14="",0,'Res 1ªEval'!BV14*SUM(Programacion!BT$28:BT$34)/SUM(Programacion!BT$28:BT$41)))))</f>
        <v/>
      </c>
      <c r="BW14" s="270" t="str">
        <f>IF($C14="","",IF(SUM(Programacion!BU$28:BU$41)=0,"",IF(SUM(Programacion!BU$35:BU$41)=0,'Res 1ªEval'!BW14,(IF(Programacion!BU$35="",0,Programacion!BU$35/SUM(Programacion!BU$35:BU$41)*'2 Eval'!$E13)+IF(Programacion!BU$36="",0,Programacion!BU$36/SUM(Programacion!BU$35:BU$41)*'2 Eval'!$F13)+IF(Programacion!BU$37="",0,Programacion!BU$37/SUM(Programacion!BU$35:BU$41)*'2 Eval'!$G13)+IF(Programacion!BU$38="",0,Programacion!BU$38/SUM(Programacion!BU$35:BU$41)*'2 Eval'!$H13)+IF(Programacion!BU$39="",0,Programacion!BU$39/SUM(Programacion!BU$35:BU$41)*'2 Eval'!$I13)+IF(Programacion!BU$40="",0,Programacion!BU$40/SUM(Programacion!BU$35:BU$41)*'2 Eval'!$J13)+IF(Programacion!BU$41="",0,Programacion!BU$41/SUM(Programacion!BU$35:BU$41)*'2 Eval'!$K13))*SUM(Programacion!BU$35:BU$41)/SUM(Programacion!BU$28:BU$41)+IF('Res 1ªEval'!BW14="",0,'Res 1ªEval'!BW14*SUM(Programacion!BU$28:BU$34)/SUM(Programacion!BU$28:BU$41)))))</f>
        <v/>
      </c>
      <c r="BX14" s="270" t="str">
        <f>IF($C14="","",IF(SUM(Programacion!BV$28:BV$41)=0,"",IF(SUM(Programacion!BV$35:BV$41)=0,'Res 1ªEval'!BX14,(IF(Programacion!BV$35="",0,Programacion!BV$35/SUM(Programacion!BV$35:BV$41)*'2 Eval'!$E13)+IF(Programacion!BV$36="",0,Programacion!BV$36/SUM(Programacion!BV$35:BV$41)*'2 Eval'!$F13)+IF(Programacion!BV$37="",0,Programacion!BV$37/SUM(Programacion!BV$35:BV$41)*'2 Eval'!$G13)+IF(Programacion!BV$38="",0,Programacion!BV$38/SUM(Programacion!BV$35:BV$41)*'2 Eval'!$H13)+IF(Programacion!BV$39="",0,Programacion!BV$39/SUM(Programacion!BV$35:BV$41)*'2 Eval'!$I13)+IF(Programacion!BV$40="",0,Programacion!BV$40/SUM(Programacion!BV$35:BV$41)*'2 Eval'!$J13)+IF(Programacion!BV$41="",0,Programacion!BV$41/SUM(Programacion!BV$35:BV$41)*'2 Eval'!$K13))*SUM(Programacion!BV$35:BV$41)/SUM(Programacion!BV$28:BV$41)+IF('Res 1ªEval'!BX14="",0,'Res 1ªEval'!BX14*SUM(Programacion!BV$28:BV$34)/SUM(Programacion!BV$28:BV$41)))))</f>
        <v/>
      </c>
      <c r="BY14" s="270" t="str">
        <f>IF($C14="","",IF(SUM(Programacion!BW$28:BW$41)=0,"",IF(SUM(Programacion!BW$35:BW$41)=0,'Res 1ªEval'!BY14,(IF(Programacion!BW$35="",0,Programacion!BW$35/SUM(Programacion!BW$35:BW$41)*'2 Eval'!$E13)+IF(Programacion!BW$36="",0,Programacion!BW$36/SUM(Programacion!BW$35:BW$41)*'2 Eval'!$F13)+IF(Programacion!BW$37="",0,Programacion!BW$37/SUM(Programacion!BW$35:BW$41)*'2 Eval'!$G13)+IF(Programacion!BW$38="",0,Programacion!BW$38/SUM(Programacion!BW$35:BW$41)*'2 Eval'!$H13)+IF(Programacion!BW$39="",0,Programacion!BW$39/SUM(Programacion!BW$35:BW$41)*'2 Eval'!$I13)+IF(Programacion!BW$40="",0,Programacion!BW$40/SUM(Programacion!BW$35:BW$41)*'2 Eval'!$J13)+IF(Programacion!BW$41="",0,Programacion!BW$41/SUM(Programacion!BW$35:BW$41)*'2 Eval'!$K13))*SUM(Programacion!BW$35:BW$41)/SUM(Programacion!BW$28:BW$41)+IF('Res 1ªEval'!BY14="",0,'Res 1ªEval'!BY14*SUM(Programacion!BW$28:BW$34)/SUM(Programacion!BW$28:BW$41)))))</f>
        <v/>
      </c>
      <c r="BZ14" s="270" t="str">
        <f>IF($C14="","",IF(SUM(Programacion!BX$28:BX$41)=0,"",IF(SUM(Programacion!BX$35:BX$41)=0,'Res 1ªEval'!BZ14,(IF(Programacion!BX$35="",0,Programacion!BX$35/SUM(Programacion!BX$35:BX$41)*'2 Eval'!$E13)+IF(Programacion!BX$36="",0,Programacion!BX$36/SUM(Programacion!BX$35:BX$41)*'2 Eval'!$F13)+IF(Programacion!BX$37="",0,Programacion!BX$37/SUM(Programacion!BX$35:BX$41)*'2 Eval'!$G13)+IF(Programacion!BX$38="",0,Programacion!BX$38/SUM(Programacion!BX$35:BX$41)*'2 Eval'!$H13)+IF(Programacion!BX$39="",0,Programacion!BX$39/SUM(Programacion!BX$35:BX$41)*'2 Eval'!$I13)+IF(Programacion!BX$40="",0,Programacion!BX$40/SUM(Programacion!BX$35:BX$41)*'2 Eval'!$J13)+IF(Programacion!BX$41="",0,Programacion!BX$41/SUM(Programacion!BX$35:BX$41)*'2 Eval'!$K13))*SUM(Programacion!BX$35:BX$41)/SUM(Programacion!BX$28:BX$41)+IF('Res 1ªEval'!BZ14="",0,'Res 1ªEval'!BZ14*SUM(Programacion!BX$28:BX$34)/SUM(Programacion!BX$28:BX$41)))))</f>
        <v/>
      </c>
      <c r="CA14" s="270" t="str">
        <f>IF($C14="","",IF(SUM(Programacion!BY$28:BY$41)=0,"",IF(SUM(Programacion!BY$35:BY$41)=0,'Res 1ªEval'!CA14,(IF(Programacion!BY$35="",0,Programacion!BY$35/SUM(Programacion!BY$35:BY$41)*'2 Eval'!$E13)+IF(Programacion!BY$36="",0,Programacion!BY$36/SUM(Programacion!BY$35:BY$41)*'2 Eval'!$F13)+IF(Programacion!BY$37="",0,Programacion!BY$37/SUM(Programacion!BY$35:BY$41)*'2 Eval'!$G13)+IF(Programacion!BY$38="",0,Programacion!BY$38/SUM(Programacion!BY$35:BY$41)*'2 Eval'!$H13)+IF(Programacion!BY$39="",0,Programacion!BY$39/SUM(Programacion!BY$35:BY$41)*'2 Eval'!$I13)+IF(Programacion!BY$40="",0,Programacion!BY$40/SUM(Programacion!BY$35:BY$41)*'2 Eval'!$J13)+IF(Programacion!BY$41="",0,Programacion!BY$41/SUM(Programacion!BY$35:BY$41)*'2 Eval'!$K13))*SUM(Programacion!BY$35:BY$41)/SUM(Programacion!BY$28:BY$41)+IF('Res 1ªEval'!CA14="",0,'Res 1ªEval'!CA14*SUM(Programacion!BY$28:BY$34)/SUM(Programacion!BY$28:BY$41)))))</f>
        <v/>
      </c>
      <c r="CB14" s="270" t="str">
        <f>IF($C14="","",IF(SUM(Programacion!BZ$28:BZ$41)=0,"",IF(SUM(Programacion!BZ$35:BZ$41)=0,'Res 1ªEval'!CB14,(IF(Programacion!BZ$35="",0,Programacion!BZ$35/SUM(Programacion!BZ$35:BZ$41)*'2 Eval'!$E13)+IF(Programacion!BZ$36="",0,Programacion!BZ$36/SUM(Programacion!BZ$35:BZ$41)*'2 Eval'!$F13)+IF(Programacion!BZ$37="",0,Programacion!BZ$37/SUM(Programacion!BZ$35:BZ$41)*'2 Eval'!$G13)+IF(Programacion!BZ$38="",0,Programacion!BZ$38/SUM(Programacion!BZ$35:BZ$41)*'2 Eval'!$H13)+IF(Programacion!BZ$39="",0,Programacion!BZ$39/SUM(Programacion!BZ$35:BZ$41)*'2 Eval'!$I13)+IF(Programacion!BZ$40="",0,Programacion!BZ$40/SUM(Programacion!BZ$35:BZ$41)*'2 Eval'!$J13)+IF(Programacion!BZ$41="",0,Programacion!BZ$41/SUM(Programacion!BZ$35:BZ$41)*'2 Eval'!$K13))*SUM(Programacion!BZ$35:BZ$41)/SUM(Programacion!BZ$28:BZ$41)+IF('Res 1ªEval'!CB14="",0,'Res 1ªEval'!CB14*SUM(Programacion!BZ$28:BZ$34)/SUM(Programacion!BZ$28:BZ$41)))))</f>
        <v/>
      </c>
      <c r="CC14" s="270" t="str">
        <f>IF($C14="","",IF(SUM(Programacion!CA$28:CA$41)=0,"",IF(SUM(Programacion!CA$35:CA$41)=0,'Res 1ªEval'!CC14,(IF(Programacion!CA$35="",0,Programacion!CA$35/SUM(Programacion!CA$35:CA$41)*'2 Eval'!$E13)+IF(Programacion!CA$36="",0,Programacion!CA$36/SUM(Programacion!CA$35:CA$41)*'2 Eval'!$F13)+IF(Programacion!CA$37="",0,Programacion!CA$37/SUM(Programacion!CA$35:CA$41)*'2 Eval'!$G13)+IF(Programacion!CA$38="",0,Programacion!CA$38/SUM(Programacion!CA$35:CA$41)*'2 Eval'!$H13)+IF(Programacion!CA$39="",0,Programacion!CA$39/SUM(Programacion!CA$35:CA$41)*'2 Eval'!$I13)+IF(Programacion!CA$40="",0,Programacion!CA$40/SUM(Programacion!CA$35:CA$41)*'2 Eval'!$J13)+IF(Programacion!CA$41="",0,Programacion!CA$41/SUM(Programacion!CA$35:CA$41)*'2 Eval'!$K13))*SUM(Programacion!CA$35:CA$41)/SUM(Programacion!CA$28:CA$41)+IF('Res 1ªEval'!CC14="",0,'Res 1ªEval'!CC14*SUM(Programacion!CA$28:CA$34)/SUM(Programacion!CA$28:CA$41)))))</f>
        <v/>
      </c>
      <c r="CD14" s="270" t="str">
        <f>IF($C14="","",IF(SUM(Programacion!CB$28:CB$41)=0,"",IF(SUM(Programacion!CB$35:CB$41)=0,'Res 1ªEval'!CD14,(IF(Programacion!CB$35="",0,Programacion!CB$35/SUM(Programacion!CB$35:CB$41)*'2 Eval'!$E13)+IF(Programacion!CB$36="",0,Programacion!CB$36/SUM(Programacion!CB$35:CB$41)*'2 Eval'!$F13)+IF(Programacion!CB$37="",0,Programacion!CB$37/SUM(Programacion!CB$35:CB$41)*'2 Eval'!$G13)+IF(Programacion!CB$38="",0,Programacion!CB$38/SUM(Programacion!CB$35:CB$41)*'2 Eval'!$H13)+IF(Programacion!CB$39="",0,Programacion!CB$39/SUM(Programacion!CB$35:CB$41)*'2 Eval'!$I13)+IF(Programacion!CB$40="",0,Programacion!CB$40/SUM(Programacion!CB$35:CB$41)*'2 Eval'!$J13)+IF(Programacion!CB$41="",0,Programacion!CB$41/SUM(Programacion!CB$35:CB$41)*'2 Eval'!$K13))*SUM(Programacion!CB$35:CB$41)/SUM(Programacion!CB$28:CB$41)+IF('Res 1ªEval'!CD14="",0,'Res 1ªEval'!CD14*SUM(Programacion!CB$28:CB$34)/SUM(Programacion!CB$28:CB$41)))))</f>
        <v/>
      </c>
      <c r="CE14" s="270" t="str">
        <f>IF($C14="","",IF(SUM(Programacion!CC$28:CC$41)=0,"",IF(SUM(Programacion!CC$35:CC$41)=0,'Res 1ªEval'!CE14,(IF(Programacion!CC$35="",0,Programacion!CC$35/SUM(Programacion!CC$35:CC$41)*'2 Eval'!$E13)+IF(Programacion!CC$36="",0,Programacion!CC$36/SUM(Programacion!CC$35:CC$41)*'2 Eval'!$F13)+IF(Programacion!CC$37="",0,Programacion!CC$37/SUM(Programacion!CC$35:CC$41)*'2 Eval'!$G13)+IF(Programacion!CC$38="",0,Programacion!CC$38/SUM(Programacion!CC$35:CC$41)*'2 Eval'!$H13)+IF(Programacion!CC$39="",0,Programacion!CC$39/SUM(Programacion!CC$35:CC$41)*'2 Eval'!$I13)+IF(Programacion!CC$40="",0,Programacion!CC$40/SUM(Programacion!CC$35:CC$41)*'2 Eval'!$J13)+IF(Programacion!CC$41="",0,Programacion!CC$41/SUM(Programacion!CC$35:CC$41)*'2 Eval'!$K13))*SUM(Programacion!CC$35:CC$41)/SUM(Programacion!CC$28:CC$41)+IF('Res 1ªEval'!CE14="",0,'Res 1ªEval'!CE14*SUM(Programacion!CC$28:CC$34)/SUM(Programacion!CC$28:CC$41)))))</f>
        <v/>
      </c>
      <c r="CF14" s="270" t="str">
        <f>IF($C14="","",IF(SUM(Programacion!CD$28:CD$41)=0,"",IF(SUM(Programacion!CD$35:CD$41)=0,'Res 1ªEval'!CF14,(IF(Programacion!CD$35="",0,Programacion!CD$35/SUM(Programacion!CD$35:CD$41)*'2 Eval'!$E13)+IF(Programacion!CD$36="",0,Programacion!CD$36/SUM(Programacion!CD$35:CD$41)*'2 Eval'!$F13)+IF(Programacion!CD$37="",0,Programacion!CD$37/SUM(Programacion!CD$35:CD$41)*'2 Eval'!$G13)+IF(Programacion!CD$38="",0,Programacion!CD$38/SUM(Programacion!CD$35:CD$41)*'2 Eval'!$H13)+IF(Programacion!CD$39="",0,Programacion!CD$39/SUM(Programacion!CD$35:CD$41)*'2 Eval'!$I13)+IF(Programacion!CD$40="",0,Programacion!CD$40/SUM(Programacion!CD$35:CD$41)*'2 Eval'!$J13)+IF(Programacion!CD$41="",0,Programacion!CD$41/SUM(Programacion!CD$35:CD$41)*'2 Eval'!$K13))*SUM(Programacion!CD$35:CD$41)/SUM(Programacion!CD$28:CD$41)+IF('Res 1ªEval'!CF14="",0,'Res 1ªEval'!CF14*SUM(Programacion!CD$28:CD$34)/SUM(Programacion!CD$28:CD$41)))))</f>
        <v/>
      </c>
      <c r="CG14" s="270" t="str">
        <f>IF($C14="","",IF(SUM(Programacion!CE$28:CE$41)=0,"",IF(SUM(Programacion!CE$35:CE$41)=0,'Res 1ªEval'!CG14,(IF(Programacion!CE$35="",0,Programacion!CE$35/SUM(Programacion!CE$35:CE$41)*'2 Eval'!$E13)+IF(Programacion!CE$36="",0,Programacion!CE$36/SUM(Programacion!CE$35:CE$41)*'2 Eval'!$F13)+IF(Programacion!CE$37="",0,Programacion!CE$37/SUM(Programacion!CE$35:CE$41)*'2 Eval'!$G13)+IF(Programacion!CE$38="",0,Programacion!CE$38/SUM(Programacion!CE$35:CE$41)*'2 Eval'!$H13)+IF(Programacion!CE$39="",0,Programacion!CE$39/SUM(Programacion!CE$35:CE$41)*'2 Eval'!$I13)+IF(Programacion!CE$40="",0,Programacion!CE$40/SUM(Programacion!CE$35:CE$41)*'2 Eval'!$J13)+IF(Programacion!CE$41="",0,Programacion!CE$41/SUM(Programacion!CE$35:CE$41)*'2 Eval'!$K13))*SUM(Programacion!CE$35:CE$41)/SUM(Programacion!CE$28:CE$41)+IF('Res 1ªEval'!CG14="",0,'Res 1ªEval'!CG14*SUM(Programacion!CE$28:CE$34)/SUM(Programacion!CE$28:CE$41)))))</f>
        <v/>
      </c>
      <c r="CH14" s="270" t="str">
        <f>IF($C14="","",IF(SUM(Programacion!CF$28:CF$41)=0,"",IF(SUM(Programacion!CF$35:CF$41)=0,'Res 1ªEval'!CH14,(IF(Programacion!CF$35="",0,Programacion!CF$35/SUM(Programacion!CF$35:CF$41)*'2 Eval'!$E13)+IF(Programacion!CF$36="",0,Programacion!CF$36/SUM(Programacion!CF$35:CF$41)*'2 Eval'!$F13)+IF(Programacion!CF$37="",0,Programacion!CF$37/SUM(Programacion!CF$35:CF$41)*'2 Eval'!$G13)+IF(Programacion!CF$38="",0,Programacion!CF$38/SUM(Programacion!CF$35:CF$41)*'2 Eval'!$H13)+IF(Programacion!CF$39="",0,Programacion!CF$39/SUM(Programacion!CF$35:CF$41)*'2 Eval'!$I13)+IF(Programacion!CF$40="",0,Programacion!CF$40/SUM(Programacion!CF$35:CF$41)*'2 Eval'!$J13)+IF(Programacion!CF$41="",0,Programacion!CF$41/SUM(Programacion!CF$35:CF$41)*'2 Eval'!$K13))*SUM(Programacion!CF$35:CF$41)/SUM(Programacion!CF$28:CF$41)+IF('Res 1ªEval'!CH14="",0,'Res 1ªEval'!CH14*SUM(Programacion!CF$28:CF$34)/SUM(Programacion!CF$28:CF$41)))))</f>
        <v/>
      </c>
      <c r="CI14" s="270" t="str">
        <f>IF($C14="","",IF(SUM(Programacion!CG$28:CG$41)=0,"",IF(SUM(Programacion!CG$35:CG$41)=0,'Res 1ªEval'!CI14,(IF(Programacion!CG$35="",0,Programacion!CG$35/SUM(Programacion!CG$35:CG$41)*'2 Eval'!$E13)+IF(Programacion!CG$36="",0,Programacion!CG$36/SUM(Programacion!CG$35:CG$41)*'2 Eval'!$F13)+IF(Programacion!CG$37="",0,Programacion!CG$37/SUM(Programacion!CG$35:CG$41)*'2 Eval'!$G13)+IF(Programacion!CG$38="",0,Programacion!CG$38/SUM(Programacion!CG$35:CG$41)*'2 Eval'!$H13)+IF(Programacion!CG$39="",0,Programacion!CG$39/SUM(Programacion!CG$35:CG$41)*'2 Eval'!$I13)+IF(Programacion!CG$40="",0,Programacion!CG$40/SUM(Programacion!CG$35:CG$41)*'2 Eval'!$J13)+IF(Programacion!CG$41="",0,Programacion!CG$41/SUM(Programacion!CG$35:CG$41)*'2 Eval'!$K13))*SUM(Programacion!CG$35:CG$41)/SUM(Programacion!CG$28:CG$41)+IF('Res 1ªEval'!CI14="",0,'Res 1ªEval'!CI14*SUM(Programacion!CG$28:CG$34)/SUM(Programacion!CG$28:CG$41)))))</f>
        <v/>
      </c>
      <c r="CJ14" s="270" t="str">
        <f>IF($C14="","",IF(SUM(Programacion!CH$28:CH$41)=0,"",IF(SUM(Programacion!CH$35:CH$41)=0,'Res 1ªEval'!CJ14,(IF(Programacion!CH$35="",0,Programacion!CH$35/SUM(Programacion!CH$35:CH$41)*'2 Eval'!$E13)+IF(Programacion!CH$36="",0,Programacion!CH$36/SUM(Programacion!CH$35:CH$41)*'2 Eval'!$F13)+IF(Programacion!CH$37="",0,Programacion!CH$37/SUM(Programacion!CH$35:CH$41)*'2 Eval'!$G13)+IF(Programacion!CH$38="",0,Programacion!CH$38/SUM(Programacion!CH$35:CH$41)*'2 Eval'!$H13)+IF(Programacion!CH$39="",0,Programacion!CH$39/SUM(Programacion!CH$35:CH$41)*'2 Eval'!$I13)+IF(Programacion!CH$40="",0,Programacion!CH$40/SUM(Programacion!CH$35:CH$41)*'2 Eval'!$J13)+IF(Programacion!CH$41="",0,Programacion!CH$41/SUM(Programacion!CH$35:CH$41)*'2 Eval'!$K13))*SUM(Programacion!CH$35:CH$41)/SUM(Programacion!CH$28:CH$41)+IF('Res 1ªEval'!CJ14="",0,'Res 1ªEval'!CJ14*SUM(Programacion!CH$28:CH$34)/SUM(Programacion!CH$28:CH$41)))))</f>
        <v/>
      </c>
      <c r="CK14" s="270" t="str">
        <f>IF($C14="","",IF(SUM(Programacion!CI$28:CI$41)=0,"",IF(SUM(Programacion!CI$35:CI$41)=0,'Res 1ªEval'!CK14,(IF(Programacion!CI$35="",0,Programacion!CI$35/SUM(Programacion!CI$35:CI$41)*'2 Eval'!$E13)+IF(Programacion!CI$36="",0,Programacion!CI$36/SUM(Programacion!CI$35:CI$41)*'2 Eval'!$F13)+IF(Programacion!CI$37="",0,Programacion!CI$37/SUM(Programacion!CI$35:CI$41)*'2 Eval'!$G13)+IF(Programacion!CI$38="",0,Programacion!CI$38/SUM(Programacion!CI$35:CI$41)*'2 Eval'!$H13)+IF(Programacion!CI$39="",0,Programacion!CI$39/SUM(Programacion!CI$35:CI$41)*'2 Eval'!$I13)+IF(Programacion!CI$40="",0,Programacion!CI$40/SUM(Programacion!CI$35:CI$41)*'2 Eval'!$J13)+IF(Programacion!CI$41="",0,Programacion!CI$41/SUM(Programacion!CI$35:CI$41)*'2 Eval'!$K13))*SUM(Programacion!CI$35:CI$41)/SUM(Programacion!CI$28:CI$41)+IF('Res 1ªEval'!CK14="",0,'Res 1ªEval'!CK14*SUM(Programacion!CI$28:CI$34)/SUM(Programacion!CI$28:CI$41)))))</f>
        <v/>
      </c>
      <c r="CL14" s="270" t="str">
        <f>IF($C14="","",IF(SUM(Programacion!CJ$28:CJ$41)=0,"",IF(SUM(Programacion!CJ$35:CJ$41)=0,'Res 1ªEval'!CL14,(IF(Programacion!CJ$35="",0,Programacion!CJ$35/SUM(Programacion!CJ$35:CJ$41)*'2 Eval'!$E13)+IF(Programacion!CJ$36="",0,Programacion!CJ$36/SUM(Programacion!CJ$35:CJ$41)*'2 Eval'!$F13)+IF(Programacion!CJ$37="",0,Programacion!CJ$37/SUM(Programacion!CJ$35:CJ$41)*'2 Eval'!$G13)+IF(Programacion!CJ$38="",0,Programacion!CJ$38/SUM(Programacion!CJ$35:CJ$41)*'2 Eval'!$H13)+IF(Programacion!CJ$39="",0,Programacion!CJ$39/SUM(Programacion!CJ$35:CJ$41)*'2 Eval'!$I13)+IF(Programacion!CJ$40="",0,Programacion!CJ$40/SUM(Programacion!CJ$35:CJ$41)*'2 Eval'!$J13)+IF(Programacion!CJ$41="",0,Programacion!CJ$41/SUM(Programacion!CJ$35:CJ$41)*'2 Eval'!$K13))*SUM(Programacion!CJ$35:CJ$41)/SUM(Programacion!CJ$28:CJ$41)+IF('Res 1ªEval'!CL14="",0,'Res 1ªEval'!CL14*SUM(Programacion!CJ$28:CJ$34)/SUM(Programacion!CJ$28:CJ$41)))))</f>
        <v/>
      </c>
      <c r="CM14" s="270" t="str">
        <f>IF($C14="","",IF(SUM(Programacion!CK$28:CK$41)=0,"",IF(SUM(Programacion!CK$35:CK$41)=0,'Res 1ªEval'!CM14,(IF(Programacion!CK$35="",0,Programacion!CK$35/SUM(Programacion!CK$35:CK$41)*'2 Eval'!$E13)+IF(Programacion!CK$36="",0,Programacion!CK$36/SUM(Programacion!CK$35:CK$41)*'2 Eval'!$F13)+IF(Programacion!CK$37="",0,Programacion!CK$37/SUM(Programacion!CK$35:CK$41)*'2 Eval'!$G13)+IF(Programacion!CK$38="",0,Programacion!CK$38/SUM(Programacion!CK$35:CK$41)*'2 Eval'!$H13)+IF(Programacion!CK$39="",0,Programacion!CK$39/SUM(Programacion!CK$35:CK$41)*'2 Eval'!$I13)+IF(Programacion!CK$40="",0,Programacion!CK$40/SUM(Programacion!CK$35:CK$41)*'2 Eval'!$J13)+IF(Programacion!CK$41="",0,Programacion!CK$41/SUM(Programacion!CK$35:CK$41)*'2 Eval'!$K13))*SUM(Programacion!CK$35:CK$41)/SUM(Programacion!CK$28:CK$41)+IF('Res 1ªEval'!CM14="",0,'Res 1ªEval'!CM14*SUM(Programacion!CK$28:CK$34)/SUM(Programacion!CK$28:CK$41)))))</f>
        <v/>
      </c>
      <c r="CN14" s="270" t="str">
        <f>IF($C14="","",IF(SUM(Programacion!CL$28:CL$41)=0,"",IF(SUM(Programacion!CL$35:CL$41)=0,'Res 1ªEval'!CN14,(IF(Programacion!CL$35="",0,Programacion!CL$35/SUM(Programacion!CL$35:CL$41)*'2 Eval'!$E13)+IF(Programacion!CL$36="",0,Programacion!CL$36/SUM(Programacion!CL$35:CL$41)*'2 Eval'!$F13)+IF(Programacion!CL$37="",0,Programacion!CL$37/SUM(Programacion!CL$35:CL$41)*'2 Eval'!$G13)+IF(Programacion!CL$38="",0,Programacion!CL$38/SUM(Programacion!CL$35:CL$41)*'2 Eval'!$H13)+IF(Programacion!CL$39="",0,Programacion!CL$39/SUM(Programacion!CL$35:CL$41)*'2 Eval'!$I13)+IF(Programacion!CL$40="",0,Programacion!CL$40/SUM(Programacion!CL$35:CL$41)*'2 Eval'!$J13)+IF(Programacion!CL$41="",0,Programacion!CL$41/SUM(Programacion!CL$35:CL$41)*'2 Eval'!$K13))*SUM(Programacion!CL$35:CL$41)/SUM(Programacion!CL$28:CL$41)+IF('Res 1ªEval'!CN14="",0,'Res 1ªEval'!CN14*SUM(Programacion!CL$28:CL$34)/SUM(Programacion!CL$28:CL$41)))))</f>
        <v/>
      </c>
      <c r="CO14" s="270" t="str">
        <f>IF($C14="","",IF(SUM(Programacion!CM$28:CM$41)=0,"",IF(SUM(Programacion!CM$35:CM$41)=0,'Res 1ªEval'!CO14,(IF(Programacion!CM$35="",0,Programacion!CM$35/SUM(Programacion!CM$35:CM$41)*'2 Eval'!$E13)+IF(Programacion!CM$36="",0,Programacion!CM$36/SUM(Programacion!CM$35:CM$41)*'2 Eval'!$F13)+IF(Programacion!CM$37="",0,Programacion!CM$37/SUM(Programacion!CM$35:CM$41)*'2 Eval'!$G13)+IF(Programacion!CM$38="",0,Programacion!CM$38/SUM(Programacion!CM$35:CM$41)*'2 Eval'!$H13)+IF(Programacion!CM$39="",0,Programacion!CM$39/SUM(Programacion!CM$35:CM$41)*'2 Eval'!$I13)+IF(Programacion!CM$40="",0,Programacion!CM$40/SUM(Programacion!CM$35:CM$41)*'2 Eval'!$J13)+IF(Programacion!CM$41="",0,Programacion!CM$41/SUM(Programacion!CM$35:CM$41)*'2 Eval'!$K13))*SUM(Programacion!CM$35:CM$41)/SUM(Programacion!CM$28:CM$41)+IF('Res 1ªEval'!CO14="",0,'Res 1ªEval'!CO14*SUM(Programacion!CM$28:CM$34)/SUM(Programacion!CM$28:CM$41)))))</f>
        <v/>
      </c>
      <c r="CP14" s="270" t="str">
        <f>IF($C14="","",IF(SUM(Programacion!CN$28:CN$41)=0,"",IF(SUM(Programacion!CN$35:CN$41)=0,'Res 1ªEval'!CP14,(IF(Programacion!CN$35="",0,Programacion!CN$35/SUM(Programacion!CN$35:CN$41)*'2 Eval'!$E13)+IF(Programacion!CN$36="",0,Programacion!CN$36/SUM(Programacion!CN$35:CN$41)*'2 Eval'!$F13)+IF(Programacion!CN$37="",0,Programacion!CN$37/SUM(Programacion!CN$35:CN$41)*'2 Eval'!$G13)+IF(Programacion!CN$38="",0,Programacion!CN$38/SUM(Programacion!CN$35:CN$41)*'2 Eval'!$H13)+IF(Programacion!CN$39="",0,Programacion!CN$39/SUM(Programacion!CN$35:CN$41)*'2 Eval'!$I13)+IF(Programacion!CN$40="",0,Programacion!CN$40/SUM(Programacion!CN$35:CN$41)*'2 Eval'!$J13)+IF(Programacion!CN$41="",0,Programacion!CN$41/SUM(Programacion!CN$35:CN$41)*'2 Eval'!$K13))*SUM(Programacion!CN$35:CN$41)/SUM(Programacion!CN$28:CN$41)+IF('Res 1ªEval'!CP14="",0,'Res 1ªEval'!CP14*SUM(Programacion!CN$28:CN$34)/SUM(Programacion!CN$28:CN$41)))))</f>
        <v/>
      </c>
      <c r="CQ14" s="270" t="str">
        <f>IF($C14="","",IF(SUM(Programacion!CO$28:CO$41)=0,"",IF(SUM(Programacion!CO$35:CO$41)=0,'Res 1ªEval'!CQ14,(IF(Programacion!CO$35="",0,Programacion!CO$35/SUM(Programacion!CO$35:CO$41)*'2 Eval'!$E13)+IF(Programacion!CO$36="",0,Programacion!CO$36/SUM(Programacion!CO$35:CO$41)*'2 Eval'!$F13)+IF(Programacion!CO$37="",0,Programacion!CO$37/SUM(Programacion!CO$35:CO$41)*'2 Eval'!$G13)+IF(Programacion!CO$38="",0,Programacion!CO$38/SUM(Programacion!CO$35:CO$41)*'2 Eval'!$H13)+IF(Programacion!CO$39="",0,Programacion!CO$39/SUM(Programacion!CO$35:CO$41)*'2 Eval'!$I13)+IF(Programacion!CO$40="",0,Programacion!CO$40/SUM(Programacion!CO$35:CO$41)*'2 Eval'!$J13)+IF(Programacion!CO$41="",0,Programacion!CO$41/SUM(Programacion!CO$35:CO$41)*'2 Eval'!$K13))*SUM(Programacion!CO$35:CO$41)/SUM(Programacion!CO$28:CO$41)+IF('Res 1ªEval'!CQ14="",0,'Res 1ªEval'!CQ14*SUM(Programacion!CO$28:CO$34)/SUM(Programacion!CO$28:CO$41)))))</f>
        <v/>
      </c>
      <c r="CR14" s="270" t="str">
        <f>IF($C14="","",IF(SUM(Programacion!CP$28:CP$41)=0,"",IF(SUM(Programacion!CP$35:CP$41)=0,'Res 1ªEval'!CR14,(IF(Programacion!CP$35="",0,Programacion!CP$35/SUM(Programacion!CP$35:CP$41)*'2 Eval'!$E13)+IF(Programacion!CP$36="",0,Programacion!CP$36/SUM(Programacion!CP$35:CP$41)*'2 Eval'!$F13)+IF(Programacion!CP$37="",0,Programacion!CP$37/SUM(Programacion!CP$35:CP$41)*'2 Eval'!$G13)+IF(Programacion!CP$38="",0,Programacion!CP$38/SUM(Programacion!CP$35:CP$41)*'2 Eval'!$H13)+IF(Programacion!CP$39="",0,Programacion!CP$39/SUM(Programacion!CP$35:CP$41)*'2 Eval'!$I13)+IF(Programacion!CP$40="",0,Programacion!CP$40/SUM(Programacion!CP$35:CP$41)*'2 Eval'!$J13)+IF(Programacion!CP$41="",0,Programacion!CP$41/SUM(Programacion!CP$35:CP$41)*'2 Eval'!$K13))*SUM(Programacion!CP$35:CP$41)/SUM(Programacion!CP$28:CP$41)+IF('Res 1ªEval'!CR14="",0,'Res 1ªEval'!CR14*SUM(Programacion!CP$28:CP$34)/SUM(Programacion!CP$28:CP$41)))))</f>
        <v/>
      </c>
      <c r="CS14" s="270" t="str">
        <f>IF($C14="","",IF(SUM(Programacion!CQ$28:CQ$41)=0,"",IF(SUM(Programacion!CQ$35:CQ$41)=0,'Res 1ªEval'!CS14,(IF(Programacion!CQ$35="",0,Programacion!CQ$35/SUM(Programacion!CQ$35:CQ$41)*'2 Eval'!$E13)+IF(Programacion!CQ$36="",0,Programacion!CQ$36/SUM(Programacion!CQ$35:CQ$41)*'2 Eval'!$F13)+IF(Programacion!CQ$37="",0,Programacion!CQ$37/SUM(Programacion!CQ$35:CQ$41)*'2 Eval'!$G13)+IF(Programacion!CQ$38="",0,Programacion!CQ$38/SUM(Programacion!CQ$35:CQ$41)*'2 Eval'!$H13)+IF(Programacion!CQ$39="",0,Programacion!CQ$39/SUM(Programacion!CQ$35:CQ$41)*'2 Eval'!$I13)+IF(Programacion!CQ$40="",0,Programacion!CQ$40/SUM(Programacion!CQ$35:CQ$41)*'2 Eval'!$J13)+IF(Programacion!CQ$41="",0,Programacion!CQ$41/SUM(Programacion!CQ$35:CQ$41)*'2 Eval'!$K13))*SUM(Programacion!CQ$35:CQ$41)/SUM(Programacion!CQ$28:CQ$41)+IF('Res 1ªEval'!CS14="",0,'Res 1ªEval'!CS14*SUM(Programacion!CQ$28:CQ$34)/SUM(Programacion!CQ$28:CQ$41)))))</f>
        <v/>
      </c>
      <c r="CT14" s="270" t="str">
        <f>IF($C14="","",IF(SUM(Programacion!CR$28:CR$41)=0,"",IF(SUM(Programacion!CR$35:CR$41)=0,'Res 1ªEval'!CT14,(IF(Programacion!CR$35="",0,Programacion!CR$35/SUM(Programacion!CR$35:CR$41)*'2 Eval'!$E13)+IF(Programacion!CR$36="",0,Programacion!CR$36/SUM(Programacion!CR$35:CR$41)*'2 Eval'!$F13)+IF(Programacion!CR$37="",0,Programacion!CR$37/SUM(Programacion!CR$35:CR$41)*'2 Eval'!$G13)+IF(Programacion!CR$38="",0,Programacion!CR$38/SUM(Programacion!CR$35:CR$41)*'2 Eval'!$H13)+IF(Programacion!CR$39="",0,Programacion!CR$39/SUM(Programacion!CR$35:CR$41)*'2 Eval'!$I13)+IF(Programacion!CR$40="",0,Programacion!CR$40/SUM(Programacion!CR$35:CR$41)*'2 Eval'!$J13)+IF(Programacion!CR$41="",0,Programacion!CR$41/SUM(Programacion!CR$35:CR$41)*'2 Eval'!$K13))*SUM(Programacion!CR$35:CR$41)/SUM(Programacion!CR$28:CR$41)+IF('Res 1ªEval'!CT14="",0,'Res 1ªEval'!CT14*SUM(Programacion!CR$28:CR$34)/SUM(Programacion!CR$28:CR$41)))))</f>
        <v/>
      </c>
      <c r="CU14" s="270" t="str">
        <f>IF($C14="","",IF(SUM(Programacion!CS$28:CS$41)=0,"",IF(SUM(Programacion!CS$35:CS$41)=0,'Res 1ªEval'!CU14,(IF(Programacion!CS$35="",0,Programacion!CS$35/SUM(Programacion!CS$35:CS$41)*'2 Eval'!$E13)+IF(Programacion!CS$36="",0,Programacion!CS$36/SUM(Programacion!CS$35:CS$41)*'2 Eval'!$F13)+IF(Programacion!CS$37="",0,Programacion!CS$37/SUM(Programacion!CS$35:CS$41)*'2 Eval'!$G13)+IF(Programacion!CS$38="",0,Programacion!CS$38/SUM(Programacion!CS$35:CS$41)*'2 Eval'!$H13)+IF(Programacion!CS$39="",0,Programacion!CS$39/SUM(Programacion!CS$35:CS$41)*'2 Eval'!$I13)+IF(Programacion!CS$40="",0,Programacion!CS$40/SUM(Programacion!CS$35:CS$41)*'2 Eval'!$J13)+IF(Programacion!CS$41="",0,Programacion!CS$41/SUM(Programacion!CS$35:CS$41)*'2 Eval'!$K13))*SUM(Programacion!CS$35:CS$41)/SUM(Programacion!CS$28:CS$41)+IF('Res 1ªEval'!CU14="",0,'Res 1ªEval'!CU14*SUM(Programacion!CS$28:CS$34)/SUM(Programacion!CS$28:CS$41)))))</f>
        <v/>
      </c>
      <c r="CV14" s="270" t="str">
        <f>IF($C14="","",IF(SUM(Programacion!CT$28:CT$41)=0,"",IF(SUM(Programacion!CT$35:CT$41)=0,'Res 1ªEval'!CV14,(IF(Programacion!CT$35="",0,Programacion!CT$35/SUM(Programacion!CT$35:CT$41)*'2 Eval'!$E13)+IF(Programacion!CT$36="",0,Programacion!CT$36/SUM(Programacion!CT$35:CT$41)*'2 Eval'!$F13)+IF(Programacion!CT$37="",0,Programacion!CT$37/SUM(Programacion!CT$35:CT$41)*'2 Eval'!$G13)+IF(Programacion!CT$38="",0,Programacion!CT$38/SUM(Programacion!CT$35:CT$41)*'2 Eval'!$H13)+IF(Programacion!CT$39="",0,Programacion!CT$39/SUM(Programacion!CT$35:CT$41)*'2 Eval'!$I13)+IF(Programacion!CT$40="",0,Programacion!CT$40/SUM(Programacion!CT$35:CT$41)*'2 Eval'!$J13)+IF(Programacion!CT$41="",0,Programacion!CT$41/SUM(Programacion!CT$35:CT$41)*'2 Eval'!$K13))*SUM(Programacion!CT$35:CT$41)/SUM(Programacion!CT$28:CT$41)+IF('Res 1ªEval'!CV14="",0,'Res 1ªEval'!CV14*SUM(Programacion!CT$28:CT$34)/SUM(Programacion!CT$28:CT$41)))))</f>
        <v/>
      </c>
      <c r="CW14" s="270" t="str">
        <f>IF($C14="","",IF(SUM(Programacion!CU$28:CU$41)=0,"",IF(SUM(Programacion!CU$35:CU$41)=0,'Res 1ªEval'!CW14,(IF(Programacion!CU$35="",0,Programacion!CU$35/SUM(Programacion!CU$35:CU$41)*'2 Eval'!$E13)+IF(Programacion!CU$36="",0,Programacion!CU$36/SUM(Programacion!CU$35:CU$41)*'2 Eval'!$F13)+IF(Programacion!CU$37="",0,Programacion!CU$37/SUM(Programacion!CU$35:CU$41)*'2 Eval'!$G13)+IF(Programacion!CU$38="",0,Programacion!CU$38/SUM(Programacion!CU$35:CU$41)*'2 Eval'!$H13)+IF(Programacion!CU$39="",0,Programacion!CU$39/SUM(Programacion!CU$35:CU$41)*'2 Eval'!$I13)+IF(Programacion!CU$40="",0,Programacion!CU$40/SUM(Programacion!CU$35:CU$41)*'2 Eval'!$J13)+IF(Programacion!CU$41="",0,Programacion!CU$41/SUM(Programacion!CU$35:CU$41)*'2 Eval'!$K13))*SUM(Programacion!CU$35:CU$41)/SUM(Programacion!CU$28:CU$41)+IF('Res 1ªEval'!CW14="",0,'Res 1ªEval'!CW14*SUM(Programacion!CU$28:CU$34)/SUM(Programacion!CU$28:CU$41)))))</f>
        <v/>
      </c>
      <c r="CX14" s="270" t="str">
        <f>IF($C14="","",IF(SUM(Programacion!CV$28:CV$41)=0,"",IF(SUM(Programacion!CV$35:CV$41)=0,'Res 1ªEval'!CX14,(IF(Programacion!CV$35="",0,Programacion!CV$35/SUM(Programacion!CV$35:CV$41)*'2 Eval'!$E13)+IF(Programacion!CV$36="",0,Programacion!CV$36/SUM(Programacion!CV$35:CV$41)*'2 Eval'!$F13)+IF(Programacion!CV$37="",0,Programacion!CV$37/SUM(Programacion!CV$35:CV$41)*'2 Eval'!$G13)+IF(Programacion!CV$38="",0,Programacion!CV$38/SUM(Programacion!CV$35:CV$41)*'2 Eval'!$H13)+IF(Programacion!CV$39="",0,Programacion!CV$39/SUM(Programacion!CV$35:CV$41)*'2 Eval'!$I13)+IF(Programacion!CV$40="",0,Programacion!CV$40/SUM(Programacion!CV$35:CV$41)*'2 Eval'!$J13)+IF(Programacion!CV$41="",0,Programacion!CV$41/SUM(Programacion!CV$35:CV$41)*'2 Eval'!$K13))*SUM(Programacion!CV$35:CV$41)/SUM(Programacion!CV$28:CV$41)+IF('Res 1ªEval'!CX14="",0,'Res 1ªEval'!CX14*SUM(Programacion!CV$28:CV$34)/SUM(Programacion!CV$28:CV$41)))))</f>
        <v/>
      </c>
      <c r="CY14" s="270" t="str">
        <f>IF($C14="","",IF(SUM(Programacion!CW$28:CW$41)=0,"",IF(SUM(Programacion!CW$35:CW$41)=0,'Res 1ªEval'!CY14,(IF(Programacion!CW$35="",0,Programacion!CW$35/SUM(Programacion!CW$35:CW$41)*'2 Eval'!$E13)+IF(Programacion!CW$36="",0,Programacion!CW$36/SUM(Programacion!CW$35:CW$41)*'2 Eval'!$F13)+IF(Programacion!CW$37="",0,Programacion!CW$37/SUM(Programacion!CW$35:CW$41)*'2 Eval'!$G13)+IF(Programacion!CW$38="",0,Programacion!CW$38/SUM(Programacion!CW$35:CW$41)*'2 Eval'!$H13)+IF(Programacion!CW$39="",0,Programacion!CW$39/SUM(Programacion!CW$35:CW$41)*'2 Eval'!$I13)+IF(Programacion!CW$40="",0,Programacion!CW$40/SUM(Programacion!CW$35:CW$41)*'2 Eval'!$J13)+IF(Programacion!CW$41="",0,Programacion!CW$41/SUM(Programacion!CW$35:CW$41)*'2 Eval'!$K13))*SUM(Programacion!CW$35:CW$41)/SUM(Programacion!CW$28:CW$41)+IF('Res 1ªEval'!CY14="",0,'Res 1ªEval'!CY14*SUM(Programacion!CW$28:CW$34)/SUM(Programacion!CW$28:CW$41)))))</f>
        <v/>
      </c>
      <c r="CZ14" s="270" t="str">
        <f>IF($C14="","",IF(SUM(Programacion!CX$28:CX$41)=0,"",IF(SUM(Programacion!CX$35:CX$41)=0,'Res 1ªEval'!CZ14,(IF(Programacion!CX$35="",0,Programacion!CX$35/SUM(Programacion!CX$35:CX$41)*'2 Eval'!$E13)+IF(Programacion!CX$36="",0,Programacion!CX$36/SUM(Programacion!CX$35:CX$41)*'2 Eval'!$F13)+IF(Programacion!CX$37="",0,Programacion!CX$37/SUM(Programacion!CX$35:CX$41)*'2 Eval'!$G13)+IF(Programacion!CX$38="",0,Programacion!CX$38/SUM(Programacion!CX$35:CX$41)*'2 Eval'!$H13)+IF(Programacion!CX$39="",0,Programacion!CX$39/SUM(Programacion!CX$35:CX$41)*'2 Eval'!$I13)+IF(Programacion!CX$40="",0,Programacion!CX$40/SUM(Programacion!CX$35:CX$41)*'2 Eval'!$J13)+IF(Programacion!CX$41="",0,Programacion!CX$41/SUM(Programacion!CX$35:CX$41)*'2 Eval'!$K13))*SUM(Programacion!CX$35:CX$41)/SUM(Programacion!CX$28:CX$41)+IF('Res 1ªEval'!CZ14="",0,'Res 1ªEval'!CZ14*SUM(Programacion!CX$28:CX$34)/SUM(Programacion!CX$28:CX$41)))))</f>
        <v/>
      </c>
      <c r="DA14" s="270" t="str">
        <f>IF($C14="","",IF(SUM(Programacion!CY$28:CY$41)=0,"",IF(SUM(Programacion!CY$35:CY$41)=0,'Res 1ªEval'!DA14,(IF(Programacion!CY$35="",0,Programacion!CY$35/SUM(Programacion!CY$35:CY$41)*'2 Eval'!$E13)+IF(Programacion!CY$36="",0,Programacion!CY$36/SUM(Programacion!CY$35:CY$41)*'2 Eval'!$F13)+IF(Programacion!CY$37="",0,Programacion!CY$37/SUM(Programacion!CY$35:CY$41)*'2 Eval'!$G13)+IF(Programacion!CY$38="",0,Programacion!CY$38/SUM(Programacion!CY$35:CY$41)*'2 Eval'!$H13)+IF(Programacion!CY$39="",0,Programacion!CY$39/SUM(Programacion!CY$35:CY$41)*'2 Eval'!$I13)+IF(Programacion!CY$40="",0,Programacion!CY$40/SUM(Programacion!CY$35:CY$41)*'2 Eval'!$J13)+IF(Programacion!CY$41="",0,Programacion!CY$41/SUM(Programacion!CY$35:CY$41)*'2 Eval'!$K13))*SUM(Programacion!CY$35:CY$41)/SUM(Programacion!CY$28:CY$41)+IF('Res 1ªEval'!DA14="",0,'Res 1ªEval'!DA14*SUM(Programacion!CY$28:CY$34)/SUM(Programacion!CY$28:CY$41)))))</f>
        <v/>
      </c>
      <c r="DB14" s="270" t="str">
        <f>IF($C14="","",IF(SUM(Programacion!CZ$28:CZ$41)=0,"",IF(SUM(Programacion!CZ$35:CZ$41)=0,'Res 1ªEval'!DB14,(IF(Programacion!CZ$35="",0,Programacion!CZ$35/SUM(Programacion!CZ$35:CZ$41)*'2 Eval'!$E13)+IF(Programacion!CZ$36="",0,Programacion!CZ$36/SUM(Programacion!CZ$35:CZ$41)*'2 Eval'!$F13)+IF(Programacion!CZ$37="",0,Programacion!CZ$37/SUM(Programacion!CZ$35:CZ$41)*'2 Eval'!$G13)+IF(Programacion!CZ$38="",0,Programacion!CZ$38/SUM(Programacion!CZ$35:CZ$41)*'2 Eval'!$H13)+IF(Programacion!CZ$39="",0,Programacion!CZ$39/SUM(Programacion!CZ$35:CZ$41)*'2 Eval'!$I13)+IF(Programacion!CZ$40="",0,Programacion!CZ$40/SUM(Programacion!CZ$35:CZ$41)*'2 Eval'!$J13)+IF(Programacion!CZ$41="",0,Programacion!CZ$41/SUM(Programacion!CZ$35:CZ$41)*'2 Eval'!$K13))*SUM(Programacion!CZ$35:CZ$41)/SUM(Programacion!CZ$28:CZ$41)+IF('Res 1ªEval'!DB14="",0,'Res 1ªEval'!DB14*SUM(Programacion!CZ$28:CZ$34)/SUM(Programacion!CZ$28:CZ$41)))))</f>
        <v/>
      </c>
      <c r="DC14" s="270" t="str">
        <f>IF($C14="","",IF(SUM(Programacion!DA$28:DA$41)=0,"",IF(SUM(Programacion!DA$35:DA$41)=0,'Res 1ªEval'!DC14,(IF(Programacion!DA$35="",0,Programacion!DA$35/SUM(Programacion!DA$35:DA$41)*'2 Eval'!$E13)+IF(Programacion!DA$36="",0,Programacion!DA$36/SUM(Programacion!DA$35:DA$41)*'2 Eval'!$F13)+IF(Programacion!DA$37="",0,Programacion!DA$37/SUM(Programacion!DA$35:DA$41)*'2 Eval'!$G13)+IF(Programacion!DA$38="",0,Programacion!DA$38/SUM(Programacion!DA$35:DA$41)*'2 Eval'!$H13)+IF(Programacion!DA$39="",0,Programacion!DA$39/SUM(Programacion!DA$35:DA$41)*'2 Eval'!$I13)+IF(Programacion!DA$40="",0,Programacion!DA$40/SUM(Programacion!DA$35:DA$41)*'2 Eval'!$J13)+IF(Programacion!DA$41="",0,Programacion!DA$41/SUM(Programacion!DA$35:DA$41)*'2 Eval'!$K13))*SUM(Programacion!DA$35:DA$41)/SUM(Programacion!DA$28:DA$41)+IF('Res 1ªEval'!DC14="",0,'Res 1ªEval'!DC14*SUM(Programacion!DA$28:DA$34)/SUM(Programacion!DA$28:DA$41)))))</f>
        <v/>
      </c>
      <c r="DD14" s="270" t="str">
        <f>IF($C14="","",IF(SUM(Programacion!DB$28:DB$41)=0,"",IF(SUM(Programacion!DB$35:DB$41)=0,'Res 1ªEval'!DD14,(IF(Programacion!DB$35="",0,Programacion!DB$35/SUM(Programacion!DB$35:DB$41)*'2 Eval'!$E13)+IF(Programacion!DB$36="",0,Programacion!DB$36/SUM(Programacion!DB$35:DB$41)*'2 Eval'!$F13)+IF(Programacion!DB$37="",0,Programacion!DB$37/SUM(Programacion!DB$35:DB$41)*'2 Eval'!$G13)+IF(Programacion!DB$38="",0,Programacion!DB$38/SUM(Programacion!DB$35:DB$41)*'2 Eval'!$H13)+IF(Programacion!DB$39="",0,Programacion!DB$39/SUM(Programacion!DB$35:DB$41)*'2 Eval'!$I13)+IF(Programacion!DB$40="",0,Programacion!DB$40/SUM(Programacion!DB$35:DB$41)*'2 Eval'!$J13)+IF(Programacion!DB$41="",0,Programacion!DB$41/SUM(Programacion!DB$35:DB$41)*'2 Eval'!$K13))*SUM(Programacion!DB$35:DB$41)/SUM(Programacion!DB$28:DB$41)+IF('Res 1ªEval'!DD14="",0,'Res 1ªEval'!DD14*SUM(Programacion!DB$28:DB$34)/SUM(Programacion!DB$28:DB$41)))))</f>
        <v/>
      </c>
      <c r="DE14" s="270" t="str">
        <f>IF($C14="","",IF(SUM(Programacion!DC$28:DC$41)=0,"",IF(SUM(Programacion!DC$35:DC$41)=0,'Res 1ªEval'!DE14,(IF(Programacion!DC$35="",0,Programacion!DC$35/SUM(Programacion!DC$35:DC$41)*'2 Eval'!$E13)+IF(Programacion!DC$36="",0,Programacion!DC$36/SUM(Programacion!DC$35:DC$41)*'2 Eval'!$F13)+IF(Programacion!DC$37="",0,Programacion!DC$37/SUM(Programacion!DC$35:DC$41)*'2 Eval'!$G13)+IF(Programacion!DC$38="",0,Programacion!DC$38/SUM(Programacion!DC$35:DC$41)*'2 Eval'!$H13)+IF(Programacion!DC$39="",0,Programacion!DC$39/SUM(Programacion!DC$35:DC$41)*'2 Eval'!$I13)+IF(Programacion!DC$40="",0,Programacion!DC$40/SUM(Programacion!DC$35:DC$41)*'2 Eval'!$J13)+IF(Programacion!DC$41="",0,Programacion!DC$41/SUM(Programacion!DC$35:DC$41)*'2 Eval'!$K13))*SUM(Programacion!DC$35:DC$41)/SUM(Programacion!DC$28:DC$41)+IF('Res 1ªEval'!DE14="",0,'Res 1ªEval'!DE14*SUM(Programacion!DC$28:DC$34)/SUM(Programacion!DC$28:DC$41)))))</f>
        <v/>
      </c>
      <c r="DF14" s="270" t="str">
        <f>IF($C14="","",IF(SUM(Programacion!DD$28:DD$41)=0,"",IF(SUM(Programacion!DD$35:DD$41)=0,'Res 1ªEval'!DF14,(IF(Programacion!DD$35="",0,Programacion!DD$35/SUM(Programacion!DD$35:DD$41)*'2 Eval'!$E13)+IF(Programacion!DD$36="",0,Programacion!DD$36/SUM(Programacion!DD$35:DD$41)*'2 Eval'!$F13)+IF(Programacion!DD$37="",0,Programacion!DD$37/SUM(Programacion!DD$35:DD$41)*'2 Eval'!$G13)+IF(Programacion!DD$38="",0,Programacion!DD$38/SUM(Programacion!DD$35:DD$41)*'2 Eval'!$H13)+IF(Programacion!DD$39="",0,Programacion!DD$39/SUM(Programacion!DD$35:DD$41)*'2 Eval'!$I13)+IF(Programacion!DD$40="",0,Programacion!DD$40/SUM(Programacion!DD$35:DD$41)*'2 Eval'!$J13)+IF(Programacion!DD$41="",0,Programacion!DD$41/SUM(Programacion!DD$35:DD$41)*'2 Eval'!$K13))*SUM(Programacion!DD$35:DD$41)/SUM(Programacion!DD$28:DD$41)+IF('Res 1ªEval'!DF14="",0,'Res 1ªEval'!DF14*SUM(Programacion!DD$28:DD$34)/SUM(Programacion!DD$28:DD$41)))))</f>
        <v/>
      </c>
      <c r="DG14" s="270" t="str">
        <f>IF($C14="","",IF(SUM(Programacion!DE$28:DE$41)=0,"",IF(SUM(Programacion!DE$35:DE$41)=0,'Res 1ªEval'!DG14,(IF(Programacion!DE$35="",0,Programacion!DE$35/SUM(Programacion!DE$35:DE$41)*'2 Eval'!$E13)+IF(Programacion!DE$36="",0,Programacion!DE$36/SUM(Programacion!DE$35:DE$41)*'2 Eval'!$F13)+IF(Programacion!DE$37="",0,Programacion!DE$37/SUM(Programacion!DE$35:DE$41)*'2 Eval'!$G13)+IF(Programacion!DE$38="",0,Programacion!DE$38/SUM(Programacion!DE$35:DE$41)*'2 Eval'!$H13)+IF(Programacion!DE$39="",0,Programacion!DE$39/SUM(Programacion!DE$35:DE$41)*'2 Eval'!$I13)+IF(Programacion!DE$40="",0,Programacion!DE$40/SUM(Programacion!DE$35:DE$41)*'2 Eval'!$J13)+IF(Programacion!DE$41="",0,Programacion!DE$41/SUM(Programacion!DE$35:DE$41)*'2 Eval'!$K13))*SUM(Programacion!DE$35:DE$41)/SUM(Programacion!DE$28:DE$41)+IF('Res 1ªEval'!DG14="",0,'Res 1ªEval'!DG14*SUM(Programacion!DE$28:DE$34)/SUM(Programacion!DE$28:DE$41)))))</f>
        <v/>
      </c>
      <c r="DH14" s="270" t="str">
        <f>IF($C14="","",IF(SUM(Programacion!DF$28:DF$41)=0,"",IF(SUM(Programacion!DF$35:DF$41)=0,'Res 1ªEval'!DH14,(IF(Programacion!DF$35="",0,Programacion!DF$35/SUM(Programacion!DF$35:DF$41)*'2 Eval'!$E13)+IF(Programacion!DF$36="",0,Programacion!DF$36/SUM(Programacion!DF$35:DF$41)*'2 Eval'!$F13)+IF(Programacion!DF$37="",0,Programacion!DF$37/SUM(Programacion!DF$35:DF$41)*'2 Eval'!$G13)+IF(Programacion!DF$38="",0,Programacion!DF$38/SUM(Programacion!DF$35:DF$41)*'2 Eval'!$H13)+IF(Programacion!DF$39="",0,Programacion!DF$39/SUM(Programacion!DF$35:DF$41)*'2 Eval'!$I13)+IF(Programacion!DF$40="",0,Programacion!DF$40/SUM(Programacion!DF$35:DF$41)*'2 Eval'!$J13)+IF(Programacion!DF$41="",0,Programacion!DF$41/SUM(Programacion!DF$35:DF$41)*'2 Eval'!$K13))*SUM(Programacion!DF$35:DF$41)/SUM(Programacion!DF$28:DF$41)+IF('Res 1ªEval'!DH14="",0,'Res 1ªEval'!DH14*SUM(Programacion!DF$28:DF$34)/SUM(Programacion!DF$28:DF$41)))))</f>
        <v/>
      </c>
      <c r="DI14" s="270" t="str">
        <f>IF($C14="","",IF(SUM(Programacion!DG$28:DG$41)=0,"",IF(SUM(Programacion!DG$35:DG$41)=0,'Res 1ªEval'!DI14,(IF(Programacion!DG$35="",0,Programacion!DG$35/SUM(Programacion!DG$35:DG$41)*'2 Eval'!$E13)+IF(Programacion!DG$36="",0,Programacion!DG$36/SUM(Programacion!DG$35:DG$41)*'2 Eval'!$F13)+IF(Programacion!DG$37="",0,Programacion!DG$37/SUM(Programacion!DG$35:DG$41)*'2 Eval'!$G13)+IF(Programacion!DG$38="",0,Programacion!DG$38/SUM(Programacion!DG$35:DG$41)*'2 Eval'!$H13)+IF(Programacion!DG$39="",0,Programacion!DG$39/SUM(Programacion!DG$35:DG$41)*'2 Eval'!$I13)+IF(Programacion!DG$40="",0,Programacion!DG$40/SUM(Programacion!DG$35:DG$41)*'2 Eval'!$J13)+IF(Programacion!DG$41="",0,Programacion!DG$41/SUM(Programacion!DG$35:DG$41)*'2 Eval'!$K13))*SUM(Programacion!DG$35:DG$41)/SUM(Programacion!DG$28:DG$41)+IF('Res 1ªEval'!DI14="",0,'Res 1ªEval'!DI14*SUM(Programacion!DG$28:DG$34)/SUM(Programacion!DG$28:DG$41)))))</f>
        <v/>
      </c>
      <c r="DJ14" s="270" t="str">
        <f>IF($C14="","",IF(SUM(Programacion!DH$28:DH$41)=0,"",IF(SUM(Programacion!DH$35:DH$41)=0,'Res 1ªEval'!DJ14,(IF(Programacion!DH$35="",0,Programacion!DH$35/SUM(Programacion!DH$35:DH$41)*'2 Eval'!$E13)+IF(Programacion!DH$36="",0,Programacion!DH$36/SUM(Programacion!DH$35:DH$41)*'2 Eval'!$F13)+IF(Programacion!DH$37="",0,Programacion!DH$37/SUM(Programacion!DH$35:DH$41)*'2 Eval'!$G13)+IF(Programacion!DH$38="",0,Programacion!DH$38/SUM(Programacion!DH$35:DH$41)*'2 Eval'!$H13)+IF(Programacion!DH$39="",0,Programacion!DH$39/SUM(Programacion!DH$35:DH$41)*'2 Eval'!$I13)+IF(Programacion!DH$40="",0,Programacion!DH$40/SUM(Programacion!DH$35:DH$41)*'2 Eval'!$J13)+IF(Programacion!DH$41="",0,Programacion!DH$41/SUM(Programacion!DH$35:DH$41)*'2 Eval'!$K13))*SUM(Programacion!DH$35:DH$41)/SUM(Programacion!DH$28:DH$41)+IF('Res 1ªEval'!DJ14="",0,'Res 1ªEval'!DJ14*SUM(Programacion!DH$28:DH$34)/SUM(Programacion!DH$28:DH$41)))))</f>
        <v/>
      </c>
      <c r="DK14" s="270" t="str">
        <f>IF($C14="","",IF(SUM(Programacion!DI$28:DI$41)=0,"",IF(SUM(Programacion!DI$35:DI$41)=0,'Res 1ªEval'!DK14,(IF(Programacion!DI$35="",0,Programacion!DI$35/SUM(Programacion!DI$35:DI$41)*'2 Eval'!$E13)+IF(Programacion!DI$36="",0,Programacion!DI$36/SUM(Programacion!DI$35:DI$41)*'2 Eval'!$F13)+IF(Programacion!DI$37="",0,Programacion!DI$37/SUM(Programacion!DI$35:DI$41)*'2 Eval'!$G13)+IF(Programacion!DI$38="",0,Programacion!DI$38/SUM(Programacion!DI$35:DI$41)*'2 Eval'!$H13)+IF(Programacion!DI$39="",0,Programacion!DI$39/SUM(Programacion!DI$35:DI$41)*'2 Eval'!$I13)+IF(Programacion!DI$40="",0,Programacion!DI$40/SUM(Programacion!DI$35:DI$41)*'2 Eval'!$J13)+IF(Programacion!DI$41="",0,Programacion!DI$41/SUM(Programacion!DI$35:DI$41)*'2 Eval'!$K13))*SUM(Programacion!DI$35:DI$41)/SUM(Programacion!DI$28:DI$41)+IF('Res 1ªEval'!DK14="",0,'Res 1ªEval'!DK14*SUM(Programacion!DI$28:DI$34)/SUM(Programacion!DI$28:DI$41)))))</f>
        <v/>
      </c>
      <c r="DL14" s="270" t="str">
        <f>IF($C14="","",IF(SUM(Programacion!DJ$28:DJ$41)=0,"",IF(SUM(Programacion!DJ$35:DJ$41)=0,'Res 1ªEval'!DL14,(IF(Programacion!DJ$35="",0,Programacion!DJ$35/SUM(Programacion!DJ$35:DJ$41)*'2 Eval'!$E13)+IF(Programacion!DJ$36="",0,Programacion!DJ$36/SUM(Programacion!DJ$35:DJ$41)*'2 Eval'!$F13)+IF(Programacion!DJ$37="",0,Programacion!DJ$37/SUM(Programacion!DJ$35:DJ$41)*'2 Eval'!$G13)+IF(Programacion!DJ$38="",0,Programacion!DJ$38/SUM(Programacion!DJ$35:DJ$41)*'2 Eval'!$H13)+IF(Programacion!DJ$39="",0,Programacion!DJ$39/SUM(Programacion!DJ$35:DJ$41)*'2 Eval'!$I13)+IF(Programacion!DJ$40="",0,Programacion!DJ$40/SUM(Programacion!DJ$35:DJ$41)*'2 Eval'!$J13)+IF(Programacion!DJ$41="",0,Programacion!DJ$41/SUM(Programacion!DJ$35:DJ$41)*'2 Eval'!$K13))*SUM(Programacion!DJ$35:DJ$41)/SUM(Programacion!DJ$28:DJ$41)+IF('Res 1ªEval'!DL14="",0,'Res 1ªEval'!DL14*SUM(Programacion!DJ$28:DJ$34)/SUM(Programacion!DJ$28:DJ$41)))))</f>
        <v/>
      </c>
      <c r="DM14" s="270" t="str">
        <f>IF($C14="","",IF(SUM(Programacion!DK$28:DK$41)=0,"",IF(SUM(Programacion!DK$35:DK$41)=0,'Res 1ªEval'!DM14,(IF(Programacion!DK$35="",0,Programacion!DK$35/SUM(Programacion!DK$35:DK$41)*'2 Eval'!$E13)+IF(Programacion!DK$36="",0,Programacion!DK$36/SUM(Programacion!DK$35:DK$41)*'2 Eval'!$F13)+IF(Programacion!DK$37="",0,Programacion!DK$37/SUM(Programacion!DK$35:DK$41)*'2 Eval'!$G13)+IF(Programacion!DK$38="",0,Programacion!DK$38/SUM(Programacion!DK$35:DK$41)*'2 Eval'!$H13)+IF(Programacion!DK$39="",0,Programacion!DK$39/SUM(Programacion!DK$35:DK$41)*'2 Eval'!$I13)+IF(Programacion!DK$40="",0,Programacion!DK$40/SUM(Programacion!DK$35:DK$41)*'2 Eval'!$J13)+IF(Programacion!DK$41="",0,Programacion!DK$41/SUM(Programacion!DK$35:DK$41)*'2 Eval'!$K13))*SUM(Programacion!DK$35:DK$41)/SUM(Programacion!DK$28:DK$41)+IF('Res 1ªEval'!DM14="",0,'Res 1ªEval'!DM14*SUM(Programacion!DK$28:DK$34)/SUM(Programacion!DK$28:DK$41)))))</f>
        <v/>
      </c>
      <c r="DN14" s="270" t="str">
        <f>IF($C14="","",IF(SUM(Programacion!DL$28:DL$41)=0,"",IF(SUM(Programacion!DL$35:DL$41)=0,'Res 1ªEval'!DN14,(IF(Programacion!DL$35="",0,Programacion!DL$35/SUM(Programacion!DL$35:DL$41)*'2 Eval'!$E13)+IF(Programacion!DL$36="",0,Programacion!DL$36/SUM(Programacion!DL$35:DL$41)*'2 Eval'!$F13)+IF(Programacion!DL$37="",0,Programacion!DL$37/SUM(Programacion!DL$35:DL$41)*'2 Eval'!$G13)+IF(Programacion!DL$38="",0,Programacion!DL$38/SUM(Programacion!DL$35:DL$41)*'2 Eval'!$H13)+IF(Programacion!DL$39="",0,Programacion!DL$39/SUM(Programacion!DL$35:DL$41)*'2 Eval'!$I13)+IF(Programacion!DL$40="",0,Programacion!DL$40/SUM(Programacion!DL$35:DL$41)*'2 Eval'!$J13)+IF(Programacion!DL$41="",0,Programacion!DL$41/SUM(Programacion!DL$35:DL$41)*'2 Eval'!$K13))*SUM(Programacion!DL$35:DL$41)/SUM(Programacion!DL$28:DL$41)+IF('Res 1ªEval'!DN14="",0,'Res 1ªEval'!DN14*SUM(Programacion!DL$28:DL$34)/SUM(Programacion!DL$28:DL$41)))))</f>
        <v/>
      </c>
      <c r="DO14" s="270" t="str">
        <f>IF($C14="","",IF(SUM(Programacion!DM$28:DM$41)=0,"",IF(SUM(Programacion!DM$35:DM$41)=0,'Res 1ªEval'!DO14,(IF(Programacion!DM$35="",0,Programacion!DM$35/SUM(Programacion!DM$35:DM$41)*'2 Eval'!$E13)+IF(Programacion!DM$36="",0,Programacion!DM$36/SUM(Programacion!DM$35:DM$41)*'2 Eval'!$F13)+IF(Programacion!DM$37="",0,Programacion!DM$37/SUM(Programacion!DM$35:DM$41)*'2 Eval'!$G13)+IF(Programacion!DM$38="",0,Programacion!DM$38/SUM(Programacion!DM$35:DM$41)*'2 Eval'!$H13)+IF(Programacion!DM$39="",0,Programacion!DM$39/SUM(Programacion!DM$35:DM$41)*'2 Eval'!$I13)+IF(Programacion!DM$40="",0,Programacion!DM$40/SUM(Programacion!DM$35:DM$41)*'2 Eval'!$J13)+IF(Programacion!DM$41="",0,Programacion!DM$41/SUM(Programacion!DM$35:DM$41)*'2 Eval'!$K13))*SUM(Programacion!DM$35:DM$41)/SUM(Programacion!DM$28:DM$41)+IF('Res 1ªEval'!DO14="",0,'Res 1ªEval'!DO14*SUM(Programacion!DM$28:DM$34)/SUM(Programacion!DM$28:DM$41)))))</f>
        <v/>
      </c>
      <c r="DP14" s="270" t="str">
        <f>IF($C14="","",IF(SUM(Programacion!DN$28:DN$41)=0,"",IF(SUM(Programacion!DN$35:DN$41)=0,'Res 1ªEval'!DP14,(IF(Programacion!DN$35="",0,Programacion!DN$35/SUM(Programacion!DN$35:DN$41)*'2 Eval'!$E13)+IF(Programacion!DN$36="",0,Programacion!DN$36/SUM(Programacion!DN$35:DN$41)*'2 Eval'!$F13)+IF(Programacion!DN$37="",0,Programacion!DN$37/SUM(Programacion!DN$35:DN$41)*'2 Eval'!$G13)+IF(Programacion!DN$38="",0,Programacion!DN$38/SUM(Programacion!DN$35:DN$41)*'2 Eval'!$H13)+IF(Programacion!DN$39="",0,Programacion!DN$39/SUM(Programacion!DN$35:DN$41)*'2 Eval'!$I13)+IF(Programacion!DN$40="",0,Programacion!DN$40/SUM(Programacion!DN$35:DN$41)*'2 Eval'!$J13)+IF(Programacion!DN$41="",0,Programacion!DN$41/SUM(Programacion!DN$35:DN$41)*'2 Eval'!$K13))*SUM(Programacion!DN$35:DN$41)/SUM(Programacion!DN$28:DN$41)+IF('Res 1ªEval'!DP14="",0,'Res 1ªEval'!DP14*SUM(Programacion!DN$28:DN$34)/SUM(Programacion!DN$28:DN$41)))))</f>
        <v/>
      </c>
      <c r="DQ14" s="270" t="str">
        <f>IF($C14="","",IF(SUM(Programacion!DO$28:DO$41)=0,"",IF(SUM(Programacion!DO$35:DO$41)=0,'Res 1ªEval'!DQ14,(IF(Programacion!DO$35="",0,Programacion!DO$35/SUM(Programacion!DO$35:DO$41)*'2 Eval'!$E13)+IF(Programacion!DO$36="",0,Programacion!DO$36/SUM(Programacion!DO$35:DO$41)*'2 Eval'!$F13)+IF(Programacion!DO$37="",0,Programacion!DO$37/SUM(Programacion!DO$35:DO$41)*'2 Eval'!$G13)+IF(Programacion!DO$38="",0,Programacion!DO$38/SUM(Programacion!DO$35:DO$41)*'2 Eval'!$H13)+IF(Programacion!DO$39="",0,Programacion!DO$39/SUM(Programacion!DO$35:DO$41)*'2 Eval'!$I13)+IF(Programacion!DO$40="",0,Programacion!DO$40/SUM(Programacion!DO$35:DO$41)*'2 Eval'!$J13)+IF(Programacion!DO$41="",0,Programacion!DO$41/SUM(Programacion!DO$35:DO$41)*'2 Eval'!$K13))*SUM(Programacion!DO$35:DO$41)/SUM(Programacion!DO$28:DO$41)+IF('Res 1ªEval'!DQ14="",0,'Res 1ªEval'!DQ14*SUM(Programacion!DO$28:DO$34)/SUM(Programacion!DO$28:DO$41)))))</f>
        <v/>
      </c>
      <c r="DR14" s="270" t="str">
        <f>IF($C14="","",IF(SUM(Programacion!DP$28:DP$41)=0,"",IF(SUM(Programacion!DP$35:DP$41)=0,'Res 1ªEval'!DR14,(IF(Programacion!DP$35="",0,Programacion!DP$35/SUM(Programacion!DP$35:DP$41)*'2 Eval'!$E13)+IF(Programacion!DP$36="",0,Programacion!DP$36/SUM(Programacion!DP$35:DP$41)*'2 Eval'!$F13)+IF(Programacion!DP$37="",0,Programacion!DP$37/SUM(Programacion!DP$35:DP$41)*'2 Eval'!$G13)+IF(Programacion!DP$38="",0,Programacion!DP$38/SUM(Programacion!DP$35:DP$41)*'2 Eval'!$H13)+IF(Programacion!DP$39="",0,Programacion!DP$39/SUM(Programacion!DP$35:DP$41)*'2 Eval'!$I13)+IF(Programacion!DP$40="",0,Programacion!DP$40/SUM(Programacion!DP$35:DP$41)*'2 Eval'!$J13)+IF(Programacion!DP$41="",0,Programacion!DP$41/SUM(Programacion!DP$35:DP$41)*'2 Eval'!$K13))*SUM(Programacion!DP$35:DP$41)/SUM(Programacion!DP$28:DP$41)+IF('Res 1ªEval'!DR14="",0,'Res 1ªEval'!DR14*SUM(Programacion!DP$28:DP$34)/SUM(Programacion!DP$28:DP$41)))))</f>
        <v/>
      </c>
      <c r="DS14" s="270" t="str">
        <f>IF($C14="","",IF(SUM(Programacion!DQ$28:DQ$41)=0,"",IF(SUM(Programacion!DQ$35:DQ$41)=0,'Res 1ªEval'!DS14,(IF(Programacion!DQ$35="",0,Programacion!DQ$35/SUM(Programacion!DQ$35:DQ$41)*'2 Eval'!$E13)+IF(Programacion!DQ$36="",0,Programacion!DQ$36/SUM(Programacion!DQ$35:DQ$41)*'2 Eval'!$F13)+IF(Programacion!DQ$37="",0,Programacion!DQ$37/SUM(Programacion!DQ$35:DQ$41)*'2 Eval'!$G13)+IF(Programacion!DQ$38="",0,Programacion!DQ$38/SUM(Programacion!DQ$35:DQ$41)*'2 Eval'!$H13)+IF(Programacion!DQ$39="",0,Programacion!DQ$39/SUM(Programacion!DQ$35:DQ$41)*'2 Eval'!$I13)+IF(Programacion!DQ$40="",0,Programacion!DQ$40/SUM(Programacion!DQ$35:DQ$41)*'2 Eval'!$J13)+IF(Programacion!DQ$41="",0,Programacion!DQ$41/SUM(Programacion!DQ$35:DQ$41)*'2 Eval'!$K13))*SUM(Programacion!DQ$35:DQ$41)/SUM(Programacion!DQ$28:DQ$41)+IF('Res 1ªEval'!DS14="",0,'Res 1ªEval'!DS14*SUM(Programacion!DQ$28:DQ$34)/SUM(Programacion!DQ$28:DQ$41)))))</f>
        <v/>
      </c>
      <c r="DT14" s="270" t="str">
        <f>IF($C14="","",IF(SUM(Programacion!DR$28:DR$41)=0,"",IF(SUM(Programacion!DR$35:DR$41)=0,'Res 1ªEval'!DT14,(IF(Programacion!DR$35="",0,Programacion!DR$35/SUM(Programacion!DR$35:DR$41)*'2 Eval'!$E13)+IF(Programacion!DR$36="",0,Programacion!DR$36/SUM(Programacion!DR$35:DR$41)*'2 Eval'!$F13)+IF(Programacion!DR$37="",0,Programacion!DR$37/SUM(Programacion!DR$35:DR$41)*'2 Eval'!$G13)+IF(Programacion!DR$38="",0,Programacion!DR$38/SUM(Programacion!DR$35:DR$41)*'2 Eval'!$H13)+IF(Programacion!DR$39="",0,Programacion!DR$39/SUM(Programacion!DR$35:DR$41)*'2 Eval'!$I13)+IF(Programacion!DR$40="",0,Programacion!DR$40/SUM(Programacion!DR$35:DR$41)*'2 Eval'!$J13)+IF(Programacion!DR$41="",0,Programacion!DR$41/SUM(Programacion!DR$35:DR$41)*'2 Eval'!$K13))*SUM(Programacion!DR$35:DR$41)/SUM(Programacion!DR$28:DR$41)+IF('Res 1ªEval'!DT14="",0,'Res 1ªEval'!DT14*SUM(Programacion!DR$28:DR$34)/SUM(Programacion!DR$28:DR$41)))))</f>
        <v/>
      </c>
      <c r="DU14" s="270" t="str">
        <f>IF($C14="","",IF(SUM(Programacion!DS$28:DS$41)=0,"",IF(SUM(Programacion!DS$35:DS$41)=0,'Res 1ªEval'!DU14,(IF(Programacion!DS$35="",0,Programacion!DS$35/SUM(Programacion!DS$35:DS$41)*'2 Eval'!$E13)+IF(Programacion!DS$36="",0,Programacion!DS$36/SUM(Programacion!DS$35:DS$41)*'2 Eval'!$F13)+IF(Programacion!DS$37="",0,Programacion!DS$37/SUM(Programacion!DS$35:DS$41)*'2 Eval'!$G13)+IF(Programacion!DS$38="",0,Programacion!DS$38/SUM(Programacion!DS$35:DS$41)*'2 Eval'!$H13)+IF(Programacion!DS$39="",0,Programacion!DS$39/SUM(Programacion!DS$35:DS$41)*'2 Eval'!$I13)+IF(Programacion!DS$40="",0,Programacion!DS$40/SUM(Programacion!DS$35:DS$41)*'2 Eval'!$J13)+IF(Programacion!DS$41="",0,Programacion!DS$41/SUM(Programacion!DS$35:DS$41)*'2 Eval'!$K13))*SUM(Programacion!DS$35:DS$41)/SUM(Programacion!DS$28:DS$41)+IF('Res 1ªEval'!DU14="",0,'Res 1ªEval'!DU14*SUM(Programacion!DS$28:DS$34)/SUM(Programacion!DS$28:DS$41)))))</f>
        <v/>
      </c>
      <c r="DV14" s="270" t="str">
        <f>IF($C14="","",IF(SUM(Programacion!DT$28:DT$41)=0,"",IF(SUM(Programacion!DT$35:DT$41)=0,'Res 1ªEval'!DV14,(IF(Programacion!DT$35="",0,Programacion!DT$35/SUM(Programacion!DT$35:DT$41)*'2 Eval'!$E13)+IF(Programacion!DT$36="",0,Programacion!DT$36/SUM(Programacion!DT$35:DT$41)*'2 Eval'!$F13)+IF(Programacion!DT$37="",0,Programacion!DT$37/SUM(Programacion!DT$35:DT$41)*'2 Eval'!$G13)+IF(Programacion!DT$38="",0,Programacion!DT$38/SUM(Programacion!DT$35:DT$41)*'2 Eval'!$H13)+IF(Programacion!DT$39="",0,Programacion!DT$39/SUM(Programacion!DT$35:DT$41)*'2 Eval'!$I13)+IF(Programacion!DT$40="",0,Programacion!DT$40/SUM(Programacion!DT$35:DT$41)*'2 Eval'!$J13)+IF(Programacion!DT$41="",0,Programacion!DT$41/SUM(Programacion!DT$35:DT$41)*'2 Eval'!$K13))*SUM(Programacion!DT$35:DT$41)/SUM(Programacion!DT$28:DT$41)+IF('Res 1ªEval'!DV14="",0,'Res 1ªEval'!DV14*SUM(Programacion!DT$28:DT$34)/SUM(Programacion!DT$28:DT$41)))))</f>
        <v/>
      </c>
      <c r="DW14" s="270" t="str">
        <f>IF($C14="","",IF(SUM(Programacion!DU$28:DU$41)=0,"",IF(SUM(Programacion!DU$35:DU$41)=0,'Res 1ªEval'!DW14,(IF(Programacion!DU$35="",0,Programacion!DU$35/SUM(Programacion!DU$35:DU$41)*'2 Eval'!$E13)+IF(Programacion!DU$36="",0,Programacion!DU$36/SUM(Programacion!DU$35:DU$41)*'2 Eval'!$F13)+IF(Programacion!DU$37="",0,Programacion!DU$37/SUM(Programacion!DU$35:DU$41)*'2 Eval'!$G13)+IF(Programacion!DU$38="",0,Programacion!DU$38/SUM(Programacion!DU$35:DU$41)*'2 Eval'!$H13)+IF(Programacion!DU$39="",0,Programacion!DU$39/SUM(Programacion!DU$35:DU$41)*'2 Eval'!$I13)+IF(Programacion!DU$40="",0,Programacion!DU$40/SUM(Programacion!DU$35:DU$41)*'2 Eval'!$J13)+IF(Programacion!DU$41="",0,Programacion!DU$41/SUM(Programacion!DU$35:DU$41)*'2 Eval'!$K13))*SUM(Programacion!DU$35:DU$41)/SUM(Programacion!DU$28:DU$41)+IF('Res 1ªEval'!DW14="",0,'Res 1ªEval'!DW14*SUM(Programacion!DU$28:DU$34)/SUM(Programacion!DU$28:DU$41)))))</f>
        <v/>
      </c>
      <c r="DX14" s="270" t="str">
        <f>IF($C14="","",IF(SUM(Programacion!DV$28:DV$41)=0,"",IF(SUM(Programacion!DV$35:DV$41)=0,'Res 1ªEval'!DX14,(IF(Programacion!DV$35="",0,Programacion!DV$35/SUM(Programacion!DV$35:DV$41)*'2 Eval'!$E13)+IF(Programacion!DV$36="",0,Programacion!DV$36/SUM(Programacion!DV$35:DV$41)*'2 Eval'!$F13)+IF(Programacion!DV$37="",0,Programacion!DV$37/SUM(Programacion!DV$35:DV$41)*'2 Eval'!$G13)+IF(Programacion!DV$38="",0,Programacion!DV$38/SUM(Programacion!DV$35:DV$41)*'2 Eval'!$H13)+IF(Programacion!DV$39="",0,Programacion!DV$39/SUM(Programacion!DV$35:DV$41)*'2 Eval'!$I13)+IF(Programacion!DV$40="",0,Programacion!DV$40/SUM(Programacion!DV$35:DV$41)*'2 Eval'!$J13)+IF(Programacion!DV$41="",0,Programacion!DV$41/SUM(Programacion!DV$35:DV$41)*'2 Eval'!$K13))*SUM(Programacion!DV$35:DV$41)/SUM(Programacion!DV$28:DV$41)+IF('Res 1ªEval'!DX14="",0,'Res 1ªEval'!DX14*SUM(Programacion!DV$28:DV$34)/SUM(Programacion!DV$28:DV$41)))))</f>
        <v/>
      </c>
      <c r="DY14" s="270" t="str">
        <f>IF($C14="","",IF(SUM(Programacion!DW$28:DW$41)=0,"",IF(SUM(Programacion!DW$35:DW$41)=0,'Res 1ªEval'!DY14,(IF(Programacion!DW$35="",0,Programacion!DW$35/SUM(Programacion!DW$35:DW$41)*'2 Eval'!$E13)+IF(Programacion!DW$36="",0,Programacion!DW$36/SUM(Programacion!DW$35:DW$41)*'2 Eval'!$F13)+IF(Programacion!DW$37="",0,Programacion!DW$37/SUM(Programacion!DW$35:DW$41)*'2 Eval'!$G13)+IF(Programacion!DW$38="",0,Programacion!DW$38/SUM(Programacion!DW$35:DW$41)*'2 Eval'!$H13)+IF(Programacion!DW$39="",0,Programacion!DW$39/SUM(Programacion!DW$35:DW$41)*'2 Eval'!$I13)+IF(Programacion!DW$40="",0,Programacion!DW$40/SUM(Programacion!DW$35:DW$41)*'2 Eval'!$J13)+IF(Programacion!DW$41="",0,Programacion!DW$41/SUM(Programacion!DW$35:DW$41)*'2 Eval'!$K13))*SUM(Programacion!DW$35:DW$41)/SUM(Programacion!DW$28:DW$41)+IF('Res 1ªEval'!DY14="",0,'Res 1ªEval'!DY14*SUM(Programacion!DW$28:DW$34)/SUM(Programacion!DW$28:DW$41)))))</f>
        <v/>
      </c>
      <c r="DZ14" s="270" t="str">
        <f>IF($C14="","",IF(SUM(Programacion!DX$28:DX$41)=0,"",IF(SUM(Programacion!DX$35:DX$41)=0,'Res 1ªEval'!DZ14,(IF(Programacion!DX$35="",0,Programacion!DX$35/SUM(Programacion!DX$35:DX$41)*'2 Eval'!$E13)+IF(Programacion!DX$36="",0,Programacion!DX$36/SUM(Programacion!DX$35:DX$41)*'2 Eval'!$F13)+IF(Programacion!DX$37="",0,Programacion!DX$37/SUM(Programacion!DX$35:DX$41)*'2 Eval'!$G13)+IF(Programacion!DX$38="",0,Programacion!DX$38/SUM(Programacion!DX$35:DX$41)*'2 Eval'!$H13)+IF(Programacion!DX$39="",0,Programacion!DX$39/SUM(Programacion!DX$35:DX$41)*'2 Eval'!$I13)+IF(Programacion!DX$40="",0,Programacion!DX$40/SUM(Programacion!DX$35:DX$41)*'2 Eval'!$J13)+IF(Programacion!DX$41="",0,Programacion!DX$41/SUM(Programacion!DX$35:DX$41)*'2 Eval'!$K13))*SUM(Programacion!DX$35:DX$41)/SUM(Programacion!DX$28:DX$41)+IF('Res 1ªEval'!DZ14="",0,'Res 1ªEval'!DZ14*SUM(Programacion!DX$28:DX$34)/SUM(Programacion!DX$28:DX$41)))))</f>
        <v/>
      </c>
      <c r="EA14" s="270" t="str">
        <f>IF($C14="","",IF(SUM(Programacion!DY$28:DY$41)=0,"",IF(SUM(Programacion!DY$35:DY$41)=0,'Res 1ªEval'!EA14,(IF(Programacion!DY$35="",0,Programacion!DY$35/SUM(Programacion!DY$35:DY$41)*'2 Eval'!$E13)+IF(Programacion!DY$36="",0,Programacion!DY$36/SUM(Programacion!DY$35:DY$41)*'2 Eval'!$F13)+IF(Programacion!DY$37="",0,Programacion!DY$37/SUM(Programacion!DY$35:DY$41)*'2 Eval'!$G13)+IF(Programacion!DY$38="",0,Programacion!DY$38/SUM(Programacion!DY$35:DY$41)*'2 Eval'!$H13)+IF(Programacion!DY$39="",0,Programacion!DY$39/SUM(Programacion!DY$35:DY$41)*'2 Eval'!$I13)+IF(Programacion!DY$40="",0,Programacion!DY$40/SUM(Programacion!DY$35:DY$41)*'2 Eval'!$J13)+IF(Programacion!DY$41="",0,Programacion!DY$41/SUM(Programacion!DY$35:DY$41)*'2 Eval'!$K13))*SUM(Programacion!DY$35:DY$41)/SUM(Programacion!DY$28:DY$41)+IF('Res 1ªEval'!EA14="",0,'Res 1ªEval'!EA14*SUM(Programacion!DY$28:DY$34)/SUM(Programacion!DY$28:DY$41)))))</f>
        <v/>
      </c>
      <c r="EB14" s="270" t="str">
        <f>IF($C14="","",IF(SUM(Programacion!DZ$28:DZ$41)=0,"",IF(SUM(Programacion!DZ$35:DZ$41)=0,'Res 1ªEval'!EB14,(IF(Programacion!DZ$35="",0,Programacion!DZ$35/SUM(Programacion!DZ$35:DZ$41)*'2 Eval'!$E13)+IF(Programacion!DZ$36="",0,Programacion!DZ$36/SUM(Programacion!DZ$35:DZ$41)*'2 Eval'!$F13)+IF(Programacion!DZ$37="",0,Programacion!DZ$37/SUM(Programacion!DZ$35:DZ$41)*'2 Eval'!$G13)+IF(Programacion!DZ$38="",0,Programacion!DZ$38/SUM(Programacion!DZ$35:DZ$41)*'2 Eval'!$H13)+IF(Programacion!DZ$39="",0,Programacion!DZ$39/SUM(Programacion!DZ$35:DZ$41)*'2 Eval'!$I13)+IF(Programacion!DZ$40="",0,Programacion!DZ$40/SUM(Programacion!DZ$35:DZ$41)*'2 Eval'!$J13)+IF(Programacion!DZ$41="",0,Programacion!DZ$41/SUM(Programacion!DZ$35:DZ$41)*'2 Eval'!$K13))*SUM(Programacion!DZ$35:DZ$41)/SUM(Programacion!DZ$28:DZ$41)+IF('Res 1ªEval'!EB14="",0,'Res 1ªEval'!EB14*SUM(Programacion!DZ$28:DZ$34)/SUM(Programacion!DZ$28:DZ$41)))))</f>
        <v/>
      </c>
      <c r="EC14" s="270" t="str">
        <f>IF($C14="","",IF(SUM(Programacion!EA$28:EA$41)=0,"",IF(SUM(Programacion!EA$35:EA$41)=0,'Res 1ªEval'!EC14,(IF(Programacion!EA$35="",0,Programacion!EA$35/SUM(Programacion!EA$35:EA$41)*'2 Eval'!$E13)+IF(Programacion!EA$36="",0,Programacion!EA$36/SUM(Programacion!EA$35:EA$41)*'2 Eval'!$F13)+IF(Programacion!EA$37="",0,Programacion!EA$37/SUM(Programacion!EA$35:EA$41)*'2 Eval'!$G13)+IF(Programacion!EA$38="",0,Programacion!EA$38/SUM(Programacion!EA$35:EA$41)*'2 Eval'!$H13)+IF(Programacion!EA$39="",0,Programacion!EA$39/SUM(Programacion!EA$35:EA$41)*'2 Eval'!$I13)+IF(Programacion!EA$40="",0,Programacion!EA$40/SUM(Programacion!EA$35:EA$41)*'2 Eval'!$J13)+IF(Programacion!EA$41="",0,Programacion!EA$41/SUM(Programacion!EA$35:EA$41)*'2 Eval'!$K13))*SUM(Programacion!EA$35:EA$41)/SUM(Programacion!EA$28:EA$41)+IF('Res 1ªEval'!EC14="",0,'Res 1ªEval'!EC14*SUM(Programacion!EA$28:EA$34)/SUM(Programacion!EA$28:EA$41)))))</f>
        <v/>
      </c>
      <c r="ED14" s="270" t="str">
        <f>IF($C14="","",IF(SUM(Programacion!EB$28:EB$41)=0,"",IF(SUM(Programacion!EB$35:EB$41)=0,'Res 1ªEval'!ED14,(IF(Programacion!EB$35="",0,Programacion!EB$35/SUM(Programacion!EB$35:EB$41)*'2 Eval'!$E13)+IF(Programacion!EB$36="",0,Programacion!EB$36/SUM(Programacion!EB$35:EB$41)*'2 Eval'!$F13)+IF(Programacion!EB$37="",0,Programacion!EB$37/SUM(Programacion!EB$35:EB$41)*'2 Eval'!$G13)+IF(Programacion!EB$38="",0,Programacion!EB$38/SUM(Programacion!EB$35:EB$41)*'2 Eval'!$H13)+IF(Programacion!EB$39="",0,Programacion!EB$39/SUM(Programacion!EB$35:EB$41)*'2 Eval'!$I13)+IF(Programacion!EB$40="",0,Programacion!EB$40/SUM(Programacion!EB$35:EB$41)*'2 Eval'!$J13)+IF(Programacion!EB$41="",0,Programacion!EB$41/SUM(Programacion!EB$35:EB$41)*'2 Eval'!$K13))*SUM(Programacion!EB$35:EB$41)/SUM(Programacion!EB$28:EB$41)+IF('Res 1ªEval'!ED14="",0,'Res 1ªEval'!ED14*SUM(Programacion!EB$28:EB$34)/SUM(Programacion!EB$28:EB$41)))))</f>
        <v/>
      </c>
      <c r="EE14" s="270" t="str">
        <f>IF($C14="","",IF(SUM(Programacion!EC$28:EC$41)=0,"",IF(SUM(Programacion!EC$35:EC$41)=0,'Res 1ªEval'!EE14,(IF(Programacion!EC$35="",0,Programacion!EC$35/SUM(Programacion!EC$35:EC$41)*'2 Eval'!$E13)+IF(Programacion!EC$36="",0,Programacion!EC$36/SUM(Programacion!EC$35:EC$41)*'2 Eval'!$F13)+IF(Programacion!EC$37="",0,Programacion!EC$37/SUM(Programacion!EC$35:EC$41)*'2 Eval'!$G13)+IF(Programacion!EC$38="",0,Programacion!EC$38/SUM(Programacion!EC$35:EC$41)*'2 Eval'!$H13)+IF(Programacion!EC$39="",0,Programacion!EC$39/SUM(Programacion!EC$35:EC$41)*'2 Eval'!$I13)+IF(Programacion!EC$40="",0,Programacion!EC$40/SUM(Programacion!EC$35:EC$41)*'2 Eval'!$J13)+IF(Programacion!EC$41="",0,Programacion!EC$41/SUM(Programacion!EC$35:EC$41)*'2 Eval'!$K13))*SUM(Programacion!EC$35:EC$41)/SUM(Programacion!EC$28:EC$41)+IF('Res 1ªEval'!EE14="",0,'Res 1ªEval'!EE14*SUM(Programacion!EC$28:EC$34)/SUM(Programacion!EC$28:EC$41)))))</f>
        <v/>
      </c>
      <c r="EF14" s="270" t="str">
        <f>IF($C14="","",IF(SUM(Programacion!ED$28:ED$41)=0,"",IF(SUM(Programacion!ED$35:ED$41)=0,'Res 1ªEval'!EF14,(IF(Programacion!ED$35="",0,Programacion!ED$35/SUM(Programacion!ED$35:ED$41)*'2 Eval'!$E13)+IF(Programacion!ED$36="",0,Programacion!ED$36/SUM(Programacion!ED$35:ED$41)*'2 Eval'!$F13)+IF(Programacion!ED$37="",0,Programacion!ED$37/SUM(Programacion!ED$35:ED$41)*'2 Eval'!$G13)+IF(Programacion!ED$38="",0,Programacion!ED$38/SUM(Programacion!ED$35:ED$41)*'2 Eval'!$H13)+IF(Programacion!ED$39="",0,Programacion!ED$39/SUM(Programacion!ED$35:ED$41)*'2 Eval'!$I13)+IF(Programacion!ED$40="",0,Programacion!ED$40/SUM(Programacion!ED$35:ED$41)*'2 Eval'!$J13)+IF(Programacion!ED$41="",0,Programacion!ED$41/SUM(Programacion!ED$35:ED$41)*'2 Eval'!$K13))*SUM(Programacion!ED$35:ED$41)/SUM(Programacion!ED$28:ED$41)+IF('Res 1ªEval'!EF14="",0,'Res 1ªEval'!EF14*SUM(Programacion!ED$28:ED$34)/SUM(Programacion!ED$28:ED$41)))))</f>
        <v/>
      </c>
      <c r="EG14" s="270" t="str">
        <f>IF($C14="","",IF(SUM(Programacion!EE$28:EE$41)=0,"",IF(SUM(Programacion!EE$35:EE$41)=0,'Res 1ªEval'!EG14,(IF(Programacion!EE$35="",0,Programacion!EE$35/SUM(Programacion!EE$35:EE$41)*'2 Eval'!$E13)+IF(Programacion!EE$36="",0,Programacion!EE$36/SUM(Programacion!EE$35:EE$41)*'2 Eval'!$F13)+IF(Programacion!EE$37="",0,Programacion!EE$37/SUM(Programacion!EE$35:EE$41)*'2 Eval'!$G13)+IF(Programacion!EE$38="",0,Programacion!EE$38/SUM(Programacion!EE$35:EE$41)*'2 Eval'!$H13)+IF(Programacion!EE$39="",0,Programacion!EE$39/SUM(Programacion!EE$35:EE$41)*'2 Eval'!$I13)+IF(Programacion!EE$40="",0,Programacion!EE$40/SUM(Programacion!EE$35:EE$41)*'2 Eval'!$J13)+IF(Programacion!EE$41="",0,Programacion!EE$41/SUM(Programacion!EE$35:EE$41)*'2 Eval'!$K13))*SUM(Programacion!EE$35:EE$41)/SUM(Programacion!EE$28:EE$41)+IF('Res 1ªEval'!EG14="",0,'Res 1ªEval'!EG14*SUM(Programacion!EE$28:EE$34)/SUM(Programacion!EE$28:EE$41)))))</f>
        <v/>
      </c>
      <c r="EH14" s="270" t="str">
        <f>IF($C14="","",IF(SUM(Programacion!EF$28:EF$41)=0,"",IF(SUM(Programacion!EF$35:EF$41)=0,'Res 1ªEval'!EH14,(IF(Programacion!EF$35="",0,Programacion!EF$35/SUM(Programacion!EF$35:EF$41)*'2 Eval'!$E13)+IF(Programacion!EF$36="",0,Programacion!EF$36/SUM(Programacion!EF$35:EF$41)*'2 Eval'!$F13)+IF(Programacion!EF$37="",0,Programacion!EF$37/SUM(Programacion!EF$35:EF$41)*'2 Eval'!$G13)+IF(Programacion!EF$38="",0,Programacion!EF$38/SUM(Programacion!EF$35:EF$41)*'2 Eval'!$H13)+IF(Programacion!EF$39="",0,Programacion!EF$39/SUM(Programacion!EF$35:EF$41)*'2 Eval'!$I13)+IF(Programacion!EF$40="",0,Programacion!EF$40/SUM(Programacion!EF$35:EF$41)*'2 Eval'!$J13)+IF(Programacion!EF$41="",0,Programacion!EF$41/SUM(Programacion!EF$35:EF$41)*'2 Eval'!$K13))*SUM(Programacion!EF$35:EF$41)/SUM(Programacion!EF$28:EF$41)+IF('Res 1ªEval'!EH14="",0,'Res 1ªEval'!EH14*SUM(Programacion!EF$28:EF$34)/SUM(Programacion!EF$28:EF$41)))))</f>
        <v/>
      </c>
      <c r="EI14" s="270" t="str">
        <f>IF($C14="","",IF(SUM(Programacion!EG$28:EG$41)=0,"",IF(SUM(Programacion!EG$35:EG$41)=0,'Res 1ªEval'!EI14,(IF(Programacion!EG$35="",0,Programacion!EG$35/SUM(Programacion!EG$35:EG$41)*'2 Eval'!$E13)+IF(Programacion!EG$36="",0,Programacion!EG$36/SUM(Programacion!EG$35:EG$41)*'2 Eval'!$F13)+IF(Programacion!EG$37="",0,Programacion!EG$37/SUM(Programacion!EG$35:EG$41)*'2 Eval'!$G13)+IF(Programacion!EG$38="",0,Programacion!EG$38/SUM(Programacion!EG$35:EG$41)*'2 Eval'!$H13)+IF(Programacion!EG$39="",0,Programacion!EG$39/SUM(Programacion!EG$35:EG$41)*'2 Eval'!$I13)+IF(Programacion!EG$40="",0,Programacion!EG$40/SUM(Programacion!EG$35:EG$41)*'2 Eval'!$J13)+IF(Programacion!EG$41="",0,Programacion!EG$41/SUM(Programacion!EG$35:EG$41)*'2 Eval'!$K13))*SUM(Programacion!EG$35:EG$41)/SUM(Programacion!EG$28:EG$41)+IF('Res 1ªEval'!EI14="",0,'Res 1ªEval'!EI14*SUM(Programacion!EG$28:EG$34)/SUM(Programacion!EG$28:EG$41)))))</f>
        <v/>
      </c>
      <c r="EJ14" s="270" t="str">
        <f>IF($C14="","",IF(SUM(Programacion!EH$28:EH$41)=0,"",IF(SUM(Programacion!EH$35:EH$41)=0,'Res 1ªEval'!EJ14,(IF(Programacion!EH$35="",0,Programacion!EH$35/SUM(Programacion!EH$35:EH$41)*'2 Eval'!$E13)+IF(Programacion!EH$36="",0,Programacion!EH$36/SUM(Programacion!EH$35:EH$41)*'2 Eval'!$F13)+IF(Programacion!EH$37="",0,Programacion!EH$37/SUM(Programacion!EH$35:EH$41)*'2 Eval'!$G13)+IF(Programacion!EH$38="",0,Programacion!EH$38/SUM(Programacion!EH$35:EH$41)*'2 Eval'!$H13)+IF(Programacion!EH$39="",0,Programacion!EH$39/SUM(Programacion!EH$35:EH$41)*'2 Eval'!$I13)+IF(Programacion!EH$40="",0,Programacion!EH$40/SUM(Programacion!EH$35:EH$41)*'2 Eval'!$J13)+IF(Programacion!EH$41="",0,Programacion!EH$41/SUM(Programacion!EH$35:EH$41)*'2 Eval'!$K13))*SUM(Programacion!EH$35:EH$41)/SUM(Programacion!EH$28:EH$41)+IF('Res 1ªEval'!EJ14="",0,'Res 1ªEval'!EJ14*SUM(Programacion!EH$28:EH$34)/SUM(Programacion!EH$28:EH$41)))))</f>
        <v/>
      </c>
      <c r="EK14" s="270" t="str">
        <f>IF($C14="","",IF(SUM(Programacion!EI$28:EI$41)=0,"",IF(SUM(Programacion!EI$35:EI$41)=0,'Res 1ªEval'!EK14,(IF(Programacion!EI$35="",0,Programacion!EI$35/SUM(Programacion!EI$35:EI$41)*'2 Eval'!$E13)+IF(Programacion!EI$36="",0,Programacion!EI$36/SUM(Programacion!EI$35:EI$41)*'2 Eval'!$F13)+IF(Programacion!EI$37="",0,Programacion!EI$37/SUM(Programacion!EI$35:EI$41)*'2 Eval'!$G13)+IF(Programacion!EI$38="",0,Programacion!EI$38/SUM(Programacion!EI$35:EI$41)*'2 Eval'!$H13)+IF(Programacion!EI$39="",0,Programacion!EI$39/SUM(Programacion!EI$35:EI$41)*'2 Eval'!$I13)+IF(Programacion!EI$40="",0,Programacion!EI$40/SUM(Programacion!EI$35:EI$41)*'2 Eval'!$J13)+IF(Programacion!EI$41="",0,Programacion!EI$41/SUM(Programacion!EI$35:EI$41)*'2 Eval'!$K13))*SUM(Programacion!EI$35:EI$41)/SUM(Programacion!EI$28:EI$41)+IF('Res 1ªEval'!EK14="",0,'Res 1ªEval'!EK14*SUM(Programacion!EI$28:EI$34)/SUM(Programacion!EI$28:EI$41)))))</f>
        <v/>
      </c>
    </row>
    <row r="15" spans="1:141">
      <c r="B15" s="133" t="str">
        <f>IF('1 Eval'!A14="","",'1 Eval'!A14)</f>
        <v/>
      </c>
      <c r="C15" s="134" t="str">
        <f>IF('1 Eval'!B14="","",'1 Eval'!B14)</f>
        <v/>
      </c>
      <c r="D15" s="149" t="str">
        <f>IF('2 Eval'!D14="","",'2 Eval'!D14)</f>
        <v/>
      </c>
      <c r="E15" s="150" t="str">
        <f>IF($D15="","",IF(Final!$F$6="","",($D15*Final!$F$6+Final!$E16*Final!$E$6)/SUM(Final!$E$6:$F$6)))</f>
        <v/>
      </c>
      <c r="F15" s="150" t="str">
        <f t="shared" si="7"/>
        <v/>
      </c>
      <c r="G15" s="221" t="str">
        <f t="shared" si="6"/>
        <v/>
      </c>
      <c r="H15" s="275" t="str">
        <f>IF($C15="","",IF(SUM(Programacion!F$28:F$41)=0,"",IF(SUM(Programacion!F$35:F$41)=0,'Res 1ªEval'!H15,(IF(Programacion!F$35="",0,Programacion!F$35/SUM(Programacion!F$35:F$41)*'2 Eval'!$E14)+IF(Programacion!F$36="",0,Programacion!F$36/SUM(Programacion!F$35:F$41)*'2 Eval'!$F14)+IF(Programacion!F$37="",0,Programacion!F$37/SUM(Programacion!F$35:F$41)*'2 Eval'!$G14)+IF(Programacion!F$38="",0,Programacion!F$38/SUM(Programacion!F$35:F$41)*'2 Eval'!$H14)+IF(Programacion!F$39="",0,Programacion!F$39/SUM(Programacion!F$35:F$41)*'2 Eval'!$I14)+IF(Programacion!F$40="",0,Programacion!F$40/SUM(Programacion!F$35:F$41)*'2 Eval'!$J14)+IF(Programacion!F$41="",0,Programacion!F$41/SUM(Programacion!F$35:F$41)*'2 Eval'!$K14))*SUM(Programacion!F$35:F$41)/SUM(Programacion!F$28:F$41)+IF('Res 1ªEval'!H15="",0,'Res 1ªEval'!H15*SUM(Programacion!F$28:F$34)/SUM(Programacion!F$28:F$41)))))</f>
        <v/>
      </c>
      <c r="I15" s="270" t="str">
        <f>IF($C15="","",IF(SUM(Programacion!G$28:G$41)=0,"",IF(SUM(Programacion!G$35:G$41)=0,'Res 1ªEval'!I15,(IF(Programacion!G$35="",0,Programacion!G$35/SUM(Programacion!G$35:G$41)*'2 Eval'!$E14)+IF(Programacion!G$36="",0,Programacion!G$36/SUM(Programacion!G$35:G$41)*'2 Eval'!$F14)+IF(Programacion!G$37="",0,Programacion!G$37/SUM(Programacion!G$35:G$41)*'2 Eval'!$G14)+IF(Programacion!G$38="",0,Programacion!G$38/SUM(Programacion!G$35:G$41)*'2 Eval'!$H14)+IF(Programacion!G$39="",0,Programacion!G$39/SUM(Programacion!G$35:G$41)*'2 Eval'!$I14)+IF(Programacion!G$40="",0,Programacion!G$40/SUM(Programacion!G$35:G$41)*'2 Eval'!$J14)+IF(Programacion!G$41="",0,Programacion!G$41/SUM(Programacion!G$35:G$41)*'2 Eval'!$K14))*SUM(Programacion!G$35:G$41)/SUM(Programacion!G$28:G$41)+IF('Res 1ªEval'!I15="",0,'Res 1ªEval'!I15*SUM(Programacion!G$28:G$34)/SUM(Programacion!G$28:G$41)))))</f>
        <v/>
      </c>
      <c r="J15" s="270" t="str">
        <f>IF($C15="","",IF(SUM(Programacion!H$28:H$41)=0,"",IF(SUM(Programacion!H$35:H$41)=0,'Res 1ªEval'!J15,(IF(Programacion!H$35="",0,Programacion!H$35/SUM(Programacion!H$35:H$41)*'2 Eval'!$E14)+IF(Programacion!H$36="",0,Programacion!H$36/SUM(Programacion!H$35:H$41)*'2 Eval'!$F14)+IF(Programacion!H$37="",0,Programacion!H$37/SUM(Programacion!H$35:H$41)*'2 Eval'!$G14)+IF(Programacion!H$38="",0,Programacion!H$38/SUM(Programacion!H$35:H$41)*'2 Eval'!$H14)+IF(Programacion!H$39="",0,Programacion!H$39/SUM(Programacion!H$35:H$41)*'2 Eval'!$I14)+IF(Programacion!H$40="",0,Programacion!H$40/SUM(Programacion!H$35:H$41)*'2 Eval'!$J14)+IF(Programacion!H$41="",0,Programacion!H$41/SUM(Programacion!H$35:H$41)*'2 Eval'!$K14))*SUM(Programacion!H$35:H$41)/SUM(Programacion!H$28:H$41)+IF('Res 1ªEval'!J15="",0,'Res 1ªEval'!J15*SUM(Programacion!H$28:H$34)/SUM(Programacion!H$28:H$41)))))</f>
        <v/>
      </c>
      <c r="K15" s="270" t="str">
        <f>IF($C15="","",IF(SUM(Programacion!I$28:I$41)=0,"",IF(SUM(Programacion!I$35:I$41)=0,'Res 1ªEval'!K15,(IF(Programacion!I$35="",0,Programacion!I$35/SUM(Programacion!I$35:I$41)*'2 Eval'!$E14)+IF(Programacion!I$36="",0,Programacion!I$36/SUM(Programacion!I$35:I$41)*'2 Eval'!$F14)+IF(Programacion!I$37="",0,Programacion!I$37/SUM(Programacion!I$35:I$41)*'2 Eval'!$G14)+IF(Programacion!I$38="",0,Programacion!I$38/SUM(Programacion!I$35:I$41)*'2 Eval'!$H14)+IF(Programacion!I$39="",0,Programacion!I$39/SUM(Programacion!I$35:I$41)*'2 Eval'!$I14)+IF(Programacion!I$40="",0,Programacion!I$40/SUM(Programacion!I$35:I$41)*'2 Eval'!$J14)+IF(Programacion!I$41="",0,Programacion!I$41/SUM(Programacion!I$35:I$41)*'2 Eval'!$K14))*SUM(Programacion!I$35:I$41)/SUM(Programacion!I$28:I$41)+IF('Res 1ªEval'!K15="",0,'Res 1ªEval'!K15*SUM(Programacion!I$28:I$34)/SUM(Programacion!I$28:I$41)))))</f>
        <v/>
      </c>
      <c r="L15" s="270" t="str">
        <f>IF($C15="","",IF(SUM(Programacion!J$28:J$41)=0,"",IF(SUM(Programacion!J$35:J$41)=0,'Res 1ªEval'!L15,(IF(Programacion!J$35="",0,Programacion!J$35/SUM(Programacion!J$35:J$41)*'2 Eval'!$E14)+IF(Programacion!J$36="",0,Programacion!J$36/SUM(Programacion!J$35:J$41)*'2 Eval'!$F14)+IF(Programacion!J$37="",0,Programacion!J$37/SUM(Programacion!J$35:J$41)*'2 Eval'!$G14)+IF(Programacion!J$38="",0,Programacion!J$38/SUM(Programacion!J$35:J$41)*'2 Eval'!$H14)+IF(Programacion!J$39="",0,Programacion!J$39/SUM(Programacion!J$35:J$41)*'2 Eval'!$I14)+IF(Programacion!J$40="",0,Programacion!J$40/SUM(Programacion!J$35:J$41)*'2 Eval'!$J14)+IF(Programacion!J$41="",0,Programacion!J$41/SUM(Programacion!J$35:J$41)*'2 Eval'!$K14))*SUM(Programacion!J$35:J$41)/SUM(Programacion!J$28:J$41)+IF('Res 1ªEval'!L15="",0,'Res 1ªEval'!L15*SUM(Programacion!J$28:J$34)/SUM(Programacion!J$28:J$41)))))</f>
        <v/>
      </c>
      <c r="M15" s="270" t="str">
        <f>IF($C15="","",IF(SUM(Programacion!K$28:K$41)=0,"",IF(SUM(Programacion!K$35:K$41)=0,'Res 1ªEval'!M15,(IF(Programacion!K$35="",0,Programacion!K$35/SUM(Programacion!K$35:K$41)*'2 Eval'!$E14)+IF(Programacion!K$36="",0,Programacion!K$36/SUM(Programacion!K$35:K$41)*'2 Eval'!$F14)+IF(Programacion!K$37="",0,Programacion!K$37/SUM(Programacion!K$35:K$41)*'2 Eval'!$G14)+IF(Programacion!K$38="",0,Programacion!K$38/SUM(Programacion!K$35:K$41)*'2 Eval'!$H14)+IF(Programacion!K$39="",0,Programacion!K$39/SUM(Programacion!K$35:K$41)*'2 Eval'!$I14)+IF(Programacion!K$40="",0,Programacion!K$40/SUM(Programacion!K$35:K$41)*'2 Eval'!$J14)+IF(Programacion!K$41="",0,Programacion!K$41/SUM(Programacion!K$35:K$41)*'2 Eval'!$K14))*SUM(Programacion!K$35:K$41)/SUM(Programacion!K$28:K$41)+IF('Res 1ªEval'!M15="",0,'Res 1ªEval'!M15*SUM(Programacion!K$28:K$34)/SUM(Programacion!K$28:K$41)))))</f>
        <v/>
      </c>
      <c r="N15" s="270" t="str">
        <f>IF($C15="","",IF(SUM(Programacion!L$28:L$41)=0,"",IF(SUM(Programacion!L$35:L$41)=0,'Res 1ªEval'!N15,(IF(Programacion!L$35="",0,Programacion!L$35/SUM(Programacion!L$35:L$41)*'2 Eval'!$E14)+IF(Programacion!L$36="",0,Programacion!L$36/SUM(Programacion!L$35:L$41)*'2 Eval'!$F14)+IF(Programacion!L$37="",0,Programacion!L$37/SUM(Programacion!L$35:L$41)*'2 Eval'!$G14)+IF(Programacion!L$38="",0,Programacion!L$38/SUM(Programacion!L$35:L$41)*'2 Eval'!$H14)+IF(Programacion!L$39="",0,Programacion!L$39/SUM(Programacion!L$35:L$41)*'2 Eval'!$I14)+IF(Programacion!L$40="",0,Programacion!L$40/SUM(Programacion!L$35:L$41)*'2 Eval'!$J14)+IF(Programacion!L$41="",0,Programacion!L$41/SUM(Programacion!L$35:L$41)*'2 Eval'!$K14))*SUM(Programacion!L$35:L$41)/SUM(Programacion!L$28:L$41)+IF('Res 1ªEval'!N15="",0,'Res 1ªEval'!N15*SUM(Programacion!L$28:L$34)/SUM(Programacion!L$28:L$41)))))</f>
        <v/>
      </c>
      <c r="O15" s="276" t="str">
        <f>IF($C15="","",IF(SUM(Programacion!M$28:M$41)=0,"",IF(SUM(Programacion!M$35:M$41)=0,'Res 1ªEval'!O15,(IF(Programacion!M$35="",0,Programacion!M$35/SUM(Programacion!M$35:M$41)*'2 Eval'!$E14)+IF(Programacion!M$36="",0,Programacion!M$36/SUM(Programacion!M$35:M$41)*'2 Eval'!$F14)+IF(Programacion!M$37="",0,Programacion!M$37/SUM(Programacion!M$35:M$41)*'2 Eval'!$G14)+IF(Programacion!M$38="",0,Programacion!M$38/SUM(Programacion!M$35:M$41)*'2 Eval'!$H14)+IF(Programacion!M$39="",0,Programacion!M$39/SUM(Programacion!M$35:M$41)*'2 Eval'!$I14)+IF(Programacion!M$40="",0,Programacion!M$40/SUM(Programacion!M$35:M$41)*'2 Eval'!$J14)+IF(Programacion!M$41="",0,Programacion!M$41/SUM(Programacion!M$35:M$41)*'2 Eval'!$K14))*SUM(Programacion!M$35:M$41)/SUM(Programacion!M$28:M$41)+IF('Res 1ªEval'!O15="",0,'Res 1ªEval'!O15*SUM(Programacion!M$28:M$34)/SUM(Programacion!M$28:M$41)))))</f>
        <v/>
      </c>
      <c r="P15" s="303"/>
      <c r="Q15" s="270" t="str">
        <f>IF($C15="","",IF(SUM(Programacion!O$28:O$41)=0,"",IF(SUM(Programacion!O$35:O$41)=0,'Res 1ªEval'!Q15,(IF(Programacion!O$35="",0,Programacion!O$35/SUM(Programacion!O$35:O$41)*'2 Eval'!$E14)+IF(Programacion!O$36="",0,Programacion!O$36/SUM(Programacion!O$35:O$41)*'2 Eval'!$F14)+IF(Programacion!O$37="",0,Programacion!O$37/SUM(Programacion!O$35:O$41)*'2 Eval'!$G14)+IF(Programacion!O$38="",0,Programacion!O$38/SUM(Programacion!O$35:O$41)*'2 Eval'!$H14)+IF(Programacion!O$39="",0,Programacion!O$39/SUM(Programacion!O$35:O$41)*'2 Eval'!$I14)+IF(Programacion!O$40="",0,Programacion!O$40/SUM(Programacion!O$35:O$41)*'2 Eval'!$J14)+IF(Programacion!O$41="",0,Programacion!O$41/SUM(Programacion!O$35:O$41)*'2 Eval'!$K14))*SUM(Programacion!O$35:O$41)/SUM(Programacion!O$28:O$41)+IF('Res 1ªEval'!Q15="",0,'Res 1ªEval'!Q15*SUM(Programacion!O$28:O$34)/SUM(Programacion!O$28:O$41)))))</f>
        <v/>
      </c>
      <c r="R15" s="270" t="str">
        <f>IF($C15="","",IF(SUM(Programacion!P$28:P$41)=0,"",IF(SUM(Programacion!P$35:P$41)=0,'Res 1ªEval'!R15,(IF(Programacion!P$35="",0,Programacion!P$35/SUM(Programacion!P$35:P$41)*'2 Eval'!$E14)+IF(Programacion!P$36="",0,Programacion!P$36/SUM(Programacion!P$35:P$41)*'2 Eval'!$F14)+IF(Programacion!P$37="",0,Programacion!P$37/SUM(Programacion!P$35:P$41)*'2 Eval'!$G14)+IF(Programacion!P$38="",0,Programacion!P$38/SUM(Programacion!P$35:P$41)*'2 Eval'!$H14)+IF(Programacion!P$39="",0,Programacion!P$39/SUM(Programacion!P$35:P$41)*'2 Eval'!$I14)+IF(Programacion!P$40="",0,Programacion!P$40/SUM(Programacion!P$35:P$41)*'2 Eval'!$J14)+IF(Programacion!P$41="",0,Programacion!P$41/SUM(Programacion!P$35:P$41)*'2 Eval'!$K14))*SUM(Programacion!P$35:P$41)/SUM(Programacion!P$28:P$41)+IF('Res 1ªEval'!R15="",0,'Res 1ªEval'!R15*SUM(Programacion!P$28:P$34)/SUM(Programacion!P$28:P$41)))))</f>
        <v/>
      </c>
      <c r="S15" s="270" t="str">
        <f>IF($C15="","",IF(SUM(Programacion!Q$28:Q$41)=0,"",IF(SUM(Programacion!Q$35:Q$41)=0,'Res 1ªEval'!S15,(IF(Programacion!Q$35="",0,Programacion!Q$35/SUM(Programacion!Q$35:Q$41)*'2 Eval'!$E14)+IF(Programacion!Q$36="",0,Programacion!Q$36/SUM(Programacion!Q$35:Q$41)*'2 Eval'!$F14)+IF(Programacion!Q$37="",0,Programacion!Q$37/SUM(Programacion!Q$35:Q$41)*'2 Eval'!$G14)+IF(Programacion!Q$38="",0,Programacion!Q$38/SUM(Programacion!Q$35:Q$41)*'2 Eval'!$H14)+IF(Programacion!Q$39="",0,Programacion!Q$39/SUM(Programacion!Q$35:Q$41)*'2 Eval'!$I14)+IF(Programacion!Q$40="",0,Programacion!Q$40/SUM(Programacion!Q$35:Q$41)*'2 Eval'!$J14)+IF(Programacion!Q$41="",0,Programacion!Q$41/SUM(Programacion!Q$35:Q$41)*'2 Eval'!$K14))*SUM(Programacion!Q$35:Q$41)/SUM(Programacion!Q$28:Q$41)+IF('Res 1ªEval'!S15="",0,'Res 1ªEval'!S15*SUM(Programacion!Q$28:Q$34)/SUM(Programacion!Q$28:Q$41)))))</f>
        <v/>
      </c>
      <c r="T15" s="270" t="str">
        <f>IF($C15="","",IF(SUM(Programacion!R$28:R$41)=0,"",IF(SUM(Programacion!R$35:R$41)=0,'Res 1ªEval'!T15,(IF(Programacion!R$35="",0,Programacion!R$35/SUM(Programacion!R$35:R$41)*'2 Eval'!$E14)+IF(Programacion!R$36="",0,Programacion!R$36/SUM(Programacion!R$35:R$41)*'2 Eval'!$F14)+IF(Programacion!R$37="",0,Programacion!R$37/SUM(Programacion!R$35:R$41)*'2 Eval'!$G14)+IF(Programacion!R$38="",0,Programacion!R$38/SUM(Programacion!R$35:R$41)*'2 Eval'!$H14)+IF(Programacion!R$39="",0,Programacion!R$39/SUM(Programacion!R$35:R$41)*'2 Eval'!$I14)+IF(Programacion!R$40="",0,Programacion!R$40/SUM(Programacion!R$35:R$41)*'2 Eval'!$J14)+IF(Programacion!R$41="",0,Programacion!R$41/SUM(Programacion!R$35:R$41)*'2 Eval'!$K14))*SUM(Programacion!R$35:R$41)/SUM(Programacion!R$28:R$41)+IF('Res 1ªEval'!T15="",0,'Res 1ªEval'!T15*SUM(Programacion!R$28:R$34)/SUM(Programacion!R$28:R$41)))))</f>
        <v/>
      </c>
      <c r="U15" s="270" t="str">
        <f>IF($C15="","",IF(SUM(Programacion!S$28:S$41)=0,"",IF(SUM(Programacion!S$35:S$41)=0,'Res 1ªEval'!U15,(IF(Programacion!S$35="",0,Programacion!S$35/SUM(Programacion!S$35:S$41)*'2 Eval'!$E14)+IF(Programacion!S$36="",0,Programacion!S$36/SUM(Programacion!S$35:S$41)*'2 Eval'!$F14)+IF(Programacion!S$37="",0,Programacion!S$37/SUM(Programacion!S$35:S$41)*'2 Eval'!$G14)+IF(Programacion!S$38="",0,Programacion!S$38/SUM(Programacion!S$35:S$41)*'2 Eval'!$H14)+IF(Programacion!S$39="",0,Programacion!S$39/SUM(Programacion!S$35:S$41)*'2 Eval'!$I14)+IF(Programacion!S$40="",0,Programacion!S$40/SUM(Programacion!S$35:S$41)*'2 Eval'!$J14)+IF(Programacion!S$41="",0,Programacion!S$41/SUM(Programacion!S$35:S$41)*'2 Eval'!$K14))*SUM(Programacion!S$35:S$41)/SUM(Programacion!S$28:S$41)+IF('Res 1ªEval'!U15="",0,'Res 1ªEval'!U15*SUM(Programacion!S$28:S$34)/SUM(Programacion!S$28:S$41)))))</f>
        <v/>
      </c>
      <c r="V15" s="270" t="str">
        <f>IF($C15="","",IF(SUM(Programacion!T$28:T$41)=0,"",IF(SUM(Programacion!T$35:T$41)=0,'Res 1ªEval'!V15,(IF(Programacion!T$35="",0,Programacion!T$35/SUM(Programacion!T$35:T$41)*'2 Eval'!$E14)+IF(Programacion!T$36="",0,Programacion!T$36/SUM(Programacion!T$35:T$41)*'2 Eval'!$F14)+IF(Programacion!T$37="",0,Programacion!T$37/SUM(Programacion!T$35:T$41)*'2 Eval'!$G14)+IF(Programacion!T$38="",0,Programacion!T$38/SUM(Programacion!T$35:T$41)*'2 Eval'!$H14)+IF(Programacion!T$39="",0,Programacion!T$39/SUM(Programacion!T$35:T$41)*'2 Eval'!$I14)+IF(Programacion!T$40="",0,Programacion!T$40/SUM(Programacion!T$35:T$41)*'2 Eval'!$J14)+IF(Programacion!T$41="",0,Programacion!T$41/SUM(Programacion!T$35:T$41)*'2 Eval'!$K14))*SUM(Programacion!T$35:T$41)/SUM(Programacion!T$28:T$41)+IF('Res 1ªEval'!V15="",0,'Res 1ªEval'!V15*SUM(Programacion!T$28:T$34)/SUM(Programacion!T$28:T$41)))))</f>
        <v/>
      </c>
      <c r="W15" s="270" t="str">
        <f>IF($C15="","",IF(SUM(Programacion!U$28:U$41)=0,"",IF(SUM(Programacion!U$35:U$41)=0,'Res 1ªEval'!W15,(IF(Programacion!U$35="",0,Programacion!U$35/SUM(Programacion!U$35:U$41)*'2 Eval'!$E14)+IF(Programacion!U$36="",0,Programacion!U$36/SUM(Programacion!U$35:U$41)*'2 Eval'!$F14)+IF(Programacion!U$37="",0,Programacion!U$37/SUM(Programacion!U$35:U$41)*'2 Eval'!$G14)+IF(Programacion!U$38="",0,Programacion!U$38/SUM(Programacion!U$35:U$41)*'2 Eval'!$H14)+IF(Programacion!U$39="",0,Programacion!U$39/SUM(Programacion!U$35:U$41)*'2 Eval'!$I14)+IF(Programacion!U$40="",0,Programacion!U$40/SUM(Programacion!U$35:U$41)*'2 Eval'!$J14)+IF(Programacion!U$41="",0,Programacion!U$41/SUM(Programacion!U$35:U$41)*'2 Eval'!$K14))*SUM(Programacion!U$35:U$41)/SUM(Programacion!U$28:U$41)+IF('Res 1ªEval'!W15="",0,'Res 1ªEval'!W15*SUM(Programacion!U$28:U$34)/SUM(Programacion!U$28:U$41)))))</f>
        <v/>
      </c>
      <c r="X15" s="270" t="str">
        <f>IF($C15="","",IF(SUM(Programacion!V$28:V$41)=0,"",IF(SUM(Programacion!V$35:V$41)=0,'Res 1ªEval'!X15,(IF(Programacion!V$35="",0,Programacion!V$35/SUM(Programacion!V$35:V$41)*'2 Eval'!$E14)+IF(Programacion!V$36="",0,Programacion!V$36/SUM(Programacion!V$35:V$41)*'2 Eval'!$F14)+IF(Programacion!V$37="",0,Programacion!V$37/SUM(Programacion!V$35:V$41)*'2 Eval'!$G14)+IF(Programacion!V$38="",0,Programacion!V$38/SUM(Programacion!V$35:V$41)*'2 Eval'!$H14)+IF(Programacion!V$39="",0,Programacion!V$39/SUM(Programacion!V$35:V$41)*'2 Eval'!$I14)+IF(Programacion!V$40="",0,Programacion!V$40/SUM(Programacion!V$35:V$41)*'2 Eval'!$J14)+IF(Programacion!V$41="",0,Programacion!V$41/SUM(Programacion!V$35:V$41)*'2 Eval'!$K14))*SUM(Programacion!V$35:V$41)/SUM(Programacion!V$28:V$41)+IF('Res 1ªEval'!X15="",0,'Res 1ªEval'!X15*SUM(Programacion!V$28:V$34)/SUM(Programacion!V$28:V$41)))))</f>
        <v/>
      </c>
      <c r="Y15" s="270" t="str">
        <f>IF($C15="","",IF(SUM(Programacion!W$28:W$41)=0,"",IF(SUM(Programacion!W$35:W$41)=0,'Res 1ªEval'!Y15,(IF(Programacion!W$35="",0,Programacion!W$35/SUM(Programacion!W$35:W$41)*'2 Eval'!$E14)+IF(Programacion!W$36="",0,Programacion!W$36/SUM(Programacion!W$35:W$41)*'2 Eval'!$F14)+IF(Programacion!W$37="",0,Programacion!W$37/SUM(Programacion!W$35:W$41)*'2 Eval'!$G14)+IF(Programacion!W$38="",0,Programacion!W$38/SUM(Programacion!W$35:W$41)*'2 Eval'!$H14)+IF(Programacion!W$39="",0,Programacion!W$39/SUM(Programacion!W$35:W$41)*'2 Eval'!$I14)+IF(Programacion!W$40="",0,Programacion!W$40/SUM(Programacion!W$35:W$41)*'2 Eval'!$J14)+IF(Programacion!W$41="",0,Programacion!W$41/SUM(Programacion!W$35:W$41)*'2 Eval'!$K14))*SUM(Programacion!W$35:W$41)/SUM(Programacion!W$28:W$41)+IF('Res 1ªEval'!Y15="",0,'Res 1ªEval'!Y15*SUM(Programacion!W$28:W$34)/SUM(Programacion!W$28:W$41)))))</f>
        <v/>
      </c>
      <c r="Z15" s="270" t="str">
        <f>IF($C15="","",IF(SUM(Programacion!X$28:X$41)=0,"",IF(SUM(Programacion!X$35:X$41)=0,'Res 1ªEval'!Z15,(IF(Programacion!X$35="",0,Programacion!X$35/SUM(Programacion!X$35:X$41)*'2 Eval'!$E14)+IF(Programacion!X$36="",0,Programacion!X$36/SUM(Programacion!X$35:X$41)*'2 Eval'!$F14)+IF(Programacion!X$37="",0,Programacion!X$37/SUM(Programacion!X$35:X$41)*'2 Eval'!$G14)+IF(Programacion!X$38="",0,Programacion!X$38/SUM(Programacion!X$35:X$41)*'2 Eval'!$H14)+IF(Programacion!X$39="",0,Programacion!X$39/SUM(Programacion!X$35:X$41)*'2 Eval'!$I14)+IF(Programacion!X$40="",0,Programacion!X$40/SUM(Programacion!X$35:X$41)*'2 Eval'!$J14)+IF(Programacion!X$41="",0,Programacion!X$41/SUM(Programacion!X$35:X$41)*'2 Eval'!$K14))*SUM(Programacion!X$35:X$41)/SUM(Programacion!X$28:X$41)+IF('Res 1ªEval'!Z15="",0,'Res 1ªEval'!Z15*SUM(Programacion!X$28:X$34)/SUM(Programacion!X$28:X$41)))))</f>
        <v/>
      </c>
      <c r="AA15" s="270" t="str">
        <f>IF($C15="","",IF(SUM(Programacion!Y$28:Y$41)=0,"",IF(SUM(Programacion!Y$35:Y$41)=0,'Res 1ªEval'!AA15,(IF(Programacion!Y$35="",0,Programacion!Y$35/SUM(Programacion!Y$35:Y$41)*'2 Eval'!$E14)+IF(Programacion!Y$36="",0,Programacion!Y$36/SUM(Programacion!Y$35:Y$41)*'2 Eval'!$F14)+IF(Programacion!Y$37="",0,Programacion!Y$37/SUM(Programacion!Y$35:Y$41)*'2 Eval'!$G14)+IF(Programacion!Y$38="",0,Programacion!Y$38/SUM(Programacion!Y$35:Y$41)*'2 Eval'!$H14)+IF(Programacion!Y$39="",0,Programacion!Y$39/SUM(Programacion!Y$35:Y$41)*'2 Eval'!$I14)+IF(Programacion!Y$40="",0,Programacion!Y$40/SUM(Programacion!Y$35:Y$41)*'2 Eval'!$J14)+IF(Programacion!Y$41="",0,Programacion!Y$41/SUM(Programacion!Y$35:Y$41)*'2 Eval'!$K14))*SUM(Programacion!Y$35:Y$41)/SUM(Programacion!Y$28:Y$41)+IF('Res 1ªEval'!AA15="",0,'Res 1ªEval'!AA15*SUM(Programacion!Y$28:Y$34)/SUM(Programacion!Y$28:Y$41)))))</f>
        <v/>
      </c>
      <c r="AB15" s="270" t="str">
        <f>IF($C15="","",IF(SUM(Programacion!Z$28:Z$41)=0,"",IF(SUM(Programacion!Z$35:Z$41)=0,'Res 1ªEval'!AB15,(IF(Programacion!Z$35="",0,Programacion!Z$35/SUM(Programacion!Z$35:Z$41)*'2 Eval'!$E14)+IF(Programacion!Z$36="",0,Programacion!Z$36/SUM(Programacion!Z$35:Z$41)*'2 Eval'!$F14)+IF(Programacion!Z$37="",0,Programacion!Z$37/SUM(Programacion!Z$35:Z$41)*'2 Eval'!$G14)+IF(Programacion!Z$38="",0,Programacion!Z$38/SUM(Programacion!Z$35:Z$41)*'2 Eval'!$H14)+IF(Programacion!Z$39="",0,Programacion!Z$39/SUM(Programacion!Z$35:Z$41)*'2 Eval'!$I14)+IF(Programacion!Z$40="",0,Programacion!Z$40/SUM(Programacion!Z$35:Z$41)*'2 Eval'!$J14)+IF(Programacion!Z$41="",0,Programacion!Z$41/SUM(Programacion!Z$35:Z$41)*'2 Eval'!$K14))*SUM(Programacion!Z$35:Z$41)/SUM(Programacion!Z$28:Z$41)+IF('Res 1ªEval'!AB15="",0,'Res 1ªEval'!AB15*SUM(Programacion!Z$28:Z$34)/SUM(Programacion!Z$28:Z$41)))))</f>
        <v/>
      </c>
      <c r="AC15" s="270" t="str">
        <f>IF($C15="","",IF(SUM(Programacion!AA$28:AA$41)=0,"",IF(SUM(Programacion!AA$35:AA$41)=0,'Res 1ªEval'!AC15,(IF(Programacion!AA$35="",0,Programacion!AA$35/SUM(Programacion!AA$35:AA$41)*'2 Eval'!$E14)+IF(Programacion!AA$36="",0,Programacion!AA$36/SUM(Programacion!AA$35:AA$41)*'2 Eval'!$F14)+IF(Programacion!AA$37="",0,Programacion!AA$37/SUM(Programacion!AA$35:AA$41)*'2 Eval'!$G14)+IF(Programacion!AA$38="",0,Programacion!AA$38/SUM(Programacion!AA$35:AA$41)*'2 Eval'!$H14)+IF(Programacion!AA$39="",0,Programacion!AA$39/SUM(Programacion!AA$35:AA$41)*'2 Eval'!$I14)+IF(Programacion!AA$40="",0,Programacion!AA$40/SUM(Programacion!AA$35:AA$41)*'2 Eval'!$J14)+IF(Programacion!AA$41="",0,Programacion!AA$41/SUM(Programacion!AA$35:AA$41)*'2 Eval'!$K14))*SUM(Programacion!AA$35:AA$41)/SUM(Programacion!AA$28:AA$41)+IF('Res 1ªEval'!AC15="",0,'Res 1ªEval'!AC15*SUM(Programacion!AA$28:AA$34)/SUM(Programacion!AA$28:AA$41)))))</f>
        <v/>
      </c>
      <c r="AD15" s="270" t="str">
        <f>IF($C15="","",IF(SUM(Programacion!AB$28:AB$41)=0,"",IF(SUM(Programacion!AB$35:AB$41)=0,'Res 1ªEval'!AD15,(IF(Programacion!AB$35="",0,Programacion!AB$35/SUM(Programacion!AB$35:AB$41)*'2 Eval'!$E14)+IF(Programacion!AB$36="",0,Programacion!AB$36/SUM(Programacion!AB$35:AB$41)*'2 Eval'!$F14)+IF(Programacion!AB$37="",0,Programacion!AB$37/SUM(Programacion!AB$35:AB$41)*'2 Eval'!$G14)+IF(Programacion!AB$38="",0,Programacion!AB$38/SUM(Programacion!AB$35:AB$41)*'2 Eval'!$H14)+IF(Programacion!AB$39="",0,Programacion!AB$39/SUM(Programacion!AB$35:AB$41)*'2 Eval'!$I14)+IF(Programacion!AB$40="",0,Programacion!AB$40/SUM(Programacion!AB$35:AB$41)*'2 Eval'!$J14)+IF(Programacion!AB$41="",0,Programacion!AB$41/SUM(Programacion!AB$35:AB$41)*'2 Eval'!$K14))*SUM(Programacion!AB$35:AB$41)/SUM(Programacion!AB$28:AB$41)+IF('Res 1ªEval'!AD15="",0,'Res 1ªEval'!AD15*SUM(Programacion!AB$28:AB$34)/SUM(Programacion!AB$28:AB$41)))))</f>
        <v/>
      </c>
      <c r="AE15" s="270" t="str">
        <f>IF($C15="","",IF(SUM(Programacion!AC$28:AC$41)=0,"",IF(SUM(Programacion!AC$35:AC$41)=0,'Res 1ªEval'!AE15,(IF(Programacion!AC$35="",0,Programacion!AC$35/SUM(Programacion!AC$35:AC$41)*'2 Eval'!$E14)+IF(Programacion!AC$36="",0,Programacion!AC$36/SUM(Programacion!AC$35:AC$41)*'2 Eval'!$F14)+IF(Programacion!AC$37="",0,Programacion!AC$37/SUM(Programacion!AC$35:AC$41)*'2 Eval'!$G14)+IF(Programacion!AC$38="",0,Programacion!AC$38/SUM(Programacion!AC$35:AC$41)*'2 Eval'!$H14)+IF(Programacion!AC$39="",0,Programacion!AC$39/SUM(Programacion!AC$35:AC$41)*'2 Eval'!$I14)+IF(Programacion!AC$40="",0,Programacion!AC$40/SUM(Programacion!AC$35:AC$41)*'2 Eval'!$J14)+IF(Programacion!AC$41="",0,Programacion!AC$41/SUM(Programacion!AC$35:AC$41)*'2 Eval'!$K14))*SUM(Programacion!AC$35:AC$41)/SUM(Programacion!AC$28:AC$41)+IF('Res 1ªEval'!AE15="",0,'Res 1ªEval'!AE15*SUM(Programacion!AC$28:AC$34)/SUM(Programacion!AC$28:AC$41)))))</f>
        <v/>
      </c>
      <c r="AF15" s="270" t="str">
        <f>IF($C15="","",IF(SUM(Programacion!AD$28:AD$41)=0,"",IF(SUM(Programacion!AD$35:AD$41)=0,'Res 1ªEval'!AF15,(IF(Programacion!AD$35="",0,Programacion!AD$35/SUM(Programacion!AD$35:AD$41)*'2 Eval'!$E14)+IF(Programacion!AD$36="",0,Programacion!AD$36/SUM(Programacion!AD$35:AD$41)*'2 Eval'!$F14)+IF(Programacion!AD$37="",0,Programacion!AD$37/SUM(Programacion!AD$35:AD$41)*'2 Eval'!$G14)+IF(Programacion!AD$38="",0,Programacion!AD$38/SUM(Programacion!AD$35:AD$41)*'2 Eval'!$H14)+IF(Programacion!AD$39="",0,Programacion!AD$39/SUM(Programacion!AD$35:AD$41)*'2 Eval'!$I14)+IF(Programacion!AD$40="",0,Programacion!AD$40/SUM(Programacion!AD$35:AD$41)*'2 Eval'!$J14)+IF(Programacion!AD$41="",0,Programacion!AD$41/SUM(Programacion!AD$35:AD$41)*'2 Eval'!$K14))*SUM(Programacion!AD$35:AD$41)/SUM(Programacion!AD$28:AD$41)+IF('Res 1ªEval'!AF15="",0,'Res 1ªEval'!AF15*SUM(Programacion!AD$28:AD$34)/SUM(Programacion!AD$28:AD$41)))))</f>
        <v/>
      </c>
      <c r="AG15" s="270" t="str">
        <f>IF($C15="","",IF(SUM(Programacion!AE$28:AE$41)=0,"",IF(SUM(Programacion!AE$35:AE$41)=0,'Res 1ªEval'!AG15,(IF(Programacion!AE$35="",0,Programacion!AE$35/SUM(Programacion!AE$35:AE$41)*'2 Eval'!$E14)+IF(Programacion!AE$36="",0,Programacion!AE$36/SUM(Programacion!AE$35:AE$41)*'2 Eval'!$F14)+IF(Programacion!AE$37="",0,Programacion!AE$37/SUM(Programacion!AE$35:AE$41)*'2 Eval'!$G14)+IF(Programacion!AE$38="",0,Programacion!AE$38/SUM(Programacion!AE$35:AE$41)*'2 Eval'!$H14)+IF(Programacion!AE$39="",0,Programacion!AE$39/SUM(Programacion!AE$35:AE$41)*'2 Eval'!$I14)+IF(Programacion!AE$40="",0,Programacion!AE$40/SUM(Programacion!AE$35:AE$41)*'2 Eval'!$J14)+IF(Programacion!AE$41="",0,Programacion!AE$41/SUM(Programacion!AE$35:AE$41)*'2 Eval'!$K14))*SUM(Programacion!AE$35:AE$41)/SUM(Programacion!AE$28:AE$41)+IF('Res 1ªEval'!AG15="",0,'Res 1ªEval'!AG15*SUM(Programacion!AE$28:AE$34)/SUM(Programacion!AE$28:AE$41)))))</f>
        <v/>
      </c>
      <c r="AH15" s="270" t="str">
        <f>IF($C15="","",IF(SUM(Programacion!AF$28:AF$41)=0,"",IF(SUM(Programacion!AF$35:AF$41)=0,'Res 1ªEval'!AH15,(IF(Programacion!AF$35="",0,Programacion!AF$35/SUM(Programacion!AF$35:AF$41)*'2 Eval'!$E14)+IF(Programacion!AF$36="",0,Programacion!AF$36/SUM(Programacion!AF$35:AF$41)*'2 Eval'!$F14)+IF(Programacion!AF$37="",0,Programacion!AF$37/SUM(Programacion!AF$35:AF$41)*'2 Eval'!$G14)+IF(Programacion!AF$38="",0,Programacion!AF$38/SUM(Programacion!AF$35:AF$41)*'2 Eval'!$H14)+IF(Programacion!AF$39="",0,Programacion!AF$39/SUM(Programacion!AF$35:AF$41)*'2 Eval'!$I14)+IF(Programacion!AF$40="",0,Programacion!AF$40/SUM(Programacion!AF$35:AF$41)*'2 Eval'!$J14)+IF(Programacion!AF$41="",0,Programacion!AF$41/SUM(Programacion!AF$35:AF$41)*'2 Eval'!$K14))*SUM(Programacion!AF$35:AF$41)/SUM(Programacion!AF$28:AF$41)+IF('Res 1ªEval'!AH15="",0,'Res 1ªEval'!AH15*SUM(Programacion!AF$28:AF$34)/SUM(Programacion!AF$28:AF$41)))))</f>
        <v/>
      </c>
      <c r="AI15" s="270" t="str">
        <f>IF($C15="","",IF(SUM(Programacion!AG$28:AG$41)=0,"",IF(SUM(Programacion!AG$35:AG$41)=0,'Res 1ªEval'!AI15,(IF(Programacion!AG$35="",0,Programacion!AG$35/SUM(Programacion!AG$35:AG$41)*'2 Eval'!$E14)+IF(Programacion!AG$36="",0,Programacion!AG$36/SUM(Programacion!AG$35:AG$41)*'2 Eval'!$F14)+IF(Programacion!AG$37="",0,Programacion!AG$37/SUM(Programacion!AG$35:AG$41)*'2 Eval'!$G14)+IF(Programacion!AG$38="",0,Programacion!AG$38/SUM(Programacion!AG$35:AG$41)*'2 Eval'!$H14)+IF(Programacion!AG$39="",0,Programacion!AG$39/SUM(Programacion!AG$35:AG$41)*'2 Eval'!$I14)+IF(Programacion!AG$40="",0,Programacion!AG$40/SUM(Programacion!AG$35:AG$41)*'2 Eval'!$J14)+IF(Programacion!AG$41="",0,Programacion!AG$41/SUM(Programacion!AG$35:AG$41)*'2 Eval'!$K14))*SUM(Programacion!AG$35:AG$41)/SUM(Programacion!AG$28:AG$41)+IF('Res 1ªEval'!AI15="",0,'Res 1ªEval'!AI15*SUM(Programacion!AG$28:AG$34)/SUM(Programacion!AG$28:AG$41)))))</f>
        <v/>
      </c>
      <c r="AJ15" s="270" t="str">
        <f>IF($C15="","",IF(SUM(Programacion!AH$28:AH$41)=0,"",IF(SUM(Programacion!AH$35:AH$41)=0,'Res 1ªEval'!AJ15,(IF(Programacion!AH$35="",0,Programacion!AH$35/SUM(Programacion!AH$35:AH$41)*'2 Eval'!$E14)+IF(Programacion!AH$36="",0,Programacion!AH$36/SUM(Programacion!AH$35:AH$41)*'2 Eval'!$F14)+IF(Programacion!AH$37="",0,Programacion!AH$37/SUM(Programacion!AH$35:AH$41)*'2 Eval'!$G14)+IF(Programacion!AH$38="",0,Programacion!AH$38/SUM(Programacion!AH$35:AH$41)*'2 Eval'!$H14)+IF(Programacion!AH$39="",0,Programacion!AH$39/SUM(Programacion!AH$35:AH$41)*'2 Eval'!$I14)+IF(Programacion!AH$40="",0,Programacion!AH$40/SUM(Programacion!AH$35:AH$41)*'2 Eval'!$J14)+IF(Programacion!AH$41="",0,Programacion!AH$41/SUM(Programacion!AH$35:AH$41)*'2 Eval'!$K14))*SUM(Programacion!AH$35:AH$41)/SUM(Programacion!AH$28:AH$41)+IF('Res 1ªEval'!AJ15="",0,'Res 1ªEval'!AJ15*SUM(Programacion!AH$28:AH$34)/SUM(Programacion!AH$28:AH$41)))))</f>
        <v/>
      </c>
      <c r="AK15" s="270" t="str">
        <f>IF($C15="","",IF(SUM(Programacion!AI$28:AI$41)=0,"",IF(SUM(Programacion!AI$35:AI$41)=0,'Res 1ªEval'!AK15,(IF(Programacion!AI$35="",0,Programacion!AI$35/SUM(Programacion!AI$35:AI$41)*'2 Eval'!$E14)+IF(Programacion!AI$36="",0,Programacion!AI$36/SUM(Programacion!AI$35:AI$41)*'2 Eval'!$F14)+IF(Programacion!AI$37="",0,Programacion!AI$37/SUM(Programacion!AI$35:AI$41)*'2 Eval'!$G14)+IF(Programacion!AI$38="",0,Programacion!AI$38/SUM(Programacion!AI$35:AI$41)*'2 Eval'!$H14)+IF(Programacion!AI$39="",0,Programacion!AI$39/SUM(Programacion!AI$35:AI$41)*'2 Eval'!$I14)+IF(Programacion!AI$40="",0,Programacion!AI$40/SUM(Programacion!AI$35:AI$41)*'2 Eval'!$J14)+IF(Programacion!AI$41="",0,Programacion!AI$41/SUM(Programacion!AI$35:AI$41)*'2 Eval'!$K14))*SUM(Programacion!AI$35:AI$41)/SUM(Programacion!AI$28:AI$41)+IF('Res 1ªEval'!AK15="",0,'Res 1ªEval'!AK15*SUM(Programacion!AI$28:AI$34)/SUM(Programacion!AI$28:AI$41)))))</f>
        <v/>
      </c>
      <c r="AL15" s="270" t="str">
        <f>IF($C15="","",IF(SUM(Programacion!AJ$28:AJ$41)=0,"",IF(SUM(Programacion!AJ$35:AJ$41)=0,'Res 1ªEval'!AL15,(IF(Programacion!AJ$35="",0,Programacion!AJ$35/SUM(Programacion!AJ$35:AJ$41)*'2 Eval'!$E14)+IF(Programacion!AJ$36="",0,Programacion!AJ$36/SUM(Programacion!AJ$35:AJ$41)*'2 Eval'!$F14)+IF(Programacion!AJ$37="",0,Programacion!AJ$37/SUM(Programacion!AJ$35:AJ$41)*'2 Eval'!$G14)+IF(Programacion!AJ$38="",0,Programacion!AJ$38/SUM(Programacion!AJ$35:AJ$41)*'2 Eval'!$H14)+IF(Programacion!AJ$39="",0,Programacion!AJ$39/SUM(Programacion!AJ$35:AJ$41)*'2 Eval'!$I14)+IF(Programacion!AJ$40="",0,Programacion!AJ$40/SUM(Programacion!AJ$35:AJ$41)*'2 Eval'!$J14)+IF(Programacion!AJ$41="",0,Programacion!AJ$41/SUM(Programacion!AJ$35:AJ$41)*'2 Eval'!$K14))*SUM(Programacion!AJ$35:AJ$41)/SUM(Programacion!AJ$28:AJ$41)+IF('Res 1ªEval'!AL15="",0,'Res 1ªEval'!AL15*SUM(Programacion!AJ$28:AJ$34)/SUM(Programacion!AJ$28:AJ$41)))))</f>
        <v/>
      </c>
      <c r="AM15" s="270" t="str">
        <f>IF($C15="","",IF(SUM(Programacion!AK$28:AK$41)=0,"",IF(SUM(Programacion!AK$35:AK$41)=0,'Res 1ªEval'!AM15,(IF(Programacion!AK$35="",0,Programacion!AK$35/SUM(Programacion!AK$35:AK$41)*'2 Eval'!$E14)+IF(Programacion!AK$36="",0,Programacion!AK$36/SUM(Programacion!AK$35:AK$41)*'2 Eval'!$F14)+IF(Programacion!AK$37="",0,Programacion!AK$37/SUM(Programacion!AK$35:AK$41)*'2 Eval'!$G14)+IF(Programacion!AK$38="",0,Programacion!AK$38/SUM(Programacion!AK$35:AK$41)*'2 Eval'!$H14)+IF(Programacion!AK$39="",0,Programacion!AK$39/SUM(Programacion!AK$35:AK$41)*'2 Eval'!$I14)+IF(Programacion!AK$40="",0,Programacion!AK$40/SUM(Programacion!AK$35:AK$41)*'2 Eval'!$J14)+IF(Programacion!AK$41="",0,Programacion!AK$41/SUM(Programacion!AK$35:AK$41)*'2 Eval'!$K14))*SUM(Programacion!AK$35:AK$41)/SUM(Programacion!AK$28:AK$41)+IF('Res 1ªEval'!AM15="",0,'Res 1ªEval'!AM15*SUM(Programacion!AK$28:AK$34)/SUM(Programacion!AK$28:AK$41)))))</f>
        <v/>
      </c>
      <c r="AN15" s="270" t="str">
        <f>IF($C15="","",IF(SUM(Programacion!AL$28:AL$41)=0,"",IF(SUM(Programacion!AL$35:AL$41)=0,'Res 1ªEval'!AN15,(IF(Programacion!AL$35="",0,Programacion!AL$35/SUM(Programacion!AL$35:AL$41)*'2 Eval'!$E14)+IF(Programacion!AL$36="",0,Programacion!AL$36/SUM(Programacion!AL$35:AL$41)*'2 Eval'!$F14)+IF(Programacion!AL$37="",0,Programacion!AL$37/SUM(Programacion!AL$35:AL$41)*'2 Eval'!$G14)+IF(Programacion!AL$38="",0,Programacion!AL$38/SUM(Programacion!AL$35:AL$41)*'2 Eval'!$H14)+IF(Programacion!AL$39="",0,Programacion!AL$39/SUM(Programacion!AL$35:AL$41)*'2 Eval'!$I14)+IF(Programacion!AL$40="",0,Programacion!AL$40/SUM(Programacion!AL$35:AL$41)*'2 Eval'!$J14)+IF(Programacion!AL$41="",0,Programacion!AL$41/SUM(Programacion!AL$35:AL$41)*'2 Eval'!$K14))*SUM(Programacion!AL$35:AL$41)/SUM(Programacion!AL$28:AL$41)+IF('Res 1ªEval'!AN15="",0,'Res 1ªEval'!AN15*SUM(Programacion!AL$28:AL$34)/SUM(Programacion!AL$28:AL$41)))))</f>
        <v/>
      </c>
      <c r="AO15" s="270" t="str">
        <f>IF($C15="","",IF(SUM(Programacion!AM$28:AM$41)=0,"",IF(SUM(Programacion!AM$35:AM$41)=0,'Res 1ªEval'!AO15,(IF(Programacion!AM$35="",0,Programacion!AM$35/SUM(Programacion!AM$35:AM$41)*'2 Eval'!$E14)+IF(Programacion!AM$36="",0,Programacion!AM$36/SUM(Programacion!AM$35:AM$41)*'2 Eval'!$F14)+IF(Programacion!AM$37="",0,Programacion!AM$37/SUM(Programacion!AM$35:AM$41)*'2 Eval'!$G14)+IF(Programacion!AM$38="",0,Programacion!AM$38/SUM(Programacion!AM$35:AM$41)*'2 Eval'!$H14)+IF(Programacion!AM$39="",0,Programacion!AM$39/SUM(Programacion!AM$35:AM$41)*'2 Eval'!$I14)+IF(Programacion!AM$40="",0,Programacion!AM$40/SUM(Programacion!AM$35:AM$41)*'2 Eval'!$J14)+IF(Programacion!AM$41="",0,Programacion!AM$41/SUM(Programacion!AM$35:AM$41)*'2 Eval'!$K14))*SUM(Programacion!AM$35:AM$41)/SUM(Programacion!AM$28:AM$41)+IF('Res 1ªEval'!AO15="",0,'Res 1ªEval'!AO15*SUM(Programacion!AM$28:AM$34)/SUM(Programacion!AM$28:AM$41)))))</f>
        <v/>
      </c>
      <c r="AP15" s="270" t="str">
        <f>IF($C15="","",IF(SUM(Programacion!AN$28:AN$41)=0,"",IF(SUM(Programacion!AN$35:AN$41)=0,'Res 1ªEval'!AP15,(IF(Programacion!AN$35="",0,Programacion!AN$35/SUM(Programacion!AN$35:AN$41)*'2 Eval'!$E14)+IF(Programacion!AN$36="",0,Programacion!AN$36/SUM(Programacion!AN$35:AN$41)*'2 Eval'!$F14)+IF(Programacion!AN$37="",0,Programacion!AN$37/SUM(Programacion!AN$35:AN$41)*'2 Eval'!$G14)+IF(Programacion!AN$38="",0,Programacion!AN$38/SUM(Programacion!AN$35:AN$41)*'2 Eval'!$H14)+IF(Programacion!AN$39="",0,Programacion!AN$39/SUM(Programacion!AN$35:AN$41)*'2 Eval'!$I14)+IF(Programacion!AN$40="",0,Programacion!AN$40/SUM(Programacion!AN$35:AN$41)*'2 Eval'!$J14)+IF(Programacion!AN$41="",0,Programacion!AN$41/SUM(Programacion!AN$35:AN$41)*'2 Eval'!$K14))*SUM(Programacion!AN$35:AN$41)/SUM(Programacion!AN$28:AN$41)+IF('Res 1ªEval'!AP15="",0,'Res 1ªEval'!AP15*SUM(Programacion!AN$28:AN$34)/SUM(Programacion!AN$28:AN$41)))))</f>
        <v/>
      </c>
      <c r="AQ15" s="270" t="str">
        <f>IF($C15="","",IF(SUM(Programacion!AO$28:AO$41)=0,"",IF(SUM(Programacion!AO$35:AO$41)=0,'Res 1ªEval'!AQ15,(IF(Programacion!AO$35="",0,Programacion!AO$35/SUM(Programacion!AO$35:AO$41)*'2 Eval'!$E14)+IF(Programacion!AO$36="",0,Programacion!AO$36/SUM(Programacion!AO$35:AO$41)*'2 Eval'!$F14)+IF(Programacion!AO$37="",0,Programacion!AO$37/SUM(Programacion!AO$35:AO$41)*'2 Eval'!$G14)+IF(Programacion!AO$38="",0,Programacion!AO$38/SUM(Programacion!AO$35:AO$41)*'2 Eval'!$H14)+IF(Programacion!AO$39="",0,Programacion!AO$39/SUM(Programacion!AO$35:AO$41)*'2 Eval'!$I14)+IF(Programacion!AO$40="",0,Programacion!AO$40/SUM(Programacion!AO$35:AO$41)*'2 Eval'!$J14)+IF(Programacion!AO$41="",0,Programacion!AO$41/SUM(Programacion!AO$35:AO$41)*'2 Eval'!$K14))*SUM(Programacion!AO$35:AO$41)/SUM(Programacion!AO$28:AO$41)+IF('Res 1ªEval'!AQ15="",0,'Res 1ªEval'!AQ15*SUM(Programacion!AO$28:AO$34)/SUM(Programacion!AO$28:AO$41)))))</f>
        <v/>
      </c>
      <c r="AR15" s="270" t="str">
        <f>IF($C15="","",IF(SUM(Programacion!AP$28:AP$41)=0,"",IF(SUM(Programacion!AP$35:AP$41)=0,'Res 1ªEval'!AR15,(IF(Programacion!AP$35="",0,Programacion!AP$35/SUM(Programacion!AP$35:AP$41)*'2 Eval'!$E14)+IF(Programacion!AP$36="",0,Programacion!AP$36/SUM(Programacion!AP$35:AP$41)*'2 Eval'!$F14)+IF(Programacion!AP$37="",0,Programacion!AP$37/SUM(Programacion!AP$35:AP$41)*'2 Eval'!$G14)+IF(Programacion!AP$38="",0,Programacion!AP$38/SUM(Programacion!AP$35:AP$41)*'2 Eval'!$H14)+IF(Programacion!AP$39="",0,Programacion!AP$39/SUM(Programacion!AP$35:AP$41)*'2 Eval'!$I14)+IF(Programacion!AP$40="",0,Programacion!AP$40/SUM(Programacion!AP$35:AP$41)*'2 Eval'!$J14)+IF(Programacion!AP$41="",0,Programacion!AP$41/SUM(Programacion!AP$35:AP$41)*'2 Eval'!$K14))*SUM(Programacion!AP$35:AP$41)/SUM(Programacion!AP$28:AP$41)+IF('Res 1ªEval'!AR15="",0,'Res 1ªEval'!AR15*SUM(Programacion!AP$28:AP$34)/SUM(Programacion!AP$28:AP$41)))))</f>
        <v/>
      </c>
      <c r="AS15" s="270" t="str">
        <f>IF($C15="","",IF(SUM(Programacion!AQ$28:AQ$41)=0,"",IF(SUM(Programacion!AQ$35:AQ$41)=0,'Res 1ªEval'!AS15,(IF(Programacion!AQ$35="",0,Programacion!AQ$35/SUM(Programacion!AQ$35:AQ$41)*'2 Eval'!$E14)+IF(Programacion!AQ$36="",0,Programacion!AQ$36/SUM(Programacion!AQ$35:AQ$41)*'2 Eval'!$F14)+IF(Programacion!AQ$37="",0,Programacion!AQ$37/SUM(Programacion!AQ$35:AQ$41)*'2 Eval'!$G14)+IF(Programacion!AQ$38="",0,Programacion!AQ$38/SUM(Programacion!AQ$35:AQ$41)*'2 Eval'!$H14)+IF(Programacion!AQ$39="",0,Programacion!AQ$39/SUM(Programacion!AQ$35:AQ$41)*'2 Eval'!$I14)+IF(Programacion!AQ$40="",0,Programacion!AQ$40/SUM(Programacion!AQ$35:AQ$41)*'2 Eval'!$J14)+IF(Programacion!AQ$41="",0,Programacion!AQ$41/SUM(Programacion!AQ$35:AQ$41)*'2 Eval'!$K14))*SUM(Programacion!AQ$35:AQ$41)/SUM(Programacion!AQ$28:AQ$41)+IF('Res 1ªEval'!AS15="",0,'Res 1ªEval'!AS15*SUM(Programacion!AQ$28:AQ$34)/SUM(Programacion!AQ$28:AQ$41)))))</f>
        <v/>
      </c>
      <c r="AT15" s="270" t="str">
        <f>IF($C15="","",IF(SUM(Programacion!AR$28:AR$41)=0,"",IF(SUM(Programacion!AR$35:AR$41)=0,'Res 1ªEval'!AT15,(IF(Programacion!AR$35="",0,Programacion!AR$35/SUM(Programacion!AR$35:AR$41)*'2 Eval'!$E14)+IF(Programacion!AR$36="",0,Programacion!AR$36/SUM(Programacion!AR$35:AR$41)*'2 Eval'!$F14)+IF(Programacion!AR$37="",0,Programacion!AR$37/SUM(Programacion!AR$35:AR$41)*'2 Eval'!$G14)+IF(Programacion!AR$38="",0,Programacion!AR$38/SUM(Programacion!AR$35:AR$41)*'2 Eval'!$H14)+IF(Programacion!AR$39="",0,Programacion!AR$39/SUM(Programacion!AR$35:AR$41)*'2 Eval'!$I14)+IF(Programacion!AR$40="",0,Programacion!AR$40/SUM(Programacion!AR$35:AR$41)*'2 Eval'!$J14)+IF(Programacion!AR$41="",0,Programacion!AR$41/SUM(Programacion!AR$35:AR$41)*'2 Eval'!$K14))*SUM(Programacion!AR$35:AR$41)/SUM(Programacion!AR$28:AR$41)+IF('Res 1ªEval'!AT15="",0,'Res 1ªEval'!AT15*SUM(Programacion!AR$28:AR$34)/SUM(Programacion!AR$28:AR$41)))))</f>
        <v/>
      </c>
      <c r="AU15" s="270" t="str">
        <f>IF($C15="","",IF(SUM(Programacion!AS$28:AS$41)=0,"",IF(SUM(Programacion!AS$35:AS$41)=0,'Res 1ªEval'!AU15,(IF(Programacion!AS$35="",0,Programacion!AS$35/SUM(Programacion!AS$35:AS$41)*'2 Eval'!$E14)+IF(Programacion!AS$36="",0,Programacion!AS$36/SUM(Programacion!AS$35:AS$41)*'2 Eval'!$F14)+IF(Programacion!AS$37="",0,Programacion!AS$37/SUM(Programacion!AS$35:AS$41)*'2 Eval'!$G14)+IF(Programacion!AS$38="",0,Programacion!AS$38/SUM(Programacion!AS$35:AS$41)*'2 Eval'!$H14)+IF(Programacion!AS$39="",0,Programacion!AS$39/SUM(Programacion!AS$35:AS$41)*'2 Eval'!$I14)+IF(Programacion!AS$40="",0,Programacion!AS$40/SUM(Programacion!AS$35:AS$41)*'2 Eval'!$J14)+IF(Programacion!AS$41="",0,Programacion!AS$41/SUM(Programacion!AS$35:AS$41)*'2 Eval'!$K14))*SUM(Programacion!AS$35:AS$41)/SUM(Programacion!AS$28:AS$41)+IF('Res 1ªEval'!AU15="",0,'Res 1ªEval'!AU15*SUM(Programacion!AS$28:AS$34)/SUM(Programacion!AS$28:AS$41)))))</f>
        <v/>
      </c>
      <c r="AV15" s="270" t="str">
        <f>IF($C15="","",IF(SUM(Programacion!AT$28:AT$41)=0,"",IF(SUM(Programacion!AT$35:AT$41)=0,'Res 1ªEval'!AV15,(IF(Programacion!AT$35="",0,Programacion!AT$35/SUM(Programacion!AT$35:AT$41)*'2 Eval'!$E14)+IF(Programacion!AT$36="",0,Programacion!AT$36/SUM(Programacion!AT$35:AT$41)*'2 Eval'!$F14)+IF(Programacion!AT$37="",0,Programacion!AT$37/SUM(Programacion!AT$35:AT$41)*'2 Eval'!$G14)+IF(Programacion!AT$38="",0,Programacion!AT$38/SUM(Programacion!AT$35:AT$41)*'2 Eval'!$H14)+IF(Programacion!AT$39="",0,Programacion!AT$39/SUM(Programacion!AT$35:AT$41)*'2 Eval'!$I14)+IF(Programacion!AT$40="",0,Programacion!AT$40/SUM(Programacion!AT$35:AT$41)*'2 Eval'!$J14)+IF(Programacion!AT$41="",0,Programacion!AT$41/SUM(Programacion!AT$35:AT$41)*'2 Eval'!$K14))*SUM(Programacion!AT$35:AT$41)/SUM(Programacion!AT$28:AT$41)+IF('Res 1ªEval'!AV15="",0,'Res 1ªEval'!AV15*SUM(Programacion!AT$28:AT$34)/SUM(Programacion!AT$28:AT$41)))))</f>
        <v/>
      </c>
      <c r="AW15" s="270" t="str">
        <f>IF($C15="","",IF(SUM(Programacion!AU$28:AU$41)=0,"",IF(SUM(Programacion!AU$35:AU$41)=0,'Res 1ªEval'!AW15,(IF(Programacion!AU$35="",0,Programacion!AU$35/SUM(Programacion!AU$35:AU$41)*'2 Eval'!$E14)+IF(Programacion!AU$36="",0,Programacion!AU$36/SUM(Programacion!AU$35:AU$41)*'2 Eval'!$F14)+IF(Programacion!AU$37="",0,Programacion!AU$37/SUM(Programacion!AU$35:AU$41)*'2 Eval'!$G14)+IF(Programacion!AU$38="",0,Programacion!AU$38/SUM(Programacion!AU$35:AU$41)*'2 Eval'!$H14)+IF(Programacion!AU$39="",0,Programacion!AU$39/SUM(Programacion!AU$35:AU$41)*'2 Eval'!$I14)+IF(Programacion!AU$40="",0,Programacion!AU$40/SUM(Programacion!AU$35:AU$41)*'2 Eval'!$J14)+IF(Programacion!AU$41="",0,Programacion!AU$41/SUM(Programacion!AU$35:AU$41)*'2 Eval'!$K14))*SUM(Programacion!AU$35:AU$41)/SUM(Programacion!AU$28:AU$41)+IF('Res 1ªEval'!AW15="",0,'Res 1ªEval'!AW15*SUM(Programacion!AU$28:AU$34)/SUM(Programacion!AU$28:AU$41)))))</f>
        <v/>
      </c>
      <c r="AX15" s="270" t="str">
        <f>IF($C15="","",IF(SUM(Programacion!AV$28:AV$41)=0,"",IF(SUM(Programacion!AV$35:AV$41)=0,'Res 1ªEval'!AX15,(IF(Programacion!AV$35="",0,Programacion!AV$35/SUM(Programacion!AV$35:AV$41)*'2 Eval'!$E14)+IF(Programacion!AV$36="",0,Programacion!AV$36/SUM(Programacion!AV$35:AV$41)*'2 Eval'!$F14)+IF(Programacion!AV$37="",0,Programacion!AV$37/SUM(Programacion!AV$35:AV$41)*'2 Eval'!$G14)+IF(Programacion!AV$38="",0,Programacion!AV$38/SUM(Programacion!AV$35:AV$41)*'2 Eval'!$H14)+IF(Programacion!AV$39="",0,Programacion!AV$39/SUM(Programacion!AV$35:AV$41)*'2 Eval'!$I14)+IF(Programacion!AV$40="",0,Programacion!AV$40/SUM(Programacion!AV$35:AV$41)*'2 Eval'!$J14)+IF(Programacion!AV$41="",0,Programacion!AV$41/SUM(Programacion!AV$35:AV$41)*'2 Eval'!$K14))*SUM(Programacion!AV$35:AV$41)/SUM(Programacion!AV$28:AV$41)+IF('Res 1ªEval'!AX15="",0,'Res 1ªEval'!AX15*SUM(Programacion!AV$28:AV$34)/SUM(Programacion!AV$28:AV$41)))))</f>
        <v/>
      </c>
      <c r="AY15" s="270" t="str">
        <f>IF($C15="","",IF(SUM(Programacion!AW$28:AW$41)=0,"",IF(SUM(Programacion!AW$35:AW$41)=0,'Res 1ªEval'!AY15,(IF(Programacion!AW$35="",0,Programacion!AW$35/SUM(Programacion!AW$35:AW$41)*'2 Eval'!$E14)+IF(Programacion!AW$36="",0,Programacion!AW$36/SUM(Programacion!AW$35:AW$41)*'2 Eval'!$F14)+IF(Programacion!AW$37="",0,Programacion!AW$37/SUM(Programacion!AW$35:AW$41)*'2 Eval'!$G14)+IF(Programacion!AW$38="",0,Programacion!AW$38/SUM(Programacion!AW$35:AW$41)*'2 Eval'!$H14)+IF(Programacion!AW$39="",0,Programacion!AW$39/SUM(Programacion!AW$35:AW$41)*'2 Eval'!$I14)+IF(Programacion!AW$40="",0,Programacion!AW$40/SUM(Programacion!AW$35:AW$41)*'2 Eval'!$J14)+IF(Programacion!AW$41="",0,Programacion!AW$41/SUM(Programacion!AW$35:AW$41)*'2 Eval'!$K14))*SUM(Programacion!AW$35:AW$41)/SUM(Programacion!AW$28:AW$41)+IF('Res 1ªEval'!AY15="",0,'Res 1ªEval'!AY15*SUM(Programacion!AW$28:AW$34)/SUM(Programacion!AW$28:AW$41)))))</f>
        <v/>
      </c>
      <c r="AZ15" s="270" t="str">
        <f>IF($C15="","",IF(SUM(Programacion!AX$28:AX$41)=0,"",IF(SUM(Programacion!AX$35:AX$41)=0,'Res 1ªEval'!AZ15,(IF(Programacion!AX$35="",0,Programacion!AX$35/SUM(Programacion!AX$35:AX$41)*'2 Eval'!$E14)+IF(Programacion!AX$36="",0,Programacion!AX$36/SUM(Programacion!AX$35:AX$41)*'2 Eval'!$F14)+IF(Programacion!AX$37="",0,Programacion!AX$37/SUM(Programacion!AX$35:AX$41)*'2 Eval'!$G14)+IF(Programacion!AX$38="",0,Programacion!AX$38/SUM(Programacion!AX$35:AX$41)*'2 Eval'!$H14)+IF(Programacion!AX$39="",0,Programacion!AX$39/SUM(Programacion!AX$35:AX$41)*'2 Eval'!$I14)+IF(Programacion!AX$40="",0,Programacion!AX$40/SUM(Programacion!AX$35:AX$41)*'2 Eval'!$J14)+IF(Programacion!AX$41="",0,Programacion!AX$41/SUM(Programacion!AX$35:AX$41)*'2 Eval'!$K14))*SUM(Programacion!AX$35:AX$41)/SUM(Programacion!AX$28:AX$41)+IF('Res 1ªEval'!AZ15="",0,'Res 1ªEval'!AZ15*SUM(Programacion!AX$28:AX$34)/SUM(Programacion!AX$28:AX$41)))))</f>
        <v/>
      </c>
      <c r="BA15" s="270" t="str">
        <f>IF($C15="","",IF(SUM(Programacion!AY$28:AY$41)=0,"",IF(SUM(Programacion!AY$35:AY$41)=0,'Res 1ªEval'!BA15,(IF(Programacion!AY$35="",0,Programacion!AY$35/SUM(Programacion!AY$35:AY$41)*'2 Eval'!$E14)+IF(Programacion!AY$36="",0,Programacion!AY$36/SUM(Programacion!AY$35:AY$41)*'2 Eval'!$F14)+IF(Programacion!AY$37="",0,Programacion!AY$37/SUM(Programacion!AY$35:AY$41)*'2 Eval'!$G14)+IF(Programacion!AY$38="",0,Programacion!AY$38/SUM(Programacion!AY$35:AY$41)*'2 Eval'!$H14)+IF(Programacion!AY$39="",0,Programacion!AY$39/SUM(Programacion!AY$35:AY$41)*'2 Eval'!$I14)+IF(Programacion!AY$40="",0,Programacion!AY$40/SUM(Programacion!AY$35:AY$41)*'2 Eval'!$J14)+IF(Programacion!AY$41="",0,Programacion!AY$41/SUM(Programacion!AY$35:AY$41)*'2 Eval'!$K14))*SUM(Programacion!AY$35:AY$41)/SUM(Programacion!AY$28:AY$41)+IF('Res 1ªEval'!BA15="",0,'Res 1ªEval'!BA15*SUM(Programacion!AY$28:AY$34)/SUM(Programacion!AY$28:AY$41)))))</f>
        <v/>
      </c>
      <c r="BB15" s="270" t="str">
        <f>IF($C15="","",IF(SUM(Programacion!AZ$28:AZ$41)=0,"",IF(SUM(Programacion!AZ$35:AZ$41)=0,'Res 1ªEval'!BB15,(IF(Programacion!AZ$35="",0,Programacion!AZ$35/SUM(Programacion!AZ$35:AZ$41)*'2 Eval'!$E14)+IF(Programacion!AZ$36="",0,Programacion!AZ$36/SUM(Programacion!AZ$35:AZ$41)*'2 Eval'!$F14)+IF(Programacion!AZ$37="",0,Programacion!AZ$37/SUM(Programacion!AZ$35:AZ$41)*'2 Eval'!$G14)+IF(Programacion!AZ$38="",0,Programacion!AZ$38/SUM(Programacion!AZ$35:AZ$41)*'2 Eval'!$H14)+IF(Programacion!AZ$39="",0,Programacion!AZ$39/SUM(Programacion!AZ$35:AZ$41)*'2 Eval'!$I14)+IF(Programacion!AZ$40="",0,Programacion!AZ$40/SUM(Programacion!AZ$35:AZ$41)*'2 Eval'!$J14)+IF(Programacion!AZ$41="",0,Programacion!AZ$41/SUM(Programacion!AZ$35:AZ$41)*'2 Eval'!$K14))*SUM(Programacion!AZ$35:AZ$41)/SUM(Programacion!AZ$28:AZ$41)+IF('Res 1ªEval'!BB15="",0,'Res 1ªEval'!BB15*SUM(Programacion!AZ$28:AZ$34)/SUM(Programacion!AZ$28:AZ$41)))))</f>
        <v/>
      </c>
      <c r="BC15" s="270" t="str">
        <f>IF($C15="","",IF(SUM(Programacion!BA$28:BA$41)=0,"",IF(SUM(Programacion!BA$35:BA$41)=0,'Res 1ªEval'!BC15,(IF(Programacion!BA$35="",0,Programacion!BA$35/SUM(Programacion!BA$35:BA$41)*'2 Eval'!$E14)+IF(Programacion!BA$36="",0,Programacion!BA$36/SUM(Programacion!BA$35:BA$41)*'2 Eval'!$F14)+IF(Programacion!BA$37="",0,Programacion!BA$37/SUM(Programacion!BA$35:BA$41)*'2 Eval'!$G14)+IF(Programacion!BA$38="",0,Programacion!BA$38/SUM(Programacion!BA$35:BA$41)*'2 Eval'!$H14)+IF(Programacion!BA$39="",0,Programacion!BA$39/SUM(Programacion!BA$35:BA$41)*'2 Eval'!$I14)+IF(Programacion!BA$40="",0,Programacion!BA$40/SUM(Programacion!BA$35:BA$41)*'2 Eval'!$J14)+IF(Programacion!BA$41="",0,Programacion!BA$41/SUM(Programacion!BA$35:BA$41)*'2 Eval'!$K14))*SUM(Programacion!BA$35:BA$41)/SUM(Programacion!BA$28:BA$41)+IF('Res 1ªEval'!BC15="",0,'Res 1ªEval'!BC15*SUM(Programacion!BA$28:BA$34)/SUM(Programacion!BA$28:BA$41)))))</f>
        <v/>
      </c>
      <c r="BD15" s="270" t="str">
        <f>IF($C15="","",IF(SUM(Programacion!BB$28:BB$41)=0,"",IF(SUM(Programacion!BB$35:BB$41)=0,'Res 1ªEval'!BD15,(IF(Programacion!BB$35="",0,Programacion!BB$35/SUM(Programacion!BB$35:BB$41)*'2 Eval'!$E14)+IF(Programacion!BB$36="",0,Programacion!BB$36/SUM(Programacion!BB$35:BB$41)*'2 Eval'!$F14)+IF(Programacion!BB$37="",0,Programacion!BB$37/SUM(Programacion!BB$35:BB$41)*'2 Eval'!$G14)+IF(Programacion!BB$38="",0,Programacion!BB$38/SUM(Programacion!BB$35:BB$41)*'2 Eval'!$H14)+IF(Programacion!BB$39="",0,Programacion!BB$39/SUM(Programacion!BB$35:BB$41)*'2 Eval'!$I14)+IF(Programacion!BB$40="",0,Programacion!BB$40/SUM(Programacion!BB$35:BB$41)*'2 Eval'!$J14)+IF(Programacion!BB$41="",0,Programacion!BB$41/SUM(Programacion!BB$35:BB$41)*'2 Eval'!$K14))*SUM(Programacion!BB$35:BB$41)/SUM(Programacion!BB$28:BB$41)+IF('Res 1ªEval'!BD15="",0,'Res 1ªEval'!BD15*SUM(Programacion!BB$28:BB$34)/SUM(Programacion!BB$28:BB$41)))))</f>
        <v/>
      </c>
      <c r="BE15" s="270" t="str">
        <f>IF($C15="","",IF(SUM(Programacion!BC$28:BC$41)=0,"",IF(SUM(Programacion!BC$35:BC$41)=0,'Res 1ªEval'!BE15,(IF(Programacion!BC$35="",0,Programacion!BC$35/SUM(Programacion!BC$35:BC$41)*'2 Eval'!$E14)+IF(Programacion!BC$36="",0,Programacion!BC$36/SUM(Programacion!BC$35:BC$41)*'2 Eval'!$F14)+IF(Programacion!BC$37="",0,Programacion!BC$37/SUM(Programacion!BC$35:BC$41)*'2 Eval'!$G14)+IF(Programacion!BC$38="",0,Programacion!BC$38/SUM(Programacion!BC$35:BC$41)*'2 Eval'!$H14)+IF(Programacion!BC$39="",0,Programacion!BC$39/SUM(Programacion!BC$35:BC$41)*'2 Eval'!$I14)+IF(Programacion!BC$40="",0,Programacion!BC$40/SUM(Programacion!BC$35:BC$41)*'2 Eval'!$J14)+IF(Programacion!BC$41="",0,Programacion!BC$41/SUM(Programacion!BC$35:BC$41)*'2 Eval'!$K14))*SUM(Programacion!BC$35:BC$41)/SUM(Programacion!BC$28:BC$41)+IF('Res 1ªEval'!BE15="",0,'Res 1ªEval'!BE15*SUM(Programacion!BC$28:BC$34)/SUM(Programacion!BC$28:BC$41)))))</f>
        <v/>
      </c>
      <c r="BF15" s="270" t="str">
        <f>IF($C15="","",IF(SUM(Programacion!BD$28:BD$41)=0,"",IF(SUM(Programacion!BD$35:BD$41)=0,'Res 1ªEval'!BF15,(IF(Programacion!BD$35="",0,Programacion!BD$35/SUM(Programacion!BD$35:BD$41)*'2 Eval'!$E14)+IF(Programacion!BD$36="",0,Programacion!BD$36/SUM(Programacion!BD$35:BD$41)*'2 Eval'!$F14)+IF(Programacion!BD$37="",0,Programacion!BD$37/SUM(Programacion!BD$35:BD$41)*'2 Eval'!$G14)+IF(Programacion!BD$38="",0,Programacion!BD$38/SUM(Programacion!BD$35:BD$41)*'2 Eval'!$H14)+IF(Programacion!BD$39="",0,Programacion!BD$39/SUM(Programacion!BD$35:BD$41)*'2 Eval'!$I14)+IF(Programacion!BD$40="",0,Programacion!BD$40/SUM(Programacion!BD$35:BD$41)*'2 Eval'!$J14)+IF(Programacion!BD$41="",0,Programacion!BD$41/SUM(Programacion!BD$35:BD$41)*'2 Eval'!$K14))*SUM(Programacion!BD$35:BD$41)/SUM(Programacion!BD$28:BD$41)+IF('Res 1ªEval'!BF15="",0,'Res 1ªEval'!BF15*SUM(Programacion!BD$28:BD$34)/SUM(Programacion!BD$28:BD$41)))))</f>
        <v/>
      </c>
      <c r="BG15" s="270" t="str">
        <f>IF($C15="","",IF(SUM(Programacion!BE$28:BE$41)=0,"",IF(SUM(Programacion!BE$35:BE$41)=0,'Res 1ªEval'!BG15,(IF(Programacion!BE$35="",0,Programacion!BE$35/SUM(Programacion!BE$35:BE$41)*'2 Eval'!$E14)+IF(Programacion!BE$36="",0,Programacion!BE$36/SUM(Programacion!BE$35:BE$41)*'2 Eval'!$F14)+IF(Programacion!BE$37="",0,Programacion!BE$37/SUM(Programacion!BE$35:BE$41)*'2 Eval'!$G14)+IF(Programacion!BE$38="",0,Programacion!BE$38/SUM(Programacion!BE$35:BE$41)*'2 Eval'!$H14)+IF(Programacion!BE$39="",0,Programacion!BE$39/SUM(Programacion!BE$35:BE$41)*'2 Eval'!$I14)+IF(Programacion!BE$40="",0,Programacion!BE$40/SUM(Programacion!BE$35:BE$41)*'2 Eval'!$J14)+IF(Programacion!BE$41="",0,Programacion!BE$41/SUM(Programacion!BE$35:BE$41)*'2 Eval'!$K14))*SUM(Programacion!BE$35:BE$41)/SUM(Programacion!BE$28:BE$41)+IF('Res 1ªEval'!BG15="",0,'Res 1ªEval'!BG15*SUM(Programacion!BE$28:BE$34)/SUM(Programacion!BE$28:BE$41)))))</f>
        <v/>
      </c>
      <c r="BH15" s="270" t="str">
        <f>IF($C15="","",IF(SUM(Programacion!BF$28:BF$41)=0,"",IF(SUM(Programacion!BF$35:BF$41)=0,'Res 1ªEval'!BH15,(IF(Programacion!BF$35="",0,Programacion!BF$35/SUM(Programacion!BF$35:BF$41)*'2 Eval'!$E14)+IF(Programacion!BF$36="",0,Programacion!BF$36/SUM(Programacion!BF$35:BF$41)*'2 Eval'!$F14)+IF(Programacion!BF$37="",0,Programacion!BF$37/SUM(Programacion!BF$35:BF$41)*'2 Eval'!$G14)+IF(Programacion!BF$38="",0,Programacion!BF$38/SUM(Programacion!BF$35:BF$41)*'2 Eval'!$H14)+IF(Programacion!BF$39="",0,Programacion!BF$39/SUM(Programacion!BF$35:BF$41)*'2 Eval'!$I14)+IF(Programacion!BF$40="",0,Programacion!BF$40/SUM(Programacion!BF$35:BF$41)*'2 Eval'!$J14)+IF(Programacion!BF$41="",0,Programacion!BF$41/SUM(Programacion!BF$35:BF$41)*'2 Eval'!$K14))*SUM(Programacion!BF$35:BF$41)/SUM(Programacion!BF$28:BF$41)+IF('Res 1ªEval'!BH15="",0,'Res 1ªEval'!BH15*SUM(Programacion!BF$28:BF$34)/SUM(Programacion!BF$28:BF$41)))))</f>
        <v/>
      </c>
      <c r="BI15" s="270" t="str">
        <f>IF($C15="","",IF(SUM(Programacion!BG$28:BG$41)=0,"",IF(SUM(Programacion!BG$35:BG$41)=0,'Res 1ªEval'!BI15,(IF(Programacion!BG$35="",0,Programacion!BG$35/SUM(Programacion!BG$35:BG$41)*'2 Eval'!$E14)+IF(Programacion!BG$36="",0,Programacion!BG$36/SUM(Programacion!BG$35:BG$41)*'2 Eval'!$F14)+IF(Programacion!BG$37="",0,Programacion!BG$37/SUM(Programacion!BG$35:BG$41)*'2 Eval'!$G14)+IF(Programacion!BG$38="",0,Programacion!BG$38/SUM(Programacion!BG$35:BG$41)*'2 Eval'!$H14)+IF(Programacion!BG$39="",0,Programacion!BG$39/SUM(Programacion!BG$35:BG$41)*'2 Eval'!$I14)+IF(Programacion!BG$40="",0,Programacion!BG$40/SUM(Programacion!BG$35:BG$41)*'2 Eval'!$J14)+IF(Programacion!BG$41="",0,Programacion!BG$41/SUM(Programacion!BG$35:BG$41)*'2 Eval'!$K14))*SUM(Programacion!BG$35:BG$41)/SUM(Programacion!BG$28:BG$41)+IF('Res 1ªEval'!BI15="",0,'Res 1ªEval'!BI15*SUM(Programacion!BG$28:BG$34)/SUM(Programacion!BG$28:BG$41)))))</f>
        <v/>
      </c>
      <c r="BJ15" s="270" t="str">
        <f>IF($C15="","",IF(SUM(Programacion!BH$28:BH$41)=0,"",IF(SUM(Programacion!BH$35:BH$41)=0,'Res 1ªEval'!BJ15,(IF(Programacion!BH$35="",0,Programacion!BH$35/SUM(Programacion!BH$35:BH$41)*'2 Eval'!$E14)+IF(Programacion!BH$36="",0,Programacion!BH$36/SUM(Programacion!BH$35:BH$41)*'2 Eval'!$F14)+IF(Programacion!BH$37="",0,Programacion!BH$37/SUM(Programacion!BH$35:BH$41)*'2 Eval'!$G14)+IF(Programacion!BH$38="",0,Programacion!BH$38/SUM(Programacion!BH$35:BH$41)*'2 Eval'!$H14)+IF(Programacion!BH$39="",0,Programacion!BH$39/SUM(Programacion!BH$35:BH$41)*'2 Eval'!$I14)+IF(Programacion!BH$40="",0,Programacion!BH$40/SUM(Programacion!BH$35:BH$41)*'2 Eval'!$J14)+IF(Programacion!BH$41="",0,Programacion!BH$41/SUM(Programacion!BH$35:BH$41)*'2 Eval'!$K14))*SUM(Programacion!BH$35:BH$41)/SUM(Programacion!BH$28:BH$41)+IF('Res 1ªEval'!BJ15="",0,'Res 1ªEval'!BJ15*SUM(Programacion!BH$28:BH$34)/SUM(Programacion!BH$28:BH$41)))))</f>
        <v/>
      </c>
      <c r="BK15" s="270" t="str">
        <f>IF($C15="","",IF(SUM(Programacion!BI$28:BI$41)=0,"",IF(SUM(Programacion!BI$35:BI$41)=0,'Res 1ªEval'!BK15,(IF(Programacion!BI$35="",0,Programacion!BI$35/SUM(Programacion!BI$35:BI$41)*'2 Eval'!$E14)+IF(Programacion!BI$36="",0,Programacion!BI$36/SUM(Programacion!BI$35:BI$41)*'2 Eval'!$F14)+IF(Programacion!BI$37="",0,Programacion!BI$37/SUM(Programacion!BI$35:BI$41)*'2 Eval'!$G14)+IF(Programacion!BI$38="",0,Programacion!BI$38/SUM(Programacion!BI$35:BI$41)*'2 Eval'!$H14)+IF(Programacion!BI$39="",0,Programacion!BI$39/SUM(Programacion!BI$35:BI$41)*'2 Eval'!$I14)+IF(Programacion!BI$40="",0,Programacion!BI$40/SUM(Programacion!BI$35:BI$41)*'2 Eval'!$J14)+IF(Programacion!BI$41="",0,Programacion!BI$41/SUM(Programacion!BI$35:BI$41)*'2 Eval'!$K14))*SUM(Programacion!BI$35:BI$41)/SUM(Programacion!BI$28:BI$41)+IF('Res 1ªEval'!BK15="",0,'Res 1ªEval'!BK15*SUM(Programacion!BI$28:BI$34)/SUM(Programacion!BI$28:BI$41)))))</f>
        <v/>
      </c>
      <c r="BL15" s="270" t="str">
        <f>IF($C15="","",IF(SUM(Programacion!BJ$28:BJ$41)=0,"",IF(SUM(Programacion!BJ$35:BJ$41)=0,'Res 1ªEval'!BL15,(IF(Programacion!BJ$35="",0,Programacion!BJ$35/SUM(Programacion!BJ$35:BJ$41)*'2 Eval'!$E14)+IF(Programacion!BJ$36="",0,Programacion!BJ$36/SUM(Programacion!BJ$35:BJ$41)*'2 Eval'!$F14)+IF(Programacion!BJ$37="",0,Programacion!BJ$37/SUM(Programacion!BJ$35:BJ$41)*'2 Eval'!$G14)+IF(Programacion!BJ$38="",0,Programacion!BJ$38/SUM(Programacion!BJ$35:BJ$41)*'2 Eval'!$H14)+IF(Programacion!BJ$39="",0,Programacion!BJ$39/SUM(Programacion!BJ$35:BJ$41)*'2 Eval'!$I14)+IF(Programacion!BJ$40="",0,Programacion!BJ$40/SUM(Programacion!BJ$35:BJ$41)*'2 Eval'!$J14)+IF(Programacion!BJ$41="",0,Programacion!BJ$41/SUM(Programacion!BJ$35:BJ$41)*'2 Eval'!$K14))*SUM(Programacion!BJ$35:BJ$41)/SUM(Programacion!BJ$28:BJ$41)+IF('Res 1ªEval'!BL15="",0,'Res 1ªEval'!BL15*SUM(Programacion!BJ$28:BJ$34)/SUM(Programacion!BJ$28:BJ$41)))))</f>
        <v/>
      </c>
      <c r="BM15" s="270" t="str">
        <f>IF($C15="","",IF(SUM(Programacion!BK$28:BK$41)=0,"",IF(SUM(Programacion!BK$35:BK$41)=0,'Res 1ªEval'!BM15,(IF(Programacion!BK$35="",0,Programacion!BK$35/SUM(Programacion!BK$35:BK$41)*'2 Eval'!$E14)+IF(Programacion!BK$36="",0,Programacion!BK$36/SUM(Programacion!BK$35:BK$41)*'2 Eval'!$F14)+IF(Programacion!BK$37="",0,Programacion!BK$37/SUM(Programacion!BK$35:BK$41)*'2 Eval'!$G14)+IF(Programacion!BK$38="",0,Programacion!BK$38/SUM(Programacion!BK$35:BK$41)*'2 Eval'!$H14)+IF(Programacion!BK$39="",0,Programacion!BK$39/SUM(Programacion!BK$35:BK$41)*'2 Eval'!$I14)+IF(Programacion!BK$40="",0,Programacion!BK$40/SUM(Programacion!BK$35:BK$41)*'2 Eval'!$J14)+IF(Programacion!BK$41="",0,Programacion!BK$41/SUM(Programacion!BK$35:BK$41)*'2 Eval'!$K14))*SUM(Programacion!BK$35:BK$41)/SUM(Programacion!BK$28:BK$41)+IF('Res 1ªEval'!BM15="",0,'Res 1ªEval'!BM15*SUM(Programacion!BK$28:BK$34)/SUM(Programacion!BK$28:BK$41)))))</f>
        <v/>
      </c>
      <c r="BN15" s="270" t="str">
        <f>IF($C15="","",IF(SUM(Programacion!BL$28:BL$41)=0,"",IF(SUM(Programacion!BL$35:BL$41)=0,'Res 1ªEval'!BN15,(IF(Programacion!BL$35="",0,Programacion!BL$35/SUM(Programacion!BL$35:BL$41)*'2 Eval'!$E14)+IF(Programacion!BL$36="",0,Programacion!BL$36/SUM(Programacion!BL$35:BL$41)*'2 Eval'!$F14)+IF(Programacion!BL$37="",0,Programacion!BL$37/SUM(Programacion!BL$35:BL$41)*'2 Eval'!$G14)+IF(Programacion!BL$38="",0,Programacion!BL$38/SUM(Programacion!BL$35:BL$41)*'2 Eval'!$H14)+IF(Programacion!BL$39="",0,Programacion!BL$39/SUM(Programacion!BL$35:BL$41)*'2 Eval'!$I14)+IF(Programacion!BL$40="",0,Programacion!BL$40/SUM(Programacion!BL$35:BL$41)*'2 Eval'!$J14)+IF(Programacion!BL$41="",0,Programacion!BL$41/SUM(Programacion!BL$35:BL$41)*'2 Eval'!$K14))*SUM(Programacion!BL$35:BL$41)/SUM(Programacion!BL$28:BL$41)+IF('Res 1ªEval'!BN15="",0,'Res 1ªEval'!BN15*SUM(Programacion!BL$28:BL$34)/SUM(Programacion!BL$28:BL$41)))))</f>
        <v/>
      </c>
      <c r="BO15" s="270" t="str">
        <f>IF($C15="","",IF(SUM(Programacion!BM$28:BM$41)=0,"",IF(SUM(Programacion!BM$35:BM$41)=0,'Res 1ªEval'!BO15,(IF(Programacion!BM$35="",0,Programacion!BM$35/SUM(Programacion!BM$35:BM$41)*'2 Eval'!$E14)+IF(Programacion!BM$36="",0,Programacion!BM$36/SUM(Programacion!BM$35:BM$41)*'2 Eval'!$F14)+IF(Programacion!BM$37="",0,Programacion!BM$37/SUM(Programacion!BM$35:BM$41)*'2 Eval'!$G14)+IF(Programacion!BM$38="",0,Programacion!BM$38/SUM(Programacion!BM$35:BM$41)*'2 Eval'!$H14)+IF(Programacion!BM$39="",0,Programacion!BM$39/SUM(Programacion!BM$35:BM$41)*'2 Eval'!$I14)+IF(Programacion!BM$40="",0,Programacion!BM$40/SUM(Programacion!BM$35:BM$41)*'2 Eval'!$J14)+IF(Programacion!BM$41="",0,Programacion!BM$41/SUM(Programacion!BM$35:BM$41)*'2 Eval'!$K14))*SUM(Programacion!BM$35:BM$41)/SUM(Programacion!BM$28:BM$41)+IF('Res 1ªEval'!BO15="",0,'Res 1ªEval'!BO15*SUM(Programacion!BM$28:BM$34)/SUM(Programacion!BM$28:BM$41)))))</f>
        <v/>
      </c>
      <c r="BP15" s="270" t="str">
        <f>IF($C15="","",IF(SUM(Programacion!BN$28:BN$41)=0,"",IF(SUM(Programacion!BN$35:BN$41)=0,'Res 1ªEval'!BP15,(IF(Programacion!BN$35="",0,Programacion!BN$35/SUM(Programacion!BN$35:BN$41)*'2 Eval'!$E14)+IF(Programacion!BN$36="",0,Programacion!BN$36/SUM(Programacion!BN$35:BN$41)*'2 Eval'!$F14)+IF(Programacion!BN$37="",0,Programacion!BN$37/SUM(Programacion!BN$35:BN$41)*'2 Eval'!$G14)+IF(Programacion!BN$38="",0,Programacion!BN$38/SUM(Programacion!BN$35:BN$41)*'2 Eval'!$H14)+IF(Programacion!BN$39="",0,Programacion!BN$39/SUM(Programacion!BN$35:BN$41)*'2 Eval'!$I14)+IF(Programacion!BN$40="",0,Programacion!BN$40/SUM(Programacion!BN$35:BN$41)*'2 Eval'!$J14)+IF(Programacion!BN$41="",0,Programacion!BN$41/SUM(Programacion!BN$35:BN$41)*'2 Eval'!$K14))*SUM(Programacion!BN$35:BN$41)/SUM(Programacion!BN$28:BN$41)+IF('Res 1ªEval'!BP15="",0,'Res 1ªEval'!BP15*SUM(Programacion!BN$28:BN$34)/SUM(Programacion!BN$28:BN$41)))))</f>
        <v/>
      </c>
      <c r="BQ15" s="270" t="str">
        <f>IF($C15="","",IF(SUM(Programacion!BO$28:BO$41)=0,"",IF(SUM(Programacion!BO$35:BO$41)=0,'Res 1ªEval'!BQ15,(IF(Programacion!BO$35="",0,Programacion!BO$35/SUM(Programacion!BO$35:BO$41)*'2 Eval'!$E14)+IF(Programacion!BO$36="",0,Programacion!BO$36/SUM(Programacion!BO$35:BO$41)*'2 Eval'!$F14)+IF(Programacion!BO$37="",0,Programacion!BO$37/SUM(Programacion!BO$35:BO$41)*'2 Eval'!$G14)+IF(Programacion!BO$38="",0,Programacion!BO$38/SUM(Programacion!BO$35:BO$41)*'2 Eval'!$H14)+IF(Programacion!BO$39="",0,Programacion!BO$39/SUM(Programacion!BO$35:BO$41)*'2 Eval'!$I14)+IF(Programacion!BO$40="",0,Programacion!BO$40/SUM(Programacion!BO$35:BO$41)*'2 Eval'!$J14)+IF(Programacion!BO$41="",0,Programacion!BO$41/SUM(Programacion!BO$35:BO$41)*'2 Eval'!$K14))*SUM(Programacion!BO$35:BO$41)/SUM(Programacion!BO$28:BO$41)+IF('Res 1ªEval'!BQ15="",0,'Res 1ªEval'!BQ15*SUM(Programacion!BO$28:BO$34)/SUM(Programacion!BO$28:BO$41)))))</f>
        <v/>
      </c>
      <c r="BR15" s="270" t="str">
        <f>IF($C15="","",IF(SUM(Programacion!BP$28:BP$41)=0,"",IF(SUM(Programacion!BP$35:BP$41)=0,'Res 1ªEval'!BR15,(IF(Programacion!BP$35="",0,Programacion!BP$35/SUM(Programacion!BP$35:BP$41)*'2 Eval'!$E14)+IF(Programacion!BP$36="",0,Programacion!BP$36/SUM(Programacion!BP$35:BP$41)*'2 Eval'!$F14)+IF(Programacion!BP$37="",0,Programacion!BP$37/SUM(Programacion!BP$35:BP$41)*'2 Eval'!$G14)+IF(Programacion!BP$38="",0,Programacion!BP$38/SUM(Programacion!BP$35:BP$41)*'2 Eval'!$H14)+IF(Programacion!BP$39="",0,Programacion!BP$39/SUM(Programacion!BP$35:BP$41)*'2 Eval'!$I14)+IF(Programacion!BP$40="",0,Programacion!BP$40/SUM(Programacion!BP$35:BP$41)*'2 Eval'!$J14)+IF(Programacion!BP$41="",0,Programacion!BP$41/SUM(Programacion!BP$35:BP$41)*'2 Eval'!$K14))*SUM(Programacion!BP$35:BP$41)/SUM(Programacion!BP$28:BP$41)+IF('Res 1ªEval'!BR15="",0,'Res 1ªEval'!BR15*SUM(Programacion!BP$28:BP$34)/SUM(Programacion!BP$28:BP$41)))))</f>
        <v/>
      </c>
      <c r="BS15" s="270" t="str">
        <f>IF($C15="","",IF(SUM(Programacion!BQ$28:BQ$41)=0,"",IF(SUM(Programacion!BQ$35:BQ$41)=0,'Res 1ªEval'!BS15,(IF(Programacion!BQ$35="",0,Programacion!BQ$35/SUM(Programacion!BQ$35:BQ$41)*'2 Eval'!$E14)+IF(Programacion!BQ$36="",0,Programacion!BQ$36/SUM(Programacion!BQ$35:BQ$41)*'2 Eval'!$F14)+IF(Programacion!BQ$37="",0,Programacion!BQ$37/SUM(Programacion!BQ$35:BQ$41)*'2 Eval'!$G14)+IF(Programacion!BQ$38="",0,Programacion!BQ$38/SUM(Programacion!BQ$35:BQ$41)*'2 Eval'!$H14)+IF(Programacion!BQ$39="",0,Programacion!BQ$39/SUM(Programacion!BQ$35:BQ$41)*'2 Eval'!$I14)+IF(Programacion!BQ$40="",0,Programacion!BQ$40/SUM(Programacion!BQ$35:BQ$41)*'2 Eval'!$J14)+IF(Programacion!BQ$41="",0,Programacion!BQ$41/SUM(Programacion!BQ$35:BQ$41)*'2 Eval'!$K14))*SUM(Programacion!BQ$35:BQ$41)/SUM(Programacion!BQ$28:BQ$41)+IF('Res 1ªEval'!BS15="",0,'Res 1ªEval'!BS15*SUM(Programacion!BQ$28:BQ$34)/SUM(Programacion!BQ$28:BQ$41)))))</f>
        <v/>
      </c>
      <c r="BT15" s="270" t="str">
        <f>IF($C15="","",IF(SUM(Programacion!BR$28:BR$41)=0,"",IF(SUM(Programacion!BR$35:BR$41)=0,'Res 1ªEval'!BT15,(IF(Programacion!BR$35="",0,Programacion!BR$35/SUM(Programacion!BR$35:BR$41)*'2 Eval'!$E14)+IF(Programacion!BR$36="",0,Programacion!BR$36/SUM(Programacion!BR$35:BR$41)*'2 Eval'!$F14)+IF(Programacion!BR$37="",0,Programacion!BR$37/SUM(Programacion!BR$35:BR$41)*'2 Eval'!$G14)+IF(Programacion!BR$38="",0,Programacion!BR$38/SUM(Programacion!BR$35:BR$41)*'2 Eval'!$H14)+IF(Programacion!BR$39="",0,Programacion!BR$39/SUM(Programacion!BR$35:BR$41)*'2 Eval'!$I14)+IF(Programacion!BR$40="",0,Programacion!BR$40/SUM(Programacion!BR$35:BR$41)*'2 Eval'!$J14)+IF(Programacion!BR$41="",0,Programacion!BR$41/SUM(Programacion!BR$35:BR$41)*'2 Eval'!$K14))*SUM(Programacion!BR$35:BR$41)/SUM(Programacion!BR$28:BR$41)+IF('Res 1ªEval'!BT15="",0,'Res 1ªEval'!BT15*SUM(Programacion!BR$28:BR$34)/SUM(Programacion!BR$28:BR$41)))))</f>
        <v/>
      </c>
      <c r="BU15" s="270" t="str">
        <f>IF($C15="","",IF(SUM(Programacion!BS$28:BS$41)=0,"",IF(SUM(Programacion!BS$35:BS$41)=0,'Res 1ªEval'!BU15,(IF(Programacion!BS$35="",0,Programacion!BS$35/SUM(Programacion!BS$35:BS$41)*'2 Eval'!$E14)+IF(Programacion!BS$36="",0,Programacion!BS$36/SUM(Programacion!BS$35:BS$41)*'2 Eval'!$F14)+IF(Programacion!BS$37="",0,Programacion!BS$37/SUM(Programacion!BS$35:BS$41)*'2 Eval'!$G14)+IF(Programacion!BS$38="",0,Programacion!BS$38/SUM(Programacion!BS$35:BS$41)*'2 Eval'!$H14)+IF(Programacion!BS$39="",0,Programacion!BS$39/SUM(Programacion!BS$35:BS$41)*'2 Eval'!$I14)+IF(Programacion!BS$40="",0,Programacion!BS$40/SUM(Programacion!BS$35:BS$41)*'2 Eval'!$J14)+IF(Programacion!BS$41="",0,Programacion!BS$41/SUM(Programacion!BS$35:BS$41)*'2 Eval'!$K14))*SUM(Programacion!BS$35:BS$41)/SUM(Programacion!BS$28:BS$41)+IF('Res 1ªEval'!BU15="",0,'Res 1ªEval'!BU15*SUM(Programacion!BS$28:BS$34)/SUM(Programacion!BS$28:BS$41)))))</f>
        <v/>
      </c>
      <c r="BV15" s="270" t="str">
        <f>IF($C15="","",IF(SUM(Programacion!BT$28:BT$41)=0,"",IF(SUM(Programacion!BT$35:BT$41)=0,'Res 1ªEval'!BV15,(IF(Programacion!BT$35="",0,Programacion!BT$35/SUM(Programacion!BT$35:BT$41)*'2 Eval'!$E14)+IF(Programacion!BT$36="",0,Programacion!BT$36/SUM(Programacion!BT$35:BT$41)*'2 Eval'!$F14)+IF(Programacion!BT$37="",0,Programacion!BT$37/SUM(Programacion!BT$35:BT$41)*'2 Eval'!$G14)+IF(Programacion!BT$38="",0,Programacion!BT$38/SUM(Programacion!BT$35:BT$41)*'2 Eval'!$H14)+IF(Programacion!BT$39="",0,Programacion!BT$39/SUM(Programacion!BT$35:BT$41)*'2 Eval'!$I14)+IF(Programacion!BT$40="",0,Programacion!BT$40/SUM(Programacion!BT$35:BT$41)*'2 Eval'!$J14)+IF(Programacion!BT$41="",0,Programacion!BT$41/SUM(Programacion!BT$35:BT$41)*'2 Eval'!$K14))*SUM(Programacion!BT$35:BT$41)/SUM(Programacion!BT$28:BT$41)+IF('Res 1ªEval'!BV15="",0,'Res 1ªEval'!BV15*SUM(Programacion!BT$28:BT$34)/SUM(Programacion!BT$28:BT$41)))))</f>
        <v/>
      </c>
      <c r="BW15" s="270" t="str">
        <f>IF($C15="","",IF(SUM(Programacion!BU$28:BU$41)=0,"",IF(SUM(Programacion!BU$35:BU$41)=0,'Res 1ªEval'!BW15,(IF(Programacion!BU$35="",0,Programacion!BU$35/SUM(Programacion!BU$35:BU$41)*'2 Eval'!$E14)+IF(Programacion!BU$36="",0,Programacion!BU$36/SUM(Programacion!BU$35:BU$41)*'2 Eval'!$F14)+IF(Programacion!BU$37="",0,Programacion!BU$37/SUM(Programacion!BU$35:BU$41)*'2 Eval'!$G14)+IF(Programacion!BU$38="",0,Programacion!BU$38/SUM(Programacion!BU$35:BU$41)*'2 Eval'!$H14)+IF(Programacion!BU$39="",0,Programacion!BU$39/SUM(Programacion!BU$35:BU$41)*'2 Eval'!$I14)+IF(Programacion!BU$40="",0,Programacion!BU$40/SUM(Programacion!BU$35:BU$41)*'2 Eval'!$J14)+IF(Programacion!BU$41="",0,Programacion!BU$41/SUM(Programacion!BU$35:BU$41)*'2 Eval'!$K14))*SUM(Programacion!BU$35:BU$41)/SUM(Programacion!BU$28:BU$41)+IF('Res 1ªEval'!BW15="",0,'Res 1ªEval'!BW15*SUM(Programacion!BU$28:BU$34)/SUM(Programacion!BU$28:BU$41)))))</f>
        <v/>
      </c>
      <c r="BX15" s="270" t="str">
        <f>IF($C15="","",IF(SUM(Programacion!BV$28:BV$41)=0,"",IF(SUM(Programacion!BV$35:BV$41)=0,'Res 1ªEval'!BX15,(IF(Programacion!BV$35="",0,Programacion!BV$35/SUM(Programacion!BV$35:BV$41)*'2 Eval'!$E14)+IF(Programacion!BV$36="",0,Programacion!BV$36/SUM(Programacion!BV$35:BV$41)*'2 Eval'!$F14)+IF(Programacion!BV$37="",0,Programacion!BV$37/SUM(Programacion!BV$35:BV$41)*'2 Eval'!$G14)+IF(Programacion!BV$38="",0,Programacion!BV$38/SUM(Programacion!BV$35:BV$41)*'2 Eval'!$H14)+IF(Programacion!BV$39="",0,Programacion!BV$39/SUM(Programacion!BV$35:BV$41)*'2 Eval'!$I14)+IF(Programacion!BV$40="",0,Programacion!BV$40/SUM(Programacion!BV$35:BV$41)*'2 Eval'!$J14)+IF(Programacion!BV$41="",0,Programacion!BV$41/SUM(Programacion!BV$35:BV$41)*'2 Eval'!$K14))*SUM(Programacion!BV$35:BV$41)/SUM(Programacion!BV$28:BV$41)+IF('Res 1ªEval'!BX15="",0,'Res 1ªEval'!BX15*SUM(Programacion!BV$28:BV$34)/SUM(Programacion!BV$28:BV$41)))))</f>
        <v/>
      </c>
      <c r="BY15" s="270" t="str">
        <f>IF($C15="","",IF(SUM(Programacion!BW$28:BW$41)=0,"",IF(SUM(Programacion!BW$35:BW$41)=0,'Res 1ªEval'!BY15,(IF(Programacion!BW$35="",0,Programacion!BW$35/SUM(Programacion!BW$35:BW$41)*'2 Eval'!$E14)+IF(Programacion!BW$36="",0,Programacion!BW$36/SUM(Programacion!BW$35:BW$41)*'2 Eval'!$F14)+IF(Programacion!BW$37="",0,Programacion!BW$37/SUM(Programacion!BW$35:BW$41)*'2 Eval'!$G14)+IF(Programacion!BW$38="",0,Programacion!BW$38/SUM(Programacion!BW$35:BW$41)*'2 Eval'!$H14)+IF(Programacion!BW$39="",0,Programacion!BW$39/SUM(Programacion!BW$35:BW$41)*'2 Eval'!$I14)+IF(Programacion!BW$40="",0,Programacion!BW$40/SUM(Programacion!BW$35:BW$41)*'2 Eval'!$J14)+IF(Programacion!BW$41="",0,Programacion!BW$41/SUM(Programacion!BW$35:BW$41)*'2 Eval'!$K14))*SUM(Programacion!BW$35:BW$41)/SUM(Programacion!BW$28:BW$41)+IF('Res 1ªEval'!BY15="",0,'Res 1ªEval'!BY15*SUM(Programacion!BW$28:BW$34)/SUM(Programacion!BW$28:BW$41)))))</f>
        <v/>
      </c>
      <c r="BZ15" s="270" t="str">
        <f>IF($C15="","",IF(SUM(Programacion!BX$28:BX$41)=0,"",IF(SUM(Programacion!BX$35:BX$41)=0,'Res 1ªEval'!BZ15,(IF(Programacion!BX$35="",0,Programacion!BX$35/SUM(Programacion!BX$35:BX$41)*'2 Eval'!$E14)+IF(Programacion!BX$36="",0,Programacion!BX$36/SUM(Programacion!BX$35:BX$41)*'2 Eval'!$F14)+IF(Programacion!BX$37="",0,Programacion!BX$37/SUM(Programacion!BX$35:BX$41)*'2 Eval'!$G14)+IF(Programacion!BX$38="",0,Programacion!BX$38/SUM(Programacion!BX$35:BX$41)*'2 Eval'!$H14)+IF(Programacion!BX$39="",0,Programacion!BX$39/SUM(Programacion!BX$35:BX$41)*'2 Eval'!$I14)+IF(Programacion!BX$40="",0,Programacion!BX$40/SUM(Programacion!BX$35:BX$41)*'2 Eval'!$J14)+IF(Programacion!BX$41="",0,Programacion!BX$41/SUM(Programacion!BX$35:BX$41)*'2 Eval'!$K14))*SUM(Programacion!BX$35:BX$41)/SUM(Programacion!BX$28:BX$41)+IF('Res 1ªEval'!BZ15="",0,'Res 1ªEval'!BZ15*SUM(Programacion!BX$28:BX$34)/SUM(Programacion!BX$28:BX$41)))))</f>
        <v/>
      </c>
      <c r="CA15" s="270" t="str">
        <f>IF($C15="","",IF(SUM(Programacion!BY$28:BY$41)=0,"",IF(SUM(Programacion!BY$35:BY$41)=0,'Res 1ªEval'!CA15,(IF(Programacion!BY$35="",0,Programacion!BY$35/SUM(Programacion!BY$35:BY$41)*'2 Eval'!$E14)+IF(Programacion!BY$36="",0,Programacion!BY$36/SUM(Programacion!BY$35:BY$41)*'2 Eval'!$F14)+IF(Programacion!BY$37="",0,Programacion!BY$37/SUM(Programacion!BY$35:BY$41)*'2 Eval'!$G14)+IF(Programacion!BY$38="",0,Programacion!BY$38/SUM(Programacion!BY$35:BY$41)*'2 Eval'!$H14)+IF(Programacion!BY$39="",0,Programacion!BY$39/SUM(Programacion!BY$35:BY$41)*'2 Eval'!$I14)+IF(Programacion!BY$40="",0,Programacion!BY$40/SUM(Programacion!BY$35:BY$41)*'2 Eval'!$J14)+IF(Programacion!BY$41="",0,Programacion!BY$41/SUM(Programacion!BY$35:BY$41)*'2 Eval'!$K14))*SUM(Programacion!BY$35:BY$41)/SUM(Programacion!BY$28:BY$41)+IF('Res 1ªEval'!CA15="",0,'Res 1ªEval'!CA15*SUM(Programacion!BY$28:BY$34)/SUM(Programacion!BY$28:BY$41)))))</f>
        <v/>
      </c>
      <c r="CB15" s="270" t="str">
        <f>IF($C15="","",IF(SUM(Programacion!BZ$28:BZ$41)=0,"",IF(SUM(Programacion!BZ$35:BZ$41)=0,'Res 1ªEval'!CB15,(IF(Programacion!BZ$35="",0,Programacion!BZ$35/SUM(Programacion!BZ$35:BZ$41)*'2 Eval'!$E14)+IF(Programacion!BZ$36="",0,Programacion!BZ$36/SUM(Programacion!BZ$35:BZ$41)*'2 Eval'!$F14)+IF(Programacion!BZ$37="",0,Programacion!BZ$37/SUM(Programacion!BZ$35:BZ$41)*'2 Eval'!$G14)+IF(Programacion!BZ$38="",0,Programacion!BZ$38/SUM(Programacion!BZ$35:BZ$41)*'2 Eval'!$H14)+IF(Programacion!BZ$39="",0,Programacion!BZ$39/SUM(Programacion!BZ$35:BZ$41)*'2 Eval'!$I14)+IF(Programacion!BZ$40="",0,Programacion!BZ$40/SUM(Programacion!BZ$35:BZ$41)*'2 Eval'!$J14)+IF(Programacion!BZ$41="",0,Programacion!BZ$41/SUM(Programacion!BZ$35:BZ$41)*'2 Eval'!$K14))*SUM(Programacion!BZ$35:BZ$41)/SUM(Programacion!BZ$28:BZ$41)+IF('Res 1ªEval'!CB15="",0,'Res 1ªEval'!CB15*SUM(Programacion!BZ$28:BZ$34)/SUM(Programacion!BZ$28:BZ$41)))))</f>
        <v/>
      </c>
      <c r="CC15" s="270" t="str">
        <f>IF($C15="","",IF(SUM(Programacion!CA$28:CA$41)=0,"",IF(SUM(Programacion!CA$35:CA$41)=0,'Res 1ªEval'!CC15,(IF(Programacion!CA$35="",0,Programacion!CA$35/SUM(Programacion!CA$35:CA$41)*'2 Eval'!$E14)+IF(Programacion!CA$36="",0,Programacion!CA$36/SUM(Programacion!CA$35:CA$41)*'2 Eval'!$F14)+IF(Programacion!CA$37="",0,Programacion!CA$37/SUM(Programacion!CA$35:CA$41)*'2 Eval'!$G14)+IF(Programacion!CA$38="",0,Programacion!CA$38/SUM(Programacion!CA$35:CA$41)*'2 Eval'!$H14)+IF(Programacion!CA$39="",0,Programacion!CA$39/SUM(Programacion!CA$35:CA$41)*'2 Eval'!$I14)+IF(Programacion!CA$40="",0,Programacion!CA$40/SUM(Programacion!CA$35:CA$41)*'2 Eval'!$J14)+IF(Programacion!CA$41="",0,Programacion!CA$41/SUM(Programacion!CA$35:CA$41)*'2 Eval'!$K14))*SUM(Programacion!CA$35:CA$41)/SUM(Programacion!CA$28:CA$41)+IF('Res 1ªEval'!CC15="",0,'Res 1ªEval'!CC15*SUM(Programacion!CA$28:CA$34)/SUM(Programacion!CA$28:CA$41)))))</f>
        <v/>
      </c>
      <c r="CD15" s="270" t="str">
        <f>IF($C15="","",IF(SUM(Programacion!CB$28:CB$41)=0,"",IF(SUM(Programacion!CB$35:CB$41)=0,'Res 1ªEval'!CD15,(IF(Programacion!CB$35="",0,Programacion!CB$35/SUM(Programacion!CB$35:CB$41)*'2 Eval'!$E14)+IF(Programacion!CB$36="",0,Programacion!CB$36/SUM(Programacion!CB$35:CB$41)*'2 Eval'!$F14)+IF(Programacion!CB$37="",0,Programacion!CB$37/SUM(Programacion!CB$35:CB$41)*'2 Eval'!$G14)+IF(Programacion!CB$38="",0,Programacion!CB$38/SUM(Programacion!CB$35:CB$41)*'2 Eval'!$H14)+IF(Programacion!CB$39="",0,Programacion!CB$39/SUM(Programacion!CB$35:CB$41)*'2 Eval'!$I14)+IF(Programacion!CB$40="",0,Programacion!CB$40/SUM(Programacion!CB$35:CB$41)*'2 Eval'!$J14)+IF(Programacion!CB$41="",0,Programacion!CB$41/SUM(Programacion!CB$35:CB$41)*'2 Eval'!$K14))*SUM(Programacion!CB$35:CB$41)/SUM(Programacion!CB$28:CB$41)+IF('Res 1ªEval'!CD15="",0,'Res 1ªEval'!CD15*SUM(Programacion!CB$28:CB$34)/SUM(Programacion!CB$28:CB$41)))))</f>
        <v/>
      </c>
      <c r="CE15" s="270" t="str">
        <f>IF($C15="","",IF(SUM(Programacion!CC$28:CC$41)=0,"",IF(SUM(Programacion!CC$35:CC$41)=0,'Res 1ªEval'!CE15,(IF(Programacion!CC$35="",0,Programacion!CC$35/SUM(Programacion!CC$35:CC$41)*'2 Eval'!$E14)+IF(Programacion!CC$36="",0,Programacion!CC$36/SUM(Programacion!CC$35:CC$41)*'2 Eval'!$F14)+IF(Programacion!CC$37="",0,Programacion!CC$37/SUM(Programacion!CC$35:CC$41)*'2 Eval'!$G14)+IF(Programacion!CC$38="",0,Programacion!CC$38/SUM(Programacion!CC$35:CC$41)*'2 Eval'!$H14)+IF(Programacion!CC$39="",0,Programacion!CC$39/SUM(Programacion!CC$35:CC$41)*'2 Eval'!$I14)+IF(Programacion!CC$40="",0,Programacion!CC$40/SUM(Programacion!CC$35:CC$41)*'2 Eval'!$J14)+IF(Programacion!CC$41="",0,Programacion!CC$41/SUM(Programacion!CC$35:CC$41)*'2 Eval'!$K14))*SUM(Programacion!CC$35:CC$41)/SUM(Programacion!CC$28:CC$41)+IF('Res 1ªEval'!CE15="",0,'Res 1ªEval'!CE15*SUM(Programacion!CC$28:CC$34)/SUM(Programacion!CC$28:CC$41)))))</f>
        <v/>
      </c>
      <c r="CF15" s="270" t="str">
        <f>IF($C15="","",IF(SUM(Programacion!CD$28:CD$41)=0,"",IF(SUM(Programacion!CD$35:CD$41)=0,'Res 1ªEval'!CF15,(IF(Programacion!CD$35="",0,Programacion!CD$35/SUM(Programacion!CD$35:CD$41)*'2 Eval'!$E14)+IF(Programacion!CD$36="",0,Programacion!CD$36/SUM(Programacion!CD$35:CD$41)*'2 Eval'!$F14)+IF(Programacion!CD$37="",0,Programacion!CD$37/SUM(Programacion!CD$35:CD$41)*'2 Eval'!$G14)+IF(Programacion!CD$38="",0,Programacion!CD$38/SUM(Programacion!CD$35:CD$41)*'2 Eval'!$H14)+IF(Programacion!CD$39="",0,Programacion!CD$39/SUM(Programacion!CD$35:CD$41)*'2 Eval'!$I14)+IF(Programacion!CD$40="",0,Programacion!CD$40/SUM(Programacion!CD$35:CD$41)*'2 Eval'!$J14)+IF(Programacion!CD$41="",0,Programacion!CD$41/SUM(Programacion!CD$35:CD$41)*'2 Eval'!$K14))*SUM(Programacion!CD$35:CD$41)/SUM(Programacion!CD$28:CD$41)+IF('Res 1ªEval'!CF15="",0,'Res 1ªEval'!CF15*SUM(Programacion!CD$28:CD$34)/SUM(Programacion!CD$28:CD$41)))))</f>
        <v/>
      </c>
      <c r="CG15" s="270" t="str">
        <f>IF($C15="","",IF(SUM(Programacion!CE$28:CE$41)=0,"",IF(SUM(Programacion!CE$35:CE$41)=0,'Res 1ªEval'!CG15,(IF(Programacion!CE$35="",0,Programacion!CE$35/SUM(Programacion!CE$35:CE$41)*'2 Eval'!$E14)+IF(Programacion!CE$36="",0,Programacion!CE$36/SUM(Programacion!CE$35:CE$41)*'2 Eval'!$F14)+IF(Programacion!CE$37="",0,Programacion!CE$37/SUM(Programacion!CE$35:CE$41)*'2 Eval'!$G14)+IF(Programacion!CE$38="",0,Programacion!CE$38/SUM(Programacion!CE$35:CE$41)*'2 Eval'!$H14)+IF(Programacion!CE$39="",0,Programacion!CE$39/SUM(Programacion!CE$35:CE$41)*'2 Eval'!$I14)+IF(Programacion!CE$40="",0,Programacion!CE$40/SUM(Programacion!CE$35:CE$41)*'2 Eval'!$J14)+IF(Programacion!CE$41="",0,Programacion!CE$41/SUM(Programacion!CE$35:CE$41)*'2 Eval'!$K14))*SUM(Programacion!CE$35:CE$41)/SUM(Programacion!CE$28:CE$41)+IF('Res 1ªEval'!CG15="",0,'Res 1ªEval'!CG15*SUM(Programacion!CE$28:CE$34)/SUM(Programacion!CE$28:CE$41)))))</f>
        <v/>
      </c>
      <c r="CH15" s="270" t="str">
        <f>IF($C15="","",IF(SUM(Programacion!CF$28:CF$41)=0,"",IF(SUM(Programacion!CF$35:CF$41)=0,'Res 1ªEval'!CH15,(IF(Programacion!CF$35="",0,Programacion!CF$35/SUM(Programacion!CF$35:CF$41)*'2 Eval'!$E14)+IF(Programacion!CF$36="",0,Programacion!CF$36/SUM(Programacion!CF$35:CF$41)*'2 Eval'!$F14)+IF(Programacion!CF$37="",0,Programacion!CF$37/SUM(Programacion!CF$35:CF$41)*'2 Eval'!$G14)+IF(Programacion!CF$38="",0,Programacion!CF$38/SUM(Programacion!CF$35:CF$41)*'2 Eval'!$H14)+IF(Programacion!CF$39="",0,Programacion!CF$39/SUM(Programacion!CF$35:CF$41)*'2 Eval'!$I14)+IF(Programacion!CF$40="",0,Programacion!CF$40/SUM(Programacion!CF$35:CF$41)*'2 Eval'!$J14)+IF(Programacion!CF$41="",0,Programacion!CF$41/SUM(Programacion!CF$35:CF$41)*'2 Eval'!$K14))*SUM(Programacion!CF$35:CF$41)/SUM(Programacion!CF$28:CF$41)+IF('Res 1ªEval'!CH15="",0,'Res 1ªEval'!CH15*SUM(Programacion!CF$28:CF$34)/SUM(Programacion!CF$28:CF$41)))))</f>
        <v/>
      </c>
      <c r="CI15" s="270" t="str">
        <f>IF($C15="","",IF(SUM(Programacion!CG$28:CG$41)=0,"",IF(SUM(Programacion!CG$35:CG$41)=0,'Res 1ªEval'!CI15,(IF(Programacion!CG$35="",0,Programacion!CG$35/SUM(Programacion!CG$35:CG$41)*'2 Eval'!$E14)+IF(Programacion!CG$36="",0,Programacion!CG$36/SUM(Programacion!CG$35:CG$41)*'2 Eval'!$F14)+IF(Programacion!CG$37="",0,Programacion!CG$37/SUM(Programacion!CG$35:CG$41)*'2 Eval'!$G14)+IF(Programacion!CG$38="",0,Programacion!CG$38/SUM(Programacion!CG$35:CG$41)*'2 Eval'!$H14)+IF(Programacion!CG$39="",0,Programacion!CG$39/SUM(Programacion!CG$35:CG$41)*'2 Eval'!$I14)+IF(Programacion!CG$40="",0,Programacion!CG$40/SUM(Programacion!CG$35:CG$41)*'2 Eval'!$J14)+IF(Programacion!CG$41="",0,Programacion!CG$41/SUM(Programacion!CG$35:CG$41)*'2 Eval'!$K14))*SUM(Programacion!CG$35:CG$41)/SUM(Programacion!CG$28:CG$41)+IF('Res 1ªEval'!CI15="",0,'Res 1ªEval'!CI15*SUM(Programacion!CG$28:CG$34)/SUM(Programacion!CG$28:CG$41)))))</f>
        <v/>
      </c>
      <c r="CJ15" s="270" t="str">
        <f>IF($C15="","",IF(SUM(Programacion!CH$28:CH$41)=0,"",IF(SUM(Programacion!CH$35:CH$41)=0,'Res 1ªEval'!CJ15,(IF(Programacion!CH$35="",0,Programacion!CH$35/SUM(Programacion!CH$35:CH$41)*'2 Eval'!$E14)+IF(Programacion!CH$36="",0,Programacion!CH$36/SUM(Programacion!CH$35:CH$41)*'2 Eval'!$F14)+IF(Programacion!CH$37="",0,Programacion!CH$37/SUM(Programacion!CH$35:CH$41)*'2 Eval'!$G14)+IF(Programacion!CH$38="",0,Programacion!CH$38/SUM(Programacion!CH$35:CH$41)*'2 Eval'!$H14)+IF(Programacion!CH$39="",0,Programacion!CH$39/SUM(Programacion!CH$35:CH$41)*'2 Eval'!$I14)+IF(Programacion!CH$40="",0,Programacion!CH$40/SUM(Programacion!CH$35:CH$41)*'2 Eval'!$J14)+IF(Programacion!CH$41="",0,Programacion!CH$41/SUM(Programacion!CH$35:CH$41)*'2 Eval'!$K14))*SUM(Programacion!CH$35:CH$41)/SUM(Programacion!CH$28:CH$41)+IF('Res 1ªEval'!CJ15="",0,'Res 1ªEval'!CJ15*SUM(Programacion!CH$28:CH$34)/SUM(Programacion!CH$28:CH$41)))))</f>
        <v/>
      </c>
      <c r="CK15" s="270" t="str">
        <f>IF($C15="","",IF(SUM(Programacion!CI$28:CI$41)=0,"",IF(SUM(Programacion!CI$35:CI$41)=0,'Res 1ªEval'!CK15,(IF(Programacion!CI$35="",0,Programacion!CI$35/SUM(Programacion!CI$35:CI$41)*'2 Eval'!$E14)+IF(Programacion!CI$36="",0,Programacion!CI$36/SUM(Programacion!CI$35:CI$41)*'2 Eval'!$F14)+IF(Programacion!CI$37="",0,Programacion!CI$37/SUM(Programacion!CI$35:CI$41)*'2 Eval'!$G14)+IF(Programacion!CI$38="",0,Programacion!CI$38/SUM(Programacion!CI$35:CI$41)*'2 Eval'!$H14)+IF(Programacion!CI$39="",0,Programacion!CI$39/SUM(Programacion!CI$35:CI$41)*'2 Eval'!$I14)+IF(Programacion!CI$40="",0,Programacion!CI$40/SUM(Programacion!CI$35:CI$41)*'2 Eval'!$J14)+IF(Programacion!CI$41="",0,Programacion!CI$41/SUM(Programacion!CI$35:CI$41)*'2 Eval'!$K14))*SUM(Programacion!CI$35:CI$41)/SUM(Programacion!CI$28:CI$41)+IF('Res 1ªEval'!CK15="",0,'Res 1ªEval'!CK15*SUM(Programacion!CI$28:CI$34)/SUM(Programacion!CI$28:CI$41)))))</f>
        <v/>
      </c>
      <c r="CL15" s="270" t="str">
        <f>IF($C15="","",IF(SUM(Programacion!CJ$28:CJ$41)=0,"",IF(SUM(Programacion!CJ$35:CJ$41)=0,'Res 1ªEval'!CL15,(IF(Programacion!CJ$35="",0,Programacion!CJ$35/SUM(Programacion!CJ$35:CJ$41)*'2 Eval'!$E14)+IF(Programacion!CJ$36="",0,Programacion!CJ$36/SUM(Programacion!CJ$35:CJ$41)*'2 Eval'!$F14)+IF(Programacion!CJ$37="",0,Programacion!CJ$37/SUM(Programacion!CJ$35:CJ$41)*'2 Eval'!$G14)+IF(Programacion!CJ$38="",0,Programacion!CJ$38/SUM(Programacion!CJ$35:CJ$41)*'2 Eval'!$H14)+IF(Programacion!CJ$39="",0,Programacion!CJ$39/SUM(Programacion!CJ$35:CJ$41)*'2 Eval'!$I14)+IF(Programacion!CJ$40="",0,Programacion!CJ$40/SUM(Programacion!CJ$35:CJ$41)*'2 Eval'!$J14)+IF(Programacion!CJ$41="",0,Programacion!CJ$41/SUM(Programacion!CJ$35:CJ$41)*'2 Eval'!$K14))*SUM(Programacion!CJ$35:CJ$41)/SUM(Programacion!CJ$28:CJ$41)+IF('Res 1ªEval'!CL15="",0,'Res 1ªEval'!CL15*SUM(Programacion!CJ$28:CJ$34)/SUM(Programacion!CJ$28:CJ$41)))))</f>
        <v/>
      </c>
      <c r="CM15" s="270" t="str">
        <f>IF($C15="","",IF(SUM(Programacion!CK$28:CK$41)=0,"",IF(SUM(Programacion!CK$35:CK$41)=0,'Res 1ªEval'!CM15,(IF(Programacion!CK$35="",0,Programacion!CK$35/SUM(Programacion!CK$35:CK$41)*'2 Eval'!$E14)+IF(Programacion!CK$36="",0,Programacion!CK$36/SUM(Programacion!CK$35:CK$41)*'2 Eval'!$F14)+IF(Programacion!CK$37="",0,Programacion!CK$37/SUM(Programacion!CK$35:CK$41)*'2 Eval'!$G14)+IF(Programacion!CK$38="",0,Programacion!CK$38/SUM(Programacion!CK$35:CK$41)*'2 Eval'!$H14)+IF(Programacion!CK$39="",0,Programacion!CK$39/SUM(Programacion!CK$35:CK$41)*'2 Eval'!$I14)+IF(Programacion!CK$40="",0,Programacion!CK$40/SUM(Programacion!CK$35:CK$41)*'2 Eval'!$J14)+IF(Programacion!CK$41="",0,Programacion!CK$41/SUM(Programacion!CK$35:CK$41)*'2 Eval'!$K14))*SUM(Programacion!CK$35:CK$41)/SUM(Programacion!CK$28:CK$41)+IF('Res 1ªEval'!CM15="",0,'Res 1ªEval'!CM15*SUM(Programacion!CK$28:CK$34)/SUM(Programacion!CK$28:CK$41)))))</f>
        <v/>
      </c>
      <c r="CN15" s="270" t="str">
        <f>IF($C15="","",IF(SUM(Programacion!CL$28:CL$41)=0,"",IF(SUM(Programacion!CL$35:CL$41)=0,'Res 1ªEval'!CN15,(IF(Programacion!CL$35="",0,Programacion!CL$35/SUM(Programacion!CL$35:CL$41)*'2 Eval'!$E14)+IF(Programacion!CL$36="",0,Programacion!CL$36/SUM(Programacion!CL$35:CL$41)*'2 Eval'!$F14)+IF(Programacion!CL$37="",0,Programacion!CL$37/SUM(Programacion!CL$35:CL$41)*'2 Eval'!$G14)+IF(Programacion!CL$38="",0,Programacion!CL$38/SUM(Programacion!CL$35:CL$41)*'2 Eval'!$H14)+IF(Programacion!CL$39="",0,Programacion!CL$39/SUM(Programacion!CL$35:CL$41)*'2 Eval'!$I14)+IF(Programacion!CL$40="",0,Programacion!CL$40/SUM(Programacion!CL$35:CL$41)*'2 Eval'!$J14)+IF(Programacion!CL$41="",0,Programacion!CL$41/SUM(Programacion!CL$35:CL$41)*'2 Eval'!$K14))*SUM(Programacion!CL$35:CL$41)/SUM(Programacion!CL$28:CL$41)+IF('Res 1ªEval'!CN15="",0,'Res 1ªEval'!CN15*SUM(Programacion!CL$28:CL$34)/SUM(Programacion!CL$28:CL$41)))))</f>
        <v/>
      </c>
      <c r="CO15" s="270" t="str">
        <f>IF($C15="","",IF(SUM(Programacion!CM$28:CM$41)=0,"",IF(SUM(Programacion!CM$35:CM$41)=0,'Res 1ªEval'!CO15,(IF(Programacion!CM$35="",0,Programacion!CM$35/SUM(Programacion!CM$35:CM$41)*'2 Eval'!$E14)+IF(Programacion!CM$36="",0,Programacion!CM$36/SUM(Programacion!CM$35:CM$41)*'2 Eval'!$F14)+IF(Programacion!CM$37="",0,Programacion!CM$37/SUM(Programacion!CM$35:CM$41)*'2 Eval'!$G14)+IF(Programacion!CM$38="",0,Programacion!CM$38/SUM(Programacion!CM$35:CM$41)*'2 Eval'!$H14)+IF(Programacion!CM$39="",0,Programacion!CM$39/SUM(Programacion!CM$35:CM$41)*'2 Eval'!$I14)+IF(Programacion!CM$40="",0,Programacion!CM$40/SUM(Programacion!CM$35:CM$41)*'2 Eval'!$J14)+IF(Programacion!CM$41="",0,Programacion!CM$41/SUM(Programacion!CM$35:CM$41)*'2 Eval'!$K14))*SUM(Programacion!CM$35:CM$41)/SUM(Programacion!CM$28:CM$41)+IF('Res 1ªEval'!CO15="",0,'Res 1ªEval'!CO15*SUM(Programacion!CM$28:CM$34)/SUM(Programacion!CM$28:CM$41)))))</f>
        <v/>
      </c>
      <c r="CP15" s="270" t="str">
        <f>IF($C15="","",IF(SUM(Programacion!CN$28:CN$41)=0,"",IF(SUM(Programacion!CN$35:CN$41)=0,'Res 1ªEval'!CP15,(IF(Programacion!CN$35="",0,Programacion!CN$35/SUM(Programacion!CN$35:CN$41)*'2 Eval'!$E14)+IF(Programacion!CN$36="",0,Programacion!CN$36/SUM(Programacion!CN$35:CN$41)*'2 Eval'!$F14)+IF(Programacion!CN$37="",0,Programacion!CN$37/SUM(Programacion!CN$35:CN$41)*'2 Eval'!$G14)+IF(Programacion!CN$38="",0,Programacion!CN$38/SUM(Programacion!CN$35:CN$41)*'2 Eval'!$H14)+IF(Programacion!CN$39="",0,Programacion!CN$39/SUM(Programacion!CN$35:CN$41)*'2 Eval'!$I14)+IF(Programacion!CN$40="",0,Programacion!CN$40/SUM(Programacion!CN$35:CN$41)*'2 Eval'!$J14)+IF(Programacion!CN$41="",0,Programacion!CN$41/SUM(Programacion!CN$35:CN$41)*'2 Eval'!$K14))*SUM(Programacion!CN$35:CN$41)/SUM(Programacion!CN$28:CN$41)+IF('Res 1ªEval'!CP15="",0,'Res 1ªEval'!CP15*SUM(Programacion!CN$28:CN$34)/SUM(Programacion!CN$28:CN$41)))))</f>
        <v/>
      </c>
      <c r="CQ15" s="270" t="str">
        <f>IF($C15="","",IF(SUM(Programacion!CO$28:CO$41)=0,"",IF(SUM(Programacion!CO$35:CO$41)=0,'Res 1ªEval'!CQ15,(IF(Programacion!CO$35="",0,Programacion!CO$35/SUM(Programacion!CO$35:CO$41)*'2 Eval'!$E14)+IF(Programacion!CO$36="",0,Programacion!CO$36/SUM(Programacion!CO$35:CO$41)*'2 Eval'!$F14)+IF(Programacion!CO$37="",0,Programacion!CO$37/SUM(Programacion!CO$35:CO$41)*'2 Eval'!$G14)+IF(Programacion!CO$38="",0,Programacion!CO$38/SUM(Programacion!CO$35:CO$41)*'2 Eval'!$H14)+IF(Programacion!CO$39="",0,Programacion!CO$39/SUM(Programacion!CO$35:CO$41)*'2 Eval'!$I14)+IF(Programacion!CO$40="",0,Programacion!CO$40/SUM(Programacion!CO$35:CO$41)*'2 Eval'!$J14)+IF(Programacion!CO$41="",0,Programacion!CO$41/SUM(Programacion!CO$35:CO$41)*'2 Eval'!$K14))*SUM(Programacion!CO$35:CO$41)/SUM(Programacion!CO$28:CO$41)+IF('Res 1ªEval'!CQ15="",0,'Res 1ªEval'!CQ15*SUM(Programacion!CO$28:CO$34)/SUM(Programacion!CO$28:CO$41)))))</f>
        <v/>
      </c>
      <c r="CR15" s="270" t="str">
        <f>IF($C15="","",IF(SUM(Programacion!CP$28:CP$41)=0,"",IF(SUM(Programacion!CP$35:CP$41)=0,'Res 1ªEval'!CR15,(IF(Programacion!CP$35="",0,Programacion!CP$35/SUM(Programacion!CP$35:CP$41)*'2 Eval'!$E14)+IF(Programacion!CP$36="",0,Programacion!CP$36/SUM(Programacion!CP$35:CP$41)*'2 Eval'!$F14)+IF(Programacion!CP$37="",0,Programacion!CP$37/SUM(Programacion!CP$35:CP$41)*'2 Eval'!$G14)+IF(Programacion!CP$38="",0,Programacion!CP$38/SUM(Programacion!CP$35:CP$41)*'2 Eval'!$H14)+IF(Programacion!CP$39="",0,Programacion!CP$39/SUM(Programacion!CP$35:CP$41)*'2 Eval'!$I14)+IF(Programacion!CP$40="",0,Programacion!CP$40/SUM(Programacion!CP$35:CP$41)*'2 Eval'!$J14)+IF(Programacion!CP$41="",0,Programacion!CP$41/SUM(Programacion!CP$35:CP$41)*'2 Eval'!$K14))*SUM(Programacion!CP$35:CP$41)/SUM(Programacion!CP$28:CP$41)+IF('Res 1ªEval'!CR15="",0,'Res 1ªEval'!CR15*SUM(Programacion!CP$28:CP$34)/SUM(Programacion!CP$28:CP$41)))))</f>
        <v/>
      </c>
      <c r="CS15" s="270" t="str">
        <f>IF($C15="","",IF(SUM(Programacion!CQ$28:CQ$41)=0,"",IF(SUM(Programacion!CQ$35:CQ$41)=0,'Res 1ªEval'!CS15,(IF(Programacion!CQ$35="",0,Programacion!CQ$35/SUM(Programacion!CQ$35:CQ$41)*'2 Eval'!$E14)+IF(Programacion!CQ$36="",0,Programacion!CQ$36/SUM(Programacion!CQ$35:CQ$41)*'2 Eval'!$F14)+IF(Programacion!CQ$37="",0,Programacion!CQ$37/SUM(Programacion!CQ$35:CQ$41)*'2 Eval'!$G14)+IF(Programacion!CQ$38="",0,Programacion!CQ$38/SUM(Programacion!CQ$35:CQ$41)*'2 Eval'!$H14)+IF(Programacion!CQ$39="",0,Programacion!CQ$39/SUM(Programacion!CQ$35:CQ$41)*'2 Eval'!$I14)+IF(Programacion!CQ$40="",0,Programacion!CQ$40/SUM(Programacion!CQ$35:CQ$41)*'2 Eval'!$J14)+IF(Programacion!CQ$41="",0,Programacion!CQ$41/SUM(Programacion!CQ$35:CQ$41)*'2 Eval'!$K14))*SUM(Programacion!CQ$35:CQ$41)/SUM(Programacion!CQ$28:CQ$41)+IF('Res 1ªEval'!CS15="",0,'Res 1ªEval'!CS15*SUM(Programacion!CQ$28:CQ$34)/SUM(Programacion!CQ$28:CQ$41)))))</f>
        <v/>
      </c>
      <c r="CT15" s="270" t="str">
        <f>IF($C15="","",IF(SUM(Programacion!CR$28:CR$41)=0,"",IF(SUM(Programacion!CR$35:CR$41)=0,'Res 1ªEval'!CT15,(IF(Programacion!CR$35="",0,Programacion!CR$35/SUM(Programacion!CR$35:CR$41)*'2 Eval'!$E14)+IF(Programacion!CR$36="",0,Programacion!CR$36/SUM(Programacion!CR$35:CR$41)*'2 Eval'!$F14)+IF(Programacion!CR$37="",0,Programacion!CR$37/SUM(Programacion!CR$35:CR$41)*'2 Eval'!$G14)+IF(Programacion!CR$38="",0,Programacion!CR$38/SUM(Programacion!CR$35:CR$41)*'2 Eval'!$H14)+IF(Programacion!CR$39="",0,Programacion!CR$39/SUM(Programacion!CR$35:CR$41)*'2 Eval'!$I14)+IF(Programacion!CR$40="",0,Programacion!CR$40/SUM(Programacion!CR$35:CR$41)*'2 Eval'!$J14)+IF(Programacion!CR$41="",0,Programacion!CR$41/SUM(Programacion!CR$35:CR$41)*'2 Eval'!$K14))*SUM(Programacion!CR$35:CR$41)/SUM(Programacion!CR$28:CR$41)+IF('Res 1ªEval'!CT15="",0,'Res 1ªEval'!CT15*SUM(Programacion!CR$28:CR$34)/SUM(Programacion!CR$28:CR$41)))))</f>
        <v/>
      </c>
      <c r="CU15" s="270" t="str">
        <f>IF($C15="","",IF(SUM(Programacion!CS$28:CS$41)=0,"",IF(SUM(Programacion!CS$35:CS$41)=0,'Res 1ªEval'!CU15,(IF(Programacion!CS$35="",0,Programacion!CS$35/SUM(Programacion!CS$35:CS$41)*'2 Eval'!$E14)+IF(Programacion!CS$36="",0,Programacion!CS$36/SUM(Programacion!CS$35:CS$41)*'2 Eval'!$F14)+IF(Programacion!CS$37="",0,Programacion!CS$37/SUM(Programacion!CS$35:CS$41)*'2 Eval'!$G14)+IF(Programacion!CS$38="",0,Programacion!CS$38/SUM(Programacion!CS$35:CS$41)*'2 Eval'!$H14)+IF(Programacion!CS$39="",0,Programacion!CS$39/SUM(Programacion!CS$35:CS$41)*'2 Eval'!$I14)+IF(Programacion!CS$40="",0,Programacion!CS$40/SUM(Programacion!CS$35:CS$41)*'2 Eval'!$J14)+IF(Programacion!CS$41="",0,Programacion!CS$41/SUM(Programacion!CS$35:CS$41)*'2 Eval'!$K14))*SUM(Programacion!CS$35:CS$41)/SUM(Programacion!CS$28:CS$41)+IF('Res 1ªEval'!CU15="",0,'Res 1ªEval'!CU15*SUM(Programacion!CS$28:CS$34)/SUM(Programacion!CS$28:CS$41)))))</f>
        <v/>
      </c>
      <c r="CV15" s="270" t="str">
        <f>IF($C15="","",IF(SUM(Programacion!CT$28:CT$41)=0,"",IF(SUM(Programacion!CT$35:CT$41)=0,'Res 1ªEval'!CV15,(IF(Programacion!CT$35="",0,Programacion!CT$35/SUM(Programacion!CT$35:CT$41)*'2 Eval'!$E14)+IF(Programacion!CT$36="",0,Programacion!CT$36/SUM(Programacion!CT$35:CT$41)*'2 Eval'!$F14)+IF(Programacion!CT$37="",0,Programacion!CT$37/SUM(Programacion!CT$35:CT$41)*'2 Eval'!$G14)+IF(Programacion!CT$38="",0,Programacion!CT$38/SUM(Programacion!CT$35:CT$41)*'2 Eval'!$H14)+IF(Programacion!CT$39="",0,Programacion!CT$39/SUM(Programacion!CT$35:CT$41)*'2 Eval'!$I14)+IF(Programacion!CT$40="",0,Programacion!CT$40/SUM(Programacion!CT$35:CT$41)*'2 Eval'!$J14)+IF(Programacion!CT$41="",0,Programacion!CT$41/SUM(Programacion!CT$35:CT$41)*'2 Eval'!$K14))*SUM(Programacion!CT$35:CT$41)/SUM(Programacion!CT$28:CT$41)+IF('Res 1ªEval'!CV15="",0,'Res 1ªEval'!CV15*SUM(Programacion!CT$28:CT$34)/SUM(Programacion!CT$28:CT$41)))))</f>
        <v/>
      </c>
      <c r="CW15" s="270" t="str">
        <f>IF($C15="","",IF(SUM(Programacion!CU$28:CU$41)=0,"",IF(SUM(Programacion!CU$35:CU$41)=0,'Res 1ªEval'!CW15,(IF(Programacion!CU$35="",0,Programacion!CU$35/SUM(Programacion!CU$35:CU$41)*'2 Eval'!$E14)+IF(Programacion!CU$36="",0,Programacion!CU$36/SUM(Programacion!CU$35:CU$41)*'2 Eval'!$F14)+IF(Programacion!CU$37="",0,Programacion!CU$37/SUM(Programacion!CU$35:CU$41)*'2 Eval'!$G14)+IF(Programacion!CU$38="",0,Programacion!CU$38/SUM(Programacion!CU$35:CU$41)*'2 Eval'!$H14)+IF(Programacion!CU$39="",0,Programacion!CU$39/SUM(Programacion!CU$35:CU$41)*'2 Eval'!$I14)+IF(Programacion!CU$40="",0,Programacion!CU$40/SUM(Programacion!CU$35:CU$41)*'2 Eval'!$J14)+IF(Programacion!CU$41="",0,Programacion!CU$41/SUM(Programacion!CU$35:CU$41)*'2 Eval'!$K14))*SUM(Programacion!CU$35:CU$41)/SUM(Programacion!CU$28:CU$41)+IF('Res 1ªEval'!CW15="",0,'Res 1ªEval'!CW15*SUM(Programacion!CU$28:CU$34)/SUM(Programacion!CU$28:CU$41)))))</f>
        <v/>
      </c>
      <c r="CX15" s="270" t="str">
        <f>IF($C15="","",IF(SUM(Programacion!CV$28:CV$41)=0,"",IF(SUM(Programacion!CV$35:CV$41)=0,'Res 1ªEval'!CX15,(IF(Programacion!CV$35="",0,Programacion!CV$35/SUM(Programacion!CV$35:CV$41)*'2 Eval'!$E14)+IF(Programacion!CV$36="",0,Programacion!CV$36/SUM(Programacion!CV$35:CV$41)*'2 Eval'!$F14)+IF(Programacion!CV$37="",0,Programacion!CV$37/SUM(Programacion!CV$35:CV$41)*'2 Eval'!$G14)+IF(Programacion!CV$38="",0,Programacion!CV$38/SUM(Programacion!CV$35:CV$41)*'2 Eval'!$H14)+IF(Programacion!CV$39="",0,Programacion!CV$39/SUM(Programacion!CV$35:CV$41)*'2 Eval'!$I14)+IF(Programacion!CV$40="",0,Programacion!CV$40/SUM(Programacion!CV$35:CV$41)*'2 Eval'!$J14)+IF(Programacion!CV$41="",0,Programacion!CV$41/SUM(Programacion!CV$35:CV$41)*'2 Eval'!$K14))*SUM(Programacion!CV$35:CV$41)/SUM(Programacion!CV$28:CV$41)+IF('Res 1ªEval'!CX15="",0,'Res 1ªEval'!CX15*SUM(Programacion!CV$28:CV$34)/SUM(Programacion!CV$28:CV$41)))))</f>
        <v/>
      </c>
      <c r="CY15" s="270" t="str">
        <f>IF($C15="","",IF(SUM(Programacion!CW$28:CW$41)=0,"",IF(SUM(Programacion!CW$35:CW$41)=0,'Res 1ªEval'!CY15,(IF(Programacion!CW$35="",0,Programacion!CW$35/SUM(Programacion!CW$35:CW$41)*'2 Eval'!$E14)+IF(Programacion!CW$36="",0,Programacion!CW$36/SUM(Programacion!CW$35:CW$41)*'2 Eval'!$F14)+IF(Programacion!CW$37="",0,Programacion!CW$37/SUM(Programacion!CW$35:CW$41)*'2 Eval'!$G14)+IF(Programacion!CW$38="",0,Programacion!CW$38/SUM(Programacion!CW$35:CW$41)*'2 Eval'!$H14)+IF(Programacion!CW$39="",0,Programacion!CW$39/SUM(Programacion!CW$35:CW$41)*'2 Eval'!$I14)+IF(Programacion!CW$40="",0,Programacion!CW$40/SUM(Programacion!CW$35:CW$41)*'2 Eval'!$J14)+IF(Programacion!CW$41="",0,Programacion!CW$41/SUM(Programacion!CW$35:CW$41)*'2 Eval'!$K14))*SUM(Programacion!CW$35:CW$41)/SUM(Programacion!CW$28:CW$41)+IF('Res 1ªEval'!CY15="",0,'Res 1ªEval'!CY15*SUM(Programacion!CW$28:CW$34)/SUM(Programacion!CW$28:CW$41)))))</f>
        <v/>
      </c>
      <c r="CZ15" s="270" t="str">
        <f>IF($C15="","",IF(SUM(Programacion!CX$28:CX$41)=0,"",IF(SUM(Programacion!CX$35:CX$41)=0,'Res 1ªEval'!CZ15,(IF(Programacion!CX$35="",0,Programacion!CX$35/SUM(Programacion!CX$35:CX$41)*'2 Eval'!$E14)+IF(Programacion!CX$36="",0,Programacion!CX$36/SUM(Programacion!CX$35:CX$41)*'2 Eval'!$F14)+IF(Programacion!CX$37="",0,Programacion!CX$37/SUM(Programacion!CX$35:CX$41)*'2 Eval'!$G14)+IF(Programacion!CX$38="",0,Programacion!CX$38/SUM(Programacion!CX$35:CX$41)*'2 Eval'!$H14)+IF(Programacion!CX$39="",0,Programacion!CX$39/SUM(Programacion!CX$35:CX$41)*'2 Eval'!$I14)+IF(Programacion!CX$40="",0,Programacion!CX$40/SUM(Programacion!CX$35:CX$41)*'2 Eval'!$J14)+IF(Programacion!CX$41="",0,Programacion!CX$41/SUM(Programacion!CX$35:CX$41)*'2 Eval'!$K14))*SUM(Programacion!CX$35:CX$41)/SUM(Programacion!CX$28:CX$41)+IF('Res 1ªEval'!CZ15="",0,'Res 1ªEval'!CZ15*SUM(Programacion!CX$28:CX$34)/SUM(Programacion!CX$28:CX$41)))))</f>
        <v/>
      </c>
      <c r="DA15" s="270" t="str">
        <f>IF($C15="","",IF(SUM(Programacion!CY$28:CY$41)=0,"",IF(SUM(Programacion!CY$35:CY$41)=0,'Res 1ªEval'!DA15,(IF(Programacion!CY$35="",0,Programacion!CY$35/SUM(Programacion!CY$35:CY$41)*'2 Eval'!$E14)+IF(Programacion!CY$36="",0,Programacion!CY$36/SUM(Programacion!CY$35:CY$41)*'2 Eval'!$F14)+IF(Programacion!CY$37="",0,Programacion!CY$37/SUM(Programacion!CY$35:CY$41)*'2 Eval'!$G14)+IF(Programacion!CY$38="",0,Programacion!CY$38/SUM(Programacion!CY$35:CY$41)*'2 Eval'!$H14)+IF(Programacion!CY$39="",0,Programacion!CY$39/SUM(Programacion!CY$35:CY$41)*'2 Eval'!$I14)+IF(Programacion!CY$40="",0,Programacion!CY$40/SUM(Programacion!CY$35:CY$41)*'2 Eval'!$J14)+IF(Programacion!CY$41="",0,Programacion!CY$41/SUM(Programacion!CY$35:CY$41)*'2 Eval'!$K14))*SUM(Programacion!CY$35:CY$41)/SUM(Programacion!CY$28:CY$41)+IF('Res 1ªEval'!DA15="",0,'Res 1ªEval'!DA15*SUM(Programacion!CY$28:CY$34)/SUM(Programacion!CY$28:CY$41)))))</f>
        <v/>
      </c>
      <c r="DB15" s="270" t="str">
        <f>IF($C15="","",IF(SUM(Programacion!CZ$28:CZ$41)=0,"",IF(SUM(Programacion!CZ$35:CZ$41)=0,'Res 1ªEval'!DB15,(IF(Programacion!CZ$35="",0,Programacion!CZ$35/SUM(Programacion!CZ$35:CZ$41)*'2 Eval'!$E14)+IF(Programacion!CZ$36="",0,Programacion!CZ$36/SUM(Programacion!CZ$35:CZ$41)*'2 Eval'!$F14)+IF(Programacion!CZ$37="",0,Programacion!CZ$37/SUM(Programacion!CZ$35:CZ$41)*'2 Eval'!$G14)+IF(Programacion!CZ$38="",0,Programacion!CZ$38/SUM(Programacion!CZ$35:CZ$41)*'2 Eval'!$H14)+IF(Programacion!CZ$39="",0,Programacion!CZ$39/SUM(Programacion!CZ$35:CZ$41)*'2 Eval'!$I14)+IF(Programacion!CZ$40="",0,Programacion!CZ$40/SUM(Programacion!CZ$35:CZ$41)*'2 Eval'!$J14)+IF(Programacion!CZ$41="",0,Programacion!CZ$41/SUM(Programacion!CZ$35:CZ$41)*'2 Eval'!$K14))*SUM(Programacion!CZ$35:CZ$41)/SUM(Programacion!CZ$28:CZ$41)+IF('Res 1ªEval'!DB15="",0,'Res 1ªEval'!DB15*SUM(Programacion!CZ$28:CZ$34)/SUM(Programacion!CZ$28:CZ$41)))))</f>
        <v/>
      </c>
      <c r="DC15" s="270" t="str">
        <f>IF($C15="","",IF(SUM(Programacion!DA$28:DA$41)=0,"",IF(SUM(Programacion!DA$35:DA$41)=0,'Res 1ªEval'!DC15,(IF(Programacion!DA$35="",0,Programacion!DA$35/SUM(Programacion!DA$35:DA$41)*'2 Eval'!$E14)+IF(Programacion!DA$36="",0,Programacion!DA$36/SUM(Programacion!DA$35:DA$41)*'2 Eval'!$F14)+IF(Programacion!DA$37="",0,Programacion!DA$37/SUM(Programacion!DA$35:DA$41)*'2 Eval'!$G14)+IF(Programacion!DA$38="",0,Programacion!DA$38/SUM(Programacion!DA$35:DA$41)*'2 Eval'!$H14)+IF(Programacion!DA$39="",0,Programacion!DA$39/SUM(Programacion!DA$35:DA$41)*'2 Eval'!$I14)+IF(Programacion!DA$40="",0,Programacion!DA$40/SUM(Programacion!DA$35:DA$41)*'2 Eval'!$J14)+IF(Programacion!DA$41="",0,Programacion!DA$41/SUM(Programacion!DA$35:DA$41)*'2 Eval'!$K14))*SUM(Programacion!DA$35:DA$41)/SUM(Programacion!DA$28:DA$41)+IF('Res 1ªEval'!DC15="",0,'Res 1ªEval'!DC15*SUM(Programacion!DA$28:DA$34)/SUM(Programacion!DA$28:DA$41)))))</f>
        <v/>
      </c>
      <c r="DD15" s="270" t="str">
        <f>IF($C15="","",IF(SUM(Programacion!DB$28:DB$41)=0,"",IF(SUM(Programacion!DB$35:DB$41)=0,'Res 1ªEval'!DD15,(IF(Programacion!DB$35="",0,Programacion!DB$35/SUM(Programacion!DB$35:DB$41)*'2 Eval'!$E14)+IF(Programacion!DB$36="",0,Programacion!DB$36/SUM(Programacion!DB$35:DB$41)*'2 Eval'!$F14)+IF(Programacion!DB$37="",0,Programacion!DB$37/SUM(Programacion!DB$35:DB$41)*'2 Eval'!$G14)+IF(Programacion!DB$38="",0,Programacion!DB$38/SUM(Programacion!DB$35:DB$41)*'2 Eval'!$H14)+IF(Programacion!DB$39="",0,Programacion!DB$39/SUM(Programacion!DB$35:DB$41)*'2 Eval'!$I14)+IF(Programacion!DB$40="",0,Programacion!DB$40/SUM(Programacion!DB$35:DB$41)*'2 Eval'!$J14)+IF(Programacion!DB$41="",0,Programacion!DB$41/SUM(Programacion!DB$35:DB$41)*'2 Eval'!$K14))*SUM(Programacion!DB$35:DB$41)/SUM(Programacion!DB$28:DB$41)+IF('Res 1ªEval'!DD15="",0,'Res 1ªEval'!DD15*SUM(Programacion!DB$28:DB$34)/SUM(Programacion!DB$28:DB$41)))))</f>
        <v/>
      </c>
      <c r="DE15" s="270" t="str">
        <f>IF($C15="","",IF(SUM(Programacion!DC$28:DC$41)=0,"",IF(SUM(Programacion!DC$35:DC$41)=0,'Res 1ªEval'!DE15,(IF(Programacion!DC$35="",0,Programacion!DC$35/SUM(Programacion!DC$35:DC$41)*'2 Eval'!$E14)+IF(Programacion!DC$36="",0,Programacion!DC$36/SUM(Programacion!DC$35:DC$41)*'2 Eval'!$F14)+IF(Programacion!DC$37="",0,Programacion!DC$37/SUM(Programacion!DC$35:DC$41)*'2 Eval'!$G14)+IF(Programacion!DC$38="",0,Programacion!DC$38/SUM(Programacion!DC$35:DC$41)*'2 Eval'!$H14)+IF(Programacion!DC$39="",0,Programacion!DC$39/SUM(Programacion!DC$35:DC$41)*'2 Eval'!$I14)+IF(Programacion!DC$40="",0,Programacion!DC$40/SUM(Programacion!DC$35:DC$41)*'2 Eval'!$J14)+IF(Programacion!DC$41="",0,Programacion!DC$41/SUM(Programacion!DC$35:DC$41)*'2 Eval'!$K14))*SUM(Programacion!DC$35:DC$41)/SUM(Programacion!DC$28:DC$41)+IF('Res 1ªEval'!DE15="",0,'Res 1ªEval'!DE15*SUM(Programacion!DC$28:DC$34)/SUM(Programacion!DC$28:DC$41)))))</f>
        <v/>
      </c>
      <c r="DF15" s="270" t="str">
        <f>IF($C15="","",IF(SUM(Programacion!DD$28:DD$41)=0,"",IF(SUM(Programacion!DD$35:DD$41)=0,'Res 1ªEval'!DF15,(IF(Programacion!DD$35="",0,Programacion!DD$35/SUM(Programacion!DD$35:DD$41)*'2 Eval'!$E14)+IF(Programacion!DD$36="",0,Programacion!DD$36/SUM(Programacion!DD$35:DD$41)*'2 Eval'!$F14)+IF(Programacion!DD$37="",0,Programacion!DD$37/SUM(Programacion!DD$35:DD$41)*'2 Eval'!$G14)+IF(Programacion!DD$38="",0,Programacion!DD$38/SUM(Programacion!DD$35:DD$41)*'2 Eval'!$H14)+IF(Programacion!DD$39="",0,Programacion!DD$39/SUM(Programacion!DD$35:DD$41)*'2 Eval'!$I14)+IF(Programacion!DD$40="",0,Programacion!DD$40/SUM(Programacion!DD$35:DD$41)*'2 Eval'!$J14)+IF(Programacion!DD$41="",0,Programacion!DD$41/SUM(Programacion!DD$35:DD$41)*'2 Eval'!$K14))*SUM(Programacion!DD$35:DD$41)/SUM(Programacion!DD$28:DD$41)+IF('Res 1ªEval'!DF15="",0,'Res 1ªEval'!DF15*SUM(Programacion!DD$28:DD$34)/SUM(Programacion!DD$28:DD$41)))))</f>
        <v/>
      </c>
      <c r="DG15" s="270" t="str">
        <f>IF($C15="","",IF(SUM(Programacion!DE$28:DE$41)=0,"",IF(SUM(Programacion!DE$35:DE$41)=0,'Res 1ªEval'!DG15,(IF(Programacion!DE$35="",0,Programacion!DE$35/SUM(Programacion!DE$35:DE$41)*'2 Eval'!$E14)+IF(Programacion!DE$36="",0,Programacion!DE$36/SUM(Programacion!DE$35:DE$41)*'2 Eval'!$F14)+IF(Programacion!DE$37="",0,Programacion!DE$37/SUM(Programacion!DE$35:DE$41)*'2 Eval'!$G14)+IF(Programacion!DE$38="",0,Programacion!DE$38/SUM(Programacion!DE$35:DE$41)*'2 Eval'!$H14)+IF(Programacion!DE$39="",0,Programacion!DE$39/SUM(Programacion!DE$35:DE$41)*'2 Eval'!$I14)+IF(Programacion!DE$40="",0,Programacion!DE$40/SUM(Programacion!DE$35:DE$41)*'2 Eval'!$J14)+IF(Programacion!DE$41="",0,Programacion!DE$41/SUM(Programacion!DE$35:DE$41)*'2 Eval'!$K14))*SUM(Programacion!DE$35:DE$41)/SUM(Programacion!DE$28:DE$41)+IF('Res 1ªEval'!DG15="",0,'Res 1ªEval'!DG15*SUM(Programacion!DE$28:DE$34)/SUM(Programacion!DE$28:DE$41)))))</f>
        <v/>
      </c>
      <c r="DH15" s="270" t="str">
        <f>IF($C15="","",IF(SUM(Programacion!DF$28:DF$41)=0,"",IF(SUM(Programacion!DF$35:DF$41)=0,'Res 1ªEval'!DH15,(IF(Programacion!DF$35="",0,Programacion!DF$35/SUM(Programacion!DF$35:DF$41)*'2 Eval'!$E14)+IF(Programacion!DF$36="",0,Programacion!DF$36/SUM(Programacion!DF$35:DF$41)*'2 Eval'!$F14)+IF(Programacion!DF$37="",0,Programacion!DF$37/SUM(Programacion!DF$35:DF$41)*'2 Eval'!$G14)+IF(Programacion!DF$38="",0,Programacion!DF$38/SUM(Programacion!DF$35:DF$41)*'2 Eval'!$H14)+IF(Programacion!DF$39="",0,Programacion!DF$39/SUM(Programacion!DF$35:DF$41)*'2 Eval'!$I14)+IF(Programacion!DF$40="",0,Programacion!DF$40/SUM(Programacion!DF$35:DF$41)*'2 Eval'!$J14)+IF(Programacion!DF$41="",0,Programacion!DF$41/SUM(Programacion!DF$35:DF$41)*'2 Eval'!$K14))*SUM(Programacion!DF$35:DF$41)/SUM(Programacion!DF$28:DF$41)+IF('Res 1ªEval'!DH15="",0,'Res 1ªEval'!DH15*SUM(Programacion!DF$28:DF$34)/SUM(Programacion!DF$28:DF$41)))))</f>
        <v/>
      </c>
      <c r="DI15" s="270" t="str">
        <f>IF($C15="","",IF(SUM(Programacion!DG$28:DG$41)=0,"",IF(SUM(Programacion!DG$35:DG$41)=0,'Res 1ªEval'!DI15,(IF(Programacion!DG$35="",0,Programacion!DG$35/SUM(Programacion!DG$35:DG$41)*'2 Eval'!$E14)+IF(Programacion!DG$36="",0,Programacion!DG$36/SUM(Programacion!DG$35:DG$41)*'2 Eval'!$F14)+IF(Programacion!DG$37="",0,Programacion!DG$37/SUM(Programacion!DG$35:DG$41)*'2 Eval'!$G14)+IF(Programacion!DG$38="",0,Programacion!DG$38/SUM(Programacion!DG$35:DG$41)*'2 Eval'!$H14)+IF(Programacion!DG$39="",0,Programacion!DG$39/SUM(Programacion!DG$35:DG$41)*'2 Eval'!$I14)+IF(Programacion!DG$40="",0,Programacion!DG$40/SUM(Programacion!DG$35:DG$41)*'2 Eval'!$J14)+IF(Programacion!DG$41="",0,Programacion!DG$41/SUM(Programacion!DG$35:DG$41)*'2 Eval'!$K14))*SUM(Programacion!DG$35:DG$41)/SUM(Programacion!DG$28:DG$41)+IF('Res 1ªEval'!DI15="",0,'Res 1ªEval'!DI15*SUM(Programacion!DG$28:DG$34)/SUM(Programacion!DG$28:DG$41)))))</f>
        <v/>
      </c>
      <c r="DJ15" s="270" t="str">
        <f>IF($C15="","",IF(SUM(Programacion!DH$28:DH$41)=0,"",IF(SUM(Programacion!DH$35:DH$41)=0,'Res 1ªEval'!DJ15,(IF(Programacion!DH$35="",0,Programacion!DH$35/SUM(Programacion!DH$35:DH$41)*'2 Eval'!$E14)+IF(Programacion!DH$36="",0,Programacion!DH$36/SUM(Programacion!DH$35:DH$41)*'2 Eval'!$F14)+IF(Programacion!DH$37="",0,Programacion!DH$37/SUM(Programacion!DH$35:DH$41)*'2 Eval'!$G14)+IF(Programacion!DH$38="",0,Programacion!DH$38/SUM(Programacion!DH$35:DH$41)*'2 Eval'!$H14)+IF(Programacion!DH$39="",0,Programacion!DH$39/SUM(Programacion!DH$35:DH$41)*'2 Eval'!$I14)+IF(Programacion!DH$40="",0,Programacion!DH$40/SUM(Programacion!DH$35:DH$41)*'2 Eval'!$J14)+IF(Programacion!DH$41="",0,Programacion!DH$41/SUM(Programacion!DH$35:DH$41)*'2 Eval'!$K14))*SUM(Programacion!DH$35:DH$41)/SUM(Programacion!DH$28:DH$41)+IF('Res 1ªEval'!DJ15="",0,'Res 1ªEval'!DJ15*SUM(Programacion!DH$28:DH$34)/SUM(Programacion!DH$28:DH$41)))))</f>
        <v/>
      </c>
      <c r="DK15" s="270" t="str">
        <f>IF($C15="","",IF(SUM(Programacion!DI$28:DI$41)=0,"",IF(SUM(Programacion!DI$35:DI$41)=0,'Res 1ªEval'!DK15,(IF(Programacion!DI$35="",0,Programacion!DI$35/SUM(Programacion!DI$35:DI$41)*'2 Eval'!$E14)+IF(Programacion!DI$36="",0,Programacion!DI$36/SUM(Programacion!DI$35:DI$41)*'2 Eval'!$F14)+IF(Programacion!DI$37="",0,Programacion!DI$37/SUM(Programacion!DI$35:DI$41)*'2 Eval'!$G14)+IF(Programacion!DI$38="",0,Programacion!DI$38/SUM(Programacion!DI$35:DI$41)*'2 Eval'!$H14)+IF(Programacion!DI$39="",0,Programacion!DI$39/SUM(Programacion!DI$35:DI$41)*'2 Eval'!$I14)+IF(Programacion!DI$40="",0,Programacion!DI$40/SUM(Programacion!DI$35:DI$41)*'2 Eval'!$J14)+IF(Programacion!DI$41="",0,Programacion!DI$41/SUM(Programacion!DI$35:DI$41)*'2 Eval'!$K14))*SUM(Programacion!DI$35:DI$41)/SUM(Programacion!DI$28:DI$41)+IF('Res 1ªEval'!DK15="",0,'Res 1ªEval'!DK15*SUM(Programacion!DI$28:DI$34)/SUM(Programacion!DI$28:DI$41)))))</f>
        <v/>
      </c>
      <c r="DL15" s="270" t="str">
        <f>IF($C15="","",IF(SUM(Programacion!DJ$28:DJ$41)=0,"",IF(SUM(Programacion!DJ$35:DJ$41)=0,'Res 1ªEval'!DL15,(IF(Programacion!DJ$35="",0,Programacion!DJ$35/SUM(Programacion!DJ$35:DJ$41)*'2 Eval'!$E14)+IF(Programacion!DJ$36="",0,Programacion!DJ$36/SUM(Programacion!DJ$35:DJ$41)*'2 Eval'!$F14)+IF(Programacion!DJ$37="",0,Programacion!DJ$37/SUM(Programacion!DJ$35:DJ$41)*'2 Eval'!$G14)+IF(Programacion!DJ$38="",0,Programacion!DJ$38/SUM(Programacion!DJ$35:DJ$41)*'2 Eval'!$H14)+IF(Programacion!DJ$39="",0,Programacion!DJ$39/SUM(Programacion!DJ$35:DJ$41)*'2 Eval'!$I14)+IF(Programacion!DJ$40="",0,Programacion!DJ$40/SUM(Programacion!DJ$35:DJ$41)*'2 Eval'!$J14)+IF(Programacion!DJ$41="",0,Programacion!DJ$41/SUM(Programacion!DJ$35:DJ$41)*'2 Eval'!$K14))*SUM(Programacion!DJ$35:DJ$41)/SUM(Programacion!DJ$28:DJ$41)+IF('Res 1ªEval'!DL15="",0,'Res 1ªEval'!DL15*SUM(Programacion!DJ$28:DJ$34)/SUM(Programacion!DJ$28:DJ$41)))))</f>
        <v/>
      </c>
      <c r="DM15" s="270" t="str">
        <f>IF($C15="","",IF(SUM(Programacion!DK$28:DK$41)=0,"",IF(SUM(Programacion!DK$35:DK$41)=0,'Res 1ªEval'!DM15,(IF(Programacion!DK$35="",0,Programacion!DK$35/SUM(Programacion!DK$35:DK$41)*'2 Eval'!$E14)+IF(Programacion!DK$36="",0,Programacion!DK$36/SUM(Programacion!DK$35:DK$41)*'2 Eval'!$F14)+IF(Programacion!DK$37="",0,Programacion!DK$37/SUM(Programacion!DK$35:DK$41)*'2 Eval'!$G14)+IF(Programacion!DK$38="",0,Programacion!DK$38/SUM(Programacion!DK$35:DK$41)*'2 Eval'!$H14)+IF(Programacion!DK$39="",0,Programacion!DK$39/SUM(Programacion!DK$35:DK$41)*'2 Eval'!$I14)+IF(Programacion!DK$40="",0,Programacion!DK$40/SUM(Programacion!DK$35:DK$41)*'2 Eval'!$J14)+IF(Programacion!DK$41="",0,Programacion!DK$41/SUM(Programacion!DK$35:DK$41)*'2 Eval'!$K14))*SUM(Programacion!DK$35:DK$41)/SUM(Programacion!DK$28:DK$41)+IF('Res 1ªEval'!DM15="",0,'Res 1ªEval'!DM15*SUM(Programacion!DK$28:DK$34)/SUM(Programacion!DK$28:DK$41)))))</f>
        <v/>
      </c>
      <c r="DN15" s="270" t="str">
        <f>IF($C15="","",IF(SUM(Programacion!DL$28:DL$41)=0,"",IF(SUM(Programacion!DL$35:DL$41)=0,'Res 1ªEval'!DN15,(IF(Programacion!DL$35="",0,Programacion!DL$35/SUM(Programacion!DL$35:DL$41)*'2 Eval'!$E14)+IF(Programacion!DL$36="",0,Programacion!DL$36/SUM(Programacion!DL$35:DL$41)*'2 Eval'!$F14)+IF(Programacion!DL$37="",0,Programacion!DL$37/SUM(Programacion!DL$35:DL$41)*'2 Eval'!$G14)+IF(Programacion!DL$38="",0,Programacion!DL$38/SUM(Programacion!DL$35:DL$41)*'2 Eval'!$H14)+IF(Programacion!DL$39="",0,Programacion!DL$39/SUM(Programacion!DL$35:DL$41)*'2 Eval'!$I14)+IF(Programacion!DL$40="",0,Programacion!DL$40/SUM(Programacion!DL$35:DL$41)*'2 Eval'!$J14)+IF(Programacion!DL$41="",0,Programacion!DL$41/SUM(Programacion!DL$35:DL$41)*'2 Eval'!$K14))*SUM(Programacion!DL$35:DL$41)/SUM(Programacion!DL$28:DL$41)+IF('Res 1ªEval'!DN15="",0,'Res 1ªEval'!DN15*SUM(Programacion!DL$28:DL$34)/SUM(Programacion!DL$28:DL$41)))))</f>
        <v/>
      </c>
      <c r="DO15" s="270" t="str">
        <f>IF($C15="","",IF(SUM(Programacion!DM$28:DM$41)=0,"",IF(SUM(Programacion!DM$35:DM$41)=0,'Res 1ªEval'!DO15,(IF(Programacion!DM$35="",0,Programacion!DM$35/SUM(Programacion!DM$35:DM$41)*'2 Eval'!$E14)+IF(Programacion!DM$36="",0,Programacion!DM$36/SUM(Programacion!DM$35:DM$41)*'2 Eval'!$F14)+IF(Programacion!DM$37="",0,Programacion!DM$37/SUM(Programacion!DM$35:DM$41)*'2 Eval'!$G14)+IF(Programacion!DM$38="",0,Programacion!DM$38/SUM(Programacion!DM$35:DM$41)*'2 Eval'!$H14)+IF(Programacion!DM$39="",0,Programacion!DM$39/SUM(Programacion!DM$35:DM$41)*'2 Eval'!$I14)+IF(Programacion!DM$40="",0,Programacion!DM$40/SUM(Programacion!DM$35:DM$41)*'2 Eval'!$J14)+IF(Programacion!DM$41="",0,Programacion!DM$41/SUM(Programacion!DM$35:DM$41)*'2 Eval'!$K14))*SUM(Programacion!DM$35:DM$41)/SUM(Programacion!DM$28:DM$41)+IF('Res 1ªEval'!DO15="",0,'Res 1ªEval'!DO15*SUM(Programacion!DM$28:DM$34)/SUM(Programacion!DM$28:DM$41)))))</f>
        <v/>
      </c>
      <c r="DP15" s="270" t="str">
        <f>IF($C15="","",IF(SUM(Programacion!DN$28:DN$41)=0,"",IF(SUM(Programacion!DN$35:DN$41)=0,'Res 1ªEval'!DP15,(IF(Programacion!DN$35="",0,Programacion!DN$35/SUM(Programacion!DN$35:DN$41)*'2 Eval'!$E14)+IF(Programacion!DN$36="",0,Programacion!DN$36/SUM(Programacion!DN$35:DN$41)*'2 Eval'!$F14)+IF(Programacion!DN$37="",0,Programacion!DN$37/SUM(Programacion!DN$35:DN$41)*'2 Eval'!$G14)+IF(Programacion!DN$38="",0,Programacion!DN$38/SUM(Programacion!DN$35:DN$41)*'2 Eval'!$H14)+IF(Programacion!DN$39="",0,Programacion!DN$39/SUM(Programacion!DN$35:DN$41)*'2 Eval'!$I14)+IF(Programacion!DN$40="",0,Programacion!DN$40/SUM(Programacion!DN$35:DN$41)*'2 Eval'!$J14)+IF(Programacion!DN$41="",0,Programacion!DN$41/SUM(Programacion!DN$35:DN$41)*'2 Eval'!$K14))*SUM(Programacion!DN$35:DN$41)/SUM(Programacion!DN$28:DN$41)+IF('Res 1ªEval'!DP15="",0,'Res 1ªEval'!DP15*SUM(Programacion!DN$28:DN$34)/SUM(Programacion!DN$28:DN$41)))))</f>
        <v/>
      </c>
      <c r="DQ15" s="270" t="str">
        <f>IF($C15="","",IF(SUM(Programacion!DO$28:DO$41)=0,"",IF(SUM(Programacion!DO$35:DO$41)=0,'Res 1ªEval'!DQ15,(IF(Programacion!DO$35="",0,Programacion!DO$35/SUM(Programacion!DO$35:DO$41)*'2 Eval'!$E14)+IF(Programacion!DO$36="",0,Programacion!DO$36/SUM(Programacion!DO$35:DO$41)*'2 Eval'!$F14)+IF(Programacion!DO$37="",0,Programacion!DO$37/SUM(Programacion!DO$35:DO$41)*'2 Eval'!$G14)+IF(Programacion!DO$38="",0,Programacion!DO$38/SUM(Programacion!DO$35:DO$41)*'2 Eval'!$H14)+IF(Programacion!DO$39="",0,Programacion!DO$39/SUM(Programacion!DO$35:DO$41)*'2 Eval'!$I14)+IF(Programacion!DO$40="",0,Programacion!DO$40/SUM(Programacion!DO$35:DO$41)*'2 Eval'!$J14)+IF(Programacion!DO$41="",0,Programacion!DO$41/SUM(Programacion!DO$35:DO$41)*'2 Eval'!$K14))*SUM(Programacion!DO$35:DO$41)/SUM(Programacion!DO$28:DO$41)+IF('Res 1ªEval'!DQ15="",0,'Res 1ªEval'!DQ15*SUM(Programacion!DO$28:DO$34)/SUM(Programacion!DO$28:DO$41)))))</f>
        <v/>
      </c>
      <c r="DR15" s="270" t="str">
        <f>IF($C15="","",IF(SUM(Programacion!DP$28:DP$41)=0,"",IF(SUM(Programacion!DP$35:DP$41)=0,'Res 1ªEval'!DR15,(IF(Programacion!DP$35="",0,Programacion!DP$35/SUM(Programacion!DP$35:DP$41)*'2 Eval'!$E14)+IF(Programacion!DP$36="",0,Programacion!DP$36/SUM(Programacion!DP$35:DP$41)*'2 Eval'!$F14)+IF(Programacion!DP$37="",0,Programacion!DP$37/SUM(Programacion!DP$35:DP$41)*'2 Eval'!$G14)+IF(Programacion!DP$38="",0,Programacion!DP$38/SUM(Programacion!DP$35:DP$41)*'2 Eval'!$H14)+IF(Programacion!DP$39="",0,Programacion!DP$39/SUM(Programacion!DP$35:DP$41)*'2 Eval'!$I14)+IF(Programacion!DP$40="",0,Programacion!DP$40/SUM(Programacion!DP$35:DP$41)*'2 Eval'!$J14)+IF(Programacion!DP$41="",0,Programacion!DP$41/SUM(Programacion!DP$35:DP$41)*'2 Eval'!$K14))*SUM(Programacion!DP$35:DP$41)/SUM(Programacion!DP$28:DP$41)+IF('Res 1ªEval'!DR15="",0,'Res 1ªEval'!DR15*SUM(Programacion!DP$28:DP$34)/SUM(Programacion!DP$28:DP$41)))))</f>
        <v/>
      </c>
      <c r="DS15" s="270" t="str">
        <f>IF($C15="","",IF(SUM(Programacion!DQ$28:DQ$41)=0,"",IF(SUM(Programacion!DQ$35:DQ$41)=0,'Res 1ªEval'!DS15,(IF(Programacion!DQ$35="",0,Programacion!DQ$35/SUM(Programacion!DQ$35:DQ$41)*'2 Eval'!$E14)+IF(Programacion!DQ$36="",0,Programacion!DQ$36/SUM(Programacion!DQ$35:DQ$41)*'2 Eval'!$F14)+IF(Programacion!DQ$37="",0,Programacion!DQ$37/SUM(Programacion!DQ$35:DQ$41)*'2 Eval'!$G14)+IF(Programacion!DQ$38="",0,Programacion!DQ$38/SUM(Programacion!DQ$35:DQ$41)*'2 Eval'!$H14)+IF(Programacion!DQ$39="",0,Programacion!DQ$39/SUM(Programacion!DQ$35:DQ$41)*'2 Eval'!$I14)+IF(Programacion!DQ$40="",0,Programacion!DQ$40/SUM(Programacion!DQ$35:DQ$41)*'2 Eval'!$J14)+IF(Programacion!DQ$41="",0,Programacion!DQ$41/SUM(Programacion!DQ$35:DQ$41)*'2 Eval'!$K14))*SUM(Programacion!DQ$35:DQ$41)/SUM(Programacion!DQ$28:DQ$41)+IF('Res 1ªEval'!DS15="",0,'Res 1ªEval'!DS15*SUM(Programacion!DQ$28:DQ$34)/SUM(Programacion!DQ$28:DQ$41)))))</f>
        <v/>
      </c>
      <c r="DT15" s="270" t="str">
        <f>IF($C15="","",IF(SUM(Programacion!DR$28:DR$41)=0,"",IF(SUM(Programacion!DR$35:DR$41)=0,'Res 1ªEval'!DT15,(IF(Programacion!DR$35="",0,Programacion!DR$35/SUM(Programacion!DR$35:DR$41)*'2 Eval'!$E14)+IF(Programacion!DR$36="",0,Programacion!DR$36/SUM(Programacion!DR$35:DR$41)*'2 Eval'!$F14)+IF(Programacion!DR$37="",0,Programacion!DR$37/SUM(Programacion!DR$35:DR$41)*'2 Eval'!$G14)+IF(Programacion!DR$38="",0,Programacion!DR$38/SUM(Programacion!DR$35:DR$41)*'2 Eval'!$H14)+IF(Programacion!DR$39="",0,Programacion!DR$39/SUM(Programacion!DR$35:DR$41)*'2 Eval'!$I14)+IF(Programacion!DR$40="",0,Programacion!DR$40/SUM(Programacion!DR$35:DR$41)*'2 Eval'!$J14)+IF(Programacion!DR$41="",0,Programacion!DR$41/SUM(Programacion!DR$35:DR$41)*'2 Eval'!$K14))*SUM(Programacion!DR$35:DR$41)/SUM(Programacion!DR$28:DR$41)+IF('Res 1ªEval'!DT15="",0,'Res 1ªEval'!DT15*SUM(Programacion!DR$28:DR$34)/SUM(Programacion!DR$28:DR$41)))))</f>
        <v/>
      </c>
      <c r="DU15" s="270" t="str">
        <f>IF($C15="","",IF(SUM(Programacion!DS$28:DS$41)=0,"",IF(SUM(Programacion!DS$35:DS$41)=0,'Res 1ªEval'!DU15,(IF(Programacion!DS$35="",0,Programacion!DS$35/SUM(Programacion!DS$35:DS$41)*'2 Eval'!$E14)+IF(Programacion!DS$36="",0,Programacion!DS$36/SUM(Programacion!DS$35:DS$41)*'2 Eval'!$F14)+IF(Programacion!DS$37="",0,Programacion!DS$37/SUM(Programacion!DS$35:DS$41)*'2 Eval'!$G14)+IF(Programacion!DS$38="",0,Programacion!DS$38/SUM(Programacion!DS$35:DS$41)*'2 Eval'!$H14)+IF(Programacion!DS$39="",0,Programacion!DS$39/SUM(Programacion!DS$35:DS$41)*'2 Eval'!$I14)+IF(Programacion!DS$40="",0,Programacion!DS$40/SUM(Programacion!DS$35:DS$41)*'2 Eval'!$J14)+IF(Programacion!DS$41="",0,Programacion!DS$41/SUM(Programacion!DS$35:DS$41)*'2 Eval'!$K14))*SUM(Programacion!DS$35:DS$41)/SUM(Programacion!DS$28:DS$41)+IF('Res 1ªEval'!DU15="",0,'Res 1ªEval'!DU15*SUM(Programacion!DS$28:DS$34)/SUM(Programacion!DS$28:DS$41)))))</f>
        <v/>
      </c>
      <c r="DV15" s="270" t="str">
        <f>IF($C15="","",IF(SUM(Programacion!DT$28:DT$41)=0,"",IF(SUM(Programacion!DT$35:DT$41)=0,'Res 1ªEval'!DV15,(IF(Programacion!DT$35="",0,Programacion!DT$35/SUM(Programacion!DT$35:DT$41)*'2 Eval'!$E14)+IF(Programacion!DT$36="",0,Programacion!DT$36/SUM(Programacion!DT$35:DT$41)*'2 Eval'!$F14)+IF(Programacion!DT$37="",0,Programacion!DT$37/SUM(Programacion!DT$35:DT$41)*'2 Eval'!$G14)+IF(Programacion!DT$38="",0,Programacion!DT$38/SUM(Programacion!DT$35:DT$41)*'2 Eval'!$H14)+IF(Programacion!DT$39="",0,Programacion!DT$39/SUM(Programacion!DT$35:DT$41)*'2 Eval'!$I14)+IF(Programacion!DT$40="",0,Programacion!DT$40/SUM(Programacion!DT$35:DT$41)*'2 Eval'!$J14)+IF(Programacion!DT$41="",0,Programacion!DT$41/SUM(Programacion!DT$35:DT$41)*'2 Eval'!$K14))*SUM(Programacion!DT$35:DT$41)/SUM(Programacion!DT$28:DT$41)+IF('Res 1ªEval'!DV15="",0,'Res 1ªEval'!DV15*SUM(Programacion!DT$28:DT$34)/SUM(Programacion!DT$28:DT$41)))))</f>
        <v/>
      </c>
      <c r="DW15" s="270" t="str">
        <f>IF($C15="","",IF(SUM(Programacion!DU$28:DU$41)=0,"",IF(SUM(Programacion!DU$35:DU$41)=0,'Res 1ªEval'!DW15,(IF(Programacion!DU$35="",0,Programacion!DU$35/SUM(Programacion!DU$35:DU$41)*'2 Eval'!$E14)+IF(Programacion!DU$36="",0,Programacion!DU$36/SUM(Programacion!DU$35:DU$41)*'2 Eval'!$F14)+IF(Programacion!DU$37="",0,Programacion!DU$37/SUM(Programacion!DU$35:DU$41)*'2 Eval'!$G14)+IF(Programacion!DU$38="",0,Programacion!DU$38/SUM(Programacion!DU$35:DU$41)*'2 Eval'!$H14)+IF(Programacion!DU$39="",0,Programacion!DU$39/SUM(Programacion!DU$35:DU$41)*'2 Eval'!$I14)+IF(Programacion!DU$40="",0,Programacion!DU$40/SUM(Programacion!DU$35:DU$41)*'2 Eval'!$J14)+IF(Programacion!DU$41="",0,Programacion!DU$41/SUM(Programacion!DU$35:DU$41)*'2 Eval'!$K14))*SUM(Programacion!DU$35:DU$41)/SUM(Programacion!DU$28:DU$41)+IF('Res 1ªEval'!DW15="",0,'Res 1ªEval'!DW15*SUM(Programacion!DU$28:DU$34)/SUM(Programacion!DU$28:DU$41)))))</f>
        <v/>
      </c>
      <c r="DX15" s="270" t="str">
        <f>IF($C15="","",IF(SUM(Programacion!DV$28:DV$41)=0,"",IF(SUM(Programacion!DV$35:DV$41)=0,'Res 1ªEval'!DX15,(IF(Programacion!DV$35="",0,Programacion!DV$35/SUM(Programacion!DV$35:DV$41)*'2 Eval'!$E14)+IF(Programacion!DV$36="",0,Programacion!DV$36/SUM(Programacion!DV$35:DV$41)*'2 Eval'!$F14)+IF(Programacion!DV$37="",0,Programacion!DV$37/SUM(Programacion!DV$35:DV$41)*'2 Eval'!$G14)+IF(Programacion!DV$38="",0,Programacion!DV$38/SUM(Programacion!DV$35:DV$41)*'2 Eval'!$H14)+IF(Programacion!DV$39="",0,Programacion!DV$39/SUM(Programacion!DV$35:DV$41)*'2 Eval'!$I14)+IF(Programacion!DV$40="",0,Programacion!DV$40/SUM(Programacion!DV$35:DV$41)*'2 Eval'!$J14)+IF(Programacion!DV$41="",0,Programacion!DV$41/SUM(Programacion!DV$35:DV$41)*'2 Eval'!$K14))*SUM(Programacion!DV$35:DV$41)/SUM(Programacion!DV$28:DV$41)+IF('Res 1ªEval'!DX15="",0,'Res 1ªEval'!DX15*SUM(Programacion!DV$28:DV$34)/SUM(Programacion!DV$28:DV$41)))))</f>
        <v/>
      </c>
      <c r="DY15" s="270" t="str">
        <f>IF($C15="","",IF(SUM(Programacion!DW$28:DW$41)=0,"",IF(SUM(Programacion!DW$35:DW$41)=0,'Res 1ªEval'!DY15,(IF(Programacion!DW$35="",0,Programacion!DW$35/SUM(Programacion!DW$35:DW$41)*'2 Eval'!$E14)+IF(Programacion!DW$36="",0,Programacion!DW$36/SUM(Programacion!DW$35:DW$41)*'2 Eval'!$F14)+IF(Programacion!DW$37="",0,Programacion!DW$37/SUM(Programacion!DW$35:DW$41)*'2 Eval'!$G14)+IF(Programacion!DW$38="",0,Programacion!DW$38/SUM(Programacion!DW$35:DW$41)*'2 Eval'!$H14)+IF(Programacion!DW$39="",0,Programacion!DW$39/SUM(Programacion!DW$35:DW$41)*'2 Eval'!$I14)+IF(Programacion!DW$40="",0,Programacion!DW$40/SUM(Programacion!DW$35:DW$41)*'2 Eval'!$J14)+IF(Programacion!DW$41="",0,Programacion!DW$41/SUM(Programacion!DW$35:DW$41)*'2 Eval'!$K14))*SUM(Programacion!DW$35:DW$41)/SUM(Programacion!DW$28:DW$41)+IF('Res 1ªEval'!DY15="",0,'Res 1ªEval'!DY15*SUM(Programacion!DW$28:DW$34)/SUM(Programacion!DW$28:DW$41)))))</f>
        <v/>
      </c>
      <c r="DZ15" s="270" t="str">
        <f>IF($C15="","",IF(SUM(Programacion!DX$28:DX$41)=0,"",IF(SUM(Programacion!DX$35:DX$41)=0,'Res 1ªEval'!DZ15,(IF(Programacion!DX$35="",0,Programacion!DX$35/SUM(Programacion!DX$35:DX$41)*'2 Eval'!$E14)+IF(Programacion!DX$36="",0,Programacion!DX$36/SUM(Programacion!DX$35:DX$41)*'2 Eval'!$F14)+IF(Programacion!DX$37="",0,Programacion!DX$37/SUM(Programacion!DX$35:DX$41)*'2 Eval'!$G14)+IF(Programacion!DX$38="",0,Programacion!DX$38/SUM(Programacion!DX$35:DX$41)*'2 Eval'!$H14)+IF(Programacion!DX$39="",0,Programacion!DX$39/SUM(Programacion!DX$35:DX$41)*'2 Eval'!$I14)+IF(Programacion!DX$40="",0,Programacion!DX$40/SUM(Programacion!DX$35:DX$41)*'2 Eval'!$J14)+IF(Programacion!DX$41="",0,Programacion!DX$41/SUM(Programacion!DX$35:DX$41)*'2 Eval'!$K14))*SUM(Programacion!DX$35:DX$41)/SUM(Programacion!DX$28:DX$41)+IF('Res 1ªEval'!DZ15="",0,'Res 1ªEval'!DZ15*SUM(Programacion!DX$28:DX$34)/SUM(Programacion!DX$28:DX$41)))))</f>
        <v/>
      </c>
      <c r="EA15" s="270" t="str">
        <f>IF($C15="","",IF(SUM(Programacion!DY$28:DY$41)=0,"",IF(SUM(Programacion!DY$35:DY$41)=0,'Res 1ªEval'!EA15,(IF(Programacion!DY$35="",0,Programacion!DY$35/SUM(Programacion!DY$35:DY$41)*'2 Eval'!$E14)+IF(Programacion!DY$36="",0,Programacion!DY$36/SUM(Programacion!DY$35:DY$41)*'2 Eval'!$F14)+IF(Programacion!DY$37="",0,Programacion!DY$37/SUM(Programacion!DY$35:DY$41)*'2 Eval'!$G14)+IF(Programacion!DY$38="",0,Programacion!DY$38/SUM(Programacion!DY$35:DY$41)*'2 Eval'!$H14)+IF(Programacion!DY$39="",0,Programacion!DY$39/SUM(Programacion!DY$35:DY$41)*'2 Eval'!$I14)+IF(Programacion!DY$40="",0,Programacion!DY$40/SUM(Programacion!DY$35:DY$41)*'2 Eval'!$J14)+IF(Programacion!DY$41="",0,Programacion!DY$41/SUM(Programacion!DY$35:DY$41)*'2 Eval'!$K14))*SUM(Programacion!DY$35:DY$41)/SUM(Programacion!DY$28:DY$41)+IF('Res 1ªEval'!EA15="",0,'Res 1ªEval'!EA15*SUM(Programacion!DY$28:DY$34)/SUM(Programacion!DY$28:DY$41)))))</f>
        <v/>
      </c>
      <c r="EB15" s="270" t="str">
        <f>IF($C15="","",IF(SUM(Programacion!DZ$28:DZ$41)=0,"",IF(SUM(Programacion!DZ$35:DZ$41)=0,'Res 1ªEval'!EB15,(IF(Programacion!DZ$35="",0,Programacion!DZ$35/SUM(Programacion!DZ$35:DZ$41)*'2 Eval'!$E14)+IF(Programacion!DZ$36="",0,Programacion!DZ$36/SUM(Programacion!DZ$35:DZ$41)*'2 Eval'!$F14)+IF(Programacion!DZ$37="",0,Programacion!DZ$37/SUM(Programacion!DZ$35:DZ$41)*'2 Eval'!$G14)+IF(Programacion!DZ$38="",0,Programacion!DZ$38/SUM(Programacion!DZ$35:DZ$41)*'2 Eval'!$H14)+IF(Programacion!DZ$39="",0,Programacion!DZ$39/SUM(Programacion!DZ$35:DZ$41)*'2 Eval'!$I14)+IF(Programacion!DZ$40="",0,Programacion!DZ$40/SUM(Programacion!DZ$35:DZ$41)*'2 Eval'!$J14)+IF(Programacion!DZ$41="",0,Programacion!DZ$41/SUM(Programacion!DZ$35:DZ$41)*'2 Eval'!$K14))*SUM(Programacion!DZ$35:DZ$41)/SUM(Programacion!DZ$28:DZ$41)+IF('Res 1ªEval'!EB15="",0,'Res 1ªEval'!EB15*SUM(Programacion!DZ$28:DZ$34)/SUM(Programacion!DZ$28:DZ$41)))))</f>
        <v/>
      </c>
      <c r="EC15" s="270" t="str">
        <f>IF($C15="","",IF(SUM(Programacion!EA$28:EA$41)=0,"",IF(SUM(Programacion!EA$35:EA$41)=0,'Res 1ªEval'!EC15,(IF(Programacion!EA$35="",0,Programacion!EA$35/SUM(Programacion!EA$35:EA$41)*'2 Eval'!$E14)+IF(Programacion!EA$36="",0,Programacion!EA$36/SUM(Programacion!EA$35:EA$41)*'2 Eval'!$F14)+IF(Programacion!EA$37="",0,Programacion!EA$37/SUM(Programacion!EA$35:EA$41)*'2 Eval'!$G14)+IF(Programacion!EA$38="",0,Programacion!EA$38/SUM(Programacion!EA$35:EA$41)*'2 Eval'!$H14)+IF(Programacion!EA$39="",0,Programacion!EA$39/SUM(Programacion!EA$35:EA$41)*'2 Eval'!$I14)+IF(Programacion!EA$40="",0,Programacion!EA$40/SUM(Programacion!EA$35:EA$41)*'2 Eval'!$J14)+IF(Programacion!EA$41="",0,Programacion!EA$41/SUM(Programacion!EA$35:EA$41)*'2 Eval'!$K14))*SUM(Programacion!EA$35:EA$41)/SUM(Programacion!EA$28:EA$41)+IF('Res 1ªEval'!EC15="",0,'Res 1ªEval'!EC15*SUM(Programacion!EA$28:EA$34)/SUM(Programacion!EA$28:EA$41)))))</f>
        <v/>
      </c>
      <c r="ED15" s="270" t="str">
        <f>IF($C15="","",IF(SUM(Programacion!EB$28:EB$41)=0,"",IF(SUM(Programacion!EB$35:EB$41)=0,'Res 1ªEval'!ED15,(IF(Programacion!EB$35="",0,Programacion!EB$35/SUM(Programacion!EB$35:EB$41)*'2 Eval'!$E14)+IF(Programacion!EB$36="",0,Programacion!EB$36/SUM(Programacion!EB$35:EB$41)*'2 Eval'!$F14)+IF(Programacion!EB$37="",0,Programacion!EB$37/SUM(Programacion!EB$35:EB$41)*'2 Eval'!$G14)+IF(Programacion!EB$38="",0,Programacion!EB$38/SUM(Programacion!EB$35:EB$41)*'2 Eval'!$H14)+IF(Programacion!EB$39="",0,Programacion!EB$39/SUM(Programacion!EB$35:EB$41)*'2 Eval'!$I14)+IF(Programacion!EB$40="",0,Programacion!EB$40/SUM(Programacion!EB$35:EB$41)*'2 Eval'!$J14)+IF(Programacion!EB$41="",0,Programacion!EB$41/SUM(Programacion!EB$35:EB$41)*'2 Eval'!$K14))*SUM(Programacion!EB$35:EB$41)/SUM(Programacion!EB$28:EB$41)+IF('Res 1ªEval'!ED15="",0,'Res 1ªEval'!ED15*SUM(Programacion!EB$28:EB$34)/SUM(Programacion!EB$28:EB$41)))))</f>
        <v/>
      </c>
      <c r="EE15" s="270" t="str">
        <f>IF($C15="","",IF(SUM(Programacion!EC$28:EC$41)=0,"",IF(SUM(Programacion!EC$35:EC$41)=0,'Res 1ªEval'!EE15,(IF(Programacion!EC$35="",0,Programacion!EC$35/SUM(Programacion!EC$35:EC$41)*'2 Eval'!$E14)+IF(Programacion!EC$36="",0,Programacion!EC$36/SUM(Programacion!EC$35:EC$41)*'2 Eval'!$F14)+IF(Programacion!EC$37="",0,Programacion!EC$37/SUM(Programacion!EC$35:EC$41)*'2 Eval'!$G14)+IF(Programacion!EC$38="",0,Programacion!EC$38/SUM(Programacion!EC$35:EC$41)*'2 Eval'!$H14)+IF(Programacion!EC$39="",0,Programacion!EC$39/SUM(Programacion!EC$35:EC$41)*'2 Eval'!$I14)+IF(Programacion!EC$40="",0,Programacion!EC$40/SUM(Programacion!EC$35:EC$41)*'2 Eval'!$J14)+IF(Programacion!EC$41="",0,Programacion!EC$41/SUM(Programacion!EC$35:EC$41)*'2 Eval'!$K14))*SUM(Programacion!EC$35:EC$41)/SUM(Programacion!EC$28:EC$41)+IF('Res 1ªEval'!EE15="",0,'Res 1ªEval'!EE15*SUM(Programacion!EC$28:EC$34)/SUM(Programacion!EC$28:EC$41)))))</f>
        <v/>
      </c>
      <c r="EF15" s="270" t="str">
        <f>IF($C15="","",IF(SUM(Programacion!ED$28:ED$41)=0,"",IF(SUM(Programacion!ED$35:ED$41)=0,'Res 1ªEval'!EF15,(IF(Programacion!ED$35="",0,Programacion!ED$35/SUM(Programacion!ED$35:ED$41)*'2 Eval'!$E14)+IF(Programacion!ED$36="",0,Programacion!ED$36/SUM(Programacion!ED$35:ED$41)*'2 Eval'!$F14)+IF(Programacion!ED$37="",0,Programacion!ED$37/SUM(Programacion!ED$35:ED$41)*'2 Eval'!$G14)+IF(Programacion!ED$38="",0,Programacion!ED$38/SUM(Programacion!ED$35:ED$41)*'2 Eval'!$H14)+IF(Programacion!ED$39="",0,Programacion!ED$39/SUM(Programacion!ED$35:ED$41)*'2 Eval'!$I14)+IF(Programacion!ED$40="",0,Programacion!ED$40/SUM(Programacion!ED$35:ED$41)*'2 Eval'!$J14)+IF(Programacion!ED$41="",0,Programacion!ED$41/SUM(Programacion!ED$35:ED$41)*'2 Eval'!$K14))*SUM(Programacion!ED$35:ED$41)/SUM(Programacion!ED$28:ED$41)+IF('Res 1ªEval'!EF15="",0,'Res 1ªEval'!EF15*SUM(Programacion!ED$28:ED$34)/SUM(Programacion!ED$28:ED$41)))))</f>
        <v/>
      </c>
      <c r="EG15" s="270" t="str">
        <f>IF($C15="","",IF(SUM(Programacion!EE$28:EE$41)=0,"",IF(SUM(Programacion!EE$35:EE$41)=0,'Res 1ªEval'!EG15,(IF(Programacion!EE$35="",0,Programacion!EE$35/SUM(Programacion!EE$35:EE$41)*'2 Eval'!$E14)+IF(Programacion!EE$36="",0,Programacion!EE$36/SUM(Programacion!EE$35:EE$41)*'2 Eval'!$F14)+IF(Programacion!EE$37="",0,Programacion!EE$37/SUM(Programacion!EE$35:EE$41)*'2 Eval'!$G14)+IF(Programacion!EE$38="",0,Programacion!EE$38/SUM(Programacion!EE$35:EE$41)*'2 Eval'!$H14)+IF(Programacion!EE$39="",0,Programacion!EE$39/SUM(Programacion!EE$35:EE$41)*'2 Eval'!$I14)+IF(Programacion!EE$40="",0,Programacion!EE$40/SUM(Programacion!EE$35:EE$41)*'2 Eval'!$J14)+IF(Programacion!EE$41="",0,Programacion!EE$41/SUM(Programacion!EE$35:EE$41)*'2 Eval'!$K14))*SUM(Programacion!EE$35:EE$41)/SUM(Programacion!EE$28:EE$41)+IF('Res 1ªEval'!EG15="",0,'Res 1ªEval'!EG15*SUM(Programacion!EE$28:EE$34)/SUM(Programacion!EE$28:EE$41)))))</f>
        <v/>
      </c>
      <c r="EH15" s="270" t="str">
        <f>IF($C15="","",IF(SUM(Programacion!EF$28:EF$41)=0,"",IF(SUM(Programacion!EF$35:EF$41)=0,'Res 1ªEval'!EH15,(IF(Programacion!EF$35="",0,Programacion!EF$35/SUM(Programacion!EF$35:EF$41)*'2 Eval'!$E14)+IF(Programacion!EF$36="",0,Programacion!EF$36/SUM(Programacion!EF$35:EF$41)*'2 Eval'!$F14)+IF(Programacion!EF$37="",0,Programacion!EF$37/SUM(Programacion!EF$35:EF$41)*'2 Eval'!$G14)+IF(Programacion!EF$38="",0,Programacion!EF$38/SUM(Programacion!EF$35:EF$41)*'2 Eval'!$H14)+IF(Programacion!EF$39="",0,Programacion!EF$39/SUM(Programacion!EF$35:EF$41)*'2 Eval'!$I14)+IF(Programacion!EF$40="",0,Programacion!EF$40/SUM(Programacion!EF$35:EF$41)*'2 Eval'!$J14)+IF(Programacion!EF$41="",0,Programacion!EF$41/SUM(Programacion!EF$35:EF$41)*'2 Eval'!$K14))*SUM(Programacion!EF$35:EF$41)/SUM(Programacion!EF$28:EF$41)+IF('Res 1ªEval'!EH15="",0,'Res 1ªEval'!EH15*SUM(Programacion!EF$28:EF$34)/SUM(Programacion!EF$28:EF$41)))))</f>
        <v/>
      </c>
      <c r="EI15" s="270" t="str">
        <f>IF($C15="","",IF(SUM(Programacion!EG$28:EG$41)=0,"",IF(SUM(Programacion!EG$35:EG$41)=0,'Res 1ªEval'!EI15,(IF(Programacion!EG$35="",0,Programacion!EG$35/SUM(Programacion!EG$35:EG$41)*'2 Eval'!$E14)+IF(Programacion!EG$36="",0,Programacion!EG$36/SUM(Programacion!EG$35:EG$41)*'2 Eval'!$F14)+IF(Programacion!EG$37="",0,Programacion!EG$37/SUM(Programacion!EG$35:EG$41)*'2 Eval'!$G14)+IF(Programacion!EG$38="",0,Programacion!EG$38/SUM(Programacion!EG$35:EG$41)*'2 Eval'!$H14)+IF(Programacion!EG$39="",0,Programacion!EG$39/SUM(Programacion!EG$35:EG$41)*'2 Eval'!$I14)+IF(Programacion!EG$40="",0,Programacion!EG$40/SUM(Programacion!EG$35:EG$41)*'2 Eval'!$J14)+IF(Programacion!EG$41="",0,Programacion!EG$41/SUM(Programacion!EG$35:EG$41)*'2 Eval'!$K14))*SUM(Programacion!EG$35:EG$41)/SUM(Programacion!EG$28:EG$41)+IF('Res 1ªEval'!EI15="",0,'Res 1ªEval'!EI15*SUM(Programacion!EG$28:EG$34)/SUM(Programacion!EG$28:EG$41)))))</f>
        <v/>
      </c>
      <c r="EJ15" s="270" t="str">
        <f>IF($C15="","",IF(SUM(Programacion!EH$28:EH$41)=0,"",IF(SUM(Programacion!EH$35:EH$41)=0,'Res 1ªEval'!EJ15,(IF(Programacion!EH$35="",0,Programacion!EH$35/SUM(Programacion!EH$35:EH$41)*'2 Eval'!$E14)+IF(Programacion!EH$36="",0,Programacion!EH$36/SUM(Programacion!EH$35:EH$41)*'2 Eval'!$F14)+IF(Programacion!EH$37="",0,Programacion!EH$37/SUM(Programacion!EH$35:EH$41)*'2 Eval'!$G14)+IF(Programacion!EH$38="",0,Programacion!EH$38/SUM(Programacion!EH$35:EH$41)*'2 Eval'!$H14)+IF(Programacion!EH$39="",0,Programacion!EH$39/SUM(Programacion!EH$35:EH$41)*'2 Eval'!$I14)+IF(Programacion!EH$40="",0,Programacion!EH$40/SUM(Programacion!EH$35:EH$41)*'2 Eval'!$J14)+IF(Programacion!EH$41="",0,Programacion!EH$41/SUM(Programacion!EH$35:EH$41)*'2 Eval'!$K14))*SUM(Programacion!EH$35:EH$41)/SUM(Programacion!EH$28:EH$41)+IF('Res 1ªEval'!EJ15="",0,'Res 1ªEval'!EJ15*SUM(Programacion!EH$28:EH$34)/SUM(Programacion!EH$28:EH$41)))))</f>
        <v/>
      </c>
      <c r="EK15" s="270" t="str">
        <f>IF($C15="","",IF(SUM(Programacion!EI$28:EI$41)=0,"",IF(SUM(Programacion!EI$35:EI$41)=0,'Res 1ªEval'!EK15,(IF(Programacion!EI$35="",0,Programacion!EI$35/SUM(Programacion!EI$35:EI$41)*'2 Eval'!$E14)+IF(Programacion!EI$36="",0,Programacion!EI$36/SUM(Programacion!EI$35:EI$41)*'2 Eval'!$F14)+IF(Programacion!EI$37="",0,Programacion!EI$37/SUM(Programacion!EI$35:EI$41)*'2 Eval'!$G14)+IF(Programacion!EI$38="",0,Programacion!EI$38/SUM(Programacion!EI$35:EI$41)*'2 Eval'!$H14)+IF(Programacion!EI$39="",0,Programacion!EI$39/SUM(Programacion!EI$35:EI$41)*'2 Eval'!$I14)+IF(Programacion!EI$40="",0,Programacion!EI$40/SUM(Programacion!EI$35:EI$41)*'2 Eval'!$J14)+IF(Programacion!EI$41="",0,Programacion!EI$41/SUM(Programacion!EI$35:EI$41)*'2 Eval'!$K14))*SUM(Programacion!EI$35:EI$41)/SUM(Programacion!EI$28:EI$41)+IF('Res 1ªEval'!EK15="",0,'Res 1ªEval'!EK15*SUM(Programacion!EI$28:EI$34)/SUM(Programacion!EI$28:EI$41)))))</f>
        <v/>
      </c>
    </row>
    <row r="16" spans="1:141">
      <c r="B16" s="133" t="str">
        <f>IF('1 Eval'!A15="","",'1 Eval'!A15)</f>
        <v/>
      </c>
      <c r="C16" s="134" t="str">
        <f>IF('1 Eval'!B15="","",'1 Eval'!B15)</f>
        <v/>
      </c>
      <c r="D16" s="149" t="str">
        <f>IF('2 Eval'!D15="","",'2 Eval'!D15)</f>
        <v/>
      </c>
      <c r="E16" s="150" t="str">
        <f>IF($D16="","",IF(Final!$F$6="","",($D16*Final!$F$6+Final!$E17*Final!$E$6)/SUM(Final!$E$6:$F$6)))</f>
        <v/>
      </c>
      <c r="F16" s="150" t="str">
        <f t="shared" si="7"/>
        <v/>
      </c>
      <c r="G16" s="221" t="str">
        <f t="shared" si="6"/>
        <v/>
      </c>
      <c r="H16" s="275" t="str">
        <f>IF($C16="","",IF(SUM(Programacion!F$28:F$41)=0,"",IF(SUM(Programacion!F$35:F$41)=0,'Res 1ªEval'!H16,(IF(Programacion!F$35="",0,Programacion!F$35/SUM(Programacion!F$35:F$41)*'2 Eval'!$E15)+IF(Programacion!F$36="",0,Programacion!F$36/SUM(Programacion!F$35:F$41)*'2 Eval'!$F15)+IF(Programacion!F$37="",0,Programacion!F$37/SUM(Programacion!F$35:F$41)*'2 Eval'!$G15)+IF(Programacion!F$38="",0,Programacion!F$38/SUM(Programacion!F$35:F$41)*'2 Eval'!$H15)+IF(Programacion!F$39="",0,Programacion!F$39/SUM(Programacion!F$35:F$41)*'2 Eval'!$I15)+IF(Programacion!F$40="",0,Programacion!F$40/SUM(Programacion!F$35:F$41)*'2 Eval'!$J15)+IF(Programacion!F$41="",0,Programacion!F$41/SUM(Programacion!F$35:F$41)*'2 Eval'!$K15))*SUM(Programacion!F$35:F$41)/SUM(Programacion!F$28:F$41)+IF('Res 1ªEval'!H16="",0,'Res 1ªEval'!H16*SUM(Programacion!F$28:F$34)/SUM(Programacion!F$28:F$41)))))</f>
        <v/>
      </c>
      <c r="I16" s="270" t="str">
        <f>IF($C16="","",IF(SUM(Programacion!G$28:G$41)=0,"",IF(SUM(Programacion!G$35:G$41)=0,'Res 1ªEval'!I16,(IF(Programacion!G$35="",0,Programacion!G$35/SUM(Programacion!G$35:G$41)*'2 Eval'!$E15)+IF(Programacion!G$36="",0,Programacion!G$36/SUM(Programacion!G$35:G$41)*'2 Eval'!$F15)+IF(Programacion!G$37="",0,Programacion!G$37/SUM(Programacion!G$35:G$41)*'2 Eval'!$G15)+IF(Programacion!G$38="",0,Programacion!G$38/SUM(Programacion!G$35:G$41)*'2 Eval'!$H15)+IF(Programacion!G$39="",0,Programacion!G$39/SUM(Programacion!G$35:G$41)*'2 Eval'!$I15)+IF(Programacion!G$40="",0,Programacion!G$40/SUM(Programacion!G$35:G$41)*'2 Eval'!$J15)+IF(Programacion!G$41="",0,Programacion!G$41/SUM(Programacion!G$35:G$41)*'2 Eval'!$K15))*SUM(Programacion!G$35:G$41)/SUM(Programacion!G$28:G$41)+IF('Res 1ªEval'!I16="",0,'Res 1ªEval'!I16*SUM(Programacion!G$28:G$34)/SUM(Programacion!G$28:G$41)))))</f>
        <v/>
      </c>
      <c r="J16" s="270" t="str">
        <f>IF($C16="","",IF(SUM(Programacion!H$28:H$41)=0,"",IF(SUM(Programacion!H$35:H$41)=0,'Res 1ªEval'!J16,(IF(Programacion!H$35="",0,Programacion!H$35/SUM(Programacion!H$35:H$41)*'2 Eval'!$E15)+IF(Programacion!H$36="",0,Programacion!H$36/SUM(Programacion!H$35:H$41)*'2 Eval'!$F15)+IF(Programacion!H$37="",0,Programacion!H$37/SUM(Programacion!H$35:H$41)*'2 Eval'!$G15)+IF(Programacion!H$38="",0,Programacion!H$38/SUM(Programacion!H$35:H$41)*'2 Eval'!$H15)+IF(Programacion!H$39="",0,Programacion!H$39/SUM(Programacion!H$35:H$41)*'2 Eval'!$I15)+IF(Programacion!H$40="",0,Programacion!H$40/SUM(Programacion!H$35:H$41)*'2 Eval'!$J15)+IF(Programacion!H$41="",0,Programacion!H$41/SUM(Programacion!H$35:H$41)*'2 Eval'!$K15))*SUM(Programacion!H$35:H$41)/SUM(Programacion!H$28:H$41)+IF('Res 1ªEval'!J16="",0,'Res 1ªEval'!J16*SUM(Programacion!H$28:H$34)/SUM(Programacion!H$28:H$41)))))</f>
        <v/>
      </c>
      <c r="K16" s="270" t="str">
        <f>IF($C16="","",IF(SUM(Programacion!I$28:I$41)=0,"",IF(SUM(Programacion!I$35:I$41)=0,'Res 1ªEval'!K16,(IF(Programacion!I$35="",0,Programacion!I$35/SUM(Programacion!I$35:I$41)*'2 Eval'!$E15)+IF(Programacion!I$36="",0,Programacion!I$36/SUM(Programacion!I$35:I$41)*'2 Eval'!$F15)+IF(Programacion!I$37="",0,Programacion!I$37/SUM(Programacion!I$35:I$41)*'2 Eval'!$G15)+IF(Programacion!I$38="",0,Programacion!I$38/SUM(Programacion!I$35:I$41)*'2 Eval'!$H15)+IF(Programacion!I$39="",0,Programacion!I$39/SUM(Programacion!I$35:I$41)*'2 Eval'!$I15)+IF(Programacion!I$40="",0,Programacion!I$40/SUM(Programacion!I$35:I$41)*'2 Eval'!$J15)+IF(Programacion!I$41="",0,Programacion!I$41/SUM(Programacion!I$35:I$41)*'2 Eval'!$K15))*SUM(Programacion!I$35:I$41)/SUM(Programacion!I$28:I$41)+IF('Res 1ªEval'!K16="",0,'Res 1ªEval'!K16*SUM(Programacion!I$28:I$34)/SUM(Programacion!I$28:I$41)))))</f>
        <v/>
      </c>
      <c r="L16" s="270" t="str">
        <f>IF($C16="","",IF(SUM(Programacion!J$28:J$41)=0,"",IF(SUM(Programacion!J$35:J$41)=0,'Res 1ªEval'!L16,(IF(Programacion!J$35="",0,Programacion!J$35/SUM(Programacion!J$35:J$41)*'2 Eval'!$E15)+IF(Programacion!J$36="",0,Programacion!J$36/SUM(Programacion!J$35:J$41)*'2 Eval'!$F15)+IF(Programacion!J$37="",0,Programacion!J$37/SUM(Programacion!J$35:J$41)*'2 Eval'!$G15)+IF(Programacion!J$38="",0,Programacion!J$38/SUM(Programacion!J$35:J$41)*'2 Eval'!$H15)+IF(Programacion!J$39="",0,Programacion!J$39/SUM(Programacion!J$35:J$41)*'2 Eval'!$I15)+IF(Programacion!J$40="",0,Programacion!J$40/SUM(Programacion!J$35:J$41)*'2 Eval'!$J15)+IF(Programacion!J$41="",0,Programacion!J$41/SUM(Programacion!J$35:J$41)*'2 Eval'!$K15))*SUM(Programacion!J$35:J$41)/SUM(Programacion!J$28:J$41)+IF('Res 1ªEval'!L16="",0,'Res 1ªEval'!L16*SUM(Programacion!J$28:J$34)/SUM(Programacion!J$28:J$41)))))</f>
        <v/>
      </c>
      <c r="M16" s="270" t="str">
        <f>IF($C16="","",IF(SUM(Programacion!K$28:K$41)=0,"",IF(SUM(Programacion!K$35:K$41)=0,'Res 1ªEval'!M16,(IF(Programacion!K$35="",0,Programacion!K$35/SUM(Programacion!K$35:K$41)*'2 Eval'!$E15)+IF(Programacion!K$36="",0,Programacion!K$36/SUM(Programacion!K$35:K$41)*'2 Eval'!$F15)+IF(Programacion!K$37="",0,Programacion!K$37/SUM(Programacion!K$35:K$41)*'2 Eval'!$G15)+IF(Programacion!K$38="",0,Programacion!K$38/SUM(Programacion!K$35:K$41)*'2 Eval'!$H15)+IF(Programacion!K$39="",0,Programacion!K$39/SUM(Programacion!K$35:K$41)*'2 Eval'!$I15)+IF(Programacion!K$40="",0,Programacion!K$40/SUM(Programacion!K$35:K$41)*'2 Eval'!$J15)+IF(Programacion!K$41="",0,Programacion!K$41/SUM(Programacion!K$35:K$41)*'2 Eval'!$K15))*SUM(Programacion!K$35:K$41)/SUM(Programacion!K$28:K$41)+IF('Res 1ªEval'!M16="",0,'Res 1ªEval'!M16*SUM(Programacion!K$28:K$34)/SUM(Programacion!K$28:K$41)))))</f>
        <v/>
      </c>
      <c r="N16" s="270" t="str">
        <f>IF($C16="","",IF(SUM(Programacion!L$28:L$41)=0,"",IF(SUM(Programacion!L$35:L$41)=0,'Res 1ªEval'!N16,(IF(Programacion!L$35="",0,Programacion!L$35/SUM(Programacion!L$35:L$41)*'2 Eval'!$E15)+IF(Programacion!L$36="",0,Programacion!L$36/SUM(Programacion!L$35:L$41)*'2 Eval'!$F15)+IF(Programacion!L$37="",0,Programacion!L$37/SUM(Programacion!L$35:L$41)*'2 Eval'!$G15)+IF(Programacion!L$38="",0,Programacion!L$38/SUM(Programacion!L$35:L$41)*'2 Eval'!$H15)+IF(Programacion!L$39="",0,Programacion!L$39/SUM(Programacion!L$35:L$41)*'2 Eval'!$I15)+IF(Programacion!L$40="",0,Programacion!L$40/SUM(Programacion!L$35:L$41)*'2 Eval'!$J15)+IF(Programacion!L$41="",0,Programacion!L$41/SUM(Programacion!L$35:L$41)*'2 Eval'!$K15))*SUM(Programacion!L$35:L$41)/SUM(Programacion!L$28:L$41)+IF('Res 1ªEval'!N16="",0,'Res 1ªEval'!N16*SUM(Programacion!L$28:L$34)/SUM(Programacion!L$28:L$41)))))</f>
        <v/>
      </c>
      <c r="O16" s="276" t="str">
        <f>IF($C16="","",IF(SUM(Programacion!M$28:M$41)=0,"",IF(SUM(Programacion!M$35:M$41)=0,'Res 1ªEval'!O16,(IF(Programacion!M$35="",0,Programacion!M$35/SUM(Programacion!M$35:M$41)*'2 Eval'!$E15)+IF(Programacion!M$36="",0,Programacion!M$36/SUM(Programacion!M$35:M$41)*'2 Eval'!$F15)+IF(Programacion!M$37="",0,Programacion!M$37/SUM(Programacion!M$35:M$41)*'2 Eval'!$G15)+IF(Programacion!M$38="",0,Programacion!M$38/SUM(Programacion!M$35:M$41)*'2 Eval'!$H15)+IF(Programacion!M$39="",0,Programacion!M$39/SUM(Programacion!M$35:M$41)*'2 Eval'!$I15)+IF(Programacion!M$40="",0,Programacion!M$40/SUM(Programacion!M$35:M$41)*'2 Eval'!$J15)+IF(Programacion!M$41="",0,Programacion!M$41/SUM(Programacion!M$35:M$41)*'2 Eval'!$K15))*SUM(Programacion!M$35:M$41)/SUM(Programacion!M$28:M$41)+IF('Res 1ªEval'!O16="",0,'Res 1ªEval'!O16*SUM(Programacion!M$28:M$34)/SUM(Programacion!M$28:M$41)))))</f>
        <v/>
      </c>
      <c r="P16" s="303"/>
      <c r="Q16" s="270" t="str">
        <f>IF($C16="","",IF(SUM(Programacion!O$28:O$41)=0,"",IF(SUM(Programacion!O$35:O$41)=0,'Res 1ªEval'!Q16,(IF(Programacion!O$35="",0,Programacion!O$35/SUM(Programacion!O$35:O$41)*'2 Eval'!$E15)+IF(Programacion!O$36="",0,Programacion!O$36/SUM(Programacion!O$35:O$41)*'2 Eval'!$F15)+IF(Programacion!O$37="",0,Programacion!O$37/SUM(Programacion!O$35:O$41)*'2 Eval'!$G15)+IF(Programacion!O$38="",0,Programacion!O$38/SUM(Programacion!O$35:O$41)*'2 Eval'!$H15)+IF(Programacion!O$39="",0,Programacion!O$39/SUM(Programacion!O$35:O$41)*'2 Eval'!$I15)+IF(Programacion!O$40="",0,Programacion!O$40/SUM(Programacion!O$35:O$41)*'2 Eval'!$J15)+IF(Programacion!O$41="",0,Programacion!O$41/SUM(Programacion!O$35:O$41)*'2 Eval'!$K15))*SUM(Programacion!O$35:O$41)/SUM(Programacion!O$28:O$41)+IF('Res 1ªEval'!Q16="",0,'Res 1ªEval'!Q16*SUM(Programacion!O$28:O$34)/SUM(Programacion!O$28:O$41)))))</f>
        <v/>
      </c>
      <c r="R16" s="270" t="str">
        <f>IF($C16="","",IF(SUM(Programacion!P$28:P$41)=0,"",IF(SUM(Programacion!P$35:P$41)=0,'Res 1ªEval'!R16,(IF(Programacion!P$35="",0,Programacion!P$35/SUM(Programacion!P$35:P$41)*'2 Eval'!$E15)+IF(Programacion!P$36="",0,Programacion!P$36/SUM(Programacion!P$35:P$41)*'2 Eval'!$F15)+IF(Programacion!P$37="",0,Programacion!P$37/SUM(Programacion!P$35:P$41)*'2 Eval'!$G15)+IF(Programacion!P$38="",0,Programacion!P$38/SUM(Programacion!P$35:P$41)*'2 Eval'!$H15)+IF(Programacion!P$39="",0,Programacion!P$39/SUM(Programacion!P$35:P$41)*'2 Eval'!$I15)+IF(Programacion!P$40="",0,Programacion!P$40/SUM(Programacion!P$35:P$41)*'2 Eval'!$J15)+IF(Programacion!P$41="",0,Programacion!P$41/SUM(Programacion!P$35:P$41)*'2 Eval'!$K15))*SUM(Programacion!P$35:P$41)/SUM(Programacion!P$28:P$41)+IF('Res 1ªEval'!R16="",0,'Res 1ªEval'!R16*SUM(Programacion!P$28:P$34)/SUM(Programacion!P$28:P$41)))))</f>
        <v/>
      </c>
      <c r="S16" s="270" t="str">
        <f>IF($C16="","",IF(SUM(Programacion!Q$28:Q$41)=0,"",IF(SUM(Programacion!Q$35:Q$41)=0,'Res 1ªEval'!S16,(IF(Programacion!Q$35="",0,Programacion!Q$35/SUM(Programacion!Q$35:Q$41)*'2 Eval'!$E15)+IF(Programacion!Q$36="",0,Programacion!Q$36/SUM(Programacion!Q$35:Q$41)*'2 Eval'!$F15)+IF(Programacion!Q$37="",0,Programacion!Q$37/SUM(Programacion!Q$35:Q$41)*'2 Eval'!$G15)+IF(Programacion!Q$38="",0,Programacion!Q$38/SUM(Programacion!Q$35:Q$41)*'2 Eval'!$H15)+IF(Programacion!Q$39="",0,Programacion!Q$39/SUM(Programacion!Q$35:Q$41)*'2 Eval'!$I15)+IF(Programacion!Q$40="",0,Programacion!Q$40/SUM(Programacion!Q$35:Q$41)*'2 Eval'!$J15)+IF(Programacion!Q$41="",0,Programacion!Q$41/SUM(Programacion!Q$35:Q$41)*'2 Eval'!$K15))*SUM(Programacion!Q$35:Q$41)/SUM(Programacion!Q$28:Q$41)+IF('Res 1ªEval'!S16="",0,'Res 1ªEval'!S16*SUM(Programacion!Q$28:Q$34)/SUM(Programacion!Q$28:Q$41)))))</f>
        <v/>
      </c>
      <c r="T16" s="270" t="str">
        <f>IF($C16="","",IF(SUM(Programacion!R$28:R$41)=0,"",IF(SUM(Programacion!R$35:R$41)=0,'Res 1ªEval'!T16,(IF(Programacion!R$35="",0,Programacion!R$35/SUM(Programacion!R$35:R$41)*'2 Eval'!$E15)+IF(Programacion!R$36="",0,Programacion!R$36/SUM(Programacion!R$35:R$41)*'2 Eval'!$F15)+IF(Programacion!R$37="",0,Programacion!R$37/SUM(Programacion!R$35:R$41)*'2 Eval'!$G15)+IF(Programacion!R$38="",0,Programacion!R$38/SUM(Programacion!R$35:R$41)*'2 Eval'!$H15)+IF(Programacion!R$39="",0,Programacion!R$39/SUM(Programacion!R$35:R$41)*'2 Eval'!$I15)+IF(Programacion!R$40="",0,Programacion!R$40/SUM(Programacion!R$35:R$41)*'2 Eval'!$J15)+IF(Programacion!R$41="",0,Programacion!R$41/SUM(Programacion!R$35:R$41)*'2 Eval'!$K15))*SUM(Programacion!R$35:R$41)/SUM(Programacion!R$28:R$41)+IF('Res 1ªEval'!T16="",0,'Res 1ªEval'!T16*SUM(Programacion!R$28:R$34)/SUM(Programacion!R$28:R$41)))))</f>
        <v/>
      </c>
      <c r="U16" s="270" t="str">
        <f>IF($C16="","",IF(SUM(Programacion!S$28:S$41)=0,"",IF(SUM(Programacion!S$35:S$41)=0,'Res 1ªEval'!U16,(IF(Programacion!S$35="",0,Programacion!S$35/SUM(Programacion!S$35:S$41)*'2 Eval'!$E15)+IF(Programacion!S$36="",0,Programacion!S$36/SUM(Programacion!S$35:S$41)*'2 Eval'!$F15)+IF(Programacion!S$37="",0,Programacion!S$37/SUM(Programacion!S$35:S$41)*'2 Eval'!$G15)+IF(Programacion!S$38="",0,Programacion!S$38/SUM(Programacion!S$35:S$41)*'2 Eval'!$H15)+IF(Programacion!S$39="",0,Programacion!S$39/SUM(Programacion!S$35:S$41)*'2 Eval'!$I15)+IF(Programacion!S$40="",0,Programacion!S$40/SUM(Programacion!S$35:S$41)*'2 Eval'!$J15)+IF(Programacion!S$41="",0,Programacion!S$41/SUM(Programacion!S$35:S$41)*'2 Eval'!$K15))*SUM(Programacion!S$35:S$41)/SUM(Programacion!S$28:S$41)+IF('Res 1ªEval'!U16="",0,'Res 1ªEval'!U16*SUM(Programacion!S$28:S$34)/SUM(Programacion!S$28:S$41)))))</f>
        <v/>
      </c>
      <c r="V16" s="270" t="str">
        <f>IF($C16="","",IF(SUM(Programacion!T$28:T$41)=0,"",IF(SUM(Programacion!T$35:T$41)=0,'Res 1ªEval'!V16,(IF(Programacion!T$35="",0,Programacion!T$35/SUM(Programacion!T$35:T$41)*'2 Eval'!$E15)+IF(Programacion!T$36="",0,Programacion!T$36/SUM(Programacion!T$35:T$41)*'2 Eval'!$F15)+IF(Programacion!T$37="",0,Programacion!T$37/SUM(Programacion!T$35:T$41)*'2 Eval'!$G15)+IF(Programacion!T$38="",0,Programacion!T$38/SUM(Programacion!T$35:T$41)*'2 Eval'!$H15)+IF(Programacion!T$39="",0,Programacion!T$39/SUM(Programacion!T$35:T$41)*'2 Eval'!$I15)+IF(Programacion!T$40="",0,Programacion!T$40/SUM(Programacion!T$35:T$41)*'2 Eval'!$J15)+IF(Programacion!T$41="",0,Programacion!T$41/SUM(Programacion!T$35:T$41)*'2 Eval'!$K15))*SUM(Programacion!T$35:T$41)/SUM(Programacion!T$28:T$41)+IF('Res 1ªEval'!V16="",0,'Res 1ªEval'!V16*SUM(Programacion!T$28:T$34)/SUM(Programacion!T$28:T$41)))))</f>
        <v/>
      </c>
      <c r="W16" s="270" t="str">
        <f>IF($C16="","",IF(SUM(Programacion!U$28:U$41)=0,"",IF(SUM(Programacion!U$35:U$41)=0,'Res 1ªEval'!W16,(IF(Programacion!U$35="",0,Programacion!U$35/SUM(Programacion!U$35:U$41)*'2 Eval'!$E15)+IF(Programacion!U$36="",0,Programacion!U$36/SUM(Programacion!U$35:U$41)*'2 Eval'!$F15)+IF(Programacion!U$37="",0,Programacion!U$37/SUM(Programacion!U$35:U$41)*'2 Eval'!$G15)+IF(Programacion!U$38="",0,Programacion!U$38/SUM(Programacion!U$35:U$41)*'2 Eval'!$H15)+IF(Programacion!U$39="",0,Programacion!U$39/SUM(Programacion!U$35:U$41)*'2 Eval'!$I15)+IF(Programacion!U$40="",0,Programacion!U$40/SUM(Programacion!U$35:U$41)*'2 Eval'!$J15)+IF(Programacion!U$41="",0,Programacion!U$41/SUM(Programacion!U$35:U$41)*'2 Eval'!$K15))*SUM(Programacion!U$35:U$41)/SUM(Programacion!U$28:U$41)+IF('Res 1ªEval'!W16="",0,'Res 1ªEval'!W16*SUM(Programacion!U$28:U$34)/SUM(Programacion!U$28:U$41)))))</f>
        <v/>
      </c>
      <c r="X16" s="270" t="str">
        <f>IF($C16="","",IF(SUM(Programacion!V$28:V$41)=0,"",IF(SUM(Programacion!V$35:V$41)=0,'Res 1ªEval'!X16,(IF(Programacion!V$35="",0,Programacion!V$35/SUM(Programacion!V$35:V$41)*'2 Eval'!$E15)+IF(Programacion!V$36="",0,Programacion!V$36/SUM(Programacion!V$35:V$41)*'2 Eval'!$F15)+IF(Programacion!V$37="",0,Programacion!V$37/SUM(Programacion!V$35:V$41)*'2 Eval'!$G15)+IF(Programacion!V$38="",0,Programacion!V$38/SUM(Programacion!V$35:V$41)*'2 Eval'!$H15)+IF(Programacion!V$39="",0,Programacion!V$39/SUM(Programacion!V$35:V$41)*'2 Eval'!$I15)+IF(Programacion!V$40="",0,Programacion!V$40/SUM(Programacion!V$35:V$41)*'2 Eval'!$J15)+IF(Programacion!V$41="",0,Programacion!V$41/SUM(Programacion!V$35:V$41)*'2 Eval'!$K15))*SUM(Programacion!V$35:V$41)/SUM(Programacion!V$28:V$41)+IF('Res 1ªEval'!X16="",0,'Res 1ªEval'!X16*SUM(Programacion!V$28:V$34)/SUM(Programacion!V$28:V$41)))))</f>
        <v/>
      </c>
      <c r="Y16" s="270" t="str">
        <f>IF($C16="","",IF(SUM(Programacion!W$28:W$41)=0,"",IF(SUM(Programacion!W$35:W$41)=0,'Res 1ªEval'!Y16,(IF(Programacion!W$35="",0,Programacion!W$35/SUM(Programacion!W$35:W$41)*'2 Eval'!$E15)+IF(Programacion!W$36="",0,Programacion!W$36/SUM(Programacion!W$35:W$41)*'2 Eval'!$F15)+IF(Programacion!W$37="",0,Programacion!W$37/SUM(Programacion!W$35:W$41)*'2 Eval'!$G15)+IF(Programacion!W$38="",0,Programacion!W$38/SUM(Programacion!W$35:W$41)*'2 Eval'!$H15)+IF(Programacion!W$39="",0,Programacion!W$39/SUM(Programacion!W$35:W$41)*'2 Eval'!$I15)+IF(Programacion!W$40="",0,Programacion!W$40/SUM(Programacion!W$35:W$41)*'2 Eval'!$J15)+IF(Programacion!W$41="",0,Programacion!W$41/SUM(Programacion!W$35:W$41)*'2 Eval'!$K15))*SUM(Programacion!W$35:W$41)/SUM(Programacion!W$28:W$41)+IF('Res 1ªEval'!Y16="",0,'Res 1ªEval'!Y16*SUM(Programacion!W$28:W$34)/SUM(Programacion!W$28:W$41)))))</f>
        <v/>
      </c>
      <c r="Z16" s="270" t="str">
        <f>IF($C16="","",IF(SUM(Programacion!X$28:X$41)=0,"",IF(SUM(Programacion!X$35:X$41)=0,'Res 1ªEval'!Z16,(IF(Programacion!X$35="",0,Programacion!X$35/SUM(Programacion!X$35:X$41)*'2 Eval'!$E15)+IF(Programacion!X$36="",0,Programacion!X$36/SUM(Programacion!X$35:X$41)*'2 Eval'!$F15)+IF(Programacion!X$37="",0,Programacion!X$37/SUM(Programacion!X$35:X$41)*'2 Eval'!$G15)+IF(Programacion!X$38="",0,Programacion!X$38/SUM(Programacion!X$35:X$41)*'2 Eval'!$H15)+IF(Programacion!X$39="",0,Programacion!X$39/SUM(Programacion!X$35:X$41)*'2 Eval'!$I15)+IF(Programacion!X$40="",0,Programacion!X$40/SUM(Programacion!X$35:X$41)*'2 Eval'!$J15)+IF(Programacion!X$41="",0,Programacion!X$41/SUM(Programacion!X$35:X$41)*'2 Eval'!$K15))*SUM(Programacion!X$35:X$41)/SUM(Programacion!X$28:X$41)+IF('Res 1ªEval'!Z16="",0,'Res 1ªEval'!Z16*SUM(Programacion!X$28:X$34)/SUM(Programacion!X$28:X$41)))))</f>
        <v/>
      </c>
      <c r="AA16" s="270" t="str">
        <f>IF($C16="","",IF(SUM(Programacion!Y$28:Y$41)=0,"",IF(SUM(Programacion!Y$35:Y$41)=0,'Res 1ªEval'!AA16,(IF(Programacion!Y$35="",0,Programacion!Y$35/SUM(Programacion!Y$35:Y$41)*'2 Eval'!$E15)+IF(Programacion!Y$36="",0,Programacion!Y$36/SUM(Programacion!Y$35:Y$41)*'2 Eval'!$F15)+IF(Programacion!Y$37="",0,Programacion!Y$37/SUM(Programacion!Y$35:Y$41)*'2 Eval'!$G15)+IF(Programacion!Y$38="",0,Programacion!Y$38/SUM(Programacion!Y$35:Y$41)*'2 Eval'!$H15)+IF(Programacion!Y$39="",0,Programacion!Y$39/SUM(Programacion!Y$35:Y$41)*'2 Eval'!$I15)+IF(Programacion!Y$40="",0,Programacion!Y$40/SUM(Programacion!Y$35:Y$41)*'2 Eval'!$J15)+IF(Programacion!Y$41="",0,Programacion!Y$41/SUM(Programacion!Y$35:Y$41)*'2 Eval'!$K15))*SUM(Programacion!Y$35:Y$41)/SUM(Programacion!Y$28:Y$41)+IF('Res 1ªEval'!AA16="",0,'Res 1ªEval'!AA16*SUM(Programacion!Y$28:Y$34)/SUM(Programacion!Y$28:Y$41)))))</f>
        <v/>
      </c>
      <c r="AB16" s="270" t="str">
        <f>IF($C16="","",IF(SUM(Programacion!Z$28:Z$41)=0,"",IF(SUM(Programacion!Z$35:Z$41)=0,'Res 1ªEval'!AB16,(IF(Programacion!Z$35="",0,Programacion!Z$35/SUM(Programacion!Z$35:Z$41)*'2 Eval'!$E15)+IF(Programacion!Z$36="",0,Programacion!Z$36/SUM(Programacion!Z$35:Z$41)*'2 Eval'!$F15)+IF(Programacion!Z$37="",0,Programacion!Z$37/SUM(Programacion!Z$35:Z$41)*'2 Eval'!$G15)+IF(Programacion!Z$38="",0,Programacion!Z$38/SUM(Programacion!Z$35:Z$41)*'2 Eval'!$H15)+IF(Programacion!Z$39="",0,Programacion!Z$39/SUM(Programacion!Z$35:Z$41)*'2 Eval'!$I15)+IF(Programacion!Z$40="",0,Programacion!Z$40/SUM(Programacion!Z$35:Z$41)*'2 Eval'!$J15)+IF(Programacion!Z$41="",0,Programacion!Z$41/SUM(Programacion!Z$35:Z$41)*'2 Eval'!$K15))*SUM(Programacion!Z$35:Z$41)/SUM(Programacion!Z$28:Z$41)+IF('Res 1ªEval'!AB16="",0,'Res 1ªEval'!AB16*SUM(Programacion!Z$28:Z$34)/SUM(Programacion!Z$28:Z$41)))))</f>
        <v/>
      </c>
      <c r="AC16" s="270" t="str">
        <f>IF($C16="","",IF(SUM(Programacion!AA$28:AA$41)=0,"",IF(SUM(Programacion!AA$35:AA$41)=0,'Res 1ªEval'!AC16,(IF(Programacion!AA$35="",0,Programacion!AA$35/SUM(Programacion!AA$35:AA$41)*'2 Eval'!$E15)+IF(Programacion!AA$36="",0,Programacion!AA$36/SUM(Programacion!AA$35:AA$41)*'2 Eval'!$F15)+IF(Programacion!AA$37="",0,Programacion!AA$37/SUM(Programacion!AA$35:AA$41)*'2 Eval'!$G15)+IF(Programacion!AA$38="",0,Programacion!AA$38/SUM(Programacion!AA$35:AA$41)*'2 Eval'!$H15)+IF(Programacion!AA$39="",0,Programacion!AA$39/SUM(Programacion!AA$35:AA$41)*'2 Eval'!$I15)+IF(Programacion!AA$40="",0,Programacion!AA$40/SUM(Programacion!AA$35:AA$41)*'2 Eval'!$J15)+IF(Programacion!AA$41="",0,Programacion!AA$41/SUM(Programacion!AA$35:AA$41)*'2 Eval'!$K15))*SUM(Programacion!AA$35:AA$41)/SUM(Programacion!AA$28:AA$41)+IF('Res 1ªEval'!AC16="",0,'Res 1ªEval'!AC16*SUM(Programacion!AA$28:AA$34)/SUM(Programacion!AA$28:AA$41)))))</f>
        <v/>
      </c>
      <c r="AD16" s="270" t="str">
        <f>IF($C16="","",IF(SUM(Programacion!AB$28:AB$41)=0,"",IF(SUM(Programacion!AB$35:AB$41)=0,'Res 1ªEval'!AD16,(IF(Programacion!AB$35="",0,Programacion!AB$35/SUM(Programacion!AB$35:AB$41)*'2 Eval'!$E15)+IF(Programacion!AB$36="",0,Programacion!AB$36/SUM(Programacion!AB$35:AB$41)*'2 Eval'!$F15)+IF(Programacion!AB$37="",0,Programacion!AB$37/SUM(Programacion!AB$35:AB$41)*'2 Eval'!$G15)+IF(Programacion!AB$38="",0,Programacion!AB$38/SUM(Programacion!AB$35:AB$41)*'2 Eval'!$H15)+IF(Programacion!AB$39="",0,Programacion!AB$39/SUM(Programacion!AB$35:AB$41)*'2 Eval'!$I15)+IF(Programacion!AB$40="",0,Programacion!AB$40/SUM(Programacion!AB$35:AB$41)*'2 Eval'!$J15)+IF(Programacion!AB$41="",0,Programacion!AB$41/SUM(Programacion!AB$35:AB$41)*'2 Eval'!$K15))*SUM(Programacion!AB$35:AB$41)/SUM(Programacion!AB$28:AB$41)+IF('Res 1ªEval'!AD16="",0,'Res 1ªEval'!AD16*SUM(Programacion!AB$28:AB$34)/SUM(Programacion!AB$28:AB$41)))))</f>
        <v/>
      </c>
      <c r="AE16" s="270" t="str">
        <f>IF($C16="","",IF(SUM(Programacion!AC$28:AC$41)=0,"",IF(SUM(Programacion!AC$35:AC$41)=0,'Res 1ªEval'!AE16,(IF(Programacion!AC$35="",0,Programacion!AC$35/SUM(Programacion!AC$35:AC$41)*'2 Eval'!$E15)+IF(Programacion!AC$36="",0,Programacion!AC$36/SUM(Programacion!AC$35:AC$41)*'2 Eval'!$F15)+IF(Programacion!AC$37="",0,Programacion!AC$37/SUM(Programacion!AC$35:AC$41)*'2 Eval'!$G15)+IF(Programacion!AC$38="",0,Programacion!AC$38/SUM(Programacion!AC$35:AC$41)*'2 Eval'!$H15)+IF(Programacion!AC$39="",0,Programacion!AC$39/SUM(Programacion!AC$35:AC$41)*'2 Eval'!$I15)+IF(Programacion!AC$40="",0,Programacion!AC$40/SUM(Programacion!AC$35:AC$41)*'2 Eval'!$J15)+IF(Programacion!AC$41="",0,Programacion!AC$41/SUM(Programacion!AC$35:AC$41)*'2 Eval'!$K15))*SUM(Programacion!AC$35:AC$41)/SUM(Programacion!AC$28:AC$41)+IF('Res 1ªEval'!AE16="",0,'Res 1ªEval'!AE16*SUM(Programacion!AC$28:AC$34)/SUM(Programacion!AC$28:AC$41)))))</f>
        <v/>
      </c>
      <c r="AF16" s="270" t="str">
        <f>IF($C16="","",IF(SUM(Programacion!AD$28:AD$41)=0,"",IF(SUM(Programacion!AD$35:AD$41)=0,'Res 1ªEval'!AF16,(IF(Programacion!AD$35="",0,Programacion!AD$35/SUM(Programacion!AD$35:AD$41)*'2 Eval'!$E15)+IF(Programacion!AD$36="",0,Programacion!AD$36/SUM(Programacion!AD$35:AD$41)*'2 Eval'!$F15)+IF(Programacion!AD$37="",0,Programacion!AD$37/SUM(Programacion!AD$35:AD$41)*'2 Eval'!$G15)+IF(Programacion!AD$38="",0,Programacion!AD$38/SUM(Programacion!AD$35:AD$41)*'2 Eval'!$H15)+IF(Programacion!AD$39="",0,Programacion!AD$39/SUM(Programacion!AD$35:AD$41)*'2 Eval'!$I15)+IF(Programacion!AD$40="",0,Programacion!AD$40/SUM(Programacion!AD$35:AD$41)*'2 Eval'!$J15)+IF(Programacion!AD$41="",0,Programacion!AD$41/SUM(Programacion!AD$35:AD$41)*'2 Eval'!$K15))*SUM(Programacion!AD$35:AD$41)/SUM(Programacion!AD$28:AD$41)+IF('Res 1ªEval'!AF16="",0,'Res 1ªEval'!AF16*SUM(Programacion!AD$28:AD$34)/SUM(Programacion!AD$28:AD$41)))))</f>
        <v/>
      </c>
      <c r="AG16" s="270" t="str">
        <f>IF($C16="","",IF(SUM(Programacion!AE$28:AE$41)=0,"",IF(SUM(Programacion!AE$35:AE$41)=0,'Res 1ªEval'!AG16,(IF(Programacion!AE$35="",0,Programacion!AE$35/SUM(Programacion!AE$35:AE$41)*'2 Eval'!$E15)+IF(Programacion!AE$36="",0,Programacion!AE$36/SUM(Programacion!AE$35:AE$41)*'2 Eval'!$F15)+IF(Programacion!AE$37="",0,Programacion!AE$37/SUM(Programacion!AE$35:AE$41)*'2 Eval'!$G15)+IF(Programacion!AE$38="",0,Programacion!AE$38/SUM(Programacion!AE$35:AE$41)*'2 Eval'!$H15)+IF(Programacion!AE$39="",0,Programacion!AE$39/SUM(Programacion!AE$35:AE$41)*'2 Eval'!$I15)+IF(Programacion!AE$40="",0,Programacion!AE$40/SUM(Programacion!AE$35:AE$41)*'2 Eval'!$J15)+IF(Programacion!AE$41="",0,Programacion!AE$41/SUM(Programacion!AE$35:AE$41)*'2 Eval'!$K15))*SUM(Programacion!AE$35:AE$41)/SUM(Programacion!AE$28:AE$41)+IF('Res 1ªEval'!AG16="",0,'Res 1ªEval'!AG16*SUM(Programacion!AE$28:AE$34)/SUM(Programacion!AE$28:AE$41)))))</f>
        <v/>
      </c>
      <c r="AH16" s="270" t="str">
        <f>IF($C16="","",IF(SUM(Programacion!AF$28:AF$41)=0,"",IF(SUM(Programacion!AF$35:AF$41)=0,'Res 1ªEval'!AH16,(IF(Programacion!AF$35="",0,Programacion!AF$35/SUM(Programacion!AF$35:AF$41)*'2 Eval'!$E15)+IF(Programacion!AF$36="",0,Programacion!AF$36/SUM(Programacion!AF$35:AF$41)*'2 Eval'!$F15)+IF(Programacion!AF$37="",0,Programacion!AF$37/SUM(Programacion!AF$35:AF$41)*'2 Eval'!$G15)+IF(Programacion!AF$38="",0,Programacion!AF$38/SUM(Programacion!AF$35:AF$41)*'2 Eval'!$H15)+IF(Programacion!AF$39="",0,Programacion!AF$39/SUM(Programacion!AF$35:AF$41)*'2 Eval'!$I15)+IF(Programacion!AF$40="",0,Programacion!AF$40/SUM(Programacion!AF$35:AF$41)*'2 Eval'!$J15)+IF(Programacion!AF$41="",0,Programacion!AF$41/SUM(Programacion!AF$35:AF$41)*'2 Eval'!$K15))*SUM(Programacion!AF$35:AF$41)/SUM(Programacion!AF$28:AF$41)+IF('Res 1ªEval'!AH16="",0,'Res 1ªEval'!AH16*SUM(Programacion!AF$28:AF$34)/SUM(Programacion!AF$28:AF$41)))))</f>
        <v/>
      </c>
      <c r="AI16" s="270" t="str">
        <f>IF($C16="","",IF(SUM(Programacion!AG$28:AG$41)=0,"",IF(SUM(Programacion!AG$35:AG$41)=0,'Res 1ªEval'!AI16,(IF(Programacion!AG$35="",0,Programacion!AG$35/SUM(Programacion!AG$35:AG$41)*'2 Eval'!$E15)+IF(Programacion!AG$36="",0,Programacion!AG$36/SUM(Programacion!AG$35:AG$41)*'2 Eval'!$F15)+IF(Programacion!AG$37="",0,Programacion!AG$37/SUM(Programacion!AG$35:AG$41)*'2 Eval'!$G15)+IF(Programacion!AG$38="",0,Programacion!AG$38/SUM(Programacion!AG$35:AG$41)*'2 Eval'!$H15)+IF(Programacion!AG$39="",0,Programacion!AG$39/SUM(Programacion!AG$35:AG$41)*'2 Eval'!$I15)+IF(Programacion!AG$40="",0,Programacion!AG$40/SUM(Programacion!AG$35:AG$41)*'2 Eval'!$J15)+IF(Programacion!AG$41="",0,Programacion!AG$41/SUM(Programacion!AG$35:AG$41)*'2 Eval'!$K15))*SUM(Programacion!AG$35:AG$41)/SUM(Programacion!AG$28:AG$41)+IF('Res 1ªEval'!AI16="",0,'Res 1ªEval'!AI16*SUM(Programacion!AG$28:AG$34)/SUM(Programacion!AG$28:AG$41)))))</f>
        <v/>
      </c>
      <c r="AJ16" s="270" t="str">
        <f>IF($C16="","",IF(SUM(Programacion!AH$28:AH$41)=0,"",IF(SUM(Programacion!AH$35:AH$41)=0,'Res 1ªEval'!AJ16,(IF(Programacion!AH$35="",0,Programacion!AH$35/SUM(Programacion!AH$35:AH$41)*'2 Eval'!$E15)+IF(Programacion!AH$36="",0,Programacion!AH$36/SUM(Programacion!AH$35:AH$41)*'2 Eval'!$F15)+IF(Programacion!AH$37="",0,Programacion!AH$37/SUM(Programacion!AH$35:AH$41)*'2 Eval'!$G15)+IF(Programacion!AH$38="",0,Programacion!AH$38/SUM(Programacion!AH$35:AH$41)*'2 Eval'!$H15)+IF(Programacion!AH$39="",0,Programacion!AH$39/SUM(Programacion!AH$35:AH$41)*'2 Eval'!$I15)+IF(Programacion!AH$40="",0,Programacion!AH$40/SUM(Programacion!AH$35:AH$41)*'2 Eval'!$J15)+IF(Programacion!AH$41="",0,Programacion!AH$41/SUM(Programacion!AH$35:AH$41)*'2 Eval'!$K15))*SUM(Programacion!AH$35:AH$41)/SUM(Programacion!AH$28:AH$41)+IF('Res 1ªEval'!AJ16="",0,'Res 1ªEval'!AJ16*SUM(Programacion!AH$28:AH$34)/SUM(Programacion!AH$28:AH$41)))))</f>
        <v/>
      </c>
      <c r="AK16" s="270" t="str">
        <f>IF($C16="","",IF(SUM(Programacion!AI$28:AI$41)=0,"",IF(SUM(Programacion!AI$35:AI$41)=0,'Res 1ªEval'!AK16,(IF(Programacion!AI$35="",0,Programacion!AI$35/SUM(Programacion!AI$35:AI$41)*'2 Eval'!$E15)+IF(Programacion!AI$36="",0,Programacion!AI$36/SUM(Programacion!AI$35:AI$41)*'2 Eval'!$F15)+IF(Programacion!AI$37="",0,Programacion!AI$37/SUM(Programacion!AI$35:AI$41)*'2 Eval'!$G15)+IF(Programacion!AI$38="",0,Programacion!AI$38/SUM(Programacion!AI$35:AI$41)*'2 Eval'!$H15)+IF(Programacion!AI$39="",0,Programacion!AI$39/SUM(Programacion!AI$35:AI$41)*'2 Eval'!$I15)+IF(Programacion!AI$40="",0,Programacion!AI$40/SUM(Programacion!AI$35:AI$41)*'2 Eval'!$J15)+IF(Programacion!AI$41="",0,Programacion!AI$41/SUM(Programacion!AI$35:AI$41)*'2 Eval'!$K15))*SUM(Programacion!AI$35:AI$41)/SUM(Programacion!AI$28:AI$41)+IF('Res 1ªEval'!AK16="",0,'Res 1ªEval'!AK16*SUM(Programacion!AI$28:AI$34)/SUM(Programacion!AI$28:AI$41)))))</f>
        <v/>
      </c>
      <c r="AL16" s="270" t="str">
        <f>IF($C16="","",IF(SUM(Programacion!AJ$28:AJ$41)=0,"",IF(SUM(Programacion!AJ$35:AJ$41)=0,'Res 1ªEval'!AL16,(IF(Programacion!AJ$35="",0,Programacion!AJ$35/SUM(Programacion!AJ$35:AJ$41)*'2 Eval'!$E15)+IF(Programacion!AJ$36="",0,Programacion!AJ$36/SUM(Programacion!AJ$35:AJ$41)*'2 Eval'!$F15)+IF(Programacion!AJ$37="",0,Programacion!AJ$37/SUM(Programacion!AJ$35:AJ$41)*'2 Eval'!$G15)+IF(Programacion!AJ$38="",0,Programacion!AJ$38/SUM(Programacion!AJ$35:AJ$41)*'2 Eval'!$H15)+IF(Programacion!AJ$39="",0,Programacion!AJ$39/SUM(Programacion!AJ$35:AJ$41)*'2 Eval'!$I15)+IF(Programacion!AJ$40="",0,Programacion!AJ$40/SUM(Programacion!AJ$35:AJ$41)*'2 Eval'!$J15)+IF(Programacion!AJ$41="",0,Programacion!AJ$41/SUM(Programacion!AJ$35:AJ$41)*'2 Eval'!$K15))*SUM(Programacion!AJ$35:AJ$41)/SUM(Programacion!AJ$28:AJ$41)+IF('Res 1ªEval'!AL16="",0,'Res 1ªEval'!AL16*SUM(Programacion!AJ$28:AJ$34)/SUM(Programacion!AJ$28:AJ$41)))))</f>
        <v/>
      </c>
      <c r="AM16" s="270" t="str">
        <f>IF($C16="","",IF(SUM(Programacion!AK$28:AK$41)=0,"",IF(SUM(Programacion!AK$35:AK$41)=0,'Res 1ªEval'!AM16,(IF(Programacion!AK$35="",0,Programacion!AK$35/SUM(Programacion!AK$35:AK$41)*'2 Eval'!$E15)+IF(Programacion!AK$36="",0,Programacion!AK$36/SUM(Programacion!AK$35:AK$41)*'2 Eval'!$F15)+IF(Programacion!AK$37="",0,Programacion!AK$37/SUM(Programacion!AK$35:AK$41)*'2 Eval'!$G15)+IF(Programacion!AK$38="",0,Programacion!AK$38/SUM(Programacion!AK$35:AK$41)*'2 Eval'!$H15)+IF(Programacion!AK$39="",0,Programacion!AK$39/SUM(Programacion!AK$35:AK$41)*'2 Eval'!$I15)+IF(Programacion!AK$40="",0,Programacion!AK$40/SUM(Programacion!AK$35:AK$41)*'2 Eval'!$J15)+IF(Programacion!AK$41="",0,Programacion!AK$41/SUM(Programacion!AK$35:AK$41)*'2 Eval'!$K15))*SUM(Programacion!AK$35:AK$41)/SUM(Programacion!AK$28:AK$41)+IF('Res 1ªEval'!AM16="",0,'Res 1ªEval'!AM16*SUM(Programacion!AK$28:AK$34)/SUM(Programacion!AK$28:AK$41)))))</f>
        <v/>
      </c>
      <c r="AN16" s="270" t="str">
        <f>IF($C16="","",IF(SUM(Programacion!AL$28:AL$41)=0,"",IF(SUM(Programacion!AL$35:AL$41)=0,'Res 1ªEval'!AN16,(IF(Programacion!AL$35="",0,Programacion!AL$35/SUM(Programacion!AL$35:AL$41)*'2 Eval'!$E15)+IF(Programacion!AL$36="",0,Programacion!AL$36/SUM(Programacion!AL$35:AL$41)*'2 Eval'!$F15)+IF(Programacion!AL$37="",0,Programacion!AL$37/SUM(Programacion!AL$35:AL$41)*'2 Eval'!$G15)+IF(Programacion!AL$38="",0,Programacion!AL$38/SUM(Programacion!AL$35:AL$41)*'2 Eval'!$H15)+IF(Programacion!AL$39="",0,Programacion!AL$39/SUM(Programacion!AL$35:AL$41)*'2 Eval'!$I15)+IF(Programacion!AL$40="",0,Programacion!AL$40/SUM(Programacion!AL$35:AL$41)*'2 Eval'!$J15)+IF(Programacion!AL$41="",0,Programacion!AL$41/SUM(Programacion!AL$35:AL$41)*'2 Eval'!$K15))*SUM(Programacion!AL$35:AL$41)/SUM(Programacion!AL$28:AL$41)+IF('Res 1ªEval'!AN16="",0,'Res 1ªEval'!AN16*SUM(Programacion!AL$28:AL$34)/SUM(Programacion!AL$28:AL$41)))))</f>
        <v/>
      </c>
      <c r="AO16" s="270" t="str">
        <f>IF($C16="","",IF(SUM(Programacion!AM$28:AM$41)=0,"",IF(SUM(Programacion!AM$35:AM$41)=0,'Res 1ªEval'!AO16,(IF(Programacion!AM$35="",0,Programacion!AM$35/SUM(Programacion!AM$35:AM$41)*'2 Eval'!$E15)+IF(Programacion!AM$36="",0,Programacion!AM$36/SUM(Programacion!AM$35:AM$41)*'2 Eval'!$F15)+IF(Programacion!AM$37="",0,Programacion!AM$37/SUM(Programacion!AM$35:AM$41)*'2 Eval'!$G15)+IF(Programacion!AM$38="",0,Programacion!AM$38/SUM(Programacion!AM$35:AM$41)*'2 Eval'!$H15)+IF(Programacion!AM$39="",0,Programacion!AM$39/SUM(Programacion!AM$35:AM$41)*'2 Eval'!$I15)+IF(Programacion!AM$40="",0,Programacion!AM$40/SUM(Programacion!AM$35:AM$41)*'2 Eval'!$J15)+IF(Programacion!AM$41="",0,Programacion!AM$41/SUM(Programacion!AM$35:AM$41)*'2 Eval'!$K15))*SUM(Programacion!AM$35:AM$41)/SUM(Programacion!AM$28:AM$41)+IF('Res 1ªEval'!AO16="",0,'Res 1ªEval'!AO16*SUM(Programacion!AM$28:AM$34)/SUM(Programacion!AM$28:AM$41)))))</f>
        <v/>
      </c>
      <c r="AP16" s="270" t="str">
        <f>IF($C16="","",IF(SUM(Programacion!AN$28:AN$41)=0,"",IF(SUM(Programacion!AN$35:AN$41)=0,'Res 1ªEval'!AP16,(IF(Programacion!AN$35="",0,Programacion!AN$35/SUM(Programacion!AN$35:AN$41)*'2 Eval'!$E15)+IF(Programacion!AN$36="",0,Programacion!AN$36/SUM(Programacion!AN$35:AN$41)*'2 Eval'!$F15)+IF(Programacion!AN$37="",0,Programacion!AN$37/SUM(Programacion!AN$35:AN$41)*'2 Eval'!$G15)+IF(Programacion!AN$38="",0,Programacion!AN$38/SUM(Programacion!AN$35:AN$41)*'2 Eval'!$H15)+IF(Programacion!AN$39="",0,Programacion!AN$39/SUM(Programacion!AN$35:AN$41)*'2 Eval'!$I15)+IF(Programacion!AN$40="",0,Programacion!AN$40/SUM(Programacion!AN$35:AN$41)*'2 Eval'!$J15)+IF(Programacion!AN$41="",0,Programacion!AN$41/SUM(Programacion!AN$35:AN$41)*'2 Eval'!$K15))*SUM(Programacion!AN$35:AN$41)/SUM(Programacion!AN$28:AN$41)+IF('Res 1ªEval'!AP16="",0,'Res 1ªEval'!AP16*SUM(Programacion!AN$28:AN$34)/SUM(Programacion!AN$28:AN$41)))))</f>
        <v/>
      </c>
      <c r="AQ16" s="270" t="str">
        <f>IF($C16="","",IF(SUM(Programacion!AO$28:AO$41)=0,"",IF(SUM(Programacion!AO$35:AO$41)=0,'Res 1ªEval'!AQ16,(IF(Programacion!AO$35="",0,Programacion!AO$35/SUM(Programacion!AO$35:AO$41)*'2 Eval'!$E15)+IF(Programacion!AO$36="",0,Programacion!AO$36/SUM(Programacion!AO$35:AO$41)*'2 Eval'!$F15)+IF(Programacion!AO$37="",0,Programacion!AO$37/SUM(Programacion!AO$35:AO$41)*'2 Eval'!$G15)+IF(Programacion!AO$38="",0,Programacion!AO$38/SUM(Programacion!AO$35:AO$41)*'2 Eval'!$H15)+IF(Programacion!AO$39="",0,Programacion!AO$39/SUM(Programacion!AO$35:AO$41)*'2 Eval'!$I15)+IF(Programacion!AO$40="",0,Programacion!AO$40/SUM(Programacion!AO$35:AO$41)*'2 Eval'!$J15)+IF(Programacion!AO$41="",0,Programacion!AO$41/SUM(Programacion!AO$35:AO$41)*'2 Eval'!$K15))*SUM(Programacion!AO$35:AO$41)/SUM(Programacion!AO$28:AO$41)+IF('Res 1ªEval'!AQ16="",0,'Res 1ªEval'!AQ16*SUM(Programacion!AO$28:AO$34)/SUM(Programacion!AO$28:AO$41)))))</f>
        <v/>
      </c>
      <c r="AR16" s="270" t="str">
        <f>IF($C16="","",IF(SUM(Programacion!AP$28:AP$41)=0,"",IF(SUM(Programacion!AP$35:AP$41)=0,'Res 1ªEval'!AR16,(IF(Programacion!AP$35="",0,Programacion!AP$35/SUM(Programacion!AP$35:AP$41)*'2 Eval'!$E15)+IF(Programacion!AP$36="",0,Programacion!AP$36/SUM(Programacion!AP$35:AP$41)*'2 Eval'!$F15)+IF(Programacion!AP$37="",0,Programacion!AP$37/SUM(Programacion!AP$35:AP$41)*'2 Eval'!$G15)+IF(Programacion!AP$38="",0,Programacion!AP$38/SUM(Programacion!AP$35:AP$41)*'2 Eval'!$H15)+IF(Programacion!AP$39="",0,Programacion!AP$39/SUM(Programacion!AP$35:AP$41)*'2 Eval'!$I15)+IF(Programacion!AP$40="",0,Programacion!AP$40/SUM(Programacion!AP$35:AP$41)*'2 Eval'!$J15)+IF(Programacion!AP$41="",0,Programacion!AP$41/SUM(Programacion!AP$35:AP$41)*'2 Eval'!$K15))*SUM(Programacion!AP$35:AP$41)/SUM(Programacion!AP$28:AP$41)+IF('Res 1ªEval'!AR16="",0,'Res 1ªEval'!AR16*SUM(Programacion!AP$28:AP$34)/SUM(Programacion!AP$28:AP$41)))))</f>
        <v/>
      </c>
      <c r="AS16" s="270" t="str">
        <f>IF($C16="","",IF(SUM(Programacion!AQ$28:AQ$41)=0,"",IF(SUM(Programacion!AQ$35:AQ$41)=0,'Res 1ªEval'!AS16,(IF(Programacion!AQ$35="",0,Programacion!AQ$35/SUM(Programacion!AQ$35:AQ$41)*'2 Eval'!$E15)+IF(Programacion!AQ$36="",0,Programacion!AQ$36/SUM(Programacion!AQ$35:AQ$41)*'2 Eval'!$F15)+IF(Programacion!AQ$37="",0,Programacion!AQ$37/SUM(Programacion!AQ$35:AQ$41)*'2 Eval'!$G15)+IF(Programacion!AQ$38="",0,Programacion!AQ$38/SUM(Programacion!AQ$35:AQ$41)*'2 Eval'!$H15)+IF(Programacion!AQ$39="",0,Programacion!AQ$39/SUM(Programacion!AQ$35:AQ$41)*'2 Eval'!$I15)+IF(Programacion!AQ$40="",0,Programacion!AQ$40/SUM(Programacion!AQ$35:AQ$41)*'2 Eval'!$J15)+IF(Programacion!AQ$41="",0,Programacion!AQ$41/SUM(Programacion!AQ$35:AQ$41)*'2 Eval'!$K15))*SUM(Programacion!AQ$35:AQ$41)/SUM(Programacion!AQ$28:AQ$41)+IF('Res 1ªEval'!AS16="",0,'Res 1ªEval'!AS16*SUM(Programacion!AQ$28:AQ$34)/SUM(Programacion!AQ$28:AQ$41)))))</f>
        <v/>
      </c>
      <c r="AT16" s="270" t="str">
        <f>IF($C16="","",IF(SUM(Programacion!AR$28:AR$41)=0,"",IF(SUM(Programacion!AR$35:AR$41)=0,'Res 1ªEval'!AT16,(IF(Programacion!AR$35="",0,Programacion!AR$35/SUM(Programacion!AR$35:AR$41)*'2 Eval'!$E15)+IF(Programacion!AR$36="",0,Programacion!AR$36/SUM(Programacion!AR$35:AR$41)*'2 Eval'!$F15)+IF(Programacion!AR$37="",0,Programacion!AR$37/SUM(Programacion!AR$35:AR$41)*'2 Eval'!$G15)+IF(Programacion!AR$38="",0,Programacion!AR$38/SUM(Programacion!AR$35:AR$41)*'2 Eval'!$H15)+IF(Programacion!AR$39="",0,Programacion!AR$39/SUM(Programacion!AR$35:AR$41)*'2 Eval'!$I15)+IF(Programacion!AR$40="",0,Programacion!AR$40/SUM(Programacion!AR$35:AR$41)*'2 Eval'!$J15)+IF(Programacion!AR$41="",0,Programacion!AR$41/SUM(Programacion!AR$35:AR$41)*'2 Eval'!$K15))*SUM(Programacion!AR$35:AR$41)/SUM(Programacion!AR$28:AR$41)+IF('Res 1ªEval'!AT16="",0,'Res 1ªEval'!AT16*SUM(Programacion!AR$28:AR$34)/SUM(Programacion!AR$28:AR$41)))))</f>
        <v/>
      </c>
      <c r="AU16" s="270" t="str">
        <f>IF($C16="","",IF(SUM(Programacion!AS$28:AS$41)=0,"",IF(SUM(Programacion!AS$35:AS$41)=0,'Res 1ªEval'!AU16,(IF(Programacion!AS$35="",0,Programacion!AS$35/SUM(Programacion!AS$35:AS$41)*'2 Eval'!$E15)+IF(Programacion!AS$36="",0,Programacion!AS$36/SUM(Programacion!AS$35:AS$41)*'2 Eval'!$F15)+IF(Programacion!AS$37="",0,Programacion!AS$37/SUM(Programacion!AS$35:AS$41)*'2 Eval'!$G15)+IF(Programacion!AS$38="",0,Programacion!AS$38/SUM(Programacion!AS$35:AS$41)*'2 Eval'!$H15)+IF(Programacion!AS$39="",0,Programacion!AS$39/SUM(Programacion!AS$35:AS$41)*'2 Eval'!$I15)+IF(Programacion!AS$40="",0,Programacion!AS$40/SUM(Programacion!AS$35:AS$41)*'2 Eval'!$J15)+IF(Programacion!AS$41="",0,Programacion!AS$41/SUM(Programacion!AS$35:AS$41)*'2 Eval'!$K15))*SUM(Programacion!AS$35:AS$41)/SUM(Programacion!AS$28:AS$41)+IF('Res 1ªEval'!AU16="",0,'Res 1ªEval'!AU16*SUM(Programacion!AS$28:AS$34)/SUM(Programacion!AS$28:AS$41)))))</f>
        <v/>
      </c>
      <c r="AV16" s="270" t="str">
        <f>IF($C16="","",IF(SUM(Programacion!AT$28:AT$41)=0,"",IF(SUM(Programacion!AT$35:AT$41)=0,'Res 1ªEval'!AV16,(IF(Programacion!AT$35="",0,Programacion!AT$35/SUM(Programacion!AT$35:AT$41)*'2 Eval'!$E15)+IF(Programacion!AT$36="",0,Programacion!AT$36/SUM(Programacion!AT$35:AT$41)*'2 Eval'!$F15)+IF(Programacion!AT$37="",0,Programacion!AT$37/SUM(Programacion!AT$35:AT$41)*'2 Eval'!$G15)+IF(Programacion!AT$38="",0,Programacion!AT$38/SUM(Programacion!AT$35:AT$41)*'2 Eval'!$H15)+IF(Programacion!AT$39="",0,Programacion!AT$39/SUM(Programacion!AT$35:AT$41)*'2 Eval'!$I15)+IF(Programacion!AT$40="",0,Programacion!AT$40/SUM(Programacion!AT$35:AT$41)*'2 Eval'!$J15)+IF(Programacion!AT$41="",0,Programacion!AT$41/SUM(Programacion!AT$35:AT$41)*'2 Eval'!$K15))*SUM(Programacion!AT$35:AT$41)/SUM(Programacion!AT$28:AT$41)+IF('Res 1ªEval'!AV16="",0,'Res 1ªEval'!AV16*SUM(Programacion!AT$28:AT$34)/SUM(Programacion!AT$28:AT$41)))))</f>
        <v/>
      </c>
      <c r="AW16" s="270" t="str">
        <f>IF($C16="","",IF(SUM(Programacion!AU$28:AU$41)=0,"",IF(SUM(Programacion!AU$35:AU$41)=0,'Res 1ªEval'!AW16,(IF(Programacion!AU$35="",0,Programacion!AU$35/SUM(Programacion!AU$35:AU$41)*'2 Eval'!$E15)+IF(Programacion!AU$36="",0,Programacion!AU$36/SUM(Programacion!AU$35:AU$41)*'2 Eval'!$F15)+IF(Programacion!AU$37="",0,Programacion!AU$37/SUM(Programacion!AU$35:AU$41)*'2 Eval'!$G15)+IF(Programacion!AU$38="",0,Programacion!AU$38/SUM(Programacion!AU$35:AU$41)*'2 Eval'!$H15)+IF(Programacion!AU$39="",0,Programacion!AU$39/SUM(Programacion!AU$35:AU$41)*'2 Eval'!$I15)+IF(Programacion!AU$40="",0,Programacion!AU$40/SUM(Programacion!AU$35:AU$41)*'2 Eval'!$J15)+IF(Programacion!AU$41="",0,Programacion!AU$41/SUM(Programacion!AU$35:AU$41)*'2 Eval'!$K15))*SUM(Programacion!AU$35:AU$41)/SUM(Programacion!AU$28:AU$41)+IF('Res 1ªEval'!AW16="",0,'Res 1ªEval'!AW16*SUM(Programacion!AU$28:AU$34)/SUM(Programacion!AU$28:AU$41)))))</f>
        <v/>
      </c>
      <c r="AX16" s="270" t="str">
        <f>IF($C16="","",IF(SUM(Programacion!AV$28:AV$41)=0,"",IF(SUM(Programacion!AV$35:AV$41)=0,'Res 1ªEval'!AX16,(IF(Programacion!AV$35="",0,Programacion!AV$35/SUM(Programacion!AV$35:AV$41)*'2 Eval'!$E15)+IF(Programacion!AV$36="",0,Programacion!AV$36/SUM(Programacion!AV$35:AV$41)*'2 Eval'!$F15)+IF(Programacion!AV$37="",0,Programacion!AV$37/SUM(Programacion!AV$35:AV$41)*'2 Eval'!$G15)+IF(Programacion!AV$38="",0,Programacion!AV$38/SUM(Programacion!AV$35:AV$41)*'2 Eval'!$H15)+IF(Programacion!AV$39="",0,Programacion!AV$39/SUM(Programacion!AV$35:AV$41)*'2 Eval'!$I15)+IF(Programacion!AV$40="",0,Programacion!AV$40/SUM(Programacion!AV$35:AV$41)*'2 Eval'!$J15)+IF(Programacion!AV$41="",0,Programacion!AV$41/SUM(Programacion!AV$35:AV$41)*'2 Eval'!$K15))*SUM(Programacion!AV$35:AV$41)/SUM(Programacion!AV$28:AV$41)+IF('Res 1ªEval'!AX16="",0,'Res 1ªEval'!AX16*SUM(Programacion!AV$28:AV$34)/SUM(Programacion!AV$28:AV$41)))))</f>
        <v/>
      </c>
      <c r="AY16" s="270" t="str">
        <f>IF($C16="","",IF(SUM(Programacion!AW$28:AW$41)=0,"",IF(SUM(Programacion!AW$35:AW$41)=0,'Res 1ªEval'!AY16,(IF(Programacion!AW$35="",0,Programacion!AW$35/SUM(Programacion!AW$35:AW$41)*'2 Eval'!$E15)+IF(Programacion!AW$36="",0,Programacion!AW$36/SUM(Programacion!AW$35:AW$41)*'2 Eval'!$F15)+IF(Programacion!AW$37="",0,Programacion!AW$37/SUM(Programacion!AW$35:AW$41)*'2 Eval'!$G15)+IF(Programacion!AW$38="",0,Programacion!AW$38/SUM(Programacion!AW$35:AW$41)*'2 Eval'!$H15)+IF(Programacion!AW$39="",0,Programacion!AW$39/SUM(Programacion!AW$35:AW$41)*'2 Eval'!$I15)+IF(Programacion!AW$40="",0,Programacion!AW$40/SUM(Programacion!AW$35:AW$41)*'2 Eval'!$J15)+IF(Programacion!AW$41="",0,Programacion!AW$41/SUM(Programacion!AW$35:AW$41)*'2 Eval'!$K15))*SUM(Programacion!AW$35:AW$41)/SUM(Programacion!AW$28:AW$41)+IF('Res 1ªEval'!AY16="",0,'Res 1ªEval'!AY16*SUM(Programacion!AW$28:AW$34)/SUM(Programacion!AW$28:AW$41)))))</f>
        <v/>
      </c>
      <c r="AZ16" s="270" t="str">
        <f>IF($C16="","",IF(SUM(Programacion!AX$28:AX$41)=0,"",IF(SUM(Programacion!AX$35:AX$41)=0,'Res 1ªEval'!AZ16,(IF(Programacion!AX$35="",0,Programacion!AX$35/SUM(Programacion!AX$35:AX$41)*'2 Eval'!$E15)+IF(Programacion!AX$36="",0,Programacion!AX$36/SUM(Programacion!AX$35:AX$41)*'2 Eval'!$F15)+IF(Programacion!AX$37="",0,Programacion!AX$37/SUM(Programacion!AX$35:AX$41)*'2 Eval'!$G15)+IF(Programacion!AX$38="",0,Programacion!AX$38/SUM(Programacion!AX$35:AX$41)*'2 Eval'!$H15)+IF(Programacion!AX$39="",0,Programacion!AX$39/SUM(Programacion!AX$35:AX$41)*'2 Eval'!$I15)+IF(Programacion!AX$40="",0,Programacion!AX$40/SUM(Programacion!AX$35:AX$41)*'2 Eval'!$J15)+IF(Programacion!AX$41="",0,Programacion!AX$41/SUM(Programacion!AX$35:AX$41)*'2 Eval'!$K15))*SUM(Programacion!AX$35:AX$41)/SUM(Programacion!AX$28:AX$41)+IF('Res 1ªEval'!AZ16="",0,'Res 1ªEval'!AZ16*SUM(Programacion!AX$28:AX$34)/SUM(Programacion!AX$28:AX$41)))))</f>
        <v/>
      </c>
      <c r="BA16" s="270" t="str">
        <f>IF($C16="","",IF(SUM(Programacion!AY$28:AY$41)=0,"",IF(SUM(Programacion!AY$35:AY$41)=0,'Res 1ªEval'!BA16,(IF(Programacion!AY$35="",0,Programacion!AY$35/SUM(Programacion!AY$35:AY$41)*'2 Eval'!$E15)+IF(Programacion!AY$36="",0,Programacion!AY$36/SUM(Programacion!AY$35:AY$41)*'2 Eval'!$F15)+IF(Programacion!AY$37="",0,Programacion!AY$37/SUM(Programacion!AY$35:AY$41)*'2 Eval'!$G15)+IF(Programacion!AY$38="",0,Programacion!AY$38/SUM(Programacion!AY$35:AY$41)*'2 Eval'!$H15)+IF(Programacion!AY$39="",0,Programacion!AY$39/SUM(Programacion!AY$35:AY$41)*'2 Eval'!$I15)+IF(Programacion!AY$40="",0,Programacion!AY$40/SUM(Programacion!AY$35:AY$41)*'2 Eval'!$J15)+IF(Programacion!AY$41="",0,Programacion!AY$41/SUM(Programacion!AY$35:AY$41)*'2 Eval'!$K15))*SUM(Programacion!AY$35:AY$41)/SUM(Programacion!AY$28:AY$41)+IF('Res 1ªEval'!BA16="",0,'Res 1ªEval'!BA16*SUM(Programacion!AY$28:AY$34)/SUM(Programacion!AY$28:AY$41)))))</f>
        <v/>
      </c>
      <c r="BB16" s="270" t="str">
        <f>IF($C16="","",IF(SUM(Programacion!AZ$28:AZ$41)=0,"",IF(SUM(Programacion!AZ$35:AZ$41)=0,'Res 1ªEval'!BB16,(IF(Programacion!AZ$35="",0,Programacion!AZ$35/SUM(Programacion!AZ$35:AZ$41)*'2 Eval'!$E15)+IF(Programacion!AZ$36="",0,Programacion!AZ$36/SUM(Programacion!AZ$35:AZ$41)*'2 Eval'!$F15)+IF(Programacion!AZ$37="",0,Programacion!AZ$37/SUM(Programacion!AZ$35:AZ$41)*'2 Eval'!$G15)+IF(Programacion!AZ$38="",0,Programacion!AZ$38/SUM(Programacion!AZ$35:AZ$41)*'2 Eval'!$H15)+IF(Programacion!AZ$39="",0,Programacion!AZ$39/SUM(Programacion!AZ$35:AZ$41)*'2 Eval'!$I15)+IF(Programacion!AZ$40="",0,Programacion!AZ$40/SUM(Programacion!AZ$35:AZ$41)*'2 Eval'!$J15)+IF(Programacion!AZ$41="",0,Programacion!AZ$41/SUM(Programacion!AZ$35:AZ$41)*'2 Eval'!$K15))*SUM(Programacion!AZ$35:AZ$41)/SUM(Programacion!AZ$28:AZ$41)+IF('Res 1ªEval'!BB16="",0,'Res 1ªEval'!BB16*SUM(Programacion!AZ$28:AZ$34)/SUM(Programacion!AZ$28:AZ$41)))))</f>
        <v/>
      </c>
      <c r="BC16" s="270" t="str">
        <f>IF($C16="","",IF(SUM(Programacion!BA$28:BA$41)=0,"",IF(SUM(Programacion!BA$35:BA$41)=0,'Res 1ªEval'!BC16,(IF(Programacion!BA$35="",0,Programacion!BA$35/SUM(Programacion!BA$35:BA$41)*'2 Eval'!$E15)+IF(Programacion!BA$36="",0,Programacion!BA$36/SUM(Programacion!BA$35:BA$41)*'2 Eval'!$F15)+IF(Programacion!BA$37="",0,Programacion!BA$37/SUM(Programacion!BA$35:BA$41)*'2 Eval'!$G15)+IF(Programacion!BA$38="",0,Programacion!BA$38/SUM(Programacion!BA$35:BA$41)*'2 Eval'!$H15)+IF(Programacion!BA$39="",0,Programacion!BA$39/SUM(Programacion!BA$35:BA$41)*'2 Eval'!$I15)+IF(Programacion!BA$40="",0,Programacion!BA$40/SUM(Programacion!BA$35:BA$41)*'2 Eval'!$J15)+IF(Programacion!BA$41="",0,Programacion!BA$41/SUM(Programacion!BA$35:BA$41)*'2 Eval'!$K15))*SUM(Programacion!BA$35:BA$41)/SUM(Programacion!BA$28:BA$41)+IF('Res 1ªEval'!BC16="",0,'Res 1ªEval'!BC16*SUM(Programacion!BA$28:BA$34)/SUM(Programacion!BA$28:BA$41)))))</f>
        <v/>
      </c>
      <c r="BD16" s="270" t="str">
        <f>IF($C16="","",IF(SUM(Programacion!BB$28:BB$41)=0,"",IF(SUM(Programacion!BB$35:BB$41)=0,'Res 1ªEval'!BD16,(IF(Programacion!BB$35="",0,Programacion!BB$35/SUM(Programacion!BB$35:BB$41)*'2 Eval'!$E15)+IF(Programacion!BB$36="",0,Programacion!BB$36/SUM(Programacion!BB$35:BB$41)*'2 Eval'!$F15)+IF(Programacion!BB$37="",0,Programacion!BB$37/SUM(Programacion!BB$35:BB$41)*'2 Eval'!$G15)+IF(Programacion!BB$38="",0,Programacion!BB$38/SUM(Programacion!BB$35:BB$41)*'2 Eval'!$H15)+IF(Programacion!BB$39="",0,Programacion!BB$39/SUM(Programacion!BB$35:BB$41)*'2 Eval'!$I15)+IF(Programacion!BB$40="",0,Programacion!BB$40/SUM(Programacion!BB$35:BB$41)*'2 Eval'!$J15)+IF(Programacion!BB$41="",0,Programacion!BB$41/SUM(Programacion!BB$35:BB$41)*'2 Eval'!$K15))*SUM(Programacion!BB$35:BB$41)/SUM(Programacion!BB$28:BB$41)+IF('Res 1ªEval'!BD16="",0,'Res 1ªEval'!BD16*SUM(Programacion!BB$28:BB$34)/SUM(Programacion!BB$28:BB$41)))))</f>
        <v/>
      </c>
      <c r="BE16" s="270" t="str">
        <f>IF($C16="","",IF(SUM(Programacion!BC$28:BC$41)=0,"",IF(SUM(Programacion!BC$35:BC$41)=0,'Res 1ªEval'!BE16,(IF(Programacion!BC$35="",0,Programacion!BC$35/SUM(Programacion!BC$35:BC$41)*'2 Eval'!$E15)+IF(Programacion!BC$36="",0,Programacion!BC$36/SUM(Programacion!BC$35:BC$41)*'2 Eval'!$F15)+IF(Programacion!BC$37="",0,Programacion!BC$37/SUM(Programacion!BC$35:BC$41)*'2 Eval'!$G15)+IF(Programacion!BC$38="",0,Programacion!BC$38/SUM(Programacion!BC$35:BC$41)*'2 Eval'!$H15)+IF(Programacion!BC$39="",0,Programacion!BC$39/SUM(Programacion!BC$35:BC$41)*'2 Eval'!$I15)+IF(Programacion!BC$40="",0,Programacion!BC$40/SUM(Programacion!BC$35:BC$41)*'2 Eval'!$J15)+IF(Programacion!BC$41="",0,Programacion!BC$41/SUM(Programacion!BC$35:BC$41)*'2 Eval'!$K15))*SUM(Programacion!BC$35:BC$41)/SUM(Programacion!BC$28:BC$41)+IF('Res 1ªEval'!BE16="",0,'Res 1ªEval'!BE16*SUM(Programacion!BC$28:BC$34)/SUM(Programacion!BC$28:BC$41)))))</f>
        <v/>
      </c>
      <c r="BF16" s="270" t="str">
        <f>IF($C16="","",IF(SUM(Programacion!BD$28:BD$41)=0,"",IF(SUM(Programacion!BD$35:BD$41)=0,'Res 1ªEval'!BF16,(IF(Programacion!BD$35="",0,Programacion!BD$35/SUM(Programacion!BD$35:BD$41)*'2 Eval'!$E15)+IF(Programacion!BD$36="",0,Programacion!BD$36/SUM(Programacion!BD$35:BD$41)*'2 Eval'!$F15)+IF(Programacion!BD$37="",0,Programacion!BD$37/SUM(Programacion!BD$35:BD$41)*'2 Eval'!$G15)+IF(Programacion!BD$38="",0,Programacion!BD$38/SUM(Programacion!BD$35:BD$41)*'2 Eval'!$H15)+IF(Programacion!BD$39="",0,Programacion!BD$39/SUM(Programacion!BD$35:BD$41)*'2 Eval'!$I15)+IF(Programacion!BD$40="",0,Programacion!BD$40/SUM(Programacion!BD$35:BD$41)*'2 Eval'!$J15)+IF(Programacion!BD$41="",0,Programacion!BD$41/SUM(Programacion!BD$35:BD$41)*'2 Eval'!$K15))*SUM(Programacion!BD$35:BD$41)/SUM(Programacion!BD$28:BD$41)+IF('Res 1ªEval'!BF16="",0,'Res 1ªEval'!BF16*SUM(Programacion!BD$28:BD$34)/SUM(Programacion!BD$28:BD$41)))))</f>
        <v/>
      </c>
      <c r="BG16" s="270" t="str">
        <f>IF($C16="","",IF(SUM(Programacion!BE$28:BE$41)=0,"",IF(SUM(Programacion!BE$35:BE$41)=0,'Res 1ªEval'!BG16,(IF(Programacion!BE$35="",0,Programacion!BE$35/SUM(Programacion!BE$35:BE$41)*'2 Eval'!$E15)+IF(Programacion!BE$36="",0,Programacion!BE$36/SUM(Programacion!BE$35:BE$41)*'2 Eval'!$F15)+IF(Programacion!BE$37="",0,Programacion!BE$37/SUM(Programacion!BE$35:BE$41)*'2 Eval'!$G15)+IF(Programacion!BE$38="",0,Programacion!BE$38/SUM(Programacion!BE$35:BE$41)*'2 Eval'!$H15)+IF(Programacion!BE$39="",0,Programacion!BE$39/SUM(Programacion!BE$35:BE$41)*'2 Eval'!$I15)+IF(Programacion!BE$40="",0,Programacion!BE$40/SUM(Programacion!BE$35:BE$41)*'2 Eval'!$J15)+IF(Programacion!BE$41="",0,Programacion!BE$41/SUM(Programacion!BE$35:BE$41)*'2 Eval'!$K15))*SUM(Programacion!BE$35:BE$41)/SUM(Programacion!BE$28:BE$41)+IF('Res 1ªEval'!BG16="",0,'Res 1ªEval'!BG16*SUM(Programacion!BE$28:BE$34)/SUM(Programacion!BE$28:BE$41)))))</f>
        <v/>
      </c>
      <c r="BH16" s="270" t="str">
        <f>IF($C16="","",IF(SUM(Programacion!BF$28:BF$41)=0,"",IF(SUM(Programacion!BF$35:BF$41)=0,'Res 1ªEval'!BH16,(IF(Programacion!BF$35="",0,Programacion!BF$35/SUM(Programacion!BF$35:BF$41)*'2 Eval'!$E15)+IF(Programacion!BF$36="",0,Programacion!BF$36/SUM(Programacion!BF$35:BF$41)*'2 Eval'!$F15)+IF(Programacion!BF$37="",0,Programacion!BF$37/SUM(Programacion!BF$35:BF$41)*'2 Eval'!$G15)+IF(Programacion!BF$38="",0,Programacion!BF$38/SUM(Programacion!BF$35:BF$41)*'2 Eval'!$H15)+IF(Programacion!BF$39="",0,Programacion!BF$39/SUM(Programacion!BF$35:BF$41)*'2 Eval'!$I15)+IF(Programacion!BF$40="",0,Programacion!BF$40/SUM(Programacion!BF$35:BF$41)*'2 Eval'!$J15)+IF(Programacion!BF$41="",0,Programacion!BF$41/SUM(Programacion!BF$35:BF$41)*'2 Eval'!$K15))*SUM(Programacion!BF$35:BF$41)/SUM(Programacion!BF$28:BF$41)+IF('Res 1ªEval'!BH16="",0,'Res 1ªEval'!BH16*SUM(Programacion!BF$28:BF$34)/SUM(Programacion!BF$28:BF$41)))))</f>
        <v/>
      </c>
      <c r="BI16" s="270" t="str">
        <f>IF($C16="","",IF(SUM(Programacion!BG$28:BG$41)=0,"",IF(SUM(Programacion!BG$35:BG$41)=0,'Res 1ªEval'!BI16,(IF(Programacion!BG$35="",0,Programacion!BG$35/SUM(Programacion!BG$35:BG$41)*'2 Eval'!$E15)+IF(Programacion!BG$36="",0,Programacion!BG$36/SUM(Programacion!BG$35:BG$41)*'2 Eval'!$F15)+IF(Programacion!BG$37="",0,Programacion!BG$37/SUM(Programacion!BG$35:BG$41)*'2 Eval'!$G15)+IF(Programacion!BG$38="",0,Programacion!BG$38/SUM(Programacion!BG$35:BG$41)*'2 Eval'!$H15)+IF(Programacion!BG$39="",0,Programacion!BG$39/SUM(Programacion!BG$35:BG$41)*'2 Eval'!$I15)+IF(Programacion!BG$40="",0,Programacion!BG$40/SUM(Programacion!BG$35:BG$41)*'2 Eval'!$J15)+IF(Programacion!BG$41="",0,Programacion!BG$41/SUM(Programacion!BG$35:BG$41)*'2 Eval'!$K15))*SUM(Programacion!BG$35:BG$41)/SUM(Programacion!BG$28:BG$41)+IF('Res 1ªEval'!BI16="",0,'Res 1ªEval'!BI16*SUM(Programacion!BG$28:BG$34)/SUM(Programacion!BG$28:BG$41)))))</f>
        <v/>
      </c>
      <c r="BJ16" s="270" t="str">
        <f>IF($C16="","",IF(SUM(Programacion!BH$28:BH$41)=0,"",IF(SUM(Programacion!BH$35:BH$41)=0,'Res 1ªEval'!BJ16,(IF(Programacion!BH$35="",0,Programacion!BH$35/SUM(Programacion!BH$35:BH$41)*'2 Eval'!$E15)+IF(Programacion!BH$36="",0,Programacion!BH$36/SUM(Programacion!BH$35:BH$41)*'2 Eval'!$F15)+IF(Programacion!BH$37="",0,Programacion!BH$37/SUM(Programacion!BH$35:BH$41)*'2 Eval'!$G15)+IF(Programacion!BH$38="",0,Programacion!BH$38/SUM(Programacion!BH$35:BH$41)*'2 Eval'!$H15)+IF(Programacion!BH$39="",0,Programacion!BH$39/SUM(Programacion!BH$35:BH$41)*'2 Eval'!$I15)+IF(Programacion!BH$40="",0,Programacion!BH$40/SUM(Programacion!BH$35:BH$41)*'2 Eval'!$J15)+IF(Programacion!BH$41="",0,Programacion!BH$41/SUM(Programacion!BH$35:BH$41)*'2 Eval'!$K15))*SUM(Programacion!BH$35:BH$41)/SUM(Programacion!BH$28:BH$41)+IF('Res 1ªEval'!BJ16="",0,'Res 1ªEval'!BJ16*SUM(Programacion!BH$28:BH$34)/SUM(Programacion!BH$28:BH$41)))))</f>
        <v/>
      </c>
      <c r="BK16" s="270" t="str">
        <f>IF($C16="","",IF(SUM(Programacion!BI$28:BI$41)=0,"",IF(SUM(Programacion!BI$35:BI$41)=0,'Res 1ªEval'!BK16,(IF(Programacion!BI$35="",0,Programacion!BI$35/SUM(Programacion!BI$35:BI$41)*'2 Eval'!$E15)+IF(Programacion!BI$36="",0,Programacion!BI$36/SUM(Programacion!BI$35:BI$41)*'2 Eval'!$F15)+IF(Programacion!BI$37="",0,Programacion!BI$37/SUM(Programacion!BI$35:BI$41)*'2 Eval'!$G15)+IF(Programacion!BI$38="",0,Programacion!BI$38/SUM(Programacion!BI$35:BI$41)*'2 Eval'!$H15)+IF(Programacion!BI$39="",0,Programacion!BI$39/SUM(Programacion!BI$35:BI$41)*'2 Eval'!$I15)+IF(Programacion!BI$40="",0,Programacion!BI$40/SUM(Programacion!BI$35:BI$41)*'2 Eval'!$J15)+IF(Programacion!BI$41="",0,Programacion!BI$41/SUM(Programacion!BI$35:BI$41)*'2 Eval'!$K15))*SUM(Programacion!BI$35:BI$41)/SUM(Programacion!BI$28:BI$41)+IF('Res 1ªEval'!BK16="",0,'Res 1ªEval'!BK16*SUM(Programacion!BI$28:BI$34)/SUM(Programacion!BI$28:BI$41)))))</f>
        <v/>
      </c>
      <c r="BL16" s="270" t="str">
        <f>IF($C16="","",IF(SUM(Programacion!BJ$28:BJ$41)=0,"",IF(SUM(Programacion!BJ$35:BJ$41)=0,'Res 1ªEval'!BL16,(IF(Programacion!BJ$35="",0,Programacion!BJ$35/SUM(Programacion!BJ$35:BJ$41)*'2 Eval'!$E15)+IF(Programacion!BJ$36="",0,Programacion!BJ$36/SUM(Programacion!BJ$35:BJ$41)*'2 Eval'!$F15)+IF(Programacion!BJ$37="",0,Programacion!BJ$37/SUM(Programacion!BJ$35:BJ$41)*'2 Eval'!$G15)+IF(Programacion!BJ$38="",0,Programacion!BJ$38/SUM(Programacion!BJ$35:BJ$41)*'2 Eval'!$H15)+IF(Programacion!BJ$39="",0,Programacion!BJ$39/SUM(Programacion!BJ$35:BJ$41)*'2 Eval'!$I15)+IF(Programacion!BJ$40="",0,Programacion!BJ$40/SUM(Programacion!BJ$35:BJ$41)*'2 Eval'!$J15)+IF(Programacion!BJ$41="",0,Programacion!BJ$41/SUM(Programacion!BJ$35:BJ$41)*'2 Eval'!$K15))*SUM(Programacion!BJ$35:BJ$41)/SUM(Programacion!BJ$28:BJ$41)+IF('Res 1ªEval'!BL16="",0,'Res 1ªEval'!BL16*SUM(Programacion!BJ$28:BJ$34)/SUM(Programacion!BJ$28:BJ$41)))))</f>
        <v/>
      </c>
      <c r="BM16" s="270" t="str">
        <f>IF($C16="","",IF(SUM(Programacion!BK$28:BK$41)=0,"",IF(SUM(Programacion!BK$35:BK$41)=0,'Res 1ªEval'!BM16,(IF(Programacion!BK$35="",0,Programacion!BK$35/SUM(Programacion!BK$35:BK$41)*'2 Eval'!$E15)+IF(Programacion!BK$36="",0,Programacion!BK$36/SUM(Programacion!BK$35:BK$41)*'2 Eval'!$F15)+IF(Programacion!BK$37="",0,Programacion!BK$37/SUM(Programacion!BK$35:BK$41)*'2 Eval'!$G15)+IF(Programacion!BK$38="",0,Programacion!BK$38/SUM(Programacion!BK$35:BK$41)*'2 Eval'!$H15)+IF(Programacion!BK$39="",0,Programacion!BK$39/SUM(Programacion!BK$35:BK$41)*'2 Eval'!$I15)+IF(Programacion!BK$40="",0,Programacion!BK$40/SUM(Programacion!BK$35:BK$41)*'2 Eval'!$J15)+IF(Programacion!BK$41="",0,Programacion!BK$41/SUM(Programacion!BK$35:BK$41)*'2 Eval'!$K15))*SUM(Programacion!BK$35:BK$41)/SUM(Programacion!BK$28:BK$41)+IF('Res 1ªEval'!BM16="",0,'Res 1ªEval'!BM16*SUM(Programacion!BK$28:BK$34)/SUM(Programacion!BK$28:BK$41)))))</f>
        <v/>
      </c>
      <c r="BN16" s="270" t="str">
        <f>IF($C16="","",IF(SUM(Programacion!BL$28:BL$41)=0,"",IF(SUM(Programacion!BL$35:BL$41)=0,'Res 1ªEval'!BN16,(IF(Programacion!BL$35="",0,Programacion!BL$35/SUM(Programacion!BL$35:BL$41)*'2 Eval'!$E15)+IF(Programacion!BL$36="",0,Programacion!BL$36/SUM(Programacion!BL$35:BL$41)*'2 Eval'!$F15)+IF(Programacion!BL$37="",0,Programacion!BL$37/SUM(Programacion!BL$35:BL$41)*'2 Eval'!$G15)+IF(Programacion!BL$38="",0,Programacion!BL$38/SUM(Programacion!BL$35:BL$41)*'2 Eval'!$H15)+IF(Programacion!BL$39="",0,Programacion!BL$39/SUM(Programacion!BL$35:BL$41)*'2 Eval'!$I15)+IF(Programacion!BL$40="",0,Programacion!BL$40/SUM(Programacion!BL$35:BL$41)*'2 Eval'!$J15)+IF(Programacion!BL$41="",0,Programacion!BL$41/SUM(Programacion!BL$35:BL$41)*'2 Eval'!$K15))*SUM(Programacion!BL$35:BL$41)/SUM(Programacion!BL$28:BL$41)+IF('Res 1ªEval'!BN16="",0,'Res 1ªEval'!BN16*SUM(Programacion!BL$28:BL$34)/SUM(Programacion!BL$28:BL$41)))))</f>
        <v/>
      </c>
      <c r="BO16" s="270" t="str">
        <f>IF($C16="","",IF(SUM(Programacion!BM$28:BM$41)=0,"",IF(SUM(Programacion!BM$35:BM$41)=0,'Res 1ªEval'!BO16,(IF(Programacion!BM$35="",0,Programacion!BM$35/SUM(Programacion!BM$35:BM$41)*'2 Eval'!$E15)+IF(Programacion!BM$36="",0,Programacion!BM$36/SUM(Programacion!BM$35:BM$41)*'2 Eval'!$F15)+IF(Programacion!BM$37="",0,Programacion!BM$37/SUM(Programacion!BM$35:BM$41)*'2 Eval'!$G15)+IF(Programacion!BM$38="",0,Programacion!BM$38/SUM(Programacion!BM$35:BM$41)*'2 Eval'!$H15)+IF(Programacion!BM$39="",0,Programacion!BM$39/SUM(Programacion!BM$35:BM$41)*'2 Eval'!$I15)+IF(Programacion!BM$40="",0,Programacion!BM$40/SUM(Programacion!BM$35:BM$41)*'2 Eval'!$J15)+IF(Programacion!BM$41="",0,Programacion!BM$41/SUM(Programacion!BM$35:BM$41)*'2 Eval'!$K15))*SUM(Programacion!BM$35:BM$41)/SUM(Programacion!BM$28:BM$41)+IF('Res 1ªEval'!BO16="",0,'Res 1ªEval'!BO16*SUM(Programacion!BM$28:BM$34)/SUM(Programacion!BM$28:BM$41)))))</f>
        <v/>
      </c>
      <c r="BP16" s="270" t="str">
        <f>IF($C16="","",IF(SUM(Programacion!BN$28:BN$41)=0,"",IF(SUM(Programacion!BN$35:BN$41)=0,'Res 1ªEval'!BP16,(IF(Programacion!BN$35="",0,Programacion!BN$35/SUM(Programacion!BN$35:BN$41)*'2 Eval'!$E15)+IF(Programacion!BN$36="",0,Programacion!BN$36/SUM(Programacion!BN$35:BN$41)*'2 Eval'!$F15)+IF(Programacion!BN$37="",0,Programacion!BN$37/SUM(Programacion!BN$35:BN$41)*'2 Eval'!$G15)+IF(Programacion!BN$38="",0,Programacion!BN$38/SUM(Programacion!BN$35:BN$41)*'2 Eval'!$H15)+IF(Programacion!BN$39="",0,Programacion!BN$39/SUM(Programacion!BN$35:BN$41)*'2 Eval'!$I15)+IF(Programacion!BN$40="",0,Programacion!BN$40/SUM(Programacion!BN$35:BN$41)*'2 Eval'!$J15)+IF(Programacion!BN$41="",0,Programacion!BN$41/SUM(Programacion!BN$35:BN$41)*'2 Eval'!$K15))*SUM(Programacion!BN$35:BN$41)/SUM(Programacion!BN$28:BN$41)+IF('Res 1ªEval'!BP16="",0,'Res 1ªEval'!BP16*SUM(Programacion!BN$28:BN$34)/SUM(Programacion!BN$28:BN$41)))))</f>
        <v/>
      </c>
      <c r="BQ16" s="270" t="str">
        <f>IF($C16="","",IF(SUM(Programacion!BO$28:BO$41)=0,"",IF(SUM(Programacion!BO$35:BO$41)=0,'Res 1ªEval'!BQ16,(IF(Programacion!BO$35="",0,Programacion!BO$35/SUM(Programacion!BO$35:BO$41)*'2 Eval'!$E15)+IF(Programacion!BO$36="",0,Programacion!BO$36/SUM(Programacion!BO$35:BO$41)*'2 Eval'!$F15)+IF(Programacion!BO$37="",0,Programacion!BO$37/SUM(Programacion!BO$35:BO$41)*'2 Eval'!$G15)+IF(Programacion!BO$38="",0,Programacion!BO$38/SUM(Programacion!BO$35:BO$41)*'2 Eval'!$H15)+IF(Programacion!BO$39="",0,Programacion!BO$39/SUM(Programacion!BO$35:BO$41)*'2 Eval'!$I15)+IF(Programacion!BO$40="",0,Programacion!BO$40/SUM(Programacion!BO$35:BO$41)*'2 Eval'!$J15)+IF(Programacion!BO$41="",0,Programacion!BO$41/SUM(Programacion!BO$35:BO$41)*'2 Eval'!$K15))*SUM(Programacion!BO$35:BO$41)/SUM(Programacion!BO$28:BO$41)+IF('Res 1ªEval'!BQ16="",0,'Res 1ªEval'!BQ16*SUM(Programacion!BO$28:BO$34)/SUM(Programacion!BO$28:BO$41)))))</f>
        <v/>
      </c>
      <c r="BR16" s="270" t="str">
        <f>IF($C16="","",IF(SUM(Programacion!BP$28:BP$41)=0,"",IF(SUM(Programacion!BP$35:BP$41)=0,'Res 1ªEval'!BR16,(IF(Programacion!BP$35="",0,Programacion!BP$35/SUM(Programacion!BP$35:BP$41)*'2 Eval'!$E15)+IF(Programacion!BP$36="",0,Programacion!BP$36/SUM(Programacion!BP$35:BP$41)*'2 Eval'!$F15)+IF(Programacion!BP$37="",0,Programacion!BP$37/SUM(Programacion!BP$35:BP$41)*'2 Eval'!$G15)+IF(Programacion!BP$38="",0,Programacion!BP$38/SUM(Programacion!BP$35:BP$41)*'2 Eval'!$H15)+IF(Programacion!BP$39="",0,Programacion!BP$39/SUM(Programacion!BP$35:BP$41)*'2 Eval'!$I15)+IF(Programacion!BP$40="",0,Programacion!BP$40/SUM(Programacion!BP$35:BP$41)*'2 Eval'!$J15)+IF(Programacion!BP$41="",0,Programacion!BP$41/SUM(Programacion!BP$35:BP$41)*'2 Eval'!$K15))*SUM(Programacion!BP$35:BP$41)/SUM(Programacion!BP$28:BP$41)+IF('Res 1ªEval'!BR16="",0,'Res 1ªEval'!BR16*SUM(Programacion!BP$28:BP$34)/SUM(Programacion!BP$28:BP$41)))))</f>
        <v/>
      </c>
      <c r="BS16" s="270" t="str">
        <f>IF($C16="","",IF(SUM(Programacion!BQ$28:BQ$41)=0,"",IF(SUM(Programacion!BQ$35:BQ$41)=0,'Res 1ªEval'!BS16,(IF(Programacion!BQ$35="",0,Programacion!BQ$35/SUM(Programacion!BQ$35:BQ$41)*'2 Eval'!$E15)+IF(Programacion!BQ$36="",0,Programacion!BQ$36/SUM(Programacion!BQ$35:BQ$41)*'2 Eval'!$F15)+IF(Programacion!BQ$37="",0,Programacion!BQ$37/SUM(Programacion!BQ$35:BQ$41)*'2 Eval'!$G15)+IF(Programacion!BQ$38="",0,Programacion!BQ$38/SUM(Programacion!BQ$35:BQ$41)*'2 Eval'!$H15)+IF(Programacion!BQ$39="",0,Programacion!BQ$39/SUM(Programacion!BQ$35:BQ$41)*'2 Eval'!$I15)+IF(Programacion!BQ$40="",0,Programacion!BQ$40/SUM(Programacion!BQ$35:BQ$41)*'2 Eval'!$J15)+IF(Programacion!BQ$41="",0,Programacion!BQ$41/SUM(Programacion!BQ$35:BQ$41)*'2 Eval'!$K15))*SUM(Programacion!BQ$35:BQ$41)/SUM(Programacion!BQ$28:BQ$41)+IF('Res 1ªEval'!BS16="",0,'Res 1ªEval'!BS16*SUM(Programacion!BQ$28:BQ$34)/SUM(Programacion!BQ$28:BQ$41)))))</f>
        <v/>
      </c>
      <c r="BT16" s="270" t="str">
        <f>IF($C16="","",IF(SUM(Programacion!BR$28:BR$41)=0,"",IF(SUM(Programacion!BR$35:BR$41)=0,'Res 1ªEval'!BT16,(IF(Programacion!BR$35="",0,Programacion!BR$35/SUM(Programacion!BR$35:BR$41)*'2 Eval'!$E15)+IF(Programacion!BR$36="",0,Programacion!BR$36/SUM(Programacion!BR$35:BR$41)*'2 Eval'!$F15)+IF(Programacion!BR$37="",0,Programacion!BR$37/SUM(Programacion!BR$35:BR$41)*'2 Eval'!$G15)+IF(Programacion!BR$38="",0,Programacion!BR$38/SUM(Programacion!BR$35:BR$41)*'2 Eval'!$H15)+IF(Programacion!BR$39="",0,Programacion!BR$39/SUM(Programacion!BR$35:BR$41)*'2 Eval'!$I15)+IF(Programacion!BR$40="",0,Programacion!BR$40/SUM(Programacion!BR$35:BR$41)*'2 Eval'!$J15)+IF(Programacion!BR$41="",0,Programacion!BR$41/SUM(Programacion!BR$35:BR$41)*'2 Eval'!$K15))*SUM(Programacion!BR$35:BR$41)/SUM(Programacion!BR$28:BR$41)+IF('Res 1ªEval'!BT16="",0,'Res 1ªEval'!BT16*SUM(Programacion!BR$28:BR$34)/SUM(Programacion!BR$28:BR$41)))))</f>
        <v/>
      </c>
      <c r="BU16" s="270" t="str">
        <f>IF($C16="","",IF(SUM(Programacion!BS$28:BS$41)=0,"",IF(SUM(Programacion!BS$35:BS$41)=0,'Res 1ªEval'!BU16,(IF(Programacion!BS$35="",0,Programacion!BS$35/SUM(Programacion!BS$35:BS$41)*'2 Eval'!$E15)+IF(Programacion!BS$36="",0,Programacion!BS$36/SUM(Programacion!BS$35:BS$41)*'2 Eval'!$F15)+IF(Programacion!BS$37="",0,Programacion!BS$37/SUM(Programacion!BS$35:BS$41)*'2 Eval'!$G15)+IF(Programacion!BS$38="",0,Programacion!BS$38/SUM(Programacion!BS$35:BS$41)*'2 Eval'!$H15)+IF(Programacion!BS$39="",0,Programacion!BS$39/SUM(Programacion!BS$35:BS$41)*'2 Eval'!$I15)+IF(Programacion!BS$40="",0,Programacion!BS$40/SUM(Programacion!BS$35:BS$41)*'2 Eval'!$J15)+IF(Programacion!BS$41="",0,Programacion!BS$41/SUM(Programacion!BS$35:BS$41)*'2 Eval'!$K15))*SUM(Programacion!BS$35:BS$41)/SUM(Programacion!BS$28:BS$41)+IF('Res 1ªEval'!BU16="",0,'Res 1ªEval'!BU16*SUM(Programacion!BS$28:BS$34)/SUM(Programacion!BS$28:BS$41)))))</f>
        <v/>
      </c>
      <c r="BV16" s="270" t="str">
        <f>IF($C16="","",IF(SUM(Programacion!BT$28:BT$41)=0,"",IF(SUM(Programacion!BT$35:BT$41)=0,'Res 1ªEval'!BV16,(IF(Programacion!BT$35="",0,Programacion!BT$35/SUM(Programacion!BT$35:BT$41)*'2 Eval'!$E15)+IF(Programacion!BT$36="",0,Programacion!BT$36/SUM(Programacion!BT$35:BT$41)*'2 Eval'!$F15)+IF(Programacion!BT$37="",0,Programacion!BT$37/SUM(Programacion!BT$35:BT$41)*'2 Eval'!$G15)+IF(Programacion!BT$38="",0,Programacion!BT$38/SUM(Programacion!BT$35:BT$41)*'2 Eval'!$H15)+IF(Programacion!BT$39="",0,Programacion!BT$39/SUM(Programacion!BT$35:BT$41)*'2 Eval'!$I15)+IF(Programacion!BT$40="",0,Programacion!BT$40/SUM(Programacion!BT$35:BT$41)*'2 Eval'!$J15)+IF(Programacion!BT$41="",0,Programacion!BT$41/SUM(Programacion!BT$35:BT$41)*'2 Eval'!$K15))*SUM(Programacion!BT$35:BT$41)/SUM(Programacion!BT$28:BT$41)+IF('Res 1ªEval'!BV16="",0,'Res 1ªEval'!BV16*SUM(Programacion!BT$28:BT$34)/SUM(Programacion!BT$28:BT$41)))))</f>
        <v/>
      </c>
      <c r="BW16" s="270" t="str">
        <f>IF($C16="","",IF(SUM(Programacion!BU$28:BU$41)=0,"",IF(SUM(Programacion!BU$35:BU$41)=0,'Res 1ªEval'!BW16,(IF(Programacion!BU$35="",0,Programacion!BU$35/SUM(Programacion!BU$35:BU$41)*'2 Eval'!$E15)+IF(Programacion!BU$36="",0,Programacion!BU$36/SUM(Programacion!BU$35:BU$41)*'2 Eval'!$F15)+IF(Programacion!BU$37="",0,Programacion!BU$37/SUM(Programacion!BU$35:BU$41)*'2 Eval'!$G15)+IF(Programacion!BU$38="",0,Programacion!BU$38/SUM(Programacion!BU$35:BU$41)*'2 Eval'!$H15)+IF(Programacion!BU$39="",0,Programacion!BU$39/SUM(Programacion!BU$35:BU$41)*'2 Eval'!$I15)+IF(Programacion!BU$40="",0,Programacion!BU$40/SUM(Programacion!BU$35:BU$41)*'2 Eval'!$J15)+IF(Programacion!BU$41="",0,Programacion!BU$41/SUM(Programacion!BU$35:BU$41)*'2 Eval'!$K15))*SUM(Programacion!BU$35:BU$41)/SUM(Programacion!BU$28:BU$41)+IF('Res 1ªEval'!BW16="",0,'Res 1ªEval'!BW16*SUM(Programacion!BU$28:BU$34)/SUM(Programacion!BU$28:BU$41)))))</f>
        <v/>
      </c>
      <c r="BX16" s="270" t="str">
        <f>IF($C16="","",IF(SUM(Programacion!BV$28:BV$41)=0,"",IF(SUM(Programacion!BV$35:BV$41)=0,'Res 1ªEval'!BX16,(IF(Programacion!BV$35="",0,Programacion!BV$35/SUM(Programacion!BV$35:BV$41)*'2 Eval'!$E15)+IF(Programacion!BV$36="",0,Programacion!BV$36/SUM(Programacion!BV$35:BV$41)*'2 Eval'!$F15)+IF(Programacion!BV$37="",0,Programacion!BV$37/SUM(Programacion!BV$35:BV$41)*'2 Eval'!$G15)+IF(Programacion!BV$38="",0,Programacion!BV$38/SUM(Programacion!BV$35:BV$41)*'2 Eval'!$H15)+IF(Programacion!BV$39="",0,Programacion!BV$39/SUM(Programacion!BV$35:BV$41)*'2 Eval'!$I15)+IF(Programacion!BV$40="",0,Programacion!BV$40/SUM(Programacion!BV$35:BV$41)*'2 Eval'!$J15)+IF(Programacion!BV$41="",0,Programacion!BV$41/SUM(Programacion!BV$35:BV$41)*'2 Eval'!$K15))*SUM(Programacion!BV$35:BV$41)/SUM(Programacion!BV$28:BV$41)+IF('Res 1ªEval'!BX16="",0,'Res 1ªEval'!BX16*SUM(Programacion!BV$28:BV$34)/SUM(Programacion!BV$28:BV$41)))))</f>
        <v/>
      </c>
      <c r="BY16" s="270" t="str">
        <f>IF($C16="","",IF(SUM(Programacion!BW$28:BW$41)=0,"",IF(SUM(Programacion!BW$35:BW$41)=0,'Res 1ªEval'!BY16,(IF(Programacion!BW$35="",0,Programacion!BW$35/SUM(Programacion!BW$35:BW$41)*'2 Eval'!$E15)+IF(Programacion!BW$36="",0,Programacion!BW$36/SUM(Programacion!BW$35:BW$41)*'2 Eval'!$F15)+IF(Programacion!BW$37="",0,Programacion!BW$37/SUM(Programacion!BW$35:BW$41)*'2 Eval'!$G15)+IF(Programacion!BW$38="",0,Programacion!BW$38/SUM(Programacion!BW$35:BW$41)*'2 Eval'!$H15)+IF(Programacion!BW$39="",0,Programacion!BW$39/SUM(Programacion!BW$35:BW$41)*'2 Eval'!$I15)+IF(Programacion!BW$40="",0,Programacion!BW$40/SUM(Programacion!BW$35:BW$41)*'2 Eval'!$J15)+IF(Programacion!BW$41="",0,Programacion!BW$41/SUM(Programacion!BW$35:BW$41)*'2 Eval'!$K15))*SUM(Programacion!BW$35:BW$41)/SUM(Programacion!BW$28:BW$41)+IF('Res 1ªEval'!BY16="",0,'Res 1ªEval'!BY16*SUM(Programacion!BW$28:BW$34)/SUM(Programacion!BW$28:BW$41)))))</f>
        <v/>
      </c>
      <c r="BZ16" s="270" t="str">
        <f>IF($C16="","",IF(SUM(Programacion!BX$28:BX$41)=0,"",IF(SUM(Programacion!BX$35:BX$41)=0,'Res 1ªEval'!BZ16,(IF(Programacion!BX$35="",0,Programacion!BX$35/SUM(Programacion!BX$35:BX$41)*'2 Eval'!$E15)+IF(Programacion!BX$36="",0,Programacion!BX$36/SUM(Programacion!BX$35:BX$41)*'2 Eval'!$F15)+IF(Programacion!BX$37="",0,Programacion!BX$37/SUM(Programacion!BX$35:BX$41)*'2 Eval'!$G15)+IF(Programacion!BX$38="",0,Programacion!BX$38/SUM(Programacion!BX$35:BX$41)*'2 Eval'!$H15)+IF(Programacion!BX$39="",0,Programacion!BX$39/SUM(Programacion!BX$35:BX$41)*'2 Eval'!$I15)+IF(Programacion!BX$40="",0,Programacion!BX$40/SUM(Programacion!BX$35:BX$41)*'2 Eval'!$J15)+IF(Programacion!BX$41="",0,Programacion!BX$41/SUM(Programacion!BX$35:BX$41)*'2 Eval'!$K15))*SUM(Programacion!BX$35:BX$41)/SUM(Programacion!BX$28:BX$41)+IF('Res 1ªEval'!BZ16="",0,'Res 1ªEval'!BZ16*SUM(Programacion!BX$28:BX$34)/SUM(Programacion!BX$28:BX$41)))))</f>
        <v/>
      </c>
      <c r="CA16" s="270" t="str">
        <f>IF($C16="","",IF(SUM(Programacion!BY$28:BY$41)=0,"",IF(SUM(Programacion!BY$35:BY$41)=0,'Res 1ªEval'!CA16,(IF(Programacion!BY$35="",0,Programacion!BY$35/SUM(Programacion!BY$35:BY$41)*'2 Eval'!$E15)+IF(Programacion!BY$36="",0,Programacion!BY$36/SUM(Programacion!BY$35:BY$41)*'2 Eval'!$F15)+IF(Programacion!BY$37="",0,Programacion!BY$37/SUM(Programacion!BY$35:BY$41)*'2 Eval'!$G15)+IF(Programacion!BY$38="",0,Programacion!BY$38/SUM(Programacion!BY$35:BY$41)*'2 Eval'!$H15)+IF(Programacion!BY$39="",0,Programacion!BY$39/SUM(Programacion!BY$35:BY$41)*'2 Eval'!$I15)+IF(Programacion!BY$40="",0,Programacion!BY$40/SUM(Programacion!BY$35:BY$41)*'2 Eval'!$J15)+IF(Programacion!BY$41="",0,Programacion!BY$41/SUM(Programacion!BY$35:BY$41)*'2 Eval'!$K15))*SUM(Programacion!BY$35:BY$41)/SUM(Programacion!BY$28:BY$41)+IF('Res 1ªEval'!CA16="",0,'Res 1ªEval'!CA16*SUM(Programacion!BY$28:BY$34)/SUM(Programacion!BY$28:BY$41)))))</f>
        <v/>
      </c>
      <c r="CB16" s="270" t="str">
        <f>IF($C16="","",IF(SUM(Programacion!BZ$28:BZ$41)=0,"",IF(SUM(Programacion!BZ$35:BZ$41)=0,'Res 1ªEval'!CB16,(IF(Programacion!BZ$35="",0,Programacion!BZ$35/SUM(Programacion!BZ$35:BZ$41)*'2 Eval'!$E15)+IF(Programacion!BZ$36="",0,Programacion!BZ$36/SUM(Programacion!BZ$35:BZ$41)*'2 Eval'!$F15)+IF(Programacion!BZ$37="",0,Programacion!BZ$37/SUM(Programacion!BZ$35:BZ$41)*'2 Eval'!$G15)+IF(Programacion!BZ$38="",0,Programacion!BZ$38/SUM(Programacion!BZ$35:BZ$41)*'2 Eval'!$H15)+IF(Programacion!BZ$39="",0,Programacion!BZ$39/SUM(Programacion!BZ$35:BZ$41)*'2 Eval'!$I15)+IF(Programacion!BZ$40="",0,Programacion!BZ$40/SUM(Programacion!BZ$35:BZ$41)*'2 Eval'!$J15)+IF(Programacion!BZ$41="",0,Programacion!BZ$41/SUM(Programacion!BZ$35:BZ$41)*'2 Eval'!$K15))*SUM(Programacion!BZ$35:BZ$41)/SUM(Programacion!BZ$28:BZ$41)+IF('Res 1ªEval'!CB16="",0,'Res 1ªEval'!CB16*SUM(Programacion!BZ$28:BZ$34)/SUM(Programacion!BZ$28:BZ$41)))))</f>
        <v/>
      </c>
      <c r="CC16" s="270" t="str">
        <f>IF($C16="","",IF(SUM(Programacion!CA$28:CA$41)=0,"",IF(SUM(Programacion!CA$35:CA$41)=0,'Res 1ªEval'!CC16,(IF(Programacion!CA$35="",0,Programacion!CA$35/SUM(Programacion!CA$35:CA$41)*'2 Eval'!$E15)+IF(Programacion!CA$36="",0,Programacion!CA$36/SUM(Programacion!CA$35:CA$41)*'2 Eval'!$F15)+IF(Programacion!CA$37="",0,Programacion!CA$37/SUM(Programacion!CA$35:CA$41)*'2 Eval'!$G15)+IF(Programacion!CA$38="",0,Programacion!CA$38/SUM(Programacion!CA$35:CA$41)*'2 Eval'!$H15)+IF(Programacion!CA$39="",0,Programacion!CA$39/SUM(Programacion!CA$35:CA$41)*'2 Eval'!$I15)+IF(Programacion!CA$40="",0,Programacion!CA$40/SUM(Programacion!CA$35:CA$41)*'2 Eval'!$J15)+IF(Programacion!CA$41="",0,Programacion!CA$41/SUM(Programacion!CA$35:CA$41)*'2 Eval'!$K15))*SUM(Programacion!CA$35:CA$41)/SUM(Programacion!CA$28:CA$41)+IF('Res 1ªEval'!CC16="",0,'Res 1ªEval'!CC16*SUM(Programacion!CA$28:CA$34)/SUM(Programacion!CA$28:CA$41)))))</f>
        <v/>
      </c>
      <c r="CD16" s="270" t="str">
        <f>IF($C16="","",IF(SUM(Programacion!CB$28:CB$41)=0,"",IF(SUM(Programacion!CB$35:CB$41)=0,'Res 1ªEval'!CD16,(IF(Programacion!CB$35="",0,Programacion!CB$35/SUM(Programacion!CB$35:CB$41)*'2 Eval'!$E15)+IF(Programacion!CB$36="",0,Programacion!CB$36/SUM(Programacion!CB$35:CB$41)*'2 Eval'!$F15)+IF(Programacion!CB$37="",0,Programacion!CB$37/SUM(Programacion!CB$35:CB$41)*'2 Eval'!$G15)+IF(Programacion!CB$38="",0,Programacion!CB$38/SUM(Programacion!CB$35:CB$41)*'2 Eval'!$H15)+IF(Programacion!CB$39="",0,Programacion!CB$39/SUM(Programacion!CB$35:CB$41)*'2 Eval'!$I15)+IF(Programacion!CB$40="",0,Programacion!CB$40/SUM(Programacion!CB$35:CB$41)*'2 Eval'!$J15)+IF(Programacion!CB$41="",0,Programacion!CB$41/SUM(Programacion!CB$35:CB$41)*'2 Eval'!$K15))*SUM(Programacion!CB$35:CB$41)/SUM(Programacion!CB$28:CB$41)+IF('Res 1ªEval'!CD16="",0,'Res 1ªEval'!CD16*SUM(Programacion!CB$28:CB$34)/SUM(Programacion!CB$28:CB$41)))))</f>
        <v/>
      </c>
      <c r="CE16" s="270" t="str">
        <f>IF($C16="","",IF(SUM(Programacion!CC$28:CC$41)=0,"",IF(SUM(Programacion!CC$35:CC$41)=0,'Res 1ªEval'!CE16,(IF(Programacion!CC$35="",0,Programacion!CC$35/SUM(Programacion!CC$35:CC$41)*'2 Eval'!$E15)+IF(Programacion!CC$36="",0,Programacion!CC$36/SUM(Programacion!CC$35:CC$41)*'2 Eval'!$F15)+IF(Programacion!CC$37="",0,Programacion!CC$37/SUM(Programacion!CC$35:CC$41)*'2 Eval'!$G15)+IF(Programacion!CC$38="",0,Programacion!CC$38/SUM(Programacion!CC$35:CC$41)*'2 Eval'!$H15)+IF(Programacion!CC$39="",0,Programacion!CC$39/SUM(Programacion!CC$35:CC$41)*'2 Eval'!$I15)+IF(Programacion!CC$40="",0,Programacion!CC$40/SUM(Programacion!CC$35:CC$41)*'2 Eval'!$J15)+IF(Programacion!CC$41="",0,Programacion!CC$41/SUM(Programacion!CC$35:CC$41)*'2 Eval'!$K15))*SUM(Programacion!CC$35:CC$41)/SUM(Programacion!CC$28:CC$41)+IF('Res 1ªEval'!CE16="",0,'Res 1ªEval'!CE16*SUM(Programacion!CC$28:CC$34)/SUM(Programacion!CC$28:CC$41)))))</f>
        <v/>
      </c>
      <c r="CF16" s="270" t="str">
        <f>IF($C16="","",IF(SUM(Programacion!CD$28:CD$41)=0,"",IF(SUM(Programacion!CD$35:CD$41)=0,'Res 1ªEval'!CF16,(IF(Programacion!CD$35="",0,Programacion!CD$35/SUM(Programacion!CD$35:CD$41)*'2 Eval'!$E15)+IF(Programacion!CD$36="",0,Programacion!CD$36/SUM(Programacion!CD$35:CD$41)*'2 Eval'!$F15)+IF(Programacion!CD$37="",0,Programacion!CD$37/SUM(Programacion!CD$35:CD$41)*'2 Eval'!$G15)+IF(Programacion!CD$38="",0,Programacion!CD$38/SUM(Programacion!CD$35:CD$41)*'2 Eval'!$H15)+IF(Programacion!CD$39="",0,Programacion!CD$39/SUM(Programacion!CD$35:CD$41)*'2 Eval'!$I15)+IF(Programacion!CD$40="",0,Programacion!CD$40/SUM(Programacion!CD$35:CD$41)*'2 Eval'!$J15)+IF(Programacion!CD$41="",0,Programacion!CD$41/SUM(Programacion!CD$35:CD$41)*'2 Eval'!$K15))*SUM(Programacion!CD$35:CD$41)/SUM(Programacion!CD$28:CD$41)+IF('Res 1ªEval'!CF16="",0,'Res 1ªEval'!CF16*SUM(Programacion!CD$28:CD$34)/SUM(Programacion!CD$28:CD$41)))))</f>
        <v/>
      </c>
      <c r="CG16" s="270" t="str">
        <f>IF($C16="","",IF(SUM(Programacion!CE$28:CE$41)=0,"",IF(SUM(Programacion!CE$35:CE$41)=0,'Res 1ªEval'!CG16,(IF(Programacion!CE$35="",0,Programacion!CE$35/SUM(Programacion!CE$35:CE$41)*'2 Eval'!$E15)+IF(Programacion!CE$36="",0,Programacion!CE$36/SUM(Programacion!CE$35:CE$41)*'2 Eval'!$F15)+IF(Programacion!CE$37="",0,Programacion!CE$37/SUM(Programacion!CE$35:CE$41)*'2 Eval'!$G15)+IF(Programacion!CE$38="",0,Programacion!CE$38/SUM(Programacion!CE$35:CE$41)*'2 Eval'!$H15)+IF(Programacion!CE$39="",0,Programacion!CE$39/SUM(Programacion!CE$35:CE$41)*'2 Eval'!$I15)+IF(Programacion!CE$40="",0,Programacion!CE$40/SUM(Programacion!CE$35:CE$41)*'2 Eval'!$J15)+IF(Programacion!CE$41="",0,Programacion!CE$41/SUM(Programacion!CE$35:CE$41)*'2 Eval'!$K15))*SUM(Programacion!CE$35:CE$41)/SUM(Programacion!CE$28:CE$41)+IF('Res 1ªEval'!CG16="",0,'Res 1ªEval'!CG16*SUM(Programacion!CE$28:CE$34)/SUM(Programacion!CE$28:CE$41)))))</f>
        <v/>
      </c>
      <c r="CH16" s="270" t="str">
        <f>IF($C16="","",IF(SUM(Programacion!CF$28:CF$41)=0,"",IF(SUM(Programacion!CF$35:CF$41)=0,'Res 1ªEval'!CH16,(IF(Programacion!CF$35="",0,Programacion!CF$35/SUM(Programacion!CF$35:CF$41)*'2 Eval'!$E15)+IF(Programacion!CF$36="",0,Programacion!CF$36/SUM(Programacion!CF$35:CF$41)*'2 Eval'!$F15)+IF(Programacion!CF$37="",0,Programacion!CF$37/SUM(Programacion!CF$35:CF$41)*'2 Eval'!$G15)+IF(Programacion!CF$38="",0,Programacion!CF$38/SUM(Programacion!CF$35:CF$41)*'2 Eval'!$H15)+IF(Programacion!CF$39="",0,Programacion!CF$39/SUM(Programacion!CF$35:CF$41)*'2 Eval'!$I15)+IF(Programacion!CF$40="",0,Programacion!CF$40/SUM(Programacion!CF$35:CF$41)*'2 Eval'!$J15)+IF(Programacion!CF$41="",0,Programacion!CF$41/SUM(Programacion!CF$35:CF$41)*'2 Eval'!$K15))*SUM(Programacion!CF$35:CF$41)/SUM(Programacion!CF$28:CF$41)+IF('Res 1ªEval'!CH16="",0,'Res 1ªEval'!CH16*SUM(Programacion!CF$28:CF$34)/SUM(Programacion!CF$28:CF$41)))))</f>
        <v/>
      </c>
      <c r="CI16" s="270" t="str">
        <f>IF($C16="","",IF(SUM(Programacion!CG$28:CG$41)=0,"",IF(SUM(Programacion!CG$35:CG$41)=0,'Res 1ªEval'!CI16,(IF(Programacion!CG$35="",0,Programacion!CG$35/SUM(Programacion!CG$35:CG$41)*'2 Eval'!$E15)+IF(Programacion!CG$36="",0,Programacion!CG$36/SUM(Programacion!CG$35:CG$41)*'2 Eval'!$F15)+IF(Programacion!CG$37="",0,Programacion!CG$37/SUM(Programacion!CG$35:CG$41)*'2 Eval'!$G15)+IF(Programacion!CG$38="",0,Programacion!CG$38/SUM(Programacion!CG$35:CG$41)*'2 Eval'!$H15)+IF(Programacion!CG$39="",0,Programacion!CG$39/SUM(Programacion!CG$35:CG$41)*'2 Eval'!$I15)+IF(Programacion!CG$40="",0,Programacion!CG$40/SUM(Programacion!CG$35:CG$41)*'2 Eval'!$J15)+IF(Programacion!CG$41="",0,Programacion!CG$41/SUM(Programacion!CG$35:CG$41)*'2 Eval'!$K15))*SUM(Programacion!CG$35:CG$41)/SUM(Programacion!CG$28:CG$41)+IF('Res 1ªEval'!CI16="",0,'Res 1ªEval'!CI16*SUM(Programacion!CG$28:CG$34)/SUM(Programacion!CG$28:CG$41)))))</f>
        <v/>
      </c>
      <c r="CJ16" s="270" t="str">
        <f>IF($C16="","",IF(SUM(Programacion!CH$28:CH$41)=0,"",IF(SUM(Programacion!CH$35:CH$41)=0,'Res 1ªEval'!CJ16,(IF(Programacion!CH$35="",0,Programacion!CH$35/SUM(Programacion!CH$35:CH$41)*'2 Eval'!$E15)+IF(Programacion!CH$36="",0,Programacion!CH$36/SUM(Programacion!CH$35:CH$41)*'2 Eval'!$F15)+IF(Programacion!CH$37="",0,Programacion!CH$37/SUM(Programacion!CH$35:CH$41)*'2 Eval'!$G15)+IF(Programacion!CH$38="",0,Programacion!CH$38/SUM(Programacion!CH$35:CH$41)*'2 Eval'!$H15)+IF(Programacion!CH$39="",0,Programacion!CH$39/SUM(Programacion!CH$35:CH$41)*'2 Eval'!$I15)+IF(Programacion!CH$40="",0,Programacion!CH$40/SUM(Programacion!CH$35:CH$41)*'2 Eval'!$J15)+IF(Programacion!CH$41="",0,Programacion!CH$41/SUM(Programacion!CH$35:CH$41)*'2 Eval'!$K15))*SUM(Programacion!CH$35:CH$41)/SUM(Programacion!CH$28:CH$41)+IF('Res 1ªEval'!CJ16="",0,'Res 1ªEval'!CJ16*SUM(Programacion!CH$28:CH$34)/SUM(Programacion!CH$28:CH$41)))))</f>
        <v/>
      </c>
      <c r="CK16" s="270" t="str">
        <f>IF($C16="","",IF(SUM(Programacion!CI$28:CI$41)=0,"",IF(SUM(Programacion!CI$35:CI$41)=0,'Res 1ªEval'!CK16,(IF(Programacion!CI$35="",0,Programacion!CI$35/SUM(Programacion!CI$35:CI$41)*'2 Eval'!$E15)+IF(Programacion!CI$36="",0,Programacion!CI$36/SUM(Programacion!CI$35:CI$41)*'2 Eval'!$F15)+IF(Programacion!CI$37="",0,Programacion!CI$37/SUM(Programacion!CI$35:CI$41)*'2 Eval'!$G15)+IF(Programacion!CI$38="",0,Programacion!CI$38/SUM(Programacion!CI$35:CI$41)*'2 Eval'!$H15)+IF(Programacion!CI$39="",0,Programacion!CI$39/SUM(Programacion!CI$35:CI$41)*'2 Eval'!$I15)+IF(Programacion!CI$40="",0,Programacion!CI$40/SUM(Programacion!CI$35:CI$41)*'2 Eval'!$J15)+IF(Programacion!CI$41="",0,Programacion!CI$41/SUM(Programacion!CI$35:CI$41)*'2 Eval'!$K15))*SUM(Programacion!CI$35:CI$41)/SUM(Programacion!CI$28:CI$41)+IF('Res 1ªEval'!CK16="",0,'Res 1ªEval'!CK16*SUM(Programacion!CI$28:CI$34)/SUM(Programacion!CI$28:CI$41)))))</f>
        <v/>
      </c>
      <c r="CL16" s="270" t="str">
        <f>IF($C16="","",IF(SUM(Programacion!CJ$28:CJ$41)=0,"",IF(SUM(Programacion!CJ$35:CJ$41)=0,'Res 1ªEval'!CL16,(IF(Programacion!CJ$35="",0,Programacion!CJ$35/SUM(Programacion!CJ$35:CJ$41)*'2 Eval'!$E15)+IF(Programacion!CJ$36="",0,Programacion!CJ$36/SUM(Programacion!CJ$35:CJ$41)*'2 Eval'!$F15)+IF(Programacion!CJ$37="",0,Programacion!CJ$37/SUM(Programacion!CJ$35:CJ$41)*'2 Eval'!$G15)+IF(Programacion!CJ$38="",0,Programacion!CJ$38/SUM(Programacion!CJ$35:CJ$41)*'2 Eval'!$H15)+IF(Programacion!CJ$39="",0,Programacion!CJ$39/SUM(Programacion!CJ$35:CJ$41)*'2 Eval'!$I15)+IF(Programacion!CJ$40="",0,Programacion!CJ$40/SUM(Programacion!CJ$35:CJ$41)*'2 Eval'!$J15)+IF(Programacion!CJ$41="",0,Programacion!CJ$41/SUM(Programacion!CJ$35:CJ$41)*'2 Eval'!$K15))*SUM(Programacion!CJ$35:CJ$41)/SUM(Programacion!CJ$28:CJ$41)+IF('Res 1ªEval'!CL16="",0,'Res 1ªEval'!CL16*SUM(Programacion!CJ$28:CJ$34)/SUM(Programacion!CJ$28:CJ$41)))))</f>
        <v/>
      </c>
      <c r="CM16" s="270" t="str">
        <f>IF($C16="","",IF(SUM(Programacion!CK$28:CK$41)=0,"",IF(SUM(Programacion!CK$35:CK$41)=0,'Res 1ªEval'!CM16,(IF(Programacion!CK$35="",0,Programacion!CK$35/SUM(Programacion!CK$35:CK$41)*'2 Eval'!$E15)+IF(Programacion!CK$36="",0,Programacion!CK$36/SUM(Programacion!CK$35:CK$41)*'2 Eval'!$F15)+IF(Programacion!CK$37="",0,Programacion!CK$37/SUM(Programacion!CK$35:CK$41)*'2 Eval'!$G15)+IF(Programacion!CK$38="",0,Programacion!CK$38/SUM(Programacion!CK$35:CK$41)*'2 Eval'!$H15)+IF(Programacion!CK$39="",0,Programacion!CK$39/SUM(Programacion!CK$35:CK$41)*'2 Eval'!$I15)+IF(Programacion!CK$40="",0,Programacion!CK$40/SUM(Programacion!CK$35:CK$41)*'2 Eval'!$J15)+IF(Programacion!CK$41="",0,Programacion!CK$41/SUM(Programacion!CK$35:CK$41)*'2 Eval'!$K15))*SUM(Programacion!CK$35:CK$41)/SUM(Programacion!CK$28:CK$41)+IF('Res 1ªEval'!CM16="",0,'Res 1ªEval'!CM16*SUM(Programacion!CK$28:CK$34)/SUM(Programacion!CK$28:CK$41)))))</f>
        <v/>
      </c>
      <c r="CN16" s="270" t="str">
        <f>IF($C16="","",IF(SUM(Programacion!CL$28:CL$41)=0,"",IF(SUM(Programacion!CL$35:CL$41)=0,'Res 1ªEval'!CN16,(IF(Programacion!CL$35="",0,Programacion!CL$35/SUM(Programacion!CL$35:CL$41)*'2 Eval'!$E15)+IF(Programacion!CL$36="",0,Programacion!CL$36/SUM(Programacion!CL$35:CL$41)*'2 Eval'!$F15)+IF(Programacion!CL$37="",0,Programacion!CL$37/SUM(Programacion!CL$35:CL$41)*'2 Eval'!$G15)+IF(Programacion!CL$38="",0,Programacion!CL$38/SUM(Programacion!CL$35:CL$41)*'2 Eval'!$H15)+IF(Programacion!CL$39="",0,Programacion!CL$39/SUM(Programacion!CL$35:CL$41)*'2 Eval'!$I15)+IF(Programacion!CL$40="",0,Programacion!CL$40/SUM(Programacion!CL$35:CL$41)*'2 Eval'!$J15)+IF(Programacion!CL$41="",0,Programacion!CL$41/SUM(Programacion!CL$35:CL$41)*'2 Eval'!$K15))*SUM(Programacion!CL$35:CL$41)/SUM(Programacion!CL$28:CL$41)+IF('Res 1ªEval'!CN16="",0,'Res 1ªEval'!CN16*SUM(Programacion!CL$28:CL$34)/SUM(Programacion!CL$28:CL$41)))))</f>
        <v/>
      </c>
      <c r="CO16" s="270" t="str">
        <f>IF($C16="","",IF(SUM(Programacion!CM$28:CM$41)=0,"",IF(SUM(Programacion!CM$35:CM$41)=0,'Res 1ªEval'!CO16,(IF(Programacion!CM$35="",0,Programacion!CM$35/SUM(Programacion!CM$35:CM$41)*'2 Eval'!$E15)+IF(Programacion!CM$36="",0,Programacion!CM$36/SUM(Programacion!CM$35:CM$41)*'2 Eval'!$F15)+IF(Programacion!CM$37="",0,Programacion!CM$37/SUM(Programacion!CM$35:CM$41)*'2 Eval'!$G15)+IF(Programacion!CM$38="",0,Programacion!CM$38/SUM(Programacion!CM$35:CM$41)*'2 Eval'!$H15)+IF(Programacion!CM$39="",0,Programacion!CM$39/SUM(Programacion!CM$35:CM$41)*'2 Eval'!$I15)+IF(Programacion!CM$40="",0,Programacion!CM$40/SUM(Programacion!CM$35:CM$41)*'2 Eval'!$J15)+IF(Programacion!CM$41="",0,Programacion!CM$41/SUM(Programacion!CM$35:CM$41)*'2 Eval'!$K15))*SUM(Programacion!CM$35:CM$41)/SUM(Programacion!CM$28:CM$41)+IF('Res 1ªEval'!CO16="",0,'Res 1ªEval'!CO16*SUM(Programacion!CM$28:CM$34)/SUM(Programacion!CM$28:CM$41)))))</f>
        <v/>
      </c>
      <c r="CP16" s="270" t="str">
        <f>IF($C16="","",IF(SUM(Programacion!CN$28:CN$41)=0,"",IF(SUM(Programacion!CN$35:CN$41)=0,'Res 1ªEval'!CP16,(IF(Programacion!CN$35="",0,Programacion!CN$35/SUM(Programacion!CN$35:CN$41)*'2 Eval'!$E15)+IF(Programacion!CN$36="",0,Programacion!CN$36/SUM(Programacion!CN$35:CN$41)*'2 Eval'!$F15)+IF(Programacion!CN$37="",0,Programacion!CN$37/SUM(Programacion!CN$35:CN$41)*'2 Eval'!$G15)+IF(Programacion!CN$38="",0,Programacion!CN$38/SUM(Programacion!CN$35:CN$41)*'2 Eval'!$H15)+IF(Programacion!CN$39="",0,Programacion!CN$39/SUM(Programacion!CN$35:CN$41)*'2 Eval'!$I15)+IF(Programacion!CN$40="",0,Programacion!CN$40/SUM(Programacion!CN$35:CN$41)*'2 Eval'!$J15)+IF(Programacion!CN$41="",0,Programacion!CN$41/SUM(Programacion!CN$35:CN$41)*'2 Eval'!$K15))*SUM(Programacion!CN$35:CN$41)/SUM(Programacion!CN$28:CN$41)+IF('Res 1ªEval'!CP16="",0,'Res 1ªEval'!CP16*SUM(Programacion!CN$28:CN$34)/SUM(Programacion!CN$28:CN$41)))))</f>
        <v/>
      </c>
      <c r="CQ16" s="270" t="str">
        <f>IF($C16="","",IF(SUM(Programacion!CO$28:CO$41)=0,"",IF(SUM(Programacion!CO$35:CO$41)=0,'Res 1ªEval'!CQ16,(IF(Programacion!CO$35="",0,Programacion!CO$35/SUM(Programacion!CO$35:CO$41)*'2 Eval'!$E15)+IF(Programacion!CO$36="",0,Programacion!CO$36/SUM(Programacion!CO$35:CO$41)*'2 Eval'!$F15)+IF(Programacion!CO$37="",0,Programacion!CO$37/SUM(Programacion!CO$35:CO$41)*'2 Eval'!$G15)+IF(Programacion!CO$38="",0,Programacion!CO$38/SUM(Programacion!CO$35:CO$41)*'2 Eval'!$H15)+IF(Programacion!CO$39="",0,Programacion!CO$39/SUM(Programacion!CO$35:CO$41)*'2 Eval'!$I15)+IF(Programacion!CO$40="",0,Programacion!CO$40/SUM(Programacion!CO$35:CO$41)*'2 Eval'!$J15)+IF(Programacion!CO$41="",0,Programacion!CO$41/SUM(Programacion!CO$35:CO$41)*'2 Eval'!$K15))*SUM(Programacion!CO$35:CO$41)/SUM(Programacion!CO$28:CO$41)+IF('Res 1ªEval'!CQ16="",0,'Res 1ªEval'!CQ16*SUM(Programacion!CO$28:CO$34)/SUM(Programacion!CO$28:CO$41)))))</f>
        <v/>
      </c>
      <c r="CR16" s="270" t="str">
        <f>IF($C16="","",IF(SUM(Programacion!CP$28:CP$41)=0,"",IF(SUM(Programacion!CP$35:CP$41)=0,'Res 1ªEval'!CR16,(IF(Programacion!CP$35="",0,Programacion!CP$35/SUM(Programacion!CP$35:CP$41)*'2 Eval'!$E15)+IF(Programacion!CP$36="",0,Programacion!CP$36/SUM(Programacion!CP$35:CP$41)*'2 Eval'!$F15)+IF(Programacion!CP$37="",0,Programacion!CP$37/SUM(Programacion!CP$35:CP$41)*'2 Eval'!$G15)+IF(Programacion!CP$38="",0,Programacion!CP$38/SUM(Programacion!CP$35:CP$41)*'2 Eval'!$H15)+IF(Programacion!CP$39="",0,Programacion!CP$39/SUM(Programacion!CP$35:CP$41)*'2 Eval'!$I15)+IF(Programacion!CP$40="",0,Programacion!CP$40/SUM(Programacion!CP$35:CP$41)*'2 Eval'!$J15)+IF(Programacion!CP$41="",0,Programacion!CP$41/SUM(Programacion!CP$35:CP$41)*'2 Eval'!$K15))*SUM(Programacion!CP$35:CP$41)/SUM(Programacion!CP$28:CP$41)+IF('Res 1ªEval'!CR16="",0,'Res 1ªEval'!CR16*SUM(Programacion!CP$28:CP$34)/SUM(Programacion!CP$28:CP$41)))))</f>
        <v/>
      </c>
      <c r="CS16" s="270" t="str">
        <f>IF($C16="","",IF(SUM(Programacion!CQ$28:CQ$41)=0,"",IF(SUM(Programacion!CQ$35:CQ$41)=0,'Res 1ªEval'!CS16,(IF(Programacion!CQ$35="",0,Programacion!CQ$35/SUM(Programacion!CQ$35:CQ$41)*'2 Eval'!$E15)+IF(Programacion!CQ$36="",0,Programacion!CQ$36/SUM(Programacion!CQ$35:CQ$41)*'2 Eval'!$F15)+IF(Programacion!CQ$37="",0,Programacion!CQ$37/SUM(Programacion!CQ$35:CQ$41)*'2 Eval'!$G15)+IF(Programacion!CQ$38="",0,Programacion!CQ$38/SUM(Programacion!CQ$35:CQ$41)*'2 Eval'!$H15)+IF(Programacion!CQ$39="",0,Programacion!CQ$39/SUM(Programacion!CQ$35:CQ$41)*'2 Eval'!$I15)+IF(Programacion!CQ$40="",0,Programacion!CQ$40/SUM(Programacion!CQ$35:CQ$41)*'2 Eval'!$J15)+IF(Programacion!CQ$41="",0,Programacion!CQ$41/SUM(Programacion!CQ$35:CQ$41)*'2 Eval'!$K15))*SUM(Programacion!CQ$35:CQ$41)/SUM(Programacion!CQ$28:CQ$41)+IF('Res 1ªEval'!CS16="",0,'Res 1ªEval'!CS16*SUM(Programacion!CQ$28:CQ$34)/SUM(Programacion!CQ$28:CQ$41)))))</f>
        <v/>
      </c>
      <c r="CT16" s="270" t="str">
        <f>IF($C16="","",IF(SUM(Programacion!CR$28:CR$41)=0,"",IF(SUM(Programacion!CR$35:CR$41)=0,'Res 1ªEval'!CT16,(IF(Programacion!CR$35="",0,Programacion!CR$35/SUM(Programacion!CR$35:CR$41)*'2 Eval'!$E15)+IF(Programacion!CR$36="",0,Programacion!CR$36/SUM(Programacion!CR$35:CR$41)*'2 Eval'!$F15)+IF(Programacion!CR$37="",0,Programacion!CR$37/SUM(Programacion!CR$35:CR$41)*'2 Eval'!$G15)+IF(Programacion!CR$38="",0,Programacion!CR$38/SUM(Programacion!CR$35:CR$41)*'2 Eval'!$H15)+IF(Programacion!CR$39="",0,Programacion!CR$39/SUM(Programacion!CR$35:CR$41)*'2 Eval'!$I15)+IF(Programacion!CR$40="",0,Programacion!CR$40/SUM(Programacion!CR$35:CR$41)*'2 Eval'!$J15)+IF(Programacion!CR$41="",0,Programacion!CR$41/SUM(Programacion!CR$35:CR$41)*'2 Eval'!$K15))*SUM(Programacion!CR$35:CR$41)/SUM(Programacion!CR$28:CR$41)+IF('Res 1ªEval'!CT16="",0,'Res 1ªEval'!CT16*SUM(Programacion!CR$28:CR$34)/SUM(Programacion!CR$28:CR$41)))))</f>
        <v/>
      </c>
      <c r="CU16" s="270" t="str">
        <f>IF($C16="","",IF(SUM(Programacion!CS$28:CS$41)=0,"",IF(SUM(Programacion!CS$35:CS$41)=0,'Res 1ªEval'!CU16,(IF(Programacion!CS$35="",0,Programacion!CS$35/SUM(Programacion!CS$35:CS$41)*'2 Eval'!$E15)+IF(Programacion!CS$36="",0,Programacion!CS$36/SUM(Programacion!CS$35:CS$41)*'2 Eval'!$F15)+IF(Programacion!CS$37="",0,Programacion!CS$37/SUM(Programacion!CS$35:CS$41)*'2 Eval'!$G15)+IF(Programacion!CS$38="",0,Programacion!CS$38/SUM(Programacion!CS$35:CS$41)*'2 Eval'!$H15)+IF(Programacion!CS$39="",0,Programacion!CS$39/SUM(Programacion!CS$35:CS$41)*'2 Eval'!$I15)+IF(Programacion!CS$40="",0,Programacion!CS$40/SUM(Programacion!CS$35:CS$41)*'2 Eval'!$J15)+IF(Programacion!CS$41="",0,Programacion!CS$41/SUM(Programacion!CS$35:CS$41)*'2 Eval'!$K15))*SUM(Programacion!CS$35:CS$41)/SUM(Programacion!CS$28:CS$41)+IF('Res 1ªEval'!CU16="",0,'Res 1ªEval'!CU16*SUM(Programacion!CS$28:CS$34)/SUM(Programacion!CS$28:CS$41)))))</f>
        <v/>
      </c>
      <c r="CV16" s="270" t="str">
        <f>IF($C16="","",IF(SUM(Programacion!CT$28:CT$41)=0,"",IF(SUM(Programacion!CT$35:CT$41)=0,'Res 1ªEval'!CV16,(IF(Programacion!CT$35="",0,Programacion!CT$35/SUM(Programacion!CT$35:CT$41)*'2 Eval'!$E15)+IF(Programacion!CT$36="",0,Programacion!CT$36/SUM(Programacion!CT$35:CT$41)*'2 Eval'!$F15)+IF(Programacion!CT$37="",0,Programacion!CT$37/SUM(Programacion!CT$35:CT$41)*'2 Eval'!$G15)+IF(Programacion!CT$38="",0,Programacion!CT$38/SUM(Programacion!CT$35:CT$41)*'2 Eval'!$H15)+IF(Programacion!CT$39="",0,Programacion!CT$39/SUM(Programacion!CT$35:CT$41)*'2 Eval'!$I15)+IF(Programacion!CT$40="",0,Programacion!CT$40/SUM(Programacion!CT$35:CT$41)*'2 Eval'!$J15)+IF(Programacion!CT$41="",0,Programacion!CT$41/SUM(Programacion!CT$35:CT$41)*'2 Eval'!$K15))*SUM(Programacion!CT$35:CT$41)/SUM(Programacion!CT$28:CT$41)+IF('Res 1ªEval'!CV16="",0,'Res 1ªEval'!CV16*SUM(Programacion!CT$28:CT$34)/SUM(Programacion!CT$28:CT$41)))))</f>
        <v/>
      </c>
      <c r="CW16" s="270" t="str">
        <f>IF($C16="","",IF(SUM(Programacion!CU$28:CU$41)=0,"",IF(SUM(Programacion!CU$35:CU$41)=0,'Res 1ªEval'!CW16,(IF(Programacion!CU$35="",0,Programacion!CU$35/SUM(Programacion!CU$35:CU$41)*'2 Eval'!$E15)+IF(Programacion!CU$36="",0,Programacion!CU$36/SUM(Programacion!CU$35:CU$41)*'2 Eval'!$F15)+IF(Programacion!CU$37="",0,Programacion!CU$37/SUM(Programacion!CU$35:CU$41)*'2 Eval'!$G15)+IF(Programacion!CU$38="",0,Programacion!CU$38/SUM(Programacion!CU$35:CU$41)*'2 Eval'!$H15)+IF(Programacion!CU$39="",0,Programacion!CU$39/SUM(Programacion!CU$35:CU$41)*'2 Eval'!$I15)+IF(Programacion!CU$40="",0,Programacion!CU$40/SUM(Programacion!CU$35:CU$41)*'2 Eval'!$J15)+IF(Programacion!CU$41="",0,Programacion!CU$41/SUM(Programacion!CU$35:CU$41)*'2 Eval'!$K15))*SUM(Programacion!CU$35:CU$41)/SUM(Programacion!CU$28:CU$41)+IF('Res 1ªEval'!CW16="",0,'Res 1ªEval'!CW16*SUM(Programacion!CU$28:CU$34)/SUM(Programacion!CU$28:CU$41)))))</f>
        <v/>
      </c>
      <c r="CX16" s="270" t="str">
        <f>IF($C16="","",IF(SUM(Programacion!CV$28:CV$41)=0,"",IF(SUM(Programacion!CV$35:CV$41)=0,'Res 1ªEval'!CX16,(IF(Programacion!CV$35="",0,Programacion!CV$35/SUM(Programacion!CV$35:CV$41)*'2 Eval'!$E15)+IF(Programacion!CV$36="",0,Programacion!CV$36/SUM(Programacion!CV$35:CV$41)*'2 Eval'!$F15)+IF(Programacion!CV$37="",0,Programacion!CV$37/SUM(Programacion!CV$35:CV$41)*'2 Eval'!$G15)+IF(Programacion!CV$38="",0,Programacion!CV$38/SUM(Programacion!CV$35:CV$41)*'2 Eval'!$H15)+IF(Programacion!CV$39="",0,Programacion!CV$39/SUM(Programacion!CV$35:CV$41)*'2 Eval'!$I15)+IF(Programacion!CV$40="",0,Programacion!CV$40/SUM(Programacion!CV$35:CV$41)*'2 Eval'!$J15)+IF(Programacion!CV$41="",0,Programacion!CV$41/SUM(Programacion!CV$35:CV$41)*'2 Eval'!$K15))*SUM(Programacion!CV$35:CV$41)/SUM(Programacion!CV$28:CV$41)+IF('Res 1ªEval'!CX16="",0,'Res 1ªEval'!CX16*SUM(Programacion!CV$28:CV$34)/SUM(Programacion!CV$28:CV$41)))))</f>
        <v/>
      </c>
      <c r="CY16" s="270" t="str">
        <f>IF($C16="","",IF(SUM(Programacion!CW$28:CW$41)=0,"",IF(SUM(Programacion!CW$35:CW$41)=0,'Res 1ªEval'!CY16,(IF(Programacion!CW$35="",0,Programacion!CW$35/SUM(Programacion!CW$35:CW$41)*'2 Eval'!$E15)+IF(Programacion!CW$36="",0,Programacion!CW$36/SUM(Programacion!CW$35:CW$41)*'2 Eval'!$F15)+IF(Programacion!CW$37="",0,Programacion!CW$37/SUM(Programacion!CW$35:CW$41)*'2 Eval'!$G15)+IF(Programacion!CW$38="",0,Programacion!CW$38/SUM(Programacion!CW$35:CW$41)*'2 Eval'!$H15)+IF(Programacion!CW$39="",0,Programacion!CW$39/SUM(Programacion!CW$35:CW$41)*'2 Eval'!$I15)+IF(Programacion!CW$40="",0,Programacion!CW$40/SUM(Programacion!CW$35:CW$41)*'2 Eval'!$J15)+IF(Programacion!CW$41="",0,Programacion!CW$41/SUM(Programacion!CW$35:CW$41)*'2 Eval'!$K15))*SUM(Programacion!CW$35:CW$41)/SUM(Programacion!CW$28:CW$41)+IF('Res 1ªEval'!CY16="",0,'Res 1ªEval'!CY16*SUM(Programacion!CW$28:CW$34)/SUM(Programacion!CW$28:CW$41)))))</f>
        <v/>
      </c>
      <c r="CZ16" s="270" t="str">
        <f>IF($C16="","",IF(SUM(Programacion!CX$28:CX$41)=0,"",IF(SUM(Programacion!CX$35:CX$41)=0,'Res 1ªEval'!CZ16,(IF(Programacion!CX$35="",0,Programacion!CX$35/SUM(Programacion!CX$35:CX$41)*'2 Eval'!$E15)+IF(Programacion!CX$36="",0,Programacion!CX$36/SUM(Programacion!CX$35:CX$41)*'2 Eval'!$F15)+IF(Programacion!CX$37="",0,Programacion!CX$37/SUM(Programacion!CX$35:CX$41)*'2 Eval'!$G15)+IF(Programacion!CX$38="",0,Programacion!CX$38/SUM(Programacion!CX$35:CX$41)*'2 Eval'!$H15)+IF(Programacion!CX$39="",0,Programacion!CX$39/SUM(Programacion!CX$35:CX$41)*'2 Eval'!$I15)+IF(Programacion!CX$40="",0,Programacion!CX$40/SUM(Programacion!CX$35:CX$41)*'2 Eval'!$J15)+IF(Programacion!CX$41="",0,Programacion!CX$41/SUM(Programacion!CX$35:CX$41)*'2 Eval'!$K15))*SUM(Programacion!CX$35:CX$41)/SUM(Programacion!CX$28:CX$41)+IF('Res 1ªEval'!CZ16="",0,'Res 1ªEval'!CZ16*SUM(Programacion!CX$28:CX$34)/SUM(Programacion!CX$28:CX$41)))))</f>
        <v/>
      </c>
      <c r="DA16" s="270" t="str">
        <f>IF($C16="","",IF(SUM(Programacion!CY$28:CY$41)=0,"",IF(SUM(Programacion!CY$35:CY$41)=0,'Res 1ªEval'!DA16,(IF(Programacion!CY$35="",0,Programacion!CY$35/SUM(Programacion!CY$35:CY$41)*'2 Eval'!$E15)+IF(Programacion!CY$36="",0,Programacion!CY$36/SUM(Programacion!CY$35:CY$41)*'2 Eval'!$F15)+IF(Programacion!CY$37="",0,Programacion!CY$37/SUM(Programacion!CY$35:CY$41)*'2 Eval'!$G15)+IF(Programacion!CY$38="",0,Programacion!CY$38/SUM(Programacion!CY$35:CY$41)*'2 Eval'!$H15)+IF(Programacion!CY$39="",0,Programacion!CY$39/SUM(Programacion!CY$35:CY$41)*'2 Eval'!$I15)+IF(Programacion!CY$40="",0,Programacion!CY$40/SUM(Programacion!CY$35:CY$41)*'2 Eval'!$J15)+IF(Programacion!CY$41="",0,Programacion!CY$41/SUM(Programacion!CY$35:CY$41)*'2 Eval'!$K15))*SUM(Programacion!CY$35:CY$41)/SUM(Programacion!CY$28:CY$41)+IF('Res 1ªEval'!DA16="",0,'Res 1ªEval'!DA16*SUM(Programacion!CY$28:CY$34)/SUM(Programacion!CY$28:CY$41)))))</f>
        <v/>
      </c>
      <c r="DB16" s="270" t="str">
        <f>IF($C16="","",IF(SUM(Programacion!CZ$28:CZ$41)=0,"",IF(SUM(Programacion!CZ$35:CZ$41)=0,'Res 1ªEval'!DB16,(IF(Programacion!CZ$35="",0,Programacion!CZ$35/SUM(Programacion!CZ$35:CZ$41)*'2 Eval'!$E15)+IF(Programacion!CZ$36="",0,Programacion!CZ$36/SUM(Programacion!CZ$35:CZ$41)*'2 Eval'!$F15)+IF(Programacion!CZ$37="",0,Programacion!CZ$37/SUM(Programacion!CZ$35:CZ$41)*'2 Eval'!$G15)+IF(Programacion!CZ$38="",0,Programacion!CZ$38/SUM(Programacion!CZ$35:CZ$41)*'2 Eval'!$H15)+IF(Programacion!CZ$39="",0,Programacion!CZ$39/SUM(Programacion!CZ$35:CZ$41)*'2 Eval'!$I15)+IF(Programacion!CZ$40="",0,Programacion!CZ$40/SUM(Programacion!CZ$35:CZ$41)*'2 Eval'!$J15)+IF(Programacion!CZ$41="",0,Programacion!CZ$41/SUM(Programacion!CZ$35:CZ$41)*'2 Eval'!$K15))*SUM(Programacion!CZ$35:CZ$41)/SUM(Programacion!CZ$28:CZ$41)+IF('Res 1ªEval'!DB16="",0,'Res 1ªEval'!DB16*SUM(Programacion!CZ$28:CZ$34)/SUM(Programacion!CZ$28:CZ$41)))))</f>
        <v/>
      </c>
      <c r="DC16" s="270" t="str">
        <f>IF($C16="","",IF(SUM(Programacion!DA$28:DA$41)=0,"",IF(SUM(Programacion!DA$35:DA$41)=0,'Res 1ªEval'!DC16,(IF(Programacion!DA$35="",0,Programacion!DA$35/SUM(Programacion!DA$35:DA$41)*'2 Eval'!$E15)+IF(Programacion!DA$36="",0,Programacion!DA$36/SUM(Programacion!DA$35:DA$41)*'2 Eval'!$F15)+IF(Programacion!DA$37="",0,Programacion!DA$37/SUM(Programacion!DA$35:DA$41)*'2 Eval'!$G15)+IF(Programacion!DA$38="",0,Programacion!DA$38/SUM(Programacion!DA$35:DA$41)*'2 Eval'!$H15)+IF(Programacion!DA$39="",0,Programacion!DA$39/SUM(Programacion!DA$35:DA$41)*'2 Eval'!$I15)+IF(Programacion!DA$40="",0,Programacion!DA$40/SUM(Programacion!DA$35:DA$41)*'2 Eval'!$J15)+IF(Programacion!DA$41="",0,Programacion!DA$41/SUM(Programacion!DA$35:DA$41)*'2 Eval'!$K15))*SUM(Programacion!DA$35:DA$41)/SUM(Programacion!DA$28:DA$41)+IF('Res 1ªEval'!DC16="",0,'Res 1ªEval'!DC16*SUM(Programacion!DA$28:DA$34)/SUM(Programacion!DA$28:DA$41)))))</f>
        <v/>
      </c>
      <c r="DD16" s="270" t="str">
        <f>IF($C16="","",IF(SUM(Programacion!DB$28:DB$41)=0,"",IF(SUM(Programacion!DB$35:DB$41)=0,'Res 1ªEval'!DD16,(IF(Programacion!DB$35="",0,Programacion!DB$35/SUM(Programacion!DB$35:DB$41)*'2 Eval'!$E15)+IF(Programacion!DB$36="",0,Programacion!DB$36/SUM(Programacion!DB$35:DB$41)*'2 Eval'!$F15)+IF(Programacion!DB$37="",0,Programacion!DB$37/SUM(Programacion!DB$35:DB$41)*'2 Eval'!$G15)+IF(Programacion!DB$38="",0,Programacion!DB$38/SUM(Programacion!DB$35:DB$41)*'2 Eval'!$H15)+IF(Programacion!DB$39="",0,Programacion!DB$39/SUM(Programacion!DB$35:DB$41)*'2 Eval'!$I15)+IF(Programacion!DB$40="",0,Programacion!DB$40/SUM(Programacion!DB$35:DB$41)*'2 Eval'!$J15)+IF(Programacion!DB$41="",0,Programacion!DB$41/SUM(Programacion!DB$35:DB$41)*'2 Eval'!$K15))*SUM(Programacion!DB$35:DB$41)/SUM(Programacion!DB$28:DB$41)+IF('Res 1ªEval'!DD16="",0,'Res 1ªEval'!DD16*SUM(Programacion!DB$28:DB$34)/SUM(Programacion!DB$28:DB$41)))))</f>
        <v/>
      </c>
      <c r="DE16" s="270" t="str">
        <f>IF($C16="","",IF(SUM(Programacion!DC$28:DC$41)=0,"",IF(SUM(Programacion!DC$35:DC$41)=0,'Res 1ªEval'!DE16,(IF(Programacion!DC$35="",0,Programacion!DC$35/SUM(Programacion!DC$35:DC$41)*'2 Eval'!$E15)+IF(Programacion!DC$36="",0,Programacion!DC$36/SUM(Programacion!DC$35:DC$41)*'2 Eval'!$F15)+IF(Programacion!DC$37="",0,Programacion!DC$37/SUM(Programacion!DC$35:DC$41)*'2 Eval'!$G15)+IF(Programacion!DC$38="",0,Programacion!DC$38/SUM(Programacion!DC$35:DC$41)*'2 Eval'!$H15)+IF(Programacion!DC$39="",0,Programacion!DC$39/SUM(Programacion!DC$35:DC$41)*'2 Eval'!$I15)+IF(Programacion!DC$40="",0,Programacion!DC$40/SUM(Programacion!DC$35:DC$41)*'2 Eval'!$J15)+IF(Programacion!DC$41="",0,Programacion!DC$41/SUM(Programacion!DC$35:DC$41)*'2 Eval'!$K15))*SUM(Programacion!DC$35:DC$41)/SUM(Programacion!DC$28:DC$41)+IF('Res 1ªEval'!DE16="",0,'Res 1ªEval'!DE16*SUM(Programacion!DC$28:DC$34)/SUM(Programacion!DC$28:DC$41)))))</f>
        <v/>
      </c>
      <c r="DF16" s="270" t="str">
        <f>IF($C16="","",IF(SUM(Programacion!DD$28:DD$41)=0,"",IF(SUM(Programacion!DD$35:DD$41)=0,'Res 1ªEval'!DF16,(IF(Programacion!DD$35="",0,Programacion!DD$35/SUM(Programacion!DD$35:DD$41)*'2 Eval'!$E15)+IF(Programacion!DD$36="",0,Programacion!DD$36/SUM(Programacion!DD$35:DD$41)*'2 Eval'!$F15)+IF(Programacion!DD$37="",0,Programacion!DD$37/SUM(Programacion!DD$35:DD$41)*'2 Eval'!$G15)+IF(Programacion!DD$38="",0,Programacion!DD$38/SUM(Programacion!DD$35:DD$41)*'2 Eval'!$H15)+IF(Programacion!DD$39="",0,Programacion!DD$39/SUM(Programacion!DD$35:DD$41)*'2 Eval'!$I15)+IF(Programacion!DD$40="",0,Programacion!DD$40/SUM(Programacion!DD$35:DD$41)*'2 Eval'!$J15)+IF(Programacion!DD$41="",0,Programacion!DD$41/SUM(Programacion!DD$35:DD$41)*'2 Eval'!$K15))*SUM(Programacion!DD$35:DD$41)/SUM(Programacion!DD$28:DD$41)+IF('Res 1ªEval'!DF16="",0,'Res 1ªEval'!DF16*SUM(Programacion!DD$28:DD$34)/SUM(Programacion!DD$28:DD$41)))))</f>
        <v/>
      </c>
      <c r="DG16" s="270" t="str">
        <f>IF($C16="","",IF(SUM(Programacion!DE$28:DE$41)=0,"",IF(SUM(Programacion!DE$35:DE$41)=0,'Res 1ªEval'!DG16,(IF(Programacion!DE$35="",0,Programacion!DE$35/SUM(Programacion!DE$35:DE$41)*'2 Eval'!$E15)+IF(Programacion!DE$36="",0,Programacion!DE$36/SUM(Programacion!DE$35:DE$41)*'2 Eval'!$F15)+IF(Programacion!DE$37="",0,Programacion!DE$37/SUM(Programacion!DE$35:DE$41)*'2 Eval'!$G15)+IF(Programacion!DE$38="",0,Programacion!DE$38/SUM(Programacion!DE$35:DE$41)*'2 Eval'!$H15)+IF(Programacion!DE$39="",0,Programacion!DE$39/SUM(Programacion!DE$35:DE$41)*'2 Eval'!$I15)+IF(Programacion!DE$40="",0,Programacion!DE$40/SUM(Programacion!DE$35:DE$41)*'2 Eval'!$J15)+IF(Programacion!DE$41="",0,Programacion!DE$41/SUM(Programacion!DE$35:DE$41)*'2 Eval'!$K15))*SUM(Programacion!DE$35:DE$41)/SUM(Programacion!DE$28:DE$41)+IF('Res 1ªEval'!DG16="",0,'Res 1ªEval'!DG16*SUM(Programacion!DE$28:DE$34)/SUM(Programacion!DE$28:DE$41)))))</f>
        <v/>
      </c>
      <c r="DH16" s="270" t="str">
        <f>IF($C16="","",IF(SUM(Programacion!DF$28:DF$41)=0,"",IF(SUM(Programacion!DF$35:DF$41)=0,'Res 1ªEval'!DH16,(IF(Programacion!DF$35="",0,Programacion!DF$35/SUM(Programacion!DF$35:DF$41)*'2 Eval'!$E15)+IF(Programacion!DF$36="",0,Programacion!DF$36/SUM(Programacion!DF$35:DF$41)*'2 Eval'!$F15)+IF(Programacion!DF$37="",0,Programacion!DF$37/SUM(Programacion!DF$35:DF$41)*'2 Eval'!$G15)+IF(Programacion!DF$38="",0,Programacion!DF$38/SUM(Programacion!DF$35:DF$41)*'2 Eval'!$H15)+IF(Programacion!DF$39="",0,Programacion!DF$39/SUM(Programacion!DF$35:DF$41)*'2 Eval'!$I15)+IF(Programacion!DF$40="",0,Programacion!DF$40/SUM(Programacion!DF$35:DF$41)*'2 Eval'!$J15)+IF(Programacion!DF$41="",0,Programacion!DF$41/SUM(Programacion!DF$35:DF$41)*'2 Eval'!$K15))*SUM(Programacion!DF$35:DF$41)/SUM(Programacion!DF$28:DF$41)+IF('Res 1ªEval'!DH16="",0,'Res 1ªEval'!DH16*SUM(Programacion!DF$28:DF$34)/SUM(Programacion!DF$28:DF$41)))))</f>
        <v/>
      </c>
      <c r="DI16" s="270" t="str">
        <f>IF($C16="","",IF(SUM(Programacion!DG$28:DG$41)=0,"",IF(SUM(Programacion!DG$35:DG$41)=0,'Res 1ªEval'!DI16,(IF(Programacion!DG$35="",0,Programacion!DG$35/SUM(Programacion!DG$35:DG$41)*'2 Eval'!$E15)+IF(Programacion!DG$36="",0,Programacion!DG$36/SUM(Programacion!DG$35:DG$41)*'2 Eval'!$F15)+IF(Programacion!DG$37="",0,Programacion!DG$37/SUM(Programacion!DG$35:DG$41)*'2 Eval'!$G15)+IF(Programacion!DG$38="",0,Programacion!DG$38/SUM(Programacion!DG$35:DG$41)*'2 Eval'!$H15)+IF(Programacion!DG$39="",0,Programacion!DG$39/SUM(Programacion!DG$35:DG$41)*'2 Eval'!$I15)+IF(Programacion!DG$40="",0,Programacion!DG$40/SUM(Programacion!DG$35:DG$41)*'2 Eval'!$J15)+IF(Programacion!DG$41="",0,Programacion!DG$41/SUM(Programacion!DG$35:DG$41)*'2 Eval'!$K15))*SUM(Programacion!DG$35:DG$41)/SUM(Programacion!DG$28:DG$41)+IF('Res 1ªEval'!DI16="",0,'Res 1ªEval'!DI16*SUM(Programacion!DG$28:DG$34)/SUM(Programacion!DG$28:DG$41)))))</f>
        <v/>
      </c>
      <c r="DJ16" s="270" t="str">
        <f>IF($C16="","",IF(SUM(Programacion!DH$28:DH$41)=0,"",IF(SUM(Programacion!DH$35:DH$41)=0,'Res 1ªEval'!DJ16,(IF(Programacion!DH$35="",0,Programacion!DH$35/SUM(Programacion!DH$35:DH$41)*'2 Eval'!$E15)+IF(Programacion!DH$36="",0,Programacion!DH$36/SUM(Programacion!DH$35:DH$41)*'2 Eval'!$F15)+IF(Programacion!DH$37="",0,Programacion!DH$37/SUM(Programacion!DH$35:DH$41)*'2 Eval'!$G15)+IF(Programacion!DH$38="",0,Programacion!DH$38/SUM(Programacion!DH$35:DH$41)*'2 Eval'!$H15)+IF(Programacion!DH$39="",0,Programacion!DH$39/SUM(Programacion!DH$35:DH$41)*'2 Eval'!$I15)+IF(Programacion!DH$40="",0,Programacion!DH$40/SUM(Programacion!DH$35:DH$41)*'2 Eval'!$J15)+IF(Programacion!DH$41="",0,Programacion!DH$41/SUM(Programacion!DH$35:DH$41)*'2 Eval'!$K15))*SUM(Programacion!DH$35:DH$41)/SUM(Programacion!DH$28:DH$41)+IF('Res 1ªEval'!DJ16="",0,'Res 1ªEval'!DJ16*SUM(Programacion!DH$28:DH$34)/SUM(Programacion!DH$28:DH$41)))))</f>
        <v/>
      </c>
      <c r="DK16" s="270" t="str">
        <f>IF($C16="","",IF(SUM(Programacion!DI$28:DI$41)=0,"",IF(SUM(Programacion!DI$35:DI$41)=0,'Res 1ªEval'!DK16,(IF(Programacion!DI$35="",0,Programacion!DI$35/SUM(Programacion!DI$35:DI$41)*'2 Eval'!$E15)+IF(Programacion!DI$36="",0,Programacion!DI$36/SUM(Programacion!DI$35:DI$41)*'2 Eval'!$F15)+IF(Programacion!DI$37="",0,Programacion!DI$37/SUM(Programacion!DI$35:DI$41)*'2 Eval'!$G15)+IF(Programacion!DI$38="",0,Programacion!DI$38/SUM(Programacion!DI$35:DI$41)*'2 Eval'!$H15)+IF(Programacion!DI$39="",0,Programacion!DI$39/SUM(Programacion!DI$35:DI$41)*'2 Eval'!$I15)+IF(Programacion!DI$40="",0,Programacion!DI$40/SUM(Programacion!DI$35:DI$41)*'2 Eval'!$J15)+IF(Programacion!DI$41="",0,Programacion!DI$41/SUM(Programacion!DI$35:DI$41)*'2 Eval'!$K15))*SUM(Programacion!DI$35:DI$41)/SUM(Programacion!DI$28:DI$41)+IF('Res 1ªEval'!DK16="",0,'Res 1ªEval'!DK16*SUM(Programacion!DI$28:DI$34)/SUM(Programacion!DI$28:DI$41)))))</f>
        <v/>
      </c>
      <c r="DL16" s="270" t="str">
        <f>IF($C16="","",IF(SUM(Programacion!DJ$28:DJ$41)=0,"",IF(SUM(Programacion!DJ$35:DJ$41)=0,'Res 1ªEval'!DL16,(IF(Programacion!DJ$35="",0,Programacion!DJ$35/SUM(Programacion!DJ$35:DJ$41)*'2 Eval'!$E15)+IF(Programacion!DJ$36="",0,Programacion!DJ$36/SUM(Programacion!DJ$35:DJ$41)*'2 Eval'!$F15)+IF(Programacion!DJ$37="",0,Programacion!DJ$37/SUM(Programacion!DJ$35:DJ$41)*'2 Eval'!$G15)+IF(Programacion!DJ$38="",0,Programacion!DJ$38/SUM(Programacion!DJ$35:DJ$41)*'2 Eval'!$H15)+IF(Programacion!DJ$39="",0,Programacion!DJ$39/SUM(Programacion!DJ$35:DJ$41)*'2 Eval'!$I15)+IF(Programacion!DJ$40="",0,Programacion!DJ$40/SUM(Programacion!DJ$35:DJ$41)*'2 Eval'!$J15)+IF(Programacion!DJ$41="",0,Programacion!DJ$41/SUM(Programacion!DJ$35:DJ$41)*'2 Eval'!$K15))*SUM(Programacion!DJ$35:DJ$41)/SUM(Programacion!DJ$28:DJ$41)+IF('Res 1ªEval'!DL16="",0,'Res 1ªEval'!DL16*SUM(Programacion!DJ$28:DJ$34)/SUM(Programacion!DJ$28:DJ$41)))))</f>
        <v/>
      </c>
      <c r="DM16" s="270" t="str">
        <f>IF($C16="","",IF(SUM(Programacion!DK$28:DK$41)=0,"",IF(SUM(Programacion!DK$35:DK$41)=0,'Res 1ªEval'!DM16,(IF(Programacion!DK$35="",0,Programacion!DK$35/SUM(Programacion!DK$35:DK$41)*'2 Eval'!$E15)+IF(Programacion!DK$36="",0,Programacion!DK$36/SUM(Programacion!DK$35:DK$41)*'2 Eval'!$F15)+IF(Programacion!DK$37="",0,Programacion!DK$37/SUM(Programacion!DK$35:DK$41)*'2 Eval'!$G15)+IF(Programacion!DK$38="",0,Programacion!DK$38/SUM(Programacion!DK$35:DK$41)*'2 Eval'!$H15)+IF(Programacion!DK$39="",0,Programacion!DK$39/SUM(Programacion!DK$35:DK$41)*'2 Eval'!$I15)+IF(Programacion!DK$40="",0,Programacion!DK$40/SUM(Programacion!DK$35:DK$41)*'2 Eval'!$J15)+IF(Programacion!DK$41="",0,Programacion!DK$41/SUM(Programacion!DK$35:DK$41)*'2 Eval'!$K15))*SUM(Programacion!DK$35:DK$41)/SUM(Programacion!DK$28:DK$41)+IF('Res 1ªEval'!DM16="",0,'Res 1ªEval'!DM16*SUM(Programacion!DK$28:DK$34)/SUM(Programacion!DK$28:DK$41)))))</f>
        <v/>
      </c>
      <c r="DN16" s="270" t="str">
        <f>IF($C16="","",IF(SUM(Programacion!DL$28:DL$41)=0,"",IF(SUM(Programacion!DL$35:DL$41)=0,'Res 1ªEval'!DN16,(IF(Programacion!DL$35="",0,Programacion!DL$35/SUM(Programacion!DL$35:DL$41)*'2 Eval'!$E15)+IF(Programacion!DL$36="",0,Programacion!DL$36/SUM(Programacion!DL$35:DL$41)*'2 Eval'!$F15)+IF(Programacion!DL$37="",0,Programacion!DL$37/SUM(Programacion!DL$35:DL$41)*'2 Eval'!$G15)+IF(Programacion!DL$38="",0,Programacion!DL$38/SUM(Programacion!DL$35:DL$41)*'2 Eval'!$H15)+IF(Programacion!DL$39="",0,Programacion!DL$39/SUM(Programacion!DL$35:DL$41)*'2 Eval'!$I15)+IF(Programacion!DL$40="",0,Programacion!DL$40/SUM(Programacion!DL$35:DL$41)*'2 Eval'!$J15)+IF(Programacion!DL$41="",0,Programacion!DL$41/SUM(Programacion!DL$35:DL$41)*'2 Eval'!$K15))*SUM(Programacion!DL$35:DL$41)/SUM(Programacion!DL$28:DL$41)+IF('Res 1ªEval'!DN16="",0,'Res 1ªEval'!DN16*SUM(Programacion!DL$28:DL$34)/SUM(Programacion!DL$28:DL$41)))))</f>
        <v/>
      </c>
      <c r="DO16" s="270" t="str">
        <f>IF($C16="","",IF(SUM(Programacion!DM$28:DM$41)=0,"",IF(SUM(Programacion!DM$35:DM$41)=0,'Res 1ªEval'!DO16,(IF(Programacion!DM$35="",0,Programacion!DM$35/SUM(Programacion!DM$35:DM$41)*'2 Eval'!$E15)+IF(Programacion!DM$36="",0,Programacion!DM$36/SUM(Programacion!DM$35:DM$41)*'2 Eval'!$F15)+IF(Programacion!DM$37="",0,Programacion!DM$37/SUM(Programacion!DM$35:DM$41)*'2 Eval'!$G15)+IF(Programacion!DM$38="",0,Programacion!DM$38/SUM(Programacion!DM$35:DM$41)*'2 Eval'!$H15)+IF(Programacion!DM$39="",0,Programacion!DM$39/SUM(Programacion!DM$35:DM$41)*'2 Eval'!$I15)+IF(Programacion!DM$40="",0,Programacion!DM$40/SUM(Programacion!DM$35:DM$41)*'2 Eval'!$J15)+IF(Programacion!DM$41="",0,Programacion!DM$41/SUM(Programacion!DM$35:DM$41)*'2 Eval'!$K15))*SUM(Programacion!DM$35:DM$41)/SUM(Programacion!DM$28:DM$41)+IF('Res 1ªEval'!DO16="",0,'Res 1ªEval'!DO16*SUM(Programacion!DM$28:DM$34)/SUM(Programacion!DM$28:DM$41)))))</f>
        <v/>
      </c>
      <c r="DP16" s="270" t="str">
        <f>IF($C16="","",IF(SUM(Programacion!DN$28:DN$41)=0,"",IF(SUM(Programacion!DN$35:DN$41)=0,'Res 1ªEval'!DP16,(IF(Programacion!DN$35="",0,Programacion!DN$35/SUM(Programacion!DN$35:DN$41)*'2 Eval'!$E15)+IF(Programacion!DN$36="",0,Programacion!DN$36/SUM(Programacion!DN$35:DN$41)*'2 Eval'!$F15)+IF(Programacion!DN$37="",0,Programacion!DN$37/SUM(Programacion!DN$35:DN$41)*'2 Eval'!$G15)+IF(Programacion!DN$38="",0,Programacion!DN$38/SUM(Programacion!DN$35:DN$41)*'2 Eval'!$H15)+IF(Programacion!DN$39="",0,Programacion!DN$39/SUM(Programacion!DN$35:DN$41)*'2 Eval'!$I15)+IF(Programacion!DN$40="",0,Programacion!DN$40/SUM(Programacion!DN$35:DN$41)*'2 Eval'!$J15)+IF(Programacion!DN$41="",0,Programacion!DN$41/SUM(Programacion!DN$35:DN$41)*'2 Eval'!$K15))*SUM(Programacion!DN$35:DN$41)/SUM(Programacion!DN$28:DN$41)+IF('Res 1ªEval'!DP16="",0,'Res 1ªEval'!DP16*SUM(Programacion!DN$28:DN$34)/SUM(Programacion!DN$28:DN$41)))))</f>
        <v/>
      </c>
      <c r="DQ16" s="270" t="str">
        <f>IF($C16="","",IF(SUM(Programacion!DO$28:DO$41)=0,"",IF(SUM(Programacion!DO$35:DO$41)=0,'Res 1ªEval'!DQ16,(IF(Programacion!DO$35="",0,Programacion!DO$35/SUM(Programacion!DO$35:DO$41)*'2 Eval'!$E15)+IF(Programacion!DO$36="",0,Programacion!DO$36/SUM(Programacion!DO$35:DO$41)*'2 Eval'!$F15)+IF(Programacion!DO$37="",0,Programacion!DO$37/SUM(Programacion!DO$35:DO$41)*'2 Eval'!$G15)+IF(Programacion!DO$38="",0,Programacion!DO$38/SUM(Programacion!DO$35:DO$41)*'2 Eval'!$H15)+IF(Programacion!DO$39="",0,Programacion!DO$39/SUM(Programacion!DO$35:DO$41)*'2 Eval'!$I15)+IF(Programacion!DO$40="",0,Programacion!DO$40/SUM(Programacion!DO$35:DO$41)*'2 Eval'!$J15)+IF(Programacion!DO$41="",0,Programacion!DO$41/SUM(Programacion!DO$35:DO$41)*'2 Eval'!$K15))*SUM(Programacion!DO$35:DO$41)/SUM(Programacion!DO$28:DO$41)+IF('Res 1ªEval'!DQ16="",0,'Res 1ªEval'!DQ16*SUM(Programacion!DO$28:DO$34)/SUM(Programacion!DO$28:DO$41)))))</f>
        <v/>
      </c>
      <c r="DR16" s="270" t="str">
        <f>IF($C16="","",IF(SUM(Programacion!DP$28:DP$41)=0,"",IF(SUM(Programacion!DP$35:DP$41)=0,'Res 1ªEval'!DR16,(IF(Programacion!DP$35="",0,Programacion!DP$35/SUM(Programacion!DP$35:DP$41)*'2 Eval'!$E15)+IF(Programacion!DP$36="",0,Programacion!DP$36/SUM(Programacion!DP$35:DP$41)*'2 Eval'!$F15)+IF(Programacion!DP$37="",0,Programacion!DP$37/SUM(Programacion!DP$35:DP$41)*'2 Eval'!$G15)+IF(Programacion!DP$38="",0,Programacion!DP$38/SUM(Programacion!DP$35:DP$41)*'2 Eval'!$H15)+IF(Programacion!DP$39="",0,Programacion!DP$39/SUM(Programacion!DP$35:DP$41)*'2 Eval'!$I15)+IF(Programacion!DP$40="",0,Programacion!DP$40/SUM(Programacion!DP$35:DP$41)*'2 Eval'!$J15)+IF(Programacion!DP$41="",0,Programacion!DP$41/SUM(Programacion!DP$35:DP$41)*'2 Eval'!$K15))*SUM(Programacion!DP$35:DP$41)/SUM(Programacion!DP$28:DP$41)+IF('Res 1ªEval'!DR16="",0,'Res 1ªEval'!DR16*SUM(Programacion!DP$28:DP$34)/SUM(Programacion!DP$28:DP$41)))))</f>
        <v/>
      </c>
      <c r="DS16" s="270" t="str">
        <f>IF($C16="","",IF(SUM(Programacion!DQ$28:DQ$41)=0,"",IF(SUM(Programacion!DQ$35:DQ$41)=0,'Res 1ªEval'!DS16,(IF(Programacion!DQ$35="",0,Programacion!DQ$35/SUM(Programacion!DQ$35:DQ$41)*'2 Eval'!$E15)+IF(Programacion!DQ$36="",0,Programacion!DQ$36/SUM(Programacion!DQ$35:DQ$41)*'2 Eval'!$F15)+IF(Programacion!DQ$37="",0,Programacion!DQ$37/SUM(Programacion!DQ$35:DQ$41)*'2 Eval'!$G15)+IF(Programacion!DQ$38="",0,Programacion!DQ$38/SUM(Programacion!DQ$35:DQ$41)*'2 Eval'!$H15)+IF(Programacion!DQ$39="",0,Programacion!DQ$39/SUM(Programacion!DQ$35:DQ$41)*'2 Eval'!$I15)+IF(Programacion!DQ$40="",0,Programacion!DQ$40/SUM(Programacion!DQ$35:DQ$41)*'2 Eval'!$J15)+IF(Programacion!DQ$41="",0,Programacion!DQ$41/SUM(Programacion!DQ$35:DQ$41)*'2 Eval'!$K15))*SUM(Programacion!DQ$35:DQ$41)/SUM(Programacion!DQ$28:DQ$41)+IF('Res 1ªEval'!DS16="",0,'Res 1ªEval'!DS16*SUM(Programacion!DQ$28:DQ$34)/SUM(Programacion!DQ$28:DQ$41)))))</f>
        <v/>
      </c>
      <c r="DT16" s="270" t="str">
        <f>IF($C16="","",IF(SUM(Programacion!DR$28:DR$41)=0,"",IF(SUM(Programacion!DR$35:DR$41)=0,'Res 1ªEval'!DT16,(IF(Programacion!DR$35="",0,Programacion!DR$35/SUM(Programacion!DR$35:DR$41)*'2 Eval'!$E15)+IF(Programacion!DR$36="",0,Programacion!DR$36/SUM(Programacion!DR$35:DR$41)*'2 Eval'!$F15)+IF(Programacion!DR$37="",0,Programacion!DR$37/SUM(Programacion!DR$35:DR$41)*'2 Eval'!$G15)+IF(Programacion!DR$38="",0,Programacion!DR$38/SUM(Programacion!DR$35:DR$41)*'2 Eval'!$H15)+IF(Programacion!DR$39="",0,Programacion!DR$39/SUM(Programacion!DR$35:DR$41)*'2 Eval'!$I15)+IF(Programacion!DR$40="",0,Programacion!DR$40/SUM(Programacion!DR$35:DR$41)*'2 Eval'!$J15)+IF(Programacion!DR$41="",0,Programacion!DR$41/SUM(Programacion!DR$35:DR$41)*'2 Eval'!$K15))*SUM(Programacion!DR$35:DR$41)/SUM(Programacion!DR$28:DR$41)+IF('Res 1ªEval'!DT16="",0,'Res 1ªEval'!DT16*SUM(Programacion!DR$28:DR$34)/SUM(Programacion!DR$28:DR$41)))))</f>
        <v/>
      </c>
      <c r="DU16" s="270" t="str">
        <f>IF($C16="","",IF(SUM(Programacion!DS$28:DS$41)=0,"",IF(SUM(Programacion!DS$35:DS$41)=0,'Res 1ªEval'!DU16,(IF(Programacion!DS$35="",0,Programacion!DS$35/SUM(Programacion!DS$35:DS$41)*'2 Eval'!$E15)+IF(Programacion!DS$36="",0,Programacion!DS$36/SUM(Programacion!DS$35:DS$41)*'2 Eval'!$F15)+IF(Programacion!DS$37="",0,Programacion!DS$37/SUM(Programacion!DS$35:DS$41)*'2 Eval'!$G15)+IF(Programacion!DS$38="",0,Programacion!DS$38/SUM(Programacion!DS$35:DS$41)*'2 Eval'!$H15)+IF(Programacion!DS$39="",0,Programacion!DS$39/SUM(Programacion!DS$35:DS$41)*'2 Eval'!$I15)+IF(Programacion!DS$40="",0,Programacion!DS$40/SUM(Programacion!DS$35:DS$41)*'2 Eval'!$J15)+IF(Programacion!DS$41="",0,Programacion!DS$41/SUM(Programacion!DS$35:DS$41)*'2 Eval'!$K15))*SUM(Programacion!DS$35:DS$41)/SUM(Programacion!DS$28:DS$41)+IF('Res 1ªEval'!DU16="",0,'Res 1ªEval'!DU16*SUM(Programacion!DS$28:DS$34)/SUM(Programacion!DS$28:DS$41)))))</f>
        <v/>
      </c>
      <c r="DV16" s="270" t="str">
        <f>IF($C16="","",IF(SUM(Programacion!DT$28:DT$41)=0,"",IF(SUM(Programacion!DT$35:DT$41)=0,'Res 1ªEval'!DV16,(IF(Programacion!DT$35="",0,Programacion!DT$35/SUM(Programacion!DT$35:DT$41)*'2 Eval'!$E15)+IF(Programacion!DT$36="",0,Programacion!DT$36/SUM(Programacion!DT$35:DT$41)*'2 Eval'!$F15)+IF(Programacion!DT$37="",0,Programacion!DT$37/SUM(Programacion!DT$35:DT$41)*'2 Eval'!$G15)+IF(Programacion!DT$38="",0,Programacion!DT$38/SUM(Programacion!DT$35:DT$41)*'2 Eval'!$H15)+IF(Programacion!DT$39="",0,Programacion!DT$39/SUM(Programacion!DT$35:DT$41)*'2 Eval'!$I15)+IF(Programacion!DT$40="",0,Programacion!DT$40/SUM(Programacion!DT$35:DT$41)*'2 Eval'!$J15)+IF(Programacion!DT$41="",0,Programacion!DT$41/SUM(Programacion!DT$35:DT$41)*'2 Eval'!$K15))*SUM(Programacion!DT$35:DT$41)/SUM(Programacion!DT$28:DT$41)+IF('Res 1ªEval'!DV16="",0,'Res 1ªEval'!DV16*SUM(Programacion!DT$28:DT$34)/SUM(Programacion!DT$28:DT$41)))))</f>
        <v/>
      </c>
      <c r="DW16" s="270" t="str">
        <f>IF($C16="","",IF(SUM(Programacion!DU$28:DU$41)=0,"",IF(SUM(Programacion!DU$35:DU$41)=0,'Res 1ªEval'!DW16,(IF(Programacion!DU$35="",0,Programacion!DU$35/SUM(Programacion!DU$35:DU$41)*'2 Eval'!$E15)+IF(Programacion!DU$36="",0,Programacion!DU$36/SUM(Programacion!DU$35:DU$41)*'2 Eval'!$F15)+IF(Programacion!DU$37="",0,Programacion!DU$37/SUM(Programacion!DU$35:DU$41)*'2 Eval'!$G15)+IF(Programacion!DU$38="",0,Programacion!DU$38/SUM(Programacion!DU$35:DU$41)*'2 Eval'!$H15)+IF(Programacion!DU$39="",0,Programacion!DU$39/SUM(Programacion!DU$35:DU$41)*'2 Eval'!$I15)+IF(Programacion!DU$40="",0,Programacion!DU$40/SUM(Programacion!DU$35:DU$41)*'2 Eval'!$J15)+IF(Programacion!DU$41="",0,Programacion!DU$41/SUM(Programacion!DU$35:DU$41)*'2 Eval'!$K15))*SUM(Programacion!DU$35:DU$41)/SUM(Programacion!DU$28:DU$41)+IF('Res 1ªEval'!DW16="",0,'Res 1ªEval'!DW16*SUM(Programacion!DU$28:DU$34)/SUM(Programacion!DU$28:DU$41)))))</f>
        <v/>
      </c>
      <c r="DX16" s="270" t="str">
        <f>IF($C16="","",IF(SUM(Programacion!DV$28:DV$41)=0,"",IF(SUM(Programacion!DV$35:DV$41)=0,'Res 1ªEval'!DX16,(IF(Programacion!DV$35="",0,Programacion!DV$35/SUM(Programacion!DV$35:DV$41)*'2 Eval'!$E15)+IF(Programacion!DV$36="",0,Programacion!DV$36/SUM(Programacion!DV$35:DV$41)*'2 Eval'!$F15)+IF(Programacion!DV$37="",0,Programacion!DV$37/SUM(Programacion!DV$35:DV$41)*'2 Eval'!$G15)+IF(Programacion!DV$38="",0,Programacion!DV$38/SUM(Programacion!DV$35:DV$41)*'2 Eval'!$H15)+IF(Programacion!DV$39="",0,Programacion!DV$39/SUM(Programacion!DV$35:DV$41)*'2 Eval'!$I15)+IF(Programacion!DV$40="",0,Programacion!DV$40/SUM(Programacion!DV$35:DV$41)*'2 Eval'!$J15)+IF(Programacion!DV$41="",0,Programacion!DV$41/SUM(Programacion!DV$35:DV$41)*'2 Eval'!$K15))*SUM(Programacion!DV$35:DV$41)/SUM(Programacion!DV$28:DV$41)+IF('Res 1ªEval'!DX16="",0,'Res 1ªEval'!DX16*SUM(Programacion!DV$28:DV$34)/SUM(Programacion!DV$28:DV$41)))))</f>
        <v/>
      </c>
      <c r="DY16" s="270" t="str">
        <f>IF($C16="","",IF(SUM(Programacion!DW$28:DW$41)=0,"",IF(SUM(Programacion!DW$35:DW$41)=0,'Res 1ªEval'!DY16,(IF(Programacion!DW$35="",0,Programacion!DW$35/SUM(Programacion!DW$35:DW$41)*'2 Eval'!$E15)+IF(Programacion!DW$36="",0,Programacion!DW$36/SUM(Programacion!DW$35:DW$41)*'2 Eval'!$F15)+IF(Programacion!DW$37="",0,Programacion!DW$37/SUM(Programacion!DW$35:DW$41)*'2 Eval'!$G15)+IF(Programacion!DW$38="",0,Programacion!DW$38/SUM(Programacion!DW$35:DW$41)*'2 Eval'!$H15)+IF(Programacion!DW$39="",0,Programacion!DW$39/SUM(Programacion!DW$35:DW$41)*'2 Eval'!$I15)+IF(Programacion!DW$40="",0,Programacion!DW$40/SUM(Programacion!DW$35:DW$41)*'2 Eval'!$J15)+IF(Programacion!DW$41="",0,Programacion!DW$41/SUM(Programacion!DW$35:DW$41)*'2 Eval'!$K15))*SUM(Programacion!DW$35:DW$41)/SUM(Programacion!DW$28:DW$41)+IF('Res 1ªEval'!DY16="",0,'Res 1ªEval'!DY16*SUM(Programacion!DW$28:DW$34)/SUM(Programacion!DW$28:DW$41)))))</f>
        <v/>
      </c>
      <c r="DZ16" s="270" t="str">
        <f>IF($C16="","",IF(SUM(Programacion!DX$28:DX$41)=0,"",IF(SUM(Programacion!DX$35:DX$41)=0,'Res 1ªEval'!DZ16,(IF(Programacion!DX$35="",0,Programacion!DX$35/SUM(Programacion!DX$35:DX$41)*'2 Eval'!$E15)+IF(Programacion!DX$36="",0,Programacion!DX$36/SUM(Programacion!DX$35:DX$41)*'2 Eval'!$F15)+IF(Programacion!DX$37="",0,Programacion!DX$37/SUM(Programacion!DX$35:DX$41)*'2 Eval'!$G15)+IF(Programacion!DX$38="",0,Programacion!DX$38/SUM(Programacion!DX$35:DX$41)*'2 Eval'!$H15)+IF(Programacion!DX$39="",0,Programacion!DX$39/SUM(Programacion!DX$35:DX$41)*'2 Eval'!$I15)+IF(Programacion!DX$40="",0,Programacion!DX$40/SUM(Programacion!DX$35:DX$41)*'2 Eval'!$J15)+IF(Programacion!DX$41="",0,Programacion!DX$41/SUM(Programacion!DX$35:DX$41)*'2 Eval'!$K15))*SUM(Programacion!DX$35:DX$41)/SUM(Programacion!DX$28:DX$41)+IF('Res 1ªEval'!DZ16="",0,'Res 1ªEval'!DZ16*SUM(Programacion!DX$28:DX$34)/SUM(Programacion!DX$28:DX$41)))))</f>
        <v/>
      </c>
      <c r="EA16" s="270" t="str">
        <f>IF($C16="","",IF(SUM(Programacion!DY$28:DY$41)=0,"",IF(SUM(Programacion!DY$35:DY$41)=0,'Res 1ªEval'!EA16,(IF(Programacion!DY$35="",0,Programacion!DY$35/SUM(Programacion!DY$35:DY$41)*'2 Eval'!$E15)+IF(Programacion!DY$36="",0,Programacion!DY$36/SUM(Programacion!DY$35:DY$41)*'2 Eval'!$F15)+IF(Programacion!DY$37="",0,Programacion!DY$37/SUM(Programacion!DY$35:DY$41)*'2 Eval'!$G15)+IF(Programacion!DY$38="",0,Programacion!DY$38/SUM(Programacion!DY$35:DY$41)*'2 Eval'!$H15)+IF(Programacion!DY$39="",0,Programacion!DY$39/SUM(Programacion!DY$35:DY$41)*'2 Eval'!$I15)+IF(Programacion!DY$40="",0,Programacion!DY$40/SUM(Programacion!DY$35:DY$41)*'2 Eval'!$J15)+IF(Programacion!DY$41="",0,Programacion!DY$41/SUM(Programacion!DY$35:DY$41)*'2 Eval'!$K15))*SUM(Programacion!DY$35:DY$41)/SUM(Programacion!DY$28:DY$41)+IF('Res 1ªEval'!EA16="",0,'Res 1ªEval'!EA16*SUM(Programacion!DY$28:DY$34)/SUM(Programacion!DY$28:DY$41)))))</f>
        <v/>
      </c>
      <c r="EB16" s="270" t="str">
        <f>IF($C16="","",IF(SUM(Programacion!DZ$28:DZ$41)=0,"",IF(SUM(Programacion!DZ$35:DZ$41)=0,'Res 1ªEval'!EB16,(IF(Programacion!DZ$35="",0,Programacion!DZ$35/SUM(Programacion!DZ$35:DZ$41)*'2 Eval'!$E15)+IF(Programacion!DZ$36="",0,Programacion!DZ$36/SUM(Programacion!DZ$35:DZ$41)*'2 Eval'!$F15)+IF(Programacion!DZ$37="",0,Programacion!DZ$37/SUM(Programacion!DZ$35:DZ$41)*'2 Eval'!$G15)+IF(Programacion!DZ$38="",0,Programacion!DZ$38/SUM(Programacion!DZ$35:DZ$41)*'2 Eval'!$H15)+IF(Programacion!DZ$39="",0,Programacion!DZ$39/SUM(Programacion!DZ$35:DZ$41)*'2 Eval'!$I15)+IF(Programacion!DZ$40="",0,Programacion!DZ$40/SUM(Programacion!DZ$35:DZ$41)*'2 Eval'!$J15)+IF(Programacion!DZ$41="",0,Programacion!DZ$41/SUM(Programacion!DZ$35:DZ$41)*'2 Eval'!$K15))*SUM(Programacion!DZ$35:DZ$41)/SUM(Programacion!DZ$28:DZ$41)+IF('Res 1ªEval'!EB16="",0,'Res 1ªEval'!EB16*SUM(Programacion!DZ$28:DZ$34)/SUM(Programacion!DZ$28:DZ$41)))))</f>
        <v/>
      </c>
      <c r="EC16" s="270" t="str">
        <f>IF($C16="","",IF(SUM(Programacion!EA$28:EA$41)=0,"",IF(SUM(Programacion!EA$35:EA$41)=0,'Res 1ªEval'!EC16,(IF(Programacion!EA$35="",0,Programacion!EA$35/SUM(Programacion!EA$35:EA$41)*'2 Eval'!$E15)+IF(Programacion!EA$36="",0,Programacion!EA$36/SUM(Programacion!EA$35:EA$41)*'2 Eval'!$F15)+IF(Programacion!EA$37="",0,Programacion!EA$37/SUM(Programacion!EA$35:EA$41)*'2 Eval'!$G15)+IF(Programacion!EA$38="",0,Programacion!EA$38/SUM(Programacion!EA$35:EA$41)*'2 Eval'!$H15)+IF(Programacion!EA$39="",0,Programacion!EA$39/SUM(Programacion!EA$35:EA$41)*'2 Eval'!$I15)+IF(Programacion!EA$40="",0,Programacion!EA$40/SUM(Programacion!EA$35:EA$41)*'2 Eval'!$J15)+IF(Programacion!EA$41="",0,Programacion!EA$41/SUM(Programacion!EA$35:EA$41)*'2 Eval'!$K15))*SUM(Programacion!EA$35:EA$41)/SUM(Programacion!EA$28:EA$41)+IF('Res 1ªEval'!EC16="",0,'Res 1ªEval'!EC16*SUM(Programacion!EA$28:EA$34)/SUM(Programacion!EA$28:EA$41)))))</f>
        <v/>
      </c>
      <c r="ED16" s="270" t="str">
        <f>IF($C16="","",IF(SUM(Programacion!EB$28:EB$41)=0,"",IF(SUM(Programacion!EB$35:EB$41)=0,'Res 1ªEval'!ED16,(IF(Programacion!EB$35="",0,Programacion!EB$35/SUM(Programacion!EB$35:EB$41)*'2 Eval'!$E15)+IF(Programacion!EB$36="",0,Programacion!EB$36/SUM(Programacion!EB$35:EB$41)*'2 Eval'!$F15)+IF(Programacion!EB$37="",0,Programacion!EB$37/SUM(Programacion!EB$35:EB$41)*'2 Eval'!$G15)+IF(Programacion!EB$38="",0,Programacion!EB$38/SUM(Programacion!EB$35:EB$41)*'2 Eval'!$H15)+IF(Programacion!EB$39="",0,Programacion!EB$39/SUM(Programacion!EB$35:EB$41)*'2 Eval'!$I15)+IF(Programacion!EB$40="",0,Programacion!EB$40/SUM(Programacion!EB$35:EB$41)*'2 Eval'!$J15)+IF(Programacion!EB$41="",0,Programacion!EB$41/SUM(Programacion!EB$35:EB$41)*'2 Eval'!$K15))*SUM(Programacion!EB$35:EB$41)/SUM(Programacion!EB$28:EB$41)+IF('Res 1ªEval'!ED16="",0,'Res 1ªEval'!ED16*SUM(Programacion!EB$28:EB$34)/SUM(Programacion!EB$28:EB$41)))))</f>
        <v/>
      </c>
      <c r="EE16" s="270" t="str">
        <f>IF($C16="","",IF(SUM(Programacion!EC$28:EC$41)=0,"",IF(SUM(Programacion!EC$35:EC$41)=0,'Res 1ªEval'!EE16,(IF(Programacion!EC$35="",0,Programacion!EC$35/SUM(Programacion!EC$35:EC$41)*'2 Eval'!$E15)+IF(Programacion!EC$36="",0,Programacion!EC$36/SUM(Programacion!EC$35:EC$41)*'2 Eval'!$F15)+IF(Programacion!EC$37="",0,Programacion!EC$37/SUM(Programacion!EC$35:EC$41)*'2 Eval'!$G15)+IF(Programacion!EC$38="",0,Programacion!EC$38/SUM(Programacion!EC$35:EC$41)*'2 Eval'!$H15)+IF(Programacion!EC$39="",0,Programacion!EC$39/SUM(Programacion!EC$35:EC$41)*'2 Eval'!$I15)+IF(Programacion!EC$40="",0,Programacion!EC$40/SUM(Programacion!EC$35:EC$41)*'2 Eval'!$J15)+IF(Programacion!EC$41="",0,Programacion!EC$41/SUM(Programacion!EC$35:EC$41)*'2 Eval'!$K15))*SUM(Programacion!EC$35:EC$41)/SUM(Programacion!EC$28:EC$41)+IF('Res 1ªEval'!EE16="",0,'Res 1ªEval'!EE16*SUM(Programacion!EC$28:EC$34)/SUM(Programacion!EC$28:EC$41)))))</f>
        <v/>
      </c>
      <c r="EF16" s="270" t="str">
        <f>IF($C16="","",IF(SUM(Programacion!ED$28:ED$41)=0,"",IF(SUM(Programacion!ED$35:ED$41)=0,'Res 1ªEval'!EF16,(IF(Programacion!ED$35="",0,Programacion!ED$35/SUM(Programacion!ED$35:ED$41)*'2 Eval'!$E15)+IF(Programacion!ED$36="",0,Programacion!ED$36/SUM(Programacion!ED$35:ED$41)*'2 Eval'!$F15)+IF(Programacion!ED$37="",0,Programacion!ED$37/SUM(Programacion!ED$35:ED$41)*'2 Eval'!$G15)+IF(Programacion!ED$38="",0,Programacion!ED$38/SUM(Programacion!ED$35:ED$41)*'2 Eval'!$H15)+IF(Programacion!ED$39="",0,Programacion!ED$39/SUM(Programacion!ED$35:ED$41)*'2 Eval'!$I15)+IF(Programacion!ED$40="",0,Programacion!ED$40/SUM(Programacion!ED$35:ED$41)*'2 Eval'!$J15)+IF(Programacion!ED$41="",0,Programacion!ED$41/SUM(Programacion!ED$35:ED$41)*'2 Eval'!$K15))*SUM(Programacion!ED$35:ED$41)/SUM(Programacion!ED$28:ED$41)+IF('Res 1ªEval'!EF16="",0,'Res 1ªEval'!EF16*SUM(Programacion!ED$28:ED$34)/SUM(Programacion!ED$28:ED$41)))))</f>
        <v/>
      </c>
      <c r="EG16" s="270" t="str">
        <f>IF($C16="","",IF(SUM(Programacion!EE$28:EE$41)=0,"",IF(SUM(Programacion!EE$35:EE$41)=0,'Res 1ªEval'!EG16,(IF(Programacion!EE$35="",0,Programacion!EE$35/SUM(Programacion!EE$35:EE$41)*'2 Eval'!$E15)+IF(Programacion!EE$36="",0,Programacion!EE$36/SUM(Programacion!EE$35:EE$41)*'2 Eval'!$F15)+IF(Programacion!EE$37="",0,Programacion!EE$37/SUM(Programacion!EE$35:EE$41)*'2 Eval'!$G15)+IF(Programacion!EE$38="",0,Programacion!EE$38/SUM(Programacion!EE$35:EE$41)*'2 Eval'!$H15)+IF(Programacion!EE$39="",0,Programacion!EE$39/SUM(Programacion!EE$35:EE$41)*'2 Eval'!$I15)+IF(Programacion!EE$40="",0,Programacion!EE$40/SUM(Programacion!EE$35:EE$41)*'2 Eval'!$J15)+IF(Programacion!EE$41="",0,Programacion!EE$41/SUM(Programacion!EE$35:EE$41)*'2 Eval'!$K15))*SUM(Programacion!EE$35:EE$41)/SUM(Programacion!EE$28:EE$41)+IF('Res 1ªEval'!EG16="",0,'Res 1ªEval'!EG16*SUM(Programacion!EE$28:EE$34)/SUM(Programacion!EE$28:EE$41)))))</f>
        <v/>
      </c>
      <c r="EH16" s="270" t="str">
        <f>IF($C16="","",IF(SUM(Programacion!EF$28:EF$41)=0,"",IF(SUM(Programacion!EF$35:EF$41)=0,'Res 1ªEval'!EH16,(IF(Programacion!EF$35="",0,Programacion!EF$35/SUM(Programacion!EF$35:EF$41)*'2 Eval'!$E15)+IF(Programacion!EF$36="",0,Programacion!EF$36/SUM(Programacion!EF$35:EF$41)*'2 Eval'!$F15)+IF(Programacion!EF$37="",0,Programacion!EF$37/SUM(Programacion!EF$35:EF$41)*'2 Eval'!$G15)+IF(Programacion!EF$38="",0,Programacion!EF$38/SUM(Programacion!EF$35:EF$41)*'2 Eval'!$H15)+IF(Programacion!EF$39="",0,Programacion!EF$39/SUM(Programacion!EF$35:EF$41)*'2 Eval'!$I15)+IF(Programacion!EF$40="",0,Programacion!EF$40/SUM(Programacion!EF$35:EF$41)*'2 Eval'!$J15)+IF(Programacion!EF$41="",0,Programacion!EF$41/SUM(Programacion!EF$35:EF$41)*'2 Eval'!$K15))*SUM(Programacion!EF$35:EF$41)/SUM(Programacion!EF$28:EF$41)+IF('Res 1ªEval'!EH16="",0,'Res 1ªEval'!EH16*SUM(Programacion!EF$28:EF$34)/SUM(Programacion!EF$28:EF$41)))))</f>
        <v/>
      </c>
      <c r="EI16" s="270" t="str">
        <f>IF($C16="","",IF(SUM(Programacion!EG$28:EG$41)=0,"",IF(SUM(Programacion!EG$35:EG$41)=0,'Res 1ªEval'!EI16,(IF(Programacion!EG$35="",0,Programacion!EG$35/SUM(Programacion!EG$35:EG$41)*'2 Eval'!$E15)+IF(Programacion!EG$36="",0,Programacion!EG$36/SUM(Programacion!EG$35:EG$41)*'2 Eval'!$F15)+IF(Programacion!EG$37="",0,Programacion!EG$37/SUM(Programacion!EG$35:EG$41)*'2 Eval'!$G15)+IF(Programacion!EG$38="",0,Programacion!EG$38/SUM(Programacion!EG$35:EG$41)*'2 Eval'!$H15)+IF(Programacion!EG$39="",0,Programacion!EG$39/SUM(Programacion!EG$35:EG$41)*'2 Eval'!$I15)+IF(Programacion!EG$40="",0,Programacion!EG$40/SUM(Programacion!EG$35:EG$41)*'2 Eval'!$J15)+IF(Programacion!EG$41="",0,Programacion!EG$41/SUM(Programacion!EG$35:EG$41)*'2 Eval'!$K15))*SUM(Programacion!EG$35:EG$41)/SUM(Programacion!EG$28:EG$41)+IF('Res 1ªEval'!EI16="",0,'Res 1ªEval'!EI16*SUM(Programacion!EG$28:EG$34)/SUM(Programacion!EG$28:EG$41)))))</f>
        <v/>
      </c>
      <c r="EJ16" s="270" t="str">
        <f>IF($C16="","",IF(SUM(Programacion!EH$28:EH$41)=0,"",IF(SUM(Programacion!EH$35:EH$41)=0,'Res 1ªEval'!EJ16,(IF(Programacion!EH$35="",0,Programacion!EH$35/SUM(Programacion!EH$35:EH$41)*'2 Eval'!$E15)+IF(Programacion!EH$36="",0,Programacion!EH$36/SUM(Programacion!EH$35:EH$41)*'2 Eval'!$F15)+IF(Programacion!EH$37="",0,Programacion!EH$37/SUM(Programacion!EH$35:EH$41)*'2 Eval'!$G15)+IF(Programacion!EH$38="",0,Programacion!EH$38/SUM(Programacion!EH$35:EH$41)*'2 Eval'!$H15)+IF(Programacion!EH$39="",0,Programacion!EH$39/SUM(Programacion!EH$35:EH$41)*'2 Eval'!$I15)+IF(Programacion!EH$40="",0,Programacion!EH$40/SUM(Programacion!EH$35:EH$41)*'2 Eval'!$J15)+IF(Programacion!EH$41="",0,Programacion!EH$41/SUM(Programacion!EH$35:EH$41)*'2 Eval'!$K15))*SUM(Programacion!EH$35:EH$41)/SUM(Programacion!EH$28:EH$41)+IF('Res 1ªEval'!EJ16="",0,'Res 1ªEval'!EJ16*SUM(Programacion!EH$28:EH$34)/SUM(Programacion!EH$28:EH$41)))))</f>
        <v/>
      </c>
      <c r="EK16" s="270" t="str">
        <f>IF($C16="","",IF(SUM(Programacion!EI$28:EI$41)=0,"",IF(SUM(Programacion!EI$35:EI$41)=0,'Res 1ªEval'!EK16,(IF(Programacion!EI$35="",0,Programacion!EI$35/SUM(Programacion!EI$35:EI$41)*'2 Eval'!$E15)+IF(Programacion!EI$36="",0,Programacion!EI$36/SUM(Programacion!EI$35:EI$41)*'2 Eval'!$F15)+IF(Programacion!EI$37="",0,Programacion!EI$37/SUM(Programacion!EI$35:EI$41)*'2 Eval'!$G15)+IF(Programacion!EI$38="",0,Programacion!EI$38/SUM(Programacion!EI$35:EI$41)*'2 Eval'!$H15)+IF(Programacion!EI$39="",0,Programacion!EI$39/SUM(Programacion!EI$35:EI$41)*'2 Eval'!$I15)+IF(Programacion!EI$40="",0,Programacion!EI$40/SUM(Programacion!EI$35:EI$41)*'2 Eval'!$J15)+IF(Programacion!EI$41="",0,Programacion!EI$41/SUM(Programacion!EI$35:EI$41)*'2 Eval'!$K15))*SUM(Programacion!EI$35:EI$41)/SUM(Programacion!EI$28:EI$41)+IF('Res 1ªEval'!EK16="",0,'Res 1ªEval'!EK16*SUM(Programacion!EI$28:EI$34)/SUM(Programacion!EI$28:EI$41)))))</f>
        <v/>
      </c>
    </row>
    <row r="17" spans="2:141">
      <c r="B17" s="133" t="str">
        <f>IF('1 Eval'!A16="","",'1 Eval'!A16)</f>
        <v/>
      </c>
      <c r="C17" s="134" t="str">
        <f>IF('1 Eval'!B16="","",'1 Eval'!B16)</f>
        <v/>
      </c>
      <c r="D17" s="149" t="str">
        <f>IF('2 Eval'!D16="","",'2 Eval'!D16)</f>
        <v/>
      </c>
      <c r="E17" s="150" t="str">
        <f>IF($D17="","",IF(Final!$F$6="","",($D17*Final!$F$6+Final!$E18*Final!$E$6)/SUM(Final!$E$6:$F$6)))</f>
        <v/>
      </c>
      <c r="F17" s="150" t="str">
        <f t="shared" si="7"/>
        <v/>
      </c>
      <c r="G17" s="221" t="str">
        <f t="shared" si="6"/>
        <v/>
      </c>
      <c r="H17" s="275" t="str">
        <f>IF($C17="","",IF(SUM(Programacion!F$28:F$41)=0,"",IF(SUM(Programacion!F$35:F$41)=0,'Res 1ªEval'!H17,(IF(Programacion!F$35="",0,Programacion!F$35/SUM(Programacion!F$35:F$41)*'2 Eval'!$E16)+IF(Programacion!F$36="",0,Programacion!F$36/SUM(Programacion!F$35:F$41)*'2 Eval'!$F16)+IF(Programacion!F$37="",0,Programacion!F$37/SUM(Programacion!F$35:F$41)*'2 Eval'!$G16)+IF(Programacion!F$38="",0,Programacion!F$38/SUM(Programacion!F$35:F$41)*'2 Eval'!$H16)+IF(Programacion!F$39="",0,Programacion!F$39/SUM(Programacion!F$35:F$41)*'2 Eval'!$I16)+IF(Programacion!F$40="",0,Programacion!F$40/SUM(Programacion!F$35:F$41)*'2 Eval'!$J16)+IF(Programacion!F$41="",0,Programacion!F$41/SUM(Programacion!F$35:F$41)*'2 Eval'!$K16))*SUM(Programacion!F$35:F$41)/SUM(Programacion!F$28:F$41)+IF('Res 1ªEval'!H17="",0,'Res 1ªEval'!H17*SUM(Programacion!F$28:F$34)/SUM(Programacion!F$28:F$41)))))</f>
        <v/>
      </c>
      <c r="I17" s="270" t="str">
        <f>IF($C17="","",IF(SUM(Programacion!G$28:G$41)=0,"",IF(SUM(Programacion!G$35:G$41)=0,'Res 1ªEval'!I17,(IF(Programacion!G$35="",0,Programacion!G$35/SUM(Programacion!G$35:G$41)*'2 Eval'!$E16)+IF(Programacion!G$36="",0,Programacion!G$36/SUM(Programacion!G$35:G$41)*'2 Eval'!$F16)+IF(Programacion!G$37="",0,Programacion!G$37/SUM(Programacion!G$35:G$41)*'2 Eval'!$G16)+IF(Programacion!G$38="",0,Programacion!G$38/SUM(Programacion!G$35:G$41)*'2 Eval'!$H16)+IF(Programacion!G$39="",0,Programacion!G$39/SUM(Programacion!G$35:G$41)*'2 Eval'!$I16)+IF(Programacion!G$40="",0,Programacion!G$40/SUM(Programacion!G$35:G$41)*'2 Eval'!$J16)+IF(Programacion!G$41="",0,Programacion!G$41/SUM(Programacion!G$35:G$41)*'2 Eval'!$K16))*SUM(Programacion!G$35:G$41)/SUM(Programacion!G$28:G$41)+IF('Res 1ªEval'!I17="",0,'Res 1ªEval'!I17*SUM(Programacion!G$28:G$34)/SUM(Programacion!G$28:G$41)))))</f>
        <v/>
      </c>
      <c r="J17" s="270" t="str">
        <f>IF($C17="","",IF(SUM(Programacion!H$28:H$41)=0,"",IF(SUM(Programacion!H$35:H$41)=0,'Res 1ªEval'!J17,(IF(Programacion!H$35="",0,Programacion!H$35/SUM(Programacion!H$35:H$41)*'2 Eval'!$E16)+IF(Programacion!H$36="",0,Programacion!H$36/SUM(Programacion!H$35:H$41)*'2 Eval'!$F16)+IF(Programacion!H$37="",0,Programacion!H$37/SUM(Programacion!H$35:H$41)*'2 Eval'!$G16)+IF(Programacion!H$38="",0,Programacion!H$38/SUM(Programacion!H$35:H$41)*'2 Eval'!$H16)+IF(Programacion!H$39="",0,Programacion!H$39/SUM(Programacion!H$35:H$41)*'2 Eval'!$I16)+IF(Programacion!H$40="",0,Programacion!H$40/SUM(Programacion!H$35:H$41)*'2 Eval'!$J16)+IF(Programacion!H$41="",0,Programacion!H$41/SUM(Programacion!H$35:H$41)*'2 Eval'!$K16))*SUM(Programacion!H$35:H$41)/SUM(Programacion!H$28:H$41)+IF('Res 1ªEval'!J17="",0,'Res 1ªEval'!J17*SUM(Programacion!H$28:H$34)/SUM(Programacion!H$28:H$41)))))</f>
        <v/>
      </c>
      <c r="K17" s="270" t="str">
        <f>IF($C17="","",IF(SUM(Programacion!I$28:I$41)=0,"",IF(SUM(Programacion!I$35:I$41)=0,'Res 1ªEval'!K17,(IF(Programacion!I$35="",0,Programacion!I$35/SUM(Programacion!I$35:I$41)*'2 Eval'!$E16)+IF(Programacion!I$36="",0,Programacion!I$36/SUM(Programacion!I$35:I$41)*'2 Eval'!$F16)+IF(Programacion!I$37="",0,Programacion!I$37/SUM(Programacion!I$35:I$41)*'2 Eval'!$G16)+IF(Programacion!I$38="",0,Programacion!I$38/SUM(Programacion!I$35:I$41)*'2 Eval'!$H16)+IF(Programacion!I$39="",0,Programacion!I$39/SUM(Programacion!I$35:I$41)*'2 Eval'!$I16)+IF(Programacion!I$40="",0,Programacion!I$40/SUM(Programacion!I$35:I$41)*'2 Eval'!$J16)+IF(Programacion!I$41="",0,Programacion!I$41/SUM(Programacion!I$35:I$41)*'2 Eval'!$K16))*SUM(Programacion!I$35:I$41)/SUM(Programacion!I$28:I$41)+IF('Res 1ªEval'!K17="",0,'Res 1ªEval'!K17*SUM(Programacion!I$28:I$34)/SUM(Programacion!I$28:I$41)))))</f>
        <v/>
      </c>
      <c r="L17" s="270" t="str">
        <f>IF($C17="","",IF(SUM(Programacion!J$28:J$41)=0,"",IF(SUM(Programacion!J$35:J$41)=0,'Res 1ªEval'!L17,(IF(Programacion!J$35="",0,Programacion!J$35/SUM(Programacion!J$35:J$41)*'2 Eval'!$E16)+IF(Programacion!J$36="",0,Programacion!J$36/SUM(Programacion!J$35:J$41)*'2 Eval'!$F16)+IF(Programacion!J$37="",0,Programacion!J$37/SUM(Programacion!J$35:J$41)*'2 Eval'!$G16)+IF(Programacion!J$38="",0,Programacion!J$38/SUM(Programacion!J$35:J$41)*'2 Eval'!$H16)+IF(Programacion!J$39="",0,Programacion!J$39/SUM(Programacion!J$35:J$41)*'2 Eval'!$I16)+IF(Programacion!J$40="",0,Programacion!J$40/SUM(Programacion!J$35:J$41)*'2 Eval'!$J16)+IF(Programacion!J$41="",0,Programacion!J$41/SUM(Programacion!J$35:J$41)*'2 Eval'!$K16))*SUM(Programacion!J$35:J$41)/SUM(Programacion!J$28:J$41)+IF('Res 1ªEval'!L17="",0,'Res 1ªEval'!L17*SUM(Programacion!J$28:J$34)/SUM(Programacion!J$28:J$41)))))</f>
        <v/>
      </c>
      <c r="M17" s="270" t="str">
        <f>IF($C17="","",IF(SUM(Programacion!K$28:K$41)=0,"",IF(SUM(Programacion!K$35:K$41)=0,'Res 1ªEval'!M17,(IF(Programacion!K$35="",0,Programacion!K$35/SUM(Programacion!K$35:K$41)*'2 Eval'!$E16)+IF(Programacion!K$36="",0,Programacion!K$36/SUM(Programacion!K$35:K$41)*'2 Eval'!$F16)+IF(Programacion!K$37="",0,Programacion!K$37/SUM(Programacion!K$35:K$41)*'2 Eval'!$G16)+IF(Programacion!K$38="",0,Programacion!K$38/SUM(Programacion!K$35:K$41)*'2 Eval'!$H16)+IF(Programacion!K$39="",0,Programacion!K$39/SUM(Programacion!K$35:K$41)*'2 Eval'!$I16)+IF(Programacion!K$40="",0,Programacion!K$40/SUM(Programacion!K$35:K$41)*'2 Eval'!$J16)+IF(Programacion!K$41="",0,Programacion!K$41/SUM(Programacion!K$35:K$41)*'2 Eval'!$K16))*SUM(Programacion!K$35:K$41)/SUM(Programacion!K$28:K$41)+IF('Res 1ªEval'!M17="",0,'Res 1ªEval'!M17*SUM(Programacion!K$28:K$34)/SUM(Programacion!K$28:K$41)))))</f>
        <v/>
      </c>
      <c r="N17" s="270" t="str">
        <f>IF($C17="","",IF(SUM(Programacion!L$28:L$41)=0,"",IF(SUM(Programacion!L$35:L$41)=0,'Res 1ªEval'!N17,(IF(Programacion!L$35="",0,Programacion!L$35/SUM(Programacion!L$35:L$41)*'2 Eval'!$E16)+IF(Programacion!L$36="",0,Programacion!L$36/SUM(Programacion!L$35:L$41)*'2 Eval'!$F16)+IF(Programacion!L$37="",0,Programacion!L$37/SUM(Programacion!L$35:L$41)*'2 Eval'!$G16)+IF(Programacion!L$38="",0,Programacion!L$38/SUM(Programacion!L$35:L$41)*'2 Eval'!$H16)+IF(Programacion!L$39="",0,Programacion!L$39/SUM(Programacion!L$35:L$41)*'2 Eval'!$I16)+IF(Programacion!L$40="",0,Programacion!L$40/SUM(Programacion!L$35:L$41)*'2 Eval'!$J16)+IF(Programacion!L$41="",0,Programacion!L$41/SUM(Programacion!L$35:L$41)*'2 Eval'!$K16))*SUM(Programacion!L$35:L$41)/SUM(Programacion!L$28:L$41)+IF('Res 1ªEval'!N17="",0,'Res 1ªEval'!N17*SUM(Programacion!L$28:L$34)/SUM(Programacion!L$28:L$41)))))</f>
        <v/>
      </c>
      <c r="O17" s="276" t="str">
        <f>IF($C17="","",IF(SUM(Programacion!M$28:M$41)=0,"",IF(SUM(Programacion!M$35:M$41)=0,'Res 1ªEval'!O17,(IF(Programacion!M$35="",0,Programacion!M$35/SUM(Programacion!M$35:M$41)*'2 Eval'!$E16)+IF(Programacion!M$36="",0,Programacion!M$36/SUM(Programacion!M$35:M$41)*'2 Eval'!$F16)+IF(Programacion!M$37="",0,Programacion!M$37/SUM(Programacion!M$35:M$41)*'2 Eval'!$G16)+IF(Programacion!M$38="",0,Programacion!M$38/SUM(Programacion!M$35:M$41)*'2 Eval'!$H16)+IF(Programacion!M$39="",0,Programacion!M$39/SUM(Programacion!M$35:M$41)*'2 Eval'!$I16)+IF(Programacion!M$40="",0,Programacion!M$40/SUM(Programacion!M$35:M$41)*'2 Eval'!$J16)+IF(Programacion!M$41="",0,Programacion!M$41/SUM(Programacion!M$35:M$41)*'2 Eval'!$K16))*SUM(Programacion!M$35:M$41)/SUM(Programacion!M$28:M$41)+IF('Res 1ªEval'!O17="",0,'Res 1ªEval'!O17*SUM(Programacion!M$28:M$34)/SUM(Programacion!M$28:M$41)))))</f>
        <v/>
      </c>
      <c r="P17" s="303"/>
      <c r="Q17" s="270" t="str">
        <f>IF($C17="","",IF(SUM(Programacion!O$28:O$41)=0,"",IF(SUM(Programacion!O$35:O$41)=0,'Res 1ªEval'!Q17,(IF(Programacion!O$35="",0,Programacion!O$35/SUM(Programacion!O$35:O$41)*'2 Eval'!$E16)+IF(Programacion!O$36="",0,Programacion!O$36/SUM(Programacion!O$35:O$41)*'2 Eval'!$F16)+IF(Programacion!O$37="",0,Programacion!O$37/SUM(Programacion!O$35:O$41)*'2 Eval'!$G16)+IF(Programacion!O$38="",0,Programacion!O$38/SUM(Programacion!O$35:O$41)*'2 Eval'!$H16)+IF(Programacion!O$39="",0,Programacion!O$39/SUM(Programacion!O$35:O$41)*'2 Eval'!$I16)+IF(Programacion!O$40="",0,Programacion!O$40/SUM(Programacion!O$35:O$41)*'2 Eval'!$J16)+IF(Programacion!O$41="",0,Programacion!O$41/SUM(Programacion!O$35:O$41)*'2 Eval'!$K16))*SUM(Programacion!O$35:O$41)/SUM(Programacion!O$28:O$41)+IF('Res 1ªEval'!Q17="",0,'Res 1ªEval'!Q17*SUM(Programacion!O$28:O$34)/SUM(Programacion!O$28:O$41)))))</f>
        <v/>
      </c>
      <c r="R17" s="270" t="str">
        <f>IF($C17="","",IF(SUM(Programacion!P$28:P$41)=0,"",IF(SUM(Programacion!P$35:P$41)=0,'Res 1ªEval'!R17,(IF(Programacion!P$35="",0,Programacion!P$35/SUM(Programacion!P$35:P$41)*'2 Eval'!$E16)+IF(Programacion!P$36="",0,Programacion!P$36/SUM(Programacion!P$35:P$41)*'2 Eval'!$F16)+IF(Programacion!P$37="",0,Programacion!P$37/SUM(Programacion!P$35:P$41)*'2 Eval'!$G16)+IF(Programacion!P$38="",0,Programacion!P$38/SUM(Programacion!P$35:P$41)*'2 Eval'!$H16)+IF(Programacion!P$39="",0,Programacion!P$39/SUM(Programacion!P$35:P$41)*'2 Eval'!$I16)+IF(Programacion!P$40="",0,Programacion!P$40/SUM(Programacion!P$35:P$41)*'2 Eval'!$J16)+IF(Programacion!P$41="",0,Programacion!P$41/SUM(Programacion!P$35:P$41)*'2 Eval'!$K16))*SUM(Programacion!P$35:P$41)/SUM(Programacion!P$28:P$41)+IF('Res 1ªEval'!R17="",0,'Res 1ªEval'!R17*SUM(Programacion!P$28:P$34)/SUM(Programacion!P$28:P$41)))))</f>
        <v/>
      </c>
      <c r="S17" s="270" t="str">
        <f>IF($C17="","",IF(SUM(Programacion!Q$28:Q$41)=0,"",IF(SUM(Programacion!Q$35:Q$41)=0,'Res 1ªEval'!S17,(IF(Programacion!Q$35="",0,Programacion!Q$35/SUM(Programacion!Q$35:Q$41)*'2 Eval'!$E16)+IF(Programacion!Q$36="",0,Programacion!Q$36/SUM(Programacion!Q$35:Q$41)*'2 Eval'!$F16)+IF(Programacion!Q$37="",0,Programacion!Q$37/SUM(Programacion!Q$35:Q$41)*'2 Eval'!$G16)+IF(Programacion!Q$38="",0,Programacion!Q$38/SUM(Programacion!Q$35:Q$41)*'2 Eval'!$H16)+IF(Programacion!Q$39="",0,Programacion!Q$39/SUM(Programacion!Q$35:Q$41)*'2 Eval'!$I16)+IF(Programacion!Q$40="",0,Programacion!Q$40/SUM(Programacion!Q$35:Q$41)*'2 Eval'!$J16)+IF(Programacion!Q$41="",0,Programacion!Q$41/SUM(Programacion!Q$35:Q$41)*'2 Eval'!$K16))*SUM(Programacion!Q$35:Q$41)/SUM(Programacion!Q$28:Q$41)+IF('Res 1ªEval'!S17="",0,'Res 1ªEval'!S17*SUM(Programacion!Q$28:Q$34)/SUM(Programacion!Q$28:Q$41)))))</f>
        <v/>
      </c>
      <c r="T17" s="270" t="str">
        <f>IF($C17="","",IF(SUM(Programacion!R$28:R$41)=0,"",IF(SUM(Programacion!R$35:R$41)=0,'Res 1ªEval'!T17,(IF(Programacion!R$35="",0,Programacion!R$35/SUM(Programacion!R$35:R$41)*'2 Eval'!$E16)+IF(Programacion!R$36="",0,Programacion!R$36/SUM(Programacion!R$35:R$41)*'2 Eval'!$F16)+IF(Programacion!R$37="",0,Programacion!R$37/SUM(Programacion!R$35:R$41)*'2 Eval'!$G16)+IF(Programacion!R$38="",0,Programacion!R$38/SUM(Programacion!R$35:R$41)*'2 Eval'!$H16)+IF(Programacion!R$39="",0,Programacion!R$39/SUM(Programacion!R$35:R$41)*'2 Eval'!$I16)+IF(Programacion!R$40="",0,Programacion!R$40/SUM(Programacion!R$35:R$41)*'2 Eval'!$J16)+IF(Programacion!R$41="",0,Programacion!R$41/SUM(Programacion!R$35:R$41)*'2 Eval'!$K16))*SUM(Programacion!R$35:R$41)/SUM(Programacion!R$28:R$41)+IF('Res 1ªEval'!T17="",0,'Res 1ªEval'!T17*SUM(Programacion!R$28:R$34)/SUM(Programacion!R$28:R$41)))))</f>
        <v/>
      </c>
      <c r="U17" s="270" t="str">
        <f>IF($C17="","",IF(SUM(Programacion!S$28:S$41)=0,"",IF(SUM(Programacion!S$35:S$41)=0,'Res 1ªEval'!U17,(IF(Programacion!S$35="",0,Programacion!S$35/SUM(Programacion!S$35:S$41)*'2 Eval'!$E16)+IF(Programacion!S$36="",0,Programacion!S$36/SUM(Programacion!S$35:S$41)*'2 Eval'!$F16)+IF(Programacion!S$37="",0,Programacion!S$37/SUM(Programacion!S$35:S$41)*'2 Eval'!$G16)+IF(Programacion!S$38="",0,Programacion!S$38/SUM(Programacion!S$35:S$41)*'2 Eval'!$H16)+IF(Programacion!S$39="",0,Programacion!S$39/SUM(Programacion!S$35:S$41)*'2 Eval'!$I16)+IF(Programacion!S$40="",0,Programacion!S$40/SUM(Programacion!S$35:S$41)*'2 Eval'!$J16)+IF(Programacion!S$41="",0,Programacion!S$41/SUM(Programacion!S$35:S$41)*'2 Eval'!$K16))*SUM(Programacion!S$35:S$41)/SUM(Programacion!S$28:S$41)+IF('Res 1ªEval'!U17="",0,'Res 1ªEval'!U17*SUM(Programacion!S$28:S$34)/SUM(Programacion!S$28:S$41)))))</f>
        <v/>
      </c>
      <c r="V17" s="270" t="str">
        <f>IF($C17="","",IF(SUM(Programacion!T$28:T$41)=0,"",IF(SUM(Programacion!T$35:T$41)=0,'Res 1ªEval'!V17,(IF(Programacion!T$35="",0,Programacion!T$35/SUM(Programacion!T$35:T$41)*'2 Eval'!$E16)+IF(Programacion!T$36="",0,Programacion!T$36/SUM(Programacion!T$35:T$41)*'2 Eval'!$F16)+IF(Programacion!T$37="",0,Programacion!T$37/SUM(Programacion!T$35:T$41)*'2 Eval'!$G16)+IF(Programacion!T$38="",0,Programacion!T$38/SUM(Programacion!T$35:T$41)*'2 Eval'!$H16)+IF(Programacion!T$39="",0,Programacion!T$39/SUM(Programacion!T$35:T$41)*'2 Eval'!$I16)+IF(Programacion!T$40="",0,Programacion!T$40/SUM(Programacion!T$35:T$41)*'2 Eval'!$J16)+IF(Programacion!T$41="",0,Programacion!T$41/SUM(Programacion!T$35:T$41)*'2 Eval'!$K16))*SUM(Programacion!T$35:T$41)/SUM(Programacion!T$28:T$41)+IF('Res 1ªEval'!V17="",0,'Res 1ªEval'!V17*SUM(Programacion!T$28:T$34)/SUM(Programacion!T$28:T$41)))))</f>
        <v/>
      </c>
      <c r="W17" s="270" t="str">
        <f>IF($C17="","",IF(SUM(Programacion!U$28:U$41)=0,"",IF(SUM(Programacion!U$35:U$41)=0,'Res 1ªEval'!W17,(IF(Programacion!U$35="",0,Programacion!U$35/SUM(Programacion!U$35:U$41)*'2 Eval'!$E16)+IF(Programacion!U$36="",0,Programacion!U$36/SUM(Programacion!U$35:U$41)*'2 Eval'!$F16)+IF(Programacion!U$37="",0,Programacion!U$37/SUM(Programacion!U$35:U$41)*'2 Eval'!$G16)+IF(Programacion!U$38="",0,Programacion!U$38/SUM(Programacion!U$35:U$41)*'2 Eval'!$H16)+IF(Programacion!U$39="",0,Programacion!U$39/SUM(Programacion!U$35:U$41)*'2 Eval'!$I16)+IF(Programacion!U$40="",0,Programacion!U$40/SUM(Programacion!U$35:U$41)*'2 Eval'!$J16)+IF(Programacion!U$41="",0,Programacion!U$41/SUM(Programacion!U$35:U$41)*'2 Eval'!$K16))*SUM(Programacion!U$35:U$41)/SUM(Programacion!U$28:U$41)+IF('Res 1ªEval'!W17="",0,'Res 1ªEval'!W17*SUM(Programacion!U$28:U$34)/SUM(Programacion!U$28:U$41)))))</f>
        <v/>
      </c>
      <c r="X17" s="270" t="str">
        <f>IF($C17="","",IF(SUM(Programacion!V$28:V$41)=0,"",IF(SUM(Programacion!V$35:V$41)=0,'Res 1ªEval'!X17,(IF(Programacion!V$35="",0,Programacion!V$35/SUM(Programacion!V$35:V$41)*'2 Eval'!$E16)+IF(Programacion!V$36="",0,Programacion!V$36/SUM(Programacion!V$35:V$41)*'2 Eval'!$F16)+IF(Programacion!V$37="",0,Programacion!V$37/SUM(Programacion!V$35:V$41)*'2 Eval'!$G16)+IF(Programacion!V$38="",0,Programacion!V$38/SUM(Programacion!V$35:V$41)*'2 Eval'!$H16)+IF(Programacion!V$39="",0,Programacion!V$39/SUM(Programacion!V$35:V$41)*'2 Eval'!$I16)+IF(Programacion!V$40="",0,Programacion!V$40/SUM(Programacion!V$35:V$41)*'2 Eval'!$J16)+IF(Programacion!V$41="",0,Programacion!V$41/SUM(Programacion!V$35:V$41)*'2 Eval'!$K16))*SUM(Programacion!V$35:V$41)/SUM(Programacion!V$28:V$41)+IF('Res 1ªEval'!X17="",0,'Res 1ªEval'!X17*SUM(Programacion!V$28:V$34)/SUM(Programacion!V$28:V$41)))))</f>
        <v/>
      </c>
      <c r="Y17" s="270" t="str">
        <f>IF($C17="","",IF(SUM(Programacion!W$28:W$41)=0,"",IF(SUM(Programacion!W$35:W$41)=0,'Res 1ªEval'!Y17,(IF(Programacion!W$35="",0,Programacion!W$35/SUM(Programacion!W$35:W$41)*'2 Eval'!$E16)+IF(Programacion!W$36="",0,Programacion!W$36/SUM(Programacion!W$35:W$41)*'2 Eval'!$F16)+IF(Programacion!W$37="",0,Programacion!W$37/SUM(Programacion!W$35:W$41)*'2 Eval'!$G16)+IF(Programacion!W$38="",0,Programacion!W$38/SUM(Programacion!W$35:W$41)*'2 Eval'!$H16)+IF(Programacion!W$39="",0,Programacion!W$39/SUM(Programacion!W$35:W$41)*'2 Eval'!$I16)+IF(Programacion!W$40="",0,Programacion!W$40/SUM(Programacion!W$35:W$41)*'2 Eval'!$J16)+IF(Programacion!W$41="",0,Programacion!W$41/SUM(Programacion!W$35:W$41)*'2 Eval'!$K16))*SUM(Programacion!W$35:W$41)/SUM(Programacion!W$28:W$41)+IF('Res 1ªEval'!Y17="",0,'Res 1ªEval'!Y17*SUM(Programacion!W$28:W$34)/SUM(Programacion!W$28:W$41)))))</f>
        <v/>
      </c>
      <c r="Z17" s="270" t="str">
        <f>IF($C17="","",IF(SUM(Programacion!X$28:X$41)=0,"",IF(SUM(Programacion!X$35:X$41)=0,'Res 1ªEval'!Z17,(IF(Programacion!X$35="",0,Programacion!X$35/SUM(Programacion!X$35:X$41)*'2 Eval'!$E16)+IF(Programacion!X$36="",0,Programacion!X$36/SUM(Programacion!X$35:X$41)*'2 Eval'!$F16)+IF(Programacion!X$37="",0,Programacion!X$37/SUM(Programacion!X$35:X$41)*'2 Eval'!$G16)+IF(Programacion!X$38="",0,Programacion!X$38/SUM(Programacion!X$35:X$41)*'2 Eval'!$H16)+IF(Programacion!X$39="",0,Programacion!X$39/SUM(Programacion!X$35:X$41)*'2 Eval'!$I16)+IF(Programacion!X$40="",0,Programacion!X$40/SUM(Programacion!X$35:X$41)*'2 Eval'!$J16)+IF(Programacion!X$41="",0,Programacion!X$41/SUM(Programacion!X$35:X$41)*'2 Eval'!$K16))*SUM(Programacion!X$35:X$41)/SUM(Programacion!X$28:X$41)+IF('Res 1ªEval'!Z17="",0,'Res 1ªEval'!Z17*SUM(Programacion!X$28:X$34)/SUM(Programacion!X$28:X$41)))))</f>
        <v/>
      </c>
      <c r="AA17" s="270" t="str">
        <f>IF($C17="","",IF(SUM(Programacion!Y$28:Y$41)=0,"",IF(SUM(Programacion!Y$35:Y$41)=0,'Res 1ªEval'!AA17,(IF(Programacion!Y$35="",0,Programacion!Y$35/SUM(Programacion!Y$35:Y$41)*'2 Eval'!$E16)+IF(Programacion!Y$36="",0,Programacion!Y$36/SUM(Programacion!Y$35:Y$41)*'2 Eval'!$F16)+IF(Programacion!Y$37="",0,Programacion!Y$37/SUM(Programacion!Y$35:Y$41)*'2 Eval'!$G16)+IF(Programacion!Y$38="",0,Programacion!Y$38/SUM(Programacion!Y$35:Y$41)*'2 Eval'!$H16)+IF(Programacion!Y$39="",0,Programacion!Y$39/SUM(Programacion!Y$35:Y$41)*'2 Eval'!$I16)+IF(Programacion!Y$40="",0,Programacion!Y$40/SUM(Programacion!Y$35:Y$41)*'2 Eval'!$J16)+IF(Programacion!Y$41="",0,Programacion!Y$41/SUM(Programacion!Y$35:Y$41)*'2 Eval'!$K16))*SUM(Programacion!Y$35:Y$41)/SUM(Programacion!Y$28:Y$41)+IF('Res 1ªEval'!AA17="",0,'Res 1ªEval'!AA17*SUM(Programacion!Y$28:Y$34)/SUM(Programacion!Y$28:Y$41)))))</f>
        <v/>
      </c>
      <c r="AB17" s="270" t="str">
        <f>IF($C17="","",IF(SUM(Programacion!Z$28:Z$41)=0,"",IF(SUM(Programacion!Z$35:Z$41)=0,'Res 1ªEval'!AB17,(IF(Programacion!Z$35="",0,Programacion!Z$35/SUM(Programacion!Z$35:Z$41)*'2 Eval'!$E16)+IF(Programacion!Z$36="",0,Programacion!Z$36/SUM(Programacion!Z$35:Z$41)*'2 Eval'!$F16)+IF(Programacion!Z$37="",0,Programacion!Z$37/SUM(Programacion!Z$35:Z$41)*'2 Eval'!$G16)+IF(Programacion!Z$38="",0,Programacion!Z$38/SUM(Programacion!Z$35:Z$41)*'2 Eval'!$H16)+IF(Programacion!Z$39="",0,Programacion!Z$39/SUM(Programacion!Z$35:Z$41)*'2 Eval'!$I16)+IF(Programacion!Z$40="",0,Programacion!Z$40/SUM(Programacion!Z$35:Z$41)*'2 Eval'!$J16)+IF(Programacion!Z$41="",0,Programacion!Z$41/SUM(Programacion!Z$35:Z$41)*'2 Eval'!$K16))*SUM(Programacion!Z$35:Z$41)/SUM(Programacion!Z$28:Z$41)+IF('Res 1ªEval'!AB17="",0,'Res 1ªEval'!AB17*SUM(Programacion!Z$28:Z$34)/SUM(Programacion!Z$28:Z$41)))))</f>
        <v/>
      </c>
      <c r="AC17" s="270" t="str">
        <f>IF($C17="","",IF(SUM(Programacion!AA$28:AA$41)=0,"",IF(SUM(Programacion!AA$35:AA$41)=0,'Res 1ªEval'!AC17,(IF(Programacion!AA$35="",0,Programacion!AA$35/SUM(Programacion!AA$35:AA$41)*'2 Eval'!$E16)+IF(Programacion!AA$36="",0,Programacion!AA$36/SUM(Programacion!AA$35:AA$41)*'2 Eval'!$F16)+IF(Programacion!AA$37="",0,Programacion!AA$37/SUM(Programacion!AA$35:AA$41)*'2 Eval'!$G16)+IF(Programacion!AA$38="",0,Programacion!AA$38/SUM(Programacion!AA$35:AA$41)*'2 Eval'!$H16)+IF(Programacion!AA$39="",0,Programacion!AA$39/SUM(Programacion!AA$35:AA$41)*'2 Eval'!$I16)+IF(Programacion!AA$40="",0,Programacion!AA$40/SUM(Programacion!AA$35:AA$41)*'2 Eval'!$J16)+IF(Programacion!AA$41="",0,Programacion!AA$41/SUM(Programacion!AA$35:AA$41)*'2 Eval'!$K16))*SUM(Programacion!AA$35:AA$41)/SUM(Programacion!AA$28:AA$41)+IF('Res 1ªEval'!AC17="",0,'Res 1ªEval'!AC17*SUM(Programacion!AA$28:AA$34)/SUM(Programacion!AA$28:AA$41)))))</f>
        <v/>
      </c>
      <c r="AD17" s="270" t="str">
        <f>IF($C17="","",IF(SUM(Programacion!AB$28:AB$41)=0,"",IF(SUM(Programacion!AB$35:AB$41)=0,'Res 1ªEval'!AD17,(IF(Programacion!AB$35="",0,Programacion!AB$35/SUM(Programacion!AB$35:AB$41)*'2 Eval'!$E16)+IF(Programacion!AB$36="",0,Programacion!AB$36/SUM(Programacion!AB$35:AB$41)*'2 Eval'!$F16)+IF(Programacion!AB$37="",0,Programacion!AB$37/SUM(Programacion!AB$35:AB$41)*'2 Eval'!$G16)+IF(Programacion!AB$38="",0,Programacion!AB$38/SUM(Programacion!AB$35:AB$41)*'2 Eval'!$H16)+IF(Programacion!AB$39="",0,Programacion!AB$39/SUM(Programacion!AB$35:AB$41)*'2 Eval'!$I16)+IF(Programacion!AB$40="",0,Programacion!AB$40/SUM(Programacion!AB$35:AB$41)*'2 Eval'!$J16)+IF(Programacion!AB$41="",0,Programacion!AB$41/SUM(Programacion!AB$35:AB$41)*'2 Eval'!$K16))*SUM(Programacion!AB$35:AB$41)/SUM(Programacion!AB$28:AB$41)+IF('Res 1ªEval'!AD17="",0,'Res 1ªEval'!AD17*SUM(Programacion!AB$28:AB$34)/SUM(Programacion!AB$28:AB$41)))))</f>
        <v/>
      </c>
      <c r="AE17" s="270" t="str">
        <f>IF($C17="","",IF(SUM(Programacion!AC$28:AC$41)=0,"",IF(SUM(Programacion!AC$35:AC$41)=0,'Res 1ªEval'!AE17,(IF(Programacion!AC$35="",0,Programacion!AC$35/SUM(Programacion!AC$35:AC$41)*'2 Eval'!$E16)+IF(Programacion!AC$36="",0,Programacion!AC$36/SUM(Programacion!AC$35:AC$41)*'2 Eval'!$F16)+IF(Programacion!AC$37="",0,Programacion!AC$37/SUM(Programacion!AC$35:AC$41)*'2 Eval'!$G16)+IF(Programacion!AC$38="",0,Programacion!AC$38/SUM(Programacion!AC$35:AC$41)*'2 Eval'!$H16)+IF(Programacion!AC$39="",0,Programacion!AC$39/SUM(Programacion!AC$35:AC$41)*'2 Eval'!$I16)+IF(Programacion!AC$40="",0,Programacion!AC$40/SUM(Programacion!AC$35:AC$41)*'2 Eval'!$J16)+IF(Programacion!AC$41="",0,Programacion!AC$41/SUM(Programacion!AC$35:AC$41)*'2 Eval'!$K16))*SUM(Programacion!AC$35:AC$41)/SUM(Programacion!AC$28:AC$41)+IF('Res 1ªEval'!AE17="",0,'Res 1ªEval'!AE17*SUM(Programacion!AC$28:AC$34)/SUM(Programacion!AC$28:AC$41)))))</f>
        <v/>
      </c>
      <c r="AF17" s="270" t="str">
        <f>IF($C17="","",IF(SUM(Programacion!AD$28:AD$41)=0,"",IF(SUM(Programacion!AD$35:AD$41)=0,'Res 1ªEval'!AF17,(IF(Programacion!AD$35="",0,Programacion!AD$35/SUM(Programacion!AD$35:AD$41)*'2 Eval'!$E16)+IF(Programacion!AD$36="",0,Programacion!AD$36/SUM(Programacion!AD$35:AD$41)*'2 Eval'!$F16)+IF(Programacion!AD$37="",0,Programacion!AD$37/SUM(Programacion!AD$35:AD$41)*'2 Eval'!$G16)+IF(Programacion!AD$38="",0,Programacion!AD$38/SUM(Programacion!AD$35:AD$41)*'2 Eval'!$H16)+IF(Programacion!AD$39="",0,Programacion!AD$39/SUM(Programacion!AD$35:AD$41)*'2 Eval'!$I16)+IF(Programacion!AD$40="",0,Programacion!AD$40/SUM(Programacion!AD$35:AD$41)*'2 Eval'!$J16)+IF(Programacion!AD$41="",0,Programacion!AD$41/SUM(Programacion!AD$35:AD$41)*'2 Eval'!$K16))*SUM(Programacion!AD$35:AD$41)/SUM(Programacion!AD$28:AD$41)+IF('Res 1ªEval'!AF17="",0,'Res 1ªEval'!AF17*SUM(Programacion!AD$28:AD$34)/SUM(Programacion!AD$28:AD$41)))))</f>
        <v/>
      </c>
      <c r="AG17" s="270" t="str">
        <f>IF($C17="","",IF(SUM(Programacion!AE$28:AE$41)=0,"",IF(SUM(Programacion!AE$35:AE$41)=0,'Res 1ªEval'!AG17,(IF(Programacion!AE$35="",0,Programacion!AE$35/SUM(Programacion!AE$35:AE$41)*'2 Eval'!$E16)+IF(Programacion!AE$36="",0,Programacion!AE$36/SUM(Programacion!AE$35:AE$41)*'2 Eval'!$F16)+IF(Programacion!AE$37="",0,Programacion!AE$37/SUM(Programacion!AE$35:AE$41)*'2 Eval'!$G16)+IF(Programacion!AE$38="",0,Programacion!AE$38/SUM(Programacion!AE$35:AE$41)*'2 Eval'!$H16)+IF(Programacion!AE$39="",0,Programacion!AE$39/SUM(Programacion!AE$35:AE$41)*'2 Eval'!$I16)+IF(Programacion!AE$40="",0,Programacion!AE$40/SUM(Programacion!AE$35:AE$41)*'2 Eval'!$J16)+IF(Programacion!AE$41="",0,Programacion!AE$41/SUM(Programacion!AE$35:AE$41)*'2 Eval'!$K16))*SUM(Programacion!AE$35:AE$41)/SUM(Programacion!AE$28:AE$41)+IF('Res 1ªEval'!AG17="",0,'Res 1ªEval'!AG17*SUM(Programacion!AE$28:AE$34)/SUM(Programacion!AE$28:AE$41)))))</f>
        <v/>
      </c>
      <c r="AH17" s="270" t="str">
        <f>IF($C17="","",IF(SUM(Programacion!AF$28:AF$41)=0,"",IF(SUM(Programacion!AF$35:AF$41)=0,'Res 1ªEval'!AH17,(IF(Programacion!AF$35="",0,Programacion!AF$35/SUM(Programacion!AF$35:AF$41)*'2 Eval'!$E16)+IF(Programacion!AF$36="",0,Programacion!AF$36/SUM(Programacion!AF$35:AF$41)*'2 Eval'!$F16)+IF(Programacion!AF$37="",0,Programacion!AF$37/SUM(Programacion!AF$35:AF$41)*'2 Eval'!$G16)+IF(Programacion!AF$38="",0,Programacion!AF$38/SUM(Programacion!AF$35:AF$41)*'2 Eval'!$H16)+IF(Programacion!AF$39="",0,Programacion!AF$39/SUM(Programacion!AF$35:AF$41)*'2 Eval'!$I16)+IF(Programacion!AF$40="",0,Programacion!AF$40/SUM(Programacion!AF$35:AF$41)*'2 Eval'!$J16)+IF(Programacion!AF$41="",0,Programacion!AF$41/SUM(Programacion!AF$35:AF$41)*'2 Eval'!$K16))*SUM(Programacion!AF$35:AF$41)/SUM(Programacion!AF$28:AF$41)+IF('Res 1ªEval'!AH17="",0,'Res 1ªEval'!AH17*SUM(Programacion!AF$28:AF$34)/SUM(Programacion!AF$28:AF$41)))))</f>
        <v/>
      </c>
      <c r="AI17" s="270" t="str">
        <f>IF($C17="","",IF(SUM(Programacion!AG$28:AG$41)=0,"",IF(SUM(Programacion!AG$35:AG$41)=0,'Res 1ªEval'!AI17,(IF(Programacion!AG$35="",0,Programacion!AG$35/SUM(Programacion!AG$35:AG$41)*'2 Eval'!$E16)+IF(Programacion!AG$36="",0,Programacion!AG$36/SUM(Programacion!AG$35:AG$41)*'2 Eval'!$F16)+IF(Programacion!AG$37="",0,Programacion!AG$37/SUM(Programacion!AG$35:AG$41)*'2 Eval'!$G16)+IF(Programacion!AG$38="",0,Programacion!AG$38/SUM(Programacion!AG$35:AG$41)*'2 Eval'!$H16)+IF(Programacion!AG$39="",0,Programacion!AG$39/SUM(Programacion!AG$35:AG$41)*'2 Eval'!$I16)+IF(Programacion!AG$40="",0,Programacion!AG$40/SUM(Programacion!AG$35:AG$41)*'2 Eval'!$J16)+IF(Programacion!AG$41="",0,Programacion!AG$41/SUM(Programacion!AG$35:AG$41)*'2 Eval'!$K16))*SUM(Programacion!AG$35:AG$41)/SUM(Programacion!AG$28:AG$41)+IF('Res 1ªEval'!AI17="",0,'Res 1ªEval'!AI17*SUM(Programacion!AG$28:AG$34)/SUM(Programacion!AG$28:AG$41)))))</f>
        <v/>
      </c>
      <c r="AJ17" s="270" t="str">
        <f>IF($C17="","",IF(SUM(Programacion!AH$28:AH$41)=0,"",IF(SUM(Programacion!AH$35:AH$41)=0,'Res 1ªEval'!AJ17,(IF(Programacion!AH$35="",0,Programacion!AH$35/SUM(Programacion!AH$35:AH$41)*'2 Eval'!$E16)+IF(Programacion!AH$36="",0,Programacion!AH$36/SUM(Programacion!AH$35:AH$41)*'2 Eval'!$F16)+IF(Programacion!AH$37="",0,Programacion!AH$37/SUM(Programacion!AH$35:AH$41)*'2 Eval'!$G16)+IF(Programacion!AH$38="",0,Programacion!AH$38/SUM(Programacion!AH$35:AH$41)*'2 Eval'!$H16)+IF(Programacion!AH$39="",0,Programacion!AH$39/SUM(Programacion!AH$35:AH$41)*'2 Eval'!$I16)+IF(Programacion!AH$40="",0,Programacion!AH$40/SUM(Programacion!AH$35:AH$41)*'2 Eval'!$J16)+IF(Programacion!AH$41="",0,Programacion!AH$41/SUM(Programacion!AH$35:AH$41)*'2 Eval'!$K16))*SUM(Programacion!AH$35:AH$41)/SUM(Programacion!AH$28:AH$41)+IF('Res 1ªEval'!AJ17="",0,'Res 1ªEval'!AJ17*SUM(Programacion!AH$28:AH$34)/SUM(Programacion!AH$28:AH$41)))))</f>
        <v/>
      </c>
      <c r="AK17" s="270" t="str">
        <f>IF($C17="","",IF(SUM(Programacion!AI$28:AI$41)=0,"",IF(SUM(Programacion!AI$35:AI$41)=0,'Res 1ªEval'!AK17,(IF(Programacion!AI$35="",0,Programacion!AI$35/SUM(Programacion!AI$35:AI$41)*'2 Eval'!$E16)+IF(Programacion!AI$36="",0,Programacion!AI$36/SUM(Programacion!AI$35:AI$41)*'2 Eval'!$F16)+IF(Programacion!AI$37="",0,Programacion!AI$37/SUM(Programacion!AI$35:AI$41)*'2 Eval'!$G16)+IF(Programacion!AI$38="",0,Programacion!AI$38/SUM(Programacion!AI$35:AI$41)*'2 Eval'!$H16)+IF(Programacion!AI$39="",0,Programacion!AI$39/SUM(Programacion!AI$35:AI$41)*'2 Eval'!$I16)+IF(Programacion!AI$40="",0,Programacion!AI$40/SUM(Programacion!AI$35:AI$41)*'2 Eval'!$J16)+IF(Programacion!AI$41="",0,Programacion!AI$41/SUM(Programacion!AI$35:AI$41)*'2 Eval'!$K16))*SUM(Programacion!AI$35:AI$41)/SUM(Programacion!AI$28:AI$41)+IF('Res 1ªEval'!AK17="",0,'Res 1ªEval'!AK17*SUM(Programacion!AI$28:AI$34)/SUM(Programacion!AI$28:AI$41)))))</f>
        <v/>
      </c>
      <c r="AL17" s="270" t="str">
        <f>IF($C17="","",IF(SUM(Programacion!AJ$28:AJ$41)=0,"",IF(SUM(Programacion!AJ$35:AJ$41)=0,'Res 1ªEval'!AL17,(IF(Programacion!AJ$35="",0,Programacion!AJ$35/SUM(Programacion!AJ$35:AJ$41)*'2 Eval'!$E16)+IF(Programacion!AJ$36="",0,Programacion!AJ$36/SUM(Programacion!AJ$35:AJ$41)*'2 Eval'!$F16)+IF(Programacion!AJ$37="",0,Programacion!AJ$37/SUM(Programacion!AJ$35:AJ$41)*'2 Eval'!$G16)+IF(Programacion!AJ$38="",0,Programacion!AJ$38/SUM(Programacion!AJ$35:AJ$41)*'2 Eval'!$H16)+IF(Programacion!AJ$39="",0,Programacion!AJ$39/SUM(Programacion!AJ$35:AJ$41)*'2 Eval'!$I16)+IF(Programacion!AJ$40="",0,Programacion!AJ$40/SUM(Programacion!AJ$35:AJ$41)*'2 Eval'!$J16)+IF(Programacion!AJ$41="",0,Programacion!AJ$41/SUM(Programacion!AJ$35:AJ$41)*'2 Eval'!$K16))*SUM(Programacion!AJ$35:AJ$41)/SUM(Programacion!AJ$28:AJ$41)+IF('Res 1ªEval'!AL17="",0,'Res 1ªEval'!AL17*SUM(Programacion!AJ$28:AJ$34)/SUM(Programacion!AJ$28:AJ$41)))))</f>
        <v/>
      </c>
      <c r="AM17" s="270" t="str">
        <f>IF($C17="","",IF(SUM(Programacion!AK$28:AK$41)=0,"",IF(SUM(Programacion!AK$35:AK$41)=0,'Res 1ªEval'!AM17,(IF(Programacion!AK$35="",0,Programacion!AK$35/SUM(Programacion!AK$35:AK$41)*'2 Eval'!$E16)+IF(Programacion!AK$36="",0,Programacion!AK$36/SUM(Programacion!AK$35:AK$41)*'2 Eval'!$F16)+IF(Programacion!AK$37="",0,Programacion!AK$37/SUM(Programacion!AK$35:AK$41)*'2 Eval'!$G16)+IF(Programacion!AK$38="",0,Programacion!AK$38/SUM(Programacion!AK$35:AK$41)*'2 Eval'!$H16)+IF(Programacion!AK$39="",0,Programacion!AK$39/SUM(Programacion!AK$35:AK$41)*'2 Eval'!$I16)+IF(Programacion!AK$40="",0,Programacion!AK$40/SUM(Programacion!AK$35:AK$41)*'2 Eval'!$J16)+IF(Programacion!AK$41="",0,Programacion!AK$41/SUM(Programacion!AK$35:AK$41)*'2 Eval'!$K16))*SUM(Programacion!AK$35:AK$41)/SUM(Programacion!AK$28:AK$41)+IF('Res 1ªEval'!AM17="",0,'Res 1ªEval'!AM17*SUM(Programacion!AK$28:AK$34)/SUM(Programacion!AK$28:AK$41)))))</f>
        <v/>
      </c>
      <c r="AN17" s="270" t="str">
        <f>IF($C17="","",IF(SUM(Programacion!AL$28:AL$41)=0,"",IF(SUM(Programacion!AL$35:AL$41)=0,'Res 1ªEval'!AN17,(IF(Programacion!AL$35="",0,Programacion!AL$35/SUM(Programacion!AL$35:AL$41)*'2 Eval'!$E16)+IF(Programacion!AL$36="",0,Programacion!AL$36/SUM(Programacion!AL$35:AL$41)*'2 Eval'!$F16)+IF(Programacion!AL$37="",0,Programacion!AL$37/SUM(Programacion!AL$35:AL$41)*'2 Eval'!$G16)+IF(Programacion!AL$38="",0,Programacion!AL$38/SUM(Programacion!AL$35:AL$41)*'2 Eval'!$H16)+IF(Programacion!AL$39="",0,Programacion!AL$39/SUM(Programacion!AL$35:AL$41)*'2 Eval'!$I16)+IF(Programacion!AL$40="",0,Programacion!AL$40/SUM(Programacion!AL$35:AL$41)*'2 Eval'!$J16)+IF(Programacion!AL$41="",0,Programacion!AL$41/SUM(Programacion!AL$35:AL$41)*'2 Eval'!$K16))*SUM(Programacion!AL$35:AL$41)/SUM(Programacion!AL$28:AL$41)+IF('Res 1ªEval'!AN17="",0,'Res 1ªEval'!AN17*SUM(Programacion!AL$28:AL$34)/SUM(Programacion!AL$28:AL$41)))))</f>
        <v/>
      </c>
      <c r="AO17" s="270" t="str">
        <f>IF($C17="","",IF(SUM(Programacion!AM$28:AM$41)=0,"",IF(SUM(Programacion!AM$35:AM$41)=0,'Res 1ªEval'!AO17,(IF(Programacion!AM$35="",0,Programacion!AM$35/SUM(Programacion!AM$35:AM$41)*'2 Eval'!$E16)+IF(Programacion!AM$36="",0,Programacion!AM$36/SUM(Programacion!AM$35:AM$41)*'2 Eval'!$F16)+IF(Programacion!AM$37="",0,Programacion!AM$37/SUM(Programacion!AM$35:AM$41)*'2 Eval'!$G16)+IF(Programacion!AM$38="",0,Programacion!AM$38/SUM(Programacion!AM$35:AM$41)*'2 Eval'!$H16)+IF(Programacion!AM$39="",0,Programacion!AM$39/SUM(Programacion!AM$35:AM$41)*'2 Eval'!$I16)+IF(Programacion!AM$40="",0,Programacion!AM$40/SUM(Programacion!AM$35:AM$41)*'2 Eval'!$J16)+IF(Programacion!AM$41="",0,Programacion!AM$41/SUM(Programacion!AM$35:AM$41)*'2 Eval'!$K16))*SUM(Programacion!AM$35:AM$41)/SUM(Programacion!AM$28:AM$41)+IF('Res 1ªEval'!AO17="",0,'Res 1ªEval'!AO17*SUM(Programacion!AM$28:AM$34)/SUM(Programacion!AM$28:AM$41)))))</f>
        <v/>
      </c>
      <c r="AP17" s="270" t="str">
        <f>IF($C17="","",IF(SUM(Programacion!AN$28:AN$41)=0,"",IF(SUM(Programacion!AN$35:AN$41)=0,'Res 1ªEval'!AP17,(IF(Programacion!AN$35="",0,Programacion!AN$35/SUM(Programacion!AN$35:AN$41)*'2 Eval'!$E16)+IF(Programacion!AN$36="",0,Programacion!AN$36/SUM(Programacion!AN$35:AN$41)*'2 Eval'!$F16)+IF(Programacion!AN$37="",0,Programacion!AN$37/SUM(Programacion!AN$35:AN$41)*'2 Eval'!$G16)+IF(Programacion!AN$38="",0,Programacion!AN$38/SUM(Programacion!AN$35:AN$41)*'2 Eval'!$H16)+IF(Programacion!AN$39="",0,Programacion!AN$39/SUM(Programacion!AN$35:AN$41)*'2 Eval'!$I16)+IF(Programacion!AN$40="",0,Programacion!AN$40/SUM(Programacion!AN$35:AN$41)*'2 Eval'!$J16)+IF(Programacion!AN$41="",0,Programacion!AN$41/SUM(Programacion!AN$35:AN$41)*'2 Eval'!$K16))*SUM(Programacion!AN$35:AN$41)/SUM(Programacion!AN$28:AN$41)+IF('Res 1ªEval'!AP17="",0,'Res 1ªEval'!AP17*SUM(Programacion!AN$28:AN$34)/SUM(Programacion!AN$28:AN$41)))))</f>
        <v/>
      </c>
      <c r="AQ17" s="270" t="str">
        <f>IF($C17="","",IF(SUM(Programacion!AO$28:AO$41)=0,"",IF(SUM(Programacion!AO$35:AO$41)=0,'Res 1ªEval'!AQ17,(IF(Programacion!AO$35="",0,Programacion!AO$35/SUM(Programacion!AO$35:AO$41)*'2 Eval'!$E16)+IF(Programacion!AO$36="",0,Programacion!AO$36/SUM(Programacion!AO$35:AO$41)*'2 Eval'!$F16)+IF(Programacion!AO$37="",0,Programacion!AO$37/SUM(Programacion!AO$35:AO$41)*'2 Eval'!$G16)+IF(Programacion!AO$38="",0,Programacion!AO$38/SUM(Programacion!AO$35:AO$41)*'2 Eval'!$H16)+IF(Programacion!AO$39="",0,Programacion!AO$39/SUM(Programacion!AO$35:AO$41)*'2 Eval'!$I16)+IF(Programacion!AO$40="",0,Programacion!AO$40/SUM(Programacion!AO$35:AO$41)*'2 Eval'!$J16)+IF(Programacion!AO$41="",0,Programacion!AO$41/SUM(Programacion!AO$35:AO$41)*'2 Eval'!$K16))*SUM(Programacion!AO$35:AO$41)/SUM(Programacion!AO$28:AO$41)+IF('Res 1ªEval'!AQ17="",0,'Res 1ªEval'!AQ17*SUM(Programacion!AO$28:AO$34)/SUM(Programacion!AO$28:AO$41)))))</f>
        <v/>
      </c>
      <c r="AR17" s="270" t="str">
        <f>IF($C17="","",IF(SUM(Programacion!AP$28:AP$41)=0,"",IF(SUM(Programacion!AP$35:AP$41)=0,'Res 1ªEval'!AR17,(IF(Programacion!AP$35="",0,Programacion!AP$35/SUM(Programacion!AP$35:AP$41)*'2 Eval'!$E16)+IF(Programacion!AP$36="",0,Programacion!AP$36/SUM(Programacion!AP$35:AP$41)*'2 Eval'!$F16)+IF(Programacion!AP$37="",0,Programacion!AP$37/SUM(Programacion!AP$35:AP$41)*'2 Eval'!$G16)+IF(Programacion!AP$38="",0,Programacion!AP$38/SUM(Programacion!AP$35:AP$41)*'2 Eval'!$H16)+IF(Programacion!AP$39="",0,Programacion!AP$39/SUM(Programacion!AP$35:AP$41)*'2 Eval'!$I16)+IF(Programacion!AP$40="",0,Programacion!AP$40/SUM(Programacion!AP$35:AP$41)*'2 Eval'!$J16)+IF(Programacion!AP$41="",0,Programacion!AP$41/SUM(Programacion!AP$35:AP$41)*'2 Eval'!$K16))*SUM(Programacion!AP$35:AP$41)/SUM(Programacion!AP$28:AP$41)+IF('Res 1ªEval'!AR17="",0,'Res 1ªEval'!AR17*SUM(Programacion!AP$28:AP$34)/SUM(Programacion!AP$28:AP$41)))))</f>
        <v/>
      </c>
      <c r="AS17" s="270" t="str">
        <f>IF($C17="","",IF(SUM(Programacion!AQ$28:AQ$41)=0,"",IF(SUM(Programacion!AQ$35:AQ$41)=0,'Res 1ªEval'!AS17,(IF(Programacion!AQ$35="",0,Programacion!AQ$35/SUM(Programacion!AQ$35:AQ$41)*'2 Eval'!$E16)+IF(Programacion!AQ$36="",0,Programacion!AQ$36/SUM(Programacion!AQ$35:AQ$41)*'2 Eval'!$F16)+IF(Programacion!AQ$37="",0,Programacion!AQ$37/SUM(Programacion!AQ$35:AQ$41)*'2 Eval'!$G16)+IF(Programacion!AQ$38="",0,Programacion!AQ$38/SUM(Programacion!AQ$35:AQ$41)*'2 Eval'!$H16)+IF(Programacion!AQ$39="",0,Programacion!AQ$39/SUM(Programacion!AQ$35:AQ$41)*'2 Eval'!$I16)+IF(Programacion!AQ$40="",0,Programacion!AQ$40/SUM(Programacion!AQ$35:AQ$41)*'2 Eval'!$J16)+IF(Programacion!AQ$41="",0,Programacion!AQ$41/SUM(Programacion!AQ$35:AQ$41)*'2 Eval'!$K16))*SUM(Programacion!AQ$35:AQ$41)/SUM(Programacion!AQ$28:AQ$41)+IF('Res 1ªEval'!AS17="",0,'Res 1ªEval'!AS17*SUM(Programacion!AQ$28:AQ$34)/SUM(Programacion!AQ$28:AQ$41)))))</f>
        <v/>
      </c>
      <c r="AT17" s="270" t="str">
        <f>IF($C17="","",IF(SUM(Programacion!AR$28:AR$41)=0,"",IF(SUM(Programacion!AR$35:AR$41)=0,'Res 1ªEval'!AT17,(IF(Programacion!AR$35="",0,Programacion!AR$35/SUM(Programacion!AR$35:AR$41)*'2 Eval'!$E16)+IF(Programacion!AR$36="",0,Programacion!AR$36/SUM(Programacion!AR$35:AR$41)*'2 Eval'!$F16)+IF(Programacion!AR$37="",0,Programacion!AR$37/SUM(Programacion!AR$35:AR$41)*'2 Eval'!$G16)+IF(Programacion!AR$38="",0,Programacion!AR$38/SUM(Programacion!AR$35:AR$41)*'2 Eval'!$H16)+IF(Programacion!AR$39="",0,Programacion!AR$39/SUM(Programacion!AR$35:AR$41)*'2 Eval'!$I16)+IF(Programacion!AR$40="",0,Programacion!AR$40/SUM(Programacion!AR$35:AR$41)*'2 Eval'!$J16)+IF(Programacion!AR$41="",0,Programacion!AR$41/SUM(Programacion!AR$35:AR$41)*'2 Eval'!$K16))*SUM(Programacion!AR$35:AR$41)/SUM(Programacion!AR$28:AR$41)+IF('Res 1ªEval'!AT17="",0,'Res 1ªEval'!AT17*SUM(Programacion!AR$28:AR$34)/SUM(Programacion!AR$28:AR$41)))))</f>
        <v/>
      </c>
      <c r="AU17" s="270" t="str">
        <f>IF($C17="","",IF(SUM(Programacion!AS$28:AS$41)=0,"",IF(SUM(Programacion!AS$35:AS$41)=0,'Res 1ªEval'!AU17,(IF(Programacion!AS$35="",0,Programacion!AS$35/SUM(Programacion!AS$35:AS$41)*'2 Eval'!$E16)+IF(Programacion!AS$36="",0,Programacion!AS$36/SUM(Programacion!AS$35:AS$41)*'2 Eval'!$F16)+IF(Programacion!AS$37="",0,Programacion!AS$37/SUM(Programacion!AS$35:AS$41)*'2 Eval'!$G16)+IF(Programacion!AS$38="",0,Programacion!AS$38/SUM(Programacion!AS$35:AS$41)*'2 Eval'!$H16)+IF(Programacion!AS$39="",0,Programacion!AS$39/SUM(Programacion!AS$35:AS$41)*'2 Eval'!$I16)+IF(Programacion!AS$40="",0,Programacion!AS$40/SUM(Programacion!AS$35:AS$41)*'2 Eval'!$J16)+IF(Programacion!AS$41="",0,Programacion!AS$41/SUM(Programacion!AS$35:AS$41)*'2 Eval'!$K16))*SUM(Programacion!AS$35:AS$41)/SUM(Programacion!AS$28:AS$41)+IF('Res 1ªEval'!AU17="",0,'Res 1ªEval'!AU17*SUM(Programacion!AS$28:AS$34)/SUM(Programacion!AS$28:AS$41)))))</f>
        <v/>
      </c>
      <c r="AV17" s="270" t="str">
        <f>IF($C17="","",IF(SUM(Programacion!AT$28:AT$41)=0,"",IF(SUM(Programacion!AT$35:AT$41)=0,'Res 1ªEval'!AV17,(IF(Programacion!AT$35="",0,Programacion!AT$35/SUM(Programacion!AT$35:AT$41)*'2 Eval'!$E16)+IF(Programacion!AT$36="",0,Programacion!AT$36/SUM(Programacion!AT$35:AT$41)*'2 Eval'!$F16)+IF(Programacion!AT$37="",0,Programacion!AT$37/SUM(Programacion!AT$35:AT$41)*'2 Eval'!$G16)+IF(Programacion!AT$38="",0,Programacion!AT$38/SUM(Programacion!AT$35:AT$41)*'2 Eval'!$H16)+IF(Programacion!AT$39="",0,Programacion!AT$39/SUM(Programacion!AT$35:AT$41)*'2 Eval'!$I16)+IF(Programacion!AT$40="",0,Programacion!AT$40/SUM(Programacion!AT$35:AT$41)*'2 Eval'!$J16)+IF(Programacion!AT$41="",0,Programacion!AT$41/SUM(Programacion!AT$35:AT$41)*'2 Eval'!$K16))*SUM(Programacion!AT$35:AT$41)/SUM(Programacion!AT$28:AT$41)+IF('Res 1ªEval'!AV17="",0,'Res 1ªEval'!AV17*SUM(Programacion!AT$28:AT$34)/SUM(Programacion!AT$28:AT$41)))))</f>
        <v/>
      </c>
      <c r="AW17" s="270" t="str">
        <f>IF($C17="","",IF(SUM(Programacion!AU$28:AU$41)=0,"",IF(SUM(Programacion!AU$35:AU$41)=0,'Res 1ªEval'!AW17,(IF(Programacion!AU$35="",0,Programacion!AU$35/SUM(Programacion!AU$35:AU$41)*'2 Eval'!$E16)+IF(Programacion!AU$36="",0,Programacion!AU$36/SUM(Programacion!AU$35:AU$41)*'2 Eval'!$F16)+IF(Programacion!AU$37="",0,Programacion!AU$37/SUM(Programacion!AU$35:AU$41)*'2 Eval'!$G16)+IF(Programacion!AU$38="",0,Programacion!AU$38/SUM(Programacion!AU$35:AU$41)*'2 Eval'!$H16)+IF(Programacion!AU$39="",0,Programacion!AU$39/SUM(Programacion!AU$35:AU$41)*'2 Eval'!$I16)+IF(Programacion!AU$40="",0,Programacion!AU$40/SUM(Programacion!AU$35:AU$41)*'2 Eval'!$J16)+IF(Programacion!AU$41="",0,Programacion!AU$41/SUM(Programacion!AU$35:AU$41)*'2 Eval'!$K16))*SUM(Programacion!AU$35:AU$41)/SUM(Programacion!AU$28:AU$41)+IF('Res 1ªEval'!AW17="",0,'Res 1ªEval'!AW17*SUM(Programacion!AU$28:AU$34)/SUM(Programacion!AU$28:AU$41)))))</f>
        <v/>
      </c>
      <c r="AX17" s="270" t="str">
        <f>IF($C17="","",IF(SUM(Programacion!AV$28:AV$41)=0,"",IF(SUM(Programacion!AV$35:AV$41)=0,'Res 1ªEval'!AX17,(IF(Programacion!AV$35="",0,Programacion!AV$35/SUM(Programacion!AV$35:AV$41)*'2 Eval'!$E16)+IF(Programacion!AV$36="",0,Programacion!AV$36/SUM(Programacion!AV$35:AV$41)*'2 Eval'!$F16)+IF(Programacion!AV$37="",0,Programacion!AV$37/SUM(Programacion!AV$35:AV$41)*'2 Eval'!$G16)+IF(Programacion!AV$38="",0,Programacion!AV$38/SUM(Programacion!AV$35:AV$41)*'2 Eval'!$H16)+IF(Programacion!AV$39="",0,Programacion!AV$39/SUM(Programacion!AV$35:AV$41)*'2 Eval'!$I16)+IF(Programacion!AV$40="",0,Programacion!AV$40/SUM(Programacion!AV$35:AV$41)*'2 Eval'!$J16)+IF(Programacion!AV$41="",0,Programacion!AV$41/SUM(Programacion!AV$35:AV$41)*'2 Eval'!$K16))*SUM(Programacion!AV$35:AV$41)/SUM(Programacion!AV$28:AV$41)+IF('Res 1ªEval'!AX17="",0,'Res 1ªEval'!AX17*SUM(Programacion!AV$28:AV$34)/SUM(Programacion!AV$28:AV$41)))))</f>
        <v/>
      </c>
      <c r="AY17" s="270" t="str">
        <f>IF($C17="","",IF(SUM(Programacion!AW$28:AW$41)=0,"",IF(SUM(Programacion!AW$35:AW$41)=0,'Res 1ªEval'!AY17,(IF(Programacion!AW$35="",0,Programacion!AW$35/SUM(Programacion!AW$35:AW$41)*'2 Eval'!$E16)+IF(Programacion!AW$36="",0,Programacion!AW$36/SUM(Programacion!AW$35:AW$41)*'2 Eval'!$F16)+IF(Programacion!AW$37="",0,Programacion!AW$37/SUM(Programacion!AW$35:AW$41)*'2 Eval'!$G16)+IF(Programacion!AW$38="",0,Programacion!AW$38/SUM(Programacion!AW$35:AW$41)*'2 Eval'!$H16)+IF(Programacion!AW$39="",0,Programacion!AW$39/SUM(Programacion!AW$35:AW$41)*'2 Eval'!$I16)+IF(Programacion!AW$40="",0,Programacion!AW$40/SUM(Programacion!AW$35:AW$41)*'2 Eval'!$J16)+IF(Programacion!AW$41="",0,Programacion!AW$41/SUM(Programacion!AW$35:AW$41)*'2 Eval'!$K16))*SUM(Programacion!AW$35:AW$41)/SUM(Programacion!AW$28:AW$41)+IF('Res 1ªEval'!AY17="",0,'Res 1ªEval'!AY17*SUM(Programacion!AW$28:AW$34)/SUM(Programacion!AW$28:AW$41)))))</f>
        <v/>
      </c>
      <c r="AZ17" s="270" t="str">
        <f>IF($C17="","",IF(SUM(Programacion!AX$28:AX$41)=0,"",IF(SUM(Programacion!AX$35:AX$41)=0,'Res 1ªEval'!AZ17,(IF(Programacion!AX$35="",0,Programacion!AX$35/SUM(Programacion!AX$35:AX$41)*'2 Eval'!$E16)+IF(Programacion!AX$36="",0,Programacion!AX$36/SUM(Programacion!AX$35:AX$41)*'2 Eval'!$F16)+IF(Programacion!AX$37="",0,Programacion!AX$37/SUM(Programacion!AX$35:AX$41)*'2 Eval'!$G16)+IF(Programacion!AX$38="",0,Programacion!AX$38/SUM(Programacion!AX$35:AX$41)*'2 Eval'!$H16)+IF(Programacion!AX$39="",0,Programacion!AX$39/SUM(Programacion!AX$35:AX$41)*'2 Eval'!$I16)+IF(Programacion!AX$40="",0,Programacion!AX$40/SUM(Programacion!AX$35:AX$41)*'2 Eval'!$J16)+IF(Programacion!AX$41="",0,Programacion!AX$41/SUM(Programacion!AX$35:AX$41)*'2 Eval'!$K16))*SUM(Programacion!AX$35:AX$41)/SUM(Programacion!AX$28:AX$41)+IF('Res 1ªEval'!AZ17="",0,'Res 1ªEval'!AZ17*SUM(Programacion!AX$28:AX$34)/SUM(Programacion!AX$28:AX$41)))))</f>
        <v/>
      </c>
      <c r="BA17" s="270" t="str">
        <f>IF($C17="","",IF(SUM(Programacion!AY$28:AY$41)=0,"",IF(SUM(Programacion!AY$35:AY$41)=0,'Res 1ªEval'!BA17,(IF(Programacion!AY$35="",0,Programacion!AY$35/SUM(Programacion!AY$35:AY$41)*'2 Eval'!$E16)+IF(Programacion!AY$36="",0,Programacion!AY$36/SUM(Programacion!AY$35:AY$41)*'2 Eval'!$F16)+IF(Programacion!AY$37="",0,Programacion!AY$37/SUM(Programacion!AY$35:AY$41)*'2 Eval'!$G16)+IF(Programacion!AY$38="",0,Programacion!AY$38/SUM(Programacion!AY$35:AY$41)*'2 Eval'!$H16)+IF(Programacion!AY$39="",0,Programacion!AY$39/SUM(Programacion!AY$35:AY$41)*'2 Eval'!$I16)+IF(Programacion!AY$40="",0,Programacion!AY$40/SUM(Programacion!AY$35:AY$41)*'2 Eval'!$J16)+IF(Programacion!AY$41="",0,Programacion!AY$41/SUM(Programacion!AY$35:AY$41)*'2 Eval'!$K16))*SUM(Programacion!AY$35:AY$41)/SUM(Programacion!AY$28:AY$41)+IF('Res 1ªEval'!BA17="",0,'Res 1ªEval'!BA17*SUM(Programacion!AY$28:AY$34)/SUM(Programacion!AY$28:AY$41)))))</f>
        <v/>
      </c>
      <c r="BB17" s="270" t="str">
        <f>IF($C17="","",IF(SUM(Programacion!AZ$28:AZ$41)=0,"",IF(SUM(Programacion!AZ$35:AZ$41)=0,'Res 1ªEval'!BB17,(IF(Programacion!AZ$35="",0,Programacion!AZ$35/SUM(Programacion!AZ$35:AZ$41)*'2 Eval'!$E16)+IF(Programacion!AZ$36="",0,Programacion!AZ$36/SUM(Programacion!AZ$35:AZ$41)*'2 Eval'!$F16)+IF(Programacion!AZ$37="",0,Programacion!AZ$37/SUM(Programacion!AZ$35:AZ$41)*'2 Eval'!$G16)+IF(Programacion!AZ$38="",0,Programacion!AZ$38/SUM(Programacion!AZ$35:AZ$41)*'2 Eval'!$H16)+IF(Programacion!AZ$39="",0,Programacion!AZ$39/SUM(Programacion!AZ$35:AZ$41)*'2 Eval'!$I16)+IF(Programacion!AZ$40="",0,Programacion!AZ$40/SUM(Programacion!AZ$35:AZ$41)*'2 Eval'!$J16)+IF(Programacion!AZ$41="",0,Programacion!AZ$41/SUM(Programacion!AZ$35:AZ$41)*'2 Eval'!$K16))*SUM(Programacion!AZ$35:AZ$41)/SUM(Programacion!AZ$28:AZ$41)+IF('Res 1ªEval'!BB17="",0,'Res 1ªEval'!BB17*SUM(Programacion!AZ$28:AZ$34)/SUM(Programacion!AZ$28:AZ$41)))))</f>
        <v/>
      </c>
      <c r="BC17" s="270" t="str">
        <f>IF($C17="","",IF(SUM(Programacion!BA$28:BA$41)=0,"",IF(SUM(Programacion!BA$35:BA$41)=0,'Res 1ªEval'!BC17,(IF(Programacion!BA$35="",0,Programacion!BA$35/SUM(Programacion!BA$35:BA$41)*'2 Eval'!$E16)+IF(Programacion!BA$36="",0,Programacion!BA$36/SUM(Programacion!BA$35:BA$41)*'2 Eval'!$F16)+IF(Programacion!BA$37="",0,Programacion!BA$37/SUM(Programacion!BA$35:BA$41)*'2 Eval'!$G16)+IF(Programacion!BA$38="",0,Programacion!BA$38/SUM(Programacion!BA$35:BA$41)*'2 Eval'!$H16)+IF(Programacion!BA$39="",0,Programacion!BA$39/SUM(Programacion!BA$35:BA$41)*'2 Eval'!$I16)+IF(Programacion!BA$40="",0,Programacion!BA$40/SUM(Programacion!BA$35:BA$41)*'2 Eval'!$J16)+IF(Programacion!BA$41="",0,Programacion!BA$41/SUM(Programacion!BA$35:BA$41)*'2 Eval'!$K16))*SUM(Programacion!BA$35:BA$41)/SUM(Programacion!BA$28:BA$41)+IF('Res 1ªEval'!BC17="",0,'Res 1ªEval'!BC17*SUM(Programacion!BA$28:BA$34)/SUM(Programacion!BA$28:BA$41)))))</f>
        <v/>
      </c>
      <c r="BD17" s="270" t="str">
        <f>IF($C17="","",IF(SUM(Programacion!BB$28:BB$41)=0,"",IF(SUM(Programacion!BB$35:BB$41)=0,'Res 1ªEval'!BD17,(IF(Programacion!BB$35="",0,Programacion!BB$35/SUM(Programacion!BB$35:BB$41)*'2 Eval'!$E16)+IF(Programacion!BB$36="",0,Programacion!BB$36/SUM(Programacion!BB$35:BB$41)*'2 Eval'!$F16)+IF(Programacion!BB$37="",0,Programacion!BB$37/SUM(Programacion!BB$35:BB$41)*'2 Eval'!$G16)+IF(Programacion!BB$38="",0,Programacion!BB$38/SUM(Programacion!BB$35:BB$41)*'2 Eval'!$H16)+IF(Programacion!BB$39="",0,Programacion!BB$39/SUM(Programacion!BB$35:BB$41)*'2 Eval'!$I16)+IF(Programacion!BB$40="",0,Programacion!BB$40/SUM(Programacion!BB$35:BB$41)*'2 Eval'!$J16)+IF(Programacion!BB$41="",0,Programacion!BB$41/SUM(Programacion!BB$35:BB$41)*'2 Eval'!$K16))*SUM(Programacion!BB$35:BB$41)/SUM(Programacion!BB$28:BB$41)+IF('Res 1ªEval'!BD17="",0,'Res 1ªEval'!BD17*SUM(Programacion!BB$28:BB$34)/SUM(Programacion!BB$28:BB$41)))))</f>
        <v/>
      </c>
      <c r="BE17" s="270" t="str">
        <f>IF($C17="","",IF(SUM(Programacion!BC$28:BC$41)=0,"",IF(SUM(Programacion!BC$35:BC$41)=0,'Res 1ªEval'!BE17,(IF(Programacion!BC$35="",0,Programacion!BC$35/SUM(Programacion!BC$35:BC$41)*'2 Eval'!$E16)+IF(Programacion!BC$36="",0,Programacion!BC$36/SUM(Programacion!BC$35:BC$41)*'2 Eval'!$F16)+IF(Programacion!BC$37="",0,Programacion!BC$37/SUM(Programacion!BC$35:BC$41)*'2 Eval'!$G16)+IF(Programacion!BC$38="",0,Programacion!BC$38/SUM(Programacion!BC$35:BC$41)*'2 Eval'!$H16)+IF(Programacion!BC$39="",0,Programacion!BC$39/SUM(Programacion!BC$35:BC$41)*'2 Eval'!$I16)+IF(Programacion!BC$40="",0,Programacion!BC$40/SUM(Programacion!BC$35:BC$41)*'2 Eval'!$J16)+IF(Programacion!BC$41="",0,Programacion!BC$41/SUM(Programacion!BC$35:BC$41)*'2 Eval'!$K16))*SUM(Programacion!BC$35:BC$41)/SUM(Programacion!BC$28:BC$41)+IF('Res 1ªEval'!BE17="",0,'Res 1ªEval'!BE17*SUM(Programacion!BC$28:BC$34)/SUM(Programacion!BC$28:BC$41)))))</f>
        <v/>
      </c>
      <c r="BF17" s="270" t="str">
        <f>IF($C17="","",IF(SUM(Programacion!BD$28:BD$41)=0,"",IF(SUM(Programacion!BD$35:BD$41)=0,'Res 1ªEval'!BF17,(IF(Programacion!BD$35="",0,Programacion!BD$35/SUM(Programacion!BD$35:BD$41)*'2 Eval'!$E16)+IF(Programacion!BD$36="",0,Programacion!BD$36/SUM(Programacion!BD$35:BD$41)*'2 Eval'!$F16)+IF(Programacion!BD$37="",0,Programacion!BD$37/SUM(Programacion!BD$35:BD$41)*'2 Eval'!$G16)+IF(Programacion!BD$38="",0,Programacion!BD$38/SUM(Programacion!BD$35:BD$41)*'2 Eval'!$H16)+IF(Programacion!BD$39="",0,Programacion!BD$39/SUM(Programacion!BD$35:BD$41)*'2 Eval'!$I16)+IF(Programacion!BD$40="",0,Programacion!BD$40/SUM(Programacion!BD$35:BD$41)*'2 Eval'!$J16)+IF(Programacion!BD$41="",0,Programacion!BD$41/SUM(Programacion!BD$35:BD$41)*'2 Eval'!$K16))*SUM(Programacion!BD$35:BD$41)/SUM(Programacion!BD$28:BD$41)+IF('Res 1ªEval'!BF17="",0,'Res 1ªEval'!BF17*SUM(Programacion!BD$28:BD$34)/SUM(Programacion!BD$28:BD$41)))))</f>
        <v/>
      </c>
      <c r="BG17" s="270" t="str">
        <f>IF($C17="","",IF(SUM(Programacion!BE$28:BE$41)=0,"",IF(SUM(Programacion!BE$35:BE$41)=0,'Res 1ªEval'!BG17,(IF(Programacion!BE$35="",0,Programacion!BE$35/SUM(Programacion!BE$35:BE$41)*'2 Eval'!$E16)+IF(Programacion!BE$36="",0,Programacion!BE$36/SUM(Programacion!BE$35:BE$41)*'2 Eval'!$F16)+IF(Programacion!BE$37="",0,Programacion!BE$37/SUM(Programacion!BE$35:BE$41)*'2 Eval'!$G16)+IF(Programacion!BE$38="",0,Programacion!BE$38/SUM(Programacion!BE$35:BE$41)*'2 Eval'!$H16)+IF(Programacion!BE$39="",0,Programacion!BE$39/SUM(Programacion!BE$35:BE$41)*'2 Eval'!$I16)+IF(Programacion!BE$40="",0,Programacion!BE$40/SUM(Programacion!BE$35:BE$41)*'2 Eval'!$J16)+IF(Programacion!BE$41="",0,Programacion!BE$41/SUM(Programacion!BE$35:BE$41)*'2 Eval'!$K16))*SUM(Programacion!BE$35:BE$41)/SUM(Programacion!BE$28:BE$41)+IF('Res 1ªEval'!BG17="",0,'Res 1ªEval'!BG17*SUM(Programacion!BE$28:BE$34)/SUM(Programacion!BE$28:BE$41)))))</f>
        <v/>
      </c>
      <c r="BH17" s="270" t="str">
        <f>IF($C17="","",IF(SUM(Programacion!BF$28:BF$41)=0,"",IF(SUM(Programacion!BF$35:BF$41)=0,'Res 1ªEval'!BH17,(IF(Programacion!BF$35="",0,Programacion!BF$35/SUM(Programacion!BF$35:BF$41)*'2 Eval'!$E16)+IF(Programacion!BF$36="",0,Programacion!BF$36/SUM(Programacion!BF$35:BF$41)*'2 Eval'!$F16)+IF(Programacion!BF$37="",0,Programacion!BF$37/SUM(Programacion!BF$35:BF$41)*'2 Eval'!$G16)+IF(Programacion!BF$38="",0,Programacion!BF$38/SUM(Programacion!BF$35:BF$41)*'2 Eval'!$H16)+IF(Programacion!BF$39="",0,Programacion!BF$39/SUM(Programacion!BF$35:BF$41)*'2 Eval'!$I16)+IF(Programacion!BF$40="",0,Programacion!BF$40/SUM(Programacion!BF$35:BF$41)*'2 Eval'!$J16)+IF(Programacion!BF$41="",0,Programacion!BF$41/SUM(Programacion!BF$35:BF$41)*'2 Eval'!$K16))*SUM(Programacion!BF$35:BF$41)/SUM(Programacion!BF$28:BF$41)+IF('Res 1ªEval'!BH17="",0,'Res 1ªEval'!BH17*SUM(Programacion!BF$28:BF$34)/SUM(Programacion!BF$28:BF$41)))))</f>
        <v/>
      </c>
      <c r="BI17" s="270" t="str">
        <f>IF($C17="","",IF(SUM(Programacion!BG$28:BG$41)=0,"",IF(SUM(Programacion!BG$35:BG$41)=0,'Res 1ªEval'!BI17,(IF(Programacion!BG$35="",0,Programacion!BG$35/SUM(Programacion!BG$35:BG$41)*'2 Eval'!$E16)+IF(Programacion!BG$36="",0,Programacion!BG$36/SUM(Programacion!BG$35:BG$41)*'2 Eval'!$F16)+IF(Programacion!BG$37="",0,Programacion!BG$37/SUM(Programacion!BG$35:BG$41)*'2 Eval'!$G16)+IF(Programacion!BG$38="",0,Programacion!BG$38/SUM(Programacion!BG$35:BG$41)*'2 Eval'!$H16)+IF(Programacion!BG$39="",0,Programacion!BG$39/SUM(Programacion!BG$35:BG$41)*'2 Eval'!$I16)+IF(Programacion!BG$40="",0,Programacion!BG$40/SUM(Programacion!BG$35:BG$41)*'2 Eval'!$J16)+IF(Programacion!BG$41="",0,Programacion!BG$41/SUM(Programacion!BG$35:BG$41)*'2 Eval'!$K16))*SUM(Programacion!BG$35:BG$41)/SUM(Programacion!BG$28:BG$41)+IF('Res 1ªEval'!BI17="",0,'Res 1ªEval'!BI17*SUM(Programacion!BG$28:BG$34)/SUM(Programacion!BG$28:BG$41)))))</f>
        <v/>
      </c>
      <c r="BJ17" s="270" t="str">
        <f>IF($C17="","",IF(SUM(Programacion!BH$28:BH$41)=0,"",IF(SUM(Programacion!BH$35:BH$41)=0,'Res 1ªEval'!BJ17,(IF(Programacion!BH$35="",0,Programacion!BH$35/SUM(Programacion!BH$35:BH$41)*'2 Eval'!$E16)+IF(Programacion!BH$36="",0,Programacion!BH$36/SUM(Programacion!BH$35:BH$41)*'2 Eval'!$F16)+IF(Programacion!BH$37="",0,Programacion!BH$37/SUM(Programacion!BH$35:BH$41)*'2 Eval'!$G16)+IF(Programacion!BH$38="",0,Programacion!BH$38/SUM(Programacion!BH$35:BH$41)*'2 Eval'!$H16)+IF(Programacion!BH$39="",0,Programacion!BH$39/SUM(Programacion!BH$35:BH$41)*'2 Eval'!$I16)+IF(Programacion!BH$40="",0,Programacion!BH$40/SUM(Programacion!BH$35:BH$41)*'2 Eval'!$J16)+IF(Programacion!BH$41="",0,Programacion!BH$41/SUM(Programacion!BH$35:BH$41)*'2 Eval'!$K16))*SUM(Programacion!BH$35:BH$41)/SUM(Programacion!BH$28:BH$41)+IF('Res 1ªEval'!BJ17="",0,'Res 1ªEval'!BJ17*SUM(Programacion!BH$28:BH$34)/SUM(Programacion!BH$28:BH$41)))))</f>
        <v/>
      </c>
      <c r="BK17" s="270" t="str">
        <f>IF($C17="","",IF(SUM(Programacion!BI$28:BI$41)=0,"",IF(SUM(Programacion!BI$35:BI$41)=0,'Res 1ªEval'!BK17,(IF(Programacion!BI$35="",0,Programacion!BI$35/SUM(Programacion!BI$35:BI$41)*'2 Eval'!$E16)+IF(Programacion!BI$36="",0,Programacion!BI$36/SUM(Programacion!BI$35:BI$41)*'2 Eval'!$F16)+IF(Programacion!BI$37="",0,Programacion!BI$37/SUM(Programacion!BI$35:BI$41)*'2 Eval'!$G16)+IF(Programacion!BI$38="",0,Programacion!BI$38/SUM(Programacion!BI$35:BI$41)*'2 Eval'!$H16)+IF(Programacion!BI$39="",0,Programacion!BI$39/SUM(Programacion!BI$35:BI$41)*'2 Eval'!$I16)+IF(Programacion!BI$40="",0,Programacion!BI$40/SUM(Programacion!BI$35:BI$41)*'2 Eval'!$J16)+IF(Programacion!BI$41="",0,Programacion!BI$41/SUM(Programacion!BI$35:BI$41)*'2 Eval'!$K16))*SUM(Programacion!BI$35:BI$41)/SUM(Programacion!BI$28:BI$41)+IF('Res 1ªEval'!BK17="",0,'Res 1ªEval'!BK17*SUM(Programacion!BI$28:BI$34)/SUM(Programacion!BI$28:BI$41)))))</f>
        <v/>
      </c>
      <c r="BL17" s="270" t="str">
        <f>IF($C17="","",IF(SUM(Programacion!BJ$28:BJ$41)=0,"",IF(SUM(Programacion!BJ$35:BJ$41)=0,'Res 1ªEval'!BL17,(IF(Programacion!BJ$35="",0,Programacion!BJ$35/SUM(Programacion!BJ$35:BJ$41)*'2 Eval'!$E16)+IF(Programacion!BJ$36="",0,Programacion!BJ$36/SUM(Programacion!BJ$35:BJ$41)*'2 Eval'!$F16)+IF(Programacion!BJ$37="",0,Programacion!BJ$37/SUM(Programacion!BJ$35:BJ$41)*'2 Eval'!$G16)+IF(Programacion!BJ$38="",0,Programacion!BJ$38/SUM(Programacion!BJ$35:BJ$41)*'2 Eval'!$H16)+IF(Programacion!BJ$39="",0,Programacion!BJ$39/SUM(Programacion!BJ$35:BJ$41)*'2 Eval'!$I16)+IF(Programacion!BJ$40="",0,Programacion!BJ$40/SUM(Programacion!BJ$35:BJ$41)*'2 Eval'!$J16)+IF(Programacion!BJ$41="",0,Programacion!BJ$41/SUM(Programacion!BJ$35:BJ$41)*'2 Eval'!$K16))*SUM(Programacion!BJ$35:BJ$41)/SUM(Programacion!BJ$28:BJ$41)+IF('Res 1ªEval'!BL17="",0,'Res 1ªEval'!BL17*SUM(Programacion!BJ$28:BJ$34)/SUM(Programacion!BJ$28:BJ$41)))))</f>
        <v/>
      </c>
      <c r="BM17" s="270" t="str">
        <f>IF($C17="","",IF(SUM(Programacion!BK$28:BK$41)=0,"",IF(SUM(Programacion!BK$35:BK$41)=0,'Res 1ªEval'!BM17,(IF(Programacion!BK$35="",0,Programacion!BK$35/SUM(Programacion!BK$35:BK$41)*'2 Eval'!$E16)+IF(Programacion!BK$36="",0,Programacion!BK$36/SUM(Programacion!BK$35:BK$41)*'2 Eval'!$F16)+IF(Programacion!BK$37="",0,Programacion!BK$37/SUM(Programacion!BK$35:BK$41)*'2 Eval'!$G16)+IF(Programacion!BK$38="",0,Programacion!BK$38/SUM(Programacion!BK$35:BK$41)*'2 Eval'!$H16)+IF(Programacion!BK$39="",0,Programacion!BK$39/SUM(Programacion!BK$35:BK$41)*'2 Eval'!$I16)+IF(Programacion!BK$40="",0,Programacion!BK$40/SUM(Programacion!BK$35:BK$41)*'2 Eval'!$J16)+IF(Programacion!BK$41="",0,Programacion!BK$41/SUM(Programacion!BK$35:BK$41)*'2 Eval'!$K16))*SUM(Programacion!BK$35:BK$41)/SUM(Programacion!BK$28:BK$41)+IF('Res 1ªEval'!BM17="",0,'Res 1ªEval'!BM17*SUM(Programacion!BK$28:BK$34)/SUM(Programacion!BK$28:BK$41)))))</f>
        <v/>
      </c>
      <c r="BN17" s="270" t="str">
        <f>IF($C17="","",IF(SUM(Programacion!BL$28:BL$41)=0,"",IF(SUM(Programacion!BL$35:BL$41)=0,'Res 1ªEval'!BN17,(IF(Programacion!BL$35="",0,Programacion!BL$35/SUM(Programacion!BL$35:BL$41)*'2 Eval'!$E16)+IF(Programacion!BL$36="",0,Programacion!BL$36/SUM(Programacion!BL$35:BL$41)*'2 Eval'!$F16)+IF(Programacion!BL$37="",0,Programacion!BL$37/SUM(Programacion!BL$35:BL$41)*'2 Eval'!$G16)+IF(Programacion!BL$38="",0,Programacion!BL$38/SUM(Programacion!BL$35:BL$41)*'2 Eval'!$H16)+IF(Programacion!BL$39="",0,Programacion!BL$39/SUM(Programacion!BL$35:BL$41)*'2 Eval'!$I16)+IF(Programacion!BL$40="",0,Programacion!BL$40/SUM(Programacion!BL$35:BL$41)*'2 Eval'!$J16)+IF(Programacion!BL$41="",0,Programacion!BL$41/SUM(Programacion!BL$35:BL$41)*'2 Eval'!$K16))*SUM(Programacion!BL$35:BL$41)/SUM(Programacion!BL$28:BL$41)+IF('Res 1ªEval'!BN17="",0,'Res 1ªEval'!BN17*SUM(Programacion!BL$28:BL$34)/SUM(Programacion!BL$28:BL$41)))))</f>
        <v/>
      </c>
      <c r="BO17" s="270" t="str">
        <f>IF($C17="","",IF(SUM(Programacion!BM$28:BM$41)=0,"",IF(SUM(Programacion!BM$35:BM$41)=0,'Res 1ªEval'!BO17,(IF(Programacion!BM$35="",0,Programacion!BM$35/SUM(Programacion!BM$35:BM$41)*'2 Eval'!$E16)+IF(Programacion!BM$36="",0,Programacion!BM$36/SUM(Programacion!BM$35:BM$41)*'2 Eval'!$F16)+IF(Programacion!BM$37="",0,Programacion!BM$37/SUM(Programacion!BM$35:BM$41)*'2 Eval'!$G16)+IF(Programacion!BM$38="",0,Programacion!BM$38/SUM(Programacion!BM$35:BM$41)*'2 Eval'!$H16)+IF(Programacion!BM$39="",0,Programacion!BM$39/SUM(Programacion!BM$35:BM$41)*'2 Eval'!$I16)+IF(Programacion!BM$40="",0,Programacion!BM$40/SUM(Programacion!BM$35:BM$41)*'2 Eval'!$J16)+IF(Programacion!BM$41="",0,Programacion!BM$41/SUM(Programacion!BM$35:BM$41)*'2 Eval'!$K16))*SUM(Programacion!BM$35:BM$41)/SUM(Programacion!BM$28:BM$41)+IF('Res 1ªEval'!BO17="",0,'Res 1ªEval'!BO17*SUM(Programacion!BM$28:BM$34)/SUM(Programacion!BM$28:BM$41)))))</f>
        <v/>
      </c>
      <c r="BP17" s="270" t="str">
        <f>IF($C17="","",IF(SUM(Programacion!BN$28:BN$41)=0,"",IF(SUM(Programacion!BN$35:BN$41)=0,'Res 1ªEval'!BP17,(IF(Programacion!BN$35="",0,Programacion!BN$35/SUM(Programacion!BN$35:BN$41)*'2 Eval'!$E16)+IF(Programacion!BN$36="",0,Programacion!BN$36/SUM(Programacion!BN$35:BN$41)*'2 Eval'!$F16)+IF(Programacion!BN$37="",0,Programacion!BN$37/SUM(Programacion!BN$35:BN$41)*'2 Eval'!$G16)+IF(Programacion!BN$38="",0,Programacion!BN$38/SUM(Programacion!BN$35:BN$41)*'2 Eval'!$H16)+IF(Programacion!BN$39="",0,Programacion!BN$39/SUM(Programacion!BN$35:BN$41)*'2 Eval'!$I16)+IF(Programacion!BN$40="",0,Programacion!BN$40/SUM(Programacion!BN$35:BN$41)*'2 Eval'!$J16)+IF(Programacion!BN$41="",0,Programacion!BN$41/SUM(Programacion!BN$35:BN$41)*'2 Eval'!$K16))*SUM(Programacion!BN$35:BN$41)/SUM(Programacion!BN$28:BN$41)+IF('Res 1ªEval'!BP17="",0,'Res 1ªEval'!BP17*SUM(Programacion!BN$28:BN$34)/SUM(Programacion!BN$28:BN$41)))))</f>
        <v/>
      </c>
      <c r="BQ17" s="270" t="str">
        <f>IF($C17="","",IF(SUM(Programacion!BO$28:BO$41)=0,"",IF(SUM(Programacion!BO$35:BO$41)=0,'Res 1ªEval'!BQ17,(IF(Programacion!BO$35="",0,Programacion!BO$35/SUM(Programacion!BO$35:BO$41)*'2 Eval'!$E16)+IF(Programacion!BO$36="",0,Programacion!BO$36/SUM(Programacion!BO$35:BO$41)*'2 Eval'!$F16)+IF(Programacion!BO$37="",0,Programacion!BO$37/SUM(Programacion!BO$35:BO$41)*'2 Eval'!$G16)+IF(Programacion!BO$38="",0,Programacion!BO$38/SUM(Programacion!BO$35:BO$41)*'2 Eval'!$H16)+IF(Programacion!BO$39="",0,Programacion!BO$39/SUM(Programacion!BO$35:BO$41)*'2 Eval'!$I16)+IF(Programacion!BO$40="",0,Programacion!BO$40/SUM(Programacion!BO$35:BO$41)*'2 Eval'!$J16)+IF(Programacion!BO$41="",0,Programacion!BO$41/SUM(Programacion!BO$35:BO$41)*'2 Eval'!$K16))*SUM(Programacion!BO$35:BO$41)/SUM(Programacion!BO$28:BO$41)+IF('Res 1ªEval'!BQ17="",0,'Res 1ªEval'!BQ17*SUM(Programacion!BO$28:BO$34)/SUM(Programacion!BO$28:BO$41)))))</f>
        <v/>
      </c>
      <c r="BR17" s="270" t="str">
        <f>IF($C17="","",IF(SUM(Programacion!BP$28:BP$41)=0,"",IF(SUM(Programacion!BP$35:BP$41)=0,'Res 1ªEval'!BR17,(IF(Programacion!BP$35="",0,Programacion!BP$35/SUM(Programacion!BP$35:BP$41)*'2 Eval'!$E16)+IF(Programacion!BP$36="",0,Programacion!BP$36/SUM(Programacion!BP$35:BP$41)*'2 Eval'!$F16)+IF(Programacion!BP$37="",0,Programacion!BP$37/SUM(Programacion!BP$35:BP$41)*'2 Eval'!$G16)+IF(Programacion!BP$38="",0,Programacion!BP$38/SUM(Programacion!BP$35:BP$41)*'2 Eval'!$H16)+IF(Programacion!BP$39="",0,Programacion!BP$39/SUM(Programacion!BP$35:BP$41)*'2 Eval'!$I16)+IF(Programacion!BP$40="",0,Programacion!BP$40/SUM(Programacion!BP$35:BP$41)*'2 Eval'!$J16)+IF(Programacion!BP$41="",0,Programacion!BP$41/SUM(Programacion!BP$35:BP$41)*'2 Eval'!$K16))*SUM(Programacion!BP$35:BP$41)/SUM(Programacion!BP$28:BP$41)+IF('Res 1ªEval'!BR17="",0,'Res 1ªEval'!BR17*SUM(Programacion!BP$28:BP$34)/SUM(Programacion!BP$28:BP$41)))))</f>
        <v/>
      </c>
      <c r="BS17" s="270" t="str">
        <f>IF($C17="","",IF(SUM(Programacion!BQ$28:BQ$41)=0,"",IF(SUM(Programacion!BQ$35:BQ$41)=0,'Res 1ªEval'!BS17,(IF(Programacion!BQ$35="",0,Programacion!BQ$35/SUM(Programacion!BQ$35:BQ$41)*'2 Eval'!$E16)+IF(Programacion!BQ$36="",0,Programacion!BQ$36/SUM(Programacion!BQ$35:BQ$41)*'2 Eval'!$F16)+IF(Programacion!BQ$37="",0,Programacion!BQ$37/SUM(Programacion!BQ$35:BQ$41)*'2 Eval'!$G16)+IF(Programacion!BQ$38="",0,Programacion!BQ$38/SUM(Programacion!BQ$35:BQ$41)*'2 Eval'!$H16)+IF(Programacion!BQ$39="",0,Programacion!BQ$39/SUM(Programacion!BQ$35:BQ$41)*'2 Eval'!$I16)+IF(Programacion!BQ$40="",0,Programacion!BQ$40/SUM(Programacion!BQ$35:BQ$41)*'2 Eval'!$J16)+IF(Programacion!BQ$41="",0,Programacion!BQ$41/SUM(Programacion!BQ$35:BQ$41)*'2 Eval'!$K16))*SUM(Programacion!BQ$35:BQ$41)/SUM(Programacion!BQ$28:BQ$41)+IF('Res 1ªEval'!BS17="",0,'Res 1ªEval'!BS17*SUM(Programacion!BQ$28:BQ$34)/SUM(Programacion!BQ$28:BQ$41)))))</f>
        <v/>
      </c>
      <c r="BT17" s="270" t="str">
        <f>IF($C17="","",IF(SUM(Programacion!BR$28:BR$41)=0,"",IF(SUM(Programacion!BR$35:BR$41)=0,'Res 1ªEval'!BT17,(IF(Programacion!BR$35="",0,Programacion!BR$35/SUM(Programacion!BR$35:BR$41)*'2 Eval'!$E16)+IF(Programacion!BR$36="",0,Programacion!BR$36/SUM(Programacion!BR$35:BR$41)*'2 Eval'!$F16)+IF(Programacion!BR$37="",0,Programacion!BR$37/SUM(Programacion!BR$35:BR$41)*'2 Eval'!$G16)+IF(Programacion!BR$38="",0,Programacion!BR$38/SUM(Programacion!BR$35:BR$41)*'2 Eval'!$H16)+IF(Programacion!BR$39="",0,Programacion!BR$39/SUM(Programacion!BR$35:BR$41)*'2 Eval'!$I16)+IF(Programacion!BR$40="",0,Programacion!BR$40/SUM(Programacion!BR$35:BR$41)*'2 Eval'!$J16)+IF(Programacion!BR$41="",0,Programacion!BR$41/SUM(Programacion!BR$35:BR$41)*'2 Eval'!$K16))*SUM(Programacion!BR$35:BR$41)/SUM(Programacion!BR$28:BR$41)+IF('Res 1ªEval'!BT17="",0,'Res 1ªEval'!BT17*SUM(Programacion!BR$28:BR$34)/SUM(Programacion!BR$28:BR$41)))))</f>
        <v/>
      </c>
      <c r="BU17" s="270" t="str">
        <f>IF($C17="","",IF(SUM(Programacion!BS$28:BS$41)=0,"",IF(SUM(Programacion!BS$35:BS$41)=0,'Res 1ªEval'!BU17,(IF(Programacion!BS$35="",0,Programacion!BS$35/SUM(Programacion!BS$35:BS$41)*'2 Eval'!$E16)+IF(Programacion!BS$36="",0,Programacion!BS$36/SUM(Programacion!BS$35:BS$41)*'2 Eval'!$F16)+IF(Programacion!BS$37="",0,Programacion!BS$37/SUM(Programacion!BS$35:BS$41)*'2 Eval'!$G16)+IF(Programacion!BS$38="",0,Programacion!BS$38/SUM(Programacion!BS$35:BS$41)*'2 Eval'!$H16)+IF(Programacion!BS$39="",0,Programacion!BS$39/SUM(Programacion!BS$35:BS$41)*'2 Eval'!$I16)+IF(Programacion!BS$40="",0,Programacion!BS$40/SUM(Programacion!BS$35:BS$41)*'2 Eval'!$J16)+IF(Programacion!BS$41="",0,Programacion!BS$41/SUM(Programacion!BS$35:BS$41)*'2 Eval'!$K16))*SUM(Programacion!BS$35:BS$41)/SUM(Programacion!BS$28:BS$41)+IF('Res 1ªEval'!BU17="",0,'Res 1ªEval'!BU17*SUM(Programacion!BS$28:BS$34)/SUM(Programacion!BS$28:BS$41)))))</f>
        <v/>
      </c>
      <c r="BV17" s="270" t="str">
        <f>IF($C17="","",IF(SUM(Programacion!BT$28:BT$41)=0,"",IF(SUM(Programacion!BT$35:BT$41)=0,'Res 1ªEval'!BV17,(IF(Programacion!BT$35="",0,Programacion!BT$35/SUM(Programacion!BT$35:BT$41)*'2 Eval'!$E16)+IF(Programacion!BT$36="",0,Programacion!BT$36/SUM(Programacion!BT$35:BT$41)*'2 Eval'!$F16)+IF(Programacion!BT$37="",0,Programacion!BT$37/SUM(Programacion!BT$35:BT$41)*'2 Eval'!$G16)+IF(Programacion!BT$38="",0,Programacion!BT$38/SUM(Programacion!BT$35:BT$41)*'2 Eval'!$H16)+IF(Programacion!BT$39="",0,Programacion!BT$39/SUM(Programacion!BT$35:BT$41)*'2 Eval'!$I16)+IF(Programacion!BT$40="",0,Programacion!BT$40/SUM(Programacion!BT$35:BT$41)*'2 Eval'!$J16)+IF(Programacion!BT$41="",0,Programacion!BT$41/SUM(Programacion!BT$35:BT$41)*'2 Eval'!$K16))*SUM(Programacion!BT$35:BT$41)/SUM(Programacion!BT$28:BT$41)+IF('Res 1ªEval'!BV17="",0,'Res 1ªEval'!BV17*SUM(Programacion!BT$28:BT$34)/SUM(Programacion!BT$28:BT$41)))))</f>
        <v/>
      </c>
      <c r="BW17" s="270" t="str">
        <f>IF($C17="","",IF(SUM(Programacion!BU$28:BU$41)=0,"",IF(SUM(Programacion!BU$35:BU$41)=0,'Res 1ªEval'!BW17,(IF(Programacion!BU$35="",0,Programacion!BU$35/SUM(Programacion!BU$35:BU$41)*'2 Eval'!$E16)+IF(Programacion!BU$36="",0,Programacion!BU$36/SUM(Programacion!BU$35:BU$41)*'2 Eval'!$F16)+IF(Programacion!BU$37="",0,Programacion!BU$37/SUM(Programacion!BU$35:BU$41)*'2 Eval'!$G16)+IF(Programacion!BU$38="",0,Programacion!BU$38/SUM(Programacion!BU$35:BU$41)*'2 Eval'!$H16)+IF(Programacion!BU$39="",0,Programacion!BU$39/SUM(Programacion!BU$35:BU$41)*'2 Eval'!$I16)+IF(Programacion!BU$40="",0,Programacion!BU$40/SUM(Programacion!BU$35:BU$41)*'2 Eval'!$J16)+IF(Programacion!BU$41="",0,Programacion!BU$41/SUM(Programacion!BU$35:BU$41)*'2 Eval'!$K16))*SUM(Programacion!BU$35:BU$41)/SUM(Programacion!BU$28:BU$41)+IF('Res 1ªEval'!BW17="",0,'Res 1ªEval'!BW17*SUM(Programacion!BU$28:BU$34)/SUM(Programacion!BU$28:BU$41)))))</f>
        <v/>
      </c>
      <c r="BX17" s="270" t="str">
        <f>IF($C17="","",IF(SUM(Programacion!BV$28:BV$41)=0,"",IF(SUM(Programacion!BV$35:BV$41)=0,'Res 1ªEval'!BX17,(IF(Programacion!BV$35="",0,Programacion!BV$35/SUM(Programacion!BV$35:BV$41)*'2 Eval'!$E16)+IF(Programacion!BV$36="",0,Programacion!BV$36/SUM(Programacion!BV$35:BV$41)*'2 Eval'!$F16)+IF(Programacion!BV$37="",0,Programacion!BV$37/SUM(Programacion!BV$35:BV$41)*'2 Eval'!$G16)+IF(Programacion!BV$38="",0,Programacion!BV$38/SUM(Programacion!BV$35:BV$41)*'2 Eval'!$H16)+IF(Programacion!BV$39="",0,Programacion!BV$39/SUM(Programacion!BV$35:BV$41)*'2 Eval'!$I16)+IF(Programacion!BV$40="",0,Programacion!BV$40/SUM(Programacion!BV$35:BV$41)*'2 Eval'!$J16)+IF(Programacion!BV$41="",0,Programacion!BV$41/SUM(Programacion!BV$35:BV$41)*'2 Eval'!$K16))*SUM(Programacion!BV$35:BV$41)/SUM(Programacion!BV$28:BV$41)+IF('Res 1ªEval'!BX17="",0,'Res 1ªEval'!BX17*SUM(Programacion!BV$28:BV$34)/SUM(Programacion!BV$28:BV$41)))))</f>
        <v/>
      </c>
      <c r="BY17" s="270" t="str">
        <f>IF($C17="","",IF(SUM(Programacion!BW$28:BW$41)=0,"",IF(SUM(Programacion!BW$35:BW$41)=0,'Res 1ªEval'!BY17,(IF(Programacion!BW$35="",0,Programacion!BW$35/SUM(Programacion!BW$35:BW$41)*'2 Eval'!$E16)+IF(Programacion!BW$36="",0,Programacion!BW$36/SUM(Programacion!BW$35:BW$41)*'2 Eval'!$F16)+IF(Programacion!BW$37="",0,Programacion!BW$37/SUM(Programacion!BW$35:BW$41)*'2 Eval'!$G16)+IF(Programacion!BW$38="",0,Programacion!BW$38/SUM(Programacion!BW$35:BW$41)*'2 Eval'!$H16)+IF(Programacion!BW$39="",0,Programacion!BW$39/SUM(Programacion!BW$35:BW$41)*'2 Eval'!$I16)+IF(Programacion!BW$40="",0,Programacion!BW$40/SUM(Programacion!BW$35:BW$41)*'2 Eval'!$J16)+IF(Programacion!BW$41="",0,Programacion!BW$41/SUM(Programacion!BW$35:BW$41)*'2 Eval'!$K16))*SUM(Programacion!BW$35:BW$41)/SUM(Programacion!BW$28:BW$41)+IF('Res 1ªEval'!BY17="",0,'Res 1ªEval'!BY17*SUM(Programacion!BW$28:BW$34)/SUM(Programacion!BW$28:BW$41)))))</f>
        <v/>
      </c>
      <c r="BZ17" s="270" t="str">
        <f>IF($C17="","",IF(SUM(Programacion!BX$28:BX$41)=0,"",IF(SUM(Programacion!BX$35:BX$41)=0,'Res 1ªEval'!BZ17,(IF(Programacion!BX$35="",0,Programacion!BX$35/SUM(Programacion!BX$35:BX$41)*'2 Eval'!$E16)+IF(Programacion!BX$36="",0,Programacion!BX$36/SUM(Programacion!BX$35:BX$41)*'2 Eval'!$F16)+IF(Programacion!BX$37="",0,Programacion!BX$37/SUM(Programacion!BX$35:BX$41)*'2 Eval'!$G16)+IF(Programacion!BX$38="",0,Programacion!BX$38/SUM(Programacion!BX$35:BX$41)*'2 Eval'!$H16)+IF(Programacion!BX$39="",0,Programacion!BX$39/SUM(Programacion!BX$35:BX$41)*'2 Eval'!$I16)+IF(Programacion!BX$40="",0,Programacion!BX$40/SUM(Programacion!BX$35:BX$41)*'2 Eval'!$J16)+IF(Programacion!BX$41="",0,Programacion!BX$41/SUM(Programacion!BX$35:BX$41)*'2 Eval'!$K16))*SUM(Programacion!BX$35:BX$41)/SUM(Programacion!BX$28:BX$41)+IF('Res 1ªEval'!BZ17="",0,'Res 1ªEval'!BZ17*SUM(Programacion!BX$28:BX$34)/SUM(Programacion!BX$28:BX$41)))))</f>
        <v/>
      </c>
      <c r="CA17" s="270" t="str">
        <f>IF($C17="","",IF(SUM(Programacion!BY$28:BY$41)=0,"",IF(SUM(Programacion!BY$35:BY$41)=0,'Res 1ªEval'!CA17,(IF(Programacion!BY$35="",0,Programacion!BY$35/SUM(Programacion!BY$35:BY$41)*'2 Eval'!$E16)+IF(Programacion!BY$36="",0,Programacion!BY$36/SUM(Programacion!BY$35:BY$41)*'2 Eval'!$F16)+IF(Programacion!BY$37="",0,Programacion!BY$37/SUM(Programacion!BY$35:BY$41)*'2 Eval'!$G16)+IF(Programacion!BY$38="",0,Programacion!BY$38/SUM(Programacion!BY$35:BY$41)*'2 Eval'!$H16)+IF(Programacion!BY$39="",0,Programacion!BY$39/SUM(Programacion!BY$35:BY$41)*'2 Eval'!$I16)+IF(Programacion!BY$40="",0,Programacion!BY$40/SUM(Programacion!BY$35:BY$41)*'2 Eval'!$J16)+IF(Programacion!BY$41="",0,Programacion!BY$41/SUM(Programacion!BY$35:BY$41)*'2 Eval'!$K16))*SUM(Programacion!BY$35:BY$41)/SUM(Programacion!BY$28:BY$41)+IF('Res 1ªEval'!CA17="",0,'Res 1ªEval'!CA17*SUM(Programacion!BY$28:BY$34)/SUM(Programacion!BY$28:BY$41)))))</f>
        <v/>
      </c>
      <c r="CB17" s="270" t="str">
        <f>IF($C17="","",IF(SUM(Programacion!BZ$28:BZ$41)=0,"",IF(SUM(Programacion!BZ$35:BZ$41)=0,'Res 1ªEval'!CB17,(IF(Programacion!BZ$35="",0,Programacion!BZ$35/SUM(Programacion!BZ$35:BZ$41)*'2 Eval'!$E16)+IF(Programacion!BZ$36="",0,Programacion!BZ$36/SUM(Programacion!BZ$35:BZ$41)*'2 Eval'!$F16)+IF(Programacion!BZ$37="",0,Programacion!BZ$37/SUM(Programacion!BZ$35:BZ$41)*'2 Eval'!$G16)+IF(Programacion!BZ$38="",0,Programacion!BZ$38/SUM(Programacion!BZ$35:BZ$41)*'2 Eval'!$H16)+IF(Programacion!BZ$39="",0,Programacion!BZ$39/SUM(Programacion!BZ$35:BZ$41)*'2 Eval'!$I16)+IF(Programacion!BZ$40="",0,Programacion!BZ$40/SUM(Programacion!BZ$35:BZ$41)*'2 Eval'!$J16)+IF(Programacion!BZ$41="",0,Programacion!BZ$41/SUM(Programacion!BZ$35:BZ$41)*'2 Eval'!$K16))*SUM(Programacion!BZ$35:BZ$41)/SUM(Programacion!BZ$28:BZ$41)+IF('Res 1ªEval'!CB17="",0,'Res 1ªEval'!CB17*SUM(Programacion!BZ$28:BZ$34)/SUM(Programacion!BZ$28:BZ$41)))))</f>
        <v/>
      </c>
      <c r="CC17" s="270" t="str">
        <f>IF($C17="","",IF(SUM(Programacion!CA$28:CA$41)=0,"",IF(SUM(Programacion!CA$35:CA$41)=0,'Res 1ªEval'!CC17,(IF(Programacion!CA$35="",0,Programacion!CA$35/SUM(Programacion!CA$35:CA$41)*'2 Eval'!$E16)+IF(Programacion!CA$36="",0,Programacion!CA$36/SUM(Programacion!CA$35:CA$41)*'2 Eval'!$F16)+IF(Programacion!CA$37="",0,Programacion!CA$37/SUM(Programacion!CA$35:CA$41)*'2 Eval'!$G16)+IF(Programacion!CA$38="",0,Programacion!CA$38/SUM(Programacion!CA$35:CA$41)*'2 Eval'!$H16)+IF(Programacion!CA$39="",0,Programacion!CA$39/SUM(Programacion!CA$35:CA$41)*'2 Eval'!$I16)+IF(Programacion!CA$40="",0,Programacion!CA$40/SUM(Programacion!CA$35:CA$41)*'2 Eval'!$J16)+IF(Programacion!CA$41="",0,Programacion!CA$41/SUM(Programacion!CA$35:CA$41)*'2 Eval'!$K16))*SUM(Programacion!CA$35:CA$41)/SUM(Programacion!CA$28:CA$41)+IF('Res 1ªEval'!CC17="",0,'Res 1ªEval'!CC17*SUM(Programacion!CA$28:CA$34)/SUM(Programacion!CA$28:CA$41)))))</f>
        <v/>
      </c>
      <c r="CD17" s="270" t="str">
        <f>IF($C17="","",IF(SUM(Programacion!CB$28:CB$41)=0,"",IF(SUM(Programacion!CB$35:CB$41)=0,'Res 1ªEval'!CD17,(IF(Programacion!CB$35="",0,Programacion!CB$35/SUM(Programacion!CB$35:CB$41)*'2 Eval'!$E16)+IF(Programacion!CB$36="",0,Programacion!CB$36/SUM(Programacion!CB$35:CB$41)*'2 Eval'!$F16)+IF(Programacion!CB$37="",0,Programacion!CB$37/SUM(Programacion!CB$35:CB$41)*'2 Eval'!$G16)+IF(Programacion!CB$38="",0,Programacion!CB$38/SUM(Programacion!CB$35:CB$41)*'2 Eval'!$H16)+IF(Programacion!CB$39="",0,Programacion!CB$39/SUM(Programacion!CB$35:CB$41)*'2 Eval'!$I16)+IF(Programacion!CB$40="",0,Programacion!CB$40/SUM(Programacion!CB$35:CB$41)*'2 Eval'!$J16)+IF(Programacion!CB$41="",0,Programacion!CB$41/SUM(Programacion!CB$35:CB$41)*'2 Eval'!$K16))*SUM(Programacion!CB$35:CB$41)/SUM(Programacion!CB$28:CB$41)+IF('Res 1ªEval'!CD17="",0,'Res 1ªEval'!CD17*SUM(Programacion!CB$28:CB$34)/SUM(Programacion!CB$28:CB$41)))))</f>
        <v/>
      </c>
      <c r="CE17" s="270" t="str">
        <f>IF($C17="","",IF(SUM(Programacion!CC$28:CC$41)=0,"",IF(SUM(Programacion!CC$35:CC$41)=0,'Res 1ªEval'!CE17,(IF(Programacion!CC$35="",0,Programacion!CC$35/SUM(Programacion!CC$35:CC$41)*'2 Eval'!$E16)+IF(Programacion!CC$36="",0,Programacion!CC$36/SUM(Programacion!CC$35:CC$41)*'2 Eval'!$F16)+IF(Programacion!CC$37="",0,Programacion!CC$37/SUM(Programacion!CC$35:CC$41)*'2 Eval'!$G16)+IF(Programacion!CC$38="",0,Programacion!CC$38/SUM(Programacion!CC$35:CC$41)*'2 Eval'!$H16)+IF(Programacion!CC$39="",0,Programacion!CC$39/SUM(Programacion!CC$35:CC$41)*'2 Eval'!$I16)+IF(Programacion!CC$40="",0,Programacion!CC$40/SUM(Programacion!CC$35:CC$41)*'2 Eval'!$J16)+IF(Programacion!CC$41="",0,Programacion!CC$41/SUM(Programacion!CC$35:CC$41)*'2 Eval'!$K16))*SUM(Programacion!CC$35:CC$41)/SUM(Programacion!CC$28:CC$41)+IF('Res 1ªEval'!CE17="",0,'Res 1ªEval'!CE17*SUM(Programacion!CC$28:CC$34)/SUM(Programacion!CC$28:CC$41)))))</f>
        <v/>
      </c>
      <c r="CF17" s="270" t="str">
        <f>IF($C17="","",IF(SUM(Programacion!CD$28:CD$41)=0,"",IF(SUM(Programacion!CD$35:CD$41)=0,'Res 1ªEval'!CF17,(IF(Programacion!CD$35="",0,Programacion!CD$35/SUM(Programacion!CD$35:CD$41)*'2 Eval'!$E16)+IF(Programacion!CD$36="",0,Programacion!CD$36/SUM(Programacion!CD$35:CD$41)*'2 Eval'!$F16)+IF(Programacion!CD$37="",0,Programacion!CD$37/SUM(Programacion!CD$35:CD$41)*'2 Eval'!$G16)+IF(Programacion!CD$38="",0,Programacion!CD$38/SUM(Programacion!CD$35:CD$41)*'2 Eval'!$H16)+IF(Programacion!CD$39="",0,Programacion!CD$39/SUM(Programacion!CD$35:CD$41)*'2 Eval'!$I16)+IF(Programacion!CD$40="",0,Programacion!CD$40/SUM(Programacion!CD$35:CD$41)*'2 Eval'!$J16)+IF(Programacion!CD$41="",0,Programacion!CD$41/SUM(Programacion!CD$35:CD$41)*'2 Eval'!$K16))*SUM(Programacion!CD$35:CD$41)/SUM(Programacion!CD$28:CD$41)+IF('Res 1ªEval'!CF17="",0,'Res 1ªEval'!CF17*SUM(Programacion!CD$28:CD$34)/SUM(Programacion!CD$28:CD$41)))))</f>
        <v/>
      </c>
      <c r="CG17" s="270" t="str">
        <f>IF($C17="","",IF(SUM(Programacion!CE$28:CE$41)=0,"",IF(SUM(Programacion!CE$35:CE$41)=0,'Res 1ªEval'!CG17,(IF(Programacion!CE$35="",0,Programacion!CE$35/SUM(Programacion!CE$35:CE$41)*'2 Eval'!$E16)+IF(Programacion!CE$36="",0,Programacion!CE$36/SUM(Programacion!CE$35:CE$41)*'2 Eval'!$F16)+IF(Programacion!CE$37="",0,Programacion!CE$37/SUM(Programacion!CE$35:CE$41)*'2 Eval'!$G16)+IF(Programacion!CE$38="",0,Programacion!CE$38/SUM(Programacion!CE$35:CE$41)*'2 Eval'!$H16)+IF(Programacion!CE$39="",0,Programacion!CE$39/SUM(Programacion!CE$35:CE$41)*'2 Eval'!$I16)+IF(Programacion!CE$40="",0,Programacion!CE$40/SUM(Programacion!CE$35:CE$41)*'2 Eval'!$J16)+IF(Programacion!CE$41="",0,Programacion!CE$41/SUM(Programacion!CE$35:CE$41)*'2 Eval'!$K16))*SUM(Programacion!CE$35:CE$41)/SUM(Programacion!CE$28:CE$41)+IF('Res 1ªEval'!CG17="",0,'Res 1ªEval'!CG17*SUM(Programacion!CE$28:CE$34)/SUM(Programacion!CE$28:CE$41)))))</f>
        <v/>
      </c>
      <c r="CH17" s="270" t="str">
        <f>IF($C17="","",IF(SUM(Programacion!CF$28:CF$41)=0,"",IF(SUM(Programacion!CF$35:CF$41)=0,'Res 1ªEval'!CH17,(IF(Programacion!CF$35="",0,Programacion!CF$35/SUM(Programacion!CF$35:CF$41)*'2 Eval'!$E16)+IF(Programacion!CF$36="",0,Programacion!CF$36/SUM(Programacion!CF$35:CF$41)*'2 Eval'!$F16)+IF(Programacion!CF$37="",0,Programacion!CF$37/SUM(Programacion!CF$35:CF$41)*'2 Eval'!$G16)+IF(Programacion!CF$38="",0,Programacion!CF$38/SUM(Programacion!CF$35:CF$41)*'2 Eval'!$H16)+IF(Programacion!CF$39="",0,Programacion!CF$39/SUM(Programacion!CF$35:CF$41)*'2 Eval'!$I16)+IF(Programacion!CF$40="",0,Programacion!CF$40/SUM(Programacion!CF$35:CF$41)*'2 Eval'!$J16)+IF(Programacion!CF$41="",0,Programacion!CF$41/SUM(Programacion!CF$35:CF$41)*'2 Eval'!$K16))*SUM(Programacion!CF$35:CF$41)/SUM(Programacion!CF$28:CF$41)+IF('Res 1ªEval'!CH17="",0,'Res 1ªEval'!CH17*SUM(Programacion!CF$28:CF$34)/SUM(Programacion!CF$28:CF$41)))))</f>
        <v/>
      </c>
      <c r="CI17" s="270" t="str">
        <f>IF($C17="","",IF(SUM(Programacion!CG$28:CG$41)=0,"",IF(SUM(Programacion!CG$35:CG$41)=0,'Res 1ªEval'!CI17,(IF(Programacion!CG$35="",0,Programacion!CG$35/SUM(Programacion!CG$35:CG$41)*'2 Eval'!$E16)+IF(Programacion!CG$36="",0,Programacion!CG$36/SUM(Programacion!CG$35:CG$41)*'2 Eval'!$F16)+IF(Programacion!CG$37="",0,Programacion!CG$37/SUM(Programacion!CG$35:CG$41)*'2 Eval'!$G16)+IF(Programacion!CG$38="",0,Programacion!CG$38/SUM(Programacion!CG$35:CG$41)*'2 Eval'!$H16)+IF(Programacion!CG$39="",0,Programacion!CG$39/SUM(Programacion!CG$35:CG$41)*'2 Eval'!$I16)+IF(Programacion!CG$40="",0,Programacion!CG$40/SUM(Programacion!CG$35:CG$41)*'2 Eval'!$J16)+IF(Programacion!CG$41="",0,Programacion!CG$41/SUM(Programacion!CG$35:CG$41)*'2 Eval'!$K16))*SUM(Programacion!CG$35:CG$41)/SUM(Programacion!CG$28:CG$41)+IF('Res 1ªEval'!CI17="",0,'Res 1ªEval'!CI17*SUM(Programacion!CG$28:CG$34)/SUM(Programacion!CG$28:CG$41)))))</f>
        <v/>
      </c>
      <c r="CJ17" s="270" t="str">
        <f>IF($C17="","",IF(SUM(Programacion!CH$28:CH$41)=0,"",IF(SUM(Programacion!CH$35:CH$41)=0,'Res 1ªEval'!CJ17,(IF(Programacion!CH$35="",0,Programacion!CH$35/SUM(Programacion!CH$35:CH$41)*'2 Eval'!$E16)+IF(Programacion!CH$36="",0,Programacion!CH$36/SUM(Programacion!CH$35:CH$41)*'2 Eval'!$F16)+IF(Programacion!CH$37="",0,Programacion!CH$37/SUM(Programacion!CH$35:CH$41)*'2 Eval'!$G16)+IF(Programacion!CH$38="",0,Programacion!CH$38/SUM(Programacion!CH$35:CH$41)*'2 Eval'!$H16)+IF(Programacion!CH$39="",0,Programacion!CH$39/SUM(Programacion!CH$35:CH$41)*'2 Eval'!$I16)+IF(Programacion!CH$40="",0,Programacion!CH$40/SUM(Programacion!CH$35:CH$41)*'2 Eval'!$J16)+IF(Programacion!CH$41="",0,Programacion!CH$41/SUM(Programacion!CH$35:CH$41)*'2 Eval'!$K16))*SUM(Programacion!CH$35:CH$41)/SUM(Programacion!CH$28:CH$41)+IF('Res 1ªEval'!CJ17="",0,'Res 1ªEval'!CJ17*SUM(Programacion!CH$28:CH$34)/SUM(Programacion!CH$28:CH$41)))))</f>
        <v/>
      </c>
      <c r="CK17" s="270" t="str">
        <f>IF($C17="","",IF(SUM(Programacion!CI$28:CI$41)=0,"",IF(SUM(Programacion!CI$35:CI$41)=0,'Res 1ªEval'!CK17,(IF(Programacion!CI$35="",0,Programacion!CI$35/SUM(Programacion!CI$35:CI$41)*'2 Eval'!$E16)+IF(Programacion!CI$36="",0,Programacion!CI$36/SUM(Programacion!CI$35:CI$41)*'2 Eval'!$F16)+IF(Programacion!CI$37="",0,Programacion!CI$37/SUM(Programacion!CI$35:CI$41)*'2 Eval'!$G16)+IF(Programacion!CI$38="",0,Programacion!CI$38/SUM(Programacion!CI$35:CI$41)*'2 Eval'!$H16)+IF(Programacion!CI$39="",0,Programacion!CI$39/SUM(Programacion!CI$35:CI$41)*'2 Eval'!$I16)+IF(Programacion!CI$40="",0,Programacion!CI$40/SUM(Programacion!CI$35:CI$41)*'2 Eval'!$J16)+IF(Programacion!CI$41="",0,Programacion!CI$41/SUM(Programacion!CI$35:CI$41)*'2 Eval'!$K16))*SUM(Programacion!CI$35:CI$41)/SUM(Programacion!CI$28:CI$41)+IF('Res 1ªEval'!CK17="",0,'Res 1ªEval'!CK17*SUM(Programacion!CI$28:CI$34)/SUM(Programacion!CI$28:CI$41)))))</f>
        <v/>
      </c>
      <c r="CL17" s="270" t="str">
        <f>IF($C17="","",IF(SUM(Programacion!CJ$28:CJ$41)=0,"",IF(SUM(Programacion!CJ$35:CJ$41)=0,'Res 1ªEval'!CL17,(IF(Programacion!CJ$35="",0,Programacion!CJ$35/SUM(Programacion!CJ$35:CJ$41)*'2 Eval'!$E16)+IF(Programacion!CJ$36="",0,Programacion!CJ$36/SUM(Programacion!CJ$35:CJ$41)*'2 Eval'!$F16)+IF(Programacion!CJ$37="",0,Programacion!CJ$37/SUM(Programacion!CJ$35:CJ$41)*'2 Eval'!$G16)+IF(Programacion!CJ$38="",0,Programacion!CJ$38/SUM(Programacion!CJ$35:CJ$41)*'2 Eval'!$H16)+IF(Programacion!CJ$39="",0,Programacion!CJ$39/SUM(Programacion!CJ$35:CJ$41)*'2 Eval'!$I16)+IF(Programacion!CJ$40="",0,Programacion!CJ$40/SUM(Programacion!CJ$35:CJ$41)*'2 Eval'!$J16)+IF(Programacion!CJ$41="",0,Programacion!CJ$41/SUM(Programacion!CJ$35:CJ$41)*'2 Eval'!$K16))*SUM(Programacion!CJ$35:CJ$41)/SUM(Programacion!CJ$28:CJ$41)+IF('Res 1ªEval'!CL17="",0,'Res 1ªEval'!CL17*SUM(Programacion!CJ$28:CJ$34)/SUM(Programacion!CJ$28:CJ$41)))))</f>
        <v/>
      </c>
      <c r="CM17" s="270" t="str">
        <f>IF($C17="","",IF(SUM(Programacion!CK$28:CK$41)=0,"",IF(SUM(Programacion!CK$35:CK$41)=0,'Res 1ªEval'!CM17,(IF(Programacion!CK$35="",0,Programacion!CK$35/SUM(Programacion!CK$35:CK$41)*'2 Eval'!$E16)+IF(Programacion!CK$36="",0,Programacion!CK$36/SUM(Programacion!CK$35:CK$41)*'2 Eval'!$F16)+IF(Programacion!CK$37="",0,Programacion!CK$37/SUM(Programacion!CK$35:CK$41)*'2 Eval'!$G16)+IF(Programacion!CK$38="",0,Programacion!CK$38/SUM(Programacion!CK$35:CK$41)*'2 Eval'!$H16)+IF(Programacion!CK$39="",0,Programacion!CK$39/SUM(Programacion!CK$35:CK$41)*'2 Eval'!$I16)+IF(Programacion!CK$40="",0,Programacion!CK$40/SUM(Programacion!CK$35:CK$41)*'2 Eval'!$J16)+IF(Programacion!CK$41="",0,Programacion!CK$41/SUM(Programacion!CK$35:CK$41)*'2 Eval'!$K16))*SUM(Programacion!CK$35:CK$41)/SUM(Programacion!CK$28:CK$41)+IF('Res 1ªEval'!CM17="",0,'Res 1ªEval'!CM17*SUM(Programacion!CK$28:CK$34)/SUM(Programacion!CK$28:CK$41)))))</f>
        <v/>
      </c>
      <c r="CN17" s="270" t="str">
        <f>IF($C17="","",IF(SUM(Programacion!CL$28:CL$41)=0,"",IF(SUM(Programacion!CL$35:CL$41)=0,'Res 1ªEval'!CN17,(IF(Programacion!CL$35="",0,Programacion!CL$35/SUM(Programacion!CL$35:CL$41)*'2 Eval'!$E16)+IF(Programacion!CL$36="",0,Programacion!CL$36/SUM(Programacion!CL$35:CL$41)*'2 Eval'!$F16)+IF(Programacion!CL$37="",0,Programacion!CL$37/SUM(Programacion!CL$35:CL$41)*'2 Eval'!$G16)+IF(Programacion!CL$38="",0,Programacion!CL$38/SUM(Programacion!CL$35:CL$41)*'2 Eval'!$H16)+IF(Programacion!CL$39="",0,Programacion!CL$39/SUM(Programacion!CL$35:CL$41)*'2 Eval'!$I16)+IF(Programacion!CL$40="",0,Programacion!CL$40/SUM(Programacion!CL$35:CL$41)*'2 Eval'!$J16)+IF(Programacion!CL$41="",0,Programacion!CL$41/SUM(Programacion!CL$35:CL$41)*'2 Eval'!$K16))*SUM(Programacion!CL$35:CL$41)/SUM(Programacion!CL$28:CL$41)+IF('Res 1ªEval'!CN17="",0,'Res 1ªEval'!CN17*SUM(Programacion!CL$28:CL$34)/SUM(Programacion!CL$28:CL$41)))))</f>
        <v/>
      </c>
      <c r="CO17" s="270" t="str">
        <f>IF($C17="","",IF(SUM(Programacion!CM$28:CM$41)=0,"",IF(SUM(Programacion!CM$35:CM$41)=0,'Res 1ªEval'!CO17,(IF(Programacion!CM$35="",0,Programacion!CM$35/SUM(Programacion!CM$35:CM$41)*'2 Eval'!$E16)+IF(Programacion!CM$36="",0,Programacion!CM$36/SUM(Programacion!CM$35:CM$41)*'2 Eval'!$F16)+IF(Programacion!CM$37="",0,Programacion!CM$37/SUM(Programacion!CM$35:CM$41)*'2 Eval'!$G16)+IF(Programacion!CM$38="",0,Programacion!CM$38/SUM(Programacion!CM$35:CM$41)*'2 Eval'!$H16)+IF(Programacion!CM$39="",0,Programacion!CM$39/SUM(Programacion!CM$35:CM$41)*'2 Eval'!$I16)+IF(Programacion!CM$40="",0,Programacion!CM$40/SUM(Programacion!CM$35:CM$41)*'2 Eval'!$J16)+IF(Programacion!CM$41="",0,Programacion!CM$41/SUM(Programacion!CM$35:CM$41)*'2 Eval'!$K16))*SUM(Programacion!CM$35:CM$41)/SUM(Programacion!CM$28:CM$41)+IF('Res 1ªEval'!CO17="",0,'Res 1ªEval'!CO17*SUM(Programacion!CM$28:CM$34)/SUM(Programacion!CM$28:CM$41)))))</f>
        <v/>
      </c>
      <c r="CP17" s="270" t="str">
        <f>IF($C17="","",IF(SUM(Programacion!CN$28:CN$41)=0,"",IF(SUM(Programacion!CN$35:CN$41)=0,'Res 1ªEval'!CP17,(IF(Programacion!CN$35="",0,Programacion!CN$35/SUM(Programacion!CN$35:CN$41)*'2 Eval'!$E16)+IF(Programacion!CN$36="",0,Programacion!CN$36/SUM(Programacion!CN$35:CN$41)*'2 Eval'!$F16)+IF(Programacion!CN$37="",0,Programacion!CN$37/SUM(Programacion!CN$35:CN$41)*'2 Eval'!$G16)+IF(Programacion!CN$38="",0,Programacion!CN$38/SUM(Programacion!CN$35:CN$41)*'2 Eval'!$H16)+IF(Programacion!CN$39="",0,Programacion!CN$39/SUM(Programacion!CN$35:CN$41)*'2 Eval'!$I16)+IF(Programacion!CN$40="",0,Programacion!CN$40/SUM(Programacion!CN$35:CN$41)*'2 Eval'!$J16)+IF(Programacion!CN$41="",0,Programacion!CN$41/SUM(Programacion!CN$35:CN$41)*'2 Eval'!$K16))*SUM(Programacion!CN$35:CN$41)/SUM(Programacion!CN$28:CN$41)+IF('Res 1ªEval'!CP17="",0,'Res 1ªEval'!CP17*SUM(Programacion!CN$28:CN$34)/SUM(Programacion!CN$28:CN$41)))))</f>
        <v/>
      </c>
      <c r="CQ17" s="270" t="str">
        <f>IF($C17="","",IF(SUM(Programacion!CO$28:CO$41)=0,"",IF(SUM(Programacion!CO$35:CO$41)=0,'Res 1ªEval'!CQ17,(IF(Programacion!CO$35="",0,Programacion!CO$35/SUM(Programacion!CO$35:CO$41)*'2 Eval'!$E16)+IF(Programacion!CO$36="",0,Programacion!CO$36/SUM(Programacion!CO$35:CO$41)*'2 Eval'!$F16)+IF(Programacion!CO$37="",0,Programacion!CO$37/SUM(Programacion!CO$35:CO$41)*'2 Eval'!$G16)+IF(Programacion!CO$38="",0,Programacion!CO$38/SUM(Programacion!CO$35:CO$41)*'2 Eval'!$H16)+IF(Programacion!CO$39="",0,Programacion!CO$39/SUM(Programacion!CO$35:CO$41)*'2 Eval'!$I16)+IF(Programacion!CO$40="",0,Programacion!CO$40/SUM(Programacion!CO$35:CO$41)*'2 Eval'!$J16)+IF(Programacion!CO$41="",0,Programacion!CO$41/SUM(Programacion!CO$35:CO$41)*'2 Eval'!$K16))*SUM(Programacion!CO$35:CO$41)/SUM(Programacion!CO$28:CO$41)+IF('Res 1ªEval'!CQ17="",0,'Res 1ªEval'!CQ17*SUM(Programacion!CO$28:CO$34)/SUM(Programacion!CO$28:CO$41)))))</f>
        <v/>
      </c>
      <c r="CR17" s="270" t="str">
        <f>IF($C17="","",IF(SUM(Programacion!CP$28:CP$41)=0,"",IF(SUM(Programacion!CP$35:CP$41)=0,'Res 1ªEval'!CR17,(IF(Programacion!CP$35="",0,Programacion!CP$35/SUM(Programacion!CP$35:CP$41)*'2 Eval'!$E16)+IF(Programacion!CP$36="",0,Programacion!CP$36/SUM(Programacion!CP$35:CP$41)*'2 Eval'!$F16)+IF(Programacion!CP$37="",0,Programacion!CP$37/SUM(Programacion!CP$35:CP$41)*'2 Eval'!$G16)+IF(Programacion!CP$38="",0,Programacion!CP$38/SUM(Programacion!CP$35:CP$41)*'2 Eval'!$H16)+IF(Programacion!CP$39="",0,Programacion!CP$39/SUM(Programacion!CP$35:CP$41)*'2 Eval'!$I16)+IF(Programacion!CP$40="",0,Programacion!CP$40/SUM(Programacion!CP$35:CP$41)*'2 Eval'!$J16)+IF(Programacion!CP$41="",0,Programacion!CP$41/SUM(Programacion!CP$35:CP$41)*'2 Eval'!$K16))*SUM(Programacion!CP$35:CP$41)/SUM(Programacion!CP$28:CP$41)+IF('Res 1ªEval'!CR17="",0,'Res 1ªEval'!CR17*SUM(Programacion!CP$28:CP$34)/SUM(Programacion!CP$28:CP$41)))))</f>
        <v/>
      </c>
      <c r="CS17" s="270" t="str">
        <f>IF($C17="","",IF(SUM(Programacion!CQ$28:CQ$41)=0,"",IF(SUM(Programacion!CQ$35:CQ$41)=0,'Res 1ªEval'!CS17,(IF(Programacion!CQ$35="",0,Programacion!CQ$35/SUM(Programacion!CQ$35:CQ$41)*'2 Eval'!$E16)+IF(Programacion!CQ$36="",0,Programacion!CQ$36/SUM(Programacion!CQ$35:CQ$41)*'2 Eval'!$F16)+IF(Programacion!CQ$37="",0,Programacion!CQ$37/SUM(Programacion!CQ$35:CQ$41)*'2 Eval'!$G16)+IF(Programacion!CQ$38="",0,Programacion!CQ$38/SUM(Programacion!CQ$35:CQ$41)*'2 Eval'!$H16)+IF(Programacion!CQ$39="",0,Programacion!CQ$39/SUM(Programacion!CQ$35:CQ$41)*'2 Eval'!$I16)+IF(Programacion!CQ$40="",0,Programacion!CQ$40/SUM(Programacion!CQ$35:CQ$41)*'2 Eval'!$J16)+IF(Programacion!CQ$41="",0,Programacion!CQ$41/SUM(Programacion!CQ$35:CQ$41)*'2 Eval'!$K16))*SUM(Programacion!CQ$35:CQ$41)/SUM(Programacion!CQ$28:CQ$41)+IF('Res 1ªEval'!CS17="",0,'Res 1ªEval'!CS17*SUM(Programacion!CQ$28:CQ$34)/SUM(Programacion!CQ$28:CQ$41)))))</f>
        <v/>
      </c>
      <c r="CT17" s="270" t="str">
        <f>IF($C17="","",IF(SUM(Programacion!CR$28:CR$41)=0,"",IF(SUM(Programacion!CR$35:CR$41)=0,'Res 1ªEval'!CT17,(IF(Programacion!CR$35="",0,Programacion!CR$35/SUM(Programacion!CR$35:CR$41)*'2 Eval'!$E16)+IF(Programacion!CR$36="",0,Programacion!CR$36/SUM(Programacion!CR$35:CR$41)*'2 Eval'!$F16)+IF(Programacion!CR$37="",0,Programacion!CR$37/SUM(Programacion!CR$35:CR$41)*'2 Eval'!$G16)+IF(Programacion!CR$38="",0,Programacion!CR$38/SUM(Programacion!CR$35:CR$41)*'2 Eval'!$H16)+IF(Programacion!CR$39="",0,Programacion!CR$39/SUM(Programacion!CR$35:CR$41)*'2 Eval'!$I16)+IF(Programacion!CR$40="",0,Programacion!CR$40/SUM(Programacion!CR$35:CR$41)*'2 Eval'!$J16)+IF(Programacion!CR$41="",0,Programacion!CR$41/SUM(Programacion!CR$35:CR$41)*'2 Eval'!$K16))*SUM(Programacion!CR$35:CR$41)/SUM(Programacion!CR$28:CR$41)+IF('Res 1ªEval'!CT17="",0,'Res 1ªEval'!CT17*SUM(Programacion!CR$28:CR$34)/SUM(Programacion!CR$28:CR$41)))))</f>
        <v/>
      </c>
      <c r="CU17" s="270" t="str">
        <f>IF($C17="","",IF(SUM(Programacion!CS$28:CS$41)=0,"",IF(SUM(Programacion!CS$35:CS$41)=0,'Res 1ªEval'!CU17,(IF(Programacion!CS$35="",0,Programacion!CS$35/SUM(Programacion!CS$35:CS$41)*'2 Eval'!$E16)+IF(Programacion!CS$36="",0,Programacion!CS$36/SUM(Programacion!CS$35:CS$41)*'2 Eval'!$F16)+IF(Programacion!CS$37="",0,Programacion!CS$37/SUM(Programacion!CS$35:CS$41)*'2 Eval'!$G16)+IF(Programacion!CS$38="",0,Programacion!CS$38/SUM(Programacion!CS$35:CS$41)*'2 Eval'!$H16)+IF(Programacion!CS$39="",0,Programacion!CS$39/SUM(Programacion!CS$35:CS$41)*'2 Eval'!$I16)+IF(Programacion!CS$40="",0,Programacion!CS$40/SUM(Programacion!CS$35:CS$41)*'2 Eval'!$J16)+IF(Programacion!CS$41="",0,Programacion!CS$41/SUM(Programacion!CS$35:CS$41)*'2 Eval'!$K16))*SUM(Programacion!CS$35:CS$41)/SUM(Programacion!CS$28:CS$41)+IF('Res 1ªEval'!CU17="",0,'Res 1ªEval'!CU17*SUM(Programacion!CS$28:CS$34)/SUM(Programacion!CS$28:CS$41)))))</f>
        <v/>
      </c>
      <c r="CV17" s="270" t="str">
        <f>IF($C17="","",IF(SUM(Programacion!CT$28:CT$41)=0,"",IF(SUM(Programacion!CT$35:CT$41)=0,'Res 1ªEval'!CV17,(IF(Programacion!CT$35="",0,Programacion!CT$35/SUM(Programacion!CT$35:CT$41)*'2 Eval'!$E16)+IF(Programacion!CT$36="",0,Programacion!CT$36/SUM(Programacion!CT$35:CT$41)*'2 Eval'!$F16)+IF(Programacion!CT$37="",0,Programacion!CT$37/SUM(Programacion!CT$35:CT$41)*'2 Eval'!$G16)+IF(Programacion!CT$38="",0,Programacion!CT$38/SUM(Programacion!CT$35:CT$41)*'2 Eval'!$H16)+IF(Programacion!CT$39="",0,Programacion!CT$39/SUM(Programacion!CT$35:CT$41)*'2 Eval'!$I16)+IF(Programacion!CT$40="",0,Programacion!CT$40/SUM(Programacion!CT$35:CT$41)*'2 Eval'!$J16)+IF(Programacion!CT$41="",0,Programacion!CT$41/SUM(Programacion!CT$35:CT$41)*'2 Eval'!$K16))*SUM(Programacion!CT$35:CT$41)/SUM(Programacion!CT$28:CT$41)+IF('Res 1ªEval'!CV17="",0,'Res 1ªEval'!CV17*SUM(Programacion!CT$28:CT$34)/SUM(Programacion!CT$28:CT$41)))))</f>
        <v/>
      </c>
      <c r="CW17" s="270" t="str">
        <f>IF($C17="","",IF(SUM(Programacion!CU$28:CU$41)=0,"",IF(SUM(Programacion!CU$35:CU$41)=0,'Res 1ªEval'!CW17,(IF(Programacion!CU$35="",0,Programacion!CU$35/SUM(Programacion!CU$35:CU$41)*'2 Eval'!$E16)+IF(Programacion!CU$36="",0,Programacion!CU$36/SUM(Programacion!CU$35:CU$41)*'2 Eval'!$F16)+IF(Programacion!CU$37="",0,Programacion!CU$37/SUM(Programacion!CU$35:CU$41)*'2 Eval'!$G16)+IF(Programacion!CU$38="",0,Programacion!CU$38/SUM(Programacion!CU$35:CU$41)*'2 Eval'!$H16)+IF(Programacion!CU$39="",0,Programacion!CU$39/SUM(Programacion!CU$35:CU$41)*'2 Eval'!$I16)+IF(Programacion!CU$40="",0,Programacion!CU$40/SUM(Programacion!CU$35:CU$41)*'2 Eval'!$J16)+IF(Programacion!CU$41="",0,Programacion!CU$41/SUM(Programacion!CU$35:CU$41)*'2 Eval'!$K16))*SUM(Programacion!CU$35:CU$41)/SUM(Programacion!CU$28:CU$41)+IF('Res 1ªEval'!CW17="",0,'Res 1ªEval'!CW17*SUM(Programacion!CU$28:CU$34)/SUM(Programacion!CU$28:CU$41)))))</f>
        <v/>
      </c>
      <c r="CX17" s="270" t="str">
        <f>IF($C17="","",IF(SUM(Programacion!CV$28:CV$41)=0,"",IF(SUM(Programacion!CV$35:CV$41)=0,'Res 1ªEval'!CX17,(IF(Programacion!CV$35="",0,Programacion!CV$35/SUM(Programacion!CV$35:CV$41)*'2 Eval'!$E16)+IF(Programacion!CV$36="",0,Programacion!CV$36/SUM(Programacion!CV$35:CV$41)*'2 Eval'!$F16)+IF(Programacion!CV$37="",0,Programacion!CV$37/SUM(Programacion!CV$35:CV$41)*'2 Eval'!$G16)+IF(Programacion!CV$38="",0,Programacion!CV$38/SUM(Programacion!CV$35:CV$41)*'2 Eval'!$H16)+IF(Programacion!CV$39="",0,Programacion!CV$39/SUM(Programacion!CV$35:CV$41)*'2 Eval'!$I16)+IF(Programacion!CV$40="",0,Programacion!CV$40/SUM(Programacion!CV$35:CV$41)*'2 Eval'!$J16)+IF(Programacion!CV$41="",0,Programacion!CV$41/SUM(Programacion!CV$35:CV$41)*'2 Eval'!$K16))*SUM(Programacion!CV$35:CV$41)/SUM(Programacion!CV$28:CV$41)+IF('Res 1ªEval'!CX17="",0,'Res 1ªEval'!CX17*SUM(Programacion!CV$28:CV$34)/SUM(Programacion!CV$28:CV$41)))))</f>
        <v/>
      </c>
      <c r="CY17" s="270" t="str">
        <f>IF($C17="","",IF(SUM(Programacion!CW$28:CW$41)=0,"",IF(SUM(Programacion!CW$35:CW$41)=0,'Res 1ªEval'!CY17,(IF(Programacion!CW$35="",0,Programacion!CW$35/SUM(Programacion!CW$35:CW$41)*'2 Eval'!$E16)+IF(Programacion!CW$36="",0,Programacion!CW$36/SUM(Programacion!CW$35:CW$41)*'2 Eval'!$F16)+IF(Programacion!CW$37="",0,Programacion!CW$37/SUM(Programacion!CW$35:CW$41)*'2 Eval'!$G16)+IF(Programacion!CW$38="",0,Programacion!CW$38/SUM(Programacion!CW$35:CW$41)*'2 Eval'!$H16)+IF(Programacion!CW$39="",0,Programacion!CW$39/SUM(Programacion!CW$35:CW$41)*'2 Eval'!$I16)+IF(Programacion!CW$40="",0,Programacion!CW$40/SUM(Programacion!CW$35:CW$41)*'2 Eval'!$J16)+IF(Programacion!CW$41="",0,Programacion!CW$41/SUM(Programacion!CW$35:CW$41)*'2 Eval'!$K16))*SUM(Programacion!CW$35:CW$41)/SUM(Programacion!CW$28:CW$41)+IF('Res 1ªEval'!CY17="",0,'Res 1ªEval'!CY17*SUM(Programacion!CW$28:CW$34)/SUM(Programacion!CW$28:CW$41)))))</f>
        <v/>
      </c>
      <c r="CZ17" s="270" t="str">
        <f>IF($C17="","",IF(SUM(Programacion!CX$28:CX$41)=0,"",IF(SUM(Programacion!CX$35:CX$41)=0,'Res 1ªEval'!CZ17,(IF(Programacion!CX$35="",0,Programacion!CX$35/SUM(Programacion!CX$35:CX$41)*'2 Eval'!$E16)+IF(Programacion!CX$36="",0,Programacion!CX$36/SUM(Programacion!CX$35:CX$41)*'2 Eval'!$F16)+IF(Programacion!CX$37="",0,Programacion!CX$37/SUM(Programacion!CX$35:CX$41)*'2 Eval'!$G16)+IF(Programacion!CX$38="",0,Programacion!CX$38/SUM(Programacion!CX$35:CX$41)*'2 Eval'!$H16)+IF(Programacion!CX$39="",0,Programacion!CX$39/SUM(Programacion!CX$35:CX$41)*'2 Eval'!$I16)+IF(Programacion!CX$40="",0,Programacion!CX$40/SUM(Programacion!CX$35:CX$41)*'2 Eval'!$J16)+IF(Programacion!CX$41="",0,Programacion!CX$41/SUM(Programacion!CX$35:CX$41)*'2 Eval'!$K16))*SUM(Programacion!CX$35:CX$41)/SUM(Programacion!CX$28:CX$41)+IF('Res 1ªEval'!CZ17="",0,'Res 1ªEval'!CZ17*SUM(Programacion!CX$28:CX$34)/SUM(Programacion!CX$28:CX$41)))))</f>
        <v/>
      </c>
      <c r="DA17" s="270" t="str">
        <f>IF($C17="","",IF(SUM(Programacion!CY$28:CY$41)=0,"",IF(SUM(Programacion!CY$35:CY$41)=0,'Res 1ªEval'!DA17,(IF(Programacion!CY$35="",0,Programacion!CY$35/SUM(Programacion!CY$35:CY$41)*'2 Eval'!$E16)+IF(Programacion!CY$36="",0,Programacion!CY$36/SUM(Programacion!CY$35:CY$41)*'2 Eval'!$F16)+IF(Programacion!CY$37="",0,Programacion!CY$37/SUM(Programacion!CY$35:CY$41)*'2 Eval'!$G16)+IF(Programacion!CY$38="",0,Programacion!CY$38/SUM(Programacion!CY$35:CY$41)*'2 Eval'!$H16)+IF(Programacion!CY$39="",0,Programacion!CY$39/SUM(Programacion!CY$35:CY$41)*'2 Eval'!$I16)+IF(Programacion!CY$40="",0,Programacion!CY$40/SUM(Programacion!CY$35:CY$41)*'2 Eval'!$J16)+IF(Programacion!CY$41="",0,Programacion!CY$41/SUM(Programacion!CY$35:CY$41)*'2 Eval'!$K16))*SUM(Programacion!CY$35:CY$41)/SUM(Programacion!CY$28:CY$41)+IF('Res 1ªEval'!DA17="",0,'Res 1ªEval'!DA17*SUM(Programacion!CY$28:CY$34)/SUM(Programacion!CY$28:CY$41)))))</f>
        <v/>
      </c>
      <c r="DB17" s="270" t="str">
        <f>IF($C17="","",IF(SUM(Programacion!CZ$28:CZ$41)=0,"",IF(SUM(Programacion!CZ$35:CZ$41)=0,'Res 1ªEval'!DB17,(IF(Programacion!CZ$35="",0,Programacion!CZ$35/SUM(Programacion!CZ$35:CZ$41)*'2 Eval'!$E16)+IF(Programacion!CZ$36="",0,Programacion!CZ$36/SUM(Programacion!CZ$35:CZ$41)*'2 Eval'!$F16)+IF(Programacion!CZ$37="",0,Programacion!CZ$37/SUM(Programacion!CZ$35:CZ$41)*'2 Eval'!$G16)+IF(Programacion!CZ$38="",0,Programacion!CZ$38/SUM(Programacion!CZ$35:CZ$41)*'2 Eval'!$H16)+IF(Programacion!CZ$39="",0,Programacion!CZ$39/SUM(Programacion!CZ$35:CZ$41)*'2 Eval'!$I16)+IF(Programacion!CZ$40="",0,Programacion!CZ$40/SUM(Programacion!CZ$35:CZ$41)*'2 Eval'!$J16)+IF(Programacion!CZ$41="",0,Programacion!CZ$41/SUM(Programacion!CZ$35:CZ$41)*'2 Eval'!$K16))*SUM(Programacion!CZ$35:CZ$41)/SUM(Programacion!CZ$28:CZ$41)+IF('Res 1ªEval'!DB17="",0,'Res 1ªEval'!DB17*SUM(Programacion!CZ$28:CZ$34)/SUM(Programacion!CZ$28:CZ$41)))))</f>
        <v/>
      </c>
      <c r="DC17" s="270" t="str">
        <f>IF($C17="","",IF(SUM(Programacion!DA$28:DA$41)=0,"",IF(SUM(Programacion!DA$35:DA$41)=0,'Res 1ªEval'!DC17,(IF(Programacion!DA$35="",0,Programacion!DA$35/SUM(Programacion!DA$35:DA$41)*'2 Eval'!$E16)+IF(Programacion!DA$36="",0,Programacion!DA$36/SUM(Programacion!DA$35:DA$41)*'2 Eval'!$F16)+IF(Programacion!DA$37="",0,Programacion!DA$37/SUM(Programacion!DA$35:DA$41)*'2 Eval'!$G16)+IF(Programacion!DA$38="",0,Programacion!DA$38/SUM(Programacion!DA$35:DA$41)*'2 Eval'!$H16)+IF(Programacion!DA$39="",0,Programacion!DA$39/SUM(Programacion!DA$35:DA$41)*'2 Eval'!$I16)+IF(Programacion!DA$40="",0,Programacion!DA$40/SUM(Programacion!DA$35:DA$41)*'2 Eval'!$J16)+IF(Programacion!DA$41="",0,Programacion!DA$41/SUM(Programacion!DA$35:DA$41)*'2 Eval'!$K16))*SUM(Programacion!DA$35:DA$41)/SUM(Programacion!DA$28:DA$41)+IF('Res 1ªEval'!DC17="",0,'Res 1ªEval'!DC17*SUM(Programacion!DA$28:DA$34)/SUM(Programacion!DA$28:DA$41)))))</f>
        <v/>
      </c>
      <c r="DD17" s="270" t="str">
        <f>IF($C17="","",IF(SUM(Programacion!DB$28:DB$41)=0,"",IF(SUM(Programacion!DB$35:DB$41)=0,'Res 1ªEval'!DD17,(IF(Programacion!DB$35="",0,Programacion!DB$35/SUM(Programacion!DB$35:DB$41)*'2 Eval'!$E16)+IF(Programacion!DB$36="",0,Programacion!DB$36/SUM(Programacion!DB$35:DB$41)*'2 Eval'!$F16)+IF(Programacion!DB$37="",0,Programacion!DB$37/SUM(Programacion!DB$35:DB$41)*'2 Eval'!$G16)+IF(Programacion!DB$38="",0,Programacion!DB$38/SUM(Programacion!DB$35:DB$41)*'2 Eval'!$H16)+IF(Programacion!DB$39="",0,Programacion!DB$39/SUM(Programacion!DB$35:DB$41)*'2 Eval'!$I16)+IF(Programacion!DB$40="",0,Programacion!DB$40/SUM(Programacion!DB$35:DB$41)*'2 Eval'!$J16)+IF(Programacion!DB$41="",0,Programacion!DB$41/SUM(Programacion!DB$35:DB$41)*'2 Eval'!$K16))*SUM(Programacion!DB$35:DB$41)/SUM(Programacion!DB$28:DB$41)+IF('Res 1ªEval'!DD17="",0,'Res 1ªEval'!DD17*SUM(Programacion!DB$28:DB$34)/SUM(Programacion!DB$28:DB$41)))))</f>
        <v/>
      </c>
      <c r="DE17" s="270" t="str">
        <f>IF($C17="","",IF(SUM(Programacion!DC$28:DC$41)=0,"",IF(SUM(Programacion!DC$35:DC$41)=0,'Res 1ªEval'!DE17,(IF(Programacion!DC$35="",0,Programacion!DC$35/SUM(Programacion!DC$35:DC$41)*'2 Eval'!$E16)+IF(Programacion!DC$36="",0,Programacion!DC$36/SUM(Programacion!DC$35:DC$41)*'2 Eval'!$F16)+IF(Programacion!DC$37="",0,Programacion!DC$37/SUM(Programacion!DC$35:DC$41)*'2 Eval'!$G16)+IF(Programacion!DC$38="",0,Programacion!DC$38/SUM(Programacion!DC$35:DC$41)*'2 Eval'!$H16)+IF(Programacion!DC$39="",0,Programacion!DC$39/SUM(Programacion!DC$35:DC$41)*'2 Eval'!$I16)+IF(Programacion!DC$40="",0,Programacion!DC$40/SUM(Programacion!DC$35:DC$41)*'2 Eval'!$J16)+IF(Programacion!DC$41="",0,Programacion!DC$41/SUM(Programacion!DC$35:DC$41)*'2 Eval'!$K16))*SUM(Programacion!DC$35:DC$41)/SUM(Programacion!DC$28:DC$41)+IF('Res 1ªEval'!DE17="",0,'Res 1ªEval'!DE17*SUM(Programacion!DC$28:DC$34)/SUM(Programacion!DC$28:DC$41)))))</f>
        <v/>
      </c>
      <c r="DF17" s="270" t="str">
        <f>IF($C17="","",IF(SUM(Programacion!DD$28:DD$41)=0,"",IF(SUM(Programacion!DD$35:DD$41)=0,'Res 1ªEval'!DF17,(IF(Programacion!DD$35="",0,Programacion!DD$35/SUM(Programacion!DD$35:DD$41)*'2 Eval'!$E16)+IF(Programacion!DD$36="",0,Programacion!DD$36/SUM(Programacion!DD$35:DD$41)*'2 Eval'!$F16)+IF(Programacion!DD$37="",0,Programacion!DD$37/SUM(Programacion!DD$35:DD$41)*'2 Eval'!$G16)+IF(Programacion!DD$38="",0,Programacion!DD$38/SUM(Programacion!DD$35:DD$41)*'2 Eval'!$H16)+IF(Programacion!DD$39="",0,Programacion!DD$39/SUM(Programacion!DD$35:DD$41)*'2 Eval'!$I16)+IF(Programacion!DD$40="",0,Programacion!DD$40/SUM(Programacion!DD$35:DD$41)*'2 Eval'!$J16)+IF(Programacion!DD$41="",0,Programacion!DD$41/SUM(Programacion!DD$35:DD$41)*'2 Eval'!$K16))*SUM(Programacion!DD$35:DD$41)/SUM(Programacion!DD$28:DD$41)+IF('Res 1ªEval'!DF17="",0,'Res 1ªEval'!DF17*SUM(Programacion!DD$28:DD$34)/SUM(Programacion!DD$28:DD$41)))))</f>
        <v/>
      </c>
      <c r="DG17" s="270" t="str">
        <f>IF($C17="","",IF(SUM(Programacion!DE$28:DE$41)=0,"",IF(SUM(Programacion!DE$35:DE$41)=0,'Res 1ªEval'!DG17,(IF(Programacion!DE$35="",0,Programacion!DE$35/SUM(Programacion!DE$35:DE$41)*'2 Eval'!$E16)+IF(Programacion!DE$36="",0,Programacion!DE$36/SUM(Programacion!DE$35:DE$41)*'2 Eval'!$F16)+IF(Programacion!DE$37="",0,Programacion!DE$37/SUM(Programacion!DE$35:DE$41)*'2 Eval'!$G16)+IF(Programacion!DE$38="",0,Programacion!DE$38/SUM(Programacion!DE$35:DE$41)*'2 Eval'!$H16)+IF(Programacion!DE$39="",0,Programacion!DE$39/SUM(Programacion!DE$35:DE$41)*'2 Eval'!$I16)+IF(Programacion!DE$40="",0,Programacion!DE$40/SUM(Programacion!DE$35:DE$41)*'2 Eval'!$J16)+IF(Programacion!DE$41="",0,Programacion!DE$41/SUM(Programacion!DE$35:DE$41)*'2 Eval'!$K16))*SUM(Programacion!DE$35:DE$41)/SUM(Programacion!DE$28:DE$41)+IF('Res 1ªEval'!DG17="",0,'Res 1ªEval'!DG17*SUM(Programacion!DE$28:DE$34)/SUM(Programacion!DE$28:DE$41)))))</f>
        <v/>
      </c>
      <c r="DH17" s="270" t="str">
        <f>IF($C17="","",IF(SUM(Programacion!DF$28:DF$41)=0,"",IF(SUM(Programacion!DF$35:DF$41)=0,'Res 1ªEval'!DH17,(IF(Programacion!DF$35="",0,Programacion!DF$35/SUM(Programacion!DF$35:DF$41)*'2 Eval'!$E16)+IF(Programacion!DF$36="",0,Programacion!DF$36/SUM(Programacion!DF$35:DF$41)*'2 Eval'!$F16)+IF(Programacion!DF$37="",0,Programacion!DF$37/SUM(Programacion!DF$35:DF$41)*'2 Eval'!$G16)+IF(Programacion!DF$38="",0,Programacion!DF$38/SUM(Programacion!DF$35:DF$41)*'2 Eval'!$H16)+IF(Programacion!DF$39="",0,Programacion!DF$39/SUM(Programacion!DF$35:DF$41)*'2 Eval'!$I16)+IF(Programacion!DF$40="",0,Programacion!DF$40/SUM(Programacion!DF$35:DF$41)*'2 Eval'!$J16)+IF(Programacion!DF$41="",0,Programacion!DF$41/SUM(Programacion!DF$35:DF$41)*'2 Eval'!$K16))*SUM(Programacion!DF$35:DF$41)/SUM(Programacion!DF$28:DF$41)+IF('Res 1ªEval'!DH17="",0,'Res 1ªEval'!DH17*SUM(Programacion!DF$28:DF$34)/SUM(Programacion!DF$28:DF$41)))))</f>
        <v/>
      </c>
      <c r="DI17" s="270" t="str">
        <f>IF($C17="","",IF(SUM(Programacion!DG$28:DG$41)=0,"",IF(SUM(Programacion!DG$35:DG$41)=0,'Res 1ªEval'!DI17,(IF(Programacion!DG$35="",0,Programacion!DG$35/SUM(Programacion!DG$35:DG$41)*'2 Eval'!$E16)+IF(Programacion!DG$36="",0,Programacion!DG$36/SUM(Programacion!DG$35:DG$41)*'2 Eval'!$F16)+IF(Programacion!DG$37="",0,Programacion!DG$37/SUM(Programacion!DG$35:DG$41)*'2 Eval'!$G16)+IF(Programacion!DG$38="",0,Programacion!DG$38/SUM(Programacion!DG$35:DG$41)*'2 Eval'!$H16)+IF(Programacion!DG$39="",0,Programacion!DG$39/SUM(Programacion!DG$35:DG$41)*'2 Eval'!$I16)+IF(Programacion!DG$40="",0,Programacion!DG$40/SUM(Programacion!DG$35:DG$41)*'2 Eval'!$J16)+IF(Programacion!DG$41="",0,Programacion!DG$41/SUM(Programacion!DG$35:DG$41)*'2 Eval'!$K16))*SUM(Programacion!DG$35:DG$41)/SUM(Programacion!DG$28:DG$41)+IF('Res 1ªEval'!DI17="",0,'Res 1ªEval'!DI17*SUM(Programacion!DG$28:DG$34)/SUM(Programacion!DG$28:DG$41)))))</f>
        <v/>
      </c>
      <c r="DJ17" s="270" t="str">
        <f>IF($C17="","",IF(SUM(Programacion!DH$28:DH$41)=0,"",IF(SUM(Programacion!DH$35:DH$41)=0,'Res 1ªEval'!DJ17,(IF(Programacion!DH$35="",0,Programacion!DH$35/SUM(Programacion!DH$35:DH$41)*'2 Eval'!$E16)+IF(Programacion!DH$36="",0,Programacion!DH$36/SUM(Programacion!DH$35:DH$41)*'2 Eval'!$F16)+IF(Programacion!DH$37="",0,Programacion!DH$37/SUM(Programacion!DH$35:DH$41)*'2 Eval'!$G16)+IF(Programacion!DH$38="",0,Programacion!DH$38/SUM(Programacion!DH$35:DH$41)*'2 Eval'!$H16)+IF(Programacion!DH$39="",0,Programacion!DH$39/SUM(Programacion!DH$35:DH$41)*'2 Eval'!$I16)+IF(Programacion!DH$40="",0,Programacion!DH$40/SUM(Programacion!DH$35:DH$41)*'2 Eval'!$J16)+IF(Programacion!DH$41="",0,Programacion!DH$41/SUM(Programacion!DH$35:DH$41)*'2 Eval'!$K16))*SUM(Programacion!DH$35:DH$41)/SUM(Programacion!DH$28:DH$41)+IF('Res 1ªEval'!DJ17="",0,'Res 1ªEval'!DJ17*SUM(Programacion!DH$28:DH$34)/SUM(Programacion!DH$28:DH$41)))))</f>
        <v/>
      </c>
      <c r="DK17" s="270" t="str">
        <f>IF($C17="","",IF(SUM(Programacion!DI$28:DI$41)=0,"",IF(SUM(Programacion!DI$35:DI$41)=0,'Res 1ªEval'!DK17,(IF(Programacion!DI$35="",0,Programacion!DI$35/SUM(Programacion!DI$35:DI$41)*'2 Eval'!$E16)+IF(Programacion!DI$36="",0,Programacion!DI$36/SUM(Programacion!DI$35:DI$41)*'2 Eval'!$F16)+IF(Programacion!DI$37="",0,Programacion!DI$37/SUM(Programacion!DI$35:DI$41)*'2 Eval'!$G16)+IF(Programacion!DI$38="",0,Programacion!DI$38/SUM(Programacion!DI$35:DI$41)*'2 Eval'!$H16)+IF(Programacion!DI$39="",0,Programacion!DI$39/SUM(Programacion!DI$35:DI$41)*'2 Eval'!$I16)+IF(Programacion!DI$40="",0,Programacion!DI$40/SUM(Programacion!DI$35:DI$41)*'2 Eval'!$J16)+IF(Programacion!DI$41="",0,Programacion!DI$41/SUM(Programacion!DI$35:DI$41)*'2 Eval'!$K16))*SUM(Programacion!DI$35:DI$41)/SUM(Programacion!DI$28:DI$41)+IF('Res 1ªEval'!DK17="",0,'Res 1ªEval'!DK17*SUM(Programacion!DI$28:DI$34)/SUM(Programacion!DI$28:DI$41)))))</f>
        <v/>
      </c>
      <c r="DL17" s="270" t="str">
        <f>IF($C17="","",IF(SUM(Programacion!DJ$28:DJ$41)=0,"",IF(SUM(Programacion!DJ$35:DJ$41)=0,'Res 1ªEval'!DL17,(IF(Programacion!DJ$35="",0,Programacion!DJ$35/SUM(Programacion!DJ$35:DJ$41)*'2 Eval'!$E16)+IF(Programacion!DJ$36="",0,Programacion!DJ$36/SUM(Programacion!DJ$35:DJ$41)*'2 Eval'!$F16)+IF(Programacion!DJ$37="",0,Programacion!DJ$37/SUM(Programacion!DJ$35:DJ$41)*'2 Eval'!$G16)+IF(Programacion!DJ$38="",0,Programacion!DJ$38/SUM(Programacion!DJ$35:DJ$41)*'2 Eval'!$H16)+IF(Programacion!DJ$39="",0,Programacion!DJ$39/SUM(Programacion!DJ$35:DJ$41)*'2 Eval'!$I16)+IF(Programacion!DJ$40="",0,Programacion!DJ$40/SUM(Programacion!DJ$35:DJ$41)*'2 Eval'!$J16)+IF(Programacion!DJ$41="",0,Programacion!DJ$41/SUM(Programacion!DJ$35:DJ$41)*'2 Eval'!$K16))*SUM(Programacion!DJ$35:DJ$41)/SUM(Programacion!DJ$28:DJ$41)+IF('Res 1ªEval'!DL17="",0,'Res 1ªEval'!DL17*SUM(Programacion!DJ$28:DJ$34)/SUM(Programacion!DJ$28:DJ$41)))))</f>
        <v/>
      </c>
      <c r="DM17" s="270" t="str">
        <f>IF($C17="","",IF(SUM(Programacion!DK$28:DK$41)=0,"",IF(SUM(Programacion!DK$35:DK$41)=0,'Res 1ªEval'!DM17,(IF(Programacion!DK$35="",0,Programacion!DK$35/SUM(Programacion!DK$35:DK$41)*'2 Eval'!$E16)+IF(Programacion!DK$36="",0,Programacion!DK$36/SUM(Programacion!DK$35:DK$41)*'2 Eval'!$F16)+IF(Programacion!DK$37="",0,Programacion!DK$37/SUM(Programacion!DK$35:DK$41)*'2 Eval'!$G16)+IF(Programacion!DK$38="",0,Programacion!DK$38/SUM(Programacion!DK$35:DK$41)*'2 Eval'!$H16)+IF(Programacion!DK$39="",0,Programacion!DK$39/SUM(Programacion!DK$35:DK$41)*'2 Eval'!$I16)+IF(Programacion!DK$40="",0,Programacion!DK$40/SUM(Programacion!DK$35:DK$41)*'2 Eval'!$J16)+IF(Programacion!DK$41="",0,Programacion!DK$41/SUM(Programacion!DK$35:DK$41)*'2 Eval'!$K16))*SUM(Programacion!DK$35:DK$41)/SUM(Programacion!DK$28:DK$41)+IF('Res 1ªEval'!DM17="",0,'Res 1ªEval'!DM17*SUM(Programacion!DK$28:DK$34)/SUM(Programacion!DK$28:DK$41)))))</f>
        <v/>
      </c>
      <c r="DN17" s="270" t="str">
        <f>IF($C17="","",IF(SUM(Programacion!DL$28:DL$41)=0,"",IF(SUM(Programacion!DL$35:DL$41)=0,'Res 1ªEval'!DN17,(IF(Programacion!DL$35="",0,Programacion!DL$35/SUM(Programacion!DL$35:DL$41)*'2 Eval'!$E16)+IF(Programacion!DL$36="",0,Programacion!DL$36/SUM(Programacion!DL$35:DL$41)*'2 Eval'!$F16)+IF(Programacion!DL$37="",0,Programacion!DL$37/SUM(Programacion!DL$35:DL$41)*'2 Eval'!$G16)+IF(Programacion!DL$38="",0,Programacion!DL$38/SUM(Programacion!DL$35:DL$41)*'2 Eval'!$H16)+IF(Programacion!DL$39="",0,Programacion!DL$39/SUM(Programacion!DL$35:DL$41)*'2 Eval'!$I16)+IF(Programacion!DL$40="",0,Programacion!DL$40/SUM(Programacion!DL$35:DL$41)*'2 Eval'!$J16)+IF(Programacion!DL$41="",0,Programacion!DL$41/SUM(Programacion!DL$35:DL$41)*'2 Eval'!$K16))*SUM(Programacion!DL$35:DL$41)/SUM(Programacion!DL$28:DL$41)+IF('Res 1ªEval'!DN17="",0,'Res 1ªEval'!DN17*SUM(Programacion!DL$28:DL$34)/SUM(Programacion!DL$28:DL$41)))))</f>
        <v/>
      </c>
      <c r="DO17" s="270" t="str">
        <f>IF($C17="","",IF(SUM(Programacion!DM$28:DM$41)=0,"",IF(SUM(Programacion!DM$35:DM$41)=0,'Res 1ªEval'!DO17,(IF(Programacion!DM$35="",0,Programacion!DM$35/SUM(Programacion!DM$35:DM$41)*'2 Eval'!$E16)+IF(Programacion!DM$36="",0,Programacion!DM$36/SUM(Programacion!DM$35:DM$41)*'2 Eval'!$F16)+IF(Programacion!DM$37="",0,Programacion!DM$37/SUM(Programacion!DM$35:DM$41)*'2 Eval'!$G16)+IF(Programacion!DM$38="",0,Programacion!DM$38/SUM(Programacion!DM$35:DM$41)*'2 Eval'!$H16)+IF(Programacion!DM$39="",0,Programacion!DM$39/SUM(Programacion!DM$35:DM$41)*'2 Eval'!$I16)+IF(Programacion!DM$40="",0,Programacion!DM$40/SUM(Programacion!DM$35:DM$41)*'2 Eval'!$J16)+IF(Programacion!DM$41="",0,Programacion!DM$41/SUM(Programacion!DM$35:DM$41)*'2 Eval'!$K16))*SUM(Programacion!DM$35:DM$41)/SUM(Programacion!DM$28:DM$41)+IF('Res 1ªEval'!DO17="",0,'Res 1ªEval'!DO17*SUM(Programacion!DM$28:DM$34)/SUM(Programacion!DM$28:DM$41)))))</f>
        <v/>
      </c>
      <c r="DP17" s="270" t="str">
        <f>IF($C17="","",IF(SUM(Programacion!DN$28:DN$41)=0,"",IF(SUM(Programacion!DN$35:DN$41)=0,'Res 1ªEval'!DP17,(IF(Programacion!DN$35="",0,Programacion!DN$35/SUM(Programacion!DN$35:DN$41)*'2 Eval'!$E16)+IF(Programacion!DN$36="",0,Programacion!DN$36/SUM(Programacion!DN$35:DN$41)*'2 Eval'!$F16)+IF(Programacion!DN$37="",0,Programacion!DN$37/SUM(Programacion!DN$35:DN$41)*'2 Eval'!$G16)+IF(Programacion!DN$38="",0,Programacion!DN$38/SUM(Programacion!DN$35:DN$41)*'2 Eval'!$H16)+IF(Programacion!DN$39="",0,Programacion!DN$39/SUM(Programacion!DN$35:DN$41)*'2 Eval'!$I16)+IF(Programacion!DN$40="",0,Programacion!DN$40/SUM(Programacion!DN$35:DN$41)*'2 Eval'!$J16)+IF(Programacion!DN$41="",0,Programacion!DN$41/SUM(Programacion!DN$35:DN$41)*'2 Eval'!$K16))*SUM(Programacion!DN$35:DN$41)/SUM(Programacion!DN$28:DN$41)+IF('Res 1ªEval'!DP17="",0,'Res 1ªEval'!DP17*SUM(Programacion!DN$28:DN$34)/SUM(Programacion!DN$28:DN$41)))))</f>
        <v/>
      </c>
      <c r="DQ17" s="270" t="str">
        <f>IF($C17="","",IF(SUM(Programacion!DO$28:DO$41)=0,"",IF(SUM(Programacion!DO$35:DO$41)=0,'Res 1ªEval'!DQ17,(IF(Programacion!DO$35="",0,Programacion!DO$35/SUM(Programacion!DO$35:DO$41)*'2 Eval'!$E16)+IF(Programacion!DO$36="",0,Programacion!DO$36/SUM(Programacion!DO$35:DO$41)*'2 Eval'!$F16)+IF(Programacion!DO$37="",0,Programacion!DO$37/SUM(Programacion!DO$35:DO$41)*'2 Eval'!$G16)+IF(Programacion!DO$38="",0,Programacion!DO$38/SUM(Programacion!DO$35:DO$41)*'2 Eval'!$H16)+IF(Programacion!DO$39="",0,Programacion!DO$39/SUM(Programacion!DO$35:DO$41)*'2 Eval'!$I16)+IF(Programacion!DO$40="",0,Programacion!DO$40/SUM(Programacion!DO$35:DO$41)*'2 Eval'!$J16)+IF(Programacion!DO$41="",0,Programacion!DO$41/SUM(Programacion!DO$35:DO$41)*'2 Eval'!$K16))*SUM(Programacion!DO$35:DO$41)/SUM(Programacion!DO$28:DO$41)+IF('Res 1ªEval'!DQ17="",0,'Res 1ªEval'!DQ17*SUM(Programacion!DO$28:DO$34)/SUM(Programacion!DO$28:DO$41)))))</f>
        <v/>
      </c>
      <c r="DR17" s="270" t="str">
        <f>IF($C17="","",IF(SUM(Programacion!DP$28:DP$41)=0,"",IF(SUM(Programacion!DP$35:DP$41)=0,'Res 1ªEval'!DR17,(IF(Programacion!DP$35="",0,Programacion!DP$35/SUM(Programacion!DP$35:DP$41)*'2 Eval'!$E16)+IF(Programacion!DP$36="",0,Programacion!DP$36/SUM(Programacion!DP$35:DP$41)*'2 Eval'!$F16)+IF(Programacion!DP$37="",0,Programacion!DP$37/SUM(Programacion!DP$35:DP$41)*'2 Eval'!$G16)+IF(Programacion!DP$38="",0,Programacion!DP$38/SUM(Programacion!DP$35:DP$41)*'2 Eval'!$H16)+IF(Programacion!DP$39="",0,Programacion!DP$39/SUM(Programacion!DP$35:DP$41)*'2 Eval'!$I16)+IF(Programacion!DP$40="",0,Programacion!DP$40/SUM(Programacion!DP$35:DP$41)*'2 Eval'!$J16)+IF(Programacion!DP$41="",0,Programacion!DP$41/SUM(Programacion!DP$35:DP$41)*'2 Eval'!$K16))*SUM(Programacion!DP$35:DP$41)/SUM(Programacion!DP$28:DP$41)+IF('Res 1ªEval'!DR17="",0,'Res 1ªEval'!DR17*SUM(Programacion!DP$28:DP$34)/SUM(Programacion!DP$28:DP$41)))))</f>
        <v/>
      </c>
      <c r="DS17" s="270" t="str">
        <f>IF($C17="","",IF(SUM(Programacion!DQ$28:DQ$41)=0,"",IF(SUM(Programacion!DQ$35:DQ$41)=0,'Res 1ªEval'!DS17,(IF(Programacion!DQ$35="",0,Programacion!DQ$35/SUM(Programacion!DQ$35:DQ$41)*'2 Eval'!$E16)+IF(Programacion!DQ$36="",0,Programacion!DQ$36/SUM(Programacion!DQ$35:DQ$41)*'2 Eval'!$F16)+IF(Programacion!DQ$37="",0,Programacion!DQ$37/SUM(Programacion!DQ$35:DQ$41)*'2 Eval'!$G16)+IF(Programacion!DQ$38="",0,Programacion!DQ$38/SUM(Programacion!DQ$35:DQ$41)*'2 Eval'!$H16)+IF(Programacion!DQ$39="",0,Programacion!DQ$39/SUM(Programacion!DQ$35:DQ$41)*'2 Eval'!$I16)+IF(Programacion!DQ$40="",0,Programacion!DQ$40/SUM(Programacion!DQ$35:DQ$41)*'2 Eval'!$J16)+IF(Programacion!DQ$41="",0,Programacion!DQ$41/SUM(Programacion!DQ$35:DQ$41)*'2 Eval'!$K16))*SUM(Programacion!DQ$35:DQ$41)/SUM(Programacion!DQ$28:DQ$41)+IF('Res 1ªEval'!DS17="",0,'Res 1ªEval'!DS17*SUM(Programacion!DQ$28:DQ$34)/SUM(Programacion!DQ$28:DQ$41)))))</f>
        <v/>
      </c>
      <c r="DT17" s="270" t="str">
        <f>IF($C17="","",IF(SUM(Programacion!DR$28:DR$41)=0,"",IF(SUM(Programacion!DR$35:DR$41)=0,'Res 1ªEval'!DT17,(IF(Programacion!DR$35="",0,Programacion!DR$35/SUM(Programacion!DR$35:DR$41)*'2 Eval'!$E16)+IF(Programacion!DR$36="",0,Programacion!DR$36/SUM(Programacion!DR$35:DR$41)*'2 Eval'!$F16)+IF(Programacion!DR$37="",0,Programacion!DR$37/SUM(Programacion!DR$35:DR$41)*'2 Eval'!$G16)+IF(Programacion!DR$38="",0,Programacion!DR$38/SUM(Programacion!DR$35:DR$41)*'2 Eval'!$H16)+IF(Programacion!DR$39="",0,Programacion!DR$39/SUM(Programacion!DR$35:DR$41)*'2 Eval'!$I16)+IF(Programacion!DR$40="",0,Programacion!DR$40/SUM(Programacion!DR$35:DR$41)*'2 Eval'!$J16)+IF(Programacion!DR$41="",0,Programacion!DR$41/SUM(Programacion!DR$35:DR$41)*'2 Eval'!$K16))*SUM(Programacion!DR$35:DR$41)/SUM(Programacion!DR$28:DR$41)+IF('Res 1ªEval'!DT17="",0,'Res 1ªEval'!DT17*SUM(Programacion!DR$28:DR$34)/SUM(Programacion!DR$28:DR$41)))))</f>
        <v/>
      </c>
      <c r="DU17" s="270" t="str">
        <f>IF($C17="","",IF(SUM(Programacion!DS$28:DS$41)=0,"",IF(SUM(Programacion!DS$35:DS$41)=0,'Res 1ªEval'!DU17,(IF(Programacion!DS$35="",0,Programacion!DS$35/SUM(Programacion!DS$35:DS$41)*'2 Eval'!$E16)+IF(Programacion!DS$36="",0,Programacion!DS$36/SUM(Programacion!DS$35:DS$41)*'2 Eval'!$F16)+IF(Programacion!DS$37="",0,Programacion!DS$37/SUM(Programacion!DS$35:DS$41)*'2 Eval'!$G16)+IF(Programacion!DS$38="",0,Programacion!DS$38/SUM(Programacion!DS$35:DS$41)*'2 Eval'!$H16)+IF(Programacion!DS$39="",0,Programacion!DS$39/SUM(Programacion!DS$35:DS$41)*'2 Eval'!$I16)+IF(Programacion!DS$40="",0,Programacion!DS$40/SUM(Programacion!DS$35:DS$41)*'2 Eval'!$J16)+IF(Programacion!DS$41="",0,Programacion!DS$41/SUM(Programacion!DS$35:DS$41)*'2 Eval'!$K16))*SUM(Programacion!DS$35:DS$41)/SUM(Programacion!DS$28:DS$41)+IF('Res 1ªEval'!DU17="",0,'Res 1ªEval'!DU17*SUM(Programacion!DS$28:DS$34)/SUM(Programacion!DS$28:DS$41)))))</f>
        <v/>
      </c>
      <c r="DV17" s="270" t="str">
        <f>IF($C17="","",IF(SUM(Programacion!DT$28:DT$41)=0,"",IF(SUM(Programacion!DT$35:DT$41)=0,'Res 1ªEval'!DV17,(IF(Programacion!DT$35="",0,Programacion!DT$35/SUM(Programacion!DT$35:DT$41)*'2 Eval'!$E16)+IF(Programacion!DT$36="",0,Programacion!DT$36/SUM(Programacion!DT$35:DT$41)*'2 Eval'!$F16)+IF(Programacion!DT$37="",0,Programacion!DT$37/SUM(Programacion!DT$35:DT$41)*'2 Eval'!$G16)+IF(Programacion!DT$38="",0,Programacion!DT$38/SUM(Programacion!DT$35:DT$41)*'2 Eval'!$H16)+IF(Programacion!DT$39="",0,Programacion!DT$39/SUM(Programacion!DT$35:DT$41)*'2 Eval'!$I16)+IF(Programacion!DT$40="",0,Programacion!DT$40/SUM(Programacion!DT$35:DT$41)*'2 Eval'!$J16)+IF(Programacion!DT$41="",0,Programacion!DT$41/SUM(Programacion!DT$35:DT$41)*'2 Eval'!$K16))*SUM(Programacion!DT$35:DT$41)/SUM(Programacion!DT$28:DT$41)+IF('Res 1ªEval'!DV17="",0,'Res 1ªEval'!DV17*SUM(Programacion!DT$28:DT$34)/SUM(Programacion!DT$28:DT$41)))))</f>
        <v/>
      </c>
      <c r="DW17" s="270" t="str">
        <f>IF($C17="","",IF(SUM(Programacion!DU$28:DU$41)=0,"",IF(SUM(Programacion!DU$35:DU$41)=0,'Res 1ªEval'!DW17,(IF(Programacion!DU$35="",0,Programacion!DU$35/SUM(Programacion!DU$35:DU$41)*'2 Eval'!$E16)+IF(Programacion!DU$36="",0,Programacion!DU$36/SUM(Programacion!DU$35:DU$41)*'2 Eval'!$F16)+IF(Programacion!DU$37="",0,Programacion!DU$37/SUM(Programacion!DU$35:DU$41)*'2 Eval'!$G16)+IF(Programacion!DU$38="",0,Programacion!DU$38/SUM(Programacion!DU$35:DU$41)*'2 Eval'!$H16)+IF(Programacion!DU$39="",0,Programacion!DU$39/SUM(Programacion!DU$35:DU$41)*'2 Eval'!$I16)+IF(Programacion!DU$40="",0,Programacion!DU$40/SUM(Programacion!DU$35:DU$41)*'2 Eval'!$J16)+IF(Programacion!DU$41="",0,Programacion!DU$41/SUM(Programacion!DU$35:DU$41)*'2 Eval'!$K16))*SUM(Programacion!DU$35:DU$41)/SUM(Programacion!DU$28:DU$41)+IF('Res 1ªEval'!DW17="",0,'Res 1ªEval'!DW17*SUM(Programacion!DU$28:DU$34)/SUM(Programacion!DU$28:DU$41)))))</f>
        <v/>
      </c>
      <c r="DX17" s="270" t="str">
        <f>IF($C17="","",IF(SUM(Programacion!DV$28:DV$41)=0,"",IF(SUM(Programacion!DV$35:DV$41)=0,'Res 1ªEval'!DX17,(IF(Programacion!DV$35="",0,Programacion!DV$35/SUM(Programacion!DV$35:DV$41)*'2 Eval'!$E16)+IF(Programacion!DV$36="",0,Programacion!DV$36/SUM(Programacion!DV$35:DV$41)*'2 Eval'!$F16)+IF(Programacion!DV$37="",0,Programacion!DV$37/SUM(Programacion!DV$35:DV$41)*'2 Eval'!$G16)+IF(Programacion!DV$38="",0,Programacion!DV$38/SUM(Programacion!DV$35:DV$41)*'2 Eval'!$H16)+IF(Programacion!DV$39="",0,Programacion!DV$39/SUM(Programacion!DV$35:DV$41)*'2 Eval'!$I16)+IF(Programacion!DV$40="",0,Programacion!DV$40/SUM(Programacion!DV$35:DV$41)*'2 Eval'!$J16)+IF(Programacion!DV$41="",0,Programacion!DV$41/SUM(Programacion!DV$35:DV$41)*'2 Eval'!$K16))*SUM(Programacion!DV$35:DV$41)/SUM(Programacion!DV$28:DV$41)+IF('Res 1ªEval'!DX17="",0,'Res 1ªEval'!DX17*SUM(Programacion!DV$28:DV$34)/SUM(Programacion!DV$28:DV$41)))))</f>
        <v/>
      </c>
      <c r="DY17" s="270" t="str">
        <f>IF($C17="","",IF(SUM(Programacion!DW$28:DW$41)=0,"",IF(SUM(Programacion!DW$35:DW$41)=0,'Res 1ªEval'!DY17,(IF(Programacion!DW$35="",0,Programacion!DW$35/SUM(Programacion!DW$35:DW$41)*'2 Eval'!$E16)+IF(Programacion!DW$36="",0,Programacion!DW$36/SUM(Programacion!DW$35:DW$41)*'2 Eval'!$F16)+IF(Programacion!DW$37="",0,Programacion!DW$37/SUM(Programacion!DW$35:DW$41)*'2 Eval'!$G16)+IF(Programacion!DW$38="",0,Programacion!DW$38/SUM(Programacion!DW$35:DW$41)*'2 Eval'!$H16)+IF(Programacion!DW$39="",0,Programacion!DW$39/SUM(Programacion!DW$35:DW$41)*'2 Eval'!$I16)+IF(Programacion!DW$40="",0,Programacion!DW$40/SUM(Programacion!DW$35:DW$41)*'2 Eval'!$J16)+IF(Programacion!DW$41="",0,Programacion!DW$41/SUM(Programacion!DW$35:DW$41)*'2 Eval'!$K16))*SUM(Programacion!DW$35:DW$41)/SUM(Programacion!DW$28:DW$41)+IF('Res 1ªEval'!DY17="",0,'Res 1ªEval'!DY17*SUM(Programacion!DW$28:DW$34)/SUM(Programacion!DW$28:DW$41)))))</f>
        <v/>
      </c>
      <c r="DZ17" s="270" t="str">
        <f>IF($C17="","",IF(SUM(Programacion!DX$28:DX$41)=0,"",IF(SUM(Programacion!DX$35:DX$41)=0,'Res 1ªEval'!DZ17,(IF(Programacion!DX$35="",0,Programacion!DX$35/SUM(Programacion!DX$35:DX$41)*'2 Eval'!$E16)+IF(Programacion!DX$36="",0,Programacion!DX$36/SUM(Programacion!DX$35:DX$41)*'2 Eval'!$F16)+IF(Programacion!DX$37="",0,Programacion!DX$37/SUM(Programacion!DX$35:DX$41)*'2 Eval'!$G16)+IF(Programacion!DX$38="",0,Programacion!DX$38/SUM(Programacion!DX$35:DX$41)*'2 Eval'!$H16)+IF(Programacion!DX$39="",0,Programacion!DX$39/SUM(Programacion!DX$35:DX$41)*'2 Eval'!$I16)+IF(Programacion!DX$40="",0,Programacion!DX$40/SUM(Programacion!DX$35:DX$41)*'2 Eval'!$J16)+IF(Programacion!DX$41="",0,Programacion!DX$41/SUM(Programacion!DX$35:DX$41)*'2 Eval'!$K16))*SUM(Programacion!DX$35:DX$41)/SUM(Programacion!DX$28:DX$41)+IF('Res 1ªEval'!DZ17="",0,'Res 1ªEval'!DZ17*SUM(Programacion!DX$28:DX$34)/SUM(Programacion!DX$28:DX$41)))))</f>
        <v/>
      </c>
      <c r="EA17" s="270" t="str">
        <f>IF($C17="","",IF(SUM(Programacion!DY$28:DY$41)=0,"",IF(SUM(Programacion!DY$35:DY$41)=0,'Res 1ªEval'!EA17,(IF(Programacion!DY$35="",0,Programacion!DY$35/SUM(Programacion!DY$35:DY$41)*'2 Eval'!$E16)+IF(Programacion!DY$36="",0,Programacion!DY$36/SUM(Programacion!DY$35:DY$41)*'2 Eval'!$F16)+IF(Programacion!DY$37="",0,Programacion!DY$37/SUM(Programacion!DY$35:DY$41)*'2 Eval'!$G16)+IF(Programacion!DY$38="",0,Programacion!DY$38/SUM(Programacion!DY$35:DY$41)*'2 Eval'!$H16)+IF(Programacion!DY$39="",0,Programacion!DY$39/SUM(Programacion!DY$35:DY$41)*'2 Eval'!$I16)+IF(Programacion!DY$40="",0,Programacion!DY$40/SUM(Programacion!DY$35:DY$41)*'2 Eval'!$J16)+IF(Programacion!DY$41="",0,Programacion!DY$41/SUM(Programacion!DY$35:DY$41)*'2 Eval'!$K16))*SUM(Programacion!DY$35:DY$41)/SUM(Programacion!DY$28:DY$41)+IF('Res 1ªEval'!EA17="",0,'Res 1ªEval'!EA17*SUM(Programacion!DY$28:DY$34)/SUM(Programacion!DY$28:DY$41)))))</f>
        <v/>
      </c>
      <c r="EB17" s="270" t="str">
        <f>IF($C17="","",IF(SUM(Programacion!DZ$28:DZ$41)=0,"",IF(SUM(Programacion!DZ$35:DZ$41)=0,'Res 1ªEval'!EB17,(IF(Programacion!DZ$35="",0,Programacion!DZ$35/SUM(Programacion!DZ$35:DZ$41)*'2 Eval'!$E16)+IF(Programacion!DZ$36="",0,Programacion!DZ$36/SUM(Programacion!DZ$35:DZ$41)*'2 Eval'!$F16)+IF(Programacion!DZ$37="",0,Programacion!DZ$37/SUM(Programacion!DZ$35:DZ$41)*'2 Eval'!$G16)+IF(Programacion!DZ$38="",0,Programacion!DZ$38/SUM(Programacion!DZ$35:DZ$41)*'2 Eval'!$H16)+IF(Programacion!DZ$39="",0,Programacion!DZ$39/SUM(Programacion!DZ$35:DZ$41)*'2 Eval'!$I16)+IF(Programacion!DZ$40="",0,Programacion!DZ$40/SUM(Programacion!DZ$35:DZ$41)*'2 Eval'!$J16)+IF(Programacion!DZ$41="",0,Programacion!DZ$41/SUM(Programacion!DZ$35:DZ$41)*'2 Eval'!$K16))*SUM(Programacion!DZ$35:DZ$41)/SUM(Programacion!DZ$28:DZ$41)+IF('Res 1ªEval'!EB17="",0,'Res 1ªEval'!EB17*SUM(Programacion!DZ$28:DZ$34)/SUM(Programacion!DZ$28:DZ$41)))))</f>
        <v/>
      </c>
      <c r="EC17" s="270" t="str">
        <f>IF($C17="","",IF(SUM(Programacion!EA$28:EA$41)=0,"",IF(SUM(Programacion!EA$35:EA$41)=0,'Res 1ªEval'!EC17,(IF(Programacion!EA$35="",0,Programacion!EA$35/SUM(Programacion!EA$35:EA$41)*'2 Eval'!$E16)+IF(Programacion!EA$36="",0,Programacion!EA$36/SUM(Programacion!EA$35:EA$41)*'2 Eval'!$F16)+IF(Programacion!EA$37="",0,Programacion!EA$37/SUM(Programacion!EA$35:EA$41)*'2 Eval'!$G16)+IF(Programacion!EA$38="",0,Programacion!EA$38/SUM(Programacion!EA$35:EA$41)*'2 Eval'!$H16)+IF(Programacion!EA$39="",0,Programacion!EA$39/SUM(Programacion!EA$35:EA$41)*'2 Eval'!$I16)+IF(Programacion!EA$40="",0,Programacion!EA$40/SUM(Programacion!EA$35:EA$41)*'2 Eval'!$J16)+IF(Programacion!EA$41="",0,Programacion!EA$41/SUM(Programacion!EA$35:EA$41)*'2 Eval'!$K16))*SUM(Programacion!EA$35:EA$41)/SUM(Programacion!EA$28:EA$41)+IF('Res 1ªEval'!EC17="",0,'Res 1ªEval'!EC17*SUM(Programacion!EA$28:EA$34)/SUM(Programacion!EA$28:EA$41)))))</f>
        <v/>
      </c>
      <c r="ED17" s="270" t="str">
        <f>IF($C17="","",IF(SUM(Programacion!EB$28:EB$41)=0,"",IF(SUM(Programacion!EB$35:EB$41)=0,'Res 1ªEval'!ED17,(IF(Programacion!EB$35="",0,Programacion!EB$35/SUM(Programacion!EB$35:EB$41)*'2 Eval'!$E16)+IF(Programacion!EB$36="",0,Programacion!EB$36/SUM(Programacion!EB$35:EB$41)*'2 Eval'!$F16)+IF(Programacion!EB$37="",0,Programacion!EB$37/SUM(Programacion!EB$35:EB$41)*'2 Eval'!$G16)+IF(Programacion!EB$38="",0,Programacion!EB$38/SUM(Programacion!EB$35:EB$41)*'2 Eval'!$H16)+IF(Programacion!EB$39="",0,Programacion!EB$39/SUM(Programacion!EB$35:EB$41)*'2 Eval'!$I16)+IF(Programacion!EB$40="",0,Programacion!EB$40/SUM(Programacion!EB$35:EB$41)*'2 Eval'!$J16)+IF(Programacion!EB$41="",0,Programacion!EB$41/SUM(Programacion!EB$35:EB$41)*'2 Eval'!$K16))*SUM(Programacion!EB$35:EB$41)/SUM(Programacion!EB$28:EB$41)+IF('Res 1ªEval'!ED17="",0,'Res 1ªEval'!ED17*SUM(Programacion!EB$28:EB$34)/SUM(Programacion!EB$28:EB$41)))))</f>
        <v/>
      </c>
      <c r="EE17" s="270" t="str">
        <f>IF($C17="","",IF(SUM(Programacion!EC$28:EC$41)=0,"",IF(SUM(Programacion!EC$35:EC$41)=0,'Res 1ªEval'!EE17,(IF(Programacion!EC$35="",0,Programacion!EC$35/SUM(Programacion!EC$35:EC$41)*'2 Eval'!$E16)+IF(Programacion!EC$36="",0,Programacion!EC$36/SUM(Programacion!EC$35:EC$41)*'2 Eval'!$F16)+IF(Programacion!EC$37="",0,Programacion!EC$37/SUM(Programacion!EC$35:EC$41)*'2 Eval'!$G16)+IF(Programacion!EC$38="",0,Programacion!EC$38/SUM(Programacion!EC$35:EC$41)*'2 Eval'!$H16)+IF(Programacion!EC$39="",0,Programacion!EC$39/SUM(Programacion!EC$35:EC$41)*'2 Eval'!$I16)+IF(Programacion!EC$40="",0,Programacion!EC$40/SUM(Programacion!EC$35:EC$41)*'2 Eval'!$J16)+IF(Programacion!EC$41="",0,Programacion!EC$41/SUM(Programacion!EC$35:EC$41)*'2 Eval'!$K16))*SUM(Programacion!EC$35:EC$41)/SUM(Programacion!EC$28:EC$41)+IF('Res 1ªEval'!EE17="",0,'Res 1ªEval'!EE17*SUM(Programacion!EC$28:EC$34)/SUM(Programacion!EC$28:EC$41)))))</f>
        <v/>
      </c>
      <c r="EF17" s="270" t="str">
        <f>IF($C17="","",IF(SUM(Programacion!ED$28:ED$41)=0,"",IF(SUM(Programacion!ED$35:ED$41)=0,'Res 1ªEval'!EF17,(IF(Programacion!ED$35="",0,Programacion!ED$35/SUM(Programacion!ED$35:ED$41)*'2 Eval'!$E16)+IF(Programacion!ED$36="",0,Programacion!ED$36/SUM(Programacion!ED$35:ED$41)*'2 Eval'!$F16)+IF(Programacion!ED$37="",0,Programacion!ED$37/SUM(Programacion!ED$35:ED$41)*'2 Eval'!$G16)+IF(Programacion!ED$38="",0,Programacion!ED$38/SUM(Programacion!ED$35:ED$41)*'2 Eval'!$H16)+IF(Programacion!ED$39="",0,Programacion!ED$39/SUM(Programacion!ED$35:ED$41)*'2 Eval'!$I16)+IF(Programacion!ED$40="",0,Programacion!ED$40/SUM(Programacion!ED$35:ED$41)*'2 Eval'!$J16)+IF(Programacion!ED$41="",0,Programacion!ED$41/SUM(Programacion!ED$35:ED$41)*'2 Eval'!$K16))*SUM(Programacion!ED$35:ED$41)/SUM(Programacion!ED$28:ED$41)+IF('Res 1ªEval'!EF17="",0,'Res 1ªEval'!EF17*SUM(Programacion!ED$28:ED$34)/SUM(Programacion!ED$28:ED$41)))))</f>
        <v/>
      </c>
      <c r="EG17" s="270" t="str">
        <f>IF($C17="","",IF(SUM(Programacion!EE$28:EE$41)=0,"",IF(SUM(Programacion!EE$35:EE$41)=0,'Res 1ªEval'!EG17,(IF(Programacion!EE$35="",0,Programacion!EE$35/SUM(Programacion!EE$35:EE$41)*'2 Eval'!$E16)+IF(Programacion!EE$36="",0,Programacion!EE$36/SUM(Programacion!EE$35:EE$41)*'2 Eval'!$F16)+IF(Programacion!EE$37="",0,Programacion!EE$37/SUM(Programacion!EE$35:EE$41)*'2 Eval'!$G16)+IF(Programacion!EE$38="",0,Programacion!EE$38/SUM(Programacion!EE$35:EE$41)*'2 Eval'!$H16)+IF(Programacion!EE$39="",0,Programacion!EE$39/SUM(Programacion!EE$35:EE$41)*'2 Eval'!$I16)+IF(Programacion!EE$40="",0,Programacion!EE$40/SUM(Programacion!EE$35:EE$41)*'2 Eval'!$J16)+IF(Programacion!EE$41="",0,Programacion!EE$41/SUM(Programacion!EE$35:EE$41)*'2 Eval'!$K16))*SUM(Programacion!EE$35:EE$41)/SUM(Programacion!EE$28:EE$41)+IF('Res 1ªEval'!EG17="",0,'Res 1ªEval'!EG17*SUM(Programacion!EE$28:EE$34)/SUM(Programacion!EE$28:EE$41)))))</f>
        <v/>
      </c>
      <c r="EH17" s="270" t="str">
        <f>IF($C17="","",IF(SUM(Programacion!EF$28:EF$41)=0,"",IF(SUM(Programacion!EF$35:EF$41)=0,'Res 1ªEval'!EH17,(IF(Programacion!EF$35="",0,Programacion!EF$35/SUM(Programacion!EF$35:EF$41)*'2 Eval'!$E16)+IF(Programacion!EF$36="",0,Programacion!EF$36/SUM(Programacion!EF$35:EF$41)*'2 Eval'!$F16)+IF(Programacion!EF$37="",0,Programacion!EF$37/SUM(Programacion!EF$35:EF$41)*'2 Eval'!$G16)+IF(Programacion!EF$38="",0,Programacion!EF$38/SUM(Programacion!EF$35:EF$41)*'2 Eval'!$H16)+IF(Programacion!EF$39="",0,Programacion!EF$39/SUM(Programacion!EF$35:EF$41)*'2 Eval'!$I16)+IF(Programacion!EF$40="",0,Programacion!EF$40/SUM(Programacion!EF$35:EF$41)*'2 Eval'!$J16)+IF(Programacion!EF$41="",0,Programacion!EF$41/SUM(Programacion!EF$35:EF$41)*'2 Eval'!$K16))*SUM(Programacion!EF$35:EF$41)/SUM(Programacion!EF$28:EF$41)+IF('Res 1ªEval'!EH17="",0,'Res 1ªEval'!EH17*SUM(Programacion!EF$28:EF$34)/SUM(Programacion!EF$28:EF$41)))))</f>
        <v/>
      </c>
      <c r="EI17" s="270" t="str">
        <f>IF($C17="","",IF(SUM(Programacion!EG$28:EG$41)=0,"",IF(SUM(Programacion!EG$35:EG$41)=0,'Res 1ªEval'!EI17,(IF(Programacion!EG$35="",0,Programacion!EG$35/SUM(Programacion!EG$35:EG$41)*'2 Eval'!$E16)+IF(Programacion!EG$36="",0,Programacion!EG$36/SUM(Programacion!EG$35:EG$41)*'2 Eval'!$F16)+IF(Programacion!EG$37="",0,Programacion!EG$37/SUM(Programacion!EG$35:EG$41)*'2 Eval'!$G16)+IF(Programacion!EG$38="",0,Programacion!EG$38/SUM(Programacion!EG$35:EG$41)*'2 Eval'!$H16)+IF(Programacion!EG$39="",0,Programacion!EG$39/SUM(Programacion!EG$35:EG$41)*'2 Eval'!$I16)+IF(Programacion!EG$40="",0,Programacion!EG$40/SUM(Programacion!EG$35:EG$41)*'2 Eval'!$J16)+IF(Programacion!EG$41="",0,Programacion!EG$41/SUM(Programacion!EG$35:EG$41)*'2 Eval'!$K16))*SUM(Programacion!EG$35:EG$41)/SUM(Programacion!EG$28:EG$41)+IF('Res 1ªEval'!EI17="",0,'Res 1ªEval'!EI17*SUM(Programacion!EG$28:EG$34)/SUM(Programacion!EG$28:EG$41)))))</f>
        <v/>
      </c>
      <c r="EJ17" s="270" t="str">
        <f>IF($C17="","",IF(SUM(Programacion!EH$28:EH$41)=0,"",IF(SUM(Programacion!EH$35:EH$41)=0,'Res 1ªEval'!EJ17,(IF(Programacion!EH$35="",0,Programacion!EH$35/SUM(Programacion!EH$35:EH$41)*'2 Eval'!$E16)+IF(Programacion!EH$36="",0,Programacion!EH$36/SUM(Programacion!EH$35:EH$41)*'2 Eval'!$F16)+IF(Programacion!EH$37="",0,Programacion!EH$37/SUM(Programacion!EH$35:EH$41)*'2 Eval'!$G16)+IF(Programacion!EH$38="",0,Programacion!EH$38/SUM(Programacion!EH$35:EH$41)*'2 Eval'!$H16)+IF(Programacion!EH$39="",0,Programacion!EH$39/SUM(Programacion!EH$35:EH$41)*'2 Eval'!$I16)+IF(Programacion!EH$40="",0,Programacion!EH$40/SUM(Programacion!EH$35:EH$41)*'2 Eval'!$J16)+IF(Programacion!EH$41="",0,Programacion!EH$41/SUM(Programacion!EH$35:EH$41)*'2 Eval'!$K16))*SUM(Programacion!EH$35:EH$41)/SUM(Programacion!EH$28:EH$41)+IF('Res 1ªEval'!EJ17="",0,'Res 1ªEval'!EJ17*SUM(Programacion!EH$28:EH$34)/SUM(Programacion!EH$28:EH$41)))))</f>
        <v/>
      </c>
      <c r="EK17" s="270" t="str">
        <f>IF($C17="","",IF(SUM(Programacion!EI$28:EI$41)=0,"",IF(SUM(Programacion!EI$35:EI$41)=0,'Res 1ªEval'!EK17,(IF(Programacion!EI$35="",0,Programacion!EI$35/SUM(Programacion!EI$35:EI$41)*'2 Eval'!$E16)+IF(Programacion!EI$36="",0,Programacion!EI$36/SUM(Programacion!EI$35:EI$41)*'2 Eval'!$F16)+IF(Programacion!EI$37="",0,Programacion!EI$37/SUM(Programacion!EI$35:EI$41)*'2 Eval'!$G16)+IF(Programacion!EI$38="",0,Programacion!EI$38/SUM(Programacion!EI$35:EI$41)*'2 Eval'!$H16)+IF(Programacion!EI$39="",0,Programacion!EI$39/SUM(Programacion!EI$35:EI$41)*'2 Eval'!$I16)+IF(Programacion!EI$40="",0,Programacion!EI$40/SUM(Programacion!EI$35:EI$41)*'2 Eval'!$J16)+IF(Programacion!EI$41="",0,Programacion!EI$41/SUM(Programacion!EI$35:EI$41)*'2 Eval'!$K16))*SUM(Programacion!EI$35:EI$41)/SUM(Programacion!EI$28:EI$41)+IF('Res 1ªEval'!EK17="",0,'Res 1ªEval'!EK17*SUM(Programacion!EI$28:EI$34)/SUM(Programacion!EI$28:EI$41)))))</f>
        <v/>
      </c>
    </row>
    <row r="18" spans="2:141">
      <c r="B18" s="133" t="str">
        <f>IF('1 Eval'!A17="","",'1 Eval'!A17)</f>
        <v/>
      </c>
      <c r="C18" s="134" t="str">
        <f>IF('1 Eval'!B17="","",'1 Eval'!B17)</f>
        <v/>
      </c>
      <c r="D18" s="149" t="str">
        <f>IF('2 Eval'!D17="","",'2 Eval'!D17)</f>
        <v/>
      </c>
      <c r="E18" s="150" t="str">
        <f>IF($D18="","",IF(Final!$F$6="","",($D18*Final!$F$6+Final!$E19*Final!$E$6)/SUM(Final!$E$6:$F$6)))</f>
        <v/>
      </c>
      <c r="F18" s="150" t="str">
        <f t="shared" si="7"/>
        <v/>
      </c>
      <c r="G18" s="221" t="str">
        <f t="shared" si="6"/>
        <v/>
      </c>
      <c r="H18" s="275" t="str">
        <f>IF($C18="","",IF(SUM(Programacion!F$28:F$41)=0,"",IF(SUM(Programacion!F$35:F$41)=0,'Res 1ªEval'!H18,(IF(Programacion!F$35="",0,Programacion!F$35/SUM(Programacion!F$35:F$41)*'2 Eval'!$E17)+IF(Programacion!F$36="",0,Programacion!F$36/SUM(Programacion!F$35:F$41)*'2 Eval'!$F17)+IF(Programacion!F$37="",0,Programacion!F$37/SUM(Programacion!F$35:F$41)*'2 Eval'!$G17)+IF(Programacion!F$38="",0,Programacion!F$38/SUM(Programacion!F$35:F$41)*'2 Eval'!$H17)+IF(Programacion!F$39="",0,Programacion!F$39/SUM(Programacion!F$35:F$41)*'2 Eval'!$I17)+IF(Programacion!F$40="",0,Programacion!F$40/SUM(Programacion!F$35:F$41)*'2 Eval'!$J17)+IF(Programacion!F$41="",0,Programacion!F$41/SUM(Programacion!F$35:F$41)*'2 Eval'!$K17))*SUM(Programacion!F$35:F$41)/SUM(Programacion!F$28:F$41)+IF('Res 1ªEval'!H18="",0,'Res 1ªEval'!H18*SUM(Programacion!F$28:F$34)/SUM(Programacion!F$28:F$41)))))</f>
        <v/>
      </c>
      <c r="I18" s="270" t="str">
        <f>IF($C18="","",IF(SUM(Programacion!G$28:G$41)=0,"",IF(SUM(Programacion!G$35:G$41)=0,'Res 1ªEval'!I18,(IF(Programacion!G$35="",0,Programacion!G$35/SUM(Programacion!G$35:G$41)*'2 Eval'!$E17)+IF(Programacion!G$36="",0,Programacion!G$36/SUM(Programacion!G$35:G$41)*'2 Eval'!$F17)+IF(Programacion!G$37="",0,Programacion!G$37/SUM(Programacion!G$35:G$41)*'2 Eval'!$G17)+IF(Programacion!G$38="",0,Programacion!G$38/SUM(Programacion!G$35:G$41)*'2 Eval'!$H17)+IF(Programacion!G$39="",0,Programacion!G$39/SUM(Programacion!G$35:G$41)*'2 Eval'!$I17)+IF(Programacion!G$40="",0,Programacion!G$40/SUM(Programacion!G$35:G$41)*'2 Eval'!$J17)+IF(Programacion!G$41="",0,Programacion!G$41/SUM(Programacion!G$35:G$41)*'2 Eval'!$K17))*SUM(Programacion!G$35:G$41)/SUM(Programacion!G$28:G$41)+IF('Res 1ªEval'!I18="",0,'Res 1ªEval'!I18*SUM(Programacion!G$28:G$34)/SUM(Programacion!G$28:G$41)))))</f>
        <v/>
      </c>
      <c r="J18" s="270" t="str">
        <f>IF($C18="","",IF(SUM(Programacion!H$28:H$41)=0,"",IF(SUM(Programacion!H$35:H$41)=0,'Res 1ªEval'!J18,(IF(Programacion!H$35="",0,Programacion!H$35/SUM(Programacion!H$35:H$41)*'2 Eval'!$E17)+IF(Programacion!H$36="",0,Programacion!H$36/SUM(Programacion!H$35:H$41)*'2 Eval'!$F17)+IF(Programacion!H$37="",0,Programacion!H$37/SUM(Programacion!H$35:H$41)*'2 Eval'!$G17)+IF(Programacion!H$38="",0,Programacion!H$38/SUM(Programacion!H$35:H$41)*'2 Eval'!$H17)+IF(Programacion!H$39="",0,Programacion!H$39/SUM(Programacion!H$35:H$41)*'2 Eval'!$I17)+IF(Programacion!H$40="",0,Programacion!H$40/SUM(Programacion!H$35:H$41)*'2 Eval'!$J17)+IF(Programacion!H$41="",0,Programacion!H$41/SUM(Programacion!H$35:H$41)*'2 Eval'!$K17))*SUM(Programacion!H$35:H$41)/SUM(Programacion!H$28:H$41)+IF('Res 1ªEval'!J18="",0,'Res 1ªEval'!J18*SUM(Programacion!H$28:H$34)/SUM(Programacion!H$28:H$41)))))</f>
        <v/>
      </c>
      <c r="K18" s="270" t="str">
        <f>IF($C18="","",IF(SUM(Programacion!I$28:I$41)=0,"",IF(SUM(Programacion!I$35:I$41)=0,'Res 1ªEval'!K18,(IF(Programacion!I$35="",0,Programacion!I$35/SUM(Programacion!I$35:I$41)*'2 Eval'!$E17)+IF(Programacion!I$36="",0,Programacion!I$36/SUM(Programacion!I$35:I$41)*'2 Eval'!$F17)+IF(Programacion!I$37="",0,Programacion!I$37/SUM(Programacion!I$35:I$41)*'2 Eval'!$G17)+IF(Programacion!I$38="",0,Programacion!I$38/SUM(Programacion!I$35:I$41)*'2 Eval'!$H17)+IF(Programacion!I$39="",0,Programacion!I$39/SUM(Programacion!I$35:I$41)*'2 Eval'!$I17)+IF(Programacion!I$40="",0,Programacion!I$40/SUM(Programacion!I$35:I$41)*'2 Eval'!$J17)+IF(Programacion!I$41="",0,Programacion!I$41/SUM(Programacion!I$35:I$41)*'2 Eval'!$K17))*SUM(Programacion!I$35:I$41)/SUM(Programacion!I$28:I$41)+IF('Res 1ªEval'!K18="",0,'Res 1ªEval'!K18*SUM(Programacion!I$28:I$34)/SUM(Programacion!I$28:I$41)))))</f>
        <v/>
      </c>
      <c r="L18" s="270" t="str">
        <f>IF($C18="","",IF(SUM(Programacion!J$28:J$41)=0,"",IF(SUM(Programacion!J$35:J$41)=0,'Res 1ªEval'!L18,(IF(Programacion!J$35="",0,Programacion!J$35/SUM(Programacion!J$35:J$41)*'2 Eval'!$E17)+IF(Programacion!J$36="",0,Programacion!J$36/SUM(Programacion!J$35:J$41)*'2 Eval'!$F17)+IF(Programacion!J$37="",0,Programacion!J$37/SUM(Programacion!J$35:J$41)*'2 Eval'!$G17)+IF(Programacion!J$38="",0,Programacion!J$38/SUM(Programacion!J$35:J$41)*'2 Eval'!$H17)+IF(Programacion!J$39="",0,Programacion!J$39/SUM(Programacion!J$35:J$41)*'2 Eval'!$I17)+IF(Programacion!J$40="",0,Programacion!J$40/SUM(Programacion!J$35:J$41)*'2 Eval'!$J17)+IF(Programacion!J$41="",0,Programacion!J$41/SUM(Programacion!J$35:J$41)*'2 Eval'!$K17))*SUM(Programacion!J$35:J$41)/SUM(Programacion!J$28:J$41)+IF('Res 1ªEval'!L18="",0,'Res 1ªEval'!L18*SUM(Programacion!J$28:J$34)/SUM(Programacion!J$28:J$41)))))</f>
        <v/>
      </c>
      <c r="M18" s="270" t="str">
        <f>IF($C18="","",IF(SUM(Programacion!K$28:K$41)=0,"",IF(SUM(Programacion!K$35:K$41)=0,'Res 1ªEval'!M18,(IF(Programacion!K$35="",0,Programacion!K$35/SUM(Programacion!K$35:K$41)*'2 Eval'!$E17)+IF(Programacion!K$36="",0,Programacion!K$36/SUM(Programacion!K$35:K$41)*'2 Eval'!$F17)+IF(Programacion!K$37="",0,Programacion!K$37/SUM(Programacion!K$35:K$41)*'2 Eval'!$G17)+IF(Programacion!K$38="",0,Programacion!K$38/SUM(Programacion!K$35:K$41)*'2 Eval'!$H17)+IF(Programacion!K$39="",0,Programacion!K$39/SUM(Programacion!K$35:K$41)*'2 Eval'!$I17)+IF(Programacion!K$40="",0,Programacion!K$40/SUM(Programacion!K$35:K$41)*'2 Eval'!$J17)+IF(Programacion!K$41="",0,Programacion!K$41/SUM(Programacion!K$35:K$41)*'2 Eval'!$K17))*SUM(Programacion!K$35:K$41)/SUM(Programacion!K$28:K$41)+IF('Res 1ªEval'!M18="",0,'Res 1ªEval'!M18*SUM(Programacion!K$28:K$34)/SUM(Programacion!K$28:K$41)))))</f>
        <v/>
      </c>
      <c r="N18" s="270" t="str">
        <f>IF($C18="","",IF(SUM(Programacion!L$28:L$41)=0,"",IF(SUM(Programacion!L$35:L$41)=0,'Res 1ªEval'!N18,(IF(Programacion!L$35="",0,Programacion!L$35/SUM(Programacion!L$35:L$41)*'2 Eval'!$E17)+IF(Programacion!L$36="",0,Programacion!L$36/SUM(Programacion!L$35:L$41)*'2 Eval'!$F17)+IF(Programacion!L$37="",0,Programacion!L$37/SUM(Programacion!L$35:L$41)*'2 Eval'!$G17)+IF(Programacion!L$38="",0,Programacion!L$38/SUM(Programacion!L$35:L$41)*'2 Eval'!$H17)+IF(Programacion!L$39="",0,Programacion!L$39/SUM(Programacion!L$35:L$41)*'2 Eval'!$I17)+IF(Programacion!L$40="",0,Programacion!L$40/SUM(Programacion!L$35:L$41)*'2 Eval'!$J17)+IF(Programacion!L$41="",0,Programacion!L$41/SUM(Programacion!L$35:L$41)*'2 Eval'!$K17))*SUM(Programacion!L$35:L$41)/SUM(Programacion!L$28:L$41)+IF('Res 1ªEval'!N18="",0,'Res 1ªEval'!N18*SUM(Programacion!L$28:L$34)/SUM(Programacion!L$28:L$41)))))</f>
        <v/>
      </c>
      <c r="O18" s="276" t="str">
        <f>IF($C18="","",IF(SUM(Programacion!M$28:M$41)=0,"",IF(SUM(Programacion!M$35:M$41)=0,'Res 1ªEval'!O18,(IF(Programacion!M$35="",0,Programacion!M$35/SUM(Programacion!M$35:M$41)*'2 Eval'!$E17)+IF(Programacion!M$36="",0,Programacion!M$36/SUM(Programacion!M$35:M$41)*'2 Eval'!$F17)+IF(Programacion!M$37="",0,Programacion!M$37/SUM(Programacion!M$35:M$41)*'2 Eval'!$G17)+IF(Programacion!M$38="",0,Programacion!M$38/SUM(Programacion!M$35:M$41)*'2 Eval'!$H17)+IF(Programacion!M$39="",0,Programacion!M$39/SUM(Programacion!M$35:M$41)*'2 Eval'!$I17)+IF(Programacion!M$40="",0,Programacion!M$40/SUM(Programacion!M$35:M$41)*'2 Eval'!$J17)+IF(Programacion!M$41="",0,Programacion!M$41/SUM(Programacion!M$35:M$41)*'2 Eval'!$K17))*SUM(Programacion!M$35:M$41)/SUM(Programacion!M$28:M$41)+IF('Res 1ªEval'!O18="",0,'Res 1ªEval'!O18*SUM(Programacion!M$28:M$34)/SUM(Programacion!M$28:M$41)))))</f>
        <v/>
      </c>
      <c r="P18" s="303"/>
      <c r="Q18" s="270" t="str">
        <f>IF($C18="","",IF(SUM(Programacion!O$28:O$41)=0,"",IF(SUM(Programacion!O$35:O$41)=0,'Res 1ªEval'!Q18,(IF(Programacion!O$35="",0,Programacion!O$35/SUM(Programacion!O$35:O$41)*'2 Eval'!$E17)+IF(Programacion!O$36="",0,Programacion!O$36/SUM(Programacion!O$35:O$41)*'2 Eval'!$F17)+IF(Programacion!O$37="",0,Programacion!O$37/SUM(Programacion!O$35:O$41)*'2 Eval'!$G17)+IF(Programacion!O$38="",0,Programacion!O$38/SUM(Programacion!O$35:O$41)*'2 Eval'!$H17)+IF(Programacion!O$39="",0,Programacion!O$39/SUM(Programacion!O$35:O$41)*'2 Eval'!$I17)+IF(Programacion!O$40="",0,Programacion!O$40/SUM(Programacion!O$35:O$41)*'2 Eval'!$J17)+IF(Programacion!O$41="",0,Programacion!O$41/SUM(Programacion!O$35:O$41)*'2 Eval'!$K17))*SUM(Programacion!O$35:O$41)/SUM(Programacion!O$28:O$41)+IF('Res 1ªEval'!Q18="",0,'Res 1ªEval'!Q18*SUM(Programacion!O$28:O$34)/SUM(Programacion!O$28:O$41)))))</f>
        <v/>
      </c>
      <c r="R18" s="270" t="str">
        <f>IF($C18="","",IF(SUM(Programacion!P$28:P$41)=0,"",IF(SUM(Programacion!P$35:P$41)=0,'Res 1ªEval'!R18,(IF(Programacion!P$35="",0,Programacion!P$35/SUM(Programacion!P$35:P$41)*'2 Eval'!$E17)+IF(Programacion!P$36="",0,Programacion!P$36/SUM(Programacion!P$35:P$41)*'2 Eval'!$F17)+IF(Programacion!P$37="",0,Programacion!P$37/SUM(Programacion!P$35:P$41)*'2 Eval'!$G17)+IF(Programacion!P$38="",0,Programacion!P$38/SUM(Programacion!P$35:P$41)*'2 Eval'!$H17)+IF(Programacion!P$39="",0,Programacion!P$39/SUM(Programacion!P$35:P$41)*'2 Eval'!$I17)+IF(Programacion!P$40="",0,Programacion!P$40/SUM(Programacion!P$35:P$41)*'2 Eval'!$J17)+IF(Programacion!P$41="",0,Programacion!P$41/SUM(Programacion!P$35:P$41)*'2 Eval'!$K17))*SUM(Programacion!P$35:P$41)/SUM(Programacion!P$28:P$41)+IF('Res 1ªEval'!R18="",0,'Res 1ªEval'!R18*SUM(Programacion!P$28:P$34)/SUM(Programacion!P$28:P$41)))))</f>
        <v/>
      </c>
      <c r="S18" s="270" t="str">
        <f>IF($C18="","",IF(SUM(Programacion!Q$28:Q$41)=0,"",IF(SUM(Programacion!Q$35:Q$41)=0,'Res 1ªEval'!S18,(IF(Programacion!Q$35="",0,Programacion!Q$35/SUM(Programacion!Q$35:Q$41)*'2 Eval'!$E17)+IF(Programacion!Q$36="",0,Programacion!Q$36/SUM(Programacion!Q$35:Q$41)*'2 Eval'!$F17)+IF(Programacion!Q$37="",0,Programacion!Q$37/SUM(Programacion!Q$35:Q$41)*'2 Eval'!$G17)+IF(Programacion!Q$38="",0,Programacion!Q$38/SUM(Programacion!Q$35:Q$41)*'2 Eval'!$H17)+IF(Programacion!Q$39="",0,Programacion!Q$39/SUM(Programacion!Q$35:Q$41)*'2 Eval'!$I17)+IF(Programacion!Q$40="",0,Programacion!Q$40/SUM(Programacion!Q$35:Q$41)*'2 Eval'!$J17)+IF(Programacion!Q$41="",0,Programacion!Q$41/SUM(Programacion!Q$35:Q$41)*'2 Eval'!$K17))*SUM(Programacion!Q$35:Q$41)/SUM(Programacion!Q$28:Q$41)+IF('Res 1ªEval'!S18="",0,'Res 1ªEval'!S18*SUM(Programacion!Q$28:Q$34)/SUM(Programacion!Q$28:Q$41)))))</f>
        <v/>
      </c>
      <c r="T18" s="270" t="str">
        <f>IF($C18="","",IF(SUM(Programacion!R$28:R$41)=0,"",IF(SUM(Programacion!R$35:R$41)=0,'Res 1ªEval'!T18,(IF(Programacion!R$35="",0,Programacion!R$35/SUM(Programacion!R$35:R$41)*'2 Eval'!$E17)+IF(Programacion!R$36="",0,Programacion!R$36/SUM(Programacion!R$35:R$41)*'2 Eval'!$F17)+IF(Programacion!R$37="",0,Programacion!R$37/SUM(Programacion!R$35:R$41)*'2 Eval'!$G17)+IF(Programacion!R$38="",0,Programacion!R$38/SUM(Programacion!R$35:R$41)*'2 Eval'!$H17)+IF(Programacion!R$39="",0,Programacion!R$39/SUM(Programacion!R$35:R$41)*'2 Eval'!$I17)+IF(Programacion!R$40="",0,Programacion!R$40/SUM(Programacion!R$35:R$41)*'2 Eval'!$J17)+IF(Programacion!R$41="",0,Programacion!R$41/SUM(Programacion!R$35:R$41)*'2 Eval'!$K17))*SUM(Programacion!R$35:R$41)/SUM(Programacion!R$28:R$41)+IF('Res 1ªEval'!T18="",0,'Res 1ªEval'!T18*SUM(Programacion!R$28:R$34)/SUM(Programacion!R$28:R$41)))))</f>
        <v/>
      </c>
      <c r="U18" s="270" t="str">
        <f>IF($C18="","",IF(SUM(Programacion!S$28:S$41)=0,"",IF(SUM(Programacion!S$35:S$41)=0,'Res 1ªEval'!U18,(IF(Programacion!S$35="",0,Programacion!S$35/SUM(Programacion!S$35:S$41)*'2 Eval'!$E17)+IF(Programacion!S$36="",0,Programacion!S$36/SUM(Programacion!S$35:S$41)*'2 Eval'!$F17)+IF(Programacion!S$37="",0,Programacion!S$37/SUM(Programacion!S$35:S$41)*'2 Eval'!$G17)+IF(Programacion!S$38="",0,Programacion!S$38/SUM(Programacion!S$35:S$41)*'2 Eval'!$H17)+IF(Programacion!S$39="",0,Programacion!S$39/SUM(Programacion!S$35:S$41)*'2 Eval'!$I17)+IF(Programacion!S$40="",0,Programacion!S$40/SUM(Programacion!S$35:S$41)*'2 Eval'!$J17)+IF(Programacion!S$41="",0,Programacion!S$41/SUM(Programacion!S$35:S$41)*'2 Eval'!$K17))*SUM(Programacion!S$35:S$41)/SUM(Programacion!S$28:S$41)+IF('Res 1ªEval'!U18="",0,'Res 1ªEval'!U18*SUM(Programacion!S$28:S$34)/SUM(Programacion!S$28:S$41)))))</f>
        <v/>
      </c>
      <c r="V18" s="270" t="str">
        <f>IF($C18="","",IF(SUM(Programacion!T$28:T$41)=0,"",IF(SUM(Programacion!T$35:T$41)=0,'Res 1ªEval'!V18,(IF(Programacion!T$35="",0,Programacion!T$35/SUM(Programacion!T$35:T$41)*'2 Eval'!$E17)+IF(Programacion!T$36="",0,Programacion!T$36/SUM(Programacion!T$35:T$41)*'2 Eval'!$F17)+IF(Programacion!T$37="",0,Programacion!T$37/SUM(Programacion!T$35:T$41)*'2 Eval'!$G17)+IF(Programacion!T$38="",0,Programacion!T$38/SUM(Programacion!T$35:T$41)*'2 Eval'!$H17)+IF(Programacion!T$39="",0,Programacion!T$39/SUM(Programacion!T$35:T$41)*'2 Eval'!$I17)+IF(Programacion!T$40="",0,Programacion!T$40/SUM(Programacion!T$35:T$41)*'2 Eval'!$J17)+IF(Programacion!T$41="",0,Programacion!T$41/SUM(Programacion!T$35:T$41)*'2 Eval'!$K17))*SUM(Programacion!T$35:T$41)/SUM(Programacion!T$28:T$41)+IF('Res 1ªEval'!V18="",0,'Res 1ªEval'!V18*SUM(Programacion!T$28:T$34)/SUM(Programacion!T$28:T$41)))))</f>
        <v/>
      </c>
      <c r="W18" s="270" t="str">
        <f>IF($C18="","",IF(SUM(Programacion!U$28:U$41)=0,"",IF(SUM(Programacion!U$35:U$41)=0,'Res 1ªEval'!W18,(IF(Programacion!U$35="",0,Programacion!U$35/SUM(Programacion!U$35:U$41)*'2 Eval'!$E17)+IF(Programacion!U$36="",0,Programacion!U$36/SUM(Programacion!U$35:U$41)*'2 Eval'!$F17)+IF(Programacion!U$37="",0,Programacion!U$37/SUM(Programacion!U$35:U$41)*'2 Eval'!$G17)+IF(Programacion!U$38="",0,Programacion!U$38/SUM(Programacion!U$35:U$41)*'2 Eval'!$H17)+IF(Programacion!U$39="",0,Programacion!U$39/SUM(Programacion!U$35:U$41)*'2 Eval'!$I17)+IF(Programacion!U$40="",0,Programacion!U$40/SUM(Programacion!U$35:U$41)*'2 Eval'!$J17)+IF(Programacion!U$41="",0,Programacion!U$41/SUM(Programacion!U$35:U$41)*'2 Eval'!$K17))*SUM(Programacion!U$35:U$41)/SUM(Programacion!U$28:U$41)+IF('Res 1ªEval'!W18="",0,'Res 1ªEval'!W18*SUM(Programacion!U$28:U$34)/SUM(Programacion!U$28:U$41)))))</f>
        <v/>
      </c>
      <c r="X18" s="270" t="str">
        <f>IF($C18="","",IF(SUM(Programacion!V$28:V$41)=0,"",IF(SUM(Programacion!V$35:V$41)=0,'Res 1ªEval'!X18,(IF(Programacion!V$35="",0,Programacion!V$35/SUM(Programacion!V$35:V$41)*'2 Eval'!$E17)+IF(Programacion!V$36="",0,Programacion!V$36/SUM(Programacion!V$35:V$41)*'2 Eval'!$F17)+IF(Programacion!V$37="",0,Programacion!V$37/SUM(Programacion!V$35:V$41)*'2 Eval'!$G17)+IF(Programacion!V$38="",0,Programacion!V$38/SUM(Programacion!V$35:V$41)*'2 Eval'!$H17)+IF(Programacion!V$39="",0,Programacion!V$39/SUM(Programacion!V$35:V$41)*'2 Eval'!$I17)+IF(Programacion!V$40="",0,Programacion!V$40/SUM(Programacion!V$35:V$41)*'2 Eval'!$J17)+IF(Programacion!V$41="",0,Programacion!V$41/SUM(Programacion!V$35:V$41)*'2 Eval'!$K17))*SUM(Programacion!V$35:V$41)/SUM(Programacion!V$28:V$41)+IF('Res 1ªEval'!X18="",0,'Res 1ªEval'!X18*SUM(Programacion!V$28:V$34)/SUM(Programacion!V$28:V$41)))))</f>
        <v/>
      </c>
      <c r="Y18" s="270" t="str">
        <f>IF($C18="","",IF(SUM(Programacion!W$28:W$41)=0,"",IF(SUM(Programacion!W$35:W$41)=0,'Res 1ªEval'!Y18,(IF(Programacion!W$35="",0,Programacion!W$35/SUM(Programacion!W$35:W$41)*'2 Eval'!$E17)+IF(Programacion!W$36="",0,Programacion!W$36/SUM(Programacion!W$35:W$41)*'2 Eval'!$F17)+IF(Programacion!W$37="",0,Programacion!W$37/SUM(Programacion!W$35:W$41)*'2 Eval'!$G17)+IF(Programacion!W$38="",0,Programacion!W$38/SUM(Programacion!W$35:W$41)*'2 Eval'!$H17)+IF(Programacion!W$39="",0,Programacion!W$39/SUM(Programacion!W$35:W$41)*'2 Eval'!$I17)+IF(Programacion!W$40="",0,Programacion!W$40/SUM(Programacion!W$35:W$41)*'2 Eval'!$J17)+IF(Programacion!W$41="",0,Programacion!W$41/SUM(Programacion!W$35:W$41)*'2 Eval'!$K17))*SUM(Programacion!W$35:W$41)/SUM(Programacion!W$28:W$41)+IF('Res 1ªEval'!Y18="",0,'Res 1ªEval'!Y18*SUM(Programacion!W$28:W$34)/SUM(Programacion!W$28:W$41)))))</f>
        <v/>
      </c>
      <c r="Z18" s="270" t="str">
        <f>IF($C18="","",IF(SUM(Programacion!X$28:X$41)=0,"",IF(SUM(Programacion!X$35:X$41)=0,'Res 1ªEval'!Z18,(IF(Programacion!X$35="",0,Programacion!X$35/SUM(Programacion!X$35:X$41)*'2 Eval'!$E17)+IF(Programacion!X$36="",0,Programacion!X$36/SUM(Programacion!X$35:X$41)*'2 Eval'!$F17)+IF(Programacion!X$37="",0,Programacion!X$37/SUM(Programacion!X$35:X$41)*'2 Eval'!$G17)+IF(Programacion!X$38="",0,Programacion!X$38/SUM(Programacion!X$35:X$41)*'2 Eval'!$H17)+IF(Programacion!X$39="",0,Programacion!X$39/SUM(Programacion!X$35:X$41)*'2 Eval'!$I17)+IF(Programacion!X$40="",0,Programacion!X$40/SUM(Programacion!X$35:X$41)*'2 Eval'!$J17)+IF(Programacion!X$41="",0,Programacion!X$41/SUM(Programacion!X$35:X$41)*'2 Eval'!$K17))*SUM(Programacion!X$35:X$41)/SUM(Programacion!X$28:X$41)+IF('Res 1ªEval'!Z18="",0,'Res 1ªEval'!Z18*SUM(Programacion!X$28:X$34)/SUM(Programacion!X$28:X$41)))))</f>
        <v/>
      </c>
      <c r="AA18" s="270" t="str">
        <f>IF($C18="","",IF(SUM(Programacion!Y$28:Y$41)=0,"",IF(SUM(Programacion!Y$35:Y$41)=0,'Res 1ªEval'!AA18,(IF(Programacion!Y$35="",0,Programacion!Y$35/SUM(Programacion!Y$35:Y$41)*'2 Eval'!$E17)+IF(Programacion!Y$36="",0,Programacion!Y$36/SUM(Programacion!Y$35:Y$41)*'2 Eval'!$F17)+IF(Programacion!Y$37="",0,Programacion!Y$37/SUM(Programacion!Y$35:Y$41)*'2 Eval'!$G17)+IF(Programacion!Y$38="",0,Programacion!Y$38/SUM(Programacion!Y$35:Y$41)*'2 Eval'!$H17)+IF(Programacion!Y$39="",0,Programacion!Y$39/SUM(Programacion!Y$35:Y$41)*'2 Eval'!$I17)+IF(Programacion!Y$40="",0,Programacion!Y$40/SUM(Programacion!Y$35:Y$41)*'2 Eval'!$J17)+IF(Programacion!Y$41="",0,Programacion!Y$41/SUM(Programacion!Y$35:Y$41)*'2 Eval'!$K17))*SUM(Programacion!Y$35:Y$41)/SUM(Programacion!Y$28:Y$41)+IF('Res 1ªEval'!AA18="",0,'Res 1ªEval'!AA18*SUM(Programacion!Y$28:Y$34)/SUM(Programacion!Y$28:Y$41)))))</f>
        <v/>
      </c>
      <c r="AB18" s="270" t="str">
        <f>IF($C18="","",IF(SUM(Programacion!Z$28:Z$41)=0,"",IF(SUM(Programacion!Z$35:Z$41)=0,'Res 1ªEval'!AB18,(IF(Programacion!Z$35="",0,Programacion!Z$35/SUM(Programacion!Z$35:Z$41)*'2 Eval'!$E17)+IF(Programacion!Z$36="",0,Programacion!Z$36/SUM(Programacion!Z$35:Z$41)*'2 Eval'!$F17)+IF(Programacion!Z$37="",0,Programacion!Z$37/SUM(Programacion!Z$35:Z$41)*'2 Eval'!$G17)+IF(Programacion!Z$38="",0,Programacion!Z$38/SUM(Programacion!Z$35:Z$41)*'2 Eval'!$H17)+IF(Programacion!Z$39="",0,Programacion!Z$39/SUM(Programacion!Z$35:Z$41)*'2 Eval'!$I17)+IF(Programacion!Z$40="",0,Programacion!Z$40/SUM(Programacion!Z$35:Z$41)*'2 Eval'!$J17)+IF(Programacion!Z$41="",0,Programacion!Z$41/SUM(Programacion!Z$35:Z$41)*'2 Eval'!$K17))*SUM(Programacion!Z$35:Z$41)/SUM(Programacion!Z$28:Z$41)+IF('Res 1ªEval'!AB18="",0,'Res 1ªEval'!AB18*SUM(Programacion!Z$28:Z$34)/SUM(Programacion!Z$28:Z$41)))))</f>
        <v/>
      </c>
      <c r="AC18" s="270" t="str">
        <f>IF($C18="","",IF(SUM(Programacion!AA$28:AA$41)=0,"",IF(SUM(Programacion!AA$35:AA$41)=0,'Res 1ªEval'!AC18,(IF(Programacion!AA$35="",0,Programacion!AA$35/SUM(Programacion!AA$35:AA$41)*'2 Eval'!$E17)+IF(Programacion!AA$36="",0,Programacion!AA$36/SUM(Programacion!AA$35:AA$41)*'2 Eval'!$F17)+IF(Programacion!AA$37="",0,Programacion!AA$37/SUM(Programacion!AA$35:AA$41)*'2 Eval'!$G17)+IF(Programacion!AA$38="",0,Programacion!AA$38/SUM(Programacion!AA$35:AA$41)*'2 Eval'!$H17)+IF(Programacion!AA$39="",0,Programacion!AA$39/SUM(Programacion!AA$35:AA$41)*'2 Eval'!$I17)+IF(Programacion!AA$40="",0,Programacion!AA$40/SUM(Programacion!AA$35:AA$41)*'2 Eval'!$J17)+IF(Programacion!AA$41="",0,Programacion!AA$41/SUM(Programacion!AA$35:AA$41)*'2 Eval'!$K17))*SUM(Programacion!AA$35:AA$41)/SUM(Programacion!AA$28:AA$41)+IF('Res 1ªEval'!AC18="",0,'Res 1ªEval'!AC18*SUM(Programacion!AA$28:AA$34)/SUM(Programacion!AA$28:AA$41)))))</f>
        <v/>
      </c>
      <c r="AD18" s="270" t="str">
        <f>IF($C18="","",IF(SUM(Programacion!AB$28:AB$41)=0,"",IF(SUM(Programacion!AB$35:AB$41)=0,'Res 1ªEval'!AD18,(IF(Programacion!AB$35="",0,Programacion!AB$35/SUM(Programacion!AB$35:AB$41)*'2 Eval'!$E17)+IF(Programacion!AB$36="",0,Programacion!AB$36/SUM(Programacion!AB$35:AB$41)*'2 Eval'!$F17)+IF(Programacion!AB$37="",0,Programacion!AB$37/SUM(Programacion!AB$35:AB$41)*'2 Eval'!$G17)+IF(Programacion!AB$38="",0,Programacion!AB$38/SUM(Programacion!AB$35:AB$41)*'2 Eval'!$H17)+IF(Programacion!AB$39="",0,Programacion!AB$39/SUM(Programacion!AB$35:AB$41)*'2 Eval'!$I17)+IF(Programacion!AB$40="",0,Programacion!AB$40/SUM(Programacion!AB$35:AB$41)*'2 Eval'!$J17)+IF(Programacion!AB$41="",0,Programacion!AB$41/SUM(Programacion!AB$35:AB$41)*'2 Eval'!$K17))*SUM(Programacion!AB$35:AB$41)/SUM(Programacion!AB$28:AB$41)+IF('Res 1ªEval'!AD18="",0,'Res 1ªEval'!AD18*SUM(Programacion!AB$28:AB$34)/SUM(Programacion!AB$28:AB$41)))))</f>
        <v/>
      </c>
      <c r="AE18" s="270" t="str">
        <f>IF($C18="","",IF(SUM(Programacion!AC$28:AC$41)=0,"",IF(SUM(Programacion!AC$35:AC$41)=0,'Res 1ªEval'!AE18,(IF(Programacion!AC$35="",0,Programacion!AC$35/SUM(Programacion!AC$35:AC$41)*'2 Eval'!$E17)+IF(Programacion!AC$36="",0,Programacion!AC$36/SUM(Programacion!AC$35:AC$41)*'2 Eval'!$F17)+IF(Programacion!AC$37="",0,Programacion!AC$37/SUM(Programacion!AC$35:AC$41)*'2 Eval'!$G17)+IF(Programacion!AC$38="",0,Programacion!AC$38/SUM(Programacion!AC$35:AC$41)*'2 Eval'!$H17)+IF(Programacion!AC$39="",0,Programacion!AC$39/SUM(Programacion!AC$35:AC$41)*'2 Eval'!$I17)+IF(Programacion!AC$40="",0,Programacion!AC$40/SUM(Programacion!AC$35:AC$41)*'2 Eval'!$J17)+IF(Programacion!AC$41="",0,Programacion!AC$41/SUM(Programacion!AC$35:AC$41)*'2 Eval'!$K17))*SUM(Programacion!AC$35:AC$41)/SUM(Programacion!AC$28:AC$41)+IF('Res 1ªEval'!AE18="",0,'Res 1ªEval'!AE18*SUM(Programacion!AC$28:AC$34)/SUM(Programacion!AC$28:AC$41)))))</f>
        <v/>
      </c>
      <c r="AF18" s="270" t="str">
        <f>IF($C18="","",IF(SUM(Programacion!AD$28:AD$41)=0,"",IF(SUM(Programacion!AD$35:AD$41)=0,'Res 1ªEval'!AF18,(IF(Programacion!AD$35="",0,Programacion!AD$35/SUM(Programacion!AD$35:AD$41)*'2 Eval'!$E17)+IF(Programacion!AD$36="",0,Programacion!AD$36/SUM(Programacion!AD$35:AD$41)*'2 Eval'!$F17)+IF(Programacion!AD$37="",0,Programacion!AD$37/SUM(Programacion!AD$35:AD$41)*'2 Eval'!$G17)+IF(Programacion!AD$38="",0,Programacion!AD$38/SUM(Programacion!AD$35:AD$41)*'2 Eval'!$H17)+IF(Programacion!AD$39="",0,Programacion!AD$39/SUM(Programacion!AD$35:AD$41)*'2 Eval'!$I17)+IF(Programacion!AD$40="",0,Programacion!AD$40/SUM(Programacion!AD$35:AD$41)*'2 Eval'!$J17)+IF(Programacion!AD$41="",0,Programacion!AD$41/SUM(Programacion!AD$35:AD$41)*'2 Eval'!$K17))*SUM(Programacion!AD$35:AD$41)/SUM(Programacion!AD$28:AD$41)+IF('Res 1ªEval'!AF18="",0,'Res 1ªEval'!AF18*SUM(Programacion!AD$28:AD$34)/SUM(Programacion!AD$28:AD$41)))))</f>
        <v/>
      </c>
      <c r="AG18" s="270" t="str">
        <f>IF($C18="","",IF(SUM(Programacion!AE$28:AE$41)=0,"",IF(SUM(Programacion!AE$35:AE$41)=0,'Res 1ªEval'!AG18,(IF(Programacion!AE$35="",0,Programacion!AE$35/SUM(Programacion!AE$35:AE$41)*'2 Eval'!$E17)+IF(Programacion!AE$36="",0,Programacion!AE$36/SUM(Programacion!AE$35:AE$41)*'2 Eval'!$F17)+IF(Programacion!AE$37="",0,Programacion!AE$37/SUM(Programacion!AE$35:AE$41)*'2 Eval'!$G17)+IF(Programacion!AE$38="",0,Programacion!AE$38/SUM(Programacion!AE$35:AE$41)*'2 Eval'!$H17)+IF(Programacion!AE$39="",0,Programacion!AE$39/SUM(Programacion!AE$35:AE$41)*'2 Eval'!$I17)+IF(Programacion!AE$40="",0,Programacion!AE$40/SUM(Programacion!AE$35:AE$41)*'2 Eval'!$J17)+IF(Programacion!AE$41="",0,Programacion!AE$41/SUM(Programacion!AE$35:AE$41)*'2 Eval'!$K17))*SUM(Programacion!AE$35:AE$41)/SUM(Programacion!AE$28:AE$41)+IF('Res 1ªEval'!AG18="",0,'Res 1ªEval'!AG18*SUM(Programacion!AE$28:AE$34)/SUM(Programacion!AE$28:AE$41)))))</f>
        <v/>
      </c>
      <c r="AH18" s="270" t="str">
        <f>IF($C18="","",IF(SUM(Programacion!AF$28:AF$41)=0,"",IF(SUM(Programacion!AF$35:AF$41)=0,'Res 1ªEval'!AH18,(IF(Programacion!AF$35="",0,Programacion!AF$35/SUM(Programacion!AF$35:AF$41)*'2 Eval'!$E17)+IF(Programacion!AF$36="",0,Programacion!AF$36/SUM(Programacion!AF$35:AF$41)*'2 Eval'!$F17)+IF(Programacion!AF$37="",0,Programacion!AF$37/SUM(Programacion!AF$35:AF$41)*'2 Eval'!$G17)+IF(Programacion!AF$38="",0,Programacion!AF$38/SUM(Programacion!AF$35:AF$41)*'2 Eval'!$H17)+IF(Programacion!AF$39="",0,Programacion!AF$39/SUM(Programacion!AF$35:AF$41)*'2 Eval'!$I17)+IF(Programacion!AF$40="",0,Programacion!AF$40/SUM(Programacion!AF$35:AF$41)*'2 Eval'!$J17)+IF(Programacion!AF$41="",0,Programacion!AF$41/SUM(Programacion!AF$35:AF$41)*'2 Eval'!$K17))*SUM(Programacion!AF$35:AF$41)/SUM(Programacion!AF$28:AF$41)+IF('Res 1ªEval'!AH18="",0,'Res 1ªEval'!AH18*SUM(Programacion!AF$28:AF$34)/SUM(Programacion!AF$28:AF$41)))))</f>
        <v/>
      </c>
      <c r="AI18" s="270" t="str">
        <f>IF($C18="","",IF(SUM(Programacion!AG$28:AG$41)=0,"",IF(SUM(Programacion!AG$35:AG$41)=0,'Res 1ªEval'!AI18,(IF(Programacion!AG$35="",0,Programacion!AG$35/SUM(Programacion!AG$35:AG$41)*'2 Eval'!$E17)+IF(Programacion!AG$36="",0,Programacion!AG$36/SUM(Programacion!AG$35:AG$41)*'2 Eval'!$F17)+IF(Programacion!AG$37="",0,Programacion!AG$37/SUM(Programacion!AG$35:AG$41)*'2 Eval'!$G17)+IF(Programacion!AG$38="",0,Programacion!AG$38/SUM(Programacion!AG$35:AG$41)*'2 Eval'!$H17)+IF(Programacion!AG$39="",0,Programacion!AG$39/SUM(Programacion!AG$35:AG$41)*'2 Eval'!$I17)+IF(Programacion!AG$40="",0,Programacion!AG$40/SUM(Programacion!AG$35:AG$41)*'2 Eval'!$J17)+IF(Programacion!AG$41="",0,Programacion!AG$41/SUM(Programacion!AG$35:AG$41)*'2 Eval'!$K17))*SUM(Programacion!AG$35:AG$41)/SUM(Programacion!AG$28:AG$41)+IF('Res 1ªEval'!AI18="",0,'Res 1ªEval'!AI18*SUM(Programacion!AG$28:AG$34)/SUM(Programacion!AG$28:AG$41)))))</f>
        <v/>
      </c>
      <c r="AJ18" s="270" t="str">
        <f>IF($C18="","",IF(SUM(Programacion!AH$28:AH$41)=0,"",IF(SUM(Programacion!AH$35:AH$41)=0,'Res 1ªEval'!AJ18,(IF(Programacion!AH$35="",0,Programacion!AH$35/SUM(Programacion!AH$35:AH$41)*'2 Eval'!$E17)+IF(Programacion!AH$36="",0,Programacion!AH$36/SUM(Programacion!AH$35:AH$41)*'2 Eval'!$F17)+IF(Programacion!AH$37="",0,Programacion!AH$37/SUM(Programacion!AH$35:AH$41)*'2 Eval'!$G17)+IF(Programacion!AH$38="",0,Programacion!AH$38/SUM(Programacion!AH$35:AH$41)*'2 Eval'!$H17)+IF(Programacion!AH$39="",0,Programacion!AH$39/SUM(Programacion!AH$35:AH$41)*'2 Eval'!$I17)+IF(Programacion!AH$40="",0,Programacion!AH$40/SUM(Programacion!AH$35:AH$41)*'2 Eval'!$J17)+IF(Programacion!AH$41="",0,Programacion!AH$41/SUM(Programacion!AH$35:AH$41)*'2 Eval'!$K17))*SUM(Programacion!AH$35:AH$41)/SUM(Programacion!AH$28:AH$41)+IF('Res 1ªEval'!AJ18="",0,'Res 1ªEval'!AJ18*SUM(Programacion!AH$28:AH$34)/SUM(Programacion!AH$28:AH$41)))))</f>
        <v/>
      </c>
      <c r="AK18" s="270" t="str">
        <f>IF($C18="","",IF(SUM(Programacion!AI$28:AI$41)=0,"",IF(SUM(Programacion!AI$35:AI$41)=0,'Res 1ªEval'!AK18,(IF(Programacion!AI$35="",0,Programacion!AI$35/SUM(Programacion!AI$35:AI$41)*'2 Eval'!$E17)+IF(Programacion!AI$36="",0,Programacion!AI$36/SUM(Programacion!AI$35:AI$41)*'2 Eval'!$F17)+IF(Programacion!AI$37="",0,Programacion!AI$37/SUM(Programacion!AI$35:AI$41)*'2 Eval'!$G17)+IF(Programacion!AI$38="",0,Programacion!AI$38/SUM(Programacion!AI$35:AI$41)*'2 Eval'!$H17)+IF(Programacion!AI$39="",0,Programacion!AI$39/SUM(Programacion!AI$35:AI$41)*'2 Eval'!$I17)+IF(Programacion!AI$40="",0,Programacion!AI$40/SUM(Programacion!AI$35:AI$41)*'2 Eval'!$J17)+IF(Programacion!AI$41="",0,Programacion!AI$41/SUM(Programacion!AI$35:AI$41)*'2 Eval'!$K17))*SUM(Programacion!AI$35:AI$41)/SUM(Programacion!AI$28:AI$41)+IF('Res 1ªEval'!AK18="",0,'Res 1ªEval'!AK18*SUM(Programacion!AI$28:AI$34)/SUM(Programacion!AI$28:AI$41)))))</f>
        <v/>
      </c>
      <c r="AL18" s="270" t="str">
        <f>IF($C18="","",IF(SUM(Programacion!AJ$28:AJ$41)=0,"",IF(SUM(Programacion!AJ$35:AJ$41)=0,'Res 1ªEval'!AL18,(IF(Programacion!AJ$35="",0,Programacion!AJ$35/SUM(Programacion!AJ$35:AJ$41)*'2 Eval'!$E17)+IF(Programacion!AJ$36="",0,Programacion!AJ$36/SUM(Programacion!AJ$35:AJ$41)*'2 Eval'!$F17)+IF(Programacion!AJ$37="",0,Programacion!AJ$37/SUM(Programacion!AJ$35:AJ$41)*'2 Eval'!$G17)+IF(Programacion!AJ$38="",0,Programacion!AJ$38/SUM(Programacion!AJ$35:AJ$41)*'2 Eval'!$H17)+IF(Programacion!AJ$39="",0,Programacion!AJ$39/SUM(Programacion!AJ$35:AJ$41)*'2 Eval'!$I17)+IF(Programacion!AJ$40="",0,Programacion!AJ$40/SUM(Programacion!AJ$35:AJ$41)*'2 Eval'!$J17)+IF(Programacion!AJ$41="",0,Programacion!AJ$41/SUM(Programacion!AJ$35:AJ$41)*'2 Eval'!$K17))*SUM(Programacion!AJ$35:AJ$41)/SUM(Programacion!AJ$28:AJ$41)+IF('Res 1ªEval'!AL18="",0,'Res 1ªEval'!AL18*SUM(Programacion!AJ$28:AJ$34)/SUM(Programacion!AJ$28:AJ$41)))))</f>
        <v/>
      </c>
      <c r="AM18" s="270" t="str">
        <f>IF($C18="","",IF(SUM(Programacion!AK$28:AK$41)=0,"",IF(SUM(Programacion!AK$35:AK$41)=0,'Res 1ªEval'!AM18,(IF(Programacion!AK$35="",0,Programacion!AK$35/SUM(Programacion!AK$35:AK$41)*'2 Eval'!$E17)+IF(Programacion!AK$36="",0,Programacion!AK$36/SUM(Programacion!AK$35:AK$41)*'2 Eval'!$F17)+IF(Programacion!AK$37="",0,Programacion!AK$37/SUM(Programacion!AK$35:AK$41)*'2 Eval'!$G17)+IF(Programacion!AK$38="",0,Programacion!AK$38/SUM(Programacion!AK$35:AK$41)*'2 Eval'!$H17)+IF(Programacion!AK$39="",0,Programacion!AK$39/SUM(Programacion!AK$35:AK$41)*'2 Eval'!$I17)+IF(Programacion!AK$40="",0,Programacion!AK$40/SUM(Programacion!AK$35:AK$41)*'2 Eval'!$J17)+IF(Programacion!AK$41="",0,Programacion!AK$41/SUM(Programacion!AK$35:AK$41)*'2 Eval'!$K17))*SUM(Programacion!AK$35:AK$41)/SUM(Programacion!AK$28:AK$41)+IF('Res 1ªEval'!AM18="",0,'Res 1ªEval'!AM18*SUM(Programacion!AK$28:AK$34)/SUM(Programacion!AK$28:AK$41)))))</f>
        <v/>
      </c>
      <c r="AN18" s="270" t="str">
        <f>IF($C18="","",IF(SUM(Programacion!AL$28:AL$41)=0,"",IF(SUM(Programacion!AL$35:AL$41)=0,'Res 1ªEval'!AN18,(IF(Programacion!AL$35="",0,Programacion!AL$35/SUM(Programacion!AL$35:AL$41)*'2 Eval'!$E17)+IF(Programacion!AL$36="",0,Programacion!AL$36/SUM(Programacion!AL$35:AL$41)*'2 Eval'!$F17)+IF(Programacion!AL$37="",0,Programacion!AL$37/SUM(Programacion!AL$35:AL$41)*'2 Eval'!$G17)+IF(Programacion!AL$38="",0,Programacion!AL$38/SUM(Programacion!AL$35:AL$41)*'2 Eval'!$H17)+IF(Programacion!AL$39="",0,Programacion!AL$39/SUM(Programacion!AL$35:AL$41)*'2 Eval'!$I17)+IF(Programacion!AL$40="",0,Programacion!AL$40/SUM(Programacion!AL$35:AL$41)*'2 Eval'!$J17)+IF(Programacion!AL$41="",0,Programacion!AL$41/SUM(Programacion!AL$35:AL$41)*'2 Eval'!$K17))*SUM(Programacion!AL$35:AL$41)/SUM(Programacion!AL$28:AL$41)+IF('Res 1ªEval'!AN18="",0,'Res 1ªEval'!AN18*SUM(Programacion!AL$28:AL$34)/SUM(Programacion!AL$28:AL$41)))))</f>
        <v/>
      </c>
      <c r="AO18" s="270" t="str">
        <f>IF($C18="","",IF(SUM(Programacion!AM$28:AM$41)=0,"",IF(SUM(Programacion!AM$35:AM$41)=0,'Res 1ªEval'!AO18,(IF(Programacion!AM$35="",0,Programacion!AM$35/SUM(Programacion!AM$35:AM$41)*'2 Eval'!$E17)+IF(Programacion!AM$36="",0,Programacion!AM$36/SUM(Programacion!AM$35:AM$41)*'2 Eval'!$F17)+IF(Programacion!AM$37="",0,Programacion!AM$37/SUM(Programacion!AM$35:AM$41)*'2 Eval'!$G17)+IF(Programacion!AM$38="",0,Programacion!AM$38/SUM(Programacion!AM$35:AM$41)*'2 Eval'!$H17)+IF(Programacion!AM$39="",0,Programacion!AM$39/SUM(Programacion!AM$35:AM$41)*'2 Eval'!$I17)+IF(Programacion!AM$40="",0,Programacion!AM$40/SUM(Programacion!AM$35:AM$41)*'2 Eval'!$J17)+IF(Programacion!AM$41="",0,Programacion!AM$41/SUM(Programacion!AM$35:AM$41)*'2 Eval'!$K17))*SUM(Programacion!AM$35:AM$41)/SUM(Programacion!AM$28:AM$41)+IF('Res 1ªEval'!AO18="",0,'Res 1ªEval'!AO18*SUM(Programacion!AM$28:AM$34)/SUM(Programacion!AM$28:AM$41)))))</f>
        <v/>
      </c>
      <c r="AP18" s="270" t="str">
        <f>IF($C18="","",IF(SUM(Programacion!AN$28:AN$41)=0,"",IF(SUM(Programacion!AN$35:AN$41)=0,'Res 1ªEval'!AP18,(IF(Programacion!AN$35="",0,Programacion!AN$35/SUM(Programacion!AN$35:AN$41)*'2 Eval'!$E17)+IF(Programacion!AN$36="",0,Programacion!AN$36/SUM(Programacion!AN$35:AN$41)*'2 Eval'!$F17)+IF(Programacion!AN$37="",0,Programacion!AN$37/SUM(Programacion!AN$35:AN$41)*'2 Eval'!$G17)+IF(Programacion!AN$38="",0,Programacion!AN$38/SUM(Programacion!AN$35:AN$41)*'2 Eval'!$H17)+IF(Programacion!AN$39="",0,Programacion!AN$39/SUM(Programacion!AN$35:AN$41)*'2 Eval'!$I17)+IF(Programacion!AN$40="",0,Programacion!AN$40/SUM(Programacion!AN$35:AN$41)*'2 Eval'!$J17)+IF(Programacion!AN$41="",0,Programacion!AN$41/SUM(Programacion!AN$35:AN$41)*'2 Eval'!$K17))*SUM(Programacion!AN$35:AN$41)/SUM(Programacion!AN$28:AN$41)+IF('Res 1ªEval'!AP18="",0,'Res 1ªEval'!AP18*SUM(Programacion!AN$28:AN$34)/SUM(Programacion!AN$28:AN$41)))))</f>
        <v/>
      </c>
      <c r="AQ18" s="270" t="str">
        <f>IF($C18="","",IF(SUM(Programacion!AO$28:AO$41)=0,"",IF(SUM(Programacion!AO$35:AO$41)=0,'Res 1ªEval'!AQ18,(IF(Programacion!AO$35="",0,Programacion!AO$35/SUM(Programacion!AO$35:AO$41)*'2 Eval'!$E17)+IF(Programacion!AO$36="",0,Programacion!AO$36/SUM(Programacion!AO$35:AO$41)*'2 Eval'!$F17)+IF(Programacion!AO$37="",0,Programacion!AO$37/SUM(Programacion!AO$35:AO$41)*'2 Eval'!$G17)+IF(Programacion!AO$38="",0,Programacion!AO$38/SUM(Programacion!AO$35:AO$41)*'2 Eval'!$H17)+IF(Programacion!AO$39="",0,Programacion!AO$39/SUM(Programacion!AO$35:AO$41)*'2 Eval'!$I17)+IF(Programacion!AO$40="",0,Programacion!AO$40/SUM(Programacion!AO$35:AO$41)*'2 Eval'!$J17)+IF(Programacion!AO$41="",0,Programacion!AO$41/SUM(Programacion!AO$35:AO$41)*'2 Eval'!$K17))*SUM(Programacion!AO$35:AO$41)/SUM(Programacion!AO$28:AO$41)+IF('Res 1ªEval'!AQ18="",0,'Res 1ªEval'!AQ18*SUM(Programacion!AO$28:AO$34)/SUM(Programacion!AO$28:AO$41)))))</f>
        <v/>
      </c>
      <c r="AR18" s="270" t="str">
        <f>IF($C18="","",IF(SUM(Programacion!AP$28:AP$41)=0,"",IF(SUM(Programacion!AP$35:AP$41)=0,'Res 1ªEval'!AR18,(IF(Programacion!AP$35="",0,Programacion!AP$35/SUM(Programacion!AP$35:AP$41)*'2 Eval'!$E17)+IF(Programacion!AP$36="",0,Programacion!AP$36/SUM(Programacion!AP$35:AP$41)*'2 Eval'!$F17)+IF(Programacion!AP$37="",0,Programacion!AP$37/SUM(Programacion!AP$35:AP$41)*'2 Eval'!$G17)+IF(Programacion!AP$38="",0,Programacion!AP$38/SUM(Programacion!AP$35:AP$41)*'2 Eval'!$H17)+IF(Programacion!AP$39="",0,Programacion!AP$39/SUM(Programacion!AP$35:AP$41)*'2 Eval'!$I17)+IF(Programacion!AP$40="",0,Programacion!AP$40/SUM(Programacion!AP$35:AP$41)*'2 Eval'!$J17)+IF(Programacion!AP$41="",0,Programacion!AP$41/SUM(Programacion!AP$35:AP$41)*'2 Eval'!$K17))*SUM(Programacion!AP$35:AP$41)/SUM(Programacion!AP$28:AP$41)+IF('Res 1ªEval'!AR18="",0,'Res 1ªEval'!AR18*SUM(Programacion!AP$28:AP$34)/SUM(Programacion!AP$28:AP$41)))))</f>
        <v/>
      </c>
      <c r="AS18" s="270" t="str">
        <f>IF($C18="","",IF(SUM(Programacion!AQ$28:AQ$41)=0,"",IF(SUM(Programacion!AQ$35:AQ$41)=0,'Res 1ªEval'!AS18,(IF(Programacion!AQ$35="",0,Programacion!AQ$35/SUM(Programacion!AQ$35:AQ$41)*'2 Eval'!$E17)+IF(Programacion!AQ$36="",0,Programacion!AQ$36/SUM(Programacion!AQ$35:AQ$41)*'2 Eval'!$F17)+IF(Programacion!AQ$37="",0,Programacion!AQ$37/SUM(Programacion!AQ$35:AQ$41)*'2 Eval'!$G17)+IF(Programacion!AQ$38="",0,Programacion!AQ$38/SUM(Programacion!AQ$35:AQ$41)*'2 Eval'!$H17)+IF(Programacion!AQ$39="",0,Programacion!AQ$39/SUM(Programacion!AQ$35:AQ$41)*'2 Eval'!$I17)+IF(Programacion!AQ$40="",0,Programacion!AQ$40/SUM(Programacion!AQ$35:AQ$41)*'2 Eval'!$J17)+IF(Programacion!AQ$41="",0,Programacion!AQ$41/SUM(Programacion!AQ$35:AQ$41)*'2 Eval'!$K17))*SUM(Programacion!AQ$35:AQ$41)/SUM(Programacion!AQ$28:AQ$41)+IF('Res 1ªEval'!AS18="",0,'Res 1ªEval'!AS18*SUM(Programacion!AQ$28:AQ$34)/SUM(Programacion!AQ$28:AQ$41)))))</f>
        <v/>
      </c>
      <c r="AT18" s="270" t="str">
        <f>IF($C18="","",IF(SUM(Programacion!AR$28:AR$41)=0,"",IF(SUM(Programacion!AR$35:AR$41)=0,'Res 1ªEval'!AT18,(IF(Programacion!AR$35="",0,Programacion!AR$35/SUM(Programacion!AR$35:AR$41)*'2 Eval'!$E17)+IF(Programacion!AR$36="",0,Programacion!AR$36/SUM(Programacion!AR$35:AR$41)*'2 Eval'!$F17)+IF(Programacion!AR$37="",0,Programacion!AR$37/SUM(Programacion!AR$35:AR$41)*'2 Eval'!$G17)+IF(Programacion!AR$38="",0,Programacion!AR$38/SUM(Programacion!AR$35:AR$41)*'2 Eval'!$H17)+IF(Programacion!AR$39="",0,Programacion!AR$39/SUM(Programacion!AR$35:AR$41)*'2 Eval'!$I17)+IF(Programacion!AR$40="",0,Programacion!AR$40/SUM(Programacion!AR$35:AR$41)*'2 Eval'!$J17)+IF(Programacion!AR$41="",0,Programacion!AR$41/SUM(Programacion!AR$35:AR$41)*'2 Eval'!$K17))*SUM(Programacion!AR$35:AR$41)/SUM(Programacion!AR$28:AR$41)+IF('Res 1ªEval'!AT18="",0,'Res 1ªEval'!AT18*SUM(Programacion!AR$28:AR$34)/SUM(Programacion!AR$28:AR$41)))))</f>
        <v/>
      </c>
      <c r="AU18" s="270" t="str">
        <f>IF($C18="","",IF(SUM(Programacion!AS$28:AS$41)=0,"",IF(SUM(Programacion!AS$35:AS$41)=0,'Res 1ªEval'!AU18,(IF(Programacion!AS$35="",0,Programacion!AS$35/SUM(Programacion!AS$35:AS$41)*'2 Eval'!$E17)+IF(Programacion!AS$36="",0,Programacion!AS$36/SUM(Programacion!AS$35:AS$41)*'2 Eval'!$F17)+IF(Programacion!AS$37="",0,Programacion!AS$37/SUM(Programacion!AS$35:AS$41)*'2 Eval'!$G17)+IF(Programacion!AS$38="",0,Programacion!AS$38/SUM(Programacion!AS$35:AS$41)*'2 Eval'!$H17)+IF(Programacion!AS$39="",0,Programacion!AS$39/SUM(Programacion!AS$35:AS$41)*'2 Eval'!$I17)+IF(Programacion!AS$40="",0,Programacion!AS$40/SUM(Programacion!AS$35:AS$41)*'2 Eval'!$J17)+IF(Programacion!AS$41="",0,Programacion!AS$41/SUM(Programacion!AS$35:AS$41)*'2 Eval'!$K17))*SUM(Programacion!AS$35:AS$41)/SUM(Programacion!AS$28:AS$41)+IF('Res 1ªEval'!AU18="",0,'Res 1ªEval'!AU18*SUM(Programacion!AS$28:AS$34)/SUM(Programacion!AS$28:AS$41)))))</f>
        <v/>
      </c>
      <c r="AV18" s="270" t="str">
        <f>IF($C18="","",IF(SUM(Programacion!AT$28:AT$41)=0,"",IF(SUM(Programacion!AT$35:AT$41)=0,'Res 1ªEval'!AV18,(IF(Programacion!AT$35="",0,Programacion!AT$35/SUM(Programacion!AT$35:AT$41)*'2 Eval'!$E17)+IF(Programacion!AT$36="",0,Programacion!AT$36/SUM(Programacion!AT$35:AT$41)*'2 Eval'!$F17)+IF(Programacion!AT$37="",0,Programacion!AT$37/SUM(Programacion!AT$35:AT$41)*'2 Eval'!$G17)+IF(Programacion!AT$38="",0,Programacion!AT$38/SUM(Programacion!AT$35:AT$41)*'2 Eval'!$H17)+IF(Programacion!AT$39="",0,Programacion!AT$39/SUM(Programacion!AT$35:AT$41)*'2 Eval'!$I17)+IF(Programacion!AT$40="",0,Programacion!AT$40/SUM(Programacion!AT$35:AT$41)*'2 Eval'!$J17)+IF(Programacion!AT$41="",0,Programacion!AT$41/SUM(Programacion!AT$35:AT$41)*'2 Eval'!$K17))*SUM(Programacion!AT$35:AT$41)/SUM(Programacion!AT$28:AT$41)+IF('Res 1ªEval'!AV18="",0,'Res 1ªEval'!AV18*SUM(Programacion!AT$28:AT$34)/SUM(Programacion!AT$28:AT$41)))))</f>
        <v/>
      </c>
      <c r="AW18" s="270" t="str">
        <f>IF($C18="","",IF(SUM(Programacion!AU$28:AU$41)=0,"",IF(SUM(Programacion!AU$35:AU$41)=0,'Res 1ªEval'!AW18,(IF(Programacion!AU$35="",0,Programacion!AU$35/SUM(Programacion!AU$35:AU$41)*'2 Eval'!$E17)+IF(Programacion!AU$36="",0,Programacion!AU$36/SUM(Programacion!AU$35:AU$41)*'2 Eval'!$F17)+IF(Programacion!AU$37="",0,Programacion!AU$37/SUM(Programacion!AU$35:AU$41)*'2 Eval'!$G17)+IF(Programacion!AU$38="",0,Programacion!AU$38/SUM(Programacion!AU$35:AU$41)*'2 Eval'!$H17)+IF(Programacion!AU$39="",0,Programacion!AU$39/SUM(Programacion!AU$35:AU$41)*'2 Eval'!$I17)+IF(Programacion!AU$40="",0,Programacion!AU$40/SUM(Programacion!AU$35:AU$41)*'2 Eval'!$J17)+IF(Programacion!AU$41="",0,Programacion!AU$41/SUM(Programacion!AU$35:AU$41)*'2 Eval'!$K17))*SUM(Programacion!AU$35:AU$41)/SUM(Programacion!AU$28:AU$41)+IF('Res 1ªEval'!AW18="",0,'Res 1ªEval'!AW18*SUM(Programacion!AU$28:AU$34)/SUM(Programacion!AU$28:AU$41)))))</f>
        <v/>
      </c>
      <c r="AX18" s="270" t="str">
        <f>IF($C18="","",IF(SUM(Programacion!AV$28:AV$41)=0,"",IF(SUM(Programacion!AV$35:AV$41)=0,'Res 1ªEval'!AX18,(IF(Programacion!AV$35="",0,Programacion!AV$35/SUM(Programacion!AV$35:AV$41)*'2 Eval'!$E17)+IF(Programacion!AV$36="",0,Programacion!AV$36/SUM(Programacion!AV$35:AV$41)*'2 Eval'!$F17)+IF(Programacion!AV$37="",0,Programacion!AV$37/SUM(Programacion!AV$35:AV$41)*'2 Eval'!$G17)+IF(Programacion!AV$38="",0,Programacion!AV$38/SUM(Programacion!AV$35:AV$41)*'2 Eval'!$H17)+IF(Programacion!AV$39="",0,Programacion!AV$39/SUM(Programacion!AV$35:AV$41)*'2 Eval'!$I17)+IF(Programacion!AV$40="",0,Programacion!AV$40/SUM(Programacion!AV$35:AV$41)*'2 Eval'!$J17)+IF(Programacion!AV$41="",0,Programacion!AV$41/SUM(Programacion!AV$35:AV$41)*'2 Eval'!$K17))*SUM(Programacion!AV$35:AV$41)/SUM(Programacion!AV$28:AV$41)+IF('Res 1ªEval'!AX18="",0,'Res 1ªEval'!AX18*SUM(Programacion!AV$28:AV$34)/SUM(Programacion!AV$28:AV$41)))))</f>
        <v/>
      </c>
      <c r="AY18" s="270" t="str">
        <f>IF($C18="","",IF(SUM(Programacion!AW$28:AW$41)=0,"",IF(SUM(Programacion!AW$35:AW$41)=0,'Res 1ªEval'!AY18,(IF(Programacion!AW$35="",0,Programacion!AW$35/SUM(Programacion!AW$35:AW$41)*'2 Eval'!$E17)+IF(Programacion!AW$36="",0,Programacion!AW$36/SUM(Programacion!AW$35:AW$41)*'2 Eval'!$F17)+IF(Programacion!AW$37="",0,Programacion!AW$37/SUM(Programacion!AW$35:AW$41)*'2 Eval'!$G17)+IF(Programacion!AW$38="",0,Programacion!AW$38/SUM(Programacion!AW$35:AW$41)*'2 Eval'!$H17)+IF(Programacion!AW$39="",0,Programacion!AW$39/SUM(Programacion!AW$35:AW$41)*'2 Eval'!$I17)+IF(Programacion!AW$40="",0,Programacion!AW$40/SUM(Programacion!AW$35:AW$41)*'2 Eval'!$J17)+IF(Programacion!AW$41="",0,Programacion!AW$41/SUM(Programacion!AW$35:AW$41)*'2 Eval'!$K17))*SUM(Programacion!AW$35:AW$41)/SUM(Programacion!AW$28:AW$41)+IF('Res 1ªEval'!AY18="",0,'Res 1ªEval'!AY18*SUM(Programacion!AW$28:AW$34)/SUM(Programacion!AW$28:AW$41)))))</f>
        <v/>
      </c>
      <c r="AZ18" s="270" t="str">
        <f>IF($C18="","",IF(SUM(Programacion!AX$28:AX$41)=0,"",IF(SUM(Programacion!AX$35:AX$41)=0,'Res 1ªEval'!AZ18,(IF(Programacion!AX$35="",0,Programacion!AX$35/SUM(Programacion!AX$35:AX$41)*'2 Eval'!$E17)+IF(Programacion!AX$36="",0,Programacion!AX$36/SUM(Programacion!AX$35:AX$41)*'2 Eval'!$F17)+IF(Programacion!AX$37="",0,Programacion!AX$37/SUM(Programacion!AX$35:AX$41)*'2 Eval'!$G17)+IF(Programacion!AX$38="",0,Programacion!AX$38/SUM(Programacion!AX$35:AX$41)*'2 Eval'!$H17)+IF(Programacion!AX$39="",0,Programacion!AX$39/SUM(Programacion!AX$35:AX$41)*'2 Eval'!$I17)+IF(Programacion!AX$40="",0,Programacion!AX$40/SUM(Programacion!AX$35:AX$41)*'2 Eval'!$J17)+IF(Programacion!AX$41="",0,Programacion!AX$41/SUM(Programacion!AX$35:AX$41)*'2 Eval'!$K17))*SUM(Programacion!AX$35:AX$41)/SUM(Programacion!AX$28:AX$41)+IF('Res 1ªEval'!AZ18="",0,'Res 1ªEval'!AZ18*SUM(Programacion!AX$28:AX$34)/SUM(Programacion!AX$28:AX$41)))))</f>
        <v/>
      </c>
      <c r="BA18" s="270" t="str">
        <f>IF($C18="","",IF(SUM(Programacion!AY$28:AY$41)=0,"",IF(SUM(Programacion!AY$35:AY$41)=0,'Res 1ªEval'!BA18,(IF(Programacion!AY$35="",0,Programacion!AY$35/SUM(Programacion!AY$35:AY$41)*'2 Eval'!$E17)+IF(Programacion!AY$36="",0,Programacion!AY$36/SUM(Programacion!AY$35:AY$41)*'2 Eval'!$F17)+IF(Programacion!AY$37="",0,Programacion!AY$37/SUM(Programacion!AY$35:AY$41)*'2 Eval'!$G17)+IF(Programacion!AY$38="",0,Programacion!AY$38/SUM(Programacion!AY$35:AY$41)*'2 Eval'!$H17)+IF(Programacion!AY$39="",0,Programacion!AY$39/SUM(Programacion!AY$35:AY$41)*'2 Eval'!$I17)+IF(Programacion!AY$40="",0,Programacion!AY$40/SUM(Programacion!AY$35:AY$41)*'2 Eval'!$J17)+IF(Programacion!AY$41="",0,Programacion!AY$41/SUM(Programacion!AY$35:AY$41)*'2 Eval'!$K17))*SUM(Programacion!AY$35:AY$41)/SUM(Programacion!AY$28:AY$41)+IF('Res 1ªEval'!BA18="",0,'Res 1ªEval'!BA18*SUM(Programacion!AY$28:AY$34)/SUM(Programacion!AY$28:AY$41)))))</f>
        <v/>
      </c>
      <c r="BB18" s="270" t="str">
        <f>IF($C18="","",IF(SUM(Programacion!AZ$28:AZ$41)=0,"",IF(SUM(Programacion!AZ$35:AZ$41)=0,'Res 1ªEval'!BB18,(IF(Programacion!AZ$35="",0,Programacion!AZ$35/SUM(Programacion!AZ$35:AZ$41)*'2 Eval'!$E17)+IF(Programacion!AZ$36="",0,Programacion!AZ$36/SUM(Programacion!AZ$35:AZ$41)*'2 Eval'!$F17)+IF(Programacion!AZ$37="",0,Programacion!AZ$37/SUM(Programacion!AZ$35:AZ$41)*'2 Eval'!$G17)+IF(Programacion!AZ$38="",0,Programacion!AZ$38/SUM(Programacion!AZ$35:AZ$41)*'2 Eval'!$H17)+IF(Programacion!AZ$39="",0,Programacion!AZ$39/SUM(Programacion!AZ$35:AZ$41)*'2 Eval'!$I17)+IF(Programacion!AZ$40="",0,Programacion!AZ$40/SUM(Programacion!AZ$35:AZ$41)*'2 Eval'!$J17)+IF(Programacion!AZ$41="",0,Programacion!AZ$41/SUM(Programacion!AZ$35:AZ$41)*'2 Eval'!$K17))*SUM(Programacion!AZ$35:AZ$41)/SUM(Programacion!AZ$28:AZ$41)+IF('Res 1ªEval'!BB18="",0,'Res 1ªEval'!BB18*SUM(Programacion!AZ$28:AZ$34)/SUM(Programacion!AZ$28:AZ$41)))))</f>
        <v/>
      </c>
      <c r="BC18" s="270" t="str">
        <f>IF($C18="","",IF(SUM(Programacion!BA$28:BA$41)=0,"",IF(SUM(Programacion!BA$35:BA$41)=0,'Res 1ªEval'!BC18,(IF(Programacion!BA$35="",0,Programacion!BA$35/SUM(Programacion!BA$35:BA$41)*'2 Eval'!$E17)+IF(Programacion!BA$36="",0,Programacion!BA$36/SUM(Programacion!BA$35:BA$41)*'2 Eval'!$F17)+IF(Programacion!BA$37="",0,Programacion!BA$37/SUM(Programacion!BA$35:BA$41)*'2 Eval'!$G17)+IF(Programacion!BA$38="",0,Programacion!BA$38/SUM(Programacion!BA$35:BA$41)*'2 Eval'!$H17)+IF(Programacion!BA$39="",0,Programacion!BA$39/SUM(Programacion!BA$35:BA$41)*'2 Eval'!$I17)+IF(Programacion!BA$40="",0,Programacion!BA$40/SUM(Programacion!BA$35:BA$41)*'2 Eval'!$J17)+IF(Programacion!BA$41="",0,Programacion!BA$41/SUM(Programacion!BA$35:BA$41)*'2 Eval'!$K17))*SUM(Programacion!BA$35:BA$41)/SUM(Programacion!BA$28:BA$41)+IF('Res 1ªEval'!BC18="",0,'Res 1ªEval'!BC18*SUM(Programacion!BA$28:BA$34)/SUM(Programacion!BA$28:BA$41)))))</f>
        <v/>
      </c>
      <c r="BD18" s="270" t="str">
        <f>IF($C18="","",IF(SUM(Programacion!BB$28:BB$41)=0,"",IF(SUM(Programacion!BB$35:BB$41)=0,'Res 1ªEval'!BD18,(IF(Programacion!BB$35="",0,Programacion!BB$35/SUM(Programacion!BB$35:BB$41)*'2 Eval'!$E17)+IF(Programacion!BB$36="",0,Programacion!BB$36/SUM(Programacion!BB$35:BB$41)*'2 Eval'!$F17)+IF(Programacion!BB$37="",0,Programacion!BB$37/SUM(Programacion!BB$35:BB$41)*'2 Eval'!$G17)+IF(Programacion!BB$38="",0,Programacion!BB$38/SUM(Programacion!BB$35:BB$41)*'2 Eval'!$H17)+IF(Programacion!BB$39="",0,Programacion!BB$39/SUM(Programacion!BB$35:BB$41)*'2 Eval'!$I17)+IF(Programacion!BB$40="",0,Programacion!BB$40/SUM(Programacion!BB$35:BB$41)*'2 Eval'!$J17)+IF(Programacion!BB$41="",0,Programacion!BB$41/SUM(Programacion!BB$35:BB$41)*'2 Eval'!$K17))*SUM(Programacion!BB$35:BB$41)/SUM(Programacion!BB$28:BB$41)+IF('Res 1ªEval'!BD18="",0,'Res 1ªEval'!BD18*SUM(Programacion!BB$28:BB$34)/SUM(Programacion!BB$28:BB$41)))))</f>
        <v/>
      </c>
      <c r="BE18" s="270" t="str">
        <f>IF($C18="","",IF(SUM(Programacion!BC$28:BC$41)=0,"",IF(SUM(Programacion!BC$35:BC$41)=0,'Res 1ªEval'!BE18,(IF(Programacion!BC$35="",0,Programacion!BC$35/SUM(Programacion!BC$35:BC$41)*'2 Eval'!$E17)+IF(Programacion!BC$36="",0,Programacion!BC$36/SUM(Programacion!BC$35:BC$41)*'2 Eval'!$F17)+IF(Programacion!BC$37="",0,Programacion!BC$37/SUM(Programacion!BC$35:BC$41)*'2 Eval'!$G17)+IF(Programacion!BC$38="",0,Programacion!BC$38/SUM(Programacion!BC$35:BC$41)*'2 Eval'!$H17)+IF(Programacion!BC$39="",0,Programacion!BC$39/SUM(Programacion!BC$35:BC$41)*'2 Eval'!$I17)+IF(Programacion!BC$40="",0,Programacion!BC$40/SUM(Programacion!BC$35:BC$41)*'2 Eval'!$J17)+IF(Programacion!BC$41="",0,Programacion!BC$41/SUM(Programacion!BC$35:BC$41)*'2 Eval'!$K17))*SUM(Programacion!BC$35:BC$41)/SUM(Programacion!BC$28:BC$41)+IF('Res 1ªEval'!BE18="",0,'Res 1ªEval'!BE18*SUM(Programacion!BC$28:BC$34)/SUM(Programacion!BC$28:BC$41)))))</f>
        <v/>
      </c>
      <c r="BF18" s="270" t="str">
        <f>IF($C18="","",IF(SUM(Programacion!BD$28:BD$41)=0,"",IF(SUM(Programacion!BD$35:BD$41)=0,'Res 1ªEval'!BF18,(IF(Programacion!BD$35="",0,Programacion!BD$35/SUM(Programacion!BD$35:BD$41)*'2 Eval'!$E17)+IF(Programacion!BD$36="",0,Programacion!BD$36/SUM(Programacion!BD$35:BD$41)*'2 Eval'!$F17)+IF(Programacion!BD$37="",0,Programacion!BD$37/SUM(Programacion!BD$35:BD$41)*'2 Eval'!$G17)+IF(Programacion!BD$38="",0,Programacion!BD$38/SUM(Programacion!BD$35:BD$41)*'2 Eval'!$H17)+IF(Programacion!BD$39="",0,Programacion!BD$39/SUM(Programacion!BD$35:BD$41)*'2 Eval'!$I17)+IF(Programacion!BD$40="",0,Programacion!BD$40/SUM(Programacion!BD$35:BD$41)*'2 Eval'!$J17)+IF(Programacion!BD$41="",0,Programacion!BD$41/SUM(Programacion!BD$35:BD$41)*'2 Eval'!$K17))*SUM(Programacion!BD$35:BD$41)/SUM(Programacion!BD$28:BD$41)+IF('Res 1ªEval'!BF18="",0,'Res 1ªEval'!BF18*SUM(Programacion!BD$28:BD$34)/SUM(Programacion!BD$28:BD$41)))))</f>
        <v/>
      </c>
      <c r="BG18" s="270" t="str">
        <f>IF($C18="","",IF(SUM(Programacion!BE$28:BE$41)=0,"",IF(SUM(Programacion!BE$35:BE$41)=0,'Res 1ªEval'!BG18,(IF(Programacion!BE$35="",0,Programacion!BE$35/SUM(Programacion!BE$35:BE$41)*'2 Eval'!$E17)+IF(Programacion!BE$36="",0,Programacion!BE$36/SUM(Programacion!BE$35:BE$41)*'2 Eval'!$F17)+IF(Programacion!BE$37="",0,Programacion!BE$37/SUM(Programacion!BE$35:BE$41)*'2 Eval'!$G17)+IF(Programacion!BE$38="",0,Programacion!BE$38/SUM(Programacion!BE$35:BE$41)*'2 Eval'!$H17)+IF(Programacion!BE$39="",0,Programacion!BE$39/SUM(Programacion!BE$35:BE$41)*'2 Eval'!$I17)+IF(Programacion!BE$40="",0,Programacion!BE$40/SUM(Programacion!BE$35:BE$41)*'2 Eval'!$J17)+IF(Programacion!BE$41="",0,Programacion!BE$41/SUM(Programacion!BE$35:BE$41)*'2 Eval'!$K17))*SUM(Programacion!BE$35:BE$41)/SUM(Programacion!BE$28:BE$41)+IF('Res 1ªEval'!BG18="",0,'Res 1ªEval'!BG18*SUM(Programacion!BE$28:BE$34)/SUM(Programacion!BE$28:BE$41)))))</f>
        <v/>
      </c>
      <c r="BH18" s="270" t="str">
        <f>IF($C18="","",IF(SUM(Programacion!BF$28:BF$41)=0,"",IF(SUM(Programacion!BF$35:BF$41)=0,'Res 1ªEval'!BH18,(IF(Programacion!BF$35="",0,Programacion!BF$35/SUM(Programacion!BF$35:BF$41)*'2 Eval'!$E17)+IF(Programacion!BF$36="",0,Programacion!BF$36/SUM(Programacion!BF$35:BF$41)*'2 Eval'!$F17)+IF(Programacion!BF$37="",0,Programacion!BF$37/SUM(Programacion!BF$35:BF$41)*'2 Eval'!$G17)+IF(Programacion!BF$38="",0,Programacion!BF$38/SUM(Programacion!BF$35:BF$41)*'2 Eval'!$H17)+IF(Programacion!BF$39="",0,Programacion!BF$39/SUM(Programacion!BF$35:BF$41)*'2 Eval'!$I17)+IF(Programacion!BF$40="",0,Programacion!BF$40/SUM(Programacion!BF$35:BF$41)*'2 Eval'!$J17)+IF(Programacion!BF$41="",0,Programacion!BF$41/SUM(Programacion!BF$35:BF$41)*'2 Eval'!$K17))*SUM(Programacion!BF$35:BF$41)/SUM(Programacion!BF$28:BF$41)+IF('Res 1ªEval'!BH18="",0,'Res 1ªEval'!BH18*SUM(Programacion!BF$28:BF$34)/SUM(Programacion!BF$28:BF$41)))))</f>
        <v/>
      </c>
      <c r="BI18" s="270" t="str">
        <f>IF($C18="","",IF(SUM(Programacion!BG$28:BG$41)=0,"",IF(SUM(Programacion!BG$35:BG$41)=0,'Res 1ªEval'!BI18,(IF(Programacion!BG$35="",0,Programacion!BG$35/SUM(Programacion!BG$35:BG$41)*'2 Eval'!$E17)+IF(Programacion!BG$36="",0,Programacion!BG$36/SUM(Programacion!BG$35:BG$41)*'2 Eval'!$F17)+IF(Programacion!BG$37="",0,Programacion!BG$37/SUM(Programacion!BG$35:BG$41)*'2 Eval'!$G17)+IF(Programacion!BG$38="",0,Programacion!BG$38/SUM(Programacion!BG$35:BG$41)*'2 Eval'!$H17)+IF(Programacion!BG$39="",0,Programacion!BG$39/SUM(Programacion!BG$35:BG$41)*'2 Eval'!$I17)+IF(Programacion!BG$40="",0,Programacion!BG$40/SUM(Programacion!BG$35:BG$41)*'2 Eval'!$J17)+IF(Programacion!BG$41="",0,Programacion!BG$41/SUM(Programacion!BG$35:BG$41)*'2 Eval'!$K17))*SUM(Programacion!BG$35:BG$41)/SUM(Programacion!BG$28:BG$41)+IF('Res 1ªEval'!BI18="",0,'Res 1ªEval'!BI18*SUM(Programacion!BG$28:BG$34)/SUM(Programacion!BG$28:BG$41)))))</f>
        <v/>
      </c>
      <c r="BJ18" s="270" t="str">
        <f>IF($C18="","",IF(SUM(Programacion!BH$28:BH$41)=0,"",IF(SUM(Programacion!BH$35:BH$41)=0,'Res 1ªEval'!BJ18,(IF(Programacion!BH$35="",0,Programacion!BH$35/SUM(Programacion!BH$35:BH$41)*'2 Eval'!$E17)+IF(Programacion!BH$36="",0,Programacion!BH$36/SUM(Programacion!BH$35:BH$41)*'2 Eval'!$F17)+IF(Programacion!BH$37="",0,Programacion!BH$37/SUM(Programacion!BH$35:BH$41)*'2 Eval'!$G17)+IF(Programacion!BH$38="",0,Programacion!BH$38/SUM(Programacion!BH$35:BH$41)*'2 Eval'!$H17)+IF(Programacion!BH$39="",0,Programacion!BH$39/SUM(Programacion!BH$35:BH$41)*'2 Eval'!$I17)+IF(Programacion!BH$40="",0,Programacion!BH$40/SUM(Programacion!BH$35:BH$41)*'2 Eval'!$J17)+IF(Programacion!BH$41="",0,Programacion!BH$41/SUM(Programacion!BH$35:BH$41)*'2 Eval'!$K17))*SUM(Programacion!BH$35:BH$41)/SUM(Programacion!BH$28:BH$41)+IF('Res 1ªEval'!BJ18="",0,'Res 1ªEval'!BJ18*SUM(Programacion!BH$28:BH$34)/SUM(Programacion!BH$28:BH$41)))))</f>
        <v/>
      </c>
      <c r="BK18" s="270" t="str">
        <f>IF($C18="","",IF(SUM(Programacion!BI$28:BI$41)=0,"",IF(SUM(Programacion!BI$35:BI$41)=0,'Res 1ªEval'!BK18,(IF(Programacion!BI$35="",0,Programacion!BI$35/SUM(Programacion!BI$35:BI$41)*'2 Eval'!$E17)+IF(Programacion!BI$36="",0,Programacion!BI$36/SUM(Programacion!BI$35:BI$41)*'2 Eval'!$F17)+IF(Programacion!BI$37="",0,Programacion!BI$37/SUM(Programacion!BI$35:BI$41)*'2 Eval'!$G17)+IF(Programacion!BI$38="",0,Programacion!BI$38/SUM(Programacion!BI$35:BI$41)*'2 Eval'!$H17)+IF(Programacion!BI$39="",0,Programacion!BI$39/SUM(Programacion!BI$35:BI$41)*'2 Eval'!$I17)+IF(Programacion!BI$40="",0,Programacion!BI$40/SUM(Programacion!BI$35:BI$41)*'2 Eval'!$J17)+IF(Programacion!BI$41="",0,Programacion!BI$41/SUM(Programacion!BI$35:BI$41)*'2 Eval'!$K17))*SUM(Programacion!BI$35:BI$41)/SUM(Programacion!BI$28:BI$41)+IF('Res 1ªEval'!BK18="",0,'Res 1ªEval'!BK18*SUM(Programacion!BI$28:BI$34)/SUM(Programacion!BI$28:BI$41)))))</f>
        <v/>
      </c>
      <c r="BL18" s="270" t="str">
        <f>IF($C18="","",IF(SUM(Programacion!BJ$28:BJ$41)=0,"",IF(SUM(Programacion!BJ$35:BJ$41)=0,'Res 1ªEval'!BL18,(IF(Programacion!BJ$35="",0,Programacion!BJ$35/SUM(Programacion!BJ$35:BJ$41)*'2 Eval'!$E17)+IF(Programacion!BJ$36="",0,Programacion!BJ$36/SUM(Programacion!BJ$35:BJ$41)*'2 Eval'!$F17)+IF(Programacion!BJ$37="",0,Programacion!BJ$37/SUM(Programacion!BJ$35:BJ$41)*'2 Eval'!$G17)+IF(Programacion!BJ$38="",0,Programacion!BJ$38/SUM(Programacion!BJ$35:BJ$41)*'2 Eval'!$H17)+IF(Programacion!BJ$39="",0,Programacion!BJ$39/SUM(Programacion!BJ$35:BJ$41)*'2 Eval'!$I17)+IF(Programacion!BJ$40="",0,Programacion!BJ$40/SUM(Programacion!BJ$35:BJ$41)*'2 Eval'!$J17)+IF(Programacion!BJ$41="",0,Programacion!BJ$41/SUM(Programacion!BJ$35:BJ$41)*'2 Eval'!$K17))*SUM(Programacion!BJ$35:BJ$41)/SUM(Programacion!BJ$28:BJ$41)+IF('Res 1ªEval'!BL18="",0,'Res 1ªEval'!BL18*SUM(Programacion!BJ$28:BJ$34)/SUM(Programacion!BJ$28:BJ$41)))))</f>
        <v/>
      </c>
      <c r="BM18" s="270" t="str">
        <f>IF($C18="","",IF(SUM(Programacion!BK$28:BK$41)=0,"",IF(SUM(Programacion!BK$35:BK$41)=0,'Res 1ªEval'!BM18,(IF(Programacion!BK$35="",0,Programacion!BK$35/SUM(Programacion!BK$35:BK$41)*'2 Eval'!$E17)+IF(Programacion!BK$36="",0,Programacion!BK$36/SUM(Programacion!BK$35:BK$41)*'2 Eval'!$F17)+IF(Programacion!BK$37="",0,Programacion!BK$37/SUM(Programacion!BK$35:BK$41)*'2 Eval'!$G17)+IF(Programacion!BK$38="",0,Programacion!BK$38/SUM(Programacion!BK$35:BK$41)*'2 Eval'!$H17)+IF(Programacion!BK$39="",0,Programacion!BK$39/SUM(Programacion!BK$35:BK$41)*'2 Eval'!$I17)+IF(Programacion!BK$40="",0,Programacion!BK$40/SUM(Programacion!BK$35:BK$41)*'2 Eval'!$J17)+IF(Programacion!BK$41="",0,Programacion!BK$41/SUM(Programacion!BK$35:BK$41)*'2 Eval'!$K17))*SUM(Programacion!BK$35:BK$41)/SUM(Programacion!BK$28:BK$41)+IF('Res 1ªEval'!BM18="",0,'Res 1ªEval'!BM18*SUM(Programacion!BK$28:BK$34)/SUM(Programacion!BK$28:BK$41)))))</f>
        <v/>
      </c>
      <c r="BN18" s="270" t="str">
        <f>IF($C18="","",IF(SUM(Programacion!BL$28:BL$41)=0,"",IF(SUM(Programacion!BL$35:BL$41)=0,'Res 1ªEval'!BN18,(IF(Programacion!BL$35="",0,Programacion!BL$35/SUM(Programacion!BL$35:BL$41)*'2 Eval'!$E17)+IF(Programacion!BL$36="",0,Programacion!BL$36/SUM(Programacion!BL$35:BL$41)*'2 Eval'!$F17)+IF(Programacion!BL$37="",0,Programacion!BL$37/SUM(Programacion!BL$35:BL$41)*'2 Eval'!$G17)+IF(Programacion!BL$38="",0,Programacion!BL$38/SUM(Programacion!BL$35:BL$41)*'2 Eval'!$H17)+IF(Programacion!BL$39="",0,Programacion!BL$39/SUM(Programacion!BL$35:BL$41)*'2 Eval'!$I17)+IF(Programacion!BL$40="",0,Programacion!BL$40/SUM(Programacion!BL$35:BL$41)*'2 Eval'!$J17)+IF(Programacion!BL$41="",0,Programacion!BL$41/SUM(Programacion!BL$35:BL$41)*'2 Eval'!$K17))*SUM(Programacion!BL$35:BL$41)/SUM(Programacion!BL$28:BL$41)+IF('Res 1ªEval'!BN18="",0,'Res 1ªEval'!BN18*SUM(Programacion!BL$28:BL$34)/SUM(Programacion!BL$28:BL$41)))))</f>
        <v/>
      </c>
      <c r="BO18" s="270" t="str">
        <f>IF($C18="","",IF(SUM(Programacion!BM$28:BM$41)=0,"",IF(SUM(Programacion!BM$35:BM$41)=0,'Res 1ªEval'!BO18,(IF(Programacion!BM$35="",0,Programacion!BM$35/SUM(Programacion!BM$35:BM$41)*'2 Eval'!$E17)+IF(Programacion!BM$36="",0,Programacion!BM$36/SUM(Programacion!BM$35:BM$41)*'2 Eval'!$F17)+IF(Programacion!BM$37="",0,Programacion!BM$37/SUM(Programacion!BM$35:BM$41)*'2 Eval'!$G17)+IF(Programacion!BM$38="",0,Programacion!BM$38/SUM(Programacion!BM$35:BM$41)*'2 Eval'!$H17)+IF(Programacion!BM$39="",0,Programacion!BM$39/SUM(Programacion!BM$35:BM$41)*'2 Eval'!$I17)+IF(Programacion!BM$40="",0,Programacion!BM$40/SUM(Programacion!BM$35:BM$41)*'2 Eval'!$J17)+IF(Programacion!BM$41="",0,Programacion!BM$41/SUM(Programacion!BM$35:BM$41)*'2 Eval'!$K17))*SUM(Programacion!BM$35:BM$41)/SUM(Programacion!BM$28:BM$41)+IF('Res 1ªEval'!BO18="",0,'Res 1ªEval'!BO18*SUM(Programacion!BM$28:BM$34)/SUM(Programacion!BM$28:BM$41)))))</f>
        <v/>
      </c>
      <c r="BP18" s="270" t="str">
        <f>IF($C18="","",IF(SUM(Programacion!BN$28:BN$41)=0,"",IF(SUM(Programacion!BN$35:BN$41)=0,'Res 1ªEval'!BP18,(IF(Programacion!BN$35="",0,Programacion!BN$35/SUM(Programacion!BN$35:BN$41)*'2 Eval'!$E17)+IF(Programacion!BN$36="",0,Programacion!BN$36/SUM(Programacion!BN$35:BN$41)*'2 Eval'!$F17)+IF(Programacion!BN$37="",0,Programacion!BN$37/SUM(Programacion!BN$35:BN$41)*'2 Eval'!$G17)+IF(Programacion!BN$38="",0,Programacion!BN$38/SUM(Programacion!BN$35:BN$41)*'2 Eval'!$H17)+IF(Programacion!BN$39="",0,Programacion!BN$39/SUM(Programacion!BN$35:BN$41)*'2 Eval'!$I17)+IF(Programacion!BN$40="",0,Programacion!BN$40/SUM(Programacion!BN$35:BN$41)*'2 Eval'!$J17)+IF(Programacion!BN$41="",0,Programacion!BN$41/SUM(Programacion!BN$35:BN$41)*'2 Eval'!$K17))*SUM(Programacion!BN$35:BN$41)/SUM(Programacion!BN$28:BN$41)+IF('Res 1ªEval'!BP18="",0,'Res 1ªEval'!BP18*SUM(Programacion!BN$28:BN$34)/SUM(Programacion!BN$28:BN$41)))))</f>
        <v/>
      </c>
      <c r="BQ18" s="270" t="str">
        <f>IF($C18="","",IF(SUM(Programacion!BO$28:BO$41)=0,"",IF(SUM(Programacion!BO$35:BO$41)=0,'Res 1ªEval'!BQ18,(IF(Programacion!BO$35="",0,Programacion!BO$35/SUM(Programacion!BO$35:BO$41)*'2 Eval'!$E17)+IF(Programacion!BO$36="",0,Programacion!BO$36/SUM(Programacion!BO$35:BO$41)*'2 Eval'!$F17)+IF(Programacion!BO$37="",0,Programacion!BO$37/SUM(Programacion!BO$35:BO$41)*'2 Eval'!$G17)+IF(Programacion!BO$38="",0,Programacion!BO$38/SUM(Programacion!BO$35:BO$41)*'2 Eval'!$H17)+IF(Programacion!BO$39="",0,Programacion!BO$39/SUM(Programacion!BO$35:BO$41)*'2 Eval'!$I17)+IF(Programacion!BO$40="",0,Programacion!BO$40/SUM(Programacion!BO$35:BO$41)*'2 Eval'!$J17)+IF(Programacion!BO$41="",0,Programacion!BO$41/SUM(Programacion!BO$35:BO$41)*'2 Eval'!$K17))*SUM(Programacion!BO$35:BO$41)/SUM(Programacion!BO$28:BO$41)+IF('Res 1ªEval'!BQ18="",0,'Res 1ªEval'!BQ18*SUM(Programacion!BO$28:BO$34)/SUM(Programacion!BO$28:BO$41)))))</f>
        <v/>
      </c>
      <c r="BR18" s="270" t="str">
        <f>IF($C18="","",IF(SUM(Programacion!BP$28:BP$41)=0,"",IF(SUM(Programacion!BP$35:BP$41)=0,'Res 1ªEval'!BR18,(IF(Programacion!BP$35="",0,Programacion!BP$35/SUM(Programacion!BP$35:BP$41)*'2 Eval'!$E17)+IF(Programacion!BP$36="",0,Programacion!BP$36/SUM(Programacion!BP$35:BP$41)*'2 Eval'!$F17)+IF(Programacion!BP$37="",0,Programacion!BP$37/SUM(Programacion!BP$35:BP$41)*'2 Eval'!$G17)+IF(Programacion!BP$38="",0,Programacion!BP$38/SUM(Programacion!BP$35:BP$41)*'2 Eval'!$H17)+IF(Programacion!BP$39="",0,Programacion!BP$39/SUM(Programacion!BP$35:BP$41)*'2 Eval'!$I17)+IF(Programacion!BP$40="",0,Programacion!BP$40/SUM(Programacion!BP$35:BP$41)*'2 Eval'!$J17)+IF(Programacion!BP$41="",0,Programacion!BP$41/SUM(Programacion!BP$35:BP$41)*'2 Eval'!$K17))*SUM(Programacion!BP$35:BP$41)/SUM(Programacion!BP$28:BP$41)+IF('Res 1ªEval'!BR18="",0,'Res 1ªEval'!BR18*SUM(Programacion!BP$28:BP$34)/SUM(Programacion!BP$28:BP$41)))))</f>
        <v/>
      </c>
      <c r="BS18" s="270" t="str">
        <f>IF($C18="","",IF(SUM(Programacion!BQ$28:BQ$41)=0,"",IF(SUM(Programacion!BQ$35:BQ$41)=0,'Res 1ªEval'!BS18,(IF(Programacion!BQ$35="",0,Programacion!BQ$35/SUM(Programacion!BQ$35:BQ$41)*'2 Eval'!$E17)+IF(Programacion!BQ$36="",0,Programacion!BQ$36/SUM(Programacion!BQ$35:BQ$41)*'2 Eval'!$F17)+IF(Programacion!BQ$37="",0,Programacion!BQ$37/SUM(Programacion!BQ$35:BQ$41)*'2 Eval'!$G17)+IF(Programacion!BQ$38="",0,Programacion!BQ$38/SUM(Programacion!BQ$35:BQ$41)*'2 Eval'!$H17)+IF(Programacion!BQ$39="",0,Programacion!BQ$39/SUM(Programacion!BQ$35:BQ$41)*'2 Eval'!$I17)+IF(Programacion!BQ$40="",0,Programacion!BQ$40/SUM(Programacion!BQ$35:BQ$41)*'2 Eval'!$J17)+IF(Programacion!BQ$41="",0,Programacion!BQ$41/SUM(Programacion!BQ$35:BQ$41)*'2 Eval'!$K17))*SUM(Programacion!BQ$35:BQ$41)/SUM(Programacion!BQ$28:BQ$41)+IF('Res 1ªEval'!BS18="",0,'Res 1ªEval'!BS18*SUM(Programacion!BQ$28:BQ$34)/SUM(Programacion!BQ$28:BQ$41)))))</f>
        <v/>
      </c>
      <c r="BT18" s="270" t="str">
        <f>IF($C18="","",IF(SUM(Programacion!BR$28:BR$41)=0,"",IF(SUM(Programacion!BR$35:BR$41)=0,'Res 1ªEval'!BT18,(IF(Programacion!BR$35="",0,Programacion!BR$35/SUM(Programacion!BR$35:BR$41)*'2 Eval'!$E17)+IF(Programacion!BR$36="",0,Programacion!BR$36/SUM(Programacion!BR$35:BR$41)*'2 Eval'!$F17)+IF(Programacion!BR$37="",0,Programacion!BR$37/SUM(Programacion!BR$35:BR$41)*'2 Eval'!$G17)+IF(Programacion!BR$38="",0,Programacion!BR$38/SUM(Programacion!BR$35:BR$41)*'2 Eval'!$H17)+IF(Programacion!BR$39="",0,Programacion!BR$39/SUM(Programacion!BR$35:BR$41)*'2 Eval'!$I17)+IF(Programacion!BR$40="",0,Programacion!BR$40/SUM(Programacion!BR$35:BR$41)*'2 Eval'!$J17)+IF(Programacion!BR$41="",0,Programacion!BR$41/SUM(Programacion!BR$35:BR$41)*'2 Eval'!$K17))*SUM(Programacion!BR$35:BR$41)/SUM(Programacion!BR$28:BR$41)+IF('Res 1ªEval'!BT18="",0,'Res 1ªEval'!BT18*SUM(Programacion!BR$28:BR$34)/SUM(Programacion!BR$28:BR$41)))))</f>
        <v/>
      </c>
      <c r="BU18" s="270" t="str">
        <f>IF($C18="","",IF(SUM(Programacion!BS$28:BS$41)=0,"",IF(SUM(Programacion!BS$35:BS$41)=0,'Res 1ªEval'!BU18,(IF(Programacion!BS$35="",0,Programacion!BS$35/SUM(Programacion!BS$35:BS$41)*'2 Eval'!$E17)+IF(Programacion!BS$36="",0,Programacion!BS$36/SUM(Programacion!BS$35:BS$41)*'2 Eval'!$F17)+IF(Programacion!BS$37="",0,Programacion!BS$37/SUM(Programacion!BS$35:BS$41)*'2 Eval'!$G17)+IF(Programacion!BS$38="",0,Programacion!BS$38/SUM(Programacion!BS$35:BS$41)*'2 Eval'!$H17)+IF(Programacion!BS$39="",0,Programacion!BS$39/SUM(Programacion!BS$35:BS$41)*'2 Eval'!$I17)+IF(Programacion!BS$40="",0,Programacion!BS$40/SUM(Programacion!BS$35:BS$41)*'2 Eval'!$J17)+IF(Programacion!BS$41="",0,Programacion!BS$41/SUM(Programacion!BS$35:BS$41)*'2 Eval'!$K17))*SUM(Programacion!BS$35:BS$41)/SUM(Programacion!BS$28:BS$41)+IF('Res 1ªEval'!BU18="",0,'Res 1ªEval'!BU18*SUM(Programacion!BS$28:BS$34)/SUM(Programacion!BS$28:BS$41)))))</f>
        <v/>
      </c>
      <c r="BV18" s="270" t="str">
        <f>IF($C18="","",IF(SUM(Programacion!BT$28:BT$41)=0,"",IF(SUM(Programacion!BT$35:BT$41)=0,'Res 1ªEval'!BV18,(IF(Programacion!BT$35="",0,Programacion!BT$35/SUM(Programacion!BT$35:BT$41)*'2 Eval'!$E17)+IF(Programacion!BT$36="",0,Programacion!BT$36/SUM(Programacion!BT$35:BT$41)*'2 Eval'!$F17)+IF(Programacion!BT$37="",0,Programacion!BT$37/SUM(Programacion!BT$35:BT$41)*'2 Eval'!$G17)+IF(Programacion!BT$38="",0,Programacion!BT$38/SUM(Programacion!BT$35:BT$41)*'2 Eval'!$H17)+IF(Programacion!BT$39="",0,Programacion!BT$39/SUM(Programacion!BT$35:BT$41)*'2 Eval'!$I17)+IF(Programacion!BT$40="",0,Programacion!BT$40/SUM(Programacion!BT$35:BT$41)*'2 Eval'!$J17)+IF(Programacion!BT$41="",0,Programacion!BT$41/SUM(Programacion!BT$35:BT$41)*'2 Eval'!$K17))*SUM(Programacion!BT$35:BT$41)/SUM(Programacion!BT$28:BT$41)+IF('Res 1ªEval'!BV18="",0,'Res 1ªEval'!BV18*SUM(Programacion!BT$28:BT$34)/SUM(Programacion!BT$28:BT$41)))))</f>
        <v/>
      </c>
      <c r="BW18" s="270" t="str">
        <f>IF($C18="","",IF(SUM(Programacion!BU$28:BU$41)=0,"",IF(SUM(Programacion!BU$35:BU$41)=0,'Res 1ªEval'!BW18,(IF(Programacion!BU$35="",0,Programacion!BU$35/SUM(Programacion!BU$35:BU$41)*'2 Eval'!$E17)+IF(Programacion!BU$36="",0,Programacion!BU$36/SUM(Programacion!BU$35:BU$41)*'2 Eval'!$F17)+IF(Programacion!BU$37="",0,Programacion!BU$37/SUM(Programacion!BU$35:BU$41)*'2 Eval'!$G17)+IF(Programacion!BU$38="",0,Programacion!BU$38/SUM(Programacion!BU$35:BU$41)*'2 Eval'!$H17)+IF(Programacion!BU$39="",0,Programacion!BU$39/SUM(Programacion!BU$35:BU$41)*'2 Eval'!$I17)+IF(Programacion!BU$40="",0,Programacion!BU$40/SUM(Programacion!BU$35:BU$41)*'2 Eval'!$J17)+IF(Programacion!BU$41="",0,Programacion!BU$41/SUM(Programacion!BU$35:BU$41)*'2 Eval'!$K17))*SUM(Programacion!BU$35:BU$41)/SUM(Programacion!BU$28:BU$41)+IF('Res 1ªEval'!BW18="",0,'Res 1ªEval'!BW18*SUM(Programacion!BU$28:BU$34)/SUM(Programacion!BU$28:BU$41)))))</f>
        <v/>
      </c>
      <c r="BX18" s="270" t="str">
        <f>IF($C18="","",IF(SUM(Programacion!BV$28:BV$41)=0,"",IF(SUM(Programacion!BV$35:BV$41)=0,'Res 1ªEval'!BX18,(IF(Programacion!BV$35="",0,Programacion!BV$35/SUM(Programacion!BV$35:BV$41)*'2 Eval'!$E17)+IF(Programacion!BV$36="",0,Programacion!BV$36/SUM(Programacion!BV$35:BV$41)*'2 Eval'!$F17)+IF(Programacion!BV$37="",0,Programacion!BV$37/SUM(Programacion!BV$35:BV$41)*'2 Eval'!$G17)+IF(Programacion!BV$38="",0,Programacion!BV$38/SUM(Programacion!BV$35:BV$41)*'2 Eval'!$H17)+IF(Programacion!BV$39="",0,Programacion!BV$39/SUM(Programacion!BV$35:BV$41)*'2 Eval'!$I17)+IF(Programacion!BV$40="",0,Programacion!BV$40/SUM(Programacion!BV$35:BV$41)*'2 Eval'!$J17)+IF(Programacion!BV$41="",0,Programacion!BV$41/SUM(Programacion!BV$35:BV$41)*'2 Eval'!$K17))*SUM(Programacion!BV$35:BV$41)/SUM(Programacion!BV$28:BV$41)+IF('Res 1ªEval'!BX18="",0,'Res 1ªEval'!BX18*SUM(Programacion!BV$28:BV$34)/SUM(Programacion!BV$28:BV$41)))))</f>
        <v/>
      </c>
      <c r="BY18" s="270" t="str">
        <f>IF($C18="","",IF(SUM(Programacion!BW$28:BW$41)=0,"",IF(SUM(Programacion!BW$35:BW$41)=0,'Res 1ªEval'!BY18,(IF(Programacion!BW$35="",0,Programacion!BW$35/SUM(Programacion!BW$35:BW$41)*'2 Eval'!$E17)+IF(Programacion!BW$36="",0,Programacion!BW$36/SUM(Programacion!BW$35:BW$41)*'2 Eval'!$F17)+IF(Programacion!BW$37="",0,Programacion!BW$37/SUM(Programacion!BW$35:BW$41)*'2 Eval'!$G17)+IF(Programacion!BW$38="",0,Programacion!BW$38/SUM(Programacion!BW$35:BW$41)*'2 Eval'!$H17)+IF(Programacion!BW$39="",0,Programacion!BW$39/SUM(Programacion!BW$35:BW$41)*'2 Eval'!$I17)+IF(Programacion!BW$40="",0,Programacion!BW$40/SUM(Programacion!BW$35:BW$41)*'2 Eval'!$J17)+IF(Programacion!BW$41="",0,Programacion!BW$41/SUM(Programacion!BW$35:BW$41)*'2 Eval'!$K17))*SUM(Programacion!BW$35:BW$41)/SUM(Programacion!BW$28:BW$41)+IF('Res 1ªEval'!BY18="",0,'Res 1ªEval'!BY18*SUM(Programacion!BW$28:BW$34)/SUM(Programacion!BW$28:BW$41)))))</f>
        <v/>
      </c>
      <c r="BZ18" s="270" t="str">
        <f>IF($C18="","",IF(SUM(Programacion!BX$28:BX$41)=0,"",IF(SUM(Programacion!BX$35:BX$41)=0,'Res 1ªEval'!BZ18,(IF(Programacion!BX$35="",0,Programacion!BX$35/SUM(Programacion!BX$35:BX$41)*'2 Eval'!$E17)+IF(Programacion!BX$36="",0,Programacion!BX$36/SUM(Programacion!BX$35:BX$41)*'2 Eval'!$F17)+IF(Programacion!BX$37="",0,Programacion!BX$37/SUM(Programacion!BX$35:BX$41)*'2 Eval'!$G17)+IF(Programacion!BX$38="",0,Programacion!BX$38/SUM(Programacion!BX$35:BX$41)*'2 Eval'!$H17)+IF(Programacion!BX$39="",0,Programacion!BX$39/SUM(Programacion!BX$35:BX$41)*'2 Eval'!$I17)+IF(Programacion!BX$40="",0,Programacion!BX$40/SUM(Programacion!BX$35:BX$41)*'2 Eval'!$J17)+IF(Programacion!BX$41="",0,Programacion!BX$41/SUM(Programacion!BX$35:BX$41)*'2 Eval'!$K17))*SUM(Programacion!BX$35:BX$41)/SUM(Programacion!BX$28:BX$41)+IF('Res 1ªEval'!BZ18="",0,'Res 1ªEval'!BZ18*SUM(Programacion!BX$28:BX$34)/SUM(Programacion!BX$28:BX$41)))))</f>
        <v/>
      </c>
      <c r="CA18" s="270" t="str">
        <f>IF($C18="","",IF(SUM(Programacion!BY$28:BY$41)=0,"",IF(SUM(Programacion!BY$35:BY$41)=0,'Res 1ªEval'!CA18,(IF(Programacion!BY$35="",0,Programacion!BY$35/SUM(Programacion!BY$35:BY$41)*'2 Eval'!$E17)+IF(Programacion!BY$36="",0,Programacion!BY$36/SUM(Programacion!BY$35:BY$41)*'2 Eval'!$F17)+IF(Programacion!BY$37="",0,Programacion!BY$37/SUM(Programacion!BY$35:BY$41)*'2 Eval'!$G17)+IF(Programacion!BY$38="",0,Programacion!BY$38/SUM(Programacion!BY$35:BY$41)*'2 Eval'!$H17)+IF(Programacion!BY$39="",0,Programacion!BY$39/SUM(Programacion!BY$35:BY$41)*'2 Eval'!$I17)+IF(Programacion!BY$40="",0,Programacion!BY$40/SUM(Programacion!BY$35:BY$41)*'2 Eval'!$J17)+IF(Programacion!BY$41="",0,Programacion!BY$41/SUM(Programacion!BY$35:BY$41)*'2 Eval'!$K17))*SUM(Programacion!BY$35:BY$41)/SUM(Programacion!BY$28:BY$41)+IF('Res 1ªEval'!CA18="",0,'Res 1ªEval'!CA18*SUM(Programacion!BY$28:BY$34)/SUM(Programacion!BY$28:BY$41)))))</f>
        <v/>
      </c>
      <c r="CB18" s="270" t="str">
        <f>IF($C18="","",IF(SUM(Programacion!BZ$28:BZ$41)=0,"",IF(SUM(Programacion!BZ$35:BZ$41)=0,'Res 1ªEval'!CB18,(IF(Programacion!BZ$35="",0,Programacion!BZ$35/SUM(Programacion!BZ$35:BZ$41)*'2 Eval'!$E17)+IF(Programacion!BZ$36="",0,Programacion!BZ$36/SUM(Programacion!BZ$35:BZ$41)*'2 Eval'!$F17)+IF(Programacion!BZ$37="",0,Programacion!BZ$37/SUM(Programacion!BZ$35:BZ$41)*'2 Eval'!$G17)+IF(Programacion!BZ$38="",0,Programacion!BZ$38/SUM(Programacion!BZ$35:BZ$41)*'2 Eval'!$H17)+IF(Programacion!BZ$39="",0,Programacion!BZ$39/SUM(Programacion!BZ$35:BZ$41)*'2 Eval'!$I17)+IF(Programacion!BZ$40="",0,Programacion!BZ$40/SUM(Programacion!BZ$35:BZ$41)*'2 Eval'!$J17)+IF(Programacion!BZ$41="",0,Programacion!BZ$41/SUM(Programacion!BZ$35:BZ$41)*'2 Eval'!$K17))*SUM(Programacion!BZ$35:BZ$41)/SUM(Programacion!BZ$28:BZ$41)+IF('Res 1ªEval'!CB18="",0,'Res 1ªEval'!CB18*SUM(Programacion!BZ$28:BZ$34)/SUM(Programacion!BZ$28:BZ$41)))))</f>
        <v/>
      </c>
      <c r="CC18" s="270" t="str">
        <f>IF($C18="","",IF(SUM(Programacion!CA$28:CA$41)=0,"",IF(SUM(Programacion!CA$35:CA$41)=0,'Res 1ªEval'!CC18,(IF(Programacion!CA$35="",0,Programacion!CA$35/SUM(Programacion!CA$35:CA$41)*'2 Eval'!$E17)+IF(Programacion!CA$36="",0,Programacion!CA$36/SUM(Programacion!CA$35:CA$41)*'2 Eval'!$F17)+IF(Programacion!CA$37="",0,Programacion!CA$37/SUM(Programacion!CA$35:CA$41)*'2 Eval'!$G17)+IF(Programacion!CA$38="",0,Programacion!CA$38/SUM(Programacion!CA$35:CA$41)*'2 Eval'!$H17)+IF(Programacion!CA$39="",0,Programacion!CA$39/SUM(Programacion!CA$35:CA$41)*'2 Eval'!$I17)+IF(Programacion!CA$40="",0,Programacion!CA$40/SUM(Programacion!CA$35:CA$41)*'2 Eval'!$J17)+IF(Programacion!CA$41="",0,Programacion!CA$41/SUM(Programacion!CA$35:CA$41)*'2 Eval'!$K17))*SUM(Programacion!CA$35:CA$41)/SUM(Programacion!CA$28:CA$41)+IF('Res 1ªEval'!CC18="",0,'Res 1ªEval'!CC18*SUM(Programacion!CA$28:CA$34)/SUM(Programacion!CA$28:CA$41)))))</f>
        <v/>
      </c>
      <c r="CD18" s="270" t="str">
        <f>IF($C18="","",IF(SUM(Programacion!CB$28:CB$41)=0,"",IF(SUM(Programacion!CB$35:CB$41)=0,'Res 1ªEval'!CD18,(IF(Programacion!CB$35="",0,Programacion!CB$35/SUM(Programacion!CB$35:CB$41)*'2 Eval'!$E17)+IF(Programacion!CB$36="",0,Programacion!CB$36/SUM(Programacion!CB$35:CB$41)*'2 Eval'!$F17)+IF(Programacion!CB$37="",0,Programacion!CB$37/SUM(Programacion!CB$35:CB$41)*'2 Eval'!$G17)+IF(Programacion!CB$38="",0,Programacion!CB$38/SUM(Programacion!CB$35:CB$41)*'2 Eval'!$H17)+IF(Programacion!CB$39="",0,Programacion!CB$39/SUM(Programacion!CB$35:CB$41)*'2 Eval'!$I17)+IF(Programacion!CB$40="",0,Programacion!CB$40/SUM(Programacion!CB$35:CB$41)*'2 Eval'!$J17)+IF(Programacion!CB$41="",0,Programacion!CB$41/SUM(Programacion!CB$35:CB$41)*'2 Eval'!$K17))*SUM(Programacion!CB$35:CB$41)/SUM(Programacion!CB$28:CB$41)+IF('Res 1ªEval'!CD18="",0,'Res 1ªEval'!CD18*SUM(Programacion!CB$28:CB$34)/SUM(Programacion!CB$28:CB$41)))))</f>
        <v/>
      </c>
      <c r="CE18" s="270" t="str">
        <f>IF($C18="","",IF(SUM(Programacion!CC$28:CC$41)=0,"",IF(SUM(Programacion!CC$35:CC$41)=0,'Res 1ªEval'!CE18,(IF(Programacion!CC$35="",0,Programacion!CC$35/SUM(Programacion!CC$35:CC$41)*'2 Eval'!$E17)+IF(Programacion!CC$36="",0,Programacion!CC$36/SUM(Programacion!CC$35:CC$41)*'2 Eval'!$F17)+IF(Programacion!CC$37="",0,Programacion!CC$37/SUM(Programacion!CC$35:CC$41)*'2 Eval'!$G17)+IF(Programacion!CC$38="",0,Programacion!CC$38/SUM(Programacion!CC$35:CC$41)*'2 Eval'!$H17)+IF(Programacion!CC$39="",0,Programacion!CC$39/SUM(Programacion!CC$35:CC$41)*'2 Eval'!$I17)+IF(Programacion!CC$40="",0,Programacion!CC$40/SUM(Programacion!CC$35:CC$41)*'2 Eval'!$J17)+IF(Programacion!CC$41="",0,Programacion!CC$41/SUM(Programacion!CC$35:CC$41)*'2 Eval'!$K17))*SUM(Programacion!CC$35:CC$41)/SUM(Programacion!CC$28:CC$41)+IF('Res 1ªEval'!CE18="",0,'Res 1ªEval'!CE18*SUM(Programacion!CC$28:CC$34)/SUM(Programacion!CC$28:CC$41)))))</f>
        <v/>
      </c>
      <c r="CF18" s="270" t="str">
        <f>IF($C18="","",IF(SUM(Programacion!CD$28:CD$41)=0,"",IF(SUM(Programacion!CD$35:CD$41)=0,'Res 1ªEval'!CF18,(IF(Programacion!CD$35="",0,Programacion!CD$35/SUM(Programacion!CD$35:CD$41)*'2 Eval'!$E17)+IF(Programacion!CD$36="",0,Programacion!CD$36/SUM(Programacion!CD$35:CD$41)*'2 Eval'!$F17)+IF(Programacion!CD$37="",0,Programacion!CD$37/SUM(Programacion!CD$35:CD$41)*'2 Eval'!$G17)+IF(Programacion!CD$38="",0,Programacion!CD$38/SUM(Programacion!CD$35:CD$41)*'2 Eval'!$H17)+IF(Programacion!CD$39="",0,Programacion!CD$39/SUM(Programacion!CD$35:CD$41)*'2 Eval'!$I17)+IF(Programacion!CD$40="",0,Programacion!CD$40/SUM(Programacion!CD$35:CD$41)*'2 Eval'!$J17)+IF(Programacion!CD$41="",0,Programacion!CD$41/SUM(Programacion!CD$35:CD$41)*'2 Eval'!$K17))*SUM(Programacion!CD$35:CD$41)/SUM(Programacion!CD$28:CD$41)+IF('Res 1ªEval'!CF18="",0,'Res 1ªEval'!CF18*SUM(Programacion!CD$28:CD$34)/SUM(Programacion!CD$28:CD$41)))))</f>
        <v/>
      </c>
      <c r="CG18" s="270" t="str">
        <f>IF($C18="","",IF(SUM(Programacion!CE$28:CE$41)=0,"",IF(SUM(Programacion!CE$35:CE$41)=0,'Res 1ªEval'!CG18,(IF(Programacion!CE$35="",0,Programacion!CE$35/SUM(Programacion!CE$35:CE$41)*'2 Eval'!$E17)+IF(Programacion!CE$36="",0,Programacion!CE$36/SUM(Programacion!CE$35:CE$41)*'2 Eval'!$F17)+IF(Programacion!CE$37="",0,Programacion!CE$37/SUM(Programacion!CE$35:CE$41)*'2 Eval'!$G17)+IF(Programacion!CE$38="",0,Programacion!CE$38/SUM(Programacion!CE$35:CE$41)*'2 Eval'!$H17)+IF(Programacion!CE$39="",0,Programacion!CE$39/SUM(Programacion!CE$35:CE$41)*'2 Eval'!$I17)+IF(Programacion!CE$40="",0,Programacion!CE$40/SUM(Programacion!CE$35:CE$41)*'2 Eval'!$J17)+IF(Programacion!CE$41="",0,Programacion!CE$41/SUM(Programacion!CE$35:CE$41)*'2 Eval'!$K17))*SUM(Programacion!CE$35:CE$41)/SUM(Programacion!CE$28:CE$41)+IF('Res 1ªEval'!CG18="",0,'Res 1ªEval'!CG18*SUM(Programacion!CE$28:CE$34)/SUM(Programacion!CE$28:CE$41)))))</f>
        <v/>
      </c>
      <c r="CH18" s="270" t="str">
        <f>IF($C18="","",IF(SUM(Programacion!CF$28:CF$41)=0,"",IF(SUM(Programacion!CF$35:CF$41)=0,'Res 1ªEval'!CH18,(IF(Programacion!CF$35="",0,Programacion!CF$35/SUM(Programacion!CF$35:CF$41)*'2 Eval'!$E17)+IF(Programacion!CF$36="",0,Programacion!CF$36/SUM(Programacion!CF$35:CF$41)*'2 Eval'!$F17)+IF(Programacion!CF$37="",0,Programacion!CF$37/SUM(Programacion!CF$35:CF$41)*'2 Eval'!$G17)+IF(Programacion!CF$38="",0,Programacion!CF$38/SUM(Programacion!CF$35:CF$41)*'2 Eval'!$H17)+IF(Programacion!CF$39="",0,Programacion!CF$39/SUM(Programacion!CF$35:CF$41)*'2 Eval'!$I17)+IF(Programacion!CF$40="",0,Programacion!CF$40/SUM(Programacion!CF$35:CF$41)*'2 Eval'!$J17)+IF(Programacion!CF$41="",0,Programacion!CF$41/SUM(Programacion!CF$35:CF$41)*'2 Eval'!$K17))*SUM(Programacion!CF$35:CF$41)/SUM(Programacion!CF$28:CF$41)+IF('Res 1ªEval'!CH18="",0,'Res 1ªEval'!CH18*SUM(Programacion!CF$28:CF$34)/SUM(Programacion!CF$28:CF$41)))))</f>
        <v/>
      </c>
      <c r="CI18" s="270" t="str">
        <f>IF($C18="","",IF(SUM(Programacion!CG$28:CG$41)=0,"",IF(SUM(Programacion!CG$35:CG$41)=0,'Res 1ªEval'!CI18,(IF(Programacion!CG$35="",0,Programacion!CG$35/SUM(Programacion!CG$35:CG$41)*'2 Eval'!$E17)+IF(Programacion!CG$36="",0,Programacion!CG$36/SUM(Programacion!CG$35:CG$41)*'2 Eval'!$F17)+IF(Programacion!CG$37="",0,Programacion!CG$37/SUM(Programacion!CG$35:CG$41)*'2 Eval'!$G17)+IF(Programacion!CG$38="",0,Programacion!CG$38/SUM(Programacion!CG$35:CG$41)*'2 Eval'!$H17)+IF(Programacion!CG$39="",0,Programacion!CG$39/SUM(Programacion!CG$35:CG$41)*'2 Eval'!$I17)+IF(Programacion!CG$40="",0,Programacion!CG$40/SUM(Programacion!CG$35:CG$41)*'2 Eval'!$J17)+IF(Programacion!CG$41="",0,Programacion!CG$41/SUM(Programacion!CG$35:CG$41)*'2 Eval'!$K17))*SUM(Programacion!CG$35:CG$41)/SUM(Programacion!CG$28:CG$41)+IF('Res 1ªEval'!CI18="",0,'Res 1ªEval'!CI18*SUM(Programacion!CG$28:CG$34)/SUM(Programacion!CG$28:CG$41)))))</f>
        <v/>
      </c>
      <c r="CJ18" s="270" t="str">
        <f>IF($C18="","",IF(SUM(Programacion!CH$28:CH$41)=0,"",IF(SUM(Programacion!CH$35:CH$41)=0,'Res 1ªEval'!CJ18,(IF(Programacion!CH$35="",0,Programacion!CH$35/SUM(Programacion!CH$35:CH$41)*'2 Eval'!$E17)+IF(Programacion!CH$36="",0,Programacion!CH$36/SUM(Programacion!CH$35:CH$41)*'2 Eval'!$F17)+IF(Programacion!CH$37="",0,Programacion!CH$37/SUM(Programacion!CH$35:CH$41)*'2 Eval'!$G17)+IF(Programacion!CH$38="",0,Programacion!CH$38/SUM(Programacion!CH$35:CH$41)*'2 Eval'!$H17)+IF(Programacion!CH$39="",0,Programacion!CH$39/SUM(Programacion!CH$35:CH$41)*'2 Eval'!$I17)+IF(Programacion!CH$40="",0,Programacion!CH$40/SUM(Programacion!CH$35:CH$41)*'2 Eval'!$J17)+IF(Programacion!CH$41="",0,Programacion!CH$41/SUM(Programacion!CH$35:CH$41)*'2 Eval'!$K17))*SUM(Programacion!CH$35:CH$41)/SUM(Programacion!CH$28:CH$41)+IF('Res 1ªEval'!CJ18="",0,'Res 1ªEval'!CJ18*SUM(Programacion!CH$28:CH$34)/SUM(Programacion!CH$28:CH$41)))))</f>
        <v/>
      </c>
      <c r="CK18" s="270" t="str">
        <f>IF($C18="","",IF(SUM(Programacion!CI$28:CI$41)=0,"",IF(SUM(Programacion!CI$35:CI$41)=0,'Res 1ªEval'!CK18,(IF(Programacion!CI$35="",0,Programacion!CI$35/SUM(Programacion!CI$35:CI$41)*'2 Eval'!$E17)+IF(Programacion!CI$36="",0,Programacion!CI$36/SUM(Programacion!CI$35:CI$41)*'2 Eval'!$F17)+IF(Programacion!CI$37="",0,Programacion!CI$37/SUM(Programacion!CI$35:CI$41)*'2 Eval'!$G17)+IF(Programacion!CI$38="",0,Programacion!CI$38/SUM(Programacion!CI$35:CI$41)*'2 Eval'!$H17)+IF(Programacion!CI$39="",0,Programacion!CI$39/SUM(Programacion!CI$35:CI$41)*'2 Eval'!$I17)+IF(Programacion!CI$40="",0,Programacion!CI$40/SUM(Programacion!CI$35:CI$41)*'2 Eval'!$J17)+IF(Programacion!CI$41="",0,Programacion!CI$41/SUM(Programacion!CI$35:CI$41)*'2 Eval'!$K17))*SUM(Programacion!CI$35:CI$41)/SUM(Programacion!CI$28:CI$41)+IF('Res 1ªEval'!CK18="",0,'Res 1ªEval'!CK18*SUM(Programacion!CI$28:CI$34)/SUM(Programacion!CI$28:CI$41)))))</f>
        <v/>
      </c>
      <c r="CL18" s="270" t="str">
        <f>IF($C18="","",IF(SUM(Programacion!CJ$28:CJ$41)=0,"",IF(SUM(Programacion!CJ$35:CJ$41)=0,'Res 1ªEval'!CL18,(IF(Programacion!CJ$35="",0,Programacion!CJ$35/SUM(Programacion!CJ$35:CJ$41)*'2 Eval'!$E17)+IF(Programacion!CJ$36="",0,Programacion!CJ$36/SUM(Programacion!CJ$35:CJ$41)*'2 Eval'!$F17)+IF(Programacion!CJ$37="",0,Programacion!CJ$37/SUM(Programacion!CJ$35:CJ$41)*'2 Eval'!$G17)+IF(Programacion!CJ$38="",0,Programacion!CJ$38/SUM(Programacion!CJ$35:CJ$41)*'2 Eval'!$H17)+IF(Programacion!CJ$39="",0,Programacion!CJ$39/SUM(Programacion!CJ$35:CJ$41)*'2 Eval'!$I17)+IF(Programacion!CJ$40="",0,Programacion!CJ$40/SUM(Programacion!CJ$35:CJ$41)*'2 Eval'!$J17)+IF(Programacion!CJ$41="",0,Programacion!CJ$41/SUM(Programacion!CJ$35:CJ$41)*'2 Eval'!$K17))*SUM(Programacion!CJ$35:CJ$41)/SUM(Programacion!CJ$28:CJ$41)+IF('Res 1ªEval'!CL18="",0,'Res 1ªEval'!CL18*SUM(Programacion!CJ$28:CJ$34)/SUM(Programacion!CJ$28:CJ$41)))))</f>
        <v/>
      </c>
      <c r="CM18" s="270" t="str">
        <f>IF($C18="","",IF(SUM(Programacion!CK$28:CK$41)=0,"",IF(SUM(Programacion!CK$35:CK$41)=0,'Res 1ªEval'!CM18,(IF(Programacion!CK$35="",0,Programacion!CK$35/SUM(Programacion!CK$35:CK$41)*'2 Eval'!$E17)+IF(Programacion!CK$36="",0,Programacion!CK$36/SUM(Programacion!CK$35:CK$41)*'2 Eval'!$F17)+IF(Programacion!CK$37="",0,Programacion!CK$37/SUM(Programacion!CK$35:CK$41)*'2 Eval'!$G17)+IF(Programacion!CK$38="",0,Programacion!CK$38/SUM(Programacion!CK$35:CK$41)*'2 Eval'!$H17)+IF(Programacion!CK$39="",0,Programacion!CK$39/SUM(Programacion!CK$35:CK$41)*'2 Eval'!$I17)+IF(Programacion!CK$40="",0,Programacion!CK$40/SUM(Programacion!CK$35:CK$41)*'2 Eval'!$J17)+IF(Programacion!CK$41="",0,Programacion!CK$41/SUM(Programacion!CK$35:CK$41)*'2 Eval'!$K17))*SUM(Programacion!CK$35:CK$41)/SUM(Programacion!CK$28:CK$41)+IF('Res 1ªEval'!CM18="",0,'Res 1ªEval'!CM18*SUM(Programacion!CK$28:CK$34)/SUM(Programacion!CK$28:CK$41)))))</f>
        <v/>
      </c>
      <c r="CN18" s="270" t="str">
        <f>IF($C18="","",IF(SUM(Programacion!CL$28:CL$41)=0,"",IF(SUM(Programacion!CL$35:CL$41)=0,'Res 1ªEval'!CN18,(IF(Programacion!CL$35="",0,Programacion!CL$35/SUM(Programacion!CL$35:CL$41)*'2 Eval'!$E17)+IF(Programacion!CL$36="",0,Programacion!CL$36/SUM(Programacion!CL$35:CL$41)*'2 Eval'!$F17)+IF(Programacion!CL$37="",0,Programacion!CL$37/SUM(Programacion!CL$35:CL$41)*'2 Eval'!$G17)+IF(Programacion!CL$38="",0,Programacion!CL$38/SUM(Programacion!CL$35:CL$41)*'2 Eval'!$H17)+IF(Programacion!CL$39="",0,Programacion!CL$39/SUM(Programacion!CL$35:CL$41)*'2 Eval'!$I17)+IF(Programacion!CL$40="",0,Programacion!CL$40/SUM(Programacion!CL$35:CL$41)*'2 Eval'!$J17)+IF(Programacion!CL$41="",0,Programacion!CL$41/SUM(Programacion!CL$35:CL$41)*'2 Eval'!$K17))*SUM(Programacion!CL$35:CL$41)/SUM(Programacion!CL$28:CL$41)+IF('Res 1ªEval'!CN18="",0,'Res 1ªEval'!CN18*SUM(Programacion!CL$28:CL$34)/SUM(Programacion!CL$28:CL$41)))))</f>
        <v/>
      </c>
      <c r="CO18" s="270" t="str">
        <f>IF($C18="","",IF(SUM(Programacion!CM$28:CM$41)=0,"",IF(SUM(Programacion!CM$35:CM$41)=0,'Res 1ªEval'!CO18,(IF(Programacion!CM$35="",0,Programacion!CM$35/SUM(Programacion!CM$35:CM$41)*'2 Eval'!$E17)+IF(Programacion!CM$36="",0,Programacion!CM$36/SUM(Programacion!CM$35:CM$41)*'2 Eval'!$F17)+IF(Programacion!CM$37="",0,Programacion!CM$37/SUM(Programacion!CM$35:CM$41)*'2 Eval'!$G17)+IF(Programacion!CM$38="",0,Programacion!CM$38/SUM(Programacion!CM$35:CM$41)*'2 Eval'!$H17)+IF(Programacion!CM$39="",0,Programacion!CM$39/SUM(Programacion!CM$35:CM$41)*'2 Eval'!$I17)+IF(Programacion!CM$40="",0,Programacion!CM$40/SUM(Programacion!CM$35:CM$41)*'2 Eval'!$J17)+IF(Programacion!CM$41="",0,Programacion!CM$41/SUM(Programacion!CM$35:CM$41)*'2 Eval'!$K17))*SUM(Programacion!CM$35:CM$41)/SUM(Programacion!CM$28:CM$41)+IF('Res 1ªEval'!CO18="",0,'Res 1ªEval'!CO18*SUM(Programacion!CM$28:CM$34)/SUM(Programacion!CM$28:CM$41)))))</f>
        <v/>
      </c>
      <c r="CP18" s="270" t="str">
        <f>IF($C18="","",IF(SUM(Programacion!CN$28:CN$41)=0,"",IF(SUM(Programacion!CN$35:CN$41)=0,'Res 1ªEval'!CP18,(IF(Programacion!CN$35="",0,Programacion!CN$35/SUM(Programacion!CN$35:CN$41)*'2 Eval'!$E17)+IF(Programacion!CN$36="",0,Programacion!CN$36/SUM(Programacion!CN$35:CN$41)*'2 Eval'!$F17)+IF(Programacion!CN$37="",0,Programacion!CN$37/SUM(Programacion!CN$35:CN$41)*'2 Eval'!$G17)+IF(Programacion!CN$38="",0,Programacion!CN$38/SUM(Programacion!CN$35:CN$41)*'2 Eval'!$H17)+IF(Programacion!CN$39="",0,Programacion!CN$39/SUM(Programacion!CN$35:CN$41)*'2 Eval'!$I17)+IF(Programacion!CN$40="",0,Programacion!CN$40/SUM(Programacion!CN$35:CN$41)*'2 Eval'!$J17)+IF(Programacion!CN$41="",0,Programacion!CN$41/SUM(Programacion!CN$35:CN$41)*'2 Eval'!$K17))*SUM(Programacion!CN$35:CN$41)/SUM(Programacion!CN$28:CN$41)+IF('Res 1ªEval'!CP18="",0,'Res 1ªEval'!CP18*SUM(Programacion!CN$28:CN$34)/SUM(Programacion!CN$28:CN$41)))))</f>
        <v/>
      </c>
      <c r="CQ18" s="270" t="str">
        <f>IF($C18="","",IF(SUM(Programacion!CO$28:CO$41)=0,"",IF(SUM(Programacion!CO$35:CO$41)=0,'Res 1ªEval'!CQ18,(IF(Programacion!CO$35="",0,Programacion!CO$35/SUM(Programacion!CO$35:CO$41)*'2 Eval'!$E17)+IF(Programacion!CO$36="",0,Programacion!CO$36/SUM(Programacion!CO$35:CO$41)*'2 Eval'!$F17)+IF(Programacion!CO$37="",0,Programacion!CO$37/SUM(Programacion!CO$35:CO$41)*'2 Eval'!$G17)+IF(Programacion!CO$38="",0,Programacion!CO$38/SUM(Programacion!CO$35:CO$41)*'2 Eval'!$H17)+IF(Programacion!CO$39="",0,Programacion!CO$39/SUM(Programacion!CO$35:CO$41)*'2 Eval'!$I17)+IF(Programacion!CO$40="",0,Programacion!CO$40/SUM(Programacion!CO$35:CO$41)*'2 Eval'!$J17)+IF(Programacion!CO$41="",0,Programacion!CO$41/SUM(Programacion!CO$35:CO$41)*'2 Eval'!$K17))*SUM(Programacion!CO$35:CO$41)/SUM(Programacion!CO$28:CO$41)+IF('Res 1ªEval'!CQ18="",0,'Res 1ªEval'!CQ18*SUM(Programacion!CO$28:CO$34)/SUM(Programacion!CO$28:CO$41)))))</f>
        <v/>
      </c>
      <c r="CR18" s="270" t="str">
        <f>IF($C18="","",IF(SUM(Programacion!CP$28:CP$41)=0,"",IF(SUM(Programacion!CP$35:CP$41)=0,'Res 1ªEval'!CR18,(IF(Programacion!CP$35="",0,Programacion!CP$35/SUM(Programacion!CP$35:CP$41)*'2 Eval'!$E17)+IF(Programacion!CP$36="",0,Programacion!CP$36/SUM(Programacion!CP$35:CP$41)*'2 Eval'!$F17)+IF(Programacion!CP$37="",0,Programacion!CP$37/SUM(Programacion!CP$35:CP$41)*'2 Eval'!$G17)+IF(Programacion!CP$38="",0,Programacion!CP$38/SUM(Programacion!CP$35:CP$41)*'2 Eval'!$H17)+IF(Programacion!CP$39="",0,Programacion!CP$39/SUM(Programacion!CP$35:CP$41)*'2 Eval'!$I17)+IF(Programacion!CP$40="",0,Programacion!CP$40/SUM(Programacion!CP$35:CP$41)*'2 Eval'!$J17)+IF(Programacion!CP$41="",0,Programacion!CP$41/SUM(Programacion!CP$35:CP$41)*'2 Eval'!$K17))*SUM(Programacion!CP$35:CP$41)/SUM(Programacion!CP$28:CP$41)+IF('Res 1ªEval'!CR18="",0,'Res 1ªEval'!CR18*SUM(Programacion!CP$28:CP$34)/SUM(Programacion!CP$28:CP$41)))))</f>
        <v/>
      </c>
      <c r="CS18" s="270" t="str">
        <f>IF($C18="","",IF(SUM(Programacion!CQ$28:CQ$41)=0,"",IF(SUM(Programacion!CQ$35:CQ$41)=0,'Res 1ªEval'!CS18,(IF(Programacion!CQ$35="",0,Programacion!CQ$35/SUM(Programacion!CQ$35:CQ$41)*'2 Eval'!$E17)+IF(Programacion!CQ$36="",0,Programacion!CQ$36/SUM(Programacion!CQ$35:CQ$41)*'2 Eval'!$F17)+IF(Programacion!CQ$37="",0,Programacion!CQ$37/SUM(Programacion!CQ$35:CQ$41)*'2 Eval'!$G17)+IF(Programacion!CQ$38="",0,Programacion!CQ$38/SUM(Programacion!CQ$35:CQ$41)*'2 Eval'!$H17)+IF(Programacion!CQ$39="",0,Programacion!CQ$39/SUM(Programacion!CQ$35:CQ$41)*'2 Eval'!$I17)+IF(Programacion!CQ$40="",0,Programacion!CQ$40/SUM(Programacion!CQ$35:CQ$41)*'2 Eval'!$J17)+IF(Programacion!CQ$41="",0,Programacion!CQ$41/SUM(Programacion!CQ$35:CQ$41)*'2 Eval'!$K17))*SUM(Programacion!CQ$35:CQ$41)/SUM(Programacion!CQ$28:CQ$41)+IF('Res 1ªEval'!CS18="",0,'Res 1ªEval'!CS18*SUM(Programacion!CQ$28:CQ$34)/SUM(Programacion!CQ$28:CQ$41)))))</f>
        <v/>
      </c>
      <c r="CT18" s="270" t="str">
        <f>IF($C18="","",IF(SUM(Programacion!CR$28:CR$41)=0,"",IF(SUM(Programacion!CR$35:CR$41)=0,'Res 1ªEval'!CT18,(IF(Programacion!CR$35="",0,Programacion!CR$35/SUM(Programacion!CR$35:CR$41)*'2 Eval'!$E17)+IF(Programacion!CR$36="",0,Programacion!CR$36/SUM(Programacion!CR$35:CR$41)*'2 Eval'!$F17)+IF(Programacion!CR$37="",0,Programacion!CR$37/SUM(Programacion!CR$35:CR$41)*'2 Eval'!$G17)+IF(Programacion!CR$38="",0,Programacion!CR$38/SUM(Programacion!CR$35:CR$41)*'2 Eval'!$H17)+IF(Programacion!CR$39="",0,Programacion!CR$39/SUM(Programacion!CR$35:CR$41)*'2 Eval'!$I17)+IF(Programacion!CR$40="",0,Programacion!CR$40/SUM(Programacion!CR$35:CR$41)*'2 Eval'!$J17)+IF(Programacion!CR$41="",0,Programacion!CR$41/SUM(Programacion!CR$35:CR$41)*'2 Eval'!$K17))*SUM(Programacion!CR$35:CR$41)/SUM(Programacion!CR$28:CR$41)+IF('Res 1ªEval'!CT18="",0,'Res 1ªEval'!CT18*SUM(Programacion!CR$28:CR$34)/SUM(Programacion!CR$28:CR$41)))))</f>
        <v/>
      </c>
      <c r="CU18" s="270" t="str">
        <f>IF($C18="","",IF(SUM(Programacion!CS$28:CS$41)=0,"",IF(SUM(Programacion!CS$35:CS$41)=0,'Res 1ªEval'!CU18,(IF(Programacion!CS$35="",0,Programacion!CS$35/SUM(Programacion!CS$35:CS$41)*'2 Eval'!$E17)+IF(Programacion!CS$36="",0,Programacion!CS$36/SUM(Programacion!CS$35:CS$41)*'2 Eval'!$F17)+IF(Programacion!CS$37="",0,Programacion!CS$37/SUM(Programacion!CS$35:CS$41)*'2 Eval'!$G17)+IF(Programacion!CS$38="",0,Programacion!CS$38/SUM(Programacion!CS$35:CS$41)*'2 Eval'!$H17)+IF(Programacion!CS$39="",0,Programacion!CS$39/SUM(Programacion!CS$35:CS$41)*'2 Eval'!$I17)+IF(Programacion!CS$40="",0,Programacion!CS$40/SUM(Programacion!CS$35:CS$41)*'2 Eval'!$J17)+IF(Programacion!CS$41="",0,Programacion!CS$41/SUM(Programacion!CS$35:CS$41)*'2 Eval'!$K17))*SUM(Programacion!CS$35:CS$41)/SUM(Programacion!CS$28:CS$41)+IF('Res 1ªEval'!CU18="",0,'Res 1ªEval'!CU18*SUM(Programacion!CS$28:CS$34)/SUM(Programacion!CS$28:CS$41)))))</f>
        <v/>
      </c>
      <c r="CV18" s="270" t="str">
        <f>IF($C18="","",IF(SUM(Programacion!CT$28:CT$41)=0,"",IF(SUM(Programacion!CT$35:CT$41)=0,'Res 1ªEval'!CV18,(IF(Programacion!CT$35="",0,Programacion!CT$35/SUM(Programacion!CT$35:CT$41)*'2 Eval'!$E17)+IF(Programacion!CT$36="",0,Programacion!CT$36/SUM(Programacion!CT$35:CT$41)*'2 Eval'!$F17)+IF(Programacion!CT$37="",0,Programacion!CT$37/SUM(Programacion!CT$35:CT$41)*'2 Eval'!$G17)+IF(Programacion!CT$38="",0,Programacion!CT$38/SUM(Programacion!CT$35:CT$41)*'2 Eval'!$H17)+IF(Programacion!CT$39="",0,Programacion!CT$39/SUM(Programacion!CT$35:CT$41)*'2 Eval'!$I17)+IF(Programacion!CT$40="",0,Programacion!CT$40/SUM(Programacion!CT$35:CT$41)*'2 Eval'!$J17)+IF(Programacion!CT$41="",0,Programacion!CT$41/SUM(Programacion!CT$35:CT$41)*'2 Eval'!$K17))*SUM(Programacion!CT$35:CT$41)/SUM(Programacion!CT$28:CT$41)+IF('Res 1ªEval'!CV18="",0,'Res 1ªEval'!CV18*SUM(Programacion!CT$28:CT$34)/SUM(Programacion!CT$28:CT$41)))))</f>
        <v/>
      </c>
      <c r="CW18" s="270" t="str">
        <f>IF($C18="","",IF(SUM(Programacion!CU$28:CU$41)=0,"",IF(SUM(Programacion!CU$35:CU$41)=0,'Res 1ªEval'!CW18,(IF(Programacion!CU$35="",0,Programacion!CU$35/SUM(Programacion!CU$35:CU$41)*'2 Eval'!$E17)+IF(Programacion!CU$36="",0,Programacion!CU$36/SUM(Programacion!CU$35:CU$41)*'2 Eval'!$F17)+IF(Programacion!CU$37="",0,Programacion!CU$37/SUM(Programacion!CU$35:CU$41)*'2 Eval'!$G17)+IF(Programacion!CU$38="",0,Programacion!CU$38/SUM(Programacion!CU$35:CU$41)*'2 Eval'!$H17)+IF(Programacion!CU$39="",0,Programacion!CU$39/SUM(Programacion!CU$35:CU$41)*'2 Eval'!$I17)+IF(Programacion!CU$40="",0,Programacion!CU$40/SUM(Programacion!CU$35:CU$41)*'2 Eval'!$J17)+IF(Programacion!CU$41="",0,Programacion!CU$41/SUM(Programacion!CU$35:CU$41)*'2 Eval'!$K17))*SUM(Programacion!CU$35:CU$41)/SUM(Programacion!CU$28:CU$41)+IF('Res 1ªEval'!CW18="",0,'Res 1ªEval'!CW18*SUM(Programacion!CU$28:CU$34)/SUM(Programacion!CU$28:CU$41)))))</f>
        <v/>
      </c>
      <c r="CX18" s="270" t="str">
        <f>IF($C18="","",IF(SUM(Programacion!CV$28:CV$41)=0,"",IF(SUM(Programacion!CV$35:CV$41)=0,'Res 1ªEval'!CX18,(IF(Programacion!CV$35="",0,Programacion!CV$35/SUM(Programacion!CV$35:CV$41)*'2 Eval'!$E17)+IF(Programacion!CV$36="",0,Programacion!CV$36/SUM(Programacion!CV$35:CV$41)*'2 Eval'!$F17)+IF(Programacion!CV$37="",0,Programacion!CV$37/SUM(Programacion!CV$35:CV$41)*'2 Eval'!$G17)+IF(Programacion!CV$38="",0,Programacion!CV$38/SUM(Programacion!CV$35:CV$41)*'2 Eval'!$H17)+IF(Programacion!CV$39="",0,Programacion!CV$39/SUM(Programacion!CV$35:CV$41)*'2 Eval'!$I17)+IF(Programacion!CV$40="",0,Programacion!CV$40/SUM(Programacion!CV$35:CV$41)*'2 Eval'!$J17)+IF(Programacion!CV$41="",0,Programacion!CV$41/SUM(Programacion!CV$35:CV$41)*'2 Eval'!$K17))*SUM(Programacion!CV$35:CV$41)/SUM(Programacion!CV$28:CV$41)+IF('Res 1ªEval'!CX18="",0,'Res 1ªEval'!CX18*SUM(Programacion!CV$28:CV$34)/SUM(Programacion!CV$28:CV$41)))))</f>
        <v/>
      </c>
      <c r="CY18" s="270" t="str">
        <f>IF($C18="","",IF(SUM(Programacion!CW$28:CW$41)=0,"",IF(SUM(Programacion!CW$35:CW$41)=0,'Res 1ªEval'!CY18,(IF(Programacion!CW$35="",0,Programacion!CW$35/SUM(Programacion!CW$35:CW$41)*'2 Eval'!$E17)+IF(Programacion!CW$36="",0,Programacion!CW$36/SUM(Programacion!CW$35:CW$41)*'2 Eval'!$F17)+IF(Programacion!CW$37="",0,Programacion!CW$37/SUM(Programacion!CW$35:CW$41)*'2 Eval'!$G17)+IF(Programacion!CW$38="",0,Programacion!CW$38/SUM(Programacion!CW$35:CW$41)*'2 Eval'!$H17)+IF(Programacion!CW$39="",0,Programacion!CW$39/SUM(Programacion!CW$35:CW$41)*'2 Eval'!$I17)+IF(Programacion!CW$40="",0,Programacion!CW$40/SUM(Programacion!CW$35:CW$41)*'2 Eval'!$J17)+IF(Programacion!CW$41="",0,Programacion!CW$41/SUM(Programacion!CW$35:CW$41)*'2 Eval'!$K17))*SUM(Programacion!CW$35:CW$41)/SUM(Programacion!CW$28:CW$41)+IF('Res 1ªEval'!CY18="",0,'Res 1ªEval'!CY18*SUM(Programacion!CW$28:CW$34)/SUM(Programacion!CW$28:CW$41)))))</f>
        <v/>
      </c>
      <c r="CZ18" s="270" t="str">
        <f>IF($C18="","",IF(SUM(Programacion!CX$28:CX$41)=0,"",IF(SUM(Programacion!CX$35:CX$41)=0,'Res 1ªEval'!CZ18,(IF(Programacion!CX$35="",0,Programacion!CX$35/SUM(Programacion!CX$35:CX$41)*'2 Eval'!$E17)+IF(Programacion!CX$36="",0,Programacion!CX$36/SUM(Programacion!CX$35:CX$41)*'2 Eval'!$F17)+IF(Programacion!CX$37="",0,Programacion!CX$37/SUM(Programacion!CX$35:CX$41)*'2 Eval'!$G17)+IF(Programacion!CX$38="",0,Programacion!CX$38/SUM(Programacion!CX$35:CX$41)*'2 Eval'!$H17)+IF(Programacion!CX$39="",0,Programacion!CX$39/SUM(Programacion!CX$35:CX$41)*'2 Eval'!$I17)+IF(Programacion!CX$40="",0,Programacion!CX$40/SUM(Programacion!CX$35:CX$41)*'2 Eval'!$J17)+IF(Programacion!CX$41="",0,Programacion!CX$41/SUM(Programacion!CX$35:CX$41)*'2 Eval'!$K17))*SUM(Programacion!CX$35:CX$41)/SUM(Programacion!CX$28:CX$41)+IF('Res 1ªEval'!CZ18="",0,'Res 1ªEval'!CZ18*SUM(Programacion!CX$28:CX$34)/SUM(Programacion!CX$28:CX$41)))))</f>
        <v/>
      </c>
      <c r="DA18" s="270" t="str">
        <f>IF($C18="","",IF(SUM(Programacion!CY$28:CY$41)=0,"",IF(SUM(Programacion!CY$35:CY$41)=0,'Res 1ªEval'!DA18,(IF(Programacion!CY$35="",0,Programacion!CY$35/SUM(Programacion!CY$35:CY$41)*'2 Eval'!$E17)+IF(Programacion!CY$36="",0,Programacion!CY$36/SUM(Programacion!CY$35:CY$41)*'2 Eval'!$F17)+IF(Programacion!CY$37="",0,Programacion!CY$37/SUM(Programacion!CY$35:CY$41)*'2 Eval'!$G17)+IF(Programacion!CY$38="",0,Programacion!CY$38/SUM(Programacion!CY$35:CY$41)*'2 Eval'!$H17)+IF(Programacion!CY$39="",0,Programacion!CY$39/SUM(Programacion!CY$35:CY$41)*'2 Eval'!$I17)+IF(Programacion!CY$40="",0,Programacion!CY$40/SUM(Programacion!CY$35:CY$41)*'2 Eval'!$J17)+IF(Programacion!CY$41="",0,Programacion!CY$41/SUM(Programacion!CY$35:CY$41)*'2 Eval'!$K17))*SUM(Programacion!CY$35:CY$41)/SUM(Programacion!CY$28:CY$41)+IF('Res 1ªEval'!DA18="",0,'Res 1ªEval'!DA18*SUM(Programacion!CY$28:CY$34)/SUM(Programacion!CY$28:CY$41)))))</f>
        <v/>
      </c>
      <c r="DB18" s="270" t="str">
        <f>IF($C18="","",IF(SUM(Programacion!CZ$28:CZ$41)=0,"",IF(SUM(Programacion!CZ$35:CZ$41)=0,'Res 1ªEval'!DB18,(IF(Programacion!CZ$35="",0,Programacion!CZ$35/SUM(Programacion!CZ$35:CZ$41)*'2 Eval'!$E17)+IF(Programacion!CZ$36="",0,Programacion!CZ$36/SUM(Programacion!CZ$35:CZ$41)*'2 Eval'!$F17)+IF(Programacion!CZ$37="",0,Programacion!CZ$37/SUM(Programacion!CZ$35:CZ$41)*'2 Eval'!$G17)+IF(Programacion!CZ$38="",0,Programacion!CZ$38/SUM(Programacion!CZ$35:CZ$41)*'2 Eval'!$H17)+IF(Programacion!CZ$39="",0,Programacion!CZ$39/SUM(Programacion!CZ$35:CZ$41)*'2 Eval'!$I17)+IF(Programacion!CZ$40="",0,Programacion!CZ$40/SUM(Programacion!CZ$35:CZ$41)*'2 Eval'!$J17)+IF(Programacion!CZ$41="",0,Programacion!CZ$41/SUM(Programacion!CZ$35:CZ$41)*'2 Eval'!$K17))*SUM(Programacion!CZ$35:CZ$41)/SUM(Programacion!CZ$28:CZ$41)+IF('Res 1ªEval'!DB18="",0,'Res 1ªEval'!DB18*SUM(Programacion!CZ$28:CZ$34)/SUM(Programacion!CZ$28:CZ$41)))))</f>
        <v/>
      </c>
      <c r="DC18" s="270" t="str">
        <f>IF($C18="","",IF(SUM(Programacion!DA$28:DA$41)=0,"",IF(SUM(Programacion!DA$35:DA$41)=0,'Res 1ªEval'!DC18,(IF(Programacion!DA$35="",0,Programacion!DA$35/SUM(Programacion!DA$35:DA$41)*'2 Eval'!$E17)+IF(Programacion!DA$36="",0,Programacion!DA$36/SUM(Programacion!DA$35:DA$41)*'2 Eval'!$F17)+IF(Programacion!DA$37="",0,Programacion!DA$37/SUM(Programacion!DA$35:DA$41)*'2 Eval'!$G17)+IF(Programacion!DA$38="",0,Programacion!DA$38/SUM(Programacion!DA$35:DA$41)*'2 Eval'!$H17)+IF(Programacion!DA$39="",0,Programacion!DA$39/SUM(Programacion!DA$35:DA$41)*'2 Eval'!$I17)+IF(Programacion!DA$40="",0,Programacion!DA$40/SUM(Programacion!DA$35:DA$41)*'2 Eval'!$J17)+IF(Programacion!DA$41="",0,Programacion!DA$41/SUM(Programacion!DA$35:DA$41)*'2 Eval'!$K17))*SUM(Programacion!DA$35:DA$41)/SUM(Programacion!DA$28:DA$41)+IF('Res 1ªEval'!DC18="",0,'Res 1ªEval'!DC18*SUM(Programacion!DA$28:DA$34)/SUM(Programacion!DA$28:DA$41)))))</f>
        <v/>
      </c>
      <c r="DD18" s="270" t="str">
        <f>IF($C18="","",IF(SUM(Programacion!DB$28:DB$41)=0,"",IF(SUM(Programacion!DB$35:DB$41)=0,'Res 1ªEval'!DD18,(IF(Programacion!DB$35="",0,Programacion!DB$35/SUM(Programacion!DB$35:DB$41)*'2 Eval'!$E17)+IF(Programacion!DB$36="",0,Programacion!DB$36/SUM(Programacion!DB$35:DB$41)*'2 Eval'!$F17)+IF(Programacion!DB$37="",0,Programacion!DB$37/SUM(Programacion!DB$35:DB$41)*'2 Eval'!$G17)+IF(Programacion!DB$38="",0,Programacion!DB$38/SUM(Programacion!DB$35:DB$41)*'2 Eval'!$H17)+IF(Programacion!DB$39="",0,Programacion!DB$39/SUM(Programacion!DB$35:DB$41)*'2 Eval'!$I17)+IF(Programacion!DB$40="",0,Programacion!DB$40/SUM(Programacion!DB$35:DB$41)*'2 Eval'!$J17)+IF(Programacion!DB$41="",0,Programacion!DB$41/SUM(Programacion!DB$35:DB$41)*'2 Eval'!$K17))*SUM(Programacion!DB$35:DB$41)/SUM(Programacion!DB$28:DB$41)+IF('Res 1ªEval'!DD18="",0,'Res 1ªEval'!DD18*SUM(Programacion!DB$28:DB$34)/SUM(Programacion!DB$28:DB$41)))))</f>
        <v/>
      </c>
      <c r="DE18" s="270" t="str">
        <f>IF($C18="","",IF(SUM(Programacion!DC$28:DC$41)=0,"",IF(SUM(Programacion!DC$35:DC$41)=0,'Res 1ªEval'!DE18,(IF(Programacion!DC$35="",0,Programacion!DC$35/SUM(Programacion!DC$35:DC$41)*'2 Eval'!$E17)+IF(Programacion!DC$36="",0,Programacion!DC$36/SUM(Programacion!DC$35:DC$41)*'2 Eval'!$F17)+IF(Programacion!DC$37="",0,Programacion!DC$37/SUM(Programacion!DC$35:DC$41)*'2 Eval'!$G17)+IF(Programacion!DC$38="",0,Programacion!DC$38/SUM(Programacion!DC$35:DC$41)*'2 Eval'!$H17)+IF(Programacion!DC$39="",0,Programacion!DC$39/SUM(Programacion!DC$35:DC$41)*'2 Eval'!$I17)+IF(Programacion!DC$40="",0,Programacion!DC$40/SUM(Programacion!DC$35:DC$41)*'2 Eval'!$J17)+IF(Programacion!DC$41="",0,Programacion!DC$41/SUM(Programacion!DC$35:DC$41)*'2 Eval'!$K17))*SUM(Programacion!DC$35:DC$41)/SUM(Programacion!DC$28:DC$41)+IF('Res 1ªEval'!DE18="",0,'Res 1ªEval'!DE18*SUM(Programacion!DC$28:DC$34)/SUM(Programacion!DC$28:DC$41)))))</f>
        <v/>
      </c>
      <c r="DF18" s="270" t="str">
        <f>IF($C18="","",IF(SUM(Programacion!DD$28:DD$41)=0,"",IF(SUM(Programacion!DD$35:DD$41)=0,'Res 1ªEval'!DF18,(IF(Programacion!DD$35="",0,Programacion!DD$35/SUM(Programacion!DD$35:DD$41)*'2 Eval'!$E17)+IF(Programacion!DD$36="",0,Programacion!DD$36/SUM(Programacion!DD$35:DD$41)*'2 Eval'!$F17)+IF(Programacion!DD$37="",0,Programacion!DD$37/SUM(Programacion!DD$35:DD$41)*'2 Eval'!$G17)+IF(Programacion!DD$38="",0,Programacion!DD$38/SUM(Programacion!DD$35:DD$41)*'2 Eval'!$H17)+IF(Programacion!DD$39="",0,Programacion!DD$39/SUM(Programacion!DD$35:DD$41)*'2 Eval'!$I17)+IF(Programacion!DD$40="",0,Programacion!DD$40/SUM(Programacion!DD$35:DD$41)*'2 Eval'!$J17)+IF(Programacion!DD$41="",0,Programacion!DD$41/SUM(Programacion!DD$35:DD$41)*'2 Eval'!$K17))*SUM(Programacion!DD$35:DD$41)/SUM(Programacion!DD$28:DD$41)+IF('Res 1ªEval'!DF18="",0,'Res 1ªEval'!DF18*SUM(Programacion!DD$28:DD$34)/SUM(Programacion!DD$28:DD$41)))))</f>
        <v/>
      </c>
      <c r="DG18" s="270" t="str">
        <f>IF($C18="","",IF(SUM(Programacion!DE$28:DE$41)=0,"",IF(SUM(Programacion!DE$35:DE$41)=0,'Res 1ªEval'!DG18,(IF(Programacion!DE$35="",0,Programacion!DE$35/SUM(Programacion!DE$35:DE$41)*'2 Eval'!$E17)+IF(Programacion!DE$36="",0,Programacion!DE$36/SUM(Programacion!DE$35:DE$41)*'2 Eval'!$F17)+IF(Programacion!DE$37="",0,Programacion!DE$37/SUM(Programacion!DE$35:DE$41)*'2 Eval'!$G17)+IF(Programacion!DE$38="",0,Programacion!DE$38/SUM(Programacion!DE$35:DE$41)*'2 Eval'!$H17)+IF(Programacion!DE$39="",0,Programacion!DE$39/SUM(Programacion!DE$35:DE$41)*'2 Eval'!$I17)+IF(Programacion!DE$40="",0,Programacion!DE$40/SUM(Programacion!DE$35:DE$41)*'2 Eval'!$J17)+IF(Programacion!DE$41="",0,Programacion!DE$41/SUM(Programacion!DE$35:DE$41)*'2 Eval'!$K17))*SUM(Programacion!DE$35:DE$41)/SUM(Programacion!DE$28:DE$41)+IF('Res 1ªEval'!DG18="",0,'Res 1ªEval'!DG18*SUM(Programacion!DE$28:DE$34)/SUM(Programacion!DE$28:DE$41)))))</f>
        <v/>
      </c>
      <c r="DH18" s="270" t="str">
        <f>IF($C18="","",IF(SUM(Programacion!DF$28:DF$41)=0,"",IF(SUM(Programacion!DF$35:DF$41)=0,'Res 1ªEval'!DH18,(IF(Programacion!DF$35="",0,Programacion!DF$35/SUM(Programacion!DF$35:DF$41)*'2 Eval'!$E17)+IF(Programacion!DF$36="",0,Programacion!DF$36/SUM(Programacion!DF$35:DF$41)*'2 Eval'!$F17)+IF(Programacion!DF$37="",0,Programacion!DF$37/SUM(Programacion!DF$35:DF$41)*'2 Eval'!$G17)+IF(Programacion!DF$38="",0,Programacion!DF$38/SUM(Programacion!DF$35:DF$41)*'2 Eval'!$H17)+IF(Programacion!DF$39="",0,Programacion!DF$39/SUM(Programacion!DF$35:DF$41)*'2 Eval'!$I17)+IF(Programacion!DF$40="",0,Programacion!DF$40/SUM(Programacion!DF$35:DF$41)*'2 Eval'!$J17)+IF(Programacion!DF$41="",0,Programacion!DF$41/SUM(Programacion!DF$35:DF$41)*'2 Eval'!$K17))*SUM(Programacion!DF$35:DF$41)/SUM(Programacion!DF$28:DF$41)+IF('Res 1ªEval'!DH18="",0,'Res 1ªEval'!DH18*SUM(Programacion!DF$28:DF$34)/SUM(Programacion!DF$28:DF$41)))))</f>
        <v/>
      </c>
      <c r="DI18" s="270" t="str">
        <f>IF($C18="","",IF(SUM(Programacion!DG$28:DG$41)=0,"",IF(SUM(Programacion!DG$35:DG$41)=0,'Res 1ªEval'!DI18,(IF(Programacion!DG$35="",0,Programacion!DG$35/SUM(Programacion!DG$35:DG$41)*'2 Eval'!$E17)+IF(Programacion!DG$36="",0,Programacion!DG$36/SUM(Programacion!DG$35:DG$41)*'2 Eval'!$F17)+IF(Programacion!DG$37="",0,Programacion!DG$37/SUM(Programacion!DG$35:DG$41)*'2 Eval'!$G17)+IF(Programacion!DG$38="",0,Programacion!DG$38/SUM(Programacion!DG$35:DG$41)*'2 Eval'!$H17)+IF(Programacion!DG$39="",0,Programacion!DG$39/SUM(Programacion!DG$35:DG$41)*'2 Eval'!$I17)+IF(Programacion!DG$40="",0,Programacion!DG$40/SUM(Programacion!DG$35:DG$41)*'2 Eval'!$J17)+IF(Programacion!DG$41="",0,Programacion!DG$41/SUM(Programacion!DG$35:DG$41)*'2 Eval'!$K17))*SUM(Programacion!DG$35:DG$41)/SUM(Programacion!DG$28:DG$41)+IF('Res 1ªEval'!DI18="",0,'Res 1ªEval'!DI18*SUM(Programacion!DG$28:DG$34)/SUM(Programacion!DG$28:DG$41)))))</f>
        <v/>
      </c>
      <c r="DJ18" s="270" t="str">
        <f>IF($C18="","",IF(SUM(Programacion!DH$28:DH$41)=0,"",IF(SUM(Programacion!DH$35:DH$41)=0,'Res 1ªEval'!DJ18,(IF(Programacion!DH$35="",0,Programacion!DH$35/SUM(Programacion!DH$35:DH$41)*'2 Eval'!$E17)+IF(Programacion!DH$36="",0,Programacion!DH$36/SUM(Programacion!DH$35:DH$41)*'2 Eval'!$F17)+IF(Programacion!DH$37="",0,Programacion!DH$37/SUM(Programacion!DH$35:DH$41)*'2 Eval'!$G17)+IF(Programacion!DH$38="",0,Programacion!DH$38/SUM(Programacion!DH$35:DH$41)*'2 Eval'!$H17)+IF(Programacion!DH$39="",0,Programacion!DH$39/SUM(Programacion!DH$35:DH$41)*'2 Eval'!$I17)+IF(Programacion!DH$40="",0,Programacion!DH$40/SUM(Programacion!DH$35:DH$41)*'2 Eval'!$J17)+IF(Programacion!DH$41="",0,Programacion!DH$41/SUM(Programacion!DH$35:DH$41)*'2 Eval'!$K17))*SUM(Programacion!DH$35:DH$41)/SUM(Programacion!DH$28:DH$41)+IF('Res 1ªEval'!DJ18="",0,'Res 1ªEval'!DJ18*SUM(Programacion!DH$28:DH$34)/SUM(Programacion!DH$28:DH$41)))))</f>
        <v/>
      </c>
      <c r="DK18" s="270" t="str">
        <f>IF($C18="","",IF(SUM(Programacion!DI$28:DI$41)=0,"",IF(SUM(Programacion!DI$35:DI$41)=0,'Res 1ªEval'!DK18,(IF(Programacion!DI$35="",0,Programacion!DI$35/SUM(Programacion!DI$35:DI$41)*'2 Eval'!$E17)+IF(Programacion!DI$36="",0,Programacion!DI$36/SUM(Programacion!DI$35:DI$41)*'2 Eval'!$F17)+IF(Programacion!DI$37="",0,Programacion!DI$37/SUM(Programacion!DI$35:DI$41)*'2 Eval'!$G17)+IF(Programacion!DI$38="",0,Programacion!DI$38/SUM(Programacion!DI$35:DI$41)*'2 Eval'!$H17)+IF(Programacion!DI$39="",0,Programacion!DI$39/SUM(Programacion!DI$35:DI$41)*'2 Eval'!$I17)+IF(Programacion!DI$40="",0,Programacion!DI$40/SUM(Programacion!DI$35:DI$41)*'2 Eval'!$J17)+IF(Programacion!DI$41="",0,Programacion!DI$41/SUM(Programacion!DI$35:DI$41)*'2 Eval'!$K17))*SUM(Programacion!DI$35:DI$41)/SUM(Programacion!DI$28:DI$41)+IF('Res 1ªEval'!DK18="",0,'Res 1ªEval'!DK18*SUM(Programacion!DI$28:DI$34)/SUM(Programacion!DI$28:DI$41)))))</f>
        <v/>
      </c>
      <c r="DL18" s="270" t="str">
        <f>IF($C18="","",IF(SUM(Programacion!DJ$28:DJ$41)=0,"",IF(SUM(Programacion!DJ$35:DJ$41)=0,'Res 1ªEval'!DL18,(IF(Programacion!DJ$35="",0,Programacion!DJ$35/SUM(Programacion!DJ$35:DJ$41)*'2 Eval'!$E17)+IF(Programacion!DJ$36="",0,Programacion!DJ$36/SUM(Programacion!DJ$35:DJ$41)*'2 Eval'!$F17)+IF(Programacion!DJ$37="",0,Programacion!DJ$37/SUM(Programacion!DJ$35:DJ$41)*'2 Eval'!$G17)+IF(Programacion!DJ$38="",0,Programacion!DJ$38/SUM(Programacion!DJ$35:DJ$41)*'2 Eval'!$H17)+IF(Programacion!DJ$39="",0,Programacion!DJ$39/SUM(Programacion!DJ$35:DJ$41)*'2 Eval'!$I17)+IF(Programacion!DJ$40="",0,Programacion!DJ$40/SUM(Programacion!DJ$35:DJ$41)*'2 Eval'!$J17)+IF(Programacion!DJ$41="",0,Programacion!DJ$41/SUM(Programacion!DJ$35:DJ$41)*'2 Eval'!$K17))*SUM(Programacion!DJ$35:DJ$41)/SUM(Programacion!DJ$28:DJ$41)+IF('Res 1ªEval'!DL18="",0,'Res 1ªEval'!DL18*SUM(Programacion!DJ$28:DJ$34)/SUM(Programacion!DJ$28:DJ$41)))))</f>
        <v/>
      </c>
      <c r="DM18" s="270" t="str">
        <f>IF($C18="","",IF(SUM(Programacion!DK$28:DK$41)=0,"",IF(SUM(Programacion!DK$35:DK$41)=0,'Res 1ªEval'!DM18,(IF(Programacion!DK$35="",0,Programacion!DK$35/SUM(Programacion!DK$35:DK$41)*'2 Eval'!$E17)+IF(Programacion!DK$36="",0,Programacion!DK$36/SUM(Programacion!DK$35:DK$41)*'2 Eval'!$F17)+IF(Programacion!DK$37="",0,Programacion!DK$37/SUM(Programacion!DK$35:DK$41)*'2 Eval'!$G17)+IF(Programacion!DK$38="",0,Programacion!DK$38/SUM(Programacion!DK$35:DK$41)*'2 Eval'!$H17)+IF(Programacion!DK$39="",0,Programacion!DK$39/SUM(Programacion!DK$35:DK$41)*'2 Eval'!$I17)+IF(Programacion!DK$40="",0,Programacion!DK$40/SUM(Programacion!DK$35:DK$41)*'2 Eval'!$J17)+IF(Programacion!DK$41="",0,Programacion!DK$41/SUM(Programacion!DK$35:DK$41)*'2 Eval'!$K17))*SUM(Programacion!DK$35:DK$41)/SUM(Programacion!DK$28:DK$41)+IF('Res 1ªEval'!DM18="",0,'Res 1ªEval'!DM18*SUM(Programacion!DK$28:DK$34)/SUM(Programacion!DK$28:DK$41)))))</f>
        <v/>
      </c>
      <c r="DN18" s="270" t="str">
        <f>IF($C18="","",IF(SUM(Programacion!DL$28:DL$41)=0,"",IF(SUM(Programacion!DL$35:DL$41)=0,'Res 1ªEval'!DN18,(IF(Programacion!DL$35="",0,Programacion!DL$35/SUM(Programacion!DL$35:DL$41)*'2 Eval'!$E17)+IF(Programacion!DL$36="",0,Programacion!DL$36/SUM(Programacion!DL$35:DL$41)*'2 Eval'!$F17)+IF(Programacion!DL$37="",0,Programacion!DL$37/SUM(Programacion!DL$35:DL$41)*'2 Eval'!$G17)+IF(Programacion!DL$38="",0,Programacion!DL$38/SUM(Programacion!DL$35:DL$41)*'2 Eval'!$H17)+IF(Programacion!DL$39="",0,Programacion!DL$39/SUM(Programacion!DL$35:DL$41)*'2 Eval'!$I17)+IF(Programacion!DL$40="",0,Programacion!DL$40/SUM(Programacion!DL$35:DL$41)*'2 Eval'!$J17)+IF(Programacion!DL$41="",0,Programacion!DL$41/SUM(Programacion!DL$35:DL$41)*'2 Eval'!$K17))*SUM(Programacion!DL$35:DL$41)/SUM(Programacion!DL$28:DL$41)+IF('Res 1ªEval'!DN18="",0,'Res 1ªEval'!DN18*SUM(Programacion!DL$28:DL$34)/SUM(Programacion!DL$28:DL$41)))))</f>
        <v/>
      </c>
      <c r="DO18" s="270" t="str">
        <f>IF($C18="","",IF(SUM(Programacion!DM$28:DM$41)=0,"",IF(SUM(Programacion!DM$35:DM$41)=0,'Res 1ªEval'!DO18,(IF(Programacion!DM$35="",0,Programacion!DM$35/SUM(Programacion!DM$35:DM$41)*'2 Eval'!$E17)+IF(Programacion!DM$36="",0,Programacion!DM$36/SUM(Programacion!DM$35:DM$41)*'2 Eval'!$F17)+IF(Programacion!DM$37="",0,Programacion!DM$37/SUM(Programacion!DM$35:DM$41)*'2 Eval'!$G17)+IF(Programacion!DM$38="",0,Programacion!DM$38/SUM(Programacion!DM$35:DM$41)*'2 Eval'!$H17)+IF(Programacion!DM$39="",0,Programacion!DM$39/SUM(Programacion!DM$35:DM$41)*'2 Eval'!$I17)+IF(Programacion!DM$40="",0,Programacion!DM$40/SUM(Programacion!DM$35:DM$41)*'2 Eval'!$J17)+IF(Programacion!DM$41="",0,Programacion!DM$41/SUM(Programacion!DM$35:DM$41)*'2 Eval'!$K17))*SUM(Programacion!DM$35:DM$41)/SUM(Programacion!DM$28:DM$41)+IF('Res 1ªEval'!DO18="",0,'Res 1ªEval'!DO18*SUM(Programacion!DM$28:DM$34)/SUM(Programacion!DM$28:DM$41)))))</f>
        <v/>
      </c>
      <c r="DP18" s="270" t="str">
        <f>IF($C18="","",IF(SUM(Programacion!DN$28:DN$41)=0,"",IF(SUM(Programacion!DN$35:DN$41)=0,'Res 1ªEval'!DP18,(IF(Programacion!DN$35="",0,Programacion!DN$35/SUM(Programacion!DN$35:DN$41)*'2 Eval'!$E17)+IF(Programacion!DN$36="",0,Programacion!DN$36/SUM(Programacion!DN$35:DN$41)*'2 Eval'!$F17)+IF(Programacion!DN$37="",0,Programacion!DN$37/SUM(Programacion!DN$35:DN$41)*'2 Eval'!$G17)+IF(Programacion!DN$38="",0,Programacion!DN$38/SUM(Programacion!DN$35:DN$41)*'2 Eval'!$H17)+IF(Programacion!DN$39="",0,Programacion!DN$39/SUM(Programacion!DN$35:DN$41)*'2 Eval'!$I17)+IF(Programacion!DN$40="",0,Programacion!DN$40/SUM(Programacion!DN$35:DN$41)*'2 Eval'!$J17)+IF(Programacion!DN$41="",0,Programacion!DN$41/SUM(Programacion!DN$35:DN$41)*'2 Eval'!$K17))*SUM(Programacion!DN$35:DN$41)/SUM(Programacion!DN$28:DN$41)+IF('Res 1ªEval'!DP18="",0,'Res 1ªEval'!DP18*SUM(Programacion!DN$28:DN$34)/SUM(Programacion!DN$28:DN$41)))))</f>
        <v/>
      </c>
      <c r="DQ18" s="270" t="str">
        <f>IF($C18="","",IF(SUM(Programacion!DO$28:DO$41)=0,"",IF(SUM(Programacion!DO$35:DO$41)=0,'Res 1ªEval'!DQ18,(IF(Programacion!DO$35="",0,Programacion!DO$35/SUM(Programacion!DO$35:DO$41)*'2 Eval'!$E17)+IF(Programacion!DO$36="",0,Programacion!DO$36/SUM(Programacion!DO$35:DO$41)*'2 Eval'!$F17)+IF(Programacion!DO$37="",0,Programacion!DO$37/SUM(Programacion!DO$35:DO$41)*'2 Eval'!$G17)+IF(Programacion!DO$38="",0,Programacion!DO$38/SUM(Programacion!DO$35:DO$41)*'2 Eval'!$H17)+IF(Programacion!DO$39="",0,Programacion!DO$39/SUM(Programacion!DO$35:DO$41)*'2 Eval'!$I17)+IF(Programacion!DO$40="",0,Programacion!DO$40/SUM(Programacion!DO$35:DO$41)*'2 Eval'!$J17)+IF(Programacion!DO$41="",0,Programacion!DO$41/SUM(Programacion!DO$35:DO$41)*'2 Eval'!$K17))*SUM(Programacion!DO$35:DO$41)/SUM(Programacion!DO$28:DO$41)+IF('Res 1ªEval'!DQ18="",0,'Res 1ªEval'!DQ18*SUM(Programacion!DO$28:DO$34)/SUM(Programacion!DO$28:DO$41)))))</f>
        <v/>
      </c>
      <c r="DR18" s="270" t="str">
        <f>IF($C18="","",IF(SUM(Programacion!DP$28:DP$41)=0,"",IF(SUM(Programacion!DP$35:DP$41)=0,'Res 1ªEval'!DR18,(IF(Programacion!DP$35="",0,Programacion!DP$35/SUM(Programacion!DP$35:DP$41)*'2 Eval'!$E17)+IF(Programacion!DP$36="",0,Programacion!DP$36/SUM(Programacion!DP$35:DP$41)*'2 Eval'!$F17)+IF(Programacion!DP$37="",0,Programacion!DP$37/SUM(Programacion!DP$35:DP$41)*'2 Eval'!$G17)+IF(Programacion!DP$38="",0,Programacion!DP$38/SUM(Programacion!DP$35:DP$41)*'2 Eval'!$H17)+IF(Programacion!DP$39="",0,Programacion!DP$39/SUM(Programacion!DP$35:DP$41)*'2 Eval'!$I17)+IF(Programacion!DP$40="",0,Programacion!DP$40/SUM(Programacion!DP$35:DP$41)*'2 Eval'!$J17)+IF(Programacion!DP$41="",0,Programacion!DP$41/SUM(Programacion!DP$35:DP$41)*'2 Eval'!$K17))*SUM(Programacion!DP$35:DP$41)/SUM(Programacion!DP$28:DP$41)+IF('Res 1ªEval'!DR18="",0,'Res 1ªEval'!DR18*SUM(Programacion!DP$28:DP$34)/SUM(Programacion!DP$28:DP$41)))))</f>
        <v/>
      </c>
      <c r="DS18" s="270" t="str">
        <f>IF($C18="","",IF(SUM(Programacion!DQ$28:DQ$41)=0,"",IF(SUM(Programacion!DQ$35:DQ$41)=0,'Res 1ªEval'!DS18,(IF(Programacion!DQ$35="",0,Programacion!DQ$35/SUM(Programacion!DQ$35:DQ$41)*'2 Eval'!$E17)+IF(Programacion!DQ$36="",0,Programacion!DQ$36/SUM(Programacion!DQ$35:DQ$41)*'2 Eval'!$F17)+IF(Programacion!DQ$37="",0,Programacion!DQ$37/SUM(Programacion!DQ$35:DQ$41)*'2 Eval'!$G17)+IF(Programacion!DQ$38="",0,Programacion!DQ$38/SUM(Programacion!DQ$35:DQ$41)*'2 Eval'!$H17)+IF(Programacion!DQ$39="",0,Programacion!DQ$39/SUM(Programacion!DQ$35:DQ$41)*'2 Eval'!$I17)+IF(Programacion!DQ$40="",0,Programacion!DQ$40/SUM(Programacion!DQ$35:DQ$41)*'2 Eval'!$J17)+IF(Programacion!DQ$41="",0,Programacion!DQ$41/SUM(Programacion!DQ$35:DQ$41)*'2 Eval'!$K17))*SUM(Programacion!DQ$35:DQ$41)/SUM(Programacion!DQ$28:DQ$41)+IF('Res 1ªEval'!DS18="",0,'Res 1ªEval'!DS18*SUM(Programacion!DQ$28:DQ$34)/SUM(Programacion!DQ$28:DQ$41)))))</f>
        <v/>
      </c>
      <c r="DT18" s="270" t="str">
        <f>IF($C18="","",IF(SUM(Programacion!DR$28:DR$41)=0,"",IF(SUM(Programacion!DR$35:DR$41)=0,'Res 1ªEval'!DT18,(IF(Programacion!DR$35="",0,Programacion!DR$35/SUM(Programacion!DR$35:DR$41)*'2 Eval'!$E17)+IF(Programacion!DR$36="",0,Programacion!DR$36/SUM(Programacion!DR$35:DR$41)*'2 Eval'!$F17)+IF(Programacion!DR$37="",0,Programacion!DR$37/SUM(Programacion!DR$35:DR$41)*'2 Eval'!$G17)+IF(Programacion!DR$38="",0,Programacion!DR$38/SUM(Programacion!DR$35:DR$41)*'2 Eval'!$H17)+IF(Programacion!DR$39="",0,Programacion!DR$39/SUM(Programacion!DR$35:DR$41)*'2 Eval'!$I17)+IF(Programacion!DR$40="",0,Programacion!DR$40/SUM(Programacion!DR$35:DR$41)*'2 Eval'!$J17)+IF(Programacion!DR$41="",0,Programacion!DR$41/SUM(Programacion!DR$35:DR$41)*'2 Eval'!$K17))*SUM(Programacion!DR$35:DR$41)/SUM(Programacion!DR$28:DR$41)+IF('Res 1ªEval'!DT18="",0,'Res 1ªEval'!DT18*SUM(Programacion!DR$28:DR$34)/SUM(Programacion!DR$28:DR$41)))))</f>
        <v/>
      </c>
      <c r="DU18" s="270" t="str">
        <f>IF($C18="","",IF(SUM(Programacion!DS$28:DS$41)=0,"",IF(SUM(Programacion!DS$35:DS$41)=0,'Res 1ªEval'!DU18,(IF(Programacion!DS$35="",0,Programacion!DS$35/SUM(Programacion!DS$35:DS$41)*'2 Eval'!$E17)+IF(Programacion!DS$36="",0,Programacion!DS$36/SUM(Programacion!DS$35:DS$41)*'2 Eval'!$F17)+IF(Programacion!DS$37="",0,Programacion!DS$37/SUM(Programacion!DS$35:DS$41)*'2 Eval'!$G17)+IF(Programacion!DS$38="",0,Programacion!DS$38/SUM(Programacion!DS$35:DS$41)*'2 Eval'!$H17)+IF(Programacion!DS$39="",0,Programacion!DS$39/SUM(Programacion!DS$35:DS$41)*'2 Eval'!$I17)+IF(Programacion!DS$40="",0,Programacion!DS$40/SUM(Programacion!DS$35:DS$41)*'2 Eval'!$J17)+IF(Programacion!DS$41="",0,Programacion!DS$41/SUM(Programacion!DS$35:DS$41)*'2 Eval'!$K17))*SUM(Programacion!DS$35:DS$41)/SUM(Programacion!DS$28:DS$41)+IF('Res 1ªEval'!DU18="",0,'Res 1ªEval'!DU18*SUM(Programacion!DS$28:DS$34)/SUM(Programacion!DS$28:DS$41)))))</f>
        <v/>
      </c>
      <c r="DV18" s="270" t="str">
        <f>IF($C18="","",IF(SUM(Programacion!DT$28:DT$41)=0,"",IF(SUM(Programacion!DT$35:DT$41)=0,'Res 1ªEval'!DV18,(IF(Programacion!DT$35="",0,Programacion!DT$35/SUM(Programacion!DT$35:DT$41)*'2 Eval'!$E17)+IF(Programacion!DT$36="",0,Programacion!DT$36/SUM(Programacion!DT$35:DT$41)*'2 Eval'!$F17)+IF(Programacion!DT$37="",0,Programacion!DT$37/SUM(Programacion!DT$35:DT$41)*'2 Eval'!$G17)+IF(Programacion!DT$38="",0,Programacion!DT$38/SUM(Programacion!DT$35:DT$41)*'2 Eval'!$H17)+IF(Programacion!DT$39="",0,Programacion!DT$39/SUM(Programacion!DT$35:DT$41)*'2 Eval'!$I17)+IF(Programacion!DT$40="",0,Programacion!DT$40/SUM(Programacion!DT$35:DT$41)*'2 Eval'!$J17)+IF(Programacion!DT$41="",0,Programacion!DT$41/SUM(Programacion!DT$35:DT$41)*'2 Eval'!$K17))*SUM(Programacion!DT$35:DT$41)/SUM(Programacion!DT$28:DT$41)+IF('Res 1ªEval'!DV18="",0,'Res 1ªEval'!DV18*SUM(Programacion!DT$28:DT$34)/SUM(Programacion!DT$28:DT$41)))))</f>
        <v/>
      </c>
      <c r="DW18" s="270" t="str">
        <f>IF($C18="","",IF(SUM(Programacion!DU$28:DU$41)=0,"",IF(SUM(Programacion!DU$35:DU$41)=0,'Res 1ªEval'!DW18,(IF(Programacion!DU$35="",0,Programacion!DU$35/SUM(Programacion!DU$35:DU$41)*'2 Eval'!$E17)+IF(Programacion!DU$36="",0,Programacion!DU$36/SUM(Programacion!DU$35:DU$41)*'2 Eval'!$F17)+IF(Programacion!DU$37="",0,Programacion!DU$37/SUM(Programacion!DU$35:DU$41)*'2 Eval'!$G17)+IF(Programacion!DU$38="",0,Programacion!DU$38/SUM(Programacion!DU$35:DU$41)*'2 Eval'!$H17)+IF(Programacion!DU$39="",0,Programacion!DU$39/SUM(Programacion!DU$35:DU$41)*'2 Eval'!$I17)+IF(Programacion!DU$40="",0,Programacion!DU$40/SUM(Programacion!DU$35:DU$41)*'2 Eval'!$J17)+IF(Programacion!DU$41="",0,Programacion!DU$41/SUM(Programacion!DU$35:DU$41)*'2 Eval'!$K17))*SUM(Programacion!DU$35:DU$41)/SUM(Programacion!DU$28:DU$41)+IF('Res 1ªEval'!DW18="",0,'Res 1ªEval'!DW18*SUM(Programacion!DU$28:DU$34)/SUM(Programacion!DU$28:DU$41)))))</f>
        <v/>
      </c>
      <c r="DX18" s="270" t="str">
        <f>IF($C18="","",IF(SUM(Programacion!DV$28:DV$41)=0,"",IF(SUM(Programacion!DV$35:DV$41)=0,'Res 1ªEval'!DX18,(IF(Programacion!DV$35="",0,Programacion!DV$35/SUM(Programacion!DV$35:DV$41)*'2 Eval'!$E17)+IF(Programacion!DV$36="",0,Programacion!DV$36/SUM(Programacion!DV$35:DV$41)*'2 Eval'!$F17)+IF(Programacion!DV$37="",0,Programacion!DV$37/SUM(Programacion!DV$35:DV$41)*'2 Eval'!$G17)+IF(Programacion!DV$38="",0,Programacion!DV$38/SUM(Programacion!DV$35:DV$41)*'2 Eval'!$H17)+IF(Programacion!DV$39="",0,Programacion!DV$39/SUM(Programacion!DV$35:DV$41)*'2 Eval'!$I17)+IF(Programacion!DV$40="",0,Programacion!DV$40/SUM(Programacion!DV$35:DV$41)*'2 Eval'!$J17)+IF(Programacion!DV$41="",0,Programacion!DV$41/SUM(Programacion!DV$35:DV$41)*'2 Eval'!$K17))*SUM(Programacion!DV$35:DV$41)/SUM(Programacion!DV$28:DV$41)+IF('Res 1ªEval'!DX18="",0,'Res 1ªEval'!DX18*SUM(Programacion!DV$28:DV$34)/SUM(Programacion!DV$28:DV$41)))))</f>
        <v/>
      </c>
      <c r="DY18" s="270" t="str">
        <f>IF($C18="","",IF(SUM(Programacion!DW$28:DW$41)=0,"",IF(SUM(Programacion!DW$35:DW$41)=0,'Res 1ªEval'!DY18,(IF(Programacion!DW$35="",0,Programacion!DW$35/SUM(Programacion!DW$35:DW$41)*'2 Eval'!$E17)+IF(Programacion!DW$36="",0,Programacion!DW$36/SUM(Programacion!DW$35:DW$41)*'2 Eval'!$F17)+IF(Programacion!DW$37="",0,Programacion!DW$37/SUM(Programacion!DW$35:DW$41)*'2 Eval'!$G17)+IF(Programacion!DW$38="",0,Programacion!DW$38/SUM(Programacion!DW$35:DW$41)*'2 Eval'!$H17)+IF(Programacion!DW$39="",0,Programacion!DW$39/SUM(Programacion!DW$35:DW$41)*'2 Eval'!$I17)+IF(Programacion!DW$40="",0,Programacion!DW$40/SUM(Programacion!DW$35:DW$41)*'2 Eval'!$J17)+IF(Programacion!DW$41="",0,Programacion!DW$41/SUM(Programacion!DW$35:DW$41)*'2 Eval'!$K17))*SUM(Programacion!DW$35:DW$41)/SUM(Programacion!DW$28:DW$41)+IF('Res 1ªEval'!DY18="",0,'Res 1ªEval'!DY18*SUM(Programacion!DW$28:DW$34)/SUM(Programacion!DW$28:DW$41)))))</f>
        <v/>
      </c>
      <c r="DZ18" s="270" t="str">
        <f>IF($C18="","",IF(SUM(Programacion!DX$28:DX$41)=0,"",IF(SUM(Programacion!DX$35:DX$41)=0,'Res 1ªEval'!DZ18,(IF(Programacion!DX$35="",0,Programacion!DX$35/SUM(Programacion!DX$35:DX$41)*'2 Eval'!$E17)+IF(Programacion!DX$36="",0,Programacion!DX$36/SUM(Programacion!DX$35:DX$41)*'2 Eval'!$F17)+IF(Programacion!DX$37="",0,Programacion!DX$37/SUM(Programacion!DX$35:DX$41)*'2 Eval'!$G17)+IF(Programacion!DX$38="",0,Programacion!DX$38/SUM(Programacion!DX$35:DX$41)*'2 Eval'!$H17)+IF(Programacion!DX$39="",0,Programacion!DX$39/SUM(Programacion!DX$35:DX$41)*'2 Eval'!$I17)+IF(Programacion!DX$40="",0,Programacion!DX$40/SUM(Programacion!DX$35:DX$41)*'2 Eval'!$J17)+IF(Programacion!DX$41="",0,Programacion!DX$41/SUM(Programacion!DX$35:DX$41)*'2 Eval'!$K17))*SUM(Programacion!DX$35:DX$41)/SUM(Programacion!DX$28:DX$41)+IF('Res 1ªEval'!DZ18="",0,'Res 1ªEval'!DZ18*SUM(Programacion!DX$28:DX$34)/SUM(Programacion!DX$28:DX$41)))))</f>
        <v/>
      </c>
      <c r="EA18" s="270" t="str">
        <f>IF($C18="","",IF(SUM(Programacion!DY$28:DY$41)=0,"",IF(SUM(Programacion!DY$35:DY$41)=0,'Res 1ªEval'!EA18,(IF(Programacion!DY$35="",0,Programacion!DY$35/SUM(Programacion!DY$35:DY$41)*'2 Eval'!$E17)+IF(Programacion!DY$36="",0,Programacion!DY$36/SUM(Programacion!DY$35:DY$41)*'2 Eval'!$F17)+IF(Programacion!DY$37="",0,Programacion!DY$37/SUM(Programacion!DY$35:DY$41)*'2 Eval'!$G17)+IF(Programacion!DY$38="",0,Programacion!DY$38/SUM(Programacion!DY$35:DY$41)*'2 Eval'!$H17)+IF(Programacion!DY$39="",0,Programacion!DY$39/SUM(Programacion!DY$35:DY$41)*'2 Eval'!$I17)+IF(Programacion!DY$40="",0,Programacion!DY$40/SUM(Programacion!DY$35:DY$41)*'2 Eval'!$J17)+IF(Programacion!DY$41="",0,Programacion!DY$41/SUM(Programacion!DY$35:DY$41)*'2 Eval'!$K17))*SUM(Programacion!DY$35:DY$41)/SUM(Programacion!DY$28:DY$41)+IF('Res 1ªEval'!EA18="",0,'Res 1ªEval'!EA18*SUM(Programacion!DY$28:DY$34)/SUM(Programacion!DY$28:DY$41)))))</f>
        <v/>
      </c>
      <c r="EB18" s="270" t="str">
        <f>IF($C18="","",IF(SUM(Programacion!DZ$28:DZ$41)=0,"",IF(SUM(Programacion!DZ$35:DZ$41)=0,'Res 1ªEval'!EB18,(IF(Programacion!DZ$35="",0,Programacion!DZ$35/SUM(Programacion!DZ$35:DZ$41)*'2 Eval'!$E17)+IF(Programacion!DZ$36="",0,Programacion!DZ$36/SUM(Programacion!DZ$35:DZ$41)*'2 Eval'!$F17)+IF(Programacion!DZ$37="",0,Programacion!DZ$37/SUM(Programacion!DZ$35:DZ$41)*'2 Eval'!$G17)+IF(Programacion!DZ$38="",0,Programacion!DZ$38/SUM(Programacion!DZ$35:DZ$41)*'2 Eval'!$H17)+IF(Programacion!DZ$39="",0,Programacion!DZ$39/SUM(Programacion!DZ$35:DZ$41)*'2 Eval'!$I17)+IF(Programacion!DZ$40="",0,Programacion!DZ$40/SUM(Programacion!DZ$35:DZ$41)*'2 Eval'!$J17)+IF(Programacion!DZ$41="",0,Programacion!DZ$41/SUM(Programacion!DZ$35:DZ$41)*'2 Eval'!$K17))*SUM(Programacion!DZ$35:DZ$41)/SUM(Programacion!DZ$28:DZ$41)+IF('Res 1ªEval'!EB18="",0,'Res 1ªEval'!EB18*SUM(Programacion!DZ$28:DZ$34)/SUM(Programacion!DZ$28:DZ$41)))))</f>
        <v/>
      </c>
      <c r="EC18" s="270" t="str">
        <f>IF($C18="","",IF(SUM(Programacion!EA$28:EA$41)=0,"",IF(SUM(Programacion!EA$35:EA$41)=0,'Res 1ªEval'!EC18,(IF(Programacion!EA$35="",0,Programacion!EA$35/SUM(Programacion!EA$35:EA$41)*'2 Eval'!$E17)+IF(Programacion!EA$36="",0,Programacion!EA$36/SUM(Programacion!EA$35:EA$41)*'2 Eval'!$F17)+IF(Programacion!EA$37="",0,Programacion!EA$37/SUM(Programacion!EA$35:EA$41)*'2 Eval'!$G17)+IF(Programacion!EA$38="",0,Programacion!EA$38/SUM(Programacion!EA$35:EA$41)*'2 Eval'!$H17)+IF(Programacion!EA$39="",0,Programacion!EA$39/SUM(Programacion!EA$35:EA$41)*'2 Eval'!$I17)+IF(Programacion!EA$40="",0,Programacion!EA$40/SUM(Programacion!EA$35:EA$41)*'2 Eval'!$J17)+IF(Programacion!EA$41="",0,Programacion!EA$41/SUM(Programacion!EA$35:EA$41)*'2 Eval'!$K17))*SUM(Programacion!EA$35:EA$41)/SUM(Programacion!EA$28:EA$41)+IF('Res 1ªEval'!EC18="",0,'Res 1ªEval'!EC18*SUM(Programacion!EA$28:EA$34)/SUM(Programacion!EA$28:EA$41)))))</f>
        <v/>
      </c>
      <c r="ED18" s="270" t="str">
        <f>IF($C18="","",IF(SUM(Programacion!EB$28:EB$41)=0,"",IF(SUM(Programacion!EB$35:EB$41)=0,'Res 1ªEval'!ED18,(IF(Programacion!EB$35="",0,Programacion!EB$35/SUM(Programacion!EB$35:EB$41)*'2 Eval'!$E17)+IF(Programacion!EB$36="",0,Programacion!EB$36/SUM(Programacion!EB$35:EB$41)*'2 Eval'!$F17)+IF(Programacion!EB$37="",0,Programacion!EB$37/SUM(Programacion!EB$35:EB$41)*'2 Eval'!$G17)+IF(Programacion!EB$38="",0,Programacion!EB$38/SUM(Programacion!EB$35:EB$41)*'2 Eval'!$H17)+IF(Programacion!EB$39="",0,Programacion!EB$39/SUM(Programacion!EB$35:EB$41)*'2 Eval'!$I17)+IF(Programacion!EB$40="",0,Programacion!EB$40/SUM(Programacion!EB$35:EB$41)*'2 Eval'!$J17)+IF(Programacion!EB$41="",0,Programacion!EB$41/SUM(Programacion!EB$35:EB$41)*'2 Eval'!$K17))*SUM(Programacion!EB$35:EB$41)/SUM(Programacion!EB$28:EB$41)+IF('Res 1ªEval'!ED18="",0,'Res 1ªEval'!ED18*SUM(Programacion!EB$28:EB$34)/SUM(Programacion!EB$28:EB$41)))))</f>
        <v/>
      </c>
      <c r="EE18" s="270" t="str">
        <f>IF($C18="","",IF(SUM(Programacion!EC$28:EC$41)=0,"",IF(SUM(Programacion!EC$35:EC$41)=0,'Res 1ªEval'!EE18,(IF(Programacion!EC$35="",0,Programacion!EC$35/SUM(Programacion!EC$35:EC$41)*'2 Eval'!$E17)+IF(Programacion!EC$36="",0,Programacion!EC$36/SUM(Programacion!EC$35:EC$41)*'2 Eval'!$F17)+IF(Programacion!EC$37="",0,Programacion!EC$37/SUM(Programacion!EC$35:EC$41)*'2 Eval'!$G17)+IF(Programacion!EC$38="",0,Programacion!EC$38/SUM(Programacion!EC$35:EC$41)*'2 Eval'!$H17)+IF(Programacion!EC$39="",0,Programacion!EC$39/SUM(Programacion!EC$35:EC$41)*'2 Eval'!$I17)+IF(Programacion!EC$40="",0,Programacion!EC$40/SUM(Programacion!EC$35:EC$41)*'2 Eval'!$J17)+IF(Programacion!EC$41="",0,Programacion!EC$41/SUM(Programacion!EC$35:EC$41)*'2 Eval'!$K17))*SUM(Programacion!EC$35:EC$41)/SUM(Programacion!EC$28:EC$41)+IF('Res 1ªEval'!EE18="",0,'Res 1ªEval'!EE18*SUM(Programacion!EC$28:EC$34)/SUM(Programacion!EC$28:EC$41)))))</f>
        <v/>
      </c>
      <c r="EF18" s="270" t="str">
        <f>IF($C18="","",IF(SUM(Programacion!ED$28:ED$41)=0,"",IF(SUM(Programacion!ED$35:ED$41)=0,'Res 1ªEval'!EF18,(IF(Programacion!ED$35="",0,Programacion!ED$35/SUM(Programacion!ED$35:ED$41)*'2 Eval'!$E17)+IF(Programacion!ED$36="",0,Programacion!ED$36/SUM(Programacion!ED$35:ED$41)*'2 Eval'!$F17)+IF(Programacion!ED$37="",0,Programacion!ED$37/SUM(Programacion!ED$35:ED$41)*'2 Eval'!$G17)+IF(Programacion!ED$38="",0,Programacion!ED$38/SUM(Programacion!ED$35:ED$41)*'2 Eval'!$H17)+IF(Programacion!ED$39="",0,Programacion!ED$39/SUM(Programacion!ED$35:ED$41)*'2 Eval'!$I17)+IF(Programacion!ED$40="",0,Programacion!ED$40/SUM(Programacion!ED$35:ED$41)*'2 Eval'!$J17)+IF(Programacion!ED$41="",0,Programacion!ED$41/SUM(Programacion!ED$35:ED$41)*'2 Eval'!$K17))*SUM(Programacion!ED$35:ED$41)/SUM(Programacion!ED$28:ED$41)+IF('Res 1ªEval'!EF18="",0,'Res 1ªEval'!EF18*SUM(Programacion!ED$28:ED$34)/SUM(Programacion!ED$28:ED$41)))))</f>
        <v/>
      </c>
      <c r="EG18" s="270" t="str">
        <f>IF($C18="","",IF(SUM(Programacion!EE$28:EE$41)=0,"",IF(SUM(Programacion!EE$35:EE$41)=0,'Res 1ªEval'!EG18,(IF(Programacion!EE$35="",0,Programacion!EE$35/SUM(Programacion!EE$35:EE$41)*'2 Eval'!$E17)+IF(Programacion!EE$36="",0,Programacion!EE$36/SUM(Programacion!EE$35:EE$41)*'2 Eval'!$F17)+IF(Programacion!EE$37="",0,Programacion!EE$37/SUM(Programacion!EE$35:EE$41)*'2 Eval'!$G17)+IF(Programacion!EE$38="",0,Programacion!EE$38/SUM(Programacion!EE$35:EE$41)*'2 Eval'!$H17)+IF(Programacion!EE$39="",0,Programacion!EE$39/SUM(Programacion!EE$35:EE$41)*'2 Eval'!$I17)+IF(Programacion!EE$40="",0,Programacion!EE$40/SUM(Programacion!EE$35:EE$41)*'2 Eval'!$J17)+IF(Programacion!EE$41="",0,Programacion!EE$41/SUM(Programacion!EE$35:EE$41)*'2 Eval'!$K17))*SUM(Programacion!EE$35:EE$41)/SUM(Programacion!EE$28:EE$41)+IF('Res 1ªEval'!EG18="",0,'Res 1ªEval'!EG18*SUM(Programacion!EE$28:EE$34)/SUM(Programacion!EE$28:EE$41)))))</f>
        <v/>
      </c>
      <c r="EH18" s="270" t="str">
        <f>IF($C18="","",IF(SUM(Programacion!EF$28:EF$41)=0,"",IF(SUM(Programacion!EF$35:EF$41)=0,'Res 1ªEval'!EH18,(IF(Programacion!EF$35="",0,Programacion!EF$35/SUM(Programacion!EF$35:EF$41)*'2 Eval'!$E17)+IF(Programacion!EF$36="",0,Programacion!EF$36/SUM(Programacion!EF$35:EF$41)*'2 Eval'!$F17)+IF(Programacion!EF$37="",0,Programacion!EF$37/SUM(Programacion!EF$35:EF$41)*'2 Eval'!$G17)+IF(Programacion!EF$38="",0,Programacion!EF$38/SUM(Programacion!EF$35:EF$41)*'2 Eval'!$H17)+IF(Programacion!EF$39="",0,Programacion!EF$39/SUM(Programacion!EF$35:EF$41)*'2 Eval'!$I17)+IF(Programacion!EF$40="",0,Programacion!EF$40/SUM(Programacion!EF$35:EF$41)*'2 Eval'!$J17)+IF(Programacion!EF$41="",0,Programacion!EF$41/SUM(Programacion!EF$35:EF$41)*'2 Eval'!$K17))*SUM(Programacion!EF$35:EF$41)/SUM(Programacion!EF$28:EF$41)+IF('Res 1ªEval'!EH18="",0,'Res 1ªEval'!EH18*SUM(Programacion!EF$28:EF$34)/SUM(Programacion!EF$28:EF$41)))))</f>
        <v/>
      </c>
      <c r="EI18" s="270" t="str">
        <f>IF($C18="","",IF(SUM(Programacion!EG$28:EG$41)=0,"",IF(SUM(Programacion!EG$35:EG$41)=0,'Res 1ªEval'!EI18,(IF(Programacion!EG$35="",0,Programacion!EG$35/SUM(Programacion!EG$35:EG$41)*'2 Eval'!$E17)+IF(Programacion!EG$36="",0,Programacion!EG$36/SUM(Programacion!EG$35:EG$41)*'2 Eval'!$F17)+IF(Programacion!EG$37="",0,Programacion!EG$37/SUM(Programacion!EG$35:EG$41)*'2 Eval'!$G17)+IF(Programacion!EG$38="",0,Programacion!EG$38/SUM(Programacion!EG$35:EG$41)*'2 Eval'!$H17)+IF(Programacion!EG$39="",0,Programacion!EG$39/SUM(Programacion!EG$35:EG$41)*'2 Eval'!$I17)+IF(Programacion!EG$40="",0,Programacion!EG$40/SUM(Programacion!EG$35:EG$41)*'2 Eval'!$J17)+IF(Programacion!EG$41="",0,Programacion!EG$41/SUM(Programacion!EG$35:EG$41)*'2 Eval'!$K17))*SUM(Programacion!EG$35:EG$41)/SUM(Programacion!EG$28:EG$41)+IF('Res 1ªEval'!EI18="",0,'Res 1ªEval'!EI18*SUM(Programacion!EG$28:EG$34)/SUM(Programacion!EG$28:EG$41)))))</f>
        <v/>
      </c>
      <c r="EJ18" s="270" t="str">
        <f>IF($C18="","",IF(SUM(Programacion!EH$28:EH$41)=0,"",IF(SUM(Programacion!EH$35:EH$41)=0,'Res 1ªEval'!EJ18,(IF(Programacion!EH$35="",0,Programacion!EH$35/SUM(Programacion!EH$35:EH$41)*'2 Eval'!$E17)+IF(Programacion!EH$36="",0,Programacion!EH$36/SUM(Programacion!EH$35:EH$41)*'2 Eval'!$F17)+IF(Programacion!EH$37="",0,Programacion!EH$37/SUM(Programacion!EH$35:EH$41)*'2 Eval'!$G17)+IF(Programacion!EH$38="",0,Programacion!EH$38/SUM(Programacion!EH$35:EH$41)*'2 Eval'!$H17)+IF(Programacion!EH$39="",0,Programacion!EH$39/SUM(Programacion!EH$35:EH$41)*'2 Eval'!$I17)+IF(Programacion!EH$40="",0,Programacion!EH$40/SUM(Programacion!EH$35:EH$41)*'2 Eval'!$J17)+IF(Programacion!EH$41="",0,Programacion!EH$41/SUM(Programacion!EH$35:EH$41)*'2 Eval'!$K17))*SUM(Programacion!EH$35:EH$41)/SUM(Programacion!EH$28:EH$41)+IF('Res 1ªEval'!EJ18="",0,'Res 1ªEval'!EJ18*SUM(Programacion!EH$28:EH$34)/SUM(Programacion!EH$28:EH$41)))))</f>
        <v/>
      </c>
      <c r="EK18" s="270" t="str">
        <f>IF($C18="","",IF(SUM(Programacion!EI$28:EI$41)=0,"",IF(SUM(Programacion!EI$35:EI$41)=0,'Res 1ªEval'!EK18,(IF(Programacion!EI$35="",0,Programacion!EI$35/SUM(Programacion!EI$35:EI$41)*'2 Eval'!$E17)+IF(Programacion!EI$36="",0,Programacion!EI$36/SUM(Programacion!EI$35:EI$41)*'2 Eval'!$F17)+IF(Programacion!EI$37="",0,Programacion!EI$37/SUM(Programacion!EI$35:EI$41)*'2 Eval'!$G17)+IF(Programacion!EI$38="",0,Programacion!EI$38/SUM(Programacion!EI$35:EI$41)*'2 Eval'!$H17)+IF(Programacion!EI$39="",0,Programacion!EI$39/SUM(Programacion!EI$35:EI$41)*'2 Eval'!$I17)+IF(Programacion!EI$40="",0,Programacion!EI$40/SUM(Programacion!EI$35:EI$41)*'2 Eval'!$J17)+IF(Programacion!EI$41="",0,Programacion!EI$41/SUM(Programacion!EI$35:EI$41)*'2 Eval'!$K17))*SUM(Programacion!EI$35:EI$41)/SUM(Programacion!EI$28:EI$41)+IF('Res 1ªEval'!EK18="",0,'Res 1ªEval'!EK18*SUM(Programacion!EI$28:EI$34)/SUM(Programacion!EI$28:EI$41)))))</f>
        <v/>
      </c>
    </row>
    <row r="19" spans="2:141">
      <c r="B19" s="133" t="str">
        <f>IF('1 Eval'!A18="","",'1 Eval'!A18)</f>
        <v/>
      </c>
      <c r="C19" s="134" t="str">
        <f>IF('1 Eval'!B18="","",'1 Eval'!B18)</f>
        <v/>
      </c>
      <c r="D19" s="149" t="str">
        <f>IF('2 Eval'!D18="","",'2 Eval'!D18)</f>
        <v/>
      </c>
      <c r="E19" s="150" t="str">
        <f>IF($D19="","",IF(Final!$F$6="","",($D19*Final!$F$6+Final!$E20*Final!$E$6)/SUM(Final!$E$6:$F$6)))</f>
        <v/>
      </c>
      <c r="F19" s="150" t="str">
        <f t="shared" si="7"/>
        <v/>
      </c>
      <c r="G19" s="221" t="str">
        <f t="shared" si="6"/>
        <v/>
      </c>
      <c r="H19" s="275" t="str">
        <f>IF($C19="","",IF(SUM(Programacion!F$28:F$41)=0,"",IF(SUM(Programacion!F$35:F$41)=0,'Res 1ªEval'!H19,(IF(Programacion!F$35="",0,Programacion!F$35/SUM(Programacion!F$35:F$41)*'2 Eval'!$E18)+IF(Programacion!F$36="",0,Programacion!F$36/SUM(Programacion!F$35:F$41)*'2 Eval'!$F18)+IF(Programacion!F$37="",0,Programacion!F$37/SUM(Programacion!F$35:F$41)*'2 Eval'!$G18)+IF(Programacion!F$38="",0,Programacion!F$38/SUM(Programacion!F$35:F$41)*'2 Eval'!$H18)+IF(Programacion!F$39="",0,Programacion!F$39/SUM(Programacion!F$35:F$41)*'2 Eval'!$I18)+IF(Programacion!F$40="",0,Programacion!F$40/SUM(Programacion!F$35:F$41)*'2 Eval'!$J18)+IF(Programacion!F$41="",0,Programacion!F$41/SUM(Programacion!F$35:F$41)*'2 Eval'!$K18))*SUM(Programacion!F$35:F$41)/SUM(Programacion!F$28:F$41)+IF('Res 1ªEval'!H19="",0,'Res 1ªEval'!H19*SUM(Programacion!F$28:F$34)/SUM(Programacion!F$28:F$41)))))</f>
        <v/>
      </c>
      <c r="I19" s="270" t="str">
        <f>IF($C19="","",IF(SUM(Programacion!G$28:G$41)=0,"",IF(SUM(Programacion!G$35:G$41)=0,'Res 1ªEval'!I19,(IF(Programacion!G$35="",0,Programacion!G$35/SUM(Programacion!G$35:G$41)*'2 Eval'!$E18)+IF(Programacion!G$36="",0,Programacion!G$36/SUM(Programacion!G$35:G$41)*'2 Eval'!$F18)+IF(Programacion!G$37="",0,Programacion!G$37/SUM(Programacion!G$35:G$41)*'2 Eval'!$G18)+IF(Programacion!G$38="",0,Programacion!G$38/SUM(Programacion!G$35:G$41)*'2 Eval'!$H18)+IF(Programacion!G$39="",0,Programacion!G$39/SUM(Programacion!G$35:G$41)*'2 Eval'!$I18)+IF(Programacion!G$40="",0,Programacion!G$40/SUM(Programacion!G$35:G$41)*'2 Eval'!$J18)+IF(Programacion!G$41="",0,Programacion!G$41/SUM(Programacion!G$35:G$41)*'2 Eval'!$K18))*SUM(Programacion!G$35:G$41)/SUM(Programacion!G$28:G$41)+IF('Res 1ªEval'!I19="",0,'Res 1ªEval'!I19*SUM(Programacion!G$28:G$34)/SUM(Programacion!G$28:G$41)))))</f>
        <v/>
      </c>
      <c r="J19" s="270" t="str">
        <f>IF($C19="","",IF(SUM(Programacion!H$28:H$41)=0,"",IF(SUM(Programacion!H$35:H$41)=0,'Res 1ªEval'!J19,(IF(Programacion!H$35="",0,Programacion!H$35/SUM(Programacion!H$35:H$41)*'2 Eval'!$E18)+IF(Programacion!H$36="",0,Programacion!H$36/SUM(Programacion!H$35:H$41)*'2 Eval'!$F18)+IF(Programacion!H$37="",0,Programacion!H$37/SUM(Programacion!H$35:H$41)*'2 Eval'!$G18)+IF(Programacion!H$38="",0,Programacion!H$38/SUM(Programacion!H$35:H$41)*'2 Eval'!$H18)+IF(Programacion!H$39="",0,Programacion!H$39/SUM(Programacion!H$35:H$41)*'2 Eval'!$I18)+IF(Programacion!H$40="",0,Programacion!H$40/SUM(Programacion!H$35:H$41)*'2 Eval'!$J18)+IF(Programacion!H$41="",0,Programacion!H$41/SUM(Programacion!H$35:H$41)*'2 Eval'!$K18))*SUM(Programacion!H$35:H$41)/SUM(Programacion!H$28:H$41)+IF('Res 1ªEval'!J19="",0,'Res 1ªEval'!J19*SUM(Programacion!H$28:H$34)/SUM(Programacion!H$28:H$41)))))</f>
        <v/>
      </c>
      <c r="K19" s="270" t="str">
        <f>IF($C19="","",IF(SUM(Programacion!I$28:I$41)=0,"",IF(SUM(Programacion!I$35:I$41)=0,'Res 1ªEval'!K19,(IF(Programacion!I$35="",0,Programacion!I$35/SUM(Programacion!I$35:I$41)*'2 Eval'!$E18)+IF(Programacion!I$36="",0,Programacion!I$36/SUM(Programacion!I$35:I$41)*'2 Eval'!$F18)+IF(Programacion!I$37="",0,Programacion!I$37/SUM(Programacion!I$35:I$41)*'2 Eval'!$G18)+IF(Programacion!I$38="",0,Programacion!I$38/SUM(Programacion!I$35:I$41)*'2 Eval'!$H18)+IF(Programacion!I$39="",0,Programacion!I$39/SUM(Programacion!I$35:I$41)*'2 Eval'!$I18)+IF(Programacion!I$40="",0,Programacion!I$40/SUM(Programacion!I$35:I$41)*'2 Eval'!$J18)+IF(Programacion!I$41="",0,Programacion!I$41/SUM(Programacion!I$35:I$41)*'2 Eval'!$K18))*SUM(Programacion!I$35:I$41)/SUM(Programacion!I$28:I$41)+IF('Res 1ªEval'!K19="",0,'Res 1ªEval'!K19*SUM(Programacion!I$28:I$34)/SUM(Programacion!I$28:I$41)))))</f>
        <v/>
      </c>
      <c r="L19" s="270" t="str">
        <f>IF($C19="","",IF(SUM(Programacion!J$28:J$41)=0,"",IF(SUM(Programacion!J$35:J$41)=0,'Res 1ªEval'!L19,(IF(Programacion!J$35="",0,Programacion!J$35/SUM(Programacion!J$35:J$41)*'2 Eval'!$E18)+IF(Programacion!J$36="",0,Programacion!J$36/SUM(Programacion!J$35:J$41)*'2 Eval'!$F18)+IF(Programacion!J$37="",0,Programacion!J$37/SUM(Programacion!J$35:J$41)*'2 Eval'!$G18)+IF(Programacion!J$38="",0,Programacion!J$38/SUM(Programacion!J$35:J$41)*'2 Eval'!$H18)+IF(Programacion!J$39="",0,Programacion!J$39/SUM(Programacion!J$35:J$41)*'2 Eval'!$I18)+IF(Programacion!J$40="",0,Programacion!J$40/SUM(Programacion!J$35:J$41)*'2 Eval'!$J18)+IF(Programacion!J$41="",0,Programacion!J$41/SUM(Programacion!J$35:J$41)*'2 Eval'!$K18))*SUM(Programacion!J$35:J$41)/SUM(Programacion!J$28:J$41)+IF('Res 1ªEval'!L19="",0,'Res 1ªEval'!L19*SUM(Programacion!J$28:J$34)/SUM(Programacion!J$28:J$41)))))</f>
        <v/>
      </c>
      <c r="M19" s="270" t="str">
        <f>IF($C19="","",IF(SUM(Programacion!K$28:K$41)=0,"",IF(SUM(Programacion!K$35:K$41)=0,'Res 1ªEval'!M19,(IF(Programacion!K$35="",0,Programacion!K$35/SUM(Programacion!K$35:K$41)*'2 Eval'!$E18)+IF(Programacion!K$36="",0,Programacion!K$36/SUM(Programacion!K$35:K$41)*'2 Eval'!$F18)+IF(Programacion!K$37="",0,Programacion!K$37/SUM(Programacion!K$35:K$41)*'2 Eval'!$G18)+IF(Programacion!K$38="",0,Programacion!K$38/SUM(Programacion!K$35:K$41)*'2 Eval'!$H18)+IF(Programacion!K$39="",0,Programacion!K$39/SUM(Programacion!K$35:K$41)*'2 Eval'!$I18)+IF(Programacion!K$40="",0,Programacion!K$40/SUM(Programacion!K$35:K$41)*'2 Eval'!$J18)+IF(Programacion!K$41="",0,Programacion!K$41/SUM(Programacion!K$35:K$41)*'2 Eval'!$K18))*SUM(Programacion!K$35:K$41)/SUM(Programacion!K$28:K$41)+IF('Res 1ªEval'!M19="",0,'Res 1ªEval'!M19*SUM(Programacion!K$28:K$34)/SUM(Programacion!K$28:K$41)))))</f>
        <v/>
      </c>
      <c r="N19" s="270" t="str">
        <f>IF($C19="","",IF(SUM(Programacion!L$28:L$41)=0,"",IF(SUM(Programacion!L$35:L$41)=0,'Res 1ªEval'!N19,(IF(Programacion!L$35="",0,Programacion!L$35/SUM(Programacion!L$35:L$41)*'2 Eval'!$E18)+IF(Programacion!L$36="",0,Programacion!L$36/SUM(Programacion!L$35:L$41)*'2 Eval'!$F18)+IF(Programacion!L$37="",0,Programacion!L$37/SUM(Programacion!L$35:L$41)*'2 Eval'!$G18)+IF(Programacion!L$38="",0,Programacion!L$38/SUM(Programacion!L$35:L$41)*'2 Eval'!$H18)+IF(Programacion!L$39="",0,Programacion!L$39/SUM(Programacion!L$35:L$41)*'2 Eval'!$I18)+IF(Programacion!L$40="",0,Programacion!L$40/SUM(Programacion!L$35:L$41)*'2 Eval'!$J18)+IF(Programacion!L$41="",0,Programacion!L$41/SUM(Programacion!L$35:L$41)*'2 Eval'!$K18))*SUM(Programacion!L$35:L$41)/SUM(Programacion!L$28:L$41)+IF('Res 1ªEval'!N19="",0,'Res 1ªEval'!N19*SUM(Programacion!L$28:L$34)/SUM(Programacion!L$28:L$41)))))</f>
        <v/>
      </c>
      <c r="O19" s="276" t="str">
        <f>IF($C19="","",IF(SUM(Programacion!M$28:M$41)=0,"",IF(SUM(Programacion!M$35:M$41)=0,'Res 1ªEval'!O19,(IF(Programacion!M$35="",0,Programacion!M$35/SUM(Programacion!M$35:M$41)*'2 Eval'!$E18)+IF(Programacion!M$36="",0,Programacion!M$36/SUM(Programacion!M$35:M$41)*'2 Eval'!$F18)+IF(Programacion!M$37="",0,Programacion!M$37/SUM(Programacion!M$35:M$41)*'2 Eval'!$G18)+IF(Programacion!M$38="",0,Programacion!M$38/SUM(Programacion!M$35:M$41)*'2 Eval'!$H18)+IF(Programacion!M$39="",0,Programacion!M$39/SUM(Programacion!M$35:M$41)*'2 Eval'!$I18)+IF(Programacion!M$40="",0,Programacion!M$40/SUM(Programacion!M$35:M$41)*'2 Eval'!$J18)+IF(Programacion!M$41="",0,Programacion!M$41/SUM(Programacion!M$35:M$41)*'2 Eval'!$K18))*SUM(Programacion!M$35:M$41)/SUM(Programacion!M$28:M$41)+IF('Res 1ªEval'!O19="",0,'Res 1ªEval'!O19*SUM(Programacion!M$28:M$34)/SUM(Programacion!M$28:M$41)))))</f>
        <v/>
      </c>
      <c r="P19" s="303"/>
      <c r="Q19" s="270" t="str">
        <f>IF($C19="","",IF(SUM(Programacion!O$28:O$41)=0,"",IF(SUM(Programacion!O$35:O$41)=0,'Res 1ªEval'!Q19,(IF(Programacion!O$35="",0,Programacion!O$35/SUM(Programacion!O$35:O$41)*'2 Eval'!$E18)+IF(Programacion!O$36="",0,Programacion!O$36/SUM(Programacion!O$35:O$41)*'2 Eval'!$F18)+IF(Programacion!O$37="",0,Programacion!O$37/SUM(Programacion!O$35:O$41)*'2 Eval'!$G18)+IF(Programacion!O$38="",0,Programacion!O$38/SUM(Programacion!O$35:O$41)*'2 Eval'!$H18)+IF(Programacion!O$39="",0,Programacion!O$39/SUM(Programacion!O$35:O$41)*'2 Eval'!$I18)+IF(Programacion!O$40="",0,Programacion!O$40/SUM(Programacion!O$35:O$41)*'2 Eval'!$J18)+IF(Programacion!O$41="",0,Programacion!O$41/SUM(Programacion!O$35:O$41)*'2 Eval'!$K18))*SUM(Programacion!O$35:O$41)/SUM(Programacion!O$28:O$41)+IF('Res 1ªEval'!Q19="",0,'Res 1ªEval'!Q19*SUM(Programacion!O$28:O$34)/SUM(Programacion!O$28:O$41)))))</f>
        <v/>
      </c>
      <c r="R19" s="270" t="str">
        <f>IF($C19="","",IF(SUM(Programacion!P$28:P$41)=0,"",IF(SUM(Programacion!P$35:P$41)=0,'Res 1ªEval'!R19,(IF(Programacion!P$35="",0,Programacion!P$35/SUM(Programacion!P$35:P$41)*'2 Eval'!$E18)+IF(Programacion!P$36="",0,Programacion!P$36/SUM(Programacion!P$35:P$41)*'2 Eval'!$F18)+IF(Programacion!P$37="",0,Programacion!P$37/SUM(Programacion!P$35:P$41)*'2 Eval'!$G18)+IF(Programacion!P$38="",0,Programacion!P$38/SUM(Programacion!P$35:P$41)*'2 Eval'!$H18)+IF(Programacion!P$39="",0,Programacion!P$39/SUM(Programacion!P$35:P$41)*'2 Eval'!$I18)+IF(Programacion!P$40="",0,Programacion!P$40/SUM(Programacion!P$35:P$41)*'2 Eval'!$J18)+IF(Programacion!P$41="",0,Programacion!P$41/SUM(Programacion!P$35:P$41)*'2 Eval'!$K18))*SUM(Programacion!P$35:P$41)/SUM(Programacion!P$28:P$41)+IF('Res 1ªEval'!R19="",0,'Res 1ªEval'!R19*SUM(Programacion!P$28:P$34)/SUM(Programacion!P$28:P$41)))))</f>
        <v/>
      </c>
      <c r="S19" s="270" t="str">
        <f>IF($C19="","",IF(SUM(Programacion!Q$28:Q$41)=0,"",IF(SUM(Programacion!Q$35:Q$41)=0,'Res 1ªEval'!S19,(IF(Programacion!Q$35="",0,Programacion!Q$35/SUM(Programacion!Q$35:Q$41)*'2 Eval'!$E18)+IF(Programacion!Q$36="",0,Programacion!Q$36/SUM(Programacion!Q$35:Q$41)*'2 Eval'!$F18)+IF(Programacion!Q$37="",0,Programacion!Q$37/SUM(Programacion!Q$35:Q$41)*'2 Eval'!$G18)+IF(Programacion!Q$38="",0,Programacion!Q$38/SUM(Programacion!Q$35:Q$41)*'2 Eval'!$H18)+IF(Programacion!Q$39="",0,Programacion!Q$39/SUM(Programacion!Q$35:Q$41)*'2 Eval'!$I18)+IF(Programacion!Q$40="",0,Programacion!Q$40/SUM(Programacion!Q$35:Q$41)*'2 Eval'!$J18)+IF(Programacion!Q$41="",0,Programacion!Q$41/SUM(Programacion!Q$35:Q$41)*'2 Eval'!$K18))*SUM(Programacion!Q$35:Q$41)/SUM(Programacion!Q$28:Q$41)+IF('Res 1ªEval'!S19="",0,'Res 1ªEval'!S19*SUM(Programacion!Q$28:Q$34)/SUM(Programacion!Q$28:Q$41)))))</f>
        <v/>
      </c>
      <c r="T19" s="270" t="str">
        <f>IF($C19="","",IF(SUM(Programacion!R$28:R$41)=0,"",IF(SUM(Programacion!R$35:R$41)=0,'Res 1ªEval'!T19,(IF(Programacion!R$35="",0,Programacion!R$35/SUM(Programacion!R$35:R$41)*'2 Eval'!$E18)+IF(Programacion!R$36="",0,Programacion!R$36/SUM(Programacion!R$35:R$41)*'2 Eval'!$F18)+IF(Programacion!R$37="",0,Programacion!R$37/SUM(Programacion!R$35:R$41)*'2 Eval'!$G18)+IF(Programacion!R$38="",0,Programacion!R$38/SUM(Programacion!R$35:R$41)*'2 Eval'!$H18)+IF(Programacion!R$39="",0,Programacion!R$39/SUM(Programacion!R$35:R$41)*'2 Eval'!$I18)+IF(Programacion!R$40="",0,Programacion!R$40/SUM(Programacion!R$35:R$41)*'2 Eval'!$J18)+IF(Programacion!R$41="",0,Programacion!R$41/SUM(Programacion!R$35:R$41)*'2 Eval'!$K18))*SUM(Programacion!R$35:R$41)/SUM(Programacion!R$28:R$41)+IF('Res 1ªEval'!T19="",0,'Res 1ªEval'!T19*SUM(Programacion!R$28:R$34)/SUM(Programacion!R$28:R$41)))))</f>
        <v/>
      </c>
      <c r="U19" s="270" t="str">
        <f>IF($C19="","",IF(SUM(Programacion!S$28:S$41)=0,"",IF(SUM(Programacion!S$35:S$41)=0,'Res 1ªEval'!U19,(IF(Programacion!S$35="",0,Programacion!S$35/SUM(Programacion!S$35:S$41)*'2 Eval'!$E18)+IF(Programacion!S$36="",0,Programacion!S$36/SUM(Programacion!S$35:S$41)*'2 Eval'!$F18)+IF(Programacion!S$37="",0,Programacion!S$37/SUM(Programacion!S$35:S$41)*'2 Eval'!$G18)+IF(Programacion!S$38="",0,Programacion!S$38/SUM(Programacion!S$35:S$41)*'2 Eval'!$H18)+IF(Programacion!S$39="",0,Programacion!S$39/SUM(Programacion!S$35:S$41)*'2 Eval'!$I18)+IF(Programacion!S$40="",0,Programacion!S$40/SUM(Programacion!S$35:S$41)*'2 Eval'!$J18)+IF(Programacion!S$41="",0,Programacion!S$41/SUM(Programacion!S$35:S$41)*'2 Eval'!$K18))*SUM(Programacion!S$35:S$41)/SUM(Programacion!S$28:S$41)+IF('Res 1ªEval'!U19="",0,'Res 1ªEval'!U19*SUM(Programacion!S$28:S$34)/SUM(Programacion!S$28:S$41)))))</f>
        <v/>
      </c>
      <c r="V19" s="270" t="str">
        <f>IF($C19="","",IF(SUM(Programacion!T$28:T$41)=0,"",IF(SUM(Programacion!T$35:T$41)=0,'Res 1ªEval'!V19,(IF(Programacion!T$35="",0,Programacion!T$35/SUM(Programacion!T$35:T$41)*'2 Eval'!$E18)+IF(Programacion!T$36="",0,Programacion!T$36/SUM(Programacion!T$35:T$41)*'2 Eval'!$F18)+IF(Programacion!T$37="",0,Programacion!T$37/SUM(Programacion!T$35:T$41)*'2 Eval'!$G18)+IF(Programacion!T$38="",0,Programacion!T$38/SUM(Programacion!T$35:T$41)*'2 Eval'!$H18)+IF(Programacion!T$39="",0,Programacion!T$39/SUM(Programacion!T$35:T$41)*'2 Eval'!$I18)+IF(Programacion!T$40="",0,Programacion!T$40/SUM(Programacion!T$35:T$41)*'2 Eval'!$J18)+IF(Programacion!T$41="",0,Programacion!T$41/SUM(Programacion!T$35:T$41)*'2 Eval'!$K18))*SUM(Programacion!T$35:T$41)/SUM(Programacion!T$28:T$41)+IF('Res 1ªEval'!V19="",0,'Res 1ªEval'!V19*SUM(Programacion!T$28:T$34)/SUM(Programacion!T$28:T$41)))))</f>
        <v/>
      </c>
      <c r="W19" s="270" t="str">
        <f>IF($C19="","",IF(SUM(Programacion!U$28:U$41)=0,"",IF(SUM(Programacion!U$35:U$41)=0,'Res 1ªEval'!W19,(IF(Programacion!U$35="",0,Programacion!U$35/SUM(Programacion!U$35:U$41)*'2 Eval'!$E18)+IF(Programacion!U$36="",0,Programacion!U$36/SUM(Programacion!U$35:U$41)*'2 Eval'!$F18)+IF(Programacion!U$37="",0,Programacion!U$37/SUM(Programacion!U$35:U$41)*'2 Eval'!$G18)+IF(Programacion!U$38="",0,Programacion!U$38/SUM(Programacion!U$35:U$41)*'2 Eval'!$H18)+IF(Programacion!U$39="",0,Programacion!U$39/SUM(Programacion!U$35:U$41)*'2 Eval'!$I18)+IF(Programacion!U$40="",0,Programacion!U$40/SUM(Programacion!U$35:U$41)*'2 Eval'!$J18)+IF(Programacion!U$41="",0,Programacion!U$41/SUM(Programacion!U$35:U$41)*'2 Eval'!$K18))*SUM(Programacion!U$35:U$41)/SUM(Programacion!U$28:U$41)+IF('Res 1ªEval'!W19="",0,'Res 1ªEval'!W19*SUM(Programacion!U$28:U$34)/SUM(Programacion!U$28:U$41)))))</f>
        <v/>
      </c>
      <c r="X19" s="270" t="str">
        <f>IF($C19="","",IF(SUM(Programacion!V$28:V$41)=0,"",IF(SUM(Programacion!V$35:V$41)=0,'Res 1ªEval'!X19,(IF(Programacion!V$35="",0,Programacion!V$35/SUM(Programacion!V$35:V$41)*'2 Eval'!$E18)+IF(Programacion!V$36="",0,Programacion!V$36/SUM(Programacion!V$35:V$41)*'2 Eval'!$F18)+IF(Programacion!V$37="",0,Programacion!V$37/SUM(Programacion!V$35:V$41)*'2 Eval'!$G18)+IF(Programacion!V$38="",0,Programacion!V$38/SUM(Programacion!V$35:V$41)*'2 Eval'!$H18)+IF(Programacion!V$39="",0,Programacion!V$39/SUM(Programacion!V$35:V$41)*'2 Eval'!$I18)+IF(Programacion!V$40="",0,Programacion!V$40/SUM(Programacion!V$35:V$41)*'2 Eval'!$J18)+IF(Programacion!V$41="",0,Programacion!V$41/SUM(Programacion!V$35:V$41)*'2 Eval'!$K18))*SUM(Programacion!V$35:V$41)/SUM(Programacion!V$28:V$41)+IF('Res 1ªEval'!X19="",0,'Res 1ªEval'!X19*SUM(Programacion!V$28:V$34)/SUM(Programacion!V$28:V$41)))))</f>
        <v/>
      </c>
      <c r="Y19" s="270" t="str">
        <f>IF($C19="","",IF(SUM(Programacion!W$28:W$41)=0,"",IF(SUM(Programacion!W$35:W$41)=0,'Res 1ªEval'!Y19,(IF(Programacion!W$35="",0,Programacion!W$35/SUM(Programacion!W$35:W$41)*'2 Eval'!$E18)+IF(Programacion!W$36="",0,Programacion!W$36/SUM(Programacion!W$35:W$41)*'2 Eval'!$F18)+IF(Programacion!W$37="",0,Programacion!W$37/SUM(Programacion!W$35:W$41)*'2 Eval'!$G18)+IF(Programacion!W$38="",0,Programacion!W$38/SUM(Programacion!W$35:W$41)*'2 Eval'!$H18)+IF(Programacion!W$39="",0,Programacion!W$39/SUM(Programacion!W$35:W$41)*'2 Eval'!$I18)+IF(Programacion!W$40="",0,Programacion!W$40/SUM(Programacion!W$35:W$41)*'2 Eval'!$J18)+IF(Programacion!W$41="",0,Programacion!W$41/SUM(Programacion!W$35:W$41)*'2 Eval'!$K18))*SUM(Programacion!W$35:W$41)/SUM(Programacion!W$28:W$41)+IF('Res 1ªEval'!Y19="",0,'Res 1ªEval'!Y19*SUM(Programacion!W$28:W$34)/SUM(Programacion!W$28:W$41)))))</f>
        <v/>
      </c>
      <c r="Z19" s="270" t="str">
        <f>IF($C19="","",IF(SUM(Programacion!X$28:X$41)=0,"",IF(SUM(Programacion!X$35:X$41)=0,'Res 1ªEval'!Z19,(IF(Programacion!X$35="",0,Programacion!X$35/SUM(Programacion!X$35:X$41)*'2 Eval'!$E18)+IF(Programacion!X$36="",0,Programacion!X$36/SUM(Programacion!X$35:X$41)*'2 Eval'!$F18)+IF(Programacion!X$37="",0,Programacion!X$37/SUM(Programacion!X$35:X$41)*'2 Eval'!$G18)+IF(Programacion!X$38="",0,Programacion!X$38/SUM(Programacion!X$35:X$41)*'2 Eval'!$H18)+IF(Programacion!X$39="",0,Programacion!X$39/SUM(Programacion!X$35:X$41)*'2 Eval'!$I18)+IF(Programacion!X$40="",0,Programacion!X$40/SUM(Programacion!X$35:X$41)*'2 Eval'!$J18)+IF(Programacion!X$41="",0,Programacion!X$41/SUM(Programacion!X$35:X$41)*'2 Eval'!$K18))*SUM(Programacion!X$35:X$41)/SUM(Programacion!X$28:X$41)+IF('Res 1ªEval'!Z19="",0,'Res 1ªEval'!Z19*SUM(Programacion!X$28:X$34)/SUM(Programacion!X$28:X$41)))))</f>
        <v/>
      </c>
      <c r="AA19" s="270" t="str">
        <f>IF($C19="","",IF(SUM(Programacion!Y$28:Y$41)=0,"",IF(SUM(Programacion!Y$35:Y$41)=0,'Res 1ªEval'!AA19,(IF(Programacion!Y$35="",0,Programacion!Y$35/SUM(Programacion!Y$35:Y$41)*'2 Eval'!$E18)+IF(Programacion!Y$36="",0,Programacion!Y$36/SUM(Programacion!Y$35:Y$41)*'2 Eval'!$F18)+IF(Programacion!Y$37="",0,Programacion!Y$37/SUM(Programacion!Y$35:Y$41)*'2 Eval'!$G18)+IF(Programacion!Y$38="",0,Programacion!Y$38/SUM(Programacion!Y$35:Y$41)*'2 Eval'!$H18)+IF(Programacion!Y$39="",0,Programacion!Y$39/SUM(Programacion!Y$35:Y$41)*'2 Eval'!$I18)+IF(Programacion!Y$40="",0,Programacion!Y$40/SUM(Programacion!Y$35:Y$41)*'2 Eval'!$J18)+IF(Programacion!Y$41="",0,Programacion!Y$41/SUM(Programacion!Y$35:Y$41)*'2 Eval'!$K18))*SUM(Programacion!Y$35:Y$41)/SUM(Programacion!Y$28:Y$41)+IF('Res 1ªEval'!AA19="",0,'Res 1ªEval'!AA19*SUM(Programacion!Y$28:Y$34)/SUM(Programacion!Y$28:Y$41)))))</f>
        <v/>
      </c>
      <c r="AB19" s="270" t="str">
        <f>IF($C19="","",IF(SUM(Programacion!Z$28:Z$41)=0,"",IF(SUM(Programacion!Z$35:Z$41)=0,'Res 1ªEval'!AB19,(IF(Programacion!Z$35="",0,Programacion!Z$35/SUM(Programacion!Z$35:Z$41)*'2 Eval'!$E18)+IF(Programacion!Z$36="",0,Programacion!Z$36/SUM(Programacion!Z$35:Z$41)*'2 Eval'!$F18)+IF(Programacion!Z$37="",0,Programacion!Z$37/SUM(Programacion!Z$35:Z$41)*'2 Eval'!$G18)+IF(Programacion!Z$38="",0,Programacion!Z$38/SUM(Programacion!Z$35:Z$41)*'2 Eval'!$H18)+IF(Programacion!Z$39="",0,Programacion!Z$39/SUM(Programacion!Z$35:Z$41)*'2 Eval'!$I18)+IF(Programacion!Z$40="",0,Programacion!Z$40/SUM(Programacion!Z$35:Z$41)*'2 Eval'!$J18)+IF(Programacion!Z$41="",0,Programacion!Z$41/SUM(Programacion!Z$35:Z$41)*'2 Eval'!$K18))*SUM(Programacion!Z$35:Z$41)/SUM(Programacion!Z$28:Z$41)+IF('Res 1ªEval'!AB19="",0,'Res 1ªEval'!AB19*SUM(Programacion!Z$28:Z$34)/SUM(Programacion!Z$28:Z$41)))))</f>
        <v/>
      </c>
      <c r="AC19" s="270" t="str">
        <f>IF($C19="","",IF(SUM(Programacion!AA$28:AA$41)=0,"",IF(SUM(Programacion!AA$35:AA$41)=0,'Res 1ªEval'!AC19,(IF(Programacion!AA$35="",0,Programacion!AA$35/SUM(Programacion!AA$35:AA$41)*'2 Eval'!$E18)+IF(Programacion!AA$36="",0,Programacion!AA$36/SUM(Programacion!AA$35:AA$41)*'2 Eval'!$F18)+IF(Programacion!AA$37="",0,Programacion!AA$37/SUM(Programacion!AA$35:AA$41)*'2 Eval'!$G18)+IF(Programacion!AA$38="",0,Programacion!AA$38/SUM(Programacion!AA$35:AA$41)*'2 Eval'!$H18)+IF(Programacion!AA$39="",0,Programacion!AA$39/SUM(Programacion!AA$35:AA$41)*'2 Eval'!$I18)+IF(Programacion!AA$40="",0,Programacion!AA$40/SUM(Programacion!AA$35:AA$41)*'2 Eval'!$J18)+IF(Programacion!AA$41="",0,Programacion!AA$41/SUM(Programacion!AA$35:AA$41)*'2 Eval'!$K18))*SUM(Programacion!AA$35:AA$41)/SUM(Programacion!AA$28:AA$41)+IF('Res 1ªEval'!AC19="",0,'Res 1ªEval'!AC19*SUM(Programacion!AA$28:AA$34)/SUM(Programacion!AA$28:AA$41)))))</f>
        <v/>
      </c>
      <c r="AD19" s="270" t="str">
        <f>IF($C19="","",IF(SUM(Programacion!AB$28:AB$41)=0,"",IF(SUM(Programacion!AB$35:AB$41)=0,'Res 1ªEval'!AD19,(IF(Programacion!AB$35="",0,Programacion!AB$35/SUM(Programacion!AB$35:AB$41)*'2 Eval'!$E18)+IF(Programacion!AB$36="",0,Programacion!AB$36/SUM(Programacion!AB$35:AB$41)*'2 Eval'!$F18)+IF(Programacion!AB$37="",0,Programacion!AB$37/SUM(Programacion!AB$35:AB$41)*'2 Eval'!$G18)+IF(Programacion!AB$38="",0,Programacion!AB$38/SUM(Programacion!AB$35:AB$41)*'2 Eval'!$H18)+IF(Programacion!AB$39="",0,Programacion!AB$39/SUM(Programacion!AB$35:AB$41)*'2 Eval'!$I18)+IF(Programacion!AB$40="",0,Programacion!AB$40/SUM(Programacion!AB$35:AB$41)*'2 Eval'!$J18)+IF(Programacion!AB$41="",0,Programacion!AB$41/SUM(Programacion!AB$35:AB$41)*'2 Eval'!$K18))*SUM(Programacion!AB$35:AB$41)/SUM(Programacion!AB$28:AB$41)+IF('Res 1ªEval'!AD19="",0,'Res 1ªEval'!AD19*SUM(Programacion!AB$28:AB$34)/SUM(Programacion!AB$28:AB$41)))))</f>
        <v/>
      </c>
      <c r="AE19" s="270" t="str">
        <f>IF($C19="","",IF(SUM(Programacion!AC$28:AC$41)=0,"",IF(SUM(Programacion!AC$35:AC$41)=0,'Res 1ªEval'!AE19,(IF(Programacion!AC$35="",0,Programacion!AC$35/SUM(Programacion!AC$35:AC$41)*'2 Eval'!$E18)+IF(Programacion!AC$36="",0,Programacion!AC$36/SUM(Programacion!AC$35:AC$41)*'2 Eval'!$F18)+IF(Programacion!AC$37="",0,Programacion!AC$37/SUM(Programacion!AC$35:AC$41)*'2 Eval'!$G18)+IF(Programacion!AC$38="",0,Programacion!AC$38/SUM(Programacion!AC$35:AC$41)*'2 Eval'!$H18)+IF(Programacion!AC$39="",0,Programacion!AC$39/SUM(Programacion!AC$35:AC$41)*'2 Eval'!$I18)+IF(Programacion!AC$40="",0,Programacion!AC$40/SUM(Programacion!AC$35:AC$41)*'2 Eval'!$J18)+IF(Programacion!AC$41="",0,Programacion!AC$41/SUM(Programacion!AC$35:AC$41)*'2 Eval'!$K18))*SUM(Programacion!AC$35:AC$41)/SUM(Programacion!AC$28:AC$41)+IF('Res 1ªEval'!AE19="",0,'Res 1ªEval'!AE19*SUM(Programacion!AC$28:AC$34)/SUM(Programacion!AC$28:AC$41)))))</f>
        <v/>
      </c>
      <c r="AF19" s="270" t="str">
        <f>IF($C19="","",IF(SUM(Programacion!AD$28:AD$41)=0,"",IF(SUM(Programacion!AD$35:AD$41)=0,'Res 1ªEval'!AF19,(IF(Programacion!AD$35="",0,Programacion!AD$35/SUM(Programacion!AD$35:AD$41)*'2 Eval'!$E18)+IF(Programacion!AD$36="",0,Programacion!AD$36/SUM(Programacion!AD$35:AD$41)*'2 Eval'!$F18)+IF(Programacion!AD$37="",0,Programacion!AD$37/SUM(Programacion!AD$35:AD$41)*'2 Eval'!$G18)+IF(Programacion!AD$38="",0,Programacion!AD$38/SUM(Programacion!AD$35:AD$41)*'2 Eval'!$H18)+IF(Programacion!AD$39="",0,Programacion!AD$39/SUM(Programacion!AD$35:AD$41)*'2 Eval'!$I18)+IF(Programacion!AD$40="",0,Programacion!AD$40/SUM(Programacion!AD$35:AD$41)*'2 Eval'!$J18)+IF(Programacion!AD$41="",0,Programacion!AD$41/SUM(Programacion!AD$35:AD$41)*'2 Eval'!$K18))*SUM(Programacion!AD$35:AD$41)/SUM(Programacion!AD$28:AD$41)+IF('Res 1ªEval'!AF19="",0,'Res 1ªEval'!AF19*SUM(Programacion!AD$28:AD$34)/SUM(Programacion!AD$28:AD$41)))))</f>
        <v/>
      </c>
      <c r="AG19" s="270" t="str">
        <f>IF($C19="","",IF(SUM(Programacion!AE$28:AE$41)=0,"",IF(SUM(Programacion!AE$35:AE$41)=0,'Res 1ªEval'!AG19,(IF(Programacion!AE$35="",0,Programacion!AE$35/SUM(Programacion!AE$35:AE$41)*'2 Eval'!$E18)+IF(Programacion!AE$36="",0,Programacion!AE$36/SUM(Programacion!AE$35:AE$41)*'2 Eval'!$F18)+IF(Programacion!AE$37="",0,Programacion!AE$37/SUM(Programacion!AE$35:AE$41)*'2 Eval'!$G18)+IF(Programacion!AE$38="",0,Programacion!AE$38/SUM(Programacion!AE$35:AE$41)*'2 Eval'!$H18)+IF(Programacion!AE$39="",0,Programacion!AE$39/SUM(Programacion!AE$35:AE$41)*'2 Eval'!$I18)+IF(Programacion!AE$40="",0,Programacion!AE$40/SUM(Programacion!AE$35:AE$41)*'2 Eval'!$J18)+IF(Programacion!AE$41="",0,Programacion!AE$41/SUM(Programacion!AE$35:AE$41)*'2 Eval'!$K18))*SUM(Programacion!AE$35:AE$41)/SUM(Programacion!AE$28:AE$41)+IF('Res 1ªEval'!AG19="",0,'Res 1ªEval'!AG19*SUM(Programacion!AE$28:AE$34)/SUM(Programacion!AE$28:AE$41)))))</f>
        <v/>
      </c>
      <c r="AH19" s="270" t="str">
        <f>IF($C19="","",IF(SUM(Programacion!AF$28:AF$41)=0,"",IF(SUM(Programacion!AF$35:AF$41)=0,'Res 1ªEval'!AH19,(IF(Programacion!AF$35="",0,Programacion!AF$35/SUM(Programacion!AF$35:AF$41)*'2 Eval'!$E18)+IF(Programacion!AF$36="",0,Programacion!AF$36/SUM(Programacion!AF$35:AF$41)*'2 Eval'!$F18)+IF(Programacion!AF$37="",0,Programacion!AF$37/SUM(Programacion!AF$35:AF$41)*'2 Eval'!$G18)+IF(Programacion!AF$38="",0,Programacion!AF$38/SUM(Programacion!AF$35:AF$41)*'2 Eval'!$H18)+IF(Programacion!AF$39="",0,Programacion!AF$39/SUM(Programacion!AF$35:AF$41)*'2 Eval'!$I18)+IF(Programacion!AF$40="",0,Programacion!AF$40/SUM(Programacion!AF$35:AF$41)*'2 Eval'!$J18)+IF(Programacion!AF$41="",0,Programacion!AF$41/SUM(Programacion!AF$35:AF$41)*'2 Eval'!$K18))*SUM(Programacion!AF$35:AF$41)/SUM(Programacion!AF$28:AF$41)+IF('Res 1ªEval'!AH19="",0,'Res 1ªEval'!AH19*SUM(Programacion!AF$28:AF$34)/SUM(Programacion!AF$28:AF$41)))))</f>
        <v/>
      </c>
      <c r="AI19" s="270" t="str">
        <f>IF($C19="","",IF(SUM(Programacion!AG$28:AG$41)=0,"",IF(SUM(Programacion!AG$35:AG$41)=0,'Res 1ªEval'!AI19,(IF(Programacion!AG$35="",0,Programacion!AG$35/SUM(Programacion!AG$35:AG$41)*'2 Eval'!$E18)+IF(Programacion!AG$36="",0,Programacion!AG$36/SUM(Programacion!AG$35:AG$41)*'2 Eval'!$F18)+IF(Programacion!AG$37="",0,Programacion!AG$37/SUM(Programacion!AG$35:AG$41)*'2 Eval'!$G18)+IF(Programacion!AG$38="",0,Programacion!AG$38/SUM(Programacion!AG$35:AG$41)*'2 Eval'!$H18)+IF(Programacion!AG$39="",0,Programacion!AG$39/SUM(Programacion!AG$35:AG$41)*'2 Eval'!$I18)+IF(Programacion!AG$40="",0,Programacion!AG$40/SUM(Programacion!AG$35:AG$41)*'2 Eval'!$J18)+IF(Programacion!AG$41="",0,Programacion!AG$41/SUM(Programacion!AG$35:AG$41)*'2 Eval'!$K18))*SUM(Programacion!AG$35:AG$41)/SUM(Programacion!AG$28:AG$41)+IF('Res 1ªEval'!AI19="",0,'Res 1ªEval'!AI19*SUM(Programacion!AG$28:AG$34)/SUM(Programacion!AG$28:AG$41)))))</f>
        <v/>
      </c>
      <c r="AJ19" s="270" t="str">
        <f>IF($C19="","",IF(SUM(Programacion!AH$28:AH$41)=0,"",IF(SUM(Programacion!AH$35:AH$41)=0,'Res 1ªEval'!AJ19,(IF(Programacion!AH$35="",0,Programacion!AH$35/SUM(Programacion!AH$35:AH$41)*'2 Eval'!$E18)+IF(Programacion!AH$36="",0,Programacion!AH$36/SUM(Programacion!AH$35:AH$41)*'2 Eval'!$F18)+IF(Programacion!AH$37="",0,Programacion!AH$37/SUM(Programacion!AH$35:AH$41)*'2 Eval'!$G18)+IF(Programacion!AH$38="",0,Programacion!AH$38/SUM(Programacion!AH$35:AH$41)*'2 Eval'!$H18)+IF(Programacion!AH$39="",0,Programacion!AH$39/SUM(Programacion!AH$35:AH$41)*'2 Eval'!$I18)+IF(Programacion!AH$40="",0,Programacion!AH$40/SUM(Programacion!AH$35:AH$41)*'2 Eval'!$J18)+IF(Programacion!AH$41="",0,Programacion!AH$41/SUM(Programacion!AH$35:AH$41)*'2 Eval'!$K18))*SUM(Programacion!AH$35:AH$41)/SUM(Programacion!AH$28:AH$41)+IF('Res 1ªEval'!AJ19="",0,'Res 1ªEval'!AJ19*SUM(Programacion!AH$28:AH$34)/SUM(Programacion!AH$28:AH$41)))))</f>
        <v/>
      </c>
      <c r="AK19" s="270" t="str">
        <f>IF($C19="","",IF(SUM(Programacion!AI$28:AI$41)=0,"",IF(SUM(Programacion!AI$35:AI$41)=0,'Res 1ªEval'!AK19,(IF(Programacion!AI$35="",0,Programacion!AI$35/SUM(Programacion!AI$35:AI$41)*'2 Eval'!$E18)+IF(Programacion!AI$36="",0,Programacion!AI$36/SUM(Programacion!AI$35:AI$41)*'2 Eval'!$F18)+IF(Programacion!AI$37="",0,Programacion!AI$37/SUM(Programacion!AI$35:AI$41)*'2 Eval'!$G18)+IF(Programacion!AI$38="",0,Programacion!AI$38/SUM(Programacion!AI$35:AI$41)*'2 Eval'!$H18)+IF(Programacion!AI$39="",0,Programacion!AI$39/SUM(Programacion!AI$35:AI$41)*'2 Eval'!$I18)+IF(Programacion!AI$40="",0,Programacion!AI$40/SUM(Programacion!AI$35:AI$41)*'2 Eval'!$J18)+IF(Programacion!AI$41="",0,Programacion!AI$41/SUM(Programacion!AI$35:AI$41)*'2 Eval'!$K18))*SUM(Programacion!AI$35:AI$41)/SUM(Programacion!AI$28:AI$41)+IF('Res 1ªEval'!AK19="",0,'Res 1ªEval'!AK19*SUM(Programacion!AI$28:AI$34)/SUM(Programacion!AI$28:AI$41)))))</f>
        <v/>
      </c>
      <c r="AL19" s="270" t="str">
        <f>IF($C19="","",IF(SUM(Programacion!AJ$28:AJ$41)=0,"",IF(SUM(Programacion!AJ$35:AJ$41)=0,'Res 1ªEval'!AL19,(IF(Programacion!AJ$35="",0,Programacion!AJ$35/SUM(Programacion!AJ$35:AJ$41)*'2 Eval'!$E18)+IF(Programacion!AJ$36="",0,Programacion!AJ$36/SUM(Programacion!AJ$35:AJ$41)*'2 Eval'!$F18)+IF(Programacion!AJ$37="",0,Programacion!AJ$37/SUM(Programacion!AJ$35:AJ$41)*'2 Eval'!$G18)+IF(Programacion!AJ$38="",0,Programacion!AJ$38/SUM(Programacion!AJ$35:AJ$41)*'2 Eval'!$H18)+IF(Programacion!AJ$39="",0,Programacion!AJ$39/SUM(Programacion!AJ$35:AJ$41)*'2 Eval'!$I18)+IF(Programacion!AJ$40="",0,Programacion!AJ$40/SUM(Programacion!AJ$35:AJ$41)*'2 Eval'!$J18)+IF(Programacion!AJ$41="",0,Programacion!AJ$41/SUM(Programacion!AJ$35:AJ$41)*'2 Eval'!$K18))*SUM(Programacion!AJ$35:AJ$41)/SUM(Programacion!AJ$28:AJ$41)+IF('Res 1ªEval'!AL19="",0,'Res 1ªEval'!AL19*SUM(Programacion!AJ$28:AJ$34)/SUM(Programacion!AJ$28:AJ$41)))))</f>
        <v/>
      </c>
      <c r="AM19" s="270" t="str">
        <f>IF($C19="","",IF(SUM(Programacion!AK$28:AK$41)=0,"",IF(SUM(Programacion!AK$35:AK$41)=0,'Res 1ªEval'!AM19,(IF(Programacion!AK$35="",0,Programacion!AK$35/SUM(Programacion!AK$35:AK$41)*'2 Eval'!$E18)+IF(Programacion!AK$36="",0,Programacion!AK$36/SUM(Programacion!AK$35:AK$41)*'2 Eval'!$F18)+IF(Programacion!AK$37="",0,Programacion!AK$37/SUM(Programacion!AK$35:AK$41)*'2 Eval'!$G18)+IF(Programacion!AK$38="",0,Programacion!AK$38/SUM(Programacion!AK$35:AK$41)*'2 Eval'!$H18)+IF(Programacion!AK$39="",0,Programacion!AK$39/SUM(Programacion!AK$35:AK$41)*'2 Eval'!$I18)+IF(Programacion!AK$40="",0,Programacion!AK$40/SUM(Programacion!AK$35:AK$41)*'2 Eval'!$J18)+IF(Programacion!AK$41="",0,Programacion!AK$41/SUM(Programacion!AK$35:AK$41)*'2 Eval'!$K18))*SUM(Programacion!AK$35:AK$41)/SUM(Programacion!AK$28:AK$41)+IF('Res 1ªEval'!AM19="",0,'Res 1ªEval'!AM19*SUM(Programacion!AK$28:AK$34)/SUM(Programacion!AK$28:AK$41)))))</f>
        <v/>
      </c>
      <c r="AN19" s="270" t="str">
        <f>IF($C19="","",IF(SUM(Programacion!AL$28:AL$41)=0,"",IF(SUM(Programacion!AL$35:AL$41)=0,'Res 1ªEval'!AN19,(IF(Programacion!AL$35="",0,Programacion!AL$35/SUM(Programacion!AL$35:AL$41)*'2 Eval'!$E18)+IF(Programacion!AL$36="",0,Programacion!AL$36/SUM(Programacion!AL$35:AL$41)*'2 Eval'!$F18)+IF(Programacion!AL$37="",0,Programacion!AL$37/SUM(Programacion!AL$35:AL$41)*'2 Eval'!$G18)+IF(Programacion!AL$38="",0,Programacion!AL$38/SUM(Programacion!AL$35:AL$41)*'2 Eval'!$H18)+IF(Programacion!AL$39="",0,Programacion!AL$39/SUM(Programacion!AL$35:AL$41)*'2 Eval'!$I18)+IF(Programacion!AL$40="",0,Programacion!AL$40/SUM(Programacion!AL$35:AL$41)*'2 Eval'!$J18)+IF(Programacion!AL$41="",0,Programacion!AL$41/SUM(Programacion!AL$35:AL$41)*'2 Eval'!$K18))*SUM(Programacion!AL$35:AL$41)/SUM(Programacion!AL$28:AL$41)+IF('Res 1ªEval'!AN19="",0,'Res 1ªEval'!AN19*SUM(Programacion!AL$28:AL$34)/SUM(Programacion!AL$28:AL$41)))))</f>
        <v/>
      </c>
      <c r="AO19" s="270" t="str">
        <f>IF($C19="","",IF(SUM(Programacion!AM$28:AM$41)=0,"",IF(SUM(Programacion!AM$35:AM$41)=0,'Res 1ªEval'!AO19,(IF(Programacion!AM$35="",0,Programacion!AM$35/SUM(Programacion!AM$35:AM$41)*'2 Eval'!$E18)+IF(Programacion!AM$36="",0,Programacion!AM$36/SUM(Programacion!AM$35:AM$41)*'2 Eval'!$F18)+IF(Programacion!AM$37="",0,Programacion!AM$37/SUM(Programacion!AM$35:AM$41)*'2 Eval'!$G18)+IF(Programacion!AM$38="",0,Programacion!AM$38/SUM(Programacion!AM$35:AM$41)*'2 Eval'!$H18)+IF(Programacion!AM$39="",0,Programacion!AM$39/SUM(Programacion!AM$35:AM$41)*'2 Eval'!$I18)+IF(Programacion!AM$40="",0,Programacion!AM$40/SUM(Programacion!AM$35:AM$41)*'2 Eval'!$J18)+IF(Programacion!AM$41="",0,Programacion!AM$41/SUM(Programacion!AM$35:AM$41)*'2 Eval'!$K18))*SUM(Programacion!AM$35:AM$41)/SUM(Programacion!AM$28:AM$41)+IF('Res 1ªEval'!AO19="",0,'Res 1ªEval'!AO19*SUM(Programacion!AM$28:AM$34)/SUM(Programacion!AM$28:AM$41)))))</f>
        <v/>
      </c>
      <c r="AP19" s="270" t="str">
        <f>IF($C19="","",IF(SUM(Programacion!AN$28:AN$41)=0,"",IF(SUM(Programacion!AN$35:AN$41)=0,'Res 1ªEval'!AP19,(IF(Programacion!AN$35="",0,Programacion!AN$35/SUM(Programacion!AN$35:AN$41)*'2 Eval'!$E18)+IF(Programacion!AN$36="",0,Programacion!AN$36/SUM(Programacion!AN$35:AN$41)*'2 Eval'!$F18)+IF(Programacion!AN$37="",0,Programacion!AN$37/SUM(Programacion!AN$35:AN$41)*'2 Eval'!$G18)+IF(Programacion!AN$38="",0,Programacion!AN$38/SUM(Programacion!AN$35:AN$41)*'2 Eval'!$H18)+IF(Programacion!AN$39="",0,Programacion!AN$39/SUM(Programacion!AN$35:AN$41)*'2 Eval'!$I18)+IF(Programacion!AN$40="",0,Programacion!AN$40/SUM(Programacion!AN$35:AN$41)*'2 Eval'!$J18)+IF(Programacion!AN$41="",0,Programacion!AN$41/SUM(Programacion!AN$35:AN$41)*'2 Eval'!$K18))*SUM(Programacion!AN$35:AN$41)/SUM(Programacion!AN$28:AN$41)+IF('Res 1ªEval'!AP19="",0,'Res 1ªEval'!AP19*SUM(Programacion!AN$28:AN$34)/SUM(Programacion!AN$28:AN$41)))))</f>
        <v/>
      </c>
      <c r="AQ19" s="270" t="str">
        <f>IF($C19="","",IF(SUM(Programacion!AO$28:AO$41)=0,"",IF(SUM(Programacion!AO$35:AO$41)=0,'Res 1ªEval'!AQ19,(IF(Programacion!AO$35="",0,Programacion!AO$35/SUM(Programacion!AO$35:AO$41)*'2 Eval'!$E18)+IF(Programacion!AO$36="",0,Programacion!AO$36/SUM(Programacion!AO$35:AO$41)*'2 Eval'!$F18)+IF(Programacion!AO$37="",0,Programacion!AO$37/SUM(Programacion!AO$35:AO$41)*'2 Eval'!$G18)+IF(Programacion!AO$38="",0,Programacion!AO$38/SUM(Programacion!AO$35:AO$41)*'2 Eval'!$H18)+IF(Programacion!AO$39="",0,Programacion!AO$39/SUM(Programacion!AO$35:AO$41)*'2 Eval'!$I18)+IF(Programacion!AO$40="",0,Programacion!AO$40/SUM(Programacion!AO$35:AO$41)*'2 Eval'!$J18)+IF(Programacion!AO$41="",0,Programacion!AO$41/SUM(Programacion!AO$35:AO$41)*'2 Eval'!$K18))*SUM(Programacion!AO$35:AO$41)/SUM(Programacion!AO$28:AO$41)+IF('Res 1ªEval'!AQ19="",0,'Res 1ªEval'!AQ19*SUM(Programacion!AO$28:AO$34)/SUM(Programacion!AO$28:AO$41)))))</f>
        <v/>
      </c>
      <c r="AR19" s="270" t="str">
        <f>IF($C19="","",IF(SUM(Programacion!AP$28:AP$41)=0,"",IF(SUM(Programacion!AP$35:AP$41)=0,'Res 1ªEval'!AR19,(IF(Programacion!AP$35="",0,Programacion!AP$35/SUM(Programacion!AP$35:AP$41)*'2 Eval'!$E18)+IF(Programacion!AP$36="",0,Programacion!AP$36/SUM(Programacion!AP$35:AP$41)*'2 Eval'!$F18)+IF(Programacion!AP$37="",0,Programacion!AP$37/SUM(Programacion!AP$35:AP$41)*'2 Eval'!$G18)+IF(Programacion!AP$38="",0,Programacion!AP$38/SUM(Programacion!AP$35:AP$41)*'2 Eval'!$H18)+IF(Programacion!AP$39="",0,Programacion!AP$39/SUM(Programacion!AP$35:AP$41)*'2 Eval'!$I18)+IF(Programacion!AP$40="",0,Programacion!AP$40/SUM(Programacion!AP$35:AP$41)*'2 Eval'!$J18)+IF(Programacion!AP$41="",0,Programacion!AP$41/SUM(Programacion!AP$35:AP$41)*'2 Eval'!$K18))*SUM(Programacion!AP$35:AP$41)/SUM(Programacion!AP$28:AP$41)+IF('Res 1ªEval'!AR19="",0,'Res 1ªEval'!AR19*SUM(Programacion!AP$28:AP$34)/SUM(Programacion!AP$28:AP$41)))))</f>
        <v/>
      </c>
      <c r="AS19" s="270" t="str">
        <f>IF($C19="","",IF(SUM(Programacion!AQ$28:AQ$41)=0,"",IF(SUM(Programacion!AQ$35:AQ$41)=0,'Res 1ªEval'!AS19,(IF(Programacion!AQ$35="",0,Programacion!AQ$35/SUM(Programacion!AQ$35:AQ$41)*'2 Eval'!$E18)+IF(Programacion!AQ$36="",0,Programacion!AQ$36/SUM(Programacion!AQ$35:AQ$41)*'2 Eval'!$F18)+IF(Programacion!AQ$37="",0,Programacion!AQ$37/SUM(Programacion!AQ$35:AQ$41)*'2 Eval'!$G18)+IF(Programacion!AQ$38="",0,Programacion!AQ$38/SUM(Programacion!AQ$35:AQ$41)*'2 Eval'!$H18)+IF(Programacion!AQ$39="",0,Programacion!AQ$39/SUM(Programacion!AQ$35:AQ$41)*'2 Eval'!$I18)+IF(Programacion!AQ$40="",0,Programacion!AQ$40/SUM(Programacion!AQ$35:AQ$41)*'2 Eval'!$J18)+IF(Programacion!AQ$41="",0,Programacion!AQ$41/SUM(Programacion!AQ$35:AQ$41)*'2 Eval'!$K18))*SUM(Programacion!AQ$35:AQ$41)/SUM(Programacion!AQ$28:AQ$41)+IF('Res 1ªEval'!AS19="",0,'Res 1ªEval'!AS19*SUM(Programacion!AQ$28:AQ$34)/SUM(Programacion!AQ$28:AQ$41)))))</f>
        <v/>
      </c>
      <c r="AT19" s="270" t="str">
        <f>IF($C19="","",IF(SUM(Programacion!AR$28:AR$41)=0,"",IF(SUM(Programacion!AR$35:AR$41)=0,'Res 1ªEval'!AT19,(IF(Programacion!AR$35="",0,Programacion!AR$35/SUM(Programacion!AR$35:AR$41)*'2 Eval'!$E18)+IF(Programacion!AR$36="",0,Programacion!AR$36/SUM(Programacion!AR$35:AR$41)*'2 Eval'!$F18)+IF(Programacion!AR$37="",0,Programacion!AR$37/SUM(Programacion!AR$35:AR$41)*'2 Eval'!$G18)+IF(Programacion!AR$38="",0,Programacion!AR$38/SUM(Programacion!AR$35:AR$41)*'2 Eval'!$H18)+IF(Programacion!AR$39="",0,Programacion!AR$39/SUM(Programacion!AR$35:AR$41)*'2 Eval'!$I18)+IF(Programacion!AR$40="",0,Programacion!AR$40/SUM(Programacion!AR$35:AR$41)*'2 Eval'!$J18)+IF(Programacion!AR$41="",0,Programacion!AR$41/SUM(Programacion!AR$35:AR$41)*'2 Eval'!$K18))*SUM(Programacion!AR$35:AR$41)/SUM(Programacion!AR$28:AR$41)+IF('Res 1ªEval'!AT19="",0,'Res 1ªEval'!AT19*SUM(Programacion!AR$28:AR$34)/SUM(Programacion!AR$28:AR$41)))))</f>
        <v/>
      </c>
      <c r="AU19" s="270" t="str">
        <f>IF($C19="","",IF(SUM(Programacion!AS$28:AS$41)=0,"",IF(SUM(Programacion!AS$35:AS$41)=0,'Res 1ªEval'!AU19,(IF(Programacion!AS$35="",0,Programacion!AS$35/SUM(Programacion!AS$35:AS$41)*'2 Eval'!$E18)+IF(Programacion!AS$36="",0,Programacion!AS$36/SUM(Programacion!AS$35:AS$41)*'2 Eval'!$F18)+IF(Programacion!AS$37="",0,Programacion!AS$37/SUM(Programacion!AS$35:AS$41)*'2 Eval'!$G18)+IF(Programacion!AS$38="",0,Programacion!AS$38/SUM(Programacion!AS$35:AS$41)*'2 Eval'!$H18)+IF(Programacion!AS$39="",0,Programacion!AS$39/SUM(Programacion!AS$35:AS$41)*'2 Eval'!$I18)+IF(Programacion!AS$40="",0,Programacion!AS$40/SUM(Programacion!AS$35:AS$41)*'2 Eval'!$J18)+IF(Programacion!AS$41="",0,Programacion!AS$41/SUM(Programacion!AS$35:AS$41)*'2 Eval'!$K18))*SUM(Programacion!AS$35:AS$41)/SUM(Programacion!AS$28:AS$41)+IF('Res 1ªEval'!AU19="",0,'Res 1ªEval'!AU19*SUM(Programacion!AS$28:AS$34)/SUM(Programacion!AS$28:AS$41)))))</f>
        <v/>
      </c>
      <c r="AV19" s="270" t="str">
        <f>IF($C19="","",IF(SUM(Programacion!AT$28:AT$41)=0,"",IF(SUM(Programacion!AT$35:AT$41)=0,'Res 1ªEval'!AV19,(IF(Programacion!AT$35="",0,Programacion!AT$35/SUM(Programacion!AT$35:AT$41)*'2 Eval'!$E18)+IF(Programacion!AT$36="",0,Programacion!AT$36/SUM(Programacion!AT$35:AT$41)*'2 Eval'!$F18)+IF(Programacion!AT$37="",0,Programacion!AT$37/SUM(Programacion!AT$35:AT$41)*'2 Eval'!$G18)+IF(Programacion!AT$38="",0,Programacion!AT$38/SUM(Programacion!AT$35:AT$41)*'2 Eval'!$H18)+IF(Programacion!AT$39="",0,Programacion!AT$39/SUM(Programacion!AT$35:AT$41)*'2 Eval'!$I18)+IF(Programacion!AT$40="",0,Programacion!AT$40/SUM(Programacion!AT$35:AT$41)*'2 Eval'!$J18)+IF(Programacion!AT$41="",0,Programacion!AT$41/SUM(Programacion!AT$35:AT$41)*'2 Eval'!$K18))*SUM(Programacion!AT$35:AT$41)/SUM(Programacion!AT$28:AT$41)+IF('Res 1ªEval'!AV19="",0,'Res 1ªEval'!AV19*SUM(Programacion!AT$28:AT$34)/SUM(Programacion!AT$28:AT$41)))))</f>
        <v/>
      </c>
      <c r="AW19" s="270" t="str">
        <f>IF($C19="","",IF(SUM(Programacion!AU$28:AU$41)=0,"",IF(SUM(Programacion!AU$35:AU$41)=0,'Res 1ªEval'!AW19,(IF(Programacion!AU$35="",0,Programacion!AU$35/SUM(Programacion!AU$35:AU$41)*'2 Eval'!$E18)+IF(Programacion!AU$36="",0,Programacion!AU$36/SUM(Programacion!AU$35:AU$41)*'2 Eval'!$F18)+IF(Programacion!AU$37="",0,Programacion!AU$37/SUM(Programacion!AU$35:AU$41)*'2 Eval'!$G18)+IF(Programacion!AU$38="",0,Programacion!AU$38/SUM(Programacion!AU$35:AU$41)*'2 Eval'!$H18)+IF(Programacion!AU$39="",0,Programacion!AU$39/SUM(Programacion!AU$35:AU$41)*'2 Eval'!$I18)+IF(Programacion!AU$40="",0,Programacion!AU$40/SUM(Programacion!AU$35:AU$41)*'2 Eval'!$J18)+IF(Programacion!AU$41="",0,Programacion!AU$41/SUM(Programacion!AU$35:AU$41)*'2 Eval'!$K18))*SUM(Programacion!AU$35:AU$41)/SUM(Programacion!AU$28:AU$41)+IF('Res 1ªEval'!AW19="",0,'Res 1ªEval'!AW19*SUM(Programacion!AU$28:AU$34)/SUM(Programacion!AU$28:AU$41)))))</f>
        <v/>
      </c>
      <c r="AX19" s="270" t="str">
        <f>IF($C19="","",IF(SUM(Programacion!AV$28:AV$41)=0,"",IF(SUM(Programacion!AV$35:AV$41)=0,'Res 1ªEval'!AX19,(IF(Programacion!AV$35="",0,Programacion!AV$35/SUM(Programacion!AV$35:AV$41)*'2 Eval'!$E18)+IF(Programacion!AV$36="",0,Programacion!AV$36/SUM(Programacion!AV$35:AV$41)*'2 Eval'!$F18)+IF(Programacion!AV$37="",0,Programacion!AV$37/SUM(Programacion!AV$35:AV$41)*'2 Eval'!$G18)+IF(Programacion!AV$38="",0,Programacion!AV$38/SUM(Programacion!AV$35:AV$41)*'2 Eval'!$H18)+IF(Programacion!AV$39="",0,Programacion!AV$39/SUM(Programacion!AV$35:AV$41)*'2 Eval'!$I18)+IF(Programacion!AV$40="",0,Programacion!AV$40/SUM(Programacion!AV$35:AV$41)*'2 Eval'!$J18)+IF(Programacion!AV$41="",0,Programacion!AV$41/SUM(Programacion!AV$35:AV$41)*'2 Eval'!$K18))*SUM(Programacion!AV$35:AV$41)/SUM(Programacion!AV$28:AV$41)+IF('Res 1ªEval'!AX19="",0,'Res 1ªEval'!AX19*SUM(Programacion!AV$28:AV$34)/SUM(Programacion!AV$28:AV$41)))))</f>
        <v/>
      </c>
      <c r="AY19" s="270" t="str">
        <f>IF($C19="","",IF(SUM(Programacion!AW$28:AW$41)=0,"",IF(SUM(Programacion!AW$35:AW$41)=0,'Res 1ªEval'!AY19,(IF(Programacion!AW$35="",0,Programacion!AW$35/SUM(Programacion!AW$35:AW$41)*'2 Eval'!$E18)+IF(Programacion!AW$36="",0,Programacion!AW$36/SUM(Programacion!AW$35:AW$41)*'2 Eval'!$F18)+IF(Programacion!AW$37="",0,Programacion!AW$37/SUM(Programacion!AW$35:AW$41)*'2 Eval'!$G18)+IF(Programacion!AW$38="",0,Programacion!AW$38/SUM(Programacion!AW$35:AW$41)*'2 Eval'!$H18)+IF(Programacion!AW$39="",0,Programacion!AW$39/SUM(Programacion!AW$35:AW$41)*'2 Eval'!$I18)+IF(Programacion!AW$40="",0,Programacion!AW$40/SUM(Programacion!AW$35:AW$41)*'2 Eval'!$J18)+IF(Programacion!AW$41="",0,Programacion!AW$41/SUM(Programacion!AW$35:AW$41)*'2 Eval'!$K18))*SUM(Programacion!AW$35:AW$41)/SUM(Programacion!AW$28:AW$41)+IF('Res 1ªEval'!AY19="",0,'Res 1ªEval'!AY19*SUM(Programacion!AW$28:AW$34)/SUM(Programacion!AW$28:AW$41)))))</f>
        <v/>
      </c>
      <c r="AZ19" s="270" t="str">
        <f>IF($C19="","",IF(SUM(Programacion!AX$28:AX$41)=0,"",IF(SUM(Programacion!AX$35:AX$41)=0,'Res 1ªEval'!AZ19,(IF(Programacion!AX$35="",0,Programacion!AX$35/SUM(Programacion!AX$35:AX$41)*'2 Eval'!$E18)+IF(Programacion!AX$36="",0,Programacion!AX$36/SUM(Programacion!AX$35:AX$41)*'2 Eval'!$F18)+IF(Programacion!AX$37="",0,Programacion!AX$37/SUM(Programacion!AX$35:AX$41)*'2 Eval'!$G18)+IF(Programacion!AX$38="",0,Programacion!AX$38/SUM(Programacion!AX$35:AX$41)*'2 Eval'!$H18)+IF(Programacion!AX$39="",0,Programacion!AX$39/SUM(Programacion!AX$35:AX$41)*'2 Eval'!$I18)+IF(Programacion!AX$40="",0,Programacion!AX$40/SUM(Programacion!AX$35:AX$41)*'2 Eval'!$J18)+IF(Programacion!AX$41="",0,Programacion!AX$41/SUM(Programacion!AX$35:AX$41)*'2 Eval'!$K18))*SUM(Programacion!AX$35:AX$41)/SUM(Programacion!AX$28:AX$41)+IF('Res 1ªEval'!AZ19="",0,'Res 1ªEval'!AZ19*SUM(Programacion!AX$28:AX$34)/SUM(Programacion!AX$28:AX$41)))))</f>
        <v/>
      </c>
      <c r="BA19" s="270" t="str">
        <f>IF($C19="","",IF(SUM(Programacion!AY$28:AY$41)=0,"",IF(SUM(Programacion!AY$35:AY$41)=0,'Res 1ªEval'!BA19,(IF(Programacion!AY$35="",0,Programacion!AY$35/SUM(Programacion!AY$35:AY$41)*'2 Eval'!$E18)+IF(Programacion!AY$36="",0,Programacion!AY$36/SUM(Programacion!AY$35:AY$41)*'2 Eval'!$F18)+IF(Programacion!AY$37="",0,Programacion!AY$37/SUM(Programacion!AY$35:AY$41)*'2 Eval'!$G18)+IF(Programacion!AY$38="",0,Programacion!AY$38/SUM(Programacion!AY$35:AY$41)*'2 Eval'!$H18)+IF(Programacion!AY$39="",0,Programacion!AY$39/SUM(Programacion!AY$35:AY$41)*'2 Eval'!$I18)+IF(Programacion!AY$40="",0,Programacion!AY$40/SUM(Programacion!AY$35:AY$41)*'2 Eval'!$J18)+IF(Programacion!AY$41="",0,Programacion!AY$41/SUM(Programacion!AY$35:AY$41)*'2 Eval'!$K18))*SUM(Programacion!AY$35:AY$41)/SUM(Programacion!AY$28:AY$41)+IF('Res 1ªEval'!BA19="",0,'Res 1ªEval'!BA19*SUM(Programacion!AY$28:AY$34)/SUM(Programacion!AY$28:AY$41)))))</f>
        <v/>
      </c>
      <c r="BB19" s="270" t="str">
        <f>IF($C19="","",IF(SUM(Programacion!AZ$28:AZ$41)=0,"",IF(SUM(Programacion!AZ$35:AZ$41)=0,'Res 1ªEval'!BB19,(IF(Programacion!AZ$35="",0,Programacion!AZ$35/SUM(Programacion!AZ$35:AZ$41)*'2 Eval'!$E18)+IF(Programacion!AZ$36="",0,Programacion!AZ$36/SUM(Programacion!AZ$35:AZ$41)*'2 Eval'!$F18)+IF(Programacion!AZ$37="",0,Programacion!AZ$37/SUM(Programacion!AZ$35:AZ$41)*'2 Eval'!$G18)+IF(Programacion!AZ$38="",0,Programacion!AZ$38/SUM(Programacion!AZ$35:AZ$41)*'2 Eval'!$H18)+IF(Programacion!AZ$39="",0,Programacion!AZ$39/SUM(Programacion!AZ$35:AZ$41)*'2 Eval'!$I18)+IF(Programacion!AZ$40="",0,Programacion!AZ$40/SUM(Programacion!AZ$35:AZ$41)*'2 Eval'!$J18)+IF(Programacion!AZ$41="",0,Programacion!AZ$41/SUM(Programacion!AZ$35:AZ$41)*'2 Eval'!$K18))*SUM(Programacion!AZ$35:AZ$41)/SUM(Programacion!AZ$28:AZ$41)+IF('Res 1ªEval'!BB19="",0,'Res 1ªEval'!BB19*SUM(Programacion!AZ$28:AZ$34)/SUM(Programacion!AZ$28:AZ$41)))))</f>
        <v/>
      </c>
      <c r="BC19" s="270" t="str">
        <f>IF($C19="","",IF(SUM(Programacion!BA$28:BA$41)=0,"",IF(SUM(Programacion!BA$35:BA$41)=0,'Res 1ªEval'!BC19,(IF(Programacion!BA$35="",0,Programacion!BA$35/SUM(Programacion!BA$35:BA$41)*'2 Eval'!$E18)+IF(Programacion!BA$36="",0,Programacion!BA$36/SUM(Programacion!BA$35:BA$41)*'2 Eval'!$F18)+IF(Programacion!BA$37="",0,Programacion!BA$37/SUM(Programacion!BA$35:BA$41)*'2 Eval'!$G18)+IF(Programacion!BA$38="",0,Programacion!BA$38/SUM(Programacion!BA$35:BA$41)*'2 Eval'!$H18)+IF(Programacion!BA$39="",0,Programacion!BA$39/SUM(Programacion!BA$35:BA$41)*'2 Eval'!$I18)+IF(Programacion!BA$40="",0,Programacion!BA$40/SUM(Programacion!BA$35:BA$41)*'2 Eval'!$J18)+IF(Programacion!BA$41="",0,Programacion!BA$41/SUM(Programacion!BA$35:BA$41)*'2 Eval'!$K18))*SUM(Programacion!BA$35:BA$41)/SUM(Programacion!BA$28:BA$41)+IF('Res 1ªEval'!BC19="",0,'Res 1ªEval'!BC19*SUM(Programacion!BA$28:BA$34)/SUM(Programacion!BA$28:BA$41)))))</f>
        <v/>
      </c>
      <c r="BD19" s="270" t="str">
        <f>IF($C19="","",IF(SUM(Programacion!BB$28:BB$41)=0,"",IF(SUM(Programacion!BB$35:BB$41)=0,'Res 1ªEval'!BD19,(IF(Programacion!BB$35="",0,Programacion!BB$35/SUM(Programacion!BB$35:BB$41)*'2 Eval'!$E18)+IF(Programacion!BB$36="",0,Programacion!BB$36/SUM(Programacion!BB$35:BB$41)*'2 Eval'!$F18)+IF(Programacion!BB$37="",0,Programacion!BB$37/SUM(Programacion!BB$35:BB$41)*'2 Eval'!$G18)+IF(Programacion!BB$38="",0,Programacion!BB$38/SUM(Programacion!BB$35:BB$41)*'2 Eval'!$H18)+IF(Programacion!BB$39="",0,Programacion!BB$39/SUM(Programacion!BB$35:BB$41)*'2 Eval'!$I18)+IF(Programacion!BB$40="",0,Programacion!BB$40/SUM(Programacion!BB$35:BB$41)*'2 Eval'!$J18)+IF(Programacion!BB$41="",0,Programacion!BB$41/SUM(Programacion!BB$35:BB$41)*'2 Eval'!$K18))*SUM(Programacion!BB$35:BB$41)/SUM(Programacion!BB$28:BB$41)+IF('Res 1ªEval'!BD19="",0,'Res 1ªEval'!BD19*SUM(Programacion!BB$28:BB$34)/SUM(Programacion!BB$28:BB$41)))))</f>
        <v/>
      </c>
      <c r="BE19" s="270" t="str">
        <f>IF($C19="","",IF(SUM(Programacion!BC$28:BC$41)=0,"",IF(SUM(Programacion!BC$35:BC$41)=0,'Res 1ªEval'!BE19,(IF(Programacion!BC$35="",0,Programacion!BC$35/SUM(Programacion!BC$35:BC$41)*'2 Eval'!$E18)+IF(Programacion!BC$36="",0,Programacion!BC$36/SUM(Programacion!BC$35:BC$41)*'2 Eval'!$F18)+IF(Programacion!BC$37="",0,Programacion!BC$37/SUM(Programacion!BC$35:BC$41)*'2 Eval'!$G18)+IF(Programacion!BC$38="",0,Programacion!BC$38/SUM(Programacion!BC$35:BC$41)*'2 Eval'!$H18)+IF(Programacion!BC$39="",0,Programacion!BC$39/SUM(Programacion!BC$35:BC$41)*'2 Eval'!$I18)+IF(Programacion!BC$40="",0,Programacion!BC$40/SUM(Programacion!BC$35:BC$41)*'2 Eval'!$J18)+IF(Programacion!BC$41="",0,Programacion!BC$41/SUM(Programacion!BC$35:BC$41)*'2 Eval'!$K18))*SUM(Programacion!BC$35:BC$41)/SUM(Programacion!BC$28:BC$41)+IF('Res 1ªEval'!BE19="",0,'Res 1ªEval'!BE19*SUM(Programacion!BC$28:BC$34)/SUM(Programacion!BC$28:BC$41)))))</f>
        <v/>
      </c>
      <c r="BF19" s="270" t="str">
        <f>IF($C19="","",IF(SUM(Programacion!BD$28:BD$41)=0,"",IF(SUM(Programacion!BD$35:BD$41)=0,'Res 1ªEval'!BF19,(IF(Programacion!BD$35="",0,Programacion!BD$35/SUM(Programacion!BD$35:BD$41)*'2 Eval'!$E18)+IF(Programacion!BD$36="",0,Programacion!BD$36/SUM(Programacion!BD$35:BD$41)*'2 Eval'!$F18)+IF(Programacion!BD$37="",0,Programacion!BD$37/SUM(Programacion!BD$35:BD$41)*'2 Eval'!$G18)+IF(Programacion!BD$38="",0,Programacion!BD$38/SUM(Programacion!BD$35:BD$41)*'2 Eval'!$H18)+IF(Programacion!BD$39="",0,Programacion!BD$39/SUM(Programacion!BD$35:BD$41)*'2 Eval'!$I18)+IF(Programacion!BD$40="",0,Programacion!BD$40/SUM(Programacion!BD$35:BD$41)*'2 Eval'!$J18)+IF(Programacion!BD$41="",0,Programacion!BD$41/SUM(Programacion!BD$35:BD$41)*'2 Eval'!$K18))*SUM(Programacion!BD$35:BD$41)/SUM(Programacion!BD$28:BD$41)+IF('Res 1ªEval'!BF19="",0,'Res 1ªEval'!BF19*SUM(Programacion!BD$28:BD$34)/SUM(Programacion!BD$28:BD$41)))))</f>
        <v/>
      </c>
      <c r="BG19" s="270" t="str">
        <f>IF($C19="","",IF(SUM(Programacion!BE$28:BE$41)=0,"",IF(SUM(Programacion!BE$35:BE$41)=0,'Res 1ªEval'!BG19,(IF(Programacion!BE$35="",0,Programacion!BE$35/SUM(Programacion!BE$35:BE$41)*'2 Eval'!$E18)+IF(Programacion!BE$36="",0,Programacion!BE$36/SUM(Programacion!BE$35:BE$41)*'2 Eval'!$F18)+IF(Programacion!BE$37="",0,Programacion!BE$37/SUM(Programacion!BE$35:BE$41)*'2 Eval'!$G18)+IF(Programacion!BE$38="",0,Programacion!BE$38/SUM(Programacion!BE$35:BE$41)*'2 Eval'!$H18)+IF(Programacion!BE$39="",0,Programacion!BE$39/SUM(Programacion!BE$35:BE$41)*'2 Eval'!$I18)+IF(Programacion!BE$40="",0,Programacion!BE$40/SUM(Programacion!BE$35:BE$41)*'2 Eval'!$J18)+IF(Programacion!BE$41="",0,Programacion!BE$41/SUM(Programacion!BE$35:BE$41)*'2 Eval'!$K18))*SUM(Programacion!BE$35:BE$41)/SUM(Programacion!BE$28:BE$41)+IF('Res 1ªEval'!BG19="",0,'Res 1ªEval'!BG19*SUM(Programacion!BE$28:BE$34)/SUM(Programacion!BE$28:BE$41)))))</f>
        <v/>
      </c>
      <c r="BH19" s="270" t="str">
        <f>IF($C19="","",IF(SUM(Programacion!BF$28:BF$41)=0,"",IF(SUM(Programacion!BF$35:BF$41)=0,'Res 1ªEval'!BH19,(IF(Programacion!BF$35="",0,Programacion!BF$35/SUM(Programacion!BF$35:BF$41)*'2 Eval'!$E18)+IF(Programacion!BF$36="",0,Programacion!BF$36/SUM(Programacion!BF$35:BF$41)*'2 Eval'!$F18)+IF(Programacion!BF$37="",0,Programacion!BF$37/SUM(Programacion!BF$35:BF$41)*'2 Eval'!$G18)+IF(Programacion!BF$38="",0,Programacion!BF$38/SUM(Programacion!BF$35:BF$41)*'2 Eval'!$H18)+IF(Programacion!BF$39="",0,Programacion!BF$39/SUM(Programacion!BF$35:BF$41)*'2 Eval'!$I18)+IF(Programacion!BF$40="",0,Programacion!BF$40/SUM(Programacion!BF$35:BF$41)*'2 Eval'!$J18)+IF(Programacion!BF$41="",0,Programacion!BF$41/SUM(Programacion!BF$35:BF$41)*'2 Eval'!$K18))*SUM(Programacion!BF$35:BF$41)/SUM(Programacion!BF$28:BF$41)+IF('Res 1ªEval'!BH19="",0,'Res 1ªEval'!BH19*SUM(Programacion!BF$28:BF$34)/SUM(Programacion!BF$28:BF$41)))))</f>
        <v/>
      </c>
      <c r="BI19" s="270" t="str">
        <f>IF($C19="","",IF(SUM(Programacion!BG$28:BG$41)=0,"",IF(SUM(Programacion!BG$35:BG$41)=0,'Res 1ªEval'!BI19,(IF(Programacion!BG$35="",0,Programacion!BG$35/SUM(Programacion!BG$35:BG$41)*'2 Eval'!$E18)+IF(Programacion!BG$36="",0,Programacion!BG$36/SUM(Programacion!BG$35:BG$41)*'2 Eval'!$F18)+IF(Programacion!BG$37="",0,Programacion!BG$37/SUM(Programacion!BG$35:BG$41)*'2 Eval'!$G18)+IF(Programacion!BG$38="",0,Programacion!BG$38/SUM(Programacion!BG$35:BG$41)*'2 Eval'!$H18)+IF(Programacion!BG$39="",0,Programacion!BG$39/SUM(Programacion!BG$35:BG$41)*'2 Eval'!$I18)+IF(Programacion!BG$40="",0,Programacion!BG$40/SUM(Programacion!BG$35:BG$41)*'2 Eval'!$J18)+IF(Programacion!BG$41="",0,Programacion!BG$41/SUM(Programacion!BG$35:BG$41)*'2 Eval'!$K18))*SUM(Programacion!BG$35:BG$41)/SUM(Programacion!BG$28:BG$41)+IF('Res 1ªEval'!BI19="",0,'Res 1ªEval'!BI19*SUM(Programacion!BG$28:BG$34)/SUM(Programacion!BG$28:BG$41)))))</f>
        <v/>
      </c>
      <c r="BJ19" s="270" t="str">
        <f>IF($C19="","",IF(SUM(Programacion!BH$28:BH$41)=0,"",IF(SUM(Programacion!BH$35:BH$41)=0,'Res 1ªEval'!BJ19,(IF(Programacion!BH$35="",0,Programacion!BH$35/SUM(Programacion!BH$35:BH$41)*'2 Eval'!$E18)+IF(Programacion!BH$36="",0,Programacion!BH$36/SUM(Programacion!BH$35:BH$41)*'2 Eval'!$F18)+IF(Programacion!BH$37="",0,Programacion!BH$37/SUM(Programacion!BH$35:BH$41)*'2 Eval'!$G18)+IF(Programacion!BH$38="",0,Programacion!BH$38/SUM(Programacion!BH$35:BH$41)*'2 Eval'!$H18)+IF(Programacion!BH$39="",0,Programacion!BH$39/SUM(Programacion!BH$35:BH$41)*'2 Eval'!$I18)+IF(Programacion!BH$40="",0,Programacion!BH$40/SUM(Programacion!BH$35:BH$41)*'2 Eval'!$J18)+IF(Programacion!BH$41="",0,Programacion!BH$41/SUM(Programacion!BH$35:BH$41)*'2 Eval'!$K18))*SUM(Programacion!BH$35:BH$41)/SUM(Programacion!BH$28:BH$41)+IF('Res 1ªEval'!BJ19="",0,'Res 1ªEval'!BJ19*SUM(Programacion!BH$28:BH$34)/SUM(Programacion!BH$28:BH$41)))))</f>
        <v/>
      </c>
      <c r="BK19" s="270" t="str">
        <f>IF($C19="","",IF(SUM(Programacion!BI$28:BI$41)=0,"",IF(SUM(Programacion!BI$35:BI$41)=0,'Res 1ªEval'!BK19,(IF(Programacion!BI$35="",0,Programacion!BI$35/SUM(Programacion!BI$35:BI$41)*'2 Eval'!$E18)+IF(Programacion!BI$36="",0,Programacion!BI$36/SUM(Programacion!BI$35:BI$41)*'2 Eval'!$F18)+IF(Programacion!BI$37="",0,Programacion!BI$37/SUM(Programacion!BI$35:BI$41)*'2 Eval'!$G18)+IF(Programacion!BI$38="",0,Programacion!BI$38/SUM(Programacion!BI$35:BI$41)*'2 Eval'!$H18)+IF(Programacion!BI$39="",0,Programacion!BI$39/SUM(Programacion!BI$35:BI$41)*'2 Eval'!$I18)+IF(Programacion!BI$40="",0,Programacion!BI$40/SUM(Programacion!BI$35:BI$41)*'2 Eval'!$J18)+IF(Programacion!BI$41="",0,Programacion!BI$41/SUM(Programacion!BI$35:BI$41)*'2 Eval'!$K18))*SUM(Programacion!BI$35:BI$41)/SUM(Programacion!BI$28:BI$41)+IF('Res 1ªEval'!BK19="",0,'Res 1ªEval'!BK19*SUM(Programacion!BI$28:BI$34)/SUM(Programacion!BI$28:BI$41)))))</f>
        <v/>
      </c>
      <c r="BL19" s="270" t="str">
        <f>IF($C19="","",IF(SUM(Programacion!BJ$28:BJ$41)=0,"",IF(SUM(Programacion!BJ$35:BJ$41)=0,'Res 1ªEval'!BL19,(IF(Programacion!BJ$35="",0,Programacion!BJ$35/SUM(Programacion!BJ$35:BJ$41)*'2 Eval'!$E18)+IF(Programacion!BJ$36="",0,Programacion!BJ$36/SUM(Programacion!BJ$35:BJ$41)*'2 Eval'!$F18)+IF(Programacion!BJ$37="",0,Programacion!BJ$37/SUM(Programacion!BJ$35:BJ$41)*'2 Eval'!$G18)+IF(Programacion!BJ$38="",0,Programacion!BJ$38/SUM(Programacion!BJ$35:BJ$41)*'2 Eval'!$H18)+IF(Programacion!BJ$39="",0,Programacion!BJ$39/SUM(Programacion!BJ$35:BJ$41)*'2 Eval'!$I18)+IF(Programacion!BJ$40="",0,Programacion!BJ$40/SUM(Programacion!BJ$35:BJ$41)*'2 Eval'!$J18)+IF(Programacion!BJ$41="",0,Programacion!BJ$41/SUM(Programacion!BJ$35:BJ$41)*'2 Eval'!$K18))*SUM(Programacion!BJ$35:BJ$41)/SUM(Programacion!BJ$28:BJ$41)+IF('Res 1ªEval'!BL19="",0,'Res 1ªEval'!BL19*SUM(Programacion!BJ$28:BJ$34)/SUM(Programacion!BJ$28:BJ$41)))))</f>
        <v/>
      </c>
      <c r="BM19" s="270" t="str">
        <f>IF($C19="","",IF(SUM(Programacion!BK$28:BK$41)=0,"",IF(SUM(Programacion!BK$35:BK$41)=0,'Res 1ªEval'!BM19,(IF(Programacion!BK$35="",0,Programacion!BK$35/SUM(Programacion!BK$35:BK$41)*'2 Eval'!$E18)+IF(Programacion!BK$36="",0,Programacion!BK$36/SUM(Programacion!BK$35:BK$41)*'2 Eval'!$F18)+IF(Programacion!BK$37="",0,Programacion!BK$37/SUM(Programacion!BK$35:BK$41)*'2 Eval'!$G18)+IF(Programacion!BK$38="",0,Programacion!BK$38/SUM(Programacion!BK$35:BK$41)*'2 Eval'!$H18)+IF(Programacion!BK$39="",0,Programacion!BK$39/SUM(Programacion!BK$35:BK$41)*'2 Eval'!$I18)+IF(Programacion!BK$40="",0,Programacion!BK$40/SUM(Programacion!BK$35:BK$41)*'2 Eval'!$J18)+IF(Programacion!BK$41="",0,Programacion!BK$41/SUM(Programacion!BK$35:BK$41)*'2 Eval'!$K18))*SUM(Programacion!BK$35:BK$41)/SUM(Programacion!BK$28:BK$41)+IF('Res 1ªEval'!BM19="",0,'Res 1ªEval'!BM19*SUM(Programacion!BK$28:BK$34)/SUM(Programacion!BK$28:BK$41)))))</f>
        <v/>
      </c>
      <c r="BN19" s="270" t="str">
        <f>IF($C19="","",IF(SUM(Programacion!BL$28:BL$41)=0,"",IF(SUM(Programacion!BL$35:BL$41)=0,'Res 1ªEval'!BN19,(IF(Programacion!BL$35="",0,Programacion!BL$35/SUM(Programacion!BL$35:BL$41)*'2 Eval'!$E18)+IF(Programacion!BL$36="",0,Programacion!BL$36/SUM(Programacion!BL$35:BL$41)*'2 Eval'!$F18)+IF(Programacion!BL$37="",0,Programacion!BL$37/SUM(Programacion!BL$35:BL$41)*'2 Eval'!$G18)+IF(Programacion!BL$38="",0,Programacion!BL$38/SUM(Programacion!BL$35:BL$41)*'2 Eval'!$H18)+IF(Programacion!BL$39="",0,Programacion!BL$39/SUM(Programacion!BL$35:BL$41)*'2 Eval'!$I18)+IF(Programacion!BL$40="",0,Programacion!BL$40/SUM(Programacion!BL$35:BL$41)*'2 Eval'!$J18)+IF(Programacion!BL$41="",0,Programacion!BL$41/SUM(Programacion!BL$35:BL$41)*'2 Eval'!$K18))*SUM(Programacion!BL$35:BL$41)/SUM(Programacion!BL$28:BL$41)+IF('Res 1ªEval'!BN19="",0,'Res 1ªEval'!BN19*SUM(Programacion!BL$28:BL$34)/SUM(Programacion!BL$28:BL$41)))))</f>
        <v/>
      </c>
      <c r="BO19" s="270" t="str">
        <f>IF($C19="","",IF(SUM(Programacion!BM$28:BM$41)=0,"",IF(SUM(Programacion!BM$35:BM$41)=0,'Res 1ªEval'!BO19,(IF(Programacion!BM$35="",0,Programacion!BM$35/SUM(Programacion!BM$35:BM$41)*'2 Eval'!$E18)+IF(Programacion!BM$36="",0,Programacion!BM$36/SUM(Programacion!BM$35:BM$41)*'2 Eval'!$F18)+IF(Programacion!BM$37="",0,Programacion!BM$37/SUM(Programacion!BM$35:BM$41)*'2 Eval'!$G18)+IF(Programacion!BM$38="",0,Programacion!BM$38/SUM(Programacion!BM$35:BM$41)*'2 Eval'!$H18)+IF(Programacion!BM$39="",0,Programacion!BM$39/SUM(Programacion!BM$35:BM$41)*'2 Eval'!$I18)+IF(Programacion!BM$40="",0,Programacion!BM$40/SUM(Programacion!BM$35:BM$41)*'2 Eval'!$J18)+IF(Programacion!BM$41="",0,Programacion!BM$41/SUM(Programacion!BM$35:BM$41)*'2 Eval'!$K18))*SUM(Programacion!BM$35:BM$41)/SUM(Programacion!BM$28:BM$41)+IF('Res 1ªEval'!BO19="",0,'Res 1ªEval'!BO19*SUM(Programacion!BM$28:BM$34)/SUM(Programacion!BM$28:BM$41)))))</f>
        <v/>
      </c>
      <c r="BP19" s="270" t="str">
        <f>IF($C19="","",IF(SUM(Programacion!BN$28:BN$41)=0,"",IF(SUM(Programacion!BN$35:BN$41)=0,'Res 1ªEval'!BP19,(IF(Programacion!BN$35="",0,Programacion!BN$35/SUM(Programacion!BN$35:BN$41)*'2 Eval'!$E18)+IF(Programacion!BN$36="",0,Programacion!BN$36/SUM(Programacion!BN$35:BN$41)*'2 Eval'!$F18)+IF(Programacion!BN$37="",0,Programacion!BN$37/SUM(Programacion!BN$35:BN$41)*'2 Eval'!$G18)+IF(Programacion!BN$38="",0,Programacion!BN$38/SUM(Programacion!BN$35:BN$41)*'2 Eval'!$H18)+IF(Programacion!BN$39="",0,Programacion!BN$39/SUM(Programacion!BN$35:BN$41)*'2 Eval'!$I18)+IF(Programacion!BN$40="",0,Programacion!BN$40/SUM(Programacion!BN$35:BN$41)*'2 Eval'!$J18)+IF(Programacion!BN$41="",0,Programacion!BN$41/SUM(Programacion!BN$35:BN$41)*'2 Eval'!$K18))*SUM(Programacion!BN$35:BN$41)/SUM(Programacion!BN$28:BN$41)+IF('Res 1ªEval'!BP19="",0,'Res 1ªEval'!BP19*SUM(Programacion!BN$28:BN$34)/SUM(Programacion!BN$28:BN$41)))))</f>
        <v/>
      </c>
      <c r="BQ19" s="270" t="str">
        <f>IF($C19="","",IF(SUM(Programacion!BO$28:BO$41)=0,"",IF(SUM(Programacion!BO$35:BO$41)=0,'Res 1ªEval'!BQ19,(IF(Programacion!BO$35="",0,Programacion!BO$35/SUM(Programacion!BO$35:BO$41)*'2 Eval'!$E18)+IF(Programacion!BO$36="",0,Programacion!BO$36/SUM(Programacion!BO$35:BO$41)*'2 Eval'!$F18)+IF(Programacion!BO$37="",0,Programacion!BO$37/SUM(Programacion!BO$35:BO$41)*'2 Eval'!$G18)+IF(Programacion!BO$38="",0,Programacion!BO$38/SUM(Programacion!BO$35:BO$41)*'2 Eval'!$H18)+IF(Programacion!BO$39="",0,Programacion!BO$39/SUM(Programacion!BO$35:BO$41)*'2 Eval'!$I18)+IF(Programacion!BO$40="",0,Programacion!BO$40/SUM(Programacion!BO$35:BO$41)*'2 Eval'!$J18)+IF(Programacion!BO$41="",0,Programacion!BO$41/SUM(Programacion!BO$35:BO$41)*'2 Eval'!$K18))*SUM(Programacion!BO$35:BO$41)/SUM(Programacion!BO$28:BO$41)+IF('Res 1ªEval'!BQ19="",0,'Res 1ªEval'!BQ19*SUM(Programacion!BO$28:BO$34)/SUM(Programacion!BO$28:BO$41)))))</f>
        <v/>
      </c>
      <c r="BR19" s="270" t="str">
        <f>IF($C19="","",IF(SUM(Programacion!BP$28:BP$41)=0,"",IF(SUM(Programacion!BP$35:BP$41)=0,'Res 1ªEval'!BR19,(IF(Programacion!BP$35="",0,Programacion!BP$35/SUM(Programacion!BP$35:BP$41)*'2 Eval'!$E18)+IF(Programacion!BP$36="",0,Programacion!BP$36/SUM(Programacion!BP$35:BP$41)*'2 Eval'!$F18)+IF(Programacion!BP$37="",0,Programacion!BP$37/SUM(Programacion!BP$35:BP$41)*'2 Eval'!$G18)+IF(Programacion!BP$38="",0,Programacion!BP$38/SUM(Programacion!BP$35:BP$41)*'2 Eval'!$H18)+IF(Programacion!BP$39="",0,Programacion!BP$39/SUM(Programacion!BP$35:BP$41)*'2 Eval'!$I18)+IF(Programacion!BP$40="",0,Programacion!BP$40/SUM(Programacion!BP$35:BP$41)*'2 Eval'!$J18)+IF(Programacion!BP$41="",0,Programacion!BP$41/SUM(Programacion!BP$35:BP$41)*'2 Eval'!$K18))*SUM(Programacion!BP$35:BP$41)/SUM(Programacion!BP$28:BP$41)+IF('Res 1ªEval'!BR19="",0,'Res 1ªEval'!BR19*SUM(Programacion!BP$28:BP$34)/SUM(Programacion!BP$28:BP$41)))))</f>
        <v/>
      </c>
      <c r="BS19" s="270" t="str">
        <f>IF($C19="","",IF(SUM(Programacion!BQ$28:BQ$41)=0,"",IF(SUM(Programacion!BQ$35:BQ$41)=0,'Res 1ªEval'!BS19,(IF(Programacion!BQ$35="",0,Programacion!BQ$35/SUM(Programacion!BQ$35:BQ$41)*'2 Eval'!$E18)+IF(Programacion!BQ$36="",0,Programacion!BQ$36/SUM(Programacion!BQ$35:BQ$41)*'2 Eval'!$F18)+IF(Programacion!BQ$37="",0,Programacion!BQ$37/SUM(Programacion!BQ$35:BQ$41)*'2 Eval'!$G18)+IF(Programacion!BQ$38="",0,Programacion!BQ$38/SUM(Programacion!BQ$35:BQ$41)*'2 Eval'!$H18)+IF(Programacion!BQ$39="",0,Programacion!BQ$39/SUM(Programacion!BQ$35:BQ$41)*'2 Eval'!$I18)+IF(Programacion!BQ$40="",0,Programacion!BQ$40/SUM(Programacion!BQ$35:BQ$41)*'2 Eval'!$J18)+IF(Programacion!BQ$41="",0,Programacion!BQ$41/SUM(Programacion!BQ$35:BQ$41)*'2 Eval'!$K18))*SUM(Programacion!BQ$35:BQ$41)/SUM(Programacion!BQ$28:BQ$41)+IF('Res 1ªEval'!BS19="",0,'Res 1ªEval'!BS19*SUM(Programacion!BQ$28:BQ$34)/SUM(Programacion!BQ$28:BQ$41)))))</f>
        <v/>
      </c>
      <c r="BT19" s="270" t="str">
        <f>IF($C19="","",IF(SUM(Programacion!BR$28:BR$41)=0,"",IF(SUM(Programacion!BR$35:BR$41)=0,'Res 1ªEval'!BT19,(IF(Programacion!BR$35="",0,Programacion!BR$35/SUM(Programacion!BR$35:BR$41)*'2 Eval'!$E18)+IF(Programacion!BR$36="",0,Programacion!BR$36/SUM(Programacion!BR$35:BR$41)*'2 Eval'!$F18)+IF(Programacion!BR$37="",0,Programacion!BR$37/SUM(Programacion!BR$35:BR$41)*'2 Eval'!$G18)+IF(Programacion!BR$38="",0,Programacion!BR$38/SUM(Programacion!BR$35:BR$41)*'2 Eval'!$H18)+IF(Programacion!BR$39="",0,Programacion!BR$39/SUM(Programacion!BR$35:BR$41)*'2 Eval'!$I18)+IF(Programacion!BR$40="",0,Programacion!BR$40/SUM(Programacion!BR$35:BR$41)*'2 Eval'!$J18)+IF(Programacion!BR$41="",0,Programacion!BR$41/SUM(Programacion!BR$35:BR$41)*'2 Eval'!$K18))*SUM(Programacion!BR$35:BR$41)/SUM(Programacion!BR$28:BR$41)+IF('Res 1ªEval'!BT19="",0,'Res 1ªEval'!BT19*SUM(Programacion!BR$28:BR$34)/SUM(Programacion!BR$28:BR$41)))))</f>
        <v/>
      </c>
      <c r="BU19" s="270" t="str">
        <f>IF($C19="","",IF(SUM(Programacion!BS$28:BS$41)=0,"",IF(SUM(Programacion!BS$35:BS$41)=0,'Res 1ªEval'!BU19,(IF(Programacion!BS$35="",0,Programacion!BS$35/SUM(Programacion!BS$35:BS$41)*'2 Eval'!$E18)+IF(Programacion!BS$36="",0,Programacion!BS$36/SUM(Programacion!BS$35:BS$41)*'2 Eval'!$F18)+IF(Programacion!BS$37="",0,Programacion!BS$37/SUM(Programacion!BS$35:BS$41)*'2 Eval'!$G18)+IF(Programacion!BS$38="",0,Programacion!BS$38/SUM(Programacion!BS$35:BS$41)*'2 Eval'!$H18)+IF(Programacion!BS$39="",0,Programacion!BS$39/SUM(Programacion!BS$35:BS$41)*'2 Eval'!$I18)+IF(Programacion!BS$40="",0,Programacion!BS$40/SUM(Programacion!BS$35:BS$41)*'2 Eval'!$J18)+IF(Programacion!BS$41="",0,Programacion!BS$41/SUM(Programacion!BS$35:BS$41)*'2 Eval'!$K18))*SUM(Programacion!BS$35:BS$41)/SUM(Programacion!BS$28:BS$41)+IF('Res 1ªEval'!BU19="",0,'Res 1ªEval'!BU19*SUM(Programacion!BS$28:BS$34)/SUM(Programacion!BS$28:BS$41)))))</f>
        <v/>
      </c>
      <c r="BV19" s="270" t="str">
        <f>IF($C19="","",IF(SUM(Programacion!BT$28:BT$41)=0,"",IF(SUM(Programacion!BT$35:BT$41)=0,'Res 1ªEval'!BV19,(IF(Programacion!BT$35="",0,Programacion!BT$35/SUM(Programacion!BT$35:BT$41)*'2 Eval'!$E18)+IF(Programacion!BT$36="",0,Programacion!BT$36/SUM(Programacion!BT$35:BT$41)*'2 Eval'!$F18)+IF(Programacion!BT$37="",0,Programacion!BT$37/SUM(Programacion!BT$35:BT$41)*'2 Eval'!$G18)+IF(Programacion!BT$38="",0,Programacion!BT$38/SUM(Programacion!BT$35:BT$41)*'2 Eval'!$H18)+IF(Programacion!BT$39="",0,Programacion!BT$39/SUM(Programacion!BT$35:BT$41)*'2 Eval'!$I18)+IF(Programacion!BT$40="",0,Programacion!BT$40/SUM(Programacion!BT$35:BT$41)*'2 Eval'!$J18)+IF(Programacion!BT$41="",0,Programacion!BT$41/SUM(Programacion!BT$35:BT$41)*'2 Eval'!$K18))*SUM(Programacion!BT$35:BT$41)/SUM(Programacion!BT$28:BT$41)+IF('Res 1ªEval'!BV19="",0,'Res 1ªEval'!BV19*SUM(Programacion!BT$28:BT$34)/SUM(Programacion!BT$28:BT$41)))))</f>
        <v/>
      </c>
      <c r="BW19" s="270" t="str">
        <f>IF($C19="","",IF(SUM(Programacion!BU$28:BU$41)=0,"",IF(SUM(Programacion!BU$35:BU$41)=0,'Res 1ªEval'!BW19,(IF(Programacion!BU$35="",0,Programacion!BU$35/SUM(Programacion!BU$35:BU$41)*'2 Eval'!$E18)+IF(Programacion!BU$36="",0,Programacion!BU$36/SUM(Programacion!BU$35:BU$41)*'2 Eval'!$F18)+IF(Programacion!BU$37="",0,Programacion!BU$37/SUM(Programacion!BU$35:BU$41)*'2 Eval'!$G18)+IF(Programacion!BU$38="",0,Programacion!BU$38/SUM(Programacion!BU$35:BU$41)*'2 Eval'!$H18)+IF(Programacion!BU$39="",0,Programacion!BU$39/SUM(Programacion!BU$35:BU$41)*'2 Eval'!$I18)+IF(Programacion!BU$40="",0,Programacion!BU$40/SUM(Programacion!BU$35:BU$41)*'2 Eval'!$J18)+IF(Programacion!BU$41="",0,Programacion!BU$41/SUM(Programacion!BU$35:BU$41)*'2 Eval'!$K18))*SUM(Programacion!BU$35:BU$41)/SUM(Programacion!BU$28:BU$41)+IF('Res 1ªEval'!BW19="",0,'Res 1ªEval'!BW19*SUM(Programacion!BU$28:BU$34)/SUM(Programacion!BU$28:BU$41)))))</f>
        <v/>
      </c>
      <c r="BX19" s="270" t="str">
        <f>IF($C19="","",IF(SUM(Programacion!BV$28:BV$41)=0,"",IF(SUM(Programacion!BV$35:BV$41)=0,'Res 1ªEval'!BX19,(IF(Programacion!BV$35="",0,Programacion!BV$35/SUM(Programacion!BV$35:BV$41)*'2 Eval'!$E18)+IF(Programacion!BV$36="",0,Programacion!BV$36/SUM(Programacion!BV$35:BV$41)*'2 Eval'!$F18)+IF(Programacion!BV$37="",0,Programacion!BV$37/SUM(Programacion!BV$35:BV$41)*'2 Eval'!$G18)+IF(Programacion!BV$38="",0,Programacion!BV$38/SUM(Programacion!BV$35:BV$41)*'2 Eval'!$H18)+IF(Programacion!BV$39="",0,Programacion!BV$39/SUM(Programacion!BV$35:BV$41)*'2 Eval'!$I18)+IF(Programacion!BV$40="",0,Programacion!BV$40/SUM(Programacion!BV$35:BV$41)*'2 Eval'!$J18)+IF(Programacion!BV$41="",0,Programacion!BV$41/SUM(Programacion!BV$35:BV$41)*'2 Eval'!$K18))*SUM(Programacion!BV$35:BV$41)/SUM(Programacion!BV$28:BV$41)+IF('Res 1ªEval'!BX19="",0,'Res 1ªEval'!BX19*SUM(Programacion!BV$28:BV$34)/SUM(Programacion!BV$28:BV$41)))))</f>
        <v/>
      </c>
      <c r="BY19" s="270" t="str">
        <f>IF($C19="","",IF(SUM(Programacion!BW$28:BW$41)=0,"",IF(SUM(Programacion!BW$35:BW$41)=0,'Res 1ªEval'!BY19,(IF(Programacion!BW$35="",0,Programacion!BW$35/SUM(Programacion!BW$35:BW$41)*'2 Eval'!$E18)+IF(Programacion!BW$36="",0,Programacion!BW$36/SUM(Programacion!BW$35:BW$41)*'2 Eval'!$F18)+IF(Programacion!BW$37="",0,Programacion!BW$37/SUM(Programacion!BW$35:BW$41)*'2 Eval'!$G18)+IF(Programacion!BW$38="",0,Programacion!BW$38/SUM(Programacion!BW$35:BW$41)*'2 Eval'!$H18)+IF(Programacion!BW$39="",0,Programacion!BW$39/SUM(Programacion!BW$35:BW$41)*'2 Eval'!$I18)+IF(Programacion!BW$40="",0,Programacion!BW$40/SUM(Programacion!BW$35:BW$41)*'2 Eval'!$J18)+IF(Programacion!BW$41="",0,Programacion!BW$41/SUM(Programacion!BW$35:BW$41)*'2 Eval'!$K18))*SUM(Programacion!BW$35:BW$41)/SUM(Programacion!BW$28:BW$41)+IF('Res 1ªEval'!BY19="",0,'Res 1ªEval'!BY19*SUM(Programacion!BW$28:BW$34)/SUM(Programacion!BW$28:BW$41)))))</f>
        <v/>
      </c>
      <c r="BZ19" s="270" t="str">
        <f>IF($C19="","",IF(SUM(Programacion!BX$28:BX$41)=0,"",IF(SUM(Programacion!BX$35:BX$41)=0,'Res 1ªEval'!BZ19,(IF(Programacion!BX$35="",0,Programacion!BX$35/SUM(Programacion!BX$35:BX$41)*'2 Eval'!$E18)+IF(Programacion!BX$36="",0,Programacion!BX$36/SUM(Programacion!BX$35:BX$41)*'2 Eval'!$F18)+IF(Programacion!BX$37="",0,Programacion!BX$37/SUM(Programacion!BX$35:BX$41)*'2 Eval'!$G18)+IF(Programacion!BX$38="",0,Programacion!BX$38/SUM(Programacion!BX$35:BX$41)*'2 Eval'!$H18)+IF(Programacion!BX$39="",0,Programacion!BX$39/SUM(Programacion!BX$35:BX$41)*'2 Eval'!$I18)+IF(Programacion!BX$40="",0,Programacion!BX$40/SUM(Programacion!BX$35:BX$41)*'2 Eval'!$J18)+IF(Programacion!BX$41="",0,Programacion!BX$41/SUM(Programacion!BX$35:BX$41)*'2 Eval'!$K18))*SUM(Programacion!BX$35:BX$41)/SUM(Programacion!BX$28:BX$41)+IF('Res 1ªEval'!BZ19="",0,'Res 1ªEval'!BZ19*SUM(Programacion!BX$28:BX$34)/SUM(Programacion!BX$28:BX$41)))))</f>
        <v/>
      </c>
      <c r="CA19" s="270" t="str">
        <f>IF($C19="","",IF(SUM(Programacion!BY$28:BY$41)=0,"",IF(SUM(Programacion!BY$35:BY$41)=0,'Res 1ªEval'!CA19,(IF(Programacion!BY$35="",0,Programacion!BY$35/SUM(Programacion!BY$35:BY$41)*'2 Eval'!$E18)+IF(Programacion!BY$36="",0,Programacion!BY$36/SUM(Programacion!BY$35:BY$41)*'2 Eval'!$F18)+IF(Programacion!BY$37="",0,Programacion!BY$37/SUM(Programacion!BY$35:BY$41)*'2 Eval'!$G18)+IF(Programacion!BY$38="",0,Programacion!BY$38/SUM(Programacion!BY$35:BY$41)*'2 Eval'!$H18)+IF(Programacion!BY$39="",0,Programacion!BY$39/SUM(Programacion!BY$35:BY$41)*'2 Eval'!$I18)+IF(Programacion!BY$40="",0,Programacion!BY$40/SUM(Programacion!BY$35:BY$41)*'2 Eval'!$J18)+IF(Programacion!BY$41="",0,Programacion!BY$41/SUM(Programacion!BY$35:BY$41)*'2 Eval'!$K18))*SUM(Programacion!BY$35:BY$41)/SUM(Programacion!BY$28:BY$41)+IF('Res 1ªEval'!CA19="",0,'Res 1ªEval'!CA19*SUM(Programacion!BY$28:BY$34)/SUM(Programacion!BY$28:BY$41)))))</f>
        <v/>
      </c>
      <c r="CB19" s="270" t="str">
        <f>IF($C19="","",IF(SUM(Programacion!BZ$28:BZ$41)=0,"",IF(SUM(Programacion!BZ$35:BZ$41)=0,'Res 1ªEval'!CB19,(IF(Programacion!BZ$35="",0,Programacion!BZ$35/SUM(Programacion!BZ$35:BZ$41)*'2 Eval'!$E18)+IF(Programacion!BZ$36="",0,Programacion!BZ$36/SUM(Programacion!BZ$35:BZ$41)*'2 Eval'!$F18)+IF(Programacion!BZ$37="",0,Programacion!BZ$37/SUM(Programacion!BZ$35:BZ$41)*'2 Eval'!$G18)+IF(Programacion!BZ$38="",0,Programacion!BZ$38/SUM(Programacion!BZ$35:BZ$41)*'2 Eval'!$H18)+IF(Programacion!BZ$39="",0,Programacion!BZ$39/SUM(Programacion!BZ$35:BZ$41)*'2 Eval'!$I18)+IF(Programacion!BZ$40="",0,Programacion!BZ$40/SUM(Programacion!BZ$35:BZ$41)*'2 Eval'!$J18)+IF(Programacion!BZ$41="",0,Programacion!BZ$41/SUM(Programacion!BZ$35:BZ$41)*'2 Eval'!$K18))*SUM(Programacion!BZ$35:BZ$41)/SUM(Programacion!BZ$28:BZ$41)+IF('Res 1ªEval'!CB19="",0,'Res 1ªEval'!CB19*SUM(Programacion!BZ$28:BZ$34)/SUM(Programacion!BZ$28:BZ$41)))))</f>
        <v/>
      </c>
      <c r="CC19" s="270" t="str">
        <f>IF($C19="","",IF(SUM(Programacion!CA$28:CA$41)=0,"",IF(SUM(Programacion!CA$35:CA$41)=0,'Res 1ªEval'!CC19,(IF(Programacion!CA$35="",0,Programacion!CA$35/SUM(Programacion!CA$35:CA$41)*'2 Eval'!$E18)+IF(Programacion!CA$36="",0,Programacion!CA$36/SUM(Programacion!CA$35:CA$41)*'2 Eval'!$F18)+IF(Programacion!CA$37="",0,Programacion!CA$37/SUM(Programacion!CA$35:CA$41)*'2 Eval'!$G18)+IF(Programacion!CA$38="",0,Programacion!CA$38/SUM(Programacion!CA$35:CA$41)*'2 Eval'!$H18)+IF(Programacion!CA$39="",0,Programacion!CA$39/SUM(Programacion!CA$35:CA$41)*'2 Eval'!$I18)+IF(Programacion!CA$40="",0,Programacion!CA$40/SUM(Programacion!CA$35:CA$41)*'2 Eval'!$J18)+IF(Programacion!CA$41="",0,Programacion!CA$41/SUM(Programacion!CA$35:CA$41)*'2 Eval'!$K18))*SUM(Programacion!CA$35:CA$41)/SUM(Programacion!CA$28:CA$41)+IF('Res 1ªEval'!CC19="",0,'Res 1ªEval'!CC19*SUM(Programacion!CA$28:CA$34)/SUM(Programacion!CA$28:CA$41)))))</f>
        <v/>
      </c>
      <c r="CD19" s="270" t="str">
        <f>IF($C19="","",IF(SUM(Programacion!CB$28:CB$41)=0,"",IF(SUM(Programacion!CB$35:CB$41)=0,'Res 1ªEval'!CD19,(IF(Programacion!CB$35="",0,Programacion!CB$35/SUM(Programacion!CB$35:CB$41)*'2 Eval'!$E18)+IF(Programacion!CB$36="",0,Programacion!CB$36/SUM(Programacion!CB$35:CB$41)*'2 Eval'!$F18)+IF(Programacion!CB$37="",0,Programacion!CB$37/SUM(Programacion!CB$35:CB$41)*'2 Eval'!$G18)+IF(Programacion!CB$38="",0,Programacion!CB$38/SUM(Programacion!CB$35:CB$41)*'2 Eval'!$H18)+IF(Programacion!CB$39="",0,Programacion!CB$39/SUM(Programacion!CB$35:CB$41)*'2 Eval'!$I18)+IF(Programacion!CB$40="",0,Programacion!CB$40/SUM(Programacion!CB$35:CB$41)*'2 Eval'!$J18)+IF(Programacion!CB$41="",0,Programacion!CB$41/SUM(Programacion!CB$35:CB$41)*'2 Eval'!$K18))*SUM(Programacion!CB$35:CB$41)/SUM(Programacion!CB$28:CB$41)+IF('Res 1ªEval'!CD19="",0,'Res 1ªEval'!CD19*SUM(Programacion!CB$28:CB$34)/SUM(Programacion!CB$28:CB$41)))))</f>
        <v/>
      </c>
      <c r="CE19" s="270" t="str">
        <f>IF($C19="","",IF(SUM(Programacion!CC$28:CC$41)=0,"",IF(SUM(Programacion!CC$35:CC$41)=0,'Res 1ªEval'!CE19,(IF(Programacion!CC$35="",0,Programacion!CC$35/SUM(Programacion!CC$35:CC$41)*'2 Eval'!$E18)+IF(Programacion!CC$36="",0,Programacion!CC$36/SUM(Programacion!CC$35:CC$41)*'2 Eval'!$F18)+IF(Programacion!CC$37="",0,Programacion!CC$37/SUM(Programacion!CC$35:CC$41)*'2 Eval'!$G18)+IF(Programacion!CC$38="",0,Programacion!CC$38/SUM(Programacion!CC$35:CC$41)*'2 Eval'!$H18)+IF(Programacion!CC$39="",0,Programacion!CC$39/SUM(Programacion!CC$35:CC$41)*'2 Eval'!$I18)+IF(Programacion!CC$40="",0,Programacion!CC$40/SUM(Programacion!CC$35:CC$41)*'2 Eval'!$J18)+IF(Programacion!CC$41="",0,Programacion!CC$41/SUM(Programacion!CC$35:CC$41)*'2 Eval'!$K18))*SUM(Programacion!CC$35:CC$41)/SUM(Programacion!CC$28:CC$41)+IF('Res 1ªEval'!CE19="",0,'Res 1ªEval'!CE19*SUM(Programacion!CC$28:CC$34)/SUM(Programacion!CC$28:CC$41)))))</f>
        <v/>
      </c>
      <c r="CF19" s="270" t="str">
        <f>IF($C19="","",IF(SUM(Programacion!CD$28:CD$41)=0,"",IF(SUM(Programacion!CD$35:CD$41)=0,'Res 1ªEval'!CF19,(IF(Programacion!CD$35="",0,Programacion!CD$35/SUM(Programacion!CD$35:CD$41)*'2 Eval'!$E18)+IF(Programacion!CD$36="",0,Programacion!CD$36/SUM(Programacion!CD$35:CD$41)*'2 Eval'!$F18)+IF(Programacion!CD$37="",0,Programacion!CD$37/SUM(Programacion!CD$35:CD$41)*'2 Eval'!$G18)+IF(Programacion!CD$38="",0,Programacion!CD$38/SUM(Programacion!CD$35:CD$41)*'2 Eval'!$H18)+IF(Programacion!CD$39="",0,Programacion!CD$39/SUM(Programacion!CD$35:CD$41)*'2 Eval'!$I18)+IF(Programacion!CD$40="",0,Programacion!CD$40/SUM(Programacion!CD$35:CD$41)*'2 Eval'!$J18)+IF(Programacion!CD$41="",0,Programacion!CD$41/SUM(Programacion!CD$35:CD$41)*'2 Eval'!$K18))*SUM(Programacion!CD$35:CD$41)/SUM(Programacion!CD$28:CD$41)+IF('Res 1ªEval'!CF19="",0,'Res 1ªEval'!CF19*SUM(Programacion!CD$28:CD$34)/SUM(Programacion!CD$28:CD$41)))))</f>
        <v/>
      </c>
      <c r="CG19" s="270" t="str">
        <f>IF($C19="","",IF(SUM(Programacion!CE$28:CE$41)=0,"",IF(SUM(Programacion!CE$35:CE$41)=0,'Res 1ªEval'!CG19,(IF(Programacion!CE$35="",0,Programacion!CE$35/SUM(Programacion!CE$35:CE$41)*'2 Eval'!$E18)+IF(Programacion!CE$36="",0,Programacion!CE$36/SUM(Programacion!CE$35:CE$41)*'2 Eval'!$F18)+IF(Programacion!CE$37="",0,Programacion!CE$37/SUM(Programacion!CE$35:CE$41)*'2 Eval'!$G18)+IF(Programacion!CE$38="",0,Programacion!CE$38/SUM(Programacion!CE$35:CE$41)*'2 Eval'!$H18)+IF(Programacion!CE$39="",0,Programacion!CE$39/SUM(Programacion!CE$35:CE$41)*'2 Eval'!$I18)+IF(Programacion!CE$40="",0,Programacion!CE$40/SUM(Programacion!CE$35:CE$41)*'2 Eval'!$J18)+IF(Programacion!CE$41="",0,Programacion!CE$41/SUM(Programacion!CE$35:CE$41)*'2 Eval'!$K18))*SUM(Programacion!CE$35:CE$41)/SUM(Programacion!CE$28:CE$41)+IF('Res 1ªEval'!CG19="",0,'Res 1ªEval'!CG19*SUM(Programacion!CE$28:CE$34)/SUM(Programacion!CE$28:CE$41)))))</f>
        <v/>
      </c>
      <c r="CH19" s="270" t="str">
        <f>IF($C19="","",IF(SUM(Programacion!CF$28:CF$41)=0,"",IF(SUM(Programacion!CF$35:CF$41)=0,'Res 1ªEval'!CH19,(IF(Programacion!CF$35="",0,Programacion!CF$35/SUM(Programacion!CF$35:CF$41)*'2 Eval'!$E18)+IF(Programacion!CF$36="",0,Programacion!CF$36/SUM(Programacion!CF$35:CF$41)*'2 Eval'!$F18)+IF(Programacion!CF$37="",0,Programacion!CF$37/SUM(Programacion!CF$35:CF$41)*'2 Eval'!$G18)+IF(Programacion!CF$38="",0,Programacion!CF$38/SUM(Programacion!CF$35:CF$41)*'2 Eval'!$H18)+IF(Programacion!CF$39="",0,Programacion!CF$39/SUM(Programacion!CF$35:CF$41)*'2 Eval'!$I18)+IF(Programacion!CF$40="",0,Programacion!CF$40/SUM(Programacion!CF$35:CF$41)*'2 Eval'!$J18)+IF(Programacion!CF$41="",0,Programacion!CF$41/SUM(Programacion!CF$35:CF$41)*'2 Eval'!$K18))*SUM(Programacion!CF$35:CF$41)/SUM(Programacion!CF$28:CF$41)+IF('Res 1ªEval'!CH19="",0,'Res 1ªEval'!CH19*SUM(Programacion!CF$28:CF$34)/SUM(Programacion!CF$28:CF$41)))))</f>
        <v/>
      </c>
      <c r="CI19" s="270" t="str">
        <f>IF($C19="","",IF(SUM(Programacion!CG$28:CG$41)=0,"",IF(SUM(Programacion!CG$35:CG$41)=0,'Res 1ªEval'!CI19,(IF(Programacion!CG$35="",0,Programacion!CG$35/SUM(Programacion!CG$35:CG$41)*'2 Eval'!$E18)+IF(Programacion!CG$36="",0,Programacion!CG$36/SUM(Programacion!CG$35:CG$41)*'2 Eval'!$F18)+IF(Programacion!CG$37="",0,Programacion!CG$37/SUM(Programacion!CG$35:CG$41)*'2 Eval'!$G18)+IF(Programacion!CG$38="",0,Programacion!CG$38/SUM(Programacion!CG$35:CG$41)*'2 Eval'!$H18)+IF(Programacion!CG$39="",0,Programacion!CG$39/SUM(Programacion!CG$35:CG$41)*'2 Eval'!$I18)+IF(Programacion!CG$40="",0,Programacion!CG$40/SUM(Programacion!CG$35:CG$41)*'2 Eval'!$J18)+IF(Programacion!CG$41="",0,Programacion!CG$41/SUM(Programacion!CG$35:CG$41)*'2 Eval'!$K18))*SUM(Programacion!CG$35:CG$41)/SUM(Programacion!CG$28:CG$41)+IF('Res 1ªEval'!CI19="",0,'Res 1ªEval'!CI19*SUM(Programacion!CG$28:CG$34)/SUM(Programacion!CG$28:CG$41)))))</f>
        <v/>
      </c>
      <c r="CJ19" s="270" t="str">
        <f>IF($C19="","",IF(SUM(Programacion!CH$28:CH$41)=0,"",IF(SUM(Programacion!CH$35:CH$41)=0,'Res 1ªEval'!CJ19,(IF(Programacion!CH$35="",0,Programacion!CH$35/SUM(Programacion!CH$35:CH$41)*'2 Eval'!$E18)+IF(Programacion!CH$36="",0,Programacion!CH$36/SUM(Programacion!CH$35:CH$41)*'2 Eval'!$F18)+IF(Programacion!CH$37="",0,Programacion!CH$37/SUM(Programacion!CH$35:CH$41)*'2 Eval'!$G18)+IF(Programacion!CH$38="",0,Programacion!CH$38/SUM(Programacion!CH$35:CH$41)*'2 Eval'!$H18)+IF(Programacion!CH$39="",0,Programacion!CH$39/SUM(Programacion!CH$35:CH$41)*'2 Eval'!$I18)+IF(Programacion!CH$40="",0,Programacion!CH$40/SUM(Programacion!CH$35:CH$41)*'2 Eval'!$J18)+IF(Programacion!CH$41="",0,Programacion!CH$41/SUM(Programacion!CH$35:CH$41)*'2 Eval'!$K18))*SUM(Programacion!CH$35:CH$41)/SUM(Programacion!CH$28:CH$41)+IF('Res 1ªEval'!CJ19="",0,'Res 1ªEval'!CJ19*SUM(Programacion!CH$28:CH$34)/SUM(Programacion!CH$28:CH$41)))))</f>
        <v/>
      </c>
      <c r="CK19" s="270" t="str">
        <f>IF($C19="","",IF(SUM(Programacion!CI$28:CI$41)=0,"",IF(SUM(Programacion!CI$35:CI$41)=0,'Res 1ªEval'!CK19,(IF(Programacion!CI$35="",0,Programacion!CI$35/SUM(Programacion!CI$35:CI$41)*'2 Eval'!$E18)+IF(Programacion!CI$36="",0,Programacion!CI$36/SUM(Programacion!CI$35:CI$41)*'2 Eval'!$F18)+IF(Programacion!CI$37="",0,Programacion!CI$37/SUM(Programacion!CI$35:CI$41)*'2 Eval'!$G18)+IF(Programacion!CI$38="",0,Programacion!CI$38/SUM(Programacion!CI$35:CI$41)*'2 Eval'!$H18)+IF(Programacion!CI$39="",0,Programacion!CI$39/SUM(Programacion!CI$35:CI$41)*'2 Eval'!$I18)+IF(Programacion!CI$40="",0,Programacion!CI$40/SUM(Programacion!CI$35:CI$41)*'2 Eval'!$J18)+IF(Programacion!CI$41="",0,Programacion!CI$41/SUM(Programacion!CI$35:CI$41)*'2 Eval'!$K18))*SUM(Programacion!CI$35:CI$41)/SUM(Programacion!CI$28:CI$41)+IF('Res 1ªEval'!CK19="",0,'Res 1ªEval'!CK19*SUM(Programacion!CI$28:CI$34)/SUM(Programacion!CI$28:CI$41)))))</f>
        <v/>
      </c>
      <c r="CL19" s="270" t="str">
        <f>IF($C19="","",IF(SUM(Programacion!CJ$28:CJ$41)=0,"",IF(SUM(Programacion!CJ$35:CJ$41)=0,'Res 1ªEval'!CL19,(IF(Programacion!CJ$35="",0,Programacion!CJ$35/SUM(Programacion!CJ$35:CJ$41)*'2 Eval'!$E18)+IF(Programacion!CJ$36="",0,Programacion!CJ$36/SUM(Programacion!CJ$35:CJ$41)*'2 Eval'!$F18)+IF(Programacion!CJ$37="",0,Programacion!CJ$37/SUM(Programacion!CJ$35:CJ$41)*'2 Eval'!$G18)+IF(Programacion!CJ$38="",0,Programacion!CJ$38/SUM(Programacion!CJ$35:CJ$41)*'2 Eval'!$H18)+IF(Programacion!CJ$39="",0,Programacion!CJ$39/SUM(Programacion!CJ$35:CJ$41)*'2 Eval'!$I18)+IF(Programacion!CJ$40="",0,Programacion!CJ$40/SUM(Programacion!CJ$35:CJ$41)*'2 Eval'!$J18)+IF(Programacion!CJ$41="",0,Programacion!CJ$41/SUM(Programacion!CJ$35:CJ$41)*'2 Eval'!$K18))*SUM(Programacion!CJ$35:CJ$41)/SUM(Programacion!CJ$28:CJ$41)+IF('Res 1ªEval'!CL19="",0,'Res 1ªEval'!CL19*SUM(Programacion!CJ$28:CJ$34)/SUM(Programacion!CJ$28:CJ$41)))))</f>
        <v/>
      </c>
      <c r="CM19" s="270" t="str">
        <f>IF($C19="","",IF(SUM(Programacion!CK$28:CK$41)=0,"",IF(SUM(Programacion!CK$35:CK$41)=0,'Res 1ªEval'!CM19,(IF(Programacion!CK$35="",0,Programacion!CK$35/SUM(Programacion!CK$35:CK$41)*'2 Eval'!$E18)+IF(Programacion!CK$36="",0,Programacion!CK$36/SUM(Programacion!CK$35:CK$41)*'2 Eval'!$F18)+IF(Programacion!CK$37="",0,Programacion!CK$37/SUM(Programacion!CK$35:CK$41)*'2 Eval'!$G18)+IF(Programacion!CK$38="",0,Programacion!CK$38/SUM(Programacion!CK$35:CK$41)*'2 Eval'!$H18)+IF(Programacion!CK$39="",0,Programacion!CK$39/SUM(Programacion!CK$35:CK$41)*'2 Eval'!$I18)+IF(Programacion!CK$40="",0,Programacion!CK$40/SUM(Programacion!CK$35:CK$41)*'2 Eval'!$J18)+IF(Programacion!CK$41="",0,Programacion!CK$41/SUM(Programacion!CK$35:CK$41)*'2 Eval'!$K18))*SUM(Programacion!CK$35:CK$41)/SUM(Programacion!CK$28:CK$41)+IF('Res 1ªEval'!CM19="",0,'Res 1ªEval'!CM19*SUM(Programacion!CK$28:CK$34)/SUM(Programacion!CK$28:CK$41)))))</f>
        <v/>
      </c>
      <c r="CN19" s="270" t="str">
        <f>IF($C19="","",IF(SUM(Programacion!CL$28:CL$41)=0,"",IF(SUM(Programacion!CL$35:CL$41)=0,'Res 1ªEval'!CN19,(IF(Programacion!CL$35="",0,Programacion!CL$35/SUM(Programacion!CL$35:CL$41)*'2 Eval'!$E18)+IF(Programacion!CL$36="",0,Programacion!CL$36/SUM(Programacion!CL$35:CL$41)*'2 Eval'!$F18)+IF(Programacion!CL$37="",0,Programacion!CL$37/SUM(Programacion!CL$35:CL$41)*'2 Eval'!$G18)+IF(Programacion!CL$38="",0,Programacion!CL$38/SUM(Programacion!CL$35:CL$41)*'2 Eval'!$H18)+IF(Programacion!CL$39="",0,Programacion!CL$39/SUM(Programacion!CL$35:CL$41)*'2 Eval'!$I18)+IF(Programacion!CL$40="",0,Programacion!CL$40/SUM(Programacion!CL$35:CL$41)*'2 Eval'!$J18)+IF(Programacion!CL$41="",0,Programacion!CL$41/SUM(Programacion!CL$35:CL$41)*'2 Eval'!$K18))*SUM(Programacion!CL$35:CL$41)/SUM(Programacion!CL$28:CL$41)+IF('Res 1ªEval'!CN19="",0,'Res 1ªEval'!CN19*SUM(Programacion!CL$28:CL$34)/SUM(Programacion!CL$28:CL$41)))))</f>
        <v/>
      </c>
      <c r="CO19" s="270" t="str">
        <f>IF($C19="","",IF(SUM(Programacion!CM$28:CM$41)=0,"",IF(SUM(Programacion!CM$35:CM$41)=0,'Res 1ªEval'!CO19,(IF(Programacion!CM$35="",0,Programacion!CM$35/SUM(Programacion!CM$35:CM$41)*'2 Eval'!$E18)+IF(Programacion!CM$36="",0,Programacion!CM$36/SUM(Programacion!CM$35:CM$41)*'2 Eval'!$F18)+IF(Programacion!CM$37="",0,Programacion!CM$37/SUM(Programacion!CM$35:CM$41)*'2 Eval'!$G18)+IF(Programacion!CM$38="",0,Programacion!CM$38/SUM(Programacion!CM$35:CM$41)*'2 Eval'!$H18)+IF(Programacion!CM$39="",0,Programacion!CM$39/SUM(Programacion!CM$35:CM$41)*'2 Eval'!$I18)+IF(Programacion!CM$40="",0,Programacion!CM$40/SUM(Programacion!CM$35:CM$41)*'2 Eval'!$J18)+IF(Programacion!CM$41="",0,Programacion!CM$41/SUM(Programacion!CM$35:CM$41)*'2 Eval'!$K18))*SUM(Programacion!CM$35:CM$41)/SUM(Programacion!CM$28:CM$41)+IF('Res 1ªEval'!CO19="",0,'Res 1ªEval'!CO19*SUM(Programacion!CM$28:CM$34)/SUM(Programacion!CM$28:CM$41)))))</f>
        <v/>
      </c>
      <c r="CP19" s="270" t="str">
        <f>IF($C19="","",IF(SUM(Programacion!CN$28:CN$41)=0,"",IF(SUM(Programacion!CN$35:CN$41)=0,'Res 1ªEval'!CP19,(IF(Programacion!CN$35="",0,Programacion!CN$35/SUM(Programacion!CN$35:CN$41)*'2 Eval'!$E18)+IF(Programacion!CN$36="",0,Programacion!CN$36/SUM(Programacion!CN$35:CN$41)*'2 Eval'!$F18)+IF(Programacion!CN$37="",0,Programacion!CN$37/SUM(Programacion!CN$35:CN$41)*'2 Eval'!$G18)+IF(Programacion!CN$38="",0,Programacion!CN$38/SUM(Programacion!CN$35:CN$41)*'2 Eval'!$H18)+IF(Programacion!CN$39="",0,Programacion!CN$39/SUM(Programacion!CN$35:CN$41)*'2 Eval'!$I18)+IF(Programacion!CN$40="",0,Programacion!CN$40/SUM(Programacion!CN$35:CN$41)*'2 Eval'!$J18)+IF(Programacion!CN$41="",0,Programacion!CN$41/SUM(Programacion!CN$35:CN$41)*'2 Eval'!$K18))*SUM(Programacion!CN$35:CN$41)/SUM(Programacion!CN$28:CN$41)+IF('Res 1ªEval'!CP19="",0,'Res 1ªEval'!CP19*SUM(Programacion!CN$28:CN$34)/SUM(Programacion!CN$28:CN$41)))))</f>
        <v/>
      </c>
      <c r="CQ19" s="270" t="str">
        <f>IF($C19="","",IF(SUM(Programacion!CO$28:CO$41)=0,"",IF(SUM(Programacion!CO$35:CO$41)=0,'Res 1ªEval'!CQ19,(IF(Programacion!CO$35="",0,Programacion!CO$35/SUM(Programacion!CO$35:CO$41)*'2 Eval'!$E18)+IF(Programacion!CO$36="",0,Programacion!CO$36/SUM(Programacion!CO$35:CO$41)*'2 Eval'!$F18)+IF(Programacion!CO$37="",0,Programacion!CO$37/SUM(Programacion!CO$35:CO$41)*'2 Eval'!$G18)+IF(Programacion!CO$38="",0,Programacion!CO$38/SUM(Programacion!CO$35:CO$41)*'2 Eval'!$H18)+IF(Programacion!CO$39="",0,Programacion!CO$39/SUM(Programacion!CO$35:CO$41)*'2 Eval'!$I18)+IF(Programacion!CO$40="",0,Programacion!CO$40/SUM(Programacion!CO$35:CO$41)*'2 Eval'!$J18)+IF(Programacion!CO$41="",0,Programacion!CO$41/SUM(Programacion!CO$35:CO$41)*'2 Eval'!$K18))*SUM(Programacion!CO$35:CO$41)/SUM(Programacion!CO$28:CO$41)+IF('Res 1ªEval'!CQ19="",0,'Res 1ªEval'!CQ19*SUM(Programacion!CO$28:CO$34)/SUM(Programacion!CO$28:CO$41)))))</f>
        <v/>
      </c>
      <c r="CR19" s="270" t="str">
        <f>IF($C19="","",IF(SUM(Programacion!CP$28:CP$41)=0,"",IF(SUM(Programacion!CP$35:CP$41)=0,'Res 1ªEval'!CR19,(IF(Programacion!CP$35="",0,Programacion!CP$35/SUM(Programacion!CP$35:CP$41)*'2 Eval'!$E18)+IF(Programacion!CP$36="",0,Programacion!CP$36/SUM(Programacion!CP$35:CP$41)*'2 Eval'!$F18)+IF(Programacion!CP$37="",0,Programacion!CP$37/SUM(Programacion!CP$35:CP$41)*'2 Eval'!$G18)+IF(Programacion!CP$38="",0,Programacion!CP$38/SUM(Programacion!CP$35:CP$41)*'2 Eval'!$H18)+IF(Programacion!CP$39="",0,Programacion!CP$39/SUM(Programacion!CP$35:CP$41)*'2 Eval'!$I18)+IF(Programacion!CP$40="",0,Programacion!CP$40/SUM(Programacion!CP$35:CP$41)*'2 Eval'!$J18)+IF(Programacion!CP$41="",0,Programacion!CP$41/SUM(Programacion!CP$35:CP$41)*'2 Eval'!$K18))*SUM(Programacion!CP$35:CP$41)/SUM(Programacion!CP$28:CP$41)+IF('Res 1ªEval'!CR19="",0,'Res 1ªEval'!CR19*SUM(Programacion!CP$28:CP$34)/SUM(Programacion!CP$28:CP$41)))))</f>
        <v/>
      </c>
      <c r="CS19" s="270" t="str">
        <f>IF($C19="","",IF(SUM(Programacion!CQ$28:CQ$41)=0,"",IF(SUM(Programacion!CQ$35:CQ$41)=0,'Res 1ªEval'!CS19,(IF(Programacion!CQ$35="",0,Programacion!CQ$35/SUM(Programacion!CQ$35:CQ$41)*'2 Eval'!$E18)+IF(Programacion!CQ$36="",0,Programacion!CQ$36/SUM(Programacion!CQ$35:CQ$41)*'2 Eval'!$F18)+IF(Programacion!CQ$37="",0,Programacion!CQ$37/SUM(Programacion!CQ$35:CQ$41)*'2 Eval'!$G18)+IF(Programacion!CQ$38="",0,Programacion!CQ$38/SUM(Programacion!CQ$35:CQ$41)*'2 Eval'!$H18)+IF(Programacion!CQ$39="",0,Programacion!CQ$39/SUM(Programacion!CQ$35:CQ$41)*'2 Eval'!$I18)+IF(Programacion!CQ$40="",0,Programacion!CQ$40/SUM(Programacion!CQ$35:CQ$41)*'2 Eval'!$J18)+IF(Programacion!CQ$41="",0,Programacion!CQ$41/SUM(Programacion!CQ$35:CQ$41)*'2 Eval'!$K18))*SUM(Programacion!CQ$35:CQ$41)/SUM(Programacion!CQ$28:CQ$41)+IF('Res 1ªEval'!CS19="",0,'Res 1ªEval'!CS19*SUM(Programacion!CQ$28:CQ$34)/SUM(Programacion!CQ$28:CQ$41)))))</f>
        <v/>
      </c>
      <c r="CT19" s="270" t="str">
        <f>IF($C19="","",IF(SUM(Programacion!CR$28:CR$41)=0,"",IF(SUM(Programacion!CR$35:CR$41)=0,'Res 1ªEval'!CT19,(IF(Programacion!CR$35="",0,Programacion!CR$35/SUM(Programacion!CR$35:CR$41)*'2 Eval'!$E18)+IF(Programacion!CR$36="",0,Programacion!CR$36/SUM(Programacion!CR$35:CR$41)*'2 Eval'!$F18)+IF(Programacion!CR$37="",0,Programacion!CR$37/SUM(Programacion!CR$35:CR$41)*'2 Eval'!$G18)+IF(Programacion!CR$38="",0,Programacion!CR$38/SUM(Programacion!CR$35:CR$41)*'2 Eval'!$H18)+IF(Programacion!CR$39="",0,Programacion!CR$39/SUM(Programacion!CR$35:CR$41)*'2 Eval'!$I18)+IF(Programacion!CR$40="",0,Programacion!CR$40/SUM(Programacion!CR$35:CR$41)*'2 Eval'!$J18)+IF(Programacion!CR$41="",0,Programacion!CR$41/SUM(Programacion!CR$35:CR$41)*'2 Eval'!$K18))*SUM(Programacion!CR$35:CR$41)/SUM(Programacion!CR$28:CR$41)+IF('Res 1ªEval'!CT19="",0,'Res 1ªEval'!CT19*SUM(Programacion!CR$28:CR$34)/SUM(Programacion!CR$28:CR$41)))))</f>
        <v/>
      </c>
      <c r="CU19" s="270" t="str">
        <f>IF($C19="","",IF(SUM(Programacion!CS$28:CS$41)=0,"",IF(SUM(Programacion!CS$35:CS$41)=0,'Res 1ªEval'!CU19,(IF(Programacion!CS$35="",0,Programacion!CS$35/SUM(Programacion!CS$35:CS$41)*'2 Eval'!$E18)+IF(Programacion!CS$36="",0,Programacion!CS$36/SUM(Programacion!CS$35:CS$41)*'2 Eval'!$F18)+IF(Programacion!CS$37="",0,Programacion!CS$37/SUM(Programacion!CS$35:CS$41)*'2 Eval'!$G18)+IF(Programacion!CS$38="",0,Programacion!CS$38/SUM(Programacion!CS$35:CS$41)*'2 Eval'!$H18)+IF(Programacion!CS$39="",0,Programacion!CS$39/SUM(Programacion!CS$35:CS$41)*'2 Eval'!$I18)+IF(Programacion!CS$40="",0,Programacion!CS$40/SUM(Programacion!CS$35:CS$41)*'2 Eval'!$J18)+IF(Programacion!CS$41="",0,Programacion!CS$41/SUM(Programacion!CS$35:CS$41)*'2 Eval'!$K18))*SUM(Programacion!CS$35:CS$41)/SUM(Programacion!CS$28:CS$41)+IF('Res 1ªEval'!CU19="",0,'Res 1ªEval'!CU19*SUM(Programacion!CS$28:CS$34)/SUM(Programacion!CS$28:CS$41)))))</f>
        <v/>
      </c>
      <c r="CV19" s="270" t="str">
        <f>IF($C19="","",IF(SUM(Programacion!CT$28:CT$41)=0,"",IF(SUM(Programacion!CT$35:CT$41)=0,'Res 1ªEval'!CV19,(IF(Programacion!CT$35="",0,Programacion!CT$35/SUM(Programacion!CT$35:CT$41)*'2 Eval'!$E18)+IF(Programacion!CT$36="",0,Programacion!CT$36/SUM(Programacion!CT$35:CT$41)*'2 Eval'!$F18)+IF(Programacion!CT$37="",0,Programacion!CT$37/SUM(Programacion!CT$35:CT$41)*'2 Eval'!$G18)+IF(Programacion!CT$38="",0,Programacion!CT$38/SUM(Programacion!CT$35:CT$41)*'2 Eval'!$H18)+IF(Programacion!CT$39="",0,Programacion!CT$39/SUM(Programacion!CT$35:CT$41)*'2 Eval'!$I18)+IF(Programacion!CT$40="",0,Programacion!CT$40/SUM(Programacion!CT$35:CT$41)*'2 Eval'!$J18)+IF(Programacion!CT$41="",0,Programacion!CT$41/SUM(Programacion!CT$35:CT$41)*'2 Eval'!$K18))*SUM(Programacion!CT$35:CT$41)/SUM(Programacion!CT$28:CT$41)+IF('Res 1ªEval'!CV19="",0,'Res 1ªEval'!CV19*SUM(Programacion!CT$28:CT$34)/SUM(Programacion!CT$28:CT$41)))))</f>
        <v/>
      </c>
      <c r="CW19" s="270" t="str">
        <f>IF($C19="","",IF(SUM(Programacion!CU$28:CU$41)=0,"",IF(SUM(Programacion!CU$35:CU$41)=0,'Res 1ªEval'!CW19,(IF(Programacion!CU$35="",0,Programacion!CU$35/SUM(Programacion!CU$35:CU$41)*'2 Eval'!$E18)+IF(Programacion!CU$36="",0,Programacion!CU$36/SUM(Programacion!CU$35:CU$41)*'2 Eval'!$F18)+IF(Programacion!CU$37="",0,Programacion!CU$37/SUM(Programacion!CU$35:CU$41)*'2 Eval'!$G18)+IF(Programacion!CU$38="",0,Programacion!CU$38/SUM(Programacion!CU$35:CU$41)*'2 Eval'!$H18)+IF(Programacion!CU$39="",0,Programacion!CU$39/SUM(Programacion!CU$35:CU$41)*'2 Eval'!$I18)+IF(Programacion!CU$40="",0,Programacion!CU$40/SUM(Programacion!CU$35:CU$41)*'2 Eval'!$J18)+IF(Programacion!CU$41="",0,Programacion!CU$41/SUM(Programacion!CU$35:CU$41)*'2 Eval'!$K18))*SUM(Programacion!CU$35:CU$41)/SUM(Programacion!CU$28:CU$41)+IF('Res 1ªEval'!CW19="",0,'Res 1ªEval'!CW19*SUM(Programacion!CU$28:CU$34)/SUM(Programacion!CU$28:CU$41)))))</f>
        <v/>
      </c>
      <c r="CX19" s="270" t="str">
        <f>IF($C19="","",IF(SUM(Programacion!CV$28:CV$41)=0,"",IF(SUM(Programacion!CV$35:CV$41)=0,'Res 1ªEval'!CX19,(IF(Programacion!CV$35="",0,Programacion!CV$35/SUM(Programacion!CV$35:CV$41)*'2 Eval'!$E18)+IF(Programacion!CV$36="",0,Programacion!CV$36/SUM(Programacion!CV$35:CV$41)*'2 Eval'!$F18)+IF(Programacion!CV$37="",0,Programacion!CV$37/SUM(Programacion!CV$35:CV$41)*'2 Eval'!$G18)+IF(Programacion!CV$38="",0,Programacion!CV$38/SUM(Programacion!CV$35:CV$41)*'2 Eval'!$H18)+IF(Programacion!CV$39="",0,Programacion!CV$39/SUM(Programacion!CV$35:CV$41)*'2 Eval'!$I18)+IF(Programacion!CV$40="",0,Programacion!CV$40/SUM(Programacion!CV$35:CV$41)*'2 Eval'!$J18)+IF(Programacion!CV$41="",0,Programacion!CV$41/SUM(Programacion!CV$35:CV$41)*'2 Eval'!$K18))*SUM(Programacion!CV$35:CV$41)/SUM(Programacion!CV$28:CV$41)+IF('Res 1ªEval'!CX19="",0,'Res 1ªEval'!CX19*SUM(Programacion!CV$28:CV$34)/SUM(Programacion!CV$28:CV$41)))))</f>
        <v/>
      </c>
      <c r="CY19" s="270" t="str">
        <f>IF($C19="","",IF(SUM(Programacion!CW$28:CW$41)=0,"",IF(SUM(Programacion!CW$35:CW$41)=0,'Res 1ªEval'!CY19,(IF(Programacion!CW$35="",0,Programacion!CW$35/SUM(Programacion!CW$35:CW$41)*'2 Eval'!$E18)+IF(Programacion!CW$36="",0,Programacion!CW$36/SUM(Programacion!CW$35:CW$41)*'2 Eval'!$F18)+IF(Programacion!CW$37="",0,Programacion!CW$37/SUM(Programacion!CW$35:CW$41)*'2 Eval'!$G18)+IF(Programacion!CW$38="",0,Programacion!CW$38/SUM(Programacion!CW$35:CW$41)*'2 Eval'!$H18)+IF(Programacion!CW$39="",0,Programacion!CW$39/SUM(Programacion!CW$35:CW$41)*'2 Eval'!$I18)+IF(Programacion!CW$40="",0,Programacion!CW$40/SUM(Programacion!CW$35:CW$41)*'2 Eval'!$J18)+IF(Programacion!CW$41="",0,Programacion!CW$41/SUM(Programacion!CW$35:CW$41)*'2 Eval'!$K18))*SUM(Programacion!CW$35:CW$41)/SUM(Programacion!CW$28:CW$41)+IF('Res 1ªEval'!CY19="",0,'Res 1ªEval'!CY19*SUM(Programacion!CW$28:CW$34)/SUM(Programacion!CW$28:CW$41)))))</f>
        <v/>
      </c>
      <c r="CZ19" s="270" t="str">
        <f>IF($C19="","",IF(SUM(Programacion!CX$28:CX$41)=0,"",IF(SUM(Programacion!CX$35:CX$41)=0,'Res 1ªEval'!CZ19,(IF(Programacion!CX$35="",0,Programacion!CX$35/SUM(Programacion!CX$35:CX$41)*'2 Eval'!$E18)+IF(Programacion!CX$36="",0,Programacion!CX$36/SUM(Programacion!CX$35:CX$41)*'2 Eval'!$F18)+IF(Programacion!CX$37="",0,Programacion!CX$37/SUM(Programacion!CX$35:CX$41)*'2 Eval'!$G18)+IF(Programacion!CX$38="",0,Programacion!CX$38/SUM(Programacion!CX$35:CX$41)*'2 Eval'!$H18)+IF(Programacion!CX$39="",0,Programacion!CX$39/SUM(Programacion!CX$35:CX$41)*'2 Eval'!$I18)+IF(Programacion!CX$40="",0,Programacion!CX$40/SUM(Programacion!CX$35:CX$41)*'2 Eval'!$J18)+IF(Programacion!CX$41="",0,Programacion!CX$41/SUM(Programacion!CX$35:CX$41)*'2 Eval'!$K18))*SUM(Programacion!CX$35:CX$41)/SUM(Programacion!CX$28:CX$41)+IF('Res 1ªEval'!CZ19="",0,'Res 1ªEval'!CZ19*SUM(Programacion!CX$28:CX$34)/SUM(Programacion!CX$28:CX$41)))))</f>
        <v/>
      </c>
      <c r="DA19" s="270" t="str">
        <f>IF($C19="","",IF(SUM(Programacion!CY$28:CY$41)=0,"",IF(SUM(Programacion!CY$35:CY$41)=0,'Res 1ªEval'!DA19,(IF(Programacion!CY$35="",0,Programacion!CY$35/SUM(Programacion!CY$35:CY$41)*'2 Eval'!$E18)+IF(Programacion!CY$36="",0,Programacion!CY$36/SUM(Programacion!CY$35:CY$41)*'2 Eval'!$F18)+IF(Programacion!CY$37="",0,Programacion!CY$37/SUM(Programacion!CY$35:CY$41)*'2 Eval'!$G18)+IF(Programacion!CY$38="",0,Programacion!CY$38/SUM(Programacion!CY$35:CY$41)*'2 Eval'!$H18)+IF(Programacion!CY$39="",0,Programacion!CY$39/SUM(Programacion!CY$35:CY$41)*'2 Eval'!$I18)+IF(Programacion!CY$40="",0,Programacion!CY$40/SUM(Programacion!CY$35:CY$41)*'2 Eval'!$J18)+IF(Programacion!CY$41="",0,Programacion!CY$41/SUM(Programacion!CY$35:CY$41)*'2 Eval'!$K18))*SUM(Programacion!CY$35:CY$41)/SUM(Programacion!CY$28:CY$41)+IF('Res 1ªEval'!DA19="",0,'Res 1ªEval'!DA19*SUM(Programacion!CY$28:CY$34)/SUM(Programacion!CY$28:CY$41)))))</f>
        <v/>
      </c>
      <c r="DB19" s="270" t="str">
        <f>IF($C19="","",IF(SUM(Programacion!CZ$28:CZ$41)=0,"",IF(SUM(Programacion!CZ$35:CZ$41)=0,'Res 1ªEval'!DB19,(IF(Programacion!CZ$35="",0,Programacion!CZ$35/SUM(Programacion!CZ$35:CZ$41)*'2 Eval'!$E18)+IF(Programacion!CZ$36="",0,Programacion!CZ$36/SUM(Programacion!CZ$35:CZ$41)*'2 Eval'!$F18)+IF(Programacion!CZ$37="",0,Programacion!CZ$37/SUM(Programacion!CZ$35:CZ$41)*'2 Eval'!$G18)+IF(Programacion!CZ$38="",0,Programacion!CZ$38/SUM(Programacion!CZ$35:CZ$41)*'2 Eval'!$H18)+IF(Programacion!CZ$39="",0,Programacion!CZ$39/SUM(Programacion!CZ$35:CZ$41)*'2 Eval'!$I18)+IF(Programacion!CZ$40="",0,Programacion!CZ$40/SUM(Programacion!CZ$35:CZ$41)*'2 Eval'!$J18)+IF(Programacion!CZ$41="",0,Programacion!CZ$41/SUM(Programacion!CZ$35:CZ$41)*'2 Eval'!$K18))*SUM(Programacion!CZ$35:CZ$41)/SUM(Programacion!CZ$28:CZ$41)+IF('Res 1ªEval'!DB19="",0,'Res 1ªEval'!DB19*SUM(Programacion!CZ$28:CZ$34)/SUM(Programacion!CZ$28:CZ$41)))))</f>
        <v/>
      </c>
      <c r="DC19" s="270" t="str">
        <f>IF($C19="","",IF(SUM(Programacion!DA$28:DA$41)=0,"",IF(SUM(Programacion!DA$35:DA$41)=0,'Res 1ªEval'!DC19,(IF(Programacion!DA$35="",0,Programacion!DA$35/SUM(Programacion!DA$35:DA$41)*'2 Eval'!$E18)+IF(Programacion!DA$36="",0,Programacion!DA$36/SUM(Programacion!DA$35:DA$41)*'2 Eval'!$F18)+IF(Programacion!DA$37="",0,Programacion!DA$37/SUM(Programacion!DA$35:DA$41)*'2 Eval'!$G18)+IF(Programacion!DA$38="",0,Programacion!DA$38/SUM(Programacion!DA$35:DA$41)*'2 Eval'!$H18)+IF(Programacion!DA$39="",0,Programacion!DA$39/SUM(Programacion!DA$35:DA$41)*'2 Eval'!$I18)+IF(Programacion!DA$40="",0,Programacion!DA$40/SUM(Programacion!DA$35:DA$41)*'2 Eval'!$J18)+IF(Programacion!DA$41="",0,Programacion!DA$41/SUM(Programacion!DA$35:DA$41)*'2 Eval'!$K18))*SUM(Programacion!DA$35:DA$41)/SUM(Programacion!DA$28:DA$41)+IF('Res 1ªEval'!DC19="",0,'Res 1ªEval'!DC19*SUM(Programacion!DA$28:DA$34)/SUM(Programacion!DA$28:DA$41)))))</f>
        <v/>
      </c>
      <c r="DD19" s="270" t="str">
        <f>IF($C19="","",IF(SUM(Programacion!DB$28:DB$41)=0,"",IF(SUM(Programacion!DB$35:DB$41)=0,'Res 1ªEval'!DD19,(IF(Programacion!DB$35="",0,Programacion!DB$35/SUM(Programacion!DB$35:DB$41)*'2 Eval'!$E18)+IF(Programacion!DB$36="",0,Programacion!DB$36/SUM(Programacion!DB$35:DB$41)*'2 Eval'!$F18)+IF(Programacion!DB$37="",0,Programacion!DB$37/SUM(Programacion!DB$35:DB$41)*'2 Eval'!$G18)+IF(Programacion!DB$38="",0,Programacion!DB$38/SUM(Programacion!DB$35:DB$41)*'2 Eval'!$H18)+IF(Programacion!DB$39="",0,Programacion!DB$39/SUM(Programacion!DB$35:DB$41)*'2 Eval'!$I18)+IF(Programacion!DB$40="",0,Programacion!DB$40/SUM(Programacion!DB$35:DB$41)*'2 Eval'!$J18)+IF(Programacion!DB$41="",0,Programacion!DB$41/SUM(Programacion!DB$35:DB$41)*'2 Eval'!$K18))*SUM(Programacion!DB$35:DB$41)/SUM(Programacion!DB$28:DB$41)+IF('Res 1ªEval'!DD19="",0,'Res 1ªEval'!DD19*SUM(Programacion!DB$28:DB$34)/SUM(Programacion!DB$28:DB$41)))))</f>
        <v/>
      </c>
      <c r="DE19" s="270" t="str">
        <f>IF($C19="","",IF(SUM(Programacion!DC$28:DC$41)=0,"",IF(SUM(Programacion!DC$35:DC$41)=0,'Res 1ªEval'!DE19,(IF(Programacion!DC$35="",0,Programacion!DC$35/SUM(Programacion!DC$35:DC$41)*'2 Eval'!$E18)+IF(Programacion!DC$36="",0,Programacion!DC$36/SUM(Programacion!DC$35:DC$41)*'2 Eval'!$F18)+IF(Programacion!DC$37="",0,Programacion!DC$37/SUM(Programacion!DC$35:DC$41)*'2 Eval'!$G18)+IF(Programacion!DC$38="",0,Programacion!DC$38/SUM(Programacion!DC$35:DC$41)*'2 Eval'!$H18)+IF(Programacion!DC$39="",0,Programacion!DC$39/SUM(Programacion!DC$35:DC$41)*'2 Eval'!$I18)+IF(Programacion!DC$40="",0,Programacion!DC$40/SUM(Programacion!DC$35:DC$41)*'2 Eval'!$J18)+IF(Programacion!DC$41="",0,Programacion!DC$41/SUM(Programacion!DC$35:DC$41)*'2 Eval'!$K18))*SUM(Programacion!DC$35:DC$41)/SUM(Programacion!DC$28:DC$41)+IF('Res 1ªEval'!DE19="",0,'Res 1ªEval'!DE19*SUM(Programacion!DC$28:DC$34)/SUM(Programacion!DC$28:DC$41)))))</f>
        <v/>
      </c>
      <c r="DF19" s="270" t="str">
        <f>IF($C19="","",IF(SUM(Programacion!DD$28:DD$41)=0,"",IF(SUM(Programacion!DD$35:DD$41)=0,'Res 1ªEval'!DF19,(IF(Programacion!DD$35="",0,Programacion!DD$35/SUM(Programacion!DD$35:DD$41)*'2 Eval'!$E18)+IF(Programacion!DD$36="",0,Programacion!DD$36/SUM(Programacion!DD$35:DD$41)*'2 Eval'!$F18)+IF(Programacion!DD$37="",0,Programacion!DD$37/SUM(Programacion!DD$35:DD$41)*'2 Eval'!$G18)+IF(Programacion!DD$38="",0,Programacion!DD$38/SUM(Programacion!DD$35:DD$41)*'2 Eval'!$H18)+IF(Programacion!DD$39="",0,Programacion!DD$39/SUM(Programacion!DD$35:DD$41)*'2 Eval'!$I18)+IF(Programacion!DD$40="",0,Programacion!DD$40/SUM(Programacion!DD$35:DD$41)*'2 Eval'!$J18)+IF(Programacion!DD$41="",0,Programacion!DD$41/SUM(Programacion!DD$35:DD$41)*'2 Eval'!$K18))*SUM(Programacion!DD$35:DD$41)/SUM(Programacion!DD$28:DD$41)+IF('Res 1ªEval'!DF19="",0,'Res 1ªEval'!DF19*SUM(Programacion!DD$28:DD$34)/SUM(Programacion!DD$28:DD$41)))))</f>
        <v/>
      </c>
      <c r="DG19" s="270" t="str">
        <f>IF($C19="","",IF(SUM(Programacion!DE$28:DE$41)=0,"",IF(SUM(Programacion!DE$35:DE$41)=0,'Res 1ªEval'!DG19,(IF(Programacion!DE$35="",0,Programacion!DE$35/SUM(Programacion!DE$35:DE$41)*'2 Eval'!$E18)+IF(Programacion!DE$36="",0,Programacion!DE$36/SUM(Programacion!DE$35:DE$41)*'2 Eval'!$F18)+IF(Programacion!DE$37="",0,Programacion!DE$37/SUM(Programacion!DE$35:DE$41)*'2 Eval'!$G18)+IF(Programacion!DE$38="",0,Programacion!DE$38/SUM(Programacion!DE$35:DE$41)*'2 Eval'!$H18)+IF(Programacion!DE$39="",0,Programacion!DE$39/SUM(Programacion!DE$35:DE$41)*'2 Eval'!$I18)+IF(Programacion!DE$40="",0,Programacion!DE$40/SUM(Programacion!DE$35:DE$41)*'2 Eval'!$J18)+IF(Programacion!DE$41="",0,Programacion!DE$41/SUM(Programacion!DE$35:DE$41)*'2 Eval'!$K18))*SUM(Programacion!DE$35:DE$41)/SUM(Programacion!DE$28:DE$41)+IF('Res 1ªEval'!DG19="",0,'Res 1ªEval'!DG19*SUM(Programacion!DE$28:DE$34)/SUM(Programacion!DE$28:DE$41)))))</f>
        <v/>
      </c>
      <c r="DH19" s="270" t="str">
        <f>IF($C19="","",IF(SUM(Programacion!DF$28:DF$41)=0,"",IF(SUM(Programacion!DF$35:DF$41)=0,'Res 1ªEval'!DH19,(IF(Programacion!DF$35="",0,Programacion!DF$35/SUM(Programacion!DF$35:DF$41)*'2 Eval'!$E18)+IF(Programacion!DF$36="",0,Programacion!DF$36/SUM(Programacion!DF$35:DF$41)*'2 Eval'!$F18)+IF(Programacion!DF$37="",0,Programacion!DF$37/SUM(Programacion!DF$35:DF$41)*'2 Eval'!$G18)+IF(Programacion!DF$38="",0,Programacion!DF$38/SUM(Programacion!DF$35:DF$41)*'2 Eval'!$H18)+IF(Programacion!DF$39="",0,Programacion!DF$39/SUM(Programacion!DF$35:DF$41)*'2 Eval'!$I18)+IF(Programacion!DF$40="",0,Programacion!DF$40/SUM(Programacion!DF$35:DF$41)*'2 Eval'!$J18)+IF(Programacion!DF$41="",0,Programacion!DF$41/SUM(Programacion!DF$35:DF$41)*'2 Eval'!$K18))*SUM(Programacion!DF$35:DF$41)/SUM(Programacion!DF$28:DF$41)+IF('Res 1ªEval'!DH19="",0,'Res 1ªEval'!DH19*SUM(Programacion!DF$28:DF$34)/SUM(Programacion!DF$28:DF$41)))))</f>
        <v/>
      </c>
      <c r="DI19" s="270" t="str">
        <f>IF($C19="","",IF(SUM(Programacion!DG$28:DG$41)=0,"",IF(SUM(Programacion!DG$35:DG$41)=0,'Res 1ªEval'!DI19,(IF(Programacion!DG$35="",0,Programacion!DG$35/SUM(Programacion!DG$35:DG$41)*'2 Eval'!$E18)+IF(Programacion!DG$36="",0,Programacion!DG$36/SUM(Programacion!DG$35:DG$41)*'2 Eval'!$F18)+IF(Programacion!DG$37="",0,Programacion!DG$37/SUM(Programacion!DG$35:DG$41)*'2 Eval'!$G18)+IF(Programacion!DG$38="",0,Programacion!DG$38/SUM(Programacion!DG$35:DG$41)*'2 Eval'!$H18)+IF(Programacion!DG$39="",0,Programacion!DG$39/SUM(Programacion!DG$35:DG$41)*'2 Eval'!$I18)+IF(Programacion!DG$40="",0,Programacion!DG$40/SUM(Programacion!DG$35:DG$41)*'2 Eval'!$J18)+IF(Programacion!DG$41="",0,Programacion!DG$41/SUM(Programacion!DG$35:DG$41)*'2 Eval'!$K18))*SUM(Programacion!DG$35:DG$41)/SUM(Programacion!DG$28:DG$41)+IF('Res 1ªEval'!DI19="",0,'Res 1ªEval'!DI19*SUM(Programacion!DG$28:DG$34)/SUM(Programacion!DG$28:DG$41)))))</f>
        <v/>
      </c>
      <c r="DJ19" s="270" t="str">
        <f>IF($C19="","",IF(SUM(Programacion!DH$28:DH$41)=0,"",IF(SUM(Programacion!DH$35:DH$41)=0,'Res 1ªEval'!DJ19,(IF(Programacion!DH$35="",0,Programacion!DH$35/SUM(Programacion!DH$35:DH$41)*'2 Eval'!$E18)+IF(Programacion!DH$36="",0,Programacion!DH$36/SUM(Programacion!DH$35:DH$41)*'2 Eval'!$F18)+IF(Programacion!DH$37="",0,Programacion!DH$37/SUM(Programacion!DH$35:DH$41)*'2 Eval'!$G18)+IF(Programacion!DH$38="",0,Programacion!DH$38/SUM(Programacion!DH$35:DH$41)*'2 Eval'!$H18)+IF(Programacion!DH$39="",0,Programacion!DH$39/SUM(Programacion!DH$35:DH$41)*'2 Eval'!$I18)+IF(Programacion!DH$40="",0,Programacion!DH$40/SUM(Programacion!DH$35:DH$41)*'2 Eval'!$J18)+IF(Programacion!DH$41="",0,Programacion!DH$41/SUM(Programacion!DH$35:DH$41)*'2 Eval'!$K18))*SUM(Programacion!DH$35:DH$41)/SUM(Programacion!DH$28:DH$41)+IF('Res 1ªEval'!DJ19="",0,'Res 1ªEval'!DJ19*SUM(Programacion!DH$28:DH$34)/SUM(Programacion!DH$28:DH$41)))))</f>
        <v/>
      </c>
      <c r="DK19" s="270" t="str">
        <f>IF($C19="","",IF(SUM(Programacion!DI$28:DI$41)=0,"",IF(SUM(Programacion!DI$35:DI$41)=0,'Res 1ªEval'!DK19,(IF(Programacion!DI$35="",0,Programacion!DI$35/SUM(Programacion!DI$35:DI$41)*'2 Eval'!$E18)+IF(Programacion!DI$36="",0,Programacion!DI$36/SUM(Programacion!DI$35:DI$41)*'2 Eval'!$F18)+IF(Programacion!DI$37="",0,Programacion!DI$37/SUM(Programacion!DI$35:DI$41)*'2 Eval'!$G18)+IF(Programacion!DI$38="",0,Programacion!DI$38/SUM(Programacion!DI$35:DI$41)*'2 Eval'!$H18)+IF(Programacion!DI$39="",0,Programacion!DI$39/SUM(Programacion!DI$35:DI$41)*'2 Eval'!$I18)+IF(Programacion!DI$40="",0,Programacion!DI$40/SUM(Programacion!DI$35:DI$41)*'2 Eval'!$J18)+IF(Programacion!DI$41="",0,Programacion!DI$41/SUM(Programacion!DI$35:DI$41)*'2 Eval'!$K18))*SUM(Programacion!DI$35:DI$41)/SUM(Programacion!DI$28:DI$41)+IF('Res 1ªEval'!DK19="",0,'Res 1ªEval'!DK19*SUM(Programacion!DI$28:DI$34)/SUM(Programacion!DI$28:DI$41)))))</f>
        <v/>
      </c>
      <c r="DL19" s="270" t="str">
        <f>IF($C19="","",IF(SUM(Programacion!DJ$28:DJ$41)=0,"",IF(SUM(Programacion!DJ$35:DJ$41)=0,'Res 1ªEval'!DL19,(IF(Programacion!DJ$35="",0,Programacion!DJ$35/SUM(Programacion!DJ$35:DJ$41)*'2 Eval'!$E18)+IF(Programacion!DJ$36="",0,Programacion!DJ$36/SUM(Programacion!DJ$35:DJ$41)*'2 Eval'!$F18)+IF(Programacion!DJ$37="",0,Programacion!DJ$37/SUM(Programacion!DJ$35:DJ$41)*'2 Eval'!$G18)+IF(Programacion!DJ$38="",0,Programacion!DJ$38/SUM(Programacion!DJ$35:DJ$41)*'2 Eval'!$H18)+IF(Programacion!DJ$39="",0,Programacion!DJ$39/SUM(Programacion!DJ$35:DJ$41)*'2 Eval'!$I18)+IF(Programacion!DJ$40="",0,Programacion!DJ$40/SUM(Programacion!DJ$35:DJ$41)*'2 Eval'!$J18)+IF(Programacion!DJ$41="",0,Programacion!DJ$41/SUM(Programacion!DJ$35:DJ$41)*'2 Eval'!$K18))*SUM(Programacion!DJ$35:DJ$41)/SUM(Programacion!DJ$28:DJ$41)+IF('Res 1ªEval'!DL19="",0,'Res 1ªEval'!DL19*SUM(Programacion!DJ$28:DJ$34)/SUM(Programacion!DJ$28:DJ$41)))))</f>
        <v/>
      </c>
      <c r="DM19" s="270" t="str">
        <f>IF($C19="","",IF(SUM(Programacion!DK$28:DK$41)=0,"",IF(SUM(Programacion!DK$35:DK$41)=0,'Res 1ªEval'!DM19,(IF(Programacion!DK$35="",0,Programacion!DK$35/SUM(Programacion!DK$35:DK$41)*'2 Eval'!$E18)+IF(Programacion!DK$36="",0,Programacion!DK$36/SUM(Programacion!DK$35:DK$41)*'2 Eval'!$F18)+IF(Programacion!DK$37="",0,Programacion!DK$37/SUM(Programacion!DK$35:DK$41)*'2 Eval'!$G18)+IF(Programacion!DK$38="",0,Programacion!DK$38/SUM(Programacion!DK$35:DK$41)*'2 Eval'!$H18)+IF(Programacion!DK$39="",0,Programacion!DK$39/SUM(Programacion!DK$35:DK$41)*'2 Eval'!$I18)+IF(Programacion!DK$40="",0,Programacion!DK$40/SUM(Programacion!DK$35:DK$41)*'2 Eval'!$J18)+IF(Programacion!DK$41="",0,Programacion!DK$41/SUM(Programacion!DK$35:DK$41)*'2 Eval'!$K18))*SUM(Programacion!DK$35:DK$41)/SUM(Programacion!DK$28:DK$41)+IF('Res 1ªEval'!DM19="",0,'Res 1ªEval'!DM19*SUM(Programacion!DK$28:DK$34)/SUM(Programacion!DK$28:DK$41)))))</f>
        <v/>
      </c>
      <c r="DN19" s="270" t="str">
        <f>IF($C19="","",IF(SUM(Programacion!DL$28:DL$41)=0,"",IF(SUM(Programacion!DL$35:DL$41)=0,'Res 1ªEval'!DN19,(IF(Programacion!DL$35="",0,Programacion!DL$35/SUM(Programacion!DL$35:DL$41)*'2 Eval'!$E18)+IF(Programacion!DL$36="",0,Programacion!DL$36/SUM(Programacion!DL$35:DL$41)*'2 Eval'!$F18)+IF(Programacion!DL$37="",0,Programacion!DL$37/SUM(Programacion!DL$35:DL$41)*'2 Eval'!$G18)+IF(Programacion!DL$38="",0,Programacion!DL$38/SUM(Programacion!DL$35:DL$41)*'2 Eval'!$H18)+IF(Programacion!DL$39="",0,Programacion!DL$39/SUM(Programacion!DL$35:DL$41)*'2 Eval'!$I18)+IF(Programacion!DL$40="",0,Programacion!DL$40/SUM(Programacion!DL$35:DL$41)*'2 Eval'!$J18)+IF(Programacion!DL$41="",0,Programacion!DL$41/SUM(Programacion!DL$35:DL$41)*'2 Eval'!$K18))*SUM(Programacion!DL$35:DL$41)/SUM(Programacion!DL$28:DL$41)+IF('Res 1ªEval'!DN19="",0,'Res 1ªEval'!DN19*SUM(Programacion!DL$28:DL$34)/SUM(Programacion!DL$28:DL$41)))))</f>
        <v/>
      </c>
      <c r="DO19" s="270" t="str">
        <f>IF($C19="","",IF(SUM(Programacion!DM$28:DM$41)=0,"",IF(SUM(Programacion!DM$35:DM$41)=0,'Res 1ªEval'!DO19,(IF(Programacion!DM$35="",0,Programacion!DM$35/SUM(Programacion!DM$35:DM$41)*'2 Eval'!$E18)+IF(Programacion!DM$36="",0,Programacion!DM$36/SUM(Programacion!DM$35:DM$41)*'2 Eval'!$F18)+IF(Programacion!DM$37="",0,Programacion!DM$37/SUM(Programacion!DM$35:DM$41)*'2 Eval'!$G18)+IF(Programacion!DM$38="",0,Programacion!DM$38/SUM(Programacion!DM$35:DM$41)*'2 Eval'!$H18)+IF(Programacion!DM$39="",0,Programacion!DM$39/SUM(Programacion!DM$35:DM$41)*'2 Eval'!$I18)+IF(Programacion!DM$40="",0,Programacion!DM$40/SUM(Programacion!DM$35:DM$41)*'2 Eval'!$J18)+IF(Programacion!DM$41="",0,Programacion!DM$41/SUM(Programacion!DM$35:DM$41)*'2 Eval'!$K18))*SUM(Programacion!DM$35:DM$41)/SUM(Programacion!DM$28:DM$41)+IF('Res 1ªEval'!DO19="",0,'Res 1ªEval'!DO19*SUM(Programacion!DM$28:DM$34)/SUM(Programacion!DM$28:DM$41)))))</f>
        <v/>
      </c>
      <c r="DP19" s="270" t="str">
        <f>IF($C19="","",IF(SUM(Programacion!DN$28:DN$41)=0,"",IF(SUM(Programacion!DN$35:DN$41)=0,'Res 1ªEval'!DP19,(IF(Programacion!DN$35="",0,Programacion!DN$35/SUM(Programacion!DN$35:DN$41)*'2 Eval'!$E18)+IF(Programacion!DN$36="",0,Programacion!DN$36/SUM(Programacion!DN$35:DN$41)*'2 Eval'!$F18)+IF(Programacion!DN$37="",0,Programacion!DN$37/SUM(Programacion!DN$35:DN$41)*'2 Eval'!$G18)+IF(Programacion!DN$38="",0,Programacion!DN$38/SUM(Programacion!DN$35:DN$41)*'2 Eval'!$H18)+IF(Programacion!DN$39="",0,Programacion!DN$39/SUM(Programacion!DN$35:DN$41)*'2 Eval'!$I18)+IF(Programacion!DN$40="",0,Programacion!DN$40/SUM(Programacion!DN$35:DN$41)*'2 Eval'!$J18)+IF(Programacion!DN$41="",0,Programacion!DN$41/SUM(Programacion!DN$35:DN$41)*'2 Eval'!$K18))*SUM(Programacion!DN$35:DN$41)/SUM(Programacion!DN$28:DN$41)+IF('Res 1ªEval'!DP19="",0,'Res 1ªEval'!DP19*SUM(Programacion!DN$28:DN$34)/SUM(Programacion!DN$28:DN$41)))))</f>
        <v/>
      </c>
      <c r="DQ19" s="270" t="str">
        <f>IF($C19="","",IF(SUM(Programacion!DO$28:DO$41)=0,"",IF(SUM(Programacion!DO$35:DO$41)=0,'Res 1ªEval'!DQ19,(IF(Programacion!DO$35="",0,Programacion!DO$35/SUM(Programacion!DO$35:DO$41)*'2 Eval'!$E18)+IF(Programacion!DO$36="",0,Programacion!DO$36/SUM(Programacion!DO$35:DO$41)*'2 Eval'!$F18)+IF(Programacion!DO$37="",0,Programacion!DO$37/SUM(Programacion!DO$35:DO$41)*'2 Eval'!$G18)+IF(Programacion!DO$38="",0,Programacion!DO$38/SUM(Programacion!DO$35:DO$41)*'2 Eval'!$H18)+IF(Programacion!DO$39="",0,Programacion!DO$39/SUM(Programacion!DO$35:DO$41)*'2 Eval'!$I18)+IF(Programacion!DO$40="",0,Programacion!DO$40/SUM(Programacion!DO$35:DO$41)*'2 Eval'!$J18)+IF(Programacion!DO$41="",0,Programacion!DO$41/SUM(Programacion!DO$35:DO$41)*'2 Eval'!$K18))*SUM(Programacion!DO$35:DO$41)/SUM(Programacion!DO$28:DO$41)+IF('Res 1ªEval'!DQ19="",0,'Res 1ªEval'!DQ19*SUM(Programacion!DO$28:DO$34)/SUM(Programacion!DO$28:DO$41)))))</f>
        <v/>
      </c>
      <c r="DR19" s="270" t="str">
        <f>IF($C19="","",IF(SUM(Programacion!DP$28:DP$41)=0,"",IF(SUM(Programacion!DP$35:DP$41)=0,'Res 1ªEval'!DR19,(IF(Programacion!DP$35="",0,Programacion!DP$35/SUM(Programacion!DP$35:DP$41)*'2 Eval'!$E18)+IF(Programacion!DP$36="",0,Programacion!DP$36/SUM(Programacion!DP$35:DP$41)*'2 Eval'!$F18)+IF(Programacion!DP$37="",0,Programacion!DP$37/SUM(Programacion!DP$35:DP$41)*'2 Eval'!$G18)+IF(Programacion!DP$38="",0,Programacion!DP$38/SUM(Programacion!DP$35:DP$41)*'2 Eval'!$H18)+IF(Programacion!DP$39="",0,Programacion!DP$39/SUM(Programacion!DP$35:DP$41)*'2 Eval'!$I18)+IF(Programacion!DP$40="",0,Programacion!DP$40/SUM(Programacion!DP$35:DP$41)*'2 Eval'!$J18)+IF(Programacion!DP$41="",0,Programacion!DP$41/SUM(Programacion!DP$35:DP$41)*'2 Eval'!$K18))*SUM(Programacion!DP$35:DP$41)/SUM(Programacion!DP$28:DP$41)+IF('Res 1ªEval'!DR19="",0,'Res 1ªEval'!DR19*SUM(Programacion!DP$28:DP$34)/SUM(Programacion!DP$28:DP$41)))))</f>
        <v/>
      </c>
      <c r="DS19" s="270" t="str">
        <f>IF($C19="","",IF(SUM(Programacion!DQ$28:DQ$41)=0,"",IF(SUM(Programacion!DQ$35:DQ$41)=0,'Res 1ªEval'!DS19,(IF(Programacion!DQ$35="",0,Programacion!DQ$35/SUM(Programacion!DQ$35:DQ$41)*'2 Eval'!$E18)+IF(Programacion!DQ$36="",0,Programacion!DQ$36/SUM(Programacion!DQ$35:DQ$41)*'2 Eval'!$F18)+IF(Programacion!DQ$37="",0,Programacion!DQ$37/SUM(Programacion!DQ$35:DQ$41)*'2 Eval'!$G18)+IF(Programacion!DQ$38="",0,Programacion!DQ$38/SUM(Programacion!DQ$35:DQ$41)*'2 Eval'!$H18)+IF(Programacion!DQ$39="",0,Programacion!DQ$39/SUM(Programacion!DQ$35:DQ$41)*'2 Eval'!$I18)+IF(Programacion!DQ$40="",0,Programacion!DQ$40/SUM(Programacion!DQ$35:DQ$41)*'2 Eval'!$J18)+IF(Programacion!DQ$41="",0,Programacion!DQ$41/SUM(Programacion!DQ$35:DQ$41)*'2 Eval'!$K18))*SUM(Programacion!DQ$35:DQ$41)/SUM(Programacion!DQ$28:DQ$41)+IF('Res 1ªEval'!DS19="",0,'Res 1ªEval'!DS19*SUM(Programacion!DQ$28:DQ$34)/SUM(Programacion!DQ$28:DQ$41)))))</f>
        <v/>
      </c>
      <c r="DT19" s="270" t="str">
        <f>IF($C19="","",IF(SUM(Programacion!DR$28:DR$41)=0,"",IF(SUM(Programacion!DR$35:DR$41)=0,'Res 1ªEval'!DT19,(IF(Programacion!DR$35="",0,Programacion!DR$35/SUM(Programacion!DR$35:DR$41)*'2 Eval'!$E18)+IF(Programacion!DR$36="",0,Programacion!DR$36/SUM(Programacion!DR$35:DR$41)*'2 Eval'!$F18)+IF(Programacion!DR$37="",0,Programacion!DR$37/SUM(Programacion!DR$35:DR$41)*'2 Eval'!$G18)+IF(Programacion!DR$38="",0,Programacion!DR$38/SUM(Programacion!DR$35:DR$41)*'2 Eval'!$H18)+IF(Programacion!DR$39="",0,Programacion!DR$39/SUM(Programacion!DR$35:DR$41)*'2 Eval'!$I18)+IF(Programacion!DR$40="",0,Programacion!DR$40/SUM(Programacion!DR$35:DR$41)*'2 Eval'!$J18)+IF(Programacion!DR$41="",0,Programacion!DR$41/SUM(Programacion!DR$35:DR$41)*'2 Eval'!$K18))*SUM(Programacion!DR$35:DR$41)/SUM(Programacion!DR$28:DR$41)+IF('Res 1ªEval'!DT19="",0,'Res 1ªEval'!DT19*SUM(Programacion!DR$28:DR$34)/SUM(Programacion!DR$28:DR$41)))))</f>
        <v/>
      </c>
      <c r="DU19" s="270" t="str">
        <f>IF($C19="","",IF(SUM(Programacion!DS$28:DS$41)=0,"",IF(SUM(Programacion!DS$35:DS$41)=0,'Res 1ªEval'!DU19,(IF(Programacion!DS$35="",0,Programacion!DS$35/SUM(Programacion!DS$35:DS$41)*'2 Eval'!$E18)+IF(Programacion!DS$36="",0,Programacion!DS$36/SUM(Programacion!DS$35:DS$41)*'2 Eval'!$F18)+IF(Programacion!DS$37="",0,Programacion!DS$37/SUM(Programacion!DS$35:DS$41)*'2 Eval'!$G18)+IF(Programacion!DS$38="",0,Programacion!DS$38/SUM(Programacion!DS$35:DS$41)*'2 Eval'!$H18)+IF(Programacion!DS$39="",0,Programacion!DS$39/SUM(Programacion!DS$35:DS$41)*'2 Eval'!$I18)+IF(Programacion!DS$40="",0,Programacion!DS$40/SUM(Programacion!DS$35:DS$41)*'2 Eval'!$J18)+IF(Programacion!DS$41="",0,Programacion!DS$41/SUM(Programacion!DS$35:DS$41)*'2 Eval'!$K18))*SUM(Programacion!DS$35:DS$41)/SUM(Programacion!DS$28:DS$41)+IF('Res 1ªEval'!DU19="",0,'Res 1ªEval'!DU19*SUM(Programacion!DS$28:DS$34)/SUM(Programacion!DS$28:DS$41)))))</f>
        <v/>
      </c>
      <c r="DV19" s="270" t="str">
        <f>IF($C19="","",IF(SUM(Programacion!DT$28:DT$41)=0,"",IF(SUM(Programacion!DT$35:DT$41)=0,'Res 1ªEval'!DV19,(IF(Programacion!DT$35="",0,Programacion!DT$35/SUM(Programacion!DT$35:DT$41)*'2 Eval'!$E18)+IF(Programacion!DT$36="",0,Programacion!DT$36/SUM(Programacion!DT$35:DT$41)*'2 Eval'!$F18)+IF(Programacion!DT$37="",0,Programacion!DT$37/SUM(Programacion!DT$35:DT$41)*'2 Eval'!$G18)+IF(Programacion!DT$38="",0,Programacion!DT$38/SUM(Programacion!DT$35:DT$41)*'2 Eval'!$H18)+IF(Programacion!DT$39="",0,Programacion!DT$39/SUM(Programacion!DT$35:DT$41)*'2 Eval'!$I18)+IF(Programacion!DT$40="",0,Programacion!DT$40/SUM(Programacion!DT$35:DT$41)*'2 Eval'!$J18)+IF(Programacion!DT$41="",0,Programacion!DT$41/SUM(Programacion!DT$35:DT$41)*'2 Eval'!$K18))*SUM(Programacion!DT$35:DT$41)/SUM(Programacion!DT$28:DT$41)+IF('Res 1ªEval'!DV19="",0,'Res 1ªEval'!DV19*SUM(Programacion!DT$28:DT$34)/SUM(Programacion!DT$28:DT$41)))))</f>
        <v/>
      </c>
      <c r="DW19" s="270" t="str">
        <f>IF($C19="","",IF(SUM(Programacion!DU$28:DU$41)=0,"",IF(SUM(Programacion!DU$35:DU$41)=0,'Res 1ªEval'!DW19,(IF(Programacion!DU$35="",0,Programacion!DU$35/SUM(Programacion!DU$35:DU$41)*'2 Eval'!$E18)+IF(Programacion!DU$36="",0,Programacion!DU$36/SUM(Programacion!DU$35:DU$41)*'2 Eval'!$F18)+IF(Programacion!DU$37="",0,Programacion!DU$37/SUM(Programacion!DU$35:DU$41)*'2 Eval'!$G18)+IF(Programacion!DU$38="",0,Programacion!DU$38/SUM(Programacion!DU$35:DU$41)*'2 Eval'!$H18)+IF(Programacion!DU$39="",0,Programacion!DU$39/SUM(Programacion!DU$35:DU$41)*'2 Eval'!$I18)+IF(Programacion!DU$40="",0,Programacion!DU$40/SUM(Programacion!DU$35:DU$41)*'2 Eval'!$J18)+IF(Programacion!DU$41="",0,Programacion!DU$41/SUM(Programacion!DU$35:DU$41)*'2 Eval'!$K18))*SUM(Programacion!DU$35:DU$41)/SUM(Programacion!DU$28:DU$41)+IF('Res 1ªEval'!DW19="",0,'Res 1ªEval'!DW19*SUM(Programacion!DU$28:DU$34)/SUM(Programacion!DU$28:DU$41)))))</f>
        <v/>
      </c>
      <c r="DX19" s="270" t="str">
        <f>IF($C19="","",IF(SUM(Programacion!DV$28:DV$41)=0,"",IF(SUM(Programacion!DV$35:DV$41)=0,'Res 1ªEval'!DX19,(IF(Programacion!DV$35="",0,Programacion!DV$35/SUM(Programacion!DV$35:DV$41)*'2 Eval'!$E18)+IF(Programacion!DV$36="",0,Programacion!DV$36/SUM(Programacion!DV$35:DV$41)*'2 Eval'!$F18)+IF(Programacion!DV$37="",0,Programacion!DV$37/SUM(Programacion!DV$35:DV$41)*'2 Eval'!$G18)+IF(Programacion!DV$38="",0,Programacion!DV$38/SUM(Programacion!DV$35:DV$41)*'2 Eval'!$H18)+IF(Programacion!DV$39="",0,Programacion!DV$39/SUM(Programacion!DV$35:DV$41)*'2 Eval'!$I18)+IF(Programacion!DV$40="",0,Programacion!DV$40/SUM(Programacion!DV$35:DV$41)*'2 Eval'!$J18)+IF(Programacion!DV$41="",0,Programacion!DV$41/SUM(Programacion!DV$35:DV$41)*'2 Eval'!$K18))*SUM(Programacion!DV$35:DV$41)/SUM(Programacion!DV$28:DV$41)+IF('Res 1ªEval'!DX19="",0,'Res 1ªEval'!DX19*SUM(Programacion!DV$28:DV$34)/SUM(Programacion!DV$28:DV$41)))))</f>
        <v/>
      </c>
      <c r="DY19" s="270" t="str">
        <f>IF($C19="","",IF(SUM(Programacion!DW$28:DW$41)=0,"",IF(SUM(Programacion!DW$35:DW$41)=0,'Res 1ªEval'!DY19,(IF(Programacion!DW$35="",0,Programacion!DW$35/SUM(Programacion!DW$35:DW$41)*'2 Eval'!$E18)+IF(Programacion!DW$36="",0,Programacion!DW$36/SUM(Programacion!DW$35:DW$41)*'2 Eval'!$F18)+IF(Programacion!DW$37="",0,Programacion!DW$37/SUM(Programacion!DW$35:DW$41)*'2 Eval'!$G18)+IF(Programacion!DW$38="",0,Programacion!DW$38/SUM(Programacion!DW$35:DW$41)*'2 Eval'!$H18)+IF(Programacion!DW$39="",0,Programacion!DW$39/SUM(Programacion!DW$35:DW$41)*'2 Eval'!$I18)+IF(Programacion!DW$40="",0,Programacion!DW$40/SUM(Programacion!DW$35:DW$41)*'2 Eval'!$J18)+IF(Programacion!DW$41="",0,Programacion!DW$41/SUM(Programacion!DW$35:DW$41)*'2 Eval'!$K18))*SUM(Programacion!DW$35:DW$41)/SUM(Programacion!DW$28:DW$41)+IF('Res 1ªEval'!DY19="",0,'Res 1ªEval'!DY19*SUM(Programacion!DW$28:DW$34)/SUM(Programacion!DW$28:DW$41)))))</f>
        <v/>
      </c>
      <c r="DZ19" s="270" t="str">
        <f>IF($C19="","",IF(SUM(Programacion!DX$28:DX$41)=0,"",IF(SUM(Programacion!DX$35:DX$41)=0,'Res 1ªEval'!DZ19,(IF(Programacion!DX$35="",0,Programacion!DX$35/SUM(Programacion!DX$35:DX$41)*'2 Eval'!$E18)+IF(Programacion!DX$36="",0,Programacion!DX$36/SUM(Programacion!DX$35:DX$41)*'2 Eval'!$F18)+IF(Programacion!DX$37="",0,Programacion!DX$37/SUM(Programacion!DX$35:DX$41)*'2 Eval'!$G18)+IF(Programacion!DX$38="",0,Programacion!DX$38/SUM(Programacion!DX$35:DX$41)*'2 Eval'!$H18)+IF(Programacion!DX$39="",0,Programacion!DX$39/SUM(Programacion!DX$35:DX$41)*'2 Eval'!$I18)+IF(Programacion!DX$40="",0,Programacion!DX$40/SUM(Programacion!DX$35:DX$41)*'2 Eval'!$J18)+IF(Programacion!DX$41="",0,Programacion!DX$41/SUM(Programacion!DX$35:DX$41)*'2 Eval'!$K18))*SUM(Programacion!DX$35:DX$41)/SUM(Programacion!DX$28:DX$41)+IF('Res 1ªEval'!DZ19="",0,'Res 1ªEval'!DZ19*SUM(Programacion!DX$28:DX$34)/SUM(Programacion!DX$28:DX$41)))))</f>
        <v/>
      </c>
      <c r="EA19" s="270" t="str">
        <f>IF($C19="","",IF(SUM(Programacion!DY$28:DY$41)=0,"",IF(SUM(Programacion!DY$35:DY$41)=0,'Res 1ªEval'!EA19,(IF(Programacion!DY$35="",0,Programacion!DY$35/SUM(Programacion!DY$35:DY$41)*'2 Eval'!$E18)+IF(Programacion!DY$36="",0,Programacion!DY$36/SUM(Programacion!DY$35:DY$41)*'2 Eval'!$F18)+IF(Programacion!DY$37="",0,Programacion!DY$37/SUM(Programacion!DY$35:DY$41)*'2 Eval'!$G18)+IF(Programacion!DY$38="",0,Programacion!DY$38/SUM(Programacion!DY$35:DY$41)*'2 Eval'!$H18)+IF(Programacion!DY$39="",0,Programacion!DY$39/SUM(Programacion!DY$35:DY$41)*'2 Eval'!$I18)+IF(Programacion!DY$40="",0,Programacion!DY$40/SUM(Programacion!DY$35:DY$41)*'2 Eval'!$J18)+IF(Programacion!DY$41="",0,Programacion!DY$41/SUM(Programacion!DY$35:DY$41)*'2 Eval'!$K18))*SUM(Programacion!DY$35:DY$41)/SUM(Programacion!DY$28:DY$41)+IF('Res 1ªEval'!EA19="",0,'Res 1ªEval'!EA19*SUM(Programacion!DY$28:DY$34)/SUM(Programacion!DY$28:DY$41)))))</f>
        <v/>
      </c>
      <c r="EB19" s="270" t="str">
        <f>IF($C19="","",IF(SUM(Programacion!DZ$28:DZ$41)=0,"",IF(SUM(Programacion!DZ$35:DZ$41)=0,'Res 1ªEval'!EB19,(IF(Programacion!DZ$35="",0,Programacion!DZ$35/SUM(Programacion!DZ$35:DZ$41)*'2 Eval'!$E18)+IF(Programacion!DZ$36="",0,Programacion!DZ$36/SUM(Programacion!DZ$35:DZ$41)*'2 Eval'!$F18)+IF(Programacion!DZ$37="",0,Programacion!DZ$37/SUM(Programacion!DZ$35:DZ$41)*'2 Eval'!$G18)+IF(Programacion!DZ$38="",0,Programacion!DZ$38/SUM(Programacion!DZ$35:DZ$41)*'2 Eval'!$H18)+IF(Programacion!DZ$39="",0,Programacion!DZ$39/SUM(Programacion!DZ$35:DZ$41)*'2 Eval'!$I18)+IF(Programacion!DZ$40="",0,Programacion!DZ$40/SUM(Programacion!DZ$35:DZ$41)*'2 Eval'!$J18)+IF(Programacion!DZ$41="",0,Programacion!DZ$41/SUM(Programacion!DZ$35:DZ$41)*'2 Eval'!$K18))*SUM(Programacion!DZ$35:DZ$41)/SUM(Programacion!DZ$28:DZ$41)+IF('Res 1ªEval'!EB19="",0,'Res 1ªEval'!EB19*SUM(Programacion!DZ$28:DZ$34)/SUM(Programacion!DZ$28:DZ$41)))))</f>
        <v/>
      </c>
      <c r="EC19" s="270" t="str">
        <f>IF($C19="","",IF(SUM(Programacion!EA$28:EA$41)=0,"",IF(SUM(Programacion!EA$35:EA$41)=0,'Res 1ªEval'!EC19,(IF(Programacion!EA$35="",0,Programacion!EA$35/SUM(Programacion!EA$35:EA$41)*'2 Eval'!$E18)+IF(Programacion!EA$36="",0,Programacion!EA$36/SUM(Programacion!EA$35:EA$41)*'2 Eval'!$F18)+IF(Programacion!EA$37="",0,Programacion!EA$37/SUM(Programacion!EA$35:EA$41)*'2 Eval'!$G18)+IF(Programacion!EA$38="",0,Programacion!EA$38/SUM(Programacion!EA$35:EA$41)*'2 Eval'!$H18)+IF(Programacion!EA$39="",0,Programacion!EA$39/SUM(Programacion!EA$35:EA$41)*'2 Eval'!$I18)+IF(Programacion!EA$40="",0,Programacion!EA$40/SUM(Programacion!EA$35:EA$41)*'2 Eval'!$J18)+IF(Programacion!EA$41="",0,Programacion!EA$41/SUM(Programacion!EA$35:EA$41)*'2 Eval'!$K18))*SUM(Programacion!EA$35:EA$41)/SUM(Programacion!EA$28:EA$41)+IF('Res 1ªEval'!EC19="",0,'Res 1ªEval'!EC19*SUM(Programacion!EA$28:EA$34)/SUM(Programacion!EA$28:EA$41)))))</f>
        <v/>
      </c>
      <c r="ED19" s="270" t="str">
        <f>IF($C19="","",IF(SUM(Programacion!EB$28:EB$41)=0,"",IF(SUM(Programacion!EB$35:EB$41)=0,'Res 1ªEval'!ED19,(IF(Programacion!EB$35="",0,Programacion!EB$35/SUM(Programacion!EB$35:EB$41)*'2 Eval'!$E18)+IF(Programacion!EB$36="",0,Programacion!EB$36/SUM(Programacion!EB$35:EB$41)*'2 Eval'!$F18)+IF(Programacion!EB$37="",0,Programacion!EB$37/SUM(Programacion!EB$35:EB$41)*'2 Eval'!$G18)+IF(Programacion!EB$38="",0,Programacion!EB$38/SUM(Programacion!EB$35:EB$41)*'2 Eval'!$H18)+IF(Programacion!EB$39="",0,Programacion!EB$39/SUM(Programacion!EB$35:EB$41)*'2 Eval'!$I18)+IF(Programacion!EB$40="",0,Programacion!EB$40/SUM(Programacion!EB$35:EB$41)*'2 Eval'!$J18)+IF(Programacion!EB$41="",0,Programacion!EB$41/SUM(Programacion!EB$35:EB$41)*'2 Eval'!$K18))*SUM(Programacion!EB$35:EB$41)/SUM(Programacion!EB$28:EB$41)+IF('Res 1ªEval'!ED19="",0,'Res 1ªEval'!ED19*SUM(Programacion!EB$28:EB$34)/SUM(Programacion!EB$28:EB$41)))))</f>
        <v/>
      </c>
      <c r="EE19" s="270" t="str">
        <f>IF($C19="","",IF(SUM(Programacion!EC$28:EC$41)=0,"",IF(SUM(Programacion!EC$35:EC$41)=0,'Res 1ªEval'!EE19,(IF(Programacion!EC$35="",0,Programacion!EC$35/SUM(Programacion!EC$35:EC$41)*'2 Eval'!$E18)+IF(Programacion!EC$36="",0,Programacion!EC$36/SUM(Programacion!EC$35:EC$41)*'2 Eval'!$F18)+IF(Programacion!EC$37="",0,Programacion!EC$37/SUM(Programacion!EC$35:EC$41)*'2 Eval'!$G18)+IF(Programacion!EC$38="",0,Programacion!EC$38/SUM(Programacion!EC$35:EC$41)*'2 Eval'!$H18)+IF(Programacion!EC$39="",0,Programacion!EC$39/SUM(Programacion!EC$35:EC$41)*'2 Eval'!$I18)+IF(Programacion!EC$40="",0,Programacion!EC$40/SUM(Programacion!EC$35:EC$41)*'2 Eval'!$J18)+IF(Programacion!EC$41="",0,Programacion!EC$41/SUM(Programacion!EC$35:EC$41)*'2 Eval'!$K18))*SUM(Programacion!EC$35:EC$41)/SUM(Programacion!EC$28:EC$41)+IF('Res 1ªEval'!EE19="",0,'Res 1ªEval'!EE19*SUM(Programacion!EC$28:EC$34)/SUM(Programacion!EC$28:EC$41)))))</f>
        <v/>
      </c>
      <c r="EF19" s="270" t="str">
        <f>IF($C19="","",IF(SUM(Programacion!ED$28:ED$41)=0,"",IF(SUM(Programacion!ED$35:ED$41)=0,'Res 1ªEval'!EF19,(IF(Programacion!ED$35="",0,Programacion!ED$35/SUM(Programacion!ED$35:ED$41)*'2 Eval'!$E18)+IF(Programacion!ED$36="",0,Programacion!ED$36/SUM(Programacion!ED$35:ED$41)*'2 Eval'!$F18)+IF(Programacion!ED$37="",0,Programacion!ED$37/SUM(Programacion!ED$35:ED$41)*'2 Eval'!$G18)+IF(Programacion!ED$38="",0,Programacion!ED$38/SUM(Programacion!ED$35:ED$41)*'2 Eval'!$H18)+IF(Programacion!ED$39="",0,Programacion!ED$39/SUM(Programacion!ED$35:ED$41)*'2 Eval'!$I18)+IF(Programacion!ED$40="",0,Programacion!ED$40/SUM(Programacion!ED$35:ED$41)*'2 Eval'!$J18)+IF(Programacion!ED$41="",0,Programacion!ED$41/SUM(Programacion!ED$35:ED$41)*'2 Eval'!$K18))*SUM(Programacion!ED$35:ED$41)/SUM(Programacion!ED$28:ED$41)+IF('Res 1ªEval'!EF19="",0,'Res 1ªEval'!EF19*SUM(Programacion!ED$28:ED$34)/SUM(Programacion!ED$28:ED$41)))))</f>
        <v/>
      </c>
      <c r="EG19" s="270" t="str">
        <f>IF($C19="","",IF(SUM(Programacion!EE$28:EE$41)=0,"",IF(SUM(Programacion!EE$35:EE$41)=0,'Res 1ªEval'!EG19,(IF(Programacion!EE$35="",0,Programacion!EE$35/SUM(Programacion!EE$35:EE$41)*'2 Eval'!$E18)+IF(Programacion!EE$36="",0,Programacion!EE$36/SUM(Programacion!EE$35:EE$41)*'2 Eval'!$F18)+IF(Programacion!EE$37="",0,Programacion!EE$37/SUM(Programacion!EE$35:EE$41)*'2 Eval'!$G18)+IF(Programacion!EE$38="",0,Programacion!EE$38/SUM(Programacion!EE$35:EE$41)*'2 Eval'!$H18)+IF(Programacion!EE$39="",0,Programacion!EE$39/SUM(Programacion!EE$35:EE$41)*'2 Eval'!$I18)+IF(Programacion!EE$40="",0,Programacion!EE$40/SUM(Programacion!EE$35:EE$41)*'2 Eval'!$J18)+IF(Programacion!EE$41="",0,Programacion!EE$41/SUM(Programacion!EE$35:EE$41)*'2 Eval'!$K18))*SUM(Programacion!EE$35:EE$41)/SUM(Programacion!EE$28:EE$41)+IF('Res 1ªEval'!EG19="",0,'Res 1ªEval'!EG19*SUM(Programacion!EE$28:EE$34)/SUM(Programacion!EE$28:EE$41)))))</f>
        <v/>
      </c>
      <c r="EH19" s="270" t="str">
        <f>IF($C19="","",IF(SUM(Programacion!EF$28:EF$41)=0,"",IF(SUM(Programacion!EF$35:EF$41)=0,'Res 1ªEval'!EH19,(IF(Programacion!EF$35="",0,Programacion!EF$35/SUM(Programacion!EF$35:EF$41)*'2 Eval'!$E18)+IF(Programacion!EF$36="",0,Programacion!EF$36/SUM(Programacion!EF$35:EF$41)*'2 Eval'!$F18)+IF(Programacion!EF$37="",0,Programacion!EF$37/SUM(Programacion!EF$35:EF$41)*'2 Eval'!$G18)+IF(Programacion!EF$38="",0,Programacion!EF$38/SUM(Programacion!EF$35:EF$41)*'2 Eval'!$H18)+IF(Programacion!EF$39="",0,Programacion!EF$39/SUM(Programacion!EF$35:EF$41)*'2 Eval'!$I18)+IF(Programacion!EF$40="",0,Programacion!EF$40/SUM(Programacion!EF$35:EF$41)*'2 Eval'!$J18)+IF(Programacion!EF$41="",0,Programacion!EF$41/SUM(Programacion!EF$35:EF$41)*'2 Eval'!$K18))*SUM(Programacion!EF$35:EF$41)/SUM(Programacion!EF$28:EF$41)+IF('Res 1ªEval'!EH19="",0,'Res 1ªEval'!EH19*SUM(Programacion!EF$28:EF$34)/SUM(Programacion!EF$28:EF$41)))))</f>
        <v/>
      </c>
      <c r="EI19" s="270" t="str">
        <f>IF($C19="","",IF(SUM(Programacion!EG$28:EG$41)=0,"",IF(SUM(Programacion!EG$35:EG$41)=0,'Res 1ªEval'!EI19,(IF(Programacion!EG$35="",0,Programacion!EG$35/SUM(Programacion!EG$35:EG$41)*'2 Eval'!$E18)+IF(Programacion!EG$36="",0,Programacion!EG$36/SUM(Programacion!EG$35:EG$41)*'2 Eval'!$F18)+IF(Programacion!EG$37="",0,Programacion!EG$37/SUM(Programacion!EG$35:EG$41)*'2 Eval'!$G18)+IF(Programacion!EG$38="",0,Programacion!EG$38/SUM(Programacion!EG$35:EG$41)*'2 Eval'!$H18)+IF(Programacion!EG$39="",0,Programacion!EG$39/SUM(Programacion!EG$35:EG$41)*'2 Eval'!$I18)+IF(Programacion!EG$40="",0,Programacion!EG$40/SUM(Programacion!EG$35:EG$41)*'2 Eval'!$J18)+IF(Programacion!EG$41="",0,Programacion!EG$41/SUM(Programacion!EG$35:EG$41)*'2 Eval'!$K18))*SUM(Programacion!EG$35:EG$41)/SUM(Programacion!EG$28:EG$41)+IF('Res 1ªEval'!EI19="",0,'Res 1ªEval'!EI19*SUM(Programacion!EG$28:EG$34)/SUM(Programacion!EG$28:EG$41)))))</f>
        <v/>
      </c>
      <c r="EJ19" s="270" t="str">
        <f>IF($C19="","",IF(SUM(Programacion!EH$28:EH$41)=0,"",IF(SUM(Programacion!EH$35:EH$41)=0,'Res 1ªEval'!EJ19,(IF(Programacion!EH$35="",0,Programacion!EH$35/SUM(Programacion!EH$35:EH$41)*'2 Eval'!$E18)+IF(Programacion!EH$36="",0,Programacion!EH$36/SUM(Programacion!EH$35:EH$41)*'2 Eval'!$F18)+IF(Programacion!EH$37="",0,Programacion!EH$37/SUM(Programacion!EH$35:EH$41)*'2 Eval'!$G18)+IF(Programacion!EH$38="",0,Programacion!EH$38/SUM(Programacion!EH$35:EH$41)*'2 Eval'!$H18)+IF(Programacion!EH$39="",0,Programacion!EH$39/SUM(Programacion!EH$35:EH$41)*'2 Eval'!$I18)+IF(Programacion!EH$40="",0,Programacion!EH$40/SUM(Programacion!EH$35:EH$41)*'2 Eval'!$J18)+IF(Programacion!EH$41="",0,Programacion!EH$41/SUM(Programacion!EH$35:EH$41)*'2 Eval'!$K18))*SUM(Programacion!EH$35:EH$41)/SUM(Programacion!EH$28:EH$41)+IF('Res 1ªEval'!EJ19="",0,'Res 1ªEval'!EJ19*SUM(Programacion!EH$28:EH$34)/SUM(Programacion!EH$28:EH$41)))))</f>
        <v/>
      </c>
      <c r="EK19" s="270" t="str">
        <f>IF($C19="","",IF(SUM(Programacion!EI$28:EI$41)=0,"",IF(SUM(Programacion!EI$35:EI$41)=0,'Res 1ªEval'!EK19,(IF(Programacion!EI$35="",0,Programacion!EI$35/SUM(Programacion!EI$35:EI$41)*'2 Eval'!$E18)+IF(Programacion!EI$36="",0,Programacion!EI$36/SUM(Programacion!EI$35:EI$41)*'2 Eval'!$F18)+IF(Programacion!EI$37="",0,Programacion!EI$37/SUM(Programacion!EI$35:EI$41)*'2 Eval'!$G18)+IF(Programacion!EI$38="",0,Programacion!EI$38/SUM(Programacion!EI$35:EI$41)*'2 Eval'!$H18)+IF(Programacion!EI$39="",0,Programacion!EI$39/SUM(Programacion!EI$35:EI$41)*'2 Eval'!$I18)+IF(Programacion!EI$40="",0,Programacion!EI$40/SUM(Programacion!EI$35:EI$41)*'2 Eval'!$J18)+IF(Programacion!EI$41="",0,Programacion!EI$41/SUM(Programacion!EI$35:EI$41)*'2 Eval'!$K18))*SUM(Programacion!EI$35:EI$41)/SUM(Programacion!EI$28:EI$41)+IF('Res 1ªEval'!EK19="",0,'Res 1ªEval'!EK19*SUM(Programacion!EI$28:EI$34)/SUM(Programacion!EI$28:EI$41)))))</f>
        <v/>
      </c>
    </row>
    <row r="20" spans="2:141">
      <c r="B20" s="133" t="str">
        <f>IF('1 Eval'!A19="","",'1 Eval'!A19)</f>
        <v/>
      </c>
      <c r="C20" s="134" t="str">
        <f>IF('1 Eval'!B19="","",'1 Eval'!B19)</f>
        <v/>
      </c>
      <c r="D20" s="149" t="str">
        <f>IF('2 Eval'!D19="","",'2 Eval'!D19)</f>
        <v/>
      </c>
      <c r="E20" s="150" t="str">
        <f>IF($D20="","",IF(Final!$F$6="","",($D20*Final!$F$6+Final!$E21*Final!$E$6)/SUM(Final!$E$6:$F$6)))</f>
        <v/>
      </c>
      <c r="F20" s="150" t="str">
        <f t="shared" si="7"/>
        <v/>
      </c>
      <c r="G20" s="221" t="str">
        <f t="shared" si="6"/>
        <v/>
      </c>
      <c r="H20" s="275" t="str">
        <f>IF($C20="","",IF(SUM(Programacion!F$28:F$41)=0,"",IF(SUM(Programacion!F$35:F$41)=0,'Res 1ªEval'!H20,(IF(Programacion!F$35="",0,Programacion!F$35/SUM(Programacion!F$35:F$41)*'2 Eval'!$E19)+IF(Programacion!F$36="",0,Programacion!F$36/SUM(Programacion!F$35:F$41)*'2 Eval'!$F19)+IF(Programacion!F$37="",0,Programacion!F$37/SUM(Programacion!F$35:F$41)*'2 Eval'!$G19)+IF(Programacion!F$38="",0,Programacion!F$38/SUM(Programacion!F$35:F$41)*'2 Eval'!$H19)+IF(Programacion!F$39="",0,Programacion!F$39/SUM(Programacion!F$35:F$41)*'2 Eval'!$I19)+IF(Programacion!F$40="",0,Programacion!F$40/SUM(Programacion!F$35:F$41)*'2 Eval'!$J19)+IF(Programacion!F$41="",0,Programacion!F$41/SUM(Programacion!F$35:F$41)*'2 Eval'!$K19))*SUM(Programacion!F$35:F$41)/SUM(Programacion!F$28:F$41)+IF('Res 1ªEval'!H20="",0,'Res 1ªEval'!H20*SUM(Programacion!F$28:F$34)/SUM(Programacion!F$28:F$41)))))</f>
        <v/>
      </c>
      <c r="I20" s="270" t="str">
        <f>IF($C20="","",IF(SUM(Programacion!G$28:G$41)=0,"",IF(SUM(Programacion!G$35:G$41)=0,'Res 1ªEval'!I20,(IF(Programacion!G$35="",0,Programacion!G$35/SUM(Programacion!G$35:G$41)*'2 Eval'!$E19)+IF(Programacion!G$36="",0,Programacion!G$36/SUM(Programacion!G$35:G$41)*'2 Eval'!$F19)+IF(Programacion!G$37="",0,Programacion!G$37/SUM(Programacion!G$35:G$41)*'2 Eval'!$G19)+IF(Programacion!G$38="",0,Programacion!G$38/SUM(Programacion!G$35:G$41)*'2 Eval'!$H19)+IF(Programacion!G$39="",0,Programacion!G$39/SUM(Programacion!G$35:G$41)*'2 Eval'!$I19)+IF(Programacion!G$40="",0,Programacion!G$40/SUM(Programacion!G$35:G$41)*'2 Eval'!$J19)+IF(Programacion!G$41="",0,Programacion!G$41/SUM(Programacion!G$35:G$41)*'2 Eval'!$K19))*SUM(Programacion!G$35:G$41)/SUM(Programacion!G$28:G$41)+IF('Res 1ªEval'!I20="",0,'Res 1ªEval'!I20*SUM(Programacion!G$28:G$34)/SUM(Programacion!G$28:G$41)))))</f>
        <v/>
      </c>
      <c r="J20" s="270" t="str">
        <f>IF($C20="","",IF(SUM(Programacion!H$28:H$41)=0,"",IF(SUM(Programacion!H$35:H$41)=0,'Res 1ªEval'!J20,(IF(Programacion!H$35="",0,Programacion!H$35/SUM(Programacion!H$35:H$41)*'2 Eval'!$E19)+IF(Programacion!H$36="",0,Programacion!H$36/SUM(Programacion!H$35:H$41)*'2 Eval'!$F19)+IF(Programacion!H$37="",0,Programacion!H$37/SUM(Programacion!H$35:H$41)*'2 Eval'!$G19)+IF(Programacion!H$38="",0,Programacion!H$38/SUM(Programacion!H$35:H$41)*'2 Eval'!$H19)+IF(Programacion!H$39="",0,Programacion!H$39/SUM(Programacion!H$35:H$41)*'2 Eval'!$I19)+IF(Programacion!H$40="",0,Programacion!H$40/SUM(Programacion!H$35:H$41)*'2 Eval'!$J19)+IF(Programacion!H$41="",0,Programacion!H$41/SUM(Programacion!H$35:H$41)*'2 Eval'!$K19))*SUM(Programacion!H$35:H$41)/SUM(Programacion!H$28:H$41)+IF('Res 1ªEval'!J20="",0,'Res 1ªEval'!J20*SUM(Programacion!H$28:H$34)/SUM(Programacion!H$28:H$41)))))</f>
        <v/>
      </c>
      <c r="K20" s="270" t="str">
        <f>IF($C20="","",IF(SUM(Programacion!I$28:I$41)=0,"",IF(SUM(Programacion!I$35:I$41)=0,'Res 1ªEval'!K20,(IF(Programacion!I$35="",0,Programacion!I$35/SUM(Programacion!I$35:I$41)*'2 Eval'!$E19)+IF(Programacion!I$36="",0,Programacion!I$36/SUM(Programacion!I$35:I$41)*'2 Eval'!$F19)+IF(Programacion!I$37="",0,Programacion!I$37/SUM(Programacion!I$35:I$41)*'2 Eval'!$G19)+IF(Programacion!I$38="",0,Programacion!I$38/SUM(Programacion!I$35:I$41)*'2 Eval'!$H19)+IF(Programacion!I$39="",0,Programacion!I$39/SUM(Programacion!I$35:I$41)*'2 Eval'!$I19)+IF(Programacion!I$40="",0,Programacion!I$40/SUM(Programacion!I$35:I$41)*'2 Eval'!$J19)+IF(Programacion!I$41="",0,Programacion!I$41/SUM(Programacion!I$35:I$41)*'2 Eval'!$K19))*SUM(Programacion!I$35:I$41)/SUM(Programacion!I$28:I$41)+IF('Res 1ªEval'!K20="",0,'Res 1ªEval'!K20*SUM(Programacion!I$28:I$34)/SUM(Programacion!I$28:I$41)))))</f>
        <v/>
      </c>
      <c r="L20" s="270" t="str">
        <f>IF($C20="","",IF(SUM(Programacion!J$28:J$41)=0,"",IF(SUM(Programacion!J$35:J$41)=0,'Res 1ªEval'!L20,(IF(Programacion!J$35="",0,Programacion!J$35/SUM(Programacion!J$35:J$41)*'2 Eval'!$E19)+IF(Programacion!J$36="",0,Programacion!J$36/SUM(Programacion!J$35:J$41)*'2 Eval'!$F19)+IF(Programacion!J$37="",0,Programacion!J$37/SUM(Programacion!J$35:J$41)*'2 Eval'!$G19)+IF(Programacion!J$38="",0,Programacion!J$38/SUM(Programacion!J$35:J$41)*'2 Eval'!$H19)+IF(Programacion!J$39="",0,Programacion!J$39/SUM(Programacion!J$35:J$41)*'2 Eval'!$I19)+IF(Programacion!J$40="",0,Programacion!J$40/SUM(Programacion!J$35:J$41)*'2 Eval'!$J19)+IF(Programacion!J$41="",0,Programacion!J$41/SUM(Programacion!J$35:J$41)*'2 Eval'!$K19))*SUM(Programacion!J$35:J$41)/SUM(Programacion!J$28:J$41)+IF('Res 1ªEval'!L20="",0,'Res 1ªEval'!L20*SUM(Programacion!J$28:J$34)/SUM(Programacion!J$28:J$41)))))</f>
        <v/>
      </c>
      <c r="M20" s="270" t="str">
        <f>IF($C20="","",IF(SUM(Programacion!K$28:K$41)=0,"",IF(SUM(Programacion!K$35:K$41)=0,'Res 1ªEval'!M20,(IF(Programacion!K$35="",0,Programacion!K$35/SUM(Programacion!K$35:K$41)*'2 Eval'!$E19)+IF(Programacion!K$36="",0,Programacion!K$36/SUM(Programacion!K$35:K$41)*'2 Eval'!$F19)+IF(Programacion!K$37="",0,Programacion!K$37/SUM(Programacion!K$35:K$41)*'2 Eval'!$G19)+IF(Programacion!K$38="",0,Programacion!K$38/SUM(Programacion!K$35:K$41)*'2 Eval'!$H19)+IF(Programacion!K$39="",0,Programacion!K$39/SUM(Programacion!K$35:K$41)*'2 Eval'!$I19)+IF(Programacion!K$40="",0,Programacion!K$40/SUM(Programacion!K$35:K$41)*'2 Eval'!$J19)+IF(Programacion!K$41="",0,Programacion!K$41/SUM(Programacion!K$35:K$41)*'2 Eval'!$K19))*SUM(Programacion!K$35:K$41)/SUM(Programacion!K$28:K$41)+IF('Res 1ªEval'!M20="",0,'Res 1ªEval'!M20*SUM(Programacion!K$28:K$34)/SUM(Programacion!K$28:K$41)))))</f>
        <v/>
      </c>
      <c r="N20" s="270" t="str">
        <f>IF($C20="","",IF(SUM(Programacion!L$28:L$41)=0,"",IF(SUM(Programacion!L$35:L$41)=0,'Res 1ªEval'!N20,(IF(Programacion!L$35="",0,Programacion!L$35/SUM(Programacion!L$35:L$41)*'2 Eval'!$E19)+IF(Programacion!L$36="",0,Programacion!L$36/SUM(Programacion!L$35:L$41)*'2 Eval'!$F19)+IF(Programacion!L$37="",0,Programacion!L$37/SUM(Programacion!L$35:L$41)*'2 Eval'!$G19)+IF(Programacion!L$38="",0,Programacion!L$38/SUM(Programacion!L$35:L$41)*'2 Eval'!$H19)+IF(Programacion!L$39="",0,Programacion!L$39/SUM(Programacion!L$35:L$41)*'2 Eval'!$I19)+IF(Programacion!L$40="",0,Programacion!L$40/SUM(Programacion!L$35:L$41)*'2 Eval'!$J19)+IF(Programacion!L$41="",0,Programacion!L$41/SUM(Programacion!L$35:L$41)*'2 Eval'!$K19))*SUM(Programacion!L$35:L$41)/SUM(Programacion!L$28:L$41)+IF('Res 1ªEval'!N20="",0,'Res 1ªEval'!N20*SUM(Programacion!L$28:L$34)/SUM(Programacion!L$28:L$41)))))</f>
        <v/>
      </c>
      <c r="O20" s="276" t="str">
        <f>IF($C20="","",IF(SUM(Programacion!M$28:M$41)=0,"",IF(SUM(Programacion!M$35:M$41)=0,'Res 1ªEval'!O20,(IF(Programacion!M$35="",0,Programacion!M$35/SUM(Programacion!M$35:M$41)*'2 Eval'!$E19)+IF(Programacion!M$36="",0,Programacion!M$36/SUM(Programacion!M$35:M$41)*'2 Eval'!$F19)+IF(Programacion!M$37="",0,Programacion!M$37/SUM(Programacion!M$35:M$41)*'2 Eval'!$G19)+IF(Programacion!M$38="",0,Programacion!M$38/SUM(Programacion!M$35:M$41)*'2 Eval'!$H19)+IF(Programacion!M$39="",0,Programacion!M$39/SUM(Programacion!M$35:M$41)*'2 Eval'!$I19)+IF(Programacion!M$40="",0,Programacion!M$40/SUM(Programacion!M$35:M$41)*'2 Eval'!$J19)+IF(Programacion!M$41="",0,Programacion!M$41/SUM(Programacion!M$35:M$41)*'2 Eval'!$K19))*SUM(Programacion!M$35:M$41)/SUM(Programacion!M$28:M$41)+IF('Res 1ªEval'!O20="",0,'Res 1ªEval'!O20*SUM(Programacion!M$28:M$34)/SUM(Programacion!M$28:M$41)))))</f>
        <v/>
      </c>
      <c r="P20" s="303"/>
      <c r="Q20" s="270" t="str">
        <f>IF($C20="","",IF(SUM(Programacion!O$28:O$41)=0,"",IF(SUM(Programacion!O$35:O$41)=0,'Res 1ªEval'!Q20,(IF(Programacion!O$35="",0,Programacion!O$35/SUM(Programacion!O$35:O$41)*'2 Eval'!$E19)+IF(Programacion!O$36="",0,Programacion!O$36/SUM(Programacion!O$35:O$41)*'2 Eval'!$F19)+IF(Programacion!O$37="",0,Programacion!O$37/SUM(Programacion!O$35:O$41)*'2 Eval'!$G19)+IF(Programacion!O$38="",0,Programacion!O$38/SUM(Programacion!O$35:O$41)*'2 Eval'!$H19)+IF(Programacion!O$39="",0,Programacion!O$39/SUM(Programacion!O$35:O$41)*'2 Eval'!$I19)+IF(Programacion!O$40="",0,Programacion!O$40/SUM(Programacion!O$35:O$41)*'2 Eval'!$J19)+IF(Programacion!O$41="",0,Programacion!O$41/SUM(Programacion!O$35:O$41)*'2 Eval'!$K19))*SUM(Programacion!O$35:O$41)/SUM(Programacion!O$28:O$41)+IF('Res 1ªEval'!Q20="",0,'Res 1ªEval'!Q20*SUM(Programacion!O$28:O$34)/SUM(Programacion!O$28:O$41)))))</f>
        <v/>
      </c>
      <c r="R20" s="270" t="str">
        <f>IF($C20="","",IF(SUM(Programacion!P$28:P$41)=0,"",IF(SUM(Programacion!P$35:P$41)=0,'Res 1ªEval'!R20,(IF(Programacion!P$35="",0,Programacion!P$35/SUM(Programacion!P$35:P$41)*'2 Eval'!$E19)+IF(Programacion!P$36="",0,Programacion!P$36/SUM(Programacion!P$35:P$41)*'2 Eval'!$F19)+IF(Programacion!P$37="",0,Programacion!P$37/SUM(Programacion!P$35:P$41)*'2 Eval'!$G19)+IF(Programacion!P$38="",0,Programacion!P$38/SUM(Programacion!P$35:P$41)*'2 Eval'!$H19)+IF(Programacion!P$39="",0,Programacion!P$39/SUM(Programacion!P$35:P$41)*'2 Eval'!$I19)+IF(Programacion!P$40="",0,Programacion!P$40/SUM(Programacion!P$35:P$41)*'2 Eval'!$J19)+IF(Programacion!P$41="",0,Programacion!P$41/SUM(Programacion!P$35:P$41)*'2 Eval'!$K19))*SUM(Programacion!P$35:P$41)/SUM(Programacion!P$28:P$41)+IF('Res 1ªEval'!R20="",0,'Res 1ªEval'!R20*SUM(Programacion!P$28:P$34)/SUM(Programacion!P$28:P$41)))))</f>
        <v/>
      </c>
      <c r="S20" s="270" t="str">
        <f>IF($C20="","",IF(SUM(Programacion!Q$28:Q$41)=0,"",IF(SUM(Programacion!Q$35:Q$41)=0,'Res 1ªEval'!S20,(IF(Programacion!Q$35="",0,Programacion!Q$35/SUM(Programacion!Q$35:Q$41)*'2 Eval'!$E19)+IF(Programacion!Q$36="",0,Programacion!Q$36/SUM(Programacion!Q$35:Q$41)*'2 Eval'!$F19)+IF(Programacion!Q$37="",0,Programacion!Q$37/SUM(Programacion!Q$35:Q$41)*'2 Eval'!$G19)+IF(Programacion!Q$38="",0,Programacion!Q$38/SUM(Programacion!Q$35:Q$41)*'2 Eval'!$H19)+IF(Programacion!Q$39="",0,Programacion!Q$39/SUM(Programacion!Q$35:Q$41)*'2 Eval'!$I19)+IF(Programacion!Q$40="",0,Programacion!Q$40/SUM(Programacion!Q$35:Q$41)*'2 Eval'!$J19)+IF(Programacion!Q$41="",0,Programacion!Q$41/SUM(Programacion!Q$35:Q$41)*'2 Eval'!$K19))*SUM(Programacion!Q$35:Q$41)/SUM(Programacion!Q$28:Q$41)+IF('Res 1ªEval'!S20="",0,'Res 1ªEval'!S20*SUM(Programacion!Q$28:Q$34)/SUM(Programacion!Q$28:Q$41)))))</f>
        <v/>
      </c>
      <c r="T20" s="270" t="str">
        <f>IF($C20="","",IF(SUM(Programacion!R$28:R$41)=0,"",IF(SUM(Programacion!R$35:R$41)=0,'Res 1ªEval'!T20,(IF(Programacion!R$35="",0,Programacion!R$35/SUM(Programacion!R$35:R$41)*'2 Eval'!$E19)+IF(Programacion!R$36="",0,Programacion!R$36/SUM(Programacion!R$35:R$41)*'2 Eval'!$F19)+IF(Programacion!R$37="",0,Programacion!R$37/SUM(Programacion!R$35:R$41)*'2 Eval'!$G19)+IF(Programacion!R$38="",0,Programacion!R$38/SUM(Programacion!R$35:R$41)*'2 Eval'!$H19)+IF(Programacion!R$39="",0,Programacion!R$39/SUM(Programacion!R$35:R$41)*'2 Eval'!$I19)+IF(Programacion!R$40="",0,Programacion!R$40/SUM(Programacion!R$35:R$41)*'2 Eval'!$J19)+IF(Programacion!R$41="",0,Programacion!R$41/SUM(Programacion!R$35:R$41)*'2 Eval'!$K19))*SUM(Programacion!R$35:R$41)/SUM(Programacion!R$28:R$41)+IF('Res 1ªEval'!T20="",0,'Res 1ªEval'!T20*SUM(Programacion!R$28:R$34)/SUM(Programacion!R$28:R$41)))))</f>
        <v/>
      </c>
      <c r="U20" s="270" t="str">
        <f>IF($C20="","",IF(SUM(Programacion!S$28:S$41)=0,"",IF(SUM(Programacion!S$35:S$41)=0,'Res 1ªEval'!U20,(IF(Programacion!S$35="",0,Programacion!S$35/SUM(Programacion!S$35:S$41)*'2 Eval'!$E19)+IF(Programacion!S$36="",0,Programacion!S$36/SUM(Programacion!S$35:S$41)*'2 Eval'!$F19)+IF(Programacion!S$37="",0,Programacion!S$37/SUM(Programacion!S$35:S$41)*'2 Eval'!$G19)+IF(Programacion!S$38="",0,Programacion!S$38/SUM(Programacion!S$35:S$41)*'2 Eval'!$H19)+IF(Programacion!S$39="",0,Programacion!S$39/SUM(Programacion!S$35:S$41)*'2 Eval'!$I19)+IF(Programacion!S$40="",0,Programacion!S$40/SUM(Programacion!S$35:S$41)*'2 Eval'!$J19)+IF(Programacion!S$41="",0,Programacion!S$41/SUM(Programacion!S$35:S$41)*'2 Eval'!$K19))*SUM(Programacion!S$35:S$41)/SUM(Programacion!S$28:S$41)+IF('Res 1ªEval'!U20="",0,'Res 1ªEval'!U20*SUM(Programacion!S$28:S$34)/SUM(Programacion!S$28:S$41)))))</f>
        <v/>
      </c>
      <c r="V20" s="270" t="str">
        <f>IF($C20="","",IF(SUM(Programacion!T$28:T$41)=0,"",IF(SUM(Programacion!T$35:T$41)=0,'Res 1ªEval'!V20,(IF(Programacion!T$35="",0,Programacion!T$35/SUM(Programacion!T$35:T$41)*'2 Eval'!$E19)+IF(Programacion!T$36="",0,Programacion!T$36/SUM(Programacion!T$35:T$41)*'2 Eval'!$F19)+IF(Programacion!T$37="",0,Programacion!T$37/SUM(Programacion!T$35:T$41)*'2 Eval'!$G19)+IF(Programacion!T$38="",0,Programacion!T$38/SUM(Programacion!T$35:T$41)*'2 Eval'!$H19)+IF(Programacion!T$39="",0,Programacion!T$39/SUM(Programacion!T$35:T$41)*'2 Eval'!$I19)+IF(Programacion!T$40="",0,Programacion!T$40/SUM(Programacion!T$35:T$41)*'2 Eval'!$J19)+IF(Programacion!T$41="",0,Programacion!T$41/SUM(Programacion!T$35:T$41)*'2 Eval'!$K19))*SUM(Programacion!T$35:T$41)/SUM(Programacion!T$28:T$41)+IF('Res 1ªEval'!V20="",0,'Res 1ªEval'!V20*SUM(Programacion!T$28:T$34)/SUM(Programacion!T$28:T$41)))))</f>
        <v/>
      </c>
      <c r="W20" s="270" t="str">
        <f>IF($C20="","",IF(SUM(Programacion!U$28:U$41)=0,"",IF(SUM(Programacion!U$35:U$41)=0,'Res 1ªEval'!W20,(IF(Programacion!U$35="",0,Programacion!U$35/SUM(Programacion!U$35:U$41)*'2 Eval'!$E19)+IF(Programacion!U$36="",0,Programacion!U$36/SUM(Programacion!U$35:U$41)*'2 Eval'!$F19)+IF(Programacion!U$37="",0,Programacion!U$37/SUM(Programacion!U$35:U$41)*'2 Eval'!$G19)+IF(Programacion!U$38="",0,Programacion!U$38/SUM(Programacion!U$35:U$41)*'2 Eval'!$H19)+IF(Programacion!U$39="",0,Programacion!U$39/SUM(Programacion!U$35:U$41)*'2 Eval'!$I19)+IF(Programacion!U$40="",0,Programacion!U$40/SUM(Programacion!U$35:U$41)*'2 Eval'!$J19)+IF(Programacion!U$41="",0,Programacion!U$41/SUM(Programacion!U$35:U$41)*'2 Eval'!$K19))*SUM(Programacion!U$35:U$41)/SUM(Programacion!U$28:U$41)+IF('Res 1ªEval'!W20="",0,'Res 1ªEval'!W20*SUM(Programacion!U$28:U$34)/SUM(Programacion!U$28:U$41)))))</f>
        <v/>
      </c>
      <c r="X20" s="270" t="str">
        <f>IF($C20="","",IF(SUM(Programacion!V$28:V$41)=0,"",IF(SUM(Programacion!V$35:V$41)=0,'Res 1ªEval'!X20,(IF(Programacion!V$35="",0,Programacion!V$35/SUM(Programacion!V$35:V$41)*'2 Eval'!$E19)+IF(Programacion!V$36="",0,Programacion!V$36/SUM(Programacion!V$35:V$41)*'2 Eval'!$F19)+IF(Programacion!V$37="",0,Programacion!V$37/SUM(Programacion!V$35:V$41)*'2 Eval'!$G19)+IF(Programacion!V$38="",0,Programacion!V$38/SUM(Programacion!V$35:V$41)*'2 Eval'!$H19)+IF(Programacion!V$39="",0,Programacion!V$39/SUM(Programacion!V$35:V$41)*'2 Eval'!$I19)+IF(Programacion!V$40="",0,Programacion!V$40/SUM(Programacion!V$35:V$41)*'2 Eval'!$J19)+IF(Programacion!V$41="",0,Programacion!V$41/SUM(Programacion!V$35:V$41)*'2 Eval'!$K19))*SUM(Programacion!V$35:V$41)/SUM(Programacion!V$28:V$41)+IF('Res 1ªEval'!X20="",0,'Res 1ªEval'!X20*SUM(Programacion!V$28:V$34)/SUM(Programacion!V$28:V$41)))))</f>
        <v/>
      </c>
      <c r="Y20" s="270" t="str">
        <f>IF($C20="","",IF(SUM(Programacion!W$28:W$41)=0,"",IF(SUM(Programacion!W$35:W$41)=0,'Res 1ªEval'!Y20,(IF(Programacion!W$35="",0,Programacion!W$35/SUM(Programacion!W$35:W$41)*'2 Eval'!$E19)+IF(Programacion!W$36="",0,Programacion!W$36/SUM(Programacion!W$35:W$41)*'2 Eval'!$F19)+IF(Programacion!W$37="",0,Programacion!W$37/SUM(Programacion!W$35:W$41)*'2 Eval'!$G19)+IF(Programacion!W$38="",0,Programacion!W$38/SUM(Programacion!W$35:W$41)*'2 Eval'!$H19)+IF(Programacion!W$39="",0,Programacion!W$39/SUM(Programacion!W$35:W$41)*'2 Eval'!$I19)+IF(Programacion!W$40="",0,Programacion!W$40/SUM(Programacion!W$35:W$41)*'2 Eval'!$J19)+IF(Programacion!W$41="",0,Programacion!W$41/SUM(Programacion!W$35:W$41)*'2 Eval'!$K19))*SUM(Programacion!W$35:W$41)/SUM(Programacion!W$28:W$41)+IF('Res 1ªEval'!Y20="",0,'Res 1ªEval'!Y20*SUM(Programacion!W$28:W$34)/SUM(Programacion!W$28:W$41)))))</f>
        <v/>
      </c>
      <c r="Z20" s="270" t="str">
        <f>IF($C20="","",IF(SUM(Programacion!X$28:X$41)=0,"",IF(SUM(Programacion!X$35:X$41)=0,'Res 1ªEval'!Z20,(IF(Programacion!X$35="",0,Programacion!X$35/SUM(Programacion!X$35:X$41)*'2 Eval'!$E19)+IF(Programacion!X$36="",0,Programacion!X$36/SUM(Programacion!X$35:X$41)*'2 Eval'!$F19)+IF(Programacion!X$37="",0,Programacion!X$37/SUM(Programacion!X$35:X$41)*'2 Eval'!$G19)+IF(Programacion!X$38="",0,Programacion!X$38/SUM(Programacion!X$35:X$41)*'2 Eval'!$H19)+IF(Programacion!X$39="",0,Programacion!X$39/SUM(Programacion!X$35:X$41)*'2 Eval'!$I19)+IF(Programacion!X$40="",0,Programacion!X$40/SUM(Programacion!X$35:X$41)*'2 Eval'!$J19)+IF(Programacion!X$41="",0,Programacion!X$41/SUM(Programacion!X$35:X$41)*'2 Eval'!$K19))*SUM(Programacion!X$35:X$41)/SUM(Programacion!X$28:X$41)+IF('Res 1ªEval'!Z20="",0,'Res 1ªEval'!Z20*SUM(Programacion!X$28:X$34)/SUM(Programacion!X$28:X$41)))))</f>
        <v/>
      </c>
      <c r="AA20" s="270" t="str">
        <f>IF($C20="","",IF(SUM(Programacion!Y$28:Y$41)=0,"",IF(SUM(Programacion!Y$35:Y$41)=0,'Res 1ªEval'!AA20,(IF(Programacion!Y$35="",0,Programacion!Y$35/SUM(Programacion!Y$35:Y$41)*'2 Eval'!$E19)+IF(Programacion!Y$36="",0,Programacion!Y$36/SUM(Programacion!Y$35:Y$41)*'2 Eval'!$F19)+IF(Programacion!Y$37="",0,Programacion!Y$37/SUM(Programacion!Y$35:Y$41)*'2 Eval'!$G19)+IF(Programacion!Y$38="",0,Programacion!Y$38/SUM(Programacion!Y$35:Y$41)*'2 Eval'!$H19)+IF(Programacion!Y$39="",0,Programacion!Y$39/SUM(Programacion!Y$35:Y$41)*'2 Eval'!$I19)+IF(Programacion!Y$40="",0,Programacion!Y$40/SUM(Programacion!Y$35:Y$41)*'2 Eval'!$J19)+IF(Programacion!Y$41="",0,Programacion!Y$41/SUM(Programacion!Y$35:Y$41)*'2 Eval'!$K19))*SUM(Programacion!Y$35:Y$41)/SUM(Programacion!Y$28:Y$41)+IF('Res 1ªEval'!AA20="",0,'Res 1ªEval'!AA20*SUM(Programacion!Y$28:Y$34)/SUM(Programacion!Y$28:Y$41)))))</f>
        <v/>
      </c>
      <c r="AB20" s="270" t="str">
        <f>IF($C20="","",IF(SUM(Programacion!Z$28:Z$41)=0,"",IF(SUM(Programacion!Z$35:Z$41)=0,'Res 1ªEval'!AB20,(IF(Programacion!Z$35="",0,Programacion!Z$35/SUM(Programacion!Z$35:Z$41)*'2 Eval'!$E19)+IF(Programacion!Z$36="",0,Programacion!Z$36/SUM(Programacion!Z$35:Z$41)*'2 Eval'!$F19)+IF(Programacion!Z$37="",0,Programacion!Z$37/SUM(Programacion!Z$35:Z$41)*'2 Eval'!$G19)+IF(Programacion!Z$38="",0,Programacion!Z$38/SUM(Programacion!Z$35:Z$41)*'2 Eval'!$H19)+IF(Programacion!Z$39="",0,Programacion!Z$39/SUM(Programacion!Z$35:Z$41)*'2 Eval'!$I19)+IF(Programacion!Z$40="",0,Programacion!Z$40/SUM(Programacion!Z$35:Z$41)*'2 Eval'!$J19)+IF(Programacion!Z$41="",0,Programacion!Z$41/SUM(Programacion!Z$35:Z$41)*'2 Eval'!$K19))*SUM(Programacion!Z$35:Z$41)/SUM(Programacion!Z$28:Z$41)+IF('Res 1ªEval'!AB20="",0,'Res 1ªEval'!AB20*SUM(Programacion!Z$28:Z$34)/SUM(Programacion!Z$28:Z$41)))))</f>
        <v/>
      </c>
      <c r="AC20" s="270" t="str">
        <f>IF($C20="","",IF(SUM(Programacion!AA$28:AA$41)=0,"",IF(SUM(Programacion!AA$35:AA$41)=0,'Res 1ªEval'!AC20,(IF(Programacion!AA$35="",0,Programacion!AA$35/SUM(Programacion!AA$35:AA$41)*'2 Eval'!$E19)+IF(Programacion!AA$36="",0,Programacion!AA$36/SUM(Programacion!AA$35:AA$41)*'2 Eval'!$F19)+IF(Programacion!AA$37="",0,Programacion!AA$37/SUM(Programacion!AA$35:AA$41)*'2 Eval'!$G19)+IF(Programacion!AA$38="",0,Programacion!AA$38/SUM(Programacion!AA$35:AA$41)*'2 Eval'!$H19)+IF(Programacion!AA$39="",0,Programacion!AA$39/SUM(Programacion!AA$35:AA$41)*'2 Eval'!$I19)+IF(Programacion!AA$40="",0,Programacion!AA$40/SUM(Programacion!AA$35:AA$41)*'2 Eval'!$J19)+IF(Programacion!AA$41="",0,Programacion!AA$41/SUM(Programacion!AA$35:AA$41)*'2 Eval'!$K19))*SUM(Programacion!AA$35:AA$41)/SUM(Programacion!AA$28:AA$41)+IF('Res 1ªEval'!AC20="",0,'Res 1ªEval'!AC20*SUM(Programacion!AA$28:AA$34)/SUM(Programacion!AA$28:AA$41)))))</f>
        <v/>
      </c>
      <c r="AD20" s="270" t="str">
        <f>IF($C20="","",IF(SUM(Programacion!AB$28:AB$41)=0,"",IF(SUM(Programacion!AB$35:AB$41)=0,'Res 1ªEval'!AD20,(IF(Programacion!AB$35="",0,Programacion!AB$35/SUM(Programacion!AB$35:AB$41)*'2 Eval'!$E19)+IF(Programacion!AB$36="",0,Programacion!AB$36/SUM(Programacion!AB$35:AB$41)*'2 Eval'!$F19)+IF(Programacion!AB$37="",0,Programacion!AB$37/SUM(Programacion!AB$35:AB$41)*'2 Eval'!$G19)+IF(Programacion!AB$38="",0,Programacion!AB$38/SUM(Programacion!AB$35:AB$41)*'2 Eval'!$H19)+IF(Programacion!AB$39="",0,Programacion!AB$39/SUM(Programacion!AB$35:AB$41)*'2 Eval'!$I19)+IF(Programacion!AB$40="",0,Programacion!AB$40/SUM(Programacion!AB$35:AB$41)*'2 Eval'!$J19)+IF(Programacion!AB$41="",0,Programacion!AB$41/SUM(Programacion!AB$35:AB$41)*'2 Eval'!$K19))*SUM(Programacion!AB$35:AB$41)/SUM(Programacion!AB$28:AB$41)+IF('Res 1ªEval'!AD20="",0,'Res 1ªEval'!AD20*SUM(Programacion!AB$28:AB$34)/SUM(Programacion!AB$28:AB$41)))))</f>
        <v/>
      </c>
      <c r="AE20" s="270" t="str">
        <f>IF($C20="","",IF(SUM(Programacion!AC$28:AC$41)=0,"",IF(SUM(Programacion!AC$35:AC$41)=0,'Res 1ªEval'!AE20,(IF(Programacion!AC$35="",0,Programacion!AC$35/SUM(Programacion!AC$35:AC$41)*'2 Eval'!$E19)+IF(Programacion!AC$36="",0,Programacion!AC$36/SUM(Programacion!AC$35:AC$41)*'2 Eval'!$F19)+IF(Programacion!AC$37="",0,Programacion!AC$37/SUM(Programacion!AC$35:AC$41)*'2 Eval'!$G19)+IF(Programacion!AC$38="",0,Programacion!AC$38/SUM(Programacion!AC$35:AC$41)*'2 Eval'!$H19)+IF(Programacion!AC$39="",0,Programacion!AC$39/SUM(Programacion!AC$35:AC$41)*'2 Eval'!$I19)+IF(Programacion!AC$40="",0,Programacion!AC$40/SUM(Programacion!AC$35:AC$41)*'2 Eval'!$J19)+IF(Programacion!AC$41="",0,Programacion!AC$41/SUM(Programacion!AC$35:AC$41)*'2 Eval'!$K19))*SUM(Programacion!AC$35:AC$41)/SUM(Programacion!AC$28:AC$41)+IF('Res 1ªEval'!AE20="",0,'Res 1ªEval'!AE20*SUM(Programacion!AC$28:AC$34)/SUM(Programacion!AC$28:AC$41)))))</f>
        <v/>
      </c>
      <c r="AF20" s="270" t="str">
        <f>IF($C20="","",IF(SUM(Programacion!AD$28:AD$41)=0,"",IF(SUM(Programacion!AD$35:AD$41)=0,'Res 1ªEval'!AF20,(IF(Programacion!AD$35="",0,Programacion!AD$35/SUM(Programacion!AD$35:AD$41)*'2 Eval'!$E19)+IF(Programacion!AD$36="",0,Programacion!AD$36/SUM(Programacion!AD$35:AD$41)*'2 Eval'!$F19)+IF(Programacion!AD$37="",0,Programacion!AD$37/SUM(Programacion!AD$35:AD$41)*'2 Eval'!$G19)+IF(Programacion!AD$38="",0,Programacion!AD$38/SUM(Programacion!AD$35:AD$41)*'2 Eval'!$H19)+IF(Programacion!AD$39="",0,Programacion!AD$39/SUM(Programacion!AD$35:AD$41)*'2 Eval'!$I19)+IF(Programacion!AD$40="",0,Programacion!AD$40/SUM(Programacion!AD$35:AD$41)*'2 Eval'!$J19)+IF(Programacion!AD$41="",0,Programacion!AD$41/SUM(Programacion!AD$35:AD$41)*'2 Eval'!$K19))*SUM(Programacion!AD$35:AD$41)/SUM(Programacion!AD$28:AD$41)+IF('Res 1ªEval'!AF20="",0,'Res 1ªEval'!AF20*SUM(Programacion!AD$28:AD$34)/SUM(Programacion!AD$28:AD$41)))))</f>
        <v/>
      </c>
      <c r="AG20" s="270" t="str">
        <f>IF($C20="","",IF(SUM(Programacion!AE$28:AE$41)=0,"",IF(SUM(Programacion!AE$35:AE$41)=0,'Res 1ªEval'!AG20,(IF(Programacion!AE$35="",0,Programacion!AE$35/SUM(Programacion!AE$35:AE$41)*'2 Eval'!$E19)+IF(Programacion!AE$36="",0,Programacion!AE$36/SUM(Programacion!AE$35:AE$41)*'2 Eval'!$F19)+IF(Programacion!AE$37="",0,Programacion!AE$37/SUM(Programacion!AE$35:AE$41)*'2 Eval'!$G19)+IF(Programacion!AE$38="",0,Programacion!AE$38/SUM(Programacion!AE$35:AE$41)*'2 Eval'!$H19)+IF(Programacion!AE$39="",0,Programacion!AE$39/SUM(Programacion!AE$35:AE$41)*'2 Eval'!$I19)+IF(Programacion!AE$40="",0,Programacion!AE$40/SUM(Programacion!AE$35:AE$41)*'2 Eval'!$J19)+IF(Programacion!AE$41="",0,Programacion!AE$41/SUM(Programacion!AE$35:AE$41)*'2 Eval'!$K19))*SUM(Programacion!AE$35:AE$41)/SUM(Programacion!AE$28:AE$41)+IF('Res 1ªEval'!AG20="",0,'Res 1ªEval'!AG20*SUM(Programacion!AE$28:AE$34)/SUM(Programacion!AE$28:AE$41)))))</f>
        <v/>
      </c>
      <c r="AH20" s="270" t="str">
        <f>IF($C20="","",IF(SUM(Programacion!AF$28:AF$41)=0,"",IF(SUM(Programacion!AF$35:AF$41)=0,'Res 1ªEval'!AH20,(IF(Programacion!AF$35="",0,Programacion!AF$35/SUM(Programacion!AF$35:AF$41)*'2 Eval'!$E19)+IF(Programacion!AF$36="",0,Programacion!AF$36/SUM(Programacion!AF$35:AF$41)*'2 Eval'!$F19)+IF(Programacion!AF$37="",0,Programacion!AF$37/SUM(Programacion!AF$35:AF$41)*'2 Eval'!$G19)+IF(Programacion!AF$38="",0,Programacion!AF$38/SUM(Programacion!AF$35:AF$41)*'2 Eval'!$H19)+IF(Programacion!AF$39="",0,Programacion!AF$39/SUM(Programacion!AF$35:AF$41)*'2 Eval'!$I19)+IF(Programacion!AF$40="",0,Programacion!AF$40/SUM(Programacion!AF$35:AF$41)*'2 Eval'!$J19)+IF(Programacion!AF$41="",0,Programacion!AF$41/SUM(Programacion!AF$35:AF$41)*'2 Eval'!$K19))*SUM(Programacion!AF$35:AF$41)/SUM(Programacion!AF$28:AF$41)+IF('Res 1ªEval'!AH20="",0,'Res 1ªEval'!AH20*SUM(Programacion!AF$28:AF$34)/SUM(Programacion!AF$28:AF$41)))))</f>
        <v/>
      </c>
      <c r="AI20" s="270" t="str">
        <f>IF($C20="","",IF(SUM(Programacion!AG$28:AG$41)=0,"",IF(SUM(Programacion!AG$35:AG$41)=0,'Res 1ªEval'!AI20,(IF(Programacion!AG$35="",0,Programacion!AG$35/SUM(Programacion!AG$35:AG$41)*'2 Eval'!$E19)+IF(Programacion!AG$36="",0,Programacion!AG$36/SUM(Programacion!AG$35:AG$41)*'2 Eval'!$F19)+IF(Programacion!AG$37="",0,Programacion!AG$37/SUM(Programacion!AG$35:AG$41)*'2 Eval'!$G19)+IF(Programacion!AG$38="",0,Programacion!AG$38/SUM(Programacion!AG$35:AG$41)*'2 Eval'!$H19)+IF(Programacion!AG$39="",0,Programacion!AG$39/SUM(Programacion!AG$35:AG$41)*'2 Eval'!$I19)+IF(Programacion!AG$40="",0,Programacion!AG$40/SUM(Programacion!AG$35:AG$41)*'2 Eval'!$J19)+IF(Programacion!AG$41="",0,Programacion!AG$41/SUM(Programacion!AG$35:AG$41)*'2 Eval'!$K19))*SUM(Programacion!AG$35:AG$41)/SUM(Programacion!AG$28:AG$41)+IF('Res 1ªEval'!AI20="",0,'Res 1ªEval'!AI20*SUM(Programacion!AG$28:AG$34)/SUM(Programacion!AG$28:AG$41)))))</f>
        <v/>
      </c>
      <c r="AJ20" s="270" t="str">
        <f>IF($C20="","",IF(SUM(Programacion!AH$28:AH$41)=0,"",IF(SUM(Programacion!AH$35:AH$41)=0,'Res 1ªEval'!AJ20,(IF(Programacion!AH$35="",0,Programacion!AH$35/SUM(Programacion!AH$35:AH$41)*'2 Eval'!$E19)+IF(Programacion!AH$36="",0,Programacion!AH$36/SUM(Programacion!AH$35:AH$41)*'2 Eval'!$F19)+IF(Programacion!AH$37="",0,Programacion!AH$37/SUM(Programacion!AH$35:AH$41)*'2 Eval'!$G19)+IF(Programacion!AH$38="",0,Programacion!AH$38/SUM(Programacion!AH$35:AH$41)*'2 Eval'!$H19)+IF(Programacion!AH$39="",0,Programacion!AH$39/SUM(Programacion!AH$35:AH$41)*'2 Eval'!$I19)+IF(Programacion!AH$40="",0,Programacion!AH$40/SUM(Programacion!AH$35:AH$41)*'2 Eval'!$J19)+IF(Programacion!AH$41="",0,Programacion!AH$41/SUM(Programacion!AH$35:AH$41)*'2 Eval'!$K19))*SUM(Programacion!AH$35:AH$41)/SUM(Programacion!AH$28:AH$41)+IF('Res 1ªEval'!AJ20="",0,'Res 1ªEval'!AJ20*SUM(Programacion!AH$28:AH$34)/SUM(Programacion!AH$28:AH$41)))))</f>
        <v/>
      </c>
      <c r="AK20" s="270" t="str">
        <f>IF($C20="","",IF(SUM(Programacion!AI$28:AI$41)=0,"",IF(SUM(Programacion!AI$35:AI$41)=0,'Res 1ªEval'!AK20,(IF(Programacion!AI$35="",0,Programacion!AI$35/SUM(Programacion!AI$35:AI$41)*'2 Eval'!$E19)+IF(Programacion!AI$36="",0,Programacion!AI$36/SUM(Programacion!AI$35:AI$41)*'2 Eval'!$F19)+IF(Programacion!AI$37="",0,Programacion!AI$37/SUM(Programacion!AI$35:AI$41)*'2 Eval'!$G19)+IF(Programacion!AI$38="",0,Programacion!AI$38/SUM(Programacion!AI$35:AI$41)*'2 Eval'!$H19)+IF(Programacion!AI$39="",0,Programacion!AI$39/SUM(Programacion!AI$35:AI$41)*'2 Eval'!$I19)+IF(Programacion!AI$40="",0,Programacion!AI$40/SUM(Programacion!AI$35:AI$41)*'2 Eval'!$J19)+IF(Programacion!AI$41="",0,Programacion!AI$41/SUM(Programacion!AI$35:AI$41)*'2 Eval'!$K19))*SUM(Programacion!AI$35:AI$41)/SUM(Programacion!AI$28:AI$41)+IF('Res 1ªEval'!AK20="",0,'Res 1ªEval'!AK20*SUM(Programacion!AI$28:AI$34)/SUM(Programacion!AI$28:AI$41)))))</f>
        <v/>
      </c>
      <c r="AL20" s="270" t="str">
        <f>IF($C20="","",IF(SUM(Programacion!AJ$28:AJ$41)=0,"",IF(SUM(Programacion!AJ$35:AJ$41)=0,'Res 1ªEval'!AL20,(IF(Programacion!AJ$35="",0,Programacion!AJ$35/SUM(Programacion!AJ$35:AJ$41)*'2 Eval'!$E19)+IF(Programacion!AJ$36="",0,Programacion!AJ$36/SUM(Programacion!AJ$35:AJ$41)*'2 Eval'!$F19)+IF(Programacion!AJ$37="",0,Programacion!AJ$37/SUM(Programacion!AJ$35:AJ$41)*'2 Eval'!$G19)+IF(Programacion!AJ$38="",0,Programacion!AJ$38/SUM(Programacion!AJ$35:AJ$41)*'2 Eval'!$H19)+IF(Programacion!AJ$39="",0,Programacion!AJ$39/SUM(Programacion!AJ$35:AJ$41)*'2 Eval'!$I19)+IF(Programacion!AJ$40="",0,Programacion!AJ$40/SUM(Programacion!AJ$35:AJ$41)*'2 Eval'!$J19)+IF(Programacion!AJ$41="",0,Programacion!AJ$41/SUM(Programacion!AJ$35:AJ$41)*'2 Eval'!$K19))*SUM(Programacion!AJ$35:AJ$41)/SUM(Programacion!AJ$28:AJ$41)+IF('Res 1ªEval'!AL20="",0,'Res 1ªEval'!AL20*SUM(Programacion!AJ$28:AJ$34)/SUM(Programacion!AJ$28:AJ$41)))))</f>
        <v/>
      </c>
      <c r="AM20" s="270" t="str">
        <f>IF($C20="","",IF(SUM(Programacion!AK$28:AK$41)=0,"",IF(SUM(Programacion!AK$35:AK$41)=0,'Res 1ªEval'!AM20,(IF(Programacion!AK$35="",0,Programacion!AK$35/SUM(Programacion!AK$35:AK$41)*'2 Eval'!$E19)+IF(Programacion!AK$36="",0,Programacion!AK$36/SUM(Programacion!AK$35:AK$41)*'2 Eval'!$F19)+IF(Programacion!AK$37="",0,Programacion!AK$37/SUM(Programacion!AK$35:AK$41)*'2 Eval'!$G19)+IF(Programacion!AK$38="",0,Programacion!AK$38/SUM(Programacion!AK$35:AK$41)*'2 Eval'!$H19)+IF(Programacion!AK$39="",0,Programacion!AK$39/SUM(Programacion!AK$35:AK$41)*'2 Eval'!$I19)+IF(Programacion!AK$40="",0,Programacion!AK$40/SUM(Programacion!AK$35:AK$41)*'2 Eval'!$J19)+IF(Programacion!AK$41="",0,Programacion!AK$41/SUM(Programacion!AK$35:AK$41)*'2 Eval'!$K19))*SUM(Programacion!AK$35:AK$41)/SUM(Programacion!AK$28:AK$41)+IF('Res 1ªEval'!AM20="",0,'Res 1ªEval'!AM20*SUM(Programacion!AK$28:AK$34)/SUM(Programacion!AK$28:AK$41)))))</f>
        <v/>
      </c>
      <c r="AN20" s="270" t="str">
        <f>IF($C20="","",IF(SUM(Programacion!AL$28:AL$41)=0,"",IF(SUM(Programacion!AL$35:AL$41)=0,'Res 1ªEval'!AN20,(IF(Programacion!AL$35="",0,Programacion!AL$35/SUM(Programacion!AL$35:AL$41)*'2 Eval'!$E19)+IF(Programacion!AL$36="",0,Programacion!AL$36/SUM(Programacion!AL$35:AL$41)*'2 Eval'!$F19)+IF(Programacion!AL$37="",0,Programacion!AL$37/SUM(Programacion!AL$35:AL$41)*'2 Eval'!$G19)+IF(Programacion!AL$38="",0,Programacion!AL$38/SUM(Programacion!AL$35:AL$41)*'2 Eval'!$H19)+IF(Programacion!AL$39="",0,Programacion!AL$39/SUM(Programacion!AL$35:AL$41)*'2 Eval'!$I19)+IF(Programacion!AL$40="",0,Programacion!AL$40/SUM(Programacion!AL$35:AL$41)*'2 Eval'!$J19)+IF(Programacion!AL$41="",0,Programacion!AL$41/SUM(Programacion!AL$35:AL$41)*'2 Eval'!$K19))*SUM(Programacion!AL$35:AL$41)/SUM(Programacion!AL$28:AL$41)+IF('Res 1ªEval'!AN20="",0,'Res 1ªEval'!AN20*SUM(Programacion!AL$28:AL$34)/SUM(Programacion!AL$28:AL$41)))))</f>
        <v/>
      </c>
      <c r="AO20" s="270" t="str">
        <f>IF($C20="","",IF(SUM(Programacion!AM$28:AM$41)=0,"",IF(SUM(Programacion!AM$35:AM$41)=0,'Res 1ªEval'!AO20,(IF(Programacion!AM$35="",0,Programacion!AM$35/SUM(Programacion!AM$35:AM$41)*'2 Eval'!$E19)+IF(Programacion!AM$36="",0,Programacion!AM$36/SUM(Programacion!AM$35:AM$41)*'2 Eval'!$F19)+IF(Programacion!AM$37="",0,Programacion!AM$37/SUM(Programacion!AM$35:AM$41)*'2 Eval'!$G19)+IF(Programacion!AM$38="",0,Programacion!AM$38/SUM(Programacion!AM$35:AM$41)*'2 Eval'!$H19)+IF(Programacion!AM$39="",0,Programacion!AM$39/SUM(Programacion!AM$35:AM$41)*'2 Eval'!$I19)+IF(Programacion!AM$40="",0,Programacion!AM$40/SUM(Programacion!AM$35:AM$41)*'2 Eval'!$J19)+IF(Programacion!AM$41="",0,Programacion!AM$41/SUM(Programacion!AM$35:AM$41)*'2 Eval'!$K19))*SUM(Programacion!AM$35:AM$41)/SUM(Programacion!AM$28:AM$41)+IF('Res 1ªEval'!AO20="",0,'Res 1ªEval'!AO20*SUM(Programacion!AM$28:AM$34)/SUM(Programacion!AM$28:AM$41)))))</f>
        <v/>
      </c>
      <c r="AP20" s="270" t="str">
        <f>IF($C20="","",IF(SUM(Programacion!AN$28:AN$41)=0,"",IF(SUM(Programacion!AN$35:AN$41)=0,'Res 1ªEval'!AP20,(IF(Programacion!AN$35="",0,Programacion!AN$35/SUM(Programacion!AN$35:AN$41)*'2 Eval'!$E19)+IF(Programacion!AN$36="",0,Programacion!AN$36/SUM(Programacion!AN$35:AN$41)*'2 Eval'!$F19)+IF(Programacion!AN$37="",0,Programacion!AN$37/SUM(Programacion!AN$35:AN$41)*'2 Eval'!$G19)+IF(Programacion!AN$38="",0,Programacion!AN$38/SUM(Programacion!AN$35:AN$41)*'2 Eval'!$H19)+IF(Programacion!AN$39="",0,Programacion!AN$39/SUM(Programacion!AN$35:AN$41)*'2 Eval'!$I19)+IF(Programacion!AN$40="",0,Programacion!AN$40/SUM(Programacion!AN$35:AN$41)*'2 Eval'!$J19)+IF(Programacion!AN$41="",0,Programacion!AN$41/SUM(Programacion!AN$35:AN$41)*'2 Eval'!$K19))*SUM(Programacion!AN$35:AN$41)/SUM(Programacion!AN$28:AN$41)+IF('Res 1ªEval'!AP20="",0,'Res 1ªEval'!AP20*SUM(Programacion!AN$28:AN$34)/SUM(Programacion!AN$28:AN$41)))))</f>
        <v/>
      </c>
      <c r="AQ20" s="270" t="str">
        <f>IF($C20="","",IF(SUM(Programacion!AO$28:AO$41)=0,"",IF(SUM(Programacion!AO$35:AO$41)=0,'Res 1ªEval'!AQ20,(IF(Programacion!AO$35="",0,Programacion!AO$35/SUM(Programacion!AO$35:AO$41)*'2 Eval'!$E19)+IF(Programacion!AO$36="",0,Programacion!AO$36/SUM(Programacion!AO$35:AO$41)*'2 Eval'!$F19)+IF(Programacion!AO$37="",0,Programacion!AO$37/SUM(Programacion!AO$35:AO$41)*'2 Eval'!$G19)+IF(Programacion!AO$38="",0,Programacion!AO$38/SUM(Programacion!AO$35:AO$41)*'2 Eval'!$H19)+IF(Programacion!AO$39="",0,Programacion!AO$39/SUM(Programacion!AO$35:AO$41)*'2 Eval'!$I19)+IF(Programacion!AO$40="",0,Programacion!AO$40/SUM(Programacion!AO$35:AO$41)*'2 Eval'!$J19)+IF(Programacion!AO$41="",0,Programacion!AO$41/SUM(Programacion!AO$35:AO$41)*'2 Eval'!$K19))*SUM(Programacion!AO$35:AO$41)/SUM(Programacion!AO$28:AO$41)+IF('Res 1ªEval'!AQ20="",0,'Res 1ªEval'!AQ20*SUM(Programacion!AO$28:AO$34)/SUM(Programacion!AO$28:AO$41)))))</f>
        <v/>
      </c>
      <c r="AR20" s="270" t="str">
        <f>IF($C20="","",IF(SUM(Programacion!AP$28:AP$41)=0,"",IF(SUM(Programacion!AP$35:AP$41)=0,'Res 1ªEval'!AR20,(IF(Programacion!AP$35="",0,Programacion!AP$35/SUM(Programacion!AP$35:AP$41)*'2 Eval'!$E19)+IF(Programacion!AP$36="",0,Programacion!AP$36/SUM(Programacion!AP$35:AP$41)*'2 Eval'!$F19)+IF(Programacion!AP$37="",0,Programacion!AP$37/SUM(Programacion!AP$35:AP$41)*'2 Eval'!$G19)+IF(Programacion!AP$38="",0,Programacion!AP$38/SUM(Programacion!AP$35:AP$41)*'2 Eval'!$H19)+IF(Programacion!AP$39="",0,Programacion!AP$39/SUM(Programacion!AP$35:AP$41)*'2 Eval'!$I19)+IF(Programacion!AP$40="",0,Programacion!AP$40/SUM(Programacion!AP$35:AP$41)*'2 Eval'!$J19)+IF(Programacion!AP$41="",0,Programacion!AP$41/SUM(Programacion!AP$35:AP$41)*'2 Eval'!$K19))*SUM(Programacion!AP$35:AP$41)/SUM(Programacion!AP$28:AP$41)+IF('Res 1ªEval'!AR20="",0,'Res 1ªEval'!AR20*SUM(Programacion!AP$28:AP$34)/SUM(Programacion!AP$28:AP$41)))))</f>
        <v/>
      </c>
      <c r="AS20" s="270" t="str">
        <f>IF($C20="","",IF(SUM(Programacion!AQ$28:AQ$41)=0,"",IF(SUM(Programacion!AQ$35:AQ$41)=0,'Res 1ªEval'!AS20,(IF(Programacion!AQ$35="",0,Programacion!AQ$35/SUM(Programacion!AQ$35:AQ$41)*'2 Eval'!$E19)+IF(Programacion!AQ$36="",0,Programacion!AQ$36/SUM(Programacion!AQ$35:AQ$41)*'2 Eval'!$F19)+IF(Programacion!AQ$37="",0,Programacion!AQ$37/SUM(Programacion!AQ$35:AQ$41)*'2 Eval'!$G19)+IF(Programacion!AQ$38="",0,Programacion!AQ$38/SUM(Programacion!AQ$35:AQ$41)*'2 Eval'!$H19)+IF(Programacion!AQ$39="",0,Programacion!AQ$39/SUM(Programacion!AQ$35:AQ$41)*'2 Eval'!$I19)+IF(Programacion!AQ$40="",0,Programacion!AQ$40/SUM(Programacion!AQ$35:AQ$41)*'2 Eval'!$J19)+IF(Programacion!AQ$41="",0,Programacion!AQ$41/SUM(Programacion!AQ$35:AQ$41)*'2 Eval'!$K19))*SUM(Programacion!AQ$35:AQ$41)/SUM(Programacion!AQ$28:AQ$41)+IF('Res 1ªEval'!AS20="",0,'Res 1ªEval'!AS20*SUM(Programacion!AQ$28:AQ$34)/SUM(Programacion!AQ$28:AQ$41)))))</f>
        <v/>
      </c>
      <c r="AT20" s="270" t="str">
        <f>IF($C20="","",IF(SUM(Programacion!AR$28:AR$41)=0,"",IF(SUM(Programacion!AR$35:AR$41)=0,'Res 1ªEval'!AT20,(IF(Programacion!AR$35="",0,Programacion!AR$35/SUM(Programacion!AR$35:AR$41)*'2 Eval'!$E19)+IF(Programacion!AR$36="",0,Programacion!AR$36/SUM(Programacion!AR$35:AR$41)*'2 Eval'!$F19)+IF(Programacion!AR$37="",0,Programacion!AR$37/SUM(Programacion!AR$35:AR$41)*'2 Eval'!$G19)+IF(Programacion!AR$38="",0,Programacion!AR$38/SUM(Programacion!AR$35:AR$41)*'2 Eval'!$H19)+IF(Programacion!AR$39="",0,Programacion!AR$39/SUM(Programacion!AR$35:AR$41)*'2 Eval'!$I19)+IF(Programacion!AR$40="",0,Programacion!AR$40/SUM(Programacion!AR$35:AR$41)*'2 Eval'!$J19)+IF(Programacion!AR$41="",0,Programacion!AR$41/SUM(Programacion!AR$35:AR$41)*'2 Eval'!$K19))*SUM(Programacion!AR$35:AR$41)/SUM(Programacion!AR$28:AR$41)+IF('Res 1ªEval'!AT20="",0,'Res 1ªEval'!AT20*SUM(Programacion!AR$28:AR$34)/SUM(Programacion!AR$28:AR$41)))))</f>
        <v/>
      </c>
      <c r="AU20" s="270" t="str">
        <f>IF($C20="","",IF(SUM(Programacion!AS$28:AS$41)=0,"",IF(SUM(Programacion!AS$35:AS$41)=0,'Res 1ªEval'!AU20,(IF(Programacion!AS$35="",0,Programacion!AS$35/SUM(Programacion!AS$35:AS$41)*'2 Eval'!$E19)+IF(Programacion!AS$36="",0,Programacion!AS$36/SUM(Programacion!AS$35:AS$41)*'2 Eval'!$F19)+IF(Programacion!AS$37="",0,Programacion!AS$37/SUM(Programacion!AS$35:AS$41)*'2 Eval'!$G19)+IF(Programacion!AS$38="",0,Programacion!AS$38/SUM(Programacion!AS$35:AS$41)*'2 Eval'!$H19)+IF(Programacion!AS$39="",0,Programacion!AS$39/SUM(Programacion!AS$35:AS$41)*'2 Eval'!$I19)+IF(Programacion!AS$40="",0,Programacion!AS$40/SUM(Programacion!AS$35:AS$41)*'2 Eval'!$J19)+IF(Programacion!AS$41="",0,Programacion!AS$41/SUM(Programacion!AS$35:AS$41)*'2 Eval'!$K19))*SUM(Programacion!AS$35:AS$41)/SUM(Programacion!AS$28:AS$41)+IF('Res 1ªEval'!AU20="",0,'Res 1ªEval'!AU20*SUM(Programacion!AS$28:AS$34)/SUM(Programacion!AS$28:AS$41)))))</f>
        <v/>
      </c>
      <c r="AV20" s="270" t="str">
        <f>IF($C20="","",IF(SUM(Programacion!AT$28:AT$41)=0,"",IF(SUM(Programacion!AT$35:AT$41)=0,'Res 1ªEval'!AV20,(IF(Programacion!AT$35="",0,Programacion!AT$35/SUM(Programacion!AT$35:AT$41)*'2 Eval'!$E19)+IF(Programacion!AT$36="",0,Programacion!AT$36/SUM(Programacion!AT$35:AT$41)*'2 Eval'!$F19)+IF(Programacion!AT$37="",0,Programacion!AT$37/SUM(Programacion!AT$35:AT$41)*'2 Eval'!$G19)+IF(Programacion!AT$38="",0,Programacion!AT$38/SUM(Programacion!AT$35:AT$41)*'2 Eval'!$H19)+IF(Programacion!AT$39="",0,Programacion!AT$39/SUM(Programacion!AT$35:AT$41)*'2 Eval'!$I19)+IF(Programacion!AT$40="",0,Programacion!AT$40/SUM(Programacion!AT$35:AT$41)*'2 Eval'!$J19)+IF(Programacion!AT$41="",0,Programacion!AT$41/SUM(Programacion!AT$35:AT$41)*'2 Eval'!$K19))*SUM(Programacion!AT$35:AT$41)/SUM(Programacion!AT$28:AT$41)+IF('Res 1ªEval'!AV20="",0,'Res 1ªEval'!AV20*SUM(Programacion!AT$28:AT$34)/SUM(Programacion!AT$28:AT$41)))))</f>
        <v/>
      </c>
      <c r="AW20" s="270" t="str">
        <f>IF($C20="","",IF(SUM(Programacion!AU$28:AU$41)=0,"",IF(SUM(Programacion!AU$35:AU$41)=0,'Res 1ªEval'!AW20,(IF(Programacion!AU$35="",0,Programacion!AU$35/SUM(Programacion!AU$35:AU$41)*'2 Eval'!$E19)+IF(Programacion!AU$36="",0,Programacion!AU$36/SUM(Programacion!AU$35:AU$41)*'2 Eval'!$F19)+IF(Programacion!AU$37="",0,Programacion!AU$37/SUM(Programacion!AU$35:AU$41)*'2 Eval'!$G19)+IF(Programacion!AU$38="",0,Programacion!AU$38/SUM(Programacion!AU$35:AU$41)*'2 Eval'!$H19)+IF(Programacion!AU$39="",0,Programacion!AU$39/SUM(Programacion!AU$35:AU$41)*'2 Eval'!$I19)+IF(Programacion!AU$40="",0,Programacion!AU$40/SUM(Programacion!AU$35:AU$41)*'2 Eval'!$J19)+IF(Programacion!AU$41="",0,Programacion!AU$41/SUM(Programacion!AU$35:AU$41)*'2 Eval'!$K19))*SUM(Programacion!AU$35:AU$41)/SUM(Programacion!AU$28:AU$41)+IF('Res 1ªEval'!AW20="",0,'Res 1ªEval'!AW20*SUM(Programacion!AU$28:AU$34)/SUM(Programacion!AU$28:AU$41)))))</f>
        <v/>
      </c>
      <c r="AX20" s="270" t="str">
        <f>IF($C20="","",IF(SUM(Programacion!AV$28:AV$41)=0,"",IF(SUM(Programacion!AV$35:AV$41)=0,'Res 1ªEval'!AX20,(IF(Programacion!AV$35="",0,Programacion!AV$35/SUM(Programacion!AV$35:AV$41)*'2 Eval'!$E19)+IF(Programacion!AV$36="",0,Programacion!AV$36/SUM(Programacion!AV$35:AV$41)*'2 Eval'!$F19)+IF(Programacion!AV$37="",0,Programacion!AV$37/SUM(Programacion!AV$35:AV$41)*'2 Eval'!$G19)+IF(Programacion!AV$38="",0,Programacion!AV$38/SUM(Programacion!AV$35:AV$41)*'2 Eval'!$H19)+IF(Programacion!AV$39="",0,Programacion!AV$39/SUM(Programacion!AV$35:AV$41)*'2 Eval'!$I19)+IF(Programacion!AV$40="",0,Programacion!AV$40/SUM(Programacion!AV$35:AV$41)*'2 Eval'!$J19)+IF(Programacion!AV$41="",0,Programacion!AV$41/SUM(Programacion!AV$35:AV$41)*'2 Eval'!$K19))*SUM(Programacion!AV$35:AV$41)/SUM(Programacion!AV$28:AV$41)+IF('Res 1ªEval'!AX20="",0,'Res 1ªEval'!AX20*SUM(Programacion!AV$28:AV$34)/SUM(Programacion!AV$28:AV$41)))))</f>
        <v/>
      </c>
      <c r="AY20" s="270" t="str">
        <f>IF($C20="","",IF(SUM(Programacion!AW$28:AW$41)=0,"",IF(SUM(Programacion!AW$35:AW$41)=0,'Res 1ªEval'!AY20,(IF(Programacion!AW$35="",0,Programacion!AW$35/SUM(Programacion!AW$35:AW$41)*'2 Eval'!$E19)+IF(Programacion!AW$36="",0,Programacion!AW$36/SUM(Programacion!AW$35:AW$41)*'2 Eval'!$F19)+IF(Programacion!AW$37="",0,Programacion!AW$37/SUM(Programacion!AW$35:AW$41)*'2 Eval'!$G19)+IF(Programacion!AW$38="",0,Programacion!AW$38/SUM(Programacion!AW$35:AW$41)*'2 Eval'!$H19)+IF(Programacion!AW$39="",0,Programacion!AW$39/SUM(Programacion!AW$35:AW$41)*'2 Eval'!$I19)+IF(Programacion!AW$40="",0,Programacion!AW$40/SUM(Programacion!AW$35:AW$41)*'2 Eval'!$J19)+IF(Programacion!AW$41="",0,Programacion!AW$41/SUM(Programacion!AW$35:AW$41)*'2 Eval'!$K19))*SUM(Programacion!AW$35:AW$41)/SUM(Programacion!AW$28:AW$41)+IF('Res 1ªEval'!AY20="",0,'Res 1ªEval'!AY20*SUM(Programacion!AW$28:AW$34)/SUM(Programacion!AW$28:AW$41)))))</f>
        <v/>
      </c>
      <c r="AZ20" s="270" t="str">
        <f>IF($C20="","",IF(SUM(Programacion!AX$28:AX$41)=0,"",IF(SUM(Programacion!AX$35:AX$41)=0,'Res 1ªEval'!AZ20,(IF(Programacion!AX$35="",0,Programacion!AX$35/SUM(Programacion!AX$35:AX$41)*'2 Eval'!$E19)+IF(Programacion!AX$36="",0,Programacion!AX$36/SUM(Programacion!AX$35:AX$41)*'2 Eval'!$F19)+IF(Programacion!AX$37="",0,Programacion!AX$37/SUM(Programacion!AX$35:AX$41)*'2 Eval'!$G19)+IF(Programacion!AX$38="",0,Programacion!AX$38/SUM(Programacion!AX$35:AX$41)*'2 Eval'!$H19)+IF(Programacion!AX$39="",0,Programacion!AX$39/SUM(Programacion!AX$35:AX$41)*'2 Eval'!$I19)+IF(Programacion!AX$40="",0,Programacion!AX$40/SUM(Programacion!AX$35:AX$41)*'2 Eval'!$J19)+IF(Programacion!AX$41="",0,Programacion!AX$41/SUM(Programacion!AX$35:AX$41)*'2 Eval'!$K19))*SUM(Programacion!AX$35:AX$41)/SUM(Programacion!AX$28:AX$41)+IF('Res 1ªEval'!AZ20="",0,'Res 1ªEval'!AZ20*SUM(Programacion!AX$28:AX$34)/SUM(Programacion!AX$28:AX$41)))))</f>
        <v/>
      </c>
      <c r="BA20" s="270" t="str">
        <f>IF($C20="","",IF(SUM(Programacion!AY$28:AY$41)=0,"",IF(SUM(Programacion!AY$35:AY$41)=0,'Res 1ªEval'!BA20,(IF(Programacion!AY$35="",0,Programacion!AY$35/SUM(Programacion!AY$35:AY$41)*'2 Eval'!$E19)+IF(Programacion!AY$36="",0,Programacion!AY$36/SUM(Programacion!AY$35:AY$41)*'2 Eval'!$F19)+IF(Programacion!AY$37="",0,Programacion!AY$37/SUM(Programacion!AY$35:AY$41)*'2 Eval'!$G19)+IF(Programacion!AY$38="",0,Programacion!AY$38/SUM(Programacion!AY$35:AY$41)*'2 Eval'!$H19)+IF(Programacion!AY$39="",0,Programacion!AY$39/SUM(Programacion!AY$35:AY$41)*'2 Eval'!$I19)+IF(Programacion!AY$40="",0,Programacion!AY$40/SUM(Programacion!AY$35:AY$41)*'2 Eval'!$J19)+IF(Programacion!AY$41="",0,Programacion!AY$41/SUM(Programacion!AY$35:AY$41)*'2 Eval'!$K19))*SUM(Programacion!AY$35:AY$41)/SUM(Programacion!AY$28:AY$41)+IF('Res 1ªEval'!BA20="",0,'Res 1ªEval'!BA20*SUM(Programacion!AY$28:AY$34)/SUM(Programacion!AY$28:AY$41)))))</f>
        <v/>
      </c>
      <c r="BB20" s="270" t="str">
        <f>IF($C20="","",IF(SUM(Programacion!AZ$28:AZ$41)=0,"",IF(SUM(Programacion!AZ$35:AZ$41)=0,'Res 1ªEval'!BB20,(IF(Programacion!AZ$35="",0,Programacion!AZ$35/SUM(Programacion!AZ$35:AZ$41)*'2 Eval'!$E19)+IF(Programacion!AZ$36="",0,Programacion!AZ$36/SUM(Programacion!AZ$35:AZ$41)*'2 Eval'!$F19)+IF(Programacion!AZ$37="",0,Programacion!AZ$37/SUM(Programacion!AZ$35:AZ$41)*'2 Eval'!$G19)+IF(Programacion!AZ$38="",0,Programacion!AZ$38/SUM(Programacion!AZ$35:AZ$41)*'2 Eval'!$H19)+IF(Programacion!AZ$39="",0,Programacion!AZ$39/SUM(Programacion!AZ$35:AZ$41)*'2 Eval'!$I19)+IF(Programacion!AZ$40="",0,Programacion!AZ$40/SUM(Programacion!AZ$35:AZ$41)*'2 Eval'!$J19)+IF(Programacion!AZ$41="",0,Programacion!AZ$41/SUM(Programacion!AZ$35:AZ$41)*'2 Eval'!$K19))*SUM(Programacion!AZ$35:AZ$41)/SUM(Programacion!AZ$28:AZ$41)+IF('Res 1ªEval'!BB20="",0,'Res 1ªEval'!BB20*SUM(Programacion!AZ$28:AZ$34)/SUM(Programacion!AZ$28:AZ$41)))))</f>
        <v/>
      </c>
      <c r="BC20" s="270" t="str">
        <f>IF($C20="","",IF(SUM(Programacion!BA$28:BA$41)=0,"",IF(SUM(Programacion!BA$35:BA$41)=0,'Res 1ªEval'!BC20,(IF(Programacion!BA$35="",0,Programacion!BA$35/SUM(Programacion!BA$35:BA$41)*'2 Eval'!$E19)+IF(Programacion!BA$36="",0,Programacion!BA$36/SUM(Programacion!BA$35:BA$41)*'2 Eval'!$F19)+IF(Programacion!BA$37="",0,Programacion!BA$37/SUM(Programacion!BA$35:BA$41)*'2 Eval'!$G19)+IF(Programacion!BA$38="",0,Programacion!BA$38/SUM(Programacion!BA$35:BA$41)*'2 Eval'!$H19)+IF(Programacion!BA$39="",0,Programacion!BA$39/SUM(Programacion!BA$35:BA$41)*'2 Eval'!$I19)+IF(Programacion!BA$40="",0,Programacion!BA$40/SUM(Programacion!BA$35:BA$41)*'2 Eval'!$J19)+IF(Programacion!BA$41="",0,Programacion!BA$41/SUM(Programacion!BA$35:BA$41)*'2 Eval'!$K19))*SUM(Programacion!BA$35:BA$41)/SUM(Programacion!BA$28:BA$41)+IF('Res 1ªEval'!BC20="",0,'Res 1ªEval'!BC20*SUM(Programacion!BA$28:BA$34)/SUM(Programacion!BA$28:BA$41)))))</f>
        <v/>
      </c>
      <c r="BD20" s="270" t="str">
        <f>IF($C20="","",IF(SUM(Programacion!BB$28:BB$41)=0,"",IF(SUM(Programacion!BB$35:BB$41)=0,'Res 1ªEval'!BD20,(IF(Programacion!BB$35="",0,Programacion!BB$35/SUM(Programacion!BB$35:BB$41)*'2 Eval'!$E19)+IF(Programacion!BB$36="",0,Programacion!BB$36/SUM(Programacion!BB$35:BB$41)*'2 Eval'!$F19)+IF(Programacion!BB$37="",0,Programacion!BB$37/SUM(Programacion!BB$35:BB$41)*'2 Eval'!$G19)+IF(Programacion!BB$38="",0,Programacion!BB$38/SUM(Programacion!BB$35:BB$41)*'2 Eval'!$H19)+IF(Programacion!BB$39="",0,Programacion!BB$39/SUM(Programacion!BB$35:BB$41)*'2 Eval'!$I19)+IF(Programacion!BB$40="",0,Programacion!BB$40/SUM(Programacion!BB$35:BB$41)*'2 Eval'!$J19)+IF(Programacion!BB$41="",0,Programacion!BB$41/SUM(Programacion!BB$35:BB$41)*'2 Eval'!$K19))*SUM(Programacion!BB$35:BB$41)/SUM(Programacion!BB$28:BB$41)+IF('Res 1ªEval'!BD20="",0,'Res 1ªEval'!BD20*SUM(Programacion!BB$28:BB$34)/SUM(Programacion!BB$28:BB$41)))))</f>
        <v/>
      </c>
      <c r="BE20" s="270" t="str">
        <f>IF($C20="","",IF(SUM(Programacion!BC$28:BC$41)=0,"",IF(SUM(Programacion!BC$35:BC$41)=0,'Res 1ªEval'!BE20,(IF(Programacion!BC$35="",0,Programacion!BC$35/SUM(Programacion!BC$35:BC$41)*'2 Eval'!$E19)+IF(Programacion!BC$36="",0,Programacion!BC$36/SUM(Programacion!BC$35:BC$41)*'2 Eval'!$F19)+IF(Programacion!BC$37="",0,Programacion!BC$37/SUM(Programacion!BC$35:BC$41)*'2 Eval'!$G19)+IF(Programacion!BC$38="",0,Programacion!BC$38/SUM(Programacion!BC$35:BC$41)*'2 Eval'!$H19)+IF(Programacion!BC$39="",0,Programacion!BC$39/SUM(Programacion!BC$35:BC$41)*'2 Eval'!$I19)+IF(Programacion!BC$40="",0,Programacion!BC$40/SUM(Programacion!BC$35:BC$41)*'2 Eval'!$J19)+IF(Programacion!BC$41="",0,Programacion!BC$41/SUM(Programacion!BC$35:BC$41)*'2 Eval'!$K19))*SUM(Programacion!BC$35:BC$41)/SUM(Programacion!BC$28:BC$41)+IF('Res 1ªEval'!BE20="",0,'Res 1ªEval'!BE20*SUM(Programacion!BC$28:BC$34)/SUM(Programacion!BC$28:BC$41)))))</f>
        <v/>
      </c>
      <c r="BF20" s="270" t="str">
        <f>IF($C20="","",IF(SUM(Programacion!BD$28:BD$41)=0,"",IF(SUM(Programacion!BD$35:BD$41)=0,'Res 1ªEval'!BF20,(IF(Programacion!BD$35="",0,Programacion!BD$35/SUM(Programacion!BD$35:BD$41)*'2 Eval'!$E19)+IF(Programacion!BD$36="",0,Programacion!BD$36/SUM(Programacion!BD$35:BD$41)*'2 Eval'!$F19)+IF(Programacion!BD$37="",0,Programacion!BD$37/SUM(Programacion!BD$35:BD$41)*'2 Eval'!$G19)+IF(Programacion!BD$38="",0,Programacion!BD$38/SUM(Programacion!BD$35:BD$41)*'2 Eval'!$H19)+IF(Programacion!BD$39="",0,Programacion!BD$39/SUM(Programacion!BD$35:BD$41)*'2 Eval'!$I19)+IF(Programacion!BD$40="",0,Programacion!BD$40/SUM(Programacion!BD$35:BD$41)*'2 Eval'!$J19)+IF(Programacion!BD$41="",0,Programacion!BD$41/SUM(Programacion!BD$35:BD$41)*'2 Eval'!$K19))*SUM(Programacion!BD$35:BD$41)/SUM(Programacion!BD$28:BD$41)+IF('Res 1ªEval'!BF20="",0,'Res 1ªEval'!BF20*SUM(Programacion!BD$28:BD$34)/SUM(Programacion!BD$28:BD$41)))))</f>
        <v/>
      </c>
      <c r="BG20" s="270" t="str">
        <f>IF($C20="","",IF(SUM(Programacion!BE$28:BE$41)=0,"",IF(SUM(Programacion!BE$35:BE$41)=0,'Res 1ªEval'!BG20,(IF(Programacion!BE$35="",0,Programacion!BE$35/SUM(Programacion!BE$35:BE$41)*'2 Eval'!$E19)+IF(Programacion!BE$36="",0,Programacion!BE$36/SUM(Programacion!BE$35:BE$41)*'2 Eval'!$F19)+IF(Programacion!BE$37="",0,Programacion!BE$37/SUM(Programacion!BE$35:BE$41)*'2 Eval'!$G19)+IF(Programacion!BE$38="",0,Programacion!BE$38/SUM(Programacion!BE$35:BE$41)*'2 Eval'!$H19)+IF(Programacion!BE$39="",0,Programacion!BE$39/SUM(Programacion!BE$35:BE$41)*'2 Eval'!$I19)+IF(Programacion!BE$40="",0,Programacion!BE$40/SUM(Programacion!BE$35:BE$41)*'2 Eval'!$J19)+IF(Programacion!BE$41="",0,Programacion!BE$41/SUM(Programacion!BE$35:BE$41)*'2 Eval'!$K19))*SUM(Programacion!BE$35:BE$41)/SUM(Programacion!BE$28:BE$41)+IF('Res 1ªEval'!BG20="",0,'Res 1ªEval'!BG20*SUM(Programacion!BE$28:BE$34)/SUM(Programacion!BE$28:BE$41)))))</f>
        <v/>
      </c>
      <c r="BH20" s="270" t="str">
        <f>IF($C20="","",IF(SUM(Programacion!BF$28:BF$41)=0,"",IF(SUM(Programacion!BF$35:BF$41)=0,'Res 1ªEval'!BH20,(IF(Programacion!BF$35="",0,Programacion!BF$35/SUM(Programacion!BF$35:BF$41)*'2 Eval'!$E19)+IF(Programacion!BF$36="",0,Programacion!BF$36/SUM(Programacion!BF$35:BF$41)*'2 Eval'!$F19)+IF(Programacion!BF$37="",0,Programacion!BF$37/SUM(Programacion!BF$35:BF$41)*'2 Eval'!$G19)+IF(Programacion!BF$38="",0,Programacion!BF$38/SUM(Programacion!BF$35:BF$41)*'2 Eval'!$H19)+IF(Programacion!BF$39="",0,Programacion!BF$39/SUM(Programacion!BF$35:BF$41)*'2 Eval'!$I19)+IF(Programacion!BF$40="",0,Programacion!BF$40/SUM(Programacion!BF$35:BF$41)*'2 Eval'!$J19)+IF(Programacion!BF$41="",0,Programacion!BF$41/SUM(Programacion!BF$35:BF$41)*'2 Eval'!$K19))*SUM(Programacion!BF$35:BF$41)/SUM(Programacion!BF$28:BF$41)+IF('Res 1ªEval'!BH20="",0,'Res 1ªEval'!BH20*SUM(Programacion!BF$28:BF$34)/SUM(Programacion!BF$28:BF$41)))))</f>
        <v/>
      </c>
      <c r="BI20" s="270" t="str">
        <f>IF($C20="","",IF(SUM(Programacion!BG$28:BG$41)=0,"",IF(SUM(Programacion!BG$35:BG$41)=0,'Res 1ªEval'!BI20,(IF(Programacion!BG$35="",0,Programacion!BG$35/SUM(Programacion!BG$35:BG$41)*'2 Eval'!$E19)+IF(Programacion!BG$36="",0,Programacion!BG$36/SUM(Programacion!BG$35:BG$41)*'2 Eval'!$F19)+IF(Programacion!BG$37="",0,Programacion!BG$37/SUM(Programacion!BG$35:BG$41)*'2 Eval'!$G19)+IF(Programacion!BG$38="",0,Programacion!BG$38/SUM(Programacion!BG$35:BG$41)*'2 Eval'!$H19)+IF(Programacion!BG$39="",0,Programacion!BG$39/SUM(Programacion!BG$35:BG$41)*'2 Eval'!$I19)+IF(Programacion!BG$40="",0,Programacion!BG$40/SUM(Programacion!BG$35:BG$41)*'2 Eval'!$J19)+IF(Programacion!BG$41="",0,Programacion!BG$41/SUM(Programacion!BG$35:BG$41)*'2 Eval'!$K19))*SUM(Programacion!BG$35:BG$41)/SUM(Programacion!BG$28:BG$41)+IF('Res 1ªEval'!BI20="",0,'Res 1ªEval'!BI20*SUM(Programacion!BG$28:BG$34)/SUM(Programacion!BG$28:BG$41)))))</f>
        <v/>
      </c>
      <c r="BJ20" s="270" t="str">
        <f>IF($C20="","",IF(SUM(Programacion!BH$28:BH$41)=0,"",IF(SUM(Programacion!BH$35:BH$41)=0,'Res 1ªEval'!BJ20,(IF(Programacion!BH$35="",0,Programacion!BH$35/SUM(Programacion!BH$35:BH$41)*'2 Eval'!$E19)+IF(Programacion!BH$36="",0,Programacion!BH$36/SUM(Programacion!BH$35:BH$41)*'2 Eval'!$F19)+IF(Programacion!BH$37="",0,Programacion!BH$37/SUM(Programacion!BH$35:BH$41)*'2 Eval'!$G19)+IF(Programacion!BH$38="",0,Programacion!BH$38/SUM(Programacion!BH$35:BH$41)*'2 Eval'!$H19)+IF(Programacion!BH$39="",0,Programacion!BH$39/SUM(Programacion!BH$35:BH$41)*'2 Eval'!$I19)+IF(Programacion!BH$40="",0,Programacion!BH$40/SUM(Programacion!BH$35:BH$41)*'2 Eval'!$J19)+IF(Programacion!BH$41="",0,Programacion!BH$41/SUM(Programacion!BH$35:BH$41)*'2 Eval'!$K19))*SUM(Programacion!BH$35:BH$41)/SUM(Programacion!BH$28:BH$41)+IF('Res 1ªEval'!BJ20="",0,'Res 1ªEval'!BJ20*SUM(Programacion!BH$28:BH$34)/SUM(Programacion!BH$28:BH$41)))))</f>
        <v/>
      </c>
      <c r="BK20" s="270" t="str">
        <f>IF($C20="","",IF(SUM(Programacion!BI$28:BI$41)=0,"",IF(SUM(Programacion!BI$35:BI$41)=0,'Res 1ªEval'!BK20,(IF(Programacion!BI$35="",0,Programacion!BI$35/SUM(Programacion!BI$35:BI$41)*'2 Eval'!$E19)+IF(Programacion!BI$36="",0,Programacion!BI$36/SUM(Programacion!BI$35:BI$41)*'2 Eval'!$F19)+IF(Programacion!BI$37="",0,Programacion!BI$37/SUM(Programacion!BI$35:BI$41)*'2 Eval'!$G19)+IF(Programacion!BI$38="",0,Programacion!BI$38/SUM(Programacion!BI$35:BI$41)*'2 Eval'!$H19)+IF(Programacion!BI$39="",0,Programacion!BI$39/SUM(Programacion!BI$35:BI$41)*'2 Eval'!$I19)+IF(Programacion!BI$40="",0,Programacion!BI$40/SUM(Programacion!BI$35:BI$41)*'2 Eval'!$J19)+IF(Programacion!BI$41="",0,Programacion!BI$41/SUM(Programacion!BI$35:BI$41)*'2 Eval'!$K19))*SUM(Programacion!BI$35:BI$41)/SUM(Programacion!BI$28:BI$41)+IF('Res 1ªEval'!BK20="",0,'Res 1ªEval'!BK20*SUM(Programacion!BI$28:BI$34)/SUM(Programacion!BI$28:BI$41)))))</f>
        <v/>
      </c>
      <c r="BL20" s="270" t="str">
        <f>IF($C20="","",IF(SUM(Programacion!BJ$28:BJ$41)=0,"",IF(SUM(Programacion!BJ$35:BJ$41)=0,'Res 1ªEval'!BL20,(IF(Programacion!BJ$35="",0,Programacion!BJ$35/SUM(Programacion!BJ$35:BJ$41)*'2 Eval'!$E19)+IF(Programacion!BJ$36="",0,Programacion!BJ$36/SUM(Programacion!BJ$35:BJ$41)*'2 Eval'!$F19)+IF(Programacion!BJ$37="",0,Programacion!BJ$37/SUM(Programacion!BJ$35:BJ$41)*'2 Eval'!$G19)+IF(Programacion!BJ$38="",0,Programacion!BJ$38/SUM(Programacion!BJ$35:BJ$41)*'2 Eval'!$H19)+IF(Programacion!BJ$39="",0,Programacion!BJ$39/SUM(Programacion!BJ$35:BJ$41)*'2 Eval'!$I19)+IF(Programacion!BJ$40="",0,Programacion!BJ$40/SUM(Programacion!BJ$35:BJ$41)*'2 Eval'!$J19)+IF(Programacion!BJ$41="",0,Programacion!BJ$41/SUM(Programacion!BJ$35:BJ$41)*'2 Eval'!$K19))*SUM(Programacion!BJ$35:BJ$41)/SUM(Programacion!BJ$28:BJ$41)+IF('Res 1ªEval'!BL20="",0,'Res 1ªEval'!BL20*SUM(Programacion!BJ$28:BJ$34)/SUM(Programacion!BJ$28:BJ$41)))))</f>
        <v/>
      </c>
      <c r="BM20" s="270" t="str">
        <f>IF($C20="","",IF(SUM(Programacion!BK$28:BK$41)=0,"",IF(SUM(Programacion!BK$35:BK$41)=0,'Res 1ªEval'!BM20,(IF(Programacion!BK$35="",0,Programacion!BK$35/SUM(Programacion!BK$35:BK$41)*'2 Eval'!$E19)+IF(Programacion!BK$36="",0,Programacion!BK$36/SUM(Programacion!BK$35:BK$41)*'2 Eval'!$F19)+IF(Programacion!BK$37="",0,Programacion!BK$37/SUM(Programacion!BK$35:BK$41)*'2 Eval'!$G19)+IF(Programacion!BK$38="",0,Programacion!BK$38/SUM(Programacion!BK$35:BK$41)*'2 Eval'!$H19)+IF(Programacion!BK$39="",0,Programacion!BK$39/SUM(Programacion!BK$35:BK$41)*'2 Eval'!$I19)+IF(Programacion!BK$40="",0,Programacion!BK$40/SUM(Programacion!BK$35:BK$41)*'2 Eval'!$J19)+IF(Programacion!BK$41="",0,Programacion!BK$41/SUM(Programacion!BK$35:BK$41)*'2 Eval'!$K19))*SUM(Programacion!BK$35:BK$41)/SUM(Programacion!BK$28:BK$41)+IF('Res 1ªEval'!BM20="",0,'Res 1ªEval'!BM20*SUM(Programacion!BK$28:BK$34)/SUM(Programacion!BK$28:BK$41)))))</f>
        <v/>
      </c>
      <c r="BN20" s="270" t="str">
        <f>IF($C20="","",IF(SUM(Programacion!BL$28:BL$41)=0,"",IF(SUM(Programacion!BL$35:BL$41)=0,'Res 1ªEval'!BN20,(IF(Programacion!BL$35="",0,Programacion!BL$35/SUM(Programacion!BL$35:BL$41)*'2 Eval'!$E19)+IF(Programacion!BL$36="",0,Programacion!BL$36/SUM(Programacion!BL$35:BL$41)*'2 Eval'!$F19)+IF(Programacion!BL$37="",0,Programacion!BL$37/SUM(Programacion!BL$35:BL$41)*'2 Eval'!$G19)+IF(Programacion!BL$38="",0,Programacion!BL$38/SUM(Programacion!BL$35:BL$41)*'2 Eval'!$H19)+IF(Programacion!BL$39="",0,Programacion!BL$39/SUM(Programacion!BL$35:BL$41)*'2 Eval'!$I19)+IF(Programacion!BL$40="",0,Programacion!BL$40/SUM(Programacion!BL$35:BL$41)*'2 Eval'!$J19)+IF(Programacion!BL$41="",0,Programacion!BL$41/SUM(Programacion!BL$35:BL$41)*'2 Eval'!$K19))*SUM(Programacion!BL$35:BL$41)/SUM(Programacion!BL$28:BL$41)+IF('Res 1ªEval'!BN20="",0,'Res 1ªEval'!BN20*SUM(Programacion!BL$28:BL$34)/SUM(Programacion!BL$28:BL$41)))))</f>
        <v/>
      </c>
      <c r="BO20" s="270" t="str">
        <f>IF($C20="","",IF(SUM(Programacion!BM$28:BM$41)=0,"",IF(SUM(Programacion!BM$35:BM$41)=0,'Res 1ªEval'!BO20,(IF(Programacion!BM$35="",0,Programacion!BM$35/SUM(Programacion!BM$35:BM$41)*'2 Eval'!$E19)+IF(Programacion!BM$36="",0,Programacion!BM$36/SUM(Programacion!BM$35:BM$41)*'2 Eval'!$F19)+IF(Programacion!BM$37="",0,Programacion!BM$37/SUM(Programacion!BM$35:BM$41)*'2 Eval'!$G19)+IF(Programacion!BM$38="",0,Programacion!BM$38/SUM(Programacion!BM$35:BM$41)*'2 Eval'!$H19)+IF(Programacion!BM$39="",0,Programacion!BM$39/SUM(Programacion!BM$35:BM$41)*'2 Eval'!$I19)+IF(Programacion!BM$40="",0,Programacion!BM$40/SUM(Programacion!BM$35:BM$41)*'2 Eval'!$J19)+IF(Programacion!BM$41="",0,Programacion!BM$41/SUM(Programacion!BM$35:BM$41)*'2 Eval'!$K19))*SUM(Programacion!BM$35:BM$41)/SUM(Programacion!BM$28:BM$41)+IF('Res 1ªEval'!BO20="",0,'Res 1ªEval'!BO20*SUM(Programacion!BM$28:BM$34)/SUM(Programacion!BM$28:BM$41)))))</f>
        <v/>
      </c>
      <c r="BP20" s="270" t="str">
        <f>IF($C20="","",IF(SUM(Programacion!BN$28:BN$41)=0,"",IF(SUM(Programacion!BN$35:BN$41)=0,'Res 1ªEval'!BP20,(IF(Programacion!BN$35="",0,Programacion!BN$35/SUM(Programacion!BN$35:BN$41)*'2 Eval'!$E19)+IF(Programacion!BN$36="",0,Programacion!BN$36/SUM(Programacion!BN$35:BN$41)*'2 Eval'!$F19)+IF(Programacion!BN$37="",0,Programacion!BN$37/SUM(Programacion!BN$35:BN$41)*'2 Eval'!$G19)+IF(Programacion!BN$38="",0,Programacion!BN$38/SUM(Programacion!BN$35:BN$41)*'2 Eval'!$H19)+IF(Programacion!BN$39="",0,Programacion!BN$39/SUM(Programacion!BN$35:BN$41)*'2 Eval'!$I19)+IF(Programacion!BN$40="",0,Programacion!BN$40/SUM(Programacion!BN$35:BN$41)*'2 Eval'!$J19)+IF(Programacion!BN$41="",0,Programacion!BN$41/SUM(Programacion!BN$35:BN$41)*'2 Eval'!$K19))*SUM(Programacion!BN$35:BN$41)/SUM(Programacion!BN$28:BN$41)+IF('Res 1ªEval'!BP20="",0,'Res 1ªEval'!BP20*SUM(Programacion!BN$28:BN$34)/SUM(Programacion!BN$28:BN$41)))))</f>
        <v/>
      </c>
      <c r="BQ20" s="270" t="str">
        <f>IF($C20="","",IF(SUM(Programacion!BO$28:BO$41)=0,"",IF(SUM(Programacion!BO$35:BO$41)=0,'Res 1ªEval'!BQ20,(IF(Programacion!BO$35="",0,Programacion!BO$35/SUM(Programacion!BO$35:BO$41)*'2 Eval'!$E19)+IF(Programacion!BO$36="",0,Programacion!BO$36/SUM(Programacion!BO$35:BO$41)*'2 Eval'!$F19)+IF(Programacion!BO$37="",0,Programacion!BO$37/SUM(Programacion!BO$35:BO$41)*'2 Eval'!$G19)+IF(Programacion!BO$38="",0,Programacion!BO$38/SUM(Programacion!BO$35:BO$41)*'2 Eval'!$H19)+IF(Programacion!BO$39="",0,Programacion!BO$39/SUM(Programacion!BO$35:BO$41)*'2 Eval'!$I19)+IF(Programacion!BO$40="",0,Programacion!BO$40/SUM(Programacion!BO$35:BO$41)*'2 Eval'!$J19)+IF(Programacion!BO$41="",0,Programacion!BO$41/SUM(Programacion!BO$35:BO$41)*'2 Eval'!$K19))*SUM(Programacion!BO$35:BO$41)/SUM(Programacion!BO$28:BO$41)+IF('Res 1ªEval'!BQ20="",0,'Res 1ªEval'!BQ20*SUM(Programacion!BO$28:BO$34)/SUM(Programacion!BO$28:BO$41)))))</f>
        <v/>
      </c>
      <c r="BR20" s="270" t="str">
        <f>IF($C20="","",IF(SUM(Programacion!BP$28:BP$41)=0,"",IF(SUM(Programacion!BP$35:BP$41)=0,'Res 1ªEval'!BR20,(IF(Programacion!BP$35="",0,Programacion!BP$35/SUM(Programacion!BP$35:BP$41)*'2 Eval'!$E19)+IF(Programacion!BP$36="",0,Programacion!BP$36/SUM(Programacion!BP$35:BP$41)*'2 Eval'!$F19)+IF(Programacion!BP$37="",0,Programacion!BP$37/SUM(Programacion!BP$35:BP$41)*'2 Eval'!$G19)+IF(Programacion!BP$38="",0,Programacion!BP$38/SUM(Programacion!BP$35:BP$41)*'2 Eval'!$H19)+IF(Programacion!BP$39="",0,Programacion!BP$39/SUM(Programacion!BP$35:BP$41)*'2 Eval'!$I19)+IF(Programacion!BP$40="",0,Programacion!BP$40/SUM(Programacion!BP$35:BP$41)*'2 Eval'!$J19)+IF(Programacion!BP$41="",0,Programacion!BP$41/SUM(Programacion!BP$35:BP$41)*'2 Eval'!$K19))*SUM(Programacion!BP$35:BP$41)/SUM(Programacion!BP$28:BP$41)+IF('Res 1ªEval'!BR20="",0,'Res 1ªEval'!BR20*SUM(Programacion!BP$28:BP$34)/SUM(Programacion!BP$28:BP$41)))))</f>
        <v/>
      </c>
      <c r="BS20" s="270" t="str">
        <f>IF($C20="","",IF(SUM(Programacion!BQ$28:BQ$41)=0,"",IF(SUM(Programacion!BQ$35:BQ$41)=0,'Res 1ªEval'!BS20,(IF(Programacion!BQ$35="",0,Programacion!BQ$35/SUM(Programacion!BQ$35:BQ$41)*'2 Eval'!$E19)+IF(Programacion!BQ$36="",0,Programacion!BQ$36/SUM(Programacion!BQ$35:BQ$41)*'2 Eval'!$F19)+IF(Programacion!BQ$37="",0,Programacion!BQ$37/SUM(Programacion!BQ$35:BQ$41)*'2 Eval'!$G19)+IF(Programacion!BQ$38="",0,Programacion!BQ$38/SUM(Programacion!BQ$35:BQ$41)*'2 Eval'!$H19)+IF(Programacion!BQ$39="",0,Programacion!BQ$39/SUM(Programacion!BQ$35:BQ$41)*'2 Eval'!$I19)+IF(Programacion!BQ$40="",0,Programacion!BQ$40/SUM(Programacion!BQ$35:BQ$41)*'2 Eval'!$J19)+IF(Programacion!BQ$41="",0,Programacion!BQ$41/SUM(Programacion!BQ$35:BQ$41)*'2 Eval'!$K19))*SUM(Programacion!BQ$35:BQ$41)/SUM(Programacion!BQ$28:BQ$41)+IF('Res 1ªEval'!BS20="",0,'Res 1ªEval'!BS20*SUM(Programacion!BQ$28:BQ$34)/SUM(Programacion!BQ$28:BQ$41)))))</f>
        <v/>
      </c>
      <c r="BT20" s="270" t="str">
        <f>IF($C20="","",IF(SUM(Programacion!BR$28:BR$41)=0,"",IF(SUM(Programacion!BR$35:BR$41)=0,'Res 1ªEval'!BT20,(IF(Programacion!BR$35="",0,Programacion!BR$35/SUM(Programacion!BR$35:BR$41)*'2 Eval'!$E19)+IF(Programacion!BR$36="",0,Programacion!BR$36/SUM(Programacion!BR$35:BR$41)*'2 Eval'!$F19)+IF(Programacion!BR$37="",0,Programacion!BR$37/SUM(Programacion!BR$35:BR$41)*'2 Eval'!$G19)+IF(Programacion!BR$38="",0,Programacion!BR$38/SUM(Programacion!BR$35:BR$41)*'2 Eval'!$H19)+IF(Programacion!BR$39="",0,Programacion!BR$39/SUM(Programacion!BR$35:BR$41)*'2 Eval'!$I19)+IF(Programacion!BR$40="",0,Programacion!BR$40/SUM(Programacion!BR$35:BR$41)*'2 Eval'!$J19)+IF(Programacion!BR$41="",0,Programacion!BR$41/SUM(Programacion!BR$35:BR$41)*'2 Eval'!$K19))*SUM(Programacion!BR$35:BR$41)/SUM(Programacion!BR$28:BR$41)+IF('Res 1ªEval'!BT20="",0,'Res 1ªEval'!BT20*SUM(Programacion!BR$28:BR$34)/SUM(Programacion!BR$28:BR$41)))))</f>
        <v/>
      </c>
      <c r="BU20" s="270" t="str">
        <f>IF($C20="","",IF(SUM(Programacion!BS$28:BS$41)=0,"",IF(SUM(Programacion!BS$35:BS$41)=0,'Res 1ªEval'!BU20,(IF(Programacion!BS$35="",0,Programacion!BS$35/SUM(Programacion!BS$35:BS$41)*'2 Eval'!$E19)+IF(Programacion!BS$36="",0,Programacion!BS$36/SUM(Programacion!BS$35:BS$41)*'2 Eval'!$F19)+IF(Programacion!BS$37="",0,Programacion!BS$37/SUM(Programacion!BS$35:BS$41)*'2 Eval'!$G19)+IF(Programacion!BS$38="",0,Programacion!BS$38/SUM(Programacion!BS$35:BS$41)*'2 Eval'!$H19)+IF(Programacion!BS$39="",0,Programacion!BS$39/SUM(Programacion!BS$35:BS$41)*'2 Eval'!$I19)+IF(Programacion!BS$40="",0,Programacion!BS$40/SUM(Programacion!BS$35:BS$41)*'2 Eval'!$J19)+IF(Programacion!BS$41="",0,Programacion!BS$41/SUM(Programacion!BS$35:BS$41)*'2 Eval'!$K19))*SUM(Programacion!BS$35:BS$41)/SUM(Programacion!BS$28:BS$41)+IF('Res 1ªEval'!BU20="",0,'Res 1ªEval'!BU20*SUM(Programacion!BS$28:BS$34)/SUM(Programacion!BS$28:BS$41)))))</f>
        <v/>
      </c>
      <c r="BV20" s="270" t="str">
        <f>IF($C20="","",IF(SUM(Programacion!BT$28:BT$41)=0,"",IF(SUM(Programacion!BT$35:BT$41)=0,'Res 1ªEval'!BV20,(IF(Programacion!BT$35="",0,Programacion!BT$35/SUM(Programacion!BT$35:BT$41)*'2 Eval'!$E19)+IF(Programacion!BT$36="",0,Programacion!BT$36/SUM(Programacion!BT$35:BT$41)*'2 Eval'!$F19)+IF(Programacion!BT$37="",0,Programacion!BT$37/SUM(Programacion!BT$35:BT$41)*'2 Eval'!$G19)+IF(Programacion!BT$38="",0,Programacion!BT$38/SUM(Programacion!BT$35:BT$41)*'2 Eval'!$H19)+IF(Programacion!BT$39="",0,Programacion!BT$39/SUM(Programacion!BT$35:BT$41)*'2 Eval'!$I19)+IF(Programacion!BT$40="",0,Programacion!BT$40/SUM(Programacion!BT$35:BT$41)*'2 Eval'!$J19)+IF(Programacion!BT$41="",0,Programacion!BT$41/SUM(Programacion!BT$35:BT$41)*'2 Eval'!$K19))*SUM(Programacion!BT$35:BT$41)/SUM(Programacion!BT$28:BT$41)+IF('Res 1ªEval'!BV20="",0,'Res 1ªEval'!BV20*SUM(Programacion!BT$28:BT$34)/SUM(Programacion!BT$28:BT$41)))))</f>
        <v/>
      </c>
      <c r="BW20" s="270" t="str">
        <f>IF($C20="","",IF(SUM(Programacion!BU$28:BU$41)=0,"",IF(SUM(Programacion!BU$35:BU$41)=0,'Res 1ªEval'!BW20,(IF(Programacion!BU$35="",0,Programacion!BU$35/SUM(Programacion!BU$35:BU$41)*'2 Eval'!$E19)+IF(Programacion!BU$36="",0,Programacion!BU$36/SUM(Programacion!BU$35:BU$41)*'2 Eval'!$F19)+IF(Programacion!BU$37="",0,Programacion!BU$37/SUM(Programacion!BU$35:BU$41)*'2 Eval'!$G19)+IF(Programacion!BU$38="",0,Programacion!BU$38/SUM(Programacion!BU$35:BU$41)*'2 Eval'!$H19)+IF(Programacion!BU$39="",0,Programacion!BU$39/SUM(Programacion!BU$35:BU$41)*'2 Eval'!$I19)+IF(Programacion!BU$40="",0,Programacion!BU$40/SUM(Programacion!BU$35:BU$41)*'2 Eval'!$J19)+IF(Programacion!BU$41="",0,Programacion!BU$41/SUM(Programacion!BU$35:BU$41)*'2 Eval'!$K19))*SUM(Programacion!BU$35:BU$41)/SUM(Programacion!BU$28:BU$41)+IF('Res 1ªEval'!BW20="",0,'Res 1ªEval'!BW20*SUM(Programacion!BU$28:BU$34)/SUM(Programacion!BU$28:BU$41)))))</f>
        <v/>
      </c>
      <c r="BX20" s="270" t="str">
        <f>IF($C20="","",IF(SUM(Programacion!BV$28:BV$41)=0,"",IF(SUM(Programacion!BV$35:BV$41)=0,'Res 1ªEval'!BX20,(IF(Programacion!BV$35="",0,Programacion!BV$35/SUM(Programacion!BV$35:BV$41)*'2 Eval'!$E19)+IF(Programacion!BV$36="",0,Programacion!BV$36/SUM(Programacion!BV$35:BV$41)*'2 Eval'!$F19)+IF(Programacion!BV$37="",0,Programacion!BV$37/SUM(Programacion!BV$35:BV$41)*'2 Eval'!$G19)+IF(Programacion!BV$38="",0,Programacion!BV$38/SUM(Programacion!BV$35:BV$41)*'2 Eval'!$H19)+IF(Programacion!BV$39="",0,Programacion!BV$39/SUM(Programacion!BV$35:BV$41)*'2 Eval'!$I19)+IF(Programacion!BV$40="",0,Programacion!BV$40/SUM(Programacion!BV$35:BV$41)*'2 Eval'!$J19)+IF(Programacion!BV$41="",0,Programacion!BV$41/SUM(Programacion!BV$35:BV$41)*'2 Eval'!$K19))*SUM(Programacion!BV$35:BV$41)/SUM(Programacion!BV$28:BV$41)+IF('Res 1ªEval'!BX20="",0,'Res 1ªEval'!BX20*SUM(Programacion!BV$28:BV$34)/SUM(Programacion!BV$28:BV$41)))))</f>
        <v/>
      </c>
      <c r="BY20" s="270" t="str">
        <f>IF($C20="","",IF(SUM(Programacion!BW$28:BW$41)=0,"",IF(SUM(Programacion!BW$35:BW$41)=0,'Res 1ªEval'!BY20,(IF(Programacion!BW$35="",0,Programacion!BW$35/SUM(Programacion!BW$35:BW$41)*'2 Eval'!$E19)+IF(Programacion!BW$36="",0,Programacion!BW$36/SUM(Programacion!BW$35:BW$41)*'2 Eval'!$F19)+IF(Programacion!BW$37="",0,Programacion!BW$37/SUM(Programacion!BW$35:BW$41)*'2 Eval'!$G19)+IF(Programacion!BW$38="",0,Programacion!BW$38/SUM(Programacion!BW$35:BW$41)*'2 Eval'!$H19)+IF(Programacion!BW$39="",0,Programacion!BW$39/SUM(Programacion!BW$35:BW$41)*'2 Eval'!$I19)+IF(Programacion!BW$40="",0,Programacion!BW$40/SUM(Programacion!BW$35:BW$41)*'2 Eval'!$J19)+IF(Programacion!BW$41="",0,Programacion!BW$41/SUM(Programacion!BW$35:BW$41)*'2 Eval'!$K19))*SUM(Programacion!BW$35:BW$41)/SUM(Programacion!BW$28:BW$41)+IF('Res 1ªEval'!BY20="",0,'Res 1ªEval'!BY20*SUM(Programacion!BW$28:BW$34)/SUM(Programacion!BW$28:BW$41)))))</f>
        <v/>
      </c>
      <c r="BZ20" s="270" t="str">
        <f>IF($C20="","",IF(SUM(Programacion!BX$28:BX$41)=0,"",IF(SUM(Programacion!BX$35:BX$41)=0,'Res 1ªEval'!BZ20,(IF(Programacion!BX$35="",0,Programacion!BX$35/SUM(Programacion!BX$35:BX$41)*'2 Eval'!$E19)+IF(Programacion!BX$36="",0,Programacion!BX$36/SUM(Programacion!BX$35:BX$41)*'2 Eval'!$F19)+IF(Programacion!BX$37="",0,Programacion!BX$37/SUM(Programacion!BX$35:BX$41)*'2 Eval'!$G19)+IF(Programacion!BX$38="",0,Programacion!BX$38/SUM(Programacion!BX$35:BX$41)*'2 Eval'!$H19)+IF(Programacion!BX$39="",0,Programacion!BX$39/SUM(Programacion!BX$35:BX$41)*'2 Eval'!$I19)+IF(Programacion!BX$40="",0,Programacion!BX$40/SUM(Programacion!BX$35:BX$41)*'2 Eval'!$J19)+IF(Programacion!BX$41="",0,Programacion!BX$41/SUM(Programacion!BX$35:BX$41)*'2 Eval'!$K19))*SUM(Programacion!BX$35:BX$41)/SUM(Programacion!BX$28:BX$41)+IF('Res 1ªEval'!BZ20="",0,'Res 1ªEval'!BZ20*SUM(Programacion!BX$28:BX$34)/SUM(Programacion!BX$28:BX$41)))))</f>
        <v/>
      </c>
      <c r="CA20" s="270" t="str">
        <f>IF($C20="","",IF(SUM(Programacion!BY$28:BY$41)=0,"",IF(SUM(Programacion!BY$35:BY$41)=0,'Res 1ªEval'!CA20,(IF(Programacion!BY$35="",0,Programacion!BY$35/SUM(Programacion!BY$35:BY$41)*'2 Eval'!$E19)+IF(Programacion!BY$36="",0,Programacion!BY$36/SUM(Programacion!BY$35:BY$41)*'2 Eval'!$F19)+IF(Programacion!BY$37="",0,Programacion!BY$37/SUM(Programacion!BY$35:BY$41)*'2 Eval'!$G19)+IF(Programacion!BY$38="",0,Programacion!BY$38/SUM(Programacion!BY$35:BY$41)*'2 Eval'!$H19)+IF(Programacion!BY$39="",0,Programacion!BY$39/SUM(Programacion!BY$35:BY$41)*'2 Eval'!$I19)+IF(Programacion!BY$40="",0,Programacion!BY$40/SUM(Programacion!BY$35:BY$41)*'2 Eval'!$J19)+IF(Programacion!BY$41="",0,Programacion!BY$41/SUM(Programacion!BY$35:BY$41)*'2 Eval'!$K19))*SUM(Programacion!BY$35:BY$41)/SUM(Programacion!BY$28:BY$41)+IF('Res 1ªEval'!CA20="",0,'Res 1ªEval'!CA20*SUM(Programacion!BY$28:BY$34)/SUM(Programacion!BY$28:BY$41)))))</f>
        <v/>
      </c>
      <c r="CB20" s="270" t="str">
        <f>IF($C20="","",IF(SUM(Programacion!BZ$28:BZ$41)=0,"",IF(SUM(Programacion!BZ$35:BZ$41)=0,'Res 1ªEval'!CB20,(IF(Programacion!BZ$35="",0,Programacion!BZ$35/SUM(Programacion!BZ$35:BZ$41)*'2 Eval'!$E19)+IF(Programacion!BZ$36="",0,Programacion!BZ$36/SUM(Programacion!BZ$35:BZ$41)*'2 Eval'!$F19)+IF(Programacion!BZ$37="",0,Programacion!BZ$37/SUM(Programacion!BZ$35:BZ$41)*'2 Eval'!$G19)+IF(Programacion!BZ$38="",0,Programacion!BZ$38/SUM(Programacion!BZ$35:BZ$41)*'2 Eval'!$H19)+IF(Programacion!BZ$39="",0,Programacion!BZ$39/SUM(Programacion!BZ$35:BZ$41)*'2 Eval'!$I19)+IF(Programacion!BZ$40="",0,Programacion!BZ$40/SUM(Programacion!BZ$35:BZ$41)*'2 Eval'!$J19)+IF(Programacion!BZ$41="",0,Programacion!BZ$41/SUM(Programacion!BZ$35:BZ$41)*'2 Eval'!$K19))*SUM(Programacion!BZ$35:BZ$41)/SUM(Programacion!BZ$28:BZ$41)+IF('Res 1ªEval'!CB20="",0,'Res 1ªEval'!CB20*SUM(Programacion!BZ$28:BZ$34)/SUM(Programacion!BZ$28:BZ$41)))))</f>
        <v/>
      </c>
      <c r="CC20" s="270" t="str">
        <f>IF($C20="","",IF(SUM(Programacion!CA$28:CA$41)=0,"",IF(SUM(Programacion!CA$35:CA$41)=0,'Res 1ªEval'!CC20,(IF(Programacion!CA$35="",0,Programacion!CA$35/SUM(Programacion!CA$35:CA$41)*'2 Eval'!$E19)+IF(Programacion!CA$36="",0,Programacion!CA$36/SUM(Programacion!CA$35:CA$41)*'2 Eval'!$F19)+IF(Programacion!CA$37="",0,Programacion!CA$37/SUM(Programacion!CA$35:CA$41)*'2 Eval'!$G19)+IF(Programacion!CA$38="",0,Programacion!CA$38/SUM(Programacion!CA$35:CA$41)*'2 Eval'!$H19)+IF(Programacion!CA$39="",0,Programacion!CA$39/SUM(Programacion!CA$35:CA$41)*'2 Eval'!$I19)+IF(Programacion!CA$40="",0,Programacion!CA$40/SUM(Programacion!CA$35:CA$41)*'2 Eval'!$J19)+IF(Programacion!CA$41="",0,Programacion!CA$41/SUM(Programacion!CA$35:CA$41)*'2 Eval'!$K19))*SUM(Programacion!CA$35:CA$41)/SUM(Programacion!CA$28:CA$41)+IF('Res 1ªEval'!CC20="",0,'Res 1ªEval'!CC20*SUM(Programacion!CA$28:CA$34)/SUM(Programacion!CA$28:CA$41)))))</f>
        <v/>
      </c>
      <c r="CD20" s="270" t="str">
        <f>IF($C20="","",IF(SUM(Programacion!CB$28:CB$41)=0,"",IF(SUM(Programacion!CB$35:CB$41)=0,'Res 1ªEval'!CD20,(IF(Programacion!CB$35="",0,Programacion!CB$35/SUM(Programacion!CB$35:CB$41)*'2 Eval'!$E19)+IF(Programacion!CB$36="",0,Programacion!CB$36/SUM(Programacion!CB$35:CB$41)*'2 Eval'!$F19)+IF(Programacion!CB$37="",0,Programacion!CB$37/SUM(Programacion!CB$35:CB$41)*'2 Eval'!$G19)+IF(Programacion!CB$38="",0,Programacion!CB$38/SUM(Programacion!CB$35:CB$41)*'2 Eval'!$H19)+IF(Programacion!CB$39="",0,Programacion!CB$39/SUM(Programacion!CB$35:CB$41)*'2 Eval'!$I19)+IF(Programacion!CB$40="",0,Programacion!CB$40/SUM(Programacion!CB$35:CB$41)*'2 Eval'!$J19)+IF(Programacion!CB$41="",0,Programacion!CB$41/SUM(Programacion!CB$35:CB$41)*'2 Eval'!$K19))*SUM(Programacion!CB$35:CB$41)/SUM(Programacion!CB$28:CB$41)+IF('Res 1ªEval'!CD20="",0,'Res 1ªEval'!CD20*SUM(Programacion!CB$28:CB$34)/SUM(Programacion!CB$28:CB$41)))))</f>
        <v/>
      </c>
      <c r="CE20" s="270" t="str">
        <f>IF($C20="","",IF(SUM(Programacion!CC$28:CC$41)=0,"",IF(SUM(Programacion!CC$35:CC$41)=0,'Res 1ªEval'!CE20,(IF(Programacion!CC$35="",0,Programacion!CC$35/SUM(Programacion!CC$35:CC$41)*'2 Eval'!$E19)+IF(Programacion!CC$36="",0,Programacion!CC$36/SUM(Programacion!CC$35:CC$41)*'2 Eval'!$F19)+IF(Programacion!CC$37="",0,Programacion!CC$37/SUM(Programacion!CC$35:CC$41)*'2 Eval'!$G19)+IF(Programacion!CC$38="",0,Programacion!CC$38/SUM(Programacion!CC$35:CC$41)*'2 Eval'!$H19)+IF(Programacion!CC$39="",0,Programacion!CC$39/SUM(Programacion!CC$35:CC$41)*'2 Eval'!$I19)+IF(Programacion!CC$40="",0,Programacion!CC$40/SUM(Programacion!CC$35:CC$41)*'2 Eval'!$J19)+IF(Programacion!CC$41="",0,Programacion!CC$41/SUM(Programacion!CC$35:CC$41)*'2 Eval'!$K19))*SUM(Programacion!CC$35:CC$41)/SUM(Programacion!CC$28:CC$41)+IF('Res 1ªEval'!CE20="",0,'Res 1ªEval'!CE20*SUM(Programacion!CC$28:CC$34)/SUM(Programacion!CC$28:CC$41)))))</f>
        <v/>
      </c>
      <c r="CF20" s="270" t="str">
        <f>IF($C20="","",IF(SUM(Programacion!CD$28:CD$41)=0,"",IF(SUM(Programacion!CD$35:CD$41)=0,'Res 1ªEval'!CF20,(IF(Programacion!CD$35="",0,Programacion!CD$35/SUM(Programacion!CD$35:CD$41)*'2 Eval'!$E19)+IF(Programacion!CD$36="",0,Programacion!CD$36/SUM(Programacion!CD$35:CD$41)*'2 Eval'!$F19)+IF(Programacion!CD$37="",0,Programacion!CD$37/SUM(Programacion!CD$35:CD$41)*'2 Eval'!$G19)+IF(Programacion!CD$38="",0,Programacion!CD$38/SUM(Programacion!CD$35:CD$41)*'2 Eval'!$H19)+IF(Programacion!CD$39="",0,Programacion!CD$39/SUM(Programacion!CD$35:CD$41)*'2 Eval'!$I19)+IF(Programacion!CD$40="",0,Programacion!CD$40/SUM(Programacion!CD$35:CD$41)*'2 Eval'!$J19)+IF(Programacion!CD$41="",0,Programacion!CD$41/SUM(Programacion!CD$35:CD$41)*'2 Eval'!$K19))*SUM(Programacion!CD$35:CD$41)/SUM(Programacion!CD$28:CD$41)+IF('Res 1ªEval'!CF20="",0,'Res 1ªEval'!CF20*SUM(Programacion!CD$28:CD$34)/SUM(Programacion!CD$28:CD$41)))))</f>
        <v/>
      </c>
      <c r="CG20" s="270" t="str">
        <f>IF($C20="","",IF(SUM(Programacion!CE$28:CE$41)=0,"",IF(SUM(Programacion!CE$35:CE$41)=0,'Res 1ªEval'!CG20,(IF(Programacion!CE$35="",0,Programacion!CE$35/SUM(Programacion!CE$35:CE$41)*'2 Eval'!$E19)+IF(Programacion!CE$36="",0,Programacion!CE$36/SUM(Programacion!CE$35:CE$41)*'2 Eval'!$F19)+IF(Programacion!CE$37="",0,Programacion!CE$37/SUM(Programacion!CE$35:CE$41)*'2 Eval'!$G19)+IF(Programacion!CE$38="",0,Programacion!CE$38/SUM(Programacion!CE$35:CE$41)*'2 Eval'!$H19)+IF(Programacion!CE$39="",0,Programacion!CE$39/SUM(Programacion!CE$35:CE$41)*'2 Eval'!$I19)+IF(Programacion!CE$40="",0,Programacion!CE$40/SUM(Programacion!CE$35:CE$41)*'2 Eval'!$J19)+IF(Programacion!CE$41="",0,Programacion!CE$41/SUM(Programacion!CE$35:CE$41)*'2 Eval'!$K19))*SUM(Programacion!CE$35:CE$41)/SUM(Programacion!CE$28:CE$41)+IF('Res 1ªEval'!CG20="",0,'Res 1ªEval'!CG20*SUM(Programacion!CE$28:CE$34)/SUM(Programacion!CE$28:CE$41)))))</f>
        <v/>
      </c>
      <c r="CH20" s="270" t="str">
        <f>IF($C20="","",IF(SUM(Programacion!CF$28:CF$41)=0,"",IF(SUM(Programacion!CF$35:CF$41)=0,'Res 1ªEval'!CH20,(IF(Programacion!CF$35="",0,Programacion!CF$35/SUM(Programacion!CF$35:CF$41)*'2 Eval'!$E19)+IF(Programacion!CF$36="",0,Programacion!CF$36/SUM(Programacion!CF$35:CF$41)*'2 Eval'!$F19)+IF(Programacion!CF$37="",0,Programacion!CF$37/SUM(Programacion!CF$35:CF$41)*'2 Eval'!$G19)+IF(Programacion!CF$38="",0,Programacion!CF$38/SUM(Programacion!CF$35:CF$41)*'2 Eval'!$H19)+IF(Programacion!CF$39="",0,Programacion!CF$39/SUM(Programacion!CF$35:CF$41)*'2 Eval'!$I19)+IF(Programacion!CF$40="",0,Programacion!CF$40/SUM(Programacion!CF$35:CF$41)*'2 Eval'!$J19)+IF(Programacion!CF$41="",0,Programacion!CF$41/SUM(Programacion!CF$35:CF$41)*'2 Eval'!$K19))*SUM(Programacion!CF$35:CF$41)/SUM(Programacion!CF$28:CF$41)+IF('Res 1ªEval'!CH20="",0,'Res 1ªEval'!CH20*SUM(Programacion!CF$28:CF$34)/SUM(Programacion!CF$28:CF$41)))))</f>
        <v/>
      </c>
      <c r="CI20" s="270" t="str">
        <f>IF($C20="","",IF(SUM(Programacion!CG$28:CG$41)=0,"",IF(SUM(Programacion!CG$35:CG$41)=0,'Res 1ªEval'!CI20,(IF(Programacion!CG$35="",0,Programacion!CG$35/SUM(Programacion!CG$35:CG$41)*'2 Eval'!$E19)+IF(Programacion!CG$36="",0,Programacion!CG$36/SUM(Programacion!CG$35:CG$41)*'2 Eval'!$F19)+IF(Programacion!CG$37="",0,Programacion!CG$37/SUM(Programacion!CG$35:CG$41)*'2 Eval'!$G19)+IF(Programacion!CG$38="",0,Programacion!CG$38/SUM(Programacion!CG$35:CG$41)*'2 Eval'!$H19)+IF(Programacion!CG$39="",0,Programacion!CG$39/SUM(Programacion!CG$35:CG$41)*'2 Eval'!$I19)+IF(Programacion!CG$40="",0,Programacion!CG$40/SUM(Programacion!CG$35:CG$41)*'2 Eval'!$J19)+IF(Programacion!CG$41="",0,Programacion!CG$41/SUM(Programacion!CG$35:CG$41)*'2 Eval'!$K19))*SUM(Programacion!CG$35:CG$41)/SUM(Programacion!CG$28:CG$41)+IF('Res 1ªEval'!CI20="",0,'Res 1ªEval'!CI20*SUM(Programacion!CG$28:CG$34)/SUM(Programacion!CG$28:CG$41)))))</f>
        <v/>
      </c>
      <c r="CJ20" s="270" t="str">
        <f>IF($C20="","",IF(SUM(Programacion!CH$28:CH$41)=0,"",IF(SUM(Programacion!CH$35:CH$41)=0,'Res 1ªEval'!CJ20,(IF(Programacion!CH$35="",0,Programacion!CH$35/SUM(Programacion!CH$35:CH$41)*'2 Eval'!$E19)+IF(Programacion!CH$36="",0,Programacion!CH$36/SUM(Programacion!CH$35:CH$41)*'2 Eval'!$F19)+IF(Programacion!CH$37="",0,Programacion!CH$37/SUM(Programacion!CH$35:CH$41)*'2 Eval'!$G19)+IF(Programacion!CH$38="",0,Programacion!CH$38/SUM(Programacion!CH$35:CH$41)*'2 Eval'!$H19)+IF(Programacion!CH$39="",0,Programacion!CH$39/SUM(Programacion!CH$35:CH$41)*'2 Eval'!$I19)+IF(Programacion!CH$40="",0,Programacion!CH$40/SUM(Programacion!CH$35:CH$41)*'2 Eval'!$J19)+IF(Programacion!CH$41="",0,Programacion!CH$41/SUM(Programacion!CH$35:CH$41)*'2 Eval'!$K19))*SUM(Programacion!CH$35:CH$41)/SUM(Programacion!CH$28:CH$41)+IF('Res 1ªEval'!CJ20="",0,'Res 1ªEval'!CJ20*SUM(Programacion!CH$28:CH$34)/SUM(Programacion!CH$28:CH$41)))))</f>
        <v/>
      </c>
      <c r="CK20" s="270" t="str">
        <f>IF($C20="","",IF(SUM(Programacion!CI$28:CI$41)=0,"",IF(SUM(Programacion!CI$35:CI$41)=0,'Res 1ªEval'!CK20,(IF(Programacion!CI$35="",0,Programacion!CI$35/SUM(Programacion!CI$35:CI$41)*'2 Eval'!$E19)+IF(Programacion!CI$36="",0,Programacion!CI$36/SUM(Programacion!CI$35:CI$41)*'2 Eval'!$F19)+IF(Programacion!CI$37="",0,Programacion!CI$37/SUM(Programacion!CI$35:CI$41)*'2 Eval'!$G19)+IF(Programacion!CI$38="",0,Programacion!CI$38/SUM(Programacion!CI$35:CI$41)*'2 Eval'!$H19)+IF(Programacion!CI$39="",0,Programacion!CI$39/SUM(Programacion!CI$35:CI$41)*'2 Eval'!$I19)+IF(Programacion!CI$40="",0,Programacion!CI$40/SUM(Programacion!CI$35:CI$41)*'2 Eval'!$J19)+IF(Programacion!CI$41="",0,Programacion!CI$41/SUM(Programacion!CI$35:CI$41)*'2 Eval'!$K19))*SUM(Programacion!CI$35:CI$41)/SUM(Programacion!CI$28:CI$41)+IF('Res 1ªEval'!CK20="",0,'Res 1ªEval'!CK20*SUM(Programacion!CI$28:CI$34)/SUM(Programacion!CI$28:CI$41)))))</f>
        <v/>
      </c>
      <c r="CL20" s="270" t="str">
        <f>IF($C20="","",IF(SUM(Programacion!CJ$28:CJ$41)=0,"",IF(SUM(Programacion!CJ$35:CJ$41)=0,'Res 1ªEval'!CL20,(IF(Programacion!CJ$35="",0,Programacion!CJ$35/SUM(Programacion!CJ$35:CJ$41)*'2 Eval'!$E19)+IF(Programacion!CJ$36="",0,Programacion!CJ$36/SUM(Programacion!CJ$35:CJ$41)*'2 Eval'!$F19)+IF(Programacion!CJ$37="",0,Programacion!CJ$37/SUM(Programacion!CJ$35:CJ$41)*'2 Eval'!$G19)+IF(Programacion!CJ$38="",0,Programacion!CJ$38/SUM(Programacion!CJ$35:CJ$41)*'2 Eval'!$H19)+IF(Programacion!CJ$39="",0,Programacion!CJ$39/SUM(Programacion!CJ$35:CJ$41)*'2 Eval'!$I19)+IF(Programacion!CJ$40="",0,Programacion!CJ$40/SUM(Programacion!CJ$35:CJ$41)*'2 Eval'!$J19)+IF(Programacion!CJ$41="",0,Programacion!CJ$41/SUM(Programacion!CJ$35:CJ$41)*'2 Eval'!$K19))*SUM(Programacion!CJ$35:CJ$41)/SUM(Programacion!CJ$28:CJ$41)+IF('Res 1ªEval'!CL20="",0,'Res 1ªEval'!CL20*SUM(Programacion!CJ$28:CJ$34)/SUM(Programacion!CJ$28:CJ$41)))))</f>
        <v/>
      </c>
      <c r="CM20" s="270" t="str">
        <f>IF($C20="","",IF(SUM(Programacion!CK$28:CK$41)=0,"",IF(SUM(Programacion!CK$35:CK$41)=0,'Res 1ªEval'!CM20,(IF(Programacion!CK$35="",0,Programacion!CK$35/SUM(Programacion!CK$35:CK$41)*'2 Eval'!$E19)+IF(Programacion!CK$36="",0,Programacion!CK$36/SUM(Programacion!CK$35:CK$41)*'2 Eval'!$F19)+IF(Programacion!CK$37="",0,Programacion!CK$37/SUM(Programacion!CK$35:CK$41)*'2 Eval'!$G19)+IF(Programacion!CK$38="",0,Programacion!CK$38/SUM(Programacion!CK$35:CK$41)*'2 Eval'!$H19)+IF(Programacion!CK$39="",0,Programacion!CK$39/SUM(Programacion!CK$35:CK$41)*'2 Eval'!$I19)+IF(Programacion!CK$40="",0,Programacion!CK$40/SUM(Programacion!CK$35:CK$41)*'2 Eval'!$J19)+IF(Programacion!CK$41="",0,Programacion!CK$41/SUM(Programacion!CK$35:CK$41)*'2 Eval'!$K19))*SUM(Programacion!CK$35:CK$41)/SUM(Programacion!CK$28:CK$41)+IF('Res 1ªEval'!CM20="",0,'Res 1ªEval'!CM20*SUM(Programacion!CK$28:CK$34)/SUM(Programacion!CK$28:CK$41)))))</f>
        <v/>
      </c>
      <c r="CN20" s="270" t="str">
        <f>IF($C20="","",IF(SUM(Programacion!CL$28:CL$41)=0,"",IF(SUM(Programacion!CL$35:CL$41)=0,'Res 1ªEval'!CN20,(IF(Programacion!CL$35="",0,Programacion!CL$35/SUM(Programacion!CL$35:CL$41)*'2 Eval'!$E19)+IF(Programacion!CL$36="",0,Programacion!CL$36/SUM(Programacion!CL$35:CL$41)*'2 Eval'!$F19)+IF(Programacion!CL$37="",0,Programacion!CL$37/SUM(Programacion!CL$35:CL$41)*'2 Eval'!$G19)+IF(Programacion!CL$38="",0,Programacion!CL$38/SUM(Programacion!CL$35:CL$41)*'2 Eval'!$H19)+IF(Programacion!CL$39="",0,Programacion!CL$39/SUM(Programacion!CL$35:CL$41)*'2 Eval'!$I19)+IF(Programacion!CL$40="",0,Programacion!CL$40/SUM(Programacion!CL$35:CL$41)*'2 Eval'!$J19)+IF(Programacion!CL$41="",0,Programacion!CL$41/SUM(Programacion!CL$35:CL$41)*'2 Eval'!$K19))*SUM(Programacion!CL$35:CL$41)/SUM(Programacion!CL$28:CL$41)+IF('Res 1ªEval'!CN20="",0,'Res 1ªEval'!CN20*SUM(Programacion!CL$28:CL$34)/SUM(Programacion!CL$28:CL$41)))))</f>
        <v/>
      </c>
      <c r="CO20" s="270" t="str">
        <f>IF($C20="","",IF(SUM(Programacion!CM$28:CM$41)=0,"",IF(SUM(Programacion!CM$35:CM$41)=0,'Res 1ªEval'!CO20,(IF(Programacion!CM$35="",0,Programacion!CM$35/SUM(Programacion!CM$35:CM$41)*'2 Eval'!$E19)+IF(Programacion!CM$36="",0,Programacion!CM$36/SUM(Programacion!CM$35:CM$41)*'2 Eval'!$F19)+IF(Programacion!CM$37="",0,Programacion!CM$37/SUM(Programacion!CM$35:CM$41)*'2 Eval'!$G19)+IF(Programacion!CM$38="",0,Programacion!CM$38/SUM(Programacion!CM$35:CM$41)*'2 Eval'!$H19)+IF(Programacion!CM$39="",0,Programacion!CM$39/SUM(Programacion!CM$35:CM$41)*'2 Eval'!$I19)+IF(Programacion!CM$40="",0,Programacion!CM$40/SUM(Programacion!CM$35:CM$41)*'2 Eval'!$J19)+IF(Programacion!CM$41="",0,Programacion!CM$41/SUM(Programacion!CM$35:CM$41)*'2 Eval'!$K19))*SUM(Programacion!CM$35:CM$41)/SUM(Programacion!CM$28:CM$41)+IF('Res 1ªEval'!CO20="",0,'Res 1ªEval'!CO20*SUM(Programacion!CM$28:CM$34)/SUM(Programacion!CM$28:CM$41)))))</f>
        <v/>
      </c>
      <c r="CP20" s="270" t="str">
        <f>IF($C20="","",IF(SUM(Programacion!CN$28:CN$41)=0,"",IF(SUM(Programacion!CN$35:CN$41)=0,'Res 1ªEval'!CP20,(IF(Programacion!CN$35="",0,Programacion!CN$35/SUM(Programacion!CN$35:CN$41)*'2 Eval'!$E19)+IF(Programacion!CN$36="",0,Programacion!CN$36/SUM(Programacion!CN$35:CN$41)*'2 Eval'!$F19)+IF(Programacion!CN$37="",0,Programacion!CN$37/SUM(Programacion!CN$35:CN$41)*'2 Eval'!$G19)+IF(Programacion!CN$38="",0,Programacion!CN$38/SUM(Programacion!CN$35:CN$41)*'2 Eval'!$H19)+IF(Programacion!CN$39="",0,Programacion!CN$39/SUM(Programacion!CN$35:CN$41)*'2 Eval'!$I19)+IF(Programacion!CN$40="",0,Programacion!CN$40/SUM(Programacion!CN$35:CN$41)*'2 Eval'!$J19)+IF(Programacion!CN$41="",0,Programacion!CN$41/SUM(Programacion!CN$35:CN$41)*'2 Eval'!$K19))*SUM(Programacion!CN$35:CN$41)/SUM(Programacion!CN$28:CN$41)+IF('Res 1ªEval'!CP20="",0,'Res 1ªEval'!CP20*SUM(Programacion!CN$28:CN$34)/SUM(Programacion!CN$28:CN$41)))))</f>
        <v/>
      </c>
      <c r="CQ20" s="270" t="str">
        <f>IF($C20="","",IF(SUM(Programacion!CO$28:CO$41)=0,"",IF(SUM(Programacion!CO$35:CO$41)=0,'Res 1ªEval'!CQ20,(IF(Programacion!CO$35="",0,Programacion!CO$35/SUM(Programacion!CO$35:CO$41)*'2 Eval'!$E19)+IF(Programacion!CO$36="",0,Programacion!CO$36/SUM(Programacion!CO$35:CO$41)*'2 Eval'!$F19)+IF(Programacion!CO$37="",0,Programacion!CO$37/SUM(Programacion!CO$35:CO$41)*'2 Eval'!$G19)+IF(Programacion!CO$38="",0,Programacion!CO$38/SUM(Programacion!CO$35:CO$41)*'2 Eval'!$H19)+IF(Programacion!CO$39="",0,Programacion!CO$39/SUM(Programacion!CO$35:CO$41)*'2 Eval'!$I19)+IF(Programacion!CO$40="",0,Programacion!CO$40/SUM(Programacion!CO$35:CO$41)*'2 Eval'!$J19)+IF(Programacion!CO$41="",0,Programacion!CO$41/SUM(Programacion!CO$35:CO$41)*'2 Eval'!$K19))*SUM(Programacion!CO$35:CO$41)/SUM(Programacion!CO$28:CO$41)+IF('Res 1ªEval'!CQ20="",0,'Res 1ªEval'!CQ20*SUM(Programacion!CO$28:CO$34)/SUM(Programacion!CO$28:CO$41)))))</f>
        <v/>
      </c>
      <c r="CR20" s="270" t="str">
        <f>IF($C20="","",IF(SUM(Programacion!CP$28:CP$41)=0,"",IF(SUM(Programacion!CP$35:CP$41)=0,'Res 1ªEval'!CR20,(IF(Programacion!CP$35="",0,Programacion!CP$35/SUM(Programacion!CP$35:CP$41)*'2 Eval'!$E19)+IF(Programacion!CP$36="",0,Programacion!CP$36/SUM(Programacion!CP$35:CP$41)*'2 Eval'!$F19)+IF(Programacion!CP$37="",0,Programacion!CP$37/SUM(Programacion!CP$35:CP$41)*'2 Eval'!$G19)+IF(Programacion!CP$38="",0,Programacion!CP$38/SUM(Programacion!CP$35:CP$41)*'2 Eval'!$H19)+IF(Programacion!CP$39="",0,Programacion!CP$39/SUM(Programacion!CP$35:CP$41)*'2 Eval'!$I19)+IF(Programacion!CP$40="",0,Programacion!CP$40/SUM(Programacion!CP$35:CP$41)*'2 Eval'!$J19)+IF(Programacion!CP$41="",0,Programacion!CP$41/SUM(Programacion!CP$35:CP$41)*'2 Eval'!$K19))*SUM(Programacion!CP$35:CP$41)/SUM(Programacion!CP$28:CP$41)+IF('Res 1ªEval'!CR20="",0,'Res 1ªEval'!CR20*SUM(Programacion!CP$28:CP$34)/SUM(Programacion!CP$28:CP$41)))))</f>
        <v/>
      </c>
      <c r="CS20" s="270" t="str">
        <f>IF($C20="","",IF(SUM(Programacion!CQ$28:CQ$41)=0,"",IF(SUM(Programacion!CQ$35:CQ$41)=0,'Res 1ªEval'!CS20,(IF(Programacion!CQ$35="",0,Programacion!CQ$35/SUM(Programacion!CQ$35:CQ$41)*'2 Eval'!$E19)+IF(Programacion!CQ$36="",0,Programacion!CQ$36/SUM(Programacion!CQ$35:CQ$41)*'2 Eval'!$F19)+IF(Programacion!CQ$37="",0,Programacion!CQ$37/SUM(Programacion!CQ$35:CQ$41)*'2 Eval'!$G19)+IF(Programacion!CQ$38="",0,Programacion!CQ$38/SUM(Programacion!CQ$35:CQ$41)*'2 Eval'!$H19)+IF(Programacion!CQ$39="",0,Programacion!CQ$39/SUM(Programacion!CQ$35:CQ$41)*'2 Eval'!$I19)+IF(Programacion!CQ$40="",0,Programacion!CQ$40/SUM(Programacion!CQ$35:CQ$41)*'2 Eval'!$J19)+IF(Programacion!CQ$41="",0,Programacion!CQ$41/SUM(Programacion!CQ$35:CQ$41)*'2 Eval'!$K19))*SUM(Programacion!CQ$35:CQ$41)/SUM(Programacion!CQ$28:CQ$41)+IF('Res 1ªEval'!CS20="",0,'Res 1ªEval'!CS20*SUM(Programacion!CQ$28:CQ$34)/SUM(Programacion!CQ$28:CQ$41)))))</f>
        <v/>
      </c>
      <c r="CT20" s="270" t="str">
        <f>IF($C20="","",IF(SUM(Programacion!CR$28:CR$41)=0,"",IF(SUM(Programacion!CR$35:CR$41)=0,'Res 1ªEval'!CT20,(IF(Programacion!CR$35="",0,Programacion!CR$35/SUM(Programacion!CR$35:CR$41)*'2 Eval'!$E19)+IF(Programacion!CR$36="",0,Programacion!CR$36/SUM(Programacion!CR$35:CR$41)*'2 Eval'!$F19)+IF(Programacion!CR$37="",0,Programacion!CR$37/SUM(Programacion!CR$35:CR$41)*'2 Eval'!$G19)+IF(Programacion!CR$38="",0,Programacion!CR$38/SUM(Programacion!CR$35:CR$41)*'2 Eval'!$H19)+IF(Programacion!CR$39="",0,Programacion!CR$39/SUM(Programacion!CR$35:CR$41)*'2 Eval'!$I19)+IF(Programacion!CR$40="",0,Programacion!CR$40/SUM(Programacion!CR$35:CR$41)*'2 Eval'!$J19)+IF(Programacion!CR$41="",0,Programacion!CR$41/SUM(Programacion!CR$35:CR$41)*'2 Eval'!$K19))*SUM(Programacion!CR$35:CR$41)/SUM(Programacion!CR$28:CR$41)+IF('Res 1ªEval'!CT20="",0,'Res 1ªEval'!CT20*SUM(Programacion!CR$28:CR$34)/SUM(Programacion!CR$28:CR$41)))))</f>
        <v/>
      </c>
      <c r="CU20" s="270" t="str">
        <f>IF($C20="","",IF(SUM(Programacion!CS$28:CS$41)=0,"",IF(SUM(Programacion!CS$35:CS$41)=0,'Res 1ªEval'!CU20,(IF(Programacion!CS$35="",0,Programacion!CS$35/SUM(Programacion!CS$35:CS$41)*'2 Eval'!$E19)+IF(Programacion!CS$36="",0,Programacion!CS$36/SUM(Programacion!CS$35:CS$41)*'2 Eval'!$F19)+IF(Programacion!CS$37="",0,Programacion!CS$37/SUM(Programacion!CS$35:CS$41)*'2 Eval'!$G19)+IF(Programacion!CS$38="",0,Programacion!CS$38/SUM(Programacion!CS$35:CS$41)*'2 Eval'!$H19)+IF(Programacion!CS$39="",0,Programacion!CS$39/SUM(Programacion!CS$35:CS$41)*'2 Eval'!$I19)+IF(Programacion!CS$40="",0,Programacion!CS$40/SUM(Programacion!CS$35:CS$41)*'2 Eval'!$J19)+IF(Programacion!CS$41="",0,Programacion!CS$41/SUM(Programacion!CS$35:CS$41)*'2 Eval'!$K19))*SUM(Programacion!CS$35:CS$41)/SUM(Programacion!CS$28:CS$41)+IF('Res 1ªEval'!CU20="",0,'Res 1ªEval'!CU20*SUM(Programacion!CS$28:CS$34)/SUM(Programacion!CS$28:CS$41)))))</f>
        <v/>
      </c>
      <c r="CV20" s="270" t="str">
        <f>IF($C20="","",IF(SUM(Programacion!CT$28:CT$41)=0,"",IF(SUM(Programacion!CT$35:CT$41)=0,'Res 1ªEval'!CV20,(IF(Programacion!CT$35="",0,Programacion!CT$35/SUM(Programacion!CT$35:CT$41)*'2 Eval'!$E19)+IF(Programacion!CT$36="",0,Programacion!CT$36/SUM(Programacion!CT$35:CT$41)*'2 Eval'!$F19)+IF(Programacion!CT$37="",0,Programacion!CT$37/SUM(Programacion!CT$35:CT$41)*'2 Eval'!$G19)+IF(Programacion!CT$38="",0,Programacion!CT$38/SUM(Programacion!CT$35:CT$41)*'2 Eval'!$H19)+IF(Programacion!CT$39="",0,Programacion!CT$39/SUM(Programacion!CT$35:CT$41)*'2 Eval'!$I19)+IF(Programacion!CT$40="",0,Programacion!CT$40/SUM(Programacion!CT$35:CT$41)*'2 Eval'!$J19)+IF(Programacion!CT$41="",0,Programacion!CT$41/SUM(Programacion!CT$35:CT$41)*'2 Eval'!$K19))*SUM(Programacion!CT$35:CT$41)/SUM(Programacion!CT$28:CT$41)+IF('Res 1ªEval'!CV20="",0,'Res 1ªEval'!CV20*SUM(Programacion!CT$28:CT$34)/SUM(Programacion!CT$28:CT$41)))))</f>
        <v/>
      </c>
      <c r="CW20" s="270" t="str">
        <f>IF($C20="","",IF(SUM(Programacion!CU$28:CU$41)=0,"",IF(SUM(Programacion!CU$35:CU$41)=0,'Res 1ªEval'!CW20,(IF(Programacion!CU$35="",0,Programacion!CU$35/SUM(Programacion!CU$35:CU$41)*'2 Eval'!$E19)+IF(Programacion!CU$36="",0,Programacion!CU$36/SUM(Programacion!CU$35:CU$41)*'2 Eval'!$F19)+IF(Programacion!CU$37="",0,Programacion!CU$37/SUM(Programacion!CU$35:CU$41)*'2 Eval'!$G19)+IF(Programacion!CU$38="",0,Programacion!CU$38/SUM(Programacion!CU$35:CU$41)*'2 Eval'!$H19)+IF(Programacion!CU$39="",0,Programacion!CU$39/SUM(Programacion!CU$35:CU$41)*'2 Eval'!$I19)+IF(Programacion!CU$40="",0,Programacion!CU$40/SUM(Programacion!CU$35:CU$41)*'2 Eval'!$J19)+IF(Programacion!CU$41="",0,Programacion!CU$41/SUM(Programacion!CU$35:CU$41)*'2 Eval'!$K19))*SUM(Programacion!CU$35:CU$41)/SUM(Programacion!CU$28:CU$41)+IF('Res 1ªEval'!CW20="",0,'Res 1ªEval'!CW20*SUM(Programacion!CU$28:CU$34)/SUM(Programacion!CU$28:CU$41)))))</f>
        <v/>
      </c>
      <c r="CX20" s="270" t="str">
        <f>IF($C20="","",IF(SUM(Programacion!CV$28:CV$41)=0,"",IF(SUM(Programacion!CV$35:CV$41)=0,'Res 1ªEval'!CX20,(IF(Programacion!CV$35="",0,Programacion!CV$35/SUM(Programacion!CV$35:CV$41)*'2 Eval'!$E19)+IF(Programacion!CV$36="",0,Programacion!CV$36/SUM(Programacion!CV$35:CV$41)*'2 Eval'!$F19)+IF(Programacion!CV$37="",0,Programacion!CV$37/SUM(Programacion!CV$35:CV$41)*'2 Eval'!$G19)+IF(Programacion!CV$38="",0,Programacion!CV$38/SUM(Programacion!CV$35:CV$41)*'2 Eval'!$H19)+IF(Programacion!CV$39="",0,Programacion!CV$39/SUM(Programacion!CV$35:CV$41)*'2 Eval'!$I19)+IF(Programacion!CV$40="",0,Programacion!CV$40/SUM(Programacion!CV$35:CV$41)*'2 Eval'!$J19)+IF(Programacion!CV$41="",0,Programacion!CV$41/SUM(Programacion!CV$35:CV$41)*'2 Eval'!$K19))*SUM(Programacion!CV$35:CV$41)/SUM(Programacion!CV$28:CV$41)+IF('Res 1ªEval'!CX20="",0,'Res 1ªEval'!CX20*SUM(Programacion!CV$28:CV$34)/SUM(Programacion!CV$28:CV$41)))))</f>
        <v/>
      </c>
      <c r="CY20" s="270" t="str">
        <f>IF($C20="","",IF(SUM(Programacion!CW$28:CW$41)=0,"",IF(SUM(Programacion!CW$35:CW$41)=0,'Res 1ªEval'!CY20,(IF(Programacion!CW$35="",0,Programacion!CW$35/SUM(Programacion!CW$35:CW$41)*'2 Eval'!$E19)+IF(Programacion!CW$36="",0,Programacion!CW$36/SUM(Programacion!CW$35:CW$41)*'2 Eval'!$F19)+IF(Programacion!CW$37="",0,Programacion!CW$37/SUM(Programacion!CW$35:CW$41)*'2 Eval'!$G19)+IF(Programacion!CW$38="",0,Programacion!CW$38/SUM(Programacion!CW$35:CW$41)*'2 Eval'!$H19)+IF(Programacion!CW$39="",0,Programacion!CW$39/SUM(Programacion!CW$35:CW$41)*'2 Eval'!$I19)+IF(Programacion!CW$40="",0,Programacion!CW$40/SUM(Programacion!CW$35:CW$41)*'2 Eval'!$J19)+IF(Programacion!CW$41="",0,Programacion!CW$41/SUM(Programacion!CW$35:CW$41)*'2 Eval'!$K19))*SUM(Programacion!CW$35:CW$41)/SUM(Programacion!CW$28:CW$41)+IF('Res 1ªEval'!CY20="",0,'Res 1ªEval'!CY20*SUM(Programacion!CW$28:CW$34)/SUM(Programacion!CW$28:CW$41)))))</f>
        <v/>
      </c>
      <c r="CZ20" s="270" t="str">
        <f>IF($C20="","",IF(SUM(Programacion!CX$28:CX$41)=0,"",IF(SUM(Programacion!CX$35:CX$41)=0,'Res 1ªEval'!CZ20,(IF(Programacion!CX$35="",0,Programacion!CX$35/SUM(Programacion!CX$35:CX$41)*'2 Eval'!$E19)+IF(Programacion!CX$36="",0,Programacion!CX$36/SUM(Programacion!CX$35:CX$41)*'2 Eval'!$F19)+IF(Programacion!CX$37="",0,Programacion!CX$37/SUM(Programacion!CX$35:CX$41)*'2 Eval'!$G19)+IF(Programacion!CX$38="",0,Programacion!CX$38/SUM(Programacion!CX$35:CX$41)*'2 Eval'!$H19)+IF(Programacion!CX$39="",0,Programacion!CX$39/SUM(Programacion!CX$35:CX$41)*'2 Eval'!$I19)+IF(Programacion!CX$40="",0,Programacion!CX$40/SUM(Programacion!CX$35:CX$41)*'2 Eval'!$J19)+IF(Programacion!CX$41="",0,Programacion!CX$41/SUM(Programacion!CX$35:CX$41)*'2 Eval'!$K19))*SUM(Programacion!CX$35:CX$41)/SUM(Programacion!CX$28:CX$41)+IF('Res 1ªEval'!CZ20="",0,'Res 1ªEval'!CZ20*SUM(Programacion!CX$28:CX$34)/SUM(Programacion!CX$28:CX$41)))))</f>
        <v/>
      </c>
      <c r="DA20" s="270" t="str">
        <f>IF($C20="","",IF(SUM(Programacion!CY$28:CY$41)=0,"",IF(SUM(Programacion!CY$35:CY$41)=0,'Res 1ªEval'!DA20,(IF(Programacion!CY$35="",0,Programacion!CY$35/SUM(Programacion!CY$35:CY$41)*'2 Eval'!$E19)+IF(Programacion!CY$36="",0,Programacion!CY$36/SUM(Programacion!CY$35:CY$41)*'2 Eval'!$F19)+IF(Programacion!CY$37="",0,Programacion!CY$37/SUM(Programacion!CY$35:CY$41)*'2 Eval'!$G19)+IF(Programacion!CY$38="",0,Programacion!CY$38/SUM(Programacion!CY$35:CY$41)*'2 Eval'!$H19)+IF(Programacion!CY$39="",0,Programacion!CY$39/SUM(Programacion!CY$35:CY$41)*'2 Eval'!$I19)+IF(Programacion!CY$40="",0,Programacion!CY$40/SUM(Programacion!CY$35:CY$41)*'2 Eval'!$J19)+IF(Programacion!CY$41="",0,Programacion!CY$41/SUM(Programacion!CY$35:CY$41)*'2 Eval'!$K19))*SUM(Programacion!CY$35:CY$41)/SUM(Programacion!CY$28:CY$41)+IF('Res 1ªEval'!DA20="",0,'Res 1ªEval'!DA20*SUM(Programacion!CY$28:CY$34)/SUM(Programacion!CY$28:CY$41)))))</f>
        <v/>
      </c>
      <c r="DB20" s="270" t="str">
        <f>IF($C20="","",IF(SUM(Programacion!CZ$28:CZ$41)=0,"",IF(SUM(Programacion!CZ$35:CZ$41)=0,'Res 1ªEval'!DB20,(IF(Programacion!CZ$35="",0,Programacion!CZ$35/SUM(Programacion!CZ$35:CZ$41)*'2 Eval'!$E19)+IF(Programacion!CZ$36="",0,Programacion!CZ$36/SUM(Programacion!CZ$35:CZ$41)*'2 Eval'!$F19)+IF(Programacion!CZ$37="",0,Programacion!CZ$37/SUM(Programacion!CZ$35:CZ$41)*'2 Eval'!$G19)+IF(Programacion!CZ$38="",0,Programacion!CZ$38/SUM(Programacion!CZ$35:CZ$41)*'2 Eval'!$H19)+IF(Programacion!CZ$39="",0,Programacion!CZ$39/SUM(Programacion!CZ$35:CZ$41)*'2 Eval'!$I19)+IF(Programacion!CZ$40="",0,Programacion!CZ$40/SUM(Programacion!CZ$35:CZ$41)*'2 Eval'!$J19)+IF(Programacion!CZ$41="",0,Programacion!CZ$41/SUM(Programacion!CZ$35:CZ$41)*'2 Eval'!$K19))*SUM(Programacion!CZ$35:CZ$41)/SUM(Programacion!CZ$28:CZ$41)+IF('Res 1ªEval'!DB20="",0,'Res 1ªEval'!DB20*SUM(Programacion!CZ$28:CZ$34)/SUM(Programacion!CZ$28:CZ$41)))))</f>
        <v/>
      </c>
      <c r="DC20" s="270" t="str">
        <f>IF($C20="","",IF(SUM(Programacion!DA$28:DA$41)=0,"",IF(SUM(Programacion!DA$35:DA$41)=0,'Res 1ªEval'!DC20,(IF(Programacion!DA$35="",0,Programacion!DA$35/SUM(Programacion!DA$35:DA$41)*'2 Eval'!$E19)+IF(Programacion!DA$36="",0,Programacion!DA$36/SUM(Programacion!DA$35:DA$41)*'2 Eval'!$F19)+IF(Programacion!DA$37="",0,Programacion!DA$37/SUM(Programacion!DA$35:DA$41)*'2 Eval'!$G19)+IF(Programacion!DA$38="",0,Programacion!DA$38/SUM(Programacion!DA$35:DA$41)*'2 Eval'!$H19)+IF(Programacion!DA$39="",0,Programacion!DA$39/SUM(Programacion!DA$35:DA$41)*'2 Eval'!$I19)+IF(Programacion!DA$40="",0,Programacion!DA$40/SUM(Programacion!DA$35:DA$41)*'2 Eval'!$J19)+IF(Programacion!DA$41="",0,Programacion!DA$41/SUM(Programacion!DA$35:DA$41)*'2 Eval'!$K19))*SUM(Programacion!DA$35:DA$41)/SUM(Programacion!DA$28:DA$41)+IF('Res 1ªEval'!DC20="",0,'Res 1ªEval'!DC20*SUM(Programacion!DA$28:DA$34)/SUM(Programacion!DA$28:DA$41)))))</f>
        <v/>
      </c>
      <c r="DD20" s="270" t="str">
        <f>IF($C20="","",IF(SUM(Programacion!DB$28:DB$41)=0,"",IF(SUM(Programacion!DB$35:DB$41)=0,'Res 1ªEval'!DD20,(IF(Programacion!DB$35="",0,Programacion!DB$35/SUM(Programacion!DB$35:DB$41)*'2 Eval'!$E19)+IF(Programacion!DB$36="",0,Programacion!DB$36/SUM(Programacion!DB$35:DB$41)*'2 Eval'!$F19)+IF(Programacion!DB$37="",0,Programacion!DB$37/SUM(Programacion!DB$35:DB$41)*'2 Eval'!$G19)+IF(Programacion!DB$38="",0,Programacion!DB$38/SUM(Programacion!DB$35:DB$41)*'2 Eval'!$H19)+IF(Programacion!DB$39="",0,Programacion!DB$39/SUM(Programacion!DB$35:DB$41)*'2 Eval'!$I19)+IF(Programacion!DB$40="",0,Programacion!DB$40/SUM(Programacion!DB$35:DB$41)*'2 Eval'!$J19)+IF(Programacion!DB$41="",0,Programacion!DB$41/SUM(Programacion!DB$35:DB$41)*'2 Eval'!$K19))*SUM(Programacion!DB$35:DB$41)/SUM(Programacion!DB$28:DB$41)+IF('Res 1ªEval'!DD20="",0,'Res 1ªEval'!DD20*SUM(Programacion!DB$28:DB$34)/SUM(Programacion!DB$28:DB$41)))))</f>
        <v/>
      </c>
      <c r="DE20" s="270" t="str">
        <f>IF($C20="","",IF(SUM(Programacion!DC$28:DC$41)=0,"",IF(SUM(Programacion!DC$35:DC$41)=0,'Res 1ªEval'!DE20,(IF(Programacion!DC$35="",0,Programacion!DC$35/SUM(Programacion!DC$35:DC$41)*'2 Eval'!$E19)+IF(Programacion!DC$36="",0,Programacion!DC$36/SUM(Programacion!DC$35:DC$41)*'2 Eval'!$F19)+IF(Programacion!DC$37="",0,Programacion!DC$37/SUM(Programacion!DC$35:DC$41)*'2 Eval'!$G19)+IF(Programacion!DC$38="",0,Programacion!DC$38/SUM(Programacion!DC$35:DC$41)*'2 Eval'!$H19)+IF(Programacion!DC$39="",0,Programacion!DC$39/SUM(Programacion!DC$35:DC$41)*'2 Eval'!$I19)+IF(Programacion!DC$40="",0,Programacion!DC$40/SUM(Programacion!DC$35:DC$41)*'2 Eval'!$J19)+IF(Programacion!DC$41="",0,Programacion!DC$41/SUM(Programacion!DC$35:DC$41)*'2 Eval'!$K19))*SUM(Programacion!DC$35:DC$41)/SUM(Programacion!DC$28:DC$41)+IF('Res 1ªEval'!DE20="",0,'Res 1ªEval'!DE20*SUM(Programacion!DC$28:DC$34)/SUM(Programacion!DC$28:DC$41)))))</f>
        <v/>
      </c>
      <c r="DF20" s="270" t="str">
        <f>IF($C20="","",IF(SUM(Programacion!DD$28:DD$41)=0,"",IF(SUM(Programacion!DD$35:DD$41)=0,'Res 1ªEval'!DF20,(IF(Programacion!DD$35="",0,Programacion!DD$35/SUM(Programacion!DD$35:DD$41)*'2 Eval'!$E19)+IF(Programacion!DD$36="",0,Programacion!DD$36/SUM(Programacion!DD$35:DD$41)*'2 Eval'!$F19)+IF(Programacion!DD$37="",0,Programacion!DD$37/SUM(Programacion!DD$35:DD$41)*'2 Eval'!$G19)+IF(Programacion!DD$38="",0,Programacion!DD$38/SUM(Programacion!DD$35:DD$41)*'2 Eval'!$H19)+IF(Programacion!DD$39="",0,Programacion!DD$39/SUM(Programacion!DD$35:DD$41)*'2 Eval'!$I19)+IF(Programacion!DD$40="",0,Programacion!DD$40/SUM(Programacion!DD$35:DD$41)*'2 Eval'!$J19)+IF(Programacion!DD$41="",0,Programacion!DD$41/SUM(Programacion!DD$35:DD$41)*'2 Eval'!$K19))*SUM(Programacion!DD$35:DD$41)/SUM(Programacion!DD$28:DD$41)+IF('Res 1ªEval'!DF20="",0,'Res 1ªEval'!DF20*SUM(Programacion!DD$28:DD$34)/SUM(Programacion!DD$28:DD$41)))))</f>
        <v/>
      </c>
      <c r="DG20" s="270" t="str">
        <f>IF($C20="","",IF(SUM(Programacion!DE$28:DE$41)=0,"",IF(SUM(Programacion!DE$35:DE$41)=0,'Res 1ªEval'!DG20,(IF(Programacion!DE$35="",0,Programacion!DE$35/SUM(Programacion!DE$35:DE$41)*'2 Eval'!$E19)+IF(Programacion!DE$36="",0,Programacion!DE$36/SUM(Programacion!DE$35:DE$41)*'2 Eval'!$F19)+IF(Programacion!DE$37="",0,Programacion!DE$37/SUM(Programacion!DE$35:DE$41)*'2 Eval'!$G19)+IF(Programacion!DE$38="",0,Programacion!DE$38/SUM(Programacion!DE$35:DE$41)*'2 Eval'!$H19)+IF(Programacion!DE$39="",0,Programacion!DE$39/SUM(Programacion!DE$35:DE$41)*'2 Eval'!$I19)+IF(Programacion!DE$40="",0,Programacion!DE$40/SUM(Programacion!DE$35:DE$41)*'2 Eval'!$J19)+IF(Programacion!DE$41="",0,Programacion!DE$41/SUM(Programacion!DE$35:DE$41)*'2 Eval'!$K19))*SUM(Programacion!DE$35:DE$41)/SUM(Programacion!DE$28:DE$41)+IF('Res 1ªEval'!DG20="",0,'Res 1ªEval'!DG20*SUM(Programacion!DE$28:DE$34)/SUM(Programacion!DE$28:DE$41)))))</f>
        <v/>
      </c>
      <c r="DH20" s="270" t="str">
        <f>IF($C20="","",IF(SUM(Programacion!DF$28:DF$41)=0,"",IF(SUM(Programacion!DF$35:DF$41)=0,'Res 1ªEval'!DH20,(IF(Programacion!DF$35="",0,Programacion!DF$35/SUM(Programacion!DF$35:DF$41)*'2 Eval'!$E19)+IF(Programacion!DF$36="",0,Programacion!DF$36/SUM(Programacion!DF$35:DF$41)*'2 Eval'!$F19)+IF(Programacion!DF$37="",0,Programacion!DF$37/SUM(Programacion!DF$35:DF$41)*'2 Eval'!$G19)+IF(Programacion!DF$38="",0,Programacion!DF$38/SUM(Programacion!DF$35:DF$41)*'2 Eval'!$H19)+IF(Programacion!DF$39="",0,Programacion!DF$39/SUM(Programacion!DF$35:DF$41)*'2 Eval'!$I19)+IF(Programacion!DF$40="",0,Programacion!DF$40/SUM(Programacion!DF$35:DF$41)*'2 Eval'!$J19)+IF(Programacion!DF$41="",0,Programacion!DF$41/SUM(Programacion!DF$35:DF$41)*'2 Eval'!$K19))*SUM(Programacion!DF$35:DF$41)/SUM(Programacion!DF$28:DF$41)+IF('Res 1ªEval'!DH20="",0,'Res 1ªEval'!DH20*SUM(Programacion!DF$28:DF$34)/SUM(Programacion!DF$28:DF$41)))))</f>
        <v/>
      </c>
      <c r="DI20" s="270" t="str">
        <f>IF($C20="","",IF(SUM(Programacion!DG$28:DG$41)=0,"",IF(SUM(Programacion!DG$35:DG$41)=0,'Res 1ªEval'!DI20,(IF(Programacion!DG$35="",0,Programacion!DG$35/SUM(Programacion!DG$35:DG$41)*'2 Eval'!$E19)+IF(Programacion!DG$36="",0,Programacion!DG$36/SUM(Programacion!DG$35:DG$41)*'2 Eval'!$F19)+IF(Programacion!DG$37="",0,Programacion!DG$37/SUM(Programacion!DG$35:DG$41)*'2 Eval'!$G19)+IF(Programacion!DG$38="",0,Programacion!DG$38/SUM(Programacion!DG$35:DG$41)*'2 Eval'!$H19)+IF(Programacion!DG$39="",0,Programacion!DG$39/SUM(Programacion!DG$35:DG$41)*'2 Eval'!$I19)+IF(Programacion!DG$40="",0,Programacion!DG$40/SUM(Programacion!DG$35:DG$41)*'2 Eval'!$J19)+IF(Programacion!DG$41="",0,Programacion!DG$41/SUM(Programacion!DG$35:DG$41)*'2 Eval'!$K19))*SUM(Programacion!DG$35:DG$41)/SUM(Programacion!DG$28:DG$41)+IF('Res 1ªEval'!DI20="",0,'Res 1ªEval'!DI20*SUM(Programacion!DG$28:DG$34)/SUM(Programacion!DG$28:DG$41)))))</f>
        <v/>
      </c>
      <c r="DJ20" s="270" t="str">
        <f>IF($C20="","",IF(SUM(Programacion!DH$28:DH$41)=0,"",IF(SUM(Programacion!DH$35:DH$41)=0,'Res 1ªEval'!DJ20,(IF(Programacion!DH$35="",0,Programacion!DH$35/SUM(Programacion!DH$35:DH$41)*'2 Eval'!$E19)+IF(Programacion!DH$36="",0,Programacion!DH$36/SUM(Programacion!DH$35:DH$41)*'2 Eval'!$F19)+IF(Programacion!DH$37="",0,Programacion!DH$37/SUM(Programacion!DH$35:DH$41)*'2 Eval'!$G19)+IF(Programacion!DH$38="",0,Programacion!DH$38/SUM(Programacion!DH$35:DH$41)*'2 Eval'!$H19)+IF(Programacion!DH$39="",0,Programacion!DH$39/SUM(Programacion!DH$35:DH$41)*'2 Eval'!$I19)+IF(Programacion!DH$40="",0,Programacion!DH$40/SUM(Programacion!DH$35:DH$41)*'2 Eval'!$J19)+IF(Programacion!DH$41="",0,Programacion!DH$41/SUM(Programacion!DH$35:DH$41)*'2 Eval'!$K19))*SUM(Programacion!DH$35:DH$41)/SUM(Programacion!DH$28:DH$41)+IF('Res 1ªEval'!DJ20="",0,'Res 1ªEval'!DJ20*SUM(Programacion!DH$28:DH$34)/SUM(Programacion!DH$28:DH$41)))))</f>
        <v/>
      </c>
      <c r="DK20" s="270" t="str">
        <f>IF($C20="","",IF(SUM(Programacion!DI$28:DI$41)=0,"",IF(SUM(Programacion!DI$35:DI$41)=0,'Res 1ªEval'!DK20,(IF(Programacion!DI$35="",0,Programacion!DI$35/SUM(Programacion!DI$35:DI$41)*'2 Eval'!$E19)+IF(Programacion!DI$36="",0,Programacion!DI$36/SUM(Programacion!DI$35:DI$41)*'2 Eval'!$F19)+IF(Programacion!DI$37="",0,Programacion!DI$37/SUM(Programacion!DI$35:DI$41)*'2 Eval'!$G19)+IF(Programacion!DI$38="",0,Programacion!DI$38/SUM(Programacion!DI$35:DI$41)*'2 Eval'!$H19)+IF(Programacion!DI$39="",0,Programacion!DI$39/SUM(Programacion!DI$35:DI$41)*'2 Eval'!$I19)+IF(Programacion!DI$40="",0,Programacion!DI$40/SUM(Programacion!DI$35:DI$41)*'2 Eval'!$J19)+IF(Programacion!DI$41="",0,Programacion!DI$41/SUM(Programacion!DI$35:DI$41)*'2 Eval'!$K19))*SUM(Programacion!DI$35:DI$41)/SUM(Programacion!DI$28:DI$41)+IF('Res 1ªEval'!DK20="",0,'Res 1ªEval'!DK20*SUM(Programacion!DI$28:DI$34)/SUM(Programacion!DI$28:DI$41)))))</f>
        <v/>
      </c>
      <c r="DL20" s="270" t="str">
        <f>IF($C20="","",IF(SUM(Programacion!DJ$28:DJ$41)=0,"",IF(SUM(Programacion!DJ$35:DJ$41)=0,'Res 1ªEval'!DL20,(IF(Programacion!DJ$35="",0,Programacion!DJ$35/SUM(Programacion!DJ$35:DJ$41)*'2 Eval'!$E19)+IF(Programacion!DJ$36="",0,Programacion!DJ$36/SUM(Programacion!DJ$35:DJ$41)*'2 Eval'!$F19)+IF(Programacion!DJ$37="",0,Programacion!DJ$37/SUM(Programacion!DJ$35:DJ$41)*'2 Eval'!$G19)+IF(Programacion!DJ$38="",0,Programacion!DJ$38/SUM(Programacion!DJ$35:DJ$41)*'2 Eval'!$H19)+IF(Programacion!DJ$39="",0,Programacion!DJ$39/SUM(Programacion!DJ$35:DJ$41)*'2 Eval'!$I19)+IF(Programacion!DJ$40="",0,Programacion!DJ$40/SUM(Programacion!DJ$35:DJ$41)*'2 Eval'!$J19)+IF(Programacion!DJ$41="",0,Programacion!DJ$41/SUM(Programacion!DJ$35:DJ$41)*'2 Eval'!$K19))*SUM(Programacion!DJ$35:DJ$41)/SUM(Programacion!DJ$28:DJ$41)+IF('Res 1ªEval'!DL20="",0,'Res 1ªEval'!DL20*SUM(Programacion!DJ$28:DJ$34)/SUM(Programacion!DJ$28:DJ$41)))))</f>
        <v/>
      </c>
      <c r="DM20" s="270" t="str">
        <f>IF($C20="","",IF(SUM(Programacion!DK$28:DK$41)=0,"",IF(SUM(Programacion!DK$35:DK$41)=0,'Res 1ªEval'!DM20,(IF(Programacion!DK$35="",0,Programacion!DK$35/SUM(Programacion!DK$35:DK$41)*'2 Eval'!$E19)+IF(Programacion!DK$36="",0,Programacion!DK$36/SUM(Programacion!DK$35:DK$41)*'2 Eval'!$F19)+IF(Programacion!DK$37="",0,Programacion!DK$37/SUM(Programacion!DK$35:DK$41)*'2 Eval'!$G19)+IF(Programacion!DK$38="",0,Programacion!DK$38/SUM(Programacion!DK$35:DK$41)*'2 Eval'!$H19)+IF(Programacion!DK$39="",0,Programacion!DK$39/SUM(Programacion!DK$35:DK$41)*'2 Eval'!$I19)+IF(Programacion!DK$40="",0,Programacion!DK$40/SUM(Programacion!DK$35:DK$41)*'2 Eval'!$J19)+IF(Programacion!DK$41="",0,Programacion!DK$41/SUM(Programacion!DK$35:DK$41)*'2 Eval'!$K19))*SUM(Programacion!DK$35:DK$41)/SUM(Programacion!DK$28:DK$41)+IF('Res 1ªEval'!DM20="",0,'Res 1ªEval'!DM20*SUM(Programacion!DK$28:DK$34)/SUM(Programacion!DK$28:DK$41)))))</f>
        <v/>
      </c>
      <c r="DN20" s="270" t="str">
        <f>IF($C20="","",IF(SUM(Programacion!DL$28:DL$41)=0,"",IF(SUM(Programacion!DL$35:DL$41)=0,'Res 1ªEval'!DN20,(IF(Programacion!DL$35="",0,Programacion!DL$35/SUM(Programacion!DL$35:DL$41)*'2 Eval'!$E19)+IF(Programacion!DL$36="",0,Programacion!DL$36/SUM(Programacion!DL$35:DL$41)*'2 Eval'!$F19)+IF(Programacion!DL$37="",0,Programacion!DL$37/SUM(Programacion!DL$35:DL$41)*'2 Eval'!$G19)+IF(Programacion!DL$38="",0,Programacion!DL$38/SUM(Programacion!DL$35:DL$41)*'2 Eval'!$H19)+IF(Programacion!DL$39="",0,Programacion!DL$39/SUM(Programacion!DL$35:DL$41)*'2 Eval'!$I19)+IF(Programacion!DL$40="",0,Programacion!DL$40/SUM(Programacion!DL$35:DL$41)*'2 Eval'!$J19)+IF(Programacion!DL$41="",0,Programacion!DL$41/SUM(Programacion!DL$35:DL$41)*'2 Eval'!$K19))*SUM(Programacion!DL$35:DL$41)/SUM(Programacion!DL$28:DL$41)+IF('Res 1ªEval'!DN20="",0,'Res 1ªEval'!DN20*SUM(Programacion!DL$28:DL$34)/SUM(Programacion!DL$28:DL$41)))))</f>
        <v/>
      </c>
      <c r="DO20" s="270" t="str">
        <f>IF($C20="","",IF(SUM(Programacion!DM$28:DM$41)=0,"",IF(SUM(Programacion!DM$35:DM$41)=0,'Res 1ªEval'!DO20,(IF(Programacion!DM$35="",0,Programacion!DM$35/SUM(Programacion!DM$35:DM$41)*'2 Eval'!$E19)+IF(Programacion!DM$36="",0,Programacion!DM$36/SUM(Programacion!DM$35:DM$41)*'2 Eval'!$F19)+IF(Programacion!DM$37="",0,Programacion!DM$37/SUM(Programacion!DM$35:DM$41)*'2 Eval'!$G19)+IF(Programacion!DM$38="",0,Programacion!DM$38/SUM(Programacion!DM$35:DM$41)*'2 Eval'!$H19)+IF(Programacion!DM$39="",0,Programacion!DM$39/SUM(Programacion!DM$35:DM$41)*'2 Eval'!$I19)+IF(Programacion!DM$40="",0,Programacion!DM$40/SUM(Programacion!DM$35:DM$41)*'2 Eval'!$J19)+IF(Programacion!DM$41="",0,Programacion!DM$41/SUM(Programacion!DM$35:DM$41)*'2 Eval'!$K19))*SUM(Programacion!DM$35:DM$41)/SUM(Programacion!DM$28:DM$41)+IF('Res 1ªEval'!DO20="",0,'Res 1ªEval'!DO20*SUM(Programacion!DM$28:DM$34)/SUM(Programacion!DM$28:DM$41)))))</f>
        <v/>
      </c>
      <c r="DP20" s="270" t="str">
        <f>IF($C20="","",IF(SUM(Programacion!DN$28:DN$41)=0,"",IF(SUM(Programacion!DN$35:DN$41)=0,'Res 1ªEval'!DP20,(IF(Programacion!DN$35="",0,Programacion!DN$35/SUM(Programacion!DN$35:DN$41)*'2 Eval'!$E19)+IF(Programacion!DN$36="",0,Programacion!DN$36/SUM(Programacion!DN$35:DN$41)*'2 Eval'!$F19)+IF(Programacion!DN$37="",0,Programacion!DN$37/SUM(Programacion!DN$35:DN$41)*'2 Eval'!$G19)+IF(Programacion!DN$38="",0,Programacion!DN$38/SUM(Programacion!DN$35:DN$41)*'2 Eval'!$H19)+IF(Programacion!DN$39="",0,Programacion!DN$39/SUM(Programacion!DN$35:DN$41)*'2 Eval'!$I19)+IF(Programacion!DN$40="",0,Programacion!DN$40/SUM(Programacion!DN$35:DN$41)*'2 Eval'!$J19)+IF(Programacion!DN$41="",0,Programacion!DN$41/SUM(Programacion!DN$35:DN$41)*'2 Eval'!$K19))*SUM(Programacion!DN$35:DN$41)/SUM(Programacion!DN$28:DN$41)+IF('Res 1ªEval'!DP20="",0,'Res 1ªEval'!DP20*SUM(Programacion!DN$28:DN$34)/SUM(Programacion!DN$28:DN$41)))))</f>
        <v/>
      </c>
      <c r="DQ20" s="270" t="str">
        <f>IF($C20="","",IF(SUM(Programacion!DO$28:DO$41)=0,"",IF(SUM(Programacion!DO$35:DO$41)=0,'Res 1ªEval'!DQ20,(IF(Programacion!DO$35="",0,Programacion!DO$35/SUM(Programacion!DO$35:DO$41)*'2 Eval'!$E19)+IF(Programacion!DO$36="",0,Programacion!DO$36/SUM(Programacion!DO$35:DO$41)*'2 Eval'!$F19)+IF(Programacion!DO$37="",0,Programacion!DO$37/SUM(Programacion!DO$35:DO$41)*'2 Eval'!$G19)+IF(Programacion!DO$38="",0,Programacion!DO$38/SUM(Programacion!DO$35:DO$41)*'2 Eval'!$H19)+IF(Programacion!DO$39="",0,Programacion!DO$39/SUM(Programacion!DO$35:DO$41)*'2 Eval'!$I19)+IF(Programacion!DO$40="",0,Programacion!DO$40/SUM(Programacion!DO$35:DO$41)*'2 Eval'!$J19)+IF(Programacion!DO$41="",0,Programacion!DO$41/SUM(Programacion!DO$35:DO$41)*'2 Eval'!$K19))*SUM(Programacion!DO$35:DO$41)/SUM(Programacion!DO$28:DO$41)+IF('Res 1ªEval'!DQ20="",0,'Res 1ªEval'!DQ20*SUM(Programacion!DO$28:DO$34)/SUM(Programacion!DO$28:DO$41)))))</f>
        <v/>
      </c>
      <c r="DR20" s="270" t="str">
        <f>IF($C20="","",IF(SUM(Programacion!DP$28:DP$41)=0,"",IF(SUM(Programacion!DP$35:DP$41)=0,'Res 1ªEval'!DR20,(IF(Programacion!DP$35="",0,Programacion!DP$35/SUM(Programacion!DP$35:DP$41)*'2 Eval'!$E19)+IF(Programacion!DP$36="",0,Programacion!DP$36/SUM(Programacion!DP$35:DP$41)*'2 Eval'!$F19)+IF(Programacion!DP$37="",0,Programacion!DP$37/SUM(Programacion!DP$35:DP$41)*'2 Eval'!$G19)+IF(Programacion!DP$38="",0,Programacion!DP$38/SUM(Programacion!DP$35:DP$41)*'2 Eval'!$H19)+IF(Programacion!DP$39="",0,Programacion!DP$39/SUM(Programacion!DP$35:DP$41)*'2 Eval'!$I19)+IF(Programacion!DP$40="",0,Programacion!DP$40/SUM(Programacion!DP$35:DP$41)*'2 Eval'!$J19)+IF(Programacion!DP$41="",0,Programacion!DP$41/SUM(Programacion!DP$35:DP$41)*'2 Eval'!$K19))*SUM(Programacion!DP$35:DP$41)/SUM(Programacion!DP$28:DP$41)+IF('Res 1ªEval'!DR20="",0,'Res 1ªEval'!DR20*SUM(Programacion!DP$28:DP$34)/SUM(Programacion!DP$28:DP$41)))))</f>
        <v/>
      </c>
      <c r="DS20" s="270" t="str">
        <f>IF($C20="","",IF(SUM(Programacion!DQ$28:DQ$41)=0,"",IF(SUM(Programacion!DQ$35:DQ$41)=0,'Res 1ªEval'!DS20,(IF(Programacion!DQ$35="",0,Programacion!DQ$35/SUM(Programacion!DQ$35:DQ$41)*'2 Eval'!$E19)+IF(Programacion!DQ$36="",0,Programacion!DQ$36/SUM(Programacion!DQ$35:DQ$41)*'2 Eval'!$F19)+IF(Programacion!DQ$37="",0,Programacion!DQ$37/SUM(Programacion!DQ$35:DQ$41)*'2 Eval'!$G19)+IF(Programacion!DQ$38="",0,Programacion!DQ$38/SUM(Programacion!DQ$35:DQ$41)*'2 Eval'!$H19)+IF(Programacion!DQ$39="",0,Programacion!DQ$39/SUM(Programacion!DQ$35:DQ$41)*'2 Eval'!$I19)+IF(Programacion!DQ$40="",0,Programacion!DQ$40/SUM(Programacion!DQ$35:DQ$41)*'2 Eval'!$J19)+IF(Programacion!DQ$41="",0,Programacion!DQ$41/SUM(Programacion!DQ$35:DQ$41)*'2 Eval'!$K19))*SUM(Programacion!DQ$35:DQ$41)/SUM(Programacion!DQ$28:DQ$41)+IF('Res 1ªEval'!DS20="",0,'Res 1ªEval'!DS20*SUM(Programacion!DQ$28:DQ$34)/SUM(Programacion!DQ$28:DQ$41)))))</f>
        <v/>
      </c>
      <c r="DT20" s="270" t="str">
        <f>IF($C20="","",IF(SUM(Programacion!DR$28:DR$41)=0,"",IF(SUM(Programacion!DR$35:DR$41)=0,'Res 1ªEval'!DT20,(IF(Programacion!DR$35="",0,Programacion!DR$35/SUM(Programacion!DR$35:DR$41)*'2 Eval'!$E19)+IF(Programacion!DR$36="",0,Programacion!DR$36/SUM(Programacion!DR$35:DR$41)*'2 Eval'!$F19)+IF(Programacion!DR$37="",0,Programacion!DR$37/SUM(Programacion!DR$35:DR$41)*'2 Eval'!$G19)+IF(Programacion!DR$38="",0,Programacion!DR$38/SUM(Programacion!DR$35:DR$41)*'2 Eval'!$H19)+IF(Programacion!DR$39="",0,Programacion!DR$39/SUM(Programacion!DR$35:DR$41)*'2 Eval'!$I19)+IF(Programacion!DR$40="",0,Programacion!DR$40/SUM(Programacion!DR$35:DR$41)*'2 Eval'!$J19)+IF(Programacion!DR$41="",0,Programacion!DR$41/SUM(Programacion!DR$35:DR$41)*'2 Eval'!$K19))*SUM(Programacion!DR$35:DR$41)/SUM(Programacion!DR$28:DR$41)+IF('Res 1ªEval'!DT20="",0,'Res 1ªEval'!DT20*SUM(Programacion!DR$28:DR$34)/SUM(Programacion!DR$28:DR$41)))))</f>
        <v/>
      </c>
      <c r="DU20" s="270" t="str">
        <f>IF($C20="","",IF(SUM(Programacion!DS$28:DS$41)=0,"",IF(SUM(Programacion!DS$35:DS$41)=0,'Res 1ªEval'!DU20,(IF(Programacion!DS$35="",0,Programacion!DS$35/SUM(Programacion!DS$35:DS$41)*'2 Eval'!$E19)+IF(Programacion!DS$36="",0,Programacion!DS$36/SUM(Programacion!DS$35:DS$41)*'2 Eval'!$F19)+IF(Programacion!DS$37="",0,Programacion!DS$37/SUM(Programacion!DS$35:DS$41)*'2 Eval'!$G19)+IF(Programacion!DS$38="",0,Programacion!DS$38/SUM(Programacion!DS$35:DS$41)*'2 Eval'!$H19)+IF(Programacion!DS$39="",0,Programacion!DS$39/SUM(Programacion!DS$35:DS$41)*'2 Eval'!$I19)+IF(Programacion!DS$40="",0,Programacion!DS$40/SUM(Programacion!DS$35:DS$41)*'2 Eval'!$J19)+IF(Programacion!DS$41="",0,Programacion!DS$41/SUM(Programacion!DS$35:DS$41)*'2 Eval'!$K19))*SUM(Programacion!DS$35:DS$41)/SUM(Programacion!DS$28:DS$41)+IF('Res 1ªEval'!DU20="",0,'Res 1ªEval'!DU20*SUM(Programacion!DS$28:DS$34)/SUM(Programacion!DS$28:DS$41)))))</f>
        <v/>
      </c>
      <c r="DV20" s="270" t="str">
        <f>IF($C20="","",IF(SUM(Programacion!DT$28:DT$41)=0,"",IF(SUM(Programacion!DT$35:DT$41)=0,'Res 1ªEval'!DV20,(IF(Programacion!DT$35="",0,Programacion!DT$35/SUM(Programacion!DT$35:DT$41)*'2 Eval'!$E19)+IF(Programacion!DT$36="",0,Programacion!DT$36/SUM(Programacion!DT$35:DT$41)*'2 Eval'!$F19)+IF(Programacion!DT$37="",0,Programacion!DT$37/SUM(Programacion!DT$35:DT$41)*'2 Eval'!$G19)+IF(Programacion!DT$38="",0,Programacion!DT$38/SUM(Programacion!DT$35:DT$41)*'2 Eval'!$H19)+IF(Programacion!DT$39="",0,Programacion!DT$39/SUM(Programacion!DT$35:DT$41)*'2 Eval'!$I19)+IF(Programacion!DT$40="",0,Programacion!DT$40/SUM(Programacion!DT$35:DT$41)*'2 Eval'!$J19)+IF(Programacion!DT$41="",0,Programacion!DT$41/SUM(Programacion!DT$35:DT$41)*'2 Eval'!$K19))*SUM(Programacion!DT$35:DT$41)/SUM(Programacion!DT$28:DT$41)+IF('Res 1ªEval'!DV20="",0,'Res 1ªEval'!DV20*SUM(Programacion!DT$28:DT$34)/SUM(Programacion!DT$28:DT$41)))))</f>
        <v/>
      </c>
      <c r="DW20" s="270" t="str">
        <f>IF($C20="","",IF(SUM(Programacion!DU$28:DU$41)=0,"",IF(SUM(Programacion!DU$35:DU$41)=0,'Res 1ªEval'!DW20,(IF(Programacion!DU$35="",0,Programacion!DU$35/SUM(Programacion!DU$35:DU$41)*'2 Eval'!$E19)+IF(Programacion!DU$36="",0,Programacion!DU$36/SUM(Programacion!DU$35:DU$41)*'2 Eval'!$F19)+IF(Programacion!DU$37="",0,Programacion!DU$37/SUM(Programacion!DU$35:DU$41)*'2 Eval'!$G19)+IF(Programacion!DU$38="",0,Programacion!DU$38/SUM(Programacion!DU$35:DU$41)*'2 Eval'!$H19)+IF(Programacion!DU$39="",0,Programacion!DU$39/SUM(Programacion!DU$35:DU$41)*'2 Eval'!$I19)+IF(Programacion!DU$40="",0,Programacion!DU$40/SUM(Programacion!DU$35:DU$41)*'2 Eval'!$J19)+IF(Programacion!DU$41="",0,Programacion!DU$41/SUM(Programacion!DU$35:DU$41)*'2 Eval'!$K19))*SUM(Programacion!DU$35:DU$41)/SUM(Programacion!DU$28:DU$41)+IF('Res 1ªEval'!DW20="",0,'Res 1ªEval'!DW20*SUM(Programacion!DU$28:DU$34)/SUM(Programacion!DU$28:DU$41)))))</f>
        <v/>
      </c>
      <c r="DX20" s="270" t="str">
        <f>IF($C20="","",IF(SUM(Programacion!DV$28:DV$41)=0,"",IF(SUM(Programacion!DV$35:DV$41)=0,'Res 1ªEval'!DX20,(IF(Programacion!DV$35="",0,Programacion!DV$35/SUM(Programacion!DV$35:DV$41)*'2 Eval'!$E19)+IF(Programacion!DV$36="",0,Programacion!DV$36/SUM(Programacion!DV$35:DV$41)*'2 Eval'!$F19)+IF(Programacion!DV$37="",0,Programacion!DV$37/SUM(Programacion!DV$35:DV$41)*'2 Eval'!$G19)+IF(Programacion!DV$38="",0,Programacion!DV$38/SUM(Programacion!DV$35:DV$41)*'2 Eval'!$H19)+IF(Programacion!DV$39="",0,Programacion!DV$39/SUM(Programacion!DV$35:DV$41)*'2 Eval'!$I19)+IF(Programacion!DV$40="",0,Programacion!DV$40/SUM(Programacion!DV$35:DV$41)*'2 Eval'!$J19)+IF(Programacion!DV$41="",0,Programacion!DV$41/SUM(Programacion!DV$35:DV$41)*'2 Eval'!$K19))*SUM(Programacion!DV$35:DV$41)/SUM(Programacion!DV$28:DV$41)+IF('Res 1ªEval'!DX20="",0,'Res 1ªEval'!DX20*SUM(Programacion!DV$28:DV$34)/SUM(Programacion!DV$28:DV$41)))))</f>
        <v/>
      </c>
      <c r="DY20" s="270" t="str">
        <f>IF($C20="","",IF(SUM(Programacion!DW$28:DW$41)=0,"",IF(SUM(Programacion!DW$35:DW$41)=0,'Res 1ªEval'!DY20,(IF(Programacion!DW$35="",0,Programacion!DW$35/SUM(Programacion!DW$35:DW$41)*'2 Eval'!$E19)+IF(Programacion!DW$36="",0,Programacion!DW$36/SUM(Programacion!DW$35:DW$41)*'2 Eval'!$F19)+IF(Programacion!DW$37="",0,Programacion!DW$37/SUM(Programacion!DW$35:DW$41)*'2 Eval'!$G19)+IF(Programacion!DW$38="",0,Programacion!DW$38/SUM(Programacion!DW$35:DW$41)*'2 Eval'!$H19)+IF(Programacion!DW$39="",0,Programacion!DW$39/SUM(Programacion!DW$35:DW$41)*'2 Eval'!$I19)+IF(Programacion!DW$40="",0,Programacion!DW$40/SUM(Programacion!DW$35:DW$41)*'2 Eval'!$J19)+IF(Programacion!DW$41="",0,Programacion!DW$41/SUM(Programacion!DW$35:DW$41)*'2 Eval'!$K19))*SUM(Programacion!DW$35:DW$41)/SUM(Programacion!DW$28:DW$41)+IF('Res 1ªEval'!DY20="",0,'Res 1ªEval'!DY20*SUM(Programacion!DW$28:DW$34)/SUM(Programacion!DW$28:DW$41)))))</f>
        <v/>
      </c>
      <c r="DZ20" s="270" t="str">
        <f>IF($C20="","",IF(SUM(Programacion!DX$28:DX$41)=0,"",IF(SUM(Programacion!DX$35:DX$41)=0,'Res 1ªEval'!DZ20,(IF(Programacion!DX$35="",0,Programacion!DX$35/SUM(Programacion!DX$35:DX$41)*'2 Eval'!$E19)+IF(Programacion!DX$36="",0,Programacion!DX$36/SUM(Programacion!DX$35:DX$41)*'2 Eval'!$F19)+IF(Programacion!DX$37="",0,Programacion!DX$37/SUM(Programacion!DX$35:DX$41)*'2 Eval'!$G19)+IF(Programacion!DX$38="",0,Programacion!DX$38/SUM(Programacion!DX$35:DX$41)*'2 Eval'!$H19)+IF(Programacion!DX$39="",0,Programacion!DX$39/SUM(Programacion!DX$35:DX$41)*'2 Eval'!$I19)+IF(Programacion!DX$40="",0,Programacion!DX$40/SUM(Programacion!DX$35:DX$41)*'2 Eval'!$J19)+IF(Programacion!DX$41="",0,Programacion!DX$41/SUM(Programacion!DX$35:DX$41)*'2 Eval'!$K19))*SUM(Programacion!DX$35:DX$41)/SUM(Programacion!DX$28:DX$41)+IF('Res 1ªEval'!DZ20="",0,'Res 1ªEval'!DZ20*SUM(Programacion!DX$28:DX$34)/SUM(Programacion!DX$28:DX$41)))))</f>
        <v/>
      </c>
      <c r="EA20" s="270" t="str">
        <f>IF($C20="","",IF(SUM(Programacion!DY$28:DY$41)=0,"",IF(SUM(Programacion!DY$35:DY$41)=0,'Res 1ªEval'!EA20,(IF(Programacion!DY$35="",0,Programacion!DY$35/SUM(Programacion!DY$35:DY$41)*'2 Eval'!$E19)+IF(Programacion!DY$36="",0,Programacion!DY$36/SUM(Programacion!DY$35:DY$41)*'2 Eval'!$F19)+IF(Programacion!DY$37="",0,Programacion!DY$37/SUM(Programacion!DY$35:DY$41)*'2 Eval'!$G19)+IF(Programacion!DY$38="",0,Programacion!DY$38/SUM(Programacion!DY$35:DY$41)*'2 Eval'!$H19)+IF(Programacion!DY$39="",0,Programacion!DY$39/SUM(Programacion!DY$35:DY$41)*'2 Eval'!$I19)+IF(Programacion!DY$40="",0,Programacion!DY$40/SUM(Programacion!DY$35:DY$41)*'2 Eval'!$J19)+IF(Programacion!DY$41="",0,Programacion!DY$41/SUM(Programacion!DY$35:DY$41)*'2 Eval'!$K19))*SUM(Programacion!DY$35:DY$41)/SUM(Programacion!DY$28:DY$41)+IF('Res 1ªEval'!EA20="",0,'Res 1ªEval'!EA20*SUM(Programacion!DY$28:DY$34)/SUM(Programacion!DY$28:DY$41)))))</f>
        <v/>
      </c>
      <c r="EB20" s="270" t="str">
        <f>IF($C20="","",IF(SUM(Programacion!DZ$28:DZ$41)=0,"",IF(SUM(Programacion!DZ$35:DZ$41)=0,'Res 1ªEval'!EB20,(IF(Programacion!DZ$35="",0,Programacion!DZ$35/SUM(Programacion!DZ$35:DZ$41)*'2 Eval'!$E19)+IF(Programacion!DZ$36="",0,Programacion!DZ$36/SUM(Programacion!DZ$35:DZ$41)*'2 Eval'!$F19)+IF(Programacion!DZ$37="",0,Programacion!DZ$37/SUM(Programacion!DZ$35:DZ$41)*'2 Eval'!$G19)+IF(Programacion!DZ$38="",0,Programacion!DZ$38/SUM(Programacion!DZ$35:DZ$41)*'2 Eval'!$H19)+IF(Programacion!DZ$39="",0,Programacion!DZ$39/SUM(Programacion!DZ$35:DZ$41)*'2 Eval'!$I19)+IF(Programacion!DZ$40="",0,Programacion!DZ$40/SUM(Programacion!DZ$35:DZ$41)*'2 Eval'!$J19)+IF(Programacion!DZ$41="",0,Programacion!DZ$41/SUM(Programacion!DZ$35:DZ$41)*'2 Eval'!$K19))*SUM(Programacion!DZ$35:DZ$41)/SUM(Programacion!DZ$28:DZ$41)+IF('Res 1ªEval'!EB20="",0,'Res 1ªEval'!EB20*SUM(Programacion!DZ$28:DZ$34)/SUM(Programacion!DZ$28:DZ$41)))))</f>
        <v/>
      </c>
      <c r="EC20" s="270" t="str">
        <f>IF($C20="","",IF(SUM(Programacion!EA$28:EA$41)=0,"",IF(SUM(Programacion!EA$35:EA$41)=0,'Res 1ªEval'!EC20,(IF(Programacion!EA$35="",0,Programacion!EA$35/SUM(Programacion!EA$35:EA$41)*'2 Eval'!$E19)+IF(Programacion!EA$36="",0,Programacion!EA$36/SUM(Programacion!EA$35:EA$41)*'2 Eval'!$F19)+IF(Programacion!EA$37="",0,Programacion!EA$37/SUM(Programacion!EA$35:EA$41)*'2 Eval'!$G19)+IF(Programacion!EA$38="",0,Programacion!EA$38/SUM(Programacion!EA$35:EA$41)*'2 Eval'!$H19)+IF(Programacion!EA$39="",0,Programacion!EA$39/SUM(Programacion!EA$35:EA$41)*'2 Eval'!$I19)+IF(Programacion!EA$40="",0,Programacion!EA$40/SUM(Programacion!EA$35:EA$41)*'2 Eval'!$J19)+IF(Programacion!EA$41="",0,Programacion!EA$41/SUM(Programacion!EA$35:EA$41)*'2 Eval'!$K19))*SUM(Programacion!EA$35:EA$41)/SUM(Programacion!EA$28:EA$41)+IF('Res 1ªEval'!EC20="",0,'Res 1ªEval'!EC20*SUM(Programacion!EA$28:EA$34)/SUM(Programacion!EA$28:EA$41)))))</f>
        <v/>
      </c>
      <c r="ED20" s="270" t="str">
        <f>IF($C20="","",IF(SUM(Programacion!EB$28:EB$41)=0,"",IF(SUM(Programacion!EB$35:EB$41)=0,'Res 1ªEval'!ED20,(IF(Programacion!EB$35="",0,Programacion!EB$35/SUM(Programacion!EB$35:EB$41)*'2 Eval'!$E19)+IF(Programacion!EB$36="",0,Programacion!EB$36/SUM(Programacion!EB$35:EB$41)*'2 Eval'!$F19)+IF(Programacion!EB$37="",0,Programacion!EB$37/SUM(Programacion!EB$35:EB$41)*'2 Eval'!$G19)+IF(Programacion!EB$38="",0,Programacion!EB$38/SUM(Programacion!EB$35:EB$41)*'2 Eval'!$H19)+IF(Programacion!EB$39="",0,Programacion!EB$39/SUM(Programacion!EB$35:EB$41)*'2 Eval'!$I19)+IF(Programacion!EB$40="",0,Programacion!EB$40/SUM(Programacion!EB$35:EB$41)*'2 Eval'!$J19)+IF(Programacion!EB$41="",0,Programacion!EB$41/SUM(Programacion!EB$35:EB$41)*'2 Eval'!$K19))*SUM(Programacion!EB$35:EB$41)/SUM(Programacion!EB$28:EB$41)+IF('Res 1ªEval'!ED20="",0,'Res 1ªEval'!ED20*SUM(Programacion!EB$28:EB$34)/SUM(Programacion!EB$28:EB$41)))))</f>
        <v/>
      </c>
      <c r="EE20" s="270" t="str">
        <f>IF($C20="","",IF(SUM(Programacion!EC$28:EC$41)=0,"",IF(SUM(Programacion!EC$35:EC$41)=0,'Res 1ªEval'!EE20,(IF(Programacion!EC$35="",0,Programacion!EC$35/SUM(Programacion!EC$35:EC$41)*'2 Eval'!$E19)+IF(Programacion!EC$36="",0,Programacion!EC$36/SUM(Programacion!EC$35:EC$41)*'2 Eval'!$F19)+IF(Programacion!EC$37="",0,Programacion!EC$37/SUM(Programacion!EC$35:EC$41)*'2 Eval'!$G19)+IF(Programacion!EC$38="",0,Programacion!EC$38/SUM(Programacion!EC$35:EC$41)*'2 Eval'!$H19)+IF(Programacion!EC$39="",0,Programacion!EC$39/SUM(Programacion!EC$35:EC$41)*'2 Eval'!$I19)+IF(Programacion!EC$40="",0,Programacion!EC$40/SUM(Programacion!EC$35:EC$41)*'2 Eval'!$J19)+IF(Programacion!EC$41="",0,Programacion!EC$41/SUM(Programacion!EC$35:EC$41)*'2 Eval'!$K19))*SUM(Programacion!EC$35:EC$41)/SUM(Programacion!EC$28:EC$41)+IF('Res 1ªEval'!EE20="",0,'Res 1ªEval'!EE20*SUM(Programacion!EC$28:EC$34)/SUM(Programacion!EC$28:EC$41)))))</f>
        <v/>
      </c>
      <c r="EF20" s="270" t="str">
        <f>IF($C20="","",IF(SUM(Programacion!ED$28:ED$41)=0,"",IF(SUM(Programacion!ED$35:ED$41)=0,'Res 1ªEval'!EF20,(IF(Programacion!ED$35="",0,Programacion!ED$35/SUM(Programacion!ED$35:ED$41)*'2 Eval'!$E19)+IF(Programacion!ED$36="",0,Programacion!ED$36/SUM(Programacion!ED$35:ED$41)*'2 Eval'!$F19)+IF(Programacion!ED$37="",0,Programacion!ED$37/SUM(Programacion!ED$35:ED$41)*'2 Eval'!$G19)+IF(Programacion!ED$38="",0,Programacion!ED$38/SUM(Programacion!ED$35:ED$41)*'2 Eval'!$H19)+IF(Programacion!ED$39="",0,Programacion!ED$39/SUM(Programacion!ED$35:ED$41)*'2 Eval'!$I19)+IF(Programacion!ED$40="",0,Programacion!ED$40/SUM(Programacion!ED$35:ED$41)*'2 Eval'!$J19)+IF(Programacion!ED$41="",0,Programacion!ED$41/SUM(Programacion!ED$35:ED$41)*'2 Eval'!$K19))*SUM(Programacion!ED$35:ED$41)/SUM(Programacion!ED$28:ED$41)+IF('Res 1ªEval'!EF20="",0,'Res 1ªEval'!EF20*SUM(Programacion!ED$28:ED$34)/SUM(Programacion!ED$28:ED$41)))))</f>
        <v/>
      </c>
      <c r="EG20" s="270" t="str">
        <f>IF($C20="","",IF(SUM(Programacion!EE$28:EE$41)=0,"",IF(SUM(Programacion!EE$35:EE$41)=0,'Res 1ªEval'!EG20,(IF(Programacion!EE$35="",0,Programacion!EE$35/SUM(Programacion!EE$35:EE$41)*'2 Eval'!$E19)+IF(Programacion!EE$36="",0,Programacion!EE$36/SUM(Programacion!EE$35:EE$41)*'2 Eval'!$F19)+IF(Programacion!EE$37="",0,Programacion!EE$37/SUM(Programacion!EE$35:EE$41)*'2 Eval'!$G19)+IF(Programacion!EE$38="",0,Programacion!EE$38/SUM(Programacion!EE$35:EE$41)*'2 Eval'!$H19)+IF(Programacion!EE$39="",0,Programacion!EE$39/SUM(Programacion!EE$35:EE$41)*'2 Eval'!$I19)+IF(Programacion!EE$40="",0,Programacion!EE$40/SUM(Programacion!EE$35:EE$41)*'2 Eval'!$J19)+IF(Programacion!EE$41="",0,Programacion!EE$41/SUM(Programacion!EE$35:EE$41)*'2 Eval'!$K19))*SUM(Programacion!EE$35:EE$41)/SUM(Programacion!EE$28:EE$41)+IF('Res 1ªEval'!EG20="",0,'Res 1ªEval'!EG20*SUM(Programacion!EE$28:EE$34)/SUM(Programacion!EE$28:EE$41)))))</f>
        <v/>
      </c>
      <c r="EH20" s="270" t="str">
        <f>IF($C20="","",IF(SUM(Programacion!EF$28:EF$41)=0,"",IF(SUM(Programacion!EF$35:EF$41)=0,'Res 1ªEval'!EH20,(IF(Programacion!EF$35="",0,Programacion!EF$35/SUM(Programacion!EF$35:EF$41)*'2 Eval'!$E19)+IF(Programacion!EF$36="",0,Programacion!EF$36/SUM(Programacion!EF$35:EF$41)*'2 Eval'!$F19)+IF(Programacion!EF$37="",0,Programacion!EF$37/SUM(Programacion!EF$35:EF$41)*'2 Eval'!$G19)+IF(Programacion!EF$38="",0,Programacion!EF$38/SUM(Programacion!EF$35:EF$41)*'2 Eval'!$H19)+IF(Programacion!EF$39="",0,Programacion!EF$39/SUM(Programacion!EF$35:EF$41)*'2 Eval'!$I19)+IF(Programacion!EF$40="",0,Programacion!EF$40/SUM(Programacion!EF$35:EF$41)*'2 Eval'!$J19)+IF(Programacion!EF$41="",0,Programacion!EF$41/SUM(Programacion!EF$35:EF$41)*'2 Eval'!$K19))*SUM(Programacion!EF$35:EF$41)/SUM(Programacion!EF$28:EF$41)+IF('Res 1ªEval'!EH20="",0,'Res 1ªEval'!EH20*SUM(Programacion!EF$28:EF$34)/SUM(Programacion!EF$28:EF$41)))))</f>
        <v/>
      </c>
      <c r="EI20" s="270" t="str">
        <f>IF($C20="","",IF(SUM(Programacion!EG$28:EG$41)=0,"",IF(SUM(Programacion!EG$35:EG$41)=0,'Res 1ªEval'!EI20,(IF(Programacion!EG$35="",0,Programacion!EG$35/SUM(Programacion!EG$35:EG$41)*'2 Eval'!$E19)+IF(Programacion!EG$36="",0,Programacion!EG$36/SUM(Programacion!EG$35:EG$41)*'2 Eval'!$F19)+IF(Programacion!EG$37="",0,Programacion!EG$37/SUM(Programacion!EG$35:EG$41)*'2 Eval'!$G19)+IF(Programacion!EG$38="",0,Programacion!EG$38/SUM(Programacion!EG$35:EG$41)*'2 Eval'!$H19)+IF(Programacion!EG$39="",0,Programacion!EG$39/SUM(Programacion!EG$35:EG$41)*'2 Eval'!$I19)+IF(Programacion!EG$40="",0,Programacion!EG$40/SUM(Programacion!EG$35:EG$41)*'2 Eval'!$J19)+IF(Programacion!EG$41="",0,Programacion!EG$41/SUM(Programacion!EG$35:EG$41)*'2 Eval'!$K19))*SUM(Programacion!EG$35:EG$41)/SUM(Programacion!EG$28:EG$41)+IF('Res 1ªEval'!EI20="",0,'Res 1ªEval'!EI20*SUM(Programacion!EG$28:EG$34)/SUM(Programacion!EG$28:EG$41)))))</f>
        <v/>
      </c>
      <c r="EJ20" s="270" t="str">
        <f>IF($C20="","",IF(SUM(Programacion!EH$28:EH$41)=0,"",IF(SUM(Programacion!EH$35:EH$41)=0,'Res 1ªEval'!EJ20,(IF(Programacion!EH$35="",0,Programacion!EH$35/SUM(Programacion!EH$35:EH$41)*'2 Eval'!$E19)+IF(Programacion!EH$36="",0,Programacion!EH$36/SUM(Programacion!EH$35:EH$41)*'2 Eval'!$F19)+IF(Programacion!EH$37="",0,Programacion!EH$37/SUM(Programacion!EH$35:EH$41)*'2 Eval'!$G19)+IF(Programacion!EH$38="",0,Programacion!EH$38/SUM(Programacion!EH$35:EH$41)*'2 Eval'!$H19)+IF(Programacion!EH$39="",0,Programacion!EH$39/SUM(Programacion!EH$35:EH$41)*'2 Eval'!$I19)+IF(Programacion!EH$40="",0,Programacion!EH$40/SUM(Programacion!EH$35:EH$41)*'2 Eval'!$J19)+IF(Programacion!EH$41="",0,Programacion!EH$41/SUM(Programacion!EH$35:EH$41)*'2 Eval'!$K19))*SUM(Programacion!EH$35:EH$41)/SUM(Programacion!EH$28:EH$41)+IF('Res 1ªEval'!EJ20="",0,'Res 1ªEval'!EJ20*SUM(Programacion!EH$28:EH$34)/SUM(Programacion!EH$28:EH$41)))))</f>
        <v/>
      </c>
      <c r="EK20" s="270" t="str">
        <f>IF($C20="","",IF(SUM(Programacion!EI$28:EI$41)=0,"",IF(SUM(Programacion!EI$35:EI$41)=0,'Res 1ªEval'!EK20,(IF(Programacion!EI$35="",0,Programacion!EI$35/SUM(Programacion!EI$35:EI$41)*'2 Eval'!$E19)+IF(Programacion!EI$36="",0,Programacion!EI$36/SUM(Programacion!EI$35:EI$41)*'2 Eval'!$F19)+IF(Programacion!EI$37="",0,Programacion!EI$37/SUM(Programacion!EI$35:EI$41)*'2 Eval'!$G19)+IF(Programacion!EI$38="",0,Programacion!EI$38/SUM(Programacion!EI$35:EI$41)*'2 Eval'!$H19)+IF(Programacion!EI$39="",0,Programacion!EI$39/SUM(Programacion!EI$35:EI$41)*'2 Eval'!$I19)+IF(Programacion!EI$40="",0,Programacion!EI$40/SUM(Programacion!EI$35:EI$41)*'2 Eval'!$J19)+IF(Programacion!EI$41="",0,Programacion!EI$41/SUM(Programacion!EI$35:EI$41)*'2 Eval'!$K19))*SUM(Programacion!EI$35:EI$41)/SUM(Programacion!EI$28:EI$41)+IF('Res 1ªEval'!EK20="",0,'Res 1ªEval'!EK20*SUM(Programacion!EI$28:EI$34)/SUM(Programacion!EI$28:EI$41)))))</f>
        <v/>
      </c>
    </row>
    <row r="21" spans="2:141">
      <c r="B21" s="133" t="str">
        <f>IF('1 Eval'!A20="","",'1 Eval'!A20)</f>
        <v/>
      </c>
      <c r="C21" s="134" t="str">
        <f>IF('1 Eval'!B20="","",'1 Eval'!B20)</f>
        <v/>
      </c>
      <c r="D21" s="149" t="str">
        <f>IF('2 Eval'!D20="","",'2 Eval'!D20)</f>
        <v/>
      </c>
      <c r="E21" s="150" t="str">
        <f>IF($D21="","",IF(Final!$F$6="","",($D21*Final!$F$6+Final!$E22*Final!$E$6)/SUM(Final!$E$6:$F$6)))</f>
        <v/>
      </c>
      <c r="F21" s="150" t="str">
        <f t="shared" si="7"/>
        <v/>
      </c>
      <c r="G21" s="221" t="str">
        <f t="shared" si="6"/>
        <v/>
      </c>
      <c r="H21" s="275" t="str">
        <f>IF($C21="","",IF(SUM(Programacion!F$28:F$41)=0,"",IF(SUM(Programacion!F$35:F$41)=0,'Res 1ªEval'!H21,(IF(Programacion!F$35="",0,Programacion!F$35/SUM(Programacion!F$35:F$41)*'2 Eval'!$E20)+IF(Programacion!F$36="",0,Programacion!F$36/SUM(Programacion!F$35:F$41)*'2 Eval'!$F20)+IF(Programacion!F$37="",0,Programacion!F$37/SUM(Programacion!F$35:F$41)*'2 Eval'!$G20)+IF(Programacion!F$38="",0,Programacion!F$38/SUM(Programacion!F$35:F$41)*'2 Eval'!$H20)+IF(Programacion!F$39="",0,Programacion!F$39/SUM(Programacion!F$35:F$41)*'2 Eval'!$I20)+IF(Programacion!F$40="",0,Programacion!F$40/SUM(Programacion!F$35:F$41)*'2 Eval'!$J20)+IF(Programacion!F$41="",0,Programacion!F$41/SUM(Programacion!F$35:F$41)*'2 Eval'!$K20))*SUM(Programacion!F$35:F$41)/SUM(Programacion!F$28:F$41)+IF('Res 1ªEval'!H21="",0,'Res 1ªEval'!H21*SUM(Programacion!F$28:F$34)/SUM(Programacion!F$28:F$41)))))</f>
        <v/>
      </c>
      <c r="I21" s="270" t="str">
        <f>IF($C21="","",IF(SUM(Programacion!G$28:G$41)=0,"",IF(SUM(Programacion!G$35:G$41)=0,'Res 1ªEval'!I21,(IF(Programacion!G$35="",0,Programacion!G$35/SUM(Programacion!G$35:G$41)*'2 Eval'!$E20)+IF(Programacion!G$36="",0,Programacion!G$36/SUM(Programacion!G$35:G$41)*'2 Eval'!$F20)+IF(Programacion!G$37="",0,Programacion!G$37/SUM(Programacion!G$35:G$41)*'2 Eval'!$G20)+IF(Programacion!G$38="",0,Programacion!G$38/SUM(Programacion!G$35:G$41)*'2 Eval'!$H20)+IF(Programacion!G$39="",0,Programacion!G$39/SUM(Programacion!G$35:G$41)*'2 Eval'!$I20)+IF(Programacion!G$40="",0,Programacion!G$40/SUM(Programacion!G$35:G$41)*'2 Eval'!$J20)+IF(Programacion!G$41="",0,Programacion!G$41/SUM(Programacion!G$35:G$41)*'2 Eval'!$K20))*SUM(Programacion!G$35:G$41)/SUM(Programacion!G$28:G$41)+IF('Res 1ªEval'!I21="",0,'Res 1ªEval'!I21*SUM(Programacion!G$28:G$34)/SUM(Programacion!G$28:G$41)))))</f>
        <v/>
      </c>
      <c r="J21" s="270" t="str">
        <f>IF($C21="","",IF(SUM(Programacion!H$28:H$41)=0,"",IF(SUM(Programacion!H$35:H$41)=0,'Res 1ªEval'!J21,(IF(Programacion!H$35="",0,Programacion!H$35/SUM(Programacion!H$35:H$41)*'2 Eval'!$E20)+IF(Programacion!H$36="",0,Programacion!H$36/SUM(Programacion!H$35:H$41)*'2 Eval'!$F20)+IF(Programacion!H$37="",0,Programacion!H$37/SUM(Programacion!H$35:H$41)*'2 Eval'!$G20)+IF(Programacion!H$38="",0,Programacion!H$38/SUM(Programacion!H$35:H$41)*'2 Eval'!$H20)+IF(Programacion!H$39="",0,Programacion!H$39/SUM(Programacion!H$35:H$41)*'2 Eval'!$I20)+IF(Programacion!H$40="",0,Programacion!H$40/SUM(Programacion!H$35:H$41)*'2 Eval'!$J20)+IF(Programacion!H$41="",0,Programacion!H$41/SUM(Programacion!H$35:H$41)*'2 Eval'!$K20))*SUM(Programacion!H$35:H$41)/SUM(Programacion!H$28:H$41)+IF('Res 1ªEval'!J21="",0,'Res 1ªEval'!J21*SUM(Programacion!H$28:H$34)/SUM(Programacion!H$28:H$41)))))</f>
        <v/>
      </c>
      <c r="K21" s="270" t="str">
        <f>IF($C21="","",IF(SUM(Programacion!I$28:I$41)=0,"",IF(SUM(Programacion!I$35:I$41)=0,'Res 1ªEval'!K21,(IF(Programacion!I$35="",0,Programacion!I$35/SUM(Programacion!I$35:I$41)*'2 Eval'!$E20)+IF(Programacion!I$36="",0,Programacion!I$36/SUM(Programacion!I$35:I$41)*'2 Eval'!$F20)+IF(Programacion!I$37="",0,Programacion!I$37/SUM(Programacion!I$35:I$41)*'2 Eval'!$G20)+IF(Programacion!I$38="",0,Programacion!I$38/SUM(Programacion!I$35:I$41)*'2 Eval'!$H20)+IF(Programacion!I$39="",0,Programacion!I$39/SUM(Programacion!I$35:I$41)*'2 Eval'!$I20)+IF(Programacion!I$40="",0,Programacion!I$40/SUM(Programacion!I$35:I$41)*'2 Eval'!$J20)+IF(Programacion!I$41="",0,Programacion!I$41/SUM(Programacion!I$35:I$41)*'2 Eval'!$K20))*SUM(Programacion!I$35:I$41)/SUM(Programacion!I$28:I$41)+IF('Res 1ªEval'!K21="",0,'Res 1ªEval'!K21*SUM(Programacion!I$28:I$34)/SUM(Programacion!I$28:I$41)))))</f>
        <v/>
      </c>
      <c r="L21" s="270" t="str">
        <f>IF($C21="","",IF(SUM(Programacion!J$28:J$41)=0,"",IF(SUM(Programacion!J$35:J$41)=0,'Res 1ªEval'!L21,(IF(Programacion!J$35="",0,Programacion!J$35/SUM(Programacion!J$35:J$41)*'2 Eval'!$E20)+IF(Programacion!J$36="",0,Programacion!J$36/SUM(Programacion!J$35:J$41)*'2 Eval'!$F20)+IF(Programacion!J$37="",0,Programacion!J$37/SUM(Programacion!J$35:J$41)*'2 Eval'!$G20)+IF(Programacion!J$38="",0,Programacion!J$38/SUM(Programacion!J$35:J$41)*'2 Eval'!$H20)+IF(Programacion!J$39="",0,Programacion!J$39/SUM(Programacion!J$35:J$41)*'2 Eval'!$I20)+IF(Programacion!J$40="",0,Programacion!J$40/SUM(Programacion!J$35:J$41)*'2 Eval'!$J20)+IF(Programacion!J$41="",0,Programacion!J$41/SUM(Programacion!J$35:J$41)*'2 Eval'!$K20))*SUM(Programacion!J$35:J$41)/SUM(Programacion!J$28:J$41)+IF('Res 1ªEval'!L21="",0,'Res 1ªEval'!L21*SUM(Programacion!J$28:J$34)/SUM(Programacion!J$28:J$41)))))</f>
        <v/>
      </c>
      <c r="M21" s="270" t="str">
        <f>IF($C21="","",IF(SUM(Programacion!K$28:K$41)=0,"",IF(SUM(Programacion!K$35:K$41)=0,'Res 1ªEval'!M21,(IF(Programacion!K$35="",0,Programacion!K$35/SUM(Programacion!K$35:K$41)*'2 Eval'!$E20)+IF(Programacion!K$36="",0,Programacion!K$36/SUM(Programacion!K$35:K$41)*'2 Eval'!$F20)+IF(Programacion!K$37="",0,Programacion!K$37/SUM(Programacion!K$35:K$41)*'2 Eval'!$G20)+IF(Programacion!K$38="",0,Programacion!K$38/SUM(Programacion!K$35:K$41)*'2 Eval'!$H20)+IF(Programacion!K$39="",0,Programacion!K$39/SUM(Programacion!K$35:K$41)*'2 Eval'!$I20)+IF(Programacion!K$40="",0,Programacion!K$40/SUM(Programacion!K$35:K$41)*'2 Eval'!$J20)+IF(Programacion!K$41="",0,Programacion!K$41/SUM(Programacion!K$35:K$41)*'2 Eval'!$K20))*SUM(Programacion!K$35:K$41)/SUM(Programacion!K$28:K$41)+IF('Res 1ªEval'!M21="",0,'Res 1ªEval'!M21*SUM(Programacion!K$28:K$34)/SUM(Programacion!K$28:K$41)))))</f>
        <v/>
      </c>
      <c r="N21" s="270" t="str">
        <f>IF($C21="","",IF(SUM(Programacion!L$28:L$41)=0,"",IF(SUM(Programacion!L$35:L$41)=0,'Res 1ªEval'!N21,(IF(Programacion!L$35="",0,Programacion!L$35/SUM(Programacion!L$35:L$41)*'2 Eval'!$E20)+IF(Programacion!L$36="",0,Programacion!L$36/SUM(Programacion!L$35:L$41)*'2 Eval'!$F20)+IF(Programacion!L$37="",0,Programacion!L$37/SUM(Programacion!L$35:L$41)*'2 Eval'!$G20)+IF(Programacion!L$38="",0,Programacion!L$38/SUM(Programacion!L$35:L$41)*'2 Eval'!$H20)+IF(Programacion!L$39="",0,Programacion!L$39/SUM(Programacion!L$35:L$41)*'2 Eval'!$I20)+IF(Programacion!L$40="",0,Programacion!L$40/SUM(Programacion!L$35:L$41)*'2 Eval'!$J20)+IF(Programacion!L$41="",0,Programacion!L$41/SUM(Programacion!L$35:L$41)*'2 Eval'!$K20))*SUM(Programacion!L$35:L$41)/SUM(Programacion!L$28:L$41)+IF('Res 1ªEval'!N21="",0,'Res 1ªEval'!N21*SUM(Programacion!L$28:L$34)/SUM(Programacion!L$28:L$41)))))</f>
        <v/>
      </c>
      <c r="O21" s="276" t="str">
        <f>IF($C21="","",IF(SUM(Programacion!M$28:M$41)=0,"",IF(SUM(Programacion!M$35:M$41)=0,'Res 1ªEval'!O21,(IF(Programacion!M$35="",0,Programacion!M$35/SUM(Programacion!M$35:M$41)*'2 Eval'!$E20)+IF(Programacion!M$36="",0,Programacion!M$36/SUM(Programacion!M$35:M$41)*'2 Eval'!$F20)+IF(Programacion!M$37="",0,Programacion!M$37/SUM(Programacion!M$35:M$41)*'2 Eval'!$G20)+IF(Programacion!M$38="",0,Programacion!M$38/SUM(Programacion!M$35:M$41)*'2 Eval'!$H20)+IF(Programacion!M$39="",0,Programacion!M$39/SUM(Programacion!M$35:M$41)*'2 Eval'!$I20)+IF(Programacion!M$40="",0,Programacion!M$40/SUM(Programacion!M$35:M$41)*'2 Eval'!$J20)+IF(Programacion!M$41="",0,Programacion!M$41/SUM(Programacion!M$35:M$41)*'2 Eval'!$K20))*SUM(Programacion!M$35:M$41)/SUM(Programacion!M$28:M$41)+IF('Res 1ªEval'!O21="",0,'Res 1ªEval'!O21*SUM(Programacion!M$28:M$34)/SUM(Programacion!M$28:M$41)))))</f>
        <v/>
      </c>
      <c r="P21" s="303"/>
      <c r="Q21" s="270" t="str">
        <f>IF($C21="","",IF(SUM(Programacion!O$28:O$41)=0,"",IF(SUM(Programacion!O$35:O$41)=0,'Res 1ªEval'!Q21,(IF(Programacion!O$35="",0,Programacion!O$35/SUM(Programacion!O$35:O$41)*'2 Eval'!$E20)+IF(Programacion!O$36="",0,Programacion!O$36/SUM(Programacion!O$35:O$41)*'2 Eval'!$F20)+IF(Programacion!O$37="",0,Programacion!O$37/SUM(Programacion!O$35:O$41)*'2 Eval'!$G20)+IF(Programacion!O$38="",0,Programacion!O$38/SUM(Programacion!O$35:O$41)*'2 Eval'!$H20)+IF(Programacion!O$39="",0,Programacion!O$39/SUM(Programacion!O$35:O$41)*'2 Eval'!$I20)+IF(Programacion!O$40="",0,Programacion!O$40/SUM(Programacion!O$35:O$41)*'2 Eval'!$J20)+IF(Programacion!O$41="",0,Programacion!O$41/SUM(Programacion!O$35:O$41)*'2 Eval'!$K20))*SUM(Programacion!O$35:O$41)/SUM(Programacion!O$28:O$41)+IF('Res 1ªEval'!Q21="",0,'Res 1ªEval'!Q21*SUM(Programacion!O$28:O$34)/SUM(Programacion!O$28:O$41)))))</f>
        <v/>
      </c>
      <c r="R21" s="270" t="str">
        <f>IF($C21="","",IF(SUM(Programacion!P$28:P$41)=0,"",IF(SUM(Programacion!P$35:P$41)=0,'Res 1ªEval'!R21,(IF(Programacion!P$35="",0,Programacion!P$35/SUM(Programacion!P$35:P$41)*'2 Eval'!$E20)+IF(Programacion!P$36="",0,Programacion!P$36/SUM(Programacion!P$35:P$41)*'2 Eval'!$F20)+IF(Programacion!P$37="",0,Programacion!P$37/SUM(Programacion!P$35:P$41)*'2 Eval'!$G20)+IF(Programacion!P$38="",0,Programacion!P$38/SUM(Programacion!P$35:P$41)*'2 Eval'!$H20)+IF(Programacion!P$39="",0,Programacion!P$39/SUM(Programacion!P$35:P$41)*'2 Eval'!$I20)+IF(Programacion!P$40="",0,Programacion!P$40/SUM(Programacion!P$35:P$41)*'2 Eval'!$J20)+IF(Programacion!P$41="",0,Programacion!P$41/SUM(Programacion!P$35:P$41)*'2 Eval'!$K20))*SUM(Programacion!P$35:P$41)/SUM(Programacion!P$28:P$41)+IF('Res 1ªEval'!R21="",0,'Res 1ªEval'!R21*SUM(Programacion!P$28:P$34)/SUM(Programacion!P$28:P$41)))))</f>
        <v/>
      </c>
      <c r="S21" s="270" t="str">
        <f>IF($C21="","",IF(SUM(Programacion!Q$28:Q$41)=0,"",IF(SUM(Programacion!Q$35:Q$41)=0,'Res 1ªEval'!S21,(IF(Programacion!Q$35="",0,Programacion!Q$35/SUM(Programacion!Q$35:Q$41)*'2 Eval'!$E20)+IF(Programacion!Q$36="",0,Programacion!Q$36/SUM(Programacion!Q$35:Q$41)*'2 Eval'!$F20)+IF(Programacion!Q$37="",0,Programacion!Q$37/SUM(Programacion!Q$35:Q$41)*'2 Eval'!$G20)+IF(Programacion!Q$38="",0,Programacion!Q$38/SUM(Programacion!Q$35:Q$41)*'2 Eval'!$H20)+IF(Programacion!Q$39="",0,Programacion!Q$39/SUM(Programacion!Q$35:Q$41)*'2 Eval'!$I20)+IF(Programacion!Q$40="",0,Programacion!Q$40/SUM(Programacion!Q$35:Q$41)*'2 Eval'!$J20)+IF(Programacion!Q$41="",0,Programacion!Q$41/SUM(Programacion!Q$35:Q$41)*'2 Eval'!$K20))*SUM(Programacion!Q$35:Q$41)/SUM(Programacion!Q$28:Q$41)+IF('Res 1ªEval'!S21="",0,'Res 1ªEval'!S21*SUM(Programacion!Q$28:Q$34)/SUM(Programacion!Q$28:Q$41)))))</f>
        <v/>
      </c>
      <c r="T21" s="270" t="str">
        <f>IF($C21="","",IF(SUM(Programacion!R$28:R$41)=0,"",IF(SUM(Programacion!R$35:R$41)=0,'Res 1ªEval'!T21,(IF(Programacion!R$35="",0,Programacion!R$35/SUM(Programacion!R$35:R$41)*'2 Eval'!$E20)+IF(Programacion!R$36="",0,Programacion!R$36/SUM(Programacion!R$35:R$41)*'2 Eval'!$F20)+IF(Programacion!R$37="",0,Programacion!R$37/SUM(Programacion!R$35:R$41)*'2 Eval'!$G20)+IF(Programacion!R$38="",0,Programacion!R$38/SUM(Programacion!R$35:R$41)*'2 Eval'!$H20)+IF(Programacion!R$39="",0,Programacion!R$39/SUM(Programacion!R$35:R$41)*'2 Eval'!$I20)+IF(Programacion!R$40="",0,Programacion!R$40/SUM(Programacion!R$35:R$41)*'2 Eval'!$J20)+IF(Programacion!R$41="",0,Programacion!R$41/SUM(Programacion!R$35:R$41)*'2 Eval'!$K20))*SUM(Programacion!R$35:R$41)/SUM(Programacion!R$28:R$41)+IF('Res 1ªEval'!T21="",0,'Res 1ªEval'!T21*SUM(Programacion!R$28:R$34)/SUM(Programacion!R$28:R$41)))))</f>
        <v/>
      </c>
      <c r="U21" s="270" t="str">
        <f>IF($C21="","",IF(SUM(Programacion!S$28:S$41)=0,"",IF(SUM(Programacion!S$35:S$41)=0,'Res 1ªEval'!U21,(IF(Programacion!S$35="",0,Programacion!S$35/SUM(Programacion!S$35:S$41)*'2 Eval'!$E20)+IF(Programacion!S$36="",0,Programacion!S$36/SUM(Programacion!S$35:S$41)*'2 Eval'!$F20)+IF(Programacion!S$37="",0,Programacion!S$37/SUM(Programacion!S$35:S$41)*'2 Eval'!$G20)+IF(Programacion!S$38="",0,Programacion!S$38/SUM(Programacion!S$35:S$41)*'2 Eval'!$H20)+IF(Programacion!S$39="",0,Programacion!S$39/SUM(Programacion!S$35:S$41)*'2 Eval'!$I20)+IF(Programacion!S$40="",0,Programacion!S$40/SUM(Programacion!S$35:S$41)*'2 Eval'!$J20)+IF(Programacion!S$41="",0,Programacion!S$41/SUM(Programacion!S$35:S$41)*'2 Eval'!$K20))*SUM(Programacion!S$35:S$41)/SUM(Programacion!S$28:S$41)+IF('Res 1ªEval'!U21="",0,'Res 1ªEval'!U21*SUM(Programacion!S$28:S$34)/SUM(Programacion!S$28:S$41)))))</f>
        <v/>
      </c>
      <c r="V21" s="270" t="str">
        <f>IF($C21="","",IF(SUM(Programacion!T$28:T$41)=0,"",IF(SUM(Programacion!T$35:T$41)=0,'Res 1ªEval'!V21,(IF(Programacion!T$35="",0,Programacion!T$35/SUM(Programacion!T$35:T$41)*'2 Eval'!$E20)+IF(Programacion!T$36="",0,Programacion!T$36/SUM(Programacion!T$35:T$41)*'2 Eval'!$F20)+IF(Programacion!T$37="",0,Programacion!T$37/SUM(Programacion!T$35:T$41)*'2 Eval'!$G20)+IF(Programacion!T$38="",0,Programacion!T$38/SUM(Programacion!T$35:T$41)*'2 Eval'!$H20)+IF(Programacion!T$39="",0,Programacion!T$39/SUM(Programacion!T$35:T$41)*'2 Eval'!$I20)+IF(Programacion!T$40="",0,Programacion!T$40/SUM(Programacion!T$35:T$41)*'2 Eval'!$J20)+IF(Programacion!T$41="",0,Programacion!T$41/SUM(Programacion!T$35:T$41)*'2 Eval'!$K20))*SUM(Programacion!T$35:T$41)/SUM(Programacion!T$28:T$41)+IF('Res 1ªEval'!V21="",0,'Res 1ªEval'!V21*SUM(Programacion!T$28:T$34)/SUM(Programacion!T$28:T$41)))))</f>
        <v/>
      </c>
      <c r="W21" s="270" t="str">
        <f>IF($C21="","",IF(SUM(Programacion!U$28:U$41)=0,"",IF(SUM(Programacion!U$35:U$41)=0,'Res 1ªEval'!W21,(IF(Programacion!U$35="",0,Programacion!U$35/SUM(Programacion!U$35:U$41)*'2 Eval'!$E20)+IF(Programacion!U$36="",0,Programacion!U$36/SUM(Programacion!U$35:U$41)*'2 Eval'!$F20)+IF(Programacion!U$37="",0,Programacion!U$37/SUM(Programacion!U$35:U$41)*'2 Eval'!$G20)+IF(Programacion!U$38="",0,Programacion!U$38/SUM(Programacion!U$35:U$41)*'2 Eval'!$H20)+IF(Programacion!U$39="",0,Programacion!U$39/SUM(Programacion!U$35:U$41)*'2 Eval'!$I20)+IF(Programacion!U$40="",0,Programacion!U$40/SUM(Programacion!U$35:U$41)*'2 Eval'!$J20)+IF(Programacion!U$41="",0,Programacion!U$41/SUM(Programacion!U$35:U$41)*'2 Eval'!$K20))*SUM(Programacion!U$35:U$41)/SUM(Programacion!U$28:U$41)+IF('Res 1ªEval'!W21="",0,'Res 1ªEval'!W21*SUM(Programacion!U$28:U$34)/SUM(Programacion!U$28:U$41)))))</f>
        <v/>
      </c>
      <c r="X21" s="270" t="str">
        <f>IF($C21="","",IF(SUM(Programacion!V$28:V$41)=0,"",IF(SUM(Programacion!V$35:V$41)=0,'Res 1ªEval'!X21,(IF(Programacion!V$35="",0,Programacion!V$35/SUM(Programacion!V$35:V$41)*'2 Eval'!$E20)+IF(Programacion!V$36="",0,Programacion!V$36/SUM(Programacion!V$35:V$41)*'2 Eval'!$F20)+IF(Programacion!V$37="",0,Programacion!V$37/SUM(Programacion!V$35:V$41)*'2 Eval'!$G20)+IF(Programacion!V$38="",0,Programacion!V$38/SUM(Programacion!V$35:V$41)*'2 Eval'!$H20)+IF(Programacion!V$39="",0,Programacion!V$39/SUM(Programacion!V$35:V$41)*'2 Eval'!$I20)+IF(Programacion!V$40="",0,Programacion!V$40/SUM(Programacion!V$35:V$41)*'2 Eval'!$J20)+IF(Programacion!V$41="",0,Programacion!V$41/SUM(Programacion!V$35:V$41)*'2 Eval'!$K20))*SUM(Programacion!V$35:V$41)/SUM(Programacion!V$28:V$41)+IF('Res 1ªEval'!X21="",0,'Res 1ªEval'!X21*SUM(Programacion!V$28:V$34)/SUM(Programacion!V$28:V$41)))))</f>
        <v/>
      </c>
      <c r="Y21" s="270" t="str">
        <f>IF($C21="","",IF(SUM(Programacion!W$28:W$41)=0,"",IF(SUM(Programacion!W$35:W$41)=0,'Res 1ªEval'!Y21,(IF(Programacion!W$35="",0,Programacion!W$35/SUM(Programacion!W$35:W$41)*'2 Eval'!$E20)+IF(Programacion!W$36="",0,Programacion!W$36/SUM(Programacion!W$35:W$41)*'2 Eval'!$F20)+IF(Programacion!W$37="",0,Programacion!W$37/SUM(Programacion!W$35:W$41)*'2 Eval'!$G20)+IF(Programacion!W$38="",0,Programacion!W$38/SUM(Programacion!W$35:W$41)*'2 Eval'!$H20)+IF(Programacion!W$39="",0,Programacion!W$39/SUM(Programacion!W$35:W$41)*'2 Eval'!$I20)+IF(Programacion!W$40="",0,Programacion!W$40/SUM(Programacion!W$35:W$41)*'2 Eval'!$J20)+IF(Programacion!W$41="",0,Programacion!W$41/SUM(Programacion!W$35:W$41)*'2 Eval'!$K20))*SUM(Programacion!W$35:W$41)/SUM(Programacion!W$28:W$41)+IF('Res 1ªEval'!Y21="",0,'Res 1ªEval'!Y21*SUM(Programacion!W$28:W$34)/SUM(Programacion!W$28:W$41)))))</f>
        <v/>
      </c>
      <c r="Z21" s="270" t="str">
        <f>IF($C21="","",IF(SUM(Programacion!X$28:X$41)=0,"",IF(SUM(Programacion!X$35:X$41)=0,'Res 1ªEval'!Z21,(IF(Programacion!X$35="",0,Programacion!X$35/SUM(Programacion!X$35:X$41)*'2 Eval'!$E20)+IF(Programacion!X$36="",0,Programacion!X$36/SUM(Programacion!X$35:X$41)*'2 Eval'!$F20)+IF(Programacion!X$37="",0,Programacion!X$37/SUM(Programacion!X$35:X$41)*'2 Eval'!$G20)+IF(Programacion!X$38="",0,Programacion!X$38/SUM(Programacion!X$35:X$41)*'2 Eval'!$H20)+IF(Programacion!X$39="",0,Programacion!X$39/SUM(Programacion!X$35:X$41)*'2 Eval'!$I20)+IF(Programacion!X$40="",0,Programacion!X$40/SUM(Programacion!X$35:X$41)*'2 Eval'!$J20)+IF(Programacion!X$41="",0,Programacion!X$41/SUM(Programacion!X$35:X$41)*'2 Eval'!$K20))*SUM(Programacion!X$35:X$41)/SUM(Programacion!X$28:X$41)+IF('Res 1ªEval'!Z21="",0,'Res 1ªEval'!Z21*SUM(Programacion!X$28:X$34)/SUM(Programacion!X$28:X$41)))))</f>
        <v/>
      </c>
      <c r="AA21" s="270" t="str">
        <f>IF($C21="","",IF(SUM(Programacion!Y$28:Y$41)=0,"",IF(SUM(Programacion!Y$35:Y$41)=0,'Res 1ªEval'!AA21,(IF(Programacion!Y$35="",0,Programacion!Y$35/SUM(Programacion!Y$35:Y$41)*'2 Eval'!$E20)+IF(Programacion!Y$36="",0,Programacion!Y$36/SUM(Programacion!Y$35:Y$41)*'2 Eval'!$F20)+IF(Programacion!Y$37="",0,Programacion!Y$37/SUM(Programacion!Y$35:Y$41)*'2 Eval'!$G20)+IF(Programacion!Y$38="",0,Programacion!Y$38/SUM(Programacion!Y$35:Y$41)*'2 Eval'!$H20)+IF(Programacion!Y$39="",0,Programacion!Y$39/SUM(Programacion!Y$35:Y$41)*'2 Eval'!$I20)+IF(Programacion!Y$40="",0,Programacion!Y$40/SUM(Programacion!Y$35:Y$41)*'2 Eval'!$J20)+IF(Programacion!Y$41="",0,Programacion!Y$41/SUM(Programacion!Y$35:Y$41)*'2 Eval'!$K20))*SUM(Programacion!Y$35:Y$41)/SUM(Programacion!Y$28:Y$41)+IF('Res 1ªEval'!AA21="",0,'Res 1ªEval'!AA21*SUM(Programacion!Y$28:Y$34)/SUM(Programacion!Y$28:Y$41)))))</f>
        <v/>
      </c>
      <c r="AB21" s="270" t="str">
        <f>IF($C21="","",IF(SUM(Programacion!Z$28:Z$41)=0,"",IF(SUM(Programacion!Z$35:Z$41)=0,'Res 1ªEval'!AB21,(IF(Programacion!Z$35="",0,Programacion!Z$35/SUM(Programacion!Z$35:Z$41)*'2 Eval'!$E20)+IF(Programacion!Z$36="",0,Programacion!Z$36/SUM(Programacion!Z$35:Z$41)*'2 Eval'!$F20)+IF(Programacion!Z$37="",0,Programacion!Z$37/SUM(Programacion!Z$35:Z$41)*'2 Eval'!$G20)+IF(Programacion!Z$38="",0,Programacion!Z$38/SUM(Programacion!Z$35:Z$41)*'2 Eval'!$H20)+IF(Programacion!Z$39="",0,Programacion!Z$39/SUM(Programacion!Z$35:Z$41)*'2 Eval'!$I20)+IF(Programacion!Z$40="",0,Programacion!Z$40/SUM(Programacion!Z$35:Z$41)*'2 Eval'!$J20)+IF(Programacion!Z$41="",0,Programacion!Z$41/SUM(Programacion!Z$35:Z$41)*'2 Eval'!$K20))*SUM(Programacion!Z$35:Z$41)/SUM(Programacion!Z$28:Z$41)+IF('Res 1ªEval'!AB21="",0,'Res 1ªEval'!AB21*SUM(Programacion!Z$28:Z$34)/SUM(Programacion!Z$28:Z$41)))))</f>
        <v/>
      </c>
      <c r="AC21" s="270" t="str">
        <f>IF($C21="","",IF(SUM(Programacion!AA$28:AA$41)=0,"",IF(SUM(Programacion!AA$35:AA$41)=0,'Res 1ªEval'!AC21,(IF(Programacion!AA$35="",0,Programacion!AA$35/SUM(Programacion!AA$35:AA$41)*'2 Eval'!$E20)+IF(Programacion!AA$36="",0,Programacion!AA$36/SUM(Programacion!AA$35:AA$41)*'2 Eval'!$F20)+IF(Programacion!AA$37="",0,Programacion!AA$37/SUM(Programacion!AA$35:AA$41)*'2 Eval'!$G20)+IF(Programacion!AA$38="",0,Programacion!AA$38/SUM(Programacion!AA$35:AA$41)*'2 Eval'!$H20)+IF(Programacion!AA$39="",0,Programacion!AA$39/SUM(Programacion!AA$35:AA$41)*'2 Eval'!$I20)+IF(Programacion!AA$40="",0,Programacion!AA$40/SUM(Programacion!AA$35:AA$41)*'2 Eval'!$J20)+IF(Programacion!AA$41="",0,Programacion!AA$41/SUM(Programacion!AA$35:AA$41)*'2 Eval'!$K20))*SUM(Programacion!AA$35:AA$41)/SUM(Programacion!AA$28:AA$41)+IF('Res 1ªEval'!AC21="",0,'Res 1ªEval'!AC21*SUM(Programacion!AA$28:AA$34)/SUM(Programacion!AA$28:AA$41)))))</f>
        <v/>
      </c>
      <c r="AD21" s="270" t="str">
        <f>IF($C21="","",IF(SUM(Programacion!AB$28:AB$41)=0,"",IF(SUM(Programacion!AB$35:AB$41)=0,'Res 1ªEval'!AD21,(IF(Programacion!AB$35="",0,Programacion!AB$35/SUM(Programacion!AB$35:AB$41)*'2 Eval'!$E20)+IF(Programacion!AB$36="",0,Programacion!AB$36/SUM(Programacion!AB$35:AB$41)*'2 Eval'!$F20)+IF(Programacion!AB$37="",0,Programacion!AB$37/SUM(Programacion!AB$35:AB$41)*'2 Eval'!$G20)+IF(Programacion!AB$38="",0,Programacion!AB$38/SUM(Programacion!AB$35:AB$41)*'2 Eval'!$H20)+IF(Programacion!AB$39="",0,Programacion!AB$39/SUM(Programacion!AB$35:AB$41)*'2 Eval'!$I20)+IF(Programacion!AB$40="",0,Programacion!AB$40/SUM(Programacion!AB$35:AB$41)*'2 Eval'!$J20)+IF(Programacion!AB$41="",0,Programacion!AB$41/SUM(Programacion!AB$35:AB$41)*'2 Eval'!$K20))*SUM(Programacion!AB$35:AB$41)/SUM(Programacion!AB$28:AB$41)+IF('Res 1ªEval'!AD21="",0,'Res 1ªEval'!AD21*SUM(Programacion!AB$28:AB$34)/SUM(Programacion!AB$28:AB$41)))))</f>
        <v/>
      </c>
      <c r="AE21" s="270" t="str">
        <f>IF($C21="","",IF(SUM(Programacion!AC$28:AC$41)=0,"",IF(SUM(Programacion!AC$35:AC$41)=0,'Res 1ªEval'!AE21,(IF(Programacion!AC$35="",0,Programacion!AC$35/SUM(Programacion!AC$35:AC$41)*'2 Eval'!$E20)+IF(Programacion!AC$36="",0,Programacion!AC$36/SUM(Programacion!AC$35:AC$41)*'2 Eval'!$F20)+IF(Programacion!AC$37="",0,Programacion!AC$37/SUM(Programacion!AC$35:AC$41)*'2 Eval'!$G20)+IF(Programacion!AC$38="",0,Programacion!AC$38/SUM(Programacion!AC$35:AC$41)*'2 Eval'!$H20)+IF(Programacion!AC$39="",0,Programacion!AC$39/SUM(Programacion!AC$35:AC$41)*'2 Eval'!$I20)+IF(Programacion!AC$40="",0,Programacion!AC$40/SUM(Programacion!AC$35:AC$41)*'2 Eval'!$J20)+IF(Programacion!AC$41="",0,Programacion!AC$41/SUM(Programacion!AC$35:AC$41)*'2 Eval'!$K20))*SUM(Programacion!AC$35:AC$41)/SUM(Programacion!AC$28:AC$41)+IF('Res 1ªEval'!AE21="",0,'Res 1ªEval'!AE21*SUM(Programacion!AC$28:AC$34)/SUM(Programacion!AC$28:AC$41)))))</f>
        <v/>
      </c>
      <c r="AF21" s="270" t="str">
        <f>IF($C21="","",IF(SUM(Programacion!AD$28:AD$41)=0,"",IF(SUM(Programacion!AD$35:AD$41)=0,'Res 1ªEval'!AF21,(IF(Programacion!AD$35="",0,Programacion!AD$35/SUM(Programacion!AD$35:AD$41)*'2 Eval'!$E20)+IF(Programacion!AD$36="",0,Programacion!AD$36/SUM(Programacion!AD$35:AD$41)*'2 Eval'!$F20)+IF(Programacion!AD$37="",0,Programacion!AD$37/SUM(Programacion!AD$35:AD$41)*'2 Eval'!$G20)+IF(Programacion!AD$38="",0,Programacion!AD$38/SUM(Programacion!AD$35:AD$41)*'2 Eval'!$H20)+IF(Programacion!AD$39="",0,Programacion!AD$39/SUM(Programacion!AD$35:AD$41)*'2 Eval'!$I20)+IF(Programacion!AD$40="",0,Programacion!AD$40/SUM(Programacion!AD$35:AD$41)*'2 Eval'!$J20)+IF(Programacion!AD$41="",0,Programacion!AD$41/SUM(Programacion!AD$35:AD$41)*'2 Eval'!$K20))*SUM(Programacion!AD$35:AD$41)/SUM(Programacion!AD$28:AD$41)+IF('Res 1ªEval'!AF21="",0,'Res 1ªEval'!AF21*SUM(Programacion!AD$28:AD$34)/SUM(Programacion!AD$28:AD$41)))))</f>
        <v/>
      </c>
      <c r="AG21" s="270" t="str">
        <f>IF($C21="","",IF(SUM(Programacion!AE$28:AE$41)=0,"",IF(SUM(Programacion!AE$35:AE$41)=0,'Res 1ªEval'!AG21,(IF(Programacion!AE$35="",0,Programacion!AE$35/SUM(Programacion!AE$35:AE$41)*'2 Eval'!$E20)+IF(Programacion!AE$36="",0,Programacion!AE$36/SUM(Programacion!AE$35:AE$41)*'2 Eval'!$F20)+IF(Programacion!AE$37="",0,Programacion!AE$37/SUM(Programacion!AE$35:AE$41)*'2 Eval'!$G20)+IF(Programacion!AE$38="",0,Programacion!AE$38/SUM(Programacion!AE$35:AE$41)*'2 Eval'!$H20)+IF(Programacion!AE$39="",0,Programacion!AE$39/SUM(Programacion!AE$35:AE$41)*'2 Eval'!$I20)+IF(Programacion!AE$40="",0,Programacion!AE$40/SUM(Programacion!AE$35:AE$41)*'2 Eval'!$J20)+IF(Programacion!AE$41="",0,Programacion!AE$41/SUM(Programacion!AE$35:AE$41)*'2 Eval'!$K20))*SUM(Programacion!AE$35:AE$41)/SUM(Programacion!AE$28:AE$41)+IF('Res 1ªEval'!AG21="",0,'Res 1ªEval'!AG21*SUM(Programacion!AE$28:AE$34)/SUM(Programacion!AE$28:AE$41)))))</f>
        <v/>
      </c>
      <c r="AH21" s="270" t="str">
        <f>IF($C21="","",IF(SUM(Programacion!AF$28:AF$41)=0,"",IF(SUM(Programacion!AF$35:AF$41)=0,'Res 1ªEval'!AH21,(IF(Programacion!AF$35="",0,Programacion!AF$35/SUM(Programacion!AF$35:AF$41)*'2 Eval'!$E20)+IF(Programacion!AF$36="",0,Programacion!AF$36/SUM(Programacion!AF$35:AF$41)*'2 Eval'!$F20)+IF(Programacion!AF$37="",0,Programacion!AF$37/SUM(Programacion!AF$35:AF$41)*'2 Eval'!$G20)+IF(Programacion!AF$38="",0,Programacion!AF$38/SUM(Programacion!AF$35:AF$41)*'2 Eval'!$H20)+IF(Programacion!AF$39="",0,Programacion!AF$39/SUM(Programacion!AF$35:AF$41)*'2 Eval'!$I20)+IF(Programacion!AF$40="",0,Programacion!AF$40/SUM(Programacion!AF$35:AF$41)*'2 Eval'!$J20)+IF(Programacion!AF$41="",0,Programacion!AF$41/SUM(Programacion!AF$35:AF$41)*'2 Eval'!$K20))*SUM(Programacion!AF$35:AF$41)/SUM(Programacion!AF$28:AF$41)+IF('Res 1ªEval'!AH21="",0,'Res 1ªEval'!AH21*SUM(Programacion!AF$28:AF$34)/SUM(Programacion!AF$28:AF$41)))))</f>
        <v/>
      </c>
      <c r="AI21" s="270" t="str">
        <f>IF($C21="","",IF(SUM(Programacion!AG$28:AG$41)=0,"",IF(SUM(Programacion!AG$35:AG$41)=0,'Res 1ªEval'!AI21,(IF(Programacion!AG$35="",0,Programacion!AG$35/SUM(Programacion!AG$35:AG$41)*'2 Eval'!$E20)+IF(Programacion!AG$36="",0,Programacion!AG$36/SUM(Programacion!AG$35:AG$41)*'2 Eval'!$F20)+IF(Programacion!AG$37="",0,Programacion!AG$37/SUM(Programacion!AG$35:AG$41)*'2 Eval'!$G20)+IF(Programacion!AG$38="",0,Programacion!AG$38/SUM(Programacion!AG$35:AG$41)*'2 Eval'!$H20)+IF(Programacion!AG$39="",0,Programacion!AG$39/SUM(Programacion!AG$35:AG$41)*'2 Eval'!$I20)+IF(Programacion!AG$40="",0,Programacion!AG$40/SUM(Programacion!AG$35:AG$41)*'2 Eval'!$J20)+IF(Programacion!AG$41="",0,Programacion!AG$41/SUM(Programacion!AG$35:AG$41)*'2 Eval'!$K20))*SUM(Programacion!AG$35:AG$41)/SUM(Programacion!AG$28:AG$41)+IF('Res 1ªEval'!AI21="",0,'Res 1ªEval'!AI21*SUM(Programacion!AG$28:AG$34)/SUM(Programacion!AG$28:AG$41)))))</f>
        <v/>
      </c>
      <c r="AJ21" s="270" t="str">
        <f>IF($C21="","",IF(SUM(Programacion!AH$28:AH$41)=0,"",IF(SUM(Programacion!AH$35:AH$41)=0,'Res 1ªEval'!AJ21,(IF(Programacion!AH$35="",0,Programacion!AH$35/SUM(Programacion!AH$35:AH$41)*'2 Eval'!$E20)+IF(Programacion!AH$36="",0,Programacion!AH$36/SUM(Programacion!AH$35:AH$41)*'2 Eval'!$F20)+IF(Programacion!AH$37="",0,Programacion!AH$37/SUM(Programacion!AH$35:AH$41)*'2 Eval'!$G20)+IF(Programacion!AH$38="",0,Programacion!AH$38/SUM(Programacion!AH$35:AH$41)*'2 Eval'!$H20)+IF(Programacion!AH$39="",0,Programacion!AH$39/SUM(Programacion!AH$35:AH$41)*'2 Eval'!$I20)+IF(Programacion!AH$40="",0,Programacion!AH$40/SUM(Programacion!AH$35:AH$41)*'2 Eval'!$J20)+IF(Programacion!AH$41="",0,Programacion!AH$41/SUM(Programacion!AH$35:AH$41)*'2 Eval'!$K20))*SUM(Programacion!AH$35:AH$41)/SUM(Programacion!AH$28:AH$41)+IF('Res 1ªEval'!AJ21="",0,'Res 1ªEval'!AJ21*SUM(Programacion!AH$28:AH$34)/SUM(Programacion!AH$28:AH$41)))))</f>
        <v/>
      </c>
      <c r="AK21" s="270" t="str">
        <f>IF($C21="","",IF(SUM(Programacion!AI$28:AI$41)=0,"",IF(SUM(Programacion!AI$35:AI$41)=0,'Res 1ªEval'!AK21,(IF(Programacion!AI$35="",0,Programacion!AI$35/SUM(Programacion!AI$35:AI$41)*'2 Eval'!$E20)+IF(Programacion!AI$36="",0,Programacion!AI$36/SUM(Programacion!AI$35:AI$41)*'2 Eval'!$F20)+IF(Programacion!AI$37="",0,Programacion!AI$37/SUM(Programacion!AI$35:AI$41)*'2 Eval'!$G20)+IF(Programacion!AI$38="",0,Programacion!AI$38/SUM(Programacion!AI$35:AI$41)*'2 Eval'!$H20)+IF(Programacion!AI$39="",0,Programacion!AI$39/SUM(Programacion!AI$35:AI$41)*'2 Eval'!$I20)+IF(Programacion!AI$40="",0,Programacion!AI$40/SUM(Programacion!AI$35:AI$41)*'2 Eval'!$J20)+IF(Programacion!AI$41="",0,Programacion!AI$41/SUM(Programacion!AI$35:AI$41)*'2 Eval'!$K20))*SUM(Programacion!AI$35:AI$41)/SUM(Programacion!AI$28:AI$41)+IF('Res 1ªEval'!AK21="",0,'Res 1ªEval'!AK21*SUM(Programacion!AI$28:AI$34)/SUM(Programacion!AI$28:AI$41)))))</f>
        <v/>
      </c>
      <c r="AL21" s="270" t="str">
        <f>IF($C21="","",IF(SUM(Programacion!AJ$28:AJ$41)=0,"",IF(SUM(Programacion!AJ$35:AJ$41)=0,'Res 1ªEval'!AL21,(IF(Programacion!AJ$35="",0,Programacion!AJ$35/SUM(Programacion!AJ$35:AJ$41)*'2 Eval'!$E20)+IF(Programacion!AJ$36="",0,Programacion!AJ$36/SUM(Programacion!AJ$35:AJ$41)*'2 Eval'!$F20)+IF(Programacion!AJ$37="",0,Programacion!AJ$37/SUM(Programacion!AJ$35:AJ$41)*'2 Eval'!$G20)+IF(Programacion!AJ$38="",0,Programacion!AJ$38/SUM(Programacion!AJ$35:AJ$41)*'2 Eval'!$H20)+IF(Programacion!AJ$39="",0,Programacion!AJ$39/SUM(Programacion!AJ$35:AJ$41)*'2 Eval'!$I20)+IF(Programacion!AJ$40="",0,Programacion!AJ$40/SUM(Programacion!AJ$35:AJ$41)*'2 Eval'!$J20)+IF(Programacion!AJ$41="",0,Programacion!AJ$41/SUM(Programacion!AJ$35:AJ$41)*'2 Eval'!$K20))*SUM(Programacion!AJ$35:AJ$41)/SUM(Programacion!AJ$28:AJ$41)+IF('Res 1ªEval'!AL21="",0,'Res 1ªEval'!AL21*SUM(Programacion!AJ$28:AJ$34)/SUM(Programacion!AJ$28:AJ$41)))))</f>
        <v/>
      </c>
      <c r="AM21" s="270" t="str">
        <f>IF($C21="","",IF(SUM(Programacion!AK$28:AK$41)=0,"",IF(SUM(Programacion!AK$35:AK$41)=0,'Res 1ªEval'!AM21,(IF(Programacion!AK$35="",0,Programacion!AK$35/SUM(Programacion!AK$35:AK$41)*'2 Eval'!$E20)+IF(Programacion!AK$36="",0,Programacion!AK$36/SUM(Programacion!AK$35:AK$41)*'2 Eval'!$F20)+IF(Programacion!AK$37="",0,Programacion!AK$37/SUM(Programacion!AK$35:AK$41)*'2 Eval'!$G20)+IF(Programacion!AK$38="",0,Programacion!AK$38/SUM(Programacion!AK$35:AK$41)*'2 Eval'!$H20)+IF(Programacion!AK$39="",0,Programacion!AK$39/SUM(Programacion!AK$35:AK$41)*'2 Eval'!$I20)+IF(Programacion!AK$40="",0,Programacion!AK$40/SUM(Programacion!AK$35:AK$41)*'2 Eval'!$J20)+IF(Programacion!AK$41="",0,Programacion!AK$41/SUM(Programacion!AK$35:AK$41)*'2 Eval'!$K20))*SUM(Programacion!AK$35:AK$41)/SUM(Programacion!AK$28:AK$41)+IF('Res 1ªEval'!AM21="",0,'Res 1ªEval'!AM21*SUM(Programacion!AK$28:AK$34)/SUM(Programacion!AK$28:AK$41)))))</f>
        <v/>
      </c>
      <c r="AN21" s="270" t="str">
        <f>IF($C21="","",IF(SUM(Programacion!AL$28:AL$41)=0,"",IF(SUM(Programacion!AL$35:AL$41)=0,'Res 1ªEval'!AN21,(IF(Programacion!AL$35="",0,Programacion!AL$35/SUM(Programacion!AL$35:AL$41)*'2 Eval'!$E20)+IF(Programacion!AL$36="",0,Programacion!AL$36/SUM(Programacion!AL$35:AL$41)*'2 Eval'!$F20)+IF(Programacion!AL$37="",0,Programacion!AL$37/SUM(Programacion!AL$35:AL$41)*'2 Eval'!$G20)+IF(Programacion!AL$38="",0,Programacion!AL$38/SUM(Programacion!AL$35:AL$41)*'2 Eval'!$H20)+IF(Programacion!AL$39="",0,Programacion!AL$39/SUM(Programacion!AL$35:AL$41)*'2 Eval'!$I20)+IF(Programacion!AL$40="",0,Programacion!AL$40/SUM(Programacion!AL$35:AL$41)*'2 Eval'!$J20)+IF(Programacion!AL$41="",0,Programacion!AL$41/SUM(Programacion!AL$35:AL$41)*'2 Eval'!$K20))*SUM(Programacion!AL$35:AL$41)/SUM(Programacion!AL$28:AL$41)+IF('Res 1ªEval'!AN21="",0,'Res 1ªEval'!AN21*SUM(Programacion!AL$28:AL$34)/SUM(Programacion!AL$28:AL$41)))))</f>
        <v/>
      </c>
      <c r="AO21" s="270" t="str">
        <f>IF($C21="","",IF(SUM(Programacion!AM$28:AM$41)=0,"",IF(SUM(Programacion!AM$35:AM$41)=0,'Res 1ªEval'!AO21,(IF(Programacion!AM$35="",0,Programacion!AM$35/SUM(Programacion!AM$35:AM$41)*'2 Eval'!$E20)+IF(Programacion!AM$36="",0,Programacion!AM$36/SUM(Programacion!AM$35:AM$41)*'2 Eval'!$F20)+IF(Programacion!AM$37="",0,Programacion!AM$37/SUM(Programacion!AM$35:AM$41)*'2 Eval'!$G20)+IF(Programacion!AM$38="",0,Programacion!AM$38/SUM(Programacion!AM$35:AM$41)*'2 Eval'!$H20)+IF(Programacion!AM$39="",0,Programacion!AM$39/SUM(Programacion!AM$35:AM$41)*'2 Eval'!$I20)+IF(Programacion!AM$40="",0,Programacion!AM$40/SUM(Programacion!AM$35:AM$41)*'2 Eval'!$J20)+IF(Programacion!AM$41="",0,Programacion!AM$41/SUM(Programacion!AM$35:AM$41)*'2 Eval'!$K20))*SUM(Programacion!AM$35:AM$41)/SUM(Programacion!AM$28:AM$41)+IF('Res 1ªEval'!AO21="",0,'Res 1ªEval'!AO21*SUM(Programacion!AM$28:AM$34)/SUM(Programacion!AM$28:AM$41)))))</f>
        <v/>
      </c>
      <c r="AP21" s="270" t="str">
        <f>IF($C21="","",IF(SUM(Programacion!AN$28:AN$41)=0,"",IF(SUM(Programacion!AN$35:AN$41)=0,'Res 1ªEval'!AP21,(IF(Programacion!AN$35="",0,Programacion!AN$35/SUM(Programacion!AN$35:AN$41)*'2 Eval'!$E20)+IF(Programacion!AN$36="",0,Programacion!AN$36/SUM(Programacion!AN$35:AN$41)*'2 Eval'!$F20)+IF(Programacion!AN$37="",0,Programacion!AN$37/SUM(Programacion!AN$35:AN$41)*'2 Eval'!$G20)+IF(Programacion!AN$38="",0,Programacion!AN$38/SUM(Programacion!AN$35:AN$41)*'2 Eval'!$H20)+IF(Programacion!AN$39="",0,Programacion!AN$39/SUM(Programacion!AN$35:AN$41)*'2 Eval'!$I20)+IF(Programacion!AN$40="",0,Programacion!AN$40/SUM(Programacion!AN$35:AN$41)*'2 Eval'!$J20)+IF(Programacion!AN$41="",0,Programacion!AN$41/SUM(Programacion!AN$35:AN$41)*'2 Eval'!$K20))*SUM(Programacion!AN$35:AN$41)/SUM(Programacion!AN$28:AN$41)+IF('Res 1ªEval'!AP21="",0,'Res 1ªEval'!AP21*SUM(Programacion!AN$28:AN$34)/SUM(Programacion!AN$28:AN$41)))))</f>
        <v/>
      </c>
      <c r="AQ21" s="270" t="str">
        <f>IF($C21="","",IF(SUM(Programacion!AO$28:AO$41)=0,"",IF(SUM(Programacion!AO$35:AO$41)=0,'Res 1ªEval'!AQ21,(IF(Programacion!AO$35="",0,Programacion!AO$35/SUM(Programacion!AO$35:AO$41)*'2 Eval'!$E20)+IF(Programacion!AO$36="",0,Programacion!AO$36/SUM(Programacion!AO$35:AO$41)*'2 Eval'!$F20)+IF(Programacion!AO$37="",0,Programacion!AO$37/SUM(Programacion!AO$35:AO$41)*'2 Eval'!$G20)+IF(Programacion!AO$38="",0,Programacion!AO$38/SUM(Programacion!AO$35:AO$41)*'2 Eval'!$H20)+IF(Programacion!AO$39="",0,Programacion!AO$39/SUM(Programacion!AO$35:AO$41)*'2 Eval'!$I20)+IF(Programacion!AO$40="",0,Programacion!AO$40/SUM(Programacion!AO$35:AO$41)*'2 Eval'!$J20)+IF(Programacion!AO$41="",0,Programacion!AO$41/SUM(Programacion!AO$35:AO$41)*'2 Eval'!$K20))*SUM(Programacion!AO$35:AO$41)/SUM(Programacion!AO$28:AO$41)+IF('Res 1ªEval'!AQ21="",0,'Res 1ªEval'!AQ21*SUM(Programacion!AO$28:AO$34)/SUM(Programacion!AO$28:AO$41)))))</f>
        <v/>
      </c>
      <c r="AR21" s="270" t="str">
        <f>IF($C21="","",IF(SUM(Programacion!AP$28:AP$41)=0,"",IF(SUM(Programacion!AP$35:AP$41)=0,'Res 1ªEval'!AR21,(IF(Programacion!AP$35="",0,Programacion!AP$35/SUM(Programacion!AP$35:AP$41)*'2 Eval'!$E20)+IF(Programacion!AP$36="",0,Programacion!AP$36/SUM(Programacion!AP$35:AP$41)*'2 Eval'!$F20)+IF(Programacion!AP$37="",0,Programacion!AP$37/SUM(Programacion!AP$35:AP$41)*'2 Eval'!$G20)+IF(Programacion!AP$38="",0,Programacion!AP$38/SUM(Programacion!AP$35:AP$41)*'2 Eval'!$H20)+IF(Programacion!AP$39="",0,Programacion!AP$39/SUM(Programacion!AP$35:AP$41)*'2 Eval'!$I20)+IF(Programacion!AP$40="",0,Programacion!AP$40/SUM(Programacion!AP$35:AP$41)*'2 Eval'!$J20)+IF(Programacion!AP$41="",0,Programacion!AP$41/SUM(Programacion!AP$35:AP$41)*'2 Eval'!$K20))*SUM(Programacion!AP$35:AP$41)/SUM(Programacion!AP$28:AP$41)+IF('Res 1ªEval'!AR21="",0,'Res 1ªEval'!AR21*SUM(Programacion!AP$28:AP$34)/SUM(Programacion!AP$28:AP$41)))))</f>
        <v/>
      </c>
      <c r="AS21" s="270" t="str">
        <f>IF($C21="","",IF(SUM(Programacion!AQ$28:AQ$41)=0,"",IF(SUM(Programacion!AQ$35:AQ$41)=0,'Res 1ªEval'!AS21,(IF(Programacion!AQ$35="",0,Programacion!AQ$35/SUM(Programacion!AQ$35:AQ$41)*'2 Eval'!$E20)+IF(Programacion!AQ$36="",0,Programacion!AQ$36/SUM(Programacion!AQ$35:AQ$41)*'2 Eval'!$F20)+IF(Programacion!AQ$37="",0,Programacion!AQ$37/SUM(Programacion!AQ$35:AQ$41)*'2 Eval'!$G20)+IF(Programacion!AQ$38="",0,Programacion!AQ$38/SUM(Programacion!AQ$35:AQ$41)*'2 Eval'!$H20)+IF(Programacion!AQ$39="",0,Programacion!AQ$39/SUM(Programacion!AQ$35:AQ$41)*'2 Eval'!$I20)+IF(Programacion!AQ$40="",0,Programacion!AQ$40/SUM(Programacion!AQ$35:AQ$41)*'2 Eval'!$J20)+IF(Programacion!AQ$41="",0,Programacion!AQ$41/SUM(Programacion!AQ$35:AQ$41)*'2 Eval'!$K20))*SUM(Programacion!AQ$35:AQ$41)/SUM(Programacion!AQ$28:AQ$41)+IF('Res 1ªEval'!AS21="",0,'Res 1ªEval'!AS21*SUM(Programacion!AQ$28:AQ$34)/SUM(Programacion!AQ$28:AQ$41)))))</f>
        <v/>
      </c>
      <c r="AT21" s="270" t="str">
        <f>IF($C21="","",IF(SUM(Programacion!AR$28:AR$41)=0,"",IF(SUM(Programacion!AR$35:AR$41)=0,'Res 1ªEval'!AT21,(IF(Programacion!AR$35="",0,Programacion!AR$35/SUM(Programacion!AR$35:AR$41)*'2 Eval'!$E20)+IF(Programacion!AR$36="",0,Programacion!AR$36/SUM(Programacion!AR$35:AR$41)*'2 Eval'!$F20)+IF(Programacion!AR$37="",0,Programacion!AR$37/SUM(Programacion!AR$35:AR$41)*'2 Eval'!$G20)+IF(Programacion!AR$38="",0,Programacion!AR$38/SUM(Programacion!AR$35:AR$41)*'2 Eval'!$H20)+IF(Programacion!AR$39="",0,Programacion!AR$39/SUM(Programacion!AR$35:AR$41)*'2 Eval'!$I20)+IF(Programacion!AR$40="",0,Programacion!AR$40/SUM(Programacion!AR$35:AR$41)*'2 Eval'!$J20)+IF(Programacion!AR$41="",0,Programacion!AR$41/SUM(Programacion!AR$35:AR$41)*'2 Eval'!$K20))*SUM(Programacion!AR$35:AR$41)/SUM(Programacion!AR$28:AR$41)+IF('Res 1ªEval'!AT21="",0,'Res 1ªEval'!AT21*SUM(Programacion!AR$28:AR$34)/SUM(Programacion!AR$28:AR$41)))))</f>
        <v/>
      </c>
      <c r="AU21" s="270" t="str">
        <f>IF($C21="","",IF(SUM(Programacion!AS$28:AS$41)=0,"",IF(SUM(Programacion!AS$35:AS$41)=0,'Res 1ªEval'!AU21,(IF(Programacion!AS$35="",0,Programacion!AS$35/SUM(Programacion!AS$35:AS$41)*'2 Eval'!$E20)+IF(Programacion!AS$36="",0,Programacion!AS$36/SUM(Programacion!AS$35:AS$41)*'2 Eval'!$F20)+IF(Programacion!AS$37="",0,Programacion!AS$37/SUM(Programacion!AS$35:AS$41)*'2 Eval'!$G20)+IF(Programacion!AS$38="",0,Programacion!AS$38/SUM(Programacion!AS$35:AS$41)*'2 Eval'!$H20)+IF(Programacion!AS$39="",0,Programacion!AS$39/SUM(Programacion!AS$35:AS$41)*'2 Eval'!$I20)+IF(Programacion!AS$40="",0,Programacion!AS$40/SUM(Programacion!AS$35:AS$41)*'2 Eval'!$J20)+IF(Programacion!AS$41="",0,Programacion!AS$41/SUM(Programacion!AS$35:AS$41)*'2 Eval'!$K20))*SUM(Programacion!AS$35:AS$41)/SUM(Programacion!AS$28:AS$41)+IF('Res 1ªEval'!AU21="",0,'Res 1ªEval'!AU21*SUM(Programacion!AS$28:AS$34)/SUM(Programacion!AS$28:AS$41)))))</f>
        <v/>
      </c>
      <c r="AV21" s="270" t="str">
        <f>IF($C21="","",IF(SUM(Programacion!AT$28:AT$41)=0,"",IF(SUM(Programacion!AT$35:AT$41)=0,'Res 1ªEval'!AV21,(IF(Programacion!AT$35="",0,Programacion!AT$35/SUM(Programacion!AT$35:AT$41)*'2 Eval'!$E20)+IF(Programacion!AT$36="",0,Programacion!AT$36/SUM(Programacion!AT$35:AT$41)*'2 Eval'!$F20)+IF(Programacion!AT$37="",0,Programacion!AT$37/SUM(Programacion!AT$35:AT$41)*'2 Eval'!$G20)+IF(Programacion!AT$38="",0,Programacion!AT$38/SUM(Programacion!AT$35:AT$41)*'2 Eval'!$H20)+IF(Programacion!AT$39="",0,Programacion!AT$39/SUM(Programacion!AT$35:AT$41)*'2 Eval'!$I20)+IF(Programacion!AT$40="",0,Programacion!AT$40/SUM(Programacion!AT$35:AT$41)*'2 Eval'!$J20)+IF(Programacion!AT$41="",0,Programacion!AT$41/SUM(Programacion!AT$35:AT$41)*'2 Eval'!$K20))*SUM(Programacion!AT$35:AT$41)/SUM(Programacion!AT$28:AT$41)+IF('Res 1ªEval'!AV21="",0,'Res 1ªEval'!AV21*SUM(Programacion!AT$28:AT$34)/SUM(Programacion!AT$28:AT$41)))))</f>
        <v/>
      </c>
      <c r="AW21" s="270" t="str">
        <f>IF($C21="","",IF(SUM(Programacion!AU$28:AU$41)=0,"",IF(SUM(Programacion!AU$35:AU$41)=0,'Res 1ªEval'!AW21,(IF(Programacion!AU$35="",0,Programacion!AU$35/SUM(Programacion!AU$35:AU$41)*'2 Eval'!$E20)+IF(Programacion!AU$36="",0,Programacion!AU$36/SUM(Programacion!AU$35:AU$41)*'2 Eval'!$F20)+IF(Programacion!AU$37="",0,Programacion!AU$37/SUM(Programacion!AU$35:AU$41)*'2 Eval'!$G20)+IF(Programacion!AU$38="",0,Programacion!AU$38/SUM(Programacion!AU$35:AU$41)*'2 Eval'!$H20)+IF(Programacion!AU$39="",0,Programacion!AU$39/SUM(Programacion!AU$35:AU$41)*'2 Eval'!$I20)+IF(Programacion!AU$40="",0,Programacion!AU$40/SUM(Programacion!AU$35:AU$41)*'2 Eval'!$J20)+IF(Programacion!AU$41="",0,Programacion!AU$41/SUM(Programacion!AU$35:AU$41)*'2 Eval'!$K20))*SUM(Programacion!AU$35:AU$41)/SUM(Programacion!AU$28:AU$41)+IF('Res 1ªEval'!AW21="",0,'Res 1ªEval'!AW21*SUM(Programacion!AU$28:AU$34)/SUM(Programacion!AU$28:AU$41)))))</f>
        <v/>
      </c>
      <c r="AX21" s="270" t="str">
        <f>IF($C21="","",IF(SUM(Programacion!AV$28:AV$41)=0,"",IF(SUM(Programacion!AV$35:AV$41)=0,'Res 1ªEval'!AX21,(IF(Programacion!AV$35="",0,Programacion!AV$35/SUM(Programacion!AV$35:AV$41)*'2 Eval'!$E20)+IF(Programacion!AV$36="",0,Programacion!AV$36/SUM(Programacion!AV$35:AV$41)*'2 Eval'!$F20)+IF(Programacion!AV$37="",0,Programacion!AV$37/SUM(Programacion!AV$35:AV$41)*'2 Eval'!$G20)+IF(Programacion!AV$38="",0,Programacion!AV$38/SUM(Programacion!AV$35:AV$41)*'2 Eval'!$H20)+IF(Programacion!AV$39="",0,Programacion!AV$39/SUM(Programacion!AV$35:AV$41)*'2 Eval'!$I20)+IF(Programacion!AV$40="",0,Programacion!AV$40/SUM(Programacion!AV$35:AV$41)*'2 Eval'!$J20)+IF(Programacion!AV$41="",0,Programacion!AV$41/SUM(Programacion!AV$35:AV$41)*'2 Eval'!$K20))*SUM(Programacion!AV$35:AV$41)/SUM(Programacion!AV$28:AV$41)+IF('Res 1ªEval'!AX21="",0,'Res 1ªEval'!AX21*SUM(Programacion!AV$28:AV$34)/SUM(Programacion!AV$28:AV$41)))))</f>
        <v/>
      </c>
      <c r="AY21" s="270" t="str">
        <f>IF($C21="","",IF(SUM(Programacion!AW$28:AW$41)=0,"",IF(SUM(Programacion!AW$35:AW$41)=0,'Res 1ªEval'!AY21,(IF(Programacion!AW$35="",0,Programacion!AW$35/SUM(Programacion!AW$35:AW$41)*'2 Eval'!$E20)+IF(Programacion!AW$36="",0,Programacion!AW$36/SUM(Programacion!AW$35:AW$41)*'2 Eval'!$F20)+IF(Programacion!AW$37="",0,Programacion!AW$37/SUM(Programacion!AW$35:AW$41)*'2 Eval'!$G20)+IF(Programacion!AW$38="",0,Programacion!AW$38/SUM(Programacion!AW$35:AW$41)*'2 Eval'!$H20)+IF(Programacion!AW$39="",0,Programacion!AW$39/SUM(Programacion!AW$35:AW$41)*'2 Eval'!$I20)+IF(Programacion!AW$40="",0,Programacion!AW$40/SUM(Programacion!AW$35:AW$41)*'2 Eval'!$J20)+IF(Programacion!AW$41="",0,Programacion!AW$41/SUM(Programacion!AW$35:AW$41)*'2 Eval'!$K20))*SUM(Programacion!AW$35:AW$41)/SUM(Programacion!AW$28:AW$41)+IF('Res 1ªEval'!AY21="",0,'Res 1ªEval'!AY21*SUM(Programacion!AW$28:AW$34)/SUM(Programacion!AW$28:AW$41)))))</f>
        <v/>
      </c>
      <c r="AZ21" s="270" t="str">
        <f>IF($C21="","",IF(SUM(Programacion!AX$28:AX$41)=0,"",IF(SUM(Programacion!AX$35:AX$41)=0,'Res 1ªEval'!AZ21,(IF(Programacion!AX$35="",0,Programacion!AX$35/SUM(Programacion!AX$35:AX$41)*'2 Eval'!$E20)+IF(Programacion!AX$36="",0,Programacion!AX$36/SUM(Programacion!AX$35:AX$41)*'2 Eval'!$F20)+IF(Programacion!AX$37="",0,Programacion!AX$37/SUM(Programacion!AX$35:AX$41)*'2 Eval'!$G20)+IF(Programacion!AX$38="",0,Programacion!AX$38/SUM(Programacion!AX$35:AX$41)*'2 Eval'!$H20)+IF(Programacion!AX$39="",0,Programacion!AX$39/SUM(Programacion!AX$35:AX$41)*'2 Eval'!$I20)+IF(Programacion!AX$40="",0,Programacion!AX$40/SUM(Programacion!AX$35:AX$41)*'2 Eval'!$J20)+IF(Programacion!AX$41="",0,Programacion!AX$41/SUM(Programacion!AX$35:AX$41)*'2 Eval'!$K20))*SUM(Programacion!AX$35:AX$41)/SUM(Programacion!AX$28:AX$41)+IF('Res 1ªEval'!AZ21="",0,'Res 1ªEval'!AZ21*SUM(Programacion!AX$28:AX$34)/SUM(Programacion!AX$28:AX$41)))))</f>
        <v/>
      </c>
      <c r="BA21" s="270" t="str">
        <f>IF($C21="","",IF(SUM(Programacion!AY$28:AY$41)=0,"",IF(SUM(Programacion!AY$35:AY$41)=0,'Res 1ªEval'!BA21,(IF(Programacion!AY$35="",0,Programacion!AY$35/SUM(Programacion!AY$35:AY$41)*'2 Eval'!$E20)+IF(Programacion!AY$36="",0,Programacion!AY$36/SUM(Programacion!AY$35:AY$41)*'2 Eval'!$F20)+IF(Programacion!AY$37="",0,Programacion!AY$37/SUM(Programacion!AY$35:AY$41)*'2 Eval'!$G20)+IF(Programacion!AY$38="",0,Programacion!AY$38/SUM(Programacion!AY$35:AY$41)*'2 Eval'!$H20)+IF(Programacion!AY$39="",0,Programacion!AY$39/SUM(Programacion!AY$35:AY$41)*'2 Eval'!$I20)+IF(Programacion!AY$40="",0,Programacion!AY$40/SUM(Programacion!AY$35:AY$41)*'2 Eval'!$J20)+IF(Programacion!AY$41="",0,Programacion!AY$41/SUM(Programacion!AY$35:AY$41)*'2 Eval'!$K20))*SUM(Programacion!AY$35:AY$41)/SUM(Programacion!AY$28:AY$41)+IF('Res 1ªEval'!BA21="",0,'Res 1ªEval'!BA21*SUM(Programacion!AY$28:AY$34)/SUM(Programacion!AY$28:AY$41)))))</f>
        <v/>
      </c>
      <c r="BB21" s="270" t="str">
        <f>IF($C21="","",IF(SUM(Programacion!AZ$28:AZ$41)=0,"",IF(SUM(Programacion!AZ$35:AZ$41)=0,'Res 1ªEval'!BB21,(IF(Programacion!AZ$35="",0,Programacion!AZ$35/SUM(Programacion!AZ$35:AZ$41)*'2 Eval'!$E20)+IF(Programacion!AZ$36="",0,Programacion!AZ$36/SUM(Programacion!AZ$35:AZ$41)*'2 Eval'!$F20)+IF(Programacion!AZ$37="",0,Programacion!AZ$37/SUM(Programacion!AZ$35:AZ$41)*'2 Eval'!$G20)+IF(Programacion!AZ$38="",0,Programacion!AZ$38/SUM(Programacion!AZ$35:AZ$41)*'2 Eval'!$H20)+IF(Programacion!AZ$39="",0,Programacion!AZ$39/SUM(Programacion!AZ$35:AZ$41)*'2 Eval'!$I20)+IF(Programacion!AZ$40="",0,Programacion!AZ$40/SUM(Programacion!AZ$35:AZ$41)*'2 Eval'!$J20)+IF(Programacion!AZ$41="",0,Programacion!AZ$41/SUM(Programacion!AZ$35:AZ$41)*'2 Eval'!$K20))*SUM(Programacion!AZ$35:AZ$41)/SUM(Programacion!AZ$28:AZ$41)+IF('Res 1ªEval'!BB21="",0,'Res 1ªEval'!BB21*SUM(Programacion!AZ$28:AZ$34)/SUM(Programacion!AZ$28:AZ$41)))))</f>
        <v/>
      </c>
      <c r="BC21" s="270" t="str">
        <f>IF($C21="","",IF(SUM(Programacion!BA$28:BA$41)=0,"",IF(SUM(Programacion!BA$35:BA$41)=0,'Res 1ªEval'!BC21,(IF(Programacion!BA$35="",0,Programacion!BA$35/SUM(Programacion!BA$35:BA$41)*'2 Eval'!$E20)+IF(Programacion!BA$36="",0,Programacion!BA$36/SUM(Programacion!BA$35:BA$41)*'2 Eval'!$F20)+IF(Programacion!BA$37="",0,Programacion!BA$37/SUM(Programacion!BA$35:BA$41)*'2 Eval'!$G20)+IF(Programacion!BA$38="",0,Programacion!BA$38/SUM(Programacion!BA$35:BA$41)*'2 Eval'!$H20)+IF(Programacion!BA$39="",0,Programacion!BA$39/SUM(Programacion!BA$35:BA$41)*'2 Eval'!$I20)+IF(Programacion!BA$40="",0,Programacion!BA$40/SUM(Programacion!BA$35:BA$41)*'2 Eval'!$J20)+IF(Programacion!BA$41="",0,Programacion!BA$41/SUM(Programacion!BA$35:BA$41)*'2 Eval'!$K20))*SUM(Programacion!BA$35:BA$41)/SUM(Programacion!BA$28:BA$41)+IF('Res 1ªEval'!BC21="",0,'Res 1ªEval'!BC21*SUM(Programacion!BA$28:BA$34)/SUM(Programacion!BA$28:BA$41)))))</f>
        <v/>
      </c>
      <c r="BD21" s="270" t="str">
        <f>IF($C21="","",IF(SUM(Programacion!BB$28:BB$41)=0,"",IF(SUM(Programacion!BB$35:BB$41)=0,'Res 1ªEval'!BD21,(IF(Programacion!BB$35="",0,Programacion!BB$35/SUM(Programacion!BB$35:BB$41)*'2 Eval'!$E20)+IF(Programacion!BB$36="",0,Programacion!BB$36/SUM(Programacion!BB$35:BB$41)*'2 Eval'!$F20)+IF(Programacion!BB$37="",0,Programacion!BB$37/SUM(Programacion!BB$35:BB$41)*'2 Eval'!$G20)+IF(Programacion!BB$38="",0,Programacion!BB$38/SUM(Programacion!BB$35:BB$41)*'2 Eval'!$H20)+IF(Programacion!BB$39="",0,Programacion!BB$39/SUM(Programacion!BB$35:BB$41)*'2 Eval'!$I20)+IF(Programacion!BB$40="",0,Programacion!BB$40/SUM(Programacion!BB$35:BB$41)*'2 Eval'!$J20)+IF(Programacion!BB$41="",0,Programacion!BB$41/SUM(Programacion!BB$35:BB$41)*'2 Eval'!$K20))*SUM(Programacion!BB$35:BB$41)/SUM(Programacion!BB$28:BB$41)+IF('Res 1ªEval'!BD21="",0,'Res 1ªEval'!BD21*SUM(Programacion!BB$28:BB$34)/SUM(Programacion!BB$28:BB$41)))))</f>
        <v/>
      </c>
      <c r="BE21" s="270" t="str">
        <f>IF($C21="","",IF(SUM(Programacion!BC$28:BC$41)=0,"",IF(SUM(Programacion!BC$35:BC$41)=0,'Res 1ªEval'!BE21,(IF(Programacion!BC$35="",0,Programacion!BC$35/SUM(Programacion!BC$35:BC$41)*'2 Eval'!$E20)+IF(Programacion!BC$36="",0,Programacion!BC$36/SUM(Programacion!BC$35:BC$41)*'2 Eval'!$F20)+IF(Programacion!BC$37="",0,Programacion!BC$37/SUM(Programacion!BC$35:BC$41)*'2 Eval'!$G20)+IF(Programacion!BC$38="",0,Programacion!BC$38/SUM(Programacion!BC$35:BC$41)*'2 Eval'!$H20)+IF(Programacion!BC$39="",0,Programacion!BC$39/SUM(Programacion!BC$35:BC$41)*'2 Eval'!$I20)+IF(Programacion!BC$40="",0,Programacion!BC$40/SUM(Programacion!BC$35:BC$41)*'2 Eval'!$J20)+IF(Programacion!BC$41="",0,Programacion!BC$41/SUM(Programacion!BC$35:BC$41)*'2 Eval'!$K20))*SUM(Programacion!BC$35:BC$41)/SUM(Programacion!BC$28:BC$41)+IF('Res 1ªEval'!BE21="",0,'Res 1ªEval'!BE21*SUM(Programacion!BC$28:BC$34)/SUM(Programacion!BC$28:BC$41)))))</f>
        <v/>
      </c>
      <c r="BF21" s="270" t="str">
        <f>IF($C21="","",IF(SUM(Programacion!BD$28:BD$41)=0,"",IF(SUM(Programacion!BD$35:BD$41)=0,'Res 1ªEval'!BF21,(IF(Programacion!BD$35="",0,Programacion!BD$35/SUM(Programacion!BD$35:BD$41)*'2 Eval'!$E20)+IF(Programacion!BD$36="",0,Programacion!BD$36/SUM(Programacion!BD$35:BD$41)*'2 Eval'!$F20)+IF(Programacion!BD$37="",0,Programacion!BD$37/SUM(Programacion!BD$35:BD$41)*'2 Eval'!$G20)+IF(Programacion!BD$38="",0,Programacion!BD$38/SUM(Programacion!BD$35:BD$41)*'2 Eval'!$H20)+IF(Programacion!BD$39="",0,Programacion!BD$39/SUM(Programacion!BD$35:BD$41)*'2 Eval'!$I20)+IF(Programacion!BD$40="",0,Programacion!BD$40/SUM(Programacion!BD$35:BD$41)*'2 Eval'!$J20)+IF(Programacion!BD$41="",0,Programacion!BD$41/SUM(Programacion!BD$35:BD$41)*'2 Eval'!$K20))*SUM(Programacion!BD$35:BD$41)/SUM(Programacion!BD$28:BD$41)+IF('Res 1ªEval'!BF21="",0,'Res 1ªEval'!BF21*SUM(Programacion!BD$28:BD$34)/SUM(Programacion!BD$28:BD$41)))))</f>
        <v/>
      </c>
      <c r="BG21" s="270" t="str">
        <f>IF($C21="","",IF(SUM(Programacion!BE$28:BE$41)=0,"",IF(SUM(Programacion!BE$35:BE$41)=0,'Res 1ªEval'!BG21,(IF(Programacion!BE$35="",0,Programacion!BE$35/SUM(Programacion!BE$35:BE$41)*'2 Eval'!$E20)+IF(Programacion!BE$36="",0,Programacion!BE$36/SUM(Programacion!BE$35:BE$41)*'2 Eval'!$F20)+IF(Programacion!BE$37="",0,Programacion!BE$37/SUM(Programacion!BE$35:BE$41)*'2 Eval'!$G20)+IF(Programacion!BE$38="",0,Programacion!BE$38/SUM(Programacion!BE$35:BE$41)*'2 Eval'!$H20)+IF(Programacion!BE$39="",0,Programacion!BE$39/SUM(Programacion!BE$35:BE$41)*'2 Eval'!$I20)+IF(Programacion!BE$40="",0,Programacion!BE$40/SUM(Programacion!BE$35:BE$41)*'2 Eval'!$J20)+IF(Programacion!BE$41="",0,Programacion!BE$41/SUM(Programacion!BE$35:BE$41)*'2 Eval'!$K20))*SUM(Programacion!BE$35:BE$41)/SUM(Programacion!BE$28:BE$41)+IF('Res 1ªEval'!BG21="",0,'Res 1ªEval'!BG21*SUM(Programacion!BE$28:BE$34)/SUM(Programacion!BE$28:BE$41)))))</f>
        <v/>
      </c>
      <c r="BH21" s="270" t="str">
        <f>IF($C21="","",IF(SUM(Programacion!BF$28:BF$41)=0,"",IF(SUM(Programacion!BF$35:BF$41)=0,'Res 1ªEval'!BH21,(IF(Programacion!BF$35="",0,Programacion!BF$35/SUM(Programacion!BF$35:BF$41)*'2 Eval'!$E20)+IF(Programacion!BF$36="",0,Programacion!BF$36/SUM(Programacion!BF$35:BF$41)*'2 Eval'!$F20)+IF(Programacion!BF$37="",0,Programacion!BF$37/SUM(Programacion!BF$35:BF$41)*'2 Eval'!$G20)+IF(Programacion!BF$38="",0,Programacion!BF$38/SUM(Programacion!BF$35:BF$41)*'2 Eval'!$H20)+IF(Programacion!BF$39="",0,Programacion!BF$39/SUM(Programacion!BF$35:BF$41)*'2 Eval'!$I20)+IF(Programacion!BF$40="",0,Programacion!BF$40/SUM(Programacion!BF$35:BF$41)*'2 Eval'!$J20)+IF(Programacion!BF$41="",0,Programacion!BF$41/SUM(Programacion!BF$35:BF$41)*'2 Eval'!$K20))*SUM(Programacion!BF$35:BF$41)/SUM(Programacion!BF$28:BF$41)+IF('Res 1ªEval'!BH21="",0,'Res 1ªEval'!BH21*SUM(Programacion!BF$28:BF$34)/SUM(Programacion!BF$28:BF$41)))))</f>
        <v/>
      </c>
      <c r="BI21" s="270" t="str">
        <f>IF($C21="","",IF(SUM(Programacion!BG$28:BG$41)=0,"",IF(SUM(Programacion!BG$35:BG$41)=0,'Res 1ªEval'!BI21,(IF(Programacion!BG$35="",0,Programacion!BG$35/SUM(Programacion!BG$35:BG$41)*'2 Eval'!$E20)+IF(Programacion!BG$36="",0,Programacion!BG$36/SUM(Programacion!BG$35:BG$41)*'2 Eval'!$F20)+IF(Programacion!BG$37="",0,Programacion!BG$37/SUM(Programacion!BG$35:BG$41)*'2 Eval'!$G20)+IF(Programacion!BG$38="",0,Programacion!BG$38/SUM(Programacion!BG$35:BG$41)*'2 Eval'!$H20)+IF(Programacion!BG$39="",0,Programacion!BG$39/SUM(Programacion!BG$35:BG$41)*'2 Eval'!$I20)+IF(Programacion!BG$40="",0,Programacion!BG$40/SUM(Programacion!BG$35:BG$41)*'2 Eval'!$J20)+IF(Programacion!BG$41="",0,Programacion!BG$41/SUM(Programacion!BG$35:BG$41)*'2 Eval'!$K20))*SUM(Programacion!BG$35:BG$41)/SUM(Programacion!BG$28:BG$41)+IF('Res 1ªEval'!BI21="",0,'Res 1ªEval'!BI21*SUM(Programacion!BG$28:BG$34)/SUM(Programacion!BG$28:BG$41)))))</f>
        <v/>
      </c>
      <c r="BJ21" s="270" t="str">
        <f>IF($C21="","",IF(SUM(Programacion!BH$28:BH$41)=0,"",IF(SUM(Programacion!BH$35:BH$41)=0,'Res 1ªEval'!BJ21,(IF(Programacion!BH$35="",0,Programacion!BH$35/SUM(Programacion!BH$35:BH$41)*'2 Eval'!$E20)+IF(Programacion!BH$36="",0,Programacion!BH$36/SUM(Programacion!BH$35:BH$41)*'2 Eval'!$F20)+IF(Programacion!BH$37="",0,Programacion!BH$37/SUM(Programacion!BH$35:BH$41)*'2 Eval'!$G20)+IF(Programacion!BH$38="",0,Programacion!BH$38/SUM(Programacion!BH$35:BH$41)*'2 Eval'!$H20)+IF(Programacion!BH$39="",0,Programacion!BH$39/SUM(Programacion!BH$35:BH$41)*'2 Eval'!$I20)+IF(Programacion!BH$40="",0,Programacion!BH$40/SUM(Programacion!BH$35:BH$41)*'2 Eval'!$J20)+IF(Programacion!BH$41="",0,Programacion!BH$41/SUM(Programacion!BH$35:BH$41)*'2 Eval'!$K20))*SUM(Programacion!BH$35:BH$41)/SUM(Programacion!BH$28:BH$41)+IF('Res 1ªEval'!BJ21="",0,'Res 1ªEval'!BJ21*SUM(Programacion!BH$28:BH$34)/SUM(Programacion!BH$28:BH$41)))))</f>
        <v/>
      </c>
      <c r="BK21" s="270" t="str">
        <f>IF($C21="","",IF(SUM(Programacion!BI$28:BI$41)=0,"",IF(SUM(Programacion!BI$35:BI$41)=0,'Res 1ªEval'!BK21,(IF(Programacion!BI$35="",0,Programacion!BI$35/SUM(Programacion!BI$35:BI$41)*'2 Eval'!$E20)+IF(Programacion!BI$36="",0,Programacion!BI$36/SUM(Programacion!BI$35:BI$41)*'2 Eval'!$F20)+IF(Programacion!BI$37="",0,Programacion!BI$37/SUM(Programacion!BI$35:BI$41)*'2 Eval'!$G20)+IF(Programacion!BI$38="",0,Programacion!BI$38/SUM(Programacion!BI$35:BI$41)*'2 Eval'!$H20)+IF(Programacion!BI$39="",0,Programacion!BI$39/SUM(Programacion!BI$35:BI$41)*'2 Eval'!$I20)+IF(Programacion!BI$40="",0,Programacion!BI$40/SUM(Programacion!BI$35:BI$41)*'2 Eval'!$J20)+IF(Programacion!BI$41="",0,Programacion!BI$41/SUM(Programacion!BI$35:BI$41)*'2 Eval'!$K20))*SUM(Programacion!BI$35:BI$41)/SUM(Programacion!BI$28:BI$41)+IF('Res 1ªEval'!BK21="",0,'Res 1ªEval'!BK21*SUM(Programacion!BI$28:BI$34)/SUM(Programacion!BI$28:BI$41)))))</f>
        <v/>
      </c>
      <c r="BL21" s="270" t="str">
        <f>IF($C21="","",IF(SUM(Programacion!BJ$28:BJ$41)=0,"",IF(SUM(Programacion!BJ$35:BJ$41)=0,'Res 1ªEval'!BL21,(IF(Programacion!BJ$35="",0,Programacion!BJ$35/SUM(Programacion!BJ$35:BJ$41)*'2 Eval'!$E20)+IF(Programacion!BJ$36="",0,Programacion!BJ$36/SUM(Programacion!BJ$35:BJ$41)*'2 Eval'!$F20)+IF(Programacion!BJ$37="",0,Programacion!BJ$37/SUM(Programacion!BJ$35:BJ$41)*'2 Eval'!$G20)+IF(Programacion!BJ$38="",0,Programacion!BJ$38/SUM(Programacion!BJ$35:BJ$41)*'2 Eval'!$H20)+IF(Programacion!BJ$39="",0,Programacion!BJ$39/SUM(Programacion!BJ$35:BJ$41)*'2 Eval'!$I20)+IF(Programacion!BJ$40="",0,Programacion!BJ$40/SUM(Programacion!BJ$35:BJ$41)*'2 Eval'!$J20)+IF(Programacion!BJ$41="",0,Programacion!BJ$41/SUM(Programacion!BJ$35:BJ$41)*'2 Eval'!$K20))*SUM(Programacion!BJ$35:BJ$41)/SUM(Programacion!BJ$28:BJ$41)+IF('Res 1ªEval'!BL21="",0,'Res 1ªEval'!BL21*SUM(Programacion!BJ$28:BJ$34)/SUM(Programacion!BJ$28:BJ$41)))))</f>
        <v/>
      </c>
      <c r="BM21" s="270" t="str">
        <f>IF($C21="","",IF(SUM(Programacion!BK$28:BK$41)=0,"",IF(SUM(Programacion!BK$35:BK$41)=0,'Res 1ªEval'!BM21,(IF(Programacion!BK$35="",0,Programacion!BK$35/SUM(Programacion!BK$35:BK$41)*'2 Eval'!$E20)+IF(Programacion!BK$36="",0,Programacion!BK$36/SUM(Programacion!BK$35:BK$41)*'2 Eval'!$F20)+IF(Programacion!BK$37="",0,Programacion!BK$37/SUM(Programacion!BK$35:BK$41)*'2 Eval'!$G20)+IF(Programacion!BK$38="",0,Programacion!BK$38/SUM(Programacion!BK$35:BK$41)*'2 Eval'!$H20)+IF(Programacion!BK$39="",0,Programacion!BK$39/SUM(Programacion!BK$35:BK$41)*'2 Eval'!$I20)+IF(Programacion!BK$40="",0,Programacion!BK$40/SUM(Programacion!BK$35:BK$41)*'2 Eval'!$J20)+IF(Programacion!BK$41="",0,Programacion!BK$41/SUM(Programacion!BK$35:BK$41)*'2 Eval'!$K20))*SUM(Programacion!BK$35:BK$41)/SUM(Programacion!BK$28:BK$41)+IF('Res 1ªEval'!BM21="",0,'Res 1ªEval'!BM21*SUM(Programacion!BK$28:BK$34)/SUM(Programacion!BK$28:BK$41)))))</f>
        <v/>
      </c>
      <c r="BN21" s="270" t="str">
        <f>IF($C21="","",IF(SUM(Programacion!BL$28:BL$41)=0,"",IF(SUM(Programacion!BL$35:BL$41)=0,'Res 1ªEval'!BN21,(IF(Programacion!BL$35="",0,Programacion!BL$35/SUM(Programacion!BL$35:BL$41)*'2 Eval'!$E20)+IF(Programacion!BL$36="",0,Programacion!BL$36/SUM(Programacion!BL$35:BL$41)*'2 Eval'!$F20)+IF(Programacion!BL$37="",0,Programacion!BL$37/SUM(Programacion!BL$35:BL$41)*'2 Eval'!$G20)+IF(Programacion!BL$38="",0,Programacion!BL$38/SUM(Programacion!BL$35:BL$41)*'2 Eval'!$H20)+IF(Programacion!BL$39="",0,Programacion!BL$39/SUM(Programacion!BL$35:BL$41)*'2 Eval'!$I20)+IF(Programacion!BL$40="",0,Programacion!BL$40/SUM(Programacion!BL$35:BL$41)*'2 Eval'!$J20)+IF(Programacion!BL$41="",0,Programacion!BL$41/SUM(Programacion!BL$35:BL$41)*'2 Eval'!$K20))*SUM(Programacion!BL$35:BL$41)/SUM(Programacion!BL$28:BL$41)+IF('Res 1ªEval'!BN21="",0,'Res 1ªEval'!BN21*SUM(Programacion!BL$28:BL$34)/SUM(Programacion!BL$28:BL$41)))))</f>
        <v/>
      </c>
      <c r="BO21" s="270" t="str">
        <f>IF($C21="","",IF(SUM(Programacion!BM$28:BM$41)=0,"",IF(SUM(Programacion!BM$35:BM$41)=0,'Res 1ªEval'!BO21,(IF(Programacion!BM$35="",0,Programacion!BM$35/SUM(Programacion!BM$35:BM$41)*'2 Eval'!$E20)+IF(Programacion!BM$36="",0,Programacion!BM$36/SUM(Programacion!BM$35:BM$41)*'2 Eval'!$F20)+IF(Programacion!BM$37="",0,Programacion!BM$37/SUM(Programacion!BM$35:BM$41)*'2 Eval'!$G20)+IF(Programacion!BM$38="",0,Programacion!BM$38/SUM(Programacion!BM$35:BM$41)*'2 Eval'!$H20)+IF(Programacion!BM$39="",0,Programacion!BM$39/SUM(Programacion!BM$35:BM$41)*'2 Eval'!$I20)+IF(Programacion!BM$40="",0,Programacion!BM$40/SUM(Programacion!BM$35:BM$41)*'2 Eval'!$J20)+IF(Programacion!BM$41="",0,Programacion!BM$41/SUM(Programacion!BM$35:BM$41)*'2 Eval'!$K20))*SUM(Programacion!BM$35:BM$41)/SUM(Programacion!BM$28:BM$41)+IF('Res 1ªEval'!BO21="",0,'Res 1ªEval'!BO21*SUM(Programacion!BM$28:BM$34)/SUM(Programacion!BM$28:BM$41)))))</f>
        <v/>
      </c>
      <c r="BP21" s="270" t="str">
        <f>IF($C21="","",IF(SUM(Programacion!BN$28:BN$41)=0,"",IF(SUM(Programacion!BN$35:BN$41)=0,'Res 1ªEval'!BP21,(IF(Programacion!BN$35="",0,Programacion!BN$35/SUM(Programacion!BN$35:BN$41)*'2 Eval'!$E20)+IF(Programacion!BN$36="",0,Programacion!BN$36/SUM(Programacion!BN$35:BN$41)*'2 Eval'!$F20)+IF(Programacion!BN$37="",0,Programacion!BN$37/SUM(Programacion!BN$35:BN$41)*'2 Eval'!$G20)+IF(Programacion!BN$38="",0,Programacion!BN$38/SUM(Programacion!BN$35:BN$41)*'2 Eval'!$H20)+IF(Programacion!BN$39="",0,Programacion!BN$39/SUM(Programacion!BN$35:BN$41)*'2 Eval'!$I20)+IF(Programacion!BN$40="",0,Programacion!BN$40/SUM(Programacion!BN$35:BN$41)*'2 Eval'!$J20)+IF(Programacion!BN$41="",0,Programacion!BN$41/SUM(Programacion!BN$35:BN$41)*'2 Eval'!$K20))*SUM(Programacion!BN$35:BN$41)/SUM(Programacion!BN$28:BN$41)+IF('Res 1ªEval'!BP21="",0,'Res 1ªEval'!BP21*SUM(Programacion!BN$28:BN$34)/SUM(Programacion!BN$28:BN$41)))))</f>
        <v/>
      </c>
      <c r="BQ21" s="270" t="str">
        <f>IF($C21="","",IF(SUM(Programacion!BO$28:BO$41)=0,"",IF(SUM(Programacion!BO$35:BO$41)=0,'Res 1ªEval'!BQ21,(IF(Programacion!BO$35="",0,Programacion!BO$35/SUM(Programacion!BO$35:BO$41)*'2 Eval'!$E20)+IF(Programacion!BO$36="",0,Programacion!BO$36/SUM(Programacion!BO$35:BO$41)*'2 Eval'!$F20)+IF(Programacion!BO$37="",0,Programacion!BO$37/SUM(Programacion!BO$35:BO$41)*'2 Eval'!$G20)+IF(Programacion!BO$38="",0,Programacion!BO$38/SUM(Programacion!BO$35:BO$41)*'2 Eval'!$H20)+IF(Programacion!BO$39="",0,Programacion!BO$39/SUM(Programacion!BO$35:BO$41)*'2 Eval'!$I20)+IF(Programacion!BO$40="",0,Programacion!BO$40/SUM(Programacion!BO$35:BO$41)*'2 Eval'!$J20)+IF(Programacion!BO$41="",0,Programacion!BO$41/SUM(Programacion!BO$35:BO$41)*'2 Eval'!$K20))*SUM(Programacion!BO$35:BO$41)/SUM(Programacion!BO$28:BO$41)+IF('Res 1ªEval'!BQ21="",0,'Res 1ªEval'!BQ21*SUM(Programacion!BO$28:BO$34)/SUM(Programacion!BO$28:BO$41)))))</f>
        <v/>
      </c>
      <c r="BR21" s="270" t="str">
        <f>IF($C21="","",IF(SUM(Programacion!BP$28:BP$41)=0,"",IF(SUM(Programacion!BP$35:BP$41)=0,'Res 1ªEval'!BR21,(IF(Programacion!BP$35="",0,Programacion!BP$35/SUM(Programacion!BP$35:BP$41)*'2 Eval'!$E20)+IF(Programacion!BP$36="",0,Programacion!BP$36/SUM(Programacion!BP$35:BP$41)*'2 Eval'!$F20)+IF(Programacion!BP$37="",0,Programacion!BP$37/SUM(Programacion!BP$35:BP$41)*'2 Eval'!$G20)+IF(Programacion!BP$38="",0,Programacion!BP$38/SUM(Programacion!BP$35:BP$41)*'2 Eval'!$H20)+IF(Programacion!BP$39="",0,Programacion!BP$39/SUM(Programacion!BP$35:BP$41)*'2 Eval'!$I20)+IF(Programacion!BP$40="",0,Programacion!BP$40/SUM(Programacion!BP$35:BP$41)*'2 Eval'!$J20)+IF(Programacion!BP$41="",0,Programacion!BP$41/SUM(Programacion!BP$35:BP$41)*'2 Eval'!$K20))*SUM(Programacion!BP$35:BP$41)/SUM(Programacion!BP$28:BP$41)+IF('Res 1ªEval'!BR21="",0,'Res 1ªEval'!BR21*SUM(Programacion!BP$28:BP$34)/SUM(Programacion!BP$28:BP$41)))))</f>
        <v/>
      </c>
      <c r="BS21" s="270" t="str">
        <f>IF($C21="","",IF(SUM(Programacion!BQ$28:BQ$41)=0,"",IF(SUM(Programacion!BQ$35:BQ$41)=0,'Res 1ªEval'!BS21,(IF(Programacion!BQ$35="",0,Programacion!BQ$35/SUM(Programacion!BQ$35:BQ$41)*'2 Eval'!$E20)+IF(Programacion!BQ$36="",0,Programacion!BQ$36/SUM(Programacion!BQ$35:BQ$41)*'2 Eval'!$F20)+IF(Programacion!BQ$37="",0,Programacion!BQ$37/SUM(Programacion!BQ$35:BQ$41)*'2 Eval'!$G20)+IF(Programacion!BQ$38="",0,Programacion!BQ$38/SUM(Programacion!BQ$35:BQ$41)*'2 Eval'!$H20)+IF(Programacion!BQ$39="",0,Programacion!BQ$39/SUM(Programacion!BQ$35:BQ$41)*'2 Eval'!$I20)+IF(Programacion!BQ$40="",0,Programacion!BQ$40/SUM(Programacion!BQ$35:BQ$41)*'2 Eval'!$J20)+IF(Programacion!BQ$41="",0,Programacion!BQ$41/SUM(Programacion!BQ$35:BQ$41)*'2 Eval'!$K20))*SUM(Programacion!BQ$35:BQ$41)/SUM(Programacion!BQ$28:BQ$41)+IF('Res 1ªEval'!BS21="",0,'Res 1ªEval'!BS21*SUM(Programacion!BQ$28:BQ$34)/SUM(Programacion!BQ$28:BQ$41)))))</f>
        <v/>
      </c>
      <c r="BT21" s="270" t="str">
        <f>IF($C21="","",IF(SUM(Programacion!BR$28:BR$41)=0,"",IF(SUM(Programacion!BR$35:BR$41)=0,'Res 1ªEval'!BT21,(IF(Programacion!BR$35="",0,Programacion!BR$35/SUM(Programacion!BR$35:BR$41)*'2 Eval'!$E20)+IF(Programacion!BR$36="",0,Programacion!BR$36/SUM(Programacion!BR$35:BR$41)*'2 Eval'!$F20)+IF(Programacion!BR$37="",0,Programacion!BR$37/SUM(Programacion!BR$35:BR$41)*'2 Eval'!$G20)+IF(Programacion!BR$38="",0,Programacion!BR$38/SUM(Programacion!BR$35:BR$41)*'2 Eval'!$H20)+IF(Programacion!BR$39="",0,Programacion!BR$39/SUM(Programacion!BR$35:BR$41)*'2 Eval'!$I20)+IF(Programacion!BR$40="",0,Programacion!BR$40/SUM(Programacion!BR$35:BR$41)*'2 Eval'!$J20)+IF(Programacion!BR$41="",0,Programacion!BR$41/SUM(Programacion!BR$35:BR$41)*'2 Eval'!$K20))*SUM(Programacion!BR$35:BR$41)/SUM(Programacion!BR$28:BR$41)+IF('Res 1ªEval'!BT21="",0,'Res 1ªEval'!BT21*SUM(Programacion!BR$28:BR$34)/SUM(Programacion!BR$28:BR$41)))))</f>
        <v/>
      </c>
      <c r="BU21" s="270" t="str">
        <f>IF($C21="","",IF(SUM(Programacion!BS$28:BS$41)=0,"",IF(SUM(Programacion!BS$35:BS$41)=0,'Res 1ªEval'!BU21,(IF(Programacion!BS$35="",0,Programacion!BS$35/SUM(Programacion!BS$35:BS$41)*'2 Eval'!$E20)+IF(Programacion!BS$36="",0,Programacion!BS$36/SUM(Programacion!BS$35:BS$41)*'2 Eval'!$F20)+IF(Programacion!BS$37="",0,Programacion!BS$37/SUM(Programacion!BS$35:BS$41)*'2 Eval'!$G20)+IF(Programacion!BS$38="",0,Programacion!BS$38/SUM(Programacion!BS$35:BS$41)*'2 Eval'!$H20)+IF(Programacion!BS$39="",0,Programacion!BS$39/SUM(Programacion!BS$35:BS$41)*'2 Eval'!$I20)+IF(Programacion!BS$40="",0,Programacion!BS$40/SUM(Programacion!BS$35:BS$41)*'2 Eval'!$J20)+IF(Programacion!BS$41="",0,Programacion!BS$41/SUM(Programacion!BS$35:BS$41)*'2 Eval'!$K20))*SUM(Programacion!BS$35:BS$41)/SUM(Programacion!BS$28:BS$41)+IF('Res 1ªEval'!BU21="",0,'Res 1ªEval'!BU21*SUM(Programacion!BS$28:BS$34)/SUM(Programacion!BS$28:BS$41)))))</f>
        <v/>
      </c>
      <c r="BV21" s="270" t="str">
        <f>IF($C21="","",IF(SUM(Programacion!BT$28:BT$41)=0,"",IF(SUM(Programacion!BT$35:BT$41)=0,'Res 1ªEval'!BV21,(IF(Programacion!BT$35="",0,Programacion!BT$35/SUM(Programacion!BT$35:BT$41)*'2 Eval'!$E20)+IF(Programacion!BT$36="",0,Programacion!BT$36/SUM(Programacion!BT$35:BT$41)*'2 Eval'!$F20)+IF(Programacion!BT$37="",0,Programacion!BT$37/SUM(Programacion!BT$35:BT$41)*'2 Eval'!$G20)+IF(Programacion!BT$38="",0,Programacion!BT$38/SUM(Programacion!BT$35:BT$41)*'2 Eval'!$H20)+IF(Programacion!BT$39="",0,Programacion!BT$39/SUM(Programacion!BT$35:BT$41)*'2 Eval'!$I20)+IF(Programacion!BT$40="",0,Programacion!BT$40/SUM(Programacion!BT$35:BT$41)*'2 Eval'!$J20)+IF(Programacion!BT$41="",0,Programacion!BT$41/SUM(Programacion!BT$35:BT$41)*'2 Eval'!$K20))*SUM(Programacion!BT$35:BT$41)/SUM(Programacion!BT$28:BT$41)+IF('Res 1ªEval'!BV21="",0,'Res 1ªEval'!BV21*SUM(Programacion!BT$28:BT$34)/SUM(Programacion!BT$28:BT$41)))))</f>
        <v/>
      </c>
      <c r="BW21" s="270" t="str">
        <f>IF($C21="","",IF(SUM(Programacion!BU$28:BU$41)=0,"",IF(SUM(Programacion!BU$35:BU$41)=0,'Res 1ªEval'!BW21,(IF(Programacion!BU$35="",0,Programacion!BU$35/SUM(Programacion!BU$35:BU$41)*'2 Eval'!$E20)+IF(Programacion!BU$36="",0,Programacion!BU$36/SUM(Programacion!BU$35:BU$41)*'2 Eval'!$F20)+IF(Programacion!BU$37="",0,Programacion!BU$37/SUM(Programacion!BU$35:BU$41)*'2 Eval'!$G20)+IF(Programacion!BU$38="",0,Programacion!BU$38/SUM(Programacion!BU$35:BU$41)*'2 Eval'!$H20)+IF(Programacion!BU$39="",0,Programacion!BU$39/SUM(Programacion!BU$35:BU$41)*'2 Eval'!$I20)+IF(Programacion!BU$40="",0,Programacion!BU$40/SUM(Programacion!BU$35:BU$41)*'2 Eval'!$J20)+IF(Programacion!BU$41="",0,Programacion!BU$41/SUM(Programacion!BU$35:BU$41)*'2 Eval'!$K20))*SUM(Programacion!BU$35:BU$41)/SUM(Programacion!BU$28:BU$41)+IF('Res 1ªEval'!BW21="",0,'Res 1ªEval'!BW21*SUM(Programacion!BU$28:BU$34)/SUM(Programacion!BU$28:BU$41)))))</f>
        <v/>
      </c>
      <c r="BX21" s="270" t="str">
        <f>IF($C21="","",IF(SUM(Programacion!BV$28:BV$41)=0,"",IF(SUM(Programacion!BV$35:BV$41)=0,'Res 1ªEval'!BX21,(IF(Programacion!BV$35="",0,Programacion!BV$35/SUM(Programacion!BV$35:BV$41)*'2 Eval'!$E20)+IF(Programacion!BV$36="",0,Programacion!BV$36/SUM(Programacion!BV$35:BV$41)*'2 Eval'!$F20)+IF(Programacion!BV$37="",0,Programacion!BV$37/SUM(Programacion!BV$35:BV$41)*'2 Eval'!$G20)+IF(Programacion!BV$38="",0,Programacion!BV$38/SUM(Programacion!BV$35:BV$41)*'2 Eval'!$H20)+IF(Programacion!BV$39="",0,Programacion!BV$39/SUM(Programacion!BV$35:BV$41)*'2 Eval'!$I20)+IF(Programacion!BV$40="",0,Programacion!BV$40/SUM(Programacion!BV$35:BV$41)*'2 Eval'!$J20)+IF(Programacion!BV$41="",0,Programacion!BV$41/SUM(Programacion!BV$35:BV$41)*'2 Eval'!$K20))*SUM(Programacion!BV$35:BV$41)/SUM(Programacion!BV$28:BV$41)+IF('Res 1ªEval'!BX21="",0,'Res 1ªEval'!BX21*SUM(Programacion!BV$28:BV$34)/SUM(Programacion!BV$28:BV$41)))))</f>
        <v/>
      </c>
      <c r="BY21" s="270" t="str">
        <f>IF($C21="","",IF(SUM(Programacion!BW$28:BW$41)=0,"",IF(SUM(Programacion!BW$35:BW$41)=0,'Res 1ªEval'!BY21,(IF(Programacion!BW$35="",0,Programacion!BW$35/SUM(Programacion!BW$35:BW$41)*'2 Eval'!$E20)+IF(Programacion!BW$36="",0,Programacion!BW$36/SUM(Programacion!BW$35:BW$41)*'2 Eval'!$F20)+IF(Programacion!BW$37="",0,Programacion!BW$37/SUM(Programacion!BW$35:BW$41)*'2 Eval'!$G20)+IF(Programacion!BW$38="",0,Programacion!BW$38/SUM(Programacion!BW$35:BW$41)*'2 Eval'!$H20)+IF(Programacion!BW$39="",0,Programacion!BW$39/SUM(Programacion!BW$35:BW$41)*'2 Eval'!$I20)+IF(Programacion!BW$40="",0,Programacion!BW$40/SUM(Programacion!BW$35:BW$41)*'2 Eval'!$J20)+IF(Programacion!BW$41="",0,Programacion!BW$41/SUM(Programacion!BW$35:BW$41)*'2 Eval'!$K20))*SUM(Programacion!BW$35:BW$41)/SUM(Programacion!BW$28:BW$41)+IF('Res 1ªEval'!BY21="",0,'Res 1ªEval'!BY21*SUM(Programacion!BW$28:BW$34)/SUM(Programacion!BW$28:BW$41)))))</f>
        <v/>
      </c>
      <c r="BZ21" s="270" t="str">
        <f>IF($C21="","",IF(SUM(Programacion!BX$28:BX$41)=0,"",IF(SUM(Programacion!BX$35:BX$41)=0,'Res 1ªEval'!BZ21,(IF(Programacion!BX$35="",0,Programacion!BX$35/SUM(Programacion!BX$35:BX$41)*'2 Eval'!$E20)+IF(Programacion!BX$36="",0,Programacion!BX$36/SUM(Programacion!BX$35:BX$41)*'2 Eval'!$F20)+IF(Programacion!BX$37="",0,Programacion!BX$37/SUM(Programacion!BX$35:BX$41)*'2 Eval'!$G20)+IF(Programacion!BX$38="",0,Programacion!BX$38/SUM(Programacion!BX$35:BX$41)*'2 Eval'!$H20)+IF(Programacion!BX$39="",0,Programacion!BX$39/SUM(Programacion!BX$35:BX$41)*'2 Eval'!$I20)+IF(Programacion!BX$40="",0,Programacion!BX$40/SUM(Programacion!BX$35:BX$41)*'2 Eval'!$J20)+IF(Programacion!BX$41="",0,Programacion!BX$41/SUM(Programacion!BX$35:BX$41)*'2 Eval'!$K20))*SUM(Programacion!BX$35:BX$41)/SUM(Programacion!BX$28:BX$41)+IF('Res 1ªEval'!BZ21="",0,'Res 1ªEval'!BZ21*SUM(Programacion!BX$28:BX$34)/SUM(Programacion!BX$28:BX$41)))))</f>
        <v/>
      </c>
      <c r="CA21" s="270" t="str">
        <f>IF($C21="","",IF(SUM(Programacion!BY$28:BY$41)=0,"",IF(SUM(Programacion!BY$35:BY$41)=0,'Res 1ªEval'!CA21,(IF(Programacion!BY$35="",0,Programacion!BY$35/SUM(Programacion!BY$35:BY$41)*'2 Eval'!$E20)+IF(Programacion!BY$36="",0,Programacion!BY$36/SUM(Programacion!BY$35:BY$41)*'2 Eval'!$F20)+IF(Programacion!BY$37="",0,Programacion!BY$37/SUM(Programacion!BY$35:BY$41)*'2 Eval'!$G20)+IF(Programacion!BY$38="",0,Programacion!BY$38/SUM(Programacion!BY$35:BY$41)*'2 Eval'!$H20)+IF(Programacion!BY$39="",0,Programacion!BY$39/SUM(Programacion!BY$35:BY$41)*'2 Eval'!$I20)+IF(Programacion!BY$40="",0,Programacion!BY$40/SUM(Programacion!BY$35:BY$41)*'2 Eval'!$J20)+IF(Programacion!BY$41="",0,Programacion!BY$41/SUM(Programacion!BY$35:BY$41)*'2 Eval'!$K20))*SUM(Programacion!BY$35:BY$41)/SUM(Programacion!BY$28:BY$41)+IF('Res 1ªEval'!CA21="",0,'Res 1ªEval'!CA21*SUM(Programacion!BY$28:BY$34)/SUM(Programacion!BY$28:BY$41)))))</f>
        <v/>
      </c>
      <c r="CB21" s="270" t="str">
        <f>IF($C21="","",IF(SUM(Programacion!BZ$28:BZ$41)=0,"",IF(SUM(Programacion!BZ$35:BZ$41)=0,'Res 1ªEval'!CB21,(IF(Programacion!BZ$35="",0,Programacion!BZ$35/SUM(Programacion!BZ$35:BZ$41)*'2 Eval'!$E20)+IF(Programacion!BZ$36="",0,Programacion!BZ$36/SUM(Programacion!BZ$35:BZ$41)*'2 Eval'!$F20)+IF(Programacion!BZ$37="",0,Programacion!BZ$37/SUM(Programacion!BZ$35:BZ$41)*'2 Eval'!$G20)+IF(Programacion!BZ$38="",0,Programacion!BZ$38/SUM(Programacion!BZ$35:BZ$41)*'2 Eval'!$H20)+IF(Programacion!BZ$39="",0,Programacion!BZ$39/SUM(Programacion!BZ$35:BZ$41)*'2 Eval'!$I20)+IF(Programacion!BZ$40="",0,Programacion!BZ$40/SUM(Programacion!BZ$35:BZ$41)*'2 Eval'!$J20)+IF(Programacion!BZ$41="",0,Programacion!BZ$41/SUM(Programacion!BZ$35:BZ$41)*'2 Eval'!$K20))*SUM(Programacion!BZ$35:BZ$41)/SUM(Programacion!BZ$28:BZ$41)+IF('Res 1ªEval'!CB21="",0,'Res 1ªEval'!CB21*SUM(Programacion!BZ$28:BZ$34)/SUM(Programacion!BZ$28:BZ$41)))))</f>
        <v/>
      </c>
      <c r="CC21" s="270" t="str">
        <f>IF($C21="","",IF(SUM(Programacion!CA$28:CA$41)=0,"",IF(SUM(Programacion!CA$35:CA$41)=0,'Res 1ªEval'!CC21,(IF(Programacion!CA$35="",0,Programacion!CA$35/SUM(Programacion!CA$35:CA$41)*'2 Eval'!$E20)+IF(Programacion!CA$36="",0,Programacion!CA$36/SUM(Programacion!CA$35:CA$41)*'2 Eval'!$F20)+IF(Programacion!CA$37="",0,Programacion!CA$37/SUM(Programacion!CA$35:CA$41)*'2 Eval'!$G20)+IF(Programacion!CA$38="",0,Programacion!CA$38/SUM(Programacion!CA$35:CA$41)*'2 Eval'!$H20)+IF(Programacion!CA$39="",0,Programacion!CA$39/SUM(Programacion!CA$35:CA$41)*'2 Eval'!$I20)+IF(Programacion!CA$40="",0,Programacion!CA$40/SUM(Programacion!CA$35:CA$41)*'2 Eval'!$J20)+IF(Programacion!CA$41="",0,Programacion!CA$41/SUM(Programacion!CA$35:CA$41)*'2 Eval'!$K20))*SUM(Programacion!CA$35:CA$41)/SUM(Programacion!CA$28:CA$41)+IF('Res 1ªEval'!CC21="",0,'Res 1ªEval'!CC21*SUM(Programacion!CA$28:CA$34)/SUM(Programacion!CA$28:CA$41)))))</f>
        <v/>
      </c>
      <c r="CD21" s="270" t="str">
        <f>IF($C21="","",IF(SUM(Programacion!CB$28:CB$41)=0,"",IF(SUM(Programacion!CB$35:CB$41)=0,'Res 1ªEval'!CD21,(IF(Programacion!CB$35="",0,Programacion!CB$35/SUM(Programacion!CB$35:CB$41)*'2 Eval'!$E20)+IF(Programacion!CB$36="",0,Programacion!CB$36/SUM(Programacion!CB$35:CB$41)*'2 Eval'!$F20)+IF(Programacion!CB$37="",0,Programacion!CB$37/SUM(Programacion!CB$35:CB$41)*'2 Eval'!$G20)+IF(Programacion!CB$38="",0,Programacion!CB$38/SUM(Programacion!CB$35:CB$41)*'2 Eval'!$H20)+IF(Programacion!CB$39="",0,Programacion!CB$39/SUM(Programacion!CB$35:CB$41)*'2 Eval'!$I20)+IF(Programacion!CB$40="",0,Programacion!CB$40/SUM(Programacion!CB$35:CB$41)*'2 Eval'!$J20)+IF(Programacion!CB$41="",0,Programacion!CB$41/SUM(Programacion!CB$35:CB$41)*'2 Eval'!$K20))*SUM(Programacion!CB$35:CB$41)/SUM(Programacion!CB$28:CB$41)+IF('Res 1ªEval'!CD21="",0,'Res 1ªEval'!CD21*SUM(Programacion!CB$28:CB$34)/SUM(Programacion!CB$28:CB$41)))))</f>
        <v/>
      </c>
      <c r="CE21" s="270" t="str">
        <f>IF($C21="","",IF(SUM(Programacion!CC$28:CC$41)=0,"",IF(SUM(Programacion!CC$35:CC$41)=0,'Res 1ªEval'!CE21,(IF(Programacion!CC$35="",0,Programacion!CC$35/SUM(Programacion!CC$35:CC$41)*'2 Eval'!$E20)+IF(Programacion!CC$36="",0,Programacion!CC$36/SUM(Programacion!CC$35:CC$41)*'2 Eval'!$F20)+IF(Programacion!CC$37="",0,Programacion!CC$37/SUM(Programacion!CC$35:CC$41)*'2 Eval'!$G20)+IF(Programacion!CC$38="",0,Programacion!CC$38/SUM(Programacion!CC$35:CC$41)*'2 Eval'!$H20)+IF(Programacion!CC$39="",0,Programacion!CC$39/SUM(Programacion!CC$35:CC$41)*'2 Eval'!$I20)+IF(Programacion!CC$40="",0,Programacion!CC$40/SUM(Programacion!CC$35:CC$41)*'2 Eval'!$J20)+IF(Programacion!CC$41="",0,Programacion!CC$41/SUM(Programacion!CC$35:CC$41)*'2 Eval'!$K20))*SUM(Programacion!CC$35:CC$41)/SUM(Programacion!CC$28:CC$41)+IF('Res 1ªEval'!CE21="",0,'Res 1ªEval'!CE21*SUM(Programacion!CC$28:CC$34)/SUM(Programacion!CC$28:CC$41)))))</f>
        <v/>
      </c>
      <c r="CF21" s="270" t="str">
        <f>IF($C21="","",IF(SUM(Programacion!CD$28:CD$41)=0,"",IF(SUM(Programacion!CD$35:CD$41)=0,'Res 1ªEval'!CF21,(IF(Programacion!CD$35="",0,Programacion!CD$35/SUM(Programacion!CD$35:CD$41)*'2 Eval'!$E20)+IF(Programacion!CD$36="",0,Programacion!CD$36/SUM(Programacion!CD$35:CD$41)*'2 Eval'!$F20)+IF(Programacion!CD$37="",0,Programacion!CD$37/SUM(Programacion!CD$35:CD$41)*'2 Eval'!$G20)+IF(Programacion!CD$38="",0,Programacion!CD$38/SUM(Programacion!CD$35:CD$41)*'2 Eval'!$H20)+IF(Programacion!CD$39="",0,Programacion!CD$39/SUM(Programacion!CD$35:CD$41)*'2 Eval'!$I20)+IF(Programacion!CD$40="",0,Programacion!CD$40/SUM(Programacion!CD$35:CD$41)*'2 Eval'!$J20)+IF(Programacion!CD$41="",0,Programacion!CD$41/SUM(Programacion!CD$35:CD$41)*'2 Eval'!$K20))*SUM(Programacion!CD$35:CD$41)/SUM(Programacion!CD$28:CD$41)+IF('Res 1ªEval'!CF21="",0,'Res 1ªEval'!CF21*SUM(Programacion!CD$28:CD$34)/SUM(Programacion!CD$28:CD$41)))))</f>
        <v/>
      </c>
      <c r="CG21" s="270" t="str">
        <f>IF($C21="","",IF(SUM(Programacion!CE$28:CE$41)=0,"",IF(SUM(Programacion!CE$35:CE$41)=0,'Res 1ªEval'!CG21,(IF(Programacion!CE$35="",0,Programacion!CE$35/SUM(Programacion!CE$35:CE$41)*'2 Eval'!$E20)+IF(Programacion!CE$36="",0,Programacion!CE$36/SUM(Programacion!CE$35:CE$41)*'2 Eval'!$F20)+IF(Programacion!CE$37="",0,Programacion!CE$37/SUM(Programacion!CE$35:CE$41)*'2 Eval'!$G20)+IF(Programacion!CE$38="",0,Programacion!CE$38/SUM(Programacion!CE$35:CE$41)*'2 Eval'!$H20)+IF(Programacion!CE$39="",0,Programacion!CE$39/SUM(Programacion!CE$35:CE$41)*'2 Eval'!$I20)+IF(Programacion!CE$40="",0,Programacion!CE$40/SUM(Programacion!CE$35:CE$41)*'2 Eval'!$J20)+IF(Programacion!CE$41="",0,Programacion!CE$41/SUM(Programacion!CE$35:CE$41)*'2 Eval'!$K20))*SUM(Programacion!CE$35:CE$41)/SUM(Programacion!CE$28:CE$41)+IF('Res 1ªEval'!CG21="",0,'Res 1ªEval'!CG21*SUM(Programacion!CE$28:CE$34)/SUM(Programacion!CE$28:CE$41)))))</f>
        <v/>
      </c>
      <c r="CH21" s="270" t="str">
        <f>IF($C21="","",IF(SUM(Programacion!CF$28:CF$41)=0,"",IF(SUM(Programacion!CF$35:CF$41)=0,'Res 1ªEval'!CH21,(IF(Programacion!CF$35="",0,Programacion!CF$35/SUM(Programacion!CF$35:CF$41)*'2 Eval'!$E20)+IF(Programacion!CF$36="",0,Programacion!CF$36/SUM(Programacion!CF$35:CF$41)*'2 Eval'!$F20)+IF(Programacion!CF$37="",0,Programacion!CF$37/SUM(Programacion!CF$35:CF$41)*'2 Eval'!$G20)+IF(Programacion!CF$38="",0,Programacion!CF$38/SUM(Programacion!CF$35:CF$41)*'2 Eval'!$H20)+IF(Programacion!CF$39="",0,Programacion!CF$39/SUM(Programacion!CF$35:CF$41)*'2 Eval'!$I20)+IF(Programacion!CF$40="",0,Programacion!CF$40/SUM(Programacion!CF$35:CF$41)*'2 Eval'!$J20)+IF(Programacion!CF$41="",0,Programacion!CF$41/SUM(Programacion!CF$35:CF$41)*'2 Eval'!$K20))*SUM(Programacion!CF$35:CF$41)/SUM(Programacion!CF$28:CF$41)+IF('Res 1ªEval'!CH21="",0,'Res 1ªEval'!CH21*SUM(Programacion!CF$28:CF$34)/SUM(Programacion!CF$28:CF$41)))))</f>
        <v/>
      </c>
      <c r="CI21" s="270" t="str">
        <f>IF($C21="","",IF(SUM(Programacion!CG$28:CG$41)=0,"",IF(SUM(Programacion!CG$35:CG$41)=0,'Res 1ªEval'!CI21,(IF(Programacion!CG$35="",0,Programacion!CG$35/SUM(Programacion!CG$35:CG$41)*'2 Eval'!$E20)+IF(Programacion!CG$36="",0,Programacion!CG$36/SUM(Programacion!CG$35:CG$41)*'2 Eval'!$F20)+IF(Programacion!CG$37="",0,Programacion!CG$37/SUM(Programacion!CG$35:CG$41)*'2 Eval'!$G20)+IF(Programacion!CG$38="",0,Programacion!CG$38/SUM(Programacion!CG$35:CG$41)*'2 Eval'!$H20)+IF(Programacion!CG$39="",0,Programacion!CG$39/SUM(Programacion!CG$35:CG$41)*'2 Eval'!$I20)+IF(Programacion!CG$40="",0,Programacion!CG$40/SUM(Programacion!CG$35:CG$41)*'2 Eval'!$J20)+IF(Programacion!CG$41="",0,Programacion!CG$41/SUM(Programacion!CG$35:CG$41)*'2 Eval'!$K20))*SUM(Programacion!CG$35:CG$41)/SUM(Programacion!CG$28:CG$41)+IF('Res 1ªEval'!CI21="",0,'Res 1ªEval'!CI21*SUM(Programacion!CG$28:CG$34)/SUM(Programacion!CG$28:CG$41)))))</f>
        <v/>
      </c>
      <c r="CJ21" s="270" t="str">
        <f>IF($C21="","",IF(SUM(Programacion!CH$28:CH$41)=0,"",IF(SUM(Programacion!CH$35:CH$41)=0,'Res 1ªEval'!CJ21,(IF(Programacion!CH$35="",0,Programacion!CH$35/SUM(Programacion!CH$35:CH$41)*'2 Eval'!$E20)+IF(Programacion!CH$36="",0,Programacion!CH$36/SUM(Programacion!CH$35:CH$41)*'2 Eval'!$F20)+IF(Programacion!CH$37="",0,Programacion!CH$37/SUM(Programacion!CH$35:CH$41)*'2 Eval'!$G20)+IF(Programacion!CH$38="",0,Programacion!CH$38/SUM(Programacion!CH$35:CH$41)*'2 Eval'!$H20)+IF(Programacion!CH$39="",0,Programacion!CH$39/SUM(Programacion!CH$35:CH$41)*'2 Eval'!$I20)+IF(Programacion!CH$40="",0,Programacion!CH$40/SUM(Programacion!CH$35:CH$41)*'2 Eval'!$J20)+IF(Programacion!CH$41="",0,Programacion!CH$41/SUM(Programacion!CH$35:CH$41)*'2 Eval'!$K20))*SUM(Programacion!CH$35:CH$41)/SUM(Programacion!CH$28:CH$41)+IF('Res 1ªEval'!CJ21="",0,'Res 1ªEval'!CJ21*SUM(Programacion!CH$28:CH$34)/SUM(Programacion!CH$28:CH$41)))))</f>
        <v/>
      </c>
      <c r="CK21" s="270" t="str">
        <f>IF($C21="","",IF(SUM(Programacion!CI$28:CI$41)=0,"",IF(SUM(Programacion!CI$35:CI$41)=0,'Res 1ªEval'!CK21,(IF(Programacion!CI$35="",0,Programacion!CI$35/SUM(Programacion!CI$35:CI$41)*'2 Eval'!$E20)+IF(Programacion!CI$36="",0,Programacion!CI$36/SUM(Programacion!CI$35:CI$41)*'2 Eval'!$F20)+IF(Programacion!CI$37="",0,Programacion!CI$37/SUM(Programacion!CI$35:CI$41)*'2 Eval'!$G20)+IF(Programacion!CI$38="",0,Programacion!CI$38/SUM(Programacion!CI$35:CI$41)*'2 Eval'!$H20)+IF(Programacion!CI$39="",0,Programacion!CI$39/SUM(Programacion!CI$35:CI$41)*'2 Eval'!$I20)+IF(Programacion!CI$40="",0,Programacion!CI$40/SUM(Programacion!CI$35:CI$41)*'2 Eval'!$J20)+IF(Programacion!CI$41="",0,Programacion!CI$41/SUM(Programacion!CI$35:CI$41)*'2 Eval'!$K20))*SUM(Programacion!CI$35:CI$41)/SUM(Programacion!CI$28:CI$41)+IF('Res 1ªEval'!CK21="",0,'Res 1ªEval'!CK21*SUM(Programacion!CI$28:CI$34)/SUM(Programacion!CI$28:CI$41)))))</f>
        <v/>
      </c>
      <c r="CL21" s="270" t="str">
        <f>IF($C21="","",IF(SUM(Programacion!CJ$28:CJ$41)=0,"",IF(SUM(Programacion!CJ$35:CJ$41)=0,'Res 1ªEval'!CL21,(IF(Programacion!CJ$35="",0,Programacion!CJ$35/SUM(Programacion!CJ$35:CJ$41)*'2 Eval'!$E20)+IF(Programacion!CJ$36="",0,Programacion!CJ$36/SUM(Programacion!CJ$35:CJ$41)*'2 Eval'!$F20)+IF(Programacion!CJ$37="",0,Programacion!CJ$37/SUM(Programacion!CJ$35:CJ$41)*'2 Eval'!$G20)+IF(Programacion!CJ$38="",0,Programacion!CJ$38/SUM(Programacion!CJ$35:CJ$41)*'2 Eval'!$H20)+IF(Programacion!CJ$39="",0,Programacion!CJ$39/SUM(Programacion!CJ$35:CJ$41)*'2 Eval'!$I20)+IF(Programacion!CJ$40="",0,Programacion!CJ$40/SUM(Programacion!CJ$35:CJ$41)*'2 Eval'!$J20)+IF(Programacion!CJ$41="",0,Programacion!CJ$41/SUM(Programacion!CJ$35:CJ$41)*'2 Eval'!$K20))*SUM(Programacion!CJ$35:CJ$41)/SUM(Programacion!CJ$28:CJ$41)+IF('Res 1ªEval'!CL21="",0,'Res 1ªEval'!CL21*SUM(Programacion!CJ$28:CJ$34)/SUM(Programacion!CJ$28:CJ$41)))))</f>
        <v/>
      </c>
      <c r="CM21" s="270" t="str">
        <f>IF($C21="","",IF(SUM(Programacion!CK$28:CK$41)=0,"",IF(SUM(Programacion!CK$35:CK$41)=0,'Res 1ªEval'!CM21,(IF(Programacion!CK$35="",0,Programacion!CK$35/SUM(Programacion!CK$35:CK$41)*'2 Eval'!$E20)+IF(Programacion!CK$36="",0,Programacion!CK$36/SUM(Programacion!CK$35:CK$41)*'2 Eval'!$F20)+IF(Programacion!CK$37="",0,Programacion!CK$37/SUM(Programacion!CK$35:CK$41)*'2 Eval'!$G20)+IF(Programacion!CK$38="",0,Programacion!CK$38/SUM(Programacion!CK$35:CK$41)*'2 Eval'!$H20)+IF(Programacion!CK$39="",0,Programacion!CK$39/SUM(Programacion!CK$35:CK$41)*'2 Eval'!$I20)+IF(Programacion!CK$40="",0,Programacion!CK$40/SUM(Programacion!CK$35:CK$41)*'2 Eval'!$J20)+IF(Programacion!CK$41="",0,Programacion!CK$41/SUM(Programacion!CK$35:CK$41)*'2 Eval'!$K20))*SUM(Programacion!CK$35:CK$41)/SUM(Programacion!CK$28:CK$41)+IF('Res 1ªEval'!CM21="",0,'Res 1ªEval'!CM21*SUM(Programacion!CK$28:CK$34)/SUM(Programacion!CK$28:CK$41)))))</f>
        <v/>
      </c>
      <c r="CN21" s="270" t="str">
        <f>IF($C21="","",IF(SUM(Programacion!CL$28:CL$41)=0,"",IF(SUM(Programacion!CL$35:CL$41)=0,'Res 1ªEval'!CN21,(IF(Programacion!CL$35="",0,Programacion!CL$35/SUM(Programacion!CL$35:CL$41)*'2 Eval'!$E20)+IF(Programacion!CL$36="",0,Programacion!CL$36/SUM(Programacion!CL$35:CL$41)*'2 Eval'!$F20)+IF(Programacion!CL$37="",0,Programacion!CL$37/SUM(Programacion!CL$35:CL$41)*'2 Eval'!$G20)+IF(Programacion!CL$38="",0,Programacion!CL$38/SUM(Programacion!CL$35:CL$41)*'2 Eval'!$H20)+IF(Programacion!CL$39="",0,Programacion!CL$39/SUM(Programacion!CL$35:CL$41)*'2 Eval'!$I20)+IF(Programacion!CL$40="",0,Programacion!CL$40/SUM(Programacion!CL$35:CL$41)*'2 Eval'!$J20)+IF(Programacion!CL$41="",0,Programacion!CL$41/SUM(Programacion!CL$35:CL$41)*'2 Eval'!$K20))*SUM(Programacion!CL$35:CL$41)/SUM(Programacion!CL$28:CL$41)+IF('Res 1ªEval'!CN21="",0,'Res 1ªEval'!CN21*SUM(Programacion!CL$28:CL$34)/SUM(Programacion!CL$28:CL$41)))))</f>
        <v/>
      </c>
      <c r="CO21" s="270" t="str">
        <f>IF($C21="","",IF(SUM(Programacion!CM$28:CM$41)=0,"",IF(SUM(Programacion!CM$35:CM$41)=0,'Res 1ªEval'!CO21,(IF(Programacion!CM$35="",0,Programacion!CM$35/SUM(Programacion!CM$35:CM$41)*'2 Eval'!$E20)+IF(Programacion!CM$36="",0,Programacion!CM$36/SUM(Programacion!CM$35:CM$41)*'2 Eval'!$F20)+IF(Programacion!CM$37="",0,Programacion!CM$37/SUM(Programacion!CM$35:CM$41)*'2 Eval'!$G20)+IF(Programacion!CM$38="",0,Programacion!CM$38/SUM(Programacion!CM$35:CM$41)*'2 Eval'!$H20)+IF(Programacion!CM$39="",0,Programacion!CM$39/SUM(Programacion!CM$35:CM$41)*'2 Eval'!$I20)+IF(Programacion!CM$40="",0,Programacion!CM$40/SUM(Programacion!CM$35:CM$41)*'2 Eval'!$J20)+IF(Programacion!CM$41="",0,Programacion!CM$41/SUM(Programacion!CM$35:CM$41)*'2 Eval'!$K20))*SUM(Programacion!CM$35:CM$41)/SUM(Programacion!CM$28:CM$41)+IF('Res 1ªEval'!CO21="",0,'Res 1ªEval'!CO21*SUM(Programacion!CM$28:CM$34)/SUM(Programacion!CM$28:CM$41)))))</f>
        <v/>
      </c>
      <c r="CP21" s="270" t="str">
        <f>IF($C21="","",IF(SUM(Programacion!CN$28:CN$41)=0,"",IF(SUM(Programacion!CN$35:CN$41)=0,'Res 1ªEval'!CP21,(IF(Programacion!CN$35="",0,Programacion!CN$35/SUM(Programacion!CN$35:CN$41)*'2 Eval'!$E20)+IF(Programacion!CN$36="",0,Programacion!CN$36/SUM(Programacion!CN$35:CN$41)*'2 Eval'!$F20)+IF(Programacion!CN$37="",0,Programacion!CN$37/SUM(Programacion!CN$35:CN$41)*'2 Eval'!$G20)+IF(Programacion!CN$38="",0,Programacion!CN$38/SUM(Programacion!CN$35:CN$41)*'2 Eval'!$H20)+IF(Programacion!CN$39="",0,Programacion!CN$39/SUM(Programacion!CN$35:CN$41)*'2 Eval'!$I20)+IF(Programacion!CN$40="",0,Programacion!CN$40/SUM(Programacion!CN$35:CN$41)*'2 Eval'!$J20)+IF(Programacion!CN$41="",0,Programacion!CN$41/SUM(Programacion!CN$35:CN$41)*'2 Eval'!$K20))*SUM(Programacion!CN$35:CN$41)/SUM(Programacion!CN$28:CN$41)+IF('Res 1ªEval'!CP21="",0,'Res 1ªEval'!CP21*SUM(Programacion!CN$28:CN$34)/SUM(Programacion!CN$28:CN$41)))))</f>
        <v/>
      </c>
      <c r="CQ21" s="270" t="str">
        <f>IF($C21="","",IF(SUM(Programacion!CO$28:CO$41)=0,"",IF(SUM(Programacion!CO$35:CO$41)=0,'Res 1ªEval'!CQ21,(IF(Programacion!CO$35="",0,Programacion!CO$35/SUM(Programacion!CO$35:CO$41)*'2 Eval'!$E20)+IF(Programacion!CO$36="",0,Programacion!CO$36/SUM(Programacion!CO$35:CO$41)*'2 Eval'!$F20)+IF(Programacion!CO$37="",0,Programacion!CO$37/SUM(Programacion!CO$35:CO$41)*'2 Eval'!$G20)+IF(Programacion!CO$38="",0,Programacion!CO$38/SUM(Programacion!CO$35:CO$41)*'2 Eval'!$H20)+IF(Programacion!CO$39="",0,Programacion!CO$39/SUM(Programacion!CO$35:CO$41)*'2 Eval'!$I20)+IF(Programacion!CO$40="",0,Programacion!CO$40/SUM(Programacion!CO$35:CO$41)*'2 Eval'!$J20)+IF(Programacion!CO$41="",0,Programacion!CO$41/SUM(Programacion!CO$35:CO$41)*'2 Eval'!$K20))*SUM(Programacion!CO$35:CO$41)/SUM(Programacion!CO$28:CO$41)+IF('Res 1ªEval'!CQ21="",0,'Res 1ªEval'!CQ21*SUM(Programacion!CO$28:CO$34)/SUM(Programacion!CO$28:CO$41)))))</f>
        <v/>
      </c>
      <c r="CR21" s="270" t="str">
        <f>IF($C21="","",IF(SUM(Programacion!CP$28:CP$41)=0,"",IF(SUM(Programacion!CP$35:CP$41)=0,'Res 1ªEval'!CR21,(IF(Programacion!CP$35="",0,Programacion!CP$35/SUM(Programacion!CP$35:CP$41)*'2 Eval'!$E20)+IF(Programacion!CP$36="",0,Programacion!CP$36/SUM(Programacion!CP$35:CP$41)*'2 Eval'!$F20)+IF(Programacion!CP$37="",0,Programacion!CP$37/SUM(Programacion!CP$35:CP$41)*'2 Eval'!$G20)+IF(Programacion!CP$38="",0,Programacion!CP$38/SUM(Programacion!CP$35:CP$41)*'2 Eval'!$H20)+IF(Programacion!CP$39="",0,Programacion!CP$39/SUM(Programacion!CP$35:CP$41)*'2 Eval'!$I20)+IF(Programacion!CP$40="",0,Programacion!CP$40/SUM(Programacion!CP$35:CP$41)*'2 Eval'!$J20)+IF(Programacion!CP$41="",0,Programacion!CP$41/SUM(Programacion!CP$35:CP$41)*'2 Eval'!$K20))*SUM(Programacion!CP$35:CP$41)/SUM(Programacion!CP$28:CP$41)+IF('Res 1ªEval'!CR21="",0,'Res 1ªEval'!CR21*SUM(Programacion!CP$28:CP$34)/SUM(Programacion!CP$28:CP$41)))))</f>
        <v/>
      </c>
      <c r="CS21" s="270" t="str">
        <f>IF($C21="","",IF(SUM(Programacion!CQ$28:CQ$41)=0,"",IF(SUM(Programacion!CQ$35:CQ$41)=0,'Res 1ªEval'!CS21,(IF(Programacion!CQ$35="",0,Programacion!CQ$35/SUM(Programacion!CQ$35:CQ$41)*'2 Eval'!$E20)+IF(Programacion!CQ$36="",0,Programacion!CQ$36/SUM(Programacion!CQ$35:CQ$41)*'2 Eval'!$F20)+IF(Programacion!CQ$37="",0,Programacion!CQ$37/SUM(Programacion!CQ$35:CQ$41)*'2 Eval'!$G20)+IF(Programacion!CQ$38="",0,Programacion!CQ$38/SUM(Programacion!CQ$35:CQ$41)*'2 Eval'!$H20)+IF(Programacion!CQ$39="",0,Programacion!CQ$39/SUM(Programacion!CQ$35:CQ$41)*'2 Eval'!$I20)+IF(Programacion!CQ$40="",0,Programacion!CQ$40/SUM(Programacion!CQ$35:CQ$41)*'2 Eval'!$J20)+IF(Programacion!CQ$41="",0,Programacion!CQ$41/SUM(Programacion!CQ$35:CQ$41)*'2 Eval'!$K20))*SUM(Programacion!CQ$35:CQ$41)/SUM(Programacion!CQ$28:CQ$41)+IF('Res 1ªEval'!CS21="",0,'Res 1ªEval'!CS21*SUM(Programacion!CQ$28:CQ$34)/SUM(Programacion!CQ$28:CQ$41)))))</f>
        <v/>
      </c>
      <c r="CT21" s="270" t="str">
        <f>IF($C21="","",IF(SUM(Programacion!CR$28:CR$41)=0,"",IF(SUM(Programacion!CR$35:CR$41)=0,'Res 1ªEval'!CT21,(IF(Programacion!CR$35="",0,Programacion!CR$35/SUM(Programacion!CR$35:CR$41)*'2 Eval'!$E20)+IF(Programacion!CR$36="",0,Programacion!CR$36/SUM(Programacion!CR$35:CR$41)*'2 Eval'!$F20)+IF(Programacion!CR$37="",0,Programacion!CR$37/SUM(Programacion!CR$35:CR$41)*'2 Eval'!$G20)+IF(Programacion!CR$38="",0,Programacion!CR$38/SUM(Programacion!CR$35:CR$41)*'2 Eval'!$H20)+IF(Programacion!CR$39="",0,Programacion!CR$39/SUM(Programacion!CR$35:CR$41)*'2 Eval'!$I20)+IF(Programacion!CR$40="",0,Programacion!CR$40/SUM(Programacion!CR$35:CR$41)*'2 Eval'!$J20)+IF(Programacion!CR$41="",0,Programacion!CR$41/SUM(Programacion!CR$35:CR$41)*'2 Eval'!$K20))*SUM(Programacion!CR$35:CR$41)/SUM(Programacion!CR$28:CR$41)+IF('Res 1ªEval'!CT21="",0,'Res 1ªEval'!CT21*SUM(Programacion!CR$28:CR$34)/SUM(Programacion!CR$28:CR$41)))))</f>
        <v/>
      </c>
      <c r="CU21" s="270" t="str">
        <f>IF($C21="","",IF(SUM(Programacion!CS$28:CS$41)=0,"",IF(SUM(Programacion!CS$35:CS$41)=0,'Res 1ªEval'!CU21,(IF(Programacion!CS$35="",0,Programacion!CS$35/SUM(Programacion!CS$35:CS$41)*'2 Eval'!$E20)+IF(Programacion!CS$36="",0,Programacion!CS$36/SUM(Programacion!CS$35:CS$41)*'2 Eval'!$F20)+IF(Programacion!CS$37="",0,Programacion!CS$37/SUM(Programacion!CS$35:CS$41)*'2 Eval'!$G20)+IF(Programacion!CS$38="",0,Programacion!CS$38/SUM(Programacion!CS$35:CS$41)*'2 Eval'!$H20)+IF(Programacion!CS$39="",0,Programacion!CS$39/SUM(Programacion!CS$35:CS$41)*'2 Eval'!$I20)+IF(Programacion!CS$40="",0,Programacion!CS$40/SUM(Programacion!CS$35:CS$41)*'2 Eval'!$J20)+IF(Programacion!CS$41="",0,Programacion!CS$41/SUM(Programacion!CS$35:CS$41)*'2 Eval'!$K20))*SUM(Programacion!CS$35:CS$41)/SUM(Programacion!CS$28:CS$41)+IF('Res 1ªEval'!CU21="",0,'Res 1ªEval'!CU21*SUM(Programacion!CS$28:CS$34)/SUM(Programacion!CS$28:CS$41)))))</f>
        <v/>
      </c>
      <c r="CV21" s="270" t="str">
        <f>IF($C21="","",IF(SUM(Programacion!CT$28:CT$41)=0,"",IF(SUM(Programacion!CT$35:CT$41)=0,'Res 1ªEval'!CV21,(IF(Programacion!CT$35="",0,Programacion!CT$35/SUM(Programacion!CT$35:CT$41)*'2 Eval'!$E20)+IF(Programacion!CT$36="",0,Programacion!CT$36/SUM(Programacion!CT$35:CT$41)*'2 Eval'!$F20)+IF(Programacion!CT$37="",0,Programacion!CT$37/SUM(Programacion!CT$35:CT$41)*'2 Eval'!$G20)+IF(Programacion!CT$38="",0,Programacion!CT$38/SUM(Programacion!CT$35:CT$41)*'2 Eval'!$H20)+IF(Programacion!CT$39="",0,Programacion!CT$39/SUM(Programacion!CT$35:CT$41)*'2 Eval'!$I20)+IF(Programacion!CT$40="",0,Programacion!CT$40/SUM(Programacion!CT$35:CT$41)*'2 Eval'!$J20)+IF(Programacion!CT$41="",0,Programacion!CT$41/SUM(Programacion!CT$35:CT$41)*'2 Eval'!$K20))*SUM(Programacion!CT$35:CT$41)/SUM(Programacion!CT$28:CT$41)+IF('Res 1ªEval'!CV21="",0,'Res 1ªEval'!CV21*SUM(Programacion!CT$28:CT$34)/SUM(Programacion!CT$28:CT$41)))))</f>
        <v/>
      </c>
      <c r="CW21" s="270" t="str">
        <f>IF($C21="","",IF(SUM(Programacion!CU$28:CU$41)=0,"",IF(SUM(Programacion!CU$35:CU$41)=0,'Res 1ªEval'!CW21,(IF(Programacion!CU$35="",0,Programacion!CU$35/SUM(Programacion!CU$35:CU$41)*'2 Eval'!$E20)+IF(Programacion!CU$36="",0,Programacion!CU$36/SUM(Programacion!CU$35:CU$41)*'2 Eval'!$F20)+IF(Programacion!CU$37="",0,Programacion!CU$37/SUM(Programacion!CU$35:CU$41)*'2 Eval'!$G20)+IF(Programacion!CU$38="",0,Programacion!CU$38/SUM(Programacion!CU$35:CU$41)*'2 Eval'!$H20)+IF(Programacion!CU$39="",0,Programacion!CU$39/SUM(Programacion!CU$35:CU$41)*'2 Eval'!$I20)+IF(Programacion!CU$40="",0,Programacion!CU$40/SUM(Programacion!CU$35:CU$41)*'2 Eval'!$J20)+IF(Programacion!CU$41="",0,Programacion!CU$41/SUM(Programacion!CU$35:CU$41)*'2 Eval'!$K20))*SUM(Programacion!CU$35:CU$41)/SUM(Programacion!CU$28:CU$41)+IF('Res 1ªEval'!CW21="",0,'Res 1ªEval'!CW21*SUM(Programacion!CU$28:CU$34)/SUM(Programacion!CU$28:CU$41)))))</f>
        <v/>
      </c>
      <c r="CX21" s="270" t="str">
        <f>IF($C21="","",IF(SUM(Programacion!CV$28:CV$41)=0,"",IF(SUM(Programacion!CV$35:CV$41)=0,'Res 1ªEval'!CX21,(IF(Programacion!CV$35="",0,Programacion!CV$35/SUM(Programacion!CV$35:CV$41)*'2 Eval'!$E20)+IF(Programacion!CV$36="",0,Programacion!CV$36/SUM(Programacion!CV$35:CV$41)*'2 Eval'!$F20)+IF(Programacion!CV$37="",0,Programacion!CV$37/SUM(Programacion!CV$35:CV$41)*'2 Eval'!$G20)+IF(Programacion!CV$38="",0,Programacion!CV$38/SUM(Programacion!CV$35:CV$41)*'2 Eval'!$H20)+IF(Programacion!CV$39="",0,Programacion!CV$39/SUM(Programacion!CV$35:CV$41)*'2 Eval'!$I20)+IF(Programacion!CV$40="",0,Programacion!CV$40/SUM(Programacion!CV$35:CV$41)*'2 Eval'!$J20)+IF(Programacion!CV$41="",0,Programacion!CV$41/SUM(Programacion!CV$35:CV$41)*'2 Eval'!$K20))*SUM(Programacion!CV$35:CV$41)/SUM(Programacion!CV$28:CV$41)+IF('Res 1ªEval'!CX21="",0,'Res 1ªEval'!CX21*SUM(Programacion!CV$28:CV$34)/SUM(Programacion!CV$28:CV$41)))))</f>
        <v/>
      </c>
      <c r="CY21" s="270" t="str">
        <f>IF($C21="","",IF(SUM(Programacion!CW$28:CW$41)=0,"",IF(SUM(Programacion!CW$35:CW$41)=0,'Res 1ªEval'!CY21,(IF(Programacion!CW$35="",0,Programacion!CW$35/SUM(Programacion!CW$35:CW$41)*'2 Eval'!$E20)+IF(Programacion!CW$36="",0,Programacion!CW$36/SUM(Programacion!CW$35:CW$41)*'2 Eval'!$F20)+IF(Programacion!CW$37="",0,Programacion!CW$37/SUM(Programacion!CW$35:CW$41)*'2 Eval'!$G20)+IF(Programacion!CW$38="",0,Programacion!CW$38/SUM(Programacion!CW$35:CW$41)*'2 Eval'!$H20)+IF(Programacion!CW$39="",0,Programacion!CW$39/SUM(Programacion!CW$35:CW$41)*'2 Eval'!$I20)+IF(Programacion!CW$40="",0,Programacion!CW$40/SUM(Programacion!CW$35:CW$41)*'2 Eval'!$J20)+IF(Programacion!CW$41="",0,Programacion!CW$41/SUM(Programacion!CW$35:CW$41)*'2 Eval'!$K20))*SUM(Programacion!CW$35:CW$41)/SUM(Programacion!CW$28:CW$41)+IF('Res 1ªEval'!CY21="",0,'Res 1ªEval'!CY21*SUM(Programacion!CW$28:CW$34)/SUM(Programacion!CW$28:CW$41)))))</f>
        <v/>
      </c>
      <c r="CZ21" s="270" t="str">
        <f>IF($C21="","",IF(SUM(Programacion!CX$28:CX$41)=0,"",IF(SUM(Programacion!CX$35:CX$41)=0,'Res 1ªEval'!CZ21,(IF(Programacion!CX$35="",0,Programacion!CX$35/SUM(Programacion!CX$35:CX$41)*'2 Eval'!$E20)+IF(Programacion!CX$36="",0,Programacion!CX$36/SUM(Programacion!CX$35:CX$41)*'2 Eval'!$F20)+IF(Programacion!CX$37="",0,Programacion!CX$37/SUM(Programacion!CX$35:CX$41)*'2 Eval'!$G20)+IF(Programacion!CX$38="",0,Programacion!CX$38/SUM(Programacion!CX$35:CX$41)*'2 Eval'!$H20)+IF(Programacion!CX$39="",0,Programacion!CX$39/SUM(Programacion!CX$35:CX$41)*'2 Eval'!$I20)+IF(Programacion!CX$40="",0,Programacion!CX$40/SUM(Programacion!CX$35:CX$41)*'2 Eval'!$J20)+IF(Programacion!CX$41="",0,Programacion!CX$41/SUM(Programacion!CX$35:CX$41)*'2 Eval'!$K20))*SUM(Programacion!CX$35:CX$41)/SUM(Programacion!CX$28:CX$41)+IF('Res 1ªEval'!CZ21="",0,'Res 1ªEval'!CZ21*SUM(Programacion!CX$28:CX$34)/SUM(Programacion!CX$28:CX$41)))))</f>
        <v/>
      </c>
      <c r="DA21" s="270" t="str">
        <f>IF($C21="","",IF(SUM(Programacion!CY$28:CY$41)=0,"",IF(SUM(Programacion!CY$35:CY$41)=0,'Res 1ªEval'!DA21,(IF(Programacion!CY$35="",0,Programacion!CY$35/SUM(Programacion!CY$35:CY$41)*'2 Eval'!$E20)+IF(Programacion!CY$36="",0,Programacion!CY$36/SUM(Programacion!CY$35:CY$41)*'2 Eval'!$F20)+IF(Programacion!CY$37="",0,Programacion!CY$37/SUM(Programacion!CY$35:CY$41)*'2 Eval'!$G20)+IF(Programacion!CY$38="",0,Programacion!CY$38/SUM(Programacion!CY$35:CY$41)*'2 Eval'!$H20)+IF(Programacion!CY$39="",0,Programacion!CY$39/SUM(Programacion!CY$35:CY$41)*'2 Eval'!$I20)+IF(Programacion!CY$40="",0,Programacion!CY$40/SUM(Programacion!CY$35:CY$41)*'2 Eval'!$J20)+IF(Programacion!CY$41="",0,Programacion!CY$41/SUM(Programacion!CY$35:CY$41)*'2 Eval'!$K20))*SUM(Programacion!CY$35:CY$41)/SUM(Programacion!CY$28:CY$41)+IF('Res 1ªEval'!DA21="",0,'Res 1ªEval'!DA21*SUM(Programacion!CY$28:CY$34)/SUM(Programacion!CY$28:CY$41)))))</f>
        <v/>
      </c>
      <c r="DB21" s="270" t="str">
        <f>IF($C21="","",IF(SUM(Programacion!CZ$28:CZ$41)=0,"",IF(SUM(Programacion!CZ$35:CZ$41)=0,'Res 1ªEval'!DB21,(IF(Programacion!CZ$35="",0,Programacion!CZ$35/SUM(Programacion!CZ$35:CZ$41)*'2 Eval'!$E20)+IF(Programacion!CZ$36="",0,Programacion!CZ$36/SUM(Programacion!CZ$35:CZ$41)*'2 Eval'!$F20)+IF(Programacion!CZ$37="",0,Programacion!CZ$37/SUM(Programacion!CZ$35:CZ$41)*'2 Eval'!$G20)+IF(Programacion!CZ$38="",0,Programacion!CZ$38/SUM(Programacion!CZ$35:CZ$41)*'2 Eval'!$H20)+IF(Programacion!CZ$39="",0,Programacion!CZ$39/SUM(Programacion!CZ$35:CZ$41)*'2 Eval'!$I20)+IF(Programacion!CZ$40="",0,Programacion!CZ$40/SUM(Programacion!CZ$35:CZ$41)*'2 Eval'!$J20)+IF(Programacion!CZ$41="",0,Programacion!CZ$41/SUM(Programacion!CZ$35:CZ$41)*'2 Eval'!$K20))*SUM(Programacion!CZ$35:CZ$41)/SUM(Programacion!CZ$28:CZ$41)+IF('Res 1ªEval'!DB21="",0,'Res 1ªEval'!DB21*SUM(Programacion!CZ$28:CZ$34)/SUM(Programacion!CZ$28:CZ$41)))))</f>
        <v/>
      </c>
      <c r="DC21" s="270" t="str">
        <f>IF($C21="","",IF(SUM(Programacion!DA$28:DA$41)=0,"",IF(SUM(Programacion!DA$35:DA$41)=0,'Res 1ªEval'!DC21,(IF(Programacion!DA$35="",0,Programacion!DA$35/SUM(Programacion!DA$35:DA$41)*'2 Eval'!$E20)+IF(Programacion!DA$36="",0,Programacion!DA$36/SUM(Programacion!DA$35:DA$41)*'2 Eval'!$F20)+IF(Programacion!DA$37="",0,Programacion!DA$37/SUM(Programacion!DA$35:DA$41)*'2 Eval'!$G20)+IF(Programacion!DA$38="",0,Programacion!DA$38/SUM(Programacion!DA$35:DA$41)*'2 Eval'!$H20)+IF(Programacion!DA$39="",0,Programacion!DA$39/SUM(Programacion!DA$35:DA$41)*'2 Eval'!$I20)+IF(Programacion!DA$40="",0,Programacion!DA$40/SUM(Programacion!DA$35:DA$41)*'2 Eval'!$J20)+IF(Programacion!DA$41="",0,Programacion!DA$41/SUM(Programacion!DA$35:DA$41)*'2 Eval'!$K20))*SUM(Programacion!DA$35:DA$41)/SUM(Programacion!DA$28:DA$41)+IF('Res 1ªEval'!DC21="",0,'Res 1ªEval'!DC21*SUM(Programacion!DA$28:DA$34)/SUM(Programacion!DA$28:DA$41)))))</f>
        <v/>
      </c>
      <c r="DD21" s="270" t="str">
        <f>IF($C21="","",IF(SUM(Programacion!DB$28:DB$41)=0,"",IF(SUM(Programacion!DB$35:DB$41)=0,'Res 1ªEval'!DD21,(IF(Programacion!DB$35="",0,Programacion!DB$35/SUM(Programacion!DB$35:DB$41)*'2 Eval'!$E20)+IF(Programacion!DB$36="",0,Programacion!DB$36/SUM(Programacion!DB$35:DB$41)*'2 Eval'!$F20)+IF(Programacion!DB$37="",0,Programacion!DB$37/SUM(Programacion!DB$35:DB$41)*'2 Eval'!$G20)+IF(Programacion!DB$38="",0,Programacion!DB$38/SUM(Programacion!DB$35:DB$41)*'2 Eval'!$H20)+IF(Programacion!DB$39="",0,Programacion!DB$39/SUM(Programacion!DB$35:DB$41)*'2 Eval'!$I20)+IF(Programacion!DB$40="",0,Programacion!DB$40/SUM(Programacion!DB$35:DB$41)*'2 Eval'!$J20)+IF(Programacion!DB$41="",0,Programacion!DB$41/SUM(Programacion!DB$35:DB$41)*'2 Eval'!$K20))*SUM(Programacion!DB$35:DB$41)/SUM(Programacion!DB$28:DB$41)+IF('Res 1ªEval'!DD21="",0,'Res 1ªEval'!DD21*SUM(Programacion!DB$28:DB$34)/SUM(Programacion!DB$28:DB$41)))))</f>
        <v/>
      </c>
      <c r="DE21" s="270" t="str">
        <f>IF($C21="","",IF(SUM(Programacion!DC$28:DC$41)=0,"",IF(SUM(Programacion!DC$35:DC$41)=0,'Res 1ªEval'!DE21,(IF(Programacion!DC$35="",0,Programacion!DC$35/SUM(Programacion!DC$35:DC$41)*'2 Eval'!$E20)+IF(Programacion!DC$36="",0,Programacion!DC$36/SUM(Programacion!DC$35:DC$41)*'2 Eval'!$F20)+IF(Programacion!DC$37="",0,Programacion!DC$37/SUM(Programacion!DC$35:DC$41)*'2 Eval'!$G20)+IF(Programacion!DC$38="",0,Programacion!DC$38/SUM(Programacion!DC$35:DC$41)*'2 Eval'!$H20)+IF(Programacion!DC$39="",0,Programacion!DC$39/SUM(Programacion!DC$35:DC$41)*'2 Eval'!$I20)+IF(Programacion!DC$40="",0,Programacion!DC$40/SUM(Programacion!DC$35:DC$41)*'2 Eval'!$J20)+IF(Programacion!DC$41="",0,Programacion!DC$41/SUM(Programacion!DC$35:DC$41)*'2 Eval'!$K20))*SUM(Programacion!DC$35:DC$41)/SUM(Programacion!DC$28:DC$41)+IF('Res 1ªEval'!DE21="",0,'Res 1ªEval'!DE21*SUM(Programacion!DC$28:DC$34)/SUM(Programacion!DC$28:DC$41)))))</f>
        <v/>
      </c>
      <c r="DF21" s="270" t="str">
        <f>IF($C21="","",IF(SUM(Programacion!DD$28:DD$41)=0,"",IF(SUM(Programacion!DD$35:DD$41)=0,'Res 1ªEval'!DF21,(IF(Programacion!DD$35="",0,Programacion!DD$35/SUM(Programacion!DD$35:DD$41)*'2 Eval'!$E20)+IF(Programacion!DD$36="",0,Programacion!DD$36/SUM(Programacion!DD$35:DD$41)*'2 Eval'!$F20)+IF(Programacion!DD$37="",0,Programacion!DD$37/SUM(Programacion!DD$35:DD$41)*'2 Eval'!$G20)+IF(Programacion!DD$38="",0,Programacion!DD$38/SUM(Programacion!DD$35:DD$41)*'2 Eval'!$H20)+IF(Programacion!DD$39="",0,Programacion!DD$39/SUM(Programacion!DD$35:DD$41)*'2 Eval'!$I20)+IF(Programacion!DD$40="",0,Programacion!DD$40/SUM(Programacion!DD$35:DD$41)*'2 Eval'!$J20)+IF(Programacion!DD$41="",0,Programacion!DD$41/SUM(Programacion!DD$35:DD$41)*'2 Eval'!$K20))*SUM(Programacion!DD$35:DD$41)/SUM(Programacion!DD$28:DD$41)+IF('Res 1ªEval'!DF21="",0,'Res 1ªEval'!DF21*SUM(Programacion!DD$28:DD$34)/SUM(Programacion!DD$28:DD$41)))))</f>
        <v/>
      </c>
      <c r="DG21" s="270" t="str">
        <f>IF($C21="","",IF(SUM(Programacion!DE$28:DE$41)=0,"",IF(SUM(Programacion!DE$35:DE$41)=0,'Res 1ªEval'!DG21,(IF(Programacion!DE$35="",0,Programacion!DE$35/SUM(Programacion!DE$35:DE$41)*'2 Eval'!$E20)+IF(Programacion!DE$36="",0,Programacion!DE$36/SUM(Programacion!DE$35:DE$41)*'2 Eval'!$F20)+IF(Programacion!DE$37="",0,Programacion!DE$37/SUM(Programacion!DE$35:DE$41)*'2 Eval'!$G20)+IF(Programacion!DE$38="",0,Programacion!DE$38/SUM(Programacion!DE$35:DE$41)*'2 Eval'!$H20)+IF(Programacion!DE$39="",0,Programacion!DE$39/SUM(Programacion!DE$35:DE$41)*'2 Eval'!$I20)+IF(Programacion!DE$40="",0,Programacion!DE$40/SUM(Programacion!DE$35:DE$41)*'2 Eval'!$J20)+IF(Programacion!DE$41="",0,Programacion!DE$41/SUM(Programacion!DE$35:DE$41)*'2 Eval'!$K20))*SUM(Programacion!DE$35:DE$41)/SUM(Programacion!DE$28:DE$41)+IF('Res 1ªEval'!DG21="",0,'Res 1ªEval'!DG21*SUM(Programacion!DE$28:DE$34)/SUM(Programacion!DE$28:DE$41)))))</f>
        <v/>
      </c>
      <c r="DH21" s="270" t="str">
        <f>IF($C21="","",IF(SUM(Programacion!DF$28:DF$41)=0,"",IF(SUM(Programacion!DF$35:DF$41)=0,'Res 1ªEval'!DH21,(IF(Programacion!DF$35="",0,Programacion!DF$35/SUM(Programacion!DF$35:DF$41)*'2 Eval'!$E20)+IF(Programacion!DF$36="",0,Programacion!DF$36/SUM(Programacion!DF$35:DF$41)*'2 Eval'!$F20)+IF(Programacion!DF$37="",0,Programacion!DF$37/SUM(Programacion!DF$35:DF$41)*'2 Eval'!$G20)+IF(Programacion!DF$38="",0,Programacion!DF$38/SUM(Programacion!DF$35:DF$41)*'2 Eval'!$H20)+IF(Programacion!DF$39="",0,Programacion!DF$39/SUM(Programacion!DF$35:DF$41)*'2 Eval'!$I20)+IF(Programacion!DF$40="",0,Programacion!DF$40/SUM(Programacion!DF$35:DF$41)*'2 Eval'!$J20)+IF(Programacion!DF$41="",0,Programacion!DF$41/SUM(Programacion!DF$35:DF$41)*'2 Eval'!$K20))*SUM(Programacion!DF$35:DF$41)/SUM(Programacion!DF$28:DF$41)+IF('Res 1ªEval'!DH21="",0,'Res 1ªEval'!DH21*SUM(Programacion!DF$28:DF$34)/SUM(Programacion!DF$28:DF$41)))))</f>
        <v/>
      </c>
      <c r="DI21" s="270" t="str">
        <f>IF($C21="","",IF(SUM(Programacion!DG$28:DG$41)=0,"",IF(SUM(Programacion!DG$35:DG$41)=0,'Res 1ªEval'!DI21,(IF(Programacion!DG$35="",0,Programacion!DG$35/SUM(Programacion!DG$35:DG$41)*'2 Eval'!$E20)+IF(Programacion!DG$36="",0,Programacion!DG$36/SUM(Programacion!DG$35:DG$41)*'2 Eval'!$F20)+IF(Programacion!DG$37="",0,Programacion!DG$37/SUM(Programacion!DG$35:DG$41)*'2 Eval'!$G20)+IF(Programacion!DG$38="",0,Programacion!DG$38/SUM(Programacion!DG$35:DG$41)*'2 Eval'!$H20)+IF(Programacion!DG$39="",0,Programacion!DG$39/SUM(Programacion!DG$35:DG$41)*'2 Eval'!$I20)+IF(Programacion!DG$40="",0,Programacion!DG$40/SUM(Programacion!DG$35:DG$41)*'2 Eval'!$J20)+IF(Programacion!DG$41="",0,Programacion!DG$41/SUM(Programacion!DG$35:DG$41)*'2 Eval'!$K20))*SUM(Programacion!DG$35:DG$41)/SUM(Programacion!DG$28:DG$41)+IF('Res 1ªEval'!DI21="",0,'Res 1ªEval'!DI21*SUM(Programacion!DG$28:DG$34)/SUM(Programacion!DG$28:DG$41)))))</f>
        <v/>
      </c>
      <c r="DJ21" s="270" t="str">
        <f>IF($C21="","",IF(SUM(Programacion!DH$28:DH$41)=0,"",IF(SUM(Programacion!DH$35:DH$41)=0,'Res 1ªEval'!DJ21,(IF(Programacion!DH$35="",0,Programacion!DH$35/SUM(Programacion!DH$35:DH$41)*'2 Eval'!$E20)+IF(Programacion!DH$36="",0,Programacion!DH$36/SUM(Programacion!DH$35:DH$41)*'2 Eval'!$F20)+IF(Programacion!DH$37="",0,Programacion!DH$37/SUM(Programacion!DH$35:DH$41)*'2 Eval'!$G20)+IF(Programacion!DH$38="",0,Programacion!DH$38/SUM(Programacion!DH$35:DH$41)*'2 Eval'!$H20)+IF(Programacion!DH$39="",0,Programacion!DH$39/SUM(Programacion!DH$35:DH$41)*'2 Eval'!$I20)+IF(Programacion!DH$40="",0,Programacion!DH$40/SUM(Programacion!DH$35:DH$41)*'2 Eval'!$J20)+IF(Programacion!DH$41="",0,Programacion!DH$41/SUM(Programacion!DH$35:DH$41)*'2 Eval'!$K20))*SUM(Programacion!DH$35:DH$41)/SUM(Programacion!DH$28:DH$41)+IF('Res 1ªEval'!DJ21="",0,'Res 1ªEval'!DJ21*SUM(Programacion!DH$28:DH$34)/SUM(Programacion!DH$28:DH$41)))))</f>
        <v/>
      </c>
      <c r="DK21" s="270" t="str">
        <f>IF($C21="","",IF(SUM(Programacion!DI$28:DI$41)=0,"",IF(SUM(Programacion!DI$35:DI$41)=0,'Res 1ªEval'!DK21,(IF(Programacion!DI$35="",0,Programacion!DI$35/SUM(Programacion!DI$35:DI$41)*'2 Eval'!$E20)+IF(Programacion!DI$36="",0,Programacion!DI$36/SUM(Programacion!DI$35:DI$41)*'2 Eval'!$F20)+IF(Programacion!DI$37="",0,Programacion!DI$37/SUM(Programacion!DI$35:DI$41)*'2 Eval'!$G20)+IF(Programacion!DI$38="",0,Programacion!DI$38/SUM(Programacion!DI$35:DI$41)*'2 Eval'!$H20)+IF(Programacion!DI$39="",0,Programacion!DI$39/SUM(Programacion!DI$35:DI$41)*'2 Eval'!$I20)+IF(Programacion!DI$40="",0,Programacion!DI$40/SUM(Programacion!DI$35:DI$41)*'2 Eval'!$J20)+IF(Programacion!DI$41="",0,Programacion!DI$41/SUM(Programacion!DI$35:DI$41)*'2 Eval'!$K20))*SUM(Programacion!DI$35:DI$41)/SUM(Programacion!DI$28:DI$41)+IF('Res 1ªEval'!DK21="",0,'Res 1ªEval'!DK21*SUM(Programacion!DI$28:DI$34)/SUM(Programacion!DI$28:DI$41)))))</f>
        <v/>
      </c>
      <c r="DL21" s="270" t="str">
        <f>IF($C21="","",IF(SUM(Programacion!DJ$28:DJ$41)=0,"",IF(SUM(Programacion!DJ$35:DJ$41)=0,'Res 1ªEval'!DL21,(IF(Programacion!DJ$35="",0,Programacion!DJ$35/SUM(Programacion!DJ$35:DJ$41)*'2 Eval'!$E20)+IF(Programacion!DJ$36="",0,Programacion!DJ$36/SUM(Programacion!DJ$35:DJ$41)*'2 Eval'!$F20)+IF(Programacion!DJ$37="",0,Programacion!DJ$37/SUM(Programacion!DJ$35:DJ$41)*'2 Eval'!$G20)+IF(Programacion!DJ$38="",0,Programacion!DJ$38/SUM(Programacion!DJ$35:DJ$41)*'2 Eval'!$H20)+IF(Programacion!DJ$39="",0,Programacion!DJ$39/SUM(Programacion!DJ$35:DJ$41)*'2 Eval'!$I20)+IF(Programacion!DJ$40="",0,Programacion!DJ$40/SUM(Programacion!DJ$35:DJ$41)*'2 Eval'!$J20)+IF(Programacion!DJ$41="",0,Programacion!DJ$41/SUM(Programacion!DJ$35:DJ$41)*'2 Eval'!$K20))*SUM(Programacion!DJ$35:DJ$41)/SUM(Programacion!DJ$28:DJ$41)+IF('Res 1ªEval'!DL21="",0,'Res 1ªEval'!DL21*SUM(Programacion!DJ$28:DJ$34)/SUM(Programacion!DJ$28:DJ$41)))))</f>
        <v/>
      </c>
      <c r="DM21" s="270" t="str">
        <f>IF($C21="","",IF(SUM(Programacion!DK$28:DK$41)=0,"",IF(SUM(Programacion!DK$35:DK$41)=0,'Res 1ªEval'!DM21,(IF(Programacion!DK$35="",0,Programacion!DK$35/SUM(Programacion!DK$35:DK$41)*'2 Eval'!$E20)+IF(Programacion!DK$36="",0,Programacion!DK$36/SUM(Programacion!DK$35:DK$41)*'2 Eval'!$F20)+IF(Programacion!DK$37="",0,Programacion!DK$37/SUM(Programacion!DK$35:DK$41)*'2 Eval'!$G20)+IF(Programacion!DK$38="",0,Programacion!DK$38/SUM(Programacion!DK$35:DK$41)*'2 Eval'!$H20)+IF(Programacion!DK$39="",0,Programacion!DK$39/SUM(Programacion!DK$35:DK$41)*'2 Eval'!$I20)+IF(Programacion!DK$40="",0,Programacion!DK$40/SUM(Programacion!DK$35:DK$41)*'2 Eval'!$J20)+IF(Programacion!DK$41="",0,Programacion!DK$41/SUM(Programacion!DK$35:DK$41)*'2 Eval'!$K20))*SUM(Programacion!DK$35:DK$41)/SUM(Programacion!DK$28:DK$41)+IF('Res 1ªEval'!DM21="",0,'Res 1ªEval'!DM21*SUM(Programacion!DK$28:DK$34)/SUM(Programacion!DK$28:DK$41)))))</f>
        <v/>
      </c>
      <c r="DN21" s="270" t="str">
        <f>IF($C21="","",IF(SUM(Programacion!DL$28:DL$41)=0,"",IF(SUM(Programacion!DL$35:DL$41)=0,'Res 1ªEval'!DN21,(IF(Programacion!DL$35="",0,Programacion!DL$35/SUM(Programacion!DL$35:DL$41)*'2 Eval'!$E20)+IF(Programacion!DL$36="",0,Programacion!DL$36/SUM(Programacion!DL$35:DL$41)*'2 Eval'!$F20)+IF(Programacion!DL$37="",0,Programacion!DL$37/SUM(Programacion!DL$35:DL$41)*'2 Eval'!$G20)+IF(Programacion!DL$38="",0,Programacion!DL$38/SUM(Programacion!DL$35:DL$41)*'2 Eval'!$H20)+IF(Programacion!DL$39="",0,Programacion!DL$39/SUM(Programacion!DL$35:DL$41)*'2 Eval'!$I20)+IF(Programacion!DL$40="",0,Programacion!DL$40/SUM(Programacion!DL$35:DL$41)*'2 Eval'!$J20)+IF(Programacion!DL$41="",0,Programacion!DL$41/SUM(Programacion!DL$35:DL$41)*'2 Eval'!$K20))*SUM(Programacion!DL$35:DL$41)/SUM(Programacion!DL$28:DL$41)+IF('Res 1ªEval'!DN21="",0,'Res 1ªEval'!DN21*SUM(Programacion!DL$28:DL$34)/SUM(Programacion!DL$28:DL$41)))))</f>
        <v/>
      </c>
      <c r="DO21" s="270" t="str">
        <f>IF($C21="","",IF(SUM(Programacion!DM$28:DM$41)=0,"",IF(SUM(Programacion!DM$35:DM$41)=0,'Res 1ªEval'!DO21,(IF(Programacion!DM$35="",0,Programacion!DM$35/SUM(Programacion!DM$35:DM$41)*'2 Eval'!$E20)+IF(Programacion!DM$36="",0,Programacion!DM$36/SUM(Programacion!DM$35:DM$41)*'2 Eval'!$F20)+IF(Programacion!DM$37="",0,Programacion!DM$37/SUM(Programacion!DM$35:DM$41)*'2 Eval'!$G20)+IF(Programacion!DM$38="",0,Programacion!DM$38/SUM(Programacion!DM$35:DM$41)*'2 Eval'!$H20)+IF(Programacion!DM$39="",0,Programacion!DM$39/SUM(Programacion!DM$35:DM$41)*'2 Eval'!$I20)+IF(Programacion!DM$40="",0,Programacion!DM$40/SUM(Programacion!DM$35:DM$41)*'2 Eval'!$J20)+IF(Programacion!DM$41="",0,Programacion!DM$41/SUM(Programacion!DM$35:DM$41)*'2 Eval'!$K20))*SUM(Programacion!DM$35:DM$41)/SUM(Programacion!DM$28:DM$41)+IF('Res 1ªEval'!DO21="",0,'Res 1ªEval'!DO21*SUM(Programacion!DM$28:DM$34)/SUM(Programacion!DM$28:DM$41)))))</f>
        <v/>
      </c>
      <c r="DP21" s="270" t="str">
        <f>IF($C21="","",IF(SUM(Programacion!DN$28:DN$41)=0,"",IF(SUM(Programacion!DN$35:DN$41)=0,'Res 1ªEval'!DP21,(IF(Programacion!DN$35="",0,Programacion!DN$35/SUM(Programacion!DN$35:DN$41)*'2 Eval'!$E20)+IF(Programacion!DN$36="",0,Programacion!DN$36/SUM(Programacion!DN$35:DN$41)*'2 Eval'!$F20)+IF(Programacion!DN$37="",0,Programacion!DN$37/SUM(Programacion!DN$35:DN$41)*'2 Eval'!$G20)+IF(Programacion!DN$38="",0,Programacion!DN$38/SUM(Programacion!DN$35:DN$41)*'2 Eval'!$H20)+IF(Programacion!DN$39="",0,Programacion!DN$39/SUM(Programacion!DN$35:DN$41)*'2 Eval'!$I20)+IF(Programacion!DN$40="",0,Programacion!DN$40/SUM(Programacion!DN$35:DN$41)*'2 Eval'!$J20)+IF(Programacion!DN$41="",0,Programacion!DN$41/SUM(Programacion!DN$35:DN$41)*'2 Eval'!$K20))*SUM(Programacion!DN$35:DN$41)/SUM(Programacion!DN$28:DN$41)+IF('Res 1ªEval'!DP21="",0,'Res 1ªEval'!DP21*SUM(Programacion!DN$28:DN$34)/SUM(Programacion!DN$28:DN$41)))))</f>
        <v/>
      </c>
      <c r="DQ21" s="270" t="str">
        <f>IF($C21="","",IF(SUM(Programacion!DO$28:DO$41)=0,"",IF(SUM(Programacion!DO$35:DO$41)=0,'Res 1ªEval'!DQ21,(IF(Programacion!DO$35="",0,Programacion!DO$35/SUM(Programacion!DO$35:DO$41)*'2 Eval'!$E20)+IF(Programacion!DO$36="",0,Programacion!DO$36/SUM(Programacion!DO$35:DO$41)*'2 Eval'!$F20)+IF(Programacion!DO$37="",0,Programacion!DO$37/SUM(Programacion!DO$35:DO$41)*'2 Eval'!$G20)+IF(Programacion!DO$38="",0,Programacion!DO$38/SUM(Programacion!DO$35:DO$41)*'2 Eval'!$H20)+IF(Programacion!DO$39="",0,Programacion!DO$39/SUM(Programacion!DO$35:DO$41)*'2 Eval'!$I20)+IF(Programacion!DO$40="",0,Programacion!DO$40/SUM(Programacion!DO$35:DO$41)*'2 Eval'!$J20)+IF(Programacion!DO$41="",0,Programacion!DO$41/SUM(Programacion!DO$35:DO$41)*'2 Eval'!$K20))*SUM(Programacion!DO$35:DO$41)/SUM(Programacion!DO$28:DO$41)+IF('Res 1ªEval'!DQ21="",0,'Res 1ªEval'!DQ21*SUM(Programacion!DO$28:DO$34)/SUM(Programacion!DO$28:DO$41)))))</f>
        <v/>
      </c>
      <c r="DR21" s="270" t="str">
        <f>IF($C21="","",IF(SUM(Programacion!DP$28:DP$41)=0,"",IF(SUM(Programacion!DP$35:DP$41)=0,'Res 1ªEval'!DR21,(IF(Programacion!DP$35="",0,Programacion!DP$35/SUM(Programacion!DP$35:DP$41)*'2 Eval'!$E20)+IF(Programacion!DP$36="",0,Programacion!DP$36/SUM(Programacion!DP$35:DP$41)*'2 Eval'!$F20)+IF(Programacion!DP$37="",0,Programacion!DP$37/SUM(Programacion!DP$35:DP$41)*'2 Eval'!$G20)+IF(Programacion!DP$38="",0,Programacion!DP$38/SUM(Programacion!DP$35:DP$41)*'2 Eval'!$H20)+IF(Programacion!DP$39="",0,Programacion!DP$39/SUM(Programacion!DP$35:DP$41)*'2 Eval'!$I20)+IF(Programacion!DP$40="",0,Programacion!DP$40/SUM(Programacion!DP$35:DP$41)*'2 Eval'!$J20)+IF(Programacion!DP$41="",0,Programacion!DP$41/SUM(Programacion!DP$35:DP$41)*'2 Eval'!$K20))*SUM(Programacion!DP$35:DP$41)/SUM(Programacion!DP$28:DP$41)+IF('Res 1ªEval'!DR21="",0,'Res 1ªEval'!DR21*SUM(Programacion!DP$28:DP$34)/SUM(Programacion!DP$28:DP$41)))))</f>
        <v/>
      </c>
      <c r="DS21" s="270" t="str">
        <f>IF($C21="","",IF(SUM(Programacion!DQ$28:DQ$41)=0,"",IF(SUM(Programacion!DQ$35:DQ$41)=0,'Res 1ªEval'!DS21,(IF(Programacion!DQ$35="",0,Programacion!DQ$35/SUM(Programacion!DQ$35:DQ$41)*'2 Eval'!$E20)+IF(Programacion!DQ$36="",0,Programacion!DQ$36/SUM(Programacion!DQ$35:DQ$41)*'2 Eval'!$F20)+IF(Programacion!DQ$37="",0,Programacion!DQ$37/SUM(Programacion!DQ$35:DQ$41)*'2 Eval'!$G20)+IF(Programacion!DQ$38="",0,Programacion!DQ$38/SUM(Programacion!DQ$35:DQ$41)*'2 Eval'!$H20)+IF(Programacion!DQ$39="",0,Programacion!DQ$39/SUM(Programacion!DQ$35:DQ$41)*'2 Eval'!$I20)+IF(Programacion!DQ$40="",0,Programacion!DQ$40/SUM(Programacion!DQ$35:DQ$41)*'2 Eval'!$J20)+IF(Programacion!DQ$41="",0,Programacion!DQ$41/SUM(Programacion!DQ$35:DQ$41)*'2 Eval'!$K20))*SUM(Programacion!DQ$35:DQ$41)/SUM(Programacion!DQ$28:DQ$41)+IF('Res 1ªEval'!DS21="",0,'Res 1ªEval'!DS21*SUM(Programacion!DQ$28:DQ$34)/SUM(Programacion!DQ$28:DQ$41)))))</f>
        <v/>
      </c>
      <c r="DT21" s="270" t="str">
        <f>IF($C21="","",IF(SUM(Programacion!DR$28:DR$41)=0,"",IF(SUM(Programacion!DR$35:DR$41)=0,'Res 1ªEval'!DT21,(IF(Programacion!DR$35="",0,Programacion!DR$35/SUM(Programacion!DR$35:DR$41)*'2 Eval'!$E20)+IF(Programacion!DR$36="",0,Programacion!DR$36/SUM(Programacion!DR$35:DR$41)*'2 Eval'!$F20)+IF(Programacion!DR$37="",0,Programacion!DR$37/SUM(Programacion!DR$35:DR$41)*'2 Eval'!$G20)+IF(Programacion!DR$38="",0,Programacion!DR$38/SUM(Programacion!DR$35:DR$41)*'2 Eval'!$H20)+IF(Programacion!DR$39="",0,Programacion!DR$39/SUM(Programacion!DR$35:DR$41)*'2 Eval'!$I20)+IF(Programacion!DR$40="",0,Programacion!DR$40/SUM(Programacion!DR$35:DR$41)*'2 Eval'!$J20)+IF(Programacion!DR$41="",0,Programacion!DR$41/SUM(Programacion!DR$35:DR$41)*'2 Eval'!$K20))*SUM(Programacion!DR$35:DR$41)/SUM(Programacion!DR$28:DR$41)+IF('Res 1ªEval'!DT21="",0,'Res 1ªEval'!DT21*SUM(Programacion!DR$28:DR$34)/SUM(Programacion!DR$28:DR$41)))))</f>
        <v/>
      </c>
      <c r="DU21" s="270" t="str">
        <f>IF($C21="","",IF(SUM(Programacion!DS$28:DS$41)=0,"",IF(SUM(Programacion!DS$35:DS$41)=0,'Res 1ªEval'!DU21,(IF(Programacion!DS$35="",0,Programacion!DS$35/SUM(Programacion!DS$35:DS$41)*'2 Eval'!$E20)+IF(Programacion!DS$36="",0,Programacion!DS$36/SUM(Programacion!DS$35:DS$41)*'2 Eval'!$F20)+IF(Programacion!DS$37="",0,Programacion!DS$37/SUM(Programacion!DS$35:DS$41)*'2 Eval'!$G20)+IF(Programacion!DS$38="",0,Programacion!DS$38/SUM(Programacion!DS$35:DS$41)*'2 Eval'!$H20)+IF(Programacion!DS$39="",0,Programacion!DS$39/SUM(Programacion!DS$35:DS$41)*'2 Eval'!$I20)+IF(Programacion!DS$40="",0,Programacion!DS$40/SUM(Programacion!DS$35:DS$41)*'2 Eval'!$J20)+IF(Programacion!DS$41="",0,Programacion!DS$41/SUM(Programacion!DS$35:DS$41)*'2 Eval'!$K20))*SUM(Programacion!DS$35:DS$41)/SUM(Programacion!DS$28:DS$41)+IF('Res 1ªEval'!DU21="",0,'Res 1ªEval'!DU21*SUM(Programacion!DS$28:DS$34)/SUM(Programacion!DS$28:DS$41)))))</f>
        <v/>
      </c>
      <c r="DV21" s="270" t="str">
        <f>IF($C21="","",IF(SUM(Programacion!DT$28:DT$41)=0,"",IF(SUM(Programacion!DT$35:DT$41)=0,'Res 1ªEval'!DV21,(IF(Programacion!DT$35="",0,Programacion!DT$35/SUM(Programacion!DT$35:DT$41)*'2 Eval'!$E20)+IF(Programacion!DT$36="",0,Programacion!DT$36/SUM(Programacion!DT$35:DT$41)*'2 Eval'!$F20)+IF(Programacion!DT$37="",0,Programacion!DT$37/SUM(Programacion!DT$35:DT$41)*'2 Eval'!$G20)+IF(Programacion!DT$38="",0,Programacion!DT$38/SUM(Programacion!DT$35:DT$41)*'2 Eval'!$H20)+IF(Programacion!DT$39="",0,Programacion!DT$39/SUM(Programacion!DT$35:DT$41)*'2 Eval'!$I20)+IF(Programacion!DT$40="",0,Programacion!DT$40/SUM(Programacion!DT$35:DT$41)*'2 Eval'!$J20)+IF(Programacion!DT$41="",0,Programacion!DT$41/SUM(Programacion!DT$35:DT$41)*'2 Eval'!$K20))*SUM(Programacion!DT$35:DT$41)/SUM(Programacion!DT$28:DT$41)+IF('Res 1ªEval'!DV21="",0,'Res 1ªEval'!DV21*SUM(Programacion!DT$28:DT$34)/SUM(Programacion!DT$28:DT$41)))))</f>
        <v/>
      </c>
      <c r="DW21" s="270" t="str">
        <f>IF($C21="","",IF(SUM(Programacion!DU$28:DU$41)=0,"",IF(SUM(Programacion!DU$35:DU$41)=0,'Res 1ªEval'!DW21,(IF(Programacion!DU$35="",0,Programacion!DU$35/SUM(Programacion!DU$35:DU$41)*'2 Eval'!$E20)+IF(Programacion!DU$36="",0,Programacion!DU$36/SUM(Programacion!DU$35:DU$41)*'2 Eval'!$F20)+IF(Programacion!DU$37="",0,Programacion!DU$37/SUM(Programacion!DU$35:DU$41)*'2 Eval'!$G20)+IF(Programacion!DU$38="",0,Programacion!DU$38/SUM(Programacion!DU$35:DU$41)*'2 Eval'!$H20)+IF(Programacion!DU$39="",0,Programacion!DU$39/SUM(Programacion!DU$35:DU$41)*'2 Eval'!$I20)+IF(Programacion!DU$40="",0,Programacion!DU$40/SUM(Programacion!DU$35:DU$41)*'2 Eval'!$J20)+IF(Programacion!DU$41="",0,Programacion!DU$41/SUM(Programacion!DU$35:DU$41)*'2 Eval'!$K20))*SUM(Programacion!DU$35:DU$41)/SUM(Programacion!DU$28:DU$41)+IF('Res 1ªEval'!DW21="",0,'Res 1ªEval'!DW21*SUM(Programacion!DU$28:DU$34)/SUM(Programacion!DU$28:DU$41)))))</f>
        <v/>
      </c>
      <c r="DX21" s="270" t="str">
        <f>IF($C21="","",IF(SUM(Programacion!DV$28:DV$41)=0,"",IF(SUM(Programacion!DV$35:DV$41)=0,'Res 1ªEval'!DX21,(IF(Programacion!DV$35="",0,Programacion!DV$35/SUM(Programacion!DV$35:DV$41)*'2 Eval'!$E20)+IF(Programacion!DV$36="",0,Programacion!DV$36/SUM(Programacion!DV$35:DV$41)*'2 Eval'!$F20)+IF(Programacion!DV$37="",0,Programacion!DV$37/SUM(Programacion!DV$35:DV$41)*'2 Eval'!$G20)+IF(Programacion!DV$38="",0,Programacion!DV$38/SUM(Programacion!DV$35:DV$41)*'2 Eval'!$H20)+IF(Programacion!DV$39="",0,Programacion!DV$39/SUM(Programacion!DV$35:DV$41)*'2 Eval'!$I20)+IF(Programacion!DV$40="",0,Programacion!DV$40/SUM(Programacion!DV$35:DV$41)*'2 Eval'!$J20)+IF(Programacion!DV$41="",0,Programacion!DV$41/SUM(Programacion!DV$35:DV$41)*'2 Eval'!$K20))*SUM(Programacion!DV$35:DV$41)/SUM(Programacion!DV$28:DV$41)+IF('Res 1ªEval'!DX21="",0,'Res 1ªEval'!DX21*SUM(Programacion!DV$28:DV$34)/SUM(Programacion!DV$28:DV$41)))))</f>
        <v/>
      </c>
      <c r="DY21" s="270" t="str">
        <f>IF($C21="","",IF(SUM(Programacion!DW$28:DW$41)=0,"",IF(SUM(Programacion!DW$35:DW$41)=0,'Res 1ªEval'!DY21,(IF(Programacion!DW$35="",0,Programacion!DW$35/SUM(Programacion!DW$35:DW$41)*'2 Eval'!$E20)+IF(Programacion!DW$36="",0,Programacion!DW$36/SUM(Programacion!DW$35:DW$41)*'2 Eval'!$F20)+IF(Programacion!DW$37="",0,Programacion!DW$37/SUM(Programacion!DW$35:DW$41)*'2 Eval'!$G20)+IF(Programacion!DW$38="",0,Programacion!DW$38/SUM(Programacion!DW$35:DW$41)*'2 Eval'!$H20)+IF(Programacion!DW$39="",0,Programacion!DW$39/SUM(Programacion!DW$35:DW$41)*'2 Eval'!$I20)+IF(Programacion!DW$40="",0,Programacion!DW$40/SUM(Programacion!DW$35:DW$41)*'2 Eval'!$J20)+IF(Programacion!DW$41="",0,Programacion!DW$41/SUM(Programacion!DW$35:DW$41)*'2 Eval'!$K20))*SUM(Programacion!DW$35:DW$41)/SUM(Programacion!DW$28:DW$41)+IF('Res 1ªEval'!DY21="",0,'Res 1ªEval'!DY21*SUM(Programacion!DW$28:DW$34)/SUM(Programacion!DW$28:DW$41)))))</f>
        <v/>
      </c>
      <c r="DZ21" s="270" t="str">
        <f>IF($C21="","",IF(SUM(Programacion!DX$28:DX$41)=0,"",IF(SUM(Programacion!DX$35:DX$41)=0,'Res 1ªEval'!DZ21,(IF(Programacion!DX$35="",0,Programacion!DX$35/SUM(Programacion!DX$35:DX$41)*'2 Eval'!$E20)+IF(Programacion!DX$36="",0,Programacion!DX$36/SUM(Programacion!DX$35:DX$41)*'2 Eval'!$F20)+IF(Programacion!DX$37="",0,Programacion!DX$37/SUM(Programacion!DX$35:DX$41)*'2 Eval'!$G20)+IF(Programacion!DX$38="",0,Programacion!DX$38/SUM(Programacion!DX$35:DX$41)*'2 Eval'!$H20)+IF(Programacion!DX$39="",0,Programacion!DX$39/SUM(Programacion!DX$35:DX$41)*'2 Eval'!$I20)+IF(Programacion!DX$40="",0,Programacion!DX$40/SUM(Programacion!DX$35:DX$41)*'2 Eval'!$J20)+IF(Programacion!DX$41="",0,Programacion!DX$41/SUM(Programacion!DX$35:DX$41)*'2 Eval'!$K20))*SUM(Programacion!DX$35:DX$41)/SUM(Programacion!DX$28:DX$41)+IF('Res 1ªEval'!DZ21="",0,'Res 1ªEval'!DZ21*SUM(Programacion!DX$28:DX$34)/SUM(Programacion!DX$28:DX$41)))))</f>
        <v/>
      </c>
      <c r="EA21" s="270" t="str">
        <f>IF($C21="","",IF(SUM(Programacion!DY$28:DY$41)=0,"",IF(SUM(Programacion!DY$35:DY$41)=0,'Res 1ªEval'!EA21,(IF(Programacion!DY$35="",0,Programacion!DY$35/SUM(Programacion!DY$35:DY$41)*'2 Eval'!$E20)+IF(Programacion!DY$36="",0,Programacion!DY$36/SUM(Programacion!DY$35:DY$41)*'2 Eval'!$F20)+IF(Programacion!DY$37="",0,Programacion!DY$37/SUM(Programacion!DY$35:DY$41)*'2 Eval'!$G20)+IF(Programacion!DY$38="",0,Programacion!DY$38/SUM(Programacion!DY$35:DY$41)*'2 Eval'!$H20)+IF(Programacion!DY$39="",0,Programacion!DY$39/SUM(Programacion!DY$35:DY$41)*'2 Eval'!$I20)+IF(Programacion!DY$40="",0,Programacion!DY$40/SUM(Programacion!DY$35:DY$41)*'2 Eval'!$J20)+IF(Programacion!DY$41="",0,Programacion!DY$41/SUM(Programacion!DY$35:DY$41)*'2 Eval'!$K20))*SUM(Programacion!DY$35:DY$41)/SUM(Programacion!DY$28:DY$41)+IF('Res 1ªEval'!EA21="",0,'Res 1ªEval'!EA21*SUM(Programacion!DY$28:DY$34)/SUM(Programacion!DY$28:DY$41)))))</f>
        <v/>
      </c>
      <c r="EB21" s="270" t="str">
        <f>IF($C21="","",IF(SUM(Programacion!DZ$28:DZ$41)=0,"",IF(SUM(Programacion!DZ$35:DZ$41)=0,'Res 1ªEval'!EB21,(IF(Programacion!DZ$35="",0,Programacion!DZ$35/SUM(Programacion!DZ$35:DZ$41)*'2 Eval'!$E20)+IF(Programacion!DZ$36="",0,Programacion!DZ$36/SUM(Programacion!DZ$35:DZ$41)*'2 Eval'!$F20)+IF(Programacion!DZ$37="",0,Programacion!DZ$37/SUM(Programacion!DZ$35:DZ$41)*'2 Eval'!$G20)+IF(Programacion!DZ$38="",0,Programacion!DZ$38/SUM(Programacion!DZ$35:DZ$41)*'2 Eval'!$H20)+IF(Programacion!DZ$39="",0,Programacion!DZ$39/SUM(Programacion!DZ$35:DZ$41)*'2 Eval'!$I20)+IF(Programacion!DZ$40="",0,Programacion!DZ$40/SUM(Programacion!DZ$35:DZ$41)*'2 Eval'!$J20)+IF(Programacion!DZ$41="",0,Programacion!DZ$41/SUM(Programacion!DZ$35:DZ$41)*'2 Eval'!$K20))*SUM(Programacion!DZ$35:DZ$41)/SUM(Programacion!DZ$28:DZ$41)+IF('Res 1ªEval'!EB21="",0,'Res 1ªEval'!EB21*SUM(Programacion!DZ$28:DZ$34)/SUM(Programacion!DZ$28:DZ$41)))))</f>
        <v/>
      </c>
      <c r="EC21" s="270" t="str">
        <f>IF($C21="","",IF(SUM(Programacion!EA$28:EA$41)=0,"",IF(SUM(Programacion!EA$35:EA$41)=0,'Res 1ªEval'!EC21,(IF(Programacion!EA$35="",0,Programacion!EA$35/SUM(Programacion!EA$35:EA$41)*'2 Eval'!$E20)+IF(Programacion!EA$36="",0,Programacion!EA$36/SUM(Programacion!EA$35:EA$41)*'2 Eval'!$F20)+IF(Programacion!EA$37="",0,Programacion!EA$37/SUM(Programacion!EA$35:EA$41)*'2 Eval'!$G20)+IF(Programacion!EA$38="",0,Programacion!EA$38/SUM(Programacion!EA$35:EA$41)*'2 Eval'!$H20)+IF(Programacion!EA$39="",0,Programacion!EA$39/SUM(Programacion!EA$35:EA$41)*'2 Eval'!$I20)+IF(Programacion!EA$40="",0,Programacion!EA$40/SUM(Programacion!EA$35:EA$41)*'2 Eval'!$J20)+IF(Programacion!EA$41="",0,Programacion!EA$41/SUM(Programacion!EA$35:EA$41)*'2 Eval'!$K20))*SUM(Programacion!EA$35:EA$41)/SUM(Programacion!EA$28:EA$41)+IF('Res 1ªEval'!EC21="",0,'Res 1ªEval'!EC21*SUM(Programacion!EA$28:EA$34)/SUM(Programacion!EA$28:EA$41)))))</f>
        <v/>
      </c>
      <c r="ED21" s="270" t="str">
        <f>IF($C21="","",IF(SUM(Programacion!EB$28:EB$41)=0,"",IF(SUM(Programacion!EB$35:EB$41)=0,'Res 1ªEval'!ED21,(IF(Programacion!EB$35="",0,Programacion!EB$35/SUM(Programacion!EB$35:EB$41)*'2 Eval'!$E20)+IF(Programacion!EB$36="",0,Programacion!EB$36/SUM(Programacion!EB$35:EB$41)*'2 Eval'!$F20)+IF(Programacion!EB$37="",0,Programacion!EB$37/SUM(Programacion!EB$35:EB$41)*'2 Eval'!$G20)+IF(Programacion!EB$38="",0,Programacion!EB$38/SUM(Programacion!EB$35:EB$41)*'2 Eval'!$H20)+IF(Programacion!EB$39="",0,Programacion!EB$39/SUM(Programacion!EB$35:EB$41)*'2 Eval'!$I20)+IF(Programacion!EB$40="",0,Programacion!EB$40/SUM(Programacion!EB$35:EB$41)*'2 Eval'!$J20)+IF(Programacion!EB$41="",0,Programacion!EB$41/SUM(Programacion!EB$35:EB$41)*'2 Eval'!$K20))*SUM(Programacion!EB$35:EB$41)/SUM(Programacion!EB$28:EB$41)+IF('Res 1ªEval'!ED21="",0,'Res 1ªEval'!ED21*SUM(Programacion!EB$28:EB$34)/SUM(Programacion!EB$28:EB$41)))))</f>
        <v/>
      </c>
      <c r="EE21" s="270" t="str">
        <f>IF($C21="","",IF(SUM(Programacion!EC$28:EC$41)=0,"",IF(SUM(Programacion!EC$35:EC$41)=0,'Res 1ªEval'!EE21,(IF(Programacion!EC$35="",0,Programacion!EC$35/SUM(Programacion!EC$35:EC$41)*'2 Eval'!$E20)+IF(Programacion!EC$36="",0,Programacion!EC$36/SUM(Programacion!EC$35:EC$41)*'2 Eval'!$F20)+IF(Programacion!EC$37="",0,Programacion!EC$37/SUM(Programacion!EC$35:EC$41)*'2 Eval'!$G20)+IF(Programacion!EC$38="",0,Programacion!EC$38/SUM(Programacion!EC$35:EC$41)*'2 Eval'!$H20)+IF(Programacion!EC$39="",0,Programacion!EC$39/SUM(Programacion!EC$35:EC$41)*'2 Eval'!$I20)+IF(Programacion!EC$40="",0,Programacion!EC$40/SUM(Programacion!EC$35:EC$41)*'2 Eval'!$J20)+IF(Programacion!EC$41="",0,Programacion!EC$41/SUM(Programacion!EC$35:EC$41)*'2 Eval'!$K20))*SUM(Programacion!EC$35:EC$41)/SUM(Programacion!EC$28:EC$41)+IF('Res 1ªEval'!EE21="",0,'Res 1ªEval'!EE21*SUM(Programacion!EC$28:EC$34)/SUM(Programacion!EC$28:EC$41)))))</f>
        <v/>
      </c>
      <c r="EF21" s="270" t="str">
        <f>IF($C21="","",IF(SUM(Programacion!ED$28:ED$41)=0,"",IF(SUM(Programacion!ED$35:ED$41)=0,'Res 1ªEval'!EF21,(IF(Programacion!ED$35="",0,Programacion!ED$35/SUM(Programacion!ED$35:ED$41)*'2 Eval'!$E20)+IF(Programacion!ED$36="",0,Programacion!ED$36/SUM(Programacion!ED$35:ED$41)*'2 Eval'!$F20)+IF(Programacion!ED$37="",0,Programacion!ED$37/SUM(Programacion!ED$35:ED$41)*'2 Eval'!$G20)+IF(Programacion!ED$38="",0,Programacion!ED$38/SUM(Programacion!ED$35:ED$41)*'2 Eval'!$H20)+IF(Programacion!ED$39="",0,Programacion!ED$39/SUM(Programacion!ED$35:ED$41)*'2 Eval'!$I20)+IF(Programacion!ED$40="",0,Programacion!ED$40/SUM(Programacion!ED$35:ED$41)*'2 Eval'!$J20)+IF(Programacion!ED$41="",0,Programacion!ED$41/SUM(Programacion!ED$35:ED$41)*'2 Eval'!$K20))*SUM(Programacion!ED$35:ED$41)/SUM(Programacion!ED$28:ED$41)+IF('Res 1ªEval'!EF21="",0,'Res 1ªEval'!EF21*SUM(Programacion!ED$28:ED$34)/SUM(Programacion!ED$28:ED$41)))))</f>
        <v/>
      </c>
      <c r="EG21" s="270" t="str">
        <f>IF($C21="","",IF(SUM(Programacion!EE$28:EE$41)=0,"",IF(SUM(Programacion!EE$35:EE$41)=0,'Res 1ªEval'!EG21,(IF(Programacion!EE$35="",0,Programacion!EE$35/SUM(Programacion!EE$35:EE$41)*'2 Eval'!$E20)+IF(Programacion!EE$36="",0,Programacion!EE$36/SUM(Programacion!EE$35:EE$41)*'2 Eval'!$F20)+IF(Programacion!EE$37="",0,Programacion!EE$37/SUM(Programacion!EE$35:EE$41)*'2 Eval'!$G20)+IF(Programacion!EE$38="",0,Programacion!EE$38/SUM(Programacion!EE$35:EE$41)*'2 Eval'!$H20)+IF(Programacion!EE$39="",0,Programacion!EE$39/SUM(Programacion!EE$35:EE$41)*'2 Eval'!$I20)+IF(Programacion!EE$40="",0,Programacion!EE$40/SUM(Programacion!EE$35:EE$41)*'2 Eval'!$J20)+IF(Programacion!EE$41="",0,Programacion!EE$41/SUM(Programacion!EE$35:EE$41)*'2 Eval'!$K20))*SUM(Programacion!EE$35:EE$41)/SUM(Programacion!EE$28:EE$41)+IF('Res 1ªEval'!EG21="",0,'Res 1ªEval'!EG21*SUM(Programacion!EE$28:EE$34)/SUM(Programacion!EE$28:EE$41)))))</f>
        <v/>
      </c>
      <c r="EH21" s="270" t="str">
        <f>IF($C21="","",IF(SUM(Programacion!EF$28:EF$41)=0,"",IF(SUM(Programacion!EF$35:EF$41)=0,'Res 1ªEval'!EH21,(IF(Programacion!EF$35="",0,Programacion!EF$35/SUM(Programacion!EF$35:EF$41)*'2 Eval'!$E20)+IF(Programacion!EF$36="",0,Programacion!EF$36/SUM(Programacion!EF$35:EF$41)*'2 Eval'!$F20)+IF(Programacion!EF$37="",0,Programacion!EF$37/SUM(Programacion!EF$35:EF$41)*'2 Eval'!$G20)+IF(Programacion!EF$38="",0,Programacion!EF$38/SUM(Programacion!EF$35:EF$41)*'2 Eval'!$H20)+IF(Programacion!EF$39="",0,Programacion!EF$39/SUM(Programacion!EF$35:EF$41)*'2 Eval'!$I20)+IF(Programacion!EF$40="",0,Programacion!EF$40/SUM(Programacion!EF$35:EF$41)*'2 Eval'!$J20)+IF(Programacion!EF$41="",0,Programacion!EF$41/SUM(Programacion!EF$35:EF$41)*'2 Eval'!$K20))*SUM(Programacion!EF$35:EF$41)/SUM(Programacion!EF$28:EF$41)+IF('Res 1ªEval'!EH21="",0,'Res 1ªEval'!EH21*SUM(Programacion!EF$28:EF$34)/SUM(Programacion!EF$28:EF$41)))))</f>
        <v/>
      </c>
      <c r="EI21" s="270" t="str">
        <f>IF($C21="","",IF(SUM(Programacion!EG$28:EG$41)=0,"",IF(SUM(Programacion!EG$35:EG$41)=0,'Res 1ªEval'!EI21,(IF(Programacion!EG$35="",0,Programacion!EG$35/SUM(Programacion!EG$35:EG$41)*'2 Eval'!$E20)+IF(Programacion!EG$36="",0,Programacion!EG$36/SUM(Programacion!EG$35:EG$41)*'2 Eval'!$F20)+IF(Programacion!EG$37="",0,Programacion!EG$37/SUM(Programacion!EG$35:EG$41)*'2 Eval'!$G20)+IF(Programacion!EG$38="",0,Programacion!EG$38/SUM(Programacion!EG$35:EG$41)*'2 Eval'!$H20)+IF(Programacion!EG$39="",0,Programacion!EG$39/SUM(Programacion!EG$35:EG$41)*'2 Eval'!$I20)+IF(Programacion!EG$40="",0,Programacion!EG$40/SUM(Programacion!EG$35:EG$41)*'2 Eval'!$J20)+IF(Programacion!EG$41="",0,Programacion!EG$41/SUM(Programacion!EG$35:EG$41)*'2 Eval'!$K20))*SUM(Programacion!EG$35:EG$41)/SUM(Programacion!EG$28:EG$41)+IF('Res 1ªEval'!EI21="",0,'Res 1ªEval'!EI21*SUM(Programacion!EG$28:EG$34)/SUM(Programacion!EG$28:EG$41)))))</f>
        <v/>
      </c>
      <c r="EJ21" s="270" t="str">
        <f>IF($C21="","",IF(SUM(Programacion!EH$28:EH$41)=0,"",IF(SUM(Programacion!EH$35:EH$41)=0,'Res 1ªEval'!EJ21,(IF(Programacion!EH$35="",0,Programacion!EH$35/SUM(Programacion!EH$35:EH$41)*'2 Eval'!$E20)+IF(Programacion!EH$36="",0,Programacion!EH$36/SUM(Programacion!EH$35:EH$41)*'2 Eval'!$F20)+IF(Programacion!EH$37="",0,Programacion!EH$37/SUM(Programacion!EH$35:EH$41)*'2 Eval'!$G20)+IF(Programacion!EH$38="",0,Programacion!EH$38/SUM(Programacion!EH$35:EH$41)*'2 Eval'!$H20)+IF(Programacion!EH$39="",0,Programacion!EH$39/SUM(Programacion!EH$35:EH$41)*'2 Eval'!$I20)+IF(Programacion!EH$40="",0,Programacion!EH$40/SUM(Programacion!EH$35:EH$41)*'2 Eval'!$J20)+IF(Programacion!EH$41="",0,Programacion!EH$41/SUM(Programacion!EH$35:EH$41)*'2 Eval'!$K20))*SUM(Programacion!EH$35:EH$41)/SUM(Programacion!EH$28:EH$41)+IF('Res 1ªEval'!EJ21="",0,'Res 1ªEval'!EJ21*SUM(Programacion!EH$28:EH$34)/SUM(Programacion!EH$28:EH$41)))))</f>
        <v/>
      </c>
      <c r="EK21" s="270" t="str">
        <f>IF($C21="","",IF(SUM(Programacion!EI$28:EI$41)=0,"",IF(SUM(Programacion!EI$35:EI$41)=0,'Res 1ªEval'!EK21,(IF(Programacion!EI$35="",0,Programacion!EI$35/SUM(Programacion!EI$35:EI$41)*'2 Eval'!$E20)+IF(Programacion!EI$36="",0,Programacion!EI$36/SUM(Programacion!EI$35:EI$41)*'2 Eval'!$F20)+IF(Programacion!EI$37="",0,Programacion!EI$37/SUM(Programacion!EI$35:EI$41)*'2 Eval'!$G20)+IF(Programacion!EI$38="",0,Programacion!EI$38/SUM(Programacion!EI$35:EI$41)*'2 Eval'!$H20)+IF(Programacion!EI$39="",0,Programacion!EI$39/SUM(Programacion!EI$35:EI$41)*'2 Eval'!$I20)+IF(Programacion!EI$40="",0,Programacion!EI$40/SUM(Programacion!EI$35:EI$41)*'2 Eval'!$J20)+IF(Programacion!EI$41="",0,Programacion!EI$41/SUM(Programacion!EI$35:EI$41)*'2 Eval'!$K20))*SUM(Programacion!EI$35:EI$41)/SUM(Programacion!EI$28:EI$41)+IF('Res 1ªEval'!EK21="",0,'Res 1ªEval'!EK21*SUM(Programacion!EI$28:EI$34)/SUM(Programacion!EI$28:EI$41)))))</f>
        <v/>
      </c>
    </row>
    <row r="22" spans="2:141">
      <c r="B22" s="133" t="str">
        <f>IF('1 Eval'!A21="","",'1 Eval'!A21)</f>
        <v/>
      </c>
      <c r="C22" s="134" t="str">
        <f>IF('1 Eval'!B21="","",'1 Eval'!B21)</f>
        <v/>
      </c>
      <c r="D22" s="149" t="str">
        <f>IF('2 Eval'!D21="","",'2 Eval'!D21)</f>
        <v/>
      </c>
      <c r="E22" s="150" t="str">
        <f>IF($D22="","",IF(Final!$F$6="","",($D22*Final!$F$6+Final!$E23*Final!$E$6)/SUM(Final!$E$6:$F$6)))</f>
        <v/>
      </c>
      <c r="F22" s="150" t="str">
        <f t="shared" si="7"/>
        <v/>
      </c>
      <c r="G22" s="221" t="str">
        <f t="shared" si="6"/>
        <v/>
      </c>
      <c r="H22" s="275" t="str">
        <f>IF($C22="","",IF(SUM(Programacion!F$28:F$41)=0,"",IF(SUM(Programacion!F$35:F$41)=0,'Res 1ªEval'!H22,(IF(Programacion!F$35="",0,Programacion!F$35/SUM(Programacion!F$35:F$41)*'2 Eval'!$E21)+IF(Programacion!F$36="",0,Programacion!F$36/SUM(Programacion!F$35:F$41)*'2 Eval'!$F21)+IF(Programacion!F$37="",0,Programacion!F$37/SUM(Programacion!F$35:F$41)*'2 Eval'!$G21)+IF(Programacion!F$38="",0,Programacion!F$38/SUM(Programacion!F$35:F$41)*'2 Eval'!$H21)+IF(Programacion!F$39="",0,Programacion!F$39/SUM(Programacion!F$35:F$41)*'2 Eval'!$I21)+IF(Programacion!F$40="",0,Programacion!F$40/SUM(Programacion!F$35:F$41)*'2 Eval'!$J21)+IF(Programacion!F$41="",0,Programacion!F$41/SUM(Programacion!F$35:F$41)*'2 Eval'!$K21))*SUM(Programacion!F$35:F$41)/SUM(Programacion!F$28:F$41)+IF('Res 1ªEval'!H22="",0,'Res 1ªEval'!H22*SUM(Programacion!F$28:F$34)/SUM(Programacion!F$28:F$41)))))</f>
        <v/>
      </c>
      <c r="I22" s="270" t="str">
        <f>IF($C22="","",IF(SUM(Programacion!G$28:G$41)=0,"",IF(SUM(Programacion!G$35:G$41)=0,'Res 1ªEval'!I22,(IF(Programacion!G$35="",0,Programacion!G$35/SUM(Programacion!G$35:G$41)*'2 Eval'!$E21)+IF(Programacion!G$36="",0,Programacion!G$36/SUM(Programacion!G$35:G$41)*'2 Eval'!$F21)+IF(Programacion!G$37="",0,Programacion!G$37/SUM(Programacion!G$35:G$41)*'2 Eval'!$G21)+IF(Programacion!G$38="",0,Programacion!G$38/SUM(Programacion!G$35:G$41)*'2 Eval'!$H21)+IF(Programacion!G$39="",0,Programacion!G$39/SUM(Programacion!G$35:G$41)*'2 Eval'!$I21)+IF(Programacion!G$40="",0,Programacion!G$40/SUM(Programacion!G$35:G$41)*'2 Eval'!$J21)+IF(Programacion!G$41="",0,Programacion!G$41/SUM(Programacion!G$35:G$41)*'2 Eval'!$K21))*SUM(Programacion!G$35:G$41)/SUM(Programacion!G$28:G$41)+IF('Res 1ªEval'!I22="",0,'Res 1ªEval'!I22*SUM(Programacion!G$28:G$34)/SUM(Programacion!G$28:G$41)))))</f>
        <v/>
      </c>
      <c r="J22" s="270" t="str">
        <f>IF($C22="","",IF(SUM(Programacion!H$28:H$41)=0,"",IF(SUM(Programacion!H$35:H$41)=0,'Res 1ªEval'!J22,(IF(Programacion!H$35="",0,Programacion!H$35/SUM(Programacion!H$35:H$41)*'2 Eval'!$E21)+IF(Programacion!H$36="",0,Programacion!H$36/SUM(Programacion!H$35:H$41)*'2 Eval'!$F21)+IF(Programacion!H$37="",0,Programacion!H$37/SUM(Programacion!H$35:H$41)*'2 Eval'!$G21)+IF(Programacion!H$38="",0,Programacion!H$38/SUM(Programacion!H$35:H$41)*'2 Eval'!$H21)+IF(Programacion!H$39="",0,Programacion!H$39/SUM(Programacion!H$35:H$41)*'2 Eval'!$I21)+IF(Programacion!H$40="",0,Programacion!H$40/SUM(Programacion!H$35:H$41)*'2 Eval'!$J21)+IF(Programacion!H$41="",0,Programacion!H$41/SUM(Programacion!H$35:H$41)*'2 Eval'!$K21))*SUM(Programacion!H$35:H$41)/SUM(Programacion!H$28:H$41)+IF('Res 1ªEval'!J22="",0,'Res 1ªEval'!J22*SUM(Programacion!H$28:H$34)/SUM(Programacion!H$28:H$41)))))</f>
        <v/>
      </c>
      <c r="K22" s="270" t="str">
        <f>IF($C22="","",IF(SUM(Programacion!I$28:I$41)=0,"",IF(SUM(Programacion!I$35:I$41)=0,'Res 1ªEval'!K22,(IF(Programacion!I$35="",0,Programacion!I$35/SUM(Programacion!I$35:I$41)*'2 Eval'!$E21)+IF(Programacion!I$36="",0,Programacion!I$36/SUM(Programacion!I$35:I$41)*'2 Eval'!$F21)+IF(Programacion!I$37="",0,Programacion!I$37/SUM(Programacion!I$35:I$41)*'2 Eval'!$G21)+IF(Programacion!I$38="",0,Programacion!I$38/SUM(Programacion!I$35:I$41)*'2 Eval'!$H21)+IF(Programacion!I$39="",0,Programacion!I$39/SUM(Programacion!I$35:I$41)*'2 Eval'!$I21)+IF(Programacion!I$40="",0,Programacion!I$40/SUM(Programacion!I$35:I$41)*'2 Eval'!$J21)+IF(Programacion!I$41="",0,Programacion!I$41/SUM(Programacion!I$35:I$41)*'2 Eval'!$K21))*SUM(Programacion!I$35:I$41)/SUM(Programacion!I$28:I$41)+IF('Res 1ªEval'!K22="",0,'Res 1ªEval'!K22*SUM(Programacion!I$28:I$34)/SUM(Programacion!I$28:I$41)))))</f>
        <v/>
      </c>
      <c r="L22" s="270" t="str">
        <f>IF($C22="","",IF(SUM(Programacion!J$28:J$41)=0,"",IF(SUM(Programacion!J$35:J$41)=0,'Res 1ªEval'!L22,(IF(Programacion!J$35="",0,Programacion!J$35/SUM(Programacion!J$35:J$41)*'2 Eval'!$E21)+IF(Programacion!J$36="",0,Programacion!J$36/SUM(Programacion!J$35:J$41)*'2 Eval'!$F21)+IF(Programacion!J$37="",0,Programacion!J$37/SUM(Programacion!J$35:J$41)*'2 Eval'!$G21)+IF(Programacion!J$38="",0,Programacion!J$38/SUM(Programacion!J$35:J$41)*'2 Eval'!$H21)+IF(Programacion!J$39="",0,Programacion!J$39/SUM(Programacion!J$35:J$41)*'2 Eval'!$I21)+IF(Programacion!J$40="",0,Programacion!J$40/SUM(Programacion!J$35:J$41)*'2 Eval'!$J21)+IF(Programacion!J$41="",0,Programacion!J$41/SUM(Programacion!J$35:J$41)*'2 Eval'!$K21))*SUM(Programacion!J$35:J$41)/SUM(Programacion!J$28:J$41)+IF('Res 1ªEval'!L22="",0,'Res 1ªEval'!L22*SUM(Programacion!J$28:J$34)/SUM(Programacion!J$28:J$41)))))</f>
        <v/>
      </c>
      <c r="M22" s="270" t="str">
        <f>IF($C22="","",IF(SUM(Programacion!K$28:K$41)=0,"",IF(SUM(Programacion!K$35:K$41)=0,'Res 1ªEval'!M22,(IF(Programacion!K$35="",0,Programacion!K$35/SUM(Programacion!K$35:K$41)*'2 Eval'!$E21)+IF(Programacion!K$36="",0,Programacion!K$36/SUM(Programacion!K$35:K$41)*'2 Eval'!$F21)+IF(Programacion!K$37="",0,Programacion!K$37/SUM(Programacion!K$35:K$41)*'2 Eval'!$G21)+IF(Programacion!K$38="",0,Programacion!K$38/SUM(Programacion!K$35:K$41)*'2 Eval'!$H21)+IF(Programacion!K$39="",0,Programacion!K$39/SUM(Programacion!K$35:K$41)*'2 Eval'!$I21)+IF(Programacion!K$40="",0,Programacion!K$40/SUM(Programacion!K$35:K$41)*'2 Eval'!$J21)+IF(Programacion!K$41="",0,Programacion!K$41/SUM(Programacion!K$35:K$41)*'2 Eval'!$K21))*SUM(Programacion!K$35:K$41)/SUM(Programacion!K$28:K$41)+IF('Res 1ªEval'!M22="",0,'Res 1ªEval'!M22*SUM(Programacion!K$28:K$34)/SUM(Programacion!K$28:K$41)))))</f>
        <v/>
      </c>
      <c r="N22" s="270" t="str">
        <f>IF($C22="","",IF(SUM(Programacion!L$28:L$41)=0,"",IF(SUM(Programacion!L$35:L$41)=0,'Res 1ªEval'!N22,(IF(Programacion!L$35="",0,Programacion!L$35/SUM(Programacion!L$35:L$41)*'2 Eval'!$E21)+IF(Programacion!L$36="",0,Programacion!L$36/SUM(Programacion!L$35:L$41)*'2 Eval'!$F21)+IF(Programacion!L$37="",0,Programacion!L$37/SUM(Programacion!L$35:L$41)*'2 Eval'!$G21)+IF(Programacion!L$38="",0,Programacion!L$38/SUM(Programacion!L$35:L$41)*'2 Eval'!$H21)+IF(Programacion!L$39="",0,Programacion!L$39/SUM(Programacion!L$35:L$41)*'2 Eval'!$I21)+IF(Programacion!L$40="",0,Programacion!L$40/SUM(Programacion!L$35:L$41)*'2 Eval'!$J21)+IF(Programacion!L$41="",0,Programacion!L$41/SUM(Programacion!L$35:L$41)*'2 Eval'!$K21))*SUM(Programacion!L$35:L$41)/SUM(Programacion!L$28:L$41)+IF('Res 1ªEval'!N22="",0,'Res 1ªEval'!N22*SUM(Programacion!L$28:L$34)/SUM(Programacion!L$28:L$41)))))</f>
        <v/>
      </c>
      <c r="O22" s="276" t="str">
        <f>IF($C22="","",IF(SUM(Programacion!M$28:M$41)=0,"",IF(SUM(Programacion!M$35:M$41)=0,'Res 1ªEval'!O22,(IF(Programacion!M$35="",0,Programacion!M$35/SUM(Programacion!M$35:M$41)*'2 Eval'!$E21)+IF(Programacion!M$36="",0,Programacion!M$36/SUM(Programacion!M$35:M$41)*'2 Eval'!$F21)+IF(Programacion!M$37="",0,Programacion!M$37/SUM(Programacion!M$35:M$41)*'2 Eval'!$G21)+IF(Programacion!M$38="",0,Programacion!M$38/SUM(Programacion!M$35:M$41)*'2 Eval'!$H21)+IF(Programacion!M$39="",0,Programacion!M$39/SUM(Programacion!M$35:M$41)*'2 Eval'!$I21)+IF(Programacion!M$40="",0,Programacion!M$40/SUM(Programacion!M$35:M$41)*'2 Eval'!$J21)+IF(Programacion!M$41="",0,Programacion!M$41/SUM(Programacion!M$35:M$41)*'2 Eval'!$K21))*SUM(Programacion!M$35:M$41)/SUM(Programacion!M$28:M$41)+IF('Res 1ªEval'!O22="",0,'Res 1ªEval'!O22*SUM(Programacion!M$28:M$34)/SUM(Programacion!M$28:M$41)))))</f>
        <v/>
      </c>
      <c r="P22" s="303"/>
      <c r="Q22" s="270" t="str">
        <f>IF($C22="","",IF(SUM(Programacion!O$28:O$41)=0,"",IF(SUM(Programacion!O$35:O$41)=0,'Res 1ªEval'!Q22,(IF(Programacion!O$35="",0,Programacion!O$35/SUM(Programacion!O$35:O$41)*'2 Eval'!$E21)+IF(Programacion!O$36="",0,Programacion!O$36/SUM(Programacion!O$35:O$41)*'2 Eval'!$F21)+IF(Programacion!O$37="",0,Programacion!O$37/SUM(Programacion!O$35:O$41)*'2 Eval'!$G21)+IF(Programacion!O$38="",0,Programacion!O$38/SUM(Programacion!O$35:O$41)*'2 Eval'!$H21)+IF(Programacion!O$39="",0,Programacion!O$39/SUM(Programacion!O$35:O$41)*'2 Eval'!$I21)+IF(Programacion!O$40="",0,Programacion!O$40/SUM(Programacion!O$35:O$41)*'2 Eval'!$J21)+IF(Programacion!O$41="",0,Programacion!O$41/SUM(Programacion!O$35:O$41)*'2 Eval'!$K21))*SUM(Programacion!O$35:O$41)/SUM(Programacion!O$28:O$41)+IF('Res 1ªEval'!Q22="",0,'Res 1ªEval'!Q22*SUM(Programacion!O$28:O$34)/SUM(Programacion!O$28:O$41)))))</f>
        <v/>
      </c>
      <c r="R22" s="270" t="str">
        <f>IF($C22="","",IF(SUM(Programacion!P$28:P$41)=0,"",IF(SUM(Programacion!P$35:P$41)=0,'Res 1ªEval'!R22,(IF(Programacion!P$35="",0,Programacion!P$35/SUM(Programacion!P$35:P$41)*'2 Eval'!$E21)+IF(Programacion!P$36="",0,Programacion!P$36/SUM(Programacion!P$35:P$41)*'2 Eval'!$F21)+IF(Programacion!P$37="",0,Programacion!P$37/SUM(Programacion!P$35:P$41)*'2 Eval'!$G21)+IF(Programacion!P$38="",0,Programacion!P$38/SUM(Programacion!P$35:P$41)*'2 Eval'!$H21)+IF(Programacion!P$39="",0,Programacion!P$39/SUM(Programacion!P$35:P$41)*'2 Eval'!$I21)+IF(Programacion!P$40="",0,Programacion!P$40/SUM(Programacion!P$35:P$41)*'2 Eval'!$J21)+IF(Programacion!P$41="",0,Programacion!P$41/SUM(Programacion!P$35:P$41)*'2 Eval'!$K21))*SUM(Programacion!P$35:P$41)/SUM(Programacion!P$28:P$41)+IF('Res 1ªEval'!R22="",0,'Res 1ªEval'!R22*SUM(Programacion!P$28:P$34)/SUM(Programacion!P$28:P$41)))))</f>
        <v/>
      </c>
      <c r="S22" s="270" t="str">
        <f>IF($C22="","",IF(SUM(Programacion!Q$28:Q$41)=0,"",IF(SUM(Programacion!Q$35:Q$41)=0,'Res 1ªEval'!S22,(IF(Programacion!Q$35="",0,Programacion!Q$35/SUM(Programacion!Q$35:Q$41)*'2 Eval'!$E21)+IF(Programacion!Q$36="",0,Programacion!Q$36/SUM(Programacion!Q$35:Q$41)*'2 Eval'!$F21)+IF(Programacion!Q$37="",0,Programacion!Q$37/SUM(Programacion!Q$35:Q$41)*'2 Eval'!$G21)+IF(Programacion!Q$38="",0,Programacion!Q$38/SUM(Programacion!Q$35:Q$41)*'2 Eval'!$H21)+IF(Programacion!Q$39="",0,Programacion!Q$39/SUM(Programacion!Q$35:Q$41)*'2 Eval'!$I21)+IF(Programacion!Q$40="",0,Programacion!Q$40/SUM(Programacion!Q$35:Q$41)*'2 Eval'!$J21)+IF(Programacion!Q$41="",0,Programacion!Q$41/SUM(Programacion!Q$35:Q$41)*'2 Eval'!$K21))*SUM(Programacion!Q$35:Q$41)/SUM(Programacion!Q$28:Q$41)+IF('Res 1ªEval'!S22="",0,'Res 1ªEval'!S22*SUM(Programacion!Q$28:Q$34)/SUM(Programacion!Q$28:Q$41)))))</f>
        <v/>
      </c>
      <c r="T22" s="270" t="str">
        <f>IF($C22="","",IF(SUM(Programacion!R$28:R$41)=0,"",IF(SUM(Programacion!R$35:R$41)=0,'Res 1ªEval'!T22,(IF(Programacion!R$35="",0,Programacion!R$35/SUM(Programacion!R$35:R$41)*'2 Eval'!$E21)+IF(Programacion!R$36="",0,Programacion!R$36/SUM(Programacion!R$35:R$41)*'2 Eval'!$F21)+IF(Programacion!R$37="",0,Programacion!R$37/SUM(Programacion!R$35:R$41)*'2 Eval'!$G21)+IF(Programacion!R$38="",0,Programacion!R$38/SUM(Programacion!R$35:R$41)*'2 Eval'!$H21)+IF(Programacion!R$39="",0,Programacion!R$39/SUM(Programacion!R$35:R$41)*'2 Eval'!$I21)+IF(Programacion!R$40="",0,Programacion!R$40/SUM(Programacion!R$35:R$41)*'2 Eval'!$J21)+IF(Programacion!R$41="",0,Programacion!R$41/SUM(Programacion!R$35:R$41)*'2 Eval'!$K21))*SUM(Programacion!R$35:R$41)/SUM(Programacion!R$28:R$41)+IF('Res 1ªEval'!T22="",0,'Res 1ªEval'!T22*SUM(Programacion!R$28:R$34)/SUM(Programacion!R$28:R$41)))))</f>
        <v/>
      </c>
      <c r="U22" s="270" t="str">
        <f>IF($C22="","",IF(SUM(Programacion!S$28:S$41)=0,"",IF(SUM(Programacion!S$35:S$41)=0,'Res 1ªEval'!U22,(IF(Programacion!S$35="",0,Programacion!S$35/SUM(Programacion!S$35:S$41)*'2 Eval'!$E21)+IF(Programacion!S$36="",0,Programacion!S$36/SUM(Programacion!S$35:S$41)*'2 Eval'!$F21)+IF(Programacion!S$37="",0,Programacion!S$37/SUM(Programacion!S$35:S$41)*'2 Eval'!$G21)+IF(Programacion!S$38="",0,Programacion!S$38/SUM(Programacion!S$35:S$41)*'2 Eval'!$H21)+IF(Programacion!S$39="",0,Programacion!S$39/SUM(Programacion!S$35:S$41)*'2 Eval'!$I21)+IF(Programacion!S$40="",0,Programacion!S$40/SUM(Programacion!S$35:S$41)*'2 Eval'!$J21)+IF(Programacion!S$41="",0,Programacion!S$41/SUM(Programacion!S$35:S$41)*'2 Eval'!$K21))*SUM(Programacion!S$35:S$41)/SUM(Programacion!S$28:S$41)+IF('Res 1ªEval'!U22="",0,'Res 1ªEval'!U22*SUM(Programacion!S$28:S$34)/SUM(Programacion!S$28:S$41)))))</f>
        <v/>
      </c>
      <c r="V22" s="270" t="str">
        <f>IF($C22="","",IF(SUM(Programacion!T$28:T$41)=0,"",IF(SUM(Programacion!T$35:T$41)=0,'Res 1ªEval'!V22,(IF(Programacion!T$35="",0,Programacion!T$35/SUM(Programacion!T$35:T$41)*'2 Eval'!$E21)+IF(Programacion!T$36="",0,Programacion!T$36/SUM(Programacion!T$35:T$41)*'2 Eval'!$F21)+IF(Programacion!T$37="",0,Programacion!T$37/SUM(Programacion!T$35:T$41)*'2 Eval'!$G21)+IF(Programacion!T$38="",0,Programacion!T$38/SUM(Programacion!T$35:T$41)*'2 Eval'!$H21)+IF(Programacion!T$39="",0,Programacion!T$39/SUM(Programacion!T$35:T$41)*'2 Eval'!$I21)+IF(Programacion!T$40="",0,Programacion!T$40/SUM(Programacion!T$35:T$41)*'2 Eval'!$J21)+IF(Programacion!T$41="",0,Programacion!T$41/SUM(Programacion!T$35:T$41)*'2 Eval'!$K21))*SUM(Programacion!T$35:T$41)/SUM(Programacion!T$28:T$41)+IF('Res 1ªEval'!V22="",0,'Res 1ªEval'!V22*SUM(Programacion!T$28:T$34)/SUM(Programacion!T$28:T$41)))))</f>
        <v/>
      </c>
      <c r="W22" s="270" t="str">
        <f>IF($C22="","",IF(SUM(Programacion!U$28:U$41)=0,"",IF(SUM(Programacion!U$35:U$41)=0,'Res 1ªEval'!W22,(IF(Programacion!U$35="",0,Programacion!U$35/SUM(Programacion!U$35:U$41)*'2 Eval'!$E21)+IF(Programacion!U$36="",0,Programacion!U$36/SUM(Programacion!U$35:U$41)*'2 Eval'!$F21)+IF(Programacion!U$37="",0,Programacion!U$37/SUM(Programacion!U$35:U$41)*'2 Eval'!$G21)+IF(Programacion!U$38="",0,Programacion!U$38/SUM(Programacion!U$35:U$41)*'2 Eval'!$H21)+IF(Programacion!U$39="",0,Programacion!U$39/SUM(Programacion!U$35:U$41)*'2 Eval'!$I21)+IF(Programacion!U$40="",0,Programacion!U$40/SUM(Programacion!U$35:U$41)*'2 Eval'!$J21)+IF(Programacion!U$41="",0,Programacion!U$41/SUM(Programacion!U$35:U$41)*'2 Eval'!$K21))*SUM(Programacion!U$35:U$41)/SUM(Programacion!U$28:U$41)+IF('Res 1ªEval'!W22="",0,'Res 1ªEval'!W22*SUM(Programacion!U$28:U$34)/SUM(Programacion!U$28:U$41)))))</f>
        <v/>
      </c>
      <c r="X22" s="270" t="str">
        <f>IF($C22="","",IF(SUM(Programacion!V$28:V$41)=0,"",IF(SUM(Programacion!V$35:V$41)=0,'Res 1ªEval'!X22,(IF(Programacion!V$35="",0,Programacion!V$35/SUM(Programacion!V$35:V$41)*'2 Eval'!$E21)+IF(Programacion!V$36="",0,Programacion!V$36/SUM(Programacion!V$35:V$41)*'2 Eval'!$F21)+IF(Programacion!V$37="",0,Programacion!V$37/SUM(Programacion!V$35:V$41)*'2 Eval'!$G21)+IF(Programacion!V$38="",0,Programacion!V$38/SUM(Programacion!V$35:V$41)*'2 Eval'!$H21)+IF(Programacion!V$39="",0,Programacion!V$39/SUM(Programacion!V$35:V$41)*'2 Eval'!$I21)+IF(Programacion!V$40="",0,Programacion!V$40/SUM(Programacion!V$35:V$41)*'2 Eval'!$J21)+IF(Programacion!V$41="",0,Programacion!V$41/SUM(Programacion!V$35:V$41)*'2 Eval'!$K21))*SUM(Programacion!V$35:V$41)/SUM(Programacion!V$28:V$41)+IF('Res 1ªEval'!X22="",0,'Res 1ªEval'!X22*SUM(Programacion!V$28:V$34)/SUM(Programacion!V$28:V$41)))))</f>
        <v/>
      </c>
      <c r="Y22" s="270" t="str">
        <f>IF($C22="","",IF(SUM(Programacion!W$28:W$41)=0,"",IF(SUM(Programacion!W$35:W$41)=0,'Res 1ªEval'!Y22,(IF(Programacion!W$35="",0,Programacion!W$35/SUM(Programacion!W$35:W$41)*'2 Eval'!$E21)+IF(Programacion!W$36="",0,Programacion!W$36/SUM(Programacion!W$35:W$41)*'2 Eval'!$F21)+IF(Programacion!W$37="",0,Programacion!W$37/SUM(Programacion!W$35:W$41)*'2 Eval'!$G21)+IF(Programacion!W$38="",0,Programacion!W$38/SUM(Programacion!W$35:W$41)*'2 Eval'!$H21)+IF(Programacion!W$39="",0,Programacion!W$39/SUM(Programacion!W$35:W$41)*'2 Eval'!$I21)+IF(Programacion!W$40="",0,Programacion!W$40/SUM(Programacion!W$35:W$41)*'2 Eval'!$J21)+IF(Programacion!W$41="",0,Programacion!W$41/SUM(Programacion!W$35:W$41)*'2 Eval'!$K21))*SUM(Programacion!W$35:W$41)/SUM(Programacion!W$28:W$41)+IF('Res 1ªEval'!Y22="",0,'Res 1ªEval'!Y22*SUM(Programacion!W$28:W$34)/SUM(Programacion!W$28:W$41)))))</f>
        <v/>
      </c>
      <c r="Z22" s="270" t="str">
        <f>IF($C22="","",IF(SUM(Programacion!X$28:X$41)=0,"",IF(SUM(Programacion!X$35:X$41)=0,'Res 1ªEval'!Z22,(IF(Programacion!X$35="",0,Programacion!X$35/SUM(Programacion!X$35:X$41)*'2 Eval'!$E21)+IF(Programacion!X$36="",0,Programacion!X$36/SUM(Programacion!X$35:X$41)*'2 Eval'!$F21)+IF(Programacion!X$37="",0,Programacion!X$37/SUM(Programacion!X$35:X$41)*'2 Eval'!$G21)+IF(Programacion!X$38="",0,Programacion!X$38/SUM(Programacion!X$35:X$41)*'2 Eval'!$H21)+IF(Programacion!X$39="",0,Programacion!X$39/SUM(Programacion!X$35:X$41)*'2 Eval'!$I21)+IF(Programacion!X$40="",0,Programacion!X$40/SUM(Programacion!X$35:X$41)*'2 Eval'!$J21)+IF(Programacion!X$41="",0,Programacion!X$41/SUM(Programacion!X$35:X$41)*'2 Eval'!$K21))*SUM(Programacion!X$35:X$41)/SUM(Programacion!X$28:X$41)+IF('Res 1ªEval'!Z22="",0,'Res 1ªEval'!Z22*SUM(Programacion!X$28:X$34)/SUM(Programacion!X$28:X$41)))))</f>
        <v/>
      </c>
      <c r="AA22" s="270" t="str">
        <f>IF($C22="","",IF(SUM(Programacion!Y$28:Y$41)=0,"",IF(SUM(Programacion!Y$35:Y$41)=0,'Res 1ªEval'!AA22,(IF(Programacion!Y$35="",0,Programacion!Y$35/SUM(Programacion!Y$35:Y$41)*'2 Eval'!$E21)+IF(Programacion!Y$36="",0,Programacion!Y$36/SUM(Programacion!Y$35:Y$41)*'2 Eval'!$F21)+IF(Programacion!Y$37="",0,Programacion!Y$37/SUM(Programacion!Y$35:Y$41)*'2 Eval'!$G21)+IF(Programacion!Y$38="",0,Programacion!Y$38/SUM(Programacion!Y$35:Y$41)*'2 Eval'!$H21)+IF(Programacion!Y$39="",0,Programacion!Y$39/SUM(Programacion!Y$35:Y$41)*'2 Eval'!$I21)+IF(Programacion!Y$40="",0,Programacion!Y$40/SUM(Programacion!Y$35:Y$41)*'2 Eval'!$J21)+IF(Programacion!Y$41="",0,Programacion!Y$41/SUM(Programacion!Y$35:Y$41)*'2 Eval'!$K21))*SUM(Programacion!Y$35:Y$41)/SUM(Programacion!Y$28:Y$41)+IF('Res 1ªEval'!AA22="",0,'Res 1ªEval'!AA22*SUM(Programacion!Y$28:Y$34)/SUM(Programacion!Y$28:Y$41)))))</f>
        <v/>
      </c>
      <c r="AB22" s="270" t="str">
        <f>IF($C22="","",IF(SUM(Programacion!Z$28:Z$41)=0,"",IF(SUM(Programacion!Z$35:Z$41)=0,'Res 1ªEval'!AB22,(IF(Programacion!Z$35="",0,Programacion!Z$35/SUM(Programacion!Z$35:Z$41)*'2 Eval'!$E21)+IF(Programacion!Z$36="",0,Programacion!Z$36/SUM(Programacion!Z$35:Z$41)*'2 Eval'!$F21)+IF(Programacion!Z$37="",0,Programacion!Z$37/SUM(Programacion!Z$35:Z$41)*'2 Eval'!$G21)+IF(Programacion!Z$38="",0,Programacion!Z$38/SUM(Programacion!Z$35:Z$41)*'2 Eval'!$H21)+IF(Programacion!Z$39="",0,Programacion!Z$39/SUM(Programacion!Z$35:Z$41)*'2 Eval'!$I21)+IF(Programacion!Z$40="",0,Programacion!Z$40/SUM(Programacion!Z$35:Z$41)*'2 Eval'!$J21)+IF(Programacion!Z$41="",0,Programacion!Z$41/SUM(Programacion!Z$35:Z$41)*'2 Eval'!$K21))*SUM(Programacion!Z$35:Z$41)/SUM(Programacion!Z$28:Z$41)+IF('Res 1ªEval'!AB22="",0,'Res 1ªEval'!AB22*SUM(Programacion!Z$28:Z$34)/SUM(Programacion!Z$28:Z$41)))))</f>
        <v/>
      </c>
      <c r="AC22" s="270" t="str">
        <f>IF($C22="","",IF(SUM(Programacion!AA$28:AA$41)=0,"",IF(SUM(Programacion!AA$35:AA$41)=0,'Res 1ªEval'!AC22,(IF(Programacion!AA$35="",0,Programacion!AA$35/SUM(Programacion!AA$35:AA$41)*'2 Eval'!$E21)+IF(Programacion!AA$36="",0,Programacion!AA$36/SUM(Programacion!AA$35:AA$41)*'2 Eval'!$F21)+IF(Programacion!AA$37="",0,Programacion!AA$37/SUM(Programacion!AA$35:AA$41)*'2 Eval'!$G21)+IF(Programacion!AA$38="",0,Programacion!AA$38/SUM(Programacion!AA$35:AA$41)*'2 Eval'!$H21)+IF(Programacion!AA$39="",0,Programacion!AA$39/SUM(Programacion!AA$35:AA$41)*'2 Eval'!$I21)+IF(Programacion!AA$40="",0,Programacion!AA$40/SUM(Programacion!AA$35:AA$41)*'2 Eval'!$J21)+IF(Programacion!AA$41="",0,Programacion!AA$41/SUM(Programacion!AA$35:AA$41)*'2 Eval'!$K21))*SUM(Programacion!AA$35:AA$41)/SUM(Programacion!AA$28:AA$41)+IF('Res 1ªEval'!AC22="",0,'Res 1ªEval'!AC22*SUM(Programacion!AA$28:AA$34)/SUM(Programacion!AA$28:AA$41)))))</f>
        <v/>
      </c>
      <c r="AD22" s="270" t="str">
        <f>IF($C22="","",IF(SUM(Programacion!AB$28:AB$41)=0,"",IF(SUM(Programacion!AB$35:AB$41)=0,'Res 1ªEval'!AD22,(IF(Programacion!AB$35="",0,Programacion!AB$35/SUM(Programacion!AB$35:AB$41)*'2 Eval'!$E21)+IF(Programacion!AB$36="",0,Programacion!AB$36/SUM(Programacion!AB$35:AB$41)*'2 Eval'!$F21)+IF(Programacion!AB$37="",0,Programacion!AB$37/SUM(Programacion!AB$35:AB$41)*'2 Eval'!$G21)+IF(Programacion!AB$38="",0,Programacion!AB$38/SUM(Programacion!AB$35:AB$41)*'2 Eval'!$H21)+IF(Programacion!AB$39="",0,Programacion!AB$39/SUM(Programacion!AB$35:AB$41)*'2 Eval'!$I21)+IF(Programacion!AB$40="",0,Programacion!AB$40/SUM(Programacion!AB$35:AB$41)*'2 Eval'!$J21)+IF(Programacion!AB$41="",0,Programacion!AB$41/SUM(Programacion!AB$35:AB$41)*'2 Eval'!$K21))*SUM(Programacion!AB$35:AB$41)/SUM(Programacion!AB$28:AB$41)+IF('Res 1ªEval'!AD22="",0,'Res 1ªEval'!AD22*SUM(Programacion!AB$28:AB$34)/SUM(Programacion!AB$28:AB$41)))))</f>
        <v/>
      </c>
      <c r="AE22" s="270" t="str">
        <f>IF($C22="","",IF(SUM(Programacion!AC$28:AC$41)=0,"",IF(SUM(Programacion!AC$35:AC$41)=0,'Res 1ªEval'!AE22,(IF(Programacion!AC$35="",0,Programacion!AC$35/SUM(Programacion!AC$35:AC$41)*'2 Eval'!$E21)+IF(Programacion!AC$36="",0,Programacion!AC$36/SUM(Programacion!AC$35:AC$41)*'2 Eval'!$F21)+IF(Programacion!AC$37="",0,Programacion!AC$37/SUM(Programacion!AC$35:AC$41)*'2 Eval'!$G21)+IF(Programacion!AC$38="",0,Programacion!AC$38/SUM(Programacion!AC$35:AC$41)*'2 Eval'!$H21)+IF(Programacion!AC$39="",0,Programacion!AC$39/SUM(Programacion!AC$35:AC$41)*'2 Eval'!$I21)+IF(Programacion!AC$40="",0,Programacion!AC$40/SUM(Programacion!AC$35:AC$41)*'2 Eval'!$J21)+IF(Programacion!AC$41="",0,Programacion!AC$41/SUM(Programacion!AC$35:AC$41)*'2 Eval'!$K21))*SUM(Programacion!AC$35:AC$41)/SUM(Programacion!AC$28:AC$41)+IF('Res 1ªEval'!AE22="",0,'Res 1ªEval'!AE22*SUM(Programacion!AC$28:AC$34)/SUM(Programacion!AC$28:AC$41)))))</f>
        <v/>
      </c>
      <c r="AF22" s="270" t="str">
        <f>IF($C22="","",IF(SUM(Programacion!AD$28:AD$41)=0,"",IF(SUM(Programacion!AD$35:AD$41)=0,'Res 1ªEval'!AF22,(IF(Programacion!AD$35="",0,Programacion!AD$35/SUM(Programacion!AD$35:AD$41)*'2 Eval'!$E21)+IF(Programacion!AD$36="",0,Programacion!AD$36/SUM(Programacion!AD$35:AD$41)*'2 Eval'!$F21)+IF(Programacion!AD$37="",0,Programacion!AD$37/SUM(Programacion!AD$35:AD$41)*'2 Eval'!$G21)+IF(Programacion!AD$38="",0,Programacion!AD$38/SUM(Programacion!AD$35:AD$41)*'2 Eval'!$H21)+IF(Programacion!AD$39="",0,Programacion!AD$39/SUM(Programacion!AD$35:AD$41)*'2 Eval'!$I21)+IF(Programacion!AD$40="",0,Programacion!AD$40/SUM(Programacion!AD$35:AD$41)*'2 Eval'!$J21)+IF(Programacion!AD$41="",0,Programacion!AD$41/SUM(Programacion!AD$35:AD$41)*'2 Eval'!$K21))*SUM(Programacion!AD$35:AD$41)/SUM(Programacion!AD$28:AD$41)+IF('Res 1ªEval'!AF22="",0,'Res 1ªEval'!AF22*SUM(Programacion!AD$28:AD$34)/SUM(Programacion!AD$28:AD$41)))))</f>
        <v/>
      </c>
      <c r="AG22" s="270" t="str">
        <f>IF($C22="","",IF(SUM(Programacion!AE$28:AE$41)=0,"",IF(SUM(Programacion!AE$35:AE$41)=0,'Res 1ªEval'!AG22,(IF(Programacion!AE$35="",0,Programacion!AE$35/SUM(Programacion!AE$35:AE$41)*'2 Eval'!$E21)+IF(Programacion!AE$36="",0,Programacion!AE$36/SUM(Programacion!AE$35:AE$41)*'2 Eval'!$F21)+IF(Programacion!AE$37="",0,Programacion!AE$37/SUM(Programacion!AE$35:AE$41)*'2 Eval'!$G21)+IF(Programacion!AE$38="",0,Programacion!AE$38/SUM(Programacion!AE$35:AE$41)*'2 Eval'!$H21)+IF(Programacion!AE$39="",0,Programacion!AE$39/SUM(Programacion!AE$35:AE$41)*'2 Eval'!$I21)+IF(Programacion!AE$40="",0,Programacion!AE$40/SUM(Programacion!AE$35:AE$41)*'2 Eval'!$J21)+IF(Programacion!AE$41="",0,Programacion!AE$41/SUM(Programacion!AE$35:AE$41)*'2 Eval'!$K21))*SUM(Programacion!AE$35:AE$41)/SUM(Programacion!AE$28:AE$41)+IF('Res 1ªEval'!AG22="",0,'Res 1ªEval'!AG22*SUM(Programacion!AE$28:AE$34)/SUM(Programacion!AE$28:AE$41)))))</f>
        <v/>
      </c>
      <c r="AH22" s="270" t="str">
        <f>IF($C22="","",IF(SUM(Programacion!AF$28:AF$41)=0,"",IF(SUM(Programacion!AF$35:AF$41)=0,'Res 1ªEval'!AH22,(IF(Programacion!AF$35="",0,Programacion!AF$35/SUM(Programacion!AF$35:AF$41)*'2 Eval'!$E21)+IF(Programacion!AF$36="",0,Programacion!AF$36/SUM(Programacion!AF$35:AF$41)*'2 Eval'!$F21)+IF(Programacion!AF$37="",0,Programacion!AF$37/SUM(Programacion!AF$35:AF$41)*'2 Eval'!$G21)+IF(Programacion!AF$38="",0,Programacion!AF$38/SUM(Programacion!AF$35:AF$41)*'2 Eval'!$H21)+IF(Programacion!AF$39="",0,Programacion!AF$39/SUM(Programacion!AF$35:AF$41)*'2 Eval'!$I21)+IF(Programacion!AF$40="",0,Programacion!AF$40/SUM(Programacion!AF$35:AF$41)*'2 Eval'!$J21)+IF(Programacion!AF$41="",0,Programacion!AF$41/SUM(Programacion!AF$35:AF$41)*'2 Eval'!$K21))*SUM(Programacion!AF$35:AF$41)/SUM(Programacion!AF$28:AF$41)+IF('Res 1ªEval'!AH22="",0,'Res 1ªEval'!AH22*SUM(Programacion!AF$28:AF$34)/SUM(Programacion!AF$28:AF$41)))))</f>
        <v/>
      </c>
      <c r="AI22" s="270" t="str">
        <f>IF($C22="","",IF(SUM(Programacion!AG$28:AG$41)=0,"",IF(SUM(Programacion!AG$35:AG$41)=0,'Res 1ªEval'!AI22,(IF(Programacion!AG$35="",0,Programacion!AG$35/SUM(Programacion!AG$35:AG$41)*'2 Eval'!$E21)+IF(Programacion!AG$36="",0,Programacion!AG$36/SUM(Programacion!AG$35:AG$41)*'2 Eval'!$F21)+IF(Programacion!AG$37="",0,Programacion!AG$37/SUM(Programacion!AG$35:AG$41)*'2 Eval'!$G21)+IF(Programacion!AG$38="",0,Programacion!AG$38/SUM(Programacion!AG$35:AG$41)*'2 Eval'!$H21)+IF(Programacion!AG$39="",0,Programacion!AG$39/SUM(Programacion!AG$35:AG$41)*'2 Eval'!$I21)+IF(Programacion!AG$40="",0,Programacion!AG$40/SUM(Programacion!AG$35:AG$41)*'2 Eval'!$J21)+IF(Programacion!AG$41="",0,Programacion!AG$41/SUM(Programacion!AG$35:AG$41)*'2 Eval'!$K21))*SUM(Programacion!AG$35:AG$41)/SUM(Programacion!AG$28:AG$41)+IF('Res 1ªEval'!AI22="",0,'Res 1ªEval'!AI22*SUM(Programacion!AG$28:AG$34)/SUM(Programacion!AG$28:AG$41)))))</f>
        <v/>
      </c>
      <c r="AJ22" s="270" t="str">
        <f>IF($C22="","",IF(SUM(Programacion!AH$28:AH$41)=0,"",IF(SUM(Programacion!AH$35:AH$41)=0,'Res 1ªEval'!AJ22,(IF(Programacion!AH$35="",0,Programacion!AH$35/SUM(Programacion!AH$35:AH$41)*'2 Eval'!$E21)+IF(Programacion!AH$36="",0,Programacion!AH$36/SUM(Programacion!AH$35:AH$41)*'2 Eval'!$F21)+IF(Programacion!AH$37="",0,Programacion!AH$37/SUM(Programacion!AH$35:AH$41)*'2 Eval'!$G21)+IF(Programacion!AH$38="",0,Programacion!AH$38/SUM(Programacion!AH$35:AH$41)*'2 Eval'!$H21)+IF(Programacion!AH$39="",0,Programacion!AH$39/SUM(Programacion!AH$35:AH$41)*'2 Eval'!$I21)+IF(Programacion!AH$40="",0,Programacion!AH$40/SUM(Programacion!AH$35:AH$41)*'2 Eval'!$J21)+IF(Programacion!AH$41="",0,Programacion!AH$41/SUM(Programacion!AH$35:AH$41)*'2 Eval'!$K21))*SUM(Programacion!AH$35:AH$41)/SUM(Programacion!AH$28:AH$41)+IF('Res 1ªEval'!AJ22="",0,'Res 1ªEval'!AJ22*SUM(Programacion!AH$28:AH$34)/SUM(Programacion!AH$28:AH$41)))))</f>
        <v/>
      </c>
      <c r="AK22" s="270" t="str">
        <f>IF($C22="","",IF(SUM(Programacion!AI$28:AI$41)=0,"",IF(SUM(Programacion!AI$35:AI$41)=0,'Res 1ªEval'!AK22,(IF(Programacion!AI$35="",0,Programacion!AI$35/SUM(Programacion!AI$35:AI$41)*'2 Eval'!$E21)+IF(Programacion!AI$36="",0,Programacion!AI$36/SUM(Programacion!AI$35:AI$41)*'2 Eval'!$F21)+IF(Programacion!AI$37="",0,Programacion!AI$37/SUM(Programacion!AI$35:AI$41)*'2 Eval'!$G21)+IF(Programacion!AI$38="",0,Programacion!AI$38/SUM(Programacion!AI$35:AI$41)*'2 Eval'!$H21)+IF(Programacion!AI$39="",0,Programacion!AI$39/SUM(Programacion!AI$35:AI$41)*'2 Eval'!$I21)+IF(Programacion!AI$40="",0,Programacion!AI$40/SUM(Programacion!AI$35:AI$41)*'2 Eval'!$J21)+IF(Programacion!AI$41="",0,Programacion!AI$41/SUM(Programacion!AI$35:AI$41)*'2 Eval'!$K21))*SUM(Programacion!AI$35:AI$41)/SUM(Programacion!AI$28:AI$41)+IF('Res 1ªEval'!AK22="",0,'Res 1ªEval'!AK22*SUM(Programacion!AI$28:AI$34)/SUM(Programacion!AI$28:AI$41)))))</f>
        <v/>
      </c>
      <c r="AL22" s="270" t="str">
        <f>IF($C22="","",IF(SUM(Programacion!AJ$28:AJ$41)=0,"",IF(SUM(Programacion!AJ$35:AJ$41)=0,'Res 1ªEval'!AL22,(IF(Programacion!AJ$35="",0,Programacion!AJ$35/SUM(Programacion!AJ$35:AJ$41)*'2 Eval'!$E21)+IF(Programacion!AJ$36="",0,Programacion!AJ$36/SUM(Programacion!AJ$35:AJ$41)*'2 Eval'!$F21)+IF(Programacion!AJ$37="",0,Programacion!AJ$37/SUM(Programacion!AJ$35:AJ$41)*'2 Eval'!$G21)+IF(Programacion!AJ$38="",0,Programacion!AJ$38/SUM(Programacion!AJ$35:AJ$41)*'2 Eval'!$H21)+IF(Programacion!AJ$39="",0,Programacion!AJ$39/SUM(Programacion!AJ$35:AJ$41)*'2 Eval'!$I21)+IF(Programacion!AJ$40="",0,Programacion!AJ$40/SUM(Programacion!AJ$35:AJ$41)*'2 Eval'!$J21)+IF(Programacion!AJ$41="",0,Programacion!AJ$41/SUM(Programacion!AJ$35:AJ$41)*'2 Eval'!$K21))*SUM(Programacion!AJ$35:AJ$41)/SUM(Programacion!AJ$28:AJ$41)+IF('Res 1ªEval'!AL22="",0,'Res 1ªEval'!AL22*SUM(Programacion!AJ$28:AJ$34)/SUM(Programacion!AJ$28:AJ$41)))))</f>
        <v/>
      </c>
      <c r="AM22" s="270" t="str">
        <f>IF($C22="","",IF(SUM(Programacion!AK$28:AK$41)=0,"",IF(SUM(Programacion!AK$35:AK$41)=0,'Res 1ªEval'!AM22,(IF(Programacion!AK$35="",0,Programacion!AK$35/SUM(Programacion!AK$35:AK$41)*'2 Eval'!$E21)+IF(Programacion!AK$36="",0,Programacion!AK$36/SUM(Programacion!AK$35:AK$41)*'2 Eval'!$F21)+IF(Programacion!AK$37="",0,Programacion!AK$37/SUM(Programacion!AK$35:AK$41)*'2 Eval'!$G21)+IF(Programacion!AK$38="",0,Programacion!AK$38/SUM(Programacion!AK$35:AK$41)*'2 Eval'!$H21)+IF(Programacion!AK$39="",0,Programacion!AK$39/SUM(Programacion!AK$35:AK$41)*'2 Eval'!$I21)+IF(Programacion!AK$40="",0,Programacion!AK$40/SUM(Programacion!AK$35:AK$41)*'2 Eval'!$J21)+IF(Programacion!AK$41="",0,Programacion!AK$41/SUM(Programacion!AK$35:AK$41)*'2 Eval'!$K21))*SUM(Programacion!AK$35:AK$41)/SUM(Programacion!AK$28:AK$41)+IF('Res 1ªEval'!AM22="",0,'Res 1ªEval'!AM22*SUM(Programacion!AK$28:AK$34)/SUM(Programacion!AK$28:AK$41)))))</f>
        <v/>
      </c>
      <c r="AN22" s="270" t="str">
        <f>IF($C22="","",IF(SUM(Programacion!AL$28:AL$41)=0,"",IF(SUM(Programacion!AL$35:AL$41)=0,'Res 1ªEval'!AN22,(IF(Programacion!AL$35="",0,Programacion!AL$35/SUM(Programacion!AL$35:AL$41)*'2 Eval'!$E21)+IF(Programacion!AL$36="",0,Programacion!AL$36/SUM(Programacion!AL$35:AL$41)*'2 Eval'!$F21)+IF(Programacion!AL$37="",0,Programacion!AL$37/SUM(Programacion!AL$35:AL$41)*'2 Eval'!$G21)+IF(Programacion!AL$38="",0,Programacion!AL$38/SUM(Programacion!AL$35:AL$41)*'2 Eval'!$H21)+IF(Programacion!AL$39="",0,Programacion!AL$39/SUM(Programacion!AL$35:AL$41)*'2 Eval'!$I21)+IF(Programacion!AL$40="",0,Programacion!AL$40/SUM(Programacion!AL$35:AL$41)*'2 Eval'!$J21)+IF(Programacion!AL$41="",0,Programacion!AL$41/SUM(Programacion!AL$35:AL$41)*'2 Eval'!$K21))*SUM(Programacion!AL$35:AL$41)/SUM(Programacion!AL$28:AL$41)+IF('Res 1ªEval'!AN22="",0,'Res 1ªEval'!AN22*SUM(Programacion!AL$28:AL$34)/SUM(Programacion!AL$28:AL$41)))))</f>
        <v/>
      </c>
      <c r="AO22" s="270" t="str">
        <f>IF($C22="","",IF(SUM(Programacion!AM$28:AM$41)=0,"",IF(SUM(Programacion!AM$35:AM$41)=0,'Res 1ªEval'!AO22,(IF(Programacion!AM$35="",0,Programacion!AM$35/SUM(Programacion!AM$35:AM$41)*'2 Eval'!$E21)+IF(Programacion!AM$36="",0,Programacion!AM$36/SUM(Programacion!AM$35:AM$41)*'2 Eval'!$F21)+IF(Programacion!AM$37="",0,Programacion!AM$37/SUM(Programacion!AM$35:AM$41)*'2 Eval'!$G21)+IF(Programacion!AM$38="",0,Programacion!AM$38/SUM(Programacion!AM$35:AM$41)*'2 Eval'!$H21)+IF(Programacion!AM$39="",0,Programacion!AM$39/SUM(Programacion!AM$35:AM$41)*'2 Eval'!$I21)+IF(Programacion!AM$40="",0,Programacion!AM$40/SUM(Programacion!AM$35:AM$41)*'2 Eval'!$J21)+IF(Programacion!AM$41="",0,Programacion!AM$41/SUM(Programacion!AM$35:AM$41)*'2 Eval'!$K21))*SUM(Programacion!AM$35:AM$41)/SUM(Programacion!AM$28:AM$41)+IF('Res 1ªEval'!AO22="",0,'Res 1ªEval'!AO22*SUM(Programacion!AM$28:AM$34)/SUM(Programacion!AM$28:AM$41)))))</f>
        <v/>
      </c>
      <c r="AP22" s="270" t="str">
        <f>IF($C22="","",IF(SUM(Programacion!AN$28:AN$41)=0,"",IF(SUM(Programacion!AN$35:AN$41)=0,'Res 1ªEval'!AP22,(IF(Programacion!AN$35="",0,Programacion!AN$35/SUM(Programacion!AN$35:AN$41)*'2 Eval'!$E21)+IF(Programacion!AN$36="",0,Programacion!AN$36/SUM(Programacion!AN$35:AN$41)*'2 Eval'!$F21)+IF(Programacion!AN$37="",0,Programacion!AN$37/SUM(Programacion!AN$35:AN$41)*'2 Eval'!$G21)+IF(Programacion!AN$38="",0,Programacion!AN$38/SUM(Programacion!AN$35:AN$41)*'2 Eval'!$H21)+IF(Programacion!AN$39="",0,Programacion!AN$39/SUM(Programacion!AN$35:AN$41)*'2 Eval'!$I21)+IF(Programacion!AN$40="",0,Programacion!AN$40/SUM(Programacion!AN$35:AN$41)*'2 Eval'!$J21)+IF(Programacion!AN$41="",0,Programacion!AN$41/SUM(Programacion!AN$35:AN$41)*'2 Eval'!$K21))*SUM(Programacion!AN$35:AN$41)/SUM(Programacion!AN$28:AN$41)+IF('Res 1ªEval'!AP22="",0,'Res 1ªEval'!AP22*SUM(Programacion!AN$28:AN$34)/SUM(Programacion!AN$28:AN$41)))))</f>
        <v/>
      </c>
      <c r="AQ22" s="270" t="str">
        <f>IF($C22="","",IF(SUM(Programacion!AO$28:AO$41)=0,"",IF(SUM(Programacion!AO$35:AO$41)=0,'Res 1ªEval'!AQ22,(IF(Programacion!AO$35="",0,Programacion!AO$35/SUM(Programacion!AO$35:AO$41)*'2 Eval'!$E21)+IF(Programacion!AO$36="",0,Programacion!AO$36/SUM(Programacion!AO$35:AO$41)*'2 Eval'!$F21)+IF(Programacion!AO$37="",0,Programacion!AO$37/SUM(Programacion!AO$35:AO$41)*'2 Eval'!$G21)+IF(Programacion!AO$38="",0,Programacion!AO$38/SUM(Programacion!AO$35:AO$41)*'2 Eval'!$H21)+IF(Programacion!AO$39="",0,Programacion!AO$39/SUM(Programacion!AO$35:AO$41)*'2 Eval'!$I21)+IF(Programacion!AO$40="",0,Programacion!AO$40/SUM(Programacion!AO$35:AO$41)*'2 Eval'!$J21)+IF(Programacion!AO$41="",0,Programacion!AO$41/SUM(Programacion!AO$35:AO$41)*'2 Eval'!$K21))*SUM(Programacion!AO$35:AO$41)/SUM(Programacion!AO$28:AO$41)+IF('Res 1ªEval'!AQ22="",0,'Res 1ªEval'!AQ22*SUM(Programacion!AO$28:AO$34)/SUM(Programacion!AO$28:AO$41)))))</f>
        <v/>
      </c>
      <c r="AR22" s="270" t="str">
        <f>IF($C22="","",IF(SUM(Programacion!AP$28:AP$41)=0,"",IF(SUM(Programacion!AP$35:AP$41)=0,'Res 1ªEval'!AR22,(IF(Programacion!AP$35="",0,Programacion!AP$35/SUM(Programacion!AP$35:AP$41)*'2 Eval'!$E21)+IF(Programacion!AP$36="",0,Programacion!AP$36/SUM(Programacion!AP$35:AP$41)*'2 Eval'!$F21)+IF(Programacion!AP$37="",0,Programacion!AP$37/SUM(Programacion!AP$35:AP$41)*'2 Eval'!$G21)+IF(Programacion!AP$38="",0,Programacion!AP$38/SUM(Programacion!AP$35:AP$41)*'2 Eval'!$H21)+IF(Programacion!AP$39="",0,Programacion!AP$39/SUM(Programacion!AP$35:AP$41)*'2 Eval'!$I21)+IF(Programacion!AP$40="",0,Programacion!AP$40/SUM(Programacion!AP$35:AP$41)*'2 Eval'!$J21)+IF(Programacion!AP$41="",0,Programacion!AP$41/SUM(Programacion!AP$35:AP$41)*'2 Eval'!$K21))*SUM(Programacion!AP$35:AP$41)/SUM(Programacion!AP$28:AP$41)+IF('Res 1ªEval'!AR22="",0,'Res 1ªEval'!AR22*SUM(Programacion!AP$28:AP$34)/SUM(Programacion!AP$28:AP$41)))))</f>
        <v/>
      </c>
      <c r="AS22" s="270" t="str">
        <f>IF($C22="","",IF(SUM(Programacion!AQ$28:AQ$41)=0,"",IF(SUM(Programacion!AQ$35:AQ$41)=0,'Res 1ªEval'!AS22,(IF(Programacion!AQ$35="",0,Programacion!AQ$35/SUM(Programacion!AQ$35:AQ$41)*'2 Eval'!$E21)+IF(Programacion!AQ$36="",0,Programacion!AQ$36/SUM(Programacion!AQ$35:AQ$41)*'2 Eval'!$F21)+IF(Programacion!AQ$37="",0,Programacion!AQ$37/SUM(Programacion!AQ$35:AQ$41)*'2 Eval'!$G21)+IF(Programacion!AQ$38="",0,Programacion!AQ$38/SUM(Programacion!AQ$35:AQ$41)*'2 Eval'!$H21)+IF(Programacion!AQ$39="",0,Programacion!AQ$39/SUM(Programacion!AQ$35:AQ$41)*'2 Eval'!$I21)+IF(Programacion!AQ$40="",0,Programacion!AQ$40/SUM(Programacion!AQ$35:AQ$41)*'2 Eval'!$J21)+IF(Programacion!AQ$41="",0,Programacion!AQ$41/SUM(Programacion!AQ$35:AQ$41)*'2 Eval'!$K21))*SUM(Programacion!AQ$35:AQ$41)/SUM(Programacion!AQ$28:AQ$41)+IF('Res 1ªEval'!AS22="",0,'Res 1ªEval'!AS22*SUM(Programacion!AQ$28:AQ$34)/SUM(Programacion!AQ$28:AQ$41)))))</f>
        <v/>
      </c>
      <c r="AT22" s="270" t="str">
        <f>IF($C22="","",IF(SUM(Programacion!AR$28:AR$41)=0,"",IF(SUM(Programacion!AR$35:AR$41)=0,'Res 1ªEval'!AT22,(IF(Programacion!AR$35="",0,Programacion!AR$35/SUM(Programacion!AR$35:AR$41)*'2 Eval'!$E21)+IF(Programacion!AR$36="",0,Programacion!AR$36/SUM(Programacion!AR$35:AR$41)*'2 Eval'!$F21)+IF(Programacion!AR$37="",0,Programacion!AR$37/SUM(Programacion!AR$35:AR$41)*'2 Eval'!$G21)+IF(Programacion!AR$38="",0,Programacion!AR$38/SUM(Programacion!AR$35:AR$41)*'2 Eval'!$H21)+IF(Programacion!AR$39="",0,Programacion!AR$39/SUM(Programacion!AR$35:AR$41)*'2 Eval'!$I21)+IF(Programacion!AR$40="",0,Programacion!AR$40/SUM(Programacion!AR$35:AR$41)*'2 Eval'!$J21)+IF(Programacion!AR$41="",0,Programacion!AR$41/SUM(Programacion!AR$35:AR$41)*'2 Eval'!$K21))*SUM(Programacion!AR$35:AR$41)/SUM(Programacion!AR$28:AR$41)+IF('Res 1ªEval'!AT22="",0,'Res 1ªEval'!AT22*SUM(Programacion!AR$28:AR$34)/SUM(Programacion!AR$28:AR$41)))))</f>
        <v/>
      </c>
      <c r="AU22" s="270" t="str">
        <f>IF($C22="","",IF(SUM(Programacion!AS$28:AS$41)=0,"",IF(SUM(Programacion!AS$35:AS$41)=0,'Res 1ªEval'!AU22,(IF(Programacion!AS$35="",0,Programacion!AS$35/SUM(Programacion!AS$35:AS$41)*'2 Eval'!$E21)+IF(Programacion!AS$36="",0,Programacion!AS$36/SUM(Programacion!AS$35:AS$41)*'2 Eval'!$F21)+IF(Programacion!AS$37="",0,Programacion!AS$37/SUM(Programacion!AS$35:AS$41)*'2 Eval'!$G21)+IF(Programacion!AS$38="",0,Programacion!AS$38/SUM(Programacion!AS$35:AS$41)*'2 Eval'!$H21)+IF(Programacion!AS$39="",0,Programacion!AS$39/SUM(Programacion!AS$35:AS$41)*'2 Eval'!$I21)+IF(Programacion!AS$40="",0,Programacion!AS$40/SUM(Programacion!AS$35:AS$41)*'2 Eval'!$J21)+IF(Programacion!AS$41="",0,Programacion!AS$41/SUM(Programacion!AS$35:AS$41)*'2 Eval'!$K21))*SUM(Programacion!AS$35:AS$41)/SUM(Programacion!AS$28:AS$41)+IF('Res 1ªEval'!AU22="",0,'Res 1ªEval'!AU22*SUM(Programacion!AS$28:AS$34)/SUM(Programacion!AS$28:AS$41)))))</f>
        <v/>
      </c>
      <c r="AV22" s="270" t="str">
        <f>IF($C22="","",IF(SUM(Programacion!AT$28:AT$41)=0,"",IF(SUM(Programacion!AT$35:AT$41)=0,'Res 1ªEval'!AV22,(IF(Programacion!AT$35="",0,Programacion!AT$35/SUM(Programacion!AT$35:AT$41)*'2 Eval'!$E21)+IF(Programacion!AT$36="",0,Programacion!AT$36/SUM(Programacion!AT$35:AT$41)*'2 Eval'!$F21)+IF(Programacion!AT$37="",0,Programacion!AT$37/SUM(Programacion!AT$35:AT$41)*'2 Eval'!$G21)+IF(Programacion!AT$38="",0,Programacion!AT$38/SUM(Programacion!AT$35:AT$41)*'2 Eval'!$H21)+IF(Programacion!AT$39="",0,Programacion!AT$39/SUM(Programacion!AT$35:AT$41)*'2 Eval'!$I21)+IF(Programacion!AT$40="",0,Programacion!AT$40/SUM(Programacion!AT$35:AT$41)*'2 Eval'!$J21)+IF(Programacion!AT$41="",0,Programacion!AT$41/SUM(Programacion!AT$35:AT$41)*'2 Eval'!$K21))*SUM(Programacion!AT$35:AT$41)/SUM(Programacion!AT$28:AT$41)+IF('Res 1ªEval'!AV22="",0,'Res 1ªEval'!AV22*SUM(Programacion!AT$28:AT$34)/SUM(Programacion!AT$28:AT$41)))))</f>
        <v/>
      </c>
      <c r="AW22" s="270" t="str">
        <f>IF($C22="","",IF(SUM(Programacion!AU$28:AU$41)=0,"",IF(SUM(Programacion!AU$35:AU$41)=0,'Res 1ªEval'!AW22,(IF(Programacion!AU$35="",0,Programacion!AU$35/SUM(Programacion!AU$35:AU$41)*'2 Eval'!$E21)+IF(Programacion!AU$36="",0,Programacion!AU$36/SUM(Programacion!AU$35:AU$41)*'2 Eval'!$F21)+IF(Programacion!AU$37="",0,Programacion!AU$37/SUM(Programacion!AU$35:AU$41)*'2 Eval'!$G21)+IF(Programacion!AU$38="",0,Programacion!AU$38/SUM(Programacion!AU$35:AU$41)*'2 Eval'!$H21)+IF(Programacion!AU$39="",0,Programacion!AU$39/SUM(Programacion!AU$35:AU$41)*'2 Eval'!$I21)+IF(Programacion!AU$40="",0,Programacion!AU$40/SUM(Programacion!AU$35:AU$41)*'2 Eval'!$J21)+IF(Programacion!AU$41="",0,Programacion!AU$41/SUM(Programacion!AU$35:AU$41)*'2 Eval'!$K21))*SUM(Programacion!AU$35:AU$41)/SUM(Programacion!AU$28:AU$41)+IF('Res 1ªEval'!AW22="",0,'Res 1ªEval'!AW22*SUM(Programacion!AU$28:AU$34)/SUM(Programacion!AU$28:AU$41)))))</f>
        <v/>
      </c>
      <c r="AX22" s="270" t="str">
        <f>IF($C22="","",IF(SUM(Programacion!AV$28:AV$41)=0,"",IF(SUM(Programacion!AV$35:AV$41)=0,'Res 1ªEval'!AX22,(IF(Programacion!AV$35="",0,Programacion!AV$35/SUM(Programacion!AV$35:AV$41)*'2 Eval'!$E21)+IF(Programacion!AV$36="",0,Programacion!AV$36/SUM(Programacion!AV$35:AV$41)*'2 Eval'!$F21)+IF(Programacion!AV$37="",0,Programacion!AV$37/SUM(Programacion!AV$35:AV$41)*'2 Eval'!$G21)+IF(Programacion!AV$38="",0,Programacion!AV$38/SUM(Programacion!AV$35:AV$41)*'2 Eval'!$H21)+IF(Programacion!AV$39="",0,Programacion!AV$39/SUM(Programacion!AV$35:AV$41)*'2 Eval'!$I21)+IF(Programacion!AV$40="",0,Programacion!AV$40/SUM(Programacion!AV$35:AV$41)*'2 Eval'!$J21)+IF(Programacion!AV$41="",0,Programacion!AV$41/SUM(Programacion!AV$35:AV$41)*'2 Eval'!$K21))*SUM(Programacion!AV$35:AV$41)/SUM(Programacion!AV$28:AV$41)+IF('Res 1ªEval'!AX22="",0,'Res 1ªEval'!AX22*SUM(Programacion!AV$28:AV$34)/SUM(Programacion!AV$28:AV$41)))))</f>
        <v/>
      </c>
      <c r="AY22" s="270" t="str">
        <f>IF($C22="","",IF(SUM(Programacion!AW$28:AW$41)=0,"",IF(SUM(Programacion!AW$35:AW$41)=0,'Res 1ªEval'!AY22,(IF(Programacion!AW$35="",0,Programacion!AW$35/SUM(Programacion!AW$35:AW$41)*'2 Eval'!$E21)+IF(Programacion!AW$36="",0,Programacion!AW$36/SUM(Programacion!AW$35:AW$41)*'2 Eval'!$F21)+IF(Programacion!AW$37="",0,Programacion!AW$37/SUM(Programacion!AW$35:AW$41)*'2 Eval'!$G21)+IF(Programacion!AW$38="",0,Programacion!AW$38/SUM(Programacion!AW$35:AW$41)*'2 Eval'!$H21)+IF(Programacion!AW$39="",0,Programacion!AW$39/SUM(Programacion!AW$35:AW$41)*'2 Eval'!$I21)+IF(Programacion!AW$40="",0,Programacion!AW$40/SUM(Programacion!AW$35:AW$41)*'2 Eval'!$J21)+IF(Programacion!AW$41="",0,Programacion!AW$41/SUM(Programacion!AW$35:AW$41)*'2 Eval'!$K21))*SUM(Programacion!AW$35:AW$41)/SUM(Programacion!AW$28:AW$41)+IF('Res 1ªEval'!AY22="",0,'Res 1ªEval'!AY22*SUM(Programacion!AW$28:AW$34)/SUM(Programacion!AW$28:AW$41)))))</f>
        <v/>
      </c>
      <c r="AZ22" s="270" t="str">
        <f>IF($C22="","",IF(SUM(Programacion!AX$28:AX$41)=0,"",IF(SUM(Programacion!AX$35:AX$41)=0,'Res 1ªEval'!AZ22,(IF(Programacion!AX$35="",0,Programacion!AX$35/SUM(Programacion!AX$35:AX$41)*'2 Eval'!$E21)+IF(Programacion!AX$36="",0,Programacion!AX$36/SUM(Programacion!AX$35:AX$41)*'2 Eval'!$F21)+IF(Programacion!AX$37="",0,Programacion!AX$37/SUM(Programacion!AX$35:AX$41)*'2 Eval'!$G21)+IF(Programacion!AX$38="",0,Programacion!AX$38/SUM(Programacion!AX$35:AX$41)*'2 Eval'!$H21)+IF(Programacion!AX$39="",0,Programacion!AX$39/SUM(Programacion!AX$35:AX$41)*'2 Eval'!$I21)+IF(Programacion!AX$40="",0,Programacion!AX$40/SUM(Programacion!AX$35:AX$41)*'2 Eval'!$J21)+IF(Programacion!AX$41="",0,Programacion!AX$41/SUM(Programacion!AX$35:AX$41)*'2 Eval'!$K21))*SUM(Programacion!AX$35:AX$41)/SUM(Programacion!AX$28:AX$41)+IF('Res 1ªEval'!AZ22="",0,'Res 1ªEval'!AZ22*SUM(Programacion!AX$28:AX$34)/SUM(Programacion!AX$28:AX$41)))))</f>
        <v/>
      </c>
      <c r="BA22" s="270" t="str">
        <f>IF($C22="","",IF(SUM(Programacion!AY$28:AY$41)=0,"",IF(SUM(Programacion!AY$35:AY$41)=0,'Res 1ªEval'!BA22,(IF(Programacion!AY$35="",0,Programacion!AY$35/SUM(Programacion!AY$35:AY$41)*'2 Eval'!$E21)+IF(Programacion!AY$36="",0,Programacion!AY$36/SUM(Programacion!AY$35:AY$41)*'2 Eval'!$F21)+IF(Programacion!AY$37="",0,Programacion!AY$37/SUM(Programacion!AY$35:AY$41)*'2 Eval'!$G21)+IF(Programacion!AY$38="",0,Programacion!AY$38/SUM(Programacion!AY$35:AY$41)*'2 Eval'!$H21)+IF(Programacion!AY$39="",0,Programacion!AY$39/SUM(Programacion!AY$35:AY$41)*'2 Eval'!$I21)+IF(Programacion!AY$40="",0,Programacion!AY$40/SUM(Programacion!AY$35:AY$41)*'2 Eval'!$J21)+IF(Programacion!AY$41="",0,Programacion!AY$41/SUM(Programacion!AY$35:AY$41)*'2 Eval'!$K21))*SUM(Programacion!AY$35:AY$41)/SUM(Programacion!AY$28:AY$41)+IF('Res 1ªEval'!BA22="",0,'Res 1ªEval'!BA22*SUM(Programacion!AY$28:AY$34)/SUM(Programacion!AY$28:AY$41)))))</f>
        <v/>
      </c>
      <c r="BB22" s="270" t="str">
        <f>IF($C22="","",IF(SUM(Programacion!AZ$28:AZ$41)=0,"",IF(SUM(Programacion!AZ$35:AZ$41)=0,'Res 1ªEval'!BB22,(IF(Programacion!AZ$35="",0,Programacion!AZ$35/SUM(Programacion!AZ$35:AZ$41)*'2 Eval'!$E21)+IF(Programacion!AZ$36="",0,Programacion!AZ$36/SUM(Programacion!AZ$35:AZ$41)*'2 Eval'!$F21)+IF(Programacion!AZ$37="",0,Programacion!AZ$37/SUM(Programacion!AZ$35:AZ$41)*'2 Eval'!$G21)+IF(Programacion!AZ$38="",0,Programacion!AZ$38/SUM(Programacion!AZ$35:AZ$41)*'2 Eval'!$H21)+IF(Programacion!AZ$39="",0,Programacion!AZ$39/SUM(Programacion!AZ$35:AZ$41)*'2 Eval'!$I21)+IF(Programacion!AZ$40="",0,Programacion!AZ$40/SUM(Programacion!AZ$35:AZ$41)*'2 Eval'!$J21)+IF(Programacion!AZ$41="",0,Programacion!AZ$41/SUM(Programacion!AZ$35:AZ$41)*'2 Eval'!$K21))*SUM(Programacion!AZ$35:AZ$41)/SUM(Programacion!AZ$28:AZ$41)+IF('Res 1ªEval'!BB22="",0,'Res 1ªEval'!BB22*SUM(Programacion!AZ$28:AZ$34)/SUM(Programacion!AZ$28:AZ$41)))))</f>
        <v/>
      </c>
      <c r="BC22" s="270" t="str">
        <f>IF($C22="","",IF(SUM(Programacion!BA$28:BA$41)=0,"",IF(SUM(Programacion!BA$35:BA$41)=0,'Res 1ªEval'!BC22,(IF(Programacion!BA$35="",0,Programacion!BA$35/SUM(Programacion!BA$35:BA$41)*'2 Eval'!$E21)+IF(Programacion!BA$36="",0,Programacion!BA$36/SUM(Programacion!BA$35:BA$41)*'2 Eval'!$F21)+IF(Programacion!BA$37="",0,Programacion!BA$37/SUM(Programacion!BA$35:BA$41)*'2 Eval'!$G21)+IF(Programacion!BA$38="",0,Programacion!BA$38/SUM(Programacion!BA$35:BA$41)*'2 Eval'!$H21)+IF(Programacion!BA$39="",0,Programacion!BA$39/SUM(Programacion!BA$35:BA$41)*'2 Eval'!$I21)+IF(Programacion!BA$40="",0,Programacion!BA$40/SUM(Programacion!BA$35:BA$41)*'2 Eval'!$J21)+IF(Programacion!BA$41="",0,Programacion!BA$41/SUM(Programacion!BA$35:BA$41)*'2 Eval'!$K21))*SUM(Programacion!BA$35:BA$41)/SUM(Programacion!BA$28:BA$41)+IF('Res 1ªEval'!BC22="",0,'Res 1ªEval'!BC22*SUM(Programacion!BA$28:BA$34)/SUM(Programacion!BA$28:BA$41)))))</f>
        <v/>
      </c>
      <c r="BD22" s="270" t="str">
        <f>IF($C22="","",IF(SUM(Programacion!BB$28:BB$41)=0,"",IF(SUM(Programacion!BB$35:BB$41)=0,'Res 1ªEval'!BD22,(IF(Programacion!BB$35="",0,Programacion!BB$35/SUM(Programacion!BB$35:BB$41)*'2 Eval'!$E21)+IF(Programacion!BB$36="",0,Programacion!BB$36/SUM(Programacion!BB$35:BB$41)*'2 Eval'!$F21)+IF(Programacion!BB$37="",0,Programacion!BB$37/SUM(Programacion!BB$35:BB$41)*'2 Eval'!$G21)+IF(Programacion!BB$38="",0,Programacion!BB$38/SUM(Programacion!BB$35:BB$41)*'2 Eval'!$H21)+IF(Programacion!BB$39="",0,Programacion!BB$39/SUM(Programacion!BB$35:BB$41)*'2 Eval'!$I21)+IF(Programacion!BB$40="",0,Programacion!BB$40/SUM(Programacion!BB$35:BB$41)*'2 Eval'!$J21)+IF(Programacion!BB$41="",0,Programacion!BB$41/SUM(Programacion!BB$35:BB$41)*'2 Eval'!$K21))*SUM(Programacion!BB$35:BB$41)/SUM(Programacion!BB$28:BB$41)+IF('Res 1ªEval'!BD22="",0,'Res 1ªEval'!BD22*SUM(Programacion!BB$28:BB$34)/SUM(Programacion!BB$28:BB$41)))))</f>
        <v/>
      </c>
      <c r="BE22" s="270" t="str">
        <f>IF($C22="","",IF(SUM(Programacion!BC$28:BC$41)=0,"",IF(SUM(Programacion!BC$35:BC$41)=0,'Res 1ªEval'!BE22,(IF(Programacion!BC$35="",0,Programacion!BC$35/SUM(Programacion!BC$35:BC$41)*'2 Eval'!$E21)+IF(Programacion!BC$36="",0,Programacion!BC$36/SUM(Programacion!BC$35:BC$41)*'2 Eval'!$F21)+IF(Programacion!BC$37="",0,Programacion!BC$37/SUM(Programacion!BC$35:BC$41)*'2 Eval'!$G21)+IF(Programacion!BC$38="",0,Programacion!BC$38/SUM(Programacion!BC$35:BC$41)*'2 Eval'!$H21)+IF(Programacion!BC$39="",0,Programacion!BC$39/SUM(Programacion!BC$35:BC$41)*'2 Eval'!$I21)+IF(Programacion!BC$40="",0,Programacion!BC$40/SUM(Programacion!BC$35:BC$41)*'2 Eval'!$J21)+IF(Programacion!BC$41="",0,Programacion!BC$41/SUM(Programacion!BC$35:BC$41)*'2 Eval'!$K21))*SUM(Programacion!BC$35:BC$41)/SUM(Programacion!BC$28:BC$41)+IF('Res 1ªEval'!BE22="",0,'Res 1ªEval'!BE22*SUM(Programacion!BC$28:BC$34)/SUM(Programacion!BC$28:BC$41)))))</f>
        <v/>
      </c>
      <c r="BF22" s="270" t="str">
        <f>IF($C22="","",IF(SUM(Programacion!BD$28:BD$41)=0,"",IF(SUM(Programacion!BD$35:BD$41)=0,'Res 1ªEval'!BF22,(IF(Programacion!BD$35="",0,Programacion!BD$35/SUM(Programacion!BD$35:BD$41)*'2 Eval'!$E21)+IF(Programacion!BD$36="",0,Programacion!BD$36/SUM(Programacion!BD$35:BD$41)*'2 Eval'!$F21)+IF(Programacion!BD$37="",0,Programacion!BD$37/SUM(Programacion!BD$35:BD$41)*'2 Eval'!$G21)+IF(Programacion!BD$38="",0,Programacion!BD$38/SUM(Programacion!BD$35:BD$41)*'2 Eval'!$H21)+IF(Programacion!BD$39="",0,Programacion!BD$39/SUM(Programacion!BD$35:BD$41)*'2 Eval'!$I21)+IF(Programacion!BD$40="",0,Programacion!BD$40/SUM(Programacion!BD$35:BD$41)*'2 Eval'!$J21)+IF(Programacion!BD$41="",0,Programacion!BD$41/SUM(Programacion!BD$35:BD$41)*'2 Eval'!$K21))*SUM(Programacion!BD$35:BD$41)/SUM(Programacion!BD$28:BD$41)+IF('Res 1ªEval'!BF22="",0,'Res 1ªEval'!BF22*SUM(Programacion!BD$28:BD$34)/SUM(Programacion!BD$28:BD$41)))))</f>
        <v/>
      </c>
      <c r="BG22" s="270" t="str">
        <f>IF($C22="","",IF(SUM(Programacion!BE$28:BE$41)=0,"",IF(SUM(Programacion!BE$35:BE$41)=0,'Res 1ªEval'!BG22,(IF(Programacion!BE$35="",0,Programacion!BE$35/SUM(Programacion!BE$35:BE$41)*'2 Eval'!$E21)+IF(Programacion!BE$36="",0,Programacion!BE$36/SUM(Programacion!BE$35:BE$41)*'2 Eval'!$F21)+IF(Programacion!BE$37="",0,Programacion!BE$37/SUM(Programacion!BE$35:BE$41)*'2 Eval'!$G21)+IF(Programacion!BE$38="",0,Programacion!BE$38/SUM(Programacion!BE$35:BE$41)*'2 Eval'!$H21)+IF(Programacion!BE$39="",0,Programacion!BE$39/SUM(Programacion!BE$35:BE$41)*'2 Eval'!$I21)+IF(Programacion!BE$40="",0,Programacion!BE$40/SUM(Programacion!BE$35:BE$41)*'2 Eval'!$J21)+IF(Programacion!BE$41="",0,Programacion!BE$41/SUM(Programacion!BE$35:BE$41)*'2 Eval'!$K21))*SUM(Programacion!BE$35:BE$41)/SUM(Programacion!BE$28:BE$41)+IF('Res 1ªEval'!BG22="",0,'Res 1ªEval'!BG22*SUM(Programacion!BE$28:BE$34)/SUM(Programacion!BE$28:BE$41)))))</f>
        <v/>
      </c>
      <c r="BH22" s="270" t="str">
        <f>IF($C22="","",IF(SUM(Programacion!BF$28:BF$41)=0,"",IF(SUM(Programacion!BF$35:BF$41)=0,'Res 1ªEval'!BH22,(IF(Programacion!BF$35="",0,Programacion!BF$35/SUM(Programacion!BF$35:BF$41)*'2 Eval'!$E21)+IF(Programacion!BF$36="",0,Programacion!BF$36/SUM(Programacion!BF$35:BF$41)*'2 Eval'!$F21)+IF(Programacion!BF$37="",0,Programacion!BF$37/SUM(Programacion!BF$35:BF$41)*'2 Eval'!$G21)+IF(Programacion!BF$38="",0,Programacion!BF$38/SUM(Programacion!BF$35:BF$41)*'2 Eval'!$H21)+IF(Programacion!BF$39="",0,Programacion!BF$39/SUM(Programacion!BF$35:BF$41)*'2 Eval'!$I21)+IF(Programacion!BF$40="",0,Programacion!BF$40/SUM(Programacion!BF$35:BF$41)*'2 Eval'!$J21)+IF(Programacion!BF$41="",0,Programacion!BF$41/SUM(Programacion!BF$35:BF$41)*'2 Eval'!$K21))*SUM(Programacion!BF$35:BF$41)/SUM(Programacion!BF$28:BF$41)+IF('Res 1ªEval'!BH22="",0,'Res 1ªEval'!BH22*SUM(Programacion!BF$28:BF$34)/SUM(Programacion!BF$28:BF$41)))))</f>
        <v/>
      </c>
      <c r="BI22" s="270" t="str">
        <f>IF($C22="","",IF(SUM(Programacion!BG$28:BG$41)=0,"",IF(SUM(Programacion!BG$35:BG$41)=0,'Res 1ªEval'!BI22,(IF(Programacion!BG$35="",0,Programacion!BG$35/SUM(Programacion!BG$35:BG$41)*'2 Eval'!$E21)+IF(Programacion!BG$36="",0,Programacion!BG$36/SUM(Programacion!BG$35:BG$41)*'2 Eval'!$F21)+IF(Programacion!BG$37="",0,Programacion!BG$37/SUM(Programacion!BG$35:BG$41)*'2 Eval'!$G21)+IF(Programacion!BG$38="",0,Programacion!BG$38/SUM(Programacion!BG$35:BG$41)*'2 Eval'!$H21)+IF(Programacion!BG$39="",0,Programacion!BG$39/SUM(Programacion!BG$35:BG$41)*'2 Eval'!$I21)+IF(Programacion!BG$40="",0,Programacion!BG$40/SUM(Programacion!BG$35:BG$41)*'2 Eval'!$J21)+IF(Programacion!BG$41="",0,Programacion!BG$41/SUM(Programacion!BG$35:BG$41)*'2 Eval'!$K21))*SUM(Programacion!BG$35:BG$41)/SUM(Programacion!BG$28:BG$41)+IF('Res 1ªEval'!BI22="",0,'Res 1ªEval'!BI22*SUM(Programacion!BG$28:BG$34)/SUM(Programacion!BG$28:BG$41)))))</f>
        <v/>
      </c>
      <c r="BJ22" s="270" t="str">
        <f>IF($C22="","",IF(SUM(Programacion!BH$28:BH$41)=0,"",IF(SUM(Programacion!BH$35:BH$41)=0,'Res 1ªEval'!BJ22,(IF(Programacion!BH$35="",0,Programacion!BH$35/SUM(Programacion!BH$35:BH$41)*'2 Eval'!$E21)+IF(Programacion!BH$36="",0,Programacion!BH$36/SUM(Programacion!BH$35:BH$41)*'2 Eval'!$F21)+IF(Programacion!BH$37="",0,Programacion!BH$37/SUM(Programacion!BH$35:BH$41)*'2 Eval'!$G21)+IF(Programacion!BH$38="",0,Programacion!BH$38/SUM(Programacion!BH$35:BH$41)*'2 Eval'!$H21)+IF(Programacion!BH$39="",0,Programacion!BH$39/SUM(Programacion!BH$35:BH$41)*'2 Eval'!$I21)+IF(Programacion!BH$40="",0,Programacion!BH$40/SUM(Programacion!BH$35:BH$41)*'2 Eval'!$J21)+IF(Programacion!BH$41="",0,Programacion!BH$41/SUM(Programacion!BH$35:BH$41)*'2 Eval'!$K21))*SUM(Programacion!BH$35:BH$41)/SUM(Programacion!BH$28:BH$41)+IF('Res 1ªEval'!BJ22="",0,'Res 1ªEval'!BJ22*SUM(Programacion!BH$28:BH$34)/SUM(Programacion!BH$28:BH$41)))))</f>
        <v/>
      </c>
      <c r="BK22" s="270" t="str">
        <f>IF($C22="","",IF(SUM(Programacion!BI$28:BI$41)=0,"",IF(SUM(Programacion!BI$35:BI$41)=0,'Res 1ªEval'!BK22,(IF(Programacion!BI$35="",0,Programacion!BI$35/SUM(Programacion!BI$35:BI$41)*'2 Eval'!$E21)+IF(Programacion!BI$36="",0,Programacion!BI$36/SUM(Programacion!BI$35:BI$41)*'2 Eval'!$F21)+IF(Programacion!BI$37="",0,Programacion!BI$37/SUM(Programacion!BI$35:BI$41)*'2 Eval'!$G21)+IF(Programacion!BI$38="",0,Programacion!BI$38/SUM(Programacion!BI$35:BI$41)*'2 Eval'!$H21)+IF(Programacion!BI$39="",0,Programacion!BI$39/SUM(Programacion!BI$35:BI$41)*'2 Eval'!$I21)+IF(Programacion!BI$40="",0,Programacion!BI$40/SUM(Programacion!BI$35:BI$41)*'2 Eval'!$J21)+IF(Programacion!BI$41="",0,Programacion!BI$41/SUM(Programacion!BI$35:BI$41)*'2 Eval'!$K21))*SUM(Programacion!BI$35:BI$41)/SUM(Programacion!BI$28:BI$41)+IF('Res 1ªEval'!BK22="",0,'Res 1ªEval'!BK22*SUM(Programacion!BI$28:BI$34)/SUM(Programacion!BI$28:BI$41)))))</f>
        <v/>
      </c>
      <c r="BL22" s="270" t="str">
        <f>IF($C22="","",IF(SUM(Programacion!BJ$28:BJ$41)=0,"",IF(SUM(Programacion!BJ$35:BJ$41)=0,'Res 1ªEval'!BL22,(IF(Programacion!BJ$35="",0,Programacion!BJ$35/SUM(Programacion!BJ$35:BJ$41)*'2 Eval'!$E21)+IF(Programacion!BJ$36="",0,Programacion!BJ$36/SUM(Programacion!BJ$35:BJ$41)*'2 Eval'!$F21)+IF(Programacion!BJ$37="",0,Programacion!BJ$37/SUM(Programacion!BJ$35:BJ$41)*'2 Eval'!$G21)+IF(Programacion!BJ$38="",0,Programacion!BJ$38/SUM(Programacion!BJ$35:BJ$41)*'2 Eval'!$H21)+IF(Programacion!BJ$39="",0,Programacion!BJ$39/SUM(Programacion!BJ$35:BJ$41)*'2 Eval'!$I21)+IF(Programacion!BJ$40="",0,Programacion!BJ$40/SUM(Programacion!BJ$35:BJ$41)*'2 Eval'!$J21)+IF(Programacion!BJ$41="",0,Programacion!BJ$41/SUM(Programacion!BJ$35:BJ$41)*'2 Eval'!$K21))*SUM(Programacion!BJ$35:BJ$41)/SUM(Programacion!BJ$28:BJ$41)+IF('Res 1ªEval'!BL22="",0,'Res 1ªEval'!BL22*SUM(Programacion!BJ$28:BJ$34)/SUM(Programacion!BJ$28:BJ$41)))))</f>
        <v/>
      </c>
      <c r="BM22" s="270" t="str">
        <f>IF($C22="","",IF(SUM(Programacion!BK$28:BK$41)=0,"",IF(SUM(Programacion!BK$35:BK$41)=0,'Res 1ªEval'!BM22,(IF(Programacion!BK$35="",0,Programacion!BK$35/SUM(Programacion!BK$35:BK$41)*'2 Eval'!$E21)+IF(Programacion!BK$36="",0,Programacion!BK$36/SUM(Programacion!BK$35:BK$41)*'2 Eval'!$F21)+IF(Programacion!BK$37="",0,Programacion!BK$37/SUM(Programacion!BK$35:BK$41)*'2 Eval'!$G21)+IF(Programacion!BK$38="",0,Programacion!BK$38/SUM(Programacion!BK$35:BK$41)*'2 Eval'!$H21)+IF(Programacion!BK$39="",0,Programacion!BK$39/SUM(Programacion!BK$35:BK$41)*'2 Eval'!$I21)+IF(Programacion!BK$40="",0,Programacion!BK$40/SUM(Programacion!BK$35:BK$41)*'2 Eval'!$J21)+IF(Programacion!BK$41="",0,Programacion!BK$41/SUM(Programacion!BK$35:BK$41)*'2 Eval'!$K21))*SUM(Programacion!BK$35:BK$41)/SUM(Programacion!BK$28:BK$41)+IF('Res 1ªEval'!BM22="",0,'Res 1ªEval'!BM22*SUM(Programacion!BK$28:BK$34)/SUM(Programacion!BK$28:BK$41)))))</f>
        <v/>
      </c>
      <c r="BN22" s="270" t="str">
        <f>IF($C22="","",IF(SUM(Programacion!BL$28:BL$41)=0,"",IF(SUM(Programacion!BL$35:BL$41)=0,'Res 1ªEval'!BN22,(IF(Programacion!BL$35="",0,Programacion!BL$35/SUM(Programacion!BL$35:BL$41)*'2 Eval'!$E21)+IF(Programacion!BL$36="",0,Programacion!BL$36/SUM(Programacion!BL$35:BL$41)*'2 Eval'!$F21)+IF(Programacion!BL$37="",0,Programacion!BL$37/SUM(Programacion!BL$35:BL$41)*'2 Eval'!$G21)+IF(Programacion!BL$38="",0,Programacion!BL$38/SUM(Programacion!BL$35:BL$41)*'2 Eval'!$H21)+IF(Programacion!BL$39="",0,Programacion!BL$39/SUM(Programacion!BL$35:BL$41)*'2 Eval'!$I21)+IF(Programacion!BL$40="",0,Programacion!BL$40/SUM(Programacion!BL$35:BL$41)*'2 Eval'!$J21)+IF(Programacion!BL$41="",0,Programacion!BL$41/SUM(Programacion!BL$35:BL$41)*'2 Eval'!$K21))*SUM(Programacion!BL$35:BL$41)/SUM(Programacion!BL$28:BL$41)+IF('Res 1ªEval'!BN22="",0,'Res 1ªEval'!BN22*SUM(Programacion!BL$28:BL$34)/SUM(Programacion!BL$28:BL$41)))))</f>
        <v/>
      </c>
      <c r="BO22" s="270" t="str">
        <f>IF($C22="","",IF(SUM(Programacion!BM$28:BM$41)=0,"",IF(SUM(Programacion!BM$35:BM$41)=0,'Res 1ªEval'!BO22,(IF(Programacion!BM$35="",0,Programacion!BM$35/SUM(Programacion!BM$35:BM$41)*'2 Eval'!$E21)+IF(Programacion!BM$36="",0,Programacion!BM$36/SUM(Programacion!BM$35:BM$41)*'2 Eval'!$F21)+IF(Programacion!BM$37="",0,Programacion!BM$37/SUM(Programacion!BM$35:BM$41)*'2 Eval'!$G21)+IF(Programacion!BM$38="",0,Programacion!BM$38/SUM(Programacion!BM$35:BM$41)*'2 Eval'!$H21)+IF(Programacion!BM$39="",0,Programacion!BM$39/SUM(Programacion!BM$35:BM$41)*'2 Eval'!$I21)+IF(Programacion!BM$40="",0,Programacion!BM$40/SUM(Programacion!BM$35:BM$41)*'2 Eval'!$J21)+IF(Programacion!BM$41="",0,Programacion!BM$41/SUM(Programacion!BM$35:BM$41)*'2 Eval'!$K21))*SUM(Programacion!BM$35:BM$41)/SUM(Programacion!BM$28:BM$41)+IF('Res 1ªEval'!BO22="",0,'Res 1ªEval'!BO22*SUM(Programacion!BM$28:BM$34)/SUM(Programacion!BM$28:BM$41)))))</f>
        <v/>
      </c>
      <c r="BP22" s="270" t="str">
        <f>IF($C22="","",IF(SUM(Programacion!BN$28:BN$41)=0,"",IF(SUM(Programacion!BN$35:BN$41)=0,'Res 1ªEval'!BP22,(IF(Programacion!BN$35="",0,Programacion!BN$35/SUM(Programacion!BN$35:BN$41)*'2 Eval'!$E21)+IF(Programacion!BN$36="",0,Programacion!BN$36/SUM(Programacion!BN$35:BN$41)*'2 Eval'!$F21)+IF(Programacion!BN$37="",0,Programacion!BN$37/SUM(Programacion!BN$35:BN$41)*'2 Eval'!$G21)+IF(Programacion!BN$38="",0,Programacion!BN$38/SUM(Programacion!BN$35:BN$41)*'2 Eval'!$H21)+IF(Programacion!BN$39="",0,Programacion!BN$39/SUM(Programacion!BN$35:BN$41)*'2 Eval'!$I21)+IF(Programacion!BN$40="",0,Programacion!BN$40/SUM(Programacion!BN$35:BN$41)*'2 Eval'!$J21)+IF(Programacion!BN$41="",0,Programacion!BN$41/SUM(Programacion!BN$35:BN$41)*'2 Eval'!$K21))*SUM(Programacion!BN$35:BN$41)/SUM(Programacion!BN$28:BN$41)+IF('Res 1ªEval'!BP22="",0,'Res 1ªEval'!BP22*SUM(Programacion!BN$28:BN$34)/SUM(Programacion!BN$28:BN$41)))))</f>
        <v/>
      </c>
      <c r="BQ22" s="270" t="str">
        <f>IF($C22="","",IF(SUM(Programacion!BO$28:BO$41)=0,"",IF(SUM(Programacion!BO$35:BO$41)=0,'Res 1ªEval'!BQ22,(IF(Programacion!BO$35="",0,Programacion!BO$35/SUM(Programacion!BO$35:BO$41)*'2 Eval'!$E21)+IF(Programacion!BO$36="",0,Programacion!BO$36/SUM(Programacion!BO$35:BO$41)*'2 Eval'!$F21)+IF(Programacion!BO$37="",0,Programacion!BO$37/SUM(Programacion!BO$35:BO$41)*'2 Eval'!$G21)+IF(Programacion!BO$38="",0,Programacion!BO$38/SUM(Programacion!BO$35:BO$41)*'2 Eval'!$H21)+IF(Programacion!BO$39="",0,Programacion!BO$39/SUM(Programacion!BO$35:BO$41)*'2 Eval'!$I21)+IF(Programacion!BO$40="",0,Programacion!BO$40/SUM(Programacion!BO$35:BO$41)*'2 Eval'!$J21)+IF(Programacion!BO$41="",0,Programacion!BO$41/SUM(Programacion!BO$35:BO$41)*'2 Eval'!$K21))*SUM(Programacion!BO$35:BO$41)/SUM(Programacion!BO$28:BO$41)+IF('Res 1ªEval'!BQ22="",0,'Res 1ªEval'!BQ22*SUM(Programacion!BO$28:BO$34)/SUM(Programacion!BO$28:BO$41)))))</f>
        <v/>
      </c>
      <c r="BR22" s="270" t="str">
        <f>IF($C22="","",IF(SUM(Programacion!BP$28:BP$41)=0,"",IF(SUM(Programacion!BP$35:BP$41)=0,'Res 1ªEval'!BR22,(IF(Programacion!BP$35="",0,Programacion!BP$35/SUM(Programacion!BP$35:BP$41)*'2 Eval'!$E21)+IF(Programacion!BP$36="",0,Programacion!BP$36/SUM(Programacion!BP$35:BP$41)*'2 Eval'!$F21)+IF(Programacion!BP$37="",0,Programacion!BP$37/SUM(Programacion!BP$35:BP$41)*'2 Eval'!$G21)+IF(Programacion!BP$38="",0,Programacion!BP$38/SUM(Programacion!BP$35:BP$41)*'2 Eval'!$H21)+IF(Programacion!BP$39="",0,Programacion!BP$39/SUM(Programacion!BP$35:BP$41)*'2 Eval'!$I21)+IF(Programacion!BP$40="",0,Programacion!BP$40/SUM(Programacion!BP$35:BP$41)*'2 Eval'!$J21)+IF(Programacion!BP$41="",0,Programacion!BP$41/SUM(Programacion!BP$35:BP$41)*'2 Eval'!$K21))*SUM(Programacion!BP$35:BP$41)/SUM(Programacion!BP$28:BP$41)+IF('Res 1ªEval'!BR22="",0,'Res 1ªEval'!BR22*SUM(Programacion!BP$28:BP$34)/SUM(Programacion!BP$28:BP$41)))))</f>
        <v/>
      </c>
      <c r="BS22" s="270" t="str">
        <f>IF($C22="","",IF(SUM(Programacion!BQ$28:BQ$41)=0,"",IF(SUM(Programacion!BQ$35:BQ$41)=0,'Res 1ªEval'!BS22,(IF(Programacion!BQ$35="",0,Programacion!BQ$35/SUM(Programacion!BQ$35:BQ$41)*'2 Eval'!$E21)+IF(Programacion!BQ$36="",0,Programacion!BQ$36/SUM(Programacion!BQ$35:BQ$41)*'2 Eval'!$F21)+IF(Programacion!BQ$37="",0,Programacion!BQ$37/SUM(Programacion!BQ$35:BQ$41)*'2 Eval'!$G21)+IF(Programacion!BQ$38="",0,Programacion!BQ$38/SUM(Programacion!BQ$35:BQ$41)*'2 Eval'!$H21)+IF(Programacion!BQ$39="",0,Programacion!BQ$39/SUM(Programacion!BQ$35:BQ$41)*'2 Eval'!$I21)+IF(Programacion!BQ$40="",0,Programacion!BQ$40/SUM(Programacion!BQ$35:BQ$41)*'2 Eval'!$J21)+IF(Programacion!BQ$41="",0,Programacion!BQ$41/SUM(Programacion!BQ$35:BQ$41)*'2 Eval'!$K21))*SUM(Programacion!BQ$35:BQ$41)/SUM(Programacion!BQ$28:BQ$41)+IF('Res 1ªEval'!BS22="",0,'Res 1ªEval'!BS22*SUM(Programacion!BQ$28:BQ$34)/SUM(Programacion!BQ$28:BQ$41)))))</f>
        <v/>
      </c>
      <c r="BT22" s="270" t="str">
        <f>IF($C22="","",IF(SUM(Programacion!BR$28:BR$41)=0,"",IF(SUM(Programacion!BR$35:BR$41)=0,'Res 1ªEval'!BT22,(IF(Programacion!BR$35="",0,Programacion!BR$35/SUM(Programacion!BR$35:BR$41)*'2 Eval'!$E21)+IF(Programacion!BR$36="",0,Programacion!BR$36/SUM(Programacion!BR$35:BR$41)*'2 Eval'!$F21)+IF(Programacion!BR$37="",0,Programacion!BR$37/SUM(Programacion!BR$35:BR$41)*'2 Eval'!$G21)+IF(Programacion!BR$38="",0,Programacion!BR$38/SUM(Programacion!BR$35:BR$41)*'2 Eval'!$H21)+IF(Programacion!BR$39="",0,Programacion!BR$39/SUM(Programacion!BR$35:BR$41)*'2 Eval'!$I21)+IF(Programacion!BR$40="",0,Programacion!BR$40/SUM(Programacion!BR$35:BR$41)*'2 Eval'!$J21)+IF(Programacion!BR$41="",0,Programacion!BR$41/SUM(Programacion!BR$35:BR$41)*'2 Eval'!$K21))*SUM(Programacion!BR$35:BR$41)/SUM(Programacion!BR$28:BR$41)+IF('Res 1ªEval'!BT22="",0,'Res 1ªEval'!BT22*SUM(Programacion!BR$28:BR$34)/SUM(Programacion!BR$28:BR$41)))))</f>
        <v/>
      </c>
      <c r="BU22" s="270" t="str">
        <f>IF($C22="","",IF(SUM(Programacion!BS$28:BS$41)=0,"",IF(SUM(Programacion!BS$35:BS$41)=0,'Res 1ªEval'!BU22,(IF(Programacion!BS$35="",0,Programacion!BS$35/SUM(Programacion!BS$35:BS$41)*'2 Eval'!$E21)+IF(Programacion!BS$36="",0,Programacion!BS$36/SUM(Programacion!BS$35:BS$41)*'2 Eval'!$F21)+IF(Programacion!BS$37="",0,Programacion!BS$37/SUM(Programacion!BS$35:BS$41)*'2 Eval'!$G21)+IF(Programacion!BS$38="",0,Programacion!BS$38/SUM(Programacion!BS$35:BS$41)*'2 Eval'!$H21)+IF(Programacion!BS$39="",0,Programacion!BS$39/SUM(Programacion!BS$35:BS$41)*'2 Eval'!$I21)+IF(Programacion!BS$40="",0,Programacion!BS$40/SUM(Programacion!BS$35:BS$41)*'2 Eval'!$J21)+IF(Programacion!BS$41="",0,Programacion!BS$41/SUM(Programacion!BS$35:BS$41)*'2 Eval'!$K21))*SUM(Programacion!BS$35:BS$41)/SUM(Programacion!BS$28:BS$41)+IF('Res 1ªEval'!BU22="",0,'Res 1ªEval'!BU22*SUM(Programacion!BS$28:BS$34)/SUM(Programacion!BS$28:BS$41)))))</f>
        <v/>
      </c>
      <c r="BV22" s="270" t="str">
        <f>IF($C22="","",IF(SUM(Programacion!BT$28:BT$41)=0,"",IF(SUM(Programacion!BT$35:BT$41)=0,'Res 1ªEval'!BV22,(IF(Programacion!BT$35="",0,Programacion!BT$35/SUM(Programacion!BT$35:BT$41)*'2 Eval'!$E21)+IF(Programacion!BT$36="",0,Programacion!BT$36/SUM(Programacion!BT$35:BT$41)*'2 Eval'!$F21)+IF(Programacion!BT$37="",0,Programacion!BT$37/SUM(Programacion!BT$35:BT$41)*'2 Eval'!$G21)+IF(Programacion!BT$38="",0,Programacion!BT$38/SUM(Programacion!BT$35:BT$41)*'2 Eval'!$H21)+IF(Programacion!BT$39="",0,Programacion!BT$39/SUM(Programacion!BT$35:BT$41)*'2 Eval'!$I21)+IF(Programacion!BT$40="",0,Programacion!BT$40/SUM(Programacion!BT$35:BT$41)*'2 Eval'!$J21)+IF(Programacion!BT$41="",0,Programacion!BT$41/SUM(Programacion!BT$35:BT$41)*'2 Eval'!$K21))*SUM(Programacion!BT$35:BT$41)/SUM(Programacion!BT$28:BT$41)+IF('Res 1ªEval'!BV22="",0,'Res 1ªEval'!BV22*SUM(Programacion!BT$28:BT$34)/SUM(Programacion!BT$28:BT$41)))))</f>
        <v/>
      </c>
      <c r="BW22" s="270" t="str">
        <f>IF($C22="","",IF(SUM(Programacion!BU$28:BU$41)=0,"",IF(SUM(Programacion!BU$35:BU$41)=0,'Res 1ªEval'!BW22,(IF(Programacion!BU$35="",0,Programacion!BU$35/SUM(Programacion!BU$35:BU$41)*'2 Eval'!$E21)+IF(Programacion!BU$36="",0,Programacion!BU$36/SUM(Programacion!BU$35:BU$41)*'2 Eval'!$F21)+IF(Programacion!BU$37="",0,Programacion!BU$37/SUM(Programacion!BU$35:BU$41)*'2 Eval'!$G21)+IF(Programacion!BU$38="",0,Programacion!BU$38/SUM(Programacion!BU$35:BU$41)*'2 Eval'!$H21)+IF(Programacion!BU$39="",0,Programacion!BU$39/SUM(Programacion!BU$35:BU$41)*'2 Eval'!$I21)+IF(Programacion!BU$40="",0,Programacion!BU$40/SUM(Programacion!BU$35:BU$41)*'2 Eval'!$J21)+IF(Programacion!BU$41="",0,Programacion!BU$41/SUM(Programacion!BU$35:BU$41)*'2 Eval'!$K21))*SUM(Programacion!BU$35:BU$41)/SUM(Programacion!BU$28:BU$41)+IF('Res 1ªEval'!BW22="",0,'Res 1ªEval'!BW22*SUM(Programacion!BU$28:BU$34)/SUM(Programacion!BU$28:BU$41)))))</f>
        <v/>
      </c>
      <c r="BX22" s="270" t="str">
        <f>IF($C22="","",IF(SUM(Programacion!BV$28:BV$41)=0,"",IF(SUM(Programacion!BV$35:BV$41)=0,'Res 1ªEval'!BX22,(IF(Programacion!BV$35="",0,Programacion!BV$35/SUM(Programacion!BV$35:BV$41)*'2 Eval'!$E21)+IF(Programacion!BV$36="",0,Programacion!BV$36/SUM(Programacion!BV$35:BV$41)*'2 Eval'!$F21)+IF(Programacion!BV$37="",0,Programacion!BV$37/SUM(Programacion!BV$35:BV$41)*'2 Eval'!$G21)+IF(Programacion!BV$38="",0,Programacion!BV$38/SUM(Programacion!BV$35:BV$41)*'2 Eval'!$H21)+IF(Programacion!BV$39="",0,Programacion!BV$39/SUM(Programacion!BV$35:BV$41)*'2 Eval'!$I21)+IF(Programacion!BV$40="",0,Programacion!BV$40/SUM(Programacion!BV$35:BV$41)*'2 Eval'!$J21)+IF(Programacion!BV$41="",0,Programacion!BV$41/SUM(Programacion!BV$35:BV$41)*'2 Eval'!$K21))*SUM(Programacion!BV$35:BV$41)/SUM(Programacion!BV$28:BV$41)+IF('Res 1ªEval'!BX22="",0,'Res 1ªEval'!BX22*SUM(Programacion!BV$28:BV$34)/SUM(Programacion!BV$28:BV$41)))))</f>
        <v/>
      </c>
      <c r="BY22" s="270" t="str">
        <f>IF($C22="","",IF(SUM(Programacion!BW$28:BW$41)=0,"",IF(SUM(Programacion!BW$35:BW$41)=0,'Res 1ªEval'!BY22,(IF(Programacion!BW$35="",0,Programacion!BW$35/SUM(Programacion!BW$35:BW$41)*'2 Eval'!$E21)+IF(Programacion!BW$36="",0,Programacion!BW$36/SUM(Programacion!BW$35:BW$41)*'2 Eval'!$F21)+IF(Programacion!BW$37="",0,Programacion!BW$37/SUM(Programacion!BW$35:BW$41)*'2 Eval'!$G21)+IF(Programacion!BW$38="",0,Programacion!BW$38/SUM(Programacion!BW$35:BW$41)*'2 Eval'!$H21)+IF(Programacion!BW$39="",0,Programacion!BW$39/SUM(Programacion!BW$35:BW$41)*'2 Eval'!$I21)+IF(Programacion!BW$40="",0,Programacion!BW$40/SUM(Programacion!BW$35:BW$41)*'2 Eval'!$J21)+IF(Programacion!BW$41="",0,Programacion!BW$41/SUM(Programacion!BW$35:BW$41)*'2 Eval'!$K21))*SUM(Programacion!BW$35:BW$41)/SUM(Programacion!BW$28:BW$41)+IF('Res 1ªEval'!BY22="",0,'Res 1ªEval'!BY22*SUM(Programacion!BW$28:BW$34)/SUM(Programacion!BW$28:BW$41)))))</f>
        <v/>
      </c>
      <c r="BZ22" s="270" t="str">
        <f>IF($C22="","",IF(SUM(Programacion!BX$28:BX$41)=0,"",IF(SUM(Programacion!BX$35:BX$41)=0,'Res 1ªEval'!BZ22,(IF(Programacion!BX$35="",0,Programacion!BX$35/SUM(Programacion!BX$35:BX$41)*'2 Eval'!$E21)+IF(Programacion!BX$36="",0,Programacion!BX$36/SUM(Programacion!BX$35:BX$41)*'2 Eval'!$F21)+IF(Programacion!BX$37="",0,Programacion!BX$37/SUM(Programacion!BX$35:BX$41)*'2 Eval'!$G21)+IF(Programacion!BX$38="",0,Programacion!BX$38/SUM(Programacion!BX$35:BX$41)*'2 Eval'!$H21)+IF(Programacion!BX$39="",0,Programacion!BX$39/SUM(Programacion!BX$35:BX$41)*'2 Eval'!$I21)+IF(Programacion!BX$40="",0,Programacion!BX$40/SUM(Programacion!BX$35:BX$41)*'2 Eval'!$J21)+IF(Programacion!BX$41="",0,Programacion!BX$41/SUM(Programacion!BX$35:BX$41)*'2 Eval'!$K21))*SUM(Programacion!BX$35:BX$41)/SUM(Programacion!BX$28:BX$41)+IF('Res 1ªEval'!BZ22="",0,'Res 1ªEval'!BZ22*SUM(Programacion!BX$28:BX$34)/SUM(Programacion!BX$28:BX$41)))))</f>
        <v/>
      </c>
      <c r="CA22" s="270" t="str">
        <f>IF($C22="","",IF(SUM(Programacion!BY$28:BY$41)=0,"",IF(SUM(Programacion!BY$35:BY$41)=0,'Res 1ªEval'!CA22,(IF(Programacion!BY$35="",0,Programacion!BY$35/SUM(Programacion!BY$35:BY$41)*'2 Eval'!$E21)+IF(Programacion!BY$36="",0,Programacion!BY$36/SUM(Programacion!BY$35:BY$41)*'2 Eval'!$F21)+IF(Programacion!BY$37="",0,Programacion!BY$37/SUM(Programacion!BY$35:BY$41)*'2 Eval'!$G21)+IF(Programacion!BY$38="",0,Programacion!BY$38/SUM(Programacion!BY$35:BY$41)*'2 Eval'!$H21)+IF(Programacion!BY$39="",0,Programacion!BY$39/SUM(Programacion!BY$35:BY$41)*'2 Eval'!$I21)+IF(Programacion!BY$40="",0,Programacion!BY$40/SUM(Programacion!BY$35:BY$41)*'2 Eval'!$J21)+IF(Programacion!BY$41="",0,Programacion!BY$41/SUM(Programacion!BY$35:BY$41)*'2 Eval'!$K21))*SUM(Programacion!BY$35:BY$41)/SUM(Programacion!BY$28:BY$41)+IF('Res 1ªEval'!CA22="",0,'Res 1ªEval'!CA22*SUM(Programacion!BY$28:BY$34)/SUM(Programacion!BY$28:BY$41)))))</f>
        <v/>
      </c>
      <c r="CB22" s="270" t="str">
        <f>IF($C22="","",IF(SUM(Programacion!BZ$28:BZ$41)=0,"",IF(SUM(Programacion!BZ$35:BZ$41)=0,'Res 1ªEval'!CB22,(IF(Programacion!BZ$35="",0,Programacion!BZ$35/SUM(Programacion!BZ$35:BZ$41)*'2 Eval'!$E21)+IF(Programacion!BZ$36="",0,Programacion!BZ$36/SUM(Programacion!BZ$35:BZ$41)*'2 Eval'!$F21)+IF(Programacion!BZ$37="",0,Programacion!BZ$37/SUM(Programacion!BZ$35:BZ$41)*'2 Eval'!$G21)+IF(Programacion!BZ$38="",0,Programacion!BZ$38/SUM(Programacion!BZ$35:BZ$41)*'2 Eval'!$H21)+IF(Programacion!BZ$39="",0,Programacion!BZ$39/SUM(Programacion!BZ$35:BZ$41)*'2 Eval'!$I21)+IF(Programacion!BZ$40="",0,Programacion!BZ$40/SUM(Programacion!BZ$35:BZ$41)*'2 Eval'!$J21)+IF(Programacion!BZ$41="",0,Programacion!BZ$41/SUM(Programacion!BZ$35:BZ$41)*'2 Eval'!$K21))*SUM(Programacion!BZ$35:BZ$41)/SUM(Programacion!BZ$28:BZ$41)+IF('Res 1ªEval'!CB22="",0,'Res 1ªEval'!CB22*SUM(Programacion!BZ$28:BZ$34)/SUM(Programacion!BZ$28:BZ$41)))))</f>
        <v/>
      </c>
      <c r="CC22" s="270" t="str">
        <f>IF($C22="","",IF(SUM(Programacion!CA$28:CA$41)=0,"",IF(SUM(Programacion!CA$35:CA$41)=0,'Res 1ªEval'!CC22,(IF(Programacion!CA$35="",0,Programacion!CA$35/SUM(Programacion!CA$35:CA$41)*'2 Eval'!$E21)+IF(Programacion!CA$36="",0,Programacion!CA$36/SUM(Programacion!CA$35:CA$41)*'2 Eval'!$F21)+IF(Programacion!CA$37="",0,Programacion!CA$37/SUM(Programacion!CA$35:CA$41)*'2 Eval'!$G21)+IF(Programacion!CA$38="",0,Programacion!CA$38/SUM(Programacion!CA$35:CA$41)*'2 Eval'!$H21)+IF(Programacion!CA$39="",0,Programacion!CA$39/SUM(Programacion!CA$35:CA$41)*'2 Eval'!$I21)+IF(Programacion!CA$40="",0,Programacion!CA$40/SUM(Programacion!CA$35:CA$41)*'2 Eval'!$J21)+IF(Programacion!CA$41="",0,Programacion!CA$41/SUM(Programacion!CA$35:CA$41)*'2 Eval'!$K21))*SUM(Programacion!CA$35:CA$41)/SUM(Programacion!CA$28:CA$41)+IF('Res 1ªEval'!CC22="",0,'Res 1ªEval'!CC22*SUM(Programacion!CA$28:CA$34)/SUM(Programacion!CA$28:CA$41)))))</f>
        <v/>
      </c>
      <c r="CD22" s="270" t="str">
        <f>IF($C22="","",IF(SUM(Programacion!CB$28:CB$41)=0,"",IF(SUM(Programacion!CB$35:CB$41)=0,'Res 1ªEval'!CD22,(IF(Programacion!CB$35="",0,Programacion!CB$35/SUM(Programacion!CB$35:CB$41)*'2 Eval'!$E21)+IF(Programacion!CB$36="",0,Programacion!CB$36/SUM(Programacion!CB$35:CB$41)*'2 Eval'!$F21)+IF(Programacion!CB$37="",0,Programacion!CB$37/SUM(Programacion!CB$35:CB$41)*'2 Eval'!$G21)+IF(Programacion!CB$38="",0,Programacion!CB$38/SUM(Programacion!CB$35:CB$41)*'2 Eval'!$H21)+IF(Programacion!CB$39="",0,Programacion!CB$39/SUM(Programacion!CB$35:CB$41)*'2 Eval'!$I21)+IF(Programacion!CB$40="",0,Programacion!CB$40/SUM(Programacion!CB$35:CB$41)*'2 Eval'!$J21)+IF(Programacion!CB$41="",0,Programacion!CB$41/SUM(Programacion!CB$35:CB$41)*'2 Eval'!$K21))*SUM(Programacion!CB$35:CB$41)/SUM(Programacion!CB$28:CB$41)+IF('Res 1ªEval'!CD22="",0,'Res 1ªEval'!CD22*SUM(Programacion!CB$28:CB$34)/SUM(Programacion!CB$28:CB$41)))))</f>
        <v/>
      </c>
      <c r="CE22" s="270" t="str">
        <f>IF($C22="","",IF(SUM(Programacion!CC$28:CC$41)=0,"",IF(SUM(Programacion!CC$35:CC$41)=0,'Res 1ªEval'!CE22,(IF(Programacion!CC$35="",0,Programacion!CC$35/SUM(Programacion!CC$35:CC$41)*'2 Eval'!$E21)+IF(Programacion!CC$36="",0,Programacion!CC$36/SUM(Programacion!CC$35:CC$41)*'2 Eval'!$F21)+IF(Programacion!CC$37="",0,Programacion!CC$37/SUM(Programacion!CC$35:CC$41)*'2 Eval'!$G21)+IF(Programacion!CC$38="",0,Programacion!CC$38/SUM(Programacion!CC$35:CC$41)*'2 Eval'!$H21)+IF(Programacion!CC$39="",0,Programacion!CC$39/SUM(Programacion!CC$35:CC$41)*'2 Eval'!$I21)+IF(Programacion!CC$40="",0,Programacion!CC$40/SUM(Programacion!CC$35:CC$41)*'2 Eval'!$J21)+IF(Programacion!CC$41="",0,Programacion!CC$41/SUM(Programacion!CC$35:CC$41)*'2 Eval'!$K21))*SUM(Programacion!CC$35:CC$41)/SUM(Programacion!CC$28:CC$41)+IF('Res 1ªEval'!CE22="",0,'Res 1ªEval'!CE22*SUM(Programacion!CC$28:CC$34)/SUM(Programacion!CC$28:CC$41)))))</f>
        <v/>
      </c>
      <c r="CF22" s="270" t="str">
        <f>IF($C22="","",IF(SUM(Programacion!CD$28:CD$41)=0,"",IF(SUM(Programacion!CD$35:CD$41)=0,'Res 1ªEval'!CF22,(IF(Programacion!CD$35="",0,Programacion!CD$35/SUM(Programacion!CD$35:CD$41)*'2 Eval'!$E21)+IF(Programacion!CD$36="",0,Programacion!CD$36/SUM(Programacion!CD$35:CD$41)*'2 Eval'!$F21)+IF(Programacion!CD$37="",0,Programacion!CD$37/SUM(Programacion!CD$35:CD$41)*'2 Eval'!$G21)+IF(Programacion!CD$38="",0,Programacion!CD$38/SUM(Programacion!CD$35:CD$41)*'2 Eval'!$H21)+IF(Programacion!CD$39="",0,Programacion!CD$39/SUM(Programacion!CD$35:CD$41)*'2 Eval'!$I21)+IF(Programacion!CD$40="",0,Programacion!CD$40/SUM(Programacion!CD$35:CD$41)*'2 Eval'!$J21)+IF(Programacion!CD$41="",0,Programacion!CD$41/SUM(Programacion!CD$35:CD$41)*'2 Eval'!$K21))*SUM(Programacion!CD$35:CD$41)/SUM(Programacion!CD$28:CD$41)+IF('Res 1ªEval'!CF22="",0,'Res 1ªEval'!CF22*SUM(Programacion!CD$28:CD$34)/SUM(Programacion!CD$28:CD$41)))))</f>
        <v/>
      </c>
      <c r="CG22" s="270" t="str">
        <f>IF($C22="","",IF(SUM(Programacion!CE$28:CE$41)=0,"",IF(SUM(Programacion!CE$35:CE$41)=0,'Res 1ªEval'!CG22,(IF(Programacion!CE$35="",0,Programacion!CE$35/SUM(Programacion!CE$35:CE$41)*'2 Eval'!$E21)+IF(Programacion!CE$36="",0,Programacion!CE$36/SUM(Programacion!CE$35:CE$41)*'2 Eval'!$F21)+IF(Programacion!CE$37="",0,Programacion!CE$37/SUM(Programacion!CE$35:CE$41)*'2 Eval'!$G21)+IF(Programacion!CE$38="",0,Programacion!CE$38/SUM(Programacion!CE$35:CE$41)*'2 Eval'!$H21)+IF(Programacion!CE$39="",0,Programacion!CE$39/SUM(Programacion!CE$35:CE$41)*'2 Eval'!$I21)+IF(Programacion!CE$40="",0,Programacion!CE$40/SUM(Programacion!CE$35:CE$41)*'2 Eval'!$J21)+IF(Programacion!CE$41="",0,Programacion!CE$41/SUM(Programacion!CE$35:CE$41)*'2 Eval'!$K21))*SUM(Programacion!CE$35:CE$41)/SUM(Programacion!CE$28:CE$41)+IF('Res 1ªEval'!CG22="",0,'Res 1ªEval'!CG22*SUM(Programacion!CE$28:CE$34)/SUM(Programacion!CE$28:CE$41)))))</f>
        <v/>
      </c>
      <c r="CH22" s="270" t="str">
        <f>IF($C22="","",IF(SUM(Programacion!CF$28:CF$41)=0,"",IF(SUM(Programacion!CF$35:CF$41)=0,'Res 1ªEval'!CH22,(IF(Programacion!CF$35="",0,Programacion!CF$35/SUM(Programacion!CF$35:CF$41)*'2 Eval'!$E21)+IF(Programacion!CF$36="",0,Programacion!CF$36/SUM(Programacion!CF$35:CF$41)*'2 Eval'!$F21)+IF(Programacion!CF$37="",0,Programacion!CF$37/SUM(Programacion!CF$35:CF$41)*'2 Eval'!$G21)+IF(Programacion!CF$38="",0,Programacion!CF$38/SUM(Programacion!CF$35:CF$41)*'2 Eval'!$H21)+IF(Programacion!CF$39="",0,Programacion!CF$39/SUM(Programacion!CF$35:CF$41)*'2 Eval'!$I21)+IF(Programacion!CF$40="",0,Programacion!CF$40/SUM(Programacion!CF$35:CF$41)*'2 Eval'!$J21)+IF(Programacion!CF$41="",0,Programacion!CF$41/SUM(Programacion!CF$35:CF$41)*'2 Eval'!$K21))*SUM(Programacion!CF$35:CF$41)/SUM(Programacion!CF$28:CF$41)+IF('Res 1ªEval'!CH22="",0,'Res 1ªEval'!CH22*SUM(Programacion!CF$28:CF$34)/SUM(Programacion!CF$28:CF$41)))))</f>
        <v/>
      </c>
      <c r="CI22" s="270" t="str">
        <f>IF($C22="","",IF(SUM(Programacion!CG$28:CG$41)=0,"",IF(SUM(Programacion!CG$35:CG$41)=0,'Res 1ªEval'!CI22,(IF(Programacion!CG$35="",0,Programacion!CG$35/SUM(Programacion!CG$35:CG$41)*'2 Eval'!$E21)+IF(Programacion!CG$36="",0,Programacion!CG$36/SUM(Programacion!CG$35:CG$41)*'2 Eval'!$F21)+IF(Programacion!CG$37="",0,Programacion!CG$37/SUM(Programacion!CG$35:CG$41)*'2 Eval'!$G21)+IF(Programacion!CG$38="",0,Programacion!CG$38/SUM(Programacion!CG$35:CG$41)*'2 Eval'!$H21)+IF(Programacion!CG$39="",0,Programacion!CG$39/SUM(Programacion!CG$35:CG$41)*'2 Eval'!$I21)+IF(Programacion!CG$40="",0,Programacion!CG$40/SUM(Programacion!CG$35:CG$41)*'2 Eval'!$J21)+IF(Programacion!CG$41="",0,Programacion!CG$41/SUM(Programacion!CG$35:CG$41)*'2 Eval'!$K21))*SUM(Programacion!CG$35:CG$41)/SUM(Programacion!CG$28:CG$41)+IF('Res 1ªEval'!CI22="",0,'Res 1ªEval'!CI22*SUM(Programacion!CG$28:CG$34)/SUM(Programacion!CG$28:CG$41)))))</f>
        <v/>
      </c>
      <c r="CJ22" s="270" t="str">
        <f>IF($C22="","",IF(SUM(Programacion!CH$28:CH$41)=0,"",IF(SUM(Programacion!CH$35:CH$41)=0,'Res 1ªEval'!CJ22,(IF(Programacion!CH$35="",0,Programacion!CH$35/SUM(Programacion!CH$35:CH$41)*'2 Eval'!$E21)+IF(Programacion!CH$36="",0,Programacion!CH$36/SUM(Programacion!CH$35:CH$41)*'2 Eval'!$F21)+IF(Programacion!CH$37="",0,Programacion!CH$37/SUM(Programacion!CH$35:CH$41)*'2 Eval'!$G21)+IF(Programacion!CH$38="",0,Programacion!CH$38/SUM(Programacion!CH$35:CH$41)*'2 Eval'!$H21)+IF(Programacion!CH$39="",0,Programacion!CH$39/SUM(Programacion!CH$35:CH$41)*'2 Eval'!$I21)+IF(Programacion!CH$40="",0,Programacion!CH$40/SUM(Programacion!CH$35:CH$41)*'2 Eval'!$J21)+IF(Programacion!CH$41="",0,Programacion!CH$41/SUM(Programacion!CH$35:CH$41)*'2 Eval'!$K21))*SUM(Programacion!CH$35:CH$41)/SUM(Programacion!CH$28:CH$41)+IF('Res 1ªEval'!CJ22="",0,'Res 1ªEval'!CJ22*SUM(Programacion!CH$28:CH$34)/SUM(Programacion!CH$28:CH$41)))))</f>
        <v/>
      </c>
      <c r="CK22" s="270" t="str">
        <f>IF($C22="","",IF(SUM(Programacion!CI$28:CI$41)=0,"",IF(SUM(Programacion!CI$35:CI$41)=0,'Res 1ªEval'!CK22,(IF(Programacion!CI$35="",0,Programacion!CI$35/SUM(Programacion!CI$35:CI$41)*'2 Eval'!$E21)+IF(Programacion!CI$36="",0,Programacion!CI$36/SUM(Programacion!CI$35:CI$41)*'2 Eval'!$F21)+IF(Programacion!CI$37="",0,Programacion!CI$37/SUM(Programacion!CI$35:CI$41)*'2 Eval'!$G21)+IF(Programacion!CI$38="",0,Programacion!CI$38/SUM(Programacion!CI$35:CI$41)*'2 Eval'!$H21)+IF(Programacion!CI$39="",0,Programacion!CI$39/SUM(Programacion!CI$35:CI$41)*'2 Eval'!$I21)+IF(Programacion!CI$40="",0,Programacion!CI$40/SUM(Programacion!CI$35:CI$41)*'2 Eval'!$J21)+IF(Programacion!CI$41="",0,Programacion!CI$41/SUM(Programacion!CI$35:CI$41)*'2 Eval'!$K21))*SUM(Programacion!CI$35:CI$41)/SUM(Programacion!CI$28:CI$41)+IF('Res 1ªEval'!CK22="",0,'Res 1ªEval'!CK22*SUM(Programacion!CI$28:CI$34)/SUM(Programacion!CI$28:CI$41)))))</f>
        <v/>
      </c>
      <c r="CL22" s="270" t="str">
        <f>IF($C22="","",IF(SUM(Programacion!CJ$28:CJ$41)=0,"",IF(SUM(Programacion!CJ$35:CJ$41)=0,'Res 1ªEval'!CL22,(IF(Programacion!CJ$35="",0,Programacion!CJ$35/SUM(Programacion!CJ$35:CJ$41)*'2 Eval'!$E21)+IF(Programacion!CJ$36="",0,Programacion!CJ$36/SUM(Programacion!CJ$35:CJ$41)*'2 Eval'!$F21)+IF(Programacion!CJ$37="",0,Programacion!CJ$37/SUM(Programacion!CJ$35:CJ$41)*'2 Eval'!$G21)+IF(Programacion!CJ$38="",0,Programacion!CJ$38/SUM(Programacion!CJ$35:CJ$41)*'2 Eval'!$H21)+IF(Programacion!CJ$39="",0,Programacion!CJ$39/SUM(Programacion!CJ$35:CJ$41)*'2 Eval'!$I21)+IF(Programacion!CJ$40="",0,Programacion!CJ$40/SUM(Programacion!CJ$35:CJ$41)*'2 Eval'!$J21)+IF(Programacion!CJ$41="",0,Programacion!CJ$41/SUM(Programacion!CJ$35:CJ$41)*'2 Eval'!$K21))*SUM(Programacion!CJ$35:CJ$41)/SUM(Programacion!CJ$28:CJ$41)+IF('Res 1ªEval'!CL22="",0,'Res 1ªEval'!CL22*SUM(Programacion!CJ$28:CJ$34)/SUM(Programacion!CJ$28:CJ$41)))))</f>
        <v/>
      </c>
      <c r="CM22" s="270" t="str">
        <f>IF($C22="","",IF(SUM(Programacion!CK$28:CK$41)=0,"",IF(SUM(Programacion!CK$35:CK$41)=0,'Res 1ªEval'!CM22,(IF(Programacion!CK$35="",0,Programacion!CK$35/SUM(Programacion!CK$35:CK$41)*'2 Eval'!$E21)+IF(Programacion!CK$36="",0,Programacion!CK$36/SUM(Programacion!CK$35:CK$41)*'2 Eval'!$F21)+IF(Programacion!CK$37="",0,Programacion!CK$37/SUM(Programacion!CK$35:CK$41)*'2 Eval'!$G21)+IF(Programacion!CK$38="",0,Programacion!CK$38/SUM(Programacion!CK$35:CK$41)*'2 Eval'!$H21)+IF(Programacion!CK$39="",0,Programacion!CK$39/SUM(Programacion!CK$35:CK$41)*'2 Eval'!$I21)+IF(Programacion!CK$40="",0,Programacion!CK$40/SUM(Programacion!CK$35:CK$41)*'2 Eval'!$J21)+IF(Programacion!CK$41="",0,Programacion!CK$41/SUM(Programacion!CK$35:CK$41)*'2 Eval'!$K21))*SUM(Programacion!CK$35:CK$41)/SUM(Programacion!CK$28:CK$41)+IF('Res 1ªEval'!CM22="",0,'Res 1ªEval'!CM22*SUM(Programacion!CK$28:CK$34)/SUM(Programacion!CK$28:CK$41)))))</f>
        <v/>
      </c>
      <c r="CN22" s="270" t="str">
        <f>IF($C22="","",IF(SUM(Programacion!CL$28:CL$41)=0,"",IF(SUM(Programacion!CL$35:CL$41)=0,'Res 1ªEval'!CN22,(IF(Programacion!CL$35="",0,Programacion!CL$35/SUM(Programacion!CL$35:CL$41)*'2 Eval'!$E21)+IF(Programacion!CL$36="",0,Programacion!CL$36/SUM(Programacion!CL$35:CL$41)*'2 Eval'!$F21)+IF(Programacion!CL$37="",0,Programacion!CL$37/SUM(Programacion!CL$35:CL$41)*'2 Eval'!$G21)+IF(Programacion!CL$38="",0,Programacion!CL$38/SUM(Programacion!CL$35:CL$41)*'2 Eval'!$H21)+IF(Programacion!CL$39="",0,Programacion!CL$39/SUM(Programacion!CL$35:CL$41)*'2 Eval'!$I21)+IF(Programacion!CL$40="",0,Programacion!CL$40/SUM(Programacion!CL$35:CL$41)*'2 Eval'!$J21)+IF(Programacion!CL$41="",0,Programacion!CL$41/SUM(Programacion!CL$35:CL$41)*'2 Eval'!$K21))*SUM(Programacion!CL$35:CL$41)/SUM(Programacion!CL$28:CL$41)+IF('Res 1ªEval'!CN22="",0,'Res 1ªEval'!CN22*SUM(Programacion!CL$28:CL$34)/SUM(Programacion!CL$28:CL$41)))))</f>
        <v/>
      </c>
      <c r="CO22" s="270" t="str">
        <f>IF($C22="","",IF(SUM(Programacion!CM$28:CM$41)=0,"",IF(SUM(Programacion!CM$35:CM$41)=0,'Res 1ªEval'!CO22,(IF(Programacion!CM$35="",0,Programacion!CM$35/SUM(Programacion!CM$35:CM$41)*'2 Eval'!$E21)+IF(Programacion!CM$36="",0,Programacion!CM$36/SUM(Programacion!CM$35:CM$41)*'2 Eval'!$F21)+IF(Programacion!CM$37="",0,Programacion!CM$37/SUM(Programacion!CM$35:CM$41)*'2 Eval'!$G21)+IF(Programacion!CM$38="",0,Programacion!CM$38/SUM(Programacion!CM$35:CM$41)*'2 Eval'!$H21)+IF(Programacion!CM$39="",0,Programacion!CM$39/SUM(Programacion!CM$35:CM$41)*'2 Eval'!$I21)+IF(Programacion!CM$40="",0,Programacion!CM$40/SUM(Programacion!CM$35:CM$41)*'2 Eval'!$J21)+IF(Programacion!CM$41="",0,Programacion!CM$41/SUM(Programacion!CM$35:CM$41)*'2 Eval'!$K21))*SUM(Programacion!CM$35:CM$41)/SUM(Programacion!CM$28:CM$41)+IF('Res 1ªEval'!CO22="",0,'Res 1ªEval'!CO22*SUM(Programacion!CM$28:CM$34)/SUM(Programacion!CM$28:CM$41)))))</f>
        <v/>
      </c>
      <c r="CP22" s="270" t="str">
        <f>IF($C22="","",IF(SUM(Programacion!CN$28:CN$41)=0,"",IF(SUM(Programacion!CN$35:CN$41)=0,'Res 1ªEval'!CP22,(IF(Programacion!CN$35="",0,Programacion!CN$35/SUM(Programacion!CN$35:CN$41)*'2 Eval'!$E21)+IF(Programacion!CN$36="",0,Programacion!CN$36/SUM(Programacion!CN$35:CN$41)*'2 Eval'!$F21)+IF(Programacion!CN$37="",0,Programacion!CN$37/SUM(Programacion!CN$35:CN$41)*'2 Eval'!$G21)+IF(Programacion!CN$38="",0,Programacion!CN$38/SUM(Programacion!CN$35:CN$41)*'2 Eval'!$H21)+IF(Programacion!CN$39="",0,Programacion!CN$39/SUM(Programacion!CN$35:CN$41)*'2 Eval'!$I21)+IF(Programacion!CN$40="",0,Programacion!CN$40/SUM(Programacion!CN$35:CN$41)*'2 Eval'!$J21)+IF(Programacion!CN$41="",0,Programacion!CN$41/SUM(Programacion!CN$35:CN$41)*'2 Eval'!$K21))*SUM(Programacion!CN$35:CN$41)/SUM(Programacion!CN$28:CN$41)+IF('Res 1ªEval'!CP22="",0,'Res 1ªEval'!CP22*SUM(Programacion!CN$28:CN$34)/SUM(Programacion!CN$28:CN$41)))))</f>
        <v/>
      </c>
      <c r="CQ22" s="270" t="str">
        <f>IF($C22="","",IF(SUM(Programacion!CO$28:CO$41)=0,"",IF(SUM(Programacion!CO$35:CO$41)=0,'Res 1ªEval'!CQ22,(IF(Programacion!CO$35="",0,Programacion!CO$35/SUM(Programacion!CO$35:CO$41)*'2 Eval'!$E21)+IF(Programacion!CO$36="",0,Programacion!CO$36/SUM(Programacion!CO$35:CO$41)*'2 Eval'!$F21)+IF(Programacion!CO$37="",0,Programacion!CO$37/SUM(Programacion!CO$35:CO$41)*'2 Eval'!$G21)+IF(Programacion!CO$38="",0,Programacion!CO$38/SUM(Programacion!CO$35:CO$41)*'2 Eval'!$H21)+IF(Programacion!CO$39="",0,Programacion!CO$39/SUM(Programacion!CO$35:CO$41)*'2 Eval'!$I21)+IF(Programacion!CO$40="",0,Programacion!CO$40/SUM(Programacion!CO$35:CO$41)*'2 Eval'!$J21)+IF(Programacion!CO$41="",0,Programacion!CO$41/SUM(Programacion!CO$35:CO$41)*'2 Eval'!$K21))*SUM(Programacion!CO$35:CO$41)/SUM(Programacion!CO$28:CO$41)+IF('Res 1ªEval'!CQ22="",0,'Res 1ªEval'!CQ22*SUM(Programacion!CO$28:CO$34)/SUM(Programacion!CO$28:CO$41)))))</f>
        <v/>
      </c>
      <c r="CR22" s="270" t="str">
        <f>IF($C22="","",IF(SUM(Programacion!CP$28:CP$41)=0,"",IF(SUM(Programacion!CP$35:CP$41)=0,'Res 1ªEval'!CR22,(IF(Programacion!CP$35="",0,Programacion!CP$35/SUM(Programacion!CP$35:CP$41)*'2 Eval'!$E21)+IF(Programacion!CP$36="",0,Programacion!CP$36/SUM(Programacion!CP$35:CP$41)*'2 Eval'!$F21)+IF(Programacion!CP$37="",0,Programacion!CP$37/SUM(Programacion!CP$35:CP$41)*'2 Eval'!$G21)+IF(Programacion!CP$38="",0,Programacion!CP$38/SUM(Programacion!CP$35:CP$41)*'2 Eval'!$H21)+IF(Programacion!CP$39="",0,Programacion!CP$39/SUM(Programacion!CP$35:CP$41)*'2 Eval'!$I21)+IF(Programacion!CP$40="",0,Programacion!CP$40/SUM(Programacion!CP$35:CP$41)*'2 Eval'!$J21)+IF(Programacion!CP$41="",0,Programacion!CP$41/SUM(Programacion!CP$35:CP$41)*'2 Eval'!$K21))*SUM(Programacion!CP$35:CP$41)/SUM(Programacion!CP$28:CP$41)+IF('Res 1ªEval'!CR22="",0,'Res 1ªEval'!CR22*SUM(Programacion!CP$28:CP$34)/SUM(Programacion!CP$28:CP$41)))))</f>
        <v/>
      </c>
      <c r="CS22" s="270" t="str">
        <f>IF($C22="","",IF(SUM(Programacion!CQ$28:CQ$41)=0,"",IF(SUM(Programacion!CQ$35:CQ$41)=0,'Res 1ªEval'!CS22,(IF(Programacion!CQ$35="",0,Programacion!CQ$35/SUM(Programacion!CQ$35:CQ$41)*'2 Eval'!$E21)+IF(Programacion!CQ$36="",0,Programacion!CQ$36/SUM(Programacion!CQ$35:CQ$41)*'2 Eval'!$F21)+IF(Programacion!CQ$37="",0,Programacion!CQ$37/SUM(Programacion!CQ$35:CQ$41)*'2 Eval'!$G21)+IF(Programacion!CQ$38="",0,Programacion!CQ$38/SUM(Programacion!CQ$35:CQ$41)*'2 Eval'!$H21)+IF(Programacion!CQ$39="",0,Programacion!CQ$39/SUM(Programacion!CQ$35:CQ$41)*'2 Eval'!$I21)+IF(Programacion!CQ$40="",0,Programacion!CQ$40/SUM(Programacion!CQ$35:CQ$41)*'2 Eval'!$J21)+IF(Programacion!CQ$41="",0,Programacion!CQ$41/SUM(Programacion!CQ$35:CQ$41)*'2 Eval'!$K21))*SUM(Programacion!CQ$35:CQ$41)/SUM(Programacion!CQ$28:CQ$41)+IF('Res 1ªEval'!CS22="",0,'Res 1ªEval'!CS22*SUM(Programacion!CQ$28:CQ$34)/SUM(Programacion!CQ$28:CQ$41)))))</f>
        <v/>
      </c>
      <c r="CT22" s="270" t="str">
        <f>IF($C22="","",IF(SUM(Programacion!CR$28:CR$41)=0,"",IF(SUM(Programacion!CR$35:CR$41)=0,'Res 1ªEval'!CT22,(IF(Programacion!CR$35="",0,Programacion!CR$35/SUM(Programacion!CR$35:CR$41)*'2 Eval'!$E21)+IF(Programacion!CR$36="",0,Programacion!CR$36/SUM(Programacion!CR$35:CR$41)*'2 Eval'!$F21)+IF(Programacion!CR$37="",0,Programacion!CR$37/SUM(Programacion!CR$35:CR$41)*'2 Eval'!$G21)+IF(Programacion!CR$38="",0,Programacion!CR$38/SUM(Programacion!CR$35:CR$41)*'2 Eval'!$H21)+IF(Programacion!CR$39="",0,Programacion!CR$39/SUM(Programacion!CR$35:CR$41)*'2 Eval'!$I21)+IF(Programacion!CR$40="",0,Programacion!CR$40/SUM(Programacion!CR$35:CR$41)*'2 Eval'!$J21)+IF(Programacion!CR$41="",0,Programacion!CR$41/SUM(Programacion!CR$35:CR$41)*'2 Eval'!$K21))*SUM(Programacion!CR$35:CR$41)/SUM(Programacion!CR$28:CR$41)+IF('Res 1ªEval'!CT22="",0,'Res 1ªEval'!CT22*SUM(Programacion!CR$28:CR$34)/SUM(Programacion!CR$28:CR$41)))))</f>
        <v/>
      </c>
      <c r="CU22" s="270" t="str">
        <f>IF($C22="","",IF(SUM(Programacion!CS$28:CS$41)=0,"",IF(SUM(Programacion!CS$35:CS$41)=0,'Res 1ªEval'!CU22,(IF(Programacion!CS$35="",0,Programacion!CS$35/SUM(Programacion!CS$35:CS$41)*'2 Eval'!$E21)+IF(Programacion!CS$36="",0,Programacion!CS$36/SUM(Programacion!CS$35:CS$41)*'2 Eval'!$F21)+IF(Programacion!CS$37="",0,Programacion!CS$37/SUM(Programacion!CS$35:CS$41)*'2 Eval'!$G21)+IF(Programacion!CS$38="",0,Programacion!CS$38/SUM(Programacion!CS$35:CS$41)*'2 Eval'!$H21)+IF(Programacion!CS$39="",0,Programacion!CS$39/SUM(Programacion!CS$35:CS$41)*'2 Eval'!$I21)+IF(Programacion!CS$40="",0,Programacion!CS$40/SUM(Programacion!CS$35:CS$41)*'2 Eval'!$J21)+IF(Programacion!CS$41="",0,Programacion!CS$41/SUM(Programacion!CS$35:CS$41)*'2 Eval'!$K21))*SUM(Programacion!CS$35:CS$41)/SUM(Programacion!CS$28:CS$41)+IF('Res 1ªEval'!CU22="",0,'Res 1ªEval'!CU22*SUM(Programacion!CS$28:CS$34)/SUM(Programacion!CS$28:CS$41)))))</f>
        <v/>
      </c>
      <c r="CV22" s="270" t="str">
        <f>IF($C22="","",IF(SUM(Programacion!CT$28:CT$41)=0,"",IF(SUM(Programacion!CT$35:CT$41)=0,'Res 1ªEval'!CV22,(IF(Programacion!CT$35="",0,Programacion!CT$35/SUM(Programacion!CT$35:CT$41)*'2 Eval'!$E21)+IF(Programacion!CT$36="",0,Programacion!CT$36/SUM(Programacion!CT$35:CT$41)*'2 Eval'!$F21)+IF(Programacion!CT$37="",0,Programacion!CT$37/SUM(Programacion!CT$35:CT$41)*'2 Eval'!$G21)+IF(Programacion!CT$38="",0,Programacion!CT$38/SUM(Programacion!CT$35:CT$41)*'2 Eval'!$H21)+IF(Programacion!CT$39="",0,Programacion!CT$39/SUM(Programacion!CT$35:CT$41)*'2 Eval'!$I21)+IF(Programacion!CT$40="",0,Programacion!CT$40/SUM(Programacion!CT$35:CT$41)*'2 Eval'!$J21)+IF(Programacion!CT$41="",0,Programacion!CT$41/SUM(Programacion!CT$35:CT$41)*'2 Eval'!$K21))*SUM(Programacion!CT$35:CT$41)/SUM(Programacion!CT$28:CT$41)+IF('Res 1ªEval'!CV22="",0,'Res 1ªEval'!CV22*SUM(Programacion!CT$28:CT$34)/SUM(Programacion!CT$28:CT$41)))))</f>
        <v/>
      </c>
      <c r="CW22" s="270" t="str">
        <f>IF($C22="","",IF(SUM(Programacion!CU$28:CU$41)=0,"",IF(SUM(Programacion!CU$35:CU$41)=0,'Res 1ªEval'!CW22,(IF(Programacion!CU$35="",0,Programacion!CU$35/SUM(Programacion!CU$35:CU$41)*'2 Eval'!$E21)+IF(Programacion!CU$36="",0,Programacion!CU$36/SUM(Programacion!CU$35:CU$41)*'2 Eval'!$F21)+IF(Programacion!CU$37="",0,Programacion!CU$37/SUM(Programacion!CU$35:CU$41)*'2 Eval'!$G21)+IF(Programacion!CU$38="",0,Programacion!CU$38/SUM(Programacion!CU$35:CU$41)*'2 Eval'!$H21)+IF(Programacion!CU$39="",0,Programacion!CU$39/SUM(Programacion!CU$35:CU$41)*'2 Eval'!$I21)+IF(Programacion!CU$40="",0,Programacion!CU$40/SUM(Programacion!CU$35:CU$41)*'2 Eval'!$J21)+IF(Programacion!CU$41="",0,Programacion!CU$41/SUM(Programacion!CU$35:CU$41)*'2 Eval'!$K21))*SUM(Programacion!CU$35:CU$41)/SUM(Programacion!CU$28:CU$41)+IF('Res 1ªEval'!CW22="",0,'Res 1ªEval'!CW22*SUM(Programacion!CU$28:CU$34)/SUM(Programacion!CU$28:CU$41)))))</f>
        <v/>
      </c>
      <c r="CX22" s="270" t="str">
        <f>IF($C22="","",IF(SUM(Programacion!CV$28:CV$41)=0,"",IF(SUM(Programacion!CV$35:CV$41)=0,'Res 1ªEval'!CX22,(IF(Programacion!CV$35="",0,Programacion!CV$35/SUM(Programacion!CV$35:CV$41)*'2 Eval'!$E21)+IF(Programacion!CV$36="",0,Programacion!CV$36/SUM(Programacion!CV$35:CV$41)*'2 Eval'!$F21)+IF(Programacion!CV$37="",0,Programacion!CV$37/SUM(Programacion!CV$35:CV$41)*'2 Eval'!$G21)+IF(Programacion!CV$38="",0,Programacion!CV$38/SUM(Programacion!CV$35:CV$41)*'2 Eval'!$H21)+IF(Programacion!CV$39="",0,Programacion!CV$39/SUM(Programacion!CV$35:CV$41)*'2 Eval'!$I21)+IF(Programacion!CV$40="",0,Programacion!CV$40/SUM(Programacion!CV$35:CV$41)*'2 Eval'!$J21)+IF(Programacion!CV$41="",0,Programacion!CV$41/SUM(Programacion!CV$35:CV$41)*'2 Eval'!$K21))*SUM(Programacion!CV$35:CV$41)/SUM(Programacion!CV$28:CV$41)+IF('Res 1ªEval'!CX22="",0,'Res 1ªEval'!CX22*SUM(Programacion!CV$28:CV$34)/SUM(Programacion!CV$28:CV$41)))))</f>
        <v/>
      </c>
      <c r="CY22" s="270" t="str">
        <f>IF($C22="","",IF(SUM(Programacion!CW$28:CW$41)=0,"",IF(SUM(Programacion!CW$35:CW$41)=0,'Res 1ªEval'!CY22,(IF(Programacion!CW$35="",0,Programacion!CW$35/SUM(Programacion!CW$35:CW$41)*'2 Eval'!$E21)+IF(Programacion!CW$36="",0,Programacion!CW$36/SUM(Programacion!CW$35:CW$41)*'2 Eval'!$F21)+IF(Programacion!CW$37="",0,Programacion!CW$37/SUM(Programacion!CW$35:CW$41)*'2 Eval'!$G21)+IF(Programacion!CW$38="",0,Programacion!CW$38/SUM(Programacion!CW$35:CW$41)*'2 Eval'!$H21)+IF(Programacion!CW$39="",0,Programacion!CW$39/SUM(Programacion!CW$35:CW$41)*'2 Eval'!$I21)+IF(Programacion!CW$40="",0,Programacion!CW$40/SUM(Programacion!CW$35:CW$41)*'2 Eval'!$J21)+IF(Programacion!CW$41="",0,Programacion!CW$41/SUM(Programacion!CW$35:CW$41)*'2 Eval'!$K21))*SUM(Programacion!CW$35:CW$41)/SUM(Programacion!CW$28:CW$41)+IF('Res 1ªEval'!CY22="",0,'Res 1ªEval'!CY22*SUM(Programacion!CW$28:CW$34)/SUM(Programacion!CW$28:CW$41)))))</f>
        <v/>
      </c>
      <c r="CZ22" s="270" t="str">
        <f>IF($C22="","",IF(SUM(Programacion!CX$28:CX$41)=0,"",IF(SUM(Programacion!CX$35:CX$41)=0,'Res 1ªEval'!CZ22,(IF(Programacion!CX$35="",0,Programacion!CX$35/SUM(Programacion!CX$35:CX$41)*'2 Eval'!$E21)+IF(Programacion!CX$36="",0,Programacion!CX$36/SUM(Programacion!CX$35:CX$41)*'2 Eval'!$F21)+IF(Programacion!CX$37="",0,Programacion!CX$37/SUM(Programacion!CX$35:CX$41)*'2 Eval'!$G21)+IF(Programacion!CX$38="",0,Programacion!CX$38/SUM(Programacion!CX$35:CX$41)*'2 Eval'!$H21)+IF(Programacion!CX$39="",0,Programacion!CX$39/SUM(Programacion!CX$35:CX$41)*'2 Eval'!$I21)+IF(Programacion!CX$40="",0,Programacion!CX$40/SUM(Programacion!CX$35:CX$41)*'2 Eval'!$J21)+IF(Programacion!CX$41="",0,Programacion!CX$41/SUM(Programacion!CX$35:CX$41)*'2 Eval'!$K21))*SUM(Programacion!CX$35:CX$41)/SUM(Programacion!CX$28:CX$41)+IF('Res 1ªEval'!CZ22="",0,'Res 1ªEval'!CZ22*SUM(Programacion!CX$28:CX$34)/SUM(Programacion!CX$28:CX$41)))))</f>
        <v/>
      </c>
      <c r="DA22" s="270" t="str">
        <f>IF($C22="","",IF(SUM(Programacion!CY$28:CY$41)=0,"",IF(SUM(Programacion!CY$35:CY$41)=0,'Res 1ªEval'!DA22,(IF(Programacion!CY$35="",0,Programacion!CY$35/SUM(Programacion!CY$35:CY$41)*'2 Eval'!$E21)+IF(Programacion!CY$36="",0,Programacion!CY$36/SUM(Programacion!CY$35:CY$41)*'2 Eval'!$F21)+IF(Programacion!CY$37="",0,Programacion!CY$37/SUM(Programacion!CY$35:CY$41)*'2 Eval'!$G21)+IF(Programacion!CY$38="",0,Programacion!CY$38/SUM(Programacion!CY$35:CY$41)*'2 Eval'!$H21)+IF(Programacion!CY$39="",0,Programacion!CY$39/SUM(Programacion!CY$35:CY$41)*'2 Eval'!$I21)+IF(Programacion!CY$40="",0,Programacion!CY$40/SUM(Programacion!CY$35:CY$41)*'2 Eval'!$J21)+IF(Programacion!CY$41="",0,Programacion!CY$41/SUM(Programacion!CY$35:CY$41)*'2 Eval'!$K21))*SUM(Programacion!CY$35:CY$41)/SUM(Programacion!CY$28:CY$41)+IF('Res 1ªEval'!DA22="",0,'Res 1ªEval'!DA22*SUM(Programacion!CY$28:CY$34)/SUM(Programacion!CY$28:CY$41)))))</f>
        <v/>
      </c>
      <c r="DB22" s="270" t="str">
        <f>IF($C22="","",IF(SUM(Programacion!CZ$28:CZ$41)=0,"",IF(SUM(Programacion!CZ$35:CZ$41)=0,'Res 1ªEval'!DB22,(IF(Programacion!CZ$35="",0,Programacion!CZ$35/SUM(Programacion!CZ$35:CZ$41)*'2 Eval'!$E21)+IF(Programacion!CZ$36="",0,Programacion!CZ$36/SUM(Programacion!CZ$35:CZ$41)*'2 Eval'!$F21)+IF(Programacion!CZ$37="",0,Programacion!CZ$37/SUM(Programacion!CZ$35:CZ$41)*'2 Eval'!$G21)+IF(Programacion!CZ$38="",0,Programacion!CZ$38/SUM(Programacion!CZ$35:CZ$41)*'2 Eval'!$H21)+IF(Programacion!CZ$39="",0,Programacion!CZ$39/SUM(Programacion!CZ$35:CZ$41)*'2 Eval'!$I21)+IF(Programacion!CZ$40="",0,Programacion!CZ$40/SUM(Programacion!CZ$35:CZ$41)*'2 Eval'!$J21)+IF(Programacion!CZ$41="",0,Programacion!CZ$41/SUM(Programacion!CZ$35:CZ$41)*'2 Eval'!$K21))*SUM(Programacion!CZ$35:CZ$41)/SUM(Programacion!CZ$28:CZ$41)+IF('Res 1ªEval'!DB22="",0,'Res 1ªEval'!DB22*SUM(Programacion!CZ$28:CZ$34)/SUM(Programacion!CZ$28:CZ$41)))))</f>
        <v/>
      </c>
      <c r="DC22" s="270" t="str">
        <f>IF($C22="","",IF(SUM(Programacion!DA$28:DA$41)=0,"",IF(SUM(Programacion!DA$35:DA$41)=0,'Res 1ªEval'!DC22,(IF(Programacion!DA$35="",0,Programacion!DA$35/SUM(Programacion!DA$35:DA$41)*'2 Eval'!$E21)+IF(Programacion!DA$36="",0,Programacion!DA$36/SUM(Programacion!DA$35:DA$41)*'2 Eval'!$F21)+IF(Programacion!DA$37="",0,Programacion!DA$37/SUM(Programacion!DA$35:DA$41)*'2 Eval'!$G21)+IF(Programacion!DA$38="",0,Programacion!DA$38/SUM(Programacion!DA$35:DA$41)*'2 Eval'!$H21)+IF(Programacion!DA$39="",0,Programacion!DA$39/SUM(Programacion!DA$35:DA$41)*'2 Eval'!$I21)+IF(Programacion!DA$40="",0,Programacion!DA$40/SUM(Programacion!DA$35:DA$41)*'2 Eval'!$J21)+IF(Programacion!DA$41="",0,Programacion!DA$41/SUM(Programacion!DA$35:DA$41)*'2 Eval'!$K21))*SUM(Programacion!DA$35:DA$41)/SUM(Programacion!DA$28:DA$41)+IF('Res 1ªEval'!DC22="",0,'Res 1ªEval'!DC22*SUM(Programacion!DA$28:DA$34)/SUM(Programacion!DA$28:DA$41)))))</f>
        <v/>
      </c>
      <c r="DD22" s="270" t="str">
        <f>IF($C22="","",IF(SUM(Programacion!DB$28:DB$41)=0,"",IF(SUM(Programacion!DB$35:DB$41)=0,'Res 1ªEval'!DD22,(IF(Programacion!DB$35="",0,Programacion!DB$35/SUM(Programacion!DB$35:DB$41)*'2 Eval'!$E21)+IF(Programacion!DB$36="",0,Programacion!DB$36/SUM(Programacion!DB$35:DB$41)*'2 Eval'!$F21)+IF(Programacion!DB$37="",0,Programacion!DB$37/SUM(Programacion!DB$35:DB$41)*'2 Eval'!$G21)+IF(Programacion!DB$38="",0,Programacion!DB$38/SUM(Programacion!DB$35:DB$41)*'2 Eval'!$H21)+IF(Programacion!DB$39="",0,Programacion!DB$39/SUM(Programacion!DB$35:DB$41)*'2 Eval'!$I21)+IF(Programacion!DB$40="",0,Programacion!DB$40/SUM(Programacion!DB$35:DB$41)*'2 Eval'!$J21)+IF(Programacion!DB$41="",0,Programacion!DB$41/SUM(Programacion!DB$35:DB$41)*'2 Eval'!$K21))*SUM(Programacion!DB$35:DB$41)/SUM(Programacion!DB$28:DB$41)+IF('Res 1ªEval'!DD22="",0,'Res 1ªEval'!DD22*SUM(Programacion!DB$28:DB$34)/SUM(Programacion!DB$28:DB$41)))))</f>
        <v/>
      </c>
      <c r="DE22" s="270" t="str">
        <f>IF($C22="","",IF(SUM(Programacion!DC$28:DC$41)=0,"",IF(SUM(Programacion!DC$35:DC$41)=0,'Res 1ªEval'!DE22,(IF(Programacion!DC$35="",0,Programacion!DC$35/SUM(Programacion!DC$35:DC$41)*'2 Eval'!$E21)+IF(Programacion!DC$36="",0,Programacion!DC$36/SUM(Programacion!DC$35:DC$41)*'2 Eval'!$F21)+IF(Programacion!DC$37="",0,Programacion!DC$37/SUM(Programacion!DC$35:DC$41)*'2 Eval'!$G21)+IF(Programacion!DC$38="",0,Programacion!DC$38/SUM(Programacion!DC$35:DC$41)*'2 Eval'!$H21)+IF(Programacion!DC$39="",0,Programacion!DC$39/SUM(Programacion!DC$35:DC$41)*'2 Eval'!$I21)+IF(Programacion!DC$40="",0,Programacion!DC$40/SUM(Programacion!DC$35:DC$41)*'2 Eval'!$J21)+IF(Programacion!DC$41="",0,Programacion!DC$41/SUM(Programacion!DC$35:DC$41)*'2 Eval'!$K21))*SUM(Programacion!DC$35:DC$41)/SUM(Programacion!DC$28:DC$41)+IF('Res 1ªEval'!DE22="",0,'Res 1ªEval'!DE22*SUM(Programacion!DC$28:DC$34)/SUM(Programacion!DC$28:DC$41)))))</f>
        <v/>
      </c>
      <c r="DF22" s="270" t="str">
        <f>IF($C22="","",IF(SUM(Programacion!DD$28:DD$41)=0,"",IF(SUM(Programacion!DD$35:DD$41)=0,'Res 1ªEval'!DF22,(IF(Programacion!DD$35="",0,Programacion!DD$35/SUM(Programacion!DD$35:DD$41)*'2 Eval'!$E21)+IF(Programacion!DD$36="",0,Programacion!DD$36/SUM(Programacion!DD$35:DD$41)*'2 Eval'!$F21)+IF(Programacion!DD$37="",0,Programacion!DD$37/SUM(Programacion!DD$35:DD$41)*'2 Eval'!$G21)+IF(Programacion!DD$38="",0,Programacion!DD$38/SUM(Programacion!DD$35:DD$41)*'2 Eval'!$H21)+IF(Programacion!DD$39="",0,Programacion!DD$39/SUM(Programacion!DD$35:DD$41)*'2 Eval'!$I21)+IF(Programacion!DD$40="",0,Programacion!DD$40/SUM(Programacion!DD$35:DD$41)*'2 Eval'!$J21)+IF(Programacion!DD$41="",0,Programacion!DD$41/SUM(Programacion!DD$35:DD$41)*'2 Eval'!$K21))*SUM(Programacion!DD$35:DD$41)/SUM(Programacion!DD$28:DD$41)+IF('Res 1ªEval'!DF22="",0,'Res 1ªEval'!DF22*SUM(Programacion!DD$28:DD$34)/SUM(Programacion!DD$28:DD$41)))))</f>
        <v/>
      </c>
      <c r="DG22" s="270" t="str">
        <f>IF($C22="","",IF(SUM(Programacion!DE$28:DE$41)=0,"",IF(SUM(Programacion!DE$35:DE$41)=0,'Res 1ªEval'!DG22,(IF(Programacion!DE$35="",0,Programacion!DE$35/SUM(Programacion!DE$35:DE$41)*'2 Eval'!$E21)+IF(Programacion!DE$36="",0,Programacion!DE$36/SUM(Programacion!DE$35:DE$41)*'2 Eval'!$F21)+IF(Programacion!DE$37="",0,Programacion!DE$37/SUM(Programacion!DE$35:DE$41)*'2 Eval'!$G21)+IF(Programacion!DE$38="",0,Programacion!DE$38/SUM(Programacion!DE$35:DE$41)*'2 Eval'!$H21)+IF(Programacion!DE$39="",0,Programacion!DE$39/SUM(Programacion!DE$35:DE$41)*'2 Eval'!$I21)+IF(Programacion!DE$40="",0,Programacion!DE$40/SUM(Programacion!DE$35:DE$41)*'2 Eval'!$J21)+IF(Programacion!DE$41="",0,Programacion!DE$41/SUM(Programacion!DE$35:DE$41)*'2 Eval'!$K21))*SUM(Programacion!DE$35:DE$41)/SUM(Programacion!DE$28:DE$41)+IF('Res 1ªEval'!DG22="",0,'Res 1ªEval'!DG22*SUM(Programacion!DE$28:DE$34)/SUM(Programacion!DE$28:DE$41)))))</f>
        <v/>
      </c>
      <c r="DH22" s="270" t="str">
        <f>IF($C22="","",IF(SUM(Programacion!DF$28:DF$41)=0,"",IF(SUM(Programacion!DF$35:DF$41)=0,'Res 1ªEval'!DH22,(IF(Programacion!DF$35="",0,Programacion!DF$35/SUM(Programacion!DF$35:DF$41)*'2 Eval'!$E21)+IF(Programacion!DF$36="",0,Programacion!DF$36/SUM(Programacion!DF$35:DF$41)*'2 Eval'!$F21)+IF(Programacion!DF$37="",0,Programacion!DF$37/SUM(Programacion!DF$35:DF$41)*'2 Eval'!$G21)+IF(Programacion!DF$38="",0,Programacion!DF$38/SUM(Programacion!DF$35:DF$41)*'2 Eval'!$H21)+IF(Programacion!DF$39="",0,Programacion!DF$39/SUM(Programacion!DF$35:DF$41)*'2 Eval'!$I21)+IF(Programacion!DF$40="",0,Programacion!DF$40/SUM(Programacion!DF$35:DF$41)*'2 Eval'!$J21)+IF(Programacion!DF$41="",0,Programacion!DF$41/SUM(Programacion!DF$35:DF$41)*'2 Eval'!$K21))*SUM(Programacion!DF$35:DF$41)/SUM(Programacion!DF$28:DF$41)+IF('Res 1ªEval'!DH22="",0,'Res 1ªEval'!DH22*SUM(Programacion!DF$28:DF$34)/SUM(Programacion!DF$28:DF$41)))))</f>
        <v/>
      </c>
      <c r="DI22" s="270" t="str">
        <f>IF($C22="","",IF(SUM(Programacion!DG$28:DG$41)=0,"",IF(SUM(Programacion!DG$35:DG$41)=0,'Res 1ªEval'!DI22,(IF(Programacion!DG$35="",0,Programacion!DG$35/SUM(Programacion!DG$35:DG$41)*'2 Eval'!$E21)+IF(Programacion!DG$36="",0,Programacion!DG$36/SUM(Programacion!DG$35:DG$41)*'2 Eval'!$F21)+IF(Programacion!DG$37="",0,Programacion!DG$37/SUM(Programacion!DG$35:DG$41)*'2 Eval'!$G21)+IF(Programacion!DG$38="",0,Programacion!DG$38/SUM(Programacion!DG$35:DG$41)*'2 Eval'!$H21)+IF(Programacion!DG$39="",0,Programacion!DG$39/SUM(Programacion!DG$35:DG$41)*'2 Eval'!$I21)+IF(Programacion!DG$40="",0,Programacion!DG$40/SUM(Programacion!DG$35:DG$41)*'2 Eval'!$J21)+IF(Programacion!DG$41="",0,Programacion!DG$41/SUM(Programacion!DG$35:DG$41)*'2 Eval'!$K21))*SUM(Programacion!DG$35:DG$41)/SUM(Programacion!DG$28:DG$41)+IF('Res 1ªEval'!DI22="",0,'Res 1ªEval'!DI22*SUM(Programacion!DG$28:DG$34)/SUM(Programacion!DG$28:DG$41)))))</f>
        <v/>
      </c>
      <c r="DJ22" s="270" t="str">
        <f>IF($C22="","",IF(SUM(Programacion!DH$28:DH$41)=0,"",IF(SUM(Programacion!DH$35:DH$41)=0,'Res 1ªEval'!DJ22,(IF(Programacion!DH$35="",0,Programacion!DH$35/SUM(Programacion!DH$35:DH$41)*'2 Eval'!$E21)+IF(Programacion!DH$36="",0,Programacion!DH$36/SUM(Programacion!DH$35:DH$41)*'2 Eval'!$F21)+IF(Programacion!DH$37="",0,Programacion!DH$37/SUM(Programacion!DH$35:DH$41)*'2 Eval'!$G21)+IF(Programacion!DH$38="",0,Programacion!DH$38/SUM(Programacion!DH$35:DH$41)*'2 Eval'!$H21)+IF(Programacion!DH$39="",0,Programacion!DH$39/SUM(Programacion!DH$35:DH$41)*'2 Eval'!$I21)+IF(Programacion!DH$40="",0,Programacion!DH$40/SUM(Programacion!DH$35:DH$41)*'2 Eval'!$J21)+IF(Programacion!DH$41="",0,Programacion!DH$41/SUM(Programacion!DH$35:DH$41)*'2 Eval'!$K21))*SUM(Programacion!DH$35:DH$41)/SUM(Programacion!DH$28:DH$41)+IF('Res 1ªEval'!DJ22="",0,'Res 1ªEval'!DJ22*SUM(Programacion!DH$28:DH$34)/SUM(Programacion!DH$28:DH$41)))))</f>
        <v/>
      </c>
      <c r="DK22" s="270" t="str">
        <f>IF($C22="","",IF(SUM(Programacion!DI$28:DI$41)=0,"",IF(SUM(Programacion!DI$35:DI$41)=0,'Res 1ªEval'!DK22,(IF(Programacion!DI$35="",0,Programacion!DI$35/SUM(Programacion!DI$35:DI$41)*'2 Eval'!$E21)+IF(Programacion!DI$36="",0,Programacion!DI$36/SUM(Programacion!DI$35:DI$41)*'2 Eval'!$F21)+IF(Programacion!DI$37="",0,Programacion!DI$37/SUM(Programacion!DI$35:DI$41)*'2 Eval'!$G21)+IF(Programacion!DI$38="",0,Programacion!DI$38/SUM(Programacion!DI$35:DI$41)*'2 Eval'!$H21)+IF(Programacion!DI$39="",0,Programacion!DI$39/SUM(Programacion!DI$35:DI$41)*'2 Eval'!$I21)+IF(Programacion!DI$40="",0,Programacion!DI$40/SUM(Programacion!DI$35:DI$41)*'2 Eval'!$J21)+IF(Programacion!DI$41="",0,Programacion!DI$41/SUM(Programacion!DI$35:DI$41)*'2 Eval'!$K21))*SUM(Programacion!DI$35:DI$41)/SUM(Programacion!DI$28:DI$41)+IF('Res 1ªEval'!DK22="",0,'Res 1ªEval'!DK22*SUM(Programacion!DI$28:DI$34)/SUM(Programacion!DI$28:DI$41)))))</f>
        <v/>
      </c>
      <c r="DL22" s="270" t="str">
        <f>IF($C22="","",IF(SUM(Programacion!DJ$28:DJ$41)=0,"",IF(SUM(Programacion!DJ$35:DJ$41)=0,'Res 1ªEval'!DL22,(IF(Programacion!DJ$35="",0,Programacion!DJ$35/SUM(Programacion!DJ$35:DJ$41)*'2 Eval'!$E21)+IF(Programacion!DJ$36="",0,Programacion!DJ$36/SUM(Programacion!DJ$35:DJ$41)*'2 Eval'!$F21)+IF(Programacion!DJ$37="",0,Programacion!DJ$37/SUM(Programacion!DJ$35:DJ$41)*'2 Eval'!$G21)+IF(Programacion!DJ$38="",0,Programacion!DJ$38/SUM(Programacion!DJ$35:DJ$41)*'2 Eval'!$H21)+IF(Programacion!DJ$39="",0,Programacion!DJ$39/SUM(Programacion!DJ$35:DJ$41)*'2 Eval'!$I21)+IF(Programacion!DJ$40="",0,Programacion!DJ$40/SUM(Programacion!DJ$35:DJ$41)*'2 Eval'!$J21)+IF(Programacion!DJ$41="",0,Programacion!DJ$41/SUM(Programacion!DJ$35:DJ$41)*'2 Eval'!$K21))*SUM(Programacion!DJ$35:DJ$41)/SUM(Programacion!DJ$28:DJ$41)+IF('Res 1ªEval'!DL22="",0,'Res 1ªEval'!DL22*SUM(Programacion!DJ$28:DJ$34)/SUM(Programacion!DJ$28:DJ$41)))))</f>
        <v/>
      </c>
      <c r="DM22" s="270" t="str">
        <f>IF($C22="","",IF(SUM(Programacion!DK$28:DK$41)=0,"",IF(SUM(Programacion!DK$35:DK$41)=0,'Res 1ªEval'!DM22,(IF(Programacion!DK$35="",0,Programacion!DK$35/SUM(Programacion!DK$35:DK$41)*'2 Eval'!$E21)+IF(Programacion!DK$36="",0,Programacion!DK$36/SUM(Programacion!DK$35:DK$41)*'2 Eval'!$F21)+IF(Programacion!DK$37="",0,Programacion!DK$37/SUM(Programacion!DK$35:DK$41)*'2 Eval'!$G21)+IF(Programacion!DK$38="",0,Programacion!DK$38/SUM(Programacion!DK$35:DK$41)*'2 Eval'!$H21)+IF(Programacion!DK$39="",0,Programacion!DK$39/SUM(Programacion!DK$35:DK$41)*'2 Eval'!$I21)+IF(Programacion!DK$40="",0,Programacion!DK$40/SUM(Programacion!DK$35:DK$41)*'2 Eval'!$J21)+IF(Programacion!DK$41="",0,Programacion!DK$41/SUM(Programacion!DK$35:DK$41)*'2 Eval'!$K21))*SUM(Programacion!DK$35:DK$41)/SUM(Programacion!DK$28:DK$41)+IF('Res 1ªEval'!DM22="",0,'Res 1ªEval'!DM22*SUM(Programacion!DK$28:DK$34)/SUM(Programacion!DK$28:DK$41)))))</f>
        <v/>
      </c>
      <c r="DN22" s="270" t="str">
        <f>IF($C22="","",IF(SUM(Programacion!DL$28:DL$41)=0,"",IF(SUM(Programacion!DL$35:DL$41)=0,'Res 1ªEval'!DN22,(IF(Programacion!DL$35="",0,Programacion!DL$35/SUM(Programacion!DL$35:DL$41)*'2 Eval'!$E21)+IF(Programacion!DL$36="",0,Programacion!DL$36/SUM(Programacion!DL$35:DL$41)*'2 Eval'!$F21)+IF(Programacion!DL$37="",0,Programacion!DL$37/SUM(Programacion!DL$35:DL$41)*'2 Eval'!$G21)+IF(Programacion!DL$38="",0,Programacion!DL$38/SUM(Programacion!DL$35:DL$41)*'2 Eval'!$H21)+IF(Programacion!DL$39="",0,Programacion!DL$39/SUM(Programacion!DL$35:DL$41)*'2 Eval'!$I21)+IF(Programacion!DL$40="",0,Programacion!DL$40/SUM(Programacion!DL$35:DL$41)*'2 Eval'!$J21)+IF(Programacion!DL$41="",0,Programacion!DL$41/SUM(Programacion!DL$35:DL$41)*'2 Eval'!$K21))*SUM(Programacion!DL$35:DL$41)/SUM(Programacion!DL$28:DL$41)+IF('Res 1ªEval'!DN22="",0,'Res 1ªEval'!DN22*SUM(Programacion!DL$28:DL$34)/SUM(Programacion!DL$28:DL$41)))))</f>
        <v/>
      </c>
      <c r="DO22" s="270" t="str">
        <f>IF($C22="","",IF(SUM(Programacion!DM$28:DM$41)=0,"",IF(SUM(Programacion!DM$35:DM$41)=0,'Res 1ªEval'!DO22,(IF(Programacion!DM$35="",0,Programacion!DM$35/SUM(Programacion!DM$35:DM$41)*'2 Eval'!$E21)+IF(Programacion!DM$36="",0,Programacion!DM$36/SUM(Programacion!DM$35:DM$41)*'2 Eval'!$F21)+IF(Programacion!DM$37="",0,Programacion!DM$37/SUM(Programacion!DM$35:DM$41)*'2 Eval'!$G21)+IF(Programacion!DM$38="",0,Programacion!DM$38/SUM(Programacion!DM$35:DM$41)*'2 Eval'!$H21)+IF(Programacion!DM$39="",0,Programacion!DM$39/SUM(Programacion!DM$35:DM$41)*'2 Eval'!$I21)+IF(Programacion!DM$40="",0,Programacion!DM$40/SUM(Programacion!DM$35:DM$41)*'2 Eval'!$J21)+IF(Programacion!DM$41="",0,Programacion!DM$41/SUM(Programacion!DM$35:DM$41)*'2 Eval'!$K21))*SUM(Programacion!DM$35:DM$41)/SUM(Programacion!DM$28:DM$41)+IF('Res 1ªEval'!DO22="",0,'Res 1ªEval'!DO22*SUM(Programacion!DM$28:DM$34)/SUM(Programacion!DM$28:DM$41)))))</f>
        <v/>
      </c>
      <c r="DP22" s="270" t="str">
        <f>IF($C22="","",IF(SUM(Programacion!DN$28:DN$41)=0,"",IF(SUM(Programacion!DN$35:DN$41)=0,'Res 1ªEval'!DP22,(IF(Programacion!DN$35="",0,Programacion!DN$35/SUM(Programacion!DN$35:DN$41)*'2 Eval'!$E21)+IF(Programacion!DN$36="",0,Programacion!DN$36/SUM(Programacion!DN$35:DN$41)*'2 Eval'!$F21)+IF(Programacion!DN$37="",0,Programacion!DN$37/SUM(Programacion!DN$35:DN$41)*'2 Eval'!$G21)+IF(Programacion!DN$38="",0,Programacion!DN$38/SUM(Programacion!DN$35:DN$41)*'2 Eval'!$H21)+IF(Programacion!DN$39="",0,Programacion!DN$39/SUM(Programacion!DN$35:DN$41)*'2 Eval'!$I21)+IF(Programacion!DN$40="",0,Programacion!DN$40/SUM(Programacion!DN$35:DN$41)*'2 Eval'!$J21)+IF(Programacion!DN$41="",0,Programacion!DN$41/SUM(Programacion!DN$35:DN$41)*'2 Eval'!$K21))*SUM(Programacion!DN$35:DN$41)/SUM(Programacion!DN$28:DN$41)+IF('Res 1ªEval'!DP22="",0,'Res 1ªEval'!DP22*SUM(Programacion!DN$28:DN$34)/SUM(Programacion!DN$28:DN$41)))))</f>
        <v/>
      </c>
      <c r="DQ22" s="270" t="str">
        <f>IF($C22="","",IF(SUM(Programacion!DO$28:DO$41)=0,"",IF(SUM(Programacion!DO$35:DO$41)=0,'Res 1ªEval'!DQ22,(IF(Programacion!DO$35="",0,Programacion!DO$35/SUM(Programacion!DO$35:DO$41)*'2 Eval'!$E21)+IF(Programacion!DO$36="",0,Programacion!DO$36/SUM(Programacion!DO$35:DO$41)*'2 Eval'!$F21)+IF(Programacion!DO$37="",0,Programacion!DO$37/SUM(Programacion!DO$35:DO$41)*'2 Eval'!$G21)+IF(Programacion!DO$38="",0,Programacion!DO$38/SUM(Programacion!DO$35:DO$41)*'2 Eval'!$H21)+IF(Programacion!DO$39="",0,Programacion!DO$39/SUM(Programacion!DO$35:DO$41)*'2 Eval'!$I21)+IF(Programacion!DO$40="",0,Programacion!DO$40/SUM(Programacion!DO$35:DO$41)*'2 Eval'!$J21)+IF(Programacion!DO$41="",0,Programacion!DO$41/SUM(Programacion!DO$35:DO$41)*'2 Eval'!$K21))*SUM(Programacion!DO$35:DO$41)/SUM(Programacion!DO$28:DO$41)+IF('Res 1ªEval'!DQ22="",0,'Res 1ªEval'!DQ22*SUM(Programacion!DO$28:DO$34)/SUM(Programacion!DO$28:DO$41)))))</f>
        <v/>
      </c>
      <c r="DR22" s="270" t="str">
        <f>IF($C22="","",IF(SUM(Programacion!DP$28:DP$41)=0,"",IF(SUM(Programacion!DP$35:DP$41)=0,'Res 1ªEval'!DR22,(IF(Programacion!DP$35="",0,Programacion!DP$35/SUM(Programacion!DP$35:DP$41)*'2 Eval'!$E21)+IF(Programacion!DP$36="",0,Programacion!DP$36/SUM(Programacion!DP$35:DP$41)*'2 Eval'!$F21)+IF(Programacion!DP$37="",0,Programacion!DP$37/SUM(Programacion!DP$35:DP$41)*'2 Eval'!$G21)+IF(Programacion!DP$38="",0,Programacion!DP$38/SUM(Programacion!DP$35:DP$41)*'2 Eval'!$H21)+IF(Programacion!DP$39="",0,Programacion!DP$39/SUM(Programacion!DP$35:DP$41)*'2 Eval'!$I21)+IF(Programacion!DP$40="",0,Programacion!DP$40/SUM(Programacion!DP$35:DP$41)*'2 Eval'!$J21)+IF(Programacion!DP$41="",0,Programacion!DP$41/SUM(Programacion!DP$35:DP$41)*'2 Eval'!$K21))*SUM(Programacion!DP$35:DP$41)/SUM(Programacion!DP$28:DP$41)+IF('Res 1ªEval'!DR22="",0,'Res 1ªEval'!DR22*SUM(Programacion!DP$28:DP$34)/SUM(Programacion!DP$28:DP$41)))))</f>
        <v/>
      </c>
      <c r="DS22" s="270" t="str">
        <f>IF($C22="","",IF(SUM(Programacion!DQ$28:DQ$41)=0,"",IF(SUM(Programacion!DQ$35:DQ$41)=0,'Res 1ªEval'!DS22,(IF(Programacion!DQ$35="",0,Programacion!DQ$35/SUM(Programacion!DQ$35:DQ$41)*'2 Eval'!$E21)+IF(Programacion!DQ$36="",0,Programacion!DQ$36/SUM(Programacion!DQ$35:DQ$41)*'2 Eval'!$F21)+IF(Programacion!DQ$37="",0,Programacion!DQ$37/SUM(Programacion!DQ$35:DQ$41)*'2 Eval'!$G21)+IF(Programacion!DQ$38="",0,Programacion!DQ$38/SUM(Programacion!DQ$35:DQ$41)*'2 Eval'!$H21)+IF(Programacion!DQ$39="",0,Programacion!DQ$39/SUM(Programacion!DQ$35:DQ$41)*'2 Eval'!$I21)+IF(Programacion!DQ$40="",0,Programacion!DQ$40/SUM(Programacion!DQ$35:DQ$41)*'2 Eval'!$J21)+IF(Programacion!DQ$41="",0,Programacion!DQ$41/SUM(Programacion!DQ$35:DQ$41)*'2 Eval'!$K21))*SUM(Programacion!DQ$35:DQ$41)/SUM(Programacion!DQ$28:DQ$41)+IF('Res 1ªEval'!DS22="",0,'Res 1ªEval'!DS22*SUM(Programacion!DQ$28:DQ$34)/SUM(Programacion!DQ$28:DQ$41)))))</f>
        <v/>
      </c>
      <c r="DT22" s="270" t="str">
        <f>IF($C22="","",IF(SUM(Programacion!DR$28:DR$41)=0,"",IF(SUM(Programacion!DR$35:DR$41)=0,'Res 1ªEval'!DT22,(IF(Programacion!DR$35="",0,Programacion!DR$35/SUM(Programacion!DR$35:DR$41)*'2 Eval'!$E21)+IF(Programacion!DR$36="",0,Programacion!DR$36/SUM(Programacion!DR$35:DR$41)*'2 Eval'!$F21)+IF(Programacion!DR$37="",0,Programacion!DR$37/SUM(Programacion!DR$35:DR$41)*'2 Eval'!$G21)+IF(Programacion!DR$38="",0,Programacion!DR$38/SUM(Programacion!DR$35:DR$41)*'2 Eval'!$H21)+IF(Programacion!DR$39="",0,Programacion!DR$39/SUM(Programacion!DR$35:DR$41)*'2 Eval'!$I21)+IF(Programacion!DR$40="",0,Programacion!DR$40/SUM(Programacion!DR$35:DR$41)*'2 Eval'!$J21)+IF(Programacion!DR$41="",0,Programacion!DR$41/SUM(Programacion!DR$35:DR$41)*'2 Eval'!$K21))*SUM(Programacion!DR$35:DR$41)/SUM(Programacion!DR$28:DR$41)+IF('Res 1ªEval'!DT22="",0,'Res 1ªEval'!DT22*SUM(Programacion!DR$28:DR$34)/SUM(Programacion!DR$28:DR$41)))))</f>
        <v/>
      </c>
      <c r="DU22" s="270" t="str">
        <f>IF($C22="","",IF(SUM(Programacion!DS$28:DS$41)=0,"",IF(SUM(Programacion!DS$35:DS$41)=0,'Res 1ªEval'!DU22,(IF(Programacion!DS$35="",0,Programacion!DS$35/SUM(Programacion!DS$35:DS$41)*'2 Eval'!$E21)+IF(Programacion!DS$36="",0,Programacion!DS$36/SUM(Programacion!DS$35:DS$41)*'2 Eval'!$F21)+IF(Programacion!DS$37="",0,Programacion!DS$37/SUM(Programacion!DS$35:DS$41)*'2 Eval'!$G21)+IF(Programacion!DS$38="",0,Programacion!DS$38/SUM(Programacion!DS$35:DS$41)*'2 Eval'!$H21)+IF(Programacion!DS$39="",0,Programacion!DS$39/SUM(Programacion!DS$35:DS$41)*'2 Eval'!$I21)+IF(Programacion!DS$40="",0,Programacion!DS$40/SUM(Programacion!DS$35:DS$41)*'2 Eval'!$J21)+IF(Programacion!DS$41="",0,Programacion!DS$41/SUM(Programacion!DS$35:DS$41)*'2 Eval'!$K21))*SUM(Programacion!DS$35:DS$41)/SUM(Programacion!DS$28:DS$41)+IF('Res 1ªEval'!DU22="",0,'Res 1ªEval'!DU22*SUM(Programacion!DS$28:DS$34)/SUM(Programacion!DS$28:DS$41)))))</f>
        <v/>
      </c>
      <c r="DV22" s="270" t="str">
        <f>IF($C22="","",IF(SUM(Programacion!DT$28:DT$41)=0,"",IF(SUM(Programacion!DT$35:DT$41)=0,'Res 1ªEval'!DV22,(IF(Programacion!DT$35="",0,Programacion!DT$35/SUM(Programacion!DT$35:DT$41)*'2 Eval'!$E21)+IF(Programacion!DT$36="",0,Programacion!DT$36/SUM(Programacion!DT$35:DT$41)*'2 Eval'!$F21)+IF(Programacion!DT$37="",0,Programacion!DT$37/SUM(Programacion!DT$35:DT$41)*'2 Eval'!$G21)+IF(Programacion!DT$38="",0,Programacion!DT$38/SUM(Programacion!DT$35:DT$41)*'2 Eval'!$H21)+IF(Programacion!DT$39="",0,Programacion!DT$39/SUM(Programacion!DT$35:DT$41)*'2 Eval'!$I21)+IF(Programacion!DT$40="",0,Programacion!DT$40/SUM(Programacion!DT$35:DT$41)*'2 Eval'!$J21)+IF(Programacion!DT$41="",0,Programacion!DT$41/SUM(Programacion!DT$35:DT$41)*'2 Eval'!$K21))*SUM(Programacion!DT$35:DT$41)/SUM(Programacion!DT$28:DT$41)+IF('Res 1ªEval'!DV22="",0,'Res 1ªEval'!DV22*SUM(Programacion!DT$28:DT$34)/SUM(Programacion!DT$28:DT$41)))))</f>
        <v/>
      </c>
      <c r="DW22" s="270" t="str">
        <f>IF($C22="","",IF(SUM(Programacion!DU$28:DU$41)=0,"",IF(SUM(Programacion!DU$35:DU$41)=0,'Res 1ªEval'!DW22,(IF(Programacion!DU$35="",0,Programacion!DU$35/SUM(Programacion!DU$35:DU$41)*'2 Eval'!$E21)+IF(Programacion!DU$36="",0,Programacion!DU$36/SUM(Programacion!DU$35:DU$41)*'2 Eval'!$F21)+IF(Programacion!DU$37="",0,Programacion!DU$37/SUM(Programacion!DU$35:DU$41)*'2 Eval'!$G21)+IF(Programacion!DU$38="",0,Programacion!DU$38/SUM(Programacion!DU$35:DU$41)*'2 Eval'!$H21)+IF(Programacion!DU$39="",0,Programacion!DU$39/SUM(Programacion!DU$35:DU$41)*'2 Eval'!$I21)+IF(Programacion!DU$40="",0,Programacion!DU$40/SUM(Programacion!DU$35:DU$41)*'2 Eval'!$J21)+IF(Programacion!DU$41="",0,Programacion!DU$41/SUM(Programacion!DU$35:DU$41)*'2 Eval'!$K21))*SUM(Programacion!DU$35:DU$41)/SUM(Programacion!DU$28:DU$41)+IF('Res 1ªEval'!DW22="",0,'Res 1ªEval'!DW22*SUM(Programacion!DU$28:DU$34)/SUM(Programacion!DU$28:DU$41)))))</f>
        <v/>
      </c>
      <c r="DX22" s="270" t="str">
        <f>IF($C22="","",IF(SUM(Programacion!DV$28:DV$41)=0,"",IF(SUM(Programacion!DV$35:DV$41)=0,'Res 1ªEval'!DX22,(IF(Programacion!DV$35="",0,Programacion!DV$35/SUM(Programacion!DV$35:DV$41)*'2 Eval'!$E21)+IF(Programacion!DV$36="",0,Programacion!DV$36/SUM(Programacion!DV$35:DV$41)*'2 Eval'!$F21)+IF(Programacion!DV$37="",0,Programacion!DV$37/SUM(Programacion!DV$35:DV$41)*'2 Eval'!$G21)+IF(Programacion!DV$38="",0,Programacion!DV$38/SUM(Programacion!DV$35:DV$41)*'2 Eval'!$H21)+IF(Programacion!DV$39="",0,Programacion!DV$39/SUM(Programacion!DV$35:DV$41)*'2 Eval'!$I21)+IF(Programacion!DV$40="",0,Programacion!DV$40/SUM(Programacion!DV$35:DV$41)*'2 Eval'!$J21)+IF(Programacion!DV$41="",0,Programacion!DV$41/SUM(Programacion!DV$35:DV$41)*'2 Eval'!$K21))*SUM(Programacion!DV$35:DV$41)/SUM(Programacion!DV$28:DV$41)+IF('Res 1ªEval'!DX22="",0,'Res 1ªEval'!DX22*SUM(Programacion!DV$28:DV$34)/SUM(Programacion!DV$28:DV$41)))))</f>
        <v/>
      </c>
      <c r="DY22" s="270" t="str">
        <f>IF($C22="","",IF(SUM(Programacion!DW$28:DW$41)=0,"",IF(SUM(Programacion!DW$35:DW$41)=0,'Res 1ªEval'!DY22,(IF(Programacion!DW$35="",0,Programacion!DW$35/SUM(Programacion!DW$35:DW$41)*'2 Eval'!$E21)+IF(Programacion!DW$36="",0,Programacion!DW$36/SUM(Programacion!DW$35:DW$41)*'2 Eval'!$F21)+IF(Programacion!DW$37="",0,Programacion!DW$37/SUM(Programacion!DW$35:DW$41)*'2 Eval'!$G21)+IF(Programacion!DW$38="",0,Programacion!DW$38/SUM(Programacion!DW$35:DW$41)*'2 Eval'!$H21)+IF(Programacion!DW$39="",0,Programacion!DW$39/SUM(Programacion!DW$35:DW$41)*'2 Eval'!$I21)+IF(Programacion!DW$40="",0,Programacion!DW$40/SUM(Programacion!DW$35:DW$41)*'2 Eval'!$J21)+IF(Programacion!DW$41="",0,Programacion!DW$41/SUM(Programacion!DW$35:DW$41)*'2 Eval'!$K21))*SUM(Programacion!DW$35:DW$41)/SUM(Programacion!DW$28:DW$41)+IF('Res 1ªEval'!DY22="",0,'Res 1ªEval'!DY22*SUM(Programacion!DW$28:DW$34)/SUM(Programacion!DW$28:DW$41)))))</f>
        <v/>
      </c>
      <c r="DZ22" s="270" t="str">
        <f>IF($C22="","",IF(SUM(Programacion!DX$28:DX$41)=0,"",IF(SUM(Programacion!DX$35:DX$41)=0,'Res 1ªEval'!DZ22,(IF(Programacion!DX$35="",0,Programacion!DX$35/SUM(Programacion!DX$35:DX$41)*'2 Eval'!$E21)+IF(Programacion!DX$36="",0,Programacion!DX$36/SUM(Programacion!DX$35:DX$41)*'2 Eval'!$F21)+IF(Programacion!DX$37="",0,Programacion!DX$37/SUM(Programacion!DX$35:DX$41)*'2 Eval'!$G21)+IF(Programacion!DX$38="",0,Programacion!DX$38/SUM(Programacion!DX$35:DX$41)*'2 Eval'!$H21)+IF(Programacion!DX$39="",0,Programacion!DX$39/SUM(Programacion!DX$35:DX$41)*'2 Eval'!$I21)+IF(Programacion!DX$40="",0,Programacion!DX$40/SUM(Programacion!DX$35:DX$41)*'2 Eval'!$J21)+IF(Programacion!DX$41="",0,Programacion!DX$41/SUM(Programacion!DX$35:DX$41)*'2 Eval'!$K21))*SUM(Programacion!DX$35:DX$41)/SUM(Programacion!DX$28:DX$41)+IF('Res 1ªEval'!DZ22="",0,'Res 1ªEval'!DZ22*SUM(Programacion!DX$28:DX$34)/SUM(Programacion!DX$28:DX$41)))))</f>
        <v/>
      </c>
      <c r="EA22" s="270" t="str">
        <f>IF($C22="","",IF(SUM(Programacion!DY$28:DY$41)=0,"",IF(SUM(Programacion!DY$35:DY$41)=0,'Res 1ªEval'!EA22,(IF(Programacion!DY$35="",0,Programacion!DY$35/SUM(Programacion!DY$35:DY$41)*'2 Eval'!$E21)+IF(Programacion!DY$36="",0,Programacion!DY$36/SUM(Programacion!DY$35:DY$41)*'2 Eval'!$F21)+IF(Programacion!DY$37="",0,Programacion!DY$37/SUM(Programacion!DY$35:DY$41)*'2 Eval'!$G21)+IF(Programacion!DY$38="",0,Programacion!DY$38/SUM(Programacion!DY$35:DY$41)*'2 Eval'!$H21)+IF(Programacion!DY$39="",0,Programacion!DY$39/SUM(Programacion!DY$35:DY$41)*'2 Eval'!$I21)+IF(Programacion!DY$40="",0,Programacion!DY$40/SUM(Programacion!DY$35:DY$41)*'2 Eval'!$J21)+IF(Programacion!DY$41="",0,Programacion!DY$41/SUM(Programacion!DY$35:DY$41)*'2 Eval'!$K21))*SUM(Programacion!DY$35:DY$41)/SUM(Programacion!DY$28:DY$41)+IF('Res 1ªEval'!EA22="",0,'Res 1ªEval'!EA22*SUM(Programacion!DY$28:DY$34)/SUM(Programacion!DY$28:DY$41)))))</f>
        <v/>
      </c>
      <c r="EB22" s="270" t="str">
        <f>IF($C22="","",IF(SUM(Programacion!DZ$28:DZ$41)=0,"",IF(SUM(Programacion!DZ$35:DZ$41)=0,'Res 1ªEval'!EB22,(IF(Programacion!DZ$35="",0,Programacion!DZ$35/SUM(Programacion!DZ$35:DZ$41)*'2 Eval'!$E21)+IF(Programacion!DZ$36="",0,Programacion!DZ$36/SUM(Programacion!DZ$35:DZ$41)*'2 Eval'!$F21)+IF(Programacion!DZ$37="",0,Programacion!DZ$37/SUM(Programacion!DZ$35:DZ$41)*'2 Eval'!$G21)+IF(Programacion!DZ$38="",0,Programacion!DZ$38/SUM(Programacion!DZ$35:DZ$41)*'2 Eval'!$H21)+IF(Programacion!DZ$39="",0,Programacion!DZ$39/SUM(Programacion!DZ$35:DZ$41)*'2 Eval'!$I21)+IF(Programacion!DZ$40="",0,Programacion!DZ$40/SUM(Programacion!DZ$35:DZ$41)*'2 Eval'!$J21)+IF(Programacion!DZ$41="",0,Programacion!DZ$41/SUM(Programacion!DZ$35:DZ$41)*'2 Eval'!$K21))*SUM(Programacion!DZ$35:DZ$41)/SUM(Programacion!DZ$28:DZ$41)+IF('Res 1ªEval'!EB22="",0,'Res 1ªEval'!EB22*SUM(Programacion!DZ$28:DZ$34)/SUM(Programacion!DZ$28:DZ$41)))))</f>
        <v/>
      </c>
      <c r="EC22" s="270" t="str">
        <f>IF($C22="","",IF(SUM(Programacion!EA$28:EA$41)=0,"",IF(SUM(Programacion!EA$35:EA$41)=0,'Res 1ªEval'!EC22,(IF(Programacion!EA$35="",0,Programacion!EA$35/SUM(Programacion!EA$35:EA$41)*'2 Eval'!$E21)+IF(Programacion!EA$36="",0,Programacion!EA$36/SUM(Programacion!EA$35:EA$41)*'2 Eval'!$F21)+IF(Programacion!EA$37="",0,Programacion!EA$37/SUM(Programacion!EA$35:EA$41)*'2 Eval'!$G21)+IF(Programacion!EA$38="",0,Programacion!EA$38/SUM(Programacion!EA$35:EA$41)*'2 Eval'!$H21)+IF(Programacion!EA$39="",0,Programacion!EA$39/SUM(Programacion!EA$35:EA$41)*'2 Eval'!$I21)+IF(Programacion!EA$40="",0,Programacion!EA$40/SUM(Programacion!EA$35:EA$41)*'2 Eval'!$J21)+IF(Programacion!EA$41="",0,Programacion!EA$41/SUM(Programacion!EA$35:EA$41)*'2 Eval'!$K21))*SUM(Programacion!EA$35:EA$41)/SUM(Programacion!EA$28:EA$41)+IF('Res 1ªEval'!EC22="",0,'Res 1ªEval'!EC22*SUM(Programacion!EA$28:EA$34)/SUM(Programacion!EA$28:EA$41)))))</f>
        <v/>
      </c>
      <c r="ED22" s="270" t="str">
        <f>IF($C22="","",IF(SUM(Programacion!EB$28:EB$41)=0,"",IF(SUM(Programacion!EB$35:EB$41)=0,'Res 1ªEval'!ED22,(IF(Programacion!EB$35="",0,Programacion!EB$35/SUM(Programacion!EB$35:EB$41)*'2 Eval'!$E21)+IF(Programacion!EB$36="",0,Programacion!EB$36/SUM(Programacion!EB$35:EB$41)*'2 Eval'!$F21)+IF(Programacion!EB$37="",0,Programacion!EB$37/SUM(Programacion!EB$35:EB$41)*'2 Eval'!$G21)+IF(Programacion!EB$38="",0,Programacion!EB$38/SUM(Programacion!EB$35:EB$41)*'2 Eval'!$H21)+IF(Programacion!EB$39="",0,Programacion!EB$39/SUM(Programacion!EB$35:EB$41)*'2 Eval'!$I21)+IF(Programacion!EB$40="",0,Programacion!EB$40/SUM(Programacion!EB$35:EB$41)*'2 Eval'!$J21)+IF(Programacion!EB$41="",0,Programacion!EB$41/SUM(Programacion!EB$35:EB$41)*'2 Eval'!$K21))*SUM(Programacion!EB$35:EB$41)/SUM(Programacion!EB$28:EB$41)+IF('Res 1ªEval'!ED22="",0,'Res 1ªEval'!ED22*SUM(Programacion!EB$28:EB$34)/SUM(Programacion!EB$28:EB$41)))))</f>
        <v/>
      </c>
      <c r="EE22" s="270" t="str">
        <f>IF($C22="","",IF(SUM(Programacion!EC$28:EC$41)=0,"",IF(SUM(Programacion!EC$35:EC$41)=0,'Res 1ªEval'!EE22,(IF(Programacion!EC$35="",0,Programacion!EC$35/SUM(Programacion!EC$35:EC$41)*'2 Eval'!$E21)+IF(Programacion!EC$36="",0,Programacion!EC$36/SUM(Programacion!EC$35:EC$41)*'2 Eval'!$F21)+IF(Programacion!EC$37="",0,Programacion!EC$37/SUM(Programacion!EC$35:EC$41)*'2 Eval'!$G21)+IF(Programacion!EC$38="",0,Programacion!EC$38/SUM(Programacion!EC$35:EC$41)*'2 Eval'!$H21)+IF(Programacion!EC$39="",0,Programacion!EC$39/SUM(Programacion!EC$35:EC$41)*'2 Eval'!$I21)+IF(Programacion!EC$40="",0,Programacion!EC$40/SUM(Programacion!EC$35:EC$41)*'2 Eval'!$J21)+IF(Programacion!EC$41="",0,Programacion!EC$41/SUM(Programacion!EC$35:EC$41)*'2 Eval'!$K21))*SUM(Programacion!EC$35:EC$41)/SUM(Programacion!EC$28:EC$41)+IF('Res 1ªEval'!EE22="",0,'Res 1ªEval'!EE22*SUM(Programacion!EC$28:EC$34)/SUM(Programacion!EC$28:EC$41)))))</f>
        <v/>
      </c>
      <c r="EF22" s="270" t="str">
        <f>IF($C22="","",IF(SUM(Programacion!ED$28:ED$41)=0,"",IF(SUM(Programacion!ED$35:ED$41)=0,'Res 1ªEval'!EF22,(IF(Programacion!ED$35="",0,Programacion!ED$35/SUM(Programacion!ED$35:ED$41)*'2 Eval'!$E21)+IF(Programacion!ED$36="",0,Programacion!ED$36/SUM(Programacion!ED$35:ED$41)*'2 Eval'!$F21)+IF(Programacion!ED$37="",0,Programacion!ED$37/SUM(Programacion!ED$35:ED$41)*'2 Eval'!$G21)+IF(Programacion!ED$38="",0,Programacion!ED$38/SUM(Programacion!ED$35:ED$41)*'2 Eval'!$H21)+IF(Programacion!ED$39="",0,Programacion!ED$39/SUM(Programacion!ED$35:ED$41)*'2 Eval'!$I21)+IF(Programacion!ED$40="",0,Programacion!ED$40/SUM(Programacion!ED$35:ED$41)*'2 Eval'!$J21)+IF(Programacion!ED$41="",0,Programacion!ED$41/SUM(Programacion!ED$35:ED$41)*'2 Eval'!$K21))*SUM(Programacion!ED$35:ED$41)/SUM(Programacion!ED$28:ED$41)+IF('Res 1ªEval'!EF22="",0,'Res 1ªEval'!EF22*SUM(Programacion!ED$28:ED$34)/SUM(Programacion!ED$28:ED$41)))))</f>
        <v/>
      </c>
      <c r="EG22" s="270" t="str">
        <f>IF($C22="","",IF(SUM(Programacion!EE$28:EE$41)=0,"",IF(SUM(Programacion!EE$35:EE$41)=0,'Res 1ªEval'!EG22,(IF(Programacion!EE$35="",0,Programacion!EE$35/SUM(Programacion!EE$35:EE$41)*'2 Eval'!$E21)+IF(Programacion!EE$36="",0,Programacion!EE$36/SUM(Programacion!EE$35:EE$41)*'2 Eval'!$F21)+IF(Programacion!EE$37="",0,Programacion!EE$37/SUM(Programacion!EE$35:EE$41)*'2 Eval'!$G21)+IF(Programacion!EE$38="",0,Programacion!EE$38/SUM(Programacion!EE$35:EE$41)*'2 Eval'!$H21)+IF(Programacion!EE$39="",0,Programacion!EE$39/SUM(Programacion!EE$35:EE$41)*'2 Eval'!$I21)+IF(Programacion!EE$40="",0,Programacion!EE$40/SUM(Programacion!EE$35:EE$41)*'2 Eval'!$J21)+IF(Programacion!EE$41="",0,Programacion!EE$41/SUM(Programacion!EE$35:EE$41)*'2 Eval'!$K21))*SUM(Programacion!EE$35:EE$41)/SUM(Programacion!EE$28:EE$41)+IF('Res 1ªEval'!EG22="",0,'Res 1ªEval'!EG22*SUM(Programacion!EE$28:EE$34)/SUM(Programacion!EE$28:EE$41)))))</f>
        <v/>
      </c>
      <c r="EH22" s="270" t="str">
        <f>IF($C22="","",IF(SUM(Programacion!EF$28:EF$41)=0,"",IF(SUM(Programacion!EF$35:EF$41)=0,'Res 1ªEval'!EH22,(IF(Programacion!EF$35="",0,Programacion!EF$35/SUM(Programacion!EF$35:EF$41)*'2 Eval'!$E21)+IF(Programacion!EF$36="",0,Programacion!EF$36/SUM(Programacion!EF$35:EF$41)*'2 Eval'!$F21)+IF(Programacion!EF$37="",0,Programacion!EF$37/SUM(Programacion!EF$35:EF$41)*'2 Eval'!$G21)+IF(Programacion!EF$38="",0,Programacion!EF$38/SUM(Programacion!EF$35:EF$41)*'2 Eval'!$H21)+IF(Programacion!EF$39="",0,Programacion!EF$39/SUM(Programacion!EF$35:EF$41)*'2 Eval'!$I21)+IF(Programacion!EF$40="",0,Programacion!EF$40/SUM(Programacion!EF$35:EF$41)*'2 Eval'!$J21)+IF(Programacion!EF$41="",0,Programacion!EF$41/SUM(Programacion!EF$35:EF$41)*'2 Eval'!$K21))*SUM(Programacion!EF$35:EF$41)/SUM(Programacion!EF$28:EF$41)+IF('Res 1ªEval'!EH22="",0,'Res 1ªEval'!EH22*SUM(Programacion!EF$28:EF$34)/SUM(Programacion!EF$28:EF$41)))))</f>
        <v/>
      </c>
      <c r="EI22" s="270" t="str">
        <f>IF($C22="","",IF(SUM(Programacion!EG$28:EG$41)=0,"",IF(SUM(Programacion!EG$35:EG$41)=0,'Res 1ªEval'!EI22,(IF(Programacion!EG$35="",0,Programacion!EG$35/SUM(Programacion!EG$35:EG$41)*'2 Eval'!$E21)+IF(Programacion!EG$36="",0,Programacion!EG$36/SUM(Programacion!EG$35:EG$41)*'2 Eval'!$F21)+IF(Programacion!EG$37="",0,Programacion!EG$37/SUM(Programacion!EG$35:EG$41)*'2 Eval'!$G21)+IF(Programacion!EG$38="",0,Programacion!EG$38/SUM(Programacion!EG$35:EG$41)*'2 Eval'!$H21)+IF(Programacion!EG$39="",0,Programacion!EG$39/SUM(Programacion!EG$35:EG$41)*'2 Eval'!$I21)+IF(Programacion!EG$40="",0,Programacion!EG$40/SUM(Programacion!EG$35:EG$41)*'2 Eval'!$J21)+IF(Programacion!EG$41="",0,Programacion!EG$41/SUM(Programacion!EG$35:EG$41)*'2 Eval'!$K21))*SUM(Programacion!EG$35:EG$41)/SUM(Programacion!EG$28:EG$41)+IF('Res 1ªEval'!EI22="",0,'Res 1ªEval'!EI22*SUM(Programacion!EG$28:EG$34)/SUM(Programacion!EG$28:EG$41)))))</f>
        <v/>
      </c>
      <c r="EJ22" s="270" t="str">
        <f>IF($C22="","",IF(SUM(Programacion!EH$28:EH$41)=0,"",IF(SUM(Programacion!EH$35:EH$41)=0,'Res 1ªEval'!EJ22,(IF(Programacion!EH$35="",0,Programacion!EH$35/SUM(Programacion!EH$35:EH$41)*'2 Eval'!$E21)+IF(Programacion!EH$36="",0,Programacion!EH$36/SUM(Programacion!EH$35:EH$41)*'2 Eval'!$F21)+IF(Programacion!EH$37="",0,Programacion!EH$37/SUM(Programacion!EH$35:EH$41)*'2 Eval'!$G21)+IF(Programacion!EH$38="",0,Programacion!EH$38/SUM(Programacion!EH$35:EH$41)*'2 Eval'!$H21)+IF(Programacion!EH$39="",0,Programacion!EH$39/SUM(Programacion!EH$35:EH$41)*'2 Eval'!$I21)+IF(Programacion!EH$40="",0,Programacion!EH$40/SUM(Programacion!EH$35:EH$41)*'2 Eval'!$J21)+IF(Programacion!EH$41="",0,Programacion!EH$41/SUM(Programacion!EH$35:EH$41)*'2 Eval'!$K21))*SUM(Programacion!EH$35:EH$41)/SUM(Programacion!EH$28:EH$41)+IF('Res 1ªEval'!EJ22="",0,'Res 1ªEval'!EJ22*SUM(Programacion!EH$28:EH$34)/SUM(Programacion!EH$28:EH$41)))))</f>
        <v/>
      </c>
      <c r="EK22" s="270" t="str">
        <f>IF($C22="","",IF(SUM(Programacion!EI$28:EI$41)=0,"",IF(SUM(Programacion!EI$35:EI$41)=0,'Res 1ªEval'!EK22,(IF(Programacion!EI$35="",0,Programacion!EI$35/SUM(Programacion!EI$35:EI$41)*'2 Eval'!$E21)+IF(Programacion!EI$36="",0,Programacion!EI$36/SUM(Programacion!EI$35:EI$41)*'2 Eval'!$F21)+IF(Programacion!EI$37="",0,Programacion!EI$37/SUM(Programacion!EI$35:EI$41)*'2 Eval'!$G21)+IF(Programacion!EI$38="",0,Programacion!EI$38/SUM(Programacion!EI$35:EI$41)*'2 Eval'!$H21)+IF(Programacion!EI$39="",0,Programacion!EI$39/SUM(Programacion!EI$35:EI$41)*'2 Eval'!$I21)+IF(Programacion!EI$40="",0,Programacion!EI$40/SUM(Programacion!EI$35:EI$41)*'2 Eval'!$J21)+IF(Programacion!EI$41="",0,Programacion!EI$41/SUM(Programacion!EI$35:EI$41)*'2 Eval'!$K21))*SUM(Programacion!EI$35:EI$41)/SUM(Programacion!EI$28:EI$41)+IF('Res 1ªEval'!EK22="",0,'Res 1ªEval'!EK22*SUM(Programacion!EI$28:EI$34)/SUM(Programacion!EI$28:EI$41)))))</f>
        <v/>
      </c>
    </row>
    <row r="23" spans="2:141">
      <c r="B23" s="133" t="str">
        <f>IF('1 Eval'!A22="","",'1 Eval'!A22)</f>
        <v/>
      </c>
      <c r="C23" s="134" t="str">
        <f>IF('1 Eval'!B22="","",'1 Eval'!B22)</f>
        <v/>
      </c>
      <c r="D23" s="149" t="str">
        <f>IF('2 Eval'!D22="","",'2 Eval'!D22)</f>
        <v/>
      </c>
      <c r="E23" s="150" t="str">
        <f>IF($D23="","",IF(Final!$F$6="","",($D23*Final!$F$6+Final!$E24*Final!$E$6)/SUM(Final!$E$6:$F$6)))</f>
        <v/>
      </c>
      <c r="F23" s="150" t="str">
        <f t="shared" si="7"/>
        <v/>
      </c>
      <c r="G23" s="221" t="str">
        <f t="shared" si="6"/>
        <v/>
      </c>
      <c r="H23" s="275" t="str">
        <f>IF($C23="","",IF(SUM(Programacion!F$28:F$41)=0,"",IF(SUM(Programacion!F$35:F$41)=0,'Res 1ªEval'!H23,(IF(Programacion!F$35="",0,Programacion!F$35/SUM(Programacion!F$35:F$41)*'2 Eval'!$E22)+IF(Programacion!F$36="",0,Programacion!F$36/SUM(Programacion!F$35:F$41)*'2 Eval'!$F22)+IF(Programacion!F$37="",0,Programacion!F$37/SUM(Programacion!F$35:F$41)*'2 Eval'!$G22)+IF(Programacion!F$38="",0,Programacion!F$38/SUM(Programacion!F$35:F$41)*'2 Eval'!$H22)+IF(Programacion!F$39="",0,Programacion!F$39/SUM(Programacion!F$35:F$41)*'2 Eval'!$I22)+IF(Programacion!F$40="",0,Programacion!F$40/SUM(Programacion!F$35:F$41)*'2 Eval'!$J22)+IF(Programacion!F$41="",0,Programacion!F$41/SUM(Programacion!F$35:F$41)*'2 Eval'!$K22))*SUM(Programacion!F$35:F$41)/SUM(Programacion!F$28:F$41)+IF('Res 1ªEval'!H23="",0,'Res 1ªEval'!H23*SUM(Programacion!F$28:F$34)/SUM(Programacion!F$28:F$41)))))</f>
        <v/>
      </c>
      <c r="I23" s="270" t="str">
        <f>IF($C23="","",IF(SUM(Programacion!G$28:G$41)=0,"",IF(SUM(Programacion!G$35:G$41)=0,'Res 1ªEval'!I23,(IF(Programacion!G$35="",0,Programacion!G$35/SUM(Programacion!G$35:G$41)*'2 Eval'!$E22)+IF(Programacion!G$36="",0,Programacion!G$36/SUM(Programacion!G$35:G$41)*'2 Eval'!$F22)+IF(Programacion!G$37="",0,Programacion!G$37/SUM(Programacion!G$35:G$41)*'2 Eval'!$G22)+IF(Programacion!G$38="",0,Programacion!G$38/SUM(Programacion!G$35:G$41)*'2 Eval'!$H22)+IF(Programacion!G$39="",0,Programacion!G$39/SUM(Programacion!G$35:G$41)*'2 Eval'!$I22)+IF(Programacion!G$40="",0,Programacion!G$40/SUM(Programacion!G$35:G$41)*'2 Eval'!$J22)+IF(Programacion!G$41="",0,Programacion!G$41/SUM(Programacion!G$35:G$41)*'2 Eval'!$K22))*SUM(Programacion!G$35:G$41)/SUM(Programacion!G$28:G$41)+IF('Res 1ªEval'!I23="",0,'Res 1ªEval'!I23*SUM(Programacion!G$28:G$34)/SUM(Programacion!G$28:G$41)))))</f>
        <v/>
      </c>
      <c r="J23" s="270" t="str">
        <f>IF($C23="","",IF(SUM(Programacion!H$28:H$41)=0,"",IF(SUM(Programacion!H$35:H$41)=0,'Res 1ªEval'!J23,(IF(Programacion!H$35="",0,Programacion!H$35/SUM(Programacion!H$35:H$41)*'2 Eval'!$E22)+IF(Programacion!H$36="",0,Programacion!H$36/SUM(Programacion!H$35:H$41)*'2 Eval'!$F22)+IF(Programacion!H$37="",0,Programacion!H$37/SUM(Programacion!H$35:H$41)*'2 Eval'!$G22)+IF(Programacion!H$38="",0,Programacion!H$38/SUM(Programacion!H$35:H$41)*'2 Eval'!$H22)+IF(Programacion!H$39="",0,Programacion!H$39/SUM(Programacion!H$35:H$41)*'2 Eval'!$I22)+IF(Programacion!H$40="",0,Programacion!H$40/SUM(Programacion!H$35:H$41)*'2 Eval'!$J22)+IF(Programacion!H$41="",0,Programacion!H$41/SUM(Programacion!H$35:H$41)*'2 Eval'!$K22))*SUM(Programacion!H$35:H$41)/SUM(Programacion!H$28:H$41)+IF('Res 1ªEval'!J23="",0,'Res 1ªEval'!J23*SUM(Programacion!H$28:H$34)/SUM(Programacion!H$28:H$41)))))</f>
        <v/>
      </c>
      <c r="K23" s="270" t="str">
        <f>IF($C23="","",IF(SUM(Programacion!I$28:I$41)=0,"",IF(SUM(Programacion!I$35:I$41)=0,'Res 1ªEval'!K23,(IF(Programacion!I$35="",0,Programacion!I$35/SUM(Programacion!I$35:I$41)*'2 Eval'!$E22)+IF(Programacion!I$36="",0,Programacion!I$36/SUM(Programacion!I$35:I$41)*'2 Eval'!$F22)+IF(Programacion!I$37="",0,Programacion!I$37/SUM(Programacion!I$35:I$41)*'2 Eval'!$G22)+IF(Programacion!I$38="",0,Programacion!I$38/SUM(Programacion!I$35:I$41)*'2 Eval'!$H22)+IF(Programacion!I$39="",0,Programacion!I$39/SUM(Programacion!I$35:I$41)*'2 Eval'!$I22)+IF(Programacion!I$40="",0,Programacion!I$40/SUM(Programacion!I$35:I$41)*'2 Eval'!$J22)+IF(Programacion!I$41="",0,Programacion!I$41/SUM(Programacion!I$35:I$41)*'2 Eval'!$K22))*SUM(Programacion!I$35:I$41)/SUM(Programacion!I$28:I$41)+IF('Res 1ªEval'!K23="",0,'Res 1ªEval'!K23*SUM(Programacion!I$28:I$34)/SUM(Programacion!I$28:I$41)))))</f>
        <v/>
      </c>
      <c r="L23" s="270" t="str">
        <f>IF($C23="","",IF(SUM(Programacion!J$28:J$41)=0,"",IF(SUM(Programacion!J$35:J$41)=0,'Res 1ªEval'!L23,(IF(Programacion!J$35="",0,Programacion!J$35/SUM(Programacion!J$35:J$41)*'2 Eval'!$E22)+IF(Programacion!J$36="",0,Programacion!J$36/SUM(Programacion!J$35:J$41)*'2 Eval'!$F22)+IF(Programacion!J$37="",0,Programacion!J$37/SUM(Programacion!J$35:J$41)*'2 Eval'!$G22)+IF(Programacion!J$38="",0,Programacion!J$38/SUM(Programacion!J$35:J$41)*'2 Eval'!$H22)+IF(Programacion!J$39="",0,Programacion!J$39/SUM(Programacion!J$35:J$41)*'2 Eval'!$I22)+IF(Programacion!J$40="",0,Programacion!J$40/SUM(Programacion!J$35:J$41)*'2 Eval'!$J22)+IF(Programacion!J$41="",0,Programacion!J$41/SUM(Programacion!J$35:J$41)*'2 Eval'!$K22))*SUM(Programacion!J$35:J$41)/SUM(Programacion!J$28:J$41)+IF('Res 1ªEval'!L23="",0,'Res 1ªEval'!L23*SUM(Programacion!J$28:J$34)/SUM(Programacion!J$28:J$41)))))</f>
        <v/>
      </c>
      <c r="M23" s="270" t="str">
        <f>IF($C23="","",IF(SUM(Programacion!K$28:K$41)=0,"",IF(SUM(Programacion!K$35:K$41)=0,'Res 1ªEval'!M23,(IF(Programacion!K$35="",0,Programacion!K$35/SUM(Programacion!K$35:K$41)*'2 Eval'!$E22)+IF(Programacion!K$36="",0,Programacion!K$36/SUM(Programacion!K$35:K$41)*'2 Eval'!$F22)+IF(Programacion!K$37="",0,Programacion!K$37/SUM(Programacion!K$35:K$41)*'2 Eval'!$G22)+IF(Programacion!K$38="",0,Programacion!K$38/SUM(Programacion!K$35:K$41)*'2 Eval'!$H22)+IF(Programacion!K$39="",0,Programacion!K$39/SUM(Programacion!K$35:K$41)*'2 Eval'!$I22)+IF(Programacion!K$40="",0,Programacion!K$40/SUM(Programacion!K$35:K$41)*'2 Eval'!$J22)+IF(Programacion!K$41="",0,Programacion!K$41/SUM(Programacion!K$35:K$41)*'2 Eval'!$K22))*SUM(Programacion!K$35:K$41)/SUM(Programacion!K$28:K$41)+IF('Res 1ªEval'!M23="",0,'Res 1ªEval'!M23*SUM(Programacion!K$28:K$34)/SUM(Programacion!K$28:K$41)))))</f>
        <v/>
      </c>
      <c r="N23" s="270" t="str">
        <f>IF($C23="","",IF(SUM(Programacion!L$28:L$41)=0,"",IF(SUM(Programacion!L$35:L$41)=0,'Res 1ªEval'!N23,(IF(Programacion!L$35="",0,Programacion!L$35/SUM(Programacion!L$35:L$41)*'2 Eval'!$E22)+IF(Programacion!L$36="",0,Programacion!L$36/SUM(Programacion!L$35:L$41)*'2 Eval'!$F22)+IF(Programacion!L$37="",0,Programacion!L$37/SUM(Programacion!L$35:L$41)*'2 Eval'!$G22)+IF(Programacion!L$38="",0,Programacion!L$38/SUM(Programacion!L$35:L$41)*'2 Eval'!$H22)+IF(Programacion!L$39="",0,Programacion!L$39/SUM(Programacion!L$35:L$41)*'2 Eval'!$I22)+IF(Programacion!L$40="",0,Programacion!L$40/SUM(Programacion!L$35:L$41)*'2 Eval'!$J22)+IF(Programacion!L$41="",0,Programacion!L$41/SUM(Programacion!L$35:L$41)*'2 Eval'!$K22))*SUM(Programacion!L$35:L$41)/SUM(Programacion!L$28:L$41)+IF('Res 1ªEval'!N23="",0,'Res 1ªEval'!N23*SUM(Programacion!L$28:L$34)/SUM(Programacion!L$28:L$41)))))</f>
        <v/>
      </c>
      <c r="O23" s="276" t="str">
        <f>IF($C23="","",IF(SUM(Programacion!M$28:M$41)=0,"",IF(SUM(Programacion!M$35:M$41)=0,'Res 1ªEval'!O23,(IF(Programacion!M$35="",0,Programacion!M$35/SUM(Programacion!M$35:M$41)*'2 Eval'!$E22)+IF(Programacion!M$36="",0,Programacion!M$36/SUM(Programacion!M$35:M$41)*'2 Eval'!$F22)+IF(Programacion!M$37="",0,Programacion!M$37/SUM(Programacion!M$35:M$41)*'2 Eval'!$G22)+IF(Programacion!M$38="",0,Programacion!M$38/SUM(Programacion!M$35:M$41)*'2 Eval'!$H22)+IF(Programacion!M$39="",0,Programacion!M$39/SUM(Programacion!M$35:M$41)*'2 Eval'!$I22)+IF(Programacion!M$40="",0,Programacion!M$40/SUM(Programacion!M$35:M$41)*'2 Eval'!$J22)+IF(Programacion!M$41="",0,Programacion!M$41/SUM(Programacion!M$35:M$41)*'2 Eval'!$K22))*SUM(Programacion!M$35:M$41)/SUM(Programacion!M$28:M$41)+IF('Res 1ªEval'!O23="",0,'Res 1ªEval'!O23*SUM(Programacion!M$28:M$34)/SUM(Programacion!M$28:M$41)))))</f>
        <v/>
      </c>
      <c r="P23" s="303"/>
      <c r="Q23" s="270" t="str">
        <f>IF($C23="","",IF(SUM(Programacion!O$28:O$41)=0,"",IF(SUM(Programacion!O$35:O$41)=0,'Res 1ªEval'!Q23,(IF(Programacion!O$35="",0,Programacion!O$35/SUM(Programacion!O$35:O$41)*'2 Eval'!$E22)+IF(Programacion!O$36="",0,Programacion!O$36/SUM(Programacion!O$35:O$41)*'2 Eval'!$F22)+IF(Programacion!O$37="",0,Programacion!O$37/SUM(Programacion!O$35:O$41)*'2 Eval'!$G22)+IF(Programacion!O$38="",0,Programacion!O$38/SUM(Programacion!O$35:O$41)*'2 Eval'!$H22)+IF(Programacion!O$39="",0,Programacion!O$39/SUM(Programacion!O$35:O$41)*'2 Eval'!$I22)+IF(Programacion!O$40="",0,Programacion!O$40/SUM(Programacion!O$35:O$41)*'2 Eval'!$J22)+IF(Programacion!O$41="",0,Programacion!O$41/SUM(Programacion!O$35:O$41)*'2 Eval'!$K22))*SUM(Programacion!O$35:O$41)/SUM(Programacion!O$28:O$41)+IF('Res 1ªEval'!Q23="",0,'Res 1ªEval'!Q23*SUM(Programacion!O$28:O$34)/SUM(Programacion!O$28:O$41)))))</f>
        <v/>
      </c>
      <c r="R23" s="270" t="str">
        <f>IF($C23="","",IF(SUM(Programacion!P$28:P$41)=0,"",IF(SUM(Programacion!P$35:P$41)=0,'Res 1ªEval'!R23,(IF(Programacion!P$35="",0,Programacion!P$35/SUM(Programacion!P$35:P$41)*'2 Eval'!$E22)+IF(Programacion!P$36="",0,Programacion!P$36/SUM(Programacion!P$35:P$41)*'2 Eval'!$F22)+IF(Programacion!P$37="",0,Programacion!P$37/SUM(Programacion!P$35:P$41)*'2 Eval'!$G22)+IF(Programacion!P$38="",0,Programacion!P$38/SUM(Programacion!P$35:P$41)*'2 Eval'!$H22)+IF(Programacion!P$39="",0,Programacion!P$39/SUM(Programacion!P$35:P$41)*'2 Eval'!$I22)+IF(Programacion!P$40="",0,Programacion!P$40/SUM(Programacion!P$35:P$41)*'2 Eval'!$J22)+IF(Programacion!P$41="",0,Programacion!P$41/SUM(Programacion!P$35:P$41)*'2 Eval'!$K22))*SUM(Programacion!P$35:P$41)/SUM(Programacion!P$28:P$41)+IF('Res 1ªEval'!R23="",0,'Res 1ªEval'!R23*SUM(Programacion!P$28:P$34)/SUM(Programacion!P$28:P$41)))))</f>
        <v/>
      </c>
      <c r="S23" s="270" t="str">
        <f>IF($C23="","",IF(SUM(Programacion!Q$28:Q$41)=0,"",IF(SUM(Programacion!Q$35:Q$41)=0,'Res 1ªEval'!S23,(IF(Programacion!Q$35="",0,Programacion!Q$35/SUM(Programacion!Q$35:Q$41)*'2 Eval'!$E22)+IF(Programacion!Q$36="",0,Programacion!Q$36/SUM(Programacion!Q$35:Q$41)*'2 Eval'!$F22)+IF(Programacion!Q$37="",0,Programacion!Q$37/SUM(Programacion!Q$35:Q$41)*'2 Eval'!$G22)+IF(Programacion!Q$38="",0,Programacion!Q$38/SUM(Programacion!Q$35:Q$41)*'2 Eval'!$H22)+IF(Programacion!Q$39="",0,Programacion!Q$39/SUM(Programacion!Q$35:Q$41)*'2 Eval'!$I22)+IF(Programacion!Q$40="",0,Programacion!Q$40/SUM(Programacion!Q$35:Q$41)*'2 Eval'!$J22)+IF(Programacion!Q$41="",0,Programacion!Q$41/SUM(Programacion!Q$35:Q$41)*'2 Eval'!$K22))*SUM(Programacion!Q$35:Q$41)/SUM(Programacion!Q$28:Q$41)+IF('Res 1ªEval'!S23="",0,'Res 1ªEval'!S23*SUM(Programacion!Q$28:Q$34)/SUM(Programacion!Q$28:Q$41)))))</f>
        <v/>
      </c>
      <c r="T23" s="270" t="str">
        <f>IF($C23="","",IF(SUM(Programacion!R$28:R$41)=0,"",IF(SUM(Programacion!R$35:R$41)=0,'Res 1ªEval'!T23,(IF(Programacion!R$35="",0,Programacion!R$35/SUM(Programacion!R$35:R$41)*'2 Eval'!$E22)+IF(Programacion!R$36="",0,Programacion!R$36/SUM(Programacion!R$35:R$41)*'2 Eval'!$F22)+IF(Programacion!R$37="",0,Programacion!R$37/SUM(Programacion!R$35:R$41)*'2 Eval'!$G22)+IF(Programacion!R$38="",0,Programacion!R$38/SUM(Programacion!R$35:R$41)*'2 Eval'!$H22)+IF(Programacion!R$39="",0,Programacion!R$39/SUM(Programacion!R$35:R$41)*'2 Eval'!$I22)+IF(Programacion!R$40="",0,Programacion!R$40/SUM(Programacion!R$35:R$41)*'2 Eval'!$J22)+IF(Programacion!R$41="",0,Programacion!R$41/SUM(Programacion!R$35:R$41)*'2 Eval'!$K22))*SUM(Programacion!R$35:R$41)/SUM(Programacion!R$28:R$41)+IF('Res 1ªEval'!T23="",0,'Res 1ªEval'!T23*SUM(Programacion!R$28:R$34)/SUM(Programacion!R$28:R$41)))))</f>
        <v/>
      </c>
      <c r="U23" s="270" t="str">
        <f>IF($C23="","",IF(SUM(Programacion!S$28:S$41)=0,"",IF(SUM(Programacion!S$35:S$41)=0,'Res 1ªEval'!U23,(IF(Programacion!S$35="",0,Programacion!S$35/SUM(Programacion!S$35:S$41)*'2 Eval'!$E22)+IF(Programacion!S$36="",0,Programacion!S$36/SUM(Programacion!S$35:S$41)*'2 Eval'!$F22)+IF(Programacion!S$37="",0,Programacion!S$37/SUM(Programacion!S$35:S$41)*'2 Eval'!$G22)+IF(Programacion!S$38="",0,Programacion!S$38/SUM(Programacion!S$35:S$41)*'2 Eval'!$H22)+IF(Programacion!S$39="",0,Programacion!S$39/SUM(Programacion!S$35:S$41)*'2 Eval'!$I22)+IF(Programacion!S$40="",0,Programacion!S$40/SUM(Programacion!S$35:S$41)*'2 Eval'!$J22)+IF(Programacion!S$41="",0,Programacion!S$41/SUM(Programacion!S$35:S$41)*'2 Eval'!$K22))*SUM(Programacion!S$35:S$41)/SUM(Programacion!S$28:S$41)+IF('Res 1ªEval'!U23="",0,'Res 1ªEval'!U23*SUM(Programacion!S$28:S$34)/SUM(Programacion!S$28:S$41)))))</f>
        <v/>
      </c>
      <c r="V23" s="270" t="str">
        <f>IF($C23="","",IF(SUM(Programacion!T$28:T$41)=0,"",IF(SUM(Programacion!T$35:T$41)=0,'Res 1ªEval'!V23,(IF(Programacion!T$35="",0,Programacion!T$35/SUM(Programacion!T$35:T$41)*'2 Eval'!$E22)+IF(Programacion!T$36="",0,Programacion!T$36/SUM(Programacion!T$35:T$41)*'2 Eval'!$F22)+IF(Programacion!T$37="",0,Programacion!T$37/SUM(Programacion!T$35:T$41)*'2 Eval'!$G22)+IF(Programacion!T$38="",0,Programacion!T$38/SUM(Programacion!T$35:T$41)*'2 Eval'!$H22)+IF(Programacion!T$39="",0,Programacion!T$39/SUM(Programacion!T$35:T$41)*'2 Eval'!$I22)+IF(Programacion!T$40="",0,Programacion!T$40/SUM(Programacion!T$35:T$41)*'2 Eval'!$J22)+IF(Programacion!T$41="",0,Programacion!T$41/SUM(Programacion!T$35:T$41)*'2 Eval'!$K22))*SUM(Programacion!T$35:T$41)/SUM(Programacion!T$28:T$41)+IF('Res 1ªEval'!V23="",0,'Res 1ªEval'!V23*SUM(Programacion!T$28:T$34)/SUM(Programacion!T$28:T$41)))))</f>
        <v/>
      </c>
      <c r="W23" s="270" t="str">
        <f>IF($C23="","",IF(SUM(Programacion!U$28:U$41)=0,"",IF(SUM(Programacion!U$35:U$41)=0,'Res 1ªEval'!W23,(IF(Programacion!U$35="",0,Programacion!U$35/SUM(Programacion!U$35:U$41)*'2 Eval'!$E22)+IF(Programacion!U$36="",0,Programacion!U$36/SUM(Programacion!U$35:U$41)*'2 Eval'!$F22)+IF(Programacion!U$37="",0,Programacion!U$37/SUM(Programacion!U$35:U$41)*'2 Eval'!$G22)+IF(Programacion!U$38="",0,Programacion!U$38/SUM(Programacion!U$35:U$41)*'2 Eval'!$H22)+IF(Programacion!U$39="",0,Programacion!U$39/SUM(Programacion!U$35:U$41)*'2 Eval'!$I22)+IF(Programacion!U$40="",0,Programacion!U$40/SUM(Programacion!U$35:U$41)*'2 Eval'!$J22)+IF(Programacion!U$41="",0,Programacion!U$41/SUM(Programacion!U$35:U$41)*'2 Eval'!$K22))*SUM(Programacion!U$35:U$41)/SUM(Programacion!U$28:U$41)+IF('Res 1ªEval'!W23="",0,'Res 1ªEval'!W23*SUM(Programacion!U$28:U$34)/SUM(Programacion!U$28:U$41)))))</f>
        <v/>
      </c>
      <c r="X23" s="270" t="str">
        <f>IF($C23="","",IF(SUM(Programacion!V$28:V$41)=0,"",IF(SUM(Programacion!V$35:V$41)=0,'Res 1ªEval'!X23,(IF(Programacion!V$35="",0,Programacion!V$35/SUM(Programacion!V$35:V$41)*'2 Eval'!$E22)+IF(Programacion!V$36="",0,Programacion!V$36/SUM(Programacion!V$35:V$41)*'2 Eval'!$F22)+IF(Programacion!V$37="",0,Programacion!V$37/SUM(Programacion!V$35:V$41)*'2 Eval'!$G22)+IF(Programacion!V$38="",0,Programacion!V$38/SUM(Programacion!V$35:V$41)*'2 Eval'!$H22)+IF(Programacion!V$39="",0,Programacion!V$39/SUM(Programacion!V$35:V$41)*'2 Eval'!$I22)+IF(Programacion!V$40="",0,Programacion!V$40/SUM(Programacion!V$35:V$41)*'2 Eval'!$J22)+IF(Programacion!V$41="",0,Programacion!V$41/SUM(Programacion!V$35:V$41)*'2 Eval'!$K22))*SUM(Programacion!V$35:V$41)/SUM(Programacion!V$28:V$41)+IF('Res 1ªEval'!X23="",0,'Res 1ªEval'!X23*SUM(Programacion!V$28:V$34)/SUM(Programacion!V$28:V$41)))))</f>
        <v/>
      </c>
      <c r="Y23" s="270" t="str">
        <f>IF($C23="","",IF(SUM(Programacion!W$28:W$41)=0,"",IF(SUM(Programacion!W$35:W$41)=0,'Res 1ªEval'!Y23,(IF(Programacion!W$35="",0,Programacion!W$35/SUM(Programacion!W$35:W$41)*'2 Eval'!$E22)+IF(Programacion!W$36="",0,Programacion!W$36/SUM(Programacion!W$35:W$41)*'2 Eval'!$F22)+IF(Programacion!W$37="",0,Programacion!W$37/SUM(Programacion!W$35:W$41)*'2 Eval'!$G22)+IF(Programacion!W$38="",0,Programacion!W$38/SUM(Programacion!W$35:W$41)*'2 Eval'!$H22)+IF(Programacion!W$39="",0,Programacion!W$39/SUM(Programacion!W$35:W$41)*'2 Eval'!$I22)+IF(Programacion!W$40="",0,Programacion!W$40/SUM(Programacion!W$35:W$41)*'2 Eval'!$J22)+IF(Programacion!W$41="",0,Programacion!W$41/SUM(Programacion!W$35:W$41)*'2 Eval'!$K22))*SUM(Programacion!W$35:W$41)/SUM(Programacion!W$28:W$41)+IF('Res 1ªEval'!Y23="",0,'Res 1ªEval'!Y23*SUM(Programacion!W$28:W$34)/SUM(Programacion!W$28:W$41)))))</f>
        <v/>
      </c>
      <c r="Z23" s="270" t="str">
        <f>IF($C23="","",IF(SUM(Programacion!X$28:X$41)=0,"",IF(SUM(Programacion!X$35:X$41)=0,'Res 1ªEval'!Z23,(IF(Programacion!X$35="",0,Programacion!X$35/SUM(Programacion!X$35:X$41)*'2 Eval'!$E22)+IF(Programacion!X$36="",0,Programacion!X$36/SUM(Programacion!X$35:X$41)*'2 Eval'!$F22)+IF(Programacion!X$37="",0,Programacion!X$37/SUM(Programacion!X$35:X$41)*'2 Eval'!$G22)+IF(Programacion!X$38="",0,Programacion!X$38/SUM(Programacion!X$35:X$41)*'2 Eval'!$H22)+IF(Programacion!X$39="",0,Programacion!X$39/SUM(Programacion!X$35:X$41)*'2 Eval'!$I22)+IF(Programacion!X$40="",0,Programacion!X$40/SUM(Programacion!X$35:X$41)*'2 Eval'!$J22)+IF(Programacion!X$41="",0,Programacion!X$41/SUM(Programacion!X$35:X$41)*'2 Eval'!$K22))*SUM(Programacion!X$35:X$41)/SUM(Programacion!X$28:X$41)+IF('Res 1ªEval'!Z23="",0,'Res 1ªEval'!Z23*SUM(Programacion!X$28:X$34)/SUM(Programacion!X$28:X$41)))))</f>
        <v/>
      </c>
      <c r="AA23" s="270" t="str">
        <f>IF($C23="","",IF(SUM(Programacion!Y$28:Y$41)=0,"",IF(SUM(Programacion!Y$35:Y$41)=0,'Res 1ªEval'!AA23,(IF(Programacion!Y$35="",0,Programacion!Y$35/SUM(Programacion!Y$35:Y$41)*'2 Eval'!$E22)+IF(Programacion!Y$36="",0,Programacion!Y$36/SUM(Programacion!Y$35:Y$41)*'2 Eval'!$F22)+IF(Programacion!Y$37="",0,Programacion!Y$37/SUM(Programacion!Y$35:Y$41)*'2 Eval'!$G22)+IF(Programacion!Y$38="",0,Programacion!Y$38/SUM(Programacion!Y$35:Y$41)*'2 Eval'!$H22)+IF(Programacion!Y$39="",0,Programacion!Y$39/SUM(Programacion!Y$35:Y$41)*'2 Eval'!$I22)+IF(Programacion!Y$40="",0,Programacion!Y$40/SUM(Programacion!Y$35:Y$41)*'2 Eval'!$J22)+IF(Programacion!Y$41="",0,Programacion!Y$41/SUM(Programacion!Y$35:Y$41)*'2 Eval'!$K22))*SUM(Programacion!Y$35:Y$41)/SUM(Programacion!Y$28:Y$41)+IF('Res 1ªEval'!AA23="",0,'Res 1ªEval'!AA23*SUM(Programacion!Y$28:Y$34)/SUM(Programacion!Y$28:Y$41)))))</f>
        <v/>
      </c>
      <c r="AB23" s="270" t="str">
        <f>IF($C23="","",IF(SUM(Programacion!Z$28:Z$41)=0,"",IF(SUM(Programacion!Z$35:Z$41)=0,'Res 1ªEval'!AB23,(IF(Programacion!Z$35="",0,Programacion!Z$35/SUM(Programacion!Z$35:Z$41)*'2 Eval'!$E22)+IF(Programacion!Z$36="",0,Programacion!Z$36/SUM(Programacion!Z$35:Z$41)*'2 Eval'!$F22)+IF(Programacion!Z$37="",0,Programacion!Z$37/SUM(Programacion!Z$35:Z$41)*'2 Eval'!$G22)+IF(Programacion!Z$38="",0,Programacion!Z$38/SUM(Programacion!Z$35:Z$41)*'2 Eval'!$H22)+IF(Programacion!Z$39="",0,Programacion!Z$39/SUM(Programacion!Z$35:Z$41)*'2 Eval'!$I22)+IF(Programacion!Z$40="",0,Programacion!Z$40/SUM(Programacion!Z$35:Z$41)*'2 Eval'!$J22)+IF(Programacion!Z$41="",0,Programacion!Z$41/SUM(Programacion!Z$35:Z$41)*'2 Eval'!$K22))*SUM(Programacion!Z$35:Z$41)/SUM(Programacion!Z$28:Z$41)+IF('Res 1ªEval'!AB23="",0,'Res 1ªEval'!AB23*SUM(Programacion!Z$28:Z$34)/SUM(Programacion!Z$28:Z$41)))))</f>
        <v/>
      </c>
      <c r="AC23" s="270" t="str">
        <f>IF($C23="","",IF(SUM(Programacion!AA$28:AA$41)=0,"",IF(SUM(Programacion!AA$35:AA$41)=0,'Res 1ªEval'!AC23,(IF(Programacion!AA$35="",0,Programacion!AA$35/SUM(Programacion!AA$35:AA$41)*'2 Eval'!$E22)+IF(Programacion!AA$36="",0,Programacion!AA$36/SUM(Programacion!AA$35:AA$41)*'2 Eval'!$F22)+IF(Programacion!AA$37="",0,Programacion!AA$37/SUM(Programacion!AA$35:AA$41)*'2 Eval'!$G22)+IF(Programacion!AA$38="",0,Programacion!AA$38/SUM(Programacion!AA$35:AA$41)*'2 Eval'!$H22)+IF(Programacion!AA$39="",0,Programacion!AA$39/SUM(Programacion!AA$35:AA$41)*'2 Eval'!$I22)+IF(Programacion!AA$40="",0,Programacion!AA$40/SUM(Programacion!AA$35:AA$41)*'2 Eval'!$J22)+IF(Programacion!AA$41="",0,Programacion!AA$41/SUM(Programacion!AA$35:AA$41)*'2 Eval'!$K22))*SUM(Programacion!AA$35:AA$41)/SUM(Programacion!AA$28:AA$41)+IF('Res 1ªEval'!AC23="",0,'Res 1ªEval'!AC23*SUM(Programacion!AA$28:AA$34)/SUM(Programacion!AA$28:AA$41)))))</f>
        <v/>
      </c>
      <c r="AD23" s="270" t="str">
        <f>IF($C23="","",IF(SUM(Programacion!AB$28:AB$41)=0,"",IF(SUM(Programacion!AB$35:AB$41)=0,'Res 1ªEval'!AD23,(IF(Programacion!AB$35="",0,Programacion!AB$35/SUM(Programacion!AB$35:AB$41)*'2 Eval'!$E22)+IF(Programacion!AB$36="",0,Programacion!AB$36/SUM(Programacion!AB$35:AB$41)*'2 Eval'!$F22)+IF(Programacion!AB$37="",0,Programacion!AB$37/SUM(Programacion!AB$35:AB$41)*'2 Eval'!$G22)+IF(Programacion!AB$38="",0,Programacion!AB$38/SUM(Programacion!AB$35:AB$41)*'2 Eval'!$H22)+IF(Programacion!AB$39="",0,Programacion!AB$39/SUM(Programacion!AB$35:AB$41)*'2 Eval'!$I22)+IF(Programacion!AB$40="",0,Programacion!AB$40/SUM(Programacion!AB$35:AB$41)*'2 Eval'!$J22)+IF(Programacion!AB$41="",0,Programacion!AB$41/SUM(Programacion!AB$35:AB$41)*'2 Eval'!$K22))*SUM(Programacion!AB$35:AB$41)/SUM(Programacion!AB$28:AB$41)+IF('Res 1ªEval'!AD23="",0,'Res 1ªEval'!AD23*SUM(Programacion!AB$28:AB$34)/SUM(Programacion!AB$28:AB$41)))))</f>
        <v/>
      </c>
      <c r="AE23" s="270" t="str">
        <f>IF($C23="","",IF(SUM(Programacion!AC$28:AC$41)=0,"",IF(SUM(Programacion!AC$35:AC$41)=0,'Res 1ªEval'!AE23,(IF(Programacion!AC$35="",0,Programacion!AC$35/SUM(Programacion!AC$35:AC$41)*'2 Eval'!$E22)+IF(Programacion!AC$36="",0,Programacion!AC$36/SUM(Programacion!AC$35:AC$41)*'2 Eval'!$F22)+IF(Programacion!AC$37="",0,Programacion!AC$37/SUM(Programacion!AC$35:AC$41)*'2 Eval'!$G22)+IF(Programacion!AC$38="",0,Programacion!AC$38/SUM(Programacion!AC$35:AC$41)*'2 Eval'!$H22)+IF(Programacion!AC$39="",0,Programacion!AC$39/SUM(Programacion!AC$35:AC$41)*'2 Eval'!$I22)+IF(Programacion!AC$40="",0,Programacion!AC$40/SUM(Programacion!AC$35:AC$41)*'2 Eval'!$J22)+IF(Programacion!AC$41="",0,Programacion!AC$41/SUM(Programacion!AC$35:AC$41)*'2 Eval'!$K22))*SUM(Programacion!AC$35:AC$41)/SUM(Programacion!AC$28:AC$41)+IF('Res 1ªEval'!AE23="",0,'Res 1ªEval'!AE23*SUM(Programacion!AC$28:AC$34)/SUM(Programacion!AC$28:AC$41)))))</f>
        <v/>
      </c>
      <c r="AF23" s="270" t="str">
        <f>IF($C23="","",IF(SUM(Programacion!AD$28:AD$41)=0,"",IF(SUM(Programacion!AD$35:AD$41)=0,'Res 1ªEval'!AF23,(IF(Programacion!AD$35="",0,Programacion!AD$35/SUM(Programacion!AD$35:AD$41)*'2 Eval'!$E22)+IF(Programacion!AD$36="",0,Programacion!AD$36/SUM(Programacion!AD$35:AD$41)*'2 Eval'!$F22)+IF(Programacion!AD$37="",0,Programacion!AD$37/SUM(Programacion!AD$35:AD$41)*'2 Eval'!$G22)+IF(Programacion!AD$38="",0,Programacion!AD$38/SUM(Programacion!AD$35:AD$41)*'2 Eval'!$H22)+IF(Programacion!AD$39="",0,Programacion!AD$39/SUM(Programacion!AD$35:AD$41)*'2 Eval'!$I22)+IF(Programacion!AD$40="",0,Programacion!AD$40/SUM(Programacion!AD$35:AD$41)*'2 Eval'!$J22)+IF(Programacion!AD$41="",0,Programacion!AD$41/SUM(Programacion!AD$35:AD$41)*'2 Eval'!$K22))*SUM(Programacion!AD$35:AD$41)/SUM(Programacion!AD$28:AD$41)+IF('Res 1ªEval'!AF23="",0,'Res 1ªEval'!AF23*SUM(Programacion!AD$28:AD$34)/SUM(Programacion!AD$28:AD$41)))))</f>
        <v/>
      </c>
      <c r="AG23" s="270" t="str">
        <f>IF($C23="","",IF(SUM(Programacion!AE$28:AE$41)=0,"",IF(SUM(Programacion!AE$35:AE$41)=0,'Res 1ªEval'!AG23,(IF(Programacion!AE$35="",0,Programacion!AE$35/SUM(Programacion!AE$35:AE$41)*'2 Eval'!$E22)+IF(Programacion!AE$36="",0,Programacion!AE$36/SUM(Programacion!AE$35:AE$41)*'2 Eval'!$F22)+IF(Programacion!AE$37="",0,Programacion!AE$37/SUM(Programacion!AE$35:AE$41)*'2 Eval'!$G22)+IF(Programacion!AE$38="",0,Programacion!AE$38/SUM(Programacion!AE$35:AE$41)*'2 Eval'!$H22)+IF(Programacion!AE$39="",0,Programacion!AE$39/SUM(Programacion!AE$35:AE$41)*'2 Eval'!$I22)+IF(Programacion!AE$40="",0,Programacion!AE$40/SUM(Programacion!AE$35:AE$41)*'2 Eval'!$J22)+IF(Programacion!AE$41="",0,Programacion!AE$41/SUM(Programacion!AE$35:AE$41)*'2 Eval'!$K22))*SUM(Programacion!AE$35:AE$41)/SUM(Programacion!AE$28:AE$41)+IF('Res 1ªEval'!AG23="",0,'Res 1ªEval'!AG23*SUM(Programacion!AE$28:AE$34)/SUM(Programacion!AE$28:AE$41)))))</f>
        <v/>
      </c>
      <c r="AH23" s="270" t="str">
        <f>IF($C23="","",IF(SUM(Programacion!AF$28:AF$41)=0,"",IF(SUM(Programacion!AF$35:AF$41)=0,'Res 1ªEval'!AH23,(IF(Programacion!AF$35="",0,Programacion!AF$35/SUM(Programacion!AF$35:AF$41)*'2 Eval'!$E22)+IF(Programacion!AF$36="",0,Programacion!AF$36/SUM(Programacion!AF$35:AF$41)*'2 Eval'!$F22)+IF(Programacion!AF$37="",0,Programacion!AF$37/SUM(Programacion!AF$35:AF$41)*'2 Eval'!$G22)+IF(Programacion!AF$38="",0,Programacion!AF$38/SUM(Programacion!AF$35:AF$41)*'2 Eval'!$H22)+IF(Programacion!AF$39="",0,Programacion!AF$39/SUM(Programacion!AF$35:AF$41)*'2 Eval'!$I22)+IF(Programacion!AF$40="",0,Programacion!AF$40/SUM(Programacion!AF$35:AF$41)*'2 Eval'!$J22)+IF(Programacion!AF$41="",0,Programacion!AF$41/SUM(Programacion!AF$35:AF$41)*'2 Eval'!$K22))*SUM(Programacion!AF$35:AF$41)/SUM(Programacion!AF$28:AF$41)+IF('Res 1ªEval'!AH23="",0,'Res 1ªEval'!AH23*SUM(Programacion!AF$28:AF$34)/SUM(Programacion!AF$28:AF$41)))))</f>
        <v/>
      </c>
      <c r="AI23" s="270" t="str">
        <f>IF($C23="","",IF(SUM(Programacion!AG$28:AG$41)=0,"",IF(SUM(Programacion!AG$35:AG$41)=0,'Res 1ªEval'!AI23,(IF(Programacion!AG$35="",0,Programacion!AG$35/SUM(Programacion!AG$35:AG$41)*'2 Eval'!$E22)+IF(Programacion!AG$36="",0,Programacion!AG$36/SUM(Programacion!AG$35:AG$41)*'2 Eval'!$F22)+IF(Programacion!AG$37="",0,Programacion!AG$37/SUM(Programacion!AG$35:AG$41)*'2 Eval'!$G22)+IF(Programacion!AG$38="",0,Programacion!AG$38/SUM(Programacion!AG$35:AG$41)*'2 Eval'!$H22)+IF(Programacion!AG$39="",0,Programacion!AG$39/SUM(Programacion!AG$35:AG$41)*'2 Eval'!$I22)+IF(Programacion!AG$40="",0,Programacion!AG$40/SUM(Programacion!AG$35:AG$41)*'2 Eval'!$J22)+IF(Programacion!AG$41="",0,Programacion!AG$41/SUM(Programacion!AG$35:AG$41)*'2 Eval'!$K22))*SUM(Programacion!AG$35:AG$41)/SUM(Programacion!AG$28:AG$41)+IF('Res 1ªEval'!AI23="",0,'Res 1ªEval'!AI23*SUM(Programacion!AG$28:AG$34)/SUM(Programacion!AG$28:AG$41)))))</f>
        <v/>
      </c>
      <c r="AJ23" s="270" t="str">
        <f>IF($C23="","",IF(SUM(Programacion!AH$28:AH$41)=0,"",IF(SUM(Programacion!AH$35:AH$41)=0,'Res 1ªEval'!AJ23,(IF(Programacion!AH$35="",0,Programacion!AH$35/SUM(Programacion!AH$35:AH$41)*'2 Eval'!$E22)+IF(Programacion!AH$36="",0,Programacion!AH$36/SUM(Programacion!AH$35:AH$41)*'2 Eval'!$F22)+IF(Programacion!AH$37="",0,Programacion!AH$37/SUM(Programacion!AH$35:AH$41)*'2 Eval'!$G22)+IF(Programacion!AH$38="",0,Programacion!AH$38/SUM(Programacion!AH$35:AH$41)*'2 Eval'!$H22)+IF(Programacion!AH$39="",0,Programacion!AH$39/SUM(Programacion!AH$35:AH$41)*'2 Eval'!$I22)+IF(Programacion!AH$40="",0,Programacion!AH$40/SUM(Programacion!AH$35:AH$41)*'2 Eval'!$J22)+IF(Programacion!AH$41="",0,Programacion!AH$41/SUM(Programacion!AH$35:AH$41)*'2 Eval'!$K22))*SUM(Programacion!AH$35:AH$41)/SUM(Programacion!AH$28:AH$41)+IF('Res 1ªEval'!AJ23="",0,'Res 1ªEval'!AJ23*SUM(Programacion!AH$28:AH$34)/SUM(Programacion!AH$28:AH$41)))))</f>
        <v/>
      </c>
      <c r="AK23" s="270" t="str">
        <f>IF($C23="","",IF(SUM(Programacion!AI$28:AI$41)=0,"",IF(SUM(Programacion!AI$35:AI$41)=0,'Res 1ªEval'!AK23,(IF(Programacion!AI$35="",0,Programacion!AI$35/SUM(Programacion!AI$35:AI$41)*'2 Eval'!$E22)+IF(Programacion!AI$36="",0,Programacion!AI$36/SUM(Programacion!AI$35:AI$41)*'2 Eval'!$F22)+IF(Programacion!AI$37="",0,Programacion!AI$37/SUM(Programacion!AI$35:AI$41)*'2 Eval'!$G22)+IF(Programacion!AI$38="",0,Programacion!AI$38/SUM(Programacion!AI$35:AI$41)*'2 Eval'!$H22)+IF(Programacion!AI$39="",0,Programacion!AI$39/SUM(Programacion!AI$35:AI$41)*'2 Eval'!$I22)+IF(Programacion!AI$40="",0,Programacion!AI$40/SUM(Programacion!AI$35:AI$41)*'2 Eval'!$J22)+IF(Programacion!AI$41="",0,Programacion!AI$41/SUM(Programacion!AI$35:AI$41)*'2 Eval'!$K22))*SUM(Programacion!AI$35:AI$41)/SUM(Programacion!AI$28:AI$41)+IF('Res 1ªEval'!AK23="",0,'Res 1ªEval'!AK23*SUM(Programacion!AI$28:AI$34)/SUM(Programacion!AI$28:AI$41)))))</f>
        <v/>
      </c>
      <c r="AL23" s="270" t="str">
        <f>IF($C23="","",IF(SUM(Programacion!AJ$28:AJ$41)=0,"",IF(SUM(Programacion!AJ$35:AJ$41)=0,'Res 1ªEval'!AL23,(IF(Programacion!AJ$35="",0,Programacion!AJ$35/SUM(Programacion!AJ$35:AJ$41)*'2 Eval'!$E22)+IF(Programacion!AJ$36="",0,Programacion!AJ$36/SUM(Programacion!AJ$35:AJ$41)*'2 Eval'!$F22)+IF(Programacion!AJ$37="",0,Programacion!AJ$37/SUM(Programacion!AJ$35:AJ$41)*'2 Eval'!$G22)+IF(Programacion!AJ$38="",0,Programacion!AJ$38/SUM(Programacion!AJ$35:AJ$41)*'2 Eval'!$H22)+IF(Programacion!AJ$39="",0,Programacion!AJ$39/SUM(Programacion!AJ$35:AJ$41)*'2 Eval'!$I22)+IF(Programacion!AJ$40="",0,Programacion!AJ$40/SUM(Programacion!AJ$35:AJ$41)*'2 Eval'!$J22)+IF(Programacion!AJ$41="",0,Programacion!AJ$41/SUM(Programacion!AJ$35:AJ$41)*'2 Eval'!$K22))*SUM(Programacion!AJ$35:AJ$41)/SUM(Programacion!AJ$28:AJ$41)+IF('Res 1ªEval'!AL23="",0,'Res 1ªEval'!AL23*SUM(Programacion!AJ$28:AJ$34)/SUM(Programacion!AJ$28:AJ$41)))))</f>
        <v/>
      </c>
      <c r="AM23" s="270" t="str">
        <f>IF($C23="","",IF(SUM(Programacion!AK$28:AK$41)=0,"",IF(SUM(Programacion!AK$35:AK$41)=0,'Res 1ªEval'!AM23,(IF(Programacion!AK$35="",0,Programacion!AK$35/SUM(Programacion!AK$35:AK$41)*'2 Eval'!$E22)+IF(Programacion!AK$36="",0,Programacion!AK$36/SUM(Programacion!AK$35:AK$41)*'2 Eval'!$F22)+IF(Programacion!AK$37="",0,Programacion!AK$37/SUM(Programacion!AK$35:AK$41)*'2 Eval'!$G22)+IF(Programacion!AK$38="",0,Programacion!AK$38/SUM(Programacion!AK$35:AK$41)*'2 Eval'!$H22)+IF(Programacion!AK$39="",0,Programacion!AK$39/SUM(Programacion!AK$35:AK$41)*'2 Eval'!$I22)+IF(Programacion!AK$40="",0,Programacion!AK$40/SUM(Programacion!AK$35:AK$41)*'2 Eval'!$J22)+IF(Programacion!AK$41="",0,Programacion!AK$41/SUM(Programacion!AK$35:AK$41)*'2 Eval'!$K22))*SUM(Programacion!AK$35:AK$41)/SUM(Programacion!AK$28:AK$41)+IF('Res 1ªEval'!AM23="",0,'Res 1ªEval'!AM23*SUM(Programacion!AK$28:AK$34)/SUM(Programacion!AK$28:AK$41)))))</f>
        <v/>
      </c>
      <c r="AN23" s="270" t="str">
        <f>IF($C23="","",IF(SUM(Programacion!AL$28:AL$41)=0,"",IF(SUM(Programacion!AL$35:AL$41)=0,'Res 1ªEval'!AN23,(IF(Programacion!AL$35="",0,Programacion!AL$35/SUM(Programacion!AL$35:AL$41)*'2 Eval'!$E22)+IF(Programacion!AL$36="",0,Programacion!AL$36/SUM(Programacion!AL$35:AL$41)*'2 Eval'!$F22)+IF(Programacion!AL$37="",0,Programacion!AL$37/SUM(Programacion!AL$35:AL$41)*'2 Eval'!$G22)+IF(Programacion!AL$38="",0,Programacion!AL$38/SUM(Programacion!AL$35:AL$41)*'2 Eval'!$H22)+IF(Programacion!AL$39="",0,Programacion!AL$39/SUM(Programacion!AL$35:AL$41)*'2 Eval'!$I22)+IF(Programacion!AL$40="",0,Programacion!AL$40/SUM(Programacion!AL$35:AL$41)*'2 Eval'!$J22)+IF(Programacion!AL$41="",0,Programacion!AL$41/SUM(Programacion!AL$35:AL$41)*'2 Eval'!$K22))*SUM(Programacion!AL$35:AL$41)/SUM(Programacion!AL$28:AL$41)+IF('Res 1ªEval'!AN23="",0,'Res 1ªEval'!AN23*SUM(Programacion!AL$28:AL$34)/SUM(Programacion!AL$28:AL$41)))))</f>
        <v/>
      </c>
      <c r="AO23" s="270" t="str">
        <f>IF($C23="","",IF(SUM(Programacion!AM$28:AM$41)=0,"",IF(SUM(Programacion!AM$35:AM$41)=0,'Res 1ªEval'!AO23,(IF(Programacion!AM$35="",0,Programacion!AM$35/SUM(Programacion!AM$35:AM$41)*'2 Eval'!$E22)+IF(Programacion!AM$36="",0,Programacion!AM$36/SUM(Programacion!AM$35:AM$41)*'2 Eval'!$F22)+IF(Programacion!AM$37="",0,Programacion!AM$37/SUM(Programacion!AM$35:AM$41)*'2 Eval'!$G22)+IF(Programacion!AM$38="",0,Programacion!AM$38/SUM(Programacion!AM$35:AM$41)*'2 Eval'!$H22)+IF(Programacion!AM$39="",0,Programacion!AM$39/SUM(Programacion!AM$35:AM$41)*'2 Eval'!$I22)+IF(Programacion!AM$40="",0,Programacion!AM$40/SUM(Programacion!AM$35:AM$41)*'2 Eval'!$J22)+IF(Programacion!AM$41="",0,Programacion!AM$41/SUM(Programacion!AM$35:AM$41)*'2 Eval'!$K22))*SUM(Programacion!AM$35:AM$41)/SUM(Programacion!AM$28:AM$41)+IF('Res 1ªEval'!AO23="",0,'Res 1ªEval'!AO23*SUM(Programacion!AM$28:AM$34)/SUM(Programacion!AM$28:AM$41)))))</f>
        <v/>
      </c>
      <c r="AP23" s="270" t="str">
        <f>IF($C23="","",IF(SUM(Programacion!AN$28:AN$41)=0,"",IF(SUM(Programacion!AN$35:AN$41)=0,'Res 1ªEval'!AP23,(IF(Programacion!AN$35="",0,Programacion!AN$35/SUM(Programacion!AN$35:AN$41)*'2 Eval'!$E22)+IF(Programacion!AN$36="",0,Programacion!AN$36/SUM(Programacion!AN$35:AN$41)*'2 Eval'!$F22)+IF(Programacion!AN$37="",0,Programacion!AN$37/SUM(Programacion!AN$35:AN$41)*'2 Eval'!$G22)+IF(Programacion!AN$38="",0,Programacion!AN$38/SUM(Programacion!AN$35:AN$41)*'2 Eval'!$H22)+IF(Programacion!AN$39="",0,Programacion!AN$39/SUM(Programacion!AN$35:AN$41)*'2 Eval'!$I22)+IF(Programacion!AN$40="",0,Programacion!AN$40/SUM(Programacion!AN$35:AN$41)*'2 Eval'!$J22)+IF(Programacion!AN$41="",0,Programacion!AN$41/SUM(Programacion!AN$35:AN$41)*'2 Eval'!$K22))*SUM(Programacion!AN$35:AN$41)/SUM(Programacion!AN$28:AN$41)+IF('Res 1ªEval'!AP23="",0,'Res 1ªEval'!AP23*SUM(Programacion!AN$28:AN$34)/SUM(Programacion!AN$28:AN$41)))))</f>
        <v/>
      </c>
      <c r="AQ23" s="270" t="str">
        <f>IF($C23="","",IF(SUM(Programacion!AO$28:AO$41)=0,"",IF(SUM(Programacion!AO$35:AO$41)=0,'Res 1ªEval'!AQ23,(IF(Programacion!AO$35="",0,Programacion!AO$35/SUM(Programacion!AO$35:AO$41)*'2 Eval'!$E22)+IF(Programacion!AO$36="",0,Programacion!AO$36/SUM(Programacion!AO$35:AO$41)*'2 Eval'!$F22)+IF(Programacion!AO$37="",0,Programacion!AO$37/SUM(Programacion!AO$35:AO$41)*'2 Eval'!$G22)+IF(Programacion!AO$38="",0,Programacion!AO$38/SUM(Programacion!AO$35:AO$41)*'2 Eval'!$H22)+IF(Programacion!AO$39="",0,Programacion!AO$39/SUM(Programacion!AO$35:AO$41)*'2 Eval'!$I22)+IF(Programacion!AO$40="",0,Programacion!AO$40/SUM(Programacion!AO$35:AO$41)*'2 Eval'!$J22)+IF(Programacion!AO$41="",0,Programacion!AO$41/SUM(Programacion!AO$35:AO$41)*'2 Eval'!$K22))*SUM(Programacion!AO$35:AO$41)/SUM(Programacion!AO$28:AO$41)+IF('Res 1ªEval'!AQ23="",0,'Res 1ªEval'!AQ23*SUM(Programacion!AO$28:AO$34)/SUM(Programacion!AO$28:AO$41)))))</f>
        <v/>
      </c>
      <c r="AR23" s="270" t="str">
        <f>IF($C23="","",IF(SUM(Programacion!AP$28:AP$41)=0,"",IF(SUM(Programacion!AP$35:AP$41)=0,'Res 1ªEval'!AR23,(IF(Programacion!AP$35="",0,Programacion!AP$35/SUM(Programacion!AP$35:AP$41)*'2 Eval'!$E22)+IF(Programacion!AP$36="",0,Programacion!AP$36/SUM(Programacion!AP$35:AP$41)*'2 Eval'!$F22)+IF(Programacion!AP$37="",0,Programacion!AP$37/SUM(Programacion!AP$35:AP$41)*'2 Eval'!$G22)+IF(Programacion!AP$38="",0,Programacion!AP$38/SUM(Programacion!AP$35:AP$41)*'2 Eval'!$H22)+IF(Programacion!AP$39="",0,Programacion!AP$39/SUM(Programacion!AP$35:AP$41)*'2 Eval'!$I22)+IF(Programacion!AP$40="",0,Programacion!AP$40/SUM(Programacion!AP$35:AP$41)*'2 Eval'!$J22)+IF(Programacion!AP$41="",0,Programacion!AP$41/SUM(Programacion!AP$35:AP$41)*'2 Eval'!$K22))*SUM(Programacion!AP$35:AP$41)/SUM(Programacion!AP$28:AP$41)+IF('Res 1ªEval'!AR23="",0,'Res 1ªEval'!AR23*SUM(Programacion!AP$28:AP$34)/SUM(Programacion!AP$28:AP$41)))))</f>
        <v/>
      </c>
      <c r="AS23" s="270" t="str">
        <f>IF($C23="","",IF(SUM(Programacion!AQ$28:AQ$41)=0,"",IF(SUM(Programacion!AQ$35:AQ$41)=0,'Res 1ªEval'!AS23,(IF(Programacion!AQ$35="",0,Programacion!AQ$35/SUM(Programacion!AQ$35:AQ$41)*'2 Eval'!$E22)+IF(Programacion!AQ$36="",0,Programacion!AQ$36/SUM(Programacion!AQ$35:AQ$41)*'2 Eval'!$F22)+IF(Programacion!AQ$37="",0,Programacion!AQ$37/SUM(Programacion!AQ$35:AQ$41)*'2 Eval'!$G22)+IF(Programacion!AQ$38="",0,Programacion!AQ$38/SUM(Programacion!AQ$35:AQ$41)*'2 Eval'!$H22)+IF(Programacion!AQ$39="",0,Programacion!AQ$39/SUM(Programacion!AQ$35:AQ$41)*'2 Eval'!$I22)+IF(Programacion!AQ$40="",0,Programacion!AQ$40/SUM(Programacion!AQ$35:AQ$41)*'2 Eval'!$J22)+IF(Programacion!AQ$41="",0,Programacion!AQ$41/SUM(Programacion!AQ$35:AQ$41)*'2 Eval'!$K22))*SUM(Programacion!AQ$35:AQ$41)/SUM(Programacion!AQ$28:AQ$41)+IF('Res 1ªEval'!AS23="",0,'Res 1ªEval'!AS23*SUM(Programacion!AQ$28:AQ$34)/SUM(Programacion!AQ$28:AQ$41)))))</f>
        <v/>
      </c>
      <c r="AT23" s="270" t="str">
        <f>IF($C23="","",IF(SUM(Programacion!AR$28:AR$41)=0,"",IF(SUM(Programacion!AR$35:AR$41)=0,'Res 1ªEval'!AT23,(IF(Programacion!AR$35="",0,Programacion!AR$35/SUM(Programacion!AR$35:AR$41)*'2 Eval'!$E22)+IF(Programacion!AR$36="",0,Programacion!AR$36/SUM(Programacion!AR$35:AR$41)*'2 Eval'!$F22)+IF(Programacion!AR$37="",0,Programacion!AR$37/SUM(Programacion!AR$35:AR$41)*'2 Eval'!$G22)+IF(Programacion!AR$38="",0,Programacion!AR$38/SUM(Programacion!AR$35:AR$41)*'2 Eval'!$H22)+IF(Programacion!AR$39="",0,Programacion!AR$39/SUM(Programacion!AR$35:AR$41)*'2 Eval'!$I22)+IF(Programacion!AR$40="",0,Programacion!AR$40/SUM(Programacion!AR$35:AR$41)*'2 Eval'!$J22)+IF(Programacion!AR$41="",0,Programacion!AR$41/SUM(Programacion!AR$35:AR$41)*'2 Eval'!$K22))*SUM(Programacion!AR$35:AR$41)/SUM(Programacion!AR$28:AR$41)+IF('Res 1ªEval'!AT23="",0,'Res 1ªEval'!AT23*SUM(Programacion!AR$28:AR$34)/SUM(Programacion!AR$28:AR$41)))))</f>
        <v/>
      </c>
      <c r="AU23" s="270" t="str">
        <f>IF($C23="","",IF(SUM(Programacion!AS$28:AS$41)=0,"",IF(SUM(Programacion!AS$35:AS$41)=0,'Res 1ªEval'!AU23,(IF(Programacion!AS$35="",0,Programacion!AS$35/SUM(Programacion!AS$35:AS$41)*'2 Eval'!$E22)+IF(Programacion!AS$36="",0,Programacion!AS$36/SUM(Programacion!AS$35:AS$41)*'2 Eval'!$F22)+IF(Programacion!AS$37="",0,Programacion!AS$37/SUM(Programacion!AS$35:AS$41)*'2 Eval'!$G22)+IF(Programacion!AS$38="",0,Programacion!AS$38/SUM(Programacion!AS$35:AS$41)*'2 Eval'!$H22)+IF(Programacion!AS$39="",0,Programacion!AS$39/SUM(Programacion!AS$35:AS$41)*'2 Eval'!$I22)+IF(Programacion!AS$40="",0,Programacion!AS$40/SUM(Programacion!AS$35:AS$41)*'2 Eval'!$J22)+IF(Programacion!AS$41="",0,Programacion!AS$41/SUM(Programacion!AS$35:AS$41)*'2 Eval'!$K22))*SUM(Programacion!AS$35:AS$41)/SUM(Programacion!AS$28:AS$41)+IF('Res 1ªEval'!AU23="",0,'Res 1ªEval'!AU23*SUM(Programacion!AS$28:AS$34)/SUM(Programacion!AS$28:AS$41)))))</f>
        <v/>
      </c>
      <c r="AV23" s="270" t="str">
        <f>IF($C23="","",IF(SUM(Programacion!AT$28:AT$41)=0,"",IF(SUM(Programacion!AT$35:AT$41)=0,'Res 1ªEval'!AV23,(IF(Programacion!AT$35="",0,Programacion!AT$35/SUM(Programacion!AT$35:AT$41)*'2 Eval'!$E22)+IF(Programacion!AT$36="",0,Programacion!AT$36/SUM(Programacion!AT$35:AT$41)*'2 Eval'!$F22)+IF(Programacion!AT$37="",0,Programacion!AT$37/SUM(Programacion!AT$35:AT$41)*'2 Eval'!$G22)+IF(Programacion!AT$38="",0,Programacion!AT$38/SUM(Programacion!AT$35:AT$41)*'2 Eval'!$H22)+IF(Programacion!AT$39="",0,Programacion!AT$39/SUM(Programacion!AT$35:AT$41)*'2 Eval'!$I22)+IF(Programacion!AT$40="",0,Programacion!AT$40/SUM(Programacion!AT$35:AT$41)*'2 Eval'!$J22)+IF(Programacion!AT$41="",0,Programacion!AT$41/SUM(Programacion!AT$35:AT$41)*'2 Eval'!$K22))*SUM(Programacion!AT$35:AT$41)/SUM(Programacion!AT$28:AT$41)+IF('Res 1ªEval'!AV23="",0,'Res 1ªEval'!AV23*SUM(Programacion!AT$28:AT$34)/SUM(Programacion!AT$28:AT$41)))))</f>
        <v/>
      </c>
      <c r="AW23" s="270" t="str">
        <f>IF($C23="","",IF(SUM(Programacion!AU$28:AU$41)=0,"",IF(SUM(Programacion!AU$35:AU$41)=0,'Res 1ªEval'!AW23,(IF(Programacion!AU$35="",0,Programacion!AU$35/SUM(Programacion!AU$35:AU$41)*'2 Eval'!$E22)+IF(Programacion!AU$36="",0,Programacion!AU$36/SUM(Programacion!AU$35:AU$41)*'2 Eval'!$F22)+IF(Programacion!AU$37="",0,Programacion!AU$37/SUM(Programacion!AU$35:AU$41)*'2 Eval'!$G22)+IF(Programacion!AU$38="",0,Programacion!AU$38/SUM(Programacion!AU$35:AU$41)*'2 Eval'!$H22)+IF(Programacion!AU$39="",0,Programacion!AU$39/SUM(Programacion!AU$35:AU$41)*'2 Eval'!$I22)+IF(Programacion!AU$40="",0,Programacion!AU$40/SUM(Programacion!AU$35:AU$41)*'2 Eval'!$J22)+IF(Programacion!AU$41="",0,Programacion!AU$41/SUM(Programacion!AU$35:AU$41)*'2 Eval'!$K22))*SUM(Programacion!AU$35:AU$41)/SUM(Programacion!AU$28:AU$41)+IF('Res 1ªEval'!AW23="",0,'Res 1ªEval'!AW23*SUM(Programacion!AU$28:AU$34)/SUM(Programacion!AU$28:AU$41)))))</f>
        <v/>
      </c>
      <c r="AX23" s="270" t="str">
        <f>IF($C23="","",IF(SUM(Programacion!AV$28:AV$41)=0,"",IF(SUM(Programacion!AV$35:AV$41)=0,'Res 1ªEval'!AX23,(IF(Programacion!AV$35="",0,Programacion!AV$35/SUM(Programacion!AV$35:AV$41)*'2 Eval'!$E22)+IF(Programacion!AV$36="",0,Programacion!AV$36/SUM(Programacion!AV$35:AV$41)*'2 Eval'!$F22)+IF(Programacion!AV$37="",0,Programacion!AV$37/SUM(Programacion!AV$35:AV$41)*'2 Eval'!$G22)+IF(Programacion!AV$38="",0,Programacion!AV$38/SUM(Programacion!AV$35:AV$41)*'2 Eval'!$H22)+IF(Programacion!AV$39="",0,Programacion!AV$39/SUM(Programacion!AV$35:AV$41)*'2 Eval'!$I22)+IF(Programacion!AV$40="",0,Programacion!AV$40/SUM(Programacion!AV$35:AV$41)*'2 Eval'!$J22)+IF(Programacion!AV$41="",0,Programacion!AV$41/SUM(Programacion!AV$35:AV$41)*'2 Eval'!$K22))*SUM(Programacion!AV$35:AV$41)/SUM(Programacion!AV$28:AV$41)+IF('Res 1ªEval'!AX23="",0,'Res 1ªEval'!AX23*SUM(Programacion!AV$28:AV$34)/SUM(Programacion!AV$28:AV$41)))))</f>
        <v/>
      </c>
      <c r="AY23" s="270" t="str">
        <f>IF($C23="","",IF(SUM(Programacion!AW$28:AW$41)=0,"",IF(SUM(Programacion!AW$35:AW$41)=0,'Res 1ªEval'!AY23,(IF(Programacion!AW$35="",0,Programacion!AW$35/SUM(Programacion!AW$35:AW$41)*'2 Eval'!$E22)+IF(Programacion!AW$36="",0,Programacion!AW$36/SUM(Programacion!AW$35:AW$41)*'2 Eval'!$F22)+IF(Programacion!AW$37="",0,Programacion!AW$37/SUM(Programacion!AW$35:AW$41)*'2 Eval'!$G22)+IF(Programacion!AW$38="",0,Programacion!AW$38/SUM(Programacion!AW$35:AW$41)*'2 Eval'!$H22)+IF(Programacion!AW$39="",0,Programacion!AW$39/SUM(Programacion!AW$35:AW$41)*'2 Eval'!$I22)+IF(Programacion!AW$40="",0,Programacion!AW$40/SUM(Programacion!AW$35:AW$41)*'2 Eval'!$J22)+IF(Programacion!AW$41="",0,Programacion!AW$41/SUM(Programacion!AW$35:AW$41)*'2 Eval'!$K22))*SUM(Programacion!AW$35:AW$41)/SUM(Programacion!AW$28:AW$41)+IF('Res 1ªEval'!AY23="",0,'Res 1ªEval'!AY23*SUM(Programacion!AW$28:AW$34)/SUM(Programacion!AW$28:AW$41)))))</f>
        <v/>
      </c>
      <c r="AZ23" s="270" t="str">
        <f>IF($C23="","",IF(SUM(Programacion!AX$28:AX$41)=0,"",IF(SUM(Programacion!AX$35:AX$41)=0,'Res 1ªEval'!AZ23,(IF(Programacion!AX$35="",0,Programacion!AX$35/SUM(Programacion!AX$35:AX$41)*'2 Eval'!$E22)+IF(Programacion!AX$36="",0,Programacion!AX$36/SUM(Programacion!AX$35:AX$41)*'2 Eval'!$F22)+IF(Programacion!AX$37="",0,Programacion!AX$37/SUM(Programacion!AX$35:AX$41)*'2 Eval'!$G22)+IF(Programacion!AX$38="",0,Programacion!AX$38/SUM(Programacion!AX$35:AX$41)*'2 Eval'!$H22)+IF(Programacion!AX$39="",0,Programacion!AX$39/SUM(Programacion!AX$35:AX$41)*'2 Eval'!$I22)+IF(Programacion!AX$40="",0,Programacion!AX$40/SUM(Programacion!AX$35:AX$41)*'2 Eval'!$J22)+IF(Programacion!AX$41="",0,Programacion!AX$41/SUM(Programacion!AX$35:AX$41)*'2 Eval'!$K22))*SUM(Programacion!AX$35:AX$41)/SUM(Programacion!AX$28:AX$41)+IF('Res 1ªEval'!AZ23="",0,'Res 1ªEval'!AZ23*SUM(Programacion!AX$28:AX$34)/SUM(Programacion!AX$28:AX$41)))))</f>
        <v/>
      </c>
      <c r="BA23" s="270" t="str">
        <f>IF($C23="","",IF(SUM(Programacion!AY$28:AY$41)=0,"",IF(SUM(Programacion!AY$35:AY$41)=0,'Res 1ªEval'!BA23,(IF(Programacion!AY$35="",0,Programacion!AY$35/SUM(Programacion!AY$35:AY$41)*'2 Eval'!$E22)+IF(Programacion!AY$36="",0,Programacion!AY$36/SUM(Programacion!AY$35:AY$41)*'2 Eval'!$F22)+IF(Programacion!AY$37="",0,Programacion!AY$37/SUM(Programacion!AY$35:AY$41)*'2 Eval'!$G22)+IF(Programacion!AY$38="",0,Programacion!AY$38/SUM(Programacion!AY$35:AY$41)*'2 Eval'!$H22)+IF(Programacion!AY$39="",0,Programacion!AY$39/SUM(Programacion!AY$35:AY$41)*'2 Eval'!$I22)+IF(Programacion!AY$40="",0,Programacion!AY$40/SUM(Programacion!AY$35:AY$41)*'2 Eval'!$J22)+IF(Programacion!AY$41="",0,Programacion!AY$41/SUM(Programacion!AY$35:AY$41)*'2 Eval'!$K22))*SUM(Programacion!AY$35:AY$41)/SUM(Programacion!AY$28:AY$41)+IF('Res 1ªEval'!BA23="",0,'Res 1ªEval'!BA23*SUM(Programacion!AY$28:AY$34)/SUM(Programacion!AY$28:AY$41)))))</f>
        <v/>
      </c>
      <c r="BB23" s="270" t="str">
        <f>IF($C23="","",IF(SUM(Programacion!AZ$28:AZ$41)=0,"",IF(SUM(Programacion!AZ$35:AZ$41)=0,'Res 1ªEval'!BB23,(IF(Programacion!AZ$35="",0,Programacion!AZ$35/SUM(Programacion!AZ$35:AZ$41)*'2 Eval'!$E22)+IF(Programacion!AZ$36="",0,Programacion!AZ$36/SUM(Programacion!AZ$35:AZ$41)*'2 Eval'!$F22)+IF(Programacion!AZ$37="",0,Programacion!AZ$37/SUM(Programacion!AZ$35:AZ$41)*'2 Eval'!$G22)+IF(Programacion!AZ$38="",0,Programacion!AZ$38/SUM(Programacion!AZ$35:AZ$41)*'2 Eval'!$H22)+IF(Programacion!AZ$39="",0,Programacion!AZ$39/SUM(Programacion!AZ$35:AZ$41)*'2 Eval'!$I22)+IF(Programacion!AZ$40="",0,Programacion!AZ$40/SUM(Programacion!AZ$35:AZ$41)*'2 Eval'!$J22)+IF(Programacion!AZ$41="",0,Programacion!AZ$41/SUM(Programacion!AZ$35:AZ$41)*'2 Eval'!$K22))*SUM(Programacion!AZ$35:AZ$41)/SUM(Programacion!AZ$28:AZ$41)+IF('Res 1ªEval'!BB23="",0,'Res 1ªEval'!BB23*SUM(Programacion!AZ$28:AZ$34)/SUM(Programacion!AZ$28:AZ$41)))))</f>
        <v/>
      </c>
      <c r="BC23" s="270" t="str">
        <f>IF($C23="","",IF(SUM(Programacion!BA$28:BA$41)=0,"",IF(SUM(Programacion!BA$35:BA$41)=0,'Res 1ªEval'!BC23,(IF(Programacion!BA$35="",0,Programacion!BA$35/SUM(Programacion!BA$35:BA$41)*'2 Eval'!$E22)+IF(Programacion!BA$36="",0,Programacion!BA$36/SUM(Programacion!BA$35:BA$41)*'2 Eval'!$F22)+IF(Programacion!BA$37="",0,Programacion!BA$37/SUM(Programacion!BA$35:BA$41)*'2 Eval'!$G22)+IF(Programacion!BA$38="",0,Programacion!BA$38/SUM(Programacion!BA$35:BA$41)*'2 Eval'!$H22)+IF(Programacion!BA$39="",0,Programacion!BA$39/SUM(Programacion!BA$35:BA$41)*'2 Eval'!$I22)+IF(Programacion!BA$40="",0,Programacion!BA$40/SUM(Programacion!BA$35:BA$41)*'2 Eval'!$J22)+IF(Programacion!BA$41="",0,Programacion!BA$41/SUM(Programacion!BA$35:BA$41)*'2 Eval'!$K22))*SUM(Programacion!BA$35:BA$41)/SUM(Programacion!BA$28:BA$41)+IF('Res 1ªEval'!BC23="",0,'Res 1ªEval'!BC23*SUM(Programacion!BA$28:BA$34)/SUM(Programacion!BA$28:BA$41)))))</f>
        <v/>
      </c>
      <c r="BD23" s="270" t="str">
        <f>IF($C23="","",IF(SUM(Programacion!BB$28:BB$41)=0,"",IF(SUM(Programacion!BB$35:BB$41)=0,'Res 1ªEval'!BD23,(IF(Programacion!BB$35="",0,Programacion!BB$35/SUM(Programacion!BB$35:BB$41)*'2 Eval'!$E22)+IF(Programacion!BB$36="",0,Programacion!BB$36/SUM(Programacion!BB$35:BB$41)*'2 Eval'!$F22)+IF(Programacion!BB$37="",0,Programacion!BB$37/SUM(Programacion!BB$35:BB$41)*'2 Eval'!$G22)+IF(Programacion!BB$38="",0,Programacion!BB$38/SUM(Programacion!BB$35:BB$41)*'2 Eval'!$H22)+IF(Programacion!BB$39="",0,Programacion!BB$39/SUM(Programacion!BB$35:BB$41)*'2 Eval'!$I22)+IF(Programacion!BB$40="",0,Programacion!BB$40/SUM(Programacion!BB$35:BB$41)*'2 Eval'!$J22)+IF(Programacion!BB$41="",0,Programacion!BB$41/SUM(Programacion!BB$35:BB$41)*'2 Eval'!$K22))*SUM(Programacion!BB$35:BB$41)/SUM(Programacion!BB$28:BB$41)+IF('Res 1ªEval'!BD23="",0,'Res 1ªEval'!BD23*SUM(Programacion!BB$28:BB$34)/SUM(Programacion!BB$28:BB$41)))))</f>
        <v/>
      </c>
      <c r="BE23" s="270" t="str">
        <f>IF($C23="","",IF(SUM(Programacion!BC$28:BC$41)=0,"",IF(SUM(Programacion!BC$35:BC$41)=0,'Res 1ªEval'!BE23,(IF(Programacion!BC$35="",0,Programacion!BC$35/SUM(Programacion!BC$35:BC$41)*'2 Eval'!$E22)+IF(Programacion!BC$36="",0,Programacion!BC$36/SUM(Programacion!BC$35:BC$41)*'2 Eval'!$F22)+IF(Programacion!BC$37="",0,Programacion!BC$37/SUM(Programacion!BC$35:BC$41)*'2 Eval'!$G22)+IF(Programacion!BC$38="",0,Programacion!BC$38/SUM(Programacion!BC$35:BC$41)*'2 Eval'!$H22)+IF(Programacion!BC$39="",0,Programacion!BC$39/SUM(Programacion!BC$35:BC$41)*'2 Eval'!$I22)+IF(Programacion!BC$40="",0,Programacion!BC$40/SUM(Programacion!BC$35:BC$41)*'2 Eval'!$J22)+IF(Programacion!BC$41="",0,Programacion!BC$41/SUM(Programacion!BC$35:BC$41)*'2 Eval'!$K22))*SUM(Programacion!BC$35:BC$41)/SUM(Programacion!BC$28:BC$41)+IF('Res 1ªEval'!BE23="",0,'Res 1ªEval'!BE23*SUM(Programacion!BC$28:BC$34)/SUM(Programacion!BC$28:BC$41)))))</f>
        <v/>
      </c>
      <c r="BF23" s="270" t="str">
        <f>IF($C23="","",IF(SUM(Programacion!BD$28:BD$41)=0,"",IF(SUM(Programacion!BD$35:BD$41)=0,'Res 1ªEval'!BF23,(IF(Programacion!BD$35="",0,Programacion!BD$35/SUM(Programacion!BD$35:BD$41)*'2 Eval'!$E22)+IF(Programacion!BD$36="",0,Programacion!BD$36/SUM(Programacion!BD$35:BD$41)*'2 Eval'!$F22)+IF(Programacion!BD$37="",0,Programacion!BD$37/SUM(Programacion!BD$35:BD$41)*'2 Eval'!$G22)+IF(Programacion!BD$38="",0,Programacion!BD$38/SUM(Programacion!BD$35:BD$41)*'2 Eval'!$H22)+IF(Programacion!BD$39="",0,Programacion!BD$39/SUM(Programacion!BD$35:BD$41)*'2 Eval'!$I22)+IF(Programacion!BD$40="",0,Programacion!BD$40/SUM(Programacion!BD$35:BD$41)*'2 Eval'!$J22)+IF(Programacion!BD$41="",0,Programacion!BD$41/SUM(Programacion!BD$35:BD$41)*'2 Eval'!$K22))*SUM(Programacion!BD$35:BD$41)/SUM(Programacion!BD$28:BD$41)+IF('Res 1ªEval'!BF23="",0,'Res 1ªEval'!BF23*SUM(Programacion!BD$28:BD$34)/SUM(Programacion!BD$28:BD$41)))))</f>
        <v/>
      </c>
      <c r="BG23" s="270" t="str">
        <f>IF($C23="","",IF(SUM(Programacion!BE$28:BE$41)=0,"",IF(SUM(Programacion!BE$35:BE$41)=0,'Res 1ªEval'!BG23,(IF(Programacion!BE$35="",0,Programacion!BE$35/SUM(Programacion!BE$35:BE$41)*'2 Eval'!$E22)+IF(Programacion!BE$36="",0,Programacion!BE$36/SUM(Programacion!BE$35:BE$41)*'2 Eval'!$F22)+IF(Programacion!BE$37="",0,Programacion!BE$37/SUM(Programacion!BE$35:BE$41)*'2 Eval'!$G22)+IF(Programacion!BE$38="",0,Programacion!BE$38/SUM(Programacion!BE$35:BE$41)*'2 Eval'!$H22)+IF(Programacion!BE$39="",0,Programacion!BE$39/SUM(Programacion!BE$35:BE$41)*'2 Eval'!$I22)+IF(Programacion!BE$40="",0,Programacion!BE$40/SUM(Programacion!BE$35:BE$41)*'2 Eval'!$J22)+IF(Programacion!BE$41="",0,Programacion!BE$41/SUM(Programacion!BE$35:BE$41)*'2 Eval'!$K22))*SUM(Programacion!BE$35:BE$41)/SUM(Programacion!BE$28:BE$41)+IF('Res 1ªEval'!BG23="",0,'Res 1ªEval'!BG23*SUM(Programacion!BE$28:BE$34)/SUM(Programacion!BE$28:BE$41)))))</f>
        <v/>
      </c>
      <c r="BH23" s="270" t="str">
        <f>IF($C23="","",IF(SUM(Programacion!BF$28:BF$41)=0,"",IF(SUM(Programacion!BF$35:BF$41)=0,'Res 1ªEval'!BH23,(IF(Programacion!BF$35="",0,Programacion!BF$35/SUM(Programacion!BF$35:BF$41)*'2 Eval'!$E22)+IF(Programacion!BF$36="",0,Programacion!BF$36/SUM(Programacion!BF$35:BF$41)*'2 Eval'!$F22)+IF(Programacion!BF$37="",0,Programacion!BF$37/SUM(Programacion!BF$35:BF$41)*'2 Eval'!$G22)+IF(Programacion!BF$38="",0,Programacion!BF$38/SUM(Programacion!BF$35:BF$41)*'2 Eval'!$H22)+IF(Programacion!BF$39="",0,Programacion!BF$39/SUM(Programacion!BF$35:BF$41)*'2 Eval'!$I22)+IF(Programacion!BF$40="",0,Programacion!BF$40/SUM(Programacion!BF$35:BF$41)*'2 Eval'!$J22)+IF(Programacion!BF$41="",0,Programacion!BF$41/SUM(Programacion!BF$35:BF$41)*'2 Eval'!$K22))*SUM(Programacion!BF$35:BF$41)/SUM(Programacion!BF$28:BF$41)+IF('Res 1ªEval'!BH23="",0,'Res 1ªEval'!BH23*SUM(Programacion!BF$28:BF$34)/SUM(Programacion!BF$28:BF$41)))))</f>
        <v/>
      </c>
      <c r="BI23" s="270" t="str">
        <f>IF($C23="","",IF(SUM(Programacion!BG$28:BG$41)=0,"",IF(SUM(Programacion!BG$35:BG$41)=0,'Res 1ªEval'!BI23,(IF(Programacion!BG$35="",0,Programacion!BG$35/SUM(Programacion!BG$35:BG$41)*'2 Eval'!$E22)+IF(Programacion!BG$36="",0,Programacion!BG$36/SUM(Programacion!BG$35:BG$41)*'2 Eval'!$F22)+IF(Programacion!BG$37="",0,Programacion!BG$37/SUM(Programacion!BG$35:BG$41)*'2 Eval'!$G22)+IF(Programacion!BG$38="",0,Programacion!BG$38/SUM(Programacion!BG$35:BG$41)*'2 Eval'!$H22)+IF(Programacion!BG$39="",0,Programacion!BG$39/SUM(Programacion!BG$35:BG$41)*'2 Eval'!$I22)+IF(Programacion!BG$40="",0,Programacion!BG$40/SUM(Programacion!BG$35:BG$41)*'2 Eval'!$J22)+IF(Programacion!BG$41="",0,Programacion!BG$41/SUM(Programacion!BG$35:BG$41)*'2 Eval'!$K22))*SUM(Programacion!BG$35:BG$41)/SUM(Programacion!BG$28:BG$41)+IF('Res 1ªEval'!BI23="",0,'Res 1ªEval'!BI23*SUM(Programacion!BG$28:BG$34)/SUM(Programacion!BG$28:BG$41)))))</f>
        <v/>
      </c>
      <c r="BJ23" s="270" t="str">
        <f>IF($C23="","",IF(SUM(Programacion!BH$28:BH$41)=0,"",IF(SUM(Programacion!BH$35:BH$41)=0,'Res 1ªEval'!BJ23,(IF(Programacion!BH$35="",0,Programacion!BH$35/SUM(Programacion!BH$35:BH$41)*'2 Eval'!$E22)+IF(Programacion!BH$36="",0,Programacion!BH$36/SUM(Programacion!BH$35:BH$41)*'2 Eval'!$F22)+IF(Programacion!BH$37="",0,Programacion!BH$37/SUM(Programacion!BH$35:BH$41)*'2 Eval'!$G22)+IF(Programacion!BH$38="",0,Programacion!BH$38/SUM(Programacion!BH$35:BH$41)*'2 Eval'!$H22)+IF(Programacion!BH$39="",0,Programacion!BH$39/SUM(Programacion!BH$35:BH$41)*'2 Eval'!$I22)+IF(Programacion!BH$40="",0,Programacion!BH$40/SUM(Programacion!BH$35:BH$41)*'2 Eval'!$J22)+IF(Programacion!BH$41="",0,Programacion!BH$41/SUM(Programacion!BH$35:BH$41)*'2 Eval'!$K22))*SUM(Programacion!BH$35:BH$41)/SUM(Programacion!BH$28:BH$41)+IF('Res 1ªEval'!BJ23="",0,'Res 1ªEval'!BJ23*SUM(Programacion!BH$28:BH$34)/SUM(Programacion!BH$28:BH$41)))))</f>
        <v/>
      </c>
      <c r="BK23" s="270" t="str">
        <f>IF($C23="","",IF(SUM(Programacion!BI$28:BI$41)=0,"",IF(SUM(Programacion!BI$35:BI$41)=0,'Res 1ªEval'!BK23,(IF(Programacion!BI$35="",0,Programacion!BI$35/SUM(Programacion!BI$35:BI$41)*'2 Eval'!$E22)+IF(Programacion!BI$36="",0,Programacion!BI$36/SUM(Programacion!BI$35:BI$41)*'2 Eval'!$F22)+IF(Programacion!BI$37="",0,Programacion!BI$37/SUM(Programacion!BI$35:BI$41)*'2 Eval'!$G22)+IF(Programacion!BI$38="",0,Programacion!BI$38/SUM(Programacion!BI$35:BI$41)*'2 Eval'!$H22)+IF(Programacion!BI$39="",0,Programacion!BI$39/SUM(Programacion!BI$35:BI$41)*'2 Eval'!$I22)+IF(Programacion!BI$40="",0,Programacion!BI$40/SUM(Programacion!BI$35:BI$41)*'2 Eval'!$J22)+IF(Programacion!BI$41="",0,Programacion!BI$41/SUM(Programacion!BI$35:BI$41)*'2 Eval'!$K22))*SUM(Programacion!BI$35:BI$41)/SUM(Programacion!BI$28:BI$41)+IF('Res 1ªEval'!BK23="",0,'Res 1ªEval'!BK23*SUM(Programacion!BI$28:BI$34)/SUM(Programacion!BI$28:BI$41)))))</f>
        <v/>
      </c>
      <c r="BL23" s="270" t="str">
        <f>IF($C23="","",IF(SUM(Programacion!BJ$28:BJ$41)=0,"",IF(SUM(Programacion!BJ$35:BJ$41)=0,'Res 1ªEval'!BL23,(IF(Programacion!BJ$35="",0,Programacion!BJ$35/SUM(Programacion!BJ$35:BJ$41)*'2 Eval'!$E22)+IF(Programacion!BJ$36="",0,Programacion!BJ$36/SUM(Programacion!BJ$35:BJ$41)*'2 Eval'!$F22)+IF(Programacion!BJ$37="",0,Programacion!BJ$37/SUM(Programacion!BJ$35:BJ$41)*'2 Eval'!$G22)+IF(Programacion!BJ$38="",0,Programacion!BJ$38/SUM(Programacion!BJ$35:BJ$41)*'2 Eval'!$H22)+IF(Programacion!BJ$39="",0,Programacion!BJ$39/SUM(Programacion!BJ$35:BJ$41)*'2 Eval'!$I22)+IF(Programacion!BJ$40="",0,Programacion!BJ$40/SUM(Programacion!BJ$35:BJ$41)*'2 Eval'!$J22)+IF(Programacion!BJ$41="",0,Programacion!BJ$41/SUM(Programacion!BJ$35:BJ$41)*'2 Eval'!$K22))*SUM(Programacion!BJ$35:BJ$41)/SUM(Programacion!BJ$28:BJ$41)+IF('Res 1ªEval'!BL23="",0,'Res 1ªEval'!BL23*SUM(Programacion!BJ$28:BJ$34)/SUM(Programacion!BJ$28:BJ$41)))))</f>
        <v/>
      </c>
      <c r="BM23" s="270" t="str">
        <f>IF($C23="","",IF(SUM(Programacion!BK$28:BK$41)=0,"",IF(SUM(Programacion!BK$35:BK$41)=0,'Res 1ªEval'!BM23,(IF(Programacion!BK$35="",0,Programacion!BK$35/SUM(Programacion!BK$35:BK$41)*'2 Eval'!$E22)+IF(Programacion!BK$36="",0,Programacion!BK$36/SUM(Programacion!BK$35:BK$41)*'2 Eval'!$F22)+IF(Programacion!BK$37="",0,Programacion!BK$37/SUM(Programacion!BK$35:BK$41)*'2 Eval'!$G22)+IF(Programacion!BK$38="",0,Programacion!BK$38/SUM(Programacion!BK$35:BK$41)*'2 Eval'!$H22)+IF(Programacion!BK$39="",0,Programacion!BK$39/SUM(Programacion!BK$35:BK$41)*'2 Eval'!$I22)+IF(Programacion!BK$40="",0,Programacion!BK$40/SUM(Programacion!BK$35:BK$41)*'2 Eval'!$J22)+IF(Programacion!BK$41="",0,Programacion!BK$41/SUM(Programacion!BK$35:BK$41)*'2 Eval'!$K22))*SUM(Programacion!BK$35:BK$41)/SUM(Programacion!BK$28:BK$41)+IF('Res 1ªEval'!BM23="",0,'Res 1ªEval'!BM23*SUM(Programacion!BK$28:BK$34)/SUM(Programacion!BK$28:BK$41)))))</f>
        <v/>
      </c>
      <c r="BN23" s="270" t="str">
        <f>IF($C23="","",IF(SUM(Programacion!BL$28:BL$41)=0,"",IF(SUM(Programacion!BL$35:BL$41)=0,'Res 1ªEval'!BN23,(IF(Programacion!BL$35="",0,Programacion!BL$35/SUM(Programacion!BL$35:BL$41)*'2 Eval'!$E22)+IF(Programacion!BL$36="",0,Programacion!BL$36/SUM(Programacion!BL$35:BL$41)*'2 Eval'!$F22)+IF(Programacion!BL$37="",0,Programacion!BL$37/SUM(Programacion!BL$35:BL$41)*'2 Eval'!$G22)+IF(Programacion!BL$38="",0,Programacion!BL$38/SUM(Programacion!BL$35:BL$41)*'2 Eval'!$H22)+IF(Programacion!BL$39="",0,Programacion!BL$39/SUM(Programacion!BL$35:BL$41)*'2 Eval'!$I22)+IF(Programacion!BL$40="",0,Programacion!BL$40/SUM(Programacion!BL$35:BL$41)*'2 Eval'!$J22)+IF(Programacion!BL$41="",0,Programacion!BL$41/SUM(Programacion!BL$35:BL$41)*'2 Eval'!$K22))*SUM(Programacion!BL$35:BL$41)/SUM(Programacion!BL$28:BL$41)+IF('Res 1ªEval'!BN23="",0,'Res 1ªEval'!BN23*SUM(Programacion!BL$28:BL$34)/SUM(Programacion!BL$28:BL$41)))))</f>
        <v/>
      </c>
      <c r="BO23" s="270" t="str">
        <f>IF($C23="","",IF(SUM(Programacion!BM$28:BM$41)=0,"",IF(SUM(Programacion!BM$35:BM$41)=0,'Res 1ªEval'!BO23,(IF(Programacion!BM$35="",0,Programacion!BM$35/SUM(Programacion!BM$35:BM$41)*'2 Eval'!$E22)+IF(Programacion!BM$36="",0,Programacion!BM$36/SUM(Programacion!BM$35:BM$41)*'2 Eval'!$F22)+IF(Programacion!BM$37="",0,Programacion!BM$37/SUM(Programacion!BM$35:BM$41)*'2 Eval'!$G22)+IF(Programacion!BM$38="",0,Programacion!BM$38/SUM(Programacion!BM$35:BM$41)*'2 Eval'!$H22)+IF(Programacion!BM$39="",0,Programacion!BM$39/SUM(Programacion!BM$35:BM$41)*'2 Eval'!$I22)+IF(Programacion!BM$40="",0,Programacion!BM$40/SUM(Programacion!BM$35:BM$41)*'2 Eval'!$J22)+IF(Programacion!BM$41="",0,Programacion!BM$41/SUM(Programacion!BM$35:BM$41)*'2 Eval'!$K22))*SUM(Programacion!BM$35:BM$41)/SUM(Programacion!BM$28:BM$41)+IF('Res 1ªEval'!BO23="",0,'Res 1ªEval'!BO23*SUM(Programacion!BM$28:BM$34)/SUM(Programacion!BM$28:BM$41)))))</f>
        <v/>
      </c>
      <c r="BP23" s="270" t="str">
        <f>IF($C23="","",IF(SUM(Programacion!BN$28:BN$41)=0,"",IF(SUM(Programacion!BN$35:BN$41)=0,'Res 1ªEval'!BP23,(IF(Programacion!BN$35="",0,Programacion!BN$35/SUM(Programacion!BN$35:BN$41)*'2 Eval'!$E22)+IF(Programacion!BN$36="",0,Programacion!BN$36/SUM(Programacion!BN$35:BN$41)*'2 Eval'!$F22)+IF(Programacion!BN$37="",0,Programacion!BN$37/SUM(Programacion!BN$35:BN$41)*'2 Eval'!$G22)+IF(Programacion!BN$38="",0,Programacion!BN$38/SUM(Programacion!BN$35:BN$41)*'2 Eval'!$H22)+IF(Programacion!BN$39="",0,Programacion!BN$39/SUM(Programacion!BN$35:BN$41)*'2 Eval'!$I22)+IF(Programacion!BN$40="",0,Programacion!BN$40/SUM(Programacion!BN$35:BN$41)*'2 Eval'!$J22)+IF(Programacion!BN$41="",0,Programacion!BN$41/SUM(Programacion!BN$35:BN$41)*'2 Eval'!$K22))*SUM(Programacion!BN$35:BN$41)/SUM(Programacion!BN$28:BN$41)+IF('Res 1ªEval'!BP23="",0,'Res 1ªEval'!BP23*SUM(Programacion!BN$28:BN$34)/SUM(Programacion!BN$28:BN$41)))))</f>
        <v/>
      </c>
      <c r="BQ23" s="270" t="str">
        <f>IF($C23="","",IF(SUM(Programacion!BO$28:BO$41)=0,"",IF(SUM(Programacion!BO$35:BO$41)=0,'Res 1ªEval'!BQ23,(IF(Programacion!BO$35="",0,Programacion!BO$35/SUM(Programacion!BO$35:BO$41)*'2 Eval'!$E22)+IF(Programacion!BO$36="",0,Programacion!BO$36/SUM(Programacion!BO$35:BO$41)*'2 Eval'!$F22)+IF(Programacion!BO$37="",0,Programacion!BO$37/SUM(Programacion!BO$35:BO$41)*'2 Eval'!$G22)+IF(Programacion!BO$38="",0,Programacion!BO$38/SUM(Programacion!BO$35:BO$41)*'2 Eval'!$H22)+IF(Programacion!BO$39="",0,Programacion!BO$39/SUM(Programacion!BO$35:BO$41)*'2 Eval'!$I22)+IF(Programacion!BO$40="",0,Programacion!BO$40/SUM(Programacion!BO$35:BO$41)*'2 Eval'!$J22)+IF(Programacion!BO$41="",0,Programacion!BO$41/SUM(Programacion!BO$35:BO$41)*'2 Eval'!$K22))*SUM(Programacion!BO$35:BO$41)/SUM(Programacion!BO$28:BO$41)+IF('Res 1ªEval'!BQ23="",0,'Res 1ªEval'!BQ23*SUM(Programacion!BO$28:BO$34)/SUM(Programacion!BO$28:BO$41)))))</f>
        <v/>
      </c>
      <c r="BR23" s="270" t="str">
        <f>IF($C23="","",IF(SUM(Programacion!BP$28:BP$41)=0,"",IF(SUM(Programacion!BP$35:BP$41)=0,'Res 1ªEval'!BR23,(IF(Programacion!BP$35="",0,Programacion!BP$35/SUM(Programacion!BP$35:BP$41)*'2 Eval'!$E22)+IF(Programacion!BP$36="",0,Programacion!BP$36/SUM(Programacion!BP$35:BP$41)*'2 Eval'!$F22)+IF(Programacion!BP$37="",0,Programacion!BP$37/SUM(Programacion!BP$35:BP$41)*'2 Eval'!$G22)+IF(Programacion!BP$38="",0,Programacion!BP$38/SUM(Programacion!BP$35:BP$41)*'2 Eval'!$H22)+IF(Programacion!BP$39="",0,Programacion!BP$39/SUM(Programacion!BP$35:BP$41)*'2 Eval'!$I22)+IF(Programacion!BP$40="",0,Programacion!BP$40/SUM(Programacion!BP$35:BP$41)*'2 Eval'!$J22)+IF(Programacion!BP$41="",0,Programacion!BP$41/SUM(Programacion!BP$35:BP$41)*'2 Eval'!$K22))*SUM(Programacion!BP$35:BP$41)/SUM(Programacion!BP$28:BP$41)+IF('Res 1ªEval'!BR23="",0,'Res 1ªEval'!BR23*SUM(Programacion!BP$28:BP$34)/SUM(Programacion!BP$28:BP$41)))))</f>
        <v/>
      </c>
      <c r="BS23" s="270" t="str">
        <f>IF($C23="","",IF(SUM(Programacion!BQ$28:BQ$41)=0,"",IF(SUM(Programacion!BQ$35:BQ$41)=0,'Res 1ªEval'!BS23,(IF(Programacion!BQ$35="",0,Programacion!BQ$35/SUM(Programacion!BQ$35:BQ$41)*'2 Eval'!$E22)+IF(Programacion!BQ$36="",0,Programacion!BQ$36/SUM(Programacion!BQ$35:BQ$41)*'2 Eval'!$F22)+IF(Programacion!BQ$37="",0,Programacion!BQ$37/SUM(Programacion!BQ$35:BQ$41)*'2 Eval'!$G22)+IF(Programacion!BQ$38="",0,Programacion!BQ$38/SUM(Programacion!BQ$35:BQ$41)*'2 Eval'!$H22)+IF(Programacion!BQ$39="",0,Programacion!BQ$39/SUM(Programacion!BQ$35:BQ$41)*'2 Eval'!$I22)+IF(Programacion!BQ$40="",0,Programacion!BQ$40/SUM(Programacion!BQ$35:BQ$41)*'2 Eval'!$J22)+IF(Programacion!BQ$41="",0,Programacion!BQ$41/SUM(Programacion!BQ$35:BQ$41)*'2 Eval'!$K22))*SUM(Programacion!BQ$35:BQ$41)/SUM(Programacion!BQ$28:BQ$41)+IF('Res 1ªEval'!BS23="",0,'Res 1ªEval'!BS23*SUM(Programacion!BQ$28:BQ$34)/SUM(Programacion!BQ$28:BQ$41)))))</f>
        <v/>
      </c>
      <c r="BT23" s="270" t="str">
        <f>IF($C23="","",IF(SUM(Programacion!BR$28:BR$41)=0,"",IF(SUM(Programacion!BR$35:BR$41)=0,'Res 1ªEval'!BT23,(IF(Programacion!BR$35="",0,Programacion!BR$35/SUM(Programacion!BR$35:BR$41)*'2 Eval'!$E22)+IF(Programacion!BR$36="",0,Programacion!BR$36/SUM(Programacion!BR$35:BR$41)*'2 Eval'!$F22)+IF(Programacion!BR$37="",0,Programacion!BR$37/SUM(Programacion!BR$35:BR$41)*'2 Eval'!$G22)+IF(Programacion!BR$38="",0,Programacion!BR$38/SUM(Programacion!BR$35:BR$41)*'2 Eval'!$H22)+IF(Programacion!BR$39="",0,Programacion!BR$39/SUM(Programacion!BR$35:BR$41)*'2 Eval'!$I22)+IF(Programacion!BR$40="",0,Programacion!BR$40/SUM(Programacion!BR$35:BR$41)*'2 Eval'!$J22)+IF(Programacion!BR$41="",0,Programacion!BR$41/SUM(Programacion!BR$35:BR$41)*'2 Eval'!$K22))*SUM(Programacion!BR$35:BR$41)/SUM(Programacion!BR$28:BR$41)+IF('Res 1ªEval'!BT23="",0,'Res 1ªEval'!BT23*SUM(Programacion!BR$28:BR$34)/SUM(Programacion!BR$28:BR$41)))))</f>
        <v/>
      </c>
      <c r="BU23" s="270" t="str">
        <f>IF($C23="","",IF(SUM(Programacion!BS$28:BS$41)=0,"",IF(SUM(Programacion!BS$35:BS$41)=0,'Res 1ªEval'!BU23,(IF(Programacion!BS$35="",0,Programacion!BS$35/SUM(Programacion!BS$35:BS$41)*'2 Eval'!$E22)+IF(Programacion!BS$36="",0,Programacion!BS$36/SUM(Programacion!BS$35:BS$41)*'2 Eval'!$F22)+IF(Programacion!BS$37="",0,Programacion!BS$37/SUM(Programacion!BS$35:BS$41)*'2 Eval'!$G22)+IF(Programacion!BS$38="",0,Programacion!BS$38/SUM(Programacion!BS$35:BS$41)*'2 Eval'!$H22)+IF(Programacion!BS$39="",0,Programacion!BS$39/SUM(Programacion!BS$35:BS$41)*'2 Eval'!$I22)+IF(Programacion!BS$40="",0,Programacion!BS$40/SUM(Programacion!BS$35:BS$41)*'2 Eval'!$J22)+IF(Programacion!BS$41="",0,Programacion!BS$41/SUM(Programacion!BS$35:BS$41)*'2 Eval'!$K22))*SUM(Programacion!BS$35:BS$41)/SUM(Programacion!BS$28:BS$41)+IF('Res 1ªEval'!BU23="",0,'Res 1ªEval'!BU23*SUM(Programacion!BS$28:BS$34)/SUM(Programacion!BS$28:BS$41)))))</f>
        <v/>
      </c>
      <c r="BV23" s="270" t="str">
        <f>IF($C23="","",IF(SUM(Programacion!BT$28:BT$41)=0,"",IF(SUM(Programacion!BT$35:BT$41)=0,'Res 1ªEval'!BV23,(IF(Programacion!BT$35="",0,Programacion!BT$35/SUM(Programacion!BT$35:BT$41)*'2 Eval'!$E22)+IF(Programacion!BT$36="",0,Programacion!BT$36/SUM(Programacion!BT$35:BT$41)*'2 Eval'!$F22)+IF(Programacion!BT$37="",0,Programacion!BT$37/SUM(Programacion!BT$35:BT$41)*'2 Eval'!$G22)+IF(Programacion!BT$38="",0,Programacion!BT$38/SUM(Programacion!BT$35:BT$41)*'2 Eval'!$H22)+IF(Programacion!BT$39="",0,Programacion!BT$39/SUM(Programacion!BT$35:BT$41)*'2 Eval'!$I22)+IF(Programacion!BT$40="",0,Programacion!BT$40/SUM(Programacion!BT$35:BT$41)*'2 Eval'!$J22)+IF(Programacion!BT$41="",0,Programacion!BT$41/SUM(Programacion!BT$35:BT$41)*'2 Eval'!$K22))*SUM(Programacion!BT$35:BT$41)/SUM(Programacion!BT$28:BT$41)+IF('Res 1ªEval'!BV23="",0,'Res 1ªEval'!BV23*SUM(Programacion!BT$28:BT$34)/SUM(Programacion!BT$28:BT$41)))))</f>
        <v/>
      </c>
      <c r="BW23" s="270" t="str">
        <f>IF($C23="","",IF(SUM(Programacion!BU$28:BU$41)=0,"",IF(SUM(Programacion!BU$35:BU$41)=0,'Res 1ªEval'!BW23,(IF(Programacion!BU$35="",0,Programacion!BU$35/SUM(Programacion!BU$35:BU$41)*'2 Eval'!$E22)+IF(Programacion!BU$36="",0,Programacion!BU$36/SUM(Programacion!BU$35:BU$41)*'2 Eval'!$F22)+IF(Programacion!BU$37="",0,Programacion!BU$37/SUM(Programacion!BU$35:BU$41)*'2 Eval'!$G22)+IF(Programacion!BU$38="",0,Programacion!BU$38/SUM(Programacion!BU$35:BU$41)*'2 Eval'!$H22)+IF(Programacion!BU$39="",0,Programacion!BU$39/SUM(Programacion!BU$35:BU$41)*'2 Eval'!$I22)+IF(Programacion!BU$40="",0,Programacion!BU$40/SUM(Programacion!BU$35:BU$41)*'2 Eval'!$J22)+IF(Programacion!BU$41="",0,Programacion!BU$41/SUM(Programacion!BU$35:BU$41)*'2 Eval'!$K22))*SUM(Programacion!BU$35:BU$41)/SUM(Programacion!BU$28:BU$41)+IF('Res 1ªEval'!BW23="",0,'Res 1ªEval'!BW23*SUM(Programacion!BU$28:BU$34)/SUM(Programacion!BU$28:BU$41)))))</f>
        <v/>
      </c>
      <c r="BX23" s="270" t="str">
        <f>IF($C23="","",IF(SUM(Programacion!BV$28:BV$41)=0,"",IF(SUM(Programacion!BV$35:BV$41)=0,'Res 1ªEval'!BX23,(IF(Programacion!BV$35="",0,Programacion!BV$35/SUM(Programacion!BV$35:BV$41)*'2 Eval'!$E22)+IF(Programacion!BV$36="",0,Programacion!BV$36/SUM(Programacion!BV$35:BV$41)*'2 Eval'!$F22)+IF(Programacion!BV$37="",0,Programacion!BV$37/SUM(Programacion!BV$35:BV$41)*'2 Eval'!$G22)+IF(Programacion!BV$38="",0,Programacion!BV$38/SUM(Programacion!BV$35:BV$41)*'2 Eval'!$H22)+IF(Programacion!BV$39="",0,Programacion!BV$39/SUM(Programacion!BV$35:BV$41)*'2 Eval'!$I22)+IF(Programacion!BV$40="",0,Programacion!BV$40/SUM(Programacion!BV$35:BV$41)*'2 Eval'!$J22)+IF(Programacion!BV$41="",0,Programacion!BV$41/SUM(Programacion!BV$35:BV$41)*'2 Eval'!$K22))*SUM(Programacion!BV$35:BV$41)/SUM(Programacion!BV$28:BV$41)+IF('Res 1ªEval'!BX23="",0,'Res 1ªEval'!BX23*SUM(Programacion!BV$28:BV$34)/SUM(Programacion!BV$28:BV$41)))))</f>
        <v/>
      </c>
      <c r="BY23" s="270" t="str">
        <f>IF($C23="","",IF(SUM(Programacion!BW$28:BW$41)=0,"",IF(SUM(Programacion!BW$35:BW$41)=0,'Res 1ªEval'!BY23,(IF(Programacion!BW$35="",0,Programacion!BW$35/SUM(Programacion!BW$35:BW$41)*'2 Eval'!$E22)+IF(Programacion!BW$36="",0,Programacion!BW$36/SUM(Programacion!BW$35:BW$41)*'2 Eval'!$F22)+IF(Programacion!BW$37="",0,Programacion!BW$37/SUM(Programacion!BW$35:BW$41)*'2 Eval'!$G22)+IF(Programacion!BW$38="",0,Programacion!BW$38/SUM(Programacion!BW$35:BW$41)*'2 Eval'!$H22)+IF(Programacion!BW$39="",0,Programacion!BW$39/SUM(Programacion!BW$35:BW$41)*'2 Eval'!$I22)+IF(Programacion!BW$40="",0,Programacion!BW$40/SUM(Programacion!BW$35:BW$41)*'2 Eval'!$J22)+IF(Programacion!BW$41="",0,Programacion!BW$41/SUM(Programacion!BW$35:BW$41)*'2 Eval'!$K22))*SUM(Programacion!BW$35:BW$41)/SUM(Programacion!BW$28:BW$41)+IF('Res 1ªEval'!BY23="",0,'Res 1ªEval'!BY23*SUM(Programacion!BW$28:BW$34)/SUM(Programacion!BW$28:BW$41)))))</f>
        <v/>
      </c>
      <c r="BZ23" s="270" t="str">
        <f>IF($C23="","",IF(SUM(Programacion!BX$28:BX$41)=0,"",IF(SUM(Programacion!BX$35:BX$41)=0,'Res 1ªEval'!BZ23,(IF(Programacion!BX$35="",0,Programacion!BX$35/SUM(Programacion!BX$35:BX$41)*'2 Eval'!$E22)+IF(Programacion!BX$36="",0,Programacion!BX$36/SUM(Programacion!BX$35:BX$41)*'2 Eval'!$F22)+IF(Programacion!BX$37="",0,Programacion!BX$37/SUM(Programacion!BX$35:BX$41)*'2 Eval'!$G22)+IF(Programacion!BX$38="",0,Programacion!BX$38/SUM(Programacion!BX$35:BX$41)*'2 Eval'!$H22)+IF(Programacion!BX$39="",0,Programacion!BX$39/SUM(Programacion!BX$35:BX$41)*'2 Eval'!$I22)+IF(Programacion!BX$40="",0,Programacion!BX$40/SUM(Programacion!BX$35:BX$41)*'2 Eval'!$J22)+IF(Programacion!BX$41="",0,Programacion!BX$41/SUM(Programacion!BX$35:BX$41)*'2 Eval'!$K22))*SUM(Programacion!BX$35:BX$41)/SUM(Programacion!BX$28:BX$41)+IF('Res 1ªEval'!BZ23="",0,'Res 1ªEval'!BZ23*SUM(Programacion!BX$28:BX$34)/SUM(Programacion!BX$28:BX$41)))))</f>
        <v/>
      </c>
      <c r="CA23" s="270" t="str">
        <f>IF($C23="","",IF(SUM(Programacion!BY$28:BY$41)=0,"",IF(SUM(Programacion!BY$35:BY$41)=0,'Res 1ªEval'!CA23,(IF(Programacion!BY$35="",0,Programacion!BY$35/SUM(Programacion!BY$35:BY$41)*'2 Eval'!$E22)+IF(Programacion!BY$36="",0,Programacion!BY$36/SUM(Programacion!BY$35:BY$41)*'2 Eval'!$F22)+IF(Programacion!BY$37="",0,Programacion!BY$37/SUM(Programacion!BY$35:BY$41)*'2 Eval'!$G22)+IF(Programacion!BY$38="",0,Programacion!BY$38/SUM(Programacion!BY$35:BY$41)*'2 Eval'!$H22)+IF(Programacion!BY$39="",0,Programacion!BY$39/SUM(Programacion!BY$35:BY$41)*'2 Eval'!$I22)+IF(Programacion!BY$40="",0,Programacion!BY$40/SUM(Programacion!BY$35:BY$41)*'2 Eval'!$J22)+IF(Programacion!BY$41="",0,Programacion!BY$41/SUM(Programacion!BY$35:BY$41)*'2 Eval'!$K22))*SUM(Programacion!BY$35:BY$41)/SUM(Programacion!BY$28:BY$41)+IF('Res 1ªEval'!CA23="",0,'Res 1ªEval'!CA23*SUM(Programacion!BY$28:BY$34)/SUM(Programacion!BY$28:BY$41)))))</f>
        <v/>
      </c>
      <c r="CB23" s="270" t="str">
        <f>IF($C23="","",IF(SUM(Programacion!BZ$28:BZ$41)=0,"",IF(SUM(Programacion!BZ$35:BZ$41)=0,'Res 1ªEval'!CB23,(IF(Programacion!BZ$35="",0,Programacion!BZ$35/SUM(Programacion!BZ$35:BZ$41)*'2 Eval'!$E22)+IF(Programacion!BZ$36="",0,Programacion!BZ$36/SUM(Programacion!BZ$35:BZ$41)*'2 Eval'!$F22)+IF(Programacion!BZ$37="",0,Programacion!BZ$37/SUM(Programacion!BZ$35:BZ$41)*'2 Eval'!$G22)+IF(Programacion!BZ$38="",0,Programacion!BZ$38/SUM(Programacion!BZ$35:BZ$41)*'2 Eval'!$H22)+IF(Programacion!BZ$39="",0,Programacion!BZ$39/SUM(Programacion!BZ$35:BZ$41)*'2 Eval'!$I22)+IF(Programacion!BZ$40="",0,Programacion!BZ$40/SUM(Programacion!BZ$35:BZ$41)*'2 Eval'!$J22)+IF(Programacion!BZ$41="",0,Programacion!BZ$41/SUM(Programacion!BZ$35:BZ$41)*'2 Eval'!$K22))*SUM(Programacion!BZ$35:BZ$41)/SUM(Programacion!BZ$28:BZ$41)+IF('Res 1ªEval'!CB23="",0,'Res 1ªEval'!CB23*SUM(Programacion!BZ$28:BZ$34)/SUM(Programacion!BZ$28:BZ$41)))))</f>
        <v/>
      </c>
      <c r="CC23" s="270" t="str">
        <f>IF($C23="","",IF(SUM(Programacion!CA$28:CA$41)=0,"",IF(SUM(Programacion!CA$35:CA$41)=0,'Res 1ªEval'!CC23,(IF(Programacion!CA$35="",0,Programacion!CA$35/SUM(Programacion!CA$35:CA$41)*'2 Eval'!$E22)+IF(Programacion!CA$36="",0,Programacion!CA$36/SUM(Programacion!CA$35:CA$41)*'2 Eval'!$F22)+IF(Programacion!CA$37="",0,Programacion!CA$37/SUM(Programacion!CA$35:CA$41)*'2 Eval'!$G22)+IF(Programacion!CA$38="",0,Programacion!CA$38/SUM(Programacion!CA$35:CA$41)*'2 Eval'!$H22)+IF(Programacion!CA$39="",0,Programacion!CA$39/SUM(Programacion!CA$35:CA$41)*'2 Eval'!$I22)+IF(Programacion!CA$40="",0,Programacion!CA$40/SUM(Programacion!CA$35:CA$41)*'2 Eval'!$J22)+IF(Programacion!CA$41="",0,Programacion!CA$41/SUM(Programacion!CA$35:CA$41)*'2 Eval'!$K22))*SUM(Programacion!CA$35:CA$41)/SUM(Programacion!CA$28:CA$41)+IF('Res 1ªEval'!CC23="",0,'Res 1ªEval'!CC23*SUM(Programacion!CA$28:CA$34)/SUM(Programacion!CA$28:CA$41)))))</f>
        <v/>
      </c>
      <c r="CD23" s="270" t="str">
        <f>IF($C23="","",IF(SUM(Programacion!CB$28:CB$41)=0,"",IF(SUM(Programacion!CB$35:CB$41)=0,'Res 1ªEval'!CD23,(IF(Programacion!CB$35="",0,Programacion!CB$35/SUM(Programacion!CB$35:CB$41)*'2 Eval'!$E22)+IF(Programacion!CB$36="",0,Programacion!CB$36/SUM(Programacion!CB$35:CB$41)*'2 Eval'!$F22)+IF(Programacion!CB$37="",0,Programacion!CB$37/SUM(Programacion!CB$35:CB$41)*'2 Eval'!$G22)+IF(Programacion!CB$38="",0,Programacion!CB$38/SUM(Programacion!CB$35:CB$41)*'2 Eval'!$H22)+IF(Programacion!CB$39="",0,Programacion!CB$39/SUM(Programacion!CB$35:CB$41)*'2 Eval'!$I22)+IF(Programacion!CB$40="",0,Programacion!CB$40/SUM(Programacion!CB$35:CB$41)*'2 Eval'!$J22)+IF(Programacion!CB$41="",0,Programacion!CB$41/SUM(Programacion!CB$35:CB$41)*'2 Eval'!$K22))*SUM(Programacion!CB$35:CB$41)/SUM(Programacion!CB$28:CB$41)+IF('Res 1ªEval'!CD23="",0,'Res 1ªEval'!CD23*SUM(Programacion!CB$28:CB$34)/SUM(Programacion!CB$28:CB$41)))))</f>
        <v/>
      </c>
      <c r="CE23" s="270" t="str">
        <f>IF($C23="","",IF(SUM(Programacion!CC$28:CC$41)=0,"",IF(SUM(Programacion!CC$35:CC$41)=0,'Res 1ªEval'!CE23,(IF(Programacion!CC$35="",0,Programacion!CC$35/SUM(Programacion!CC$35:CC$41)*'2 Eval'!$E22)+IF(Programacion!CC$36="",0,Programacion!CC$36/SUM(Programacion!CC$35:CC$41)*'2 Eval'!$F22)+IF(Programacion!CC$37="",0,Programacion!CC$37/SUM(Programacion!CC$35:CC$41)*'2 Eval'!$G22)+IF(Programacion!CC$38="",0,Programacion!CC$38/SUM(Programacion!CC$35:CC$41)*'2 Eval'!$H22)+IF(Programacion!CC$39="",0,Programacion!CC$39/SUM(Programacion!CC$35:CC$41)*'2 Eval'!$I22)+IF(Programacion!CC$40="",0,Programacion!CC$40/SUM(Programacion!CC$35:CC$41)*'2 Eval'!$J22)+IF(Programacion!CC$41="",0,Programacion!CC$41/SUM(Programacion!CC$35:CC$41)*'2 Eval'!$K22))*SUM(Programacion!CC$35:CC$41)/SUM(Programacion!CC$28:CC$41)+IF('Res 1ªEval'!CE23="",0,'Res 1ªEval'!CE23*SUM(Programacion!CC$28:CC$34)/SUM(Programacion!CC$28:CC$41)))))</f>
        <v/>
      </c>
      <c r="CF23" s="270" t="str">
        <f>IF($C23="","",IF(SUM(Programacion!CD$28:CD$41)=0,"",IF(SUM(Programacion!CD$35:CD$41)=0,'Res 1ªEval'!CF23,(IF(Programacion!CD$35="",0,Programacion!CD$35/SUM(Programacion!CD$35:CD$41)*'2 Eval'!$E22)+IF(Programacion!CD$36="",0,Programacion!CD$36/SUM(Programacion!CD$35:CD$41)*'2 Eval'!$F22)+IF(Programacion!CD$37="",0,Programacion!CD$37/SUM(Programacion!CD$35:CD$41)*'2 Eval'!$G22)+IF(Programacion!CD$38="",0,Programacion!CD$38/SUM(Programacion!CD$35:CD$41)*'2 Eval'!$H22)+IF(Programacion!CD$39="",0,Programacion!CD$39/SUM(Programacion!CD$35:CD$41)*'2 Eval'!$I22)+IF(Programacion!CD$40="",0,Programacion!CD$40/SUM(Programacion!CD$35:CD$41)*'2 Eval'!$J22)+IF(Programacion!CD$41="",0,Programacion!CD$41/SUM(Programacion!CD$35:CD$41)*'2 Eval'!$K22))*SUM(Programacion!CD$35:CD$41)/SUM(Programacion!CD$28:CD$41)+IF('Res 1ªEval'!CF23="",0,'Res 1ªEval'!CF23*SUM(Programacion!CD$28:CD$34)/SUM(Programacion!CD$28:CD$41)))))</f>
        <v/>
      </c>
      <c r="CG23" s="270" t="str">
        <f>IF($C23="","",IF(SUM(Programacion!CE$28:CE$41)=0,"",IF(SUM(Programacion!CE$35:CE$41)=0,'Res 1ªEval'!CG23,(IF(Programacion!CE$35="",0,Programacion!CE$35/SUM(Programacion!CE$35:CE$41)*'2 Eval'!$E22)+IF(Programacion!CE$36="",0,Programacion!CE$36/SUM(Programacion!CE$35:CE$41)*'2 Eval'!$F22)+IF(Programacion!CE$37="",0,Programacion!CE$37/SUM(Programacion!CE$35:CE$41)*'2 Eval'!$G22)+IF(Programacion!CE$38="",0,Programacion!CE$38/SUM(Programacion!CE$35:CE$41)*'2 Eval'!$H22)+IF(Programacion!CE$39="",0,Programacion!CE$39/SUM(Programacion!CE$35:CE$41)*'2 Eval'!$I22)+IF(Programacion!CE$40="",0,Programacion!CE$40/SUM(Programacion!CE$35:CE$41)*'2 Eval'!$J22)+IF(Programacion!CE$41="",0,Programacion!CE$41/SUM(Programacion!CE$35:CE$41)*'2 Eval'!$K22))*SUM(Programacion!CE$35:CE$41)/SUM(Programacion!CE$28:CE$41)+IF('Res 1ªEval'!CG23="",0,'Res 1ªEval'!CG23*SUM(Programacion!CE$28:CE$34)/SUM(Programacion!CE$28:CE$41)))))</f>
        <v/>
      </c>
      <c r="CH23" s="270" t="str">
        <f>IF($C23="","",IF(SUM(Programacion!CF$28:CF$41)=0,"",IF(SUM(Programacion!CF$35:CF$41)=0,'Res 1ªEval'!CH23,(IF(Programacion!CF$35="",0,Programacion!CF$35/SUM(Programacion!CF$35:CF$41)*'2 Eval'!$E22)+IF(Programacion!CF$36="",0,Programacion!CF$36/SUM(Programacion!CF$35:CF$41)*'2 Eval'!$F22)+IF(Programacion!CF$37="",0,Programacion!CF$37/SUM(Programacion!CF$35:CF$41)*'2 Eval'!$G22)+IF(Programacion!CF$38="",0,Programacion!CF$38/SUM(Programacion!CF$35:CF$41)*'2 Eval'!$H22)+IF(Programacion!CF$39="",0,Programacion!CF$39/SUM(Programacion!CF$35:CF$41)*'2 Eval'!$I22)+IF(Programacion!CF$40="",0,Programacion!CF$40/SUM(Programacion!CF$35:CF$41)*'2 Eval'!$J22)+IF(Programacion!CF$41="",0,Programacion!CF$41/SUM(Programacion!CF$35:CF$41)*'2 Eval'!$K22))*SUM(Programacion!CF$35:CF$41)/SUM(Programacion!CF$28:CF$41)+IF('Res 1ªEval'!CH23="",0,'Res 1ªEval'!CH23*SUM(Programacion!CF$28:CF$34)/SUM(Programacion!CF$28:CF$41)))))</f>
        <v/>
      </c>
      <c r="CI23" s="270" t="str">
        <f>IF($C23="","",IF(SUM(Programacion!CG$28:CG$41)=0,"",IF(SUM(Programacion!CG$35:CG$41)=0,'Res 1ªEval'!CI23,(IF(Programacion!CG$35="",0,Programacion!CG$35/SUM(Programacion!CG$35:CG$41)*'2 Eval'!$E22)+IF(Programacion!CG$36="",0,Programacion!CG$36/SUM(Programacion!CG$35:CG$41)*'2 Eval'!$F22)+IF(Programacion!CG$37="",0,Programacion!CG$37/SUM(Programacion!CG$35:CG$41)*'2 Eval'!$G22)+IF(Programacion!CG$38="",0,Programacion!CG$38/SUM(Programacion!CG$35:CG$41)*'2 Eval'!$H22)+IF(Programacion!CG$39="",0,Programacion!CG$39/SUM(Programacion!CG$35:CG$41)*'2 Eval'!$I22)+IF(Programacion!CG$40="",0,Programacion!CG$40/SUM(Programacion!CG$35:CG$41)*'2 Eval'!$J22)+IF(Programacion!CG$41="",0,Programacion!CG$41/SUM(Programacion!CG$35:CG$41)*'2 Eval'!$K22))*SUM(Programacion!CG$35:CG$41)/SUM(Programacion!CG$28:CG$41)+IF('Res 1ªEval'!CI23="",0,'Res 1ªEval'!CI23*SUM(Programacion!CG$28:CG$34)/SUM(Programacion!CG$28:CG$41)))))</f>
        <v/>
      </c>
      <c r="CJ23" s="270" t="str">
        <f>IF($C23="","",IF(SUM(Programacion!CH$28:CH$41)=0,"",IF(SUM(Programacion!CH$35:CH$41)=0,'Res 1ªEval'!CJ23,(IF(Programacion!CH$35="",0,Programacion!CH$35/SUM(Programacion!CH$35:CH$41)*'2 Eval'!$E22)+IF(Programacion!CH$36="",0,Programacion!CH$36/SUM(Programacion!CH$35:CH$41)*'2 Eval'!$F22)+IF(Programacion!CH$37="",0,Programacion!CH$37/SUM(Programacion!CH$35:CH$41)*'2 Eval'!$G22)+IF(Programacion!CH$38="",0,Programacion!CH$38/SUM(Programacion!CH$35:CH$41)*'2 Eval'!$H22)+IF(Programacion!CH$39="",0,Programacion!CH$39/SUM(Programacion!CH$35:CH$41)*'2 Eval'!$I22)+IF(Programacion!CH$40="",0,Programacion!CH$40/SUM(Programacion!CH$35:CH$41)*'2 Eval'!$J22)+IF(Programacion!CH$41="",0,Programacion!CH$41/SUM(Programacion!CH$35:CH$41)*'2 Eval'!$K22))*SUM(Programacion!CH$35:CH$41)/SUM(Programacion!CH$28:CH$41)+IF('Res 1ªEval'!CJ23="",0,'Res 1ªEval'!CJ23*SUM(Programacion!CH$28:CH$34)/SUM(Programacion!CH$28:CH$41)))))</f>
        <v/>
      </c>
      <c r="CK23" s="270" t="str">
        <f>IF($C23="","",IF(SUM(Programacion!CI$28:CI$41)=0,"",IF(SUM(Programacion!CI$35:CI$41)=0,'Res 1ªEval'!CK23,(IF(Programacion!CI$35="",0,Programacion!CI$35/SUM(Programacion!CI$35:CI$41)*'2 Eval'!$E22)+IF(Programacion!CI$36="",0,Programacion!CI$36/SUM(Programacion!CI$35:CI$41)*'2 Eval'!$F22)+IF(Programacion!CI$37="",0,Programacion!CI$37/SUM(Programacion!CI$35:CI$41)*'2 Eval'!$G22)+IF(Programacion!CI$38="",0,Programacion!CI$38/SUM(Programacion!CI$35:CI$41)*'2 Eval'!$H22)+IF(Programacion!CI$39="",0,Programacion!CI$39/SUM(Programacion!CI$35:CI$41)*'2 Eval'!$I22)+IF(Programacion!CI$40="",0,Programacion!CI$40/SUM(Programacion!CI$35:CI$41)*'2 Eval'!$J22)+IF(Programacion!CI$41="",0,Programacion!CI$41/SUM(Programacion!CI$35:CI$41)*'2 Eval'!$K22))*SUM(Programacion!CI$35:CI$41)/SUM(Programacion!CI$28:CI$41)+IF('Res 1ªEval'!CK23="",0,'Res 1ªEval'!CK23*SUM(Programacion!CI$28:CI$34)/SUM(Programacion!CI$28:CI$41)))))</f>
        <v/>
      </c>
      <c r="CL23" s="270" t="str">
        <f>IF($C23="","",IF(SUM(Programacion!CJ$28:CJ$41)=0,"",IF(SUM(Programacion!CJ$35:CJ$41)=0,'Res 1ªEval'!CL23,(IF(Programacion!CJ$35="",0,Programacion!CJ$35/SUM(Programacion!CJ$35:CJ$41)*'2 Eval'!$E22)+IF(Programacion!CJ$36="",0,Programacion!CJ$36/SUM(Programacion!CJ$35:CJ$41)*'2 Eval'!$F22)+IF(Programacion!CJ$37="",0,Programacion!CJ$37/SUM(Programacion!CJ$35:CJ$41)*'2 Eval'!$G22)+IF(Programacion!CJ$38="",0,Programacion!CJ$38/SUM(Programacion!CJ$35:CJ$41)*'2 Eval'!$H22)+IF(Programacion!CJ$39="",0,Programacion!CJ$39/SUM(Programacion!CJ$35:CJ$41)*'2 Eval'!$I22)+IF(Programacion!CJ$40="",0,Programacion!CJ$40/SUM(Programacion!CJ$35:CJ$41)*'2 Eval'!$J22)+IF(Programacion!CJ$41="",0,Programacion!CJ$41/SUM(Programacion!CJ$35:CJ$41)*'2 Eval'!$K22))*SUM(Programacion!CJ$35:CJ$41)/SUM(Programacion!CJ$28:CJ$41)+IF('Res 1ªEval'!CL23="",0,'Res 1ªEval'!CL23*SUM(Programacion!CJ$28:CJ$34)/SUM(Programacion!CJ$28:CJ$41)))))</f>
        <v/>
      </c>
      <c r="CM23" s="270" t="str">
        <f>IF($C23="","",IF(SUM(Programacion!CK$28:CK$41)=0,"",IF(SUM(Programacion!CK$35:CK$41)=0,'Res 1ªEval'!CM23,(IF(Programacion!CK$35="",0,Programacion!CK$35/SUM(Programacion!CK$35:CK$41)*'2 Eval'!$E22)+IF(Programacion!CK$36="",0,Programacion!CK$36/SUM(Programacion!CK$35:CK$41)*'2 Eval'!$F22)+IF(Programacion!CK$37="",0,Programacion!CK$37/SUM(Programacion!CK$35:CK$41)*'2 Eval'!$G22)+IF(Programacion!CK$38="",0,Programacion!CK$38/SUM(Programacion!CK$35:CK$41)*'2 Eval'!$H22)+IF(Programacion!CK$39="",0,Programacion!CK$39/SUM(Programacion!CK$35:CK$41)*'2 Eval'!$I22)+IF(Programacion!CK$40="",0,Programacion!CK$40/SUM(Programacion!CK$35:CK$41)*'2 Eval'!$J22)+IF(Programacion!CK$41="",0,Programacion!CK$41/SUM(Programacion!CK$35:CK$41)*'2 Eval'!$K22))*SUM(Programacion!CK$35:CK$41)/SUM(Programacion!CK$28:CK$41)+IF('Res 1ªEval'!CM23="",0,'Res 1ªEval'!CM23*SUM(Programacion!CK$28:CK$34)/SUM(Programacion!CK$28:CK$41)))))</f>
        <v/>
      </c>
      <c r="CN23" s="270" t="str">
        <f>IF($C23="","",IF(SUM(Programacion!CL$28:CL$41)=0,"",IF(SUM(Programacion!CL$35:CL$41)=0,'Res 1ªEval'!CN23,(IF(Programacion!CL$35="",0,Programacion!CL$35/SUM(Programacion!CL$35:CL$41)*'2 Eval'!$E22)+IF(Programacion!CL$36="",0,Programacion!CL$36/SUM(Programacion!CL$35:CL$41)*'2 Eval'!$F22)+IF(Programacion!CL$37="",0,Programacion!CL$37/SUM(Programacion!CL$35:CL$41)*'2 Eval'!$G22)+IF(Programacion!CL$38="",0,Programacion!CL$38/SUM(Programacion!CL$35:CL$41)*'2 Eval'!$H22)+IF(Programacion!CL$39="",0,Programacion!CL$39/SUM(Programacion!CL$35:CL$41)*'2 Eval'!$I22)+IF(Programacion!CL$40="",0,Programacion!CL$40/SUM(Programacion!CL$35:CL$41)*'2 Eval'!$J22)+IF(Programacion!CL$41="",0,Programacion!CL$41/SUM(Programacion!CL$35:CL$41)*'2 Eval'!$K22))*SUM(Programacion!CL$35:CL$41)/SUM(Programacion!CL$28:CL$41)+IF('Res 1ªEval'!CN23="",0,'Res 1ªEval'!CN23*SUM(Programacion!CL$28:CL$34)/SUM(Programacion!CL$28:CL$41)))))</f>
        <v/>
      </c>
      <c r="CO23" s="270" t="str">
        <f>IF($C23="","",IF(SUM(Programacion!CM$28:CM$41)=0,"",IF(SUM(Programacion!CM$35:CM$41)=0,'Res 1ªEval'!CO23,(IF(Programacion!CM$35="",0,Programacion!CM$35/SUM(Programacion!CM$35:CM$41)*'2 Eval'!$E22)+IF(Programacion!CM$36="",0,Programacion!CM$36/SUM(Programacion!CM$35:CM$41)*'2 Eval'!$F22)+IF(Programacion!CM$37="",0,Programacion!CM$37/SUM(Programacion!CM$35:CM$41)*'2 Eval'!$G22)+IF(Programacion!CM$38="",0,Programacion!CM$38/SUM(Programacion!CM$35:CM$41)*'2 Eval'!$H22)+IF(Programacion!CM$39="",0,Programacion!CM$39/SUM(Programacion!CM$35:CM$41)*'2 Eval'!$I22)+IF(Programacion!CM$40="",0,Programacion!CM$40/SUM(Programacion!CM$35:CM$41)*'2 Eval'!$J22)+IF(Programacion!CM$41="",0,Programacion!CM$41/SUM(Programacion!CM$35:CM$41)*'2 Eval'!$K22))*SUM(Programacion!CM$35:CM$41)/SUM(Programacion!CM$28:CM$41)+IF('Res 1ªEval'!CO23="",0,'Res 1ªEval'!CO23*SUM(Programacion!CM$28:CM$34)/SUM(Programacion!CM$28:CM$41)))))</f>
        <v/>
      </c>
      <c r="CP23" s="270" t="str">
        <f>IF($C23="","",IF(SUM(Programacion!CN$28:CN$41)=0,"",IF(SUM(Programacion!CN$35:CN$41)=0,'Res 1ªEval'!CP23,(IF(Programacion!CN$35="",0,Programacion!CN$35/SUM(Programacion!CN$35:CN$41)*'2 Eval'!$E22)+IF(Programacion!CN$36="",0,Programacion!CN$36/SUM(Programacion!CN$35:CN$41)*'2 Eval'!$F22)+IF(Programacion!CN$37="",0,Programacion!CN$37/SUM(Programacion!CN$35:CN$41)*'2 Eval'!$G22)+IF(Programacion!CN$38="",0,Programacion!CN$38/SUM(Programacion!CN$35:CN$41)*'2 Eval'!$H22)+IF(Programacion!CN$39="",0,Programacion!CN$39/SUM(Programacion!CN$35:CN$41)*'2 Eval'!$I22)+IF(Programacion!CN$40="",0,Programacion!CN$40/SUM(Programacion!CN$35:CN$41)*'2 Eval'!$J22)+IF(Programacion!CN$41="",0,Programacion!CN$41/SUM(Programacion!CN$35:CN$41)*'2 Eval'!$K22))*SUM(Programacion!CN$35:CN$41)/SUM(Programacion!CN$28:CN$41)+IF('Res 1ªEval'!CP23="",0,'Res 1ªEval'!CP23*SUM(Programacion!CN$28:CN$34)/SUM(Programacion!CN$28:CN$41)))))</f>
        <v/>
      </c>
      <c r="CQ23" s="270" t="str">
        <f>IF($C23="","",IF(SUM(Programacion!CO$28:CO$41)=0,"",IF(SUM(Programacion!CO$35:CO$41)=0,'Res 1ªEval'!CQ23,(IF(Programacion!CO$35="",0,Programacion!CO$35/SUM(Programacion!CO$35:CO$41)*'2 Eval'!$E22)+IF(Programacion!CO$36="",0,Programacion!CO$36/SUM(Programacion!CO$35:CO$41)*'2 Eval'!$F22)+IF(Programacion!CO$37="",0,Programacion!CO$37/SUM(Programacion!CO$35:CO$41)*'2 Eval'!$G22)+IF(Programacion!CO$38="",0,Programacion!CO$38/SUM(Programacion!CO$35:CO$41)*'2 Eval'!$H22)+IF(Programacion!CO$39="",0,Programacion!CO$39/SUM(Programacion!CO$35:CO$41)*'2 Eval'!$I22)+IF(Programacion!CO$40="",0,Programacion!CO$40/SUM(Programacion!CO$35:CO$41)*'2 Eval'!$J22)+IF(Programacion!CO$41="",0,Programacion!CO$41/SUM(Programacion!CO$35:CO$41)*'2 Eval'!$K22))*SUM(Programacion!CO$35:CO$41)/SUM(Programacion!CO$28:CO$41)+IF('Res 1ªEval'!CQ23="",0,'Res 1ªEval'!CQ23*SUM(Programacion!CO$28:CO$34)/SUM(Programacion!CO$28:CO$41)))))</f>
        <v/>
      </c>
      <c r="CR23" s="270" t="str">
        <f>IF($C23="","",IF(SUM(Programacion!CP$28:CP$41)=0,"",IF(SUM(Programacion!CP$35:CP$41)=0,'Res 1ªEval'!CR23,(IF(Programacion!CP$35="",0,Programacion!CP$35/SUM(Programacion!CP$35:CP$41)*'2 Eval'!$E22)+IF(Programacion!CP$36="",0,Programacion!CP$36/SUM(Programacion!CP$35:CP$41)*'2 Eval'!$F22)+IF(Programacion!CP$37="",0,Programacion!CP$37/SUM(Programacion!CP$35:CP$41)*'2 Eval'!$G22)+IF(Programacion!CP$38="",0,Programacion!CP$38/SUM(Programacion!CP$35:CP$41)*'2 Eval'!$H22)+IF(Programacion!CP$39="",0,Programacion!CP$39/SUM(Programacion!CP$35:CP$41)*'2 Eval'!$I22)+IF(Programacion!CP$40="",0,Programacion!CP$40/SUM(Programacion!CP$35:CP$41)*'2 Eval'!$J22)+IF(Programacion!CP$41="",0,Programacion!CP$41/SUM(Programacion!CP$35:CP$41)*'2 Eval'!$K22))*SUM(Programacion!CP$35:CP$41)/SUM(Programacion!CP$28:CP$41)+IF('Res 1ªEval'!CR23="",0,'Res 1ªEval'!CR23*SUM(Programacion!CP$28:CP$34)/SUM(Programacion!CP$28:CP$41)))))</f>
        <v/>
      </c>
      <c r="CS23" s="270" t="str">
        <f>IF($C23="","",IF(SUM(Programacion!CQ$28:CQ$41)=0,"",IF(SUM(Programacion!CQ$35:CQ$41)=0,'Res 1ªEval'!CS23,(IF(Programacion!CQ$35="",0,Programacion!CQ$35/SUM(Programacion!CQ$35:CQ$41)*'2 Eval'!$E22)+IF(Programacion!CQ$36="",0,Programacion!CQ$36/SUM(Programacion!CQ$35:CQ$41)*'2 Eval'!$F22)+IF(Programacion!CQ$37="",0,Programacion!CQ$37/SUM(Programacion!CQ$35:CQ$41)*'2 Eval'!$G22)+IF(Programacion!CQ$38="",0,Programacion!CQ$38/SUM(Programacion!CQ$35:CQ$41)*'2 Eval'!$H22)+IF(Programacion!CQ$39="",0,Programacion!CQ$39/SUM(Programacion!CQ$35:CQ$41)*'2 Eval'!$I22)+IF(Programacion!CQ$40="",0,Programacion!CQ$40/SUM(Programacion!CQ$35:CQ$41)*'2 Eval'!$J22)+IF(Programacion!CQ$41="",0,Programacion!CQ$41/SUM(Programacion!CQ$35:CQ$41)*'2 Eval'!$K22))*SUM(Programacion!CQ$35:CQ$41)/SUM(Programacion!CQ$28:CQ$41)+IF('Res 1ªEval'!CS23="",0,'Res 1ªEval'!CS23*SUM(Programacion!CQ$28:CQ$34)/SUM(Programacion!CQ$28:CQ$41)))))</f>
        <v/>
      </c>
      <c r="CT23" s="270" t="str">
        <f>IF($C23="","",IF(SUM(Programacion!CR$28:CR$41)=0,"",IF(SUM(Programacion!CR$35:CR$41)=0,'Res 1ªEval'!CT23,(IF(Programacion!CR$35="",0,Programacion!CR$35/SUM(Programacion!CR$35:CR$41)*'2 Eval'!$E22)+IF(Programacion!CR$36="",0,Programacion!CR$36/SUM(Programacion!CR$35:CR$41)*'2 Eval'!$F22)+IF(Programacion!CR$37="",0,Programacion!CR$37/SUM(Programacion!CR$35:CR$41)*'2 Eval'!$G22)+IF(Programacion!CR$38="",0,Programacion!CR$38/SUM(Programacion!CR$35:CR$41)*'2 Eval'!$H22)+IF(Programacion!CR$39="",0,Programacion!CR$39/SUM(Programacion!CR$35:CR$41)*'2 Eval'!$I22)+IF(Programacion!CR$40="",0,Programacion!CR$40/SUM(Programacion!CR$35:CR$41)*'2 Eval'!$J22)+IF(Programacion!CR$41="",0,Programacion!CR$41/SUM(Programacion!CR$35:CR$41)*'2 Eval'!$K22))*SUM(Programacion!CR$35:CR$41)/SUM(Programacion!CR$28:CR$41)+IF('Res 1ªEval'!CT23="",0,'Res 1ªEval'!CT23*SUM(Programacion!CR$28:CR$34)/SUM(Programacion!CR$28:CR$41)))))</f>
        <v/>
      </c>
      <c r="CU23" s="270" t="str">
        <f>IF($C23="","",IF(SUM(Programacion!CS$28:CS$41)=0,"",IF(SUM(Programacion!CS$35:CS$41)=0,'Res 1ªEval'!CU23,(IF(Programacion!CS$35="",0,Programacion!CS$35/SUM(Programacion!CS$35:CS$41)*'2 Eval'!$E22)+IF(Programacion!CS$36="",0,Programacion!CS$36/SUM(Programacion!CS$35:CS$41)*'2 Eval'!$F22)+IF(Programacion!CS$37="",0,Programacion!CS$37/SUM(Programacion!CS$35:CS$41)*'2 Eval'!$G22)+IF(Programacion!CS$38="",0,Programacion!CS$38/SUM(Programacion!CS$35:CS$41)*'2 Eval'!$H22)+IF(Programacion!CS$39="",0,Programacion!CS$39/SUM(Programacion!CS$35:CS$41)*'2 Eval'!$I22)+IF(Programacion!CS$40="",0,Programacion!CS$40/SUM(Programacion!CS$35:CS$41)*'2 Eval'!$J22)+IF(Programacion!CS$41="",0,Programacion!CS$41/SUM(Programacion!CS$35:CS$41)*'2 Eval'!$K22))*SUM(Programacion!CS$35:CS$41)/SUM(Programacion!CS$28:CS$41)+IF('Res 1ªEval'!CU23="",0,'Res 1ªEval'!CU23*SUM(Programacion!CS$28:CS$34)/SUM(Programacion!CS$28:CS$41)))))</f>
        <v/>
      </c>
      <c r="CV23" s="270" t="str">
        <f>IF($C23="","",IF(SUM(Programacion!CT$28:CT$41)=0,"",IF(SUM(Programacion!CT$35:CT$41)=0,'Res 1ªEval'!CV23,(IF(Programacion!CT$35="",0,Programacion!CT$35/SUM(Programacion!CT$35:CT$41)*'2 Eval'!$E22)+IF(Programacion!CT$36="",0,Programacion!CT$36/SUM(Programacion!CT$35:CT$41)*'2 Eval'!$F22)+IF(Programacion!CT$37="",0,Programacion!CT$37/SUM(Programacion!CT$35:CT$41)*'2 Eval'!$G22)+IF(Programacion!CT$38="",0,Programacion!CT$38/SUM(Programacion!CT$35:CT$41)*'2 Eval'!$H22)+IF(Programacion!CT$39="",0,Programacion!CT$39/SUM(Programacion!CT$35:CT$41)*'2 Eval'!$I22)+IF(Programacion!CT$40="",0,Programacion!CT$40/SUM(Programacion!CT$35:CT$41)*'2 Eval'!$J22)+IF(Programacion!CT$41="",0,Programacion!CT$41/SUM(Programacion!CT$35:CT$41)*'2 Eval'!$K22))*SUM(Programacion!CT$35:CT$41)/SUM(Programacion!CT$28:CT$41)+IF('Res 1ªEval'!CV23="",0,'Res 1ªEval'!CV23*SUM(Programacion!CT$28:CT$34)/SUM(Programacion!CT$28:CT$41)))))</f>
        <v/>
      </c>
      <c r="CW23" s="270" t="str">
        <f>IF($C23="","",IF(SUM(Programacion!CU$28:CU$41)=0,"",IF(SUM(Programacion!CU$35:CU$41)=0,'Res 1ªEval'!CW23,(IF(Programacion!CU$35="",0,Programacion!CU$35/SUM(Programacion!CU$35:CU$41)*'2 Eval'!$E22)+IF(Programacion!CU$36="",0,Programacion!CU$36/SUM(Programacion!CU$35:CU$41)*'2 Eval'!$F22)+IF(Programacion!CU$37="",0,Programacion!CU$37/SUM(Programacion!CU$35:CU$41)*'2 Eval'!$G22)+IF(Programacion!CU$38="",0,Programacion!CU$38/SUM(Programacion!CU$35:CU$41)*'2 Eval'!$H22)+IF(Programacion!CU$39="",0,Programacion!CU$39/SUM(Programacion!CU$35:CU$41)*'2 Eval'!$I22)+IF(Programacion!CU$40="",0,Programacion!CU$40/SUM(Programacion!CU$35:CU$41)*'2 Eval'!$J22)+IF(Programacion!CU$41="",0,Programacion!CU$41/SUM(Programacion!CU$35:CU$41)*'2 Eval'!$K22))*SUM(Programacion!CU$35:CU$41)/SUM(Programacion!CU$28:CU$41)+IF('Res 1ªEval'!CW23="",0,'Res 1ªEval'!CW23*SUM(Programacion!CU$28:CU$34)/SUM(Programacion!CU$28:CU$41)))))</f>
        <v/>
      </c>
      <c r="CX23" s="270" t="str">
        <f>IF($C23="","",IF(SUM(Programacion!CV$28:CV$41)=0,"",IF(SUM(Programacion!CV$35:CV$41)=0,'Res 1ªEval'!CX23,(IF(Programacion!CV$35="",0,Programacion!CV$35/SUM(Programacion!CV$35:CV$41)*'2 Eval'!$E22)+IF(Programacion!CV$36="",0,Programacion!CV$36/SUM(Programacion!CV$35:CV$41)*'2 Eval'!$F22)+IF(Programacion!CV$37="",0,Programacion!CV$37/SUM(Programacion!CV$35:CV$41)*'2 Eval'!$G22)+IF(Programacion!CV$38="",0,Programacion!CV$38/SUM(Programacion!CV$35:CV$41)*'2 Eval'!$H22)+IF(Programacion!CV$39="",0,Programacion!CV$39/SUM(Programacion!CV$35:CV$41)*'2 Eval'!$I22)+IF(Programacion!CV$40="",0,Programacion!CV$40/SUM(Programacion!CV$35:CV$41)*'2 Eval'!$J22)+IF(Programacion!CV$41="",0,Programacion!CV$41/SUM(Programacion!CV$35:CV$41)*'2 Eval'!$K22))*SUM(Programacion!CV$35:CV$41)/SUM(Programacion!CV$28:CV$41)+IF('Res 1ªEval'!CX23="",0,'Res 1ªEval'!CX23*SUM(Programacion!CV$28:CV$34)/SUM(Programacion!CV$28:CV$41)))))</f>
        <v/>
      </c>
      <c r="CY23" s="270" t="str">
        <f>IF($C23="","",IF(SUM(Programacion!CW$28:CW$41)=0,"",IF(SUM(Programacion!CW$35:CW$41)=0,'Res 1ªEval'!CY23,(IF(Programacion!CW$35="",0,Programacion!CW$35/SUM(Programacion!CW$35:CW$41)*'2 Eval'!$E22)+IF(Programacion!CW$36="",0,Programacion!CW$36/SUM(Programacion!CW$35:CW$41)*'2 Eval'!$F22)+IF(Programacion!CW$37="",0,Programacion!CW$37/SUM(Programacion!CW$35:CW$41)*'2 Eval'!$G22)+IF(Programacion!CW$38="",0,Programacion!CW$38/SUM(Programacion!CW$35:CW$41)*'2 Eval'!$H22)+IF(Programacion!CW$39="",0,Programacion!CW$39/SUM(Programacion!CW$35:CW$41)*'2 Eval'!$I22)+IF(Programacion!CW$40="",0,Programacion!CW$40/SUM(Programacion!CW$35:CW$41)*'2 Eval'!$J22)+IF(Programacion!CW$41="",0,Programacion!CW$41/SUM(Programacion!CW$35:CW$41)*'2 Eval'!$K22))*SUM(Programacion!CW$35:CW$41)/SUM(Programacion!CW$28:CW$41)+IF('Res 1ªEval'!CY23="",0,'Res 1ªEval'!CY23*SUM(Programacion!CW$28:CW$34)/SUM(Programacion!CW$28:CW$41)))))</f>
        <v/>
      </c>
      <c r="CZ23" s="270" t="str">
        <f>IF($C23="","",IF(SUM(Programacion!CX$28:CX$41)=0,"",IF(SUM(Programacion!CX$35:CX$41)=0,'Res 1ªEval'!CZ23,(IF(Programacion!CX$35="",0,Programacion!CX$35/SUM(Programacion!CX$35:CX$41)*'2 Eval'!$E22)+IF(Programacion!CX$36="",0,Programacion!CX$36/SUM(Programacion!CX$35:CX$41)*'2 Eval'!$F22)+IF(Programacion!CX$37="",0,Programacion!CX$37/SUM(Programacion!CX$35:CX$41)*'2 Eval'!$G22)+IF(Programacion!CX$38="",0,Programacion!CX$38/SUM(Programacion!CX$35:CX$41)*'2 Eval'!$H22)+IF(Programacion!CX$39="",0,Programacion!CX$39/SUM(Programacion!CX$35:CX$41)*'2 Eval'!$I22)+IF(Programacion!CX$40="",0,Programacion!CX$40/SUM(Programacion!CX$35:CX$41)*'2 Eval'!$J22)+IF(Programacion!CX$41="",0,Programacion!CX$41/SUM(Programacion!CX$35:CX$41)*'2 Eval'!$K22))*SUM(Programacion!CX$35:CX$41)/SUM(Programacion!CX$28:CX$41)+IF('Res 1ªEval'!CZ23="",0,'Res 1ªEval'!CZ23*SUM(Programacion!CX$28:CX$34)/SUM(Programacion!CX$28:CX$41)))))</f>
        <v/>
      </c>
      <c r="DA23" s="270" t="str">
        <f>IF($C23="","",IF(SUM(Programacion!CY$28:CY$41)=0,"",IF(SUM(Programacion!CY$35:CY$41)=0,'Res 1ªEval'!DA23,(IF(Programacion!CY$35="",0,Programacion!CY$35/SUM(Programacion!CY$35:CY$41)*'2 Eval'!$E22)+IF(Programacion!CY$36="",0,Programacion!CY$36/SUM(Programacion!CY$35:CY$41)*'2 Eval'!$F22)+IF(Programacion!CY$37="",0,Programacion!CY$37/SUM(Programacion!CY$35:CY$41)*'2 Eval'!$G22)+IF(Programacion!CY$38="",0,Programacion!CY$38/SUM(Programacion!CY$35:CY$41)*'2 Eval'!$H22)+IF(Programacion!CY$39="",0,Programacion!CY$39/SUM(Programacion!CY$35:CY$41)*'2 Eval'!$I22)+IF(Programacion!CY$40="",0,Programacion!CY$40/SUM(Programacion!CY$35:CY$41)*'2 Eval'!$J22)+IF(Programacion!CY$41="",0,Programacion!CY$41/SUM(Programacion!CY$35:CY$41)*'2 Eval'!$K22))*SUM(Programacion!CY$35:CY$41)/SUM(Programacion!CY$28:CY$41)+IF('Res 1ªEval'!DA23="",0,'Res 1ªEval'!DA23*SUM(Programacion!CY$28:CY$34)/SUM(Programacion!CY$28:CY$41)))))</f>
        <v/>
      </c>
      <c r="DB23" s="270" t="str">
        <f>IF($C23="","",IF(SUM(Programacion!CZ$28:CZ$41)=0,"",IF(SUM(Programacion!CZ$35:CZ$41)=0,'Res 1ªEval'!DB23,(IF(Programacion!CZ$35="",0,Programacion!CZ$35/SUM(Programacion!CZ$35:CZ$41)*'2 Eval'!$E22)+IF(Programacion!CZ$36="",0,Programacion!CZ$36/SUM(Programacion!CZ$35:CZ$41)*'2 Eval'!$F22)+IF(Programacion!CZ$37="",0,Programacion!CZ$37/SUM(Programacion!CZ$35:CZ$41)*'2 Eval'!$G22)+IF(Programacion!CZ$38="",0,Programacion!CZ$38/SUM(Programacion!CZ$35:CZ$41)*'2 Eval'!$H22)+IF(Programacion!CZ$39="",0,Programacion!CZ$39/SUM(Programacion!CZ$35:CZ$41)*'2 Eval'!$I22)+IF(Programacion!CZ$40="",0,Programacion!CZ$40/SUM(Programacion!CZ$35:CZ$41)*'2 Eval'!$J22)+IF(Programacion!CZ$41="",0,Programacion!CZ$41/SUM(Programacion!CZ$35:CZ$41)*'2 Eval'!$K22))*SUM(Programacion!CZ$35:CZ$41)/SUM(Programacion!CZ$28:CZ$41)+IF('Res 1ªEval'!DB23="",0,'Res 1ªEval'!DB23*SUM(Programacion!CZ$28:CZ$34)/SUM(Programacion!CZ$28:CZ$41)))))</f>
        <v/>
      </c>
      <c r="DC23" s="270" t="str">
        <f>IF($C23="","",IF(SUM(Programacion!DA$28:DA$41)=0,"",IF(SUM(Programacion!DA$35:DA$41)=0,'Res 1ªEval'!DC23,(IF(Programacion!DA$35="",0,Programacion!DA$35/SUM(Programacion!DA$35:DA$41)*'2 Eval'!$E22)+IF(Programacion!DA$36="",0,Programacion!DA$36/SUM(Programacion!DA$35:DA$41)*'2 Eval'!$F22)+IF(Programacion!DA$37="",0,Programacion!DA$37/SUM(Programacion!DA$35:DA$41)*'2 Eval'!$G22)+IF(Programacion!DA$38="",0,Programacion!DA$38/SUM(Programacion!DA$35:DA$41)*'2 Eval'!$H22)+IF(Programacion!DA$39="",0,Programacion!DA$39/SUM(Programacion!DA$35:DA$41)*'2 Eval'!$I22)+IF(Programacion!DA$40="",0,Programacion!DA$40/SUM(Programacion!DA$35:DA$41)*'2 Eval'!$J22)+IF(Programacion!DA$41="",0,Programacion!DA$41/SUM(Programacion!DA$35:DA$41)*'2 Eval'!$K22))*SUM(Programacion!DA$35:DA$41)/SUM(Programacion!DA$28:DA$41)+IF('Res 1ªEval'!DC23="",0,'Res 1ªEval'!DC23*SUM(Programacion!DA$28:DA$34)/SUM(Programacion!DA$28:DA$41)))))</f>
        <v/>
      </c>
      <c r="DD23" s="270" t="str">
        <f>IF($C23="","",IF(SUM(Programacion!DB$28:DB$41)=0,"",IF(SUM(Programacion!DB$35:DB$41)=0,'Res 1ªEval'!DD23,(IF(Programacion!DB$35="",0,Programacion!DB$35/SUM(Programacion!DB$35:DB$41)*'2 Eval'!$E22)+IF(Programacion!DB$36="",0,Programacion!DB$36/SUM(Programacion!DB$35:DB$41)*'2 Eval'!$F22)+IF(Programacion!DB$37="",0,Programacion!DB$37/SUM(Programacion!DB$35:DB$41)*'2 Eval'!$G22)+IF(Programacion!DB$38="",0,Programacion!DB$38/SUM(Programacion!DB$35:DB$41)*'2 Eval'!$H22)+IF(Programacion!DB$39="",0,Programacion!DB$39/SUM(Programacion!DB$35:DB$41)*'2 Eval'!$I22)+IF(Programacion!DB$40="",0,Programacion!DB$40/SUM(Programacion!DB$35:DB$41)*'2 Eval'!$J22)+IF(Programacion!DB$41="",0,Programacion!DB$41/SUM(Programacion!DB$35:DB$41)*'2 Eval'!$K22))*SUM(Programacion!DB$35:DB$41)/SUM(Programacion!DB$28:DB$41)+IF('Res 1ªEval'!DD23="",0,'Res 1ªEval'!DD23*SUM(Programacion!DB$28:DB$34)/SUM(Programacion!DB$28:DB$41)))))</f>
        <v/>
      </c>
      <c r="DE23" s="270" t="str">
        <f>IF($C23="","",IF(SUM(Programacion!DC$28:DC$41)=0,"",IF(SUM(Programacion!DC$35:DC$41)=0,'Res 1ªEval'!DE23,(IF(Programacion!DC$35="",0,Programacion!DC$35/SUM(Programacion!DC$35:DC$41)*'2 Eval'!$E22)+IF(Programacion!DC$36="",0,Programacion!DC$36/SUM(Programacion!DC$35:DC$41)*'2 Eval'!$F22)+IF(Programacion!DC$37="",0,Programacion!DC$37/SUM(Programacion!DC$35:DC$41)*'2 Eval'!$G22)+IF(Programacion!DC$38="",0,Programacion!DC$38/SUM(Programacion!DC$35:DC$41)*'2 Eval'!$H22)+IF(Programacion!DC$39="",0,Programacion!DC$39/SUM(Programacion!DC$35:DC$41)*'2 Eval'!$I22)+IF(Programacion!DC$40="",0,Programacion!DC$40/SUM(Programacion!DC$35:DC$41)*'2 Eval'!$J22)+IF(Programacion!DC$41="",0,Programacion!DC$41/SUM(Programacion!DC$35:DC$41)*'2 Eval'!$K22))*SUM(Programacion!DC$35:DC$41)/SUM(Programacion!DC$28:DC$41)+IF('Res 1ªEval'!DE23="",0,'Res 1ªEval'!DE23*SUM(Programacion!DC$28:DC$34)/SUM(Programacion!DC$28:DC$41)))))</f>
        <v/>
      </c>
      <c r="DF23" s="270" t="str">
        <f>IF($C23="","",IF(SUM(Programacion!DD$28:DD$41)=0,"",IF(SUM(Programacion!DD$35:DD$41)=0,'Res 1ªEval'!DF23,(IF(Programacion!DD$35="",0,Programacion!DD$35/SUM(Programacion!DD$35:DD$41)*'2 Eval'!$E22)+IF(Programacion!DD$36="",0,Programacion!DD$36/SUM(Programacion!DD$35:DD$41)*'2 Eval'!$F22)+IF(Programacion!DD$37="",0,Programacion!DD$37/SUM(Programacion!DD$35:DD$41)*'2 Eval'!$G22)+IF(Programacion!DD$38="",0,Programacion!DD$38/SUM(Programacion!DD$35:DD$41)*'2 Eval'!$H22)+IF(Programacion!DD$39="",0,Programacion!DD$39/SUM(Programacion!DD$35:DD$41)*'2 Eval'!$I22)+IF(Programacion!DD$40="",0,Programacion!DD$40/SUM(Programacion!DD$35:DD$41)*'2 Eval'!$J22)+IF(Programacion!DD$41="",0,Programacion!DD$41/SUM(Programacion!DD$35:DD$41)*'2 Eval'!$K22))*SUM(Programacion!DD$35:DD$41)/SUM(Programacion!DD$28:DD$41)+IF('Res 1ªEval'!DF23="",0,'Res 1ªEval'!DF23*SUM(Programacion!DD$28:DD$34)/SUM(Programacion!DD$28:DD$41)))))</f>
        <v/>
      </c>
      <c r="DG23" s="270" t="str">
        <f>IF($C23="","",IF(SUM(Programacion!DE$28:DE$41)=0,"",IF(SUM(Programacion!DE$35:DE$41)=0,'Res 1ªEval'!DG23,(IF(Programacion!DE$35="",0,Programacion!DE$35/SUM(Programacion!DE$35:DE$41)*'2 Eval'!$E22)+IF(Programacion!DE$36="",0,Programacion!DE$36/SUM(Programacion!DE$35:DE$41)*'2 Eval'!$F22)+IF(Programacion!DE$37="",0,Programacion!DE$37/SUM(Programacion!DE$35:DE$41)*'2 Eval'!$G22)+IF(Programacion!DE$38="",0,Programacion!DE$38/SUM(Programacion!DE$35:DE$41)*'2 Eval'!$H22)+IF(Programacion!DE$39="",0,Programacion!DE$39/SUM(Programacion!DE$35:DE$41)*'2 Eval'!$I22)+IF(Programacion!DE$40="",0,Programacion!DE$40/SUM(Programacion!DE$35:DE$41)*'2 Eval'!$J22)+IF(Programacion!DE$41="",0,Programacion!DE$41/SUM(Programacion!DE$35:DE$41)*'2 Eval'!$K22))*SUM(Programacion!DE$35:DE$41)/SUM(Programacion!DE$28:DE$41)+IF('Res 1ªEval'!DG23="",0,'Res 1ªEval'!DG23*SUM(Programacion!DE$28:DE$34)/SUM(Programacion!DE$28:DE$41)))))</f>
        <v/>
      </c>
      <c r="DH23" s="270" t="str">
        <f>IF($C23="","",IF(SUM(Programacion!DF$28:DF$41)=0,"",IF(SUM(Programacion!DF$35:DF$41)=0,'Res 1ªEval'!DH23,(IF(Programacion!DF$35="",0,Programacion!DF$35/SUM(Programacion!DF$35:DF$41)*'2 Eval'!$E22)+IF(Programacion!DF$36="",0,Programacion!DF$36/SUM(Programacion!DF$35:DF$41)*'2 Eval'!$F22)+IF(Programacion!DF$37="",0,Programacion!DF$37/SUM(Programacion!DF$35:DF$41)*'2 Eval'!$G22)+IF(Programacion!DF$38="",0,Programacion!DF$38/SUM(Programacion!DF$35:DF$41)*'2 Eval'!$H22)+IF(Programacion!DF$39="",0,Programacion!DF$39/SUM(Programacion!DF$35:DF$41)*'2 Eval'!$I22)+IF(Programacion!DF$40="",0,Programacion!DF$40/SUM(Programacion!DF$35:DF$41)*'2 Eval'!$J22)+IF(Programacion!DF$41="",0,Programacion!DF$41/SUM(Programacion!DF$35:DF$41)*'2 Eval'!$K22))*SUM(Programacion!DF$35:DF$41)/SUM(Programacion!DF$28:DF$41)+IF('Res 1ªEval'!DH23="",0,'Res 1ªEval'!DH23*SUM(Programacion!DF$28:DF$34)/SUM(Programacion!DF$28:DF$41)))))</f>
        <v/>
      </c>
      <c r="DI23" s="270" t="str">
        <f>IF($C23="","",IF(SUM(Programacion!DG$28:DG$41)=0,"",IF(SUM(Programacion!DG$35:DG$41)=0,'Res 1ªEval'!DI23,(IF(Programacion!DG$35="",0,Programacion!DG$35/SUM(Programacion!DG$35:DG$41)*'2 Eval'!$E22)+IF(Programacion!DG$36="",0,Programacion!DG$36/SUM(Programacion!DG$35:DG$41)*'2 Eval'!$F22)+IF(Programacion!DG$37="",0,Programacion!DG$37/SUM(Programacion!DG$35:DG$41)*'2 Eval'!$G22)+IF(Programacion!DG$38="",0,Programacion!DG$38/SUM(Programacion!DG$35:DG$41)*'2 Eval'!$H22)+IF(Programacion!DG$39="",0,Programacion!DG$39/SUM(Programacion!DG$35:DG$41)*'2 Eval'!$I22)+IF(Programacion!DG$40="",0,Programacion!DG$40/SUM(Programacion!DG$35:DG$41)*'2 Eval'!$J22)+IF(Programacion!DG$41="",0,Programacion!DG$41/SUM(Programacion!DG$35:DG$41)*'2 Eval'!$K22))*SUM(Programacion!DG$35:DG$41)/SUM(Programacion!DG$28:DG$41)+IF('Res 1ªEval'!DI23="",0,'Res 1ªEval'!DI23*SUM(Programacion!DG$28:DG$34)/SUM(Programacion!DG$28:DG$41)))))</f>
        <v/>
      </c>
      <c r="DJ23" s="270" t="str">
        <f>IF($C23="","",IF(SUM(Programacion!DH$28:DH$41)=0,"",IF(SUM(Programacion!DH$35:DH$41)=0,'Res 1ªEval'!DJ23,(IF(Programacion!DH$35="",0,Programacion!DH$35/SUM(Programacion!DH$35:DH$41)*'2 Eval'!$E22)+IF(Programacion!DH$36="",0,Programacion!DH$36/SUM(Programacion!DH$35:DH$41)*'2 Eval'!$F22)+IF(Programacion!DH$37="",0,Programacion!DH$37/SUM(Programacion!DH$35:DH$41)*'2 Eval'!$G22)+IF(Programacion!DH$38="",0,Programacion!DH$38/SUM(Programacion!DH$35:DH$41)*'2 Eval'!$H22)+IF(Programacion!DH$39="",0,Programacion!DH$39/SUM(Programacion!DH$35:DH$41)*'2 Eval'!$I22)+IF(Programacion!DH$40="",0,Programacion!DH$40/SUM(Programacion!DH$35:DH$41)*'2 Eval'!$J22)+IF(Programacion!DH$41="",0,Programacion!DH$41/SUM(Programacion!DH$35:DH$41)*'2 Eval'!$K22))*SUM(Programacion!DH$35:DH$41)/SUM(Programacion!DH$28:DH$41)+IF('Res 1ªEval'!DJ23="",0,'Res 1ªEval'!DJ23*SUM(Programacion!DH$28:DH$34)/SUM(Programacion!DH$28:DH$41)))))</f>
        <v/>
      </c>
      <c r="DK23" s="270" t="str">
        <f>IF($C23="","",IF(SUM(Programacion!DI$28:DI$41)=0,"",IF(SUM(Programacion!DI$35:DI$41)=0,'Res 1ªEval'!DK23,(IF(Programacion!DI$35="",0,Programacion!DI$35/SUM(Programacion!DI$35:DI$41)*'2 Eval'!$E22)+IF(Programacion!DI$36="",0,Programacion!DI$36/SUM(Programacion!DI$35:DI$41)*'2 Eval'!$F22)+IF(Programacion!DI$37="",0,Programacion!DI$37/SUM(Programacion!DI$35:DI$41)*'2 Eval'!$G22)+IF(Programacion!DI$38="",0,Programacion!DI$38/SUM(Programacion!DI$35:DI$41)*'2 Eval'!$H22)+IF(Programacion!DI$39="",0,Programacion!DI$39/SUM(Programacion!DI$35:DI$41)*'2 Eval'!$I22)+IF(Programacion!DI$40="",0,Programacion!DI$40/SUM(Programacion!DI$35:DI$41)*'2 Eval'!$J22)+IF(Programacion!DI$41="",0,Programacion!DI$41/SUM(Programacion!DI$35:DI$41)*'2 Eval'!$K22))*SUM(Programacion!DI$35:DI$41)/SUM(Programacion!DI$28:DI$41)+IF('Res 1ªEval'!DK23="",0,'Res 1ªEval'!DK23*SUM(Programacion!DI$28:DI$34)/SUM(Programacion!DI$28:DI$41)))))</f>
        <v/>
      </c>
      <c r="DL23" s="270" t="str">
        <f>IF($C23="","",IF(SUM(Programacion!DJ$28:DJ$41)=0,"",IF(SUM(Programacion!DJ$35:DJ$41)=0,'Res 1ªEval'!DL23,(IF(Programacion!DJ$35="",0,Programacion!DJ$35/SUM(Programacion!DJ$35:DJ$41)*'2 Eval'!$E22)+IF(Programacion!DJ$36="",0,Programacion!DJ$36/SUM(Programacion!DJ$35:DJ$41)*'2 Eval'!$F22)+IF(Programacion!DJ$37="",0,Programacion!DJ$37/SUM(Programacion!DJ$35:DJ$41)*'2 Eval'!$G22)+IF(Programacion!DJ$38="",0,Programacion!DJ$38/SUM(Programacion!DJ$35:DJ$41)*'2 Eval'!$H22)+IF(Programacion!DJ$39="",0,Programacion!DJ$39/SUM(Programacion!DJ$35:DJ$41)*'2 Eval'!$I22)+IF(Programacion!DJ$40="",0,Programacion!DJ$40/SUM(Programacion!DJ$35:DJ$41)*'2 Eval'!$J22)+IF(Programacion!DJ$41="",0,Programacion!DJ$41/SUM(Programacion!DJ$35:DJ$41)*'2 Eval'!$K22))*SUM(Programacion!DJ$35:DJ$41)/SUM(Programacion!DJ$28:DJ$41)+IF('Res 1ªEval'!DL23="",0,'Res 1ªEval'!DL23*SUM(Programacion!DJ$28:DJ$34)/SUM(Programacion!DJ$28:DJ$41)))))</f>
        <v/>
      </c>
      <c r="DM23" s="270" t="str">
        <f>IF($C23="","",IF(SUM(Programacion!DK$28:DK$41)=0,"",IF(SUM(Programacion!DK$35:DK$41)=0,'Res 1ªEval'!DM23,(IF(Programacion!DK$35="",0,Programacion!DK$35/SUM(Programacion!DK$35:DK$41)*'2 Eval'!$E22)+IF(Programacion!DK$36="",0,Programacion!DK$36/SUM(Programacion!DK$35:DK$41)*'2 Eval'!$F22)+IF(Programacion!DK$37="",0,Programacion!DK$37/SUM(Programacion!DK$35:DK$41)*'2 Eval'!$G22)+IF(Programacion!DK$38="",0,Programacion!DK$38/SUM(Programacion!DK$35:DK$41)*'2 Eval'!$H22)+IF(Programacion!DK$39="",0,Programacion!DK$39/SUM(Programacion!DK$35:DK$41)*'2 Eval'!$I22)+IF(Programacion!DK$40="",0,Programacion!DK$40/SUM(Programacion!DK$35:DK$41)*'2 Eval'!$J22)+IF(Programacion!DK$41="",0,Programacion!DK$41/SUM(Programacion!DK$35:DK$41)*'2 Eval'!$K22))*SUM(Programacion!DK$35:DK$41)/SUM(Programacion!DK$28:DK$41)+IF('Res 1ªEval'!DM23="",0,'Res 1ªEval'!DM23*SUM(Programacion!DK$28:DK$34)/SUM(Programacion!DK$28:DK$41)))))</f>
        <v/>
      </c>
      <c r="DN23" s="270" t="str">
        <f>IF($C23="","",IF(SUM(Programacion!DL$28:DL$41)=0,"",IF(SUM(Programacion!DL$35:DL$41)=0,'Res 1ªEval'!DN23,(IF(Programacion!DL$35="",0,Programacion!DL$35/SUM(Programacion!DL$35:DL$41)*'2 Eval'!$E22)+IF(Programacion!DL$36="",0,Programacion!DL$36/SUM(Programacion!DL$35:DL$41)*'2 Eval'!$F22)+IF(Programacion!DL$37="",0,Programacion!DL$37/SUM(Programacion!DL$35:DL$41)*'2 Eval'!$G22)+IF(Programacion!DL$38="",0,Programacion!DL$38/SUM(Programacion!DL$35:DL$41)*'2 Eval'!$H22)+IF(Programacion!DL$39="",0,Programacion!DL$39/SUM(Programacion!DL$35:DL$41)*'2 Eval'!$I22)+IF(Programacion!DL$40="",0,Programacion!DL$40/SUM(Programacion!DL$35:DL$41)*'2 Eval'!$J22)+IF(Programacion!DL$41="",0,Programacion!DL$41/SUM(Programacion!DL$35:DL$41)*'2 Eval'!$K22))*SUM(Programacion!DL$35:DL$41)/SUM(Programacion!DL$28:DL$41)+IF('Res 1ªEval'!DN23="",0,'Res 1ªEval'!DN23*SUM(Programacion!DL$28:DL$34)/SUM(Programacion!DL$28:DL$41)))))</f>
        <v/>
      </c>
      <c r="DO23" s="270" t="str">
        <f>IF($C23="","",IF(SUM(Programacion!DM$28:DM$41)=0,"",IF(SUM(Programacion!DM$35:DM$41)=0,'Res 1ªEval'!DO23,(IF(Programacion!DM$35="",0,Programacion!DM$35/SUM(Programacion!DM$35:DM$41)*'2 Eval'!$E22)+IF(Programacion!DM$36="",0,Programacion!DM$36/SUM(Programacion!DM$35:DM$41)*'2 Eval'!$F22)+IF(Programacion!DM$37="",0,Programacion!DM$37/SUM(Programacion!DM$35:DM$41)*'2 Eval'!$G22)+IF(Programacion!DM$38="",0,Programacion!DM$38/SUM(Programacion!DM$35:DM$41)*'2 Eval'!$H22)+IF(Programacion!DM$39="",0,Programacion!DM$39/SUM(Programacion!DM$35:DM$41)*'2 Eval'!$I22)+IF(Programacion!DM$40="",0,Programacion!DM$40/SUM(Programacion!DM$35:DM$41)*'2 Eval'!$J22)+IF(Programacion!DM$41="",0,Programacion!DM$41/SUM(Programacion!DM$35:DM$41)*'2 Eval'!$K22))*SUM(Programacion!DM$35:DM$41)/SUM(Programacion!DM$28:DM$41)+IF('Res 1ªEval'!DO23="",0,'Res 1ªEval'!DO23*SUM(Programacion!DM$28:DM$34)/SUM(Programacion!DM$28:DM$41)))))</f>
        <v/>
      </c>
      <c r="DP23" s="270" t="str">
        <f>IF($C23="","",IF(SUM(Programacion!DN$28:DN$41)=0,"",IF(SUM(Programacion!DN$35:DN$41)=0,'Res 1ªEval'!DP23,(IF(Programacion!DN$35="",0,Programacion!DN$35/SUM(Programacion!DN$35:DN$41)*'2 Eval'!$E22)+IF(Programacion!DN$36="",0,Programacion!DN$36/SUM(Programacion!DN$35:DN$41)*'2 Eval'!$F22)+IF(Programacion!DN$37="",0,Programacion!DN$37/SUM(Programacion!DN$35:DN$41)*'2 Eval'!$G22)+IF(Programacion!DN$38="",0,Programacion!DN$38/SUM(Programacion!DN$35:DN$41)*'2 Eval'!$H22)+IF(Programacion!DN$39="",0,Programacion!DN$39/SUM(Programacion!DN$35:DN$41)*'2 Eval'!$I22)+IF(Programacion!DN$40="",0,Programacion!DN$40/SUM(Programacion!DN$35:DN$41)*'2 Eval'!$J22)+IF(Programacion!DN$41="",0,Programacion!DN$41/SUM(Programacion!DN$35:DN$41)*'2 Eval'!$K22))*SUM(Programacion!DN$35:DN$41)/SUM(Programacion!DN$28:DN$41)+IF('Res 1ªEval'!DP23="",0,'Res 1ªEval'!DP23*SUM(Programacion!DN$28:DN$34)/SUM(Programacion!DN$28:DN$41)))))</f>
        <v/>
      </c>
      <c r="DQ23" s="270" t="str">
        <f>IF($C23="","",IF(SUM(Programacion!DO$28:DO$41)=0,"",IF(SUM(Programacion!DO$35:DO$41)=0,'Res 1ªEval'!DQ23,(IF(Programacion!DO$35="",0,Programacion!DO$35/SUM(Programacion!DO$35:DO$41)*'2 Eval'!$E22)+IF(Programacion!DO$36="",0,Programacion!DO$36/SUM(Programacion!DO$35:DO$41)*'2 Eval'!$F22)+IF(Programacion!DO$37="",0,Programacion!DO$37/SUM(Programacion!DO$35:DO$41)*'2 Eval'!$G22)+IF(Programacion!DO$38="",0,Programacion!DO$38/SUM(Programacion!DO$35:DO$41)*'2 Eval'!$H22)+IF(Programacion!DO$39="",0,Programacion!DO$39/SUM(Programacion!DO$35:DO$41)*'2 Eval'!$I22)+IF(Programacion!DO$40="",0,Programacion!DO$40/SUM(Programacion!DO$35:DO$41)*'2 Eval'!$J22)+IF(Programacion!DO$41="",0,Programacion!DO$41/SUM(Programacion!DO$35:DO$41)*'2 Eval'!$K22))*SUM(Programacion!DO$35:DO$41)/SUM(Programacion!DO$28:DO$41)+IF('Res 1ªEval'!DQ23="",0,'Res 1ªEval'!DQ23*SUM(Programacion!DO$28:DO$34)/SUM(Programacion!DO$28:DO$41)))))</f>
        <v/>
      </c>
      <c r="DR23" s="270" t="str">
        <f>IF($C23="","",IF(SUM(Programacion!DP$28:DP$41)=0,"",IF(SUM(Programacion!DP$35:DP$41)=0,'Res 1ªEval'!DR23,(IF(Programacion!DP$35="",0,Programacion!DP$35/SUM(Programacion!DP$35:DP$41)*'2 Eval'!$E22)+IF(Programacion!DP$36="",0,Programacion!DP$36/SUM(Programacion!DP$35:DP$41)*'2 Eval'!$F22)+IF(Programacion!DP$37="",0,Programacion!DP$37/SUM(Programacion!DP$35:DP$41)*'2 Eval'!$G22)+IF(Programacion!DP$38="",0,Programacion!DP$38/SUM(Programacion!DP$35:DP$41)*'2 Eval'!$H22)+IF(Programacion!DP$39="",0,Programacion!DP$39/SUM(Programacion!DP$35:DP$41)*'2 Eval'!$I22)+IF(Programacion!DP$40="",0,Programacion!DP$40/SUM(Programacion!DP$35:DP$41)*'2 Eval'!$J22)+IF(Programacion!DP$41="",0,Programacion!DP$41/SUM(Programacion!DP$35:DP$41)*'2 Eval'!$K22))*SUM(Programacion!DP$35:DP$41)/SUM(Programacion!DP$28:DP$41)+IF('Res 1ªEval'!DR23="",0,'Res 1ªEval'!DR23*SUM(Programacion!DP$28:DP$34)/SUM(Programacion!DP$28:DP$41)))))</f>
        <v/>
      </c>
      <c r="DS23" s="270" t="str">
        <f>IF($C23="","",IF(SUM(Programacion!DQ$28:DQ$41)=0,"",IF(SUM(Programacion!DQ$35:DQ$41)=0,'Res 1ªEval'!DS23,(IF(Programacion!DQ$35="",0,Programacion!DQ$35/SUM(Programacion!DQ$35:DQ$41)*'2 Eval'!$E22)+IF(Programacion!DQ$36="",0,Programacion!DQ$36/SUM(Programacion!DQ$35:DQ$41)*'2 Eval'!$F22)+IF(Programacion!DQ$37="",0,Programacion!DQ$37/SUM(Programacion!DQ$35:DQ$41)*'2 Eval'!$G22)+IF(Programacion!DQ$38="",0,Programacion!DQ$38/SUM(Programacion!DQ$35:DQ$41)*'2 Eval'!$H22)+IF(Programacion!DQ$39="",0,Programacion!DQ$39/SUM(Programacion!DQ$35:DQ$41)*'2 Eval'!$I22)+IF(Programacion!DQ$40="",0,Programacion!DQ$40/SUM(Programacion!DQ$35:DQ$41)*'2 Eval'!$J22)+IF(Programacion!DQ$41="",0,Programacion!DQ$41/SUM(Programacion!DQ$35:DQ$41)*'2 Eval'!$K22))*SUM(Programacion!DQ$35:DQ$41)/SUM(Programacion!DQ$28:DQ$41)+IF('Res 1ªEval'!DS23="",0,'Res 1ªEval'!DS23*SUM(Programacion!DQ$28:DQ$34)/SUM(Programacion!DQ$28:DQ$41)))))</f>
        <v/>
      </c>
      <c r="DT23" s="270" t="str">
        <f>IF($C23="","",IF(SUM(Programacion!DR$28:DR$41)=0,"",IF(SUM(Programacion!DR$35:DR$41)=0,'Res 1ªEval'!DT23,(IF(Programacion!DR$35="",0,Programacion!DR$35/SUM(Programacion!DR$35:DR$41)*'2 Eval'!$E22)+IF(Programacion!DR$36="",0,Programacion!DR$36/SUM(Programacion!DR$35:DR$41)*'2 Eval'!$F22)+IF(Programacion!DR$37="",0,Programacion!DR$37/SUM(Programacion!DR$35:DR$41)*'2 Eval'!$G22)+IF(Programacion!DR$38="",0,Programacion!DR$38/SUM(Programacion!DR$35:DR$41)*'2 Eval'!$H22)+IF(Programacion!DR$39="",0,Programacion!DR$39/SUM(Programacion!DR$35:DR$41)*'2 Eval'!$I22)+IF(Programacion!DR$40="",0,Programacion!DR$40/SUM(Programacion!DR$35:DR$41)*'2 Eval'!$J22)+IF(Programacion!DR$41="",0,Programacion!DR$41/SUM(Programacion!DR$35:DR$41)*'2 Eval'!$K22))*SUM(Programacion!DR$35:DR$41)/SUM(Programacion!DR$28:DR$41)+IF('Res 1ªEval'!DT23="",0,'Res 1ªEval'!DT23*SUM(Programacion!DR$28:DR$34)/SUM(Programacion!DR$28:DR$41)))))</f>
        <v/>
      </c>
      <c r="DU23" s="270" t="str">
        <f>IF($C23="","",IF(SUM(Programacion!DS$28:DS$41)=0,"",IF(SUM(Programacion!DS$35:DS$41)=0,'Res 1ªEval'!DU23,(IF(Programacion!DS$35="",0,Programacion!DS$35/SUM(Programacion!DS$35:DS$41)*'2 Eval'!$E22)+IF(Programacion!DS$36="",0,Programacion!DS$36/SUM(Programacion!DS$35:DS$41)*'2 Eval'!$F22)+IF(Programacion!DS$37="",0,Programacion!DS$37/SUM(Programacion!DS$35:DS$41)*'2 Eval'!$G22)+IF(Programacion!DS$38="",0,Programacion!DS$38/SUM(Programacion!DS$35:DS$41)*'2 Eval'!$H22)+IF(Programacion!DS$39="",0,Programacion!DS$39/SUM(Programacion!DS$35:DS$41)*'2 Eval'!$I22)+IF(Programacion!DS$40="",0,Programacion!DS$40/SUM(Programacion!DS$35:DS$41)*'2 Eval'!$J22)+IF(Programacion!DS$41="",0,Programacion!DS$41/SUM(Programacion!DS$35:DS$41)*'2 Eval'!$K22))*SUM(Programacion!DS$35:DS$41)/SUM(Programacion!DS$28:DS$41)+IF('Res 1ªEval'!DU23="",0,'Res 1ªEval'!DU23*SUM(Programacion!DS$28:DS$34)/SUM(Programacion!DS$28:DS$41)))))</f>
        <v/>
      </c>
      <c r="DV23" s="270" t="str">
        <f>IF($C23="","",IF(SUM(Programacion!DT$28:DT$41)=0,"",IF(SUM(Programacion!DT$35:DT$41)=0,'Res 1ªEval'!DV23,(IF(Programacion!DT$35="",0,Programacion!DT$35/SUM(Programacion!DT$35:DT$41)*'2 Eval'!$E22)+IF(Programacion!DT$36="",0,Programacion!DT$36/SUM(Programacion!DT$35:DT$41)*'2 Eval'!$F22)+IF(Programacion!DT$37="",0,Programacion!DT$37/SUM(Programacion!DT$35:DT$41)*'2 Eval'!$G22)+IF(Programacion!DT$38="",0,Programacion!DT$38/SUM(Programacion!DT$35:DT$41)*'2 Eval'!$H22)+IF(Programacion!DT$39="",0,Programacion!DT$39/SUM(Programacion!DT$35:DT$41)*'2 Eval'!$I22)+IF(Programacion!DT$40="",0,Programacion!DT$40/SUM(Programacion!DT$35:DT$41)*'2 Eval'!$J22)+IF(Programacion!DT$41="",0,Programacion!DT$41/SUM(Programacion!DT$35:DT$41)*'2 Eval'!$K22))*SUM(Programacion!DT$35:DT$41)/SUM(Programacion!DT$28:DT$41)+IF('Res 1ªEval'!DV23="",0,'Res 1ªEval'!DV23*SUM(Programacion!DT$28:DT$34)/SUM(Programacion!DT$28:DT$41)))))</f>
        <v/>
      </c>
      <c r="DW23" s="270" t="str">
        <f>IF($C23="","",IF(SUM(Programacion!DU$28:DU$41)=0,"",IF(SUM(Programacion!DU$35:DU$41)=0,'Res 1ªEval'!DW23,(IF(Programacion!DU$35="",0,Programacion!DU$35/SUM(Programacion!DU$35:DU$41)*'2 Eval'!$E22)+IF(Programacion!DU$36="",0,Programacion!DU$36/SUM(Programacion!DU$35:DU$41)*'2 Eval'!$F22)+IF(Programacion!DU$37="",0,Programacion!DU$37/SUM(Programacion!DU$35:DU$41)*'2 Eval'!$G22)+IF(Programacion!DU$38="",0,Programacion!DU$38/SUM(Programacion!DU$35:DU$41)*'2 Eval'!$H22)+IF(Programacion!DU$39="",0,Programacion!DU$39/SUM(Programacion!DU$35:DU$41)*'2 Eval'!$I22)+IF(Programacion!DU$40="",0,Programacion!DU$40/SUM(Programacion!DU$35:DU$41)*'2 Eval'!$J22)+IF(Programacion!DU$41="",0,Programacion!DU$41/SUM(Programacion!DU$35:DU$41)*'2 Eval'!$K22))*SUM(Programacion!DU$35:DU$41)/SUM(Programacion!DU$28:DU$41)+IF('Res 1ªEval'!DW23="",0,'Res 1ªEval'!DW23*SUM(Programacion!DU$28:DU$34)/SUM(Programacion!DU$28:DU$41)))))</f>
        <v/>
      </c>
      <c r="DX23" s="270" t="str">
        <f>IF($C23="","",IF(SUM(Programacion!DV$28:DV$41)=0,"",IF(SUM(Programacion!DV$35:DV$41)=0,'Res 1ªEval'!DX23,(IF(Programacion!DV$35="",0,Programacion!DV$35/SUM(Programacion!DV$35:DV$41)*'2 Eval'!$E22)+IF(Programacion!DV$36="",0,Programacion!DV$36/SUM(Programacion!DV$35:DV$41)*'2 Eval'!$F22)+IF(Programacion!DV$37="",0,Programacion!DV$37/SUM(Programacion!DV$35:DV$41)*'2 Eval'!$G22)+IF(Programacion!DV$38="",0,Programacion!DV$38/SUM(Programacion!DV$35:DV$41)*'2 Eval'!$H22)+IF(Programacion!DV$39="",0,Programacion!DV$39/SUM(Programacion!DV$35:DV$41)*'2 Eval'!$I22)+IF(Programacion!DV$40="",0,Programacion!DV$40/SUM(Programacion!DV$35:DV$41)*'2 Eval'!$J22)+IF(Programacion!DV$41="",0,Programacion!DV$41/SUM(Programacion!DV$35:DV$41)*'2 Eval'!$K22))*SUM(Programacion!DV$35:DV$41)/SUM(Programacion!DV$28:DV$41)+IF('Res 1ªEval'!DX23="",0,'Res 1ªEval'!DX23*SUM(Programacion!DV$28:DV$34)/SUM(Programacion!DV$28:DV$41)))))</f>
        <v/>
      </c>
      <c r="DY23" s="270" t="str">
        <f>IF($C23="","",IF(SUM(Programacion!DW$28:DW$41)=0,"",IF(SUM(Programacion!DW$35:DW$41)=0,'Res 1ªEval'!DY23,(IF(Programacion!DW$35="",0,Programacion!DW$35/SUM(Programacion!DW$35:DW$41)*'2 Eval'!$E22)+IF(Programacion!DW$36="",0,Programacion!DW$36/SUM(Programacion!DW$35:DW$41)*'2 Eval'!$F22)+IF(Programacion!DW$37="",0,Programacion!DW$37/SUM(Programacion!DW$35:DW$41)*'2 Eval'!$G22)+IF(Programacion!DW$38="",0,Programacion!DW$38/SUM(Programacion!DW$35:DW$41)*'2 Eval'!$H22)+IF(Programacion!DW$39="",0,Programacion!DW$39/SUM(Programacion!DW$35:DW$41)*'2 Eval'!$I22)+IF(Programacion!DW$40="",0,Programacion!DW$40/SUM(Programacion!DW$35:DW$41)*'2 Eval'!$J22)+IF(Programacion!DW$41="",0,Programacion!DW$41/SUM(Programacion!DW$35:DW$41)*'2 Eval'!$K22))*SUM(Programacion!DW$35:DW$41)/SUM(Programacion!DW$28:DW$41)+IF('Res 1ªEval'!DY23="",0,'Res 1ªEval'!DY23*SUM(Programacion!DW$28:DW$34)/SUM(Programacion!DW$28:DW$41)))))</f>
        <v/>
      </c>
      <c r="DZ23" s="270" t="str">
        <f>IF($C23="","",IF(SUM(Programacion!DX$28:DX$41)=0,"",IF(SUM(Programacion!DX$35:DX$41)=0,'Res 1ªEval'!DZ23,(IF(Programacion!DX$35="",0,Programacion!DX$35/SUM(Programacion!DX$35:DX$41)*'2 Eval'!$E22)+IF(Programacion!DX$36="",0,Programacion!DX$36/SUM(Programacion!DX$35:DX$41)*'2 Eval'!$F22)+IF(Programacion!DX$37="",0,Programacion!DX$37/SUM(Programacion!DX$35:DX$41)*'2 Eval'!$G22)+IF(Programacion!DX$38="",0,Programacion!DX$38/SUM(Programacion!DX$35:DX$41)*'2 Eval'!$H22)+IF(Programacion!DX$39="",0,Programacion!DX$39/SUM(Programacion!DX$35:DX$41)*'2 Eval'!$I22)+IF(Programacion!DX$40="",0,Programacion!DX$40/SUM(Programacion!DX$35:DX$41)*'2 Eval'!$J22)+IF(Programacion!DX$41="",0,Programacion!DX$41/SUM(Programacion!DX$35:DX$41)*'2 Eval'!$K22))*SUM(Programacion!DX$35:DX$41)/SUM(Programacion!DX$28:DX$41)+IF('Res 1ªEval'!DZ23="",0,'Res 1ªEval'!DZ23*SUM(Programacion!DX$28:DX$34)/SUM(Programacion!DX$28:DX$41)))))</f>
        <v/>
      </c>
      <c r="EA23" s="270" t="str">
        <f>IF($C23="","",IF(SUM(Programacion!DY$28:DY$41)=0,"",IF(SUM(Programacion!DY$35:DY$41)=0,'Res 1ªEval'!EA23,(IF(Programacion!DY$35="",0,Programacion!DY$35/SUM(Programacion!DY$35:DY$41)*'2 Eval'!$E22)+IF(Programacion!DY$36="",0,Programacion!DY$36/SUM(Programacion!DY$35:DY$41)*'2 Eval'!$F22)+IF(Programacion!DY$37="",0,Programacion!DY$37/SUM(Programacion!DY$35:DY$41)*'2 Eval'!$G22)+IF(Programacion!DY$38="",0,Programacion!DY$38/SUM(Programacion!DY$35:DY$41)*'2 Eval'!$H22)+IF(Programacion!DY$39="",0,Programacion!DY$39/SUM(Programacion!DY$35:DY$41)*'2 Eval'!$I22)+IF(Programacion!DY$40="",0,Programacion!DY$40/SUM(Programacion!DY$35:DY$41)*'2 Eval'!$J22)+IF(Programacion!DY$41="",0,Programacion!DY$41/SUM(Programacion!DY$35:DY$41)*'2 Eval'!$K22))*SUM(Programacion!DY$35:DY$41)/SUM(Programacion!DY$28:DY$41)+IF('Res 1ªEval'!EA23="",0,'Res 1ªEval'!EA23*SUM(Programacion!DY$28:DY$34)/SUM(Programacion!DY$28:DY$41)))))</f>
        <v/>
      </c>
      <c r="EB23" s="270" t="str">
        <f>IF($C23="","",IF(SUM(Programacion!DZ$28:DZ$41)=0,"",IF(SUM(Programacion!DZ$35:DZ$41)=0,'Res 1ªEval'!EB23,(IF(Programacion!DZ$35="",0,Programacion!DZ$35/SUM(Programacion!DZ$35:DZ$41)*'2 Eval'!$E22)+IF(Programacion!DZ$36="",0,Programacion!DZ$36/SUM(Programacion!DZ$35:DZ$41)*'2 Eval'!$F22)+IF(Programacion!DZ$37="",0,Programacion!DZ$37/SUM(Programacion!DZ$35:DZ$41)*'2 Eval'!$G22)+IF(Programacion!DZ$38="",0,Programacion!DZ$38/SUM(Programacion!DZ$35:DZ$41)*'2 Eval'!$H22)+IF(Programacion!DZ$39="",0,Programacion!DZ$39/SUM(Programacion!DZ$35:DZ$41)*'2 Eval'!$I22)+IF(Programacion!DZ$40="",0,Programacion!DZ$40/SUM(Programacion!DZ$35:DZ$41)*'2 Eval'!$J22)+IF(Programacion!DZ$41="",0,Programacion!DZ$41/SUM(Programacion!DZ$35:DZ$41)*'2 Eval'!$K22))*SUM(Programacion!DZ$35:DZ$41)/SUM(Programacion!DZ$28:DZ$41)+IF('Res 1ªEval'!EB23="",0,'Res 1ªEval'!EB23*SUM(Programacion!DZ$28:DZ$34)/SUM(Programacion!DZ$28:DZ$41)))))</f>
        <v/>
      </c>
      <c r="EC23" s="270" t="str">
        <f>IF($C23="","",IF(SUM(Programacion!EA$28:EA$41)=0,"",IF(SUM(Programacion!EA$35:EA$41)=0,'Res 1ªEval'!EC23,(IF(Programacion!EA$35="",0,Programacion!EA$35/SUM(Programacion!EA$35:EA$41)*'2 Eval'!$E22)+IF(Programacion!EA$36="",0,Programacion!EA$36/SUM(Programacion!EA$35:EA$41)*'2 Eval'!$F22)+IF(Programacion!EA$37="",0,Programacion!EA$37/SUM(Programacion!EA$35:EA$41)*'2 Eval'!$G22)+IF(Programacion!EA$38="",0,Programacion!EA$38/SUM(Programacion!EA$35:EA$41)*'2 Eval'!$H22)+IF(Programacion!EA$39="",0,Programacion!EA$39/SUM(Programacion!EA$35:EA$41)*'2 Eval'!$I22)+IF(Programacion!EA$40="",0,Programacion!EA$40/SUM(Programacion!EA$35:EA$41)*'2 Eval'!$J22)+IF(Programacion!EA$41="",0,Programacion!EA$41/SUM(Programacion!EA$35:EA$41)*'2 Eval'!$K22))*SUM(Programacion!EA$35:EA$41)/SUM(Programacion!EA$28:EA$41)+IF('Res 1ªEval'!EC23="",0,'Res 1ªEval'!EC23*SUM(Programacion!EA$28:EA$34)/SUM(Programacion!EA$28:EA$41)))))</f>
        <v/>
      </c>
      <c r="ED23" s="270" t="str">
        <f>IF($C23="","",IF(SUM(Programacion!EB$28:EB$41)=0,"",IF(SUM(Programacion!EB$35:EB$41)=0,'Res 1ªEval'!ED23,(IF(Programacion!EB$35="",0,Programacion!EB$35/SUM(Programacion!EB$35:EB$41)*'2 Eval'!$E22)+IF(Programacion!EB$36="",0,Programacion!EB$36/SUM(Programacion!EB$35:EB$41)*'2 Eval'!$F22)+IF(Programacion!EB$37="",0,Programacion!EB$37/SUM(Programacion!EB$35:EB$41)*'2 Eval'!$G22)+IF(Programacion!EB$38="",0,Programacion!EB$38/SUM(Programacion!EB$35:EB$41)*'2 Eval'!$H22)+IF(Programacion!EB$39="",0,Programacion!EB$39/SUM(Programacion!EB$35:EB$41)*'2 Eval'!$I22)+IF(Programacion!EB$40="",0,Programacion!EB$40/SUM(Programacion!EB$35:EB$41)*'2 Eval'!$J22)+IF(Programacion!EB$41="",0,Programacion!EB$41/SUM(Programacion!EB$35:EB$41)*'2 Eval'!$K22))*SUM(Programacion!EB$35:EB$41)/SUM(Programacion!EB$28:EB$41)+IF('Res 1ªEval'!ED23="",0,'Res 1ªEval'!ED23*SUM(Programacion!EB$28:EB$34)/SUM(Programacion!EB$28:EB$41)))))</f>
        <v/>
      </c>
      <c r="EE23" s="270" t="str">
        <f>IF($C23="","",IF(SUM(Programacion!EC$28:EC$41)=0,"",IF(SUM(Programacion!EC$35:EC$41)=0,'Res 1ªEval'!EE23,(IF(Programacion!EC$35="",0,Programacion!EC$35/SUM(Programacion!EC$35:EC$41)*'2 Eval'!$E22)+IF(Programacion!EC$36="",0,Programacion!EC$36/SUM(Programacion!EC$35:EC$41)*'2 Eval'!$F22)+IF(Programacion!EC$37="",0,Programacion!EC$37/SUM(Programacion!EC$35:EC$41)*'2 Eval'!$G22)+IF(Programacion!EC$38="",0,Programacion!EC$38/SUM(Programacion!EC$35:EC$41)*'2 Eval'!$H22)+IF(Programacion!EC$39="",0,Programacion!EC$39/SUM(Programacion!EC$35:EC$41)*'2 Eval'!$I22)+IF(Programacion!EC$40="",0,Programacion!EC$40/SUM(Programacion!EC$35:EC$41)*'2 Eval'!$J22)+IF(Programacion!EC$41="",0,Programacion!EC$41/SUM(Programacion!EC$35:EC$41)*'2 Eval'!$K22))*SUM(Programacion!EC$35:EC$41)/SUM(Programacion!EC$28:EC$41)+IF('Res 1ªEval'!EE23="",0,'Res 1ªEval'!EE23*SUM(Programacion!EC$28:EC$34)/SUM(Programacion!EC$28:EC$41)))))</f>
        <v/>
      </c>
      <c r="EF23" s="270" t="str">
        <f>IF($C23="","",IF(SUM(Programacion!ED$28:ED$41)=0,"",IF(SUM(Programacion!ED$35:ED$41)=0,'Res 1ªEval'!EF23,(IF(Programacion!ED$35="",0,Programacion!ED$35/SUM(Programacion!ED$35:ED$41)*'2 Eval'!$E22)+IF(Programacion!ED$36="",0,Programacion!ED$36/SUM(Programacion!ED$35:ED$41)*'2 Eval'!$F22)+IF(Programacion!ED$37="",0,Programacion!ED$37/SUM(Programacion!ED$35:ED$41)*'2 Eval'!$G22)+IF(Programacion!ED$38="",0,Programacion!ED$38/SUM(Programacion!ED$35:ED$41)*'2 Eval'!$H22)+IF(Programacion!ED$39="",0,Programacion!ED$39/SUM(Programacion!ED$35:ED$41)*'2 Eval'!$I22)+IF(Programacion!ED$40="",0,Programacion!ED$40/SUM(Programacion!ED$35:ED$41)*'2 Eval'!$J22)+IF(Programacion!ED$41="",0,Programacion!ED$41/SUM(Programacion!ED$35:ED$41)*'2 Eval'!$K22))*SUM(Programacion!ED$35:ED$41)/SUM(Programacion!ED$28:ED$41)+IF('Res 1ªEval'!EF23="",0,'Res 1ªEval'!EF23*SUM(Programacion!ED$28:ED$34)/SUM(Programacion!ED$28:ED$41)))))</f>
        <v/>
      </c>
      <c r="EG23" s="270" t="str">
        <f>IF($C23="","",IF(SUM(Programacion!EE$28:EE$41)=0,"",IF(SUM(Programacion!EE$35:EE$41)=0,'Res 1ªEval'!EG23,(IF(Programacion!EE$35="",0,Programacion!EE$35/SUM(Programacion!EE$35:EE$41)*'2 Eval'!$E22)+IF(Programacion!EE$36="",0,Programacion!EE$36/SUM(Programacion!EE$35:EE$41)*'2 Eval'!$F22)+IF(Programacion!EE$37="",0,Programacion!EE$37/SUM(Programacion!EE$35:EE$41)*'2 Eval'!$G22)+IF(Programacion!EE$38="",0,Programacion!EE$38/SUM(Programacion!EE$35:EE$41)*'2 Eval'!$H22)+IF(Programacion!EE$39="",0,Programacion!EE$39/SUM(Programacion!EE$35:EE$41)*'2 Eval'!$I22)+IF(Programacion!EE$40="",0,Programacion!EE$40/SUM(Programacion!EE$35:EE$41)*'2 Eval'!$J22)+IF(Programacion!EE$41="",0,Programacion!EE$41/SUM(Programacion!EE$35:EE$41)*'2 Eval'!$K22))*SUM(Programacion!EE$35:EE$41)/SUM(Programacion!EE$28:EE$41)+IF('Res 1ªEval'!EG23="",0,'Res 1ªEval'!EG23*SUM(Programacion!EE$28:EE$34)/SUM(Programacion!EE$28:EE$41)))))</f>
        <v/>
      </c>
      <c r="EH23" s="270" t="str">
        <f>IF($C23="","",IF(SUM(Programacion!EF$28:EF$41)=0,"",IF(SUM(Programacion!EF$35:EF$41)=0,'Res 1ªEval'!EH23,(IF(Programacion!EF$35="",0,Programacion!EF$35/SUM(Programacion!EF$35:EF$41)*'2 Eval'!$E22)+IF(Programacion!EF$36="",0,Programacion!EF$36/SUM(Programacion!EF$35:EF$41)*'2 Eval'!$F22)+IF(Programacion!EF$37="",0,Programacion!EF$37/SUM(Programacion!EF$35:EF$41)*'2 Eval'!$G22)+IF(Programacion!EF$38="",0,Programacion!EF$38/SUM(Programacion!EF$35:EF$41)*'2 Eval'!$H22)+IF(Programacion!EF$39="",0,Programacion!EF$39/SUM(Programacion!EF$35:EF$41)*'2 Eval'!$I22)+IF(Programacion!EF$40="",0,Programacion!EF$40/SUM(Programacion!EF$35:EF$41)*'2 Eval'!$J22)+IF(Programacion!EF$41="",0,Programacion!EF$41/SUM(Programacion!EF$35:EF$41)*'2 Eval'!$K22))*SUM(Programacion!EF$35:EF$41)/SUM(Programacion!EF$28:EF$41)+IF('Res 1ªEval'!EH23="",0,'Res 1ªEval'!EH23*SUM(Programacion!EF$28:EF$34)/SUM(Programacion!EF$28:EF$41)))))</f>
        <v/>
      </c>
      <c r="EI23" s="270" t="str">
        <f>IF($C23="","",IF(SUM(Programacion!EG$28:EG$41)=0,"",IF(SUM(Programacion!EG$35:EG$41)=0,'Res 1ªEval'!EI23,(IF(Programacion!EG$35="",0,Programacion!EG$35/SUM(Programacion!EG$35:EG$41)*'2 Eval'!$E22)+IF(Programacion!EG$36="",0,Programacion!EG$36/SUM(Programacion!EG$35:EG$41)*'2 Eval'!$F22)+IF(Programacion!EG$37="",0,Programacion!EG$37/SUM(Programacion!EG$35:EG$41)*'2 Eval'!$G22)+IF(Programacion!EG$38="",0,Programacion!EG$38/SUM(Programacion!EG$35:EG$41)*'2 Eval'!$H22)+IF(Programacion!EG$39="",0,Programacion!EG$39/SUM(Programacion!EG$35:EG$41)*'2 Eval'!$I22)+IF(Programacion!EG$40="",0,Programacion!EG$40/SUM(Programacion!EG$35:EG$41)*'2 Eval'!$J22)+IF(Programacion!EG$41="",0,Programacion!EG$41/SUM(Programacion!EG$35:EG$41)*'2 Eval'!$K22))*SUM(Programacion!EG$35:EG$41)/SUM(Programacion!EG$28:EG$41)+IF('Res 1ªEval'!EI23="",0,'Res 1ªEval'!EI23*SUM(Programacion!EG$28:EG$34)/SUM(Programacion!EG$28:EG$41)))))</f>
        <v/>
      </c>
      <c r="EJ23" s="270" t="str">
        <f>IF($C23="","",IF(SUM(Programacion!EH$28:EH$41)=0,"",IF(SUM(Programacion!EH$35:EH$41)=0,'Res 1ªEval'!EJ23,(IF(Programacion!EH$35="",0,Programacion!EH$35/SUM(Programacion!EH$35:EH$41)*'2 Eval'!$E22)+IF(Programacion!EH$36="",0,Programacion!EH$36/SUM(Programacion!EH$35:EH$41)*'2 Eval'!$F22)+IF(Programacion!EH$37="",0,Programacion!EH$37/SUM(Programacion!EH$35:EH$41)*'2 Eval'!$G22)+IF(Programacion!EH$38="",0,Programacion!EH$38/SUM(Programacion!EH$35:EH$41)*'2 Eval'!$H22)+IF(Programacion!EH$39="",0,Programacion!EH$39/SUM(Programacion!EH$35:EH$41)*'2 Eval'!$I22)+IF(Programacion!EH$40="",0,Programacion!EH$40/SUM(Programacion!EH$35:EH$41)*'2 Eval'!$J22)+IF(Programacion!EH$41="",0,Programacion!EH$41/SUM(Programacion!EH$35:EH$41)*'2 Eval'!$K22))*SUM(Programacion!EH$35:EH$41)/SUM(Programacion!EH$28:EH$41)+IF('Res 1ªEval'!EJ23="",0,'Res 1ªEval'!EJ23*SUM(Programacion!EH$28:EH$34)/SUM(Programacion!EH$28:EH$41)))))</f>
        <v/>
      </c>
      <c r="EK23" s="270" t="str">
        <f>IF($C23="","",IF(SUM(Programacion!EI$28:EI$41)=0,"",IF(SUM(Programacion!EI$35:EI$41)=0,'Res 1ªEval'!EK23,(IF(Programacion!EI$35="",0,Programacion!EI$35/SUM(Programacion!EI$35:EI$41)*'2 Eval'!$E22)+IF(Programacion!EI$36="",0,Programacion!EI$36/SUM(Programacion!EI$35:EI$41)*'2 Eval'!$F22)+IF(Programacion!EI$37="",0,Programacion!EI$37/SUM(Programacion!EI$35:EI$41)*'2 Eval'!$G22)+IF(Programacion!EI$38="",0,Programacion!EI$38/SUM(Programacion!EI$35:EI$41)*'2 Eval'!$H22)+IF(Programacion!EI$39="",0,Programacion!EI$39/SUM(Programacion!EI$35:EI$41)*'2 Eval'!$I22)+IF(Programacion!EI$40="",0,Programacion!EI$40/SUM(Programacion!EI$35:EI$41)*'2 Eval'!$J22)+IF(Programacion!EI$41="",0,Programacion!EI$41/SUM(Programacion!EI$35:EI$41)*'2 Eval'!$K22))*SUM(Programacion!EI$35:EI$41)/SUM(Programacion!EI$28:EI$41)+IF('Res 1ªEval'!EK23="",0,'Res 1ªEval'!EK23*SUM(Programacion!EI$28:EI$34)/SUM(Programacion!EI$28:EI$41)))))</f>
        <v/>
      </c>
    </row>
    <row r="24" spans="2:141">
      <c r="B24" s="133" t="str">
        <f>IF('1 Eval'!A23="","",'1 Eval'!A23)</f>
        <v/>
      </c>
      <c r="C24" s="134" t="str">
        <f>IF('1 Eval'!B23="","",'1 Eval'!B23)</f>
        <v/>
      </c>
      <c r="D24" s="149" t="str">
        <f>IF('2 Eval'!D23="","",'2 Eval'!D23)</f>
        <v/>
      </c>
      <c r="E24" s="150" t="str">
        <f>IF($D24="","",IF(Final!$F$6="","",($D24*Final!$F$6+Final!$E25*Final!$E$6)/SUM(Final!$E$6:$F$6)))</f>
        <v/>
      </c>
      <c r="F24" s="150" t="str">
        <f t="shared" si="7"/>
        <v/>
      </c>
      <c r="G24" s="221" t="str">
        <f t="shared" si="6"/>
        <v/>
      </c>
      <c r="H24" s="275" t="str">
        <f>IF($C24="","",IF(SUM(Programacion!F$28:F$41)=0,"",IF(SUM(Programacion!F$35:F$41)=0,'Res 1ªEval'!H24,(IF(Programacion!F$35="",0,Programacion!F$35/SUM(Programacion!F$35:F$41)*'2 Eval'!$E23)+IF(Programacion!F$36="",0,Programacion!F$36/SUM(Programacion!F$35:F$41)*'2 Eval'!$F23)+IF(Programacion!F$37="",0,Programacion!F$37/SUM(Programacion!F$35:F$41)*'2 Eval'!$G23)+IF(Programacion!F$38="",0,Programacion!F$38/SUM(Programacion!F$35:F$41)*'2 Eval'!$H23)+IF(Programacion!F$39="",0,Programacion!F$39/SUM(Programacion!F$35:F$41)*'2 Eval'!$I23)+IF(Programacion!F$40="",0,Programacion!F$40/SUM(Programacion!F$35:F$41)*'2 Eval'!$J23)+IF(Programacion!F$41="",0,Programacion!F$41/SUM(Programacion!F$35:F$41)*'2 Eval'!$K23))*SUM(Programacion!F$35:F$41)/SUM(Programacion!F$28:F$41)+IF('Res 1ªEval'!H24="",0,'Res 1ªEval'!H24*SUM(Programacion!F$28:F$34)/SUM(Programacion!F$28:F$41)))))</f>
        <v/>
      </c>
      <c r="I24" s="270" t="str">
        <f>IF($C24="","",IF(SUM(Programacion!G$28:G$41)=0,"",IF(SUM(Programacion!G$35:G$41)=0,'Res 1ªEval'!I24,(IF(Programacion!G$35="",0,Programacion!G$35/SUM(Programacion!G$35:G$41)*'2 Eval'!$E23)+IF(Programacion!G$36="",0,Programacion!G$36/SUM(Programacion!G$35:G$41)*'2 Eval'!$F23)+IF(Programacion!G$37="",0,Programacion!G$37/SUM(Programacion!G$35:G$41)*'2 Eval'!$G23)+IF(Programacion!G$38="",0,Programacion!G$38/SUM(Programacion!G$35:G$41)*'2 Eval'!$H23)+IF(Programacion!G$39="",0,Programacion!G$39/SUM(Programacion!G$35:G$41)*'2 Eval'!$I23)+IF(Programacion!G$40="",0,Programacion!G$40/SUM(Programacion!G$35:G$41)*'2 Eval'!$J23)+IF(Programacion!G$41="",0,Programacion!G$41/SUM(Programacion!G$35:G$41)*'2 Eval'!$K23))*SUM(Programacion!G$35:G$41)/SUM(Programacion!G$28:G$41)+IF('Res 1ªEval'!I24="",0,'Res 1ªEval'!I24*SUM(Programacion!G$28:G$34)/SUM(Programacion!G$28:G$41)))))</f>
        <v/>
      </c>
      <c r="J24" s="270" t="str">
        <f>IF($C24="","",IF(SUM(Programacion!H$28:H$41)=0,"",IF(SUM(Programacion!H$35:H$41)=0,'Res 1ªEval'!J24,(IF(Programacion!H$35="",0,Programacion!H$35/SUM(Programacion!H$35:H$41)*'2 Eval'!$E23)+IF(Programacion!H$36="",0,Programacion!H$36/SUM(Programacion!H$35:H$41)*'2 Eval'!$F23)+IF(Programacion!H$37="",0,Programacion!H$37/SUM(Programacion!H$35:H$41)*'2 Eval'!$G23)+IF(Programacion!H$38="",0,Programacion!H$38/SUM(Programacion!H$35:H$41)*'2 Eval'!$H23)+IF(Programacion!H$39="",0,Programacion!H$39/SUM(Programacion!H$35:H$41)*'2 Eval'!$I23)+IF(Programacion!H$40="",0,Programacion!H$40/SUM(Programacion!H$35:H$41)*'2 Eval'!$J23)+IF(Programacion!H$41="",0,Programacion!H$41/SUM(Programacion!H$35:H$41)*'2 Eval'!$K23))*SUM(Programacion!H$35:H$41)/SUM(Programacion!H$28:H$41)+IF('Res 1ªEval'!J24="",0,'Res 1ªEval'!J24*SUM(Programacion!H$28:H$34)/SUM(Programacion!H$28:H$41)))))</f>
        <v/>
      </c>
      <c r="K24" s="270" t="str">
        <f>IF($C24="","",IF(SUM(Programacion!I$28:I$41)=0,"",IF(SUM(Programacion!I$35:I$41)=0,'Res 1ªEval'!K24,(IF(Programacion!I$35="",0,Programacion!I$35/SUM(Programacion!I$35:I$41)*'2 Eval'!$E23)+IF(Programacion!I$36="",0,Programacion!I$36/SUM(Programacion!I$35:I$41)*'2 Eval'!$F23)+IF(Programacion!I$37="",0,Programacion!I$37/SUM(Programacion!I$35:I$41)*'2 Eval'!$G23)+IF(Programacion!I$38="",0,Programacion!I$38/SUM(Programacion!I$35:I$41)*'2 Eval'!$H23)+IF(Programacion!I$39="",0,Programacion!I$39/SUM(Programacion!I$35:I$41)*'2 Eval'!$I23)+IF(Programacion!I$40="",0,Programacion!I$40/SUM(Programacion!I$35:I$41)*'2 Eval'!$J23)+IF(Programacion!I$41="",0,Programacion!I$41/SUM(Programacion!I$35:I$41)*'2 Eval'!$K23))*SUM(Programacion!I$35:I$41)/SUM(Programacion!I$28:I$41)+IF('Res 1ªEval'!K24="",0,'Res 1ªEval'!K24*SUM(Programacion!I$28:I$34)/SUM(Programacion!I$28:I$41)))))</f>
        <v/>
      </c>
      <c r="L24" s="270" t="str">
        <f>IF($C24="","",IF(SUM(Programacion!J$28:J$41)=0,"",IF(SUM(Programacion!J$35:J$41)=0,'Res 1ªEval'!L24,(IF(Programacion!J$35="",0,Programacion!J$35/SUM(Programacion!J$35:J$41)*'2 Eval'!$E23)+IF(Programacion!J$36="",0,Programacion!J$36/SUM(Programacion!J$35:J$41)*'2 Eval'!$F23)+IF(Programacion!J$37="",0,Programacion!J$37/SUM(Programacion!J$35:J$41)*'2 Eval'!$G23)+IF(Programacion!J$38="",0,Programacion!J$38/SUM(Programacion!J$35:J$41)*'2 Eval'!$H23)+IF(Programacion!J$39="",0,Programacion!J$39/SUM(Programacion!J$35:J$41)*'2 Eval'!$I23)+IF(Programacion!J$40="",0,Programacion!J$40/SUM(Programacion!J$35:J$41)*'2 Eval'!$J23)+IF(Programacion!J$41="",0,Programacion!J$41/SUM(Programacion!J$35:J$41)*'2 Eval'!$K23))*SUM(Programacion!J$35:J$41)/SUM(Programacion!J$28:J$41)+IF('Res 1ªEval'!L24="",0,'Res 1ªEval'!L24*SUM(Programacion!J$28:J$34)/SUM(Programacion!J$28:J$41)))))</f>
        <v/>
      </c>
      <c r="M24" s="270" t="str">
        <f>IF($C24="","",IF(SUM(Programacion!K$28:K$41)=0,"",IF(SUM(Programacion!K$35:K$41)=0,'Res 1ªEval'!M24,(IF(Programacion!K$35="",0,Programacion!K$35/SUM(Programacion!K$35:K$41)*'2 Eval'!$E23)+IF(Programacion!K$36="",0,Programacion!K$36/SUM(Programacion!K$35:K$41)*'2 Eval'!$F23)+IF(Programacion!K$37="",0,Programacion!K$37/SUM(Programacion!K$35:K$41)*'2 Eval'!$G23)+IF(Programacion!K$38="",0,Programacion!K$38/SUM(Programacion!K$35:K$41)*'2 Eval'!$H23)+IF(Programacion!K$39="",0,Programacion!K$39/SUM(Programacion!K$35:K$41)*'2 Eval'!$I23)+IF(Programacion!K$40="",0,Programacion!K$40/SUM(Programacion!K$35:K$41)*'2 Eval'!$J23)+IF(Programacion!K$41="",0,Programacion!K$41/SUM(Programacion!K$35:K$41)*'2 Eval'!$K23))*SUM(Programacion!K$35:K$41)/SUM(Programacion!K$28:K$41)+IF('Res 1ªEval'!M24="",0,'Res 1ªEval'!M24*SUM(Programacion!K$28:K$34)/SUM(Programacion!K$28:K$41)))))</f>
        <v/>
      </c>
      <c r="N24" s="270" t="str">
        <f>IF($C24="","",IF(SUM(Programacion!L$28:L$41)=0,"",IF(SUM(Programacion!L$35:L$41)=0,'Res 1ªEval'!N24,(IF(Programacion!L$35="",0,Programacion!L$35/SUM(Programacion!L$35:L$41)*'2 Eval'!$E23)+IF(Programacion!L$36="",0,Programacion!L$36/SUM(Programacion!L$35:L$41)*'2 Eval'!$F23)+IF(Programacion!L$37="",0,Programacion!L$37/SUM(Programacion!L$35:L$41)*'2 Eval'!$G23)+IF(Programacion!L$38="",0,Programacion!L$38/SUM(Programacion!L$35:L$41)*'2 Eval'!$H23)+IF(Programacion!L$39="",0,Programacion!L$39/SUM(Programacion!L$35:L$41)*'2 Eval'!$I23)+IF(Programacion!L$40="",0,Programacion!L$40/SUM(Programacion!L$35:L$41)*'2 Eval'!$J23)+IF(Programacion!L$41="",0,Programacion!L$41/SUM(Programacion!L$35:L$41)*'2 Eval'!$K23))*SUM(Programacion!L$35:L$41)/SUM(Programacion!L$28:L$41)+IF('Res 1ªEval'!N24="",0,'Res 1ªEval'!N24*SUM(Programacion!L$28:L$34)/SUM(Programacion!L$28:L$41)))))</f>
        <v/>
      </c>
      <c r="O24" s="276" t="str">
        <f>IF($C24="","",IF(SUM(Programacion!M$28:M$41)=0,"",IF(SUM(Programacion!M$35:M$41)=0,'Res 1ªEval'!O24,(IF(Programacion!M$35="",0,Programacion!M$35/SUM(Programacion!M$35:M$41)*'2 Eval'!$E23)+IF(Programacion!M$36="",0,Programacion!M$36/SUM(Programacion!M$35:M$41)*'2 Eval'!$F23)+IF(Programacion!M$37="",0,Programacion!M$37/SUM(Programacion!M$35:M$41)*'2 Eval'!$G23)+IF(Programacion!M$38="",0,Programacion!M$38/SUM(Programacion!M$35:M$41)*'2 Eval'!$H23)+IF(Programacion!M$39="",0,Programacion!M$39/SUM(Programacion!M$35:M$41)*'2 Eval'!$I23)+IF(Programacion!M$40="",0,Programacion!M$40/SUM(Programacion!M$35:M$41)*'2 Eval'!$J23)+IF(Programacion!M$41="",0,Programacion!M$41/SUM(Programacion!M$35:M$41)*'2 Eval'!$K23))*SUM(Programacion!M$35:M$41)/SUM(Programacion!M$28:M$41)+IF('Res 1ªEval'!O24="",0,'Res 1ªEval'!O24*SUM(Programacion!M$28:M$34)/SUM(Programacion!M$28:M$41)))))</f>
        <v/>
      </c>
      <c r="P24" s="303"/>
      <c r="Q24" s="270" t="str">
        <f>IF($C24="","",IF(SUM(Programacion!O$28:O$41)=0,"",IF(SUM(Programacion!O$35:O$41)=0,'Res 1ªEval'!Q24,(IF(Programacion!O$35="",0,Programacion!O$35/SUM(Programacion!O$35:O$41)*'2 Eval'!$E23)+IF(Programacion!O$36="",0,Programacion!O$36/SUM(Programacion!O$35:O$41)*'2 Eval'!$F23)+IF(Programacion!O$37="",0,Programacion!O$37/SUM(Programacion!O$35:O$41)*'2 Eval'!$G23)+IF(Programacion!O$38="",0,Programacion!O$38/SUM(Programacion!O$35:O$41)*'2 Eval'!$H23)+IF(Programacion!O$39="",0,Programacion!O$39/SUM(Programacion!O$35:O$41)*'2 Eval'!$I23)+IF(Programacion!O$40="",0,Programacion!O$40/SUM(Programacion!O$35:O$41)*'2 Eval'!$J23)+IF(Programacion!O$41="",0,Programacion!O$41/SUM(Programacion!O$35:O$41)*'2 Eval'!$K23))*SUM(Programacion!O$35:O$41)/SUM(Programacion!O$28:O$41)+IF('Res 1ªEval'!Q24="",0,'Res 1ªEval'!Q24*SUM(Programacion!O$28:O$34)/SUM(Programacion!O$28:O$41)))))</f>
        <v/>
      </c>
      <c r="R24" s="270" t="str">
        <f>IF($C24="","",IF(SUM(Programacion!P$28:P$41)=0,"",IF(SUM(Programacion!P$35:P$41)=0,'Res 1ªEval'!R24,(IF(Programacion!P$35="",0,Programacion!P$35/SUM(Programacion!P$35:P$41)*'2 Eval'!$E23)+IF(Programacion!P$36="",0,Programacion!P$36/SUM(Programacion!P$35:P$41)*'2 Eval'!$F23)+IF(Programacion!P$37="",0,Programacion!P$37/SUM(Programacion!P$35:P$41)*'2 Eval'!$G23)+IF(Programacion!P$38="",0,Programacion!P$38/SUM(Programacion!P$35:P$41)*'2 Eval'!$H23)+IF(Programacion!P$39="",0,Programacion!P$39/SUM(Programacion!P$35:P$41)*'2 Eval'!$I23)+IF(Programacion!P$40="",0,Programacion!P$40/SUM(Programacion!P$35:P$41)*'2 Eval'!$J23)+IF(Programacion!P$41="",0,Programacion!P$41/SUM(Programacion!P$35:P$41)*'2 Eval'!$K23))*SUM(Programacion!P$35:P$41)/SUM(Programacion!P$28:P$41)+IF('Res 1ªEval'!R24="",0,'Res 1ªEval'!R24*SUM(Programacion!P$28:P$34)/SUM(Programacion!P$28:P$41)))))</f>
        <v/>
      </c>
      <c r="S24" s="270" t="str">
        <f>IF($C24="","",IF(SUM(Programacion!Q$28:Q$41)=0,"",IF(SUM(Programacion!Q$35:Q$41)=0,'Res 1ªEval'!S24,(IF(Programacion!Q$35="",0,Programacion!Q$35/SUM(Programacion!Q$35:Q$41)*'2 Eval'!$E23)+IF(Programacion!Q$36="",0,Programacion!Q$36/SUM(Programacion!Q$35:Q$41)*'2 Eval'!$F23)+IF(Programacion!Q$37="",0,Programacion!Q$37/SUM(Programacion!Q$35:Q$41)*'2 Eval'!$G23)+IF(Programacion!Q$38="",0,Programacion!Q$38/SUM(Programacion!Q$35:Q$41)*'2 Eval'!$H23)+IF(Programacion!Q$39="",0,Programacion!Q$39/SUM(Programacion!Q$35:Q$41)*'2 Eval'!$I23)+IF(Programacion!Q$40="",0,Programacion!Q$40/SUM(Programacion!Q$35:Q$41)*'2 Eval'!$J23)+IF(Programacion!Q$41="",0,Programacion!Q$41/SUM(Programacion!Q$35:Q$41)*'2 Eval'!$K23))*SUM(Programacion!Q$35:Q$41)/SUM(Programacion!Q$28:Q$41)+IF('Res 1ªEval'!S24="",0,'Res 1ªEval'!S24*SUM(Programacion!Q$28:Q$34)/SUM(Programacion!Q$28:Q$41)))))</f>
        <v/>
      </c>
      <c r="T24" s="270" t="str">
        <f>IF($C24="","",IF(SUM(Programacion!R$28:R$41)=0,"",IF(SUM(Programacion!R$35:R$41)=0,'Res 1ªEval'!T24,(IF(Programacion!R$35="",0,Programacion!R$35/SUM(Programacion!R$35:R$41)*'2 Eval'!$E23)+IF(Programacion!R$36="",0,Programacion!R$36/SUM(Programacion!R$35:R$41)*'2 Eval'!$F23)+IF(Programacion!R$37="",0,Programacion!R$37/SUM(Programacion!R$35:R$41)*'2 Eval'!$G23)+IF(Programacion!R$38="",0,Programacion!R$38/SUM(Programacion!R$35:R$41)*'2 Eval'!$H23)+IF(Programacion!R$39="",0,Programacion!R$39/SUM(Programacion!R$35:R$41)*'2 Eval'!$I23)+IF(Programacion!R$40="",0,Programacion!R$40/SUM(Programacion!R$35:R$41)*'2 Eval'!$J23)+IF(Programacion!R$41="",0,Programacion!R$41/SUM(Programacion!R$35:R$41)*'2 Eval'!$K23))*SUM(Programacion!R$35:R$41)/SUM(Programacion!R$28:R$41)+IF('Res 1ªEval'!T24="",0,'Res 1ªEval'!T24*SUM(Programacion!R$28:R$34)/SUM(Programacion!R$28:R$41)))))</f>
        <v/>
      </c>
      <c r="U24" s="270" t="str">
        <f>IF($C24="","",IF(SUM(Programacion!S$28:S$41)=0,"",IF(SUM(Programacion!S$35:S$41)=0,'Res 1ªEval'!U24,(IF(Programacion!S$35="",0,Programacion!S$35/SUM(Programacion!S$35:S$41)*'2 Eval'!$E23)+IF(Programacion!S$36="",0,Programacion!S$36/SUM(Programacion!S$35:S$41)*'2 Eval'!$F23)+IF(Programacion!S$37="",0,Programacion!S$37/SUM(Programacion!S$35:S$41)*'2 Eval'!$G23)+IF(Programacion!S$38="",0,Programacion!S$38/SUM(Programacion!S$35:S$41)*'2 Eval'!$H23)+IF(Programacion!S$39="",0,Programacion!S$39/SUM(Programacion!S$35:S$41)*'2 Eval'!$I23)+IF(Programacion!S$40="",0,Programacion!S$40/SUM(Programacion!S$35:S$41)*'2 Eval'!$J23)+IF(Programacion!S$41="",0,Programacion!S$41/SUM(Programacion!S$35:S$41)*'2 Eval'!$K23))*SUM(Programacion!S$35:S$41)/SUM(Programacion!S$28:S$41)+IF('Res 1ªEval'!U24="",0,'Res 1ªEval'!U24*SUM(Programacion!S$28:S$34)/SUM(Programacion!S$28:S$41)))))</f>
        <v/>
      </c>
      <c r="V24" s="270" t="str">
        <f>IF($C24="","",IF(SUM(Programacion!T$28:T$41)=0,"",IF(SUM(Programacion!T$35:T$41)=0,'Res 1ªEval'!V24,(IF(Programacion!T$35="",0,Programacion!T$35/SUM(Programacion!T$35:T$41)*'2 Eval'!$E23)+IF(Programacion!T$36="",0,Programacion!T$36/SUM(Programacion!T$35:T$41)*'2 Eval'!$F23)+IF(Programacion!T$37="",0,Programacion!T$37/SUM(Programacion!T$35:T$41)*'2 Eval'!$G23)+IF(Programacion!T$38="",0,Programacion!T$38/SUM(Programacion!T$35:T$41)*'2 Eval'!$H23)+IF(Programacion!T$39="",0,Programacion!T$39/SUM(Programacion!T$35:T$41)*'2 Eval'!$I23)+IF(Programacion!T$40="",0,Programacion!T$40/SUM(Programacion!T$35:T$41)*'2 Eval'!$J23)+IF(Programacion!T$41="",0,Programacion!T$41/SUM(Programacion!T$35:T$41)*'2 Eval'!$K23))*SUM(Programacion!T$35:T$41)/SUM(Programacion!T$28:T$41)+IF('Res 1ªEval'!V24="",0,'Res 1ªEval'!V24*SUM(Programacion!T$28:T$34)/SUM(Programacion!T$28:T$41)))))</f>
        <v/>
      </c>
      <c r="W24" s="270" t="str">
        <f>IF($C24="","",IF(SUM(Programacion!U$28:U$41)=0,"",IF(SUM(Programacion!U$35:U$41)=0,'Res 1ªEval'!W24,(IF(Programacion!U$35="",0,Programacion!U$35/SUM(Programacion!U$35:U$41)*'2 Eval'!$E23)+IF(Programacion!U$36="",0,Programacion!U$36/SUM(Programacion!U$35:U$41)*'2 Eval'!$F23)+IF(Programacion!U$37="",0,Programacion!U$37/SUM(Programacion!U$35:U$41)*'2 Eval'!$G23)+IF(Programacion!U$38="",0,Programacion!U$38/SUM(Programacion!U$35:U$41)*'2 Eval'!$H23)+IF(Programacion!U$39="",0,Programacion!U$39/SUM(Programacion!U$35:U$41)*'2 Eval'!$I23)+IF(Programacion!U$40="",0,Programacion!U$40/SUM(Programacion!U$35:U$41)*'2 Eval'!$J23)+IF(Programacion!U$41="",0,Programacion!U$41/SUM(Programacion!U$35:U$41)*'2 Eval'!$K23))*SUM(Programacion!U$35:U$41)/SUM(Programacion!U$28:U$41)+IF('Res 1ªEval'!W24="",0,'Res 1ªEval'!W24*SUM(Programacion!U$28:U$34)/SUM(Programacion!U$28:U$41)))))</f>
        <v/>
      </c>
      <c r="X24" s="270" t="str">
        <f>IF($C24="","",IF(SUM(Programacion!V$28:V$41)=0,"",IF(SUM(Programacion!V$35:V$41)=0,'Res 1ªEval'!X24,(IF(Programacion!V$35="",0,Programacion!V$35/SUM(Programacion!V$35:V$41)*'2 Eval'!$E23)+IF(Programacion!V$36="",0,Programacion!V$36/SUM(Programacion!V$35:V$41)*'2 Eval'!$F23)+IF(Programacion!V$37="",0,Programacion!V$37/SUM(Programacion!V$35:V$41)*'2 Eval'!$G23)+IF(Programacion!V$38="",0,Programacion!V$38/SUM(Programacion!V$35:V$41)*'2 Eval'!$H23)+IF(Programacion!V$39="",0,Programacion!V$39/SUM(Programacion!V$35:V$41)*'2 Eval'!$I23)+IF(Programacion!V$40="",0,Programacion!V$40/SUM(Programacion!V$35:V$41)*'2 Eval'!$J23)+IF(Programacion!V$41="",0,Programacion!V$41/SUM(Programacion!V$35:V$41)*'2 Eval'!$K23))*SUM(Programacion!V$35:V$41)/SUM(Programacion!V$28:V$41)+IF('Res 1ªEval'!X24="",0,'Res 1ªEval'!X24*SUM(Programacion!V$28:V$34)/SUM(Programacion!V$28:V$41)))))</f>
        <v/>
      </c>
      <c r="Y24" s="270" t="str">
        <f>IF($C24="","",IF(SUM(Programacion!W$28:W$41)=0,"",IF(SUM(Programacion!W$35:W$41)=0,'Res 1ªEval'!Y24,(IF(Programacion!W$35="",0,Programacion!W$35/SUM(Programacion!W$35:W$41)*'2 Eval'!$E23)+IF(Programacion!W$36="",0,Programacion!W$36/SUM(Programacion!W$35:W$41)*'2 Eval'!$F23)+IF(Programacion!W$37="",0,Programacion!W$37/SUM(Programacion!W$35:W$41)*'2 Eval'!$G23)+IF(Programacion!W$38="",0,Programacion!W$38/SUM(Programacion!W$35:W$41)*'2 Eval'!$H23)+IF(Programacion!W$39="",0,Programacion!W$39/SUM(Programacion!W$35:W$41)*'2 Eval'!$I23)+IF(Programacion!W$40="",0,Programacion!W$40/SUM(Programacion!W$35:W$41)*'2 Eval'!$J23)+IF(Programacion!W$41="",0,Programacion!W$41/SUM(Programacion!W$35:W$41)*'2 Eval'!$K23))*SUM(Programacion!W$35:W$41)/SUM(Programacion!W$28:W$41)+IF('Res 1ªEval'!Y24="",0,'Res 1ªEval'!Y24*SUM(Programacion!W$28:W$34)/SUM(Programacion!W$28:W$41)))))</f>
        <v/>
      </c>
      <c r="Z24" s="270" t="str">
        <f>IF($C24="","",IF(SUM(Programacion!X$28:X$41)=0,"",IF(SUM(Programacion!X$35:X$41)=0,'Res 1ªEval'!Z24,(IF(Programacion!X$35="",0,Programacion!X$35/SUM(Programacion!X$35:X$41)*'2 Eval'!$E23)+IF(Programacion!X$36="",0,Programacion!X$36/SUM(Programacion!X$35:X$41)*'2 Eval'!$F23)+IF(Programacion!X$37="",0,Programacion!X$37/SUM(Programacion!X$35:X$41)*'2 Eval'!$G23)+IF(Programacion!X$38="",0,Programacion!X$38/SUM(Programacion!X$35:X$41)*'2 Eval'!$H23)+IF(Programacion!X$39="",0,Programacion!X$39/SUM(Programacion!X$35:X$41)*'2 Eval'!$I23)+IF(Programacion!X$40="",0,Programacion!X$40/SUM(Programacion!X$35:X$41)*'2 Eval'!$J23)+IF(Programacion!X$41="",0,Programacion!X$41/SUM(Programacion!X$35:X$41)*'2 Eval'!$K23))*SUM(Programacion!X$35:X$41)/SUM(Programacion!X$28:X$41)+IF('Res 1ªEval'!Z24="",0,'Res 1ªEval'!Z24*SUM(Programacion!X$28:X$34)/SUM(Programacion!X$28:X$41)))))</f>
        <v/>
      </c>
      <c r="AA24" s="270" t="str">
        <f>IF($C24="","",IF(SUM(Programacion!Y$28:Y$41)=0,"",IF(SUM(Programacion!Y$35:Y$41)=0,'Res 1ªEval'!AA24,(IF(Programacion!Y$35="",0,Programacion!Y$35/SUM(Programacion!Y$35:Y$41)*'2 Eval'!$E23)+IF(Programacion!Y$36="",0,Programacion!Y$36/SUM(Programacion!Y$35:Y$41)*'2 Eval'!$F23)+IF(Programacion!Y$37="",0,Programacion!Y$37/SUM(Programacion!Y$35:Y$41)*'2 Eval'!$G23)+IF(Programacion!Y$38="",0,Programacion!Y$38/SUM(Programacion!Y$35:Y$41)*'2 Eval'!$H23)+IF(Programacion!Y$39="",0,Programacion!Y$39/SUM(Programacion!Y$35:Y$41)*'2 Eval'!$I23)+IF(Programacion!Y$40="",0,Programacion!Y$40/SUM(Programacion!Y$35:Y$41)*'2 Eval'!$J23)+IF(Programacion!Y$41="",0,Programacion!Y$41/SUM(Programacion!Y$35:Y$41)*'2 Eval'!$K23))*SUM(Programacion!Y$35:Y$41)/SUM(Programacion!Y$28:Y$41)+IF('Res 1ªEval'!AA24="",0,'Res 1ªEval'!AA24*SUM(Programacion!Y$28:Y$34)/SUM(Programacion!Y$28:Y$41)))))</f>
        <v/>
      </c>
      <c r="AB24" s="270" t="str">
        <f>IF($C24="","",IF(SUM(Programacion!Z$28:Z$41)=0,"",IF(SUM(Programacion!Z$35:Z$41)=0,'Res 1ªEval'!AB24,(IF(Programacion!Z$35="",0,Programacion!Z$35/SUM(Programacion!Z$35:Z$41)*'2 Eval'!$E23)+IF(Programacion!Z$36="",0,Programacion!Z$36/SUM(Programacion!Z$35:Z$41)*'2 Eval'!$F23)+IF(Programacion!Z$37="",0,Programacion!Z$37/SUM(Programacion!Z$35:Z$41)*'2 Eval'!$G23)+IF(Programacion!Z$38="",0,Programacion!Z$38/SUM(Programacion!Z$35:Z$41)*'2 Eval'!$H23)+IF(Programacion!Z$39="",0,Programacion!Z$39/SUM(Programacion!Z$35:Z$41)*'2 Eval'!$I23)+IF(Programacion!Z$40="",0,Programacion!Z$40/SUM(Programacion!Z$35:Z$41)*'2 Eval'!$J23)+IF(Programacion!Z$41="",0,Programacion!Z$41/SUM(Programacion!Z$35:Z$41)*'2 Eval'!$K23))*SUM(Programacion!Z$35:Z$41)/SUM(Programacion!Z$28:Z$41)+IF('Res 1ªEval'!AB24="",0,'Res 1ªEval'!AB24*SUM(Programacion!Z$28:Z$34)/SUM(Programacion!Z$28:Z$41)))))</f>
        <v/>
      </c>
      <c r="AC24" s="270" t="str">
        <f>IF($C24="","",IF(SUM(Programacion!AA$28:AA$41)=0,"",IF(SUM(Programacion!AA$35:AA$41)=0,'Res 1ªEval'!AC24,(IF(Programacion!AA$35="",0,Programacion!AA$35/SUM(Programacion!AA$35:AA$41)*'2 Eval'!$E23)+IF(Programacion!AA$36="",0,Programacion!AA$36/SUM(Programacion!AA$35:AA$41)*'2 Eval'!$F23)+IF(Programacion!AA$37="",0,Programacion!AA$37/SUM(Programacion!AA$35:AA$41)*'2 Eval'!$G23)+IF(Programacion!AA$38="",0,Programacion!AA$38/SUM(Programacion!AA$35:AA$41)*'2 Eval'!$H23)+IF(Programacion!AA$39="",0,Programacion!AA$39/SUM(Programacion!AA$35:AA$41)*'2 Eval'!$I23)+IF(Programacion!AA$40="",0,Programacion!AA$40/SUM(Programacion!AA$35:AA$41)*'2 Eval'!$J23)+IF(Programacion!AA$41="",0,Programacion!AA$41/SUM(Programacion!AA$35:AA$41)*'2 Eval'!$K23))*SUM(Programacion!AA$35:AA$41)/SUM(Programacion!AA$28:AA$41)+IF('Res 1ªEval'!AC24="",0,'Res 1ªEval'!AC24*SUM(Programacion!AA$28:AA$34)/SUM(Programacion!AA$28:AA$41)))))</f>
        <v/>
      </c>
      <c r="AD24" s="270" t="str">
        <f>IF($C24="","",IF(SUM(Programacion!AB$28:AB$41)=0,"",IF(SUM(Programacion!AB$35:AB$41)=0,'Res 1ªEval'!AD24,(IF(Programacion!AB$35="",0,Programacion!AB$35/SUM(Programacion!AB$35:AB$41)*'2 Eval'!$E23)+IF(Programacion!AB$36="",0,Programacion!AB$36/SUM(Programacion!AB$35:AB$41)*'2 Eval'!$F23)+IF(Programacion!AB$37="",0,Programacion!AB$37/SUM(Programacion!AB$35:AB$41)*'2 Eval'!$G23)+IF(Programacion!AB$38="",0,Programacion!AB$38/SUM(Programacion!AB$35:AB$41)*'2 Eval'!$H23)+IF(Programacion!AB$39="",0,Programacion!AB$39/SUM(Programacion!AB$35:AB$41)*'2 Eval'!$I23)+IF(Programacion!AB$40="",0,Programacion!AB$40/SUM(Programacion!AB$35:AB$41)*'2 Eval'!$J23)+IF(Programacion!AB$41="",0,Programacion!AB$41/SUM(Programacion!AB$35:AB$41)*'2 Eval'!$K23))*SUM(Programacion!AB$35:AB$41)/SUM(Programacion!AB$28:AB$41)+IF('Res 1ªEval'!AD24="",0,'Res 1ªEval'!AD24*SUM(Programacion!AB$28:AB$34)/SUM(Programacion!AB$28:AB$41)))))</f>
        <v/>
      </c>
      <c r="AE24" s="270" t="str">
        <f>IF($C24="","",IF(SUM(Programacion!AC$28:AC$41)=0,"",IF(SUM(Programacion!AC$35:AC$41)=0,'Res 1ªEval'!AE24,(IF(Programacion!AC$35="",0,Programacion!AC$35/SUM(Programacion!AC$35:AC$41)*'2 Eval'!$E23)+IF(Programacion!AC$36="",0,Programacion!AC$36/SUM(Programacion!AC$35:AC$41)*'2 Eval'!$F23)+IF(Programacion!AC$37="",0,Programacion!AC$37/SUM(Programacion!AC$35:AC$41)*'2 Eval'!$G23)+IF(Programacion!AC$38="",0,Programacion!AC$38/SUM(Programacion!AC$35:AC$41)*'2 Eval'!$H23)+IF(Programacion!AC$39="",0,Programacion!AC$39/SUM(Programacion!AC$35:AC$41)*'2 Eval'!$I23)+IF(Programacion!AC$40="",0,Programacion!AC$40/SUM(Programacion!AC$35:AC$41)*'2 Eval'!$J23)+IF(Programacion!AC$41="",0,Programacion!AC$41/SUM(Programacion!AC$35:AC$41)*'2 Eval'!$K23))*SUM(Programacion!AC$35:AC$41)/SUM(Programacion!AC$28:AC$41)+IF('Res 1ªEval'!AE24="",0,'Res 1ªEval'!AE24*SUM(Programacion!AC$28:AC$34)/SUM(Programacion!AC$28:AC$41)))))</f>
        <v/>
      </c>
      <c r="AF24" s="270" t="str">
        <f>IF($C24="","",IF(SUM(Programacion!AD$28:AD$41)=0,"",IF(SUM(Programacion!AD$35:AD$41)=0,'Res 1ªEval'!AF24,(IF(Programacion!AD$35="",0,Programacion!AD$35/SUM(Programacion!AD$35:AD$41)*'2 Eval'!$E23)+IF(Programacion!AD$36="",0,Programacion!AD$36/SUM(Programacion!AD$35:AD$41)*'2 Eval'!$F23)+IF(Programacion!AD$37="",0,Programacion!AD$37/SUM(Programacion!AD$35:AD$41)*'2 Eval'!$G23)+IF(Programacion!AD$38="",0,Programacion!AD$38/SUM(Programacion!AD$35:AD$41)*'2 Eval'!$H23)+IF(Programacion!AD$39="",0,Programacion!AD$39/SUM(Programacion!AD$35:AD$41)*'2 Eval'!$I23)+IF(Programacion!AD$40="",0,Programacion!AD$40/SUM(Programacion!AD$35:AD$41)*'2 Eval'!$J23)+IF(Programacion!AD$41="",0,Programacion!AD$41/SUM(Programacion!AD$35:AD$41)*'2 Eval'!$K23))*SUM(Programacion!AD$35:AD$41)/SUM(Programacion!AD$28:AD$41)+IF('Res 1ªEval'!AF24="",0,'Res 1ªEval'!AF24*SUM(Programacion!AD$28:AD$34)/SUM(Programacion!AD$28:AD$41)))))</f>
        <v/>
      </c>
      <c r="AG24" s="270" t="str">
        <f>IF($C24="","",IF(SUM(Programacion!AE$28:AE$41)=0,"",IF(SUM(Programacion!AE$35:AE$41)=0,'Res 1ªEval'!AG24,(IF(Programacion!AE$35="",0,Programacion!AE$35/SUM(Programacion!AE$35:AE$41)*'2 Eval'!$E23)+IF(Programacion!AE$36="",0,Programacion!AE$36/SUM(Programacion!AE$35:AE$41)*'2 Eval'!$F23)+IF(Programacion!AE$37="",0,Programacion!AE$37/SUM(Programacion!AE$35:AE$41)*'2 Eval'!$G23)+IF(Programacion!AE$38="",0,Programacion!AE$38/SUM(Programacion!AE$35:AE$41)*'2 Eval'!$H23)+IF(Programacion!AE$39="",0,Programacion!AE$39/SUM(Programacion!AE$35:AE$41)*'2 Eval'!$I23)+IF(Programacion!AE$40="",0,Programacion!AE$40/SUM(Programacion!AE$35:AE$41)*'2 Eval'!$J23)+IF(Programacion!AE$41="",0,Programacion!AE$41/SUM(Programacion!AE$35:AE$41)*'2 Eval'!$K23))*SUM(Programacion!AE$35:AE$41)/SUM(Programacion!AE$28:AE$41)+IF('Res 1ªEval'!AG24="",0,'Res 1ªEval'!AG24*SUM(Programacion!AE$28:AE$34)/SUM(Programacion!AE$28:AE$41)))))</f>
        <v/>
      </c>
      <c r="AH24" s="270" t="str">
        <f>IF($C24="","",IF(SUM(Programacion!AF$28:AF$41)=0,"",IF(SUM(Programacion!AF$35:AF$41)=0,'Res 1ªEval'!AH24,(IF(Programacion!AF$35="",0,Programacion!AF$35/SUM(Programacion!AF$35:AF$41)*'2 Eval'!$E23)+IF(Programacion!AF$36="",0,Programacion!AF$36/SUM(Programacion!AF$35:AF$41)*'2 Eval'!$F23)+IF(Programacion!AF$37="",0,Programacion!AF$37/SUM(Programacion!AF$35:AF$41)*'2 Eval'!$G23)+IF(Programacion!AF$38="",0,Programacion!AF$38/SUM(Programacion!AF$35:AF$41)*'2 Eval'!$H23)+IF(Programacion!AF$39="",0,Programacion!AF$39/SUM(Programacion!AF$35:AF$41)*'2 Eval'!$I23)+IF(Programacion!AF$40="",0,Programacion!AF$40/SUM(Programacion!AF$35:AF$41)*'2 Eval'!$J23)+IF(Programacion!AF$41="",0,Programacion!AF$41/SUM(Programacion!AF$35:AF$41)*'2 Eval'!$K23))*SUM(Programacion!AF$35:AF$41)/SUM(Programacion!AF$28:AF$41)+IF('Res 1ªEval'!AH24="",0,'Res 1ªEval'!AH24*SUM(Programacion!AF$28:AF$34)/SUM(Programacion!AF$28:AF$41)))))</f>
        <v/>
      </c>
      <c r="AI24" s="270" t="str">
        <f>IF($C24="","",IF(SUM(Programacion!AG$28:AG$41)=0,"",IF(SUM(Programacion!AG$35:AG$41)=0,'Res 1ªEval'!AI24,(IF(Programacion!AG$35="",0,Programacion!AG$35/SUM(Programacion!AG$35:AG$41)*'2 Eval'!$E23)+IF(Programacion!AG$36="",0,Programacion!AG$36/SUM(Programacion!AG$35:AG$41)*'2 Eval'!$F23)+IF(Programacion!AG$37="",0,Programacion!AG$37/SUM(Programacion!AG$35:AG$41)*'2 Eval'!$G23)+IF(Programacion!AG$38="",0,Programacion!AG$38/SUM(Programacion!AG$35:AG$41)*'2 Eval'!$H23)+IF(Programacion!AG$39="",0,Programacion!AG$39/SUM(Programacion!AG$35:AG$41)*'2 Eval'!$I23)+IF(Programacion!AG$40="",0,Programacion!AG$40/SUM(Programacion!AG$35:AG$41)*'2 Eval'!$J23)+IF(Programacion!AG$41="",0,Programacion!AG$41/SUM(Programacion!AG$35:AG$41)*'2 Eval'!$K23))*SUM(Programacion!AG$35:AG$41)/SUM(Programacion!AG$28:AG$41)+IF('Res 1ªEval'!AI24="",0,'Res 1ªEval'!AI24*SUM(Programacion!AG$28:AG$34)/SUM(Programacion!AG$28:AG$41)))))</f>
        <v/>
      </c>
      <c r="AJ24" s="270" t="str">
        <f>IF($C24="","",IF(SUM(Programacion!AH$28:AH$41)=0,"",IF(SUM(Programacion!AH$35:AH$41)=0,'Res 1ªEval'!AJ24,(IF(Programacion!AH$35="",0,Programacion!AH$35/SUM(Programacion!AH$35:AH$41)*'2 Eval'!$E23)+IF(Programacion!AH$36="",0,Programacion!AH$36/SUM(Programacion!AH$35:AH$41)*'2 Eval'!$F23)+IF(Programacion!AH$37="",0,Programacion!AH$37/SUM(Programacion!AH$35:AH$41)*'2 Eval'!$G23)+IF(Programacion!AH$38="",0,Programacion!AH$38/SUM(Programacion!AH$35:AH$41)*'2 Eval'!$H23)+IF(Programacion!AH$39="",0,Programacion!AH$39/SUM(Programacion!AH$35:AH$41)*'2 Eval'!$I23)+IF(Programacion!AH$40="",0,Programacion!AH$40/SUM(Programacion!AH$35:AH$41)*'2 Eval'!$J23)+IF(Programacion!AH$41="",0,Programacion!AH$41/SUM(Programacion!AH$35:AH$41)*'2 Eval'!$K23))*SUM(Programacion!AH$35:AH$41)/SUM(Programacion!AH$28:AH$41)+IF('Res 1ªEval'!AJ24="",0,'Res 1ªEval'!AJ24*SUM(Programacion!AH$28:AH$34)/SUM(Programacion!AH$28:AH$41)))))</f>
        <v/>
      </c>
      <c r="AK24" s="270" t="str">
        <f>IF($C24="","",IF(SUM(Programacion!AI$28:AI$41)=0,"",IF(SUM(Programacion!AI$35:AI$41)=0,'Res 1ªEval'!AK24,(IF(Programacion!AI$35="",0,Programacion!AI$35/SUM(Programacion!AI$35:AI$41)*'2 Eval'!$E23)+IF(Programacion!AI$36="",0,Programacion!AI$36/SUM(Programacion!AI$35:AI$41)*'2 Eval'!$F23)+IF(Programacion!AI$37="",0,Programacion!AI$37/SUM(Programacion!AI$35:AI$41)*'2 Eval'!$G23)+IF(Programacion!AI$38="",0,Programacion!AI$38/SUM(Programacion!AI$35:AI$41)*'2 Eval'!$H23)+IF(Programacion!AI$39="",0,Programacion!AI$39/SUM(Programacion!AI$35:AI$41)*'2 Eval'!$I23)+IF(Programacion!AI$40="",0,Programacion!AI$40/SUM(Programacion!AI$35:AI$41)*'2 Eval'!$J23)+IF(Programacion!AI$41="",0,Programacion!AI$41/SUM(Programacion!AI$35:AI$41)*'2 Eval'!$K23))*SUM(Programacion!AI$35:AI$41)/SUM(Programacion!AI$28:AI$41)+IF('Res 1ªEval'!AK24="",0,'Res 1ªEval'!AK24*SUM(Programacion!AI$28:AI$34)/SUM(Programacion!AI$28:AI$41)))))</f>
        <v/>
      </c>
      <c r="AL24" s="270" t="str">
        <f>IF($C24="","",IF(SUM(Programacion!AJ$28:AJ$41)=0,"",IF(SUM(Programacion!AJ$35:AJ$41)=0,'Res 1ªEval'!AL24,(IF(Programacion!AJ$35="",0,Programacion!AJ$35/SUM(Programacion!AJ$35:AJ$41)*'2 Eval'!$E23)+IF(Programacion!AJ$36="",0,Programacion!AJ$36/SUM(Programacion!AJ$35:AJ$41)*'2 Eval'!$F23)+IF(Programacion!AJ$37="",0,Programacion!AJ$37/SUM(Programacion!AJ$35:AJ$41)*'2 Eval'!$G23)+IF(Programacion!AJ$38="",0,Programacion!AJ$38/SUM(Programacion!AJ$35:AJ$41)*'2 Eval'!$H23)+IF(Programacion!AJ$39="",0,Programacion!AJ$39/SUM(Programacion!AJ$35:AJ$41)*'2 Eval'!$I23)+IF(Programacion!AJ$40="",0,Programacion!AJ$40/SUM(Programacion!AJ$35:AJ$41)*'2 Eval'!$J23)+IF(Programacion!AJ$41="",0,Programacion!AJ$41/SUM(Programacion!AJ$35:AJ$41)*'2 Eval'!$K23))*SUM(Programacion!AJ$35:AJ$41)/SUM(Programacion!AJ$28:AJ$41)+IF('Res 1ªEval'!AL24="",0,'Res 1ªEval'!AL24*SUM(Programacion!AJ$28:AJ$34)/SUM(Programacion!AJ$28:AJ$41)))))</f>
        <v/>
      </c>
      <c r="AM24" s="270" t="str">
        <f>IF($C24="","",IF(SUM(Programacion!AK$28:AK$41)=0,"",IF(SUM(Programacion!AK$35:AK$41)=0,'Res 1ªEval'!AM24,(IF(Programacion!AK$35="",0,Programacion!AK$35/SUM(Programacion!AK$35:AK$41)*'2 Eval'!$E23)+IF(Programacion!AK$36="",0,Programacion!AK$36/SUM(Programacion!AK$35:AK$41)*'2 Eval'!$F23)+IF(Programacion!AK$37="",0,Programacion!AK$37/SUM(Programacion!AK$35:AK$41)*'2 Eval'!$G23)+IF(Programacion!AK$38="",0,Programacion!AK$38/SUM(Programacion!AK$35:AK$41)*'2 Eval'!$H23)+IF(Programacion!AK$39="",0,Programacion!AK$39/SUM(Programacion!AK$35:AK$41)*'2 Eval'!$I23)+IF(Programacion!AK$40="",0,Programacion!AK$40/SUM(Programacion!AK$35:AK$41)*'2 Eval'!$J23)+IF(Programacion!AK$41="",0,Programacion!AK$41/SUM(Programacion!AK$35:AK$41)*'2 Eval'!$K23))*SUM(Programacion!AK$35:AK$41)/SUM(Programacion!AK$28:AK$41)+IF('Res 1ªEval'!AM24="",0,'Res 1ªEval'!AM24*SUM(Programacion!AK$28:AK$34)/SUM(Programacion!AK$28:AK$41)))))</f>
        <v/>
      </c>
      <c r="AN24" s="270" t="str">
        <f>IF($C24="","",IF(SUM(Programacion!AL$28:AL$41)=0,"",IF(SUM(Programacion!AL$35:AL$41)=0,'Res 1ªEval'!AN24,(IF(Programacion!AL$35="",0,Programacion!AL$35/SUM(Programacion!AL$35:AL$41)*'2 Eval'!$E23)+IF(Programacion!AL$36="",0,Programacion!AL$36/SUM(Programacion!AL$35:AL$41)*'2 Eval'!$F23)+IF(Programacion!AL$37="",0,Programacion!AL$37/SUM(Programacion!AL$35:AL$41)*'2 Eval'!$G23)+IF(Programacion!AL$38="",0,Programacion!AL$38/SUM(Programacion!AL$35:AL$41)*'2 Eval'!$H23)+IF(Programacion!AL$39="",0,Programacion!AL$39/SUM(Programacion!AL$35:AL$41)*'2 Eval'!$I23)+IF(Programacion!AL$40="",0,Programacion!AL$40/SUM(Programacion!AL$35:AL$41)*'2 Eval'!$J23)+IF(Programacion!AL$41="",0,Programacion!AL$41/SUM(Programacion!AL$35:AL$41)*'2 Eval'!$K23))*SUM(Programacion!AL$35:AL$41)/SUM(Programacion!AL$28:AL$41)+IF('Res 1ªEval'!AN24="",0,'Res 1ªEval'!AN24*SUM(Programacion!AL$28:AL$34)/SUM(Programacion!AL$28:AL$41)))))</f>
        <v/>
      </c>
      <c r="AO24" s="270" t="str">
        <f>IF($C24="","",IF(SUM(Programacion!AM$28:AM$41)=0,"",IF(SUM(Programacion!AM$35:AM$41)=0,'Res 1ªEval'!AO24,(IF(Programacion!AM$35="",0,Programacion!AM$35/SUM(Programacion!AM$35:AM$41)*'2 Eval'!$E23)+IF(Programacion!AM$36="",0,Programacion!AM$36/SUM(Programacion!AM$35:AM$41)*'2 Eval'!$F23)+IF(Programacion!AM$37="",0,Programacion!AM$37/SUM(Programacion!AM$35:AM$41)*'2 Eval'!$G23)+IF(Programacion!AM$38="",0,Programacion!AM$38/SUM(Programacion!AM$35:AM$41)*'2 Eval'!$H23)+IF(Programacion!AM$39="",0,Programacion!AM$39/SUM(Programacion!AM$35:AM$41)*'2 Eval'!$I23)+IF(Programacion!AM$40="",0,Programacion!AM$40/SUM(Programacion!AM$35:AM$41)*'2 Eval'!$J23)+IF(Programacion!AM$41="",0,Programacion!AM$41/SUM(Programacion!AM$35:AM$41)*'2 Eval'!$K23))*SUM(Programacion!AM$35:AM$41)/SUM(Programacion!AM$28:AM$41)+IF('Res 1ªEval'!AO24="",0,'Res 1ªEval'!AO24*SUM(Programacion!AM$28:AM$34)/SUM(Programacion!AM$28:AM$41)))))</f>
        <v/>
      </c>
      <c r="AP24" s="270" t="str">
        <f>IF($C24="","",IF(SUM(Programacion!AN$28:AN$41)=0,"",IF(SUM(Programacion!AN$35:AN$41)=0,'Res 1ªEval'!AP24,(IF(Programacion!AN$35="",0,Programacion!AN$35/SUM(Programacion!AN$35:AN$41)*'2 Eval'!$E23)+IF(Programacion!AN$36="",0,Programacion!AN$36/SUM(Programacion!AN$35:AN$41)*'2 Eval'!$F23)+IF(Programacion!AN$37="",0,Programacion!AN$37/SUM(Programacion!AN$35:AN$41)*'2 Eval'!$G23)+IF(Programacion!AN$38="",0,Programacion!AN$38/SUM(Programacion!AN$35:AN$41)*'2 Eval'!$H23)+IF(Programacion!AN$39="",0,Programacion!AN$39/SUM(Programacion!AN$35:AN$41)*'2 Eval'!$I23)+IF(Programacion!AN$40="",0,Programacion!AN$40/SUM(Programacion!AN$35:AN$41)*'2 Eval'!$J23)+IF(Programacion!AN$41="",0,Programacion!AN$41/SUM(Programacion!AN$35:AN$41)*'2 Eval'!$K23))*SUM(Programacion!AN$35:AN$41)/SUM(Programacion!AN$28:AN$41)+IF('Res 1ªEval'!AP24="",0,'Res 1ªEval'!AP24*SUM(Programacion!AN$28:AN$34)/SUM(Programacion!AN$28:AN$41)))))</f>
        <v/>
      </c>
      <c r="AQ24" s="270" t="str">
        <f>IF($C24="","",IF(SUM(Programacion!AO$28:AO$41)=0,"",IF(SUM(Programacion!AO$35:AO$41)=0,'Res 1ªEval'!AQ24,(IF(Programacion!AO$35="",0,Programacion!AO$35/SUM(Programacion!AO$35:AO$41)*'2 Eval'!$E23)+IF(Programacion!AO$36="",0,Programacion!AO$36/SUM(Programacion!AO$35:AO$41)*'2 Eval'!$F23)+IF(Programacion!AO$37="",0,Programacion!AO$37/SUM(Programacion!AO$35:AO$41)*'2 Eval'!$G23)+IF(Programacion!AO$38="",0,Programacion!AO$38/SUM(Programacion!AO$35:AO$41)*'2 Eval'!$H23)+IF(Programacion!AO$39="",0,Programacion!AO$39/SUM(Programacion!AO$35:AO$41)*'2 Eval'!$I23)+IF(Programacion!AO$40="",0,Programacion!AO$40/SUM(Programacion!AO$35:AO$41)*'2 Eval'!$J23)+IF(Programacion!AO$41="",0,Programacion!AO$41/SUM(Programacion!AO$35:AO$41)*'2 Eval'!$K23))*SUM(Programacion!AO$35:AO$41)/SUM(Programacion!AO$28:AO$41)+IF('Res 1ªEval'!AQ24="",0,'Res 1ªEval'!AQ24*SUM(Programacion!AO$28:AO$34)/SUM(Programacion!AO$28:AO$41)))))</f>
        <v/>
      </c>
      <c r="AR24" s="270" t="str">
        <f>IF($C24="","",IF(SUM(Programacion!AP$28:AP$41)=0,"",IF(SUM(Programacion!AP$35:AP$41)=0,'Res 1ªEval'!AR24,(IF(Programacion!AP$35="",0,Programacion!AP$35/SUM(Programacion!AP$35:AP$41)*'2 Eval'!$E23)+IF(Programacion!AP$36="",0,Programacion!AP$36/SUM(Programacion!AP$35:AP$41)*'2 Eval'!$F23)+IF(Programacion!AP$37="",0,Programacion!AP$37/SUM(Programacion!AP$35:AP$41)*'2 Eval'!$G23)+IF(Programacion!AP$38="",0,Programacion!AP$38/SUM(Programacion!AP$35:AP$41)*'2 Eval'!$H23)+IF(Programacion!AP$39="",0,Programacion!AP$39/SUM(Programacion!AP$35:AP$41)*'2 Eval'!$I23)+IF(Programacion!AP$40="",0,Programacion!AP$40/SUM(Programacion!AP$35:AP$41)*'2 Eval'!$J23)+IF(Programacion!AP$41="",0,Programacion!AP$41/SUM(Programacion!AP$35:AP$41)*'2 Eval'!$K23))*SUM(Programacion!AP$35:AP$41)/SUM(Programacion!AP$28:AP$41)+IF('Res 1ªEval'!AR24="",0,'Res 1ªEval'!AR24*SUM(Programacion!AP$28:AP$34)/SUM(Programacion!AP$28:AP$41)))))</f>
        <v/>
      </c>
      <c r="AS24" s="270" t="str">
        <f>IF($C24="","",IF(SUM(Programacion!AQ$28:AQ$41)=0,"",IF(SUM(Programacion!AQ$35:AQ$41)=0,'Res 1ªEval'!AS24,(IF(Programacion!AQ$35="",0,Programacion!AQ$35/SUM(Programacion!AQ$35:AQ$41)*'2 Eval'!$E23)+IF(Programacion!AQ$36="",0,Programacion!AQ$36/SUM(Programacion!AQ$35:AQ$41)*'2 Eval'!$F23)+IF(Programacion!AQ$37="",0,Programacion!AQ$37/SUM(Programacion!AQ$35:AQ$41)*'2 Eval'!$G23)+IF(Programacion!AQ$38="",0,Programacion!AQ$38/SUM(Programacion!AQ$35:AQ$41)*'2 Eval'!$H23)+IF(Programacion!AQ$39="",0,Programacion!AQ$39/SUM(Programacion!AQ$35:AQ$41)*'2 Eval'!$I23)+IF(Programacion!AQ$40="",0,Programacion!AQ$40/SUM(Programacion!AQ$35:AQ$41)*'2 Eval'!$J23)+IF(Programacion!AQ$41="",0,Programacion!AQ$41/SUM(Programacion!AQ$35:AQ$41)*'2 Eval'!$K23))*SUM(Programacion!AQ$35:AQ$41)/SUM(Programacion!AQ$28:AQ$41)+IF('Res 1ªEval'!AS24="",0,'Res 1ªEval'!AS24*SUM(Programacion!AQ$28:AQ$34)/SUM(Programacion!AQ$28:AQ$41)))))</f>
        <v/>
      </c>
      <c r="AT24" s="270" t="str">
        <f>IF($C24="","",IF(SUM(Programacion!AR$28:AR$41)=0,"",IF(SUM(Programacion!AR$35:AR$41)=0,'Res 1ªEval'!AT24,(IF(Programacion!AR$35="",0,Programacion!AR$35/SUM(Programacion!AR$35:AR$41)*'2 Eval'!$E23)+IF(Programacion!AR$36="",0,Programacion!AR$36/SUM(Programacion!AR$35:AR$41)*'2 Eval'!$F23)+IF(Programacion!AR$37="",0,Programacion!AR$37/SUM(Programacion!AR$35:AR$41)*'2 Eval'!$G23)+IF(Programacion!AR$38="",0,Programacion!AR$38/SUM(Programacion!AR$35:AR$41)*'2 Eval'!$H23)+IF(Programacion!AR$39="",0,Programacion!AR$39/SUM(Programacion!AR$35:AR$41)*'2 Eval'!$I23)+IF(Programacion!AR$40="",0,Programacion!AR$40/SUM(Programacion!AR$35:AR$41)*'2 Eval'!$J23)+IF(Programacion!AR$41="",0,Programacion!AR$41/SUM(Programacion!AR$35:AR$41)*'2 Eval'!$K23))*SUM(Programacion!AR$35:AR$41)/SUM(Programacion!AR$28:AR$41)+IF('Res 1ªEval'!AT24="",0,'Res 1ªEval'!AT24*SUM(Programacion!AR$28:AR$34)/SUM(Programacion!AR$28:AR$41)))))</f>
        <v/>
      </c>
      <c r="AU24" s="270" t="str">
        <f>IF($C24="","",IF(SUM(Programacion!AS$28:AS$41)=0,"",IF(SUM(Programacion!AS$35:AS$41)=0,'Res 1ªEval'!AU24,(IF(Programacion!AS$35="",0,Programacion!AS$35/SUM(Programacion!AS$35:AS$41)*'2 Eval'!$E23)+IF(Programacion!AS$36="",0,Programacion!AS$36/SUM(Programacion!AS$35:AS$41)*'2 Eval'!$F23)+IF(Programacion!AS$37="",0,Programacion!AS$37/SUM(Programacion!AS$35:AS$41)*'2 Eval'!$G23)+IF(Programacion!AS$38="",0,Programacion!AS$38/SUM(Programacion!AS$35:AS$41)*'2 Eval'!$H23)+IF(Programacion!AS$39="",0,Programacion!AS$39/SUM(Programacion!AS$35:AS$41)*'2 Eval'!$I23)+IF(Programacion!AS$40="",0,Programacion!AS$40/SUM(Programacion!AS$35:AS$41)*'2 Eval'!$J23)+IF(Programacion!AS$41="",0,Programacion!AS$41/SUM(Programacion!AS$35:AS$41)*'2 Eval'!$K23))*SUM(Programacion!AS$35:AS$41)/SUM(Programacion!AS$28:AS$41)+IF('Res 1ªEval'!AU24="",0,'Res 1ªEval'!AU24*SUM(Programacion!AS$28:AS$34)/SUM(Programacion!AS$28:AS$41)))))</f>
        <v/>
      </c>
      <c r="AV24" s="270" t="str">
        <f>IF($C24="","",IF(SUM(Programacion!AT$28:AT$41)=0,"",IF(SUM(Programacion!AT$35:AT$41)=0,'Res 1ªEval'!AV24,(IF(Programacion!AT$35="",0,Programacion!AT$35/SUM(Programacion!AT$35:AT$41)*'2 Eval'!$E23)+IF(Programacion!AT$36="",0,Programacion!AT$36/SUM(Programacion!AT$35:AT$41)*'2 Eval'!$F23)+IF(Programacion!AT$37="",0,Programacion!AT$37/SUM(Programacion!AT$35:AT$41)*'2 Eval'!$G23)+IF(Programacion!AT$38="",0,Programacion!AT$38/SUM(Programacion!AT$35:AT$41)*'2 Eval'!$H23)+IF(Programacion!AT$39="",0,Programacion!AT$39/SUM(Programacion!AT$35:AT$41)*'2 Eval'!$I23)+IF(Programacion!AT$40="",0,Programacion!AT$40/SUM(Programacion!AT$35:AT$41)*'2 Eval'!$J23)+IF(Programacion!AT$41="",0,Programacion!AT$41/SUM(Programacion!AT$35:AT$41)*'2 Eval'!$K23))*SUM(Programacion!AT$35:AT$41)/SUM(Programacion!AT$28:AT$41)+IF('Res 1ªEval'!AV24="",0,'Res 1ªEval'!AV24*SUM(Programacion!AT$28:AT$34)/SUM(Programacion!AT$28:AT$41)))))</f>
        <v/>
      </c>
      <c r="AW24" s="270" t="str">
        <f>IF($C24="","",IF(SUM(Programacion!AU$28:AU$41)=0,"",IF(SUM(Programacion!AU$35:AU$41)=0,'Res 1ªEval'!AW24,(IF(Programacion!AU$35="",0,Programacion!AU$35/SUM(Programacion!AU$35:AU$41)*'2 Eval'!$E23)+IF(Programacion!AU$36="",0,Programacion!AU$36/SUM(Programacion!AU$35:AU$41)*'2 Eval'!$F23)+IF(Programacion!AU$37="",0,Programacion!AU$37/SUM(Programacion!AU$35:AU$41)*'2 Eval'!$G23)+IF(Programacion!AU$38="",0,Programacion!AU$38/SUM(Programacion!AU$35:AU$41)*'2 Eval'!$H23)+IF(Programacion!AU$39="",0,Programacion!AU$39/SUM(Programacion!AU$35:AU$41)*'2 Eval'!$I23)+IF(Programacion!AU$40="",0,Programacion!AU$40/SUM(Programacion!AU$35:AU$41)*'2 Eval'!$J23)+IF(Programacion!AU$41="",0,Programacion!AU$41/SUM(Programacion!AU$35:AU$41)*'2 Eval'!$K23))*SUM(Programacion!AU$35:AU$41)/SUM(Programacion!AU$28:AU$41)+IF('Res 1ªEval'!AW24="",0,'Res 1ªEval'!AW24*SUM(Programacion!AU$28:AU$34)/SUM(Programacion!AU$28:AU$41)))))</f>
        <v/>
      </c>
      <c r="AX24" s="270" t="str">
        <f>IF($C24="","",IF(SUM(Programacion!AV$28:AV$41)=0,"",IF(SUM(Programacion!AV$35:AV$41)=0,'Res 1ªEval'!AX24,(IF(Programacion!AV$35="",0,Programacion!AV$35/SUM(Programacion!AV$35:AV$41)*'2 Eval'!$E23)+IF(Programacion!AV$36="",0,Programacion!AV$36/SUM(Programacion!AV$35:AV$41)*'2 Eval'!$F23)+IF(Programacion!AV$37="",0,Programacion!AV$37/SUM(Programacion!AV$35:AV$41)*'2 Eval'!$G23)+IF(Programacion!AV$38="",0,Programacion!AV$38/SUM(Programacion!AV$35:AV$41)*'2 Eval'!$H23)+IF(Programacion!AV$39="",0,Programacion!AV$39/SUM(Programacion!AV$35:AV$41)*'2 Eval'!$I23)+IF(Programacion!AV$40="",0,Programacion!AV$40/SUM(Programacion!AV$35:AV$41)*'2 Eval'!$J23)+IF(Programacion!AV$41="",0,Programacion!AV$41/SUM(Programacion!AV$35:AV$41)*'2 Eval'!$K23))*SUM(Programacion!AV$35:AV$41)/SUM(Programacion!AV$28:AV$41)+IF('Res 1ªEval'!AX24="",0,'Res 1ªEval'!AX24*SUM(Programacion!AV$28:AV$34)/SUM(Programacion!AV$28:AV$41)))))</f>
        <v/>
      </c>
      <c r="AY24" s="270" t="str">
        <f>IF($C24="","",IF(SUM(Programacion!AW$28:AW$41)=0,"",IF(SUM(Programacion!AW$35:AW$41)=0,'Res 1ªEval'!AY24,(IF(Programacion!AW$35="",0,Programacion!AW$35/SUM(Programacion!AW$35:AW$41)*'2 Eval'!$E23)+IF(Programacion!AW$36="",0,Programacion!AW$36/SUM(Programacion!AW$35:AW$41)*'2 Eval'!$F23)+IF(Programacion!AW$37="",0,Programacion!AW$37/SUM(Programacion!AW$35:AW$41)*'2 Eval'!$G23)+IF(Programacion!AW$38="",0,Programacion!AW$38/SUM(Programacion!AW$35:AW$41)*'2 Eval'!$H23)+IF(Programacion!AW$39="",0,Programacion!AW$39/SUM(Programacion!AW$35:AW$41)*'2 Eval'!$I23)+IF(Programacion!AW$40="",0,Programacion!AW$40/SUM(Programacion!AW$35:AW$41)*'2 Eval'!$J23)+IF(Programacion!AW$41="",0,Programacion!AW$41/SUM(Programacion!AW$35:AW$41)*'2 Eval'!$K23))*SUM(Programacion!AW$35:AW$41)/SUM(Programacion!AW$28:AW$41)+IF('Res 1ªEval'!AY24="",0,'Res 1ªEval'!AY24*SUM(Programacion!AW$28:AW$34)/SUM(Programacion!AW$28:AW$41)))))</f>
        <v/>
      </c>
      <c r="AZ24" s="270" t="str">
        <f>IF($C24="","",IF(SUM(Programacion!AX$28:AX$41)=0,"",IF(SUM(Programacion!AX$35:AX$41)=0,'Res 1ªEval'!AZ24,(IF(Programacion!AX$35="",0,Programacion!AX$35/SUM(Programacion!AX$35:AX$41)*'2 Eval'!$E23)+IF(Programacion!AX$36="",0,Programacion!AX$36/SUM(Programacion!AX$35:AX$41)*'2 Eval'!$F23)+IF(Programacion!AX$37="",0,Programacion!AX$37/SUM(Programacion!AX$35:AX$41)*'2 Eval'!$G23)+IF(Programacion!AX$38="",0,Programacion!AX$38/SUM(Programacion!AX$35:AX$41)*'2 Eval'!$H23)+IF(Programacion!AX$39="",0,Programacion!AX$39/SUM(Programacion!AX$35:AX$41)*'2 Eval'!$I23)+IF(Programacion!AX$40="",0,Programacion!AX$40/SUM(Programacion!AX$35:AX$41)*'2 Eval'!$J23)+IF(Programacion!AX$41="",0,Programacion!AX$41/SUM(Programacion!AX$35:AX$41)*'2 Eval'!$K23))*SUM(Programacion!AX$35:AX$41)/SUM(Programacion!AX$28:AX$41)+IF('Res 1ªEval'!AZ24="",0,'Res 1ªEval'!AZ24*SUM(Programacion!AX$28:AX$34)/SUM(Programacion!AX$28:AX$41)))))</f>
        <v/>
      </c>
      <c r="BA24" s="270" t="str">
        <f>IF($C24="","",IF(SUM(Programacion!AY$28:AY$41)=0,"",IF(SUM(Programacion!AY$35:AY$41)=0,'Res 1ªEval'!BA24,(IF(Programacion!AY$35="",0,Programacion!AY$35/SUM(Programacion!AY$35:AY$41)*'2 Eval'!$E23)+IF(Programacion!AY$36="",0,Programacion!AY$36/SUM(Programacion!AY$35:AY$41)*'2 Eval'!$F23)+IF(Programacion!AY$37="",0,Programacion!AY$37/SUM(Programacion!AY$35:AY$41)*'2 Eval'!$G23)+IF(Programacion!AY$38="",0,Programacion!AY$38/SUM(Programacion!AY$35:AY$41)*'2 Eval'!$H23)+IF(Programacion!AY$39="",0,Programacion!AY$39/SUM(Programacion!AY$35:AY$41)*'2 Eval'!$I23)+IF(Programacion!AY$40="",0,Programacion!AY$40/SUM(Programacion!AY$35:AY$41)*'2 Eval'!$J23)+IF(Programacion!AY$41="",0,Programacion!AY$41/SUM(Programacion!AY$35:AY$41)*'2 Eval'!$K23))*SUM(Programacion!AY$35:AY$41)/SUM(Programacion!AY$28:AY$41)+IF('Res 1ªEval'!BA24="",0,'Res 1ªEval'!BA24*SUM(Programacion!AY$28:AY$34)/SUM(Programacion!AY$28:AY$41)))))</f>
        <v/>
      </c>
      <c r="BB24" s="270" t="str">
        <f>IF($C24="","",IF(SUM(Programacion!AZ$28:AZ$41)=0,"",IF(SUM(Programacion!AZ$35:AZ$41)=0,'Res 1ªEval'!BB24,(IF(Programacion!AZ$35="",0,Programacion!AZ$35/SUM(Programacion!AZ$35:AZ$41)*'2 Eval'!$E23)+IF(Programacion!AZ$36="",0,Programacion!AZ$36/SUM(Programacion!AZ$35:AZ$41)*'2 Eval'!$F23)+IF(Programacion!AZ$37="",0,Programacion!AZ$37/SUM(Programacion!AZ$35:AZ$41)*'2 Eval'!$G23)+IF(Programacion!AZ$38="",0,Programacion!AZ$38/SUM(Programacion!AZ$35:AZ$41)*'2 Eval'!$H23)+IF(Programacion!AZ$39="",0,Programacion!AZ$39/SUM(Programacion!AZ$35:AZ$41)*'2 Eval'!$I23)+IF(Programacion!AZ$40="",0,Programacion!AZ$40/SUM(Programacion!AZ$35:AZ$41)*'2 Eval'!$J23)+IF(Programacion!AZ$41="",0,Programacion!AZ$41/SUM(Programacion!AZ$35:AZ$41)*'2 Eval'!$K23))*SUM(Programacion!AZ$35:AZ$41)/SUM(Programacion!AZ$28:AZ$41)+IF('Res 1ªEval'!BB24="",0,'Res 1ªEval'!BB24*SUM(Programacion!AZ$28:AZ$34)/SUM(Programacion!AZ$28:AZ$41)))))</f>
        <v/>
      </c>
      <c r="BC24" s="270" t="str">
        <f>IF($C24="","",IF(SUM(Programacion!BA$28:BA$41)=0,"",IF(SUM(Programacion!BA$35:BA$41)=0,'Res 1ªEval'!BC24,(IF(Programacion!BA$35="",0,Programacion!BA$35/SUM(Programacion!BA$35:BA$41)*'2 Eval'!$E23)+IF(Programacion!BA$36="",0,Programacion!BA$36/SUM(Programacion!BA$35:BA$41)*'2 Eval'!$F23)+IF(Programacion!BA$37="",0,Programacion!BA$37/SUM(Programacion!BA$35:BA$41)*'2 Eval'!$G23)+IF(Programacion!BA$38="",0,Programacion!BA$38/SUM(Programacion!BA$35:BA$41)*'2 Eval'!$H23)+IF(Programacion!BA$39="",0,Programacion!BA$39/SUM(Programacion!BA$35:BA$41)*'2 Eval'!$I23)+IF(Programacion!BA$40="",0,Programacion!BA$40/SUM(Programacion!BA$35:BA$41)*'2 Eval'!$J23)+IF(Programacion!BA$41="",0,Programacion!BA$41/SUM(Programacion!BA$35:BA$41)*'2 Eval'!$K23))*SUM(Programacion!BA$35:BA$41)/SUM(Programacion!BA$28:BA$41)+IF('Res 1ªEval'!BC24="",0,'Res 1ªEval'!BC24*SUM(Programacion!BA$28:BA$34)/SUM(Programacion!BA$28:BA$41)))))</f>
        <v/>
      </c>
      <c r="BD24" s="270" t="str">
        <f>IF($C24="","",IF(SUM(Programacion!BB$28:BB$41)=0,"",IF(SUM(Programacion!BB$35:BB$41)=0,'Res 1ªEval'!BD24,(IF(Programacion!BB$35="",0,Programacion!BB$35/SUM(Programacion!BB$35:BB$41)*'2 Eval'!$E23)+IF(Programacion!BB$36="",0,Programacion!BB$36/SUM(Programacion!BB$35:BB$41)*'2 Eval'!$F23)+IF(Programacion!BB$37="",0,Programacion!BB$37/SUM(Programacion!BB$35:BB$41)*'2 Eval'!$G23)+IF(Programacion!BB$38="",0,Programacion!BB$38/SUM(Programacion!BB$35:BB$41)*'2 Eval'!$H23)+IF(Programacion!BB$39="",0,Programacion!BB$39/SUM(Programacion!BB$35:BB$41)*'2 Eval'!$I23)+IF(Programacion!BB$40="",0,Programacion!BB$40/SUM(Programacion!BB$35:BB$41)*'2 Eval'!$J23)+IF(Programacion!BB$41="",0,Programacion!BB$41/SUM(Programacion!BB$35:BB$41)*'2 Eval'!$K23))*SUM(Programacion!BB$35:BB$41)/SUM(Programacion!BB$28:BB$41)+IF('Res 1ªEval'!BD24="",0,'Res 1ªEval'!BD24*SUM(Programacion!BB$28:BB$34)/SUM(Programacion!BB$28:BB$41)))))</f>
        <v/>
      </c>
      <c r="BE24" s="270" t="str">
        <f>IF($C24="","",IF(SUM(Programacion!BC$28:BC$41)=0,"",IF(SUM(Programacion!BC$35:BC$41)=0,'Res 1ªEval'!BE24,(IF(Programacion!BC$35="",0,Programacion!BC$35/SUM(Programacion!BC$35:BC$41)*'2 Eval'!$E23)+IF(Programacion!BC$36="",0,Programacion!BC$36/SUM(Programacion!BC$35:BC$41)*'2 Eval'!$F23)+IF(Programacion!BC$37="",0,Programacion!BC$37/SUM(Programacion!BC$35:BC$41)*'2 Eval'!$G23)+IF(Programacion!BC$38="",0,Programacion!BC$38/SUM(Programacion!BC$35:BC$41)*'2 Eval'!$H23)+IF(Programacion!BC$39="",0,Programacion!BC$39/SUM(Programacion!BC$35:BC$41)*'2 Eval'!$I23)+IF(Programacion!BC$40="",0,Programacion!BC$40/SUM(Programacion!BC$35:BC$41)*'2 Eval'!$J23)+IF(Programacion!BC$41="",0,Programacion!BC$41/SUM(Programacion!BC$35:BC$41)*'2 Eval'!$K23))*SUM(Programacion!BC$35:BC$41)/SUM(Programacion!BC$28:BC$41)+IF('Res 1ªEval'!BE24="",0,'Res 1ªEval'!BE24*SUM(Programacion!BC$28:BC$34)/SUM(Programacion!BC$28:BC$41)))))</f>
        <v/>
      </c>
      <c r="BF24" s="270" t="str">
        <f>IF($C24="","",IF(SUM(Programacion!BD$28:BD$41)=0,"",IF(SUM(Programacion!BD$35:BD$41)=0,'Res 1ªEval'!BF24,(IF(Programacion!BD$35="",0,Programacion!BD$35/SUM(Programacion!BD$35:BD$41)*'2 Eval'!$E23)+IF(Programacion!BD$36="",0,Programacion!BD$36/SUM(Programacion!BD$35:BD$41)*'2 Eval'!$F23)+IF(Programacion!BD$37="",0,Programacion!BD$37/SUM(Programacion!BD$35:BD$41)*'2 Eval'!$G23)+IF(Programacion!BD$38="",0,Programacion!BD$38/SUM(Programacion!BD$35:BD$41)*'2 Eval'!$H23)+IF(Programacion!BD$39="",0,Programacion!BD$39/SUM(Programacion!BD$35:BD$41)*'2 Eval'!$I23)+IF(Programacion!BD$40="",0,Programacion!BD$40/SUM(Programacion!BD$35:BD$41)*'2 Eval'!$J23)+IF(Programacion!BD$41="",0,Programacion!BD$41/SUM(Programacion!BD$35:BD$41)*'2 Eval'!$K23))*SUM(Programacion!BD$35:BD$41)/SUM(Programacion!BD$28:BD$41)+IF('Res 1ªEval'!BF24="",0,'Res 1ªEval'!BF24*SUM(Programacion!BD$28:BD$34)/SUM(Programacion!BD$28:BD$41)))))</f>
        <v/>
      </c>
      <c r="BG24" s="270" t="str">
        <f>IF($C24="","",IF(SUM(Programacion!BE$28:BE$41)=0,"",IF(SUM(Programacion!BE$35:BE$41)=0,'Res 1ªEval'!BG24,(IF(Programacion!BE$35="",0,Programacion!BE$35/SUM(Programacion!BE$35:BE$41)*'2 Eval'!$E23)+IF(Programacion!BE$36="",0,Programacion!BE$36/SUM(Programacion!BE$35:BE$41)*'2 Eval'!$F23)+IF(Programacion!BE$37="",0,Programacion!BE$37/SUM(Programacion!BE$35:BE$41)*'2 Eval'!$G23)+IF(Programacion!BE$38="",0,Programacion!BE$38/SUM(Programacion!BE$35:BE$41)*'2 Eval'!$H23)+IF(Programacion!BE$39="",0,Programacion!BE$39/SUM(Programacion!BE$35:BE$41)*'2 Eval'!$I23)+IF(Programacion!BE$40="",0,Programacion!BE$40/SUM(Programacion!BE$35:BE$41)*'2 Eval'!$J23)+IF(Programacion!BE$41="",0,Programacion!BE$41/SUM(Programacion!BE$35:BE$41)*'2 Eval'!$K23))*SUM(Programacion!BE$35:BE$41)/SUM(Programacion!BE$28:BE$41)+IF('Res 1ªEval'!BG24="",0,'Res 1ªEval'!BG24*SUM(Programacion!BE$28:BE$34)/SUM(Programacion!BE$28:BE$41)))))</f>
        <v/>
      </c>
      <c r="BH24" s="270" t="str">
        <f>IF($C24="","",IF(SUM(Programacion!BF$28:BF$41)=0,"",IF(SUM(Programacion!BF$35:BF$41)=0,'Res 1ªEval'!BH24,(IF(Programacion!BF$35="",0,Programacion!BF$35/SUM(Programacion!BF$35:BF$41)*'2 Eval'!$E23)+IF(Programacion!BF$36="",0,Programacion!BF$36/SUM(Programacion!BF$35:BF$41)*'2 Eval'!$F23)+IF(Programacion!BF$37="",0,Programacion!BF$37/SUM(Programacion!BF$35:BF$41)*'2 Eval'!$G23)+IF(Programacion!BF$38="",0,Programacion!BF$38/SUM(Programacion!BF$35:BF$41)*'2 Eval'!$H23)+IF(Programacion!BF$39="",0,Programacion!BF$39/SUM(Programacion!BF$35:BF$41)*'2 Eval'!$I23)+IF(Programacion!BF$40="",0,Programacion!BF$40/SUM(Programacion!BF$35:BF$41)*'2 Eval'!$J23)+IF(Programacion!BF$41="",0,Programacion!BF$41/SUM(Programacion!BF$35:BF$41)*'2 Eval'!$K23))*SUM(Programacion!BF$35:BF$41)/SUM(Programacion!BF$28:BF$41)+IF('Res 1ªEval'!BH24="",0,'Res 1ªEval'!BH24*SUM(Programacion!BF$28:BF$34)/SUM(Programacion!BF$28:BF$41)))))</f>
        <v/>
      </c>
      <c r="BI24" s="270" t="str">
        <f>IF($C24="","",IF(SUM(Programacion!BG$28:BG$41)=0,"",IF(SUM(Programacion!BG$35:BG$41)=0,'Res 1ªEval'!BI24,(IF(Programacion!BG$35="",0,Programacion!BG$35/SUM(Programacion!BG$35:BG$41)*'2 Eval'!$E23)+IF(Programacion!BG$36="",0,Programacion!BG$36/SUM(Programacion!BG$35:BG$41)*'2 Eval'!$F23)+IF(Programacion!BG$37="",0,Programacion!BG$37/SUM(Programacion!BG$35:BG$41)*'2 Eval'!$G23)+IF(Programacion!BG$38="",0,Programacion!BG$38/SUM(Programacion!BG$35:BG$41)*'2 Eval'!$H23)+IF(Programacion!BG$39="",0,Programacion!BG$39/SUM(Programacion!BG$35:BG$41)*'2 Eval'!$I23)+IF(Programacion!BG$40="",0,Programacion!BG$40/SUM(Programacion!BG$35:BG$41)*'2 Eval'!$J23)+IF(Programacion!BG$41="",0,Programacion!BG$41/SUM(Programacion!BG$35:BG$41)*'2 Eval'!$K23))*SUM(Programacion!BG$35:BG$41)/SUM(Programacion!BG$28:BG$41)+IF('Res 1ªEval'!BI24="",0,'Res 1ªEval'!BI24*SUM(Programacion!BG$28:BG$34)/SUM(Programacion!BG$28:BG$41)))))</f>
        <v/>
      </c>
      <c r="BJ24" s="270" t="str">
        <f>IF($C24="","",IF(SUM(Programacion!BH$28:BH$41)=0,"",IF(SUM(Programacion!BH$35:BH$41)=0,'Res 1ªEval'!BJ24,(IF(Programacion!BH$35="",0,Programacion!BH$35/SUM(Programacion!BH$35:BH$41)*'2 Eval'!$E23)+IF(Programacion!BH$36="",0,Programacion!BH$36/SUM(Programacion!BH$35:BH$41)*'2 Eval'!$F23)+IF(Programacion!BH$37="",0,Programacion!BH$37/SUM(Programacion!BH$35:BH$41)*'2 Eval'!$G23)+IF(Programacion!BH$38="",0,Programacion!BH$38/SUM(Programacion!BH$35:BH$41)*'2 Eval'!$H23)+IF(Programacion!BH$39="",0,Programacion!BH$39/SUM(Programacion!BH$35:BH$41)*'2 Eval'!$I23)+IF(Programacion!BH$40="",0,Programacion!BH$40/SUM(Programacion!BH$35:BH$41)*'2 Eval'!$J23)+IF(Programacion!BH$41="",0,Programacion!BH$41/SUM(Programacion!BH$35:BH$41)*'2 Eval'!$K23))*SUM(Programacion!BH$35:BH$41)/SUM(Programacion!BH$28:BH$41)+IF('Res 1ªEval'!BJ24="",0,'Res 1ªEval'!BJ24*SUM(Programacion!BH$28:BH$34)/SUM(Programacion!BH$28:BH$41)))))</f>
        <v/>
      </c>
      <c r="BK24" s="270" t="str">
        <f>IF($C24="","",IF(SUM(Programacion!BI$28:BI$41)=0,"",IF(SUM(Programacion!BI$35:BI$41)=0,'Res 1ªEval'!BK24,(IF(Programacion!BI$35="",0,Programacion!BI$35/SUM(Programacion!BI$35:BI$41)*'2 Eval'!$E23)+IF(Programacion!BI$36="",0,Programacion!BI$36/SUM(Programacion!BI$35:BI$41)*'2 Eval'!$F23)+IF(Programacion!BI$37="",0,Programacion!BI$37/SUM(Programacion!BI$35:BI$41)*'2 Eval'!$G23)+IF(Programacion!BI$38="",0,Programacion!BI$38/SUM(Programacion!BI$35:BI$41)*'2 Eval'!$H23)+IF(Programacion!BI$39="",0,Programacion!BI$39/SUM(Programacion!BI$35:BI$41)*'2 Eval'!$I23)+IF(Programacion!BI$40="",0,Programacion!BI$40/SUM(Programacion!BI$35:BI$41)*'2 Eval'!$J23)+IF(Programacion!BI$41="",0,Programacion!BI$41/SUM(Programacion!BI$35:BI$41)*'2 Eval'!$K23))*SUM(Programacion!BI$35:BI$41)/SUM(Programacion!BI$28:BI$41)+IF('Res 1ªEval'!BK24="",0,'Res 1ªEval'!BK24*SUM(Programacion!BI$28:BI$34)/SUM(Programacion!BI$28:BI$41)))))</f>
        <v/>
      </c>
      <c r="BL24" s="270" t="str">
        <f>IF($C24="","",IF(SUM(Programacion!BJ$28:BJ$41)=0,"",IF(SUM(Programacion!BJ$35:BJ$41)=0,'Res 1ªEval'!BL24,(IF(Programacion!BJ$35="",0,Programacion!BJ$35/SUM(Programacion!BJ$35:BJ$41)*'2 Eval'!$E23)+IF(Programacion!BJ$36="",0,Programacion!BJ$36/SUM(Programacion!BJ$35:BJ$41)*'2 Eval'!$F23)+IF(Programacion!BJ$37="",0,Programacion!BJ$37/SUM(Programacion!BJ$35:BJ$41)*'2 Eval'!$G23)+IF(Programacion!BJ$38="",0,Programacion!BJ$38/SUM(Programacion!BJ$35:BJ$41)*'2 Eval'!$H23)+IF(Programacion!BJ$39="",0,Programacion!BJ$39/SUM(Programacion!BJ$35:BJ$41)*'2 Eval'!$I23)+IF(Programacion!BJ$40="",0,Programacion!BJ$40/SUM(Programacion!BJ$35:BJ$41)*'2 Eval'!$J23)+IF(Programacion!BJ$41="",0,Programacion!BJ$41/SUM(Programacion!BJ$35:BJ$41)*'2 Eval'!$K23))*SUM(Programacion!BJ$35:BJ$41)/SUM(Programacion!BJ$28:BJ$41)+IF('Res 1ªEval'!BL24="",0,'Res 1ªEval'!BL24*SUM(Programacion!BJ$28:BJ$34)/SUM(Programacion!BJ$28:BJ$41)))))</f>
        <v/>
      </c>
      <c r="BM24" s="270" t="str">
        <f>IF($C24="","",IF(SUM(Programacion!BK$28:BK$41)=0,"",IF(SUM(Programacion!BK$35:BK$41)=0,'Res 1ªEval'!BM24,(IF(Programacion!BK$35="",0,Programacion!BK$35/SUM(Programacion!BK$35:BK$41)*'2 Eval'!$E23)+IF(Programacion!BK$36="",0,Programacion!BK$36/SUM(Programacion!BK$35:BK$41)*'2 Eval'!$F23)+IF(Programacion!BK$37="",0,Programacion!BK$37/SUM(Programacion!BK$35:BK$41)*'2 Eval'!$G23)+IF(Programacion!BK$38="",0,Programacion!BK$38/SUM(Programacion!BK$35:BK$41)*'2 Eval'!$H23)+IF(Programacion!BK$39="",0,Programacion!BK$39/SUM(Programacion!BK$35:BK$41)*'2 Eval'!$I23)+IF(Programacion!BK$40="",0,Programacion!BK$40/SUM(Programacion!BK$35:BK$41)*'2 Eval'!$J23)+IF(Programacion!BK$41="",0,Programacion!BK$41/SUM(Programacion!BK$35:BK$41)*'2 Eval'!$K23))*SUM(Programacion!BK$35:BK$41)/SUM(Programacion!BK$28:BK$41)+IF('Res 1ªEval'!BM24="",0,'Res 1ªEval'!BM24*SUM(Programacion!BK$28:BK$34)/SUM(Programacion!BK$28:BK$41)))))</f>
        <v/>
      </c>
      <c r="BN24" s="270" t="str">
        <f>IF($C24="","",IF(SUM(Programacion!BL$28:BL$41)=0,"",IF(SUM(Programacion!BL$35:BL$41)=0,'Res 1ªEval'!BN24,(IF(Programacion!BL$35="",0,Programacion!BL$35/SUM(Programacion!BL$35:BL$41)*'2 Eval'!$E23)+IF(Programacion!BL$36="",0,Programacion!BL$36/SUM(Programacion!BL$35:BL$41)*'2 Eval'!$F23)+IF(Programacion!BL$37="",0,Programacion!BL$37/SUM(Programacion!BL$35:BL$41)*'2 Eval'!$G23)+IF(Programacion!BL$38="",0,Programacion!BL$38/SUM(Programacion!BL$35:BL$41)*'2 Eval'!$H23)+IF(Programacion!BL$39="",0,Programacion!BL$39/SUM(Programacion!BL$35:BL$41)*'2 Eval'!$I23)+IF(Programacion!BL$40="",0,Programacion!BL$40/SUM(Programacion!BL$35:BL$41)*'2 Eval'!$J23)+IF(Programacion!BL$41="",0,Programacion!BL$41/SUM(Programacion!BL$35:BL$41)*'2 Eval'!$K23))*SUM(Programacion!BL$35:BL$41)/SUM(Programacion!BL$28:BL$41)+IF('Res 1ªEval'!BN24="",0,'Res 1ªEval'!BN24*SUM(Programacion!BL$28:BL$34)/SUM(Programacion!BL$28:BL$41)))))</f>
        <v/>
      </c>
      <c r="BO24" s="270" t="str">
        <f>IF($C24="","",IF(SUM(Programacion!BM$28:BM$41)=0,"",IF(SUM(Programacion!BM$35:BM$41)=0,'Res 1ªEval'!BO24,(IF(Programacion!BM$35="",0,Programacion!BM$35/SUM(Programacion!BM$35:BM$41)*'2 Eval'!$E23)+IF(Programacion!BM$36="",0,Programacion!BM$36/SUM(Programacion!BM$35:BM$41)*'2 Eval'!$F23)+IF(Programacion!BM$37="",0,Programacion!BM$37/SUM(Programacion!BM$35:BM$41)*'2 Eval'!$G23)+IF(Programacion!BM$38="",0,Programacion!BM$38/SUM(Programacion!BM$35:BM$41)*'2 Eval'!$H23)+IF(Programacion!BM$39="",0,Programacion!BM$39/SUM(Programacion!BM$35:BM$41)*'2 Eval'!$I23)+IF(Programacion!BM$40="",0,Programacion!BM$40/SUM(Programacion!BM$35:BM$41)*'2 Eval'!$J23)+IF(Programacion!BM$41="",0,Programacion!BM$41/SUM(Programacion!BM$35:BM$41)*'2 Eval'!$K23))*SUM(Programacion!BM$35:BM$41)/SUM(Programacion!BM$28:BM$41)+IF('Res 1ªEval'!BO24="",0,'Res 1ªEval'!BO24*SUM(Programacion!BM$28:BM$34)/SUM(Programacion!BM$28:BM$41)))))</f>
        <v/>
      </c>
      <c r="BP24" s="270" t="str">
        <f>IF($C24="","",IF(SUM(Programacion!BN$28:BN$41)=0,"",IF(SUM(Programacion!BN$35:BN$41)=0,'Res 1ªEval'!BP24,(IF(Programacion!BN$35="",0,Programacion!BN$35/SUM(Programacion!BN$35:BN$41)*'2 Eval'!$E23)+IF(Programacion!BN$36="",0,Programacion!BN$36/SUM(Programacion!BN$35:BN$41)*'2 Eval'!$F23)+IF(Programacion!BN$37="",0,Programacion!BN$37/SUM(Programacion!BN$35:BN$41)*'2 Eval'!$G23)+IF(Programacion!BN$38="",0,Programacion!BN$38/SUM(Programacion!BN$35:BN$41)*'2 Eval'!$H23)+IF(Programacion!BN$39="",0,Programacion!BN$39/SUM(Programacion!BN$35:BN$41)*'2 Eval'!$I23)+IF(Programacion!BN$40="",0,Programacion!BN$40/SUM(Programacion!BN$35:BN$41)*'2 Eval'!$J23)+IF(Programacion!BN$41="",0,Programacion!BN$41/SUM(Programacion!BN$35:BN$41)*'2 Eval'!$K23))*SUM(Programacion!BN$35:BN$41)/SUM(Programacion!BN$28:BN$41)+IF('Res 1ªEval'!BP24="",0,'Res 1ªEval'!BP24*SUM(Programacion!BN$28:BN$34)/SUM(Programacion!BN$28:BN$41)))))</f>
        <v/>
      </c>
      <c r="BQ24" s="270" t="str">
        <f>IF($C24="","",IF(SUM(Programacion!BO$28:BO$41)=0,"",IF(SUM(Programacion!BO$35:BO$41)=0,'Res 1ªEval'!BQ24,(IF(Programacion!BO$35="",0,Programacion!BO$35/SUM(Programacion!BO$35:BO$41)*'2 Eval'!$E23)+IF(Programacion!BO$36="",0,Programacion!BO$36/SUM(Programacion!BO$35:BO$41)*'2 Eval'!$F23)+IF(Programacion!BO$37="",0,Programacion!BO$37/SUM(Programacion!BO$35:BO$41)*'2 Eval'!$G23)+IF(Programacion!BO$38="",0,Programacion!BO$38/SUM(Programacion!BO$35:BO$41)*'2 Eval'!$H23)+IF(Programacion!BO$39="",0,Programacion!BO$39/SUM(Programacion!BO$35:BO$41)*'2 Eval'!$I23)+IF(Programacion!BO$40="",0,Programacion!BO$40/SUM(Programacion!BO$35:BO$41)*'2 Eval'!$J23)+IF(Programacion!BO$41="",0,Programacion!BO$41/SUM(Programacion!BO$35:BO$41)*'2 Eval'!$K23))*SUM(Programacion!BO$35:BO$41)/SUM(Programacion!BO$28:BO$41)+IF('Res 1ªEval'!BQ24="",0,'Res 1ªEval'!BQ24*SUM(Programacion!BO$28:BO$34)/SUM(Programacion!BO$28:BO$41)))))</f>
        <v/>
      </c>
      <c r="BR24" s="270" t="str">
        <f>IF($C24="","",IF(SUM(Programacion!BP$28:BP$41)=0,"",IF(SUM(Programacion!BP$35:BP$41)=0,'Res 1ªEval'!BR24,(IF(Programacion!BP$35="",0,Programacion!BP$35/SUM(Programacion!BP$35:BP$41)*'2 Eval'!$E23)+IF(Programacion!BP$36="",0,Programacion!BP$36/SUM(Programacion!BP$35:BP$41)*'2 Eval'!$F23)+IF(Programacion!BP$37="",0,Programacion!BP$37/SUM(Programacion!BP$35:BP$41)*'2 Eval'!$G23)+IF(Programacion!BP$38="",0,Programacion!BP$38/SUM(Programacion!BP$35:BP$41)*'2 Eval'!$H23)+IF(Programacion!BP$39="",0,Programacion!BP$39/SUM(Programacion!BP$35:BP$41)*'2 Eval'!$I23)+IF(Programacion!BP$40="",0,Programacion!BP$40/SUM(Programacion!BP$35:BP$41)*'2 Eval'!$J23)+IF(Programacion!BP$41="",0,Programacion!BP$41/SUM(Programacion!BP$35:BP$41)*'2 Eval'!$K23))*SUM(Programacion!BP$35:BP$41)/SUM(Programacion!BP$28:BP$41)+IF('Res 1ªEval'!BR24="",0,'Res 1ªEval'!BR24*SUM(Programacion!BP$28:BP$34)/SUM(Programacion!BP$28:BP$41)))))</f>
        <v/>
      </c>
      <c r="BS24" s="270" t="str">
        <f>IF($C24="","",IF(SUM(Programacion!BQ$28:BQ$41)=0,"",IF(SUM(Programacion!BQ$35:BQ$41)=0,'Res 1ªEval'!BS24,(IF(Programacion!BQ$35="",0,Programacion!BQ$35/SUM(Programacion!BQ$35:BQ$41)*'2 Eval'!$E23)+IF(Programacion!BQ$36="",0,Programacion!BQ$36/SUM(Programacion!BQ$35:BQ$41)*'2 Eval'!$F23)+IF(Programacion!BQ$37="",0,Programacion!BQ$37/SUM(Programacion!BQ$35:BQ$41)*'2 Eval'!$G23)+IF(Programacion!BQ$38="",0,Programacion!BQ$38/SUM(Programacion!BQ$35:BQ$41)*'2 Eval'!$H23)+IF(Programacion!BQ$39="",0,Programacion!BQ$39/SUM(Programacion!BQ$35:BQ$41)*'2 Eval'!$I23)+IF(Programacion!BQ$40="",0,Programacion!BQ$40/SUM(Programacion!BQ$35:BQ$41)*'2 Eval'!$J23)+IF(Programacion!BQ$41="",0,Programacion!BQ$41/SUM(Programacion!BQ$35:BQ$41)*'2 Eval'!$K23))*SUM(Programacion!BQ$35:BQ$41)/SUM(Programacion!BQ$28:BQ$41)+IF('Res 1ªEval'!BS24="",0,'Res 1ªEval'!BS24*SUM(Programacion!BQ$28:BQ$34)/SUM(Programacion!BQ$28:BQ$41)))))</f>
        <v/>
      </c>
      <c r="BT24" s="270" t="str">
        <f>IF($C24="","",IF(SUM(Programacion!BR$28:BR$41)=0,"",IF(SUM(Programacion!BR$35:BR$41)=0,'Res 1ªEval'!BT24,(IF(Programacion!BR$35="",0,Programacion!BR$35/SUM(Programacion!BR$35:BR$41)*'2 Eval'!$E23)+IF(Programacion!BR$36="",0,Programacion!BR$36/SUM(Programacion!BR$35:BR$41)*'2 Eval'!$F23)+IF(Programacion!BR$37="",0,Programacion!BR$37/SUM(Programacion!BR$35:BR$41)*'2 Eval'!$G23)+IF(Programacion!BR$38="",0,Programacion!BR$38/SUM(Programacion!BR$35:BR$41)*'2 Eval'!$H23)+IF(Programacion!BR$39="",0,Programacion!BR$39/SUM(Programacion!BR$35:BR$41)*'2 Eval'!$I23)+IF(Programacion!BR$40="",0,Programacion!BR$40/SUM(Programacion!BR$35:BR$41)*'2 Eval'!$J23)+IF(Programacion!BR$41="",0,Programacion!BR$41/SUM(Programacion!BR$35:BR$41)*'2 Eval'!$K23))*SUM(Programacion!BR$35:BR$41)/SUM(Programacion!BR$28:BR$41)+IF('Res 1ªEval'!BT24="",0,'Res 1ªEval'!BT24*SUM(Programacion!BR$28:BR$34)/SUM(Programacion!BR$28:BR$41)))))</f>
        <v/>
      </c>
      <c r="BU24" s="270" t="str">
        <f>IF($C24="","",IF(SUM(Programacion!BS$28:BS$41)=0,"",IF(SUM(Programacion!BS$35:BS$41)=0,'Res 1ªEval'!BU24,(IF(Programacion!BS$35="",0,Programacion!BS$35/SUM(Programacion!BS$35:BS$41)*'2 Eval'!$E23)+IF(Programacion!BS$36="",0,Programacion!BS$36/SUM(Programacion!BS$35:BS$41)*'2 Eval'!$F23)+IF(Programacion!BS$37="",0,Programacion!BS$37/SUM(Programacion!BS$35:BS$41)*'2 Eval'!$G23)+IF(Programacion!BS$38="",0,Programacion!BS$38/SUM(Programacion!BS$35:BS$41)*'2 Eval'!$H23)+IF(Programacion!BS$39="",0,Programacion!BS$39/SUM(Programacion!BS$35:BS$41)*'2 Eval'!$I23)+IF(Programacion!BS$40="",0,Programacion!BS$40/SUM(Programacion!BS$35:BS$41)*'2 Eval'!$J23)+IF(Programacion!BS$41="",0,Programacion!BS$41/SUM(Programacion!BS$35:BS$41)*'2 Eval'!$K23))*SUM(Programacion!BS$35:BS$41)/SUM(Programacion!BS$28:BS$41)+IF('Res 1ªEval'!BU24="",0,'Res 1ªEval'!BU24*SUM(Programacion!BS$28:BS$34)/SUM(Programacion!BS$28:BS$41)))))</f>
        <v/>
      </c>
      <c r="BV24" s="270" t="str">
        <f>IF($C24="","",IF(SUM(Programacion!BT$28:BT$41)=0,"",IF(SUM(Programacion!BT$35:BT$41)=0,'Res 1ªEval'!BV24,(IF(Programacion!BT$35="",0,Programacion!BT$35/SUM(Programacion!BT$35:BT$41)*'2 Eval'!$E23)+IF(Programacion!BT$36="",0,Programacion!BT$36/SUM(Programacion!BT$35:BT$41)*'2 Eval'!$F23)+IF(Programacion!BT$37="",0,Programacion!BT$37/SUM(Programacion!BT$35:BT$41)*'2 Eval'!$G23)+IF(Programacion!BT$38="",0,Programacion!BT$38/SUM(Programacion!BT$35:BT$41)*'2 Eval'!$H23)+IF(Programacion!BT$39="",0,Programacion!BT$39/SUM(Programacion!BT$35:BT$41)*'2 Eval'!$I23)+IF(Programacion!BT$40="",0,Programacion!BT$40/SUM(Programacion!BT$35:BT$41)*'2 Eval'!$J23)+IF(Programacion!BT$41="",0,Programacion!BT$41/SUM(Programacion!BT$35:BT$41)*'2 Eval'!$K23))*SUM(Programacion!BT$35:BT$41)/SUM(Programacion!BT$28:BT$41)+IF('Res 1ªEval'!BV24="",0,'Res 1ªEval'!BV24*SUM(Programacion!BT$28:BT$34)/SUM(Programacion!BT$28:BT$41)))))</f>
        <v/>
      </c>
      <c r="BW24" s="270" t="str">
        <f>IF($C24="","",IF(SUM(Programacion!BU$28:BU$41)=0,"",IF(SUM(Programacion!BU$35:BU$41)=0,'Res 1ªEval'!BW24,(IF(Programacion!BU$35="",0,Programacion!BU$35/SUM(Programacion!BU$35:BU$41)*'2 Eval'!$E23)+IF(Programacion!BU$36="",0,Programacion!BU$36/SUM(Programacion!BU$35:BU$41)*'2 Eval'!$F23)+IF(Programacion!BU$37="",0,Programacion!BU$37/SUM(Programacion!BU$35:BU$41)*'2 Eval'!$G23)+IF(Programacion!BU$38="",0,Programacion!BU$38/SUM(Programacion!BU$35:BU$41)*'2 Eval'!$H23)+IF(Programacion!BU$39="",0,Programacion!BU$39/SUM(Programacion!BU$35:BU$41)*'2 Eval'!$I23)+IF(Programacion!BU$40="",0,Programacion!BU$40/SUM(Programacion!BU$35:BU$41)*'2 Eval'!$J23)+IF(Programacion!BU$41="",0,Programacion!BU$41/SUM(Programacion!BU$35:BU$41)*'2 Eval'!$K23))*SUM(Programacion!BU$35:BU$41)/SUM(Programacion!BU$28:BU$41)+IF('Res 1ªEval'!BW24="",0,'Res 1ªEval'!BW24*SUM(Programacion!BU$28:BU$34)/SUM(Programacion!BU$28:BU$41)))))</f>
        <v/>
      </c>
      <c r="BX24" s="270" t="str">
        <f>IF($C24="","",IF(SUM(Programacion!BV$28:BV$41)=0,"",IF(SUM(Programacion!BV$35:BV$41)=0,'Res 1ªEval'!BX24,(IF(Programacion!BV$35="",0,Programacion!BV$35/SUM(Programacion!BV$35:BV$41)*'2 Eval'!$E23)+IF(Programacion!BV$36="",0,Programacion!BV$36/SUM(Programacion!BV$35:BV$41)*'2 Eval'!$F23)+IF(Programacion!BV$37="",0,Programacion!BV$37/SUM(Programacion!BV$35:BV$41)*'2 Eval'!$G23)+IF(Programacion!BV$38="",0,Programacion!BV$38/SUM(Programacion!BV$35:BV$41)*'2 Eval'!$H23)+IF(Programacion!BV$39="",0,Programacion!BV$39/SUM(Programacion!BV$35:BV$41)*'2 Eval'!$I23)+IF(Programacion!BV$40="",0,Programacion!BV$40/SUM(Programacion!BV$35:BV$41)*'2 Eval'!$J23)+IF(Programacion!BV$41="",0,Programacion!BV$41/SUM(Programacion!BV$35:BV$41)*'2 Eval'!$K23))*SUM(Programacion!BV$35:BV$41)/SUM(Programacion!BV$28:BV$41)+IF('Res 1ªEval'!BX24="",0,'Res 1ªEval'!BX24*SUM(Programacion!BV$28:BV$34)/SUM(Programacion!BV$28:BV$41)))))</f>
        <v/>
      </c>
      <c r="BY24" s="270" t="str">
        <f>IF($C24="","",IF(SUM(Programacion!BW$28:BW$41)=0,"",IF(SUM(Programacion!BW$35:BW$41)=0,'Res 1ªEval'!BY24,(IF(Programacion!BW$35="",0,Programacion!BW$35/SUM(Programacion!BW$35:BW$41)*'2 Eval'!$E23)+IF(Programacion!BW$36="",0,Programacion!BW$36/SUM(Programacion!BW$35:BW$41)*'2 Eval'!$F23)+IF(Programacion!BW$37="",0,Programacion!BW$37/SUM(Programacion!BW$35:BW$41)*'2 Eval'!$G23)+IF(Programacion!BW$38="",0,Programacion!BW$38/SUM(Programacion!BW$35:BW$41)*'2 Eval'!$H23)+IF(Programacion!BW$39="",0,Programacion!BW$39/SUM(Programacion!BW$35:BW$41)*'2 Eval'!$I23)+IF(Programacion!BW$40="",0,Programacion!BW$40/SUM(Programacion!BW$35:BW$41)*'2 Eval'!$J23)+IF(Programacion!BW$41="",0,Programacion!BW$41/SUM(Programacion!BW$35:BW$41)*'2 Eval'!$K23))*SUM(Programacion!BW$35:BW$41)/SUM(Programacion!BW$28:BW$41)+IF('Res 1ªEval'!BY24="",0,'Res 1ªEval'!BY24*SUM(Programacion!BW$28:BW$34)/SUM(Programacion!BW$28:BW$41)))))</f>
        <v/>
      </c>
      <c r="BZ24" s="270" t="str">
        <f>IF($C24="","",IF(SUM(Programacion!BX$28:BX$41)=0,"",IF(SUM(Programacion!BX$35:BX$41)=0,'Res 1ªEval'!BZ24,(IF(Programacion!BX$35="",0,Programacion!BX$35/SUM(Programacion!BX$35:BX$41)*'2 Eval'!$E23)+IF(Programacion!BX$36="",0,Programacion!BX$36/SUM(Programacion!BX$35:BX$41)*'2 Eval'!$F23)+IF(Programacion!BX$37="",0,Programacion!BX$37/SUM(Programacion!BX$35:BX$41)*'2 Eval'!$G23)+IF(Programacion!BX$38="",0,Programacion!BX$38/SUM(Programacion!BX$35:BX$41)*'2 Eval'!$H23)+IF(Programacion!BX$39="",0,Programacion!BX$39/SUM(Programacion!BX$35:BX$41)*'2 Eval'!$I23)+IF(Programacion!BX$40="",0,Programacion!BX$40/SUM(Programacion!BX$35:BX$41)*'2 Eval'!$J23)+IF(Programacion!BX$41="",0,Programacion!BX$41/SUM(Programacion!BX$35:BX$41)*'2 Eval'!$K23))*SUM(Programacion!BX$35:BX$41)/SUM(Programacion!BX$28:BX$41)+IF('Res 1ªEval'!BZ24="",0,'Res 1ªEval'!BZ24*SUM(Programacion!BX$28:BX$34)/SUM(Programacion!BX$28:BX$41)))))</f>
        <v/>
      </c>
      <c r="CA24" s="270" t="str">
        <f>IF($C24="","",IF(SUM(Programacion!BY$28:BY$41)=0,"",IF(SUM(Programacion!BY$35:BY$41)=0,'Res 1ªEval'!CA24,(IF(Programacion!BY$35="",0,Programacion!BY$35/SUM(Programacion!BY$35:BY$41)*'2 Eval'!$E23)+IF(Programacion!BY$36="",0,Programacion!BY$36/SUM(Programacion!BY$35:BY$41)*'2 Eval'!$F23)+IF(Programacion!BY$37="",0,Programacion!BY$37/SUM(Programacion!BY$35:BY$41)*'2 Eval'!$G23)+IF(Programacion!BY$38="",0,Programacion!BY$38/SUM(Programacion!BY$35:BY$41)*'2 Eval'!$H23)+IF(Programacion!BY$39="",0,Programacion!BY$39/SUM(Programacion!BY$35:BY$41)*'2 Eval'!$I23)+IF(Programacion!BY$40="",0,Programacion!BY$40/SUM(Programacion!BY$35:BY$41)*'2 Eval'!$J23)+IF(Programacion!BY$41="",0,Programacion!BY$41/SUM(Programacion!BY$35:BY$41)*'2 Eval'!$K23))*SUM(Programacion!BY$35:BY$41)/SUM(Programacion!BY$28:BY$41)+IF('Res 1ªEval'!CA24="",0,'Res 1ªEval'!CA24*SUM(Programacion!BY$28:BY$34)/SUM(Programacion!BY$28:BY$41)))))</f>
        <v/>
      </c>
      <c r="CB24" s="270" t="str">
        <f>IF($C24="","",IF(SUM(Programacion!BZ$28:BZ$41)=0,"",IF(SUM(Programacion!BZ$35:BZ$41)=0,'Res 1ªEval'!CB24,(IF(Programacion!BZ$35="",0,Programacion!BZ$35/SUM(Programacion!BZ$35:BZ$41)*'2 Eval'!$E23)+IF(Programacion!BZ$36="",0,Programacion!BZ$36/SUM(Programacion!BZ$35:BZ$41)*'2 Eval'!$F23)+IF(Programacion!BZ$37="",0,Programacion!BZ$37/SUM(Programacion!BZ$35:BZ$41)*'2 Eval'!$G23)+IF(Programacion!BZ$38="",0,Programacion!BZ$38/SUM(Programacion!BZ$35:BZ$41)*'2 Eval'!$H23)+IF(Programacion!BZ$39="",0,Programacion!BZ$39/SUM(Programacion!BZ$35:BZ$41)*'2 Eval'!$I23)+IF(Programacion!BZ$40="",0,Programacion!BZ$40/SUM(Programacion!BZ$35:BZ$41)*'2 Eval'!$J23)+IF(Programacion!BZ$41="",0,Programacion!BZ$41/SUM(Programacion!BZ$35:BZ$41)*'2 Eval'!$K23))*SUM(Programacion!BZ$35:BZ$41)/SUM(Programacion!BZ$28:BZ$41)+IF('Res 1ªEval'!CB24="",0,'Res 1ªEval'!CB24*SUM(Programacion!BZ$28:BZ$34)/SUM(Programacion!BZ$28:BZ$41)))))</f>
        <v/>
      </c>
      <c r="CC24" s="270" t="str">
        <f>IF($C24="","",IF(SUM(Programacion!CA$28:CA$41)=0,"",IF(SUM(Programacion!CA$35:CA$41)=0,'Res 1ªEval'!CC24,(IF(Programacion!CA$35="",0,Programacion!CA$35/SUM(Programacion!CA$35:CA$41)*'2 Eval'!$E23)+IF(Programacion!CA$36="",0,Programacion!CA$36/SUM(Programacion!CA$35:CA$41)*'2 Eval'!$F23)+IF(Programacion!CA$37="",0,Programacion!CA$37/SUM(Programacion!CA$35:CA$41)*'2 Eval'!$G23)+IF(Programacion!CA$38="",0,Programacion!CA$38/SUM(Programacion!CA$35:CA$41)*'2 Eval'!$H23)+IF(Programacion!CA$39="",0,Programacion!CA$39/SUM(Programacion!CA$35:CA$41)*'2 Eval'!$I23)+IF(Programacion!CA$40="",0,Programacion!CA$40/SUM(Programacion!CA$35:CA$41)*'2 Eval'!$J23)+IF(Programacion!CA$41="",0,Programacion!CA$41/SUM(Programacion!CA$35:CA$41)*'2 Eval'!$K23))*SUM(Programacion!CA$35:CA$41)/SUM(Programacion!CA$28:CA$41)+IF('Res 1ªEval'!CC24="",0,'Res 1ªEval'!CC24*SUM(Programacion!CA$28:CA$34)/SUM(Programacion!CA$28:CA$41)))))</f>
        <v/>
      </c>
      <c r="CD24" s="270" t="str">
        <f>IF($C24="","",IF(SUM(Programacion!CB$28:CB$41)=0,"",IF(SUM(Programacion!CB$35:CB$41)=0,'Res 1ªEval'!CD24,(IF(Programacion!CB$35="",0,Programacion!CB$35/SUM(Programacion!CB$35:CB$41)*'2 Eval'!$E23)+IF(Programacion!CB$36="",0,Programacion!CB$36/SUM(Programacion!CB$35:CB$41)*'2 Eval'!$F23)+IF(Programacion!CB$37="",0,Programacion!CB$37/SUM(Programacion!CB$35:CB$41)*'2 Eval'!$G23)+IF(Programacion!CB$38="",0,Programacion!CB$38/SUM(Programacion!CB$35:CB$41)*'2 Eval'!$H23)+IF(Programacion!CB$39="",0,Programacion!CB$39/SUM(Programacion!CB$35:CB$41)*'2 Eval'!$I23)+IF(Programacion!CB$40="",0,Programacion!CB$40/SUM(Programacion!CB$35:CB$41)*'2 Eval'!$J23)+IF(Programacion!CB$41="",0,Programacion!CB$41/SUM(Programacion!CB$35:CB$41)*'2 Eval'!$K23))*SUM(Programacion!CB$35:CB$41)/SUM(Programacion!CB$28:CB$41)+IF('Res 1ªEval'!CD24="",0,'Res 1ªEval'!CD24*SUM(Programacion!CB$28:CB$34)/SUM(Programacion!CB$28:CB$41)))))</f>
        <v/>
      </c>
      <c r="CE24" s="270" t="str">
        <f>IF($C24="","",IF(SUM(Programacion!CC$28:CC$41)=0,"",IF(SUM(Programacion!CC$35:CC$41)=0,'Res 1ªEval'!CE24,(IF(Programacion!CC$35="",0,Programacion!CC$35/SUM(Programacion!CC$35:CC$41)*'2 Eval'!$E23)+IF(Programacion!CC$36="",0,Programacion!CC$36/SUM(Programacion!CC$35:CC$41)*'2 Eval'!$F23)+IF(Programacion!CC$37="",0,Programacion!CC$37/SUM(Programacion!CC$35:CC$41)*'2 Eval'!$G23)+IF(Programacion!CC$38="",0,Programacion!CC$38/SUM(Programacion!CC$35:CC$41)*'2 Eval'!$H23)+IF(Programacion!CC$39="",0,Programacion!CC$39/SUM(Programacion!CC$35:CC$41)*'2 Eval'!$I23)+IF(Programacion!CC$40="",0,Programacion!CC$40/SUM(Programacion!CC$35:CC$41)*'2 Eval'!$J23)+IF(Programacion!CC$41="",0,Programacion!CC$41/SUM(Programacion!CC$35:CC$41)*'2 Eval'!$K23))*SUM(Programacion!CC$35:CC$41)/SUM(Programacion!CC$28:CC$41)+IF('Res 1ªEval'!CE24="",0,'Res 1ªEval'!CE24*SUM(Programacion!CC$28:CC$34)/SUM(Programacion!CC$28:CC$41)))))</f>
        <v/>
      </c>
      <c r="CF24" s="270" t="str">
        <f>IF($C24="","",IF(SUM(Programacion!CD$28:CD$41)=0,"",IF(SUM(Programacion!CD$35:CD$41)=0,'Res 1ªEval'!CF24,(IF(Programacion!CD$35="",0,Programacion!CD$35/SUM(Programacion!CD$35:CD$41)*'2 Eval'!$E23)+IF(Programacion!CD$36="",0,Programacion!CD$36/SUM(Programacion!CD$35:CD$41)*'2 Eval'!$F23)+IF(Programacion!CD$37="",0,Programacion!CD$37/SUM(Programacion!CD$35:CD$41)*'2 Eval'!$G23)+IF(Programacion!CD$38="",0,Programacion!CD$38/SUM(Programacion!CD$35:CD$41)*'2 Eval'!$H23)+IF(Programacion!CD$39="",0,Programacion!CD$39/SUM(Programacion!CD$35:CD$41)*'2 Eval'!$I23)+IF(Programacion!CD$40="",0,Programacion!CD$40/SUM(Programacion!CD$35:CD$41)*'2 Eval'!$J23)+IF(Programacion!CD$41="",0,Programacion!CD$41/SUM(Programacion!CD$35:CD$41)*'2 Eval'!$K23))*SUM(Programacion!CD$35:CD$41)/SUM(Programacion!CD$28:CD$41)+IF('Res 1ªEval'!CF24="",0,'Res 1ªEval'!CF24*SUM(Programacion!CD$28:CD$34)/SUM(Programacion!CD$28:CD$41)))))</f>
        <v/>
      </c>
      <c r="CG24" s="270" t="str">
        <f>IF($C24="","",IF(SUM(Programacion!CE$28:CE$41)=0,"",IF(SUM(Programacion!CE$35:CE$41)=0,'Res 1ªEval'!CG24,(IF(Programacion!CE$35="",0,Programacion!CE$35/SUM(Programacion!CE$35:CE$41)*'2 Eval'!$E23)+IF(Programacion!CE$36="",0,Programacion!CE$36/SUM(Programacion!CE$35:CE$41)*'2 Eval'!$F23)+IF(Programacion!CE$37="",0,Programacion!CE$37/SUM(Programacion!CE$35:CE$41)*'2 Eval'!$G23)+IF(Programacion!CE$38="",0,Programacion!CE$38/SUM(Programacion!CE$35:CE$41)*'2 Eval'!$H23)+IF(Programacion!CE$39="",0,Programacion!CE$39/SUM(Programacion!CE$35:CE$41)*'2 Eval'!$I23)+IF(Programacion!CE$40="",0,Programacion!CE$40/SUM(Programacion!CE$35:CE$41)*'2 Eval'!$J23)+IF(Programacion!CE$41="",0,Programacion!CE$41/SUM(Programacion!CE$35:CE$41)*'2 Eval'!$K23))*SUM(Programacion!CE$35:CE$41)/SUM(Programacion!CE$28:CE$41)+IF('Res 1ªEval'!CG24="",0,'Res 1ªEval'!CG24*SUM(Programacion!CE$28:CE$34)/SUM(Programacion!CE$28:CE$41)))))</f>
        <v/>
      </c>
      <c r="CH24" s="270" t="str">
        <f>IF($C24="","",IF(SUM(Programacion!CF$28:CF$41)=0,"",IF(SUM(Programacion!CF$35:CF$41)=0,'Res 1ªEval'!CH24,(IF(Programacion!CF$35="",0,Programacion!CF$35/SUM(Programacion!CF$35:CF$41)*'2 Eval'!$E23)+IF(Programacion!CF$36="",0,Programacion!CF$36/SUM(Programacion!CF$35:CF$41)*'2 Eval'!$F23)+IF(Programacion!CF$37="",0,Programacion!CF$37/SUM(Programacion!CF$35:CF$41)*'2 Eval'!$G23)+IF(Programacion!CF$38="",0,Programacion!CF$38/SUM(Programacion!CF$35:CF$41)*'2 Eval'!$H23)+IF(Programacion!CF$39="",0,Programacion!CF$39/SUM(Programacion!CF$35:CF$41)*'2 Eval'!$I23)+IF(Programacion!CF$40="",0,Programacion!CF$40/SUM(Programacion!CF$35:CF$41)*'2 Eval'!$J23)+IF(Programacion!CF$41="",0,Programacion!CF$41/SUM(Programacion!CF$35:CF$41)*'2 Eval'!$K23))*SUM(Programacion!CF$35:CF$41)/SUM(Programacion!CF$28:CF$41)+IF('Res 1ªEval'!CH24="",0,'Res 1ªEval'!CH24*SUM(Programacion!CF$28:CF$34)/SUM(Programacion!CF$28:CF$41)))))</f>
        <v/>
      </c>
      <c r="CI24" s="270" t="str">
        <f>IF($C24="","",IF(SUM(Programacion!CG$28:CG$41)=0,"",IF(SUM(Programacion!CG$35:CG$41)=0,'Res 1ªEval'!CI24,(IF(Programacion!CG$35="",0,Programacion!CG$35/SUM(Programacion!CG$35:CG$41)*'2 Eval'!$E23)+IF(Programacion!CG$36="",0,Programacion!CG$36/SUM(Programacion!CG$35:CG$41)*'2 Eval'!$F23)+IF(Programacion!CG$37="",0,Programacion!CG$37/SUM(Programacion!CG$35:CG$41)*'2 Eval'!$G23)+IF(Programacion!CG$38="",0,Programacion!CG$38/SUM(Programacion!CG$35:CG$41)*'2 Eval'!$H23)+IF(Programacion!CG$39="",0,Programacion!CG$39/SUM(Programacion!CG$35:CG$41)*'2 Eval'!$I23)+IF(Programacion!CG$40="",0,Programacion!CG$40/SUM(Programacion!CG$35:CG$41)*'2 Eval'!$J23)+IF(Programacion!CG$41="",0,Programacion!CG$41/SUM(Programacion!CG$35:CG$41)*'2 Eval'!$K23))*SUM(Programacion!CG$35:CG$41)/SUM(Programacion!CG$28:CG$41)+IF('Res 1ªEval'!CI24="",0,'Res 1ªEval'!CI24*SUM(Programacion!CG$28:CG$34)/SUM(Programacion!CG$28:CG$41)))))</f>
        <v/>
      </c>
      <c r="CJ24" s="270" t="str">
        <f>IF($C24="","",IF(SUM(Programacion!CH$28:CH$41)=0,"",IF(SUM(Programacion!CH$35:CH$41)=0,'Res 1ªEval'!CJ24,(IF(Programacion!CH$35="",0,Programacion!CH$35/SUM(Programacion!CH$35:CH$41)*'2 Eval'!$E23)+IF(Programacion!CH$36="",0,Programacion!CH$36/SUM(Programacion!CH$35:CH$41)*'2 Eval'!$F23)+IF(Programacion!CH$37="",0,Programacion!CH$37/SUM(Programacion!CH$35:CH$41)*'2 Eval'!$G23)+IF(Programacion!CH$38="",0,Programacion!CH$38/SUM(Programacion!CH$35:CH$41)*'2 Eval'!$H23)+IF(Programacion!CH$39="",0,Programacion!CH$39/SUM(Programacion!CH$35:CH$41)*'2 Eval'!$I23)+IF(Programacion!CH$40="",0,Programacion!CH$40/SUM(Programacion!CH$35:CH$41)*'2 Eval'!$J23)+IF(Programacion!CH$41="",0,Programacion!CH$41/SUM(Programacion!CH$35:CH$41)*'2 Eval'!$K23))*SUM(Programacion!CH$35:CH$41)/SUM(Programacion!CH$28:CH$41)+IF('Res 1ªEval'!CJ24="",0,'Res 1ªEval'!CJ24*SUM(Programacion!CH$28:CH$34)/SUM(Programacion!CH$28:CH$41)))))</f>
        <v/>
      </c>
      <c r="CK24" s="270" t="str">
        <f>IF($C24="","",IF(SUM(Programacion!CI$28:CI$41)=0,"",IF(SUM(Programacion!CI$35:CI$41)=0,'Res 1ªEval'!CK24,(IF(Programacion!CI$35="",0,Programacion!CI$35/SUM(Programacion!CI$35:CI$41)*'2 Eval'!$E23)+IF(Programacion!CI$36="",0,Programacion!CI$36/SUM(Programacion!CI$35:CI$41)*'2 Eval'!$F23)+IF(Programacion!CI$37="",0,Programacion!CI$37/SUM(Programacion!CI$35:CI$41)*'2 Eval'!$G23)+IF(Programacion!CI$38="",0,Programacion!CI$38/SUM(Programacion!CI$35:CI$41)*'2 Eval'!$H23)+IF(Programacion!CI$39="",0,Programacion!CI$39/SUM(Programacion!CI$35:CI$41)*'2 Eval'!$I23)+IF(Programacion!CI$40="",0,Programacion!CI$40/SUM(Programacion!CI$35:CI$41)*'2 Eval'!$J23)+IF(Programacion!CI$41="",0,Programacion!CI$41/SUM(Programacion!CI$35:CI$41)*'2 Eval'!$K23))*SUM(Programacion!CI$35:CI$41)/SUM(Programacion!CI$28:CI$41)+IF('Res 1ªEval'!CK24="",0,'Res 1ªEval'!CK24*SUM(Programacion!CI$28:CI$34)/SUM(Programacion!CI$28:CI$41)))))</f>
        <v/>
      </c>
      <c r="CL24" s="270" t="str">
        <f>IF($C24="","",IF(SUM(Programacion!CJ$28:CJ$41)=0,"",IF(SUM(Programacion!CJ$35:CJ$41)=0,'Res 1ªEval'!CL24,(IF(Programacion!CJ$35="",0,Programacion!CJ$35/SUM(Programacion!CJ$35:CJ$41)*'2 Eval'!$E23)+IF(Programacion!CJ$36="",0,Programacion!CJ$36/SUM(Programacion!CJ$35:CJ$41)*'2 Eval'!$F23)+IF(Programacion!CJ$37="",0,Programacion!CJ$37/SUM(Programacion!CJ$35:CJ$41)*'2 Eval'!$G23)+IF(Programacion!CJ$38="",0,Programacion!CJ$38/SUM(Programacion!CJ$35:CJ$41)*'2 Eval'!$H23)+IF(Programacion!CJ$39="",0,Programacion!CJ$39/SUM(Programacion!CJ$35:CJ$41)*'2 Eval'!$I23)+IF(Programacion!CJ$40="",0,Programacion!CJ$40/SUM(Programacion!CJ$35:CJ$41)*'2 Eval'!$J23)+IF(Programacion!CJ$41="",0,Programacion!CJ$41/SUM(Programacion!CJ$35:CJ$41)*'2 Eval'!$K23))*SUM(Programacion!CJ$35:CJ$41)/SUM(Programacion!CJ$28:CJ$41)+IF('Res 1ªEval'!CL24="",0,'Res 1ªEval'!CL24*SUM(Programacion!CJ$28:CJ$34)/SUM(Programacion!CJ$28:CJ$41)))))</f>
        <v/>
      </c>
      <c r="CM24" s="270" t="str">
        <f>IF($C24="","",IF(SUM(Programacion!CK$28:CK$41)=0,"",IF(SUM(Programacion!CK$35:CK$41)=0,'Res 1ªEval'!CM24,(IF(Programacion!CK$35="",0,Programacion!CK$35/SUM(Programacion!CK$35:CK$41)*'2 Eval'!$E23)+IF(Programacion!CK$36="",0,Programacion!CK$36/SUM(Programacion!CK$35:CK$41)*'2 Eval'!$F23)+IF(Programacion!CK$37="",0,Programacion!CK$37/SUM(Programacion!CK$35:CK$41)*'2 Eval'!$G23)+IF(Programacion!CK$38="",0,Programacion!CK$38/SUM(Programacion!CK$35:CK$41)*'2 Eval'!$H23)+IF(Programacion!CK$39="",0,Programacion!CK$39/SUM(Programacion!CK$35:CK$41)*'2 Eval'!$I23)+IF(Programacion!CK$40="",0,Programacion!CK$40/SUM(Programacion!CK$35:CK$41)*'2 Eval'!$J23)+IF(Programacion!CK$41="",0,Programacion!CK$41/SUM(Programacion!CK$35:CK$41)*'2 Eval'!$K23))*SUM(Programacion!CK$35:CK$41)/SUM(Programacion!CK$28:CK$41)+IF('Res 1ªEval'!CM24="",0,'Res 1ªEval'!CM24*SUM(Programacion!CK$28:CK$34)/SUM(Programacion!CK$28:CK$41)))))</f>
        <v/>
      </c>
      <c r="CN24" s="270" t="str">
        <f>IF($C24="","",IF(SUM(Programacion!CL$28:CL$41)=0,"",IF(SUM(Programacion!CL$35:CL$41)=0,'Res 1ªEval'!CN24,(IF(Programacion!CL$35="",0,Programacion!CL$35/SUM(Programacion!CL$35:CL$41)*'2 Eval'!$E23)+IF(Programacion!CL$36="",0,Programacion!CL$36/SUM(Programacion!CL$35:CL$41)*'2 Eval'!$F23)+IF(Programacion!CL$37="",0,Programacion!CL$37/SUM(Programacion!CL$35:CL$41)*'2 Eval'!$G23)+IF(Programacion!CL$38="",0,Programacion!CL$38/SUM(Programacion!CL$35:CL$41)*'2 Eval'!$H23)+IF(Programacion!CL$39="",0,Programacion!CL$39/SUM(Programacion!CL$35:CL$41)*'2 Eval'!$I23)+IF(Programacion!CL$40="",0,Programacion!CL$40/SUM(Programacion!CL$35:CL$41)*'2 Eval'!$J23)+IF(Programacion!CL$41="",0,Programacion!CL$41/SUM(Programacion!CL$35:CL$41)*'2 Eval'!$K23))*SUM(Programacion!CL$35:CL$41)/SUM(Programacion!CL$28:CL$41)+IF('Res 1ªEval'!CN24="",0,'Res 1ªEval'!CN24*SUM(Programacion!CL$28:CL$34)/SUM(Programacion!CL$28:CL$41)))))</f>
        <v/>
      </c>
      <c r="CO24" s="270" t="str">
        <f>IF($C24="","",IF(SUM(Programacion!CM$28:CM$41)=0,"",IF(SUM(Programacion!CM$35:CM$41)=0,'Res 1ªEval'!CO24,(IF(Programacion!CM$35="",0,Programacion!CM$35/SUM(Programacion!CM$35:CM$41)*'2 Eval'!$E23)+IF(Programacion!CM$36="",0,Programacion!CM$36/SUM(Programacion!CM$35:CM$41)*'2 Eval'!$F23)+IF(Programacion!CM$37="",0,Programacion!CM$37/SUM(Programacion!CM$35:CM$41)*'2 Eval'!$G23)+IF(Programacion!CM$38="",0,Programacion!CM$38/SUM(Programacion!CM$35:CM$41)*'2 Eval'!$H23)+IF(Programacion!CM$39="",0,Programacion!CM$39/SUM(Programacion!CM$35:CM$41)*'2 Eval'!$I23)+IF(Programacion!CM$40="",0,Programacion!CM$40/SUM(Programacion!CM$35:CM$41)*'2 Eval'!$J23)+IF(Programacion!CM$41="",0,Programacion!CM$41/SUM(Programacion!CM$35:CM$41)*'2 Eval'!$K23))*SUM(Programacion!CM$35:CM$41)/SUM(Programacion!CM$28:CM$41)+IF('Res 1ªEval'!CO24="",0,'Res 1ªEval'!CO24*SUM(Programacion!CM$28:CM$34)/SUM(Programacion!CM$28:CM$41)))))</f>
        <v/>
      </c>
      <c r="CP24" s="270" t="str">
        <f>IF($C24="","",IF(SUM(Programacion!CN$28:CN$41)=0,"",IF(SUM(Programacion!CN$35:CN$41)=0,'Res 1ªEval'!CP24,(IF(Programacion!CN$35="",0,Programacion!CN$35/SUM(Programacion!CN$35:CN$41)*'2 Eval'!$E23)+IF(Programacion!CN$36="",0,Programacion!CN$36/SUM(Programacion!CN$35:CN$41)*'2 Eval'!$F23)+IF(Programacion!CN$37="",0,Programacion!CN$37/SUM(Programacion!CN$35:CN$41)*'2 Eval'!$G23)+IF(Programacion!CN$38="",0,Programacion!CN$38/SUM(Programacion!CN$35:CN$41)*'2 Eval'!$H23)+IF(Programacion!CN$39="",0,Programacion!CN$39/SUM(Programacion!CN$35:CN$41)*'2 Eval'!$I23)+IF(Programacion!CN$40="",0,Programacion!CN$40/SUM(Programacion!CN$35:CN$41)*'2 Eval'!$J23)+IF(Programacion!CN$41="",0,Programacion!CN$41/SUM(Programacion!CN$35:CN$41)*'2 Eval'!$K23))*SUM(Programacion!CN$35:CN$41)/SUM(Programacion!CN$28:CN$41)+IF('Res 1ªEval'!CP24="",0,'Res 1ªEval'!CP24*SUM(Programacion!CN$28:CN$34)/SUM(Programacion!CN$28:CN$41)))))</f>
        <v/>
      </c>
      <c r="CQ24" s="270" t="str">
        <f>IF($C24="","",IF(SUM(Programacion!CO$28:CO$41)=0,"",IF(SUM(Programacion!CO$35:CO$41)=0,'Res 1ªEval'!CQ24,(IF(Programacion!CO$35="",0,Programacion!CO$35/SUM(Programacion!CO$35:CO$41)*'2 Eval'!$E23)+IF(Programacion!CO$36="",0,Programacion!CO$36/SUM(Programacion!CO$35:CO$41)*'2 Eval'!$F23)+IF(Programacion!CO$37="",0,Programacion!CO$37/SUM(Programacion!CO$35:CO$41)*'2 Eval'!$G23)+IF(Programacion!CO$38="",0,Programacion!CO$38/SUM(Programacion!CO$35:CO$41)*'2 Eval'!$H23)+IF(Programacion!CO$39="",0,Programacion!CO$39/SUM(Programacion!CO$35:CO$41)*'2 Eval'!$I23)+IF(Programacion!CO$40="",0,Programacion!CO$40/SUM(Programacion!CO$35:CO$41)*'2 Eval'!$J23)+IF(Programacion!CO$41="",0,Programacion!CO$41/SUM(Programacion!CO$35:CO$41)*'2 Eval'!$K23))*SUM(Programacion!CO$35:CO$41)/SUM(Programacion!CO$28:CO$41)+IF('Res 1ªEval'!CQ24="",0,'Res 1ªEval'!CQ24*SUM(Programacion!CO$28:CO$34)/SUM(Programacion!CO$28:CO$41)))))</f>
        <v/>
      </c>
      <c r="CR24" s="270" t="str">
        <f>IF($C24="","",IF(SUM(Programacion!CP$28:CP$41)=0,"",IF(SUM(Programacion!CP$35:CP$41)=0,'Res 1ªEval'!CR24,(IF(Programacion!CP$35="",0,Programacion!CP$35/SUM(Programacion!CP$35:CP$41)*'2 Eval'!$E23)+IF(Programacion!CP$36="",0,Programacion!CP$36/SUM(Programacion!CP$35:CP$41)*'2 Eval'!$F23)+IF(Programacion!CP$37="",0,Programacion!CP$37/SUM(Programacion!CP$35:CP$41)*'2 Eval'!$G23)+IF(Programacion!CP$38="",0,Programacion!CP$38/SUM(Programacion!CP$35:CP$41)*'2 Eval'!$H23)+IF(Programacion!CP$39="",0,Programacion!CP$39/SUM(Programacion!CP$35:CP$41)*'2 Eval'!$I23)+IF(Programacion!CP$40="",0,Programacion!CP$40/SUM(Programacion!CP$35:CP$41)*'2 Eval'!$J23)+IF(Programacion!CP$41="",0,Programacion!CP$41/SUM(Programacion!CP$35:CP$41)*'2 Eval'!$K23))*SUM(Programacion!CP$35:CP$41)/SUM(Programacion!CP$28:CP$41)+IF('Res 1ªEval'!CR24="",0,'Res 1ªEval'!CR24*SUM(Programacion!CP$28:CP$34)/SUM(Programacion!CP$28:CP$41)))))</f>
        <v/>
      </c>
      <c r="CS24" s="270" t="str">
        <f>IF($C24="","",IF(SUM(Programacion!CQ$28:CQ$41)=0,"",IF(SUM(Programacion!CQ$35:CQ$41)=0,'Res 1ªEval'!CS24,(IF(Programacion!CQ$35="",0,Programacion!CQ$35/SUM(Programacion!CQ$35:CQ$41)*'2 Eval'!$E23)+IF(Programacion!CQ$36="",0,Programacion!CQ$36/SUM(Programacion!CQ$35:CQ$41)*'2 Eval'!$F23)+IF(Programacion!CQ$37="",0,Programacion!CQ$37/SUM(Programacion!CQ$35:CQ$41)*'2 Eval'!$G23)+IF(Programacion!CQ$38="",0,Programacion!CQ$38/SUM(Programacion!CQ$35:CQ$41)*'2 Eval'!$H23)+IF(Programacion!CQ$39="",0,Programacion!CQ$39/SUM(Programacion!CQ$35:CQ$41)*'2 Eval'!$I23)+IF(Programacion!CQ$40="",0,Programacion!CQ$40/SUM(Programacion!CQ$35:CQ$41)*'2 Eval'!$J23)+IF(Programacion!CQ$41="",0,Programacion!CQ$41/SUM(Programacion!CQ$35:CQ$41)*'2 Eval'!$K23))*SUM(Programacion!CQ$35:CQ$41)/SUM(Programacion!CQ$28:CQ$41)+IF('Res 1ªEval'!CS24="",0,'Res 1ªEval'!CS24*SUM(Programacion!CQ$28:CQ$34)/SUM(Programacion!CQ$28:CQ$41)))))</f>
        <v/>
      </c>
      <c r="CT24" s="270" t="str">
        <f>IF($C24="","",IF(SUM(Programacion!CR$28:CR$41)=0,"",IF(SUM(Programacion!CR$35:CR$41)=0,'Res 1ªEval'!CT24,(IF(Programacion!CR$35="",0,Programacion!CR$35/SUM(Programacion!CR$35:CR$41)*'2 Eval'!$E23)+IF(Programacion!CR$36="",0,Programacion!CR$36/SUM(Programacion!CR$35:CR$41)*'2 Eval'!$F23)+IF(Programacion!CR$37="",0,Programacion!CR$37/SUM(Programacion!CR$35:CR$41)*'2 Eval'!$G23)+IF(Programacion!CR$38="",0,Programacion!CR$38/SUM(Programacion!CR$35:CR$41)*'2 Eval'!$H23)+IF(Programacion!CR$39="",0,Programacion!CR$39/SUM(Programacion!CR$35:CR$41)*'2 Eval'!$I23)+IF(Programacion!CR$40="",0,Programacion!CR$40/SUM(Programacion!CR$35:CR$41)*'2 Eval'!$J23)+IF(Programacion!CR$41="",0,Programacion!CR$41/SUM(Programacion!CR$35:CR$41)*'2 Eval'!$K23))*SUM(Programacion!CR$35:CR$41)/SUM(Programacion!CR$28:CR$41)+IF('Res 1ªEval'!CT24="",0,'Res 1ªEval'!CT24*SUM(Programacion!CR$28:CR$34)/SUM(Programacion!CR$28:CR$41)))))</f>
        <v/>
      </c>
      <c r="CU24" s="270" t="str">
        <f>IF($C24="","",IF(SUM(Programacion!CS$28:CS$41)=0,"",IF(SUM(Programacion!CS$35:CS$41)=0,'Res 1ªEval'!CU24,(IF(Programacion!CS$35="",0,Programacion!CS$35/SUM(Programacion!CS$35:CS$41)*'2 Eval'!$E23)+IF(Programacion!CS$36="",0,Programacion!CS$36/SUM(Programacion!CS$35:CS$41)*'2 Eval'!$F23)+IF(Programacion!CS$37="",0,Programacion!CS$37/SUM(Programacion!CS$35:CS$41)*'2 Eval'!$G23)+IF(Programacion!CS$38="",0,Programacion!CS$38/SUM(Programacion!CS$35:CS$41)*'2 Eval'!$H23)+IF(Programacion!CS$39="",0,Programacion!CS$39/SUM(Programacion!CS$35:CS$41)*'2 Eval'!$I23)+IF(Programacion!CS$40="",0,Programacion!CS$40/SUM(Programacion!CS$35:CS$41)*'2 Eval'!$J23)+IF(Programacion!CS$41="",0,Programacion!CS$41/SUM(Programacion!CS$35:CS$41)*'2 Eval'!$K23))*SUM(Programacion!CS$35:CS$41)/SUM(Programacion!CS$28:CS$41)+IF('Res 1ªEval'!CU24="",0,'Res 1ªEval'!CU24*SUM(Programacion!CS$28:CS$34)/SUM(Programacion!CS$28:CS$41)))))</f>
        <v/>
      </c>
      <c r="CV24" s="270" t="str">
        <f>IF($C24="","",IF(SUM(Programacion!CT$28:CT$41)=0,"",IF(SUM(Programacion!CT$35:CT$41)=0,'Res 1ªEval'!CV24,(IF(Programacion!CT$35="",0,Programacion!CT$35/SUM(Programacion!CT$35:CT$41)*'2 Eval'!$E23)+IF(Programacion!CT$36="",0,Programacion!CT$36/SUM(Programacion!CT$35:CT$41)*'2 Eval'!$F23)+IF(Programacion!CT$37="",0,Programacion!CT$37/SUM(Programacion!CT$35:CT$41)*'2 Eval'!$G23)+IF(Programacion!CT$38="",0,Programacion!CT$38/SUM(Programacion!CT$35:CT$41)*'2 Eval'!$H23)+IF(Programacion!CT$39="",0,Programacion!CT$39/SUM(Programacion!CT$35:CT$41)*'2 Eval'!$I23)+IF(Programacion!CT$40="",0,Programacion!CT$40/SUM(Programacion!CT$35:CT$41)*'2 Eval'!$J23)+IF(Programacion!CT$41="",0,Programacion!CT$41/SUM(Programacion!CT$35:CT$41)*'2 Eval'!$K23))*SUM(Programacion!CT$35:CT$41)/SUM(Programacion!CT$28:CT$41)+IF('Res 1ªEval'!CV24="",0,'Res 1ªEval'!CV24*SUM(Programacion!CT$28:CT$34)/SUM(Programacion!CT$28:CT$41)))))</f>
        <v/>
      </c>
      <c r="CW24" s="270" t="str">
        <f>IF($C24="","",IF(SUM(Programacion!CU$28:CU$41)=0,"",IF(SUM(Programacion!CU$35:CU$41)=0,'Res 1ªEval'!CW24,(IF(Programacion!CU$35="",0,Programacion!CU$35/SUM(Programacion!CU$35:CU$41)*'2 Eval'!$E23)+IF(Programacion!CU$36="",0,Programacion!CU$36/SUM(Programacion!CU$35:CU$41)*'2 Eval'!$F23)+IF(Programacion!CU$37="",0,Programacion!CU$37/SUM(Programacion!CU$35:CU$41)*'2 Eval'!$G23)+IF(Programacion!CU$38="",0,Programacion!CU$38/SUM(Programacion!CU$35:CU$41)*'2 Eval'!$H23)+IF(Programacion!CU$39="",0,Programacion!CU$39/SUM(Programacion!CU$35:CU$41)*'2 Eval'!$I23)+IF(Programacion!CU$40="",0,Programacion!CU$40/SUM(Programacion!CU$35:CU$41)*'2 Eval'!$J23)+IF(Programacion!CU$41="",0,Programacion!CU$41/SUM(Programacion!CU$35:CU$41)*'2 Eval'!$K23))*SUM(Programacion!CU$35:CU$41)/SUM(Programacion!CU$28:CU$41)+IF('Res 1ªEval'!CW24="",0,'Res 1ªEval'!CW24*SUM(Programacion!CU$28:CU$34)/SUM(Programacion!CU$28:CU$41)))))</f>
        <v/>
      </c>
      <c r="CX24" s="270" t="str">
        <f>IF($C24="","",IF(SUM(Programacion!CV$28:CV$41)=0,"",IF(SUM(Programacion!CV$35:CV$41)=0,'Res 1ªEval'!CX24,(IF(Programacion!CV$35="",0,Programacion!CV$35/SUM(Programacion!CV$35:CV$41)*'2 Eval'!$E23)+IF(Programacion!CV$36="",0,Programacion!CV$36/SUM(Programacion!CV$35:CV$41)*'2 Eval'!$F23)+IF(Programacion!CV$37="",0,Programacion!CV$37/SUM(Programacion!CV$35:CV$41)*'2 Eval'!$G23)+IF(Programacion!CV$38="",0,Programacion!CV$38/SUM(Programacion!CV$35:CV$41)*'2 Eval'!$H23)+IF(Programacion!CV$39="",0,Programacion!CV$39/SUM(Programacion!CV$35:CV$41)*'2 Eval'!$I23)+IF(Programacion!CV$40="",0,Programacion!CV$40/SUM(Programacion!CV$35:CV$41)*'2 Eval'!$J23)+IF(Programacion!CV$41="",0,Programacion!CV$41/SUM(Programacion!CV$35:CV$41)*'2 Eval'!$K23))*SUM(Programacion!CV$35:CV$41)/SUM(Programacion!CV$28:CV$41)+IF('Res 1ªEval'!CX24="",0,'Res 1ªEval'!CX24*SUM(Programacion!CV$28:CV$34)/SUM(Programacion!CV$28:CV$41)))))</f>
        <v/>
      </c>
      <c r="CY24" s="270" t="str">
        <f>IF($C24="","",IF(SUM(Programacion!CW$28:CW$41)=0,"",IF(SUM(Programacion!CW$35:CW$41)=0,'Res 1ªEval'!CY24,(IF(Programacion!CW$35="",0,Programacion!CW$35/SUM(Programacion!CW$35:CW$41)*'2 Eval'!$E23)+IF(Programacion!CW$36="",0,Programacion!CW$36/SUM(Programacion!CW$35:CW$41)*'2 Eval'!$F23)+IF(Programacion!CW$37="",0,Programacion!CW$37/SUM(Programacion!CW$35:CW$41)*'2 Eval'!$G23)+IF(Programacion!CW$38="",0,Programacion!CW$38/SUM(Programacion!CW$35:CW$41)*'2 Eval'!$H23)+IF(Programacion!CW$39="",0,Programacion!CW$39/SUM(Programacion!CW$35:CW$41)*'2 Eval'!$I23)+IF(Programacion!CW$40="",0,Programacion!CW$40/SUM(Programacion!CW$35:CW$41)*'2 Eval'!$J23)+IF(Programacion!CW$41="",0,Programacion!CW$41/SUM(Programacion!CW$35:CW$41)*'2 Eval'!$K23))*SUM(Programacion!CW$35:CW$41)/SUM(Programacion!CW$28:CW$41)+IF('Res 1ªEval'!CY24="",0,'Res 1ªEval'!CY24*SUM(Programacion!CW$28:CW$34)/SUM(Programacion!CW$28:CW$41)))))</f>
        <v/>
      </c>
      <c r="CZ24" s="270" t="str">
        <f>IF($C24="","",IF(SUM(Programacion!CX$28:CX$41)=0,"",IF(SUM(Programacion!CX$35:CX$41)=0,'Res 1ªEval'!CZ24,(IF(Programacion!CX$35="",0,Programacion!CX$35/SUM(Programacion!CX$35:CX$41)*'2 Eval'!$E23)+IF(Programacion!CX$36="",0,Programacion!CX$36/SUM(Programacion!CX$35:CX$41)*'2 Eval'!$F23)+IF(Programacion!CX$37="",0,Programacion!CX$37/SUM(Programacion!CX$35:CX$41)*'2 Eval'!$G23)+IF(Programacion!CX$38="",0,Programacion!CX$38/SUM(Programacion!CX$35:CX$41)*'2 Eval'!$H23)+IF(Programacion!CX$39="",0,Programacion!CX$39/SUM(Programacion!CX$35:CX$41)*'2 Eval'!$I23)+IF(Programacion!CX$40="",0,Programacion!CX$40/SUM(Programacion!CX$35:CX$41)*'2 Eval'!$J23)+IF(Programacion!CX$41="",0,Programacion!CX$41/SUM(Programacion!CX$35:CX$41)*'2 Eval'!$K23))*SUM(Programacion!CX$35:CX$41)/SUM(Programacion!CX$28:CX$41)+IF('Res 1ªEval'!CZ24="",0,'Res 1ªEval'!CZ24*SUM(Programacion!CX$28:CX$34)/SUM(Programacion!CX$28:CX$41)))))</f>
        <v/>
      </c>
      <c r="DA24" s="270" t="str">
        <f>IF($C24="","",IF(SUM(Programacion!CY$28:CY$41)=0,"",IF(SUM(Programacion!CY$35:CY$41)=0,'Res 1ªEval'!DA24,(IF(Programacion!CY$35="",0,Programacion!CY$35/SUM(Programacion!CY$35:CY$41)*'2 Eval'!$E23)+IF(Programacion!CY$36="",0,Programacion!CY$36/SUM(Programacion!CY$35:CY$41)*'2 Eval'!$F23)+IF(Programacion!CY$37="",0,Programacion!CY$37/SUM(Programacion!CY$35:CY$41)*'2 Eval'!$G23)+IF(Programacion!CY$38="",0,Programacion!CY$38/SUM(Programacion!CY$35:CY$41)*'2 Eval'!$H23)+IF(Programacion!CY$39="",0,Programacion!CY$39/SUM(Programacion!CY$35:CY$41)*'2 Eval'!$I23)+IF(Programacion!CY$40="",0,Programacion!CY$40/SUM(Programacion!CY$35:CY$41)*'2 Eval'!$J23)+IF(Programacion!CY$41="",0,Programacion!CY$41/SUM(Programacion!CY$35:CY$41)*'2 Eval'!$K23))*SUM(Programacion!CY$35:CY$41)/SUM(Programacion!CY$28:CY$41)+IF('Res 1ªEval'!DA24="",0,'Res 1ªEval'!DA24*SUM(Programacion!CY$28:CY$34)/SUM(Programacion!CY$28:CY$41)))))</f>
        <v/>
      </c>
      <c r="DB24" s="270" t="str">
        <f>IF($C24="","",IF(SUM(Programacion!CZ$28:CZ$41)=0,"",IF(SUM(Programacion!CZ$35:CZ$41)=0,'Res 1ªEval'!DB24,(IF(Programacion!CZ$35="",0,Programacion!CZ$35/SUM(Programacion!CZ$35:CZ$41)*'2 Eval'!$E23)+IF(Programacion!CZ$36="",0,Programacion!CZ$36/SUM(Programacion!CZ$35:CZ$41)*'2 Eval'!$F23)+IF(Programacion!CZ$37="",0,Programacion!CZ$37/SUM(Programacion!CZ$35:CZ$41)*'2 Eval'!$G23)+IF(Programacion!CZ$38="",0,Programacion!CZ$38/SUM(Programacion!CZ$35:CZ$41)*'2 Eval'!$H23)+IF(Programacion!CZ$39="",0,Programacion!CZ$39/SUM(Programacion!CZ$35:CZ$41)*'2 Eval'!$I23)+IF(Programacion!CZ$40="",0,Programacion!CZ$40/SUM(Programacion!CZ$35:CZ$41)*'2 Eval'!$J23)+IF(Programacion!CZ$41="",0,Programacion!CZ$41/SUM(Programacion!CZ$35:CZ$41)*'2 Eval'!$K23))*SUM(Programacion!CZ$35:CZ$41)/SUM(Programacion!CZ$28:CZ$41)+IF('Res 1ªEval'!DB24="",0,'Res 1ªEval'!DB24*SUM(Programacion!CZ$28:CZ$34)/SUM(Programacion!CZ$28:CZ$41)))))</f>
        <v/>
      </c>
      <c r="DC24" s="270" t="str">
        <f>IF($C24="","",IF(SUM(Programacion!DA$28:DA$41)=0,"",IF(SUM(Programacion!DA$35:DA$41)=0,'Res 1ªEval'!DC24,(IF(Programacion!DA$35="",0,Programacion!DA$35/SUM(Programacion!DA$35:DA$41)*'2 Eval'!$E23)+IF(Programacion!DA$36="",0,Programacion!DA$36/SUM(Programacion!DA$35:DA$41)*'2 Eval'!$F23)+IF(Programacion!DA$37="",0,Programacion!DA$37/SUM(Programacion!DA$35:DA$41)*'2 Eval'!$G23)+IF(Programacion!DA$38="",0,Programacion!DA$38/SUM(Programacion!DA$35:DA$41)*'2 Eval'!$H23)+IF(Programacion!DA$39="",0,Programacion!DA$39/SUM(Programacion!DA$35:DA$41)*'2 Eval'!$I23)+IF(Programacion!DA$40="",0,Programacion!DA$40/SUM(Programacion!DA$35:DA$41)*'2 Eval'!$J23)+IF(Programacion!DA$41="",0,Programacion!DA$41/SUM(Programacion!DA$35:DA$41)*'2 Eval'!$K23))*SUM(Programacion!DA$35:DA$41)/SUM(Programacion!DA$28:DA$41)+IF('Res 1ªEval'!DC24="",0,'Res 1ªEval'!DC24*SUM(Programacion!DA$28:DA$34)/SUM(Programacion!DA$28:DA$41)))))</f>
        <v/>
      </c>
      <c r="DD24" s="270" t="str">
        <f>IF($C24="","",IF(SUM(Programacion!DB$28:DB$41)=0,"",IF(SUM(Programacion!DB$35:DB$41)=0,'Res 1ªEval'!DD24,(IF(Programacion!DB$35="",0,Programacion!DB$35/SUM(Programacion!DB$35:DB$41)*'2 Eval'!$E23)+IF(Programacion!DB$36="",0,Programacion!DB$36/SUM(Programacion!DB$35:DB$41)*'2 Eval'!$F23)+IF(Programacion!DB$37="",0,Programacion!DB$37/SUM(Programacion!DB$35:DB$41)*'2 Eval'!$G23)+IF(Programacion!DB$38="",0,Programacion!DB$38/SUM(Programacion!DB$35:DB$41)*'2 Eval'!$H23)+IF(Programacion!DB$39="",0,Programacion!DB$39/SUM(Programacion!DB$35:DB$41)*'2 Eval'!$I23)+IF(Programacion!DB$40="",0,Programacion!DB$40/SUM(Programacion!DB$35:DB$41)*'2 Eval'!$J23)+IF(Programacion!DB$41="",0,Programacion!DB$41/SUM(Programacion!DB$35:DB$41)*'2 Eval'!$K23))*SUM(Programacion!DB$35:DB$41)/SUM(Programacion!DB$28:DB$41)+IF('Res 1ªEval'!DD24="",0,'Res 1ªEval'!DD24*SUM(Programacion!DB$28:DB$34)/SUM(Programacion!DB$28:DB$41)))))</f>
        <v/>
      </c>
      <c r="DE24" s="270" t="str">
        <f>IF($C24="","",IF(SUM(Programacion!DC$28:DC$41)=0,"",IF(SUM(Programacion!DC$35:DC$41)=0,'Res 1ªEval'!DE24,(IF(Programacion!DC$35="",0,Programacion!DC$35/SUM(Programacion!DC$35:DC$41)*'2 Eval'!$E23)+IF(Programacion!DC$36="",0,Programacion!DC$36/SUM(Programacion!DC$35:DC$41)*'2 Eval'!$F23)+IF(Programacion!DC$37="",0,Programacion!DC$37/SUM(Programacion!DC$35:DC$41)*'2 Eval'!$G23)+IF(Programacion!DC$38="",0,Programacion!DC$38/SUM(Programacion!DC$35:DC$41)*'2 Eval'!$H23)+IF(Programacion!DC$39="",0,Programacion!DC$39/SUM(Programacion!DC$35:DC$41)*'2 Eval'!$I23)+IF(Programacion!DC$40="",0,Programacion!DC$40/SUM(Programacion!DC$35:DC$41)*'2 Eval'!$J23)+IF(Programacion!DC$41="",0,Programacion!DC$41/SUM(Programacion!DC$35:DC$41)*'2 Eval'!$K23))*SUM(Programacion!DC$35:DC$41)/SUM(Programacion!DC$28:DC$41)+IF('Res 1ªEval'!DE24="",0,'Res 1ªEval'!DE24*SUM(Programacion!DC$28:DC$34)/SUM(Programacion!DC$28:DC$41)))))</f>
        <v/>
      </c>
      <c r="DF24" s="270" t="str">
        <f>IF($C24="","",IF(SUM(Programacion!DD$28:DD$41)=0,"",IF(SUM(Programacion!DD$35:DD$41)=0,'Res 1ªEval'!DF24,(IF(Programacion!DD$35="",0,Programacion!DD$35/SUM(Programacion!DD$35:DD$41)*'2 Eval'!$E23)+IF(Programacion!DD$36="",0,Programacion!DD$36/SUM(Programacion!DD$35:DD$41)*'2 Eval'!$F23)+IF(Programacion!DD$37="",0,Programacion!DD$37/SUM(Programacion!DD$35:DD$41)*'2 Eval'!$G23)+IF(Programacion!DD$38="",0,Programacion!DD$38/SUM(Programacion!DD$35:DD$41)*'2 Eval'!$H23)+IF(Programacion!DD$39="",0,Programacion!DD$39/SUM(Programacion!DD$35:DD$41)*'2 Eval'!$I23)+IF(Programacion!DD$40="",0,Programacion!DD$40/SUM(Programacion!DD$35:DD$41)*'2 Eval'!$J23)+IF(Programacion!DD$41="",0,Programacion!DD$41/SUM(Programacion!DD$35:DD$41)*'2 Eval'!$K23))*SUM(Programacion!DD$35:DD$41)/SUM(Programacion!DD$28:DD$41)+IF('Res 1ªEval'!DF24="",0,'Res 1ªEval'!DF24*SUM(Programacion!DD$28:DD$34)/SUM(Programacion!DD$28:DD$41)))))</f>
        <v/>
      </c>
      <c r="DG24" s="270" t="str">
        <f>IF($C24="","",IF(SUM(Programacion!DE$28:DE$41)=0,"",IF(SUM(Programacion!DE$35:DE$41)=0,'Res 1ªEval'!DG24,(IF(Programacion!DE$35="",0,Programacion!DE$35/SUM(Programacion!DE$35:DE$41)*'2 Eval'!$E23)+IF(Programacion!DE$36="",0,Programacion!DE$36/SUM(Programacion!DE$35:DE$41)*'2 Eval'!$F23)+IF(Programacion!DE$37="",0,Programacion!DE$37/SUM(Programacion!DE$35:DE$41)*'2 Eval'!$G23)+IF(Programacion!DE$38="",0,Programacion!DE$38/SUM(Programacion!DE$35:DE$41)*'2 Eval'!$H23)+IF(Programacion!DE$39="",0,Programacion!DE$39/SUM(Programacion!DE$35:DE$41)*'2 Eval'!$I23)+IF(Programacion!DE$40="",0,Programacion!DE$40/SUM(Programacion!DE$35:DE$41)*'2 Eval'!$J23)+IF(Programacion!DE$41="",0,Programacion!DE$41/SUM(Programacion!DE$35:DE$41)*'2 Eval'!$K23))*SUM(Programacion!DE$35:DE$41)/SUM(Programacion!DE$28:DE$41)+IF('Res 1ªEval'!DG24="",0,'Res 1ªEval'!DG24*SUM(Programacion!DE$28:DE$34)/SUM(Programacion!DE$28:DE$41)))))</f>
        <v/>
      </c>
      <c r="DH24" s="270" t="str">
        <f>IF($C24="","",IF(SUM(Programacion!DF$28:DF$41)=0,"",IF(SUM(Programacion!DF$35:DF$41)=0,'Res 1ªEval'!DH24,(IF(Programacion!DF$35="",0,Programacion!DF$35/SUM(Programacion!DF$35:DF$41)*'2 Eval'!$E23)+IF(Programacion!DF$36="",0,Programacion!DF$36/SUM(Programacion!DF$35:DF$41)*'2 Eval'!$F23)+IF(Programacion!DF$37="",0,Programacion!DF$37/SUM(Programacion!DF$35:DF$41)*'2 Eval'!$G23)+IF(Programacion!DF$38="",0,Programacion!DF$38/SUM(Programacion!DF$35:DF$41)*'2 Eval'!$H23)+IF(Programacion!DF$39="",0,Programacion!DF$39/SUM(Programacion!DF$35:DF$41)*'2 Eval'!$I23)+IF(Programacion!DF$40="",0,Programacion!DF$40/SUM(Programacion!DF$35:DF$41)*'2 Eval'!$J23)+IF(Programacion!DF$41="",0,Programacion!DF$41/SUM(Programacion!DF$35:DF$41)*'2 Eval'!$K23))*SUM(Programacion!DF$35:DF$41)/SUM(Programacion!DF$28:DF$41)+IF('Res 1ªEval'!DH24="",0,'Res 1ªEval'!DH24*SUM(Programacion!DF$28:DF$34)/SUM(Programacion!DF$28:DF$41)))))</f>
        <v/>
      </c>
      <c r="DI24" s="270" t="str">
        <f>IF($C24="","",IF(SUM(Programacion!DG$28:DG$41)=0,"",IF(SUM(Programacion!DG$35:DG$41)=0,'Res 1ªEval'!DI24,(IF(Programacion!DG$35="",0,Programacion!DG$35/SUM(Programacion!DG$35:DG$41)*'2 Eval'!$E23)+IF(Programacion!DG$36="",0,Programacion!DG$36/SUM(Programacion!DG$35:DG$41)*'2 Eval'!$F23)+IF(Programacion!DG$37="",0,Programacion!DG$37/SUM(Programacion!DG$35:DG$41)*'2 Eval'!$G23)+IF(Programacion!DG$38="",0,Programacion!DG$38/SUM(Programacion!DG$35:DG$41)*'2 Eval'!$H23)+IF(Programacion!DG$39="",0,Programacion!DG$39/SUM(Programacion!DG$35:DG$41)*'2 Eval'!$I23)+IF(Programacion!DG$40="",0,Programacion!DG$40/SUM(Programacion!DG$35:DG$41)*'2 Eval'!$J23)+IF(Programacion!DG$41="",0,Programacion!DG$41/SUM(Programacion!DG$35:DG$41)*'2 Eval'!$K23))*SUM(Programacion!DG$35:DG$41)/SUM(Programacion!DG$28:DG$41)+IF('Res 1ªEval'!DI24="",0,'Res 1ªEval'!DI24*SUM(Programacion!DG$28:DG$34)/SUM(Programacion!DG$28:DG$41)))))</f>
        <v/>
      </c>
      <c r="DJ24" s="270" t="str">
        <f>IF($C24="","",IF(SUM(Programacion!DH$28:DH$41)=0,"",IF(SUM(Programacion!DH$35:DH$41)=0,'Res 1ªEval'!DJ24,(IF(Programacion!DH$35="",0,Programacion!DH$35/SUM(Programacion!DH$35:DH$41)*'2 Eval'!$E23)+IF(Programacion!DH$36="",0,Programacion!DH$36/SUM(Programacion!DH$35:DH$41)*'2 Eval'!$F23)+IF(Programacion!DH$37="",0,Programacion!DH$37/SUM(Programacion!DH$35:DH$41)*'2 Eval'!$G23)+IF(Programacion!DH$38="",0,Programacion!DH$38/SUM(Programacion!DH$35:DH$41)*'2 Eval'!$H23)+IF(Programacion!DH$39="",0,Programacion!DH$39/SUM(Programacion!DH$35:DH$41)*'2 Eval'!$I23)+IF(Programacion!DH$40="",0,Programacion!DH$40/SUM(Programacion!DH$35:DH$41)*'2 Eval'!$J23)+IF(Programacion!DH$41="",0,Programacion!DH$41/SUM(Programacion!DH$35:DH$41)*'2 Eval'!$K23))*SUM(Programacion!DH$35:DH$41)/SUM(Programacion!DH$28:DH$41)+IF('Res 1ªEval'!DJ24="",0,'Res 1ªEval'!DJ24*SUM(Programacion!DH$28:DH$34)/SUM(Programacion!DH$28:DH$41)))))</f>
        <v/>
      </c>
      <c r="DK24" s="270" t="str">
        <f>IF($C24="","",IF(SUM(Programacion!DI$28:DI$41)=0,"",IF(SUM(Programacion!DI$35:DI$41)=0,'Res 1ªEval'!DK24,(IF(Programacion!DI$35="",0,Programacion!DI$35/SUM(Programacion!DI$35:DI$41)*'2 Eval'!$E23)+IF(Programacion!DI$36="",0,Programacion!DI$36/SUM(Programacion!DI$35:DI$41)*'2 Eval'!$F23)+IF(Programacion!DI$37="",0,Programacion!DI$37/SUM(Programacion!DI$35:DI$41)*'2 Eval'!$G23)+IF(Programacion!DI$38="",0,Programacion!DI$38/SUM(Programacion!DI$35:DI$41)*'2 Eval'!$H23)+IF(Programacion!DI$39="",0,Programacion!DI$39/SUM(Programacion!DI$35:DI$41)*'2 Eval'!$I23)+IF(Programacion!DI$40="",0,Programacion!DI$40/SUM(Programacion!DI$35:DI$41)*'2 Eval'!$J23)+IF(Programacion!DI$41="",0,Programacion!DI$41/SUM(Programacion!DI$35:DI$41)*'2 Eval'!$K23))*SUM(Programacion!DI$35:DI$41)/SUM(Programacion!DI$28:DI$41)+IF('Res 1ªEval'!DK24="",0,'Res 1ªEval'!DK24*SUM(Programacion!DI$28:DI$34)/SUM(Programacion!DI$28:DI$41)))))</f>
        <v/>
      </c>
      <c r="DL24" s="270" t="str">
        <f>IF($C24="","",IF(SUM(Programacion!DJ$28:DJ$41)=0,"",IF(SUM(Programacion!DJ$35:DJ$41)=0,'Res 1ªEval'!DL24,(IF(Programacion!DJ$35="",0,Programacion!DJ$35/SUM(Programacion!DJ$35:DJ$41)*'2 Eval'!$E23)+IF(Programacion!DJ$36="",0,Programacion!DJ$36/SUM(Programacion!DJ$35:DJ$41)*'2 Eval'!$F23)+IF(Programacion!DJ$37="",0,Programacion!DJ$37/SUM(Programacion!DJ$35:DJ$41)*'2 Eval'!$G23)+IF(Programacion!DJ$38="",0,Programacion!DJ$38/SUM(Programacion!DJ$35:DJ$41)*'2 Eval'!$H23)+IF(Programacion!DJ$39="",0,Programacion!DJ$39/SUM(Programacion!DJ$35:DJ$41)*'2 Eval'!$I23)+IF(Programacion!DJ$40="",0,Programacion!DJ$40/SUM(Programacion!DJ$35:DJ$41)*'2 Eval'!$J23)+IF(Programacion!DJ$41="",0,Programacion!DJ$41/SUM(Programacion!DJ$35:DJ$41)*'2 Eval'!$K23))*SUM(Programacion!DJ$35:DJ$41)/SUM(Programacion!DJ$28:DJ$41)+IF('Res 1ªEval'!DL24="",0,'Res 1ªEval'!DL24*SUM(Programacion!DJ$28:DJ$34)/SUM(Programacion!DJ$28:DJ$41)))))</f>
        <v/>
      </c>
      <c r="DM24" s="270" t="str">
        <f>IF($C24="","",IF(SUM(Programacion!DK$28:DK$41)=0,"",IF(SUM(Programacion!DK$35:DK$41)=0,'Res 1ªEval'!DM24,(IF(Programacion!DK$35="",0,Programacion!DK$35/SUM(Programacion!DK$35:DK$41)*'2 Eval'!$E23)+IF(Programacion!DK$36="",0,Programacion!DK$36/SUM(Programacion!DK$35:DK$41)*'2 Eval'!$F23)+IF(Programacion!DK$37="",0,Programacion!DK$37/SUM(Programacion!DK$35:DK$41)*'2 Eval'!$G23)+IF(Programacion!DK$38="",0,Programacion!DK$38/SUM(Programacion!DK$35:DK$41)*'2 Eval'!$H23)+IF(Programacion!DK$39="",0,Programacion!DK$39/SUM(Programacion!DK$35:DK$41)*'2 Eval'!$I23)+IF(Programacion!DK$40="",0,Programacion!DK$40/SUM(Programacion!DK$35:DK$41)*'2 Eval'!$J23)+IF(Programacion!DK$41="",0,Programacion!DK$41/SUM(Programacion!DK$35:DK$41)*'2 Eval'!$K23))*SUM(Programacion!DK$35:DK$41)/SUM(Programacion!DK$28:DK$41)+IF('Res 1ªEval'!DM24="",0,'Res 1ªEval'!DM24*SUM(Programacion!DK$28:DK$34)/SUM(Programacion!DK$28:DK$41)))))</f>
        <v/>
      </c>
      <c r="DN24" s="270" t="str">
        <f>IF($C24="","",IF(SUM(Programacion!DL$28:DL$41)=0,"",IF(SUM(Programacion!DL$35:DL$41)=0,'Res 1ªEval'!DN24,(IF(Programacion!DL$35="",0,Programacion!DL$35/SUM(Programacion!DL$35:DL$41)*'2 Eval'!$E23)+IF(Programacion!DL$36="",0,Programacion!DL$36/SUM(Programacion!DL$35:DL$41)*'2 Eval'!$F23)+IF(Programacion!DL$37="",0,Programacion!DL$37/SUM(Programacion!DL$35:DL$41)*'2 Eval'!$G23)+IF(Programacion!DL$38="",0,Programacion!DL$38/SUM(Programacion!DL$35:DL$41)*'2 Eval'!$H23)+IF(Programacion!DL$39="",0,Programacion!DL$39/SUM(Programacion!DL$35:DL$41)*'2 Eval'!$I23)+IF(Programacion!DL$40="",0,Programacion!DL$40/SUM(Programacion!DL$35:DL$41)*'2 Eval'!$J23)+IF(Programacion!DL$41="",0,Programacion!DL$41/SUM(Programacion!DL$35:DL$41)*'2 Eval'!$K23))*SUM(Programacion!DL$35:DL$41)/SUM(Programacion!DL$28:DL$41)+IF('Res 1ªEval'!DN24="",0,'Res 1ªEval'!DN24*SUM(Programacion!DL$28:DL$34)/SUM(Programacion!DL$28:DL$41)))))</f>
        <v/>
      </c>
      <c r="DO24" s="270" t="str">
        <f>IF($C24="","",IF(SUM(Programacion!DM$28:DM$41)=0,"",IF(SUM(Programacion!DM$35:DM$41)=0,'Res 1ªEval'!DO24,(IF(Programacion!DM$35="",0,Programacion!DM$35/SUM(Programacion!DM$35:DM$41)*'2 Eval'!$E23)+IF(Programacion!DM$36="",0,Programacion!DM$36/SUM(Programacion!DM$35:DM$41)*'2 Eval'!$F23)+IF(Programacion!DM$37="",0,Programacion!DM$37/SUM(Programacion!DM$35:DM$41)*'2 Eval'!$G23)+IF(Programacion!DM$38="",0,Programacion!DM$38/SUM(Programacion!DM$35:DM$41)*'2 Eval'!$H23)+IF(Programacion!DM$39="",0,Programacion!DM$39/SUM(Programacion!DM$35:DM$41)*'2 Eval'!$I23)+IF(Programacion!DM$40="",0,Programacion!DM$40/SUM(Programacion!DM$35:DM$41)*'2 Eval'!$J23)+IF(Programacion!DM$41="",0,Programacion!DM$41/SUM(Programacion!DM$35:DM$41)*'2 Eval'!$K23))*SUM(Programacion!DM$35:DM$41)/SUM(Programacion!DM$28:DM$41)+IF('Res 1ªEval'!DO24="",0,'Res 1ªEval'!DO24*SUM(Programacion!DM$28:DM$34)/SUM(Programacion!DM$28:DM$41)))))</f>
        <v/>
      </c>
      <c r="DP24" s="270" t="str">
        <f>IF($C24="","",IF(SUM(Programacion!DN$28:DN$41)=0,"",IF(SUM(Programacion!DN$35:DN$41)=0,'Res 1ªEval'!DP24,(IF(Programacion!DN$35="",0,Programacion!DN$35/SUM(Programacion!DN$35:DN$41)*'2 Eval'!$E23)+IF(Programacion!DN$36="",0,Programacion!DN$36/SUM(Programacion!DN$35:DN$41)*'2 Eval'!$F23)+IF(Programacion!DN$37="",0,Programacion!DN$37/SUM(Programacion!DN$35:DN$41)*'2 Eval'!$G23)+IF(Programacion!DN$38="",0,Programacion!DN$38/SUM(Programacion!DN$35:DN$41)*'2 Eval'!$H23)+IF(Programacion!DN$39="",0,Programacion!DN$39/SUM(Programacion!DN$35:DN$41)*'2 Eval'!$I23)+IF(Programacion!DN$40="",0,Programacion!DN$40/SUM(Programacion!DN$35:DN$41)*'2 Eval'!$J23)+IF(Programacion!DN$41="",0,Programacion!DN$41/SUM(Programacion!DN$35:DN$41)*'2 Eval'!$K23))*SUM(Programacion!DN$35:DN$41)/SUM(Programacion!DN$28:DN$41)+IF('Res 1ªEval'!DP24="",0,'Res 1ªEval'!DP24*SUM(Programacion!DN$28:DN$34)/SUM(Programacion!DN$28:DN$41)))))</f>
        <v/>
      </c>
      <c r="DQ24" s="270" t="str">
        <f>IF($C24="","",IF(SUM(Programacion!DO$28:DO$41)=0,"",IF(SUM(Programacion!DO$35:DO$41)=0,'Res 1ªEval'!DQ24,(IF(Programacion!DO$35="",0,Programacion!DO$35/SUM(Programacion!DO$35:DO$41)*'2 Eval'!$E23)+IF(Programacion!DO$36="",0,Programacion!DO$36/SUM(Programacion!DO$35:DO$41)*'2 Eval'!$F23)+IF(Programacion!DO$37="",0,Programacion!DO$37/SUM(Programacion!DO$35:DO$41)*'2 Eval'!$G23)+IF(Programacion!DO$38="",0,Programacion!DO$38/SUM(Programacion!DO$35:DO$41)*'2 Eval'!$H23)+IF(Programacion!DO$39="",0,Programacion!DO$39/SUM(Programacion!DO$35:DO$41)*'2 Eval'!$I23)+IF(Programacion!DO$40="",0,Programacion!DO$40/SUM(Programacion!DO$35:DO$41)*'2 Eval'!$J23)+IF(Programacion!DO$41="",0,Programacion!DO$41/SUM(Programacion!DO$35:DO$41)*'2 Eval'!$K23))*SUM(Programacion!DO$35:DO$41)/SUM(Programacion!DO$28:DO$41)+IF('Res 1ªEval'!DQ24="",0,'Res 1ªEval'!DQ24*SUM(Programacion!DO$28:DO$34)/SUM(Programacion!DO$28:DO$41)))))</f>
        <v/>
      </c>
      <c r="DR24" s="270" t="str">
        <f>IF($C24="","",IF(SUM(Programacion!DP$28:DP$41)=0,"",IF(SUM(Programacion!DP$35:DP$41)=0,'Res 1ªEval'!DR24,(IF(Programacion!DP$35="",0,Programacion!DP$35/SUM(Programacion!DP$35:DP$41)*'2 Eval'!$E23)+IF(Programacion!DP$36="",0,Programacion!DP$36/SUM(Programacion!DP$35:DP$41)*'2 Eval'!$F23)+IF(Programacion!DP$37="",0,Programacion!DP$37/SUM(Programacion!DP$35:DP$41)*'2 Eval'!$G23)+IF(Programacion!DP$38="",0,Programacion!DP$38/SUM(Programacion!DP$35:DP$41)*'2 Eval'!$H23)+IF(Programacion!DP$39="",0,Programacion!DP$39/SUM(Programacion!DP$35:DP$41)*'2 Eval'!$I23)+IF(Programacion!DP$40="",0,Programacion!DP$40/SUM(Programacion!DP$35:DP$41)*'2 Eval'!$J23)+IF(Programacion!DP$41="",0,Programacion!DP$41/SUM(Programacion!DP$35:DP$41)*'2 Eval'!$K23))*SUM(Programacion!DP$35:DP$41)/SUM(Programacion!DP$28:DP$41)+IF('Res 1ªEval'!DR24="",0,'Res 1ªEval'!DR24*SUM(Programacion!DP$28:DP$34)/SUM(Programacion!DP$28:DP$41)))))</f>
        <v/>
      </c>
      <c r="DS24" s="270" t="str">
        <f>IF($C24="","",IF(SUM(Programacion!DQ$28:DQ$41)=0,"",IF(SUM(Programacion!DQ$35:DQ$41)=0,'Res 1ªEval'!DS24,(IF(Programacion!DQ$35="",0,Programacion!DQ$35/SUM(Programacion!DQ$35:DQ$41)*'2 Eval'!$E23)+IF(Programacion!DQ$36="",0,Programacion!DQ$36/SUM(Programacion!DQ$35:DQ$41)*'2 Eval'!$F23)+IF(Programacion!DQ$37="",0,Programacion!DQ$37/SUM(Programacion!DQ$35:DQ$41)*'2 Eval'!$G23)+IF(Programacion!DQ$38="",0,Programacion!DQ$38/SUM(Programacion!DQ$35:DQ$41)*'2 Eval'!$H23)+IF(Programacion!DQ$39="",0,Programacion!DQ$39/SUM(Programacion!DQ$35:DQ$41)*'2 Eval'!$I23)+IF(Programacion!DQ$40="",0,Programacion!DQ$40/SUM(Programacion!DQ$35:DQ$41)*'2 Eval'!$J23)+IF(Programacion!DQ$41="",0,Programacion!DQ$41/SUM(Programacion!DQ$35:DQ$41)*'2 Eval'!$K23))*SUM(Programacion!DQ$35:DQ$41)/SUM(Programacion!DQ$28:DQ$41)+IF('Res 1ªEval'!DS24="",0,'Res 1ªEval'!DS24*SUM(Programacion!DQ$28:DQ$34)/SUM(Programacion!DQ$28:DQ$41)))))</f>
        <v/>
      </c>
      <c r="DT24" s="270" t="str">
        <f>IF($C24="","",IF(SUM(Programacion!DR$28:DR$41)=0,"",IF(SUM(Programacion!DR$35:DR$41)=0,'Res 1ªEval'!DT24,(IF(Programacion!DR$35="",0,Programacion!DR$35/SUM(Programacion!DR$35:DR$41)*'2 Eval'!$E23)+IF(Programacion!DR$36="",0,Programacion!DR$36/SUM(Programacion!DR$35:DR$41)*'2 Eval'!$F23)+IF(Programacion!DR$37="",0,Programacion!DR$37/SUM(Programacion!DR$35:DR$41)*'2 Eval'!$G23)+IF(Programacion!DR$38="",0,Programacion!DR$38/SUM(Programacion!DR$35:DR$41)*'2 Eval'!$H23)+IF(Programacion!DR$39="",0,Programacion!DR$39/SUM(Programacion!DR$35:DR$41)*'2 Eval'!$I23)+IF(Programacion!DR$40="",0,Programacion!DR$40/SUM(Programacion!DR$35:DR$41)*'2 Eval'!$J23)+IF(Programacion!DR$41="",0,Programacion!DR$41/SUM(Programacion!DR$35:DR$41)*'2 Eval'!$K23))*SUM(Programacion!DR$35:DR$41)/SUM(Programacion!DR$28:DR$41)+IF('Res 1ªEval'!DT24="",0,'Res 1ªEval'!DT24*SUM(Programacion!DR$28:DR$34)/SUM(Programacion!DR$28:DR$41)))))</f>
        <v/>
      </c>
      <c r="DU24" s="270" t="str">
        <f>IF($C24="","",IF(SUM(Programacion!DS$28:DS$41)=0,"",IF(SUM(Programacion!DS$35:DS$41)=0,'Res 1ªEval'!DU24,(IF(Programacion!DS$35="",0,Programacion!DS$35/SUM(Programacion!DS$35:DS$41)*'2 Eval'!$E23)+IF(Programacion!DS$36="",0,Programacion!DS$36/SUM(Programacion!DS$35:DS$41)*'2 Eval'!$F23)+IF(Programacion!DS$37="",0,Programacion!DS$37/SUM(Programacion!DS$35:DS$41)*'2 Eval'!$G23)+IF(Programacion!DS$38="",0,Programacion!DS$38/SUM(Programacion!DS$35:DS$41)*'2 Eval'!$H23)+IF(Programacion!DS$39="",0,Programacion!DS$39/SUM(Programacion!DS$35:DS$41)*'2 Eval'!$I23)+IF(Programacion!DS$40="",0,Programacion!DS$40/SUM(Programacion!DS$35:DS$41)*'2 Eval'!$J23)+IF(Programacion!DS$41="",0,Programacion!DS$41/SUM(Programacion!DS$35:DS$41)*'2 Eval'!$K23))*SUM(Programacion!DS$35:DS$41)/SUM(Programacion!DS$28:DS$41)+IF('Res 1ªEval'!DU24="",0,'Res 1ªEval'!DU24*SUM(Programacion!DS$28:DS$34)/SUM(Programacion!DS$28:DS$41)))))</f>
        <v/>
      </c>
      <c r="DV24" s="270" t="str">
        <f>IF($C24="","",IF(SUM(Programacion!DT$28:DT$41)=0,"",IF(SUM(Programacion!DT$35:DT$41)=0,'Res 1ªEval'!DV24,(IF(Programacion!DT$35="",0,Programacion!DT$35/SUM(Programacion!DT$35:DT$41)*'2 Eval'!$E23)+IF(Programacion!DT$36="",0,Programacion!DT$36/SUM(Programacion!DT$35:DT$41)*'2 Eval'!$F23)+IF(Programacion!DT$37="",0,Programacion!DT$37/SUM(Programacion!DT$35:DT$41)*'2 Eval'!$G23)+IF(Programacion!DT$38="",0,Programacion!DT$38/SUM(Programacion!DT$35:DT$41)*'2 Eval'!$H23)+IF(Programacion!DT$39="",0,Programacion!DT$39/SUM(Programacion!DT$35:DT$41)*'2 Eval'!$I23)+IF(Programacion!DT$40="",0,Programacion!DT$40/SUM(Programacion!DT$35:DT$41)*'2 Eval'!$J23)+IF(Programacion!DT$41="",0,Programacion!DT$41/SUM(Programacion!DT$35:DT$41)*'2 Eval'!$K23))*SUM(Programacion!DT$35:DT$41)/SUM(Programacion!DT$28:DT$41)+IF('Res 1ªEval'!DV24="",0,'Res 1ªEval'!DV24*SUM(Programacion!DT$28:DT$34)/SUM(Programacion!DT$28:DT$41)))))</f>
        <v/>
      </c>
      <c r="DW24" s="270" t="str">
        <f>IF($C24="","",IF(SUM(Programacion!DU$28:DU$41)=0,"",IF(SUM(Programacion!DU$35:DU$41)=0,'Res 1ªEval'!DW24,(IF(Programacion!DU$35="",0,Programacion!DU$35/SUM(Programacion!DU$35:DU$41)*'2 Eval'!$E23)+IF(Programacion!DU$36="",0,Programacion!DU$36/SUM(Programacion!DU$35:DU$41)*'2 Eval'!$F23)+IF(Programacion!DU$37="",0,Programacion!DU$37/SUM(Programacion!DU$35:DU$41)*'2 Eval'!$G23)+IF(Programacion!DU$38="",0,Programacion!DU$38/SUM(Programacion!DU$35:DU$41)*'2 Eval'!$H23)+IF(Programacion!DU$39="",0,Programacion!DU$39/SUM(Programacion!DU$35:DU$41)*'2 Eval'!$I23)+IF(Programacion!DU$40="",0,Programacion!DU$40/SUM(Programacion!DU$35:DU$41)*'2 Eval'!$J23)+IF(Programacion!DU$41="",0,Programacion!DU$41/SUM(Programacion!DU$35:DU$41)*'2 Eval'!$K23))*SUM(Programacion!DU$35:DU$41)/SUM(Programacion!DU$28:DU$41)+IF('Res 1ªEval'!DW24="",0,'Res 1ªEval'!DW24*SUM(Programacion!DU$28:DU$34)/SUM(Programacion!DU$28:DU$41)))))</f>
        <v/>
      </c>
      <c r="DX24" s="270" t="str">
        <f>IF($C24="","",IF(SUM(Programacion!DV$28:DV$41)=0,"",IF(SUM(Programacion!DV$35:DV$41)=0,'Res 1ªEval'!DX24,(IF(Programacion!DV$35="",0,Programacion!DV$35/SUM(Programacion!DV$35:DV$41)*'2 Eval'!$E23)+IF(Programacion!DV$36="",0,Programacion!DV$36/SUM(Programacion!DV$35:DV$41)*'2 Eval'!$F23)+IF(Programacion!DV$37="",0,Programacion!DV$37/SUM(Programacion!DV$35:DV$41)*'2 Eval'!$G23)+IF(Programacion!DV$38="",0,Programacion!DV$38/SUM(Programacion!DV$35:DV$41)*'2 Eval'!$H23)+IF(Programacion!DV$39="",0,Programacion!DV$39/SUM(Programacion!DV$35:DV$41)*'2 Eval'!$I23)+IF(Programacion!DV$40="",0,Programacion!DV$40/SUM(Programacion!DV$35:DV$41)*'2 Eval'!$J23)+IF(Programacion!DV$41="",0,Programacion!DV$41/SUM(Programacion!DV$35:DV$41)*'2 Eval'!$K23))*SUM(Programacion!DV$35:DV$41)/SUM(Programacion!DV$28:DV$41)+IF('Res 1ªEval'!DX24="",0,'Res 1ªEval'!DX24*SUM(Programacion!DV$28:DV$34)/SUM(Programacion!DV$28:DV$41)))))</f>
        <v/>
      </c>
      <c r="DY24" s="270" t="str">
        <f>IF($C24="","",IF(SUM(Programacion!DW$28:DW$41)=0,"",IF(SUM(Programacion!DW$35:DW$41)=0,'Res 1ªEval'!DY24,(IF(Programacion!DW$35="",0,Programacion!DW$35/SUM(Programacion!DW$35:DW$41)*'2 Eval'!$E23)+IF(Programacion!DW$36="",0,Programacion!DW$36/SUM(Programacion!DW$35:DW$41)*'2 Eval'!$F23)+IF(Programacion!DW$37="",0,Programacion!DW$37/SUM(Programacion!DW$35:DW$41)*'2 Eval'!$G23)+IF(Programacion!DW$38="",0,Programacion!DW$38/SUM(Programacion!DW$35:DW$41)*'2 Eval'!$H23)+IF(Programacion!DW$39="",0,Programacion!DW$39/SUM(Programacion!DW$35:DW$41)*'2 Eval'!$I23)+IF(Programacion!DW$40="",0,Programacion!DW$40/SUM(Programacion!DW$35:DW$41)*'2 Eval'!$J23)+IF(Programacion!DW$41="",0,Programacion!DW$41/SUM(Programacion!DW$35:DW$41)*'2 Eval'!$K23))*SUM(Programacion!DW$35:DW$41)/SUM(Programacion!DW$28:DW$41)+IF('Res 1ªEval'!DY24="",0,'Res 1ªEval'!DY24*SUM(Programacion!DW$28:DW$34)/SUM(Programacion!DW$28:DW$41)))))</f>
        <v/>
      </c>
      <c r="DZ24" s="270" t="str">
        <f>IF($C24="","",IF(SUM(Programacion!DX$28:DX$41)=0,"",IF(SUM(Programacion!DX$35:DX$41)=0,'Res 1ªEval'!DZ24,(IF(Programacion!DX$35="",0,Programacion!DX$35/SUM(Programacion!DX$35:DX$41)*'2 Eval'!$E23)+IF(Programacion!DX$36="",0,Programacion!DX$36/SUM(Programacion!DX$35:DX$41)*'2 Eval'!$F23)+IF(Programacion!DX$37="",0,Programacion!DX$37/SUM(Programacion!DX$35:DX$41)*'2 Eval'!$G23)+IF(Programacion!DX$38="",0,Programacion!DX$38/SUM(Programacion!DX$35:DX$41)*'2 Eval'!$H23)+IF(Programacion!DX$39="",0,Programacion!DX$39/SUM(Programacion!DX$35:DX$41)*'2 Eval'!$I23)+IF(Programacion!DX$40="",0,Programacion!DX$40/SUM(Programacion!DX$35:DX$41)*'2 Eval'!$J23)+IF(Programacion!DX$41="",0,Programacion!DX$41/SUM(Programacion!DX$35:DX$41)*'2 Eval'!$K23))*SUM(Programacion!DX$35:DX$41)/SUM(Programacion!DX$28:DX$41)+IF('Res 1ªEval'!DZ24="",0,'Res 1ªEval'!DZ24*SUM(Programacion!DX$28:DX$34)/SUM(Programacion!DX$28:DX$41)))))</f>
        <v/>
      </c>
      <c r="EA24" s="270" t="str">
        <f>IF($C24="","",IF(SUM(Programacion!DY$28:DY$41)=0,"",IF(SUM(Programacion!DY$35:DY$41)=0,'Res 1ªEval'!EA24,(IF(Programacion!DY$35="",0,Programacion!DY$35/SUM(Programacion!DY$35:DY$41)*'2 Eval'!$E23)+IF(Programacion!DY$36="",0,Programacion!DY$36/SUM(Programacion!DY$35:DY$41)*'2 Eval'!$F23)+IF(Programacion!DY$37="",0,Programacion!DY$37/SUM(Programacion!DY$35:DY$41)*'2 Eval'!$G23)+IF(Programacion!DY$38="",0,Programacion!DY$38/SUM(Programacion!DY$35:DY$41)*'2 Eval'!$H23)+IF(Programacion!DY$39="",0,Programacion!DY$39/SUM(Programacion!DY$35:DY$41)*'2 Eval'!$I23)+IF(Programacion!DY$40="",0,Programacion!DY$40/SUM(Programacion!DY$35:DY$41)*'2 Eval'!$J23)+IF(Programacion!DY$41="",0,Programacion!DY$41/SUM(Programacion!DY$35:DY$41)*'2 Eval'!$K23))*SUM(Programacion!DY$35:DY$41)/SUM(Programacion!DY$28:DY$41)+IF('Res 1ªEval'!EA24="",0,'Res 1ªEval'!EA24*SUM(Programacion!DY$28:DY$34)/SUM(Programacion!DY$28:DY$41)))))</f>
        <v/>
      </c>
      <c r="EB24" s="270" t="str">
        <f>IF($C24="","",IF(SUM(Programacion!DZ$28:DZ$41)=0,"",IF(SUM(Programacion!DZ$35:DZ$41)=0,'Res 1ªEval'!EB24,(IF(Programacion!DZ$35="",0,Programacion!DZ$35/SUM(Programacion!DZ$35:DZ$41)*'2 Eval'!$E23)+IF(Programacion!DZ$36="",0,Programacion!DZ$36/SUM(Programacion!DZ$35:DZ$41)*'2 Eval'!$F23)+IF(Programacion!DZ$37="",0,Programacion!DZ$37/SUM(Programacion!DZ$35:DZ$41)*'2 Eval'!$G23)+IF(Programacion!DZ$38="",0,Programacion!DZ$38/SUM(Programacion!DZ$35:DZ$41)*'2 Eval'!$H23)+IF(Programacion!DZ$39="",0,Programacion!DZ$39/SUM(Programacion!DZ$35:DZ$41)*'2 Eval'!$I23)+IF(Programacion!DZ$40="",0,Programacion!DZ$40/SUM(Programacion!DZ$35:DZ$41)*'2 Eval'!$J23)+IF(Programacion!DZ$41="",0,Programacion!DZ$41/SUM(Programacion!DZ$35:DZ$41)*'2 Eval'!$K23))*SUM(Programacion!DZ$35:DZ$41)/SUM(Programacion!DZ$28:DZ$41)+IF('Res 1ªEval'!EB24="",0,'Res 1ªEval'!EB24*SUM(Programacion!DZ$28:DZ$34)/SUM(Programacion!DZ$28:DZ$41)))))</f>
        <v/>
      </c>
      <c r="EC24" s="270" t="str">
        <f>IF($C24="","",IF(SUM(Programacion!EA$28:EA$41)=0,"",IF(SUM(Programacion!EA$35:EA$41)=0,'Res 1ªEval'!EC24,(IF(Programacion!EA$35="",0,Programacion!EA$35/SUM(Programacion!EA$35:EA$41)*'2 Eval'!$E23)+IF(Programacion!EA$36="",0,Programacion!EA$36/SUM(Programacion!EA$35:EA$41)*'2 Eval'!$F23)+IF(Programacion!EA$37="",0,Programacion!EA$37/SUM(Programacion!EA$35:EA$41)*'2 Eval'!$G23)+IF(Programacion!EA$38="",0,Programacion!EA$38/SUM(Programacion!EA$35:EA$41)*'2 Eval'!$H23)+IF(Programacion!EA$39="",0,Programacion!EA$39/SUM(Programacion!EA$35:EA$41)*'2 Eval'!$I23)+IF(Programacion!EA$40="",0,Programacion!EA$40/SUM(Programacion!EA$35:EA$41)*'2 Eval'!$J23)+IF(Programacion!EA$41="",0,Programacion!EA$41/SUM(Programacion!EA$35:EA$41)*'2 Eval'!$K23))*SUM(Programacion!EA$35:EA$41)/SUM(Programacion!EA$28:EA$41)+IF('Res 1ªEval'!EC24="",0,'Res 1ªEval'!EC24*SUM(Programacion!EA$28:EA$34)/SUM(Programacion!EA$28:EA$41)))))</f>
        <v/>
      </c>
      <c r="ED24" s="270" t="str">
        <f>IF($C24="","",IF(SUM(Programacion!EB$28:EB$41)=0,"",IF(SUM(Programacion!EB$35:EB$41)=0,'Res 1ªEval'!ED24,(IF(Programacion!EB$35="",0,Programacion!EB$35/SUM(Programacion!EB$35:EB$41)*'2 Eval'!$E23)+IF(Programacion!EB$36="",0,Programacion!EB$36/SUM(Programacion!EB$35:EB$41)*'2 Eval'!$F23)+IF(Programacion!EB$37="",0,Programacion!EB$37/SUM(Programacion!EB$35:EB$41)*'2 Eval'!$G23)+IF(Programacion!EB$38="",0,Programacion!EB$38/SUM(Programacion!EB$35:EB$41)*'2 Eval'!$H23)+IF(Programacion!EB$39="",0,Programacion!EB$39/SUM(Programacion!EB$35:EB$41)*'2 Eval'!$I23)+IF(Programacion!EB$40="",0,Programacion!EB$40/SUM(Programacion!EB$35:EB$41)*'2 Eval'!$J23)+IF(Programacion!EB$41="",0,Programacion!EB$41/SUM(Programacion!EB$35:EB$41)*'2 Eval'!$K23))*SUM(Programacion!EB$35:EB$41)/SUM(Programacion!EB$28:EB$41)+IF('Res 1ªEval'!ED24="",0,'Res 1ªEval'!ED24*SUM(Programacion!EB$28:EB$34)/SUM(Programacion!EB$28:EB$41)))))</f>
        <v/>
      </c>
      <c r="EE24" s="270" t="str">
        <f>IF($C24="","",IF(SUM(Programacion!EC$28:EC$41)=0,"",IF(SUM(Programacion!EC$35:EC$41)=0,'Res 1ªEval'!EE24,(IF(Programacion!EC$35="",0,Programacion!EC$35/SUM(Programacion!EC$35:EC$41)*'2 Eval'!$E23)+IF(Programacion!EC$36="",0,Programacion!EC$36/SUM(Programacion!EC$35:EC$41)*'2 Eval'!$F23)+IF(Programacion!EC$37="",0,Programacion!EC$37/SUM(Programacion!EC$35:EC$41)*'2 Eval'!$G23)+IF(Programacion!EC$38="",0,Programacion!EC$38/SUM(Programacion!EC$35:EC$41)*'2 Eval'!$H23)+IF(Programacion!EC$39="",0,Programacion!EC$39/SUM(Programacion!EC$35:EC$41)*'2 Eval'!$I23)+IF(Programacion!EC$40="",0,Programacion!EC$40/SUM(Programacion!EC$35:EC$41)*'2 Eval'!$J23)+IF(Programacion!EC$41="",0,Programacion!EC$41/SUM(Programacion!EC$35:EC$41)*'2 Eval'!$K23))*SUM(Programacion!EC$35:EC$41)/SUM(Programacion!EC$28:EC$41)+IF('Res 1ªEval'!EE24="",0,'Res 1ªEval'!EE24*SUM(Programacion!EC$28:EC$34)/SUM(Programacion!EC$28:EC$41)))))</f>
        <v/>
      </c>
      <c r="EF24" s="270" t="str">
        <f>IF($C24="","",IF(SUM(Programacion!ED$28:ED$41)=0,"",IF(SUM(Programacion!ED$35:ED$41)=0,'Res 1ªEval'!EF24,(IF(Programacion!ED$35="",0,Programacion!ED$35/SUM(Programacion!ED$35:ED$41)*'2 Eval'!$E23)+IF(Programacion!ED$36="",0,Programacion!ED$36/SUM(Programacion!ED$35:ED$41)*'2 Eval'!$F23)+IF(Programacion!ED$37="",0,Programacion!ED$37/SUM(Programacion!ED$35:ED$41)*'2 Eval'!$G23)+IF(Programacion!ED$38="",0,Programacion!ED$38/SUM(Programacion!ED$35:ED$41)*'2 Eval'!$H23)+IF(Programacion!ED$39="",0,Programacion!ED$39/SUM(Programacion!ED$35:ED$41)*'2 Eval'!$I23)+IF(Programacion!ED$40="",0,Programacion!ED$40/SUM(Programacion!ED$35:ED$41)*'2 Eval'!$J23)+IF(Programacion!ED$41="",0,Programacion!ED$41/SUM(Programacion!ED$35:ED$41)*'2 Eval'!$K23))*SUM(Programacion!ED$35:ED$41)/SUM(Programacion!ED$28:ED$41)+IF('Res 1ªEval'!EF24="",0,'Res 1ªEval'!EF24*SUM(Programacion!ED$28:ED$34)/SUM(Programacion!ED$28:ED$41)))))</f>
        <v/>
      </c>
      <c r="EG24" s="270" t="str">
        <f>IF($C24="","",IF(SUM(Programacion!EE$28:EE$41)=0,"",IF(SUM(Programacion!EE$35:EE$41)=0,'Res 1ªEval'!EG24,(IF(Programacion!EE$35="",0,Programacion!EE$35/SUM(Programacion!EE$35:EE$41)*'2 Eval'!$E23)+IF(Programacion!EE$36="",0,Programacion!EE$36/SUM(Programacion!EE$35:EE$41)*'2 Eval'!$F23)+IF(Programacion!EE$37="",0,Programacion!EE$37/SUM(Programacion!EE$35:EE$41)*'2 Eval'!$G23)+IF(Programacion!EE$38="",0,Programacion!EE$38/SUM(Programacion!EE$35:EE$41)*'2 Eval'!$H23)+IF(Programacion!EE$39="",0,Programacion!EE$39/SUM(Programacion!EE$35:EE$41)*'2 Eval'!$I23)+IF(Programacion!EE$40="",0,Programacion!EE$40/SUM(Programacion!EE$35:EE$41)*'2 Eval'!$J23)+IF(Programacion!EE$41="",0,Programacion!EE$41/SUM(Programacion!EE$35:EE$41)*'2 Eval'!$K23))*SUM(Programacion!EE$35:EE$41)/SUM(Programacion!EE$28:EE$41)+IF('Res 1ªEval'!EG24="",0,'Res 1ªEval'!EG24*SUM(Programacion!EE$28:EE$34)/SUM(Programacion!EE$28:EE$41)))))</f>
        <v/>
      </c>
      <c r="EH24" s="270" t="str">
        <f>IF($C24="","",IF(SUM(Programacion!EF$28:EF$41)=0,"",IF(SUM(Programacion!EF$35:EF$41)=0,'Res 1ªEval'!EH24,(IF(Programacion!EF$35="",0,Programacion!EF$35/SUM(Programacion!EF$35:EF$41)*'2 Eval'!$E23)+IF(Programacion!EF$36="",0,Programacion!EF$36/SUM(Programacion!EF$35:EF$41)*'2 Eval'!$F23)+IF(Programacion!EF$37="",0,Programacion!EF$37/SUM(Programacion!EF$35:EF$41)*'2 Eval'!$G23)+IF(Programacion!EF$38="",0,Programacion!EF$38/SUM(Programacion!EF$35:EF$41)*'2 Eval'!$H23)+IF(Programacion!EF$39="",0,Programacion!EF$39/SUM(Programacion!EF$35:EF$41)*'2 Eval'!$I23)+IF(Programacion!EF$40="",0,Programacion!EF$40/SUM(Programacion!EF$35:EF$41)*'2 Eval'!$J23)+IF(Programacion!EF$41="",0,Programacion!EF$41/SUM(Programacion!EF$35:EF$41)*'2 Eval'!$K23))*SUM(Programacion!EF$35:EF$41)/SUM(Programacion!EF$28:EF$41)+IF('Res 1ªEval'!EH24="",0,'Res 1ªEval'!EH24*SUM(Programacion!EF$28:EF$34)/SUM(Programacion!EF$28:EF$41)))))</f>
        <v/>
      </c>
      <c r="EI24" s="270" t="str">
        <f>IF($C24="","",IF(SUM(Programacion!EG$28:EG$41)=0,"",IF(SUM(Programacion!EG$35:EG$41)=0,'Res 1ªEval'!EI24,(IF(Programacion!EG$35="",0,Programacion!EG$35/SUM(Programacion!EG$35:EG$41)*'2 Eval'!$E23)+IF(Programacion!EG$36="",0,Programacion!EG$36/SUM(Programacion!EG$35:EG$41)*'2 Eval'!$F23)+IF(Programacion!EG$37="",0,Programacion!EG$37/SUM(Programacion!EG$35:EG$41)*'2 Eval'!$G23)+IF(Programacion!EG$38="",0,Programacion!EG$38/SUM(Programacion!EG$35:EG$41)*'2 Eval'!$H23)+IF(Programacion!EG$39="",0,Programacion!EG$39/SUM(Programacion!EG$35:EG$41)*'2 Eval'!$I23)+IF(Programacion!EG$40="",0,Programacion!EG$40/SUM(Programacion!EG$35:EG$41)*'2 Eval'!$J23)+IF(Programacion!EG$41="",0,Programacion!EG$41/SUM(Programacion!EG$35:EG$41)*'2 Eval'!$K23))*SUM(Programacion!EG$35:EG$41)/SUM(Programacion!EG$28:EG$41)+IF('Res 1ªEval'!EI24="",0,'Res 1ªEval'!EI24*SUM(Programacion!EG$28:EG$34)/SUM(Programacion!EG$28:EG$41)))))</f>
        <v/>
      </c>
      <c r="EJ24" s="270" t="str">
        <f>IF($C24="","",IF(SUM(Programacion!EH$28:EH$41)=0,"",IF(SUM(Programacion!EH$35:EH$41)=0,'Res 1ªEval'!EJ24,(IF(Programacion!EH$35="",0,Programacion!EH$35/SUM(Programacion!EH$35:EH$41)*'2 Eval'!$E23)+IF(Programacion!EH$36="",0,Programacion!EH$36/SUM(Programacion!EH$35:EH$41)*'2 Eval'!$F23)+IF(Programacion!EH$37="",0,Programacion!EH$37/SUM(Programacion!EH$35:EH$41)*'2 Eval'!$G23)+IF(Programacion!EH$38="",0,Programacion!EH$38/SUM(Programacion!EH$35:EH$41)*'2 Eval'!$H23)+IF(Programacion!EH$39="",0,Programacion!EH$39/SUM(Programacion!EH$35:EH$41)*'2 Eval'!$I23)+IF(Programacion!EH$40="",0,Programacion!EH$40/SUM(Programacion!EH$35:EH$41)*'2 Eval'!$J23)+IF(Programacion!EH$41="",0,Programacion!EH$41/SUM(Programacion!EH$35:EH$41)*'2 Eval'!$K23))*SUM(Programacion!EH$35:EH$41)/SUM(Programacion!EH$28:EH$41)+IF('Res 1ªEval'!EJ24="",0,'Res 1ªEval'!EJ24*SUM(Programacion!EH$28:EH$34)/SUM(Programacion!EH$28:EH$41)))))</f>
        <v/>
      </c>
      <c r="EK24" s="270" t="str">
        <f>IF($C24="","",IF(SUM(Programacion!EI$28:EI$41)=0,"",IF(SUM(Programacion!EI$35:EI$41)=0,'Res 1ªEval'!EK24,(IF(Programacion!EI$35="",0,Programacion!EI$35/SUM(Programacion!EI$35:EI$41)*'2 Eval'!$E23)+IF(Programacion!EI$36="",0,Programacion!EI$36/SUM(Programacion!EI$35:EI$41)*'2 Eval'!$F23)+IF(Programacion!EI$37="",0,Programacion!EI$37/SUM(Programacion!EI$35:EI$41)*'2 Eval'!$G23)+IF(Programacion!EI$38="",0,Programacion!EI$38/SUM(Programacion!EI$35:EI$41)*'2 Eval'!$H23)+IF(Programacion!EI$39="",0,Programacion!EI$39/SUM(Programacion!EI$35:EI$41)*'2 Eval'!$I23)+IF(Programacion!EI$40="",0,Programacion!EI$40/SUM(Programacion!EI$35:EI$41)*'2 Eval'!$J23)+IF(Programacion!EI$41="",0,Programacion!EI$41/SUM(Programacion!EI$35:EI$41)*'2 Eval'!$K23))*SUM(Programacion!EI$35:EI$41)/SUM(Programacion!EI$28:EI$41)+IF('Res 1ªEval'!EK24="",0,'Res 1ªEval'!EK24*SUM(Programacion!EI$28:EI$34)/SUM(Programacion!EI$28:EI$41)))))</f>
        <v/>
      </c>
    </row>
    <row r="25" spans="2:141">
      <c r="B25" s="133" t="str">
        <f>IF('1 Eval'!A24="","",'1 Eval'!A24)</f>
        <v/>
      </c>
      <c r="C25" s="134" t="str">
        <f>IF('1 Eval'!B24="","",'1 Eval'!B24)</f>
        <v/>
      </c>
      <c r="D25" s="149" t="str">
        <f>IF('2 Eval'!D24="","",'2 Eval'!D24)</f>
        <v/>
      </c>
      <c r="E25" s="150" t="str">
        <f>IF($D25="","",IF(Final!$F$6="","",($D25*Final!$F$6+Final!$E26*Final!$E$6)/SUM(Final!$E$6:$F$6)))</f>
        <v/>
      </c>
      <c r="F25" s="150" t="str">
        <f t="shared" si="7"/>
        <v/>
      </c>
      <c r="G25" s="221" t="str">
        <f t="shared" si="6"/>
        <v/>
      </c>
      <c r="H25" s="275" t="str">
        <f>IF($C25="","",IF(SUM(Programacion!F$28:F$41)=0,"",IF(SUM(Programacion!F$35:F$41)=0,'Res 1ªEval'!H25,(IF(Programacion!F$35="",0,Programacion!F$35/SUM(Programacion!F$35:F$41)*'2 Eval'!$E24)+IF(Programacion!F$36="",0,Programacion!F$36/SUM(Programacion!F$35:F$41)*'2 Eval'!$F24)+IF(Programacion!F$37="",0,Programacion!F$37/SUM(Programacion!F$35:F$41)*'2 Eval'!$G24)+IF(Programacion!F$38="",0,Programacion!F$38/SUM(Programacion!F$35:F$41)*'2 Eval'!$H24)+IF(Programacion!F$39="",0,Programacion!F$39/SUM(Programacion!F$35:F$41)*'2 Eval'!$I24)+IF(Programacion!F$40="",0,Programacion!F$40/SUM(Programacion!F$35:F$41)*'2 Eval'!$J24)+IF(Programacion!F$41="",0,Programacion!F$41/SUM(Programacion!F$35:F$41)*'2 Eval'!$K24))*SUM(Programacion!F$35:F$41)/SUM(Programacion!F$28:F$41)+IF('Res 1ªEval'!H25="",0,'Res 1ªEval'!H25*SUM(Programacion!F$28:F$34)/SUM(Programacion!F$28:F$41)))))</f>
        <v/>
      </c>
      <c r="I25" s="270" t="str">
        <f>IF($C25="","",IF(SUM(Programacion!G$28:G$41)=0,"",IF(SUM(Programacion!G$35:G$41)=0,'Res 1ªEval'!I25,(IF(Programacion!G$35="",0,Programacion!G$35/SUM(Programacion!G$35:G$41)*'2 Eval'!$E24)+IF(Programacion!G$36="",0,Programacion!G$36/SUM(Programacion!G$35:G$41)*'2 Eval'!$F24)+IF(Programacion!G$37="",0,Programacion!G$37/SUM(Programacion!G$35:G$41)*'2 Eval'!$G24)+IF(Programacion!G$38="",0,Programacion!G$38/SUM(Programacion!G$35:G$41)*'2 Eval'!$H24)+IF(Programacion!G$39="",0,Programacion!G$39/SUM(Programacion!G$35:G$41)*'2 Eval'!$I24)+IF(Programacion!G$40="",0,Programacion!G$40/SUM(Programacion!G$35:G$41)*'2 Eval'!$J24)+IF(Programacion!G$41="",0,Programacion!G$41/SUM(Programacion!G$35:G$41)*'2 Eval'!$K24))*SUM(Programacion!G$35:G$41)/SUM(Programacion!G$28:G$41)+IF('Res 1ªEval'!I25="",0,'Res 1ªEval'!I25*SUM(Programacion!G$28:G$34)/SUM(Programacion!G$28:G$41)))))</f>
        <v/>
      </c>
      <c r="J25" s="270" t="str">
        <f>IF($C25="","",IF(SUM(Programacion!H$28:H$41)=0,"",IF(SUM(Programacion!H$35:H$41)=0,'Res 1ªEval'!J25,(IF(Programacion!H$35="",0,Programacion!H$35/SUM(Programacion!H$35:H$41)*'2 Eval'!$E24)+IF(Programacion!H$36="",0,Programacion!H$36/SUM(Programacion!H$35:H$41)*'2 Eval'!$F24)+IF(Programacion!H$37="",0,Programacion!H$37/SUM(Programacion!H$35:H$41)*'2 Eval'!$G24)+IF(Programacion!H$38="",0,Programacion!H$38/SUM(Programacion!H$35:H$41)*'2 Eval'!$H24)+IF(Programacion!H$39="",0,Programacion!H$39/SUM(Programacion!H$35:H$41)*'2 Eval'!$I24)+IF(Programacion!H$40="",0,Programacion!H$40/SUM(Programacion!H$35:H$41)*'2 Eval'!$J24)+IF(Programacion!H$41="",0,Programacion!H$41/SUM(Programacion!H$35:H$41)*'2 Eval'!$K24))*SUM(Programacion!H$35:H$41)/SUM(Programacion!H$28:H$41)+IF('Res 1ªEval'!J25="",0,'Res 1ªEval'!J25*SUM(Programacion!H$28:H$34)/SUM(Programacion!H$28:H$41)))))</f>
        <v/>
      </c>
      <c r="K25" s="270" t="str">
        <f>IF($C25="","",IF(SUM(Programacion!I$28:I$41)=0,"",IF(SUM(Programacion!I$35:I$41)=0,'Res 1ªEval'!K25,(IF(Programacion!I$35="",0,Programacion!I$35/SUM(Programacion!I$35:I$41)*'2 Eval'!$E24)+IF(Programacion!I$36="",0,Programacion!I$36/SUM(Programacion!I$35:I$41)*'2 Eval'!$F24)+IF(Programacion!I$37="",0,Programacion!I$37/SUM(Programacion!I$35:I$41)*'2 Eval'!$G24)+IF(Programacion!I$38="",0,Programacion!I$38/SUM(Programacion!I$35:I$41)*'2 Eval'!$H24)+IF(Programacion!I$39="",0,Programacion!I$39/SUM(Programacion!I$35:I$41)*'2 Eval'!$I24)+IF(Programacion!I$40="",0,Programacion!I$40/SUM(Programacion!I$35:I$41)*'2 Eval'!$J24)+IF(Programacion!I$41="",0,Programacion!I$41/SUM(Programacion!I$35:I$41)*'2 Eval'!$K24))*SUM(Programacion!I$35:I$41)/SUM(Programacion!I$28:I$41)+IF('Res 1ªEval'!K25="",0,'Res 1ªEval'!K25*SUM(Programacion!I$28:I$34)/SUM(Programacion!I$28:I$41)))))</f>
        <v/>
      </c>
      <c r="L25" s="270" t="str">
        <f>IF($C25="","",IF(SUM(Programacion!J$28:J$41)=0,"",IF(SUM(Programacion!J$35:J$41)=0,'Res 1ªEval'!L25,(IF(Programacion!J$35="",0,Programacion!J$35/SUM(Programacion!J$35:J$41)*'2 Eval'!$E24)+IF(Programacion!J$36="",0,Programacion!J$36/SUM(Programacion!J$35:J$41)*'2 Eval'!$F24)+IF(Programacion!J$37="",0,Programacion!J$37/SUM(Programacion!J$35:J$41)*'2 Eval'!$G24)+IF(Programacion!J$38="",0,Programacion!J$38/SUM(Programacion!J$35:J$41)*'2 Eval'!$H24)+IF(Programacion!J$39="",0,Programacion!J$39/SUM(Programacion!J$35:J$41)*'2 Eval'!$I24)+IF(Programacion!J$40="",0,Programacion!J$40/SUM(Programacion!J$35:J$41)*'2 Eval'!$J24)+IF(Programacion!J$41="",0,Programacion!J$41/SUM(Programacion!J$35:J$41)*'2 Eval'!$K24))*SUM(Programacion!J$35:J$41)/SUM(Programacion!J$28:J$41)+IF('Res 1ªEval'!L25="",0,'Res 1ªEval'!L25*SUM(Programacion!J$28:J$34)/SUM(Programacion!J$28:J$41)))))</f>
        <v/>
      </c>
      <c r="M25" s="270" t="str">
        <f>IF($C25="","",IF(SUM(Programacion!K$28:K$41)=0,"",IF(SUM(Programacion!K$35:K$41)=0,'Res 1ªEval'!M25,(IF(Programacion!K$35="",0,Programacion!K$35/SUM(Programacion!K$35:K$41)*'2 Eval'!$E24)+IF(Programacion!K$36="",0,Programacion!K$36/SUM(Programacion!K$35:K$41)*'2 Eval'!$F24)+IF(Programacion!K$37="",0,Programacion!K$37/SUM(Programacion!K$35:K$41)*'2 Eval'!$G24)+IF(Programacion!K$38="",0,Programacion!K$38/SUM(Programacion!K$35:K$41)*'2 Eval'!$H24)+IF(Programacion!K$39="",0,Programacion!K$39/SUM(Programacion!K$35:K$41)*'2 Eval'!$I24)+IF(Programacion!K$40="",0,Programacion!K$40/SUM(Programacion!K$35:K$41)*'2 Eval'!$J24)+IF(Programacion!K$41="",0,Programacion!K$41/SUM(Programacion!K$35:K$41)*'2 Eval'!$K24))*SUM(Programacion!K$35:K$41)/SUM(Programacion!K$28:K$41)+IF('Res 1ªEval'!M25="",0,'Res 1ªEval'!M25*SUM(Programacion!K$28:K$34)/SUM(Programacion!K$28:K$41)))))</f>
        <v/>
      </c>
      <c r="N25" s="270" t="str">
        <f>IF($C25="","",IF(SUM(Programacion!L$28:L$41)=0,"",IF(SUM(Programacion!L$35:L$41)=0,'Res 1ªEval'!N25,(IF(Programacion!L$35="",0,Programacion!L$35/SUM(Programacion!L$35:L$41)*'2 Eval'!$E24)+IF(Programacion!L$36="",0,Programacion!L$36/SUM(Programacion!L$35:L$41)*'2 Eval'!$F24)+IF(Programacion!L$37="",0,Programacion!L$37/SUM(Programacion!L$35:L$41)*'2 Eval'!$G24)+IF(Programacion!L$38="",0,Programacion!L$38/SUM(Programacion!L$35:L$41)*'2 Eval'!$H24)+IF(Programacion!L$39="",0,Programacion!L$39/SUM(Programacion!L$35:L$41)*'2 Eval'!$I24)+IF(Programacion!L$40="",0,Programacion!L$40/SUM(Programacion!L$35:L$41)*'2 Eval'!$J24)+IF(Programacion!L$41="",0,Programacion!L$41/SUM(Programacion!L$35:L$41)*'2 Eval'!$K24))*SUM(Programacion!L$35:L$41)/SUM(Programacion!L$28:L$41)+IF('Res 1ªEval'!N25="",0,'Res 1ªEval'!N25*SUM(Programacion!L$28:L$34)/SUM(Programacion!L$28:L$41)))))</f>
        <v/>
      </c>
      <c r="O25" s="276" t="str">
        <f>IF($C25="","",IF(SUM(Programacion!M$28:M$41)=0,"",IF(SUM(Programacion!M$35:M$41)=0,'Res 1ªEval'!O25,(IF(Programacion!M$35="",0,Programacion!M$35/SUM(Programacion!M$35:M$41)*'2 Eval'!$E24)+IF(Programacion!M$36="",0,Programacion!M$36/SUM(Programacion!M$35:M$41)*'2 Eval'!$F24)+IF(Programacion!M$37="",0,Programacion!M$37/SUM(Programacion!M$35:M$41)*'2 Eval'!$G24)+IF(Programacion!M$38="",0,Programacion!M$38/SUM(Programacion!M$35:M$41)*'2 Eval'!$H24)+IF(Programacion!M$39="",0,Programacion!M$39/SUM(Programacion!M$35:M$41)*'2 Eval'!$I24)+IF(Programacion!M$40="",0,Programacion!M$40/SUM(Programacion!M$35:M$41)*'2 Eval'!$J24)+IF(Programacion!M$41="",0,Programacion!M$41/SUM(Programacion!M$35:M$41)*'2 Eval'!$K24))*SUM(Programacion!M$35:M$41)/SUM(Programacion!M$28:M$41)+IF('Res 1ªEval'!O25="",0,'Res 1ªEval'!O25*SUM(Programacion!M$28:M$34)/SUM(Programacion!M$28:M$41)))))</f>
        <v/>
      </c>
      <c r="P25" s="303"/>
      <c r="Q25" s="270" t="str">
        <f>IF($C25="","",IF(SUM(Programacion!O$28:O$41)=0,"",IF(SUM(Programacion!O$35:O$41)=0,'Res 1ªEval'!Q25,(IF(Programacion!O$35="",0,Programacion!O$35/SUM(Programacion!O$35:O$41)*'2 Eval'!$E24)+IF(Programacion!O$36="",0,Programacion!O$36/SUM(Programacion!O$35:O$41)*'2 Eval'!$F24)+IF(Programacion!O$37="",0,Programacion!O$37/SUM(Programacion!O$35:O$41)*'2 Eval'!$G24)+IF(Programacion!O$38="",0,Programacion!O$38/SUM(Programacion!O$35:O$41)*'2 Eval'!$H24)+IF(Programacion!O$39="",0,Programacion!O$39/SUM(Programacion!O$35:O$41)*'2 Eval'!$I24)+IF(Programacion!O$40="",0,Programacion!O$40/SUM(Programacion!O$35:O$41)*'2 Eval'!$J24)+IF(Programacion!O$41="",0,Programacion!O$41/SUM(Programacion!O$35:O$41)*'2 Eval'!$K24))*SUM(Programacion!O$35:O$41)/SUM(Programacion!O$28:O$41)+IF('Res 1ªEval'!Q25="",0,'Res 1ªEval'!Q25*SUM(Programacion!O$28:O$34)/SUM(Programacion!O$28:O$41)))))</f>
        <v/>
      </c>
      <c r="R25" s="270" t="str">
        <f>IF($C25="","",IF(SUM(Programacion!P$28:P$41)=0,"",IF(SUM(Programacion!P$35:P$41)=0,'Res 1ªEval'!R25,(IF(Programacion!P$35="",0,Programacion!P$35/SUM(Programacion!P$35:P$41)*'2 Eval'!$E24)+IF(Programacion!P$36="",0,Programacion!P$36/SUM(Programacion!P$35:P$41)*'2 Eval'!$F24)+IF(Programacion!P$37="",0,Programacion!P$37/SUM(Programacion!P$35:P$41)*'2 Eval'!$G24)+IF(Programacion!P$38="",0,Programacion!P$38/SUM(Programacion!P$35:P$41)*'2 Eval'!$H24)+IF(Programacion!P$39="",0,Programacion!P$39/SUM(Programacion!P$35:P$41)*'2 Eval'!$I24)+IF(Programacion!P$40="",0,Programacion!P$40/SUM(Programacion!P$35:P$41)*'2 Eval'!$J24)+IF(Programacion!P$41="",0,Programacion!P$41/SUM(Programacion!P$35:P$41)*'2 Eval'!$K24))*SUM(Programacion!P$35:P$41)/SUM(Programacion!P$28:P$41)+IF('Res 1ªEval'!R25="",0,'Res 1ªEval'!R25*SUM(Programacion!P$28:P$34)/SUM(Programacion!P$28:P$41)))))</f>
        <v/>
      </c>
      <c r="S25" s="270" t="str">
        <f>IF($C25="","",IF(SUM(Programacion!Q$28:Q$41)=0,"",IF(SUM(Programacion!Q$35:Q$41)=0,'Res 1ªEval'!S25,(IF(Programacion!Q$35="",0,Programacion!Q$35/SUM(Programacion!Q$35:Q$41)*'2 Eval'!$E24)+IF(Programacion!Q$36="",0,Programacion!Q$36/SUM(Programacion!Q$35:Q$41)*'2 Eval'!$F24)+IF(Programacion!Q$37="",0,Programacion!Q$37/SUM(Programacion!Q$35:Q$41)*'2 Eval'!$G24)+IF(Programacion!Q$38="",0,Programacion!Q$38/SUM(Programacion!Q$35:Q$41)*'2 Eval'!$H24)+IF(Programacion!Q$39="",0,Programacion!Q$39/SUM(Programacion!Q$35:Q$41)*'2 Eval'!$I24)+IF(Programacion!Q$40="",0,Programacion!Q$40/SUM(Programacion!Q$35:Q$41)*'2 Eval'!$J24)+IF(Programacion!Q$41="",0,Programacion!Q$41/SUM(Programacion!Q$35:Q$41)*'2 Eval'!$K24))*SUM(Programacion!Q$35:Q$41)/SUM(Programacion!Q$28:Q$41)+IF('Res 1ªEval'!S25="",0,'Res 1ªEval'!S25*SUM(Programacion!Q$28:Q$34)/SUM(Programacion!Q$28:Q$41)))))</f>
        <v/>
      </c>
      <c r="T25" s="270" t="str">
        <f>IF($C25="","",IF(SUM(Programacion!R$28:R$41)=0,"",IF(SUM(Programacion!R$35:R$41)=0,'Res 1ªEval'!T25,(IF(Programacion!R$35="",0,Programacion!R$35/SUM(Programacion!R$35:R$41)*'2 Eval'!$E24)+IF(Programacion!R$36="",0,Programacion!R$36/SUM(Programacion!R$35:R$41)*'2 Eval'!$F24)+IF(Programacion!R$37="",0,Programacion!R$37/SUM(Programacion!R$35:R$41)*'2 Eval'!$G24)+IF(Programacion!R$38="",0,Programacion!R$38/SUM(Programacion!R$35:R$41)*'2 Eval'!$H24)+IF(Programacion!R$39="",0,Programacion!R$39/SUM(Programacion!R$35:R$41)*'2 Eval'!$I24)+IF(Programacion!R$40="",0,Programacion!R$40/SUM(Programacion!R$35:R$41)*'2 Eval'!$J24)+IF(Programacion!R$41="",0,Programacion!R$41/SUM(Programacion!R$35:R$41)*'2 Eval'!$K24))*SUM(Programacion!R$35:R$41)/SUM(Programacion!R$28:R$41)+IF('Res 1ªEval'!T25="",0,'Res 1ªEval'!T25*SUM(Programacion!R$28:R$34)/SUM(Programacion!R$28:R$41)))))</f>
        <v/>
      </c>
      <c r="U25" s="270" t="str">
        <f>IF($C25="","",IF(SUM(Programacion!S$28:S$41)=0,"",IF(SUM(Programacion!S$35:S$41)=0,'Res 1ªEval'!U25,(IF(Programacion!S$35="",0,Programacion!S$35/SUM(Programacion!S$35:S$41)*'2 Eval'!$E24)+IF(Programacion!S$36="",0,Programacion!S$36/SUM(Programacion!S$35:S$41)*'2 Eval'!$F24)+IF(Programacion!S$37="",0,Programacion!S$37/SUM(Programacion!S$35:S$41)*'2 Eval'!$G24)+IF(Programacion!S$38="",0,Programacion!S$38/SUM(Programacion!S$35:S$41)*'2 Eval'!$H24)+IF(Programacion!S$39="",0,Programacion!S$39/SUM(Programacion!S$35:S$41)*'2 Eval'!$I24)+IF(Programacion!S$40="",0,Programacion!S$40/SUM(Programacion!S$35:S$41)*'2 Eval'!$J24)+IF(Programacion!S$41="",0,Programacion!S$41/SUM(Programacion!S$35:S$41)*'2 Eval'!$K24))*SUM(Programacion!S$35:S$41)/SUM(Programacion!S$28:S$41)+IF('Res 1ªEval'!U25="",0,'Res 1ªEval'!U25*SUM(Programacion!S$28:S$34)/SUM(Programacion!S$28:S$41)))))</f>
        <v/>
      </c>
      <c r="V25" s="270" t="str">
        <f>IF($C25="","",IF(SUM(Programacion!T$28:T$41)=0,"",IF(SUM(Programacion!T$35:T$41)=0,'Res 1ªEval'!V25,(IF(Programacion!T$35="",0,Programacion!T$35/SUM(Programacion!T$35:T$41)*'2 Eval'!$E24)+IF(Programacion!T$36="",0,Programacion!T$36/SUM(Programacion!T$35:T$41)*'2 Eval'!$F24)+IF(Programacion!T$37="",0,Programacion!T$37/SUM(Programacion!T$35:T$41)*'2 Eval'!$G24)+IF(Programacion!T$38="",0,Programacion!T$38/SUM(Programacion!T$35:T$41)*'2 Eval'!$H24)+IF(Programacion!T$39="",0,Programacion!T$39/SUM(Programacion!T$35:T$41)*'2 Eval'!$I24)+IF(Programacion!T$40="",0,Programacion!T$40/SUM(Programacion!T$35:T$41)*'2 Eval'!$J24)+IF(Programacion!T$41="",0,Programacion!T$41/SUM(Programacion!T$35:T$41)*'2 Eval'!$K24))*SUM(Programacion!T$35:T$41)/SUM(Programacion!T$28:T$41)+IF('Res 1ªEval'!V25="",0,'Res 1ªEval'!V25*SUM(Programacion!T$28:T$34)/SUM(Programacion!T$28:T$41)))))</f>
        <v/>
      </c>
      <c r="W25" s="270" t="str">
        <f>IF($C25="","",IF(SUM(Programacion!U$28:U$41)=0,"",IF(SUM(Programacion!U$35:U$41)=0,'Res 1ªEval'!W25,(IF(Programacion!U$35="",0,Programacion!U$35/SUM(Programacion!U$35:U$41)*'2 Eval'!$E24)+IF(Programacion!U$36="",0,Programacion!U$36/SUM(Programacion!U$35:U$41)*'2 Eval'!$F24)+IF(Programacion!U$37="",0,Programacion!U$37/SUM(Programacion!U$35:U$41)*'2 Eval'!$G24)+IF(Programacion!U$38="",0,Programacion!U$38/SUM(Programacion!U$35:U$41)*'2 Eval'!$H24)+IF(Programacion!U$39="",0,Programacion!U$39/SUM(Programacion!U$35:U$41)*'2 Eval'!$I24)+IF(Programacion!U$40="",0,Programacion!U$40/SUM(Programacion!U$35:U$41)*'2 Eval'!$J24)+IF(Programacion!U$41="",0,Programacion!U$41/SUM(Programacion!U$35:U$41)*'2 Eval'!$K24))*SUM(Programacion!U$35:U$41)/SUM(Programacion!U$28:U$41)+IF('Res 1ªEval'!W25="",0,'Res 1ªEval'!W25*SUM(Programacion!U$28:U$34)/SUM(Programacion!U$28:U$41)))))</f>
        <v/>
      </c>
      <c r="X25" s="270" t="str">
        <f>IF($C25="","",IF(SUM(Programacion!V$28:V$41)=0,"",IF(SUM(Programacion!V$35:V$41)=0,'Res 1ªEval'!X25,(IF(Programacion!V$35="",0,Programacion!V$35/SUM(Programacion!V$35:V$41)*'2 Eval'!$E24)+IF(Programacion!V$36="",0,Programacion!V$36/SUM(Programacion!V$35:V$41)*'2 Eval'!$F24)+IF(Programacion!V$37="",0,Programacion!V$37/SUM(Programacion!V$35:V$41)*'2 Eval'!$G24)+IF(Programacion!V$38="",0,Programacion!V$38/SUM(Programacion!V$35:V$41)*'2 Eval'!$H24)+IF(Programacion!V$39="",0,Programacion!V$39/SUM(Programacion!V$35:V$41)*'2 Eval'!$I24)+IF(Programacion!V$40="",0,Programacion!V$40/SUM(Programacion!V$35:V$41)*'2 Eval'!$J24)+IF(Programacion!V$41="",0,Programacion!V$41/SUM(Programacion!V$35:V$41)*'2 Eval'!$K24))*SUM(Programacion!V$35:V$41)/SUM(Programacion!V$28:V$41)+IF('Res 1ªEval'!X25="",0,'Res 1ªEval'!X25*SUM(Programacion!V$28:V$34)/SUM(Programacion!V$28:V$41)))))</f>
        <v/>
      </c>
      <c r="Y25" s="270" t="str">
        <f>IF($C25="","",IF(SUM(Programacion!W$28:W$41)=0,"",IF(SUM(Programacion!W$35:W$41)=0,'Res 1ªEval'!Y25,(IF(Programacion!W$35="",0,Programacion!W$35/SUM(Programacion!W$35:W$41)*'2 Eval'!$E24)+IF(Programacion!W$36="",0,Programacion!W$36/SUM(Programacion!W$35:W$41)*'2 Eval'!$F24)+IF(Programacion!W$37="",0,Programacion!W$37/SUM(Programacion!W$35:W$41)*'2 Eval'!$G24)+IF(Programacion!W$38="",0,Programacion!W$38/SUM(Programacion!W$35:W$41)*'2 Eval'!$H24)+IF(Programacion!W$39="",0,Programacion!W$39/SUM(Programacion!W$35:W$41)*'2 Eval'!$I24)+IF(Programacion!W$40="",0,Programacion!W$40/SUM(Programacion!W$35:W$41)*'2 Eval'!$J24)+IF(Programacion!W$41="",0,Programacion!W$41/SUM(Programacion!W$35:W$41)*'2 Eval'!$K24))*SUM(Programacion!W$35:W$41)/SUM(Programacion!W$28:W$41)+IF('Res 1ªEval'!Y25="",0,'Res 1ªEval'!Y25*SUM(Programacion!W$28:W$34)/SUM(Programacion!W$28:W$41)))))</f>
        <v/>
      </c>
      <c r="Z25" s="270" t="str">
        <f>IF($C25="","",IF(SUM(Programacion!X$28:X$41)=0,"",IF(SUM(Programacion!X$35:X$41)=0,'Res 1ªEval'!Z25,(IF(Programacion!X$35="",0,Programacion!X$35/SUM(Programacion!X$35:X$41)*'2 Eval'!$E24)+IF(Programacion!X$36="",0,Programacion!X$36/SUM(Programacion!X$35:X$41)*'2 Eval'!$F24)+IF(Programacion!X$37="",0,Programacion!X$37/SUM(Programacion!X$35:X$41)*'2 Eval'!$G24)+IF(Programacion!X$38="",0,Programacion!X$38/SUM(Programacion!X$35:X$41)*'2 Eval'!$H24)+IF(Programacion!X$39="",0,Programacion!X$39/SUM(Programacion!X$35:X$41)*'2 Eval'!$I24)+IF(Programacion!X$40="",0,Programacion!X$40/SUM(Programacion!X$35:X$41)*'2 Eval'!$J24)+IF(Programacion!X$41="",0,Programacion!X$41/SUM(Programacion!X$35:X$41)*'2 Eval'!$K24))*SUM(Programacion!X$35:X$41)/SUM(Programacion!X$28:X$41)+IF('Res 1ªEval'!Z25="",0,'Res 1ªEval'!Z25*SUM(Programacion!X$28:X$34)/SUM(Programacion!X$28:X$41)))))</f>
        <v/>
      </c>
      <c r="AA25" s="270" t="str">
        <f>IF($C25="","",IF(SUM(Programacion!Y$28:Y$41)=0,"",IF(SUM(Programacion!Y$35:Y$41)=0,'Res 1ªEval'!AA25,(IF(Programacion!Y$35="",0,Programacion!Y$35/SUM(Programacion!Y$35:Y$41)*'2 Eval'!$E24)+IF(Programacion!Y$36="",0,Programacion!Y$36/SUM(Programacion!Y$35:Y$41)*'2 Eval'!$F24)+IF(Programacion!Y$37="",0,Programacion!Y$37/SUM(Programacion!Y$35:Y$41)*'2 Eval'!$G24)+IF(Programacion!Y$38="",0,Programacion!Y$38/SUM(Programacion!Y$35:Y$41)*'2 Eval'!$H24)+IF(Programacion!Y$39="",0,Programacion!Y$39/SUM(Programacion!Y$35:Y$41)*'2 Eval'!$I24)+IF(Programacion!Y$40="",0,Programacion!Y$40/SUM(Programacion!Y$35:Y$41)*'2 Eval'!$J24)+IF(Programacion!Y$41="",0,Programacion!Y$41/SUM(Programacion!Y$35:Y$41)*'2 Eval'!$K24))*SUM(Programacion!Y$35:Y$41)/SUM(Programacion!Y$28:Y$41)+IF('Res 1ªEval'!AA25="",0,'Res 1ªEval'!AA25*SUM(Programacion!Y$28:Y$34)/SUM(Programacion!Y$28:Y$41)))))</f>
        <v/>
      </c>
      <c r="AB25" s="270" t="str">
        <f>IF($C25="","",IF(SUM(Programacion!Z$28:Z$41)=0,"",IF(SUM(Programacion!Z$35:Z$41)=0,'Res 1ªEval'!AB25,(IF(Programacion!Z$35="",0,Programacion!Z$35/SUM(Programacion!Z$35:Z$41)*'2 Eval'!$E24)+IF(Programacion!Z$36="",0,Programacion!Z$36/SUM(Programacion!Z$35:Z$41)*'2 Eval'!$F24)+IF(Programacion!Z$37="",0,Programacion!Z$37/SUM(Programacion!Z$35:Z$41)*'2 Eval'!$G24)+IF(Programacion!Z$38="",0,Programacion!Z$38/SUM(Programacion!Z$35:Z$41)*'2 Eval'!$H24)+IF(Programacion!Z$39="",0,Programacion!Z$39/SUM(Programacion!Z$35:Z$41)*'2 Eval'!$I24)+IF(Programacion!Z$40="",0,Programacion!Z$40/SUM(Programacion!Z$35:Z$41)*'2 Eval'!$J24)+IF(Programacion!Z$41="",0,Programacion!Z$41/SUM(Programacion!Z$35:Z$41)*'2 Eval'!$K24))*SUM(Programacion!Z$35:Z$41)/SUM(Programacion!Z$28:Z$41)+IF('Res 1ªEval'!AB25="",0,'Res 1ªEval'!AB25*SUM(Programacion!Z$28:Z$34)/SUM(Programacion!Z$28:Z$41)))))</f>
        <v/>
      </c>
      <c r="AC25" s="270" t="str">
        <f>IF($C25="","",IF(SUM(Programacion!AA$28:AA$41)=0,"",IF(SUM(Programacion!AA$35:AA$41)=0,'Res 1ªEval'!AC25,(IF(Programacion!AA$35="",0,Programacion!AA$35/SUM(Programacion!AA$35:AA$41)*'2 Eval'!$E24)+IF(Programacion!AA$36="",0,Programacion!AA$36/SUM(Programacion!AA$35:AA$41)*'2 Eval'!$F24)+IF(Programacion!AA$37="",0,Programacion!AA$37/SUM(Programacion!AA$35:AA$41)*'2 Eval'!$G24)+IF(Programacion!AA$38="",0,Programacion!AA$38/SUM(Programacion!AA$35:AA$41)*'2 Eval'!$H24)+IF(Programacion!AA$39="",0,Programacion!AA$39/SUM(Programacion!AA$35:AA$41)*'2 Eval'!$I24)+IF(Programacion!AA$40="",0,Programacion!AA$40/SUM(Programacion!AA$35:AA$41)*'2 Eval'!$J24)+IF(Programacion!AA$41="",0,Programacion!AA$41/SUM(Programacion!AA$35:AA$41)*'2 Eval'!$K24))*SUM(Programacion!AA$35:AA$41)/SUM(Programacion!AA$28:AA$41)+IF('Res 1ªEval'!AC25="",0,'Res 1ªEval'!AC25*SUM(Programacion!AA$28:AA$34)/SUM(Programacion!AA$28:AA$41)))))</f>
        <v/>
      </c>
      <c r="AD25" s="270" t="str">
        <f>IF($C25="","",IF(SUM(Programacion!AB$28:AB$41)=0,"",IF(SUM(Programacion!AB$35:AB$41)=0,'Res 1ªEval'!AD25,(IF(Programacion!AB$35="",0,Programacion!AB$35/SUM(Programacion!AB$35:AB$41)*'2 Eval'!$E24)+IF(Programacion!AB$36="",0,Programacion!AB$36/SUM(Programacion!AB$35:AB$41)*'2 Eval'!$F24)+IF(Programacion!AB$37="",0,Programacion!AB$37/SUM(Programacion!AB$35:AB$41)*'2 Eval'!$G24)+IF(Programacion!AB$38="",0,Programacion!AB$38/SUM(Programacion!AB$35:AB$41)*'2 Eval'!$H24)+IF(Programacion!AB$39="",0,Programacion!AB$39/SUM(Programacion!AB$35:AB$41)*'2 Eval'!$I24)+IF(Programacion!AB$40="",0,Programacion!AB$40/SUM(Programacion!AB$35:AB$41)*'2 Eval'!$J24)+IF(Programacion!AB$41="",0,Programacion!AB$41/SUM(Programacion!AB$35:AB$41)*'2 Eval'!$K24))*SUM(Programacion!AB$35:AB$41)/SUM(Programacion!AB$28:AB$41)+IF('Res 1ªEval'!AD25="",0,'Res 1ªEval'!AD25*SUM(Programacion!AB$28:AB$34)/SUM(Programacion!AB$28:AB$41)))))</f>
        <v/>
      </c>
      <c r="AE25" s="270" t="str">
        <f>IF($C25="","",IF(SUM(Programacion!AC$28:AC$41)=0,"",IF(SUM(Programacion!AC$35:AC$41)=0,'Res 1ªEval'!AE25,(IF(Programacion!AC$35="",0,Programacion!AC$35/SUM(Programacion!AC$35:AC$41)*'2 Eval'!$E24)+IF(Programacion!AC$36="",0,Programacion!AC$36/SUM(Programacion!AC$35:AC$41)*'2 Eval'!$F24)+IF(Programacion!AC$37="",0,Programacion!AC$37/SUM(Programacion!AC$35:AC$41)*'2 Eval'!$G24)+IF(Programacion!AC$38="",0,Programacion!AC$38/SUM(Programacion!AC$35:AC$41)*'2 Eval'!$H24)+IF(Programacion!AC$39="",0,Programacion!AC$39/SUM(Programacion!AC$35:AC$41)*'2 Eval'!$I24)+IF(Programacion!AC$40="",0,Programacion!AC$40/SUM(Programacion!AC$35:AC$41)*'2 Eval'!$J24)+IF(Programacion!AC$41="",0,Programacion!AC$41/SUM(Programacion!AC$35:AC$41)*'2 Eval'!$K24))*SUM(Programacion!AC$35:AC$41)/SUM(Programacion!AC$28:AC$41)+IF('Res 1ªEval'!AE25="",0,'Res 1ªEval'!AE25*SUM(Programacion!AC$28:AC$34)/SUM(Programacion!AC$28:AC$41)))))</f>
        <v/>
      </c>
      <c r="AF25" s="270" t="str">
        <f>IF($C25="","",IF(SUM(Programacion!AD$28:AD$41)=0,"",IF(SUM(Programacion!AD$35:AD$41)=0,'Res 1ªEval'!AF25,(IF(Programacion!AD$35="",0,Programacion!AD$35/SUM(Programacion!AD$35:AD$41)*'2 Eval'!$E24)+IF(Programacion!AD$36="",0,Programacion!AD$36/SUM(Programacion!AD$35:AD$41)*'2 Eval'!$F24)+IF(Programacion!AD$37="",0,Programacion!AD$37/SUM(Programacion!AD$35:AD$41)*'2 Eval'!$G24)+IF(Programacion!AD$38="",0,Programacion!AD$38/SUM(Programacion!AD$35:AD$41)*'2 Eval'!$H24)+IF(Programacion!AD$39="",0,Programacion!AD$39/SUM(Programacion!AD$35:AD$41)*'2 Eval'!$I24)+IF(Programacion!AD$40="",0,Programacion!AD$40/SUM(Programacion!AD$35:AD$41)*'2 Eval'!$J24)+IF(Programacion!AD$41="",0,Programacion!AD$41/SUM(Programacion!AD$35:AD$41)*'2 Eval'!$K24))*SUM(Programacion!AD$35:AD$41)/SUM(Programacion!AD$28:AD$41)+IF('Res 1ªEval'!AF25="",0,'Res 1ªEval'!AF25*SUM(Programacion!AD$28:AD$34)/SUM(Programacion!AD$28:AD$41)))))</f>
        <v/>
      </c>
      <c r="AG25" s="270" t="str">
        <f>IF($C25="","",IF(SUM(Programacion!AE$28:AE$41)=0,"",IF(SUM(Programacion!AE$35:AE$41)=0,'Res 1ªEval'!AG25,(IF(Programacion!AE$35="",0,Programacion!AE$35/SUM(Programacion!AE$35:AE$41)*'2 Eval'!$E24)+IF(Programacion!AE$36="",0,Programacion!AE$36/SUM(Programacion!AE$35:AE$41)*'2 Eval'!$F24)+IF(Programacion!AE$37="",0,Programacion!AE$37/SUM(Programacion!AE$35:AE$41)*'2 Eval'!$G24)+IF(Programacion!AE$38="",0,Programacion!AE$38/SUM(Programacion!AE$35:AE$41)*'2 Eval'!$H24)+IF(Programacion!AE$39="",0,Programacion!AE$39/SUM(Programacion!AE$35:AE$41)*'2 Eval'!$I24)+IF(Programacion!AE$40="",0,Programacion!AE$40/SUM(Programacion!AE$35:AE$41)*'2 Eval'!$J24)+IF(Programacion!AE$41="",0,Programacion!AE$41/SUM(Programacion!AE$35:AE$41)*'2 Eval'!$K24))*SUM(Programacion!AE$35:AE$41)/SUM(Programacion!AE$28:AE$41)+IF('Res 1ªEval'!AG25="",0,'Res 1ªEval'!AG25*SUM(Programacion!AE$28:AE$34)/SUM(Programacion!AE$28:AE$41)))))</f>
        <v/>
      </c>
      <c r="AH25" s="270" t="str">
        <f>IF($C25="","",IF(SUM(Programacion!AF$28:AF$41)=0,"",IF(SUM(Programacion!AF$35:AF$41)=0,'Res 1ªEval'!AH25,(IF(Programacion!AF$35="",0,Programacion!AF$35/SUM(Programacion!AF$35:AF$41)*'2 Eval'!$E24)+IF(Programacion!AF$36="",0,Programacion!AF$36/SUM(Programacion!AF$35:AF$41)*'2 Eval'!$F24)+IF(Programacion!AF$37="",0,Programacion!AF$37/SUM(Programacion!AF$35:AF$41)*'2 Eval'!$G24)+IF(Programacion!AF$38="",0,Programacion!AF$38/SUM(Programacion!AF$35:AF$41)*'2 Eval'!$H24)+IF(Programacion!AF$39="",0,Programacion!AF$39/SUM(Programacion!AF$35:AF$41)*'2 Eval'!$I24)+IF(Programacion!AF$40="",0,Programacion!AF$40/SUM(Programacion!AF$35:AF$41)*'2 Eval'!$J24)+IF(Programacion!AF$41="",0,Programacion!AF$41/SUM(Programacion!AF$35:AF$41)*'2 Eval'!$K24))*SUM(Programacion!AF$35:AF$41)/SUM(Programacion!AF$28:AF$41)+IF('Res 1ªEval'!AH25="",0,'Res 1ªEval'!AH25*SUM(Programacion!AF$28:AF$34)/SUM(Programacion!AF$28:AF$41)))))</f>
        <v/>
      </c>
      <c r="AI25" s="270" t="str">
        <f>IF($C25="","",IF(SUM(Programacion!AG$28:AG$41)=0,"",IF(SUM(Programacion!AG$35:AG$41)=0,'Res 1ªEval'!AI25,(IF(Programacion!AG$35="",0,Programacion!AG$35/SUM(Programacion!AG$35:AG$41)*'2 Eval'!$E24)+IF(Programacion!AG$36="",0,Programacion!AG$36/SUM(Programacion!AG$35:AG$41)*'2 Eval'!$F24)+IF(Programacion!AG$37="",0,Programacion!AG$37/SUM(Programacion!AG$35:AG$41)*'2 Eval'!$G24)+IF(Programacion!AG$38="",0,Programacion!AG$38/SUM(Programacion!AG$35:AG$41)*'2 Eval'!$H24)+IF(Programacion!AG$39="",0,Programacion!AG$39/SUM(Programacion!AG$35:AG$41)*'2 Eval'!$I24)+IF(Programacion!AG$40="",0,Programacion!AG$40/SUM(Programacion!AG$35:AG$41)*'2 Eval'!$J24)+IF(Programacion!AG$41="",0,Programacion!AG$41/SUM(Programacion!AG$35:AG$41)*'2 Eval'!$K24))*SUM(Programacion!AG$35:AG$41)/SUM(Programacion!AG$28:AG$41)+IF('Res 1ªEval'!AI25="",0,'Res 1ªEval'!AI25*SUM(Programacion!AG$28:AG$34)/SUM(Programacion!AG$28:AG$41)))))</f>
        <v/>
      </c>
      <c r="AJ25" s="270" t="str">
        <f>IF($C25="","",IF(SUM(Programacion!AH$28:AH$41)=0,"",IF(SUM(Programacion!AH$35:AH$41)=0,'Res 1ªEval'!AJ25,(IF(Programacion!AH$35="",0,Programacion!AH$35/SUM(Programacion!AH$35:AH$41)*'2 Eval'!$E24)+IF(Programacion!AH$36="",0,Programacion!AH$36/SUM(Programacion!AH$35:AH$41)*'2 Eval'!$F24)+IF(Programacion!AH$37="",0,Programacion!AH$37/SUM(Programacion!AH$35:AH$41)*'2 Eval'!$G24)+IF(Programacion!AH$38="",0,Programacion!AH$38/SUM(Programacion!AH$35:AH$41)*'2 Eval'!$H24)+IF(Programacion!AH$39="",0,Programacion!AH$39/SUM(Programacion!AH$35:AH$41)*'2 Eval'!$I24)+IF(Programacion!AH$40="",0,Programacion!AH$40/SUM(Programacion!AH$35:AH$41)*'2 Eval'!$J24)+IF(Programacion!AH$41="",0,Programacion!AH$41/SUM(Programacion!AH$35:AH$41)*'2 Eval'!$K24))*SUM(Programacion!AH$35:AH$41)/SUM(Programacion!AH$28:AH$41)+IF('Res 1ªEval'!AJ25="",0,'Res 1ªEval'!AJ25*SUM(Programacion!AH$28:AH$34)/SUM(Programacion!AH$28:AH$41)))))</f>
        <v/>
      </c>
      <c r="AK25" s="270" t="str">
        <f>IF($C25="","",IF(SUM(Programacion!AI$28:AI$41)=0,"",IF(SUM(Programacion!AI$35:AI$41)=0,'Res 1ªEval'!AK25,(IF(Programacion!AI$35="",0,Programacion!AI$35/SUM(Programacion!AI$35:AI$41)*'2 Eval'!$E24)+IF(Programacion!AI$36="",0,Programacion!AI$36/SUM(Programacion!AI$35:AI$41)*'2 Eval'!$F24)+IF(Programacion!AI$37="",0,Programacion!AI$37/SUM(Programacion!AI$35:AI$41)*'2 Eval'!$G24)+IF(Programacion!AI$38="",0,Programacion!AI$38/SUM(Programacion!AI$35:AI$41)*'2 Eval'!$H24)+IF(Programacion!AI$39="",0,Programacion!AI$39/SUM(Programacion!AI$35:AI$41)*'2 Eval'!$I24)+IF(Programacion!AI$40="",0,Programacion!AI$40/SUM(Programacion!AI$35:AI$41)*'2 Eval'!$J24)+IF(Programacion!AI$41="",0,Programacion!AI$41/SUM(Programacion!AI$35:AI$41)*'2 Eval'!$K24))*SUM(Programacion!AI$35:AI$41)/SUM(Programacion!AI$28:AI$41)+IF('Res 1ªEval'!AK25="",0,'Res 1ªEval'!AK25*SUM(Programacion!AI$28:AI$34)/SUM(Programacion!AI$28:AI$41)))))</f>
        <v/>
      </c>
      <c r="AL25" s="270" t="str">
        <f>IF($C25="","",IF(SUM(Programacion!AJ$28:AJ$41)=0,"",IF(SUM(Programacion!AJ$35:AJ$41)=0,'Res 1ªEval'!AL25,(IF(Programacion!AJ$35="",0,Programacion!AJ$35/SUM(Programacion!AJ$35:AJ$41)*'2 Eval'!$E24)+IF(Programacion!AJ$36="",0,Programacion!AJ$36/SUM(Programacion!AJ$35:AJ$41)*'2 Eval'!$F24)+IF(Programacion!AJ$37="",0,Programacion!AJ$37/SUM(Programacion!AJ$35:AJ$41)*'2 Eval'!$G24)+IF(Programacion!AJ$38="",0,Programacion!AJ$38/SUM(Programacion!AJ$35:AJ$41)*'2 Eval'!$H24)+IF(Programacion!AJ$39="",0,Programacion!AJ$39/SUM(Programacion!AJ$35:AJ$41)*'2 Eval'!$I24)+IF(Programacion!AJ$40="",0,Programacion!AJ$40/SUM(Programacion!AJ$35:AJ$41)*'2 Eval'!$J24)+IF(Programacion!AJ$41="",0,Programacion!AJ$41/SUM(Programacion!AJ$35:AJ$41)*'2 Eval'!$K24))*SUM(Programacion!AJ$35:AJ$41)/SUM(Programacion!AJ$28:AJ$41)+IF('Res 1ªEval'!AL25="",0,'Res 1ªEval'!AL25*SUM(Programacion!AJ$28:AJ$34)/SUM(Programacion!AJ$28:AJ$41)))))</f>
        <v/>
      </c>
      <c r="AM25" s="270" t="str">
        <f>IF($C25="","",IF(SUM(Programacion!AK$28:AK$41)=0,"",IF(SUM(Programacion!AK$35:AK$41)=0,'Res 1ªEval'!AM25,(IF(Programacion!AK$35="",0,Programacion!AK$35/SUM(Programacion!AK$35:AK$41)*'2 Eval'!$E24)+IF(Programacion!AK$36="",0,Programacion!AK$36/SUM(Programacion!AK$35:AK$41)*'2 Eval'!$F24)+IF(Programacion!AK$37="",0,Programacion!AK$37/SUM(Programacion!AK$35:AK$41)*'2 Eval'!$G24)+IF(Programacion!AK$38="",0,Programacion!AK$38/SUM(Programacion!AK$35:AK$41)*'2 Eval'!$H24)+IF(Programacion!AK$39="",0,Programacion!AK$39/SUM(Programacion!AK$35:AK$41)*'2 Eval'!$I24)+IF(Programacion!AK$40="",0,Programacion!AK$40/SUM(Programacion!AK$35:AK$41)*'2 Eval'!$J24)+IF(Programacion!AK$41="",0,Programacion!AK$41/SUM(Programacion!AK$35:AK$41)*'2 Eval'!$K24))*SUM(Programacion!AK$35:AK$41)/SUM(Programacion!AK$28:AK$41)+IF('Res 1ªEval'!AM25="",0,'Res 1ªEval'!AM25*SUM(Programacion!AK$28:AK$34)/SUM(Programacion!AK$28:AK$41)))))</f>
        <v/>
      </c>
      <c r="AN25" s="270" t="str">
        <f>IF($C25="","",IF(SUM(Programacion!AL$28:AL$41)=0,"",IF(SUM(Programacion!AL$35:AL$41)=0,'Res 1ªEval'!AN25,(IF(Programacion!AL$35="",0,Programacion!AL$35/SUM(Programacion!AL$35:AL$41)*'2 Eval'!$E24)+IF(Programacion!AL$36="",0,Programacion!AL$36/SUM(Programacion!AL$35:AL$41)*'2 Eval'!$F24)+IF(Programacion!AL$37="",0,Programacion!AL$37/SUM(Programacion!AL$35:AL$41)*'2 Eval'!$G24)+IF(Programacion!AL$38="",0,Programacion!AL$38/SUM(Programacion!AL$35:AL$41)*'2 Eval'!$H24)+IF(Programacion!AL$39="",0,Programacion!AL$39/SUM(Programacion!AL$35:AL$41)*'2 Eval'!$I24)+IF(Programacion!AL$40="",0,Programacion!AL$40/SUM(Programacion!AL$35:AL$41)*'2 Eval'!$J24)+IF(Programacion!AL$41="",0,Programacion!AL$41/SUM(Programacion!AL$35:AL$41)*'2 Eval'!$K24))*SUM(Programacion!AL$35:AL$41)/SUM(Programacion!AL$28:AL$41)+IF('Res 1ªEval'!AN25="",0,'Res 1ªEval'!AN25*SUM(Programacion!AL$28:AL$34)/SUM(Programacion!AL$28:AL$41)))))</f>
        <v/>
      </c>
      <c r="AO25" s="270" t="str">
        <f>IF($C25="","",IF(SUM(Programacion!AM$28:AM$41)=0,"",IF(SUM(Programacion!AM$35:AM$41)=0,'Res 1ªEval'!AO25,(IF(Programacion!AM$35="",0,Programacion!AM$35/SUM(Programacion!AM$35:AM$41)*'2 Eval'!$E24)+IF(Programacion!AM$36="",0,Programacion!AM$36/SUM(Programacion!AM$35:AM$41)*'2 Eval'!$F24)+IF(Programacion!AM$37="",0,Programacion!AM$37/SUM(Programacion!AM$35:AM$41)*'2 Eval'!$G24)+IF(Programacion!AM$38="",0,Programacion!AM$38/SUM(Programacion!AM$35:AM$41)*'2 Eval'!$H24)+IF(Programacion!AM$39="",0,Programacion!AM$39/SUM(Programacion!AM$35:AM$41)*'2 Eval'!$I24)+IF(Programacion!AM$40="",0,Programacion!AM$40/SUM(Programacion!AM$35:AM$41)*'2 Eval'!$J24)+IF(Programacion!AM$41="",0,Programacion!AM$41/SUM(Programacion!AM$35:AM$41)*'2 Eval'!$K24))*SUM(Programacion!AM$35:AM$41)/SUM(Programacion!AM$28:AM$41)+IF('Res 1ªEval'!AO25="",0,'Res 1ªEval'!AO25*SUM(Programacion!AM$28:AM$34)/SUM(Programacion!AM$28:AM$41)))))</f>
        <v/>
      </c>
      <c r="AP25" s="270" t="str">
        <f>IF($C25="","",IF(SUM(Programacion!AN$28:AN$41)=0,"",IF(SUM(Programacion!AN$35:AN$41)=0,'Res 1ªEval'!AP25,(IF(Programacion!AN$35="",0,Programacion!AN$35/SUM(Programacion!AN$35:AN$41)*'2 Eval'!$E24)+IF(Programacion!AN$36="",0,Programacion!AN$36/SUM(Programacion!AN$35:AN$41)*'2 Eval'!$F24)+IF(Programacion!AN$37="",0,Programacion!AN$37/SUM(Programacion!AN$35:AN$41)*'2 Eval'!$G24)+IF(Programacion!AN$38="",0,Programacion!AN$38/SUM(Programacion!AN$35:AN$41)*'2 Eval'!$H24)+IF(Programacion!AN$39="",0,Programacion!AN$39/SUM(Programacion!AN$35:AN$41)*'2 Eval'!$I24)+IF(Programacion!AN$40="",0,Programacion!AN$40/SUM(Programacion!AN$35:AN$41)*'2 Eval'!$J24)+IF(Programacion!AN$41="",0,Programacion!AN$41/SUM(Programacion!AN$35:AN$41)*'2 Eval'!$K24))*SUM(Programacion!AN$35:AN$41)/SUM(Programacion!AN$28:AN$41)+IF('Res 1ªEval'!AP25="",0,'Res 1ªEval'!AP25*SUM(Programacion!AN$28:AN$34)/SUM(Programacion!AN$28:AN$41)))))</f>
        <v/>
      </c>
      <c r="AQ25" s="270" t="str">
        <f>IF($C25="","",IF(SUM(Programacion!AO$28:AO$41)=0,"",IF(SUM(Programacion!AO$35:AO$41)=0,'Res 1ªEval'!AQ25,(IF(Programacion!AO$35="",0,Programacion!AO$35/SUM(Programacion!AO$35:AO$41)*'2 Eval'!$E24)+IF(Programacion!AO$36="",0,Programacion!AO$36/SUM(Programacion!AO$35:AO$41)*'2 Eval'!$F24)+IF(Programacion!AO$37="",0,Programacion!AO$37/SUM(Programacion!AO$35:AO$41)*'2 Eval'!$G24)+IF(Programacion!AO$38="",0,Programacion!AO$38/SUM(Programacion!AO$35:AO$41)*'2 Eval'!$H24)+IF(Programacion!AO$39="",0,Programacion!AO$39/SUM(Programacion!AO$35:AO$41)*'2 Eval'!$I24)+IF(Programacion!AO$40="",0,Programacion!AO$40/SUM(Programacion!AO$35:AO$41)*'2 Eval'!$J24)+IF(Programacion!AO$41="",0,Programacion!AO$41/SUM(Programacion!AO$35:AO$41)*'2 Eval'!$K24))*SUM(Programacion!AO$35:AO$41)/SUM(Programacion!AO$28:AO$41)+IF('Res 1ªEval'!AQ25="",0,'Res 1ªEval'!AQ25*SUM(Programacion!AO$28:AO$34)/SUM(Programacion!AO$28:AO$41)))))</f>
        <v/>
      </c>
      <c r="AR25" s="270" t="str">
        <f>IF($C25="","",IF(SUM(Programacion!AP$28:AP$41)=0,"",IF(SUM(Programacion!AP$35:AP$41)=0,'Res 1ªEval'!AR25,(IF(Programacion!AP$35="",0,Programacion!AP$35/SUM(Programacion!AP$35:AP$41)*'2 Eval'!$E24)+IF(Programacion!AP$36="",0,Programacion!AP$36/SUM(Programacion!AP$35:AP$41)*'2 Eval'!$F24)+IF(Programacion!AP$37="",0,Programacion!AP$37/SUM(Programacion!AP$35:AP$41)*'2 Eval'!$G24)+IF(Programacion!AP$38="",0,Programacion!AP$38/SUM(Programacion!AP$35:AP$41)*'2 Eval'!$H24)+IF(Programacion!AP$39="",0,Programacion!AP$39/SUM(Programacion!AP$35:AP$41)*'2 Eval'!$I24)+IF(Programacion!AP$40="",0,Programacion!AP$40/SUM(Programacion!AP$35:AP$41)*'2 Eval'!$J24)+IF(Programacion!AP$41="",0,Programacion!AP$41/SUM(Programacion!AP$35:AP$41)*'2 Eval'!$K24))*SUM(Programacion!AP$35:AP$41)/SUM(Programacion!AP$28:AP$41)+IF('Res 1ªEval'!AR25="",0,'Res 1ªEval'!AR25*SUM(Programacion!AP$28:AP$34)/SUM(Programacion!AP$28:AP$41)))))</f>
        <v/>
      </c>
      <c r="AS25" s="270" t="str">
        <f>IF($C25="","",IF(SUM(Programacion!AQ$28:AQ$41)=0,"",IF(SUM(Programacion!AQ$35:AQ$41)=0,'Res 1ªEval'!AS25,(IF(Programacion!AQ$35="",0,Programacion!AQ$35/SUM(Programacion!AQ$35:AQ$41)*'2 Eval'!$E24)+IF(Programacion!AQ$36="",0,Programacion!AQ$36/SUM(Programacion!AQ$35:AQ$41)*'2 Eval'!$F24)+IF(Programacion!AQ$37="",0,Programacion!AQ$37/SUM(Programacion!AQ$35:AQ$41)*'2 Eval'!$G24)+IF(Programacion!AQ$38="",0,Programacion!AQ$38/SUM(Programacion!AQ$35:AQ$41)*'2 Eval'!$H24)+IF(Programacion!AQ$39="",0,Programacion!AQ$39/SUM(Programacion!AQ$35:AQ$41)*'2 Eval'!$I24)+IF(Programacion!AQ$40="",0,Programacion!AQ$40/SUM(Programacion!AQ$35:AQ$41)*'2 Eval'!$J24)+IF(Programacion!AQ$41="",0,Programacion!AQ$41/SUM(Programacion!AQ$35:AQ$41)*'2 Eval'!$K24))*SUM(Programacion!AQ$35:AQ$41)/SUM(Programacion!AQ$28:AQ$41)+IF('Res 1ªEval'!AS25="",0,'Res 1ªEval'!AS25*SUM(Programacion!AQ$28:AQ$34)/SUM(Programacion!AQ$28:AQ$41)))))</f>
        <v/>
      </c>
      <c r="AT25" s="270" t="str">
        <f>IF($C25="","",IF(SUM(Programacion!AR$28:AR$41)=0,"",IF(SUM(Programacion!AR$35:AR$41)=0,'Res 1ªEval'!AT25,(IF(Programacion!AR$35="",0,Programacion!AR$35/SUM(Programacion!AR$35:AR$41)*'2 Eval'!$E24)+IF(Programacion!AR$36="",0,Programacion!AR$36/SUM(Programacion!AR$35:AR$41)*'2 Eval'!$F24)+IF(Programacion!AR$37="",0,Programacion!AR$37/SUM(Programacion!AR$35:AR$41)*'2 Eval'!$G24)+IF(Programacion!AR$38="",0,Programacion!AR$38/SUM(Programacion!AR$35:AR$41)*'2 Eval'!$H24)+IF(Programacion!AR$39="",0,Programacion!AR$39/SUM(Programacion!AR$35:AR$41)*'2 Eval'!$I24)+IF(Programacion!AR$40="",0,Programacion!AR$40/SUM(Programacion!AR$35:AR$41)*'2 Eval'!$J24)+IF(Programacion!AR$41="",0,Programacion!AR$41/SUM(Programacion!AR$35:AR$41)*'2 Eval'!$K24))*SUM(Programacion!AR$35:AR$41)/SUM(Programacion!AR$28:AR$41)+IF('Res 1ªEval'!AT25="",0,'Res 1ªEval'!AT25*SUM(Programacion!AR$28:AR$34)/SUM(Programacion!AR$28:AR$41)))))</f>
        <v/>
      </c>
      <c r="AU25" s="270" t="str">
        <f>IF($C25="","",IF(SUM(Programacion!AS$28:AS$41)=0,"",IF(SUM(Programacion!AS$35:AS$41)=0,'Res 1ªEval'!AU25,(IF(Programacion!AS$35="",0,Programacion!AS$35/SUM(Programacion!AS$35:AS$41)*'2 Eval'!$E24)+IF(Programacion!AS$36="",0,Programacion!AS$36/SUM(Programacion!AS$35:AS$41)*'2 Eval'!$F24)+IF(Programacion!AS$37="",0,Programacion!AS$37/SUM(Programacion!AS$35:AS$41)*'2 Eval'!$G24)+IF(Programacion!AS$38="",0,Programacion!AS$38/SUM(Programacion!AS$35:AS$41)*'2 Eval'!$H24)+IF(Programacion!AS$39="",0,Programacion!AS$39/SUM(Programacion!AS$35:AS$41)*'2 Eval'!$I24)+IF(Programacion!AS$40="",0,Programacion!AS$40/SUM(Programacion!AS$35:AS$41)*'2 Eval'!$J24)+IF(Programacion!AS$41="",0,Programacion!AS$41/SUM(Programacion!AS$35:AS$41)*'2 Eval'!$K24))*SUM(Programacion!AS$35:AS$41)/SUM(Programacion!AS$28:AS$41)+IF('Res 1ªEval'!AU25="",0,'Res 1ªEval'!AU25*SUM(Programacion!AS$28:AS$34)/SUM(Programacion!AS$28:AS$41)))))</f>
        <v/>
      </c>
      <c r="AV25" s="270" t="str">
        <f>IF($C25="","",IF(SUM(Programacion!AT$28:AT$41)=0,"",IF(SUM(Programacion!AT$35:AT$41)=0,'Res 1ªEval'!AV25,(IF(Programacion!AT$35="",0,Programacion!AT$35/SUM(Programacion!AT$35:AT$41)*'2 Eval'!$E24)+IF(Programacion!AT$36="",0,Programacion!AT$36/SUM(Programacion!AT$35:AT$41)*'2 Eval'!$F24)+IF(Programacion!AT$37="",0,Programacion!AT$37/SUM(Programacion!AT$35:AT$41)*'2 Eval'!$G24)+IF(Programacion!AT$38="",0,Programacion!AT$38/SUM(Programacion!AT$35:AT$41)*'2 Eval'!$H24)+IF(Programacion!AT$39="",0,Programacion!AT$39/SUM(Programacion!AT$35:AT$41)*'2 Eval'!$I24)+IF(Programacion!AT$40="",0,Programacion!AT$40/SUM(Programacion!AT$35:AT$41)*'2 Eval'!$J24)+IF(Programacion!AT$41="",0,Programacion!AT$41/SUM(Programacion!AT$35:AT$41)*'2 Eval'!$K24))*SUM(Programacion!AT$35:AT$41)/SUM(Programacion!AT$28:AT$41)+IF('Res 1ªEval'!AV25="",0,'Res 1ªEval'!AV25*SUM(Programacion!AT$28:AT$34)/SUM(Programacion!AT$28:AT$41)))))</f>
        <v/>
      </c>
      <c r="AW25" s="270" t="str">
        <f>IF($C25="","",IF(SUM(Programacion!AU$28:AU$41)=0,"",IF(SUM(Programacion!AU$35:AU$41)=0,'Res 1ªEval'!AW25,(IF(Programacion!AU$35="",0,Programacion!AU$35/SUM(Programacion!AU$35:AU$41)*'2 Eval'!$E24)+IF(Programacion!AU$36="",0,Programacion!AU$36/SUM(Programacion!AU$35:AU$41)*'2 Eval'!$F24)+IF(Programacion!AU$37="",0,Programacion!AU$37/SUM(Programacion!AU$35:AU$41)*'2 Eval'!$G24)+IF(Programacion!AU$38="",0,Programacion!AU$38/SUM(Programacion!AU$35:AU$41)*'2 Eval'!$H24)+IF(Programacion!AU$39="",0,Programacion!AU$39/SUM(Programacion!AU$35:AU$41)*'2 Eval'!$I24)+IF(Programacion!AU$40="",0,Programacion!AU$40/SUM(Programacion!AU$35:AU$41)*'2 Eval'!$J24)+IF(Programacion!AU$41="",0,Programacion!AU$41/SUM(Programacion!AU$35:AU$41)*'2 Eval'!$K24))*SUM(Programacion!AU$35:AU$41)/SUM(Programacion!AU$28:AU$41)+IF('Res 1ªEval'!AW25="",0,'Res 1ªEval'!AW25*SUM(Programacion!AU$28:AU$34)/SUM(Programacion!AU$28:AU$41)))))</f>
        <v/>
      </c>
      <c r="AX25" s="270" t="str">
        <f>IF($C25="","",IF(SUM(Programacion!AV$28:AV$41)=0,"",IF(SUM(Programacion!AV$35:AV$41)=0,'Res 1ªEval'!AX25,(IF(Programacion!AV$35="",0,Programacion!AV$35/SUM(Programacion!AV$35:AV$41)*'2 Eval'!$E24)+IF(Programacion!AV$36="",0,Programacion!AV$36/SUM(Programacion!AV$35:AV$41)*'2 Eval'!$F24)+IF(Programacion!AV$37="",0,Programacion!AV$37/SUM(Programacion!AV$35:AV$41)*'2 Eval'!$G24)+IF(Programacion!AV$38="",0,Programacion!AV$38/SUM(Programacion!AV$35:AV$41)*'2 Eval'!$H24)+IF(Programacion!AV$39="",0,Programacion!AV$39/SUM(Programacion!AV$35:AV$41)*'2 Eval'!$I24)+IF(Programacion!AV$40="",0,Programacion!AV$40/SUM(Programacion!AV$35:AV$41)*'2 Eval'!$J24)+IF(Programacion!AV$41="",0,Programacion!AV$41/SUM(Programacion!AV$35:AV$41)*'2 Eval'!$K24))*SUM(Programacion!AV$35:AV$41)/SUM(Programacion!AV$28:AV$41)+IF('Res 1ªEval'!AX25="",0,'Res 1ªEval'!AX25*SUM(Programacion!AV$28:AV$34)/SUM(Programacion!AV$28:AV$41)))))</f>
        <v/>
      </c>
      <c r="AY25" s="270" t="str">
        <f>IF($C25="","",IF(SUM(Programacion!AW$28:AW$41)=0,"",IF(SUM(Programacion!AW$35:AW$41)=0,'Res 1ªEval'!AY25,(IF(Programacion!AW$35="",0,Programacion!AW$35/SUM(Programacion!AW$35:AW$41)*'2 Eval'!$E24)+IF(Programacion!AW$36="",0,Programacion!AW$36/SUM(Programacion!AW$35:AW$41)*'2 Eval'!$F24)+IF(Programacion!AW$37="",0,Programacion!AW$37/SUM(Programacion!AW$35:AW$41)*'2 Eval'!$G24)+IF(Programacion!AW$38="",0,Programacion!AW$38/SUM(Programacion!AW$35:AW$41)*'2 Eval'!$H24)+IF(Programacion!AW$39="",0,Programacion!AW$39/SUM(Programacion!AW$35:AW$41)*'2 Eval'!$I24)+IF(Programacion!AW$40="",0,Programacion!AW$40/SUM(Programacion!AW$35:AW$41)*'2 Eval'!$J24)+IF(Programacion!AW$41="",0,Programacion!AW$41/SUM(Programacion!AW$35:AW$41)*'2 Eval'!$K24))*SUM(Programacion!AW$35:AW$41)/SUM(Programacion!AW$28:AW$41)+IF('Res 1ªEval'!AY25="",0,'Res 1ªEval'!AY25*SUM(Programacion!AW$28:AW$34)/SUM(Programacion!AW$28:AW$41)))))</f>
        <v/>
      </c>
      <c r="AZ25" s="270" t="str">
        <f>IF($C25="","",IF(SUM(Programacion!AX$28:AX$41)=0,"",IF(SUM(Programacion!AX$35:AX$41)=0,'Res 1ªEval'!AZ25,(IF(Programacion!AX$35="",0,Programacion!AX$35/SUM(Programacion!AX$35:AX$41)*'2 Eval'!$E24)+IF(Programacion!AX$36="",0,Programacion!AX$36/SUM(Programacion!AX$35:AX$41)*'2 Eval'!$F24)+IF(Programacion!AX$37="",0,Programacion!AX$37/SUM(Programacion!AX$35:AX$41)*'2 Eval'!$G24)+IF(Programacion!AX$38="",0,Programacion!AX$38/SUM(Programacion!AX$35:AX$41)*'2 Eval'!$H24)+IF(Programacion!AX$39="",0,Programacion!AX$39/SUM(Programacion!AX$35:AX$41)*'2 Eval'!$I24)+IF(Programacion!AX$40="",0,Programacion!AX$40/SUM(Programacion!AX$35:AX$41)*'2 Eval'!$J24)+IF(Programacion!AX$41="",0,Programacion!AX$41/SUM(Programacion!AX$35:AX$41)*'2 Eval'!$K24))*SUM(Programacion!AX$35:AX$41)/SUM(Programacion!AX$28:AX$41)+IF('Res 1ªEval'!AZ25="",0,'Res 1ªEval'!AZ25*SUM(Programacion!AX$28:AX$34)/SUM(Programacion!AX$28:AX$41)))))</f>
        <v/>
      </c>
      <c r="BA25" s="270" t="str">
        <f>IF($C25="","",IF(SUM(Programacion!AY$28:AY$41)=0,"",IF(SUM(Programacion!AY$35:AY$41)=0,'Res 1ªEval'!BA25,(IF(Programacion!AY$35="",0,Programacion!AY$35/SUM(Programacion!AY$35:AY$41)*'2 Eval'!$E24)+IF(Programacion!AY$36="",0,Programacion!AY$36/SUM(Programacion!AY$35:AY$41)*'2 Eval'!$F24)+IF(Programacion!AY$37="",0,Programacion!AY$37/SUM(Programacion!AY$35:AY$41)*'2 Eval'!$G24)+IF(Programacion!AY$38="",0,Programacion!AY$38/SUM(Programacion!AY$35:AY$41)*'2 Eval'!$H24)+IF(Programacion!AY$39="",0,Programacion!AY$39/SUM(Programacion!AY$35:AY$41)*'2 Eval'!$I24)+IF(Programacion!AY$40="",0,Programacion!AY$40/SUM(Programacion!AY$35:AY$41)*'2 Eval'!$J24)+IF(Programacion!AY$41="",0,Programacion!AY$41/SUM(Programacion!AY$35:AY$41)*'2 Eval'!$K24))*SUM(Programacion!AY$35:AY$41)/SUM(Programacion!AY$28:AY$41)+IF('Res 1ªEval'!BA25="",0,'Res 1ªEval'!BA25*SUM(Programacion!AY$28:AY$34)/SUM(Programacion!AY$28:AY$41)))))</f>
        <v/>
      </c>
      <c r="BB25" s="270" t="str">
        <f>IF($C25="","",IF(SUM(Programacion!AZ$28:AZ$41)=0,"",IF(SUM(Programacion!AZ$35:AZ$41)=0,'Res 1ªEval'!BB25,(IF(Programacion!AZ$35="",0,Programacion!AZ$35/SUM(Programacion!AZ$35:AZ$41)*'2 Eval'!$E24)+IF(Programacion!AZ$36="",0,Programacion!AZ$36/SUM(Programacion!AZ$35:AZ$41)*'2 Eval'!$F24)+IF(Programacion!AZ$37="",0,Programacion!AZ$37/SUM(Programacion!AZ$35:AZ$41)*'2 Eval'!$G24)+IF(Programacion!AZ$38="",0,Programacion!AZ$38/SUM(Programacion!AZ$35:AZ$41)*'2 Eval'!$H24)+IF(Programacion!AZ$39="",0,Programacion!AZ$39/SUM(Programacion!AZ$35:AZ$41)*'2 Eval'!$I24)+IF(Programacion!AZ$40="",0,Programacion!AZ$40/SUM(Programacion!AZ$35:AZ$41)*'2 Eval'!$J24)+IF(Programacion!AZ$41="",0,Programacion!AZ$41/SUM(Programacion!AZ$35:AZ$41)*'2 Eval'!$K24))*SUM(Programacion!AZ$35:AZ$41)/SUM(Programacion!AZ$28:AZ$41)+IF('Res 1ªEval'!BB25="",0,'Res 1ªEval'!BB25*SUM(Programacion!AZ$28:AZ$34)/SUM(Programacion!AZ$28:AZ$41)))))</f>
        <v/>
      </c>
      <c r="BC25" s="270" t="str">
        <f>IF($C25="","",IF(SUM(Programacion!BA$28:BA$41)=0,"",IF(SUM(Programacion!BA$35:BA$41)=0,'Res 1ªEval'!BC25,(IF(Programacion!BA$35="",0,Programacion!BA$35/SUM(Programacion!BA$35:BA$41)*'2 Eval'!$E24)+IF(Programacion!BA$36="",0,Programacion!BA$36/SUM(Programacion!BA$35:BA$41)*'2 Eval'!$F24)+IF(Programacion!BA$37="",0,Programacion!BA$37/SUM(Programacion!BA$35:BA$41)*'2 Eval'!$G24)+IF(Programacion!BA$38="",0,Programacion!BA$38/SUM(Programacion!BA$35:BA$41)*'2 Eval'!$H24)+IF(Programacion!BA$39="",0,Programacion!BA$39/SUM(Programacion!BA$35:BA$41)*'2 Eval'!$I24)+IF(Programacion!BA$40="",0,Programacion!BA$40/SUM(Programacion!BA$35:BA$41)*'2 Eval'!$J24)+IF(Programacion!BA$41="",0,Programacion!BA$41/SUM(Programacion!BA$35:BA$41)*'2 Eval'!$K24))*SUM(Programacion!BA$35:BA$41)/SUM(Programacion!BA$28:BA$41)+IF('Res 1ªEval'!BC25="",0,'Res 1ªEval'!BC25*SUM(Programacion!BA$28:BA$34)/SUM(Programacion!BA$28:BA$41)))))</f>
        <v/>
      </c>
      <c r="BD25" s="270" t="str">
        <f>IF($C25="","",IF(SUM(Programacion!BB$28:BB$41)=0,"",IF(SUM(Programacion!BB$35:BB$41)=0,'Res 1ªEval'!BD25,(IF(Programacion!BB$35="",0,Programacion!BB$35/SUM(Programacion!BB$35:BB$41)*'2 Eval'!$E24)+IF(Programacion!BB$36="",0,Programacion!BB$36/SUM(Programacion!BB$35:BB$41)*'2 Eval'!$F24)+IF(Programacion!BB$37="",0,Programacion!BB$37/SUM(Programacion!BB$35:BB$41)*'2 Eval'!$G24)+IF(Programacion!BB$38="",0,Programacion!BB$38/SUM(Programacion!BB$35:BB$41)*'2 Eval'!$H24)+IF(Programacion!BB$39="",0,Programacion!BB$39/SUM(Programacion!BB$35:BB$41)*'2 Eval'!$I24)+IF(Programacion!BB$40="",0,Programacion!BB$40/SUM(Programacion!BB$35:BB$41)*'2 Eval'!$J24)+IF(Programacion!BB$41="",0,Programacion!BB$41/SUM(Programacion!BB$35:BB$41)*'2 Eval'!$K24))*SUM(Programacion!BB$35:BB$41)/SUM(Programacion!BB$28:BB$41)+IF('Res 1ªEval'!BD25="",0,'Res 1ªEval'!BD25*SUM(Programacion!BB$28:BB$34)/SUM(Programacion!BB$28:BB$41)))))</f>
        <v/>
      </c>
      <c r="BE25" s="270" t="str">
        <f>IF($C25="","",IF(SUM(Programacion!BC$28:BC$41)=0,"",IF(SUM(Programacion!BC$35:BC$41)=0,'Res 1ªEval'!BE25,(IF(Programacion!BC$35="",0,Programacion!BC$35/SUM(Programacion!BC$35:BC$41)*'2 Eval'!$E24)+IF(Programacion!BC$36="",0,Programacion!BC$36/SUM(Programacion!BC$35:BC$41)*'2 Eval'!$F24)+IF(Programacion!BC$37="",0,Programacion!BC$37/SUM(Programacion!BC$35:BC$41)*'2 Eval'!$G24)+IF(Programacion!BC$38="",0,Programacion!BC$38/SUM(Programacion!BC$35:BC$41)*'2 Eval'!$H24)+IF(Programacion!BC$39="",0,Programacion!BC$39/SUM(Programacion!BC$35:BC$41)*'2 Eval'!$I24)+IF(Programacion!BC$40="",0,Programacion!BC$40/SUM(Programacion!BC$35:BC$41)*'2 Eval'!$J24)+IF(Programacion!BC$41="",0,Programacion!BC$41/SUM(Programacion!BC$35:BC$41)*'2 Eval'!$K24))*SUM(Programacion!BC$35:BC$41)/SUM(Programacion!BC$28:BC$41)+IF('Res 1ªEval'!BE25="",0,'Res 1ªEval'!BE25*SUM(Programacion!BC$28:BC$34)/SUM(Programacion!BC$28:BC$41)))))</f>
        <v/>
      </c>
      <c r="BF25" s="270" t="str">
        <f>IF($C25="","",IF(SUM(Programacion!BD$28:BD$41)=0,"",IF(SUM(Programacion!BD$35:BD$41)=0,'Res 1ªEval'!BF25,(IF(Programacion!BD$35="",0,Programacion!BD$35/SUM(Programacion!BD$35:BD$41)*'2 Eval'!$E24)+IF(Programacion!BD$36="",0,Programacion!BD$36/SUM(Programacion!BD$35:BD$41)*'2 Eval'!$F24)+IF(Programacion!BD$37="",0,Programacion!BD$37/SUM(Programacion!BD$35:BD$41)*'2 Eval'!$G24)+IF(Programacion!BD$38="",0,Programacion!BD$38/SUM(Programacion!BD$35:BD$41)*'2 Eval'!$H24)+IF(Programacion!BD$39="",0,Programacion!BD$39/SUM(Programacion!BD$35:BD$41)*'2 Eval'!$I24)+IF(Programacion!BD$40="",0,Programacion!BD$40/SUM(Programacion!BD$35:BD$41)*'2 Eval'!$J24)+IF(Programacion!BD$41="",0,Programacion!BD$41/SUM(Programacion!BD$35:BD$41)*'2 Eval'!$K24))*SUM(Programacion!BD$35:BD$41)/SUM(Programacion!BD$28:BD$41)+IF('Res 1ªEval'!BF25="",0,'Res 1ªEval'!BF25*SUM(Programacion!BD$28:BD$34)/SUM(Programacion!BD$28:BD$41)))))</f>
        <v/>
      </c>
      <c r="BG25" s="270" t="str">
        <f>IF($C25="","",IF(SUM(Programacion!BE$28:BE$41)=0,"",IF(SUM(Programacion!BE$35:BE$41)=0,'Res 1ªEval'!BG25,(IF(Programacion!BE$35="",0,Programacion!BE$35/SUM(Programacion!BE$35:BE$41)*'2 Eval'!$E24)+IF(Programacion!BE$36="",0,Programacion!BE$36/SUM(Programacion!BE$35:BE$41)*'2 Eval'!$F24)+IF(Programacion!BE$37="",0,Programacion!BE$37/SUM(Programacion!BE$35:BE$41)*'2 Eval'!$G24)+IF(Programacion!BE$38="",0,Programacion!BE$38/SUM(Programacion!BE$35:BE$41)*'2 Eval'!$H24)+IF(Programacion!BE$39="",0,Programacion!BE$39/SUM(Programacion!BE$35:BE$41)*'2 Eval'!$I24)+IF(Programacion!BE$40="",0,Programacion!BE$40/SUM(Programacion!BE$35:BE$41)*'2 Eval'!$J24)+IF(Programacion!BE$41="",0,Programacion!BE$41/SUM(Programacion!BE$35:BE$41)*'2 Eval'!$K24))*SUM(Programacion!BE$35:BE$41)/SUM(Programacion!BE$28:BE$41)+IF('Res 1ªEval'!BG25="",0,'Res 1ªEval'!BG25*SUM(Programacion!BE$28:BE$34)/SUM(Programacion!BE$28:BE$41)))))</f>
        <v/>
      </c>
      <c r="BH25" s="270" t="str">
        <f>IF($C25="","",IF(SUM(Programacion!BF$28:BF$41)=0,"",IF(SUM(Programacion!BF$35:BF$41)=0,'Res 1ªEval'!BH25,(IF(Programacion!BF$35="",0,Programacion!BF$35/SUM(Programacion!BF$35:BF$41)*'2 Eval'!$E24)+IF(Programacion!BF$36="",0,Programacion!BF$36/SUM(Programacion!BF$35:BF$41)*'2 Eval'!$F24)+IF(Programacion!BF$37="",0,Programacion!BF$37/SUM(Programacion!BF$35:BF$41)*'2 Eval'!$G24)+IF(Programacion!BF$38="",0,Programacion!BF$38/SUM(Programacion!BF$35:BF$41)*'2 Eval'!$H24)+IF(Programacion!BF$39="",0,Programacion!BF$39/SUM(Programacion!BF$35:BF$41)*'2 Eval'!$I24)+IF(Programacion!BF$40="",0,Programacion!BF$40/SUM(Programacion!BF$35:BF$41)*'2 Eval'!$J24)+IF(Programacion!BF$41="",0,Programacion!BF$41/SUM(Programacion!BF$35:BF$41)*'2 Eval'!$K24))*SUM(Programacion!BF$35:BF$41)/SUM(Programacion!BF$28:BF$41)+IF('Res 1ªEval'!BH25="",0,'Res 1ªEval'!BH25*SUM(Programacion!BF$28:BF$34)/SUM(Programacion!BF$28:BF$41)))))</f>
        <v/>
      </c>
      <c r="BI25" s="270" t="str">
        <f>IF($C25="","",IF(SUM(Programacion!BG$28:BG$41)=0,"",IF(SUM(Programacion!BG$35:BG$41)=0,'Res 1ªEval'!BI25,(IF(Programacion!BG$35="",0,Programacion!BG$35/SUM(Programacion!BG$35:BG$41)*'2 Eval'!$E24)+IF(Programacion!BG$36="",0,Programacion!BG$36/SUM(Programacion!BG$35:BG$41)*'2 Eval'!$F24)+IF(Programacion!BG$37="",0,Programacion!BG$37/SUM(Programacion!BG$35:BG$41)*'2 Eval'!$G24)+IF(Programacion!BG$38="",0,Programacion!BG$38/SUM(Programacion!BG$35:BG$41)*'2 Eval'!$H24)+IF(Programacion!BG$39="",0,Programacion!BG$39/SUM(Programacion!BG$35:BG$41)*'2 Eval'!$I24)+IF(Programacion!BG$40="",0,Programacion!BG$40/SUM(Programacion!BG$35:BG$41)*'2 Eval'!$J24)+IF(Programacion!BG$41="",0,Programacion!BG$41/SUM(Programacion!BG$35:BG$41)*'2 Eval'!$K24))*SUM(Programacion!BG$35:BG$41)/SUM(Programacion!BG$28:BG$41)+IF('Res 1ªEval'!BI25="",0,'Res 1ªEval'!BI25*SUM(Programacion!BG$28:BG$34)/SUM(Programacion!BG$28:BG$41)))))</f>
        <v/>
      </c>
      <c r="BJ25" s="270" t="str">
        <f>IF($C25="","",IF(SUM(Programacion!BH$28:BH$41)=0,"",IF(SUM(Programacion!BH$35:BH$41)=0,'Res 1ªEval'!BJ25,(IF(Programacion!BH$35="",0,Programacion!BH$35/SUM(Programacion!BH$35:BH$41)*'2 Eval'!$E24)+IF(Programacion!BH$36="",0,Programacion!BH$36/SUM(Programacion!BH$35:BH$41)*'2 Eval'!$F24)+IF(Programacion!BH$37="",0,Programacion!BH$37/SUM(Programacion!BH$35:BH$41)*'2 Eval'!$G24)+IF(Programacion!BH$38="",0,Programacion!BH$38/SUM(Programacion!BH$35:BH$41)*'2 Eval'!$H24)+IF(Programacion!BH$39="",0,Programacion!BH$39/SUM(Programacion!BH$35:BH$41)*'2 Eval'!$I24)+IF(Programacion!BH$40="",0,Programacion!BH$40/SUM(Programacion!BH$35:BH$41)*'2 Eval'!$J24)+IF(Programacion!BH$41="",0,Programacion!BH$41/SUM(Programacion!BH$35:BH$41)*'2 Eval'!$K24))*SUM(Programacion!BH$35:BH$41)/SUM(Programacion!BH$28:BH$41)+IF('Res 1ªEval'!BJ25="",0,'Res 1ªEval'!BJ25*SUM(Programacion!BH$28:BH$34)/SUM(Programacion!BH$28:BH$41)))))</f>
        <v/>
      </c>
      <c r="BK25" s="270" t="str">
        <f>IF($C25="","",IF(SUM(Programacion!BI$28:BI$41)=0,"",IF(SUM(Programacion!BI$35:BI$41)=0,'Res 1ªEval'!BK25,(IF(Programacion!BI$35="",0,Programacion!BI$35/SUM(Programacion!BI$35:BI$41)*'2 Eval'!$E24)+IF(Programacion!BI$36="",0,Programacion!BI$36/SUM(Programacion!BI$35:BI$41)*'2 Eval'!$F24)+IF(Programacion!BI$37="",0,Programacion!BI$37/SUM(Programacion!BI$35:BI$41)*'2 Eval'!$G24)+IF(Programacion!BI$38="",0,Programacion!BI$38/SUM(Programacion!BI$35:BI$41)*'2 Eval'!$H24)+IF(Programacion!BI$39="",0,Programacion!BI$39/SUM(Programacion!BI$35:BI$41)*'2 Eval'!$I24)+IF(Programacion!BI$40="",0,Programacion!BI$40/SUM(Programacion!BI$35:BI$41)*'2 Eval'!$J24)+IF(Programacion!BI$41="",0,Programacion!BI$41/SUM(Programacion!BI$35:BI$41)*'2 Eval'!$K24))*SUM(Programacion!BI$35:BI$41)/SUM(Programacion!BI$28:BI$41)+IF('Res 1ªEval'!BK25="",0,'Res 1ªEval'!BK25*SUM(Programacion!BI$28:BI$34)/SUM(Programacion!BI$28:BI$41)))))</f>
        <v/>
      </c>
      <c r="BL25" s="270" t="str">
        <f>IF($C25="","",IF(SUM(Programacion!BJ$28:BJ$41)=0,"",IF(SUM(Programacion!BJ$35:BJ$41)=0,'Res 1ªEval'!BL25,(IF(Programacion!BJ$35="",0,Programacion!BJ$35/SUM(Programacion!BJ$35:BJ$41)*'2 Eval'!$E24)+IF(Programacion!BJ$36="",0,Programacion!BJ$36/SUM(Programacion!BJ$35:BJ$41)*'2 Eval'!$F24)+IF(Programacion!BJ$37="",0,Programacion!BJ$37/SUM(Programacion!BJ$35:BJ$41)*'2 Eval'!$G24)+IF(Programacion!BJ$38="",0,Programacion!BJ$38/SUM(Programacion!BJ$35:BJ$41)*'2 Eval'!$H24)+IF(Programacion!BJ$39="",0,Programacion!BJ$39/SUM(Programacion!BJ$35:BJ$41)*'2 Eval'!$I24)+IF(Programacion!BJ$40="",0,Programacion!BJ$40/SUM(Programacion!BJ$35:BJ$41)*'2 Eval'!$J24)+IF(Programacion!BJ$41="",0,Programacion!BJ$41/SUM(Programacion!BJ$35:BJ$41)*'2 Eval'!$K24))*SUM(Programacion!BJ$35:BJ$41)/SUM(Programacion!BJ$28:BJ$41)+IF('Res 1ªEval'!BL25="",0,'Res 1ªEval'!BL25*SUM(Programacion!BJ$28:BJ$34)/SUM(Programacion!BJ$28:BJ$41)))))</f>
        <v/>
      </c>
      <c r="BM25" s="270" t="str">
        <f>IF($C25="","",IF(SUM(Programacion!BK$28:BK$41)=0,"",IF(SUM(Programacion!BK$35:BK$41)=0,'Res 1ªEval'!BM25,(IF(Programacion!BK$35="",0,Programacion!BK$35/SUM(Programacion!BK$35:BK$41)*'2 Eval'!$E24)+IF(Programacion!BK$36="",0,Programacion!BK$36/SUM(Programacion!BK$35:BK$41)*'2 Eval'!$F24)+IF(Programacion!BK$37="",0,Programacion!BK$37/SUM(Programacion!BK$35:BK$41)*'2 Eval'!$G24)+IF(Programacion!BK$38="",0,Programacion!BK$38/SUM(Programacion!BK$35:BK$41)*'2 Eval'!$H24)+IF(Programacion!BK$39="",0,Programacion!BK$39/SUM(Programacion!BK$35:BK$41)*'2 Eval'!$I24)+IF(Programacion!BK$40="",0,Programacion!BK$40/SUM(Programacion!BK$35:BK$41)*'2 Eval'!$J24)+IF(Programacion!BK$41="",0,Programacion!BK$41/SUM(Programacion!BK$35:BK$41)*'2 Eval'!$K24))*SUM(Programacion!BK$35:BK$41)/SUM(Programacion!BK$28:BK$41)+IF('Res 1ªEval'!BM25="",0,'Res 1ªEval'!BM25*SUM(Programacion!BK$28:BK$34)/SUM(Programacion!BK$28:BK$41)))))</f>
        <v/>
      </c>
      <c r="BN25" s="270" t="str">
        <f>IF($C25="","",IF(SUM(Programacion!BL$28:BL$41)=0,"",IF(SUM(Programacion!BL$35:BL$41)=0,'Res 1ªEval'!BN25,(IF(Programacion!BL$35="",0,Programacion!BL$35/SUM(Programacion!BL$35:BL$41)*'2 Eval'!$E24)+IF(Programacion!BL$36="",0,Programacion!BL$36/SUM(Programacion!BL$35:BL$41)*'2 Eval'!$F24)+IF(Programacion!BL$37="",0,Programacion!BL$37/SUM(Programacion!BL$35:BL$41)*'2 Eval'!$G24)+IF(Programacion!BL$38="",0,Programacion!BL$38/SUM(Programacion!BL$35:BL$41)*'2 Eval'!$H24)+IF(Programacion!BL$39="",0,Programacion!BL$39/SUM(Programacion!BL$35:BL$41)*'2 Eval'!$I24)+IF(Programacion!BL$40="",0,Programacion!BL$40/SUM(Programacion!BL$35:BL$41)*'2 Eval'!$J24)+IF(Programacion!BL$41="",0,Programacion!BL$41/SUM(Programacion!BL$35:BL$41)*'2 Eval'!$K24))*SUM(Programacion!BL$35:BL$41)/SUM(Programacion!BL$28:BL$41)+IF('Res 1ªEval'!BN25="",0,'Res 1ªEval'!BN25*SUM(Programacion!BL$28:BL$34)/SUM(Programacion!BL$28:BL$41)))))</f>
        <v/>
      </c>
      <c r="BO25" s="270" t="str">
        <f>IF($C25="","",IF(SUM(Programacion!BM$28:BM$41)=0,"",IF(SUM(Programacion!BM$35:BM$41)=0,'Res 1ªEval'!BO25,(IF(Programacion!BM$35="",0,Programacion!BM$35/SUM(Programacion!BM$35:BM$41)*'2 Eval'!$E24)+IF(Programacion!BM$36="",0,Programacion!BM$36/SUM(Programacion!BM$35:BM$41)*'2 Eval'!$F24)+IF(Programacion!BM$37="",0,Programacion!BM$37/SUM(Programacion!BM$35:BM$41)*'2 Eval'!$G24)+IF(Programacion!BM$38="",0,Programacion!BM$38/SUM(Programacion!BM$35:BM$41)*'2 Eval'!$H24)+IF(Programacion!BM$39="",0,Programacion!BM$39/SUM(Programacion!BM$35:BM$41)*'2 Eval'!$I24)+IF(Programacion!BM$40="",0,Programacion!BM$40/SUM(Programacion!BM$35:BM$41)*'2 Eval'!$J24)+IF(Programacion!BM$41="",0,Programacion!BM$41/SUM(Programacion!BM$35:BM$41)*'2 Eval'!$K24))*SUM(Programacion!BM$35:BM$41)/SUM(Programacion!BM$28:BM$41)+IF('Res 1ªEval'!BO25="",0,'Res 1ªEval'!BO25*SUM(Programacion!BM$28:BM$34)/SUM(Programacion!BM$28:BM$41)))))</f>
        <v/>
      </c>
      <c r="BP25" s="270" t="str">
        <f>IF($C25="","",IF(SUM(Programacion!BN$28:BN$41)=0,"",IF(SUM(Programacion!BN$35:BN$41)=0,'Res 1ªEval'!BP25,(IF(Programacion!BN$35="",0,Programacion!BN$35/SUM(Programacion!BN$35:BN$41)*'2 Eval'!$E24)+IF(Programacion!BN$36="",0,Programacion!BN$36/SUM(Programacion!BN$35:BN$41)*'2 Eval'!$F24)+IF(Programacion!BN$37="",0,Programacion!BN$37/SUM(Programacion!BN$35:BN$41)*'2 Eval'!$G24)+IF(Programacion!BN$38="",0,Programacion!BN$38/SUM(Programacion!BN$35:BN$41)*'2 Eval'!$H24)+IF(Programacion!BN$39="",0,Programacion!BN$39/SUM(Programacion!BN$35:BN$41)*'2 Eval'!$I24)+IF(Programacion!BN$40="",0,Programacion!BN$40/SUM(Programacion!BN$35:BN$41)*'2 Eval'!$J24)+IF(Programacion!BN$41="",0,Programacion!BN$41/SUM(Programacion!BN$35:BN$41)*'2 Eval'!$K24))*SUM(Programacion!BN$35:BN$41)/SUM(Programacion!BN$28:BN$41)+IF('Res 1ªEval'!BP25="",0,'Res 1ªEval'!BP25*SUM(Programacion!BN$28:BN$34)/SUM(Programacion!BN$28:BN$41)))))</f>
        <v/>
      </c>
      <c r="BQ25" s="270" t="str">
        <f>IF($C25="","",IF(SUM(Programacion!BO$28:BO$41)=0,"",IF(SUM(Programacion!BO$35:BO$41)=0,'Res 1ªEval'!BQ25,(IF(Programacion!BO$35="",0,Programacion!BO$35/SUM(Programacion!BO$35:BO$41)*'2 Eval'!$E24)+IF(Programacion!BO$36="",0,Programacion!BO$36/SUM(Programacion!BO$35:BO$41)*'2 Eval'!$F24)+IF(Programacion!BO$37="",0,Programacion!BO$37/SUM(Programacion!BO$35:BO$41)*'2 Eval'!$G24)+IF(Programacion!BO$38="",0,Programacion!BO$38/SUM(Programacion!BO$35:BO$41)*'2 Eval'!$H24)+IF(Programacion!BO$39="",0,Programacion!BO$39/SUM(Programacion!BO$35:BO$41)*'2 Eval'!$I24)+IF(Programacion!BO$40="",0,Programacion!BO$40/SUM(Programacion!BO$35:BO$41)*'2 Eval'!$J24)+IF(Programacion!BO$41="",0,Programacion!BO$41/SUM(Programacion!BO$35:BO$41)*'2 Eval'!$K24))*SUM(Programacion!BO$35:BO$41)/SUM(Programacion!BO$28:BO$41)+IF('Res 1ªEval'!BQ25="",0,'Res 1ªEval'!BQ25*SUM(Programacion!BO$28:BO$34)/SUM(Programacion!BO$28:BO$41)))))</f>
        <v/>
      </c>
      <c r="BR25" s="270" t="str">
        <f>IF($C25="","",IF(SUM(Programacion!BP$28:BP$41)=0,"",IF(SUM(Programacion!BP$35:BP$41)=0,'Res 1ªEval'!BR25,(IF(Programacion!BP$35="",0,Programacion!BP$35/SUM(Programacion!BP$35:BP$41)*'2 Eval'!$E24)+IF(Programacion!BP$36="",0,Programacion!BP$36/SUM(Programacion!BP$35:BP$41)*'2 Eval'!$F24)+IF(Programacion!BP$37="",0,Programacion!BP$37/SUM(Programacion!BP$35:BP$41)*'2 Eval'!$G24)+IF(Programacion!BP$38="",0,Programacion!BP$38/SUM(Programacion!BP$35:BP$41)*'2 Eval'!$H24)+IF(Programacion!BP$39="",0,Programacion!BP$39/SUM(Programacion!BP$35:BP$41)*'2 Eval'!$I24)+IF(Programacion!BP$40="",0,Programacion!BP$40/SUM(Programacion!BP$35:BP$41)*'2 Eval'!$J24)+IF(Programacion!BP$41="",0,Programacion!BP$41/SUM(Programacion!BP$35:BP$41)*'2 Eval'!$K24))*SUM(Programacion!BP$35:BP$41)/SUM(Programacion!BP$28:BP$41)+IF('Res 1ªEval'!BR25="",0,'Res 1ªEval'!BR25*SUM(Programacion!BP$28:BP$34)/SUM(Programacion!BP$28:BP$41)))))</f>
        <v/>
      </c>
      <c r="BS25" s="270" t="str">
        <f>IF($C25="","",IF(SUM(Programacion!BQ$28:BQ$41)=0,"",IF(SUM(Programacion!BQ$35:BQ$41)=0,'Res 1ªEval'!BS25,(IF(Programacion!BQ$35="",0,Programacion!BQ$35/SUM(Programacion!BQ$35:BQ$41)*'2 Eval'!$E24)+IF(Programacion!BQ$36="",0,Programacion!BQ$36/SUM(Programacion!BQ$35:BQ$41)*'2 Eval'!$F24)+IF(Programacion!BQ$37="",0,Programacion!BQ$37/SUM(Programacion!BQ$35:BQ$41)*'2 Eval'!$G24)+IF(Programacion!BQ$38="",0,Programacion!BQ$38/SUM(Programacion!BQ$35:BQ$41)*'2 Eval'!$H24)+IF(Programacion!BQ$39="",0,Programacion!BQ$39/SUM(Programacion!BQ$35:BQ$41)*'2 Eval'!$I24)+IF(Programacion!BQ$40="",0,Programacion!BQ$40/SUM(Programacion!BQ$35:BQ$41)*'2 Eval'!$J24)+IF(Programacion!BQ$41="",0,Programacion!BQ$41/SUM(Programacion!BQ$35:BQ$41)*'2 Eval'!$K24))*SUM(Programacion!BQ$35:BQ$41)/SUM(Programacion!BQ$28:BQ$41)+IF('Res 1ªEval'!BS25="",0,'Res 1ªEval'!BS25*SUM(Programacion!BQ$28:BQ$34)/SUM(Programacion!BQ$28:BQ$41)))))</f>
        <v/>
      </c>
      <c r="BT25" s="270" t="str">
        <f>IF($C25="","",IF(SUM(Programacion!BR$28:BR$41)=0,"",IF(SUM(Programacion!BR$35:BR$41)=0,'Res 1ªEval'!BT25,(IF(Programacion!BR$35="",0,Programacion!BR$35/SUM(Programacion!BR$35:BR$41)*'2 Eval'!$E24)+IF(Programacion!BR$36="",0,Programacion!BR$36/SUM(Programacion!BR$35:BR$41)*'2 Eval'!$F24)+IF(Programacion!BR$37="",0,Programacion!BR$37/SUM(Programacion!BR$35:BR$41)*'2 Eval'!$G24)+IF(Programacion!BR$38="",0,Programacion!BR$38/SUM(Programacion!BR$35:BR$41)*'2 Eval'!$H24)+IF(Programacion!BR$39="",0,Programacion!BR$39/SUM(Programacion!BR$35:BR$41)*'2 Eval'!$I24)+IF(Programacion!BR$40="",0,Programacion!BR$40/SUM(Programacion!BR$35:BR$41)*'2 Eval'!$J24)+IF(Programacion!BR$41="",0,Programacion!BR$41/SUM(Programacion!BR$35:BR$41)*'2 Eval'!$K24))*SUM(Programacion!BR$35:BR$41)/SUM(Programacion!BR$28:BR$41)+IF('Res 1ªEval'!BT25="",0,'Res 1ªEval'!BT25*SUM(Programacion!BR$28:BR$34)/SUM(Programacion!BR$28:BR$41)))))</f>
        <v/>
      </c>
      <c r="BU25" s="270" t="str">
        <f>IF($C25="","",IF(SUM(Programacion!BS$28:BS$41)=0,"",IF(SUM(Programacion!BS$35:BS$41)=0,'Res 1ªEval'!BU25,(IF(Programacion!BS$35="",0,Programacion!BS$35/SUM(Programacion!BS$35:BS$41)*'2 Eval'!$E24)+IF(Programacion!BS$36="",0,Programacion!BS$36/SUM(Programacion!BS$35:BS$41)*'2 Eval'!$F24)+IF(Programacion!BS$37="",0,Programacion!BS$37/SUM(Programacion!BS$35:BS$41)*'2 Eval'!$G24)+IF(Programacion!BS$38="",0,Programacion!BS$38/SUM(Programacion!BS$35:BS$41)*'2 Eval'!$H24)+IF(Programacion!BS$39="",0,Programacion!BS$39/SUM(Programacion!BS$35:BS$41)*'2 Eval'!$I24)+IF(Programacion!BS$40="",0,Programacion!BS$40/SUM(Programacion!BS$35:BS$41)*'2 Eval'!$J24)+IF(Programacion!BS$41="",0,Programacion!BS$41/SUM(Programacion!BS$35:BS$41)*'2 Eval'!$K24))*SUM(Programacion!BS$35:BS$41)/SUM(Programacion!BS$28:BS$41)+IF('Res 1ªEval'!BU25="",0,'Res 1ªEval'!BU25*SUM(Programacion!BS$28:BS$34)/SUM(Programacion!BS$28:BS$41)))))</f>
        <v/>
      </c>
      <c r="BV25" s="270" t="str">
        <f>IF($C25="","",IF(SUM(Programacion!BT$28:BT$41)=0,"",IF(SUM(Programacion!BT$35:BT$41)=0,'Res 1ªEval'!BV25,(IF(Programacion!BT$35="",0,Programacion!BT$35/SUM(Programacion!BT$35:BT$41)*'2 Eval'!$E24)+IF(Programacion!BT$36="",0,Programacion!BT$36/SUM(Programacion!BT$35:BT$41)*'2 Eval'!$F24)+IF(Programacion!BT$37="",0,Programacion!BT$37/SUM(Programacion!BT$35:BT$41)*'2 Eval'!$G24)+IF(Programacion!BT$38="",0,Programacion!BT$38/SUM(Programacion!BT$35:BT$41)*'2 Eval'!$H24)+IF(Programacion!BT$39="",0,Programacion!BT$39/SUM(Programacion!BT$35:BT$41)*'2 Eval'!$I24)+IF(Programacion!BT$40="",0,Programacion!BT$40/SUM(Programacion!BT$35:BT$41)*'2 Eval'!$J24)+IF(Programacion!BT$41="",0,Programacion!BT$41/SUM(Programacion!BT$35:BT$41)*'2 Eval'!$K24))*SUM(Programacion!BT$35:BT$41)/SUM(Programacion!BT$28:BT$41)+IF('Res 1ªEval'!BV25="",0,'Res 1ªEval'!BV25*SUM(Programacion!BT$28:BT$34)/SUM(Programacion!BT$28:BT$41)))))</f>
        <v/>
      </c>
      <c r="BW25" s="270" t="str">
        <f>IF($C25="","",IF(SUM(Programacion!BU$28:BU$41)=0,"",IF(SUM(Programacion!BU$35:BU$41)=0,'Res 1ªEval'!BW25,(IF(Programacion!BU$35="",0,Programacion!BU$35/SUM(Programacion!BU$35:BU$41)*'2 Eval'!$E24)+IF(Programacion!BU$36="",0,Programacion!BU$36/SUM(Programacion!BU$35:BU$41)*'2 Eval'!$F24)+IF(Programacion!BU$37="",0,Programacion!BU$37/SUM(Programacion!BU$35:BU$41)*'2 Eval'!$G24)+IF(Programacion!BU$38="",0,Programacion!BU$38/SUM(Programacion!BU$35:BU$41)*'2 Eval'!$H24)+IF(Programacion!BU$39="",0,Programacion!BU$39/SUM(Programacion!BU$35:BU$41)*'2 Eval'!$I24)+IF(Programacion!BU$40="",0,Programacion!BU$40/SUM(Programacion!BU$35:BU$41)*'2 Eval'!$J24)+IF(Programacion!BU$41="",0,Programacion!BU$41/SUM(Programacion!BU$35:BU$41)*'2 Eval'!$K24))*SUM(Programacion!BU$35:BU$41)/SUM(Programacion!BU$28:BU$41)+IF('Res 1ªEval'!BW25="",0,'Res 1ªEval'!BW25*SUM(Programacion!BU$28:BU$34)/SUM(Programacion!BU$28:BU$41)))))</f>
        <v/>
      </c>
      <c r="BX25" s="270" t="str">
        <f>IF($C25="","",IF(SUM(Programacion!BV$28:BV$41)=0,"",IF(SUM(Programacion!BV$35:BV$41)=0,'Res 1ªEval'!BX25,(IF(Programacion!BV$35="",0,Programacion!BV$35/SUM(Programacion!BV$35:BV$41)*'2 Eval'!$E24)+IF(Programacion!BV$36="",0,Programacion!BV$36/SUM(Programacion!BV$35:BV$41)*'2 Eval'!$F24)+IF(Programacion!BV$37="",0,Programacion!BV$37/SUM(Programacion!BV$35:BV$41)*'2 Eval'!$G24)+IF(Programacion!BV$38="",0,Programacion!BV$38/SUM(Programacion!BV$35:BV$41)*'2 Eval'!$H24)+IF(Programacion!BV$39="",0,Programacion!BV$39/SUM(Programacion!BV$35:BV$41)*'2 Eval'!$I24)+IF(Programacion!BV$40="",0,Programacion!BV$40/SUM(Programacion!BV$35:BV$41)*'2 Eval'!$J24)+IF(Programacion!BV$41="",0,Programacion!BV$41/SUM(Programacion!BV$35:BV$41)*'2 Eval'!$K24))*SUM(Programacion!BV$35:BV$41)/SUM(Programacion!BV$28:BV$41)+IF('Res 1ªEval'!BX25="",0,'Res 1ªEval'!BX25*SUM(Programacion!BV$28:BV$34)/SUM(Programacion!BV$28:BV$41)))))</f>
        <v/>
      </c>
      <c r="BY25" s="270" t="str">
        <f>IF($C25="","",IF(SUM(Programacion!BW$28:BW$41)=0,"",IF(SUM(Programacion!BW$35:BW$41)=0,'Res 1ªEval'!BY25,(IF(Programacion!BW$35="",0,Programacion!BW$35/SUM(Programacion!BW$35:BW$41)*'2 Eval'!$E24)+IF(Programacion!BW$36="",0,Programacion!BW$36/SUM(Programacion!BW$35:BW$41)*'2 Eval'!$F24)+IF(Programacion!BW$37="",0,Programacion!BW$37/SUM(Programacion!BW$35:BW$41)*'2 Eval'!$G24)+IF(Programacion!BW$38="",0,Programacion!BW$38/SUM(Programacion!BW$35:BW$41)*'2 Eval'!$H24)+IF(Programacion!BW$39="",0,Programacion!BW$39/SUM(Programacion!BW$35:BW$41)*'2 Eval'!$I24)+IF(Programacion!BW$40="",0,Programacion!BW$40/SUM(Programacion!BW$35:BW$41)*'2 Eval'!$J24)+IF(Programacion!BW$41="",0,Programacion!BW$41/SUM(Programacion!BW$35:BW$41)*'2 Eval'!$K24))*SUM(Programacion!BW$35:BW$41)/SUM(Programacion!BW$28:BW$41)+IF('Res 1ªEval'!BY25="",0,'Res 1ªEval'!BY25*SUM(Programacion!BW$28:BW$34)/SUM(Programacion!BW$28:BW$41)))))</f>
        <v/>
      </c>
      <c r="BZ25" s="270" t="str">
        <f>IF($C25="","",IF(SUM(Programacion!BX$28:BX$41)=0,"",IF(SUM(Programacion!BX$35:BX$41)=0,'Res 1ªEval'!BZ25,(IF(Programacion!BX$35="",0,Programacion!BX$35/SUM(Programacion!BX$35:BX$41)*'2 Eval'!$E24)+IF(Programacion!BX$36="",0,Programacion!BX$36/SUM(Programacion!BX$35:BX$41)*'2 Eval'!$F24)+IF(Programacion!BX$37="",0,Programacion!BX$37/SUM(Programacion!BX$35:BX$41)*'2 Eval'!$G24)+IF(Programacion!BX$38="",0,Programacion!BX$38/SUM(Programacion!BX$35:BX$41)*'2 Eval'!$H24)+IF(Programacion!BX$39="",0,Programacion!BX$39/SUM(Programacion!BX$35:BX$41)*'2 Eval'!$I24)+IF(Programacion!BX$40="",0,Programacion!BX$40/SUM(Programacion!BX$35:BX$41)*'2 Eval'!$J24)+IF(Programacion!BX$41="",0,Programacion!BX$41/SUM(Programacion!BX$35:BX$41)*'2 Eval'!$K24))*SUM(Programacion!BX$35:BX$41)/SUM(Programacion!BX$28:BX$41)+IF('Res 1ªEval'!BZ25="",0,'Res 1ªEval'!BZ25*SUM(Programacion!BX$28:BX$34)/SUM(Programacion!BX$28:BX$41)))))</f>
        <v/>
      </c>
      <c r="CA25" s="270" t="str">
        <f>IF($C25="","",IF(SUM(Programacion!BY$28:BY$41)=0,"",IF(SUM(Programacion!BY$35:BY$41)=0,'Res 1ªEval'!CA25,(IF(Programacion!BY$35="",0,Programacion!BY$35/SUM(Programacion!BY$35:BY$41)*'2 Eval'!$E24)+IF(Programacion!BY$36="",0,Programacion!BY$36/SUM(Programacion!BY$35:BY$41)*'2 Eval'!$F24)+IF(Programacion!BY$37="",0,Programacion!BY$37/SUM(Programacion!BY$35:BY$41)*'2 Eval'!$G24)+IF(Programacion!BY$38="",0,Programacion!BY$38/SUM(Programacion!BY$35:BY$41)*'2 Eval'!$H24)+IF(Programacion!BY$39="",0,Programacion!BY$39/SUM(Programacion!BY$35:BY$41)*'2 Eval'!$I24)+IF(Programacion!BY$40="",0,Programacion!BY$40/SUM(Programacion!BY$35:BY$41)*'2 Eval'!$J24)+IF(Programacion!BY$41="",0,Programacion!BY$41/SUM(Programacion!BY$35:BY$41)*'2 Eval'!$K24))*SUM(Programacion!BY$35:BY$41)/SUM(Programacion!BY$28:BY$41)+IF('Res 1ªEval'!CA25="",0,'Res 1ªEval'!CA25*SUM(Programacion!BY$28:BY$34)/SUM(Programacion!BY$28:BY$41)))))</f>
        <v/>
      </c>
      <c r="CB25" s="270" t="str">
        <f>IF($C25="","",IF(SUM(Programacion!BZ$28:BZ$41)=0,"",IF(SUM(Programacion!BZ$35:BZ$41)=0,'Res 1ªEval'!CB25,(IF(Programacion!BZ$35="",0,Programacion!BZ$35/SUM(Programacion!BZ$35:BZ$41)*'2 Eval'!$E24)+IF(Programacion!BZ$36="",0,Programacion!BZ$36/SUM(Programacion!BZ$35:BZ$41)*'2 Eval'!$F24)+IF(Programacion!BZ$37="",0,Programacion!BZ$37/SUM(Programacion!BZ$35:BZ$41)*'2 Eval'!$G24)+IF(Programacion!BZ$38="",0,Programacion!BZ$38/SUM(Programacion!BZ$35:BZ$41)*'2 Eval'!$H24)+IF(Programacion!BZ$39="",0,Programacion!BZ$39/SUM(Programacion!BZ$35:BZ$41)*'2 Eval'!$I24)+IF(Programacion!BZ$40="",0,Programacion!BZ$40/SUM(Programacion!BZ$35:BZ$41)*'2 Eval'!$J24)+IF(Programacion!BZ$41="",0,Programacion!BZ$41/SUM(Programacion!BZ$35:BZ$41)*'2 Eval'!$K24))*SUM(Programacion!BZ$35:BZ$41)/SUM(Programacion!BZ$28:BZ$41)+IF('Res 1ªEval'!CB25="",0,'Res 1ªEval'!CB25*SUM(Programacion!BZ$28:BZ$34)/SUM(Programacion!BZ$28:BZ$41)))))</f>
        <v/>
      </c>
      <c r="CC25" s="270" t="str">
        <f>IF($C25="","",IF(SUM(Programacion!CA$28:CA$41)=0,"",IF(SUM(Programacion!CA$35:CA$41)=0,'Res 1ªEval'!CC25,(IF(Programacion!CA$35="",0,Programacion!CA$35/SUM(Programacion!CA$35:CA$41)*'2 Eval'!$E24)+IF(Programacion!CA$36="",0,Programacion!CA$36/SUM(Programacion!CA$35:CA$41)*'2 Eval'!$F24)+IF(Programacion!CA$37="",0,Programacion!CA$37/SUM(Programacion!CA$35:CA$41)*'2 Eval'!$G24)+IF(Programacion!CA$38="",0,Programacion!CA$38/SUM(Programacion!CA$35:CA$41)*'2 Eval'!$H24)+IF(Programacion!CA$39="",0,Programacion!CA$39/SUM(Programacion!CA$35:CA$41)*'2 Eval'!$I24)+IF(Programacion!CA$40="",0,Programacion!CA$40/SUM(Programacion!CA$35:CA$41)*'2 Eval'!$J24)+IF(Programacion!CA$41="",0,Programacion!CA$41/SUM(Programacion!CA$35:CA$41)*'2 Eval'!$K24))*SUM(Programacion!CA$35:CA$41)/SUM(Programacion!CA$28:CA$41)+IF('Res 1ªEval'!CC25="",0,'Res 1ªEval'!CC25*SUM(Programacion!CA$28:CA$34)/SUM(Programacion!CA$28:CA$41)))))</f>
        <v/>
      </c>
      <c r="CD25" s="270" t="str">
        <f>IF($C25="","",IF(SUM(Programacion!CB$28:CB$41)=0,"",IF(SUM(Programacion!CB$35:CB$41)=0,'Res 1ªEval'!CD25,(IF(Programacion!CB$35="",0,Programacion!CB$35/SUM(Programacion!CB$35:CB$41)*'2 Eval'!$E24)+IF(Programacion!CB$36="",0,Programacion!CB$36/SUM(Programacion!CB$35:CB$41)*'2 Eval'!$F24)+IF(Programacion!CB$37="",0,Programacion!CB$37/SUM(Programacion!CB$35:CB$41)*'2 Eval'!$G24)+IF(Programacion!CB$38="",0,Programacion!CB$38/SUM(Programacion!CB$35:CB$41)*'2 Eval'!$H24)+IF(Programacion!CB$39="",0,Programacion!CB$39/SUM(Programacion!CB$35:CB$41)*'2 Eval'!$I24)+IF(Programacion!CB$40="",0,Programacion!CB$40/SUM(Programacion!CB$35:CB$41)*'2 Eval'!$J24)+IF(Programacion!CB$41="",0,Programacion!CB$41/SUM(Programacion!CB$35:CB$41)*'2 Eval'!$K24))*SUM(Programacion!CB$35:CB$41)/SUM(Programacion!CB$28:CB$41)+IF('Res 1ªEval'!CD25="",0,'Res 1ªEval'!CD25*SUM(Programacion!CB$28:CB$34)/SUM(Programacion!CB$28:CB$41)))))</f>
        <v/>
      </c>
      <c r="CE25" s="270" t="str">
        <f>IF($C25="","",IF(SUM(Programacion!CC$28:CC$41)=0,"",IF(SUM(Programacion!CC$35:CC$41)=0,'Res 1ªEval'!CE25,(IF(Programacion!CC$35="",0,Programacion!CC$35/SUM(Programacion!CC$35:CC$41)*'2 Eval'!$E24)+IF(Programacion!CC$36="",0,Programacion!CC$36/SUM(Programacion!CC$35:CC$41)*'2 Eval'!$F24)+IF(Programacion!CC$37="",0,Programacion!CC$37/SUM(Programacion!CC$35:CC$41)*'2 Eval'!$G24)+IF(Programacion!CC$38="",0,Programacion!CC$38/SUM(Programacion!CC$35:CC$41)*'2 Eval'!$H24)+IF(Programacion!CC$39="",0,Programacion!CC$39/SUM(Programacion!CC$35:CC$41)*'2 Eval'!$I24)+IF(Programacion!CC$40="",0,Programacion!CC$40/SUM(Programacion!CC$35:CC$41)*'2 Eval'!$J24)+IF(Programacion!CC$41="",0,Programacion!CC$41/SUM(Programacion!CC$35:CC$41)*'2 Eval'!$K24))*SUM(Programacion!CC$35:CC$41)/SUM(Programacion!CC$28:CC$41)+IF('Res 1ªEval'!CE25="",0,'Res 1ªEval'!CE25*SUM(Programacion!CC$28:CC$34)/SUM(Programacion!CC$28:CC$41)))))</f>
        <v/>
      </c>
      <c r="CF25" s="270" t="str">
        <f>IF($C25="","",IF(SUM(Programacion!CD$28:CD$41)=0,"",IF(SUM(Programacion!CD$35:CD$41)=0,'Res 1ªEval'!CF25,(IF(Programacion!CD$35="",0,Programacion!CD$35/SUM(Programacion!CD$35:CD$41)*'2 Eval'!$E24)+IF(Programacion!CD$36="",0,Programacion!CD$36/SUM(Programacion!CD$35:CD$41)*'2 Eval'!$F24)+IF(Programacion!CD$37="",0,Programacion!CD$37/SUM(Programacion!CD$35:CD$41)*'2 Eval'!$G24)+IF(Programacion!CD$38="",0,Programacion!CD$38/SUM(Programacion!CD$35:CD$41)*'2 Eval'!$H24)+IF(Programacion!CD$39="",0,Programacion!CD$39/SUM(Programacion!CD$35:CD$41)*'2 Eval'!$I24)+IF(Programacion!CD$40="",0,Programacion!CD$40/SUM(Programacion!CD$35:CD$41)*'2 Eval'!$J24)+IF(Programacion!CD$41="",0,Programacion!CD$41/SUM(Programacion!CD$35:CD$41)*'2 Eval'!$K24))*SUM(Programacion!CD$35:CD$41)/SUM(Programacion!CD$28:CD$41)+IF('Res 1ªEval'!CF25="",0,'Res 1ªEval'!CF25*SUM(Programacion!CD$28:CD$34)/SUM(Programacion!CD$28:CD$41)))))</f>
        <v/>
      </c>
      <c r="CG25" s="270" t="str">
        <f>IF($C25="","",IF(SUM(Programacion!CE$28:CE$41)=0,"",IF(SUM(Programacion!CE$35:CE$41)=0,'Res 1ªEval'!CG25,(IF(Programacion!CE$35="",0,Programacion!CE$35/SUM(Programacion!CE$35:CE$41)*'2 Eval'!$E24)+IF(Programacion!CE$36="",0,Programacion!CE$36/SUM(Programacion!CE$35:CE$41)*'2 Eval'!$F24)+IF(Programacion!CE$37="",0,Programacion!CE$37/SUM(Programacion!CE$35:CE$41)*'2 Eval'!$G24)+IF(Programacion!CE$38="",0,Programacion!CE$38/SUM(Programacion!CE$35:CE$41)*'2 Eval'!$H24)+IF(Programacion!CE$39="",0,Programacion!CE$39/SUM(Programacion!CE$35:CE$41)*'2 Eval'!$I24)+IF(Programacion!CE$40="",0,Programacion!CE$40/SUM(Programacion!CE$35:CE$41)*'2 Eval'!$J24)+IF(Programacion!CE$41="",0,Programacion!CE$41/SUM(Programacion!CE$35:CE$41)*'2 Eval'!$K24))*SUM(Programacion!CE$35:CE$41)/SUM(Programacion!CE$28:CE$41)+IF('Res 1ªEval'!CG25="",0,'Res 1ªEval'!CG25*SUM(Programacion!CE$28:CE$34)/SUM(Programacion!CE$28:CE$41)))))</f>
        <v/>
      </c>
      <c r="CH25" s="270" t="str">
        <f>IF($C25="","",IF(SUM(Programacion!CF$28:CF$41)=0,"",IF(SUM(Programacion!CF$35:CF$41)=0,'Res 1ªEval'!CH25,(IF(Programacion!CF$35="",0,Programacion!CF$35/SUM(Programacion!CF$35:CF$41)*'2 Eval'!$E24)+IF(Programacion!CF$36="",0,Programacion!CF$36/SUM(Programacion!CF$35:CF$41)*'2 Eval'!$F24)+IF(Programacion!CF$37="",0,Programacion!CF$37/SUM(Programacion!CF$35:CF$41)*'2 Eval'!$G24)+IF(Programacion!CF$38="",0,Programacion!CF$38/SUM(Programacion!CF$35:CF$41)*'2 Eval'!$H24)+IF(Programacion!CF$39="",0,Programacion!CF$39/SUM(Programacion!CF$35:CF$41)*'2 Eval'!$I24)+IF(Programacion!CF$40="",0,Programacion!CF$40/SUM(Programacion!CF$35:CF$41)*'2 Eval'!$J24)+IF(Programacion!CF$41="",0,Programacion!CF$41/SUM(Programacion!CF$35:CF$41)*'2 Eval'!$K24))*SUM(Programacion!CF$35:CF$41)/SUM(Programacion!CF$28:CF$41)+IF('Res 1ªEval'!CH25="",0,'Res 1ªEval'!CH25*SUM(Programacion!CF$28:CF$34)/SUM(Programacion!CF$28:CF$41)))))</f>
        <v/>
      </c>
      <c r="CI25" s="270" t="str">
        <f>IF($C25="","",IF(SUM(Programacion!CG$28:CG$41)=0,"",IF(SUM(Programacion!CG$35:CG$41)=0,'Res 1ªEval'!CI25,(IF(Programacion!CG$35="",0,Programacion!CG$35/SUM(Programacion!CG$35:CG$41)*'2 Eval'!$E24)+IF(Programacion!CG$36="",0,Programacion!CG$36/SUM(Programacion!CG$35:CG$41)*'2 Eval'!$F24)+IF(Programacion!CG$37="",0,Programacion!CG$37/SUM(Programacion!CG$35:CG$41)*'2 Eval'!$G24)+IF(Programacion!CG$38="",0,Programacion!CG$38/SUM(Programacion!CG$35:CG$41)*'2 Eval'!$H24)+IF(Programacion!CG$39="",0,Programacion!CG$39/SUM(Programacion!CG$35:CG$41)*'2 Eval'!$I24)+IF(Programacion!CG$40="",0,Programacion!CG$40/SUM(Programacion!CG$35:CG$41)*'2 Eval'!$J24)+IF(Programacion!CG$41="",0,Programacion!CG$41/SUM(Programacion!CG$35:CG$41)*'2 Eval'!$K24))*SUM(Programacion!CG$35:CG$41)/SUM(Programacion!CG$28:CG$41)+IF('Res 1ªEval'!CI25="",0,'Res 1ªEval'!CI25*SUM(Programacion!CG$28:CG$34)/SUM(Programacion!CG$28:CG$41)))))</f>
        <v/>
      </c>
      <c r="CJ25" s="270" t="str">
        <f>IF($C25="","",IF(SUM(Programacion!CH$28:CH$41)=0,"",IF(SUM(Programacion!CH$35:CH$41)=0,'Res 1ªEval'!CJ25,(IF(Programacion!CH$35="",0,Programacion!CH$35/SUM(Programacion!CH$35:CH$41)*'2 Eval'!$E24)+IF(Programacion!CH$36="",0,Programacion!CH$36/SUM(Programacion!CH$35:CH$41)*'2 Eval'!$F24)+IF(Programacion!CH$37="",0,Programacion!CH$37/SUM(Programacion!CH$35:CH$41)*'2 Eval'!$G24)+IF(Programacion!CH$38="",0,Programacion!CH$38/SUM(Programacion!CH$35:CH$41)*'2 Eval'!$H24)+IF(Programacion!CH$39="",0,Programacion!CH$39/SUM(Programacion!CH$35:CH$41)*'2 Eval'!$I24)+IF(Programacion!CH$40="",0,Programacion!CH$40/SUM(Programacion!CH$35:CH$41)*'2 Eval'!$J24)+IF(Programacion!CH$41="",0,Programacion!CH$41/SUM(Programacion!CH$35:CH$41)*'2 Eval'!$K24))*SUM(Programacion!CH$35:CH$41)/SUM(Programacion!CH$28:CH$41)+IF('Res 1ªEval'!CJ25="",0,'Res 1ªEval'!CJ25*SUM(Programacion!CH$28:CH$34)/SUM(Programacion!CH$28:CH$41)))))</f>
        <v/>
      </c>
      <c r="CK25" s="270" t="str">
        <f>IF($C25="","",IF(SUM(Programacion!CI$28:CI$41)=0,"",IF(SUM(Programacion!CI$35:CI$41)=0,'Res 1ªEval'!CK25,(IF(Programacion!CI$35="",0,Programacion!CI$35/SUM(Programacion!CI$35:CI$41)*'2 Eval'!$E24)+IF(Programacion!CI$36="",0,Programacion!CI$36/SUM(Programacion!CI$35:CI$41)*'2 Eval'!$F24)+IF(Programacion!CI$37="",0,Programacion!CI$37/SUM(Programacion!CI$35:CI$41)*'2 Eval'!$G24)+IF(Programacion!CI$38="",0,Programacion!CI$38/SUM(Programacion!CI$35:CI$41)*'2 Eval'!$H24)+IF(Programacion!CI$39="",0,Programacion!CI$39/SUM(Programacion!CI$35:CI$41)*'2 Eval'!$I24)+IF(Programacion!CI$40="",0,Programacion!CI$40/SUM(Programacion!CI$35:CI$41)*'2 Eval'!$J24)+IF(Programacion!CI$41="",0,Programacion!CI$41/SUM(Programacion!CI$35:CI$41)*'2 Eval'!$K24))*SUM(Programacion!CI$35:CI$41)/SUM(Programacion!CI$28:CI$41)+IF('Res 1ªEval'!CK25="",0,'Res 1ªEval'!CK25*SUM(Programacion!CI$28:CI$34)/SUM(Programacion!CI$28:CI$41)))))</f>
        <v/>
      </c>
      <c r="CL25" s="270" t="str">
        <f>IF($C25="","",IF(SUM(Programacion!CJ$28:CJ$41)=0,"",IF(SUM(Programacion!CJ$35:CJ$41)=0,'Res 1ªEval'!CL25,(IF(Programacion!CJ$35="",0,Programacion!CJ$35/SUM(Programacion!CJ$35:CJ$41)*'2 Eval'!$E24)+IF(Programacion!CJ$36="",0,Programacion!CJ$36/SUM(Programacion!CJ$35:CJ$41)*'2 Eval'!$F24)+IF(Programacion!CJ$37="",0,Programacion!CJ$37/SUM(Programacion!CJ$35:CJ$41)*'2 Eval'!$G24)+IF(Programacion!CJ$38="",0,Programacion!CJ$38/SUM(Programacion!CJ$35:CJ$41)*'2 Eval'!$H24)+IF(Programacion!CJ$39="",0,Programacion!CJ$39/SUM(Programacion!CJ$35:CJ$41)*'2 Eval'!$I24)+IF(Programacion!CJ$40="",0,Programacion!CJ$40/SUM(Programacion!CJ$35:CJ$41)*'2 Eval'!$J24)+IF(Programacion!CJ$41="",0,Programacion!CJ$41/SUM(Programacion!CJ$35:CJ$41)*'2 Eval'!$K24))*SUM(Programacion!CJ$35:CJ$41)/SUM(Programacion!CJ$28:CJ$41)+IF('Res 1ªEval'!CL25="",0,'Res 1ªEval'!CL25*SUM(Programacion!CJ$28:CJ$34)/SUM(Programacion!CJ$28:CJ$41)))))</f>
        <v/>
      </c>
      <c r="CM25" s="270" t="str">
        <f>IF($C25="","",IF(SUM(Programacion!CK$28:CK$41)=0,"",IF(SUM(Programacion!CK$35:CK$41)=0,'Res 1ªEval'!CM25,(IF(Programacion!CK$35="",0,Programacion!CK$35/SUM(Programacion!CK$35:CK$41)*'2 Eval'!$E24)+IF(Programacion!CK$36="",0,Programacion!CK$36/SUM(Programacion!CK$35:CK$41)*'2 Eval'!$F24)+IF(Programacion!CK$37="",0,Programacion!CK$37/SUM(Programacion!CK$35:CK$41)*'2 Eval'!$G24)+IF(Programacion!CK$38="",0,Programacion!CK$38/SUM(Programacion!CK$35:CK$41)*'2 Eval'!$H24)+IF(Programacion!CK$39="",0,Programacion!CK$39/SUM(Programacion!CK$35:CK$41)*'2 Eval'!$I24)+IF(Programacion!CK$40="",0,Programacion!CK$40/SUM(Programacion!CK$35:CK$41)*'2 Eval'!$J24)+IF(Programacion!CK$41="",0,Programacion!CK$41/SUM(Programacion!CK$35:CK$41)*'2 Eval'!$K24))*SUM(Programacion!CK$35:CK$41)/SUM(Programacion!CK$28:CK$41)+IF('Res 1ªEval'!CM25="",0,'Res 1ªEval'!CM25*SUM(Programacion!CK$28:CK$34)/SUM(Programacion!CK$28:CK$41)))))</f>
        <v/>
      </c>
      <c r="CN25" s="270" t="str">
        <f>IF($C25="","",IF(SUM(Programacion!CL$28:CL$41)=0,"",IF(SUM(Programacion!CL$35:CL$41)=0,'Res 1ªEval'!CN25,(IF(Programacion!CL$35="",0,Programacion!CL$35/SUM(Programacion!CL$35:CL$41)*'2 Eval'!$E24)+IF(Programacion!CL$36="",0,Programacion!CL$36/SUM(Programacion!CL$35:CL$41)*'2 Eval'!$F24)+IF(Programacion!CL$37="",0,Programacion!CL$37/SUM(Programacion!CL$35:CL$41)*'2 Eval'!$G24)+IF(Programacion!CL$38="",0,Programacion!CL$38/SUM(Programacion!CL$35:CL$41)*'2 Eval'!$H24)+IF(Programacion!CL$39="",0,Programacion!CL$39/SUM(Programacion!CL$35:CL$41)*'2 Eval'!$I24)+IF(Programacion!CL$40="",0,Programacion!CL$40/SUM(Programacion!CL$35:CL$41)*'2 Eval'!$J24)+IF(Programacion!CL$41="",0,Programacion!CL$41/SUM(Programacion!CL$35:CL$41)*'2 Eval'!$K24))*SUM(Programacion!CL$35:CL$41)/SUM(Programacion!CL$28:CL$41)+IF('Res 1ªEval'!CN25="",0,'Res 1ªEval'!CN25*SUM(Programacion!CL$28:CL$34)/SUM(Programacion!CL$28:CL$41)))))</f>
        <v/>
      </c>
      <c r="CO25" s="270" t="str">
        <f>IF($C25="","",IF(SUM(Programacion!CM$28:CM$41)=0,"",IF(SUM(Programacion!CM$35:CM$41)=0,'Res 1ªEval'!CO25,(IF(Programacion!CM$35="",0,Programacion!CM$35/SUM(Programacion!CM$35:CM$41)*'2 Eval'!$E24)+IF(Programacion!CM$36="",0,Programacion!CM$36/SUM(Programacion!CM$35:CM$41)*'2 Eval'!$F24)+IF(Programacion!CM$37="",0,Programacion!CM$37/SUM(Programacion!CM$35:CM$41)*'2 Eval'!$G24)+IF(Programacion!CM$38="",0,Programacion!CM$38/SUM(Programacion!CM$35:CM$41)*'2 Eval'!$H24)+IF(Programacion!CM$39="",0,Programacion!CM$39/SUM(Programacion!CM$35:CM$41)*'2 Eval'!$I24)+IF(Programacion!CM$40="",0,Programacion!CM$40/SUM(Programacion!CM$35:CM$41)*'2 Eval'!$J24)+IF(Programacion!CM$41="",0,Programacion!CM$41/SUM(Programacion!CM$35:CM$41)*'2 Eval'!$K24))*SUM(Programacion!CM$35:CM$41)/SUM(Programacion!CM$28:CM$41)+IF('Res 1ªEval'!CO25="",0,'Res 1ªEval'!CO25*SUM(Programacion!CM$28:CM$34)/SUM(Programacion!CM$28:CM$41)))))</f>
        <v/>
      </c>
      <c r="CP25" s="270" t="str">
        <f>IF($C25="","",IF(SUM(Programacion!CN$28:CN$41)=0,"",IF(SUM(Programacion!CN$35:CN$41)=0,'Res 1ªEval'!CP25,(IF(Programacion!CN$35="",0,Programacion!CN$35/SUM(Programacion!CN$35:CN$41)*'2 Eval'!$E24)+IF(Programacion!CN$36="",0,Programacion!CN$36/SUM(Programacion!CN$35:CN$41)*'2 Eval'!$F24)+IF(Programacion!CN$37="",0,Programacion!CN$37/SUM(Programacion!CN$35:CN$41)*'2 Eval'!$G24)+IF(Programacion!CN$38="",0,Programacion!CN$38/SUM(Programacion!CN$35:CN$41)*'2 Eval'!$H24)+IF(Programacion!CN$39="",0,Programacion!CN$39/SUM(Programacion!CN$35:CN$41)*'2 Eval'!$I24)+IF(Programacion!CN$40="",0,Programacion!CN$40/SUM(Programacion!CN$35:CN$41)*'2 Eval'!$J24)+IF(Programacion!CN$41="",0,Programacion!CN$41/SUM(Programacion!CN$35:CN$41)*'2 Eval'!$K24))*SUM(Programacion!CN$35:CN$41)/SUM(Programacion!CN$28:CN$41)+IF('Res 1ªEval'!CP25="",0,'Res 1ªEval'!CP25*SUM(Programacion!CN$28:CN$34)/SUM(Programacion!CN$28:CN$41)))))</f>
        <v/>
      </c>
      <c r="CQ25" s="270" t="str">
        <f>IF($C25="","",IF(SUM(Programacion!CO$28:CO$41)=0,"",IF(SUM(Programacion!CO$35:CO$41)=0,'Res 1ªEval'!CQ25,(IF(Programacion!CO$35="",0,Programacion!CO$35/SUM(Programacion!CO$35:CO$41)*'2 Eval'!$E24)+IF(Programacion!CO$36="",0,Programacion!CO$36/SUM(Programacion!CO$35:CO$41)*'2 Eval'!$F24)+IF(Programacion!CO$37="",0,Programacion!CO$37/SUM(Programacion!CO$35:CO$41)*'2 Eval'!$G24)+IF(Programacion!CO$38="",0,Programacion!CO$38/SUM(Programacion!CO$35:CO$41)*'2 Eval'!$H24)+IF(Programacion!CO$39="",0,Programacion!CO$39/SUM(Programacion!CO$35:CO$41)*'2 Eval'!$I24)+IF(Programacion!CO$40="",0,Programacion!CO$40/SUM(Programacion!CO$35:CO$41)*'2 Eval'!$J24)+IF(Programacion!CO$41="",0,Programacion!CO$41/SUM(Programacion!CO$35:CO$41)*'2 Eval'!$K24))*SUM(Programacion!CO$35:CO$41)/SUM(Programacion!CO$28:CO$41)+IF('Res 1ªEval'!CQ25="",0,'Res 1ªEval'!CQ25*SUM(Programacion!CO$28:CO$34)/SUM(Programacion!CO$28:CO$41)))))</f>
        <v/>
      </c>
      <c r="CR25" s="270" t="str">
        <f>IF($C25="","",IF(SUM(Programacion!CP$28:CP$41)=0,"",IF(SUM(Programacion!CP$35:CP$41)=0,'Res 1ªEval'!CR25,(IF(Programacion!CP$35="",0,Programacion!CP$35/SUM(Programacion!CP$35:CP$41)*'2 Eval'!$E24)+IF(Programacion!CP$36="",0,Programacion!CP$36/SUM(Programacion!CP$35:CP$41)*'2 Eval'!$F24)+IF(Programacion!CP$37="",0,Programacion!CP$37/SUM(Programacion!CP$35:CP$41)*'2 Eval'!$G24)+IF(Programacion!CP$38="",0,Programacion!CP$38/SUM(Programacion!CP$35:CP$41)*'2 Eval'!$H24)+IF(Programacion!CP$39="",0,Programacion!CP$39/SUM(Programacion!CP$35:CP$41)*'2 Eval'!$I24)+IF(Programacion!CP$40="",0,Programacion!CP$40/SUM(Programacion!CP$35:CP$41)*'2 Eval'!$J24)+IF(Programacion!CP$41="",0,Programacion!CP$41/SUM(Programacion!CP$35:CP$41)*'2 Eval'!$K24))*SUM(Programacion!CP$35:CP$41)/SUM(Programacion!CP$28:CP$41)+IF('Res 1ªEval'!CR25="",0,'Res 1ªEval'!CR25*SUM(Programacion!CP$28:CP$34)/SUM(Programacion!CP$28:CP$41)))))</f>
        <v/>
      </c>
      <c r="CS25" s="270" t="str">
        <f>IF($C25="","",IF(SUM(Programacion!CQ$28:CQ$41)=0,"",IF(SUM(Programacion!CQ$35:CQ$41)=0,'Res 1ªEval'!CS25,(IF(Programacion!CQ$35="",0,Programacion!CQ$35/SUM(Programacion!CQ$35:CQ$41)*'2 Eval'!$E24)+IF(Programacion!CQ$36="",0,Programacion!CQ$36/SUM(Programacion!CQ$35:CQ$41)*'2 Eval'!$F24)+IF(Programacion!CQ$37="",0,Programacion!CQ$37/SUM(Programacion!CQ$35:CQ$41)*'2 Eval'!$G24)+IF(Programacion!CQ$38="",0,Programacion!CQ$38/SUM(Programacion!CQ$35:CQ$41)*'2 Eval'!$H24)+IF(Programacion!CQ$39="",0,Programacion!CQ$39/SUM(Programacion!CQ$35:CQ$41)*'2 Eval'!$I24)+IF(Programacion!CQ$40="",0,Programacion!CQ$40/SUM(Programacion!CQ$35:CQ$41)*'2 Eval'!$J24)+IF(Programacion!CQ$41="",0,Programacion!CQ$41/SUM(Programacion!CQ$35:CQ$41)*'2 Eval'!$K24))*SUM(Programacion!CQ$35:CQ$41)/SUM(Programacion!CQ$28:CQ$41)+IF('Res 1ªEval'!CS25="",0,'Res 1ªEval'!CS25*SUM(Programacion!CQ$28:CQ$34)/SUM(Programacion!CQ$28:CQ$41)))))</f>
        <v/>
      </c>
      <c r="CT25" s="270" t="str">
        <f>IF($C25="","",IF(SUM(Programacion!CR$28:CR$41)=0,"",IF(SUM(Programacion!CR$35:CR$41)=0,'Res 1ªEval'!CT25,(IF(Programacion!CR$35="",0,Programacion!CR$35/SUM(Programacion!CR$35:CR$41)*'2 Eval'!$E24)+IF(Programacion!CR$36="",0,Programacion!CR$36/SUM(Programacion!CR$35:CR$41)*'2 Eval'!$F24)+IF(Programacion!CR$37="",0,Programacion!CR$37/SUM(Programacion!CR$35:CR$41)*'2 Eval'!$G24)+IF(Programacion!CR$38="",0,Programacion!CR$38/SUM(Programacion!CR$35:CR$41)*'2 Eval'!$H24)+IF(Programacion!CR$39="",0,Programacion!CR$39/SUM(Programacion!CR$35:CR$41)*'2 Eval'!$I24)+IF(Programacion!CR$40="",0,Programacion!CR$40/SUM(Programacion!CR$35:CR$41)*'2 Eval'!$J24)+IF(Programacion!CR$41="",0,Programacion!CR$41/SUM(Programacion!CR$35:CR$41)*'2 Eval'!$K24))*SUM(Programacion!CR$35:CR$41)/SUM(Programacion!CR$28:CR$41)+IF('Res 1ªEval'!CT25="",0,'Res 1ªEval'!CT25*SUM(Programacion!CR$28:CR$34)/SUM(Programacion!CR$28:CR$41)))))</f>
        <v/>
      </c>
      <c r="CU25" s="270" t="str">
        <f>IF($C25="","",IF(SUM(Programacion!CS$28:CS$41)=0,"",IF(SUM(Programacion!CS$35:CS$41)=0,'Res 1ªEval'!CU25,(IF(Programacion!CS$35="",0,Programacion!CS$35/SUM(Programacion!CS$35:CS$41)*'2 Eval'!$E24)+IF(Programacion!CS$36="",0,Programacion!CS$36/SUM(Programacion!CS$35:CS$41)*'2 Eval'!$F24)+IF(Programacion!CS$37="",0,Programacion!CS$37/SUM(Programacion!CS$35:CS$41)*'2 Eval'!$G24)+IF(Programacion!CS$38="",0,Programacion!CS$38/SUM(Programacion!CS$35:CS$41)*'2 Eval'!$H24)+IF(Programacion!CS$39="",0,Programacion!CS$39/SUM(Programacion!CS$35:CS$41)*'2 Eval'!$I24)+IF(Programacion!CS$40="",0,Programacion!CS$40/SUM(Programacion!CS$35:CS$41)*'2 Eval'!$J24)+IF(Programacion!CS$41="",0,Programacion!CS$41/SUM(Programacion!CS$35:CS$41)*'2 Eval'!$K24))*SUM(Programacion!CS$35:CS$41)/SUM(Programacion!CS$28:CS$41)+IF('Res 1ªEval'!CU25="",0,'Res 1ªEval'!CU25*SUM(Programacion!CS$28:CS$34)/SUM(Programacion!CS$28:CS$41)))))</f>
        <v/>
      </c>
      <c r="CV25" s="270" t="str">
        <f>IF($C25="","",IF(SUM(Programacion!CT$28:CT$41)=0,"",IF(SUM(Programacion!CT$35:CT$41)=0,'Res 1ªEval'!CV25,(IF(Programacion!CT$35="",0,Programacion!CT$35/SUM(Programacion!CT$35:CT$41)*'2 Eval'!$E24)+IF(Programacion!CT$36="",0,Programacion!CT$36/SUM(Programacion!CT$35:CT$41)*'2 Eval'!$F24)+IF(Programacion!CT$37="",0,Programacion!CT$37/SUM(Programacion!CT$35:CT$41)*'2 Eval'!$G24)+IF(Programacion!CT$38="",0,Programacion!CT$38/SUM(Programacion!CT$35:CT$41)*'2 Eval'!$H24)+IF(Programacion!CT$39="",0,Programacion!CT$39/SUM(Programacion!CT$35:CT$41)*'2 Eval'!$I24)+IF(Programacion!CT$40="",0,Programacion!CT$40/SUM(Programacion!CT$35:CT$41)*'2 Eval'!$J24)+IF(Programacion!CT$41="",0,Programacion!CT$41/SUM(Programacion!CT$35:CT$41)*'2 Eval'!$K24))*SUM(Programacion!CT$35:CT$41)/SUM(Programacion!CT$28:CT$41)+IF('Res 1ªEval'!CV25="",0,'Res 1ªEval'!CV25*SUM(Programacion!CT$28:CT$34)/SUM(Programacion!CT$28:CT$41)))))</f>
        <v/>
      </c>
      <c r="CW25" s="270" t="str">
        <f>IF($C25="","",IF(SUM(Programacion!CU$28:CU$41)=0,"",IF(SUM(Programacion!CU$35:CU$41)=0,'Res 1ªEval'!CW25,(IF(Programacion!CU$35="",0,Programacion!CU$35/SUM(Programacion!CU$35:CU$41)*'2 Eval'!$E24)+IF(Programacion!CU$36="",0,Programacion!CU$36/SUM(Programacion!CU$35:CU$41)*'2 Eval'!$F24)+IF(Programacion!CU$37="",0,Programacion!CU$37/SUM(Programacion!CU$35:CU$41)*'2 Eval'!$G24)+IF(Programacion!CU$38="",0,Programacion!CU$38/SUM(Programacion!CU$35:CU$41)*'2 Eval'!$H24)+IF(Programacion!CU$39="",0,Programacion!CU$39/SUM(Programacion!CU$35:CU$41)*'2 Eval'!$I24)+IF(Programacion!CU$40="",0,Programacion!CU$40/SUM(Programacion!CU$35:CU$41)*'2 Eval'!$J24)+IF(Programacion!CU$41="",0,Programacion!CU$41/SUM(Programacion!CU$35:CU$41)*'2 Eval'!$K24))*SUM(Programacion!CU$35:CU$41)/SUM(Programacion!CU$28:CU$41)+IF('Res 1ªEval'!CW25="",0,'Res 1ªEval'!CW25*SUM(Programacion!CU$28:CU$34)/SUM(Programacion!CU$28:CU$41)))))</f>
        <v/>
      </c>
      <c r="CX25" s="270" t="str">
        <f>IF($C25="","",IF(SUM(Programacion!CV$28:CV$41)=0,"",IF(SUM(Programacion!CV$35:CV$41)=0,'Res 1ªEval'!CX25,(IF(Programacion!CV$35="",0,Programacion!CV$35/SUM(Programacion!CV$35:CV$41)*'2 Eval'!$E24)+IF(Programacion!CV$36="",0,Programacion!CV$36/SUM(Programacion!CV$35:CV$41)*'2 Eval'!$F24)+IF(Programacion!CV$37="",0,Programacion!CV$37/SUM(Programacion!CV$35:CV$41)*'2 Eval'!$G24)+IF(Programacion!CV$38="",0,Programacion!CV$38/SUM(Programacion!CV$35:CV$41)*'2 Eval'!$H24)+IF(Programacion!CV$39="",0,Programacion!CV$39/SUM(Programacion!CV$35:CV$41)*'2 Eval'!$I24)+IF(Programacion!CV$40="",0,Programacion!CV$40/SUM(Programacion!CV$35:CV$41)*'2 Eval'!$J24)+IF(Programacion!CV$41="",0,Programacion!CV$41/SUM(Programacion!CV$35:CV$41)*'2 Eval'!$K24))*SUM(Programacion!CV$35:CV$41)/SUM(Programacion!CV$28:CV$41)+IF('Res 1ªEval'!CX25="",0,'Res 1ªEval'!CX25*SUM(Programacion!CV$28:CV$34)/SUM(Programacion!CV$28:CV$41)))))</f>
        <v/>
      </c>
      <c r="CY25" s="270" t="str">
        <f>IF($C25="","",IF(SUM(Programacion!CW$28:CW$41)=0,"",IF(SUM(Programacion!CW$35:CW$41)=0,'Res 1ªEval'!CY25,(IF(Programacion!CW$35="",0,Programacion!CW$35/SUM(Programacion!CW$35:CW$41)*'2 Eval'!$E24)+IF(Programacion!CW$36="",0,Programacion!CW$36/SUM(Programacion!CW$35:CW$41)*'2 Eval'!$F24)+IF(Programacion!CW$37="",0,Programacion!CW$37/SUM(Programacion!CW$35:CW$41)*'2 Eval'!$G24)+IF(Programacion!CW$38="",0,Programacion!CW$38/SUM(Programacion!CW$35:CW$41)*'2 Eval'!$H24)+IF(Programacion!CW$39="",0,Programacion!CW$39/SUM(Programacion!CW$35:CW$41)*'2 Eval'!$I24)+IF(Programacion!CW$40="",0,Programacion!CW$40/SUM(Programacion!CW$35:CW$41)*'2 Eval'!$J24)+IF(Programacion!CW$41="",0,Programacion!CW$41/SUM(Programacion!CW$35:CW$41)*'2 Eval'!$K24))*SUM(Programacion!CW$35:CW$41)/SUM(Programacion!CW$28:CW$41)+IF('Res 1ªEval'!CY25="",0,'Res 1ªEval'!CY25*SUM(Programacion!CW$28:CW$34)/SUM(Programacion!CW$28:CW$41)))))</f>
        <v/>
      </c>
      <c r="CZ25" s="270" t="str">
        <f>IF($C25="","",IF(SUM(Programacion!CX$28:CX$41)=0,"",IF(SUM(Programacion!CX$35:CX$41)=0,'Res 1ªEval'!CZ25,(IF(Programacion!CX$35="",0,Programacion!CX$35/SUM(Programacion!CX$35:CX$41)*'2 Eval'!$E24)+IF(Programacion!CX$36="",0,Programacion!CX$36/SUM(Programacion!CX$35:CX$41)*'2 Eval'!$F24)+IF(Programacion!CX$37="",0,Programacion!CX$37/SUM(Programacion!CX$35:CX$41)*'2 Eval'!$G24)+IF(Programacion!CX$38="",0,Programacion!CX$38/SUM(Programacion!CX$35:CX$41)*'2 Eval'!$H24)+IF(Programacion!CX$39="",0,Programacion!CX$39/SUM(Programacion!CX$35:CX$41)*'2 Eval'!$I24)+IF(Programacion!CX$40="",0,Programacion!CX$40/SUM(Programacion!CX$35:CX$41)*'2 Eval'!$J24)+IF(Programacion!CX$41="",0,Programacion!CX$41/SUM(Programacion!CX$35:CX$41)*'2 Eval'!$K24))*SUM(Programacion!CX$35:CX$41)/SUM(Programacion!CX$28:CX$41)+IF('Res 1ªEval'!CZ25="",0,'Res 1ªEval'!CZ25*SUM(Programacion!CX$28:CX$34)/SUM(Programacion!CX$28:CX$41)))))</f>
        <v/>
      </c>
      <c r="DA25" s="270" t="str">
        <f>IF($C25="","",IF(SUM(Programacion!CY$28:CY$41)=0,"",IF(SUM(Programacion!CY$35:CY$41)=0,'Res 1ªEval'!DA25,(IF(Programacion!CY$35="",0,Programacion!CY$35/SUM(Programacion!CY$35:CY$41)*'2 Eval'!$E24)+IF(Programacion!CY$36="",0,Programacion!CY$36/SUM(Programacion!CY$35:CY$41)*'2 Eval'!$F24)+IF(Programacion!CY$37="",0,Programacion!CY$37/SUM(Programacion!CY$35:CY$41)*'2 Eval'!$G24)+IF(Programacion!CY$38="",0,Programacion!CY$38/SUM(Programacion!CY$35:CY$41)*'2 Eval'!$H24)+IF(Programacion!CY$39="",0,Programacion!CY$39/SUM(Programacion!CY$35:CY$41)*'2 Eval'!$I24)+IF(Programacion!CY$40="",0,Programacion!CY$40/SUM(Programacion!CY$35:CY$41)*'2 Eval'!$J24)+IF(Programacion!CY$41="",0,Programacion!CY$41/SUM(Programacion!CY$35:CY$41)*'2 Eval'!$K24))*SUM(Programacion!CY$35:CY$41)/SUM(Programacion!CY$28:CY$41)+IF('Res 1ªEval'!DA25="",0,'Res 1ªEval'!DA25*SUM(Programacion!CY$28:CY$34)/SUM(Programacion!CY$28:CY$41)))))</f>
        <v/>
      </c>
      <c r="DB25" s="270" t="str">
        <f>IF($C25="","",IF(SUM(Programacion!CZ$28:CZ$41)=0,"",IF(SUM(Programacion!CZ$35:CZ$41)=0,'Res 1ªEval'!DB25,(IF(Programacion!CZ$35="",0,Programacion!CZ$35/SUM(Programacion!CZ$35:CZ$41)*'2 Eval'!$E24)+IF(Programacion!CZ$36="",0,Programacion!CZ$36/SUM(Programacion!CZ$35:CZ$41)*'2 Eval'!$F24)+IF(Programacion!CZ$37="",0,Programacion!CZ$37/SUM(Programacion!CZ$35:CZ$41)*'2 Eval'!$G24)+IF(Programacion!CZ$38="",0,Programacion!CZ$38/SUM(Programacion!CZ$35:CZ$41)*'2 Eval'!$H24)+IF(Programacion!CZ$39="",0,Programacion!CZ$39/SUM(Programacion!CZ$35:CZ$41)*'2 Eval'!$I24)+IF(Programacion!CZ$40="",0,Programacion!CZ$40/SUM(Programacion!CZ$35:CZ$41)*'2 Eval'!$J24)+IF(Programacion!CZ$41="",0,Programacion!CZ$41/SUM(Programacion!CZ$35:CZ$41)*'2 Eval'!$K24))*SUM(Programacion!CZ$35:CZ$41)/SUM(Programacion!CZ$28:CZ$41)+IF('Res 1ªEval'!DB25="",0,'Res 1ªEval'!DB25*SUM(Programacion!CZ$28:CZ$34)/SUM(Programacion!CZ$28:CZ$41)))))</f>
        <v/>
      </c>
      <c r="DC25" s="270" t="str">
        <f>IF($C25="","",IF(SUM(Programacion!DA$28:DA$41)=0,"",IF(SUM(Programacion!DA$35:DA$41)=0,'Res 1ªEval'!DC25,(IF(Programacion!DA$35="",0,Programacion!DA$35/SUM(Programacion!DA$35:DA$41)*'2 Eval'!$E24)+IF(Programacion!DA$36="",0,Programacion!DA$36/SUM(Programacion!DA$35:DA$41)*'2 Eval'!$F24)+IF(Programacion!DA$37="",0,Programacion!DA$37/SUM(Programacion!DA$35:DA$41)*'2 Eval'!$G24)+IF(Programacion!DA$38="",0,Programacion!DA$38/SUM(Programacion!DA$35:DA$41)*'2 Eval'!$H24)+IF(Programacion!DA$39="",0,Programacion!DA$39/SUM(Programacion!DA$35:DA$41)*'2 Eval'!$I24)+IF(Programacion!DA$40="",0,Programacion!DA$40/SUM(Programacion!DA$35:DA$41)*'2 Eval'!$J24)+IF(Programacion!DA$41="",0,Programacion!DA$41/SUM(Programacion!DA$35:DA$41)*'2 Eval'!$K24))*SUM(Programacion!DA$35:DA$41)/SUM(Programacion!DA$28:DA$41)+IF('Res 1ªEval'!DC25="",0,'Res 1ªEval'!DC25*SUM(Programacion!DA$28:DA$34)/SUM(Programacion!DA$28:DA$41)))))</f>
        <v/>
      </c>
      <c r="DD25" s="270" t="str">
        <f>IF($C25="","",IF(SUM(Programacion!DB$28:DB$41)=0,"",IF(SUM(Programacion!DB$35:DB$41)=0,'Res 1ªEval'!DD25,(IF(Programacion!DB$35="",0,Programacion!DB$35/SUM(Programacion!DB$35:DB$41)*'2 Eval'!$E24)+IF(Programacion!DB$36="",0,Programacion!DB$36/SUM(Programacion!DB$35:DB$41)*'2 Eval'!$F24)+IF(Programacion!DB$37="",0,Programacion!DB$37/SUM(Programacion!DB$35:DB$41)*'2 Eval'!$G24)+IF(Programacion!DB$38="",0,Programacion!DB$38/SUM(Programacion!DB$35:DB$41)*'2 Eval'!$H24)+IF(Programacion!DB$39="",0,Programacion!DB$39/SUM(Programacion!DB$35:DB$41)*'2 Eval'!$I24)+IF(Programacion!DB$40="",0,Programacion!DB$40/SUM(Programacion!DB$35:DB$41)*'2 Eval'!$J24)+IF(Programacion!DB$41="",0,Programacion!DB$41/SUM(Programacion!DB$35:DB$41)*'2 Eval'!$K24))*SUM(Programacion!DB$35:DB$41)/SUM(Programacion!DB$28:DB$41)+IF('Res 1ªEval'!DD25="",0,'Res 1ªEval'!DD25*SUM(Programacion!DB$28:DB$34)/SUM(Programacion!DB$28:DB$41)))))</f>
        <v/>
      </c>
      <c r="DE25" s="270" t="str">
        <f>IF($C25="","",IF(SUM(Programacion!DC$28:DC$41)=0,"",IF(SUM(Programacion!DC$35:DC$41)=0,'Res 1ªEval'!DE25,(IF(Programacion!DC$35="",0,Programacion!DC$35/SUM(Programacion!DC$35:DC$41)*'2 Eval'!$E24)+IF(Programacion!DC$36="",0,Programacion!DC$36/SUM(Programacion!DC$35:DC$41)*'2 Eval'!$F24)+IF(Programacion!DC$37="",0,Programacion!DC$37/SUM(Programacion!DC$35:DC$41)*'2 Eval'!$G24)+IF(Programacion!DC$38="",0,Programacion!DC$38/SUM(Programacion!DC$35:DC$41)*'2 Eval'!$H24)+IF(Programacion!DC$39="",0,Programacion!DC$39/SUM(Programacion!DC$35:DC$41)*'2 Eval'!$I24)+IF(Programacion!DC$40="",0,Programacion!DC$40/SUM(Programacion!DC$35:DC$41)*'2 Eval'!$J24)+IF(Programacion!DC$41="",0,Programacion!DC$41/SUM(Programacion!DC$35:DC$41)*'2 Eval'!$K24))*SUM(Programacion!DC$35:DC$41)/SUM(Programacion!DC$28:DC$41)+IF('Res 1ªEval'!DE25="",0,'Res 1ªEval'!DE25*SUM(Programacion!DC$28:DC$34)/SUM(Programacion!DC$28:DC$41)))))</f>
        <v/>
      </c>
      <c r="DF25" s="270" t="str">
        <f>IF($C25="","",IF(SUM(Programacion!DD$28:DD$41)=0,"",IF(SUM(Programacion!DD$35:DD$41)=0,'Res 1ªEval'!DF25,(IF(Programacion!DD$35="",0,Programacion!DD$35/SUM(Programacion!DD$35:DD$41)*'2 Eval'!$E24)+IF(Programacion!DD$36="",0,Programacion!DD$36/SUM(Programacion!DD$35:DD$41)*'2 Eval'!$F24)+IF(Programacion!DD$37="",0,Programacion!DD$37/SUM(Programacion!DD$35:DD$41)*'2 Eval'!$G24)+IF(Programacion!DD$38="",0,Programacion!DD$38/SUM(Programacion!DD$35:DD$41)*'2 Eval'!$H24)+IF(Programacion!DD$39="",0,Programacion!DD$39/SUM(Programacion!DD$35:DD$41)*'2 Eval'!$I24)+IF(Programacion!DD$40="",0,Programacion!DD$40/SUM(Programacion!DD$35:DD$41)*'2 Eval'!$J24)+IF(Programacion!DD$41="",0,Programacion!DD$41/SUM(Programacion!DD$35:DD$41)*'2 Eval'!$K24))*SUM(Programacion!DD$35:DD$41)/SUM(Programacion!DD$28:DD$41)+IF('Res 1ªEval'!DF25="",0,'Res 1ªEval'!DF25*SUM(Programacion!DD$28:DD$34)/SUM(Programacion!DD$28:DD$41)))))</f>
        <v/>
      </c>
      <c r="DG25" s="270" t="str">
        <f>IF($C25="","",IF(SUM(Programacion!DE$28:DE$41)=0,"",IF(SUM(Programacion!DE$35:DE$41)=0,'Res 1ªEval'!DG25,(IF(Programacion!DE$35="",0,Programacion!DE$35/SUM(Programacion!DE$35:DE$41)*'2 Eval'!$E24)+IF(Programacion!DE$36="",0,Programacion!DE$36/SUM(Programacion!DE$35:DE$41)*'2 Eval'!$F24)+IF(Programacion!DE$37="",0,Programacion!DE$37/SUM(Programacion!DE$35:DE$41)*'2 Eval'!$G24)+IF(Programacion!DE$38="",0,Programacion!DE$38/SUM(Programacion!DE$35:DE$41)*'2 Eval'!$H24)+IF(Programacion!DE$39="",0,Programacion!DE$39/SUM(Programacion!DE$35:DE$41)*'2 Eval'!$I24)+IF(Programacion!DE$40="",0,Programacion!DE$40/SUM(Programacion!DE$35:DE$41)*'2 Eval'!$J24)+IF(Programacion!DE$41="",0,Programacion!DE$41/SUM(Programacion!DE$35:DE$41)*'2 Eval'!$K24))*SUM(Programacion!DE$35:DE$41)/SUM(Programacion!DE$28:DE$41)+IF('Res 1ªEval'!DG25="",0,'Res 1ªEval'!DG25*SUM(Programacion!DE$28:DE$34)/SUM(Programacion!DE$28:DE$41)))))</f>
        <v/>
      </c>
      <c r="DH25" s="270" t="str">
        <f>IF($C25="","",IF(SUM(Programacion!DF$28:DF$41)=0,"",IF(SUM(Programacion!DF$35:DF$41)=0,'Res 1ªEval'!DH25,(IF(Programacion!DF$35="",0,Programacion!DF$35/SUM(Programacion!DF$35:DF$41)*'2 Eval'!$E24)+IF(Programacion!DF$36="",0,Programacion!DF$36/SUM(Programacion!DF$35:DF$41)*'2 Eval'!$F24)+IF(Programacion!DF$37="",0,Programacion!DF$37/SUM(Programacion!DF$35:DF$41)*'2 Eval'!$G24)+IF(Programacion!DF$38="",0,Programacion!DF$38/SUM(Programacion!DF$35:DF$41)*'2 Eval'!$H24)+IF(Programacion!DF$39="",0,Programacion!DF$39/SUM(Programacion!DF$35:DF$41)*'2 Eval'!$I24)+IF(Programacion!DF$40="",0,Programacion!DF$40/SUM(Programacion!DF$35:DF$41)*'2 Eval'!$J24)+IF(Programacion!DF$41="",0,Programacion!DF$41/SUM(Programacion!DF$35:DF$41)*'2 Eval'!$K24))*SUM(Programacion!DF$35:DF$41)/SUM(Programacion!DF$28:DF$41)+IF('Res 1ªEval'!DH25="",0,'Res 1ªEval'!DH25*SUM(Programacion!DF$28:DF$34)/SUM(Programacion!DF$28:DF$41)))))</f>
        <v/>
      </c>
      <c r="DI25" s="270" t="str">
        <f>IF($C25="","",IF(SUM(Programacion!DG$28:DG$41)=0,"",IF(SUM(Programacion!DG$35:DG$41)=0,'Res 1ªEval'!DI25,(IF(Programacion!DG$35="",0,Programacion!DG$35/SUM(Programacion!DG$35:DG$41)*'2 Eval'!$E24)+IF(Programacion!DG$36="",0,Programacion!DG$36/SUM(Programacion!DG$35:DG$41)*'2 Eval'!$F24)+IF(Programacion!DG$37="",0,Programacion!DG$37/SUM(Programacion!DG$35:DG$41)*'2 Eval'!$G24)+IF(Programacion!DG$38="",0,Programacion!DG$38/SUM(Programacion!DG$35:DG$41)*'2 Eval'!$H24)+IF(Programacion!DG$39="",0,Programacion!DG$39/SUM(Programacion!DG$35:DG$41)*'2 Eval'!$I24)+IF(Programacion!DG$40="",0,Programacion!DG$40/SUM(Programacion!DG$35:DG$41)*'2 Eval'!$J24)+IF(Programacion!DG$41="",0,Programacion!DG$41/SUM(Programacion!DG$35:DG$41)*'2 Eval'!$K24))*SUM(Programacion!DG$35:DG$41)/SUM(Programacion!DG$28:DG$41)+IF('Res 1ªEval'!DI25="",0,'Res 1ªEval'!DI25*SUM(Programacion!DG$28:DG$34)/SUM(Programacion!DG$28:DG$41)))))</f>
        <v/>
      </c>
      <c r="DJ25" s="270" t="str">
        <f>IF($C25="","",IF(SUM(Programacion!DH$28:DH$41)=0,"",IF(SUM(Programacion!DH$35:DH$41)=0,'Res 1ªEval'!DJ25,(IF(Programacion!DH$35="",0,Programacion!DH$35/SUM(Programacion!DH$35:DH$41)*'2 Eval'!$E24)+IF(Programacion!DH$36="",0,Programacion!DH$36/SUM(Programacion!DH$35:DH$41)*'2 Eval'!$F24)+IF(Programacion!DH$37="",0,Programacion!DH$37/SUM(Programacion!DH$35:DH$41)*'2 Eval'!$G24)+IF(Programacion!DH$38="",0,Programacion!DH$38/SUM(Programacion!DH$35:DH$41)*'2 Eval'!$H24)+IF(Programacion!DH$39="",0,Programacion!DH$39/SUM(Programacion!DH$35:DH$41)*'2 Eval'!$I24)+IF(Programacion!DH$40="",0,Programacion!DH$40/SUM(Programacion!DH$35:DH$41)*'2 Eval'!$J24)+IF(Programacion!DH$41="",0,Programacion!DH$41/SUM(Programacion!DH$35:DH$41)*'2 Eval'!$K24))*SUM(Programacion!DH$35:DH$41)/SUM(Programacion!DH$28:DH$41)+IF('Res 1ªEval'!DJ25="",0,'Res 1ªEval'!DJ25*SUM(Programacion!DH$28:DH$34)/SUM(Programacion!DH$28:DH$41)))))</f>
        <v/>
      </c>
      <c r="DK25" s="270" t="str">
        <f>IF($C25="","",IF(SUM(Programacion!DI$28:DI$41)=0,"",IF(SUM(Programacion!DI$35:DI$41)=0,'Res 1ªEval'!DK25,(IF(Programacion!DI$35="",0,Programacion!DI$35/SUM(Programacion!DI$35:DI$41)*'2 Eval'!$E24)+IF(Programacion!DI$36="",0,Programacion!DI$36/SUM(Programacion!DI$35:DI$41)*'2 Eval'!$F24)+IF(Programacion!DI$37="",0,Programacion!DI$37/SUM(Programacion!DI$35:DI$41)*'2 Eval'!$G24)+IF(Programacion!DI$38="",0,Programacion!DI$38/SUM(Programacion!DI$35:DI$41)*'2 Eval'!$H24)+IF(Programacion!DI$39="",0,Programacion!DI$39/SUM(Programacion!DI$35:DI$41)*'2 Eval'!$I24)+IF(Programacion!DI$40="",0,Programacion!DI$40/SUM(Programacion!DI$35:DI$41)*'2 Eval'!$J24)+IF(Programacion!DI$41="",0,Programacion!DI$41/SUM(Programacion!DI$35:DI$41)*'2 Eval'!$K24))*SUM(Programacion!DI$35:DI$41)/SUM(Programacion!DI$28:DI$41)+IF('Res 1ªEval'!DK25="",0,'Res 1ªEval'!DK25*SUM(Programacion!DI$28:DI$34)/SUM(Programacion!DI$28:DI$41)))))</f>
        <v/>
      </c>
      <c r="DL25" s="270" t="str">
        <f>IF($C25="","",IF(SUM(Programacion!DJ$28:DJ$41)=0,"",IF(SUM(Programacion!DJ$35:DJ$41)=0,'Res 1ªEval'!DL25,(IF(Programacion!DJ$35="",0,Programacion!DJ$35/SUM(Programacion!DJ$35:DJ$41)*'2 Eval'!$E24)+IF(Programacion!DJ$36="",0,Programacion!DJ$36/SUM(Programacion!DJ$35:DJ$41)*'2 Eval'!$F24)+IF(Programacion!DJ$37="",0,Programacion!DJ$37/SUM(Programacion!DJ$35:DJ$41)*'2 Eval'!$G24)+IF(Programacion!DJ$38="",0,Programacion!DJ$38/SUM(Programacion!DJ$35:DJ$41)*'2 Eval'!$H24)+IF(Programacion!DJ$39="",0,Programacion!DJ$39/SUM(Programacion!DJ$35:DJ$41)*'2 Eval'!$I24)+IF(Programacion!DJ$40="",0,Programacion!DJ$40/SUM(Programacion!DJ$35:DJ$41)*'2 Eval'!$J24)+IF(Programacion!DJ$41="",0,Programacion!DJ$41/SUM(Programacion!DJ$35:DJ$41)*'2 Eval'!$K24))*SUM(Programacion!DJ$35:DJ$41)/SUM(Programacion!DJ$28:DJ$41)+IF('Res 1ªEval'!DL25="",0,'Res 1ªEval'!DL25*SUM(Programacion!DJ$28:DJ$34)/SUM(Programacion!DJ$28:DJ$41)))))</f>
        <v/>
      </c>
      <c r="DM25" s="270" t="str">
        <f>IF($C25="","",IF(SUM(Programacion!DK$28:DK$41)=0,"",IF(SUM(Programacion!DK$35:DK$41)=0,'Res 1ªEval'!DM25,(IF(Programacion!DK$35="",0,Programacion!DK$35/SUM(Programacion!DK$35:DK$41)*'2 Eval'!$E24)+IF(Programacion!DK$36="",0,Programacion!DK$36/SUM(Programacion!DK$35:DK$41)*'2 Eval'!$F24)+IF(Programacion!DK$37="",0,Programacion!DK$37/SUM(Programacion!DK$35:DK$41)*'2 Eval'!$G24)+IF(Programacion!DK$38="",0,Programacion!DK$38/SUM(Programacion!DK$35:DK$41)*'2 Eval'!$H24)+IF(Programacion!DK$39="",0,Programacion!DK$39/SUM(Programacion!DK$35:DK$41)*'2 Eval'!$I24)+IF(Programacion!DK$40="",0,Programacion!DK$40/SUM(Programacion!DK$35:DK$41)*'2 Eval'!$J24)+IF(Programacion!DK$41="",0,Programacion!DK$41/SUM(Programacion!DK$35:DK$41)*'2 Eval'!$K24))*SUM(Programacion!DK$35:DK$41)/SUM(Programacion!DK$28:DK$41)+IF('Res 1ªEval'!DM25="",0,'Res 1ªEval'!DM25*SUM(Programacion!DK$28:DK$34)/SUM(Programacion!DK$28:DK$41)))))</f>
        <v/>
      </c>
      <c r="DN25" s="270" t="str">
        <f>IF($C25="","",IF(SUM(Programacion!DL$28:DL$41)=0,"",IF(SUM(Programacion!DL$35:DL$41)=0,'Res 1ªEval'!DN25,(IF(Programacion!DL$35="",0,Programacion!DL$35/SUM(Programacion!DL$35:DL$41)*'2 Eval'!$E24)+IF(Programacion!DL$36="",0,Programacion!DL$36/SUM(Programacion!DL$35:DL$41)*'2 Eval'!$F24)+IF(Programacion!DL$37="",0,Programacion!DL$37/SUM(Programacion!DL$35:DL$41)*'2 Eval'!$G24)+IF(Programacion!DL$38="",0,Programacion!DL$38/SUM(Programacion!DL$35:DL$41)*'2 Eval'!$H24)+IF(Programacion!DL$39="",0,Programacion!DL$39/SUM(Programacion!DL$35:DL$41)*'2 Eval'!$I24)+IF(Programacion!DL$40="",0,Programacion!DL$40/SUM(Programacion!DL$35:DL$41)*'2 Eval'!$J24)+IF(Programacion!DL$41="",0,Programacion!DL$41/SUM(Programacion!DL$35:DL$41)*'2 Eval'!$K24))*SUM(Programacion!DL$35:DL$41)/SUM(Programacion!DL$28:DL$41)+IF('Res 1ªEval'!DN25="",0,'Res 1ªEval'!DN25*SUM(Programacion!DL$28:DL$34)/SUM(Programacion!DL$28:DL$41)))))</f>
        <v/>
      </c>
      <c r="DO25" s="270" t="str">
        <f>IF($C25="","",IF(SUM(Programacion!DM$28:DM$41)=0,"",IF(SUM(Programacion!DM$35:DM$41)=0,'Res 1ªEval'!DO25,(IF(Programacion!DM$35="",0,Programacion!DM$35/SUM(Programacion!DM$35:DM$41)*'2 Eval'!$E24)+IF(Programacion!DM$36="",0,Programacion!DM$36/SUM(Programacion!DM$35:DM$41)*'2 Eval'!$F24)+IF(Programacion!DM$37="",0,Programacion!DM$37/SUM(Programacion!DM$35:DM$41)*'2 Eval'!$G24)+IF(Programacion!DM$38="",0,Programacion!DM$38/SUM(Programacion!DM$35:DM$41)*'2 Eval'!$H24)+IF(Programacion!DM$39="",0,Programacion!DM$39/SUM(Programacion!DM$35:DM$41)*'2 Eval'!$I24)+IF(Programacion!DM$40="",0,Programacion!DM$40/SUM(Programacion!DM$35:DM$41)*'2 Eval'!$J24)+IF(Programacion!DM$41="",0,Programacion!DM$41/SUM(Programacion!DM$35:DM$41)*'2 Eval'!$K24))*SUM(Programacion!DM$35:DM$41)/SUM(Programacion!DM$28:DM$41)+IF('Res 1ªEval'!DO25="",0,'Res 1ªEval'!DO25*SUM(Programacion!DM$28:DM$34)/SUM(Programacion!DM$28:DM$41)))))</f>
        <v/>
      </c>
      <c r="DP25" s="270" t="str">
        <f>IF($C25="","",IF(SUM(Programacion!DN$28:DN$41)=0,"",IF(SUM(Programacion!DN$35:DN$41)=0,'Res 1ªEval'!DP25,(IF(Programacion!DN$35="",0,Programacion!DN$35/SUM(Programacion!DN$35:DN$41)*'2 Eval'!$E24)+IF(Programacion!DN$36="",0,Programacion!DN$36/SUM(Programacion!DN$35:DN$41)*'2 Eval'!$F24)+IF(Programacion!DN$37="",0,Programacion!DN$37/SUM(Programacion!DN$35:DN$41)*'2 Eval'!$G24)+IF(Programacion!DN$38="",0,Programacion!DN$38/SUM(Programacion!DN$35:DN$41)*'2 Eval'!$H24)+IF(Programacion!DN$39="",0,Programacion!DN$39/SUM(Programacion!DN$35:DN$41)*'2 Eval'!$I24)+IF(Programacion!DN$40="",0,Programacion!DN$40/SUM(Programacion!DN$35:DN$41)*'2 Eval'!$J24)+IF(Programacion!DN$41="",0,Programacion!DN$41/SUM(Programacion!DN$35:DN$41)*'2 Eval'!$K24))*SUM(Programacion!DN$35:DN$41)/SUM(Programacion!DN$28:DN$41)+IF('Res 1ªEval'!DP25="",0,'Res 1ªEval'!DP25*SUM(Programacion!DN$28:DN$34)/SUM(Programacion!DN$28:DN$41)))))</f>
        <v/>
      </c>
      <c r="DQ25" s="270" t="str">
        <f>IF($C25="","",IF(SUM(Programacion!DO$28:DO$41)=0,"",IF(SUM(Programacion!DO$35:DO$41)=0,'Res 1ªEval'!DQ25,(IF(Programacion!DO$35="",0,Programacion!DO$35/SUM(Programacion!DO$35:DO$41)*'2 Eval'!$E24)+IF(Programacion!DO$36="",0,Programacion!DO$36/SUM(Programacion!DO$35:DO$41)*'2 Eval'!$F24)+IF(Programacion!DO$37="",0,Programacion!DO$37/SUM(Programacion!DO$35:DO$41)*'2 Eval'!$G24)+IF(Programacion!DO$38="",0,Programacion!DO$38/SUM(Programacion!DO$35:DO$41)*'2 Eval'!$H24)+IF(Programacion!DO$39="",0,Programacion!DO$39/SUM(Programacion!DO$35:DO$41)*'2 Eval'!$I24)+IF(Programacion!DO$40="",0,Programacion!DO$40/SUM(Programacion!DO$35:DO$41)*'2 Eval'!$J24)+IF(Programacion!DO$41="",0,Programacion!DO$41/SUM(Programacion!DO$35:DO$41)*'2 Eval'!$K24))*SUM(Programacion!DO$35:DO$41)/SUM(Programacion!DO$28:DO$41)+IF('Res 1ªEval'!DQ25="",0,'Res 1ªEval'!DQ25*SUM(Programacion!DO$28:DO$34)/SUM(Programacion!DO$28:DO$41)))))</f>
        <v/>
      </c>
      <c r="DR25" s="270" t="str">
        <f>IF($C25="","",IF(SUM(Programacion!DP$28:DP$41)=0,"",IF(SUM(Programacion!DP$35:DP$41)=0,'Res 1ªEval'!DR25,(IF(Programacion!DP$35="",0,Programacion!DP$35/SUM(Programacion!DP$35:DP$41)*'2 Eval'!$E24)+IF(Programacion!DP$36="",0,Programacion!DP$36/SUM(Programacion!DP$35:DP$41)*'2 Eval'!$F24)+IF(Programacion!DP$37="",0,Programacion!DP$37/SUM(Programacion!DP$35:DP$41)*'2 Eval'!$G24)+IF(Programacion!DP$38="",0,Programacion!DP$38/SUM(Programacion!DP$35:DP$41)*'2 Eval'!$H24)+IF(Programacion!DP$39="",0,Programacion!DP$39/SUM(Programacion!DP$35:DP$41)*'2 Eval'!$I24)+IF(Programacion!DP$40="",0,Programacion!DP$40/SUM(Programacion!DP$35:DP$41)*'2 Eval'!$J24)+IF(Programacion!DP$41="",0,Programacion!DP$41/SUM(Programacion!DP$35:DP$41)*'2 Eval'!$K24))*SUM(Programacion!DP$35:DP$41)/SUM(Programacion!DP$28:DP$41)+IF('Res 1ªEval'!DR25="",0,'Res 1ªEval'!DR25*SUM(Programacion!DP$28:DP$34)/SUM(Programacion!DP$28:DP$41)))))</f>
        <v/>
      </c>
      <c r="DS25" s="270" t="str">
        <f>IF($C25="","",IF(SUM(Programacion!DQ$28:DQ$41)=0,"",IF(SUM(Programacion!DQ$35:DQ$41)=0,'Res 1ªEval'!DS25,(IF(Programacion!DQ$35="",0,Programacion!DQ$35/SUM(Programacion!DQ$35:DQ$41)*'2 Eval'!$E24)+IF(Programacion!DQ$36="",0,Programacion!DQ$36/SUM(Programacion!DQ$35:DQ$41)*'2 Eval'!$F24)+IF(Programacion!DQ$37="",0,Programacion!DQ$37/SUM(Programacion!DQ$35:DQ$41)*'2 Eval'!$G24)+IF(Programacion!DQ$38="",0,Programacion!DQ$38/SUM(Programacion!DQ$35:DQ$41)*'2 Eval'!$H24)+IF(Programacion!DQ$39="",0,Programacion!DQ$39/SUM(Programacion!DQ$35:DQ$41)*'2 Eval'!$I24)+IF(Programacion!DQ$40="",0,Programacion!DQ$40/SUM(Programacion!DQ$35:DQ$41)*'2 Eval'!$J24)+IF(Programacion!DQ$41="",0,Programacion!DQ$41/SUM(Programacion!DQ$35:DQ$41)*'2 Eval'!$K24))*SUM(Programacion!DQ$35:DQ$41)/SUM(Programacion!DQ$28:DQ$41)+IF('Res 1ªEval'!DS25="",0,'Res 1ªEval'!DS25*SUM(Programacion!DQ$28:DQ$34)/SUM(Programacion!DQ$28:DQ$41)))))</f>
        <v/>
      </c>
      <c r="DT25" s="270" t="str">
        <f>IF($C25="","",IF(SUM(Programacion!DR$28:DR$41)=0,"",IF(SUM(Programacion!DR$35:DR$41)=0,'Res 1ªEval'!DT25,(IF(Programacion!DR$35="",0,Programacion!DR$35/SUM(Programacion!DR$35:DR$41)*'2 Eval'!$E24)+IF(Programacion!DR$36="",0,Programacion!DR$36/SUM(Programacion!DR$35:DR$41)*'2 Eval'!$F24)+IF(Programacion!DR$37="",0,Programacion!DR$37/SUM(Programacion!DR$35:DR$41)*'2 Eval'!$G24)+IF(Programacion!DR$38="",0,Programacion!DR$38/SUM(Programacion!DR$35:DR$41)*'2 Eval'!$H24)+IF(Programacion!DR$39="",0,Programacion!DR$39/SUM(Programacion!DR$35:DR$41)*'2 Eval'!$I24)+IF(Programacion!DR$40="",0,Programacion!DR$40/SUM(Programacion!DR$35:DR$41)*'2 Eval'!$J24)+IF(Programacion!DR$41="",0,Programacion!DR$41/SUM(Programacion!DR$35:DR$41)*'2 Eval'!$K24))*SUM(Programacion!DR$35:DR$41)/SUM(Programacion!DR$28:DR$41)+IF('Res 1ªEval'!DT25="",0,'Res 1ªEval'!DT25*SUM(Programacion!DR$28:DR$34)/SUM(Programacion!DR$28:DR$41)))))</f>
        <v/>
      </c>
      <c r="DU25" s="270" t="str">
        <f>IF($C25="","",IF(SUM(Programacion!DS$28:DS$41)=0,"",IF(SUM(Programacion!DS$35:DS$41)=0,'Res 1ªEval'!DU25,(IF(Programacion!DS$35="",0,Programacion!DS$35/SUM(Programacion!DS$35:DS$41)*'2 Eval'!$E24)+IF(Programacion!DS$36="",0,Programacion!DS$36/SUM(Programacion!DS$35:DS$41)*'2 Eval'!$F24)+IF(Programacion!DS$37="",0,Programacion!DS$37/SUM(Programacion!DS$35:DS$41)*'2 Eval'!$G24)+IF(Programacion!DS$38="",0,Programacion!DS$38/SUM(Programacion!DS$35:DS$41)*'2 Eval'!$H24)+IF(Programacion!DS$39="",0,Programacion!DS$39/SUM(Programacion!DS$35:DS$41)*'2 Eval'!$I24)+IF(Programacion!DS$40="",0,Programacion!DS$40/SUM(Programacion!DS$35:DS$41)*'2 Eval'!$J24)+IF(Programacion!DS$41="",0,Programacion!DS$41/SUM(Programacion!DS$35:DS$41)*'2 Eval'!$K24))*SUM(Programacion!DS$35:DS$41)/SUM(Programacion!DS$28:DS$41)+IF('Res 1ªEval'!DU25="",0,'Res 1ªEval'!DU25*SUM(Programacion!DS$28:DS$34)/SUM(Programacion!DS$28:DS$41)))))</f>
        <v/>
      </c>
      <c r="DV25" s="270" t="str">
        <f>IF($C25="","",IF(SUM(Programacion!DT$28:DT$41)=0,"",IF(SUM(Programacion!DT$35:DT$41)=0,'Res 1ªEval'!DV25,(IF(Programacion!DT$35="",0,Programacion!DT$35/SUM(Programacion!DT$35:DT$41)*'2 Eval'!$E24)+IF(Programacion!DT$36="",0,Programacion!DT$36/SUM(Programacion!DT$35:DT$41)*'2 Eval'!$F24)+IF(Programacion!DT$37="",0,Programacion!DT$37/SUM(Programacion!DT$35:DT$41)*'2 Eval'!$G24)+IF(Programacion!DT$38="",0,Programacion!DT$38/SUM(Programacion!DT$35:DT$41)*'2 Eval'!$H24)+IF(Programacion!DT$39="",0,Programacion!DT$39/SUM(Programacion!DT$35:DT$41)*'2 Eval'!$I24)+IF(Programacion!DT$40="",0,Programacion!DT$40/SUM(Programacion!DT$35:DT$41)*'2 Eval'!$J24)+IF(Programacion!DT$41="",0,Programacion!DT$41/SUM(Programacion!DT$35:DT$41)*'2 Eval'!$K24))*SUM(Programacion!DT$35:DT$41)/SUM(Programacion!DT$28:DT$41)+IF('Res 1ªEval'!DV25="",0,'Res 1ªEval'!DV25*SUM(Programacion!DT$28:DT$34)/SUM(Programacion!DT$28:DT$41)))))</f>
        <v/>
      </c>
      <c r="DW25" s="270" t="str">
        <f>IF($C25="","",IF(SUM(Programacion!DU$28:DU$41)=0,"",IF(SUM(Programacion!DU$35:DU$41)=0,'Res 1ªEval'!DW25,(IF(Programacion!DU$35="",0,Programacion!DU$35/SUM(Programacion!DU$35:DU$41)*'2 Eval'!$E24)+IF(Programacion!DU$36="",0,Programacion!DU$36/SUM(Programacion!DU$35:DU$41)*'2 Eval'!$F24)+IF(Programacion!DU$37="",0,Programacion!DU$37/SUM(Programacion!DU$35:DU$41)*'2 Eval'!$G24)+IF(Programacion!DU$38="",0,Programacion!DU$38/SUM(Programacion!DU$35:DU$41)*'2 Eval'!$H24)+IF(Programacion!DU$39="",0,Programacion!DU$39/SUM(Programacion!DU$35:DU$41)*'2 Eval'!$I24)+IF(Programacion!DU$40="",0,Programacion!DU$40/SUM(Programacion!DU$35:DU$41)*'2 Eval'!$J24)+IF(Programacion!DU$41="",0,Programacion!DU$41/SUM(Programacion!DU$35:DU$41)*'2 Eval'!$K24))*SUM(Programacion!DU$35:DU$41)/SUM(Programacion!DU$28:DU$41)+IF('Res 1ªEval'!DW25="",0,'Res 1ªEval'!DW25*SUM(Programacion!DU$28:DU$34)/SUM(Programacion!DU$28:DU$41)))))</f>
        <v/>
      </c>
      <c r="DX25" s="270" t="str">
        <f>IF($C25="","",IF(SUM(Programacion!DV$28:DV$41)=0,"",IF(SUM(Programacion!DV$35:DV$41)=0,'Res 1ªEval'!DX25,(IF(Programacion!DV$35="",0,Programacion!DV$35/SUM(Programacion!DV$35:DV$41)*'2 Eval'!$E24)+IF(Programacion!DV$36="",0,Programacion!DV$36/SUM(Programacion!DV$35:DV$41)*'2 Eval'!$F24)+IF(Programacion!DV$37="",0,Programacion!DV$37/SUM(Programacion!DV$35:DV$41)*'2 Eval'!$G24)+IF(Programacion!DV$38="",0,Programacion!DV$38/SUM(Programacion!DV$35:DV$41)*'2 Eval'!$H24)+IF(Programacion!DV$39="",0,Programacion!DV$39/SUM(Programacion!DV$35:DV$41)*'2 Eval'!$I24)+IF(Programacion!DV$40="",0,Programacion!DV$40/SUM(Programacion!DV$35:DV$41)*'2 Eval'!$J24)+IF(Programacion!DV$41="",0,Programacion!DV$41/SUM(Programacion!DV$35:DV$41)*'2 Eval'!$K24))*SUM(Programacion!DV$35:DV$41)/SUM(Programacion!DV$28:DV$41)+IF('Res 1ªEval'!DX25="",0,'Res 1ªEval'!DX25*SUM(Programacion!DV$28:DV$34)/SUM(Programacion!DV$28:DV$41)))))</f>
        <v/>
      </c>
      <c r="DY25" s="270" t="str">
        <f>IF($C25="","",IF(SUM(Programacion!DW$28:DW$41)=0,"",IF(SUM(Programacion!DW$35:DW$41)=0,'Res 1ªEval'!DY25,(IF(Programacion!DW$35="",0,Programacion!DW$35/SUM(Programacion!DW$35:DW$41)*'2 Eval'!$E24)+IF(Programacion!DW$36="",0,Programacion!DW$36/SUM(Programacion!DW$35:DW$41)*'2 Eval'!$F24)+IF(Programacion!DW$37="",0,Programacion!DW$37/SUM(Programacion!DW$35:DW$41)*'2 Eval'!$G24)+IF(Programacion!DW$38="",0,Programacion!DW$38/SUM(Programacion!DW$35:DW$41)*'2 Eval'!$H24)+IF(Programacion!DW$39="",0,Programacion!DW$39/SUM(Programacion!DW$35:DW$41)*'2 Eval'!$I24)+IF(Programacion!DW$40="",0,Programacion!DW$40/SUM(Programacion!DW$35:DW$41)*'2 Eval'!$J24)+IF(Programacion!DW$41="",0,Programacion!DW$41/SUM(Programacion!DW$35:DW$41)*'2 Eval'!$K24))*SUM(Programacion!DW$35:DW$41)/SUM(Programacion!DW$28:DW$41)+IF('Res 1ªEval'!DY25="",0,'Res 1ªEval'!DY25*SUM(Programacion!DW$28:DW$34)/SUM(Programacion!DW$28:DW$41)))))</f>
        <v/>
      </c>
      <c r="DZ25" s="270" t="str">
        <f>IF($C25="","",IF(SUM(Programacion!DX$28:DX$41)=0,"",IF(SUM(Programacion!DX$35:DX$41)=0,'Res 1ªEval'!DZ25,(IF(Programacion!DX$35="",0,Programacion!DX$35/SUM(Programacion!DX$35:DX$41)*'2 Eval'!$E24)+IF(Programacion!DX$36="",0,Programacion!DX$36/SUM(Programacion!DX$35:DX$41)*'2 Eval'!$F24)+IF(Programacion!DX$37="",0,Programacion!DX$37/SUM(Programacion!DX$35:DX$41)*'2 Eval'!$G24)+IF(Programacion!DX$38="",0,Programacion!DX$38/SUM(Programacion!DX$35:DX$41)*'2 Eval'!$H24)+IF(Programacion!DX$39="",0,Programacion!DX$39/SUM(Programacion!DX$35:DX$41)*'2 Eval'!$I24)+IF(Programacion!DX$40="",0,Programacion!DX$40/SUM(Programacion!DX$35:DX$41)*'2 Eval'!$J24)+IF(Programacion!DX$41="",0,Programacion!DX$41/SUM(Programacion!DX$35:DX$41)*'2 Eval'!$K24))*SUM(Programacion!DX$35:DX$41)/SUM(Programacion!DX$28:DX$41)+IF('Res 1ªEval'!DZ25="",0,'Res 1ªEval'!DZ25*SUM(Programacion!DX$28:DX$34)/SUM(Programacion!DX$28:DX$41)))))</f>
        <v/>
      </c>
      <c r="EA25" s="270" t="str">
        <f>IF($C25="","",IF(SUM(Programacion!DY$28:DY$41)=0,"",IF(SUM(Programacion!DY$35:DY$41)=0,'Res 1ªEval'!EA25,(IF(Programacion!DY$35="",0,Programacion!DY$35/SUM(Programacion!DY$35:DY$41)*'2 Eval'!$E24)+IF(Programacion!DY$36="",0,Programacion!DY$36/SUM(Programacion!DY$35:DY$41)*'2 Eval'!$F24)+IF(Programacion!DY$37="",0,Programacion!DY$37/SUM(Programacion!DY$35:DY$41)*'2 Eval'!$G24)+IF(Programacion!DY$38="",0,Programacion!DY$38/SUM(Programacion!DY$35:DY$41)*'2 Eval'!$H24)+IF(Programacion!DY$39="",0,Programacion!DY$39/SUM(Programacion!DY$35:DY$41)*'2 Eval'!$I24)+IF(Programacion!DY$40="",0,Programacion!DY$40/SUM(Programacion!DY$35:DY$41)*'2 Eval'!$J24)+IF(Programacion!DY$41="",0,Programacion!DY$41/SUM(Programacion!DY$35:DY$41)*'2 Eval'!$K24))*SUM(Programacion!DY$35:DY$41)/SUM(Programacion!DY$28:DY$41)+IF('Res 1ªEval'!EA25="",0,'Res 1ªEval'!EA25*SUM(Programacion!DY$28:DY$34)/SUM(Programacion!DY$28:DY$41)))))</f>
        <v/>
      </c>
      <c r="EB25" s="270" t="str">
        <f>IF($C25="","",IF(SUM(Programacion!DZ$28:DZ$41)=0,"",IF(SUM(Programacion!DZ$35:DZ$41)=0,'Res 1ªEval'!EB25,(IF(Programacion!DZ$35="",0,Programacion!DZ$35/SUM(Programacion!DZ$35:DZ$41)*'2 Eval'!$E24)+IF(Programacion!DZ$36="",0,Programacion!DZ$36/SUM(Programacion!DZ$35:DZ$41)*'2 Eval'!$F24)+IF(Programacion!DZ$37="",0,Programacion!DZ$37/SUM(Programacion!DZ$35:DZ$41)*'2 Eval'!$G24)+IF(Programacion!DZ$38="",0,Programacion!DZ$38/SUM(Programacion!DZ$35:DZ$41)*'2 Eval'!$H24)+IF(Programacion!DZ$39="",0,Programacion!DZ$39/SUM(Programacion!DZ$35:DZ$41)*'2 Eval'!$I24)+IF(Programacion!DZ$40="",0,Programacion!DZ$40/SUM(Programacion!DZ$35:DZ$41)*'2 Eval'!$J24)+IF(Programacion!DZ$41="",0,Programacion!DZ$41/SUM(Programacion!DZ$35:DZ$41)*'2 Eval'!$K24))*SUM(Programacion!DZ$35:DZ$41)/SUM(Programacion!DZ$28:DZ$41)+IF('Res 1ªEval'!EB25="",0,'Res 1ªEval'!EB25*SUM(Programacion!DZ$28:DZ$34)/SUM(Programacion!DZ$28:DZ$41)))))</f>
        <v/>
      </c>
      <c r="EC25" s="270" t="str">
        <f>IF($C25="","",IF(SUM(Programacion!EA$28:EA$41)=0,"",IF(SUM(Programacion!EA$35:EA$41)=0,'Res 1ªEval'!EC25,(IF(Programacion!EA$35="",0,Programacion!EA$35/SUM(Programacion!EA$35:EA$41)*'2 Eval'!$E24)+IF(Programacion!EA$36="",0,Programacion!EA$36/SUM(Programacion!EA$35:EA$41)*'2 Eval'!$F24)+IF(Programacion!EA$37="",0,Programacion!EA$37/SUM(Programacion!EA$35:EA$41)*'2 Eval'!$G24)+IF(Programacion!EA$38="",0,Programacion!EA$38/SUM(Programacion!EA$35:EA$41)*'2 Eval'!$H24)+IF(Programacion!EA$39="",0,Programacion!EA$39/SUM(Programacion!EA$35:EA$41)*'2 Eval'!$I24)+IF(Programacion!EA$40="",0,Programacion!EA$40/SUM(Programacion!EA$35:EA$41)*'2 Eval'!$J24)+IF(Programacion!EA$41="",0,Programacion!EA$41/SUM(Programacion!EA$35:EA$41)*'2 Eval'!$K24))*SUM(Programacion!EA$35:EA$41)/SUM(Programacion!EA$28:EA$41)+IF('Res 1ªEval'!EC25="",0,'Res 1ªEval'!EC25*SUM(Programacion!EA$28:EA$34)/SUM(Programacion!EA$28:EA$41)))))</f>
        <v/>
      </c>
      <c r="ED25" s="270" t="str">
        <f>IF($C25="","",IF(SUM(Programacion!EB$28:EB$41)=0,"",IF(SUM(Programacion!EB$35:EB$41)=0,'Res 1ªEval'!ED25,(IF(Programacion!EB$35="",0,Programacion!EB$35/SUM(Programacion!EB$35:EB$41)*'2 Eval'!$E24)+IF(Programacion!EB$36="",0,Programacion!EB$36/SUM(Programacion!EB$35:EB$41)*'2 Eval'!$F24)+IF(Programacion!EB$37="",0,Programacion!EB$37/SUM(Programacion!EB$35:EB$41)*'2 Eval'!$G24)+IF(Programacion!EB$38="",0,Programacion!EB$38/SUM(Programacion!EB$35:EB$41)*'2 Eval'!$H24)+IF(Programacion!EB$39="",0,Programacion!EB$39/SUM(Programacion!EB$35:EB$41)*'2 Eval'!$I24)+IF(Programacion!EB$40="",0,Programacion!EB$40/SUM(Programacion!EB$35:EB$41)*'2 Eval'!$J24)+IF(Programacion!EB$41="",0,Programacion!EB$41/SUM(Programacion!EB$35:EB$41)*'2 Eval'!$K24))*SUM(Programacion!EB$35:EB$41)/SUM(Programacion!EB$28:EB$41)+IF('Res 1ªEval'!ED25="",0,'Res 1ªEval'!ED25*SUM(Programacion!EB$28:EB$34)/SUM(Programacion!EB$28:EB$41)))))</f>
        <v/>
      </c>
      <c r="EE25" s="270" t="str">
        <f>IF($C25="","",IF(SUM(Programacion!EC$28:EC$41)=0,"",IF(SUM(Programacion!EC$35:EC$41)=0,'Res 1ªEval'!EE25,(IF(Programacion!EC$35="",0,Programacion!EC$35/SUM(Programacion!EC$35:EC$41)*'2 Eval'!$E24)+IF(Programacion!EC$36="",0,Programacion!EC$36/SUM(Programacion!EC$35:EC$41)*'2 Eval'!$F24)+IF(Programacion!EC$37="",0,Programacion!EC$37/SUM(Programacion!EC$35:EC$41)*'2 Eval'!$G24)+IF(Programacion!EC$38="",0,Programacion!EC$38/SUM(Programacion!EC$35:EC$41)*'2 Eval'!$H24)+IF(Programacion!EC$39="",0,Programacion!EC$39/SUM(Programacion!EC$35:EC$41)*'2 Eval'!$I24)+IF(Programacion!EC$40="",0,Programacion!EC$40/SUM(Programacion!EC$35:EC$41)*'2 Eval'!$J24)+IF(Programacion!EC$41="",0,Programacion!EC$41/SUM(Programacion!EC$35:EC$41)*'2 Eval'!$K24))*SUM(Programacion!EC$35:EC$41)/SUM(Programacion!EC$28:EC$41)+IF('Res 1ªEval'!EE25="",0,'Res 1ªEval'!EE25*SUM(Programacion!EC$28:EC$34)/SUM(Programacion!EC$28:EC$41)))))</f>
        <v/>
      </c>
      <c r="EF25" s="270" t="str">
        <f>IF($C25="","",IF(SUM(Programacion!ED$28:ED$41)=0,"",IF(SUM(Programacion!ED$35:ED$41)=0,'Res 1ªEval'!EF25,(IF(Programacion!ED$35="",0,Programacion!ED$35/SUM(Programacion!ED$35:ED$41)*'2 Eval'!$E24)+IF(Programacion!ED$36="",0,Programacion!ED$36/SUM(Programacion!ED$35:ED$41)*'2 Eval'!$F24)+IF(Programacion!ED$37="",0,Programacion!ED$37/SUM(Programacion!ED$35:ED$41)*'2 Eval'!$G24)+IF(Programacion!ED$38="",0,Programacion!ED$38/SUM(Programacion!ED$35:ED$41)*'2 Eval'!$H24)+IF(Programacion!ED$39="",0,Programacion!ED$39/SUM(Programacion!ED$35:ED$41)*'2 Eval'!$I24)+IF(Programacion!ED$40="",0,Programacion!ED$40/SUM(Programacion!ED$35:ED$41)*'2 Eval'!$J24)+IF(Programacion!ED$41="",0,Programacion!ED$41/SUM(Programacion!ED$35:ED$41)*'2 Eval'!$K24))*SUM(Programacion!ED$35:ED$41)/SUM(Programacion!ED$28:ED$41)+IF('Res 1ªEval'!EF25="",0,'Res 1ªEval'!EF25*SUM(Programacion!ED$28:ED$34)/SUM(Programacion!ED$28:ED$41)))))</f>
        <v/>
      </c>
      <c r="EG25" s="270" t="str">
        <f>IF($C25="","",IF(SUM(Programacion!EE$28:EE$41)=0,"",IF(SUM(Programacion!EE$35:EE$41)=0,'Res 1ªEval'!EG25,(IF(Programacion!EE$35="",0,Programacion!EE$35/SUM(Programacion!EE$35:EE$41)*'2 Eval'!$E24)+IF(Programacion!EE$36="",0,Programacion!EE$36/SUM(Programacion!EE$35:EE$41)*'2 Eval'!$F24)+IF(Programacion!EE$37="",0,Programacion!EE$37/SUM(Programacion!EE$35:EE$41)*'2 Eval'!$G24)+IF(Programacion!EE$38="",0,Programacion!EE$38/SUM(Programacion!EE$35:EE$41)*'2 Eval'!$H24)+IF(Programacion!EE$39="",0,Programacion!EE$39/SUM(Programacion!EE$35:EE$41)*'2 Eval'!$I24)+IF(Programacion!EE$40="",0,Programacion!EE$40/SUM(Programacion!EE$35:EE$41)*'2 Eval'!$J24)+IF(Programacion!EE$41="",0,Programacion!EE$41/SUM(Programacion!EE$35:EE$41)*'2 Eval'!$K24))*SUM(Programacion!EE$35:EE$41)/SUM(Programacion!EE$28:EE$41)+IF('Res 1ªEval'!EG25="",0,'Res 1ªEval'!EG25*SUM(Programacion!EE$28:EE$34)/SUM(Programacion!EE$28:EE$41)))))</f>
        <v/>
      </c>
      <c r="EH25" s="270" t="str">
        <f>IF($C25="","",IF(SUM(Programacion!EF$28:EF$41)=0,"",IF(SUM(Programacion!EF$35:EF$41)=0,'Res 1ªEval'!EH25,(IF(Programacion!EF$35="",0,Programacion!EF$35/SUM(Programacion!EF$35:EF$41)*'2 Eval'!$E24)+IF(Programacion!EF$36="",0,Programacion!EF$36/SUM(Programacion!EF$35:EF$41)*'2 Eval'!$F24)+IF(Programacion!EF$37="",0,Programacion!EF$37/SUM(Programacion!EF$35:EF$41)*'2 Eval'!$G24)+IF(Programacion!EF$38="",0,Programacion!EF$38/SUM(Programacion!EF$35:EF$41)*'2 Eval'!$H24)+IF(Programacion!EF$39="",0,Programacion!EF$39/SUM(Programacion!EF$35:EF$41)*'2 Eval'!$I24)+IF(Programacion!EF$40="",0,Programacion!EF$40/SUM(Programacion!EF$35:EF$41)*'2 Eval'!$J24)+IF(Programacion!EF$41="",0,Programacion!EF$41/SUM(Programacion!EF$35:EF$41)*'2 Eval'!$K24))*SUM(Programacion!EF$35:EF$41)/SUM(Programacion!EF$28:EF$41)+IF('Res 1ªEval'!EH25="",0,'Res 1ªEval'!EH25*SUM(Programacion!EF$28:EF$34)/SUM(Programacion!EF$28:EF$41)))))</f>
        <v/>
      </c>
      <c r="EI25" s="270" t="str">
        <f>IF($C25="","",IF(SUM(Programacion!EG$28:EG$41)=0,"",IF(SUM(Programacion!EG$35:EG$41)=0,'Res 1ªEval'!EI25,(IF(Programacion!EG$35="",0,Programacion!EG$35/SUM(Programacion!EG$35:EG$41)*'2 Eval'!$E24)+IF(Programacion!EG$36="",0,Programacion!EG$36/SUM(Programacion!EG$35:EG$41)*'2 Eval'!$F24)+IF(Programacion!EG$37="",0,Programacion!EG$37/SUM(Programacion!EG$35:EG$41)*'2 Eval'!$G24)+IF(Programacion!EG$38="",0,Programacion!EG$38/SUM(Programacion!EG$35:EG$41)*'2 Eval'!$H24)+IF(Programacion!EG$39="",0,Programacion!EG$39/SUM(Programacion!EG$35:EG$41)*'2 Eval'!$I24)+IF(Programacion!EG$40="",0,Programacion!EG$40/SUM(Programacion!EG$35:EG$41)*'2 Eval'!$J24)+IF(Programacion!EG$41="",0,Programacion!EG$41/SUM(Programacion!EG$35:EG$41)*'2 Eval'!$K24))*SUM(Programacion!EG$35:EG$41)/SUM(Programacion!EG$28:EG$41)+IF('Res 1ªEval'!EI25="",0,'Res 1ªEval'!EI25*SUM(Programacion!EG$28:EG$34)/SUM(Programacion!EG$28:EG$41)))))</f>
        <v/>
      </c>
      <c r="EJ25" s="270" t="str">
        <f>IF($C25="","",IF(SUM(Programacion!EH$28:EH$41)=0,"",IF(SUM(Programacion!EH$35:EH$41)=0,'Res 1ªEval'!EJ25,(IF(Programacion!EH$35="",0,Programacion!EH$35/SUM(Programacion!EH$35:EH$41)*'2 Eval'!$E24)+IF(Programacion!EH$36="",0,Programacion!EH$36/SUM(Programacion!EH$35:EH$41)*'2 Eval'!$F24)+IF(Programacion!EH$37="",0,Programacion!EH$37/SUM(Programacion!EH$35:EH$41)*'2 Eval'!$G24)+IF(Programacion!EH$38="",0,Programacion!EH$38/SUM(Programacion!EH$35:EH$41)*'2 Eval'!$H24)+IF(Programacion!EH$39="",0,Programacion!EH$39/SUM(Programacion!EH$35:EH$41)*'2 Eval'!$I24)+IF(Programacion!EH$40="",0,Programacion!EH$40/SUM(Programacion!EH$35:EH$41)*'2 Eval'!$J24)+IF(Programacion!EH$41="",0,Programacion!EH$41/SUM(Programacion!EH$35:EH$41)*'2 Eval'!$K24))*SUM(Programacion!EH$35:EH$41)/SUM(Programacion!EH$28:EH$41)+IF('Res 1ªEval'!EJ25="",0,'Res 1ªEval'!EJ25*SUM(Programacion!EH$28:EH$34)/SUM(Programacion!EH$28:EH$41)))))</f>
        <v/>
      </c>
      <c r="EK25" s="270" t="str">
        <f>IF($C25="","",IF(SUM(Programacion!EI$28:EI$41)=0,"",IF(SUM(Programacion!EI$35:EI$41)=0,'Res 1ªEval'!EK25,(IF(Programacion!EI$35="",0,Programacion!EI$35/SUM(Programacion!EI$35:EI$41)*'2 Eval'!$E24)+IF(Programacion!EI$36="",0,Programacion!EI$36/SUM(Programacion!EI$35:EI$41)*'2 Eval'!$F24)+IF(Programacion!EI$37="",0,Programacion!EI$37/SUM(Programacion!EI$35:EI$41)*'2 Eval'!$G24)+IF(Programacion!EI$38="",0,Programacion!EI$38/SUM(Programacion!EI$35:EI$41)*'2 Eval'!$H24)+IF(Programacion!EI$39="",0,Programacion!EI$39/SUM(Programacion!EI$35:EI$41)*'2 Eval'!$I24)+IF(Programacion!EI$40="",0,Programacion!EI$40/SUM(Programacion!EI$35:EI$41)*'2 Eval'!$J24)+IF(Programacion!EI$41="",0,Programacion!EI$41/SUM(Programacion!EI$35:EI$41)*'2 Eval'!$K24))*SUM(Programacion!EI$35:EI$41)/SUM(Programacion!EI$28:EI$41)+IF('Res 1ªEval'!EK25="",0,'Res 1ªEval'!EK25*SUM(Programacion!EI$28:EI$34)/SUM(Programacion!EI$28:EI$41)))))</f>
        <v/>
      </c>
    </row>
    <row r="26" spans="2:141">
      <c r="B26" s="133" t="str">
        <f>IF('1 Eval'!A25="","",'1 Eval'!A25)</f>
        <v/>
      </c>
      <c r="C26" s="134" t="str">
        <f>IF('1 Eval'!B25="","",'1 Eval'!B25)</f>
        <v/>
      </c>
      <c r="D26" s="149" t="str">
        <f>IF('2 Eval'!D25="","",'2 Eval'!D25)</f>
        <v/>
      </c>
      <c r="E26" s="150" t="str">
        <f>IF($D26="","",IF(Final!$F$6="","",($D26*Final!$F$6+Final!$E27*Final!$E$6)/SUM(Final!$E$6:$F$6)))</f>
        <v/>
      </c>
      <c r="F26" s="150" t="str">
        <f t="shared" si="7"/>
        <v/>
      </c>
      <c r="G26" s="221" t="str">
        <f t="shared" si="6"/>
        <v/>
      </c>
      <c r="H26" s="275" t="str">
        <f>IF($C26="","",IF(SUM(Programacion!F$28:F$41)=0,"",IF(SUM(Programacion!F$35:F$41)=0,'Res 1ªEval'!H26,(IF(Programacion!F$35="",0,Programacion!F$35/SUM(Programacion!F$35:F$41)*'2 Eval'!$E25)+IF(Programacion!F$36="",0,Programacion!F$36/SUM(Programacion!F$35:F$41)*'2 Eval'!$F25)+IF(Programacion!F$37="",0,Programacion!F$37/SUM(Programacion!F$35:F$41)*'2 Eval'!$G25)+IF(Programacion!F$38="",0,Programacion!F$38/SUM(Programacion!F$35:F$41)*'2 Eval'!$H25)+IF(Programacion!F$39="",0,Programacion!F$39/SUM(Programacion!F$35:F$41)*'2 Eval'!$I25)+IF(Programacion!F$40="",0,Programacion!F$40/SUM(Programacion!F$35:F$41)*'2 Eval'!$J25)+IF(Programacion!F$41="",0,Programacion!F$41/SUM(Programacion!F$35:F$41)*'2 Eval'!$K25))*SUM(Programacion!F$35:F$41)/SUM(Programacion!F$28:F$41)+IF('Res 1ªEval'!H26="",0,'Res 1ªEval'!H26*SUM(Programacion!F$28:F$34)/SUM(Programacion!F$28:F$41)))))</f>
        <v/>
      </c>
      <c r="I26" s="270" t="str">
        <f>IF($C26="","",IF(SUM(Programacion!G$28:G$41)=0,"",IF(SUM(Programacion!G$35:G$41)=0,'Res 1ªEval'!I26,(IF(Programacion!G$35="",0,Programacion!G$35/SUM(Programacion!G$35:G$41)*'2 Eval'!$E25)+IF(Programacion!G$36="",0,Programacion!G$36/SUM(Programacion!G$35:G$41)*'2 Eval'!$F25)+IF(Programacion!G$37="",0,Programacion!G$37/SUM(Programacion!G$35:G$41)*'2 Eval'!$G25)+IF(Programacion!G$38="",0,Programacion!G$38/SUM(Programacion!G$35:G$41)*'2 Eval'!$H25)+IF(Programacion!G$39="",0,Programacion!G$39/SUM(Programacion!G$35:G$41)*'2 Eval'!$I25)+IF(Programacion!G$40="",0,Programacion!G$40/SUM(Programacion!G$35:G$41)*'2 Eval'!$J25)+IF(Programacion!G$41="",0,Programacion!G$41/SUM(Programacion!G$35:G$41)*'2 Eval'!$K25))*SUM(Programacion!G$35:G$41)/SUM(Programacion!G$28:G$41)+IF('Res 1ªEval'!I26="",0,'Res 1ªEval'!I26*SUM(Programacion!G$28:G$34)/SUM(Programacion!G$28:G$41)))))</f>
        <v/>
      </c>
      <c r="J26" s="270" t="str">
        <f>IF($C26="","",IF(SUM(Programacion!H$28:H$41)=0,"",IF(SUM(Programacion!H$35:H$41)=0,'Res 1ªEval'!J26,(IF(Programacion!H$35="",0,Programacion!H$35/SUM(Programacion!H$35:H$41)*'2 Eval'!$E25)+IF(Programacion!H$36="",0,Programacion!H$36/SUM(Programacion!H$35:H$41)*'2 Eval'!$F25)+IF(Programacion!H$37="",0,Programacion!H$37/SUM(Programacion!H$35:H$41)*'2 Eval'!$G25)+IF(Programacion!H$38="",0,Programacion!H$38/SUM(Programacion!H$35:H$41)*'2 Eval'!$H25)+IF(Programacion!H$39="",0,Programacion!H$39/SUM(Programacion!H$35:H$41)*'2 Eval'!$I25)+IF(Programacion!H$40="",0,Programacion!H$40/SUM(Programacion!H$35:H$41)*'2 Eval'!$J25)+IF(Programacion!H$41="",0,Programacion!H$41/SUM(Programacion!H$35:H$41)*'2 Eval'!$K25))*SUM(Programacion!H$35:H$41)/SUM(Programacion!H$28:H$41)+IF('Res 1ªEval'!J26="",0,'Res 1ªEval'!J26*SUM(Programacion!H$28:H$34)/SUM(Programacion!H$28:H$41)))))</f>
        <v/>
      </c>
      <c r="K26" s="270" t="str">
        <f>IF($C26="","",IF(SUM(Programacion!I$28:I$41)=0,"",IF(SUM(Programacion!I$35:I$41)=0,'Res 1ªEval'!K26,(IF(Programacion!I$35="",0,Programacion!I$35/SUM(Programacion!I$35:I$41)*'2 Eval'!$E25)+IF(Programacion!I$36="",0,Programacion!I$36/SUM(Programacion!I$35:I$41)*'2 Eval'!$F25)+IF(Programacion!I$37="",0,Programacion!I$37/SUM(Programacion!I$35:I$41)*'2 Eval'!$G25)+IF(Programacion!I$38="",0,Programacion!I$38/SUM(Programacion!I$35:I$41)*'2 Eval'!$H25)+IF(Programacion!I$39="",0,Programacion!I$39/SUM(Programacion!I$35:I$41)*'2 Eval'!$I25)+IF(Programacion!I$40="",0,Programacion!I$40/SUM(Programacion!I$35:I$41)*'2 Eval'!$J25)+IF(Programacion!I$41="",0,Programacion!I$41/SUM(Programacion!I$35:I$41)*'2 Eval'!$K25))*SUM(Programacion!I$35:I$41)/SUM(Programacion!I$28:I$41)+IF('Res 1ªEval'!K26="",0,'Res 1ªEval'!K26*SUM(Programacion!I$28:I$34)/SUM(Programacion!I$28:I$41)))))</f>
        <v/>
      </c>
      <c r="L26" s="270" t="str">
        <f>IF($C26="","",IF(SUM(Programacion!J$28:J$41)=0,"",IF(SUM(Programacion!J$35:J$41)=0,'Res 1ªEval'!L26,(IF(Programacion!J$35="",0,Programacion!J$35/SUM(Programacion!J$35:J$41)*'2 Eval'!$E25)+IF(Programacion!J$36="",0,Programacion!J$36/SUM(Programacion!J$35:J$41)*'2 Eval'!$F25)+IF(Programacion!J$37="",0,Programacion!J$37/SUM(Programacion!J$35:J$41)*'2 Eval'!$G25)+IF(Programacion!J$38="",0,Programacion!J$38/SUM(Programacion!J$35:J$41)*'2 Eval'!$H25)+IF(Programacion!J$39="",0,Programacion!J$39/SUM(Programacion!J$35:J$41)*'2 Eval'!$I25)+IF(Programacion!J$40="",0,Programacion!J$40/SUM(Programacion!J$35:J$41)*'2 Eval'!$J25)+IF(Programacion!J$41="",0,Programacion!J$41/SUM(Programacion!J$35:J$41)*'2 Eval'!$K25))*SUM(Programacion!J$35:J$41)/SUM(Programacion!J$28:J$41)+IF('Res 1ªEval'!L26="",0,'Res 1ªEval'!L26*SUM(Programacion!J$28:J$34)/SUM(Programacion!J$28:J$41)))))</f>
        <v/>
      </c>
      <c r="M26" s="270" t="str">
        <f>IF($C26="","",IF(SUM(Programacion!K$28:K$41)=0,"",IF(SUM(Programacion!K$35:K$41)=0,'Res 1ªEval'!M26,(IF(Programacion!K$35="",0,Programacion!K$35/SUM(Programacion!K$35:K$41)*'2 Eval'!$E25)+IF(Programacion!K$36="",0,Programacion!K$36/SUM(Programacion!K$35:K$41)*'2 Eval'!$F25)+IF(Programacion!K$37="",0,Programacion!K$37/SUM(Programacion!K$35:K$41)*'2 Eval'!$G25)+IF(Programacion!K$38="",0,Programacion!K$38/SUM(Programacion!K$35:K$41)*'2 Eval'!$H25)+IF(Programacion!K$39="",0,Programacion!K$39/SUM(Programacion!K$35:K$41)*'2 Eval'!$I25)+IF(Programacion!K$40="",0,Programacion!K$40/SUM(Programacion!K$35:K$41)*'2 Eval'!$J25)+IF(Programacion!K$41="",0,Programacion!K$41/SUM(Programacion!K$35:K$41)*'2 Eval'!$K25))*SUM(Programacion!K$35:K$41)/SUM(Programacion!K$28:K$41)+IF('Res 1ªEval'!M26="",0,'Res 1ªEval'!M26*SUM(Programacion!K$28:K$34)/SUM(Programacion!K$28:K$41)))))</f>
        <v/>
      </c>
      <c r="N26" s="270" t="str">
        <f>IF($C26="","",IF(SUM(Programacion!L$28:L$41)=0,"",IF(SUM(Programacion!L$35:L$41)=0,'Res 1ªEval'!N26,(IF(Programacion!L$35="",0,Programacion!L$35/SUM(Programacion!L$35:L$41)*'2 Eval'!$E25)+IF(Programacion!L$36="",0,Programacion!L$36/SUM(Programacion!L$35:L$41)*'2 Eval'!$F25)+IF(Programacion!L$37="",0,Programacion!L$37/SUM(Programacion!L$35:L$41)*'2 Eval'!$G25)+IF(Programacion!L$38="",0,Programacion!L$38/SUM(Programacion!L$35:L$41)*'2 Eval'!$H25)+IF(Programacion!L$39="",0,Programacion!L$39/SUM(Programacion!L$35:L$41)*'2 Eval'!$I25)+IF(Programacion!L$40="",0,Programacion!L$40/SUM(Programacion!L$35:L$41)*'2 Eval'!$J25)+IF(Programacion!L$41="",0,Programacion!L$41/SUM(Programacion!L$35:L$41)*'2 Eval'!$K25))*SUM(Programacion!L$35:L$41)/SUM(Programacion!L$28:L$41)+IF('Res 1ªEval'!N26="",0,'Res 1ªEval'!N26*SUM(Programacion!L$28:L$34)/SUM(Programacion!L$28:L$41)))))</f>
        <v/>
      </c>
      <c r="O26" s="276" t="str">
        <f>IF($C26="","",IF(SUM(Programacion!M$28:M$41)=0,"",IF(SUM(Programacion!M$35:M$41)=0,'Res 1ªEval'!O26,(IF(Programacion!M$35="",0,Programacion!M$35/SUM(Programacion!M$35:M$41)*'2 Eval'!$E25)+IF(Programacion!M$36="",0,Programacion!M$36/SUM(Programacion!M$35:M$41)*'2 Eval'!$F25)+IF(Programacion!M$37="",0,Programacion!M$37/SUM(Programacion!M$35:M$41)*'2 Eval'!$G25)+IF(Programacion!M$38="",0,Programacion!M$38/SUM(Programacion!M$35:M$41)*'2 Eval'!$H25)+IF(Programacion!M$39="",0,Programacion!M$39/SUM(Programacion!M$35:M$41)*'2 Eval'!$I25)+IF(Programacion!M$40="",0,Programacion!M$40/SUM(Programacion!M$35:M$41)*'2 Eval'!$J25)+IF(Programacion!M$41="",0,Programacion!M$41/SUM(Programacion!M$35:M$41)*'2 Eval'!$K25))*SUM(Programacion!M$35:M$41)/SUM(Programacion!M$28:M$41)+IF('Res 1ªEval'!O26="",0,'Res 1ªEval'!O26*SUM(Programacion!M$28:M$34)/SUM(Programacion!M$28:M$41)))))</f>
        <v/>
      </c>
      <c r="P26" s="303"/>
      <c r="Q26" s="270" t="str">
        <f>IF($C26="","",IF(SUM(Programacion!O$28:O$41)=0,"",IF(SUM(Programacion!O$35:O$41)=0,'Res 1ªEval'!Q26,(IF(Programacion!O$35="",0,Programacion!O$35/SUM(Programacion!O$35:O$41)*'2 Eval'!$E25)+IF(Programacion!O$36="",0,Programacion!O$36/SUM(Programacion!O$35:O$41)*'2 Eval'!$F25)+IF(Programacion!O$37="",0,Programacion!O$37/SUM(Programacion!O$35:O$41)*'2 Eval'!$G25)+IF(Programacion!O$38="",0,Programacion!O$38/SUM(Programacion!O$35:O$41)*'2 Eval'!$H25)+IF(Programacion!O$39="",0,Programacion!O$39/SUM(Programacion!O$35:O$41)*'2 Eval'!$I25)+IF(Programacion!O$40="",0,Programacion!O$40/SUM(Programacion!O$35:O$41)*'2 Eval'!$J25)+IF(Programacion!O$41="",0,Programacion!O$41/SUM(Programacion!O$35:O$41)*'2 Eval'!$K25))*SUM(Programacion!O$35:O$41)/SUM(Programacion!O$28:O$41)+IF('Res 1ªEval'!Q26="",0,'Res 1ªEval'!Q26*SUM(Programacion!O$28:O$34)/SUM(Programacion!O$28:O$41)))))</f>
        <v/>
      </c>
      <c r="R26" s="270" t="str">
        <f>IF($C26="","",IF(SUM(Programacion!P$28:P$41)=0,"",IF(SUM(Programacion!P$35:P$41)=0,'Res 1ªEval'!R26,(IF(Programacion!P$35="",0,Programacion!P$35/SUM(Programacion!P$35:P$41)*'2 Eval'!$E25)+IF(Programacion!P$36="",0,Programacion!P$36/SUM(Programacion!P$35:P$41)*'2 Eval'!$F25)+IF(Programacion!P$37="",0,Programacion!P$37/SUM(Programacion!P$35:P$41)*'2 Eval'!$G25)+IF(Programacion!P$38="",0,Programacion!P$38/SUM(Programacion!P$35:P$41)*'2 Eval'!$H25)+IF(Programacion!P$39="",0,Programacion!P$39/SUM(Programacion!P$35:P$41)*'2 Eval'!$I25)+IF(Programacion!P$40="",0,Programacion!P$40/SUM(Programacion!P$35:P$41)*'2 Eval'!$J25)+IF(Programacion!P$41="",0,Programacion!P$41/SUM(Programacion!P$35:P$41)*'2 Eval'!$K25))*SUM(Programacion!P$35:P$41)/SUM(Programacion!P$28:P$41)+IF('Res 1ªEval'!R26="",0,'Res 1ªEval'!R26*SUM(Programacion!P$28:P$34)/SUM(Programacion!P$28:P$41)))))</f>
        <v/>
      </c>
      <c r="S26" s="270" t="str">
        <f>IF($C26="","",IF(SUM(Programacion!Q$28:Q$41)=0,"",IF(SUM(Programacion!Q$35:Q$41)=0,'Res 1ªEval'!S26,(IF(Programacion!Q$35="",0,Programacion!Q$35/SUM(Programacion!Q$35:Q$41)*'2 Eval'!$E25)+IF(Programacion!Q$36="",0,Programacion!Q$36/SUM(Programacion!Q$35:Q$41)*'2 Eval'!$F25)+IF(Programacion!Q$37="",0,Programacion!Q$37/SUM(Programacion!Q$35:Q$41)*'2 Eval'!$G25)+IF(Programacion!Q$38="",0,Programacion!Q$38/SUM(Programacion!Q$35:Q$41)*'2 Eval'!$H25)+IF(Programacion!Q$39="",0,Programacion!Q$39/SUM(Programacion!Q$35:Q$41)*'2 Eval'!$I25)+IF(Programacion!Q$40="",0,Programacion!Q$40/SUM(Programacion!Q$35:Q$41)*'2 Eval'!$J25)+IF(Programacion!Q$41="",0,Programacion!Q$41/SUM(Programacion!Q$35:Q$41)*'2 Eval'!$K25))*SUM(Programacion!Q$35:Q$41)/SUM(Programacion!Q$28:Q$41)+IF('Res 1ªEval'!S26="",0,'Res 1ªEval'!S26*SUM(Programacion!Q$28:Q$34)/SUM(Programacion!Q$28:Q$41)))))</f>
        <v/>
      </c>
      <c r="T26" s="270" t="str">
        <f>IF($C26="","",IF(SUM(Programacion!R$28:R$41)=0,"",IF(SUM(Programacion!R$35:R$41)=0,'Res 1ªEval'!T26,(IF(Programacion!R$35="",0,Programacion!R$35/SUM(Programacion!R$35:R$41)*'2 Eval'!$E25)+IF(Programacion!R$36="",0,Programacion!R$36/SUM(Programacion!R$35:R$41)*'2 Eval'!$F25)+IF(Programacion!R$37="",0,Programacion!R$37/SUM(Programacion!R$35:R$41)*'2 Eval'!$G25)+IF(Programacion!R$38="",0,Programacion!R$38/SUM(Programacion!R$35:R$41)*'2 Eval'!$H25)+IF(Programacion!R$39="",0,Programacion!R$39/SUM(Programacion!R$35:R$41)*'2 Eval'!$I25)+IF(Programacion!R$40="",0,Programacion!R$40/SUM(Programacion!R$35:R$41)*'2 Eval'!$J25)+IF(Programacion!R$41="",0,Programacion!R$41/SUM(Programacion!R$35:R$41)*'2 Eval'!$K25))*SUM(Programacion!R$35:R$41)/SUM(Programacion!R$28:R$41)+IF('Res 1ªEval'!T26="",0,'Res 1ªEval'!T26*SUM(Programacion!R$28:R$34)/SUM(Programacion!R$28:R$41)))))</f>
        <v/>
      </c>
      <c r="U26" s="270" t="str">
        <f>IF($C26="","",IF(SUM(Programacion!S$28:S$41)=0,"",IF(SUM(Programacion!S$35:S$41)=0,'Res 1ªEval'!U26,(IF(Programacion!S$35="",0,Programacion!S$35/SUM(Programacion!S$35:S$41)*'2 Eval'!$E25)+IF(Programacion!S$36="",0,Programacion!S$36/SUM(Programacion!S$35:S$41)*'2 Eval'!$F25)+IF(Programacion!S$37="",0,Programacion!S$37/SUM(Programacion!S$35:S$41)*'2 Eval'!$G25)+IF(Programacion!S$38="",0,Programacion!S$38/SUM(Programacion!S$35:S$41)*'2 Eval'!$H25)+IF(Programacion!S$39="",0,Programacion!S$39/SUM(Programacion!S$35:S$41)*'2 Eval'!$I25)+IF(Programacion!S$40="",0,Programacion!S$40/SUM(Programacion!S$35:S$41)*'2 Eval'!$J25)+IF(Programacion!S$41="",0,Programacion!S$41/SUM(Programacion!S$35:S$41)*'2 Eval'!$K25))*SUM(Programacion!S$35:S$41)/SUM(Programacion!S$28:S$41)+IF('Res 1ªEval'!U26="",0,'Res 1ªEval'!U26*SUM(Programacion!S$28:S$34)/SUM(Programacion!S$28:S$41)))))</f>
        <v/>
      </c>
      <c r="V26" s="270" t="str">
        <f>IF($C26="","",IF(SUM(Programacion!T$28:T$41)=0,"",IF(SUM(Programacion!T$35:T$41)=0,'Res 1ªEval'!V26,(IF(Programacion!T$35="",0,Programacion!T$35/SUM(Programacion!T$35:T$41)*'2 Eval'!$E25)+IF(Programacion!T$36="",0,Programacion!T$36/SUM(Programacion!T$35:T$41)*'2 Eval'!$F25)+IF(Programacion!T$37="",0,Programacion!T$37/SUM(Programacion!T$35:T$41)*'2 Eval'!$G25)+IF(Programacion!T$38="",0,Programacion!T$38/SUM(Programacion!T$35:T$41)*'2 Eval'!$H25)+IF(Programacion!T$39="",0,Programacion!T$39/SUM(Programacion!T$35:T$41)*'2 Eval'!$I25)+IF(Programacion!T$40="",0,Programacion!T$40/SUM(Programacion!T$35:T$41)*'2 Eval'!$J25)+IF(Programacion!T$41="",0,Programacion!T$41/SUM(Programacion!T$35:T$41)*'2 Eval'!$K25))*SUM(Programacion!T$35:T$41)/SUM(Programacion!T$28:T$41)+IF('Res 1ªEval'!V26="",0,'Res 1ªEval'!V26*SUM(Programacion!T$28:T$34)/SUM(Programacion!T$28:T$41)))))</f>
        <v/>
      </c>
      <c r="W26" s="270" t="str">
        <f>IF($C26="","",IF(SUM(Programacion!U$28:U$41)=0,"",IF(SUM(Programacion!U$35:U$41)=0,'Res 1ªEval'!W26,(IF(Programacion!U$35="",0,Programacion!U$35/SUM(Programacion!U$35:U$41)*'2 Eval'!$E25)+IF(Programacion!U$36="",0,Programacion!U$36/SUM(Programacion!U$35:U$41)*'2 Eval'!$F25)+IF(Programacion!U$37="",0,Programacion!U$37/SUM(Programacion!U$35:U$41)*'2 Eval'!$G25)+IF(Programacion!U$38="",0,Programacion!U$38/SUM(Programacion!U$35:U$41)*'2 Eval'!$H25)+IF(Programacion!U$39="",0,Programacion!U$39/SUM(Programacion!U$35:U$41)*'2 Eval'!$I25)+IF(Programacion!U$40="",0,Programacion!U$40/SUM(Programacion!U$35:U$41)*'2 Eval'!$J25)+IF(Programacion!U$41="",0,Programacion!U$41/SUM(Programacion!U$35:U$41)*'2 Eval'!$K25))*SUM(Programacion!U$35:U$41)/SUM(Programacion!U$28:U$41)+IF('Res 1ªEval'!W26="",0,'Res 1ªEval'!W26*SUM(Programacion!U$28:U$34)/SUM(Programacion!U$28:U$41)))))</f>
        <v/>
      </c>
      <c r="X26" s="270" t="str">
        <f>IF($C26="","",IF(SUM(Programacion!V$28:V$41)=0,"",IF(SUM(Programacion!V$35:V$41)=0,'Res 1ªEval'!X26,(IF(Programacion!V$35="",0,Programacion!V$35/SUM(Programacion!V$35:V$41)*'2 Eval'!$E25)+IF(Programacion!V$36="",0,Programacion!V$36/SUM(Programacion!V$35:V$41)*'2 Eval'!$F25)+IF(Programacion!V$37="",0,Programacion!V$37/SUM(Programacion!V$35:V$41)*'2 Eval'!$G25)+IF(Programacion!V$38="",0,Programacion!V$38/SUM(Programacion!V$35:V$41)*'2 Eval'!$H25)+IF(Programacion!V$39="",0,Programacion!V$39/SUM(Programacion!V$35:V$41)*'2 Eval'!$I25)+IF(Programacion!V$40="",0,Programacion!V$40/SUM(Programacion!V$35:V$41)*'2 Eval'!$J25)+IF(Programacion!V$41="",0,Programacion!V$41/SUM(Programacion!V$35:V$41)*'2 Eval'!$K25))*SUM(Programacion!V$35:V$41)/SUM(Programacion!V$28:V$41)+IF('Res 1ªEval'!X26="",0,'Res 1ªEval'!X26*SUM(Programacion!V$28:V$34)/SUM(Programacion!V$28:V$41)))))</f>
        <v/>
      </c>
      <c r="Y26" s="270" t="str">
        <f>IF($C26="","",IF(SUM(Programacion!W$28:W$41)=0,"",IF(SUM(Programacion!W$35:W$41)=0,'Res 1ªEval'!Y26,(IF(Programacion!W$35="",0,Programacion!W$35/SUM(Programacion!W$35:W$41)*'2 Eval'!$E25)+IF(Programacion!W$36="",0,Programacion!W$36/SUM(Programacion!W$35:W$41)*'2 Eval'!$F25)+IF(Programacion!W$37="",0,Programacion!W$37/SUM(Programacion!W$35:W$41)*'2 Eval'!$G25)+IF(Programacion!W$38="",0,Programacion!W$38/SUM(Programacion!W$35:W$41)*'2 Eval'!$H25)+IF(Programacion!W$39="",0,Programacion!W$39/SUM(Programacion!W$35:W$41)*'2 Eval'!$I25)+IF(Programacion!W$40="",0,Programacion!W$40/SUM(Programacion!W$35:W$41)*'2 Eval'!$J25)+IF(Programacion!W$41="",0,Programacion!W$41/SUM(Programacion!W$35:W$41)*'2 Eval'!$K25))*SUM(Programacion!W$35:W$41)/SUM(Programacion!W$28:W$41)+IF('Res 1ªEval'!Y26="",0,'Res 1ªEval'!Y26*SUM(Programacion!W$28:W$34)/SUM(Programacion!W$28:W$41)))))</f>
        <v/>
      </c>
      <c r="Z26" s="270" t="str">
        <f>IF($C26="","",IF(SUM(Programacion!X$28:X$41)=0,"",IF(SUM(Programacion!X$35:X$41)=0,'Res 1ªEval'!Z26,(IF(Programacion!X$35="",0,Programacion!X$35/SUM(Programacion!X$35:X$41)*'2 Eval'!$E25)+IF(Programacion!X$36="",0,Programacion!X$36/SUM(Programacion!X$35:X$41)*'2 Eval'!$F25)+IF(Programacion!X$37="",0,Programacion!X$37/SUM(Programacion!X$35:X$41)*'2 Eval'!$G25)+IF(Programacion!X$38="",0,Programacion!X$38/SUM(Programacion!X$35:X$41)*'2 Eval'!$H25)+IF(Programacion!X$39="",0,Programacion!X$39/SUM(Programacion!X$35:X$41)*'2 Eval'!$I25)+IF(Programacion!X$40="",0,Programacion!X$40/SUM(Programacion!X$35:X$41)*'2 Eval'!$J25)+IF(Programacion!X$41="",0,Programacion!X$41/SUM(Programacion!X$35:X$41)*'2 Eval'!$K25))*SUM(Programacion!X$35:X$41)/SUM(Programacion!X$28:X$41)+IF('Res 1ªEval'!Z26="",0,'Res 1ªEval'!Z26*SUM(Programacion!X$28:X$34)/SUM(Programacion!X$28:X$41)))))</f>
        <v/>
      </c>
      <c r="AA26" s="270" t="str">
        <f>IF($C26="","",IF(SUM(Programacion!Y$28:Y$41)=0,"",IF(SUM(Programacion!Y$35:Y$41)=0,'Res 1ªEval'!AA26,(IF(Programacion!Y$35="",0,Programacion!Y$35/SUM(Programacion!Y$35:Y$41)*'2 Eval'!$E25)+IF(Programacion!Y$36="",0,Programacion!Y$36/SUM(Programacion!Y$35:Y$41)*'2 Eval'!$F25)+IF(Programacion!Y$37="",0,Programacion!Y$37/SUM(Programacion!Y$35:Y$41)*'2 Eval'!$G25)+IF(Programacion!Y$38="",0,Programacion!Y$38/SUM(Programacion!Y$35:Y$41)*'2 Eval'!$H25)+IF(Programacion!Y$39="",0,Programacion!Y$39/SUM(Programacion!Y$35:Y$41)*'2 Eval'!$I25)+IF(Programacion!Y$40="",0,Programacion!Y$40/SUM(Programacion!Y$35:Y$41)*'2 Eval'!$J25)+IF(Programacion!Y$41="",0,Programacion!Y$41/SUM(Programacion!Y$35:Y$41)*'2 Eval'!$K25))*SUM(Programacion!Y$35:Y$41)/SUM(Programacion!Y$28:Y$41)+IF('Res 1ªEval'!AA26="",0,'Res 1ªEval'!AA26*SUM(Programacion!Y$28:Y$34)/SUM(Programacion!Y$28:Y$41)))))</f>
        <v/>
      </c>
      <c r="AB26" s="270" t="str">
        <f>IF($C26="","",IF(SUM(Programacion!Z$28:Z$41)=0,"",IF(SUM(Programacion!Z$35:Z$41)=0,'Res 1ªEval'!AB26,(IF(Programacion!Z$35="",0,Programacion!Z$35/SUM(Programacion!Z$35:Z$41)*'2 Eval'!$E25)+IF(Programacion!Z$36="",0,Programacion!Z$36/SUM(Programacion!Z$35:Z$41)*'2 Eval'!$F25)+IF(Programacion!Z$37="",0,Programacion!Z$37/SUM(Programacion!Z$35:Z$41)*'2 Eval'!$G25)+IF(Programacion!Z$38="",0,Programacion!Z$38/SUM(Programacion!Z$35:Z$41)*'2 Eval'!$H25)+IF(Programacion!Z$39="",0,Programacion!Z$39/SUM(Programacion!Z$35:Z$41)*'2 Eval'!$I25)+IF(Programacion!Z$40="",0,Programacion!Z$40/SUM(Programacion!Z$35:Z$41)*'2 Eval'!$J25)+IF(Programacion!Z$41="",0,Programacion!Z$41/SUM(Programacion!Z$35:Z$41)*'2 Eval'!$K25))*SUM(Programacion!Z$35:Z$41)/SUM(Programacion!Z$28:Z$41)+IF('Res 1ªEval'!AB26="",0,'Res 1ªEval'!AB26*SUM(Programacion!Z$28:Z$34)/SUM(Programacion!Z$28:Z$41)))))</f>
        <v/>
      </c>
      <c r="AC26" s="270" t="str">
        <f>IF($C26="","",IF(SUM(Programacion!AA$28:AA$41)=0,"",IF(SUM(Programacion!AA$35:AA$41)=0,'Res 1ªEval'!AC26,(IF(Programacion!AA$35="",0,Programacion!AA$35/SUM(Programacion!AA$35:AA$41)*'2 Eval'!$E25)+IF(Programacion!AA$36="",0,Programacion!AA$36/SUM(Programacion!AA$35:AA$41)*'2 Eval'!$F25)+IF(Programacion!AA$37="",0,Programacion!AA$37/SUM(Programacion!AA$35:AA$41)*'2 Eval'!$G25)+IF(Programacion!AA$38="",0,Programacion!AA$38/SUM(Programacion!AA$35:AA$41)*'2 Eval'!$H25)+IF(Programacion!AA$39="",0,Programacion!AA$39/SUM(Programacion!AA$35:AA$41)*'2 Eval'!$I25)+IF(Programacion!AA$40="",0,Programacion!AA$40/SUM(Programacion!AA$35:AA$41)*'2 Eval'!$J25)+IF(Programacion!AA$41="",0,Programacion!AA$41/SUM(Programacion!AA$35:AA$41)*'2 Eval'!$K25))*SUM(Programacion!AA$35:AA$41)/SUM(Programacion!AA$28:AA$41)+IF('Res 1ªEval'!AC26="",0,'Res 1ªEval'!AC26*SUM(Programacion!AA$28:AA$34)/SUM(Programacion!AA$28:AA$41)))))</f>
        <v/>
      </c>
      <c r="AD26" s="270" t="str">
        <f>IF($C26="","",IF(SUM(Programacion!AB$28:AB$41)=0,"",IF(SUM(Programacion!AB$35:AB$41)=0,'Res 1ªEval'!AD26,(IF(Programacion!AB$35="",0,Programacion!AB$35/SUM(Programacion!AB$35:AB$41)*'2 Eval'!$E25)+IF(Programacion!AB$36="",0,Programacion!AB$36/SUM(Programacion!AB$35:AB$41)*'2 Eval'!$F25)+IF(Programacion!AB$37="",0,Programacion!AB$37/SUM(Programacion!AB$35:AB$41)*'2 Eval'!$G25)+IF(Programacion!AB$38="",0,Programacion!AB$38/SUM(Programacion!AB$35:AB$41)*'2 Eval'!$H25)+IF(Programacion!AB$39="",0,Programacion!AB$39/SUM(Programacion!AB$35:AB$41)*'2 Eval'!$I25)+IF(Programacion!AB$40="",0,Programacion!AB$40/SUM(Programacion!AB$35:AB$41)*'2 Eval'!$J25)+IF(Programacion!AB$41="",0,Programacion!AB$41/SUM(Programacion!AB$35:AB$41)*'2 Eval'!$K25))*SUM(Programacion!AB$35:AB$41)/SUM(Programacion!AB$28:AB$41)+IF('Res 1ªEval'!AD26="",0,'Res 1ªEval'!AD26*SUM(Programacion!AB$28:AB$34)/SUM(Programacion!AB$28:AB$41)))))</f>
        <v/>
      </c>
      <c r="AE26" s="270" t="str">
        <f>IF($C26="","",IF(SUM(Programacion!AC$28:AC$41)=0,"",IF(SUM(Programacion!AC$35:AC$41)=0,'Res 1ªEval'!AE26,(IF(Programacion!AC$35="",0,Programacion!AC$35/SUM(Programacion!AC$35:AC$41)*'2 Eval'!$E25)+IF(Programacion!AC$36="",0,Programacion!AC$36/SUM(Programacion!AC$35:AC$41)*'2 Eval'!$F25)+IF(Programacion!AC$37="",0,Programacion!AC$37/SUM(Programacion!AC$35:AC$41)*'2 Eval'!$G25)+IF(Programacion!AC$38="",0,Programacion!AC$38/SUM(Programacion!AC$35:AC$41)*'2 Eval'!$H25)+IF(Programacion!AC$39="",0,Programacion!AC$39/SUM(Programacion!AC$35:AC$41)*'2 Eval'!$I25)+IF(Programacion!AC$40="",0,Programacion!AC$40/SUM(Programacion!AC$35:AC$41)*'2 Eval'!$J25)+IF(Programacion!AC$41="",0,Programacion!AC$41/SUM(Programacion!AC$35:AC$41)*'2 Eval'!$K25))*SUM(Programacion!AC$35:AC$41)/SUM(Programacion!AC$28:AC$41)+IF('Res 1ªEval'!AE26="",0,'Res 1ªEval'!AE26*SUM(Programacion!AC$28:AC$34)/SUM(Programacion!AC$28:AC$41)))))</f>
        <v/>
      </c>
      <c r="AF26" s="270" t="str">
        <f>IF($C26="","",IF(SUM(Programacion!AD$28:AD$41)=0,"",IF(SUM(Programacion!AD$35:AD$41)=0,'Res 1ªEval'!AF26,(IF(Programacion!AD$35="",0,Programacion!AD$35/SUM(Programacion!AD$35:AD$41)*'2 Eval'!$E25)+IF(Programacion!AD$36="",0,Programacion!AD$36/SUM(Programacion!AD$35:AD$41)*'2 Eval'!$F25)+IF(Programacion!AD$37="",0,Programacion!AD$37/SUM(Programacion!AD$35:AD$41)*'2 Eval'!$G25)+IF(Programacion!AD$38="",0,Programacion!AD$38/SUM(Programacion!AD$35:AD$41)*'2 Eval'!$H25)+IF(Programacion!AD$39="",0,Programacion!AD$39/SUM(Programacion!AD$35:AD$41)*'2 Eval'!$I25)+IF(Programacion!AD$40="",0,Programacion!AD$40/SUM(Programacion!AD$35:AD$41)*'2 Eval'!$J25)+IF(Programacion!AD$41="",0,Programacion!AD$41/SUM(Programacion!AD$35:AD$41)*'2 Eval'!$K25))*SUM(Programacion!AD$35:AD$41)/SUM(Programacion!AD$28:AD$41)+IF('Res 1ªEval'!AF26="",0,'Res 1ªEval'!AF26*SUM(Programacion!AD$28:AD$34)/SUM(Programacion!AD$28:AD$41)))))</f>
        <v/>
      </c>
      <c r="AG26" s="270" t="str">
        <f>IF($C26="","",IF(SUM(Programacion!AE$28:AE$41)=0,"",IF(SUM(Programacion!AE$35:AE$41)=0,'Res 1ªEval'!AG26,(IF(Programacion!AE$35="",0,Programacion!AE$35/SUM(Programacion!AE$35:AE$41)*'2 Eval'!$E25)+IF(Programacion!AE$36="",0,Programacion!AE$36/SUM(Programacion!AE$35:AE$41)*'2 Eval'!$F25)+IF(Programacion!AE$37="",0,Programacion!AE$37/SUM(Programacion!AE$35:AE$41)*'2 Eval'!$G25)+IF(Programacion!AE$38="",0,Programacion!AE$38/SUM(Programacion!AE$35:AE$41)*'2 Eval'!$H25)+IF(Programacion!AE$39="",0,Programacion!AE$39/SUM(Programacion!AE$35:AE$41)*'2 Eval'!$I25)+IF(Programacion!AE$40="",0,Programacion!AE$40/SUM(Programacion!AE$35:AE$41)*'2 Eval'!$J25)+IF(Programacion!AE$41="",0,Programacion!AE$41/SUM(Programacion!AE$35:AE$41)*'2 Eval'!$K25))*SUM(Programacion!AE$35:AE$41)/SUM(Programacion!AE$28:AE$41)+IF('Res 1ªEval'!AG26="",0,'Res 1ªEval'!AG26*SUM(Programacion!AE$28:AE$34)/SUM(Programacion!AE$28:AE$41)))))</f>
        <v/>
      </c>
      <c r="AH26" s="270" t="str">
        <f>IF($C26="","",IF(SUM(Programacion!AF$28:AF$41)=0,"",IF(SUM(Programacion!AF$35:AF$41)=0,'Res 1ªEval'!AH26,(IF(Programacion!AF$35="",0,Programacion!AF$35/SUM(Programacion!AF$35:AF$41)*'2 Eval'!$E25)+IF(Programacion!AF$36="",0,Programacion!AF$36/SUM(Programacion!AF$35:AF$41)*'2 Eval'!$F25)+IF(Programacion!AF$37="",0,Programacion!AF$37/SUM(Programacion!AF$35:AF$41)*'2 Eval'!$G25)+IF(Programacion!AF$38="",0,Programacion!AF$38/SUM(Programacion!AF$35:AF$41)*'2 Eval'!$H25)+IF(Programacion!AF$39="",0,Programacion!AF$39/SUM(Programacion!AF$35:AF$41)*'2 Eval'!$I25)+IF(Programacion!AF$40="",0,Programacion!AF$40/SUM(Programacion!AF$35:AF$41)*'2 Eval'!$J25)+IF(Programacion!AF$41="",0,Programacion!AF$41/SUM(Programacion!AF$35:AF$41)*'2 Eval'!$K25))*SUM(Programacion!AF$35:AF$41)/SUM(Programacion!AF$28:AF$41)+IF('Res 1ªEval'!AH26="",0,'Res 1ªEval'!AH26*SUM(Programacion!AF$28:AF$34)/SUM(Programacion!AF$28:AF$41)))))</f>
        <v/>
      </c>
      <c r="AI26" s="270" t="str">
        <f>IF($C26="","",IF(SUM(Programacion!AG$28:AG$41)=0,"",IF(SUM(Programacion!AG$35:AG$41)=0,'Res 1ªEval'!AI26,(IF(Programacion!AG$35="",0,Programacion!AG$35/SUM(Programacion!AG$35:AG$41)*'2 Eval'!$E25)+IF(Programacion!AG$36="",0,Programacion!AG$36/SUM(Programacion!AG$35:AG$41)*'2 Eval'!$F25)+IF(Programacion!AG$37="",0,Programacion!AG$37/SUM(Programacion!AG$35:AG$41)*'2 Eval'!$G25)+IF(Programacion!AG$38="",0,Programacion!AG$38/SUM(Programacion!AG$35:AG$41)*'2 Eval'!$H25)+IF(Programacion!AG$39="",0,Programacion!AG$39/SUM(Programacion!AG$35:AG$41)*'2 Eval'!$I25)+IF(Programacion!AG$40="",0,Programacion!AG$40/SUM(Programacion!AG$35:AG$41)*'2 Eval'!$J25)+IF(Programacion!AG$41="",0,Programacion!AG$41/SUM(Programacion!AG$35:AG$41)*'2 Eval'!$K25))*SUM(Programacion!AG$35:AG$41)/SUM(Programacion!AG$28:AG$41)+IF('Res 1ªEval'!AI26="",0,'Res 1ªEval'!AI26*SUM(Programacion!AG$28:AG$34)/SUM(Programacion!AG$28:AG$41)))))</f>
        <v/>
      </c>
      <c r="AJ26" s="270" t="str">
        <f>IF($C26="","",IF(SUM(Programacion!AH$28:AH$41)=0,"",IF(SUM(Programacion!AH$35:AH$41)=0,'Res 1ªEval'!AJ26,(IF(Programacion!AH$35="",0,Programacion!AH$35/SUM(Programacion!AH$35:AH$41)*'2 Eval'!$E25)+IF(Programacion!AH$36="",0,Programacion!AH$36/SUM(Programacion!AH$35:AH$41)*'2 Eval'!$F25)+IF(Programacion!AH$37="",0,Programacion!AH$37/SUM(Programacion!AH$35:AH$41)*'2 Eval'!$G25)+IF(Programacion!AH$38="",0,Programacion!AH$38/SUM(Programacion!AH$35:AH$41)*'2 Eval'!$H25)+IF(Programacion!AH$39="",0,Programacion!AH$39/SUM(Programacion!AH$35:AH$41)*'2 Eval'!$I25)+IF(Programacion!AH$40="",0,Programacion!AH$40/SUM(Programacion!AH$35:AH$41)*'2 Eval'!$J25)+IF(Programacion!AH$41="",0,Programacion!AH$41/SUM(Programacion!AH$35:AH$41)*'2 Eval'!$K25))*SUM(Programacion!AH$35:AH$41)/SUM(Programacion!AH$28:AH$41)+IF('Res 1ªEval'!AJ26="",0,'Res 1ªEval'!AJ26*SUM(Programacion!AH$28:AH$34)/SUM(Programacion!AH$28:AH$41)))))</f>
        <v/>
      </c>
      <c r="AK26" s="270" t="str">
        <f>IF($C26="","",IF(SUM(Programacion!AI$28:AI$41)=0,"",IF(SUM(Programacion!AI$35:AI$41)=0,'Res 1ªEval'!AK26,(IF(Programacion!AI$35="",0,Programacion!AI$35/SUM(Programacion!AI$35:AI$41)*'2 Eval'!$E25)+IF(Programacion!AI$36="",0,Programacion!AI$36/SUM(Programacion!AI$35:AI$41)*'2 Eval'!$F25)+IF(Programacion!AI$37="",0,Programacion!AI$37/SUM(Programacion!AI$35:AI$41)*'2 Eval'!$G25)+IF(Programacion!AI$38="",0,Programacion!AI$38/SUM(Programacion!AI$35:AI$41)*'2 Eval'!$H25)+IF(Programacion!AI$39="",0,Programacion!AI$39/SUM(Programacion!AI$35:AI$41)*'2 Eval'!$I25)+IF(Programacion!AI$40="",0,Programacion!AI$40/SUM(Programacion!AI$35:AI$41)*'2 Eval'!$J25)+IF(Programacion!AI$41="",0,Programacion!AI$41/SUM(Programacion!AI$35:AI$41)*'2 Eval'!$K25))*SUM(Programacion!AI$35:AI$41)/SUM(Programacion!AI$28:AI$41)+IF('Res 1ªEval'!AK26="",0,'Res 1ªEval'!AK26*SUM(Programacion!AI$28:AI$34)/SUM(Programacion!AI$28:AI$41)))))</f>
        <v/>
      </c>
      <c r="AL26" s="270" t="str">
        <f>IF($C26="","",IF(SUM(Programacion!AJ$28:AJ$41)=0,"",IF(SUM(Programacion!AJ$35:AJ$41)=0,'Res 1ªEval'!AL26,(IF(Programacion!AJ$35="",0,Programacion!AJ$35/SUM(Programacion!AJ$35:AJ$41)*'2 Eval'!$E25)+IF(Programacion!AJ$36="",0,Programacion!AJ$36/SUM(Programacion!AJ$35:AJ$41)*'2 Eval'!$F25)+IF(Programacion!AJ$37="",0,Programacion!AJ$37/SUM(Programacion!AJ$35:AJ$41)*'2 Eval'!$G25)+IF(Programacion!AJ$38="",0,Programacion!AJ$38/SUM(Programacion!AJ$35:AJ$41)*'2 Eval'!$H25)+IF(Programacion!AJ$39="",0,Programacion!AJ$39/SUM(Programacion!AJ$35:AJ$41)*'2 Eval'!$I25)+IF(Programacion!AJ$40="",0,Programacion!AJ$40/SUM(Programacion!AJ$35:AJ$41)*'2 Eval'!$J25)+IF(Programacion!AJ$41="",0,Programacion!AJ$41/SUM(Programacion!AJ$35:AJ$41)*'2 Eval'!$K25))*SUM(Programacion!AJ$35:AJ$41)/SUM(Programacion!AJ$28:AJ$41)+IF('Res 1ªEval'!AL26="",0,'Res 1ªEval'!AL26*SUM(Programacion!AJ$28:AJ$34)/SUM(Programacion!AJ$28:AJ$41)))))</f>
        <v/>
      </c>
      <c r="AM26" s="270" t="str">
        <f>IF($C26="","",IF(SUM(Programacion!AK$28:AK$41)=0,"",IF(SUM(Programacion!AK$35:AK$41)=0,'Res 1ªEval'!AM26,(IF(Programacion!AK$35="",0,Programacion!AK$35/SUM(Programacion!AK$35:AK$41)*'2 Eval'!$E25)+IF(Programacion!AK$36="",0,Programacion!AK$36/SUM(Programacion!AK$35:AK$41)*'2 Eval'!$F25)+IF(Programacion!AK$37="",0,Programacion!AK$37/SUM(Programacion!AK$35:AK$41)*'2 Eval'!$G25)+IF(Programacion!AK$38="",0,Programacion!AK$38/SUM(Programacion!AK$35:AK$41)*'2 Eval'!$H25)+IF(Programacion!AK$39="",0,Programacion!AK$39/SUM(Programacion!AK$35:AK$41)*'2 Eval'!$I25)+IF(Programacion!AK$40="",0,Programacion!AK$40/SUM(Programacion!AK$35:AK$41)*'2 Eval'!$J25)+IF(Programacion!AK$41="",0,Programacion!AK$41/SUM(Programacion!AK$35:AK$41)*'2 Eval'!$K25))*SUM(Programacion!AK$35:AK$41)/SUM(Programacion!AK$28:AK$41)+IF('Res 1ªEval'!AM26="",0,'Res 1ªEval'!AM26*SUM(Programacion!AK$28:AK$34)/SUM(Programacion!AK$28:AK$41)))))</f>
        <v/>
      </c>
      <c r="AN26" s="270" t="str">
        <f>IF($C26="","",IF(SUM(Programacion!AL$28:AL$41)=0,"",IF(SUM(Programacion!AL$35:AL$41)=0,'Res 1ªEval'!AN26,(IF(Programacion!AL$35="",0,Programacion!AL$35/SUM(Programacion!AL$35:AL$41)*'2 Eval'!$E25)+IF(Programacion!AL$36="",0,Programacion!AL$36/SUM(Programacion!AL$35:AL$41)*'2 Eval'!$F25)+IF(Programacion!AL$37="",0,Programacion!AL$37/SUM(Programacion!AL$35:AL$41)*'2 Eval'!$G25)+IF(Programacion!AL$38="",0,Programacion!AL$38/SUM(Programacion!AL$35:AL$41)*'2 Eval'!$H25)+IF(Programacion!AL$39="",0,Programacion!AL$39/SUM(Programacion!AL$35:AL$41)*'2 Eval'!$I25)+IF(Programacion!AL$40="",0,Programacion!AL$40/SUM(Programacion!AL$35:AL$41)*'2 Eval'!$J25)+IF(Programacion!AL$41="",0,Programacion!AL$41/SUM(Programacion!AL$35:AL$41)*'2 Eval'!$K25))*SUM(Programacion!AL$35:AL$41)/SUM(Programacion!AL$28:AL$41)+IF('Res 1ªEval'!AN26="",0,'Res 1ªEval'!AN26*SUM(Programacion!AL$28:AL$34)/SUM(Programacion!AL$28:AL$41)))))</f>
        <v/>
      </c>
      <c r="AO26" s="270" t="str">
        <f>IF($C26="","",IF(SUM(Programacion!AM$28:AM$41)=0,"",IF(SUM(Programacion!AM$35:AM$41)=0,'Res 1ªEval'!AO26,(IF(Programacion!AM$35="",0,Programacion!AM$35/SUM(Programacion!AM$35:AM$41)*'2 Eval'!$E25)+IF(Programacion!AM$36="",0,Programacion!AM$36/SUM(Programacion!AM$35:AM$41)*'2 Eval'!$F25)+IF(Programacion!AM$37="",0,Programacion!AM$37/SUM(Programacion!AM$35:AM$41)*'2 Eval'!$G25)+IF(Programacion!AM$38="",0,Programacion!AM$38/SUM(Programacion!AM$35:AM$41)*'2 Eval'!$H25)+IF(Programacion!AM$39="",0,Programacion!AM$39/SUM(Programacion!AM$35:AM$41)*'2 Eval'!$I25)+IF(Programacion!AM$40="",0,Programacion!AM$40/SUM(Programacion!AM$35:AM$41)*'2 Eval'!$J25)+IF(Programacion!AM$41="",0,Programacion!AM$41/SUM(Programacion!AM$35:AM$41)*'2 Eval'!$K25))*SUM(Programacion!AM$35:AM$41)/SUM(Programacion!AM$28:AM$41)+IF('Res 1ªEval'!AO26="",0,'Res 1ªEval'!AO26*SUM(Programacion!AM$28:AM$34)/SUM(Programacion!AM$28:AM$41)))))</f>
        <v/>
      </c>
      <c r="AP26" s="270" t="str">
        <f>IF($C26="","",IF(SUM(Programacion!AN$28:AN$41)=0,"",IF(SUM(Programacion!AN$35:AN$41)=0,'Res 1ªEval'!AP26,(IF(Programacion!AN$35="",0,Programacion!AN$35/SUM(Programacion!AN$35:AN$41)*'2 Eval'!$E25)+IF(Programacion!AN$36="",0,Programacion!AN$36/SUM(Programacion!AN$35:AN$41)*'2 Eval'!$F25)+IF(Programacion!AN$37="",0,Programacion!AN$37/SUM(Programacion!AN$35:AN$41)*'2 Eval'!$G25)+IF(Programacion!AN$38="",0,Programacion!AN$38/SUM(Programacion!AN$35:AN$41)*'2 Eval'!$H25)+IF(Programacion!AN$39="",0,Programacion!AN$39/SUM(Programacion!AN$35:AN$41)*'2 Eval'!$I25)+IF(Programacion!AN$40="",0,Programacion!AN$40/SUM(Programacion!AN$35:AN$41)*'2 Eval'!$J25)+IF(Programacion!AN$41="",0,Programacion!AN$41/SUM(Programacion!AN$35:AN$41)*'2 Eval'!$K25))*SUM(Programacion!AN$35:AN$41)/SUM(Programacion!AN$28:AN$41)+IF('Res 1ªEval'!AP26="",0,'Res 1ªEval'!AP26*SUM(Programacion!AN$28:AN$34)/SUM(Programacion!AN$28:AN$41)))))</f>
        <v/>
      </c>
      <c r="AQ26" s="270" t="str">
        <f>IF($C26="","",IF(SUM(Programacion!AO$28:AO$41)=0,"",IF(SUM(Programacion!AO$35:AO$41)=0,'Res 1ªEval'!AQ26,(IF(Programacion!AO$35="",0,Programacion!AO$35/SUM(Programacion!AO$35:AO$41)*'2 Eval'!$E25)+IF(Programacion!AO$36="",0,Programacion!AO$36/SUM(Programacion!AO$35:AO$41)*'2 Eval'!$F25)+IF(Programacion!AO$37="",0,Programacion!AO$37/SUM(Programacion!AO$35:AO$41)*'2 Eval'!$G25)+IF(Programacion!AO$38="",0,Programacion!AO$38/SUM(Programacion!AO$35:AO$41)*'2 Eval'!$H25)+IF(Programacion!AO$39="",0,Programacion!AO$39/SUM(Programacion!AO$35:AO$41)*'2 Eval'!$I25)+IF(Programacion!AO$40="",0,Programacion!AO$40/SUM(Programacion!AO$35:AO$41)*'2 Eval'!$J25)+IF(Programacion!AO$41="",0,Programacion!AO$41/SUM(Programacion!AO$35:AO$41)*'2 Eval'!$K25))*SUM(Programacion!AO$35:AO$41)/SUM(Programacion!AO$28:AO$41)+IF('Res 1ªEval'!AQ26="",0,'Res 1ªEval'!AQ26*SUM(Programacion!AO$28:AO$34)/SUM(Programacion!AO$28:AO$41)))))</f>
        <v/>
      </c>
      <c r="AR26" s="270" t="str">
        <f>IF($C26="","",IF(SUM(Programacion!AP$28:AP$41)=0,"",IF(SUM(Programacion!AP$35:AP$41)=0,'Res 1ªEval'!AR26,(IF(Programacion!AP$35="",0,Programacion!AP$35/SUM(Programacion!AP$35:AP$41)*'2 Eval'!$E25)+IF(Programacion!AP$36="",0,Programacion!AP$36/SUM(Programacion!AP$35:AP$41)*'2 Eval'!$F25)+IF(Programacion!AP$37="",0,Programacion!AP$37/SUM(Programacion!AP$35:AP$41)*'2 Eval'!$G25)+IF(Programacion!AP$38="",0,Programacion!AP$38/SUM(Programacion!AP$35:AP$41)*'2 Eval'!$H25)+IF(Programacion!AP$39="",0,Programacion!AP$39/SUM(Programacion!AP$35:AP$41)*'2 Eval'!$I25)+IF(Programacion!AP$40="",0,Programacion!AP$40/SUM(Programacion!AP$35:AP$41)*'2 Eval'!$J25)+IF(Programacion!AP$41="",0,Programacion!AP$41/SUM(Programacion!AP$35:AP$41)*'2 Eval'!$K25))*SUM(Programacion!AP$35:AP$41)/SUM(Programacion!AP$28:AP$41)+IF('Res 1ªEval'!AR26="",0,'Res 1ªEval'!AR26*SUM(Programacion!AP$28:AP$34)/SUM(Programacion!AP$28:AP$41)))))</f>
        <v/>
      </c>
      <c r="AS26" s="270" t="str">
        <f>IF($C26="","",IF(SUM(Programacion!AQ$28:AQ$41)=0,"",IF(SUM(Programacion!AQ$35:AQ$41)=0,'Res 1ªEval'!AS26,(IF(Programacion!AQ$35="",0,Programacion!AQ$35/SUM(Programacion!AQ$35:AQ$41)*'2 Eval'!$E25)+IF(Programacion!AQ$36="",0,Programacion!AQ$36/SUM(Programacion!AQ$35:AQ$41)*'2 Eval'!$F25)+IF(Programacion!AQ$37="",0,Programacion!AQ$37/SUM(Programacion!AQ$35:AQ$41)*'2 Eval'!$G25)+IF(Programacion!AQ$38="",0,Programacion!AQ$38/SUM(Programacion!AQ$35:AQ$41)*'2 Eval'!$H25)+IF(Programacion!AQ$39="",0,Programacion!AQ$39/SUM(Programacion!AQ$35:AQ$41)*'2 Eval'!$I25)+IF(Programacion!AQ$40="",0,Programacion!AQ$40/SUM(Programacion!AQ$35:AQ$41)*'2 Eval'!$J25)+IF(Programacion!AQ$41="",0,Programacion!AQ$41/SUM(Programacion!AQ$35:AQ$41)*'2 Eval'!$K25))*SUM(Programacion!AQ$35:AQ$41)/SUM(Programacion!AQ$28:AQ$41)+IF('Res 1ªEval'!AS26="",0,'Res 1ªEval'!AS26*SUM(Programacion!AQ$28:AQ$34)/SUM(Programacion!AQ$28:AQ$41)))))</f>
        <v/>
      </c>
      <c r="AT26" s="270" t="str">
        <f>IF($C26="","",IF(SUM(Programacion!AR$28:AR$41)=0,"",IF(SUM(Programacion!AR$35:AR$41)=0,'Res 1ªEval'!AT26,(IF(Programacion!AR$35="",0,Programacion!AR$35/SUM(Programacion!AR$35:AR$41)*'2 Eval'!$E25)+IF(Programacion!AR$36="",0,Programacion!AR$36/SUM(Programacion!AR$35:AR$41)*'2 Eval'!$F25)+IF(Programacion!AR$37="",0,Programacion!AR$37/SUM(Programacion!AR$35:AR$41)*'2 Eval'!$G25)+IF(Programacion!AR$38="",0,Programacion!AR$38/SUM(Programacion!AR$35:AR$41)*'2 Eval'!$H25)+IF(Programacion!AR$39="",0,Programacion!AR$39/SUM(Programacion!AR$35:AR$41)*'2 Eval'!$I25)+IF(Programacion!AR$40="",0,Programacion!AR$40/SUM(Programacion!AR$35:AR$41)*'2 Eval'!$J25)+IF(Programacion!AR$41="",0,Programacion!AR$41/SUM(Programacion!AR$35:AR$41)*'2 Eval'!$K25))*SUM(Programacion!AR$35:AR$41)/SUM(Programacion!AR$28:AR$41)+IF('Res 1ªEval'!AT26="",0,'Res 1ªEval'!AT26*SUM(Programacion!AR$28:AR$34)/SUM(Programacion!AR$28:AR$41)))))</f>
        <v/>
      </c>
      <c r="AU26" s="270" t="str">
        <f>IF($C26="","",IF(SUM(Programacion!AS$28:AS$41)=0,"",IF(SUM(Programacion!AS$35:AS$41)=0,'Res 1ªEval'!AU26,(IF(Programacion!AS$35="",0,Programacion!AS$35/SUM(Programacion!AS$35:AS$41)*'2 Eval'!$E25)+IF(Programacion!AS$36="",0,Programacion!AS$36/SUM(Programacion!AS$35:AS$41)*'2 Eval'!$F25)+IF(Programacion!AS$37="",0,Programacion!AS$37/SUM(Programacion!AS$35:AS$41)*'2 Eval'!$G25)+IF(Programacion!AS$38="",0,Programacion!AS$38/SUM(Programacion!AS$35:AS$41)*'2 Eval'!$H25)+IF(Programacion!AS$39="",0,Programacion!AS$39/SUM(Programacion!AS$35:AS$41)*'2 Eval'!$I25)+IF(Programacion!AS$40="",0,Programacion!AS$40/SUM(Programacion!AS$35:AS$41)*'2 Eval'!$J25)+IF(Programacion!AS$41="",0,Programacion!AS$41/SUM(Programacion!AS$35:AS$41)*'2 Eval'!$K25))*SUM(Programacion!AS$35:AS$41)/SUM(Programacion!AS$28:AS$41)+IF('Res 1ªEval'!AU26="",0,'Res 1ªEval'!AU26*SUM(Programacion!AS$28:AS$34)/SUM(Programacion!AS$28:AS$41)))))</f>
        <v/>
      </c>
      <c r="AV26" s="270" t="str">
        <f>IF($C26="","",IF(SUM(Programacion!AT$28:AT$41)=0,"",IF(SUM(Programacion!AT$35:AT$41)=0,'Res 1ªEval'!AV26,(IF(Programacion!AT$35="",0,Programacion!AT$35/SUM(Programacion!AT$35:AT$41)*'2 Eval'!$E25)+IF(Programacion!AT$36="",0,Programacion!AT$36/SUM(Programacion!AT$35:AT$41)*'2 Eval'!$F25)+IF(Programacion!AT$37="",0,Programacion!AT$37/SUM(Programacion!AT$35:AT$41)*'2 Eval'!$G25)+IF(Programacion!AT$38="",0,Programacion!AT$38/SUM(Programacion!AT$35:AT$41)*'2 Eval'!$H25)+IF(Programacion!AT$39="",0,Programacion!AT$39/SUM(Programacion!AT$35:AT$41)*'2 Eval'!$I25)+IF(Programacion!AT$40="",0,Programacion!AT$40/SUM(Programacion!AT$35:AT$41)*'2 Eval'!$J25)+IF(Programacion!AT$41="",0,Programacion!AT$41/SUM(Programacion!AT$35:AT$41)*'2 Eval'!$K25))*SUM(Programacion!AT$35:AT$41)/SUM(Programacion!AT$28:AT$41)+IF('Res 1ªEval'!AV26="",0,'Res 1ªEval'!AV26*SUM(Programacion!AT$28:AT$34)/SUM(Programacion!AT$28:AT$41)))))</f>
        <v/>
      </c>
      <c r="AW26" s="270" t="str">
        <f>IF($C26="","",IF(SUM(Programacion!AU$28:AU$41)=0,"",IF(SUM(Programacion!AU$35:AU$41)=0,'Res 1ªEval'!AW26,(IF(Programacion!AU$35="",0,Programacion!AU$35/SUM(Programacion!AU$35:AU$41)*'2 Eval'!$E25)+IF(Programacion!AU$36="",0,Programacion!AU$36/SUM(Programacion!AU$35:AU$41)*'2 Eval'!$F25)+IF(Programacion!AU$37="",0,Programacion!AU$37/SUM(Programacion!AU$35:AU$41)*'2 Eval'!$G25)+IF(Programacion!AU$38="",0,Programacion!AU$38/SUM(Programacion!AU$35:AU$41)*'2 Eval'!$H25)+IF(Programacion!AU$39="",0,Programacion!AU$39/SUM(Programacion!AU$35:AU$41)*'2 Eval'!$I25)+IF(Programacion!AU$40="",0,Programacion!AU$40/SUM(Programacion!AU$35:AU$41)*'2 Eval'!$J25)+IF(Programacion!AU$41="",0,Programacion!AU$41/SUM(Programacion!AU$35:AU$41)*'2 Eval'!$K25))*SUM(Programacion!AU$35:AU$41)/SUM(Programacion!AU$28:AU$41)+IF('Res 1ªEval'!AW26="",0,'Res 1ªEval'!AW26*SUM(Programacion!AU$28:AU$34)/SUM(Programacion!AU$28:AU$41)))))</f>
        <v/>
      </c>
      <c r="AX26" s="270" t="str">
        <f>IF($C26="","",IF(SUM(Programacion!AV$28:AV$41)=0,"",IF(SUM(Programacion!AV$35:AV$41)=0,'Res 1ªEval'!AX26,(IF(Programacion!AV$35="",0,Programacion!AV$35/SUM(Programacion!AV$35:AV$41)*'2 Eval'!$E25)+IF(Programacion!AV$36="",0,Programacion!AV$36/SUM(Programacion!AV$35:AV$41)*'2 Eval'!$F25)+IF(Programacion!AV$37="",0,Programacion!AV$37/SUM(Programacion!AV$35:AV$41)*'2 Eval'!$G25)+IF(Programacion!AV$38="",0,Programacion!AV$38/SUM(Programacion!AV$35:AV$41)*'2 Eval'!$H25)+IF(Programacion!AV$39="",0,Programacion!AV$39/SUM(Programacion!AV$35:AV$41)*'2 Eval'!$I25)+IF(Programacion!AV$40="",0,Programacion!AV$40/SUM(Programacion!AV$35:AV$41)*'2 Eval'!$J25)+IF(Programacion!AV$41="",0,Programacion!AV$41/SUM(Programacion!AV$35:AV$41)*'2 Eval'!$K25))*SUM(Programacion!AV$35:AV$41)/SUM(Programacion!AV$28:AV$41)+IF('Res 1ªEval'!AX26="",0,'Res 1ªEval'!AX26*SUM(Programacion!AV$28:AV$34)/SUM(Programacion!AV$28:AV$41)))))</f>
        <v/>
      </c>
      <c r="AY26" s="270" t="str">
        <f>IF($C26="","",IF(SUM(Programacion!AW$28:AW$41)=0,"",IF(SUM(Programacion!AW$35:AW$41)=0,'Res 1ªEval'!AY26,(IF(Programacion!AW$35="",0,Programacion!AW$35/SUM(Programacion!AW$35:AW$41)*'2 Eval'!$E25)+IF(Programacion!AW$36="",0,Programacion!AW$36/SUM(Programacion!AW$35:AW$41)*'2 Eval'!$F25)+IF(Programacion!AW$37="",0,Programacion!AW$37/SUM(Programacion!AW$35:AW$41)*'2 Eval'!$G25)+IF(Programacion!AW$38="",0,Programacion!AW$38/SUM(Programacion!AW$35:AW$41)*'2 Eval'!$H25)+IF(Programacion!AW$39="",0,Programacion!AW$39/SUM(Programacion!AW$35:AW$41)*'2 Eval'!$I25)+IF(Programacion!AW$40="",0,Programacion!AW$40/SUM(Programacion!AW$35:AW$41)*'2 Eval'!$J25)+IF(Programacion!AW$41="",0,Programacion!AW$41/SUM(Programacion!AW$35:AW$41)*'2 Eval'!$K25))*SUM(Programacion!AW$35:AW$41)/SUM(Programacion!AW$28:AW$41)+IF('Res 1ªEval'!AY26="",0,'Res 1ªEval'!AY26*SUM(Programacion!AW$28:AW$34)/SUM(Programacion!AW$28:AW$41)))))</f>
        <v/>
      </c>
      <c r="AZ26" s="270" t="str">
        <f>IF($C26="","",IF(SUM(Programacion!AX$28:AX$41)=0,"",IF(SUM(Programacion!AX$35:AX$41)=0,'Res 1ªEval'!AZ26,(IF(Programacion!AX$35="",0,Programacion!AX$35/SUM(Programacion!AX$35:AX$41)*'2 Eval'!$E25)+IF(Programacion!AX$36="",0,Programacion!AX$36/SUM(Programacion!AX$35:AX$41)*'2 Eval'!$F25)+IF(Programacion!AX$37="",0,Programacion!AX$37/SUM(Programacion!AX$35:AX$41)*'2 Eval'!$G25)+IF(Programacion!AX$38="",0,Programacion!AX$38/SUM(Programacion!AX$35:AX$41)*'2 Eval'!$H25)+IF(Programacion!AX$39="",0,Programacion!AX$39/SUM(Programacion!AX$35:AX$41)*'2 Eval'!$I25)+IF(Programacion!AX$40="",0,Programacion!AX$40/SUM(Programacion!AX$35:AX$41)*'2 Eval'!$J25)+IF(Programacion!AX$41="",0,Programacion!AX$41/SUM(Programacion!AX$35:AX$41)*'2 Eval'!$K25))*SUM(Programacion!AX$35:AX$41)/SUM(Programacion!AX$28:AX$41)+IF('Res 1ªEval'!AZ26="",0,'Res 1ªEval'!AZ26*SUM(Programacion!AX$28:AX$34)/SUM(Programacion!AX$28:AX$41)))))</f>
        <v/>
      </c>
      <c r="BA26" s="270" t="str">
        <f>IF($C26="","",IF(SUM(Programacion!AY$28:AY$41)=0,"",IF(SUM(Programacion!AY$35:AY$41)=0,'Res 1ªEval'!BA26,(IF(Programacion!AY$35="",0,Programacion!AY$35/SUM(Programacion!AY$35:AY$41)*'2 Eval'!$E25)+IF(Programacion!AY$36="",0,Programacion!AY$36/SUM(Programacion!AY$35:AY$41)*'2 Eval'!$F25)+IF(Programacion!AY$37="",0,Programacion!AY$37/SUM(Programacion!AY$35:AY$41)*'2 Eval'!$G25)+IF(Programacion!AY$38="",0,Programacion!AY$38/SUM(Programacion!AY$35:AY$41)*'2 Eval'!$H25)+IF(Programacion!AY$39="",0,Programacion!AY$39/SUM(Programacion!AY$35:AY$41)*'2 Eval'!$I25)+IF(Programacion!AY$40="",0,Programacion!AY$40/SUM(Programacion!AY$35:AY$41)*'2 Eval'!$J25)+IF(Programacion!AY$41="",0,Programacion!AY$41/SUM(Programacion!AY$35:AY$41)*'2 Eval'!$K25))*SUM(Programacion!AY$35:AY$41)/SUM(Programacion!AY$28:AY$41)+IF('Res 1ªEval'!BA26="",0,'Res 1ªEval'!BA26*SUM(Programacion!AY$28:AY$34)/SUM(Programacion!AY$28:AY$41)))))</f>
        <v/>
      </c>
      <c r="BB26" s="270" t="str">
        <f>IF($C26="","",IF(SUM(Programacion!AZ$28:AZ$41)=0,"",IF(SUM(Programacion!AZ$35:AZ$41)=0,'Res 1ªEval'!BB26,(IF(Programacion!AZ$35="",0,Programacion!AZ$35/SUM(Programacion!AZ$35:AZ$41)*'2 Eval'!$E25)+IF(Programacion!AZ$36="",0,Programacion!AZ$36/SUM(Programacion!AZ$35:AZ$41)*'2 Eval'!$F25)+IF(Programacion!AZ$37="",0,Programacion!AZ$37/SUM(Programacion!AZ$35:AZ$41)*'2 Eval'!$G25)+IF(Programacion!AZ$38="",0,Programacion!AZ$38/SUM(Programacion!AZ$35:AZ$41)*'2 Eval'!$H25)+IF(Programacion!AZ$39="",0,Programacion!AZ$39/SUM(Programacion!AZ$35:AZ$41)*'2 Eval'!$I25)+IF(Programacion!AZ$40="",0,Programacion!AZ$40/SUM(Programacion!AZ$35:AZ$41)*'2 Eval'!$J25)+IF(Programacion!AZ$41="",0,Programacion!AZ$41/SUM(Programacion!AZ$35:AZ$41)*'2 Eval'!$K25))*SUM(Programacion!AZ$35:AZ$41)/SUM(Programacion!AZ$28:AZ$41)+IF('Res 1ªEval'!BB26="",0,'Res 1ªEval'!BB26*SUM(Programacion!AZ$28:AZ$34)/SUM(Programacion!AZ$28:AZ$41)))))</f>
        <v/>
      </c>
      <c r="BC26" s="270" t="str">
        <f>IF($C26="","",IF(SUM(Programacion!BA$28:BA$41)=0,"",IF(SUM(Programacion!BA$35:BA$41)=0,'Res 1ªEval'!BC26,(IF(Programacion!BA$35="",0,Programacion!BA$35/SUM(Programacion!BA$35:BA$41)*'2 Eval'!$E25)+IF(Programacion!BA$36="",0,Programacion!BA$36/SUM(Programacion!BA$35:BA$41)*'2 Eval'!$F25)+IF(Programacion!BA$37="",0,Programacion!BA$37/SUM(Programacion!BA$35:BA$41)*'2 Eval'!$G25)+IF(Programacion!BA$38="",0,Programacion!BA$38/SUM(Programacion!BA$35:BA$41)*'2 Eval'!$H25)+IF(Programacion!BA$39="",0,Programacion!BA$39/SUM(Programacion!BA$35:BA$41)*'2 Eval'!$I25)+IF(Programacion!BA$40="",0,Programacion!BA$40/SUM(Programacion!BA$35:BA$41)*'2 Eval'!$J25)+IF(Programacion!BA$41="",0,Programacion!BA$41/SUM(Programacion!BA$35:BA$41)*'2 Eval'!$K25))*SUM(Programacion!BA$35:BA$41)/SUM(Programacion!BA$28:BA$41)+IF('Res 1ªEval'!BC26="",0,'Res 1ªEval'!BC26*SUM(Programacion!BA$28:BA$34)/SUM(Programacion!BA$28:BA$41)))))</f>
        <v/>
      </c>
      <c r="BD26" s="270" t="str">
        <f>IF($C26="","",IF(SUM(Programacion!BB$28:BB$41)=0,"",IF(SUM(Programacion!BB$35:BB$41)=0,'Res 1ªEval'!BD26,(IF(Programacion!BB$35="",0,Programacion!BB$35/SUM(Programacion!BB$35:BB$41)*'2 Eval'!$E25)+IF(Programacion!BB$36="",0,Programacion!BB$36/SUM(Programacion!BB$35:BB$41)*'2 Eval'!$F25)+IF(Programacion!BB$37="",0,Programacion!BB$37/SUM(Programacion!BB$35:BB$41)*'2 Eval'!$G25)+IF(Programacion!BB$38="",0,Programacion!BB$38/SUM(Programacion!BB$35:BB$41)*'2 Eval'!$H25)+IF(Programacion!BB$39="",0,Programacion!BB$39/SUM(Programacion!BB$35:BB$41)*'2 Eval'!$I25)+IF(Programacion!BB$40="",0,Programacion!BB$40/SUM(Programacion!BB$35:BB$41)*'2 Eval'!$J25)+IF(Programacion!BB$41="",0,Programacion!BB$41/SUM(Programacion!BB$35:BB$41)*'2 Eval'!$K25))*SUM(Programacion!BB$35:BB$41)/SUM(Programacion!BB$28:BB$41)+IF('Res 1ªEval'!BD26="",0,'Res 1ªEval'!BD26*SUM(Programacion!BB$28:BB$34)/SUM(Programacion!BB$28:BB$41)))))</f>
        <v/>
      </c>
      <c r="BE26" s="270" t="str">
        <f>IF($C26="","",IF(SUM(Programacion!BC$28:BC$41)=0,"",IF(SUM(Programacion!BC$35:BC$41)=0,'Res 1ªEval'!BE26,(IF(Programacion!BC$35="",0,Programacion!BC$35/SUM(Programacion!BC$35:BC$41)*'2 Eval'!$E25)+IF(Programacion!BC$36="",0,Programacion!BC$36/SUM(Programacion!BC$35:BC$41)*'2 Eval'!$F25)+IF(Programacion!BC$37="",0,Programacion!BC$37/SUM(Programacion!BC$35:BC$41)*'2 Eval'!$G25)+IF(Programacion!BC$38="",0,Programacion!BC$38/SUM(Programacion!BC$35:BC$41)*'2 Eval'!$H25)+IF(Programacion!BC$39="",0,Programacion!BC$39/SUM(Programacion!BC$35:BC$41)*'2 Eval'!$I25)+IF(Programacion!BC$40="",0,Programacion!BC$40/SUM(Programacion!BC$35:BC$41)*'2 Eval'!$J25)+IF(Programacion!BC$41="",0,Programacion!BC$41/SUM(Programacion!BC$35:BC$41)*'2 Eval'!$K25))*SUM(Programacion!BC$35:BC$41)/SUM(Programacion!BC$28:BC$41)+IF('Res 1ªEval'!BE26="",0,'Res 1ªEval'!BE26*SUM(Programacion!BC$28:BC$34)/SUM(Programacion!BC$28:BC$41)))))</f>
        <v/>
      </c>
      <c r="BF26" s="270" t="str">
        <f>IF($C26="","",IF(SUM(Programacion!BD$28:BD$41)=0,"",IF(SUM(Programacion!BD$35:BD$41)=0,'Res 1ªEval'!BF26,(IF(Programacion!BD$35="",0,Programacion!BD$35/SUM(Programacion!BD$35:BD$41)*'2 Eval'!$E25)+IF(Programacion!BD$36="",0,Programacion!BD$36/SUM(Programacion!BD$35:BD$41)*'2 Eval'!$F25)+IF(Programacion!BD$37="",0,Programacion!BD$37/SUM(Programacion!BD$35:BD$41)*'2 Eval'!$G25)+IF(Programacion!BD$38="",0,Programacion!BD$38/SUM(Programacion!BD$35:BD$41)*'2 Eval'!$H25)+IF(Programacion!BD$39="",0,Programacion!BD$39/SUM(Programacion!BD$35:BD$41)*'2 Eval'!$I25)+IF(Programacion!BD$40="",0,Programacion!BD$40/SUM(Programacion!BD$35:BD$41)*'2 Eval'!$J25)+IF(Programacion!BD$41="",0,Programacion!BD$41/SUM(Programacion!BD$35:BD$41)*'2 Eval'!$K25))*SUM(Programacion!BD$35:BD$41)/SUM(Programacion!BD$28:BD$41)+IF('Res 1ªEval'!BF26="",0,'Res 1ªEval'!BF26*SUM(Programacion!BD$28:BD$34)/SUM(Programacion!BD$28:BD$41)))))</f>
        <v/>
      </c>
      <c r="BG26" s="270" t="str">
        <f>IF($C26="","",IF(SUM(Programacion!BE$28:BE$41)=0,"",IF(SUM(Programacion!BE$35:BE$41)=0,'Res 1ªEval'!BG26,(IF(Programacion!BE$35="",0,Programacion!BE$35/SUM(Programacion!BE$35:BE$41)*'2 Eval'!$E25)+IF(Programacion!BE$36="",0,Programacion!BE$36/SUM(Programacion!BE$35:BE$41)*'2 Eval'!$F25)+IF(Programacion!BE$37="",0,Programacion!BE$37/SUM(Programacion!BE$35:BE$41)*'2 Eval'!$G25)+IF(Programacion!BE$38="",0,Programacion!BE$38/SUM(Programacion!BE$35:BE$41)*'2 Eval'!$H25)+IF(Programacion!BE$39="",0,Programacion!BE$39/SUM(Programacion!BE$35:BE$41)*'2 Eval'!$I25)+IF(Programacion!BE$40="",0,Programacion!BE$40/SUM(Programacion!BE$35:BE$41)*'2 Eval'!$J25)+IF(Programacion!BE$41="",0,Programacion!BE$41/SUM(Programacion!BE$35:BE$41)*'2 Eval'!$K25))*SUM(Programacion!BE$35:BE$41)/SUM(Programacion!BE$28:BE$41)+IF('Res 1ªEval'!BG26="",0,'Res 1ªEval'!BG26*SUM(Programacion!BE$28:BE$34)/SUM(Programacion!BE$28:BE$41)))))</f>
        <v/>
      </c>
      <c r="BH26" s="270" t="str">
        <f>IF($C26="","",IF(SUM(Programacion!BF$28:BF$41)=0,"",IF(SUM(Programacion!BF$35:BF$41)=0,'Res 1ªEval'!BH26,(IF(Programacion!BF$35="",0,Programacion!BF$35/SUM(Programacion!BF$35:BF$41)*'2 Eval'!$E25)+IF(Programacion!BF$36="",0,Programacion!BF$36/SUM(Programacion!BF$35:BF$41)*'2 Eval'!$F25)+IF(Programacion!BF$37="",0,Programacion!BF$37/SUM(Programacion!BF$35:BF$41)*'2 Eval'!$G25)+IF(Programacion!BF$38="",0,Programacion!BF$38/SUM(Programacion!BF$35:BF$41)*'2 Eval'!$H25)+IF(Programacion!BF$39="",0,Programacion!BF$39/SUM(Programacion!BF$35:BF$41)*'2 Eval'!$I25)+IF(Programacion!BF$40="",0,Programacion!BF$40/SUM(Programacion!BF$35:BF$41)*'2 Eval'!$J25)+IF(Programacion!BF$41="",0,Programacion!BF$41/SUM(Programacion!BF$35:BF$41)*'2 Eval'!$K25))*SUM(Programacion!BF$35:BF$41)/SUM(Programacion!BF$28:BF$41)+IF('Res 1ªEval'!BH26="",0,'Res 1ªEval'!BH26*SUM(Programacion!BF$28:BF$34)/SUM(Programacion!BF$28:BF$41)))))</f>
        <v/>
      </c>
      <c r="BI26" s="270" t="str">
        <f>IF($C26="","",IF(SUM(Programacion!BG$28:BG$41)=0,"",IF(SUM(Programacion!BG$35:BG$41)=0,'Res 1ªEval'!BI26,(IF(Programacion!BG$35="",0,Programacion!BG$35/SUM(Programacion!BG$35:BG$41)*'2 Eval'!$E25)+IF(Programacion!BG$36="",0,Programacion!BG$36/SUM(Programacion!BG$35:BG$41)*'2 Eval'!$F25)+IF(Programacion!BG$37="",0,Programacion!BG$37/SUM(Programacion!BG$35:BG$41)*'2 Eval'!$G25)+IF(Programacion!BG$38="",0,Programacion!BG$38/SUM(Programacion!BG$35:BG$41)*'2 Eval'!$H25)+IF(Programacion!BG$39="",0,Programacion!BG$39/SUM(Programacion!BG$35:BG$41)*'2 Eval'!$I25)+IF(Programacion!BG$40="",0,Programacion!BG$40/SUM(Programacion!BG$35:BG$41)*'2 Eval'!$J25)+IF(Programacion!BG$41="",0,Programacion!BG$41/SUM(Programacion!BG$35:BG$41)*'2 Eval'!$K25))*SUM(Programacion!BG$35:BG$41)/SUM(Programacion!BG$28:BG$41)+IF('Res 1ªEval'!BI26="",0,'Res 1ªEval'!BI26*SUM(Programacion!BG$28:BG$34)/SUM(Programacion!BG$28:BG$41)))))</f>
        <v/>
      </c>
      <c r="BJ26" s="270" t="str">
        <f>IF($C26="","",IF(SUM(Programacion!BH$28:BH$41)=0,"",IF(SUM(Programacion!BH$35:BH$41)=0,'Res 1ªEval'!BJ26,(IF(Programacion!BH$35="",0,Programacion!BH$35/SUM(Programacion!BH$35:BH$41)*'2 Eval'!$E25)+IF(Programacion!BH$36="",0,Programacion!BH$36/SUM(Programacion!BH$35:BH$41)*'2 Eval'!$F25)+IF(Programacion!BH$37="",0,Programacion!BH$37/SUM(Programacion!BH$35:BH$41)*'2 Eval'!$G25)+IF(Programacion!BH$38="",0,Programacion!BH$38/SUM(Programacion!BH$35:BH$41)*'2 Eval'!$H25)+IF(Programacion!BH$39="",0,Programacion!BH$39/SUM(Programacion!BH$35:BH$41)*'2 Eval'!$I25)+IF(Programacion!BH$40="",0,Programacion!BH$40/SUM(Programacion!BH$35:BH$41)*'2 Eval'!$J25)+IF(Programacion!BH$41="",0,Programacion!BH$41/SUM(Programacion!BH$35:BH$41)*'2 Eval'!$K25))*SUM(Programacion!BH$35:BH$41)/SUM(Programacion!BH$28:BH$41)+IF('Res 1ªEval'!BJ26="",0,'Res 1ªEval'!BJ26*SUM(Programacion!BH$28:BH$34)/SUM(Programacion!BH$28:BH$41)))))</f>
        <v/>
      </c>
      <c r="BK26" s="270" t="str">
        <f>IF($C26="","",IF(SUM(Programacion!BI$28:BI$41)=0,"",IF(SUM(Programacion!BI$35:BI$41)=0,'Res 1ªEval'!BK26,(IF(Programacion!BI$35="",0,Programacion!BI$35/SUM(Programacion!BI$35:BI$41)*'2 Eval'!$E25)+IF(Programacion!BI$36="",0,Programacion!BI$36/SUM(Programacion!BI$35:BI$41)*'2 Eval'!$F25)+IF(Programacion!BI$37="",0,Programacion!BI$37/SUM(Programacion!BI$35:BI$41)*'2 Eval'!$G25)+IF(Programacion!BI$38="",0,Programacion!BI$38/SUM(Programacion!BI$35:BI$41)*'2 Eval'!$H25)+IF(Programacion!BI$39="",0,Programacion!BI$39/SUM(Programacion!BI$35:BI$41)*'2 Eval'!$I25)+IF(Programacion!BI$40="",0,Programacion!BI$40/SUM(Programacion!BI$35:BI$41)*'2 Eval'!$J25)+IF(Programacion!BI$41="",0,Programacion!BI$41/SUM(Programacion!BI$35:BI$41)*'2 Eval'!$K25))*SUM(Programacion!BI$35:BI$41)/SUM(Programacion!BI$28:BI$41)+IF('Res 1ªEval'!BK26="",0,'Res 1ªEval'!BK26*SUM(Programacion!BI$28:BI$34)/SUM(Programacion!BI$28:BI$41)))))</f>
        <v/>
      </c>
      <c r="BL26" s="270" t="str">
        <f>IF($C26="","",IF(SUM(Programacion!BJ$28:BJ$41)=0,"",IF(SUM(Programacion!BJ$35:BJ$41)=0,'Res 1ªEval'!BL26,(IF(Programacion!BJ$35="",0,Programacion!BJ$35/SUM(Programacion!BJ$35:BJ$41)*'2 Eval'!$E25)+IF(Programacion!BJ$36="",0,Programacion!BJ$36/SUM(Programacion!BJ$35:BJ$41)*'2 Eval'!$F25)+IF(Programacion!BJ$37="",0,Programacion!BJ$37/SUM(Programacion!BJ$35:BJ$41)*'2 Eval'!$G25)+IF(Programacion!BJ$38="",0,Programacion!BJ$38/SUM(Programacion!BJ$35:BJ$41)*'2 Eval'!$H25)+IF(Programacion!BJ$39="",0,Programacion!BJ$39/SUM(Programacion!BJ$35:BJ$41)*'2 Eval'!$I25)+IF(Programacion!BJ$40="",0,Programacion!BJ$40/SUM(Programacion!BJ$35:BJ$41)*'2 Eval'!$J25)+IF(Programacion!BJ$41="",0,Programacion!BJ$41/SUM(Programacion!BJ$35:BJ$41)*'2 Eval'!$K25))*SUM(Programacion!BJ$35:BJ$41)/SUM(Programacion!BJ$28:BJ$41)+IF('Res 1ªEval'!BL26="",0,'Res 1ªEval'!BL26*SUM(Programacion!BJ$28:BJ$34)/SUM(Programacion!BJ$28:BJ$41)))))</f>
        <v/>
      </c>
      <c r="BM26" s="270" t="str">
        <f>IF($C26="","",IF(SUM(Programacion!BK$28:BK$41)=0,"",IF(SUM(Programacion!BK$35:BK$41)=0,'Res 1ªEval'!BM26,(IF(Programacion!BK$35="",0,Programacion!BK$35/SUM(Programacion!BK$35:BK$41)*'2 Eval'!$E25)+IF(Programacion!BK$36="",0,Programacion!BK$36/SUM(Programacion!BK$35:BK$41)*'2 Eval'!$F25)+IF(Programacion!BK$37="",0,Programacion!BK$37/SUM(Programacion!BK$35:BK$41)*'2 Eval'!$G25)+IF(Programacion!BK$38="",0,Programacion!BK$38/SUM(Programacion!BK$35:BK$41)*'2 Eval'!$H25)+IF(Programacion!BK$39="",0,Programacion!BK$39/SUM(Programacion!BK$35:BK$41)*'2 Eval'!$I25)+IF(Programacion!BK$40="",0,Programacion!BK$40/SUM(Programacion!BK$35:BK$41)*'2 Eval'!$J25)+IF(Programacion!BK$41="",0,Programacion!BK$41/SUM(Programacion!BK$35:BK$41)*'2 Eval'!$K25))*SUM(Programacion!BK$35:BK$41)/SUM(Programacion!BK$28:BK$41)+IF('Res 1ªEval'!BM26="",0,'Res 1ªEval'!BM26*SUM(Programacion!BK$28:BK$34)/SUM(Programacion!BK$28:BK$41)))))</f>
        <v/>
      </c>
      <c r="BN26" s="270" t="str">
        <f>IF($C26="","",IF(SUM(Programacion!BL$28:BL$41)=0,"",IF(SUM(Programacion!BL$35:BL$41)=0,'Res 1ªEval'!BN26,(IF(Programacion!BL$35="",0,Programacion!BL$35/SUM(Programacion!BL$35:BL$41)*'2 Eval'!$E25)+IF(Programacion!BL$36="",0,Programacion!BL$36/SUM(Programacion!BL$35:BL$41)*'2 Eval'!$F25)+IF(Programacion!BL$37="",0,Programacion!BL$37/SUM(Programacion!BL$35:BL$41)*'2 Eval'!$G25)+IF(Programacion!BL$38="",0,Programacion!BL$38/SUM(Programacion!BL$35:BL$41)*'2 Eval'!$H25)+IF(Programacion!BL$39="",0,Programacion!BL$39/SUM(Programacion!BL$35:BL$41)*'2 Eval'!$I25)+IF(Programacion!BL$40="",0,Programacion!BL$40/SUM(Programacion!BL$35:BL$41)*'2 Eval'!$J25)+IF(Programacion!BL$41="",0,Programacion!BL$41/SUM(Programacion!BL$35:BL$41)*'2 Eval'!$K25))*SUM(Programacion!BL$35:BL$41)/SUM(Programacion!BL$28:BL$41)+IF('Res 1ªEval'!BN26="",0,'Res 1ªEval'!BN26*SUM(Programacion!BL$28:BL$34)/SUM(Programacion!BL$28:BL$41)))))</f>
        <v/>
      </c>
      <c r="BO26" s="270" t="str">
        <f>IF($C26="","",IF(SUM(Programacion!BM$28:BM$41)=0,"",IF(SUM(Programacion!BM$35:BM$41)=0,'Res 1ªEval'!BO26,(IF(Programacion!BM$35="",0,Programacion!BM$35/SUM(Programacion!BM$35:BM$41)*'2 Eval'!$E25)+IF(Programacion!BM$36="",0,Programacion!BM$36/SUM(Programacion!BM$35:BM$41)*'2 Eval'!$F25)+IF(Programacion!BM$37="",0,Programacion!BM$37/SUM(Programacion!BM$35:BM$41)*'2 Eval'!$G25)+IF(Programacion!BM$38="",0,Programacion!BM$38/SUM(Programacion!BM$35:BM$41)*'2 Eval'!$H25)+IF(Programacion!BM$39="",0,Programacion!BM$39/SUM(Programacion!BM$35:BM$41)*'2 Eval'!$I25)+IF(Programacion!BM$40="",0,Programacion!BM$40/SUM(Programacion!BM$35:BM$41)*'2 Eval'!$J25)+IF(Programacion!BM$41="",0,Programacion!BM$41/SUM(Programacion!BM$35:BM$41)*'2 Eval'!$K25))*SUM(Programacion!BM$35:BM$41)/SUM(Programacion!BM$28:BM$41)+IF('Res 1ªEval'!BO26="",0,'Res 1ªEval'!BO26*SUM(Programacion!BM$28:BM$34)/SUM(Programacion!BM$28:BM$41)))))</f>
        <v/>
      </c>
      <c r="BP26" s="270" t="str">
        <f>IF($C26="","",IF(SUM(Programacion!BN$28:BN$41)=0,"",IF(SUM(Programacion!BN$35:BN$41)=0,'Res 1ªEval'!BP26,(IF(Programacion!BN$35="",0,Programacion!BN$35/SUM(Programacion!BN$35:BN$41)*'2 Eval'!$E25)+IF(Programacion!BN$36="",0,Programacion!BN$36/SUM(Programacion!BN$35:BN$41)*'2 Eval'!$F25)+IF(Programacion!BN$37="",0,Programacion!BN$37/SUM(Programacion!BN$35:BN$41)*'2 Eval'!$G25)+IF(Programacion!BN$38="",0,Programacion!BN$38/SUM(Programacion!BN$35:BN$41)*'2 Eval'!$H25)+IF(Programacion!BN$39="",0,Programacion!BN$39/SUM(Programacion!BN$35:BN$41)*'2 Eval'!$I25)+IF(Programacion!BN$40="",0,Programacion!BN$40/SUM(Programacion!BN$35:BN$41)*'2 Eval'!$J25)+IF(Programacion!BN$41="",0,Programacion!BN$41/SUM(Programacion!BN$35:BN$41)*'2 Eval'!$K25))*SUM(Programacion!BN$35:BN$41)/SUM(Programacion!BN$28:BN$41)+IF('Res 1ªEval'!BP26="",0,'Res 1ªEval'!BP26*SUM(Programacion!BN$28:BN$34)/SUM(Programacion!BN$28:BN$41)))))</f>
        <v/>
      </c>
      <c r="BQ26" s="270" t="str">
        <f>IF($C26="","",IF(SUM(Programacion!BO$28:BO$41)=0,"",IF(SUM(Programacion!BO$35:BO$41)=0,'Res 1ªEval'!BQ26,(IF(Programacion!BO$35="",0,Programacion!BO$35/SUM(Programacion!BO$35:BO$41)*'2 Eval'!$E25)+IF(Programacion!BO$36="",0,Programacion!BO$36/SUM(Programacion!BO$35:BO$41)*'2 Eval'!$F25)+IF(Programacion!BO$37="",0,Programacion!BO$37/SUM(Programacion!BO$35:BO$41)*'2 Eval'!$G25)+IF(Programacion!BO$38="",0,Programacion!BO$38/SUM(Programacion!BO$35:BO$41)*'2 Eval'!$H25)+IF(Programacion!BO$39="",0,Programacion!BO$39/SUM(Programacion!BO$35:BO$41)*'2 Eval'!$I25)+IF(Programacion!BO$40="",0,Programacion!BO$40/SUM(Programacion!BO$35:BO$41)*'2 Eval'!$J25)+IF(Programacion!BO$41="",0,Programacion!BO$41/SUM(Programacion!BO$35:BO$41)*'2 Eval'!$K25))*SUM(Programacion!BO$35:BO$41)/SUM(Programacion!BO$28:BO$41)+IF('Res 1ªEval'!BQ26="",0,'Res 1ªEval'!BQ26*SUM(Programacion!BO$28:BO$34)/SUM(Programacion!BO$28:BO$41)))))</f>
        <v/>
      </c>
      <c r="BR26" s="270" t="str">
        <f>IF($C26="","",IF(SUM(Programacion!BP$28:BP$41)=0,"",IF(SUM(Programacion!BP$35:BP$41)=0,'Res 1ªEval'!BR26,(IF(Programacion!BP$35="",0,Programacion!BP$35/SUM(Programacion!BP$35:BP$41)*'2 Eval'!$E25)+IF(Programacion!BP$36="",0,Programacion!BP$36/SUM(Programacion!BP$35:BP$41)*'2 Eval'!$F25)+IF(Programacion!BP$37="",0,Programacion!BP$37/SUM(Programacion!BP$35:BP$41)*'2 Eval'!$G25)+IF(Programacion!BP$38="",0,Programacion!BP$38/SUM(Programacion!BP$35:BP$41)*'2 Eval'!$H25)+IF(Programacion!BP$39="",0,Programacion!BP$39/SUM(Programacion!BP$35:BP$41)*'2 Eval'!$I25)+IF(Programacion!BP$40="",0,Programacion!BP$40/SUM(Programacion!BP$35:BP$41)*'2 Eval'!$J25)+IF(Programacion!BP$41="",0,Programacion!BP$41/SUM(Programacion!BP$35:BP$41)*'2 Eval'!$K25))*SUM(Programacion!BP$35:BP$41)/SUM(Programacion!BP$28:BP$41)+IF('Res 1ªEval'!BR26="",0,'Res 1ªEval'!BR26*SUM(Programacion!BP$28:BP$34)/SUM(Programacion!BP$28:BP$41)))))</f>
        <v/>
      </c>
      <c r="BS26" s="270" t="str">
        <f>IF($C26="","",IF(SUM(Programacion!BQ$28:BQ$41)=0,"",IF(SUM(Programacion!BQ$35:BQ$41)=0,'Res 1ªEval'!BS26,(IF(Programacion!BQ$35="",0,Programacion!BQ$35/SUM(Programacion!BQ$35:BQ$41)*'2 Eval'!$E25)+IF(Programacion!BQ$36="",0,Programacion!BQ$36/SUM(Programacion!BQ$35:BQ$41)*'2 Eval'!$F25)+IF(Programacion!BQ$37="",0,Programacion!BQ$37/SUM(Programacion!BQ$35:BQ$41)*'2 Eval'!$G25)+IF(Programacion!BQ$38="",0,Programacion!BQ$38/SUM(Programacion!BQ$35:BQ$41)*'2 Eval'!$H25)+IF(Programacion!BQ$39="",0,Programacion!BQ$39/SUM(Programacion!BQ$35:BQ$41)*'2 Eval'!$I25)+IF(Programacion!BQ$40="",0,Programacion!BQ$40/SUM(Programacion!BQ$35:BQ$41)*'2 Eval'!$J25)+IF(Programacion!BQ$41="",0,Programacion!BQ$41/SUM(Programacion!BQ$35:BQ$41)*'2 Eval'!$K25))*SUM(Programacion!BQ$35:BQ$41)/SUM(Programacion!BQ$28:BQ$41)+IF('Res 1ªEval'!BS26="",0,'Res 1ªEval'!BS26*SUM(Programacion!BQ$28:BQ$34)/SUM(Programacion!BQ$28:BQ$41)))))</f>
        <v/>
      </c>
      <c r="BT26" s="270" t="str">
        <f>IF($C26="","",IF(SUM(Programacion!BR$28:BR$41)=0,"",IF(SUM(Programacion!BR$35:BR$41)=0,'Res 1ªEval'!BT26,(IF(Programacion!BR$35="",0,Programacion!BR$35/SUM(Programacion!BR$35:BR$41)*'2 Eval'!$E25)+IF(Programacion!BR$36="",0,Programacion!BR$36/SUM(Programacion!BR$35:BR$41)*'2 Eval'!$F25)+IF(Programacion!BR$37="",0,Programacion!BR$37/SUM(Programacion!BR$35:BR$41)*'2 Eval'!$G25)+IF(Programacion!BR$38="",0,Programacion!BR$38/SUM(Programacion!BR$35:BR$41)*'2 Eval'!$H25)+IF(Programacion!BR$39="",0,Programacion!BR$39/SUM(Programacion!BR$35:BR$41)*'2 Eval'!$I25)+IF(Programacion!BR$40="",0,Programacion!BR$40/SUM(Programacion!BR$35:BR$41)*'2 Eval'!$J25)+IF(Programacion!BR$41="",0,Programacion!BR$41/SUM(Programacion!BR$35:BR$41)*'2 Eval'!$K25))*SUM(Programacion!BR$35:BR$41)/SUM(Programacion!BR$28:BR$41)+IF('Res 1ªEval'!BT26="",0,'Res 1ªEval'!BT26*SUM(Programacion!BR$28:BR$34)/SUM(Programacion!BR$28:BR$41)))))</f>
        <v/>
      </c>
      <c r="BU26" s="270" t="str">
        <f>IF($C26="","",IF(SUM(Programacion!BS$28:BS$41)=0,"",IF(SUM(Programacion!BS$35:BS$41)=0,'Res 1ªEval'!BU26,(IF(Programacion!BS$35="",0,Programacion!BS$35/SUM(Programacion!BS$35:BS$41)*'2 Eval'!$E25)+IF(Programacion!BS$36="",0,Programacion!BS$36/SUM(Programacion!BS$35:BS$41)*'2 Eval'!$F25)+IF(Programacion!BS$37="",0,Programacion!BS$37/SUM(Programacion!BS$35:BS$41)*'2 Eval'!$G25)+IF(Programacion!BS$38="",0,Programacion!BS$38/SUM(Programacion!BS$35:BS$41)*'2 Eval'!$H25)+IF(Programacion!BS$39="",0,Programacion!BS$39/SUM(Programacion!BS$35:BS$41)*'2 Eval'!$I25)+IF(Programacion!BS$40="",0,Programacion!BS$40/SUM(Programacion!BS$35:BS$41)*'2 Eval'!$J25)+IF(Programacion!BS$41="",0,Programacion!BS$41/SUM(Programacion!BS$35:BS$41)*'2 Eval'!$K25))*SUM(Programacion!BS$35:BS$41)/SUM(Programacion!BS$28:BS$41)+IF('Res 1ªEval'!BU26="",0,'Res 1ªEval'!BU26*SUM(Programacion!BS$28:BS$34)/SUM(Programacion!BS$28:BS$41)))))</f>
        <v/>
      </c>
      <c r="BV26" s="270" t="str">
        <f>IF($C26="","",IF(SUM(Programacion!BT$28:BT$41)=0,"",IF(SUM(Programacion!BT$35:BT$41)=0,'Res 1ªEval'!BV26,(IF(Programacion!BT$35="",0,Programacion!BT$35/SUM(Programacion!BT$35:BT$41)*'2 Eval'!$E25)+IF(Programacion!BT$36="",0,Programacion!BT$36/SUM(Programacion!BT$35:BT$41)*'2 Eval'!$F25)+IF(Programacion!BT$37="",0,Programacion!BT$37/SUM(Programacion!BT$35:BT$41)*'2 Eval'!$G25)+IF(Programacion!BT$38="",0,Programacion!BT$38/SUM(Programacion!BT$35:BT$41)*'2 Eval'!$H25)+IF(Programacion!BT$39="",0,Programacion!BT$39/SUM(Programacion!BT$35:BT$41)*'2 Eval'!$I25)+IF(Programacion!BT$40="",0,Programacion!BT$40/SUM(Programacion!BT$35:BT$41)*'2 Eval'!$J25)+IF(Programacion!BT$41="",0,Programacion!BT$41/SUM(Programacion!BT$35:BT$41)*'2 Eval'!$K25))*SUM(Programacion!BT$35:BT$41)/SUM(Programacion!BT$28:BT$41)+IF('Res 1ªEval'!BV26="",0,'Res 1ªEval'!BV26*SUM(Programacion!BT$28:BT$34)/SUM(Programacion!BT$28:BT$41)))))</f>
        <v/>
      </c>
      <c r="BW26" s="270" t="str">
        <f>IF($C26="","",IF(SUM(Programacion!BU$28:BU$41)=0,"",IF(SUM(Programacion!BU$35:BU$41)=0,'Res 1ªEval'!BW26,(IF(Programacion!BU$35="",0,Programacion!BU$35/SUM(Programacion!BU$35:BU$41)*'2 Eval'!$E25)+IF(Programacion!BU$36="",0,Programacion!BU$36/SUM(Programacion!BU$35:BU$41)*'2 Eval'!$F25)+IF(Programacion!BU$37="",0,Programacion!BU$37/SUM(Programacion!BU$35:BU$41)*'2 Eval'!$G25)+IF(Programacion!BU$38="",0,Programacion!BU$38/SUM(Programacion!BU$35:BU$41)*'2 Eval'!$H25)+IF(Programacion!BU$39="",0,Programacion!BU$39/SUM(Programacion!BU$35:BU$41)*'2 Eval'!$I25)+IF(Programacion!BU$40="",0,Programacion!BU$40/SUM(Programacion!BU$35:BU$41)*'2 Eval'!$J25)+IF(Programacion!BU$41="",0,Programacion!BU$41/SUM(Programacion!BU$35:BU$41)*'2 Eval'!$K25))*SUM(Programacion!BU$35:BU$41)/SUM(Programacion!BU$28:BU$41)+IF('Res 1ªEval'!BW26="",0,'Res 1ªEval'!BW26*SUM(Programacion!BU$28:BU$34)/SUM(Programacion!BU$28:BU$41)))))</f>
        <v/>
      </c>
      <c r="BX26" s="270" t="str">
        <f>IF($C26="","",IF(SUM(Programacion!BV$28:BV$41)=0,"",IF(SUM(Programacion!BV$35:BV$41)=0,'Res 1ªEval'!BX26,(IF(Programacion!BV$35="",0,Programacion!BV$35/SUM(Programacion!BV$35:BV$41)*'2 Eval'!$E25)+IF(Programacion!BV$36="",0,Programacion!BV$36/SUM(Programacion!BV$35:BV$41)*'2 Eval'!$F25)+IF(Programacion!BV$37="",0,Programacion!BV$37/SUM(Programacion!BV$35:BV$41)*'2 Eval'!$G25)+IF(Programacion!BV$38="",0,Programacion!BV$38/SUM(Programacion!BV$35:BV$41)*'2 Eval'!$H25)+IF(Programacion!BV$39="",0,Programacion!BV$39/SUM(Programacion!BV$35:BV$41)*'2 Eval'!$I25)+IF(Programacion!BV$40="",0,Programacion!BV$40/SUM(Programacion!BV$35:BV$41)*'2 Eval'!$J25)+IF(Programacion!BV$41="",0,Programacion!BV$41/SUM(Programacion!BV$35:BV$41)*'2 Eval'!$K25))*SUM(Programacion!BV$35:BV$41)/SUM(Programacion!BV$28:BV$41)+IF('Res 1ªEval'!BX26="",0,'Res 1ªEval'!BX26*SUM(Programacion!BV$28:BV$34)/SUM(Programacion!BV$28:BV$41)))))</f>
        <v/>
      </c>
      <c r="BY26" s="270" t="str">
        <f>IF($C26="","",IF(SUM(Programacion!BW$28:BW$41)=0,"",IF(SUM(Programacion!BW$35:BW$41)=0,'Res 1ªEval'!BY26,(IF(Programacion!BW$35="",0,Programacion!BW$35/SUM(Programacion!BW$35:BW$41)*'2 Eval'!$E25)+IF(Programacion!BW$36="",0,Programacion!BW$36/SUM(Programacion!BW$35:BW$41)*'2 Eval'!$F25)+IF(Programacion!BW$37="",0,Programacion!BW$37/SUM(Programacion!BW$35:BW$41)*'2 Eval'!$G25)+IF(Programacion!BW$38="",0,Programacion!BW$38/SUM(Programacion!BW$35:BW$41)*'2 Eval'!$H25)+IF(Programacion!BW$39="",0,Programacion!BW$39/SUM(Programacion!BW$35:BW$41)*'2 Eval'!$I25)+IF(Programacion!BW$40="",0,Programacion!BW$40/SUM(Programacion!BW$35:BW$41)*'2 Eval'!$J25)+IF(Programacion!BW$41="",0,Programacion!BW$41/SUM(Programacion!BW$35:BW$41)*'2 Eval'!$K25))*SUM(Programacion!BW$35:BW$41)/SUM(Programacion!BW$28:BW$41)+IF('Res 1ªEval'!BY26="",0,'Res 1ªEval'!BY26*SUM(Programacion!BW$28:BW$34)/SUM(Programacion!BW$28:BW$41)))))</f>
        <v/>
      </c>
      <c r="BZ26" s="270" t="str">
        <f>IF($C26="","",IF(SUM(Programacion!BX$28:BX$41)=0,"",IF(SUM(Programacion!BX$35:BX$41)=0,'Res 1ªEval'!BZ26,(IF(Programacion!BX$35="",0,Programacion!BX$35/SUM(Programacion!BX$35:BX$41)*'2 Eval'!$E25)+IF(Programacion!BX$36="",0,Programacion!BX$36/SUM(Programacion!BX$35:BX$41)*'2 Eval'!$F25)+IF(Programacion!BX$37="",0,Programacion!BX$37/SUM(Programacion!BX$35:BX$41)*'2 Eval'!$G25)+IF(Programacion!BX$38="",0,Programacion!BX$38/SUM(Programacion!BX$35:BX$41)*'2 Eval'!$H25)+IF(Programacion!BX$39="",0,Programacion!BX$39/SUM(Programacion!BX$35:BX$41)*'2 Eval'!$I25)+IF(Programacion!BX$40="",0,Programacion!BX$40/SUM(Programacion!BX$35:BX$41)*'2 Eval'!$J25)+IF(Programacion!BX$41="",0,Programacion!BX$41/SUM(Programacion!BX$35:BX$41)*'2 Eval'!$K25))*SUM(Programacion!BX$35:BX$41)/SUM(Programacion!BX$28:BX$41)+IF('Res 1ªEval'!BZ26="",0,'Res 1ªEval'!BZ26*SUM(Programacion!BX$28:BX$34)/SUM(Programacion!BX$28:BX$41)))))</f>
        <v/>
      </c>
      <c r="CA26" s="270" t="str">
        <f>IF($C26="","",IF(SUM(Programacion!BY$28:BY$41)=0,"",IF(SUM(Programacion!BY$35:BY$41)=0,'Res 1ªEval'!CA26,(IF(Programacion!BY$35="",0,Programacion!BY$35/SUM(Programacion!BY$35:BY$41)*'2 Eval'!$E25)+IF(Programacion!BY$36="",0,Programacion!BY$36/SUM(Programacion!BY$35:BY$41)*'2 Eval'!$F25)+IF(Programacion!BY$37="",0,Programacion!BY$37/SUM(Programacion!BY$35:BY$41)*'2 Eval'!$G25)+IF(Programacion!BY$38="",0,Programacion!BY$38/SUM(Programacion!BY$35:BY$41)*'2 Eval'!$H25)+IF(Programacion!BY$39="",0,Programacion!BY$39/SUM(Programacion!BY$35:BY$41)*'2 Eval'!$I25)+IF(Programacion!BY$40="",0,Programacion!BY$40/SUM(Programacion!BY$35:BY$41)*'2 Eval'!$J25)+IF(Programacion!BY$41="",0,Programacion!BY$41/SUM(Programacion!BY$35:BY$41)*'2 Eval'!$K25))*SUM(Programacion!BY$35:BY$41)/SUM(Programacion!BY$28:BY$41)+IF('Res 1ªEval'!CA26="",0,'Res 1ªEval'!CA26*SUM(Programacion!BY$28:BY$34)/SUM(Programacion!BY$28:BY$41)))))</f>
        <v/>
      </c>
      <c r="CB26" s="270" t="str">
        <f>IF($C26="","",IF(SUM(Programacion!BZ$28:BZ$41)=0,"",IF(SUM(Programacion!BZ$35:BZ$41)=0,'Res 1ªEval'!CB26,(IF(Programacion!BZ$35="",0,Programacion!BZ$35/SUM(Programacion!BZ$35:BZ$41)*'2 Eval'!$E25)+IF(Programacion!BZ$36="",0,Programacion!BZ$36/SUM(Programacion!BZ$35:BZ$41)*'2 Eval'!$F25)+IF(Programacion!BZ$37="",0,Programacion!BZ$37/SUM(Programacion!BZ$35:BZ$41)*'2 Eval'!$G25)+IF(Programacion!BZ$38="",0,Programacion!BZ$38/SUM(Programacion!BZ$35:BZ$41)*'2 Eval'!$H25)+IF(Programacion!BZ$39="",0,Programacion!BZ$39/SUM(Programacion!BZ$35:BZ$41)*'2 Eval'!$I25)+IF(Programacion!BZ$40="",0,Programacion!BZ$40/SUM(Programacion!BZ$35:BZ$41)*'2 Eval'!$J25)+IF(Programacion!BZ$41="",0,Programacion!BZ$41/SUM(Programacion!BZ$35:BZ$41)*'2 Eval'!$K25))*SUM(Programacion!BZ$35:BZ$41)/SUM(Programacion!BZ$28:BZ$41)+IF('Res 1ªEval'!CB26="",0,'Res 1ªEval'!CB26*SUM(Programacion!BZ$28:BZ$34)/SUM(Programacion!BZ$28:BZ$41)))))</f>
        <v/>
      </c>
      <c r="CC26" s="270" t="str">
        <f>IF($C26="","",IF(SUM(Programacion!CA$28:CA$41)=0,"",IF(SUM(Programacion!CA$35:CA$41)=0,'Res 1ªEval'!CC26,(IF(Programacion!CA$35="",0,Programacion!CA$35/SUM(Programacion!CA$35:CA$41)*'2 Eval'!$E25)+IF(Programacion!CA$36="",0,Programacion!CA$36/SUM(Programacion!CA$35:CA$41)*'2 Eval'!$F25)+IF(Programacion!CA$37="",0,Programacion!CA$37/SUM(Programacion!CA$35:CA$41)*'2 Eval'!$G25)+IF(Programacion!CA$38="",0,Programacion!CA$38/SUM(Programacion!CA$35:CA$41)*'2 Eval'!$H25)+IF(Programacion!CA$39="",0,Programacion!CA$39/SUM(Programacion!CA$35:CA$41)*'2 Eval'!$I25)+IF(Programacion!CA$40="",0,Programacion!CA$40/SUM(Programacion!CA$35:CA$41)*'2 Eval'!$J25)+IF(Programacion!CA$41="",0,Programacion!CA$41/SUM(Programacion!CA$35:CA$41)*'2 Eval'!$K25))*SUM(Programacion!CA$35:CA$41)/SUM(Programacion!CA$28:CA$41)+IF('Res 1ªEval'!CC26="",0,'Res 1ªEval'!CC26*SUM(Programacion!CA$28:CA$34)/SUM(Programacion!CA$28:CA$41)))))</f>
        <v/>
      </c>
      <c r="CD26" s="270" t="str">
        <f>IF($C26="","",IF(SUM(Programacion!CB$28:CB$41)=0,"",IF(SUM(Programacion!CB$35:CB$41)=0,'Res 1ªEval'!CD26,(IF(Programacion!CB$35="",0,Programacion!CB$35/SUM(Programacion!CB$35:CB$41)*'2 Eval'!$E25)+IF(Programacion!CB$36="",0,Programacion!CB$36/SUM(Programacion!CB$35:CB$41)*'2 Eval'!$F25)+IF(Programacion!CB$37="",0,Programacion!CB$37/SUM(Programacion!CB$35:CB$41)*'2 Eval'!$G25)+IF(Programacion!CB$38="",0,Programacion!CB$38/SUM(Programacion!CB$35:CB$41)*'2 Eval'!$H25)+IF(Programacion!CB$39="",0,Programacion!CB$39/SUM(Programacion!CB$35:CB$41)*'2 Eval'!$I25)+IF(Programacion!CB$40="",0,Programacion!CB$40/SUM(Programacion!CB$35:CB$41)*'2 Eval'!$J25)+IF(Programacion!CB$41="",0,Programacion!CB$41/SUM(Programacion!CB$35:CB$41)*'2 Eval'!$K25))*SUM(Programacion!CB$35:CB$41)/SUM(Programacion!CB$28:CB$41)+IF('Res 1ªEval'!CD26="",0,'Res 1ªEval'!CD26*SUM(Programacion!CB$28:CB$34)/SUM(Programacion!CB$28:CB$41)))))</f>
        <v/>
      </c>
      <c r="CE26" s="270" t="str">
        <f>IF($C26="","",IF(SUM(Programacion!CC$28:CC$41)=0,"",IF(SUM(Programacion!CC$35:CC$41)=0,'Res 1ªEval'!CE26,(IF(Programacion!CC$35="",0,Programacion!CC$35/SUM(Programacion!CC$35:CC$41)*'2 Eval'!$E25)+IF(Programacion!CC$36="",0,Programacion!CC$36/SUM(Programacion!CC$35:CC$41)*'2 Eval'!$F25)+IF(Programacion!CC$37="",0,Programacion!CC$37/SUM(Programacion!CC$35:CC$41)*'2 Eval'!$G25)+IF(Programacion!CC$38="",0,Programacion!CC$38/SUM(Programacion!CC$35:CC$41)*'2 Eval'!$H25)+IF(Programacion!CC$39="",0,Programacion!CC$39/SUM(Programacion!CC$35:CC$41)*'2 Eval'!$I25)+IF(Programacion!CC$40="",0,Programacion!CC$40/SUM(Programacion!CC$35:CC$41)*'2 Eval'!$J25)+IF(Programacion!CC$41="",0,Programacion!CC$41/SUM(Programacion!CC$35:CC$41)*'2 Eval'!$K25))*SUM(Programacion!CC$35:CC$41)/SUM(Programacion!CC$28:CC$41)+IF('Res 1ªEval'!CE26="",0,'Res 1ªEval'!CE26*SUM(Programacion!CC$28:CC$34)/SUM(Programacion!CC$28:CC$41)))))</f>
        <v/>
      </c>
      <c r="CF26" s="270" t="str">
        <f>IF($C26="","",IF(SUM(Programacion!CD$28:CD$41)=0,"",IF(SUM(Programacion!CD$35:CD$41)=0,'Res 1ªEval'!CF26,(IF(Programacion!CD$35="",0,Programacion!CD$35/SUM(Programacion!CD$35:CD$41)*'2 Eval'!$E25)+IF(Programacion!CD$36="",0,Programacion!CD$36/SUM(Programacion!CD$35:CD$41)*'2 Eval'!$F25)+IF(Programacion!CD$37="",0,Programacion!CD$37/SUM(Programacion!CD$35:CD$41)*'2 Eval'!$G25)+IF(Programacion!CD$38="",0,Programacion!CD$38/SUM(Programacion!CD$35:CD$41)*'2 Eval'!$H25)+IF(Programacion!CD$39="",0,Programacion!CD$39/SUM(Programacion!CD$35:CD$41)*'2 Eval'!$I25)+IF(Programacion!CD$40="",0,Programacion!CD$40/SUM(Programacion!CD$35:CD$41)*'2 Eval'!$J25)+IF(Programacion!CD$41="",0,Programacion!CD$41/SUM(Programacion!CD$35:CD$41)*'2 Eval'!$K25))*SUM(Programacion!CD$35:CD$41)/SUM(Programacion!CD$28:CD$41)+IF('Res 1ªEval'!CF26="",0,'Res 1ªEval'!CF26*SUM(Programacion!CD$28:CD$34)/SUM(Programacion!CD$28:CD$41)))))</f>
        <v/>
      </c>
      <c r="CG26" s="270" t="str">
        <f>IF($C26="","",IF(SUM(Programacion!CE$28:CE$41)=0,"",IF(SUM(Programacion!CE$35:CE$41)=0,'Res 1ªEval'!CG26,(IF(Programacion!CE$35="",0,Programacion!CE$35/SUM(Programacion!CE$35:CE$41)*'2 Eval'!$E25)+IF(Programacion!CE$36="",0,Programacion!CE$36/SUM(Programacion!CE$35:CE$41)*'2 Eval'!$F25)+IF(Programacion!CE$37="",0,Programacion!CE$37/SUM(Programacion!CE$35:CE$41)*'2 Eval'!$G25)+IF(Programacion!CE$38="",0,Programacion!CE$38/SUM(Programacion!CE$35:CE$41)*'2 Eval'!$H25)+IF(Programacion!CE$39="",0,Programacion!CE$39/SUM(Programacion!CE$35:CE$41)*'2 Eval'!$I25)+IF(Programacion!CE$40="",0,Programacion!CE$40/SUM(Programacion!CE$35:CE$41)*'2 Eval'!$J25)+IF(Programacion!CE$41="",0,Programacion!CE$41/SUM(Programacion!CE$35:CE$41)*'2 Eval'!$K25))*SUM(Programacion!CE$35:CE$41)/SUM(Programacion!CE$28:CE$41)+IF('Res 1ªEval'!CG26="",0,'Res 1ªEval'!CG26*SUM(Programacion!CE$28:CE$34)/SUM(Programacion!CE$28:CE$41)))))</f>
        <v/>
      </c>
      <c r="CH26" s="270" t="str">
        <f>IF($C26="","",IF(SUM(Programacion!CF$28:CF$41)=0,"",IF(SUM(Programacion!CF$35:CF$41)=0,'Res 1ªEval'!CH26,(IF(Programacion!CF$35="",0,Programacion!CF$35/SUM(Programacion!CF$35:CF$41)*'2 Eval'!$E25)+IF(Programacion!CF$36="",0,Programacion!CF$36/SUM(Programacion!CF$35:CF$41)*'2 Eval'!$F25)+IF(Programacion!CF$37="",0,Programacion!CF$37/SUM(Programacion!CF$35:CF$41)*'2 Eval'!$G25)+IF(Programacion!CF$38="",0,Programacion!CF$38/SUM(Programacion!CF$35:CF$41)*'2 Eval'!$H25)+IF(Programacion!CF$39="",0,Programacion!CF$39/SUM(Programacion!CF$35:CF$41)*'2 Eval'!$I25)+IF(Programacion!CF$40="",0,Programacion!CF$40/SUM(Programacion!CF$35:CF$41)*'2 Eval'!$J25)+IF(Programacion!CF$41="",0,Programacion!CF$41/SUM(Programacion!CF$35:CF$41)*'2 Eval'!$K25))*SUM(Programacion!CF$35:CF$41)/SUM(Programacion!CF$28:CF$41)+IF('Res 1ªEval'!CH26="",0,'Res 1ªEval'!CH26*SUM(Programacion!CF$28:CF$34)/SUM(Programacion!CF$28:CF$41)))))</f>
        <v/>
      </c>
      <c r="CI26" s="270" t="str">
        <f>IF($C26="","",IF(SUM(Programacion!CG$28:CG$41)=0,"",IF(SUM(Programacion!CG$35:CG$41)=0,'Res 1ªEval'!CI26,(IF(Programacion!CG$35="",0,Programacion!CG$35/SUM(Programacion!CG$35:CG$41)*'2 Eval'!$E25)+IF(Programacion!CG$36="",0,Programacion!CG$36/SUM(Programacion!CG$35:CG$41)*'2 Eval'!$F25)+IF(Programacion!CG$37="",0,Programacion!CG$37/SUM(Programacion!CG$35:CG$41)*'2 Eval'!$G25)+IF(Programacion!CG$38="",0,Programacion!CG$38/SUM(Programacion!CG$35:CG$41)*'2 Eval'!$H25)+IF(Programacion!CG$39="",0,Programacion!CG$39/SUM(Programacion!CG$35:CG$41)*'2 Eval'!$I25)+IF(Programacion!CG$40="",0,Programacion!CG$40/SUM(Programacion!CG$35:CG$41)*'2 Eval'!$J25)+IF(Programacion!CG$41="",0,Programacion!CG$41/SUM(Programacion!CG$35:CG$41)*'2 Eval'!$K25))*SUM(Programacion!CG$35:CG$41)/SUM(Programacion!CG$28:CG$41)+IF('Res 1ªEval'!CI26="",0,'Res 1ªEval'!CI26*SUM(Programacion!CG$28:CG$34)/SUM(Programacion!CG$28:CG$41)))))</f>
        <v/>
      </c>
      <c r="CJ26" s="270" t="str">
        <f>IF($C26="","",IF(SUM(Programacion!CH$28:CH$41)=0,"",IF(SUM(Programacion!CH$35:CH$41)=0,'Res 1ªEval'!CJ26,(IF(Programacion!CH$35="",0,Programacion!CH$35/SUM(Programacion!CH$35:CH$41)*'2 Eval'!$E25)+IF(Programacion!CH$36="",0,Programacion!CH$36/SUM(Programacion!CH$35:CH$41)*'2 Eval'!$F25)+IF(Programacion!CH$37="",0,Programacion!CH$37/SUM(Programacion!CH$35:CH$41)*'2 Eval'!$G25)+IF(Programacion!CH$38="",0,Programacion!CH$38/SUM(Programacion!CH$35:CH$41)*'2 Eval'!$H25)+IF(Programacion!CH$39="",0,Programacion!CH$39/SUM(Programacion!CH$35:CH$41)*'2 Eval'!$I25)+IF(Programacion!CH$40="",0,Programacion!CH$40/SUM(Programacion!CH$35:CH$41)*'2 Eval'!$J25)+IF(Programacion!CH$41="",0,Programacion!CH$41/SUM(Programacion!CH$35:CH$41)*'2 Eval'!$K25))*SUM(Programacion!CH$35:CH$41)/SUM(Programacion!CH$28:CH$41)+IF('Res 1ªEval'!CJ26="",0,'Res 1ªEval'!CJ26*SUM(Programacion!CH$28:CH$34)/SUM(Programacion!CH$28:CH$41)))))</f>
        <v/>
      </c>
      <c r="CK26" s="270" t="str">
        <f>IF($C26="","",IF(SUM(Programacion!CI$28:CI$41)=0,"",IF(SUM(Programacion!CI$35:CI$41)=0,'Res 1ªEval'!CK26,(IF(Programacion!CI$35="",0,Programacion!CI$35/SUM(Programacion!CI$35:CI$41)*'2 Eval'!$E25)+IF(Programacion!CI$36="",0,Programacion!CI$36/SUM(Programacion!CI$35:CI$41)*'2 Eval'!$F25)+IF(Programacion!CI$37="",0,Programacion!CI$37/SUM(Programacion!CI$35:CI$41)*'2 Eval'!$G25)+IF(Programacion!CI$38="",0,Programacion!CI$38/SUM(Programacion!CI$35:CI$41)*'2 Eval'!$H25)+IF(Programacion!CI$39="",0,Programacion!CI$39/SUM(Programacion!CI$35:CI$41)*'2 Eval'!$I25)+IF(Programacion!CI$40="",0,Programacion!CI$40/SUM(Programacion!CI$35:CI$41)*'2 Eval'!$J25)+IF(Programacion!CI$41="",0,Programacion!CI$41/SUM(Programacion!CI$35:CI$41)*'2 Eval'!$K25))*SUM(Programacion!CI$35:CI$41)/SUM(Programacion!CI$28:CI$41)+IF('Res 1ªEval'!CK26="",0,'Res 1ªEval'!CK26*SUM(Programacion!CI$28:CI$34)/SUM(Programacion!CI$28:CI$41)))))</f>
        <v/>
      </c>
      <c r="CL26" s="270" t="str">
        <f>IF($C26="","",IF(SUM(Programacion!CJ$28:CJ$41)=0,"",IF(SUM(Programacion!CJ$35:CJ$41)=0,'Res 1ªEval'!CL26,(IF(Programacion!CJ$35="",0,Programacion!CJ$35/SUM(Programacion!CJ$35:CJ$41)*'2 Eval'!$E25)+IF(Programacion!CJ$36="",0,Programacion!CJ$36/SUM(Programacion!CJ$35:CJ$41)*'2 Eval'!$F25)+IF(Programacion!CJ$37="",0,Programacion!CJ$37/SUM(Programacion!CJ$35:CJ$41)*'2 Eval'!$G25)+IF(Programacion!CJ$38="",0,Programacion!CJ$38/SUM(Programacion!CJ$35:CJ$41)*'2 Eval'!$H25)+IF(Programacion!CJ$39="",0,Programacion!CJ$39/SUM(Programacion!CJ$35:CJ$41)*'2 Eval'!$I25)+IF(Programacion!CJ$40="",0,Programacion!CJ$40/SUM(Programacion!CJ$35:CJ$41)*'2 Eval'!$J25)+IF(Programacion!CJ$41="",0,Programacion!CJ$41/SUM(Programacion!CJ$35:CJ$41)*'2 Eval'!$K25))*SUM(Programacion!CJ$35:CJ$41)/SUM(Programacion!CJ$28:CJ$41)+IF('Res 1ªEval'!CL26="",0,'Res 1ªEval'!CL26*SUM(Programacion!CJ$28:CJ$34)/SUM(Programacion!CJ$28:CJ$41)))))</f>
        <v/>
      </c>
      <c r="CM26" s="270" t="str">
        <f>IF($C26="","",IF(SUM(Programacion!CK$28:CK$41)=0,"",IF(SUM(Programacion!CK$35:CK$41)=0,'Res 1ªEval'!CM26,(IF(Programacion!CK$35="",0,Programacion!CK$35/SUM(Programacion!CK$35:CK$41)*'2 Eval'!$E25)+IF(Programacion!CK$36="",0,Programacion!CK$36/SUM(Programacion!CK$35:CK$41)*'2 Eval'!$F25)+IF(Programacion!CK$37="",0,Programacion!CK$37/SUM(Programacion!CK$35:CK$41)*'2 Eval'!$G25)+IF(Programacion!CK$38="",0,Programacion!CK$38/SUM(Programacion!CK$35:CK$41)*'2 Eval'!$H25)+IF(Programacion!CK$39="",0,Programacion!CK$39/SUM(Programacion!CK$35:CK$41)*'2 Eval'!$I25)+IF(Programacion!CK$40="",0,Programacion!CK$40/SUM(Programacion!CK$35:CK$41)*'2 Eval'!$J25)+IF(Programacion!CK$41="",0,Programacion!CK$41/SUM(Programacion!CK$35:CK$41)*'2 Eval'!$K25))*SUM(Programacion!CK$35:CK$41)/SUM(Programacion!CK$28:CK$41)+IF('Res 1ªEval'!CM26="",0,'Res 1ªEval'!CM26*SUM(Programacion!CK$28:CK$34)/SUM(Programacion!CK$28:CK$41)))))</f>
        <v/>
      </c>
      <c r="CN26" s="270" t="str">
        <f>IF($C26="","",IF(SUM(Programacion!CL$28:CL$41)=0,"",IF(SUM(Programacion!CL$35:CL$41)=0,'Res 1ªEval'!CN26,(IF(Programacion!CL$35="",0,Programacion!CL$35/SUM(Programacion!CL$35:CL$41)*'2 Eval'!$E25)+IF(Programacion!CL$36="",0,Programacion!CL$36/SUM(Programacion!CL$35:CL$41)*'2 Eval'!$F25)+IF(Programacion!CL$37="",0,Programacion!CL$37/SUM(Programacion!CL$35:CL$41)*'2 Eval'!$G25)+IF(Programacion!CL$38="",0,Programacion!CL$38/SUM(Programacion!CL$35:CL$41)*'2 Eval'!$H25)+IF(Programacion!CL$39="",0,Programacion!CL$39/SUM(Programacion!CL$35:CL$41)*'2 Eval'!$I25)+IF(Programacion!CL$40="",0,Programacion!CL$40/SUM(Programacion!CL$35:CL$41)*'2 Eval'!$J25)+IF(Programacion!CL$41="",0,Programacion!CL$41/SUM(Programacion!CL$35:CL$41)*'2 Eval'!$K25))*SUM(Programacion!CL$35:CL$41)/SUM(Programacion!CL$28:CL$41)+IF('Res 1ªEval'!CN26="",0,'Res 1ªEval'!CN26*SUM(Programacion!CL$28:CL$34)/SUM(Programacion!CL$28:CL$41)))))</f>
        <v/>
      </c>
      <c r="CO26" s="270" t="str">
        <f>IF($C26="","",IF(SUM(Programacion!CM$28:CM$41)=0,"",IF(SUM(Programacion!CM$35:CM$41)=0,'Res 1ªEval'!CO26,(IF(Programacion!CM$35="",0,Programacion!CM$35/SUM(Programacion!CM$35:CM$41)*'2 Eval'!$E25)+IF(Programacion!CM$36="",0,Programacion!CM$36/SUM(Programacion!CM$35:CM$41)*'2 Eval'!$F25)+IF(Programacion!CM$37="",0,Programacion!CM$37/SUM(Programacion!CM$35:CM$41)*'2 Eval'!$G25)+IF(Programacion!CM$38="",0,Programacion!CM$38/SUM(Programacion!CM$35:CM$41)*'2 Eval'!$H25)+IF(Programacion!CM$39="",0,Programacion!CM$39/SUM(Programacion!CM$35:CM$41)*'2 Eval'!$I25)+IF(Programacion!CM$40="",0,Programacion!CM$40/SUM(Programacion!CM$35:CM$41)*'2 Eval'!$J25)+IF(Programacion!CM$41="",0,Programacion!CM$41/SUM(Programacion!CM$35:CM$41)*'2 Eval'!$K25))*SUM(Programacion!CM$35:CM$41)/SUM(Programacion!CM$28:CM$41)+IF('Res 1ªEval'!CO26="",0,'Res 1ªEval'!CO26*SUM(Programacion!CM$28:CM$34)/SUM(Programacion!CM$28:CM$41)))))</f>
        <v/>
      </c>
      <c r="CP26" s="270" t="str">
        <f>IF($C26="","",IF(SUM(Programacion!CN$28:CN$41)=0,"",IF(SUM(Programacion!CN$35:CN$41)=0,'Res 1ªEval'!CP26,(IF(Programacion!CN$35="",0,Programacion!CN$35/SUM(Programacion!CN$35:CN$41)*'2 Eval'!$E25)+IF(Programacion!CN$36="",0,Programacion!CN$36/SUM(Programacion!CN$35:CN$41)*'2 Eval'!$F25)+IF(Programacion!CN$37="",0,Programacion!CN$37/SUM(Programacion!CN$35:CN$41)*'2 Eval'!$G25)+IF(Programacion!CN$38="",0,Programacion!CN$38/SUM(Programacion!CN$35:CN$41)*'2 Eval'!$H25)+IF(Programacion!CN$39="",0,Programacion!CN$39/SUM(Programacion!CN$35:CN$41)*'2 Eval'!$I25)+IF(Programacion!CN$40="",0,Programacion!CN$40/SUM(Programacion!CN$35:CN$41)*'2 Eval'!$J25)+IF(Programacion!CN$41="",0,Programacion!CN$41/SUM(Programacion!CN$35:CN$41)*'2 Eval'!$K25))*SUM(Programacion!CN$35:CN$41)/SUM(Programacion!CN$28:CN$41)+IF('Res 1ªEval'!CP26="",0,'Res 1ªEval'!CP26*SUM(Programacion!CN$28:CN$34)/SUM(Programacion!CN$28:CN$41)))))</f>
        <v/>
      </c>
      <c r="CQ26" s="270" t="str">
        <f>IF($C26="","",IF(SUM(Programacion!CO$28:CO$41)=0,"",IF(SUM(Programacion!CO$35:CO$41)=0,'Res 1ªEval'!CQ26,(IF(Programacion!CO$35="",0,Programacion!CO$35/SUM(Programacion!CO$35:CO$41)*'2 Eval'!$E25)+IF(Programacion!CO$36="",0,Programacion!CO$36/SUM(Programacion!CO$35:CO$41)*'2 Eval'!$F25)+IF(Programacion!CO$37="",0,Programacion!CO$37/SUM(Programacion!CO$35:CO$41)*'2 Eval'!$G25)+IF(Programacion!CO$38="",0,Programacion!CO$38/SUM(Programacion!CO$35:CO$41)*'2 Eval'!$H25)+IF(Programacion!CO$39="",0,Programacion!CO$39/SUM(Programacion!CO$35:CO$41)*'2 Eval'!$I25)+IF(Programacion!CO$40="",0,Programacion!CO$40/SUM(Programacion!CO$35:CO$41)*'2 Eval'!$J25)+IF(Programacion!CO$41="",0,Programacion!CO$41/SUM(Programacion!CO$35:CO$41)*'2 Eval'!$K25))*SUM(Programacion!CO$35:CO$41)/SUM(Programacion!CO$28:CO$41)+IF('Res 1ªEval'!CQ26="",0,'Res 1ªEval'!CQ26*SUM(Programacion!CO$28:CO$34)/SUM(Programacion!CO$28:CO$41)))))</f>
        <v/>
      </c>
      <c r="CR26" s="270" t="str">
        <f>IF($C26="","",IF(SUM(Programacion!CP$28:CP$41)=0,"",IF(SUM(Programacion!CP$35:CP$41)=0,'Res 1ªEval'!CR26,(IF(Programacion!CP$35="",0,Programacion!CP$35/SUM(Programacion!CP$35:CP$41)*'2 Eval'!$E25)+IF(Programacion!CP$36="",0,Programacion!CP$36/SUM(Programacion!CP$35:CP$41)*'2 Eval'!$F25)+IF(Programacion!CP$37="",0,Programacion!CP$37/SUM(Programacion!CP$35:CP$41)*'2 Eval'!$G25)+IF(Programacion!CP$38="",0,Programacion!CP$38/SUM(Programacion!CP$35:CP$41)*'2 Eval'!$H25)+IF(Programacion!CP$39="",0,Programacion!CP$39/SUM(Programacion!CP$35:CP$41)*'2 Eval'!$I25)+IF(Programacion!CP$40="",0,Programacion!CP$40/SUM(Programacion!CP$35:CP$41)*'2 Eval'!$J25)+IF(Programacion!CP$41="",0,Programacion!CP$41/SUM(Programacion!CP$35:CP$41)*'2 Eval'!$K25))*SUM(Programacion!CP$35:CP$41)/SUM(Programacion!CP$28:CP$41)+IF('Res 1ªEval'!CR26="",0,'Res 1ªEval'!CR26*SUM(Programacion!CP$28:CP$34)/SUM(Programacion!CP$28:CP$41)))))</f>
        <v/>
      </c>
      <c r="CS26" s="270" t="str">
        <f>IF($C26="","",IF(SUM(Programacion!CQ$28:CQ$41)=0,"",IF(SUM(Programacion!CQ$35:CQ$41)=0,'Res 1ªEval'!CS26,(IF(Programacion!CQ$35="",0,Programacion!CQ$35/SUM(Programacion!CQ$35:CQ$41)*'2 Eval'!$E25)+IF(Programacion!CQ$36="",0,Programacion!CQ$36/SUM(Programacion!CQ$35:CQ$41)*'2 Eval'!$F25)+IF(Programacion!CQ$37="",0,Programacion!CQ$37/SUM(Programacion!CQ$35:CQ$41)*'2 Eval'!$G25)+IF(Programacion!CQ$38="",0,Programacion!CQ$38/SUM(Programacion!CQ$35:CQ$41)*'2 Eval'!$H25)+IF(Programacion!CQ$39="",0,Programacion!CQ$39/SUM(Programacion!CQ$35:CQ$41)*'2 Eval'!$I25)+IF(Programacion!CQ$40="",0,Programacion!CQ$40/SUM(Programacion!CQ$35:CQ$41)*'2 Eval'!$J25)+IF(Programacion!CQ$41="",0,Programacion!CQ$41/SUM(Programacion!CQ$35:CQ$41)*'2 Eval'!$K25))*SUM(Programacion!CQ$35:CQ$41)/SUM(Programacion!CQ$28:CQ$41)+IF('Res 1ªEval'!CS26="",0,'Res 1ªEval'!CS26*SUM(Programacion!CQ$28:CQ$34)/SUM(Programacion!CQ$28:CQ$41)))))</f>
        <v/>
      </c>
      <c r="CT26" s="270" t="str">
        <f>IF($C26="","",IF(SUM(Programacion!CR$28:CR$41)=0,"",IF(SUM(Programacion!CR$35:CR$41)=0,'Res 1ªEval'!CT26,(IF(Programacion!CR$35="",0,Programacion!CR$35/SUM(Programacion!CR$35:CR$41)*'2 Eval'!$E25)+IF(Programacion!CR$36="",0,Programacion!CR$36/SUM(Programacion!CR$35:CR$41)*'2 Eval'!$F25)+IF(Programacion!CR$37="",0,Programacion!CR$37/SUM(Programacion!CR$35:CR$41)*'2 Eval'!$G25)+IF(Programacion!CR$38="",0,Programacion!CR$38/SUM(Programacion!CR$35:CR$41)*'2 Eval'!$H25)+IF(Programacion!CR$39="",0,Programacion!CR$39/SUM(Programacion!CR$35:CR$41)*'2 Eval'!$I25)+IF(Programacion!CR$40="",0,Programacion!CR$40/SUM(Programacion!CR$35:CR$41)*'2 Eval'!$J25)+IF(Programacion!CR$41="",0,Programacion!CR$41/SUM(Programacion!CR$35:CR$41)*'2 Eval'!$K25))*SUM(Programacion!CR$35:CR$41)/SUM(Programacion!CR$28:CR$41)+IF('Res 1ªEval'!CT26="",0,'Res 1ªEval'!CT26*SUM(Programacion!CR$28:CR$34)/SUM(Programacion!CR$28:CR$41)))))</f>
        <v/>
      </c>
      <c r="CU26" s="270" t="str">
        <f>IF($C26="","",IF(SUM(Programacion!CS$28:CS$41)=0,"",IF(SUM(Programacion!CS$35:CS$41)=0,'Res 1ªEval'!CU26,(IF(Programacion!CS$35="",0,Programacion!CS$35/SUM(Programacion!CS$35:CS$41)*'2 Eval'!$E25)+IF(Programacion!CS$36="",0,Programacion!CS$36/SUM(Programacion!CS$35:CS$41)*'2 Eval'!$F25)+IF(Programacion!CS$37="",0,Programacion!CS$37/SUM(Programacion!CS$35:CS$41)*'2 Eval'!$G25)+IF(Programacion!CS$38="",0,Programacion!CS$38/SUM(Programacion!CS$35:CS$41)*'2 Eval'!$H25)+IF(Programacion!CS$39="",0,Programacion!CS$39/SUM(Programacion!CS$35:CS$41)*'2 Eval'!$I25)+IF(Programacion!CS$40="",0,Programacion!CS$40/SUM(Programacion!CS$35:CS$41)*'2 Eval'!$J25)+IF(Programacion!CS$41="",0,Programacion!CS$41/SUM(Programacion!CS$35:CS$41)*'2 Eval'!$K25))*SUM(Programacion!CS$35:CS$41)/SUM(Programacion!CS$28:CS$41)+IF('Res 1ªEval'!CU26="",0,'Res 1ªEval'!CU26*SUM(Programacion!CS$28:CS$34)/SUM(Programacion!CS$28:CS$41)))))</f>
        <v/>
      </c>
      <c r="CV26" s="270" t="str">
        <f>IF($C26="","",IF(SUM(Programacion!CT$28:CT$41)=0,"",IF(SUM(Programacion!CT$35:CT$41)=0,'Res 1ªEval'!CV26,(IF(Programacion!CT$35="",0,Programacion!CT$35/SUM(Programacion!CT$35:CT$41)*'2 Eval'!$E25)+IF(Programacion!CT$36="",0,Programacion!CT$36/SUM(Programacion!CT$35:CT$41)*'2 Eval'!$F25)+IF(Programacion!CT$37="",0,Programacion!CT$37/SUM(Programacion!CT$35:CT$41)*'2 Eval'!$G25)+IF(Programacion!CT$38="",0,Programacion!CT$38/SUM(Programacion!CT$35:CT$41)*'2 Eval'!$H25)+IF(Programacion!CT$39="",0,Programacion!CT$39/SUM(Programacion!CT$35:CT$41)*'2 Eval'!$I25)+IF(Programacion!CT$40="",0,Programacion!CT$40/SUM(Programacion!CT$35:CT$41)*'2 Eval'!$J25)+IF(Programacion!CT$41="",0,Programacion!CT$41/SUM(Programacion!CT$35:CT$41)*'2 Eval'!$K25))*SUM(Programacion!CT$35:CT$41)/SUM(Programacion!CT$28:CT$41)+IF('Res 1ªEval'!CV26="",0,'Res 1ªEval'!CV26*SUM(Programacion!CT$28:CT$34)/SUM(Programacion!CT$28:CT$41)))))</f>
        <v/>
      </c>
      <c r="CW26" s="270" t="str">
        <f>IF($C26="","",IF(SUM(Programacion!CU$28:CU$41)=0,"",IF(SUM(Programacion!CU$35:CU$41)=0,'Res 1ªEval'!CW26,(IF(Programacion!CU$35="",0,Programacion!CU$35/SUM(Programacion!CU$35:CU$41)*'2 Eval'!$E25)+IF(Programacion!CU$36="",0,Programacion!CU$36/SUM(Programacion!CU$35:CU$41)*'2 Eval'!$F25)+IF(Programacion!CU$37="",0,Programacion!CU$37/SUM(Programacion!CU$35:CU$41)*'2 Eval'!$G25)+IF(Programacion!CU$38="",0,Programacion!CU$38/SUM(Programacion!CU$35:CU$41)*'2 Eval'!$H25)+IF(Programacion!CU$39="",0,Programacion!CU$39/SUM(Programacion!CU$35:CU$41)*'2 Eval'!$I25)+IF(Programacion!CU$40="",0,Programacion!CU$40/SUM(Programacion!CU$35:CU$41)*'2 Eval'!$J25)+IF(Programacion!CU$41="",0,Programacion!CU$41/SUM(Programacion!CU$35:CU$41)*'2 Eval'!$K25))*SUM(Programacion!CU$35:CU$41)/SUM(Programacion!CU$28:CU$41)+IF('Res 1ªEval'!CW26="",0,'Res 1ªEval'!CW26*SUM(Programacion!CU$28:CU$34)/SUM(Programacion!CU$28:CU$41)))))</f>
        <v/>
      </c>
      <c r="CX26" s="270" t="str">
        <f>IF($C26="","",IF(SUM(Programacion!CV$28:CV$41)=0,"",IF(SUM(Programacion!CV$35:CV$41)=0,'Res 1ªEval'!CX26,(IF(Programacion!CV$35="",0,Programacion!CV$35/SUM(Programacion!CV$35:CV$41)*'2 Eval'!$E25)+IF(Programacion!CV$36="",0,Programacion!CV$36/SUM(Programacion!CV$35:CV$41)*'2 Eval'!$F25)+IF(Programacion!CV$37="",0,Programacion!CV$37/SUM(Programacion!CV$35:CV$41)*'2 Eval'!$G25)+IF(Programacion!CV$38="",0,Programacion!CV$38/SUM(Programacion!CV$35:CV$41)*'2 Eval'!$H25)+IF(Programacion!CV$39="",0,Programacion!CV$39/SUM(Programacion!CV$35:CV$41)*'2 Eval'!$I25)+IF(Programacion!CV$40="",0,Programacion!CV$40/SUM(Programacion!CV$35:CV$41)*'2 Eval'!$J25)+IF(Programacion!CV$41="",0,Programacion!CV$41/SUM(Programacion!CV$35:CV$41)*'2 Eval'!$K25))*SUM(Programacion!CV$35:CV$41)/SUM(Programacion!CV$28:CV$41)+IF('Res 1ªEval'!CX26="",0,'Res 1ªEval'!CX26*SUM(Programacion!CV$28:CV$34)/SUM(Programacion!CV$28:CV$41)))))</f>
        <v/>
      </c>
      <c r="CY26" s="270" t="str">
        <f>IF($C26="","",IF(SUM(Programacion!CW$28:CW$41)=0,"",IF(SUM(Programacion!CW$35:CW$41)=0,'Res 1ªEval'!CY26,(IF(Programacion!CW$35="",0,Programacion!CW$35/SUM(Programacion!CW$35:CW$41)*'2 Eval'!$E25)+IF(Programacion!CW$36="",0,Programacion!CW$36/SUM(Programacion!CW$35:CW$41)*'2 Eval'!$F25)+IF(Programacion!CW$37="",0,Programacion!CW$37/SUM(Programacion!CW$35:CW$41)*'2 Eval'!$G25)+IF(Programacion!CW$38="",0,Programacion!CW$38/SUM(Programacion!CW$35:CW$41)*'2 Eval'!$H25)+IF(Programacion!CW$39="",0,Programacion!CW$39/SUM(Programacion!CW$35:CW$41)*'2 Eval'!$I25)+IF(Programacion!CW$40="",0,Programacion!CW$40/SUM(Programacion!CW$35:CW$41)*'2 Eval'!$J25)+IF(Programacion!CW$41="",0,Programacion!CW$41/SUM(Programacion!CW$35:CW$41)*'2 Eval'!$K25))*SUM(Programacion!CW$35:CW$41)/SUM(Programacion!CW$28:CW$41)+IF('Res 1ªEval'!CY26="",0,'Res 1ªEval'!CY26*SUM(Programacion!CW$28:CW$34)/SUM(Programacion!CW$28:CW$41)))))</f>
        <v/>
      </c>
      <c r="CZ26" s="270" t="str">
        <f>IF($C26="","",IF(SUM(Programacion!CX$28:CX$41)=0,"",IF(SUM(Programacion!CX$35:CX$41)=0,'Res 1ªEval'!CZ26,(IF(Programacion!CX$35="",0,Programacion!CX$35/SUM(Programacion!CX$35:CX$41)*'2 Eval'!$E25)+IF(Programacion!CX$36="",0,Programacion!CX$36/SUM(Programacion!CX$35:CX$41)*'2 Eval'!$F25)+IF(Programacion!CX$37="",0,Programacion!CX$37/SUM(Programacion!CX$35:CX$41)*'2 Eval'!$G25)+IF(Programacion!CX$38="",0,Programacion!CX$38/SUM(Programacion!CX$35:CX$41)*'2 Eval'!$H25)+IF(Programacion!CX$39="",0,Programacion!CX$39/SUM(Programacion!CX$35:CX$41)*'2 Eval'!$I25)+IF(Programacion!CX$40="",0,Programacion!CX$40/SUM(Programacion!CX$35:CX$41)*'2 Eval'!$J25)+IF(Programacion!CX$41="",0,Programacion!CX$41/SUM(Programacion!CX$35:CX$41)*'2 Eval'!$K25))*SUM(Programacion!CX$35:CX$41)/SUM(Programacion!CX$28:CX$41)+IF('Res 1ªEval'!CZ26="",0,'Res 1ªEval'!CZ26*SUM(Programacion!CX$28:CX$34)/SUM(Programacion!CX$28:CX$41)))))</f>
        <v/>
      </c>
      <c r="DA26" s="270" t="str">
        <f>IF($C26="","",IF(SUM(Programacion!CY$28:CY$41)=0,"",IF(SUM(Programacion!CY$35:CY$41)=0,'Res 1ªEval'!DA26,(IF(Programacion!CY$35="",0,Programacion!CY$35/SUM(Programacion!CY$35:CY$41)*'2 Eval'!$E25)+IF(Programacion!CY$36="",0,Programacion!CY$36/SUM(Programacion!CY$35:CY$41)*'2 Eval'!$F25)+IF(Programacion!CY$37="",0,Programacion!CY$37/SUM(Programacion!CY$35:CY$41)*'2 Eval'!$G25)+IF(Programacion!CY$38="",0,Programacion!CY$38/SUM(Programacion!CY$35:CY$41)*'2 Eval'!$H25)+IF(Programacion!CY$39="",0,Programacion!CY$39/SUM(Programacion!CY$35:CY$41)*'2 Eval'!$I25)+IF(Programacion!CY$40="",0,Programacion!CY$40/SUM(Programacion!CY$35:CY$41)*'2 Eval'!$J25)+IF(Programacion!CY$41="",0,Programacion!CY$41/SUM(Programacion!CY$35:CY$41)*'2 Eval'!$K25))*SUM(Programacion!CY$35:CY$41)/SUM(Programacion!CY$28:CY$41)+IF('Res 1ªEval'!DA26="",0,'Res 1ªEval'!DA26*SUM(Programacion!CY$28:CY$34)/SUM(Programacion!CY$28:CY$41)))))</f>
        <v/>
      </c>
      <c r="DB26" s="270" t="str">
        <f>IF($C26="","",IF(SUM(Programacion!CZ$28:CZ$41)=0,"",IF(SUM(Programacion!CZ$35:CZ$41)=0,'Res 1ªEval'!DB26,(IF(Programacion!CZ$35="",0,Programacion!CZ$35/SUM(Programacion!CZ$35:CZ$41)*'2 Eval'!$E25)+IF(Programacion!CZ$36="",0,Programacion!CZ$36/SUM(Programacion!CZ$35:CZ$41)*'2 Eval'!$F25)+IF(Programacion!CZ$37="",0,Programacion!CZ$37/SUM(Programacion!CZ$35:CZ$41)*'2 Eval'!$G25)+IF(Programacion!CZ$38="",0,Programacion!CZ$38/SUM(Programacion!CZ$35:CZ$41)*'2 Eval'!$H25)+IF(Programacion!CZ$39="",0,Programacion!CZ$39/SUM(Programacion!CZ$35:CZ$41)*'2 Eval'!$I25)+IF(Programacion!CZ$40="",0,Programacion!CZ$40/SUM(Programacion!CZ$35:CZ$41)*'2 Eval'!$J25)+IF(Programacion!CZ$41="",0,Programacion!CZ$41/SUM(Programacion!CZ$35:CZ$41)*'2 Eval'!$K25))*SUM(Programacion!CZ$35:CZ$41)/SUM(Programacion!CZ$28:CZ$41)+IF('Res 1ªEval'!DB26="",0,'Res 1ªEval'!DB26*SUM(Programacion!CZ$28:CZ$34)/SUM(Programacion!CZ$28:CZ$41)))))</f>
        <v/>
      </c>
      <c r="DC26" s="270" t="str">
        <f>IF($C26="","",IF(SUM(Programacion!DA$28:DA$41)=0,"",IF(SUM(Programacion!DA$35:DA$41)=0,'Res 1ªEval'!DC26,(IF(Programacion!DA$35="",0,Programacion!DA$35/SUM(Programacion!DA$35:DA$41)*'2 Eval'!$E25)+IF(Programacion!DA$36="",0,Programacion!DA$36/SUM(Programacion!DA$35:DA$41)*'2 Eval'!$F25)+IF(Programacion!DA$37="",0,Programacion!DA$37/SUM(Programacion!DA$35:DA$41)*'2 Eval'!$G25)+IF(Programacion!DA$38="",0,Programacion!DA$38/SUM(Programacion!DA$35:DA$41)*'2 Eval'!$H25)+IF(Programacion!DA$39="",0,Programacion!DA$39/SUM(Programacion!DA$35:DA$41)*'2 Eval'!$I25)+IF(Programacion!DA$40="",0,Programacion!DA$40/SUM(Programacion!DA$35:DA$41)*'2 Eval'!$J25)+IF(Programacion!DA$41="",0,Programacion!DA$41/SUM(Programacion!DA$35:DA$41)*'2 Eval'!$K25))*SUM(Programacion!DA$35:DA$41)/SUM(Programacion!DA$28:DA$41)+IF('Res 1ªEval'!DC26="",0,'Res 1ªEval'!DC26*SUM(Programacion!DA$28:DA$34)/SUM(Programacion!DA$28:DA$41)))))</f>
        <v/>
      </c>
      <c r="DD26" s="270" t="str">
        <f>IF($C26="","",IF(SUM(Programacion!DB$28:DB$41)=0,"",IF(SUM(Programacion!DB$35:DB$41)=0,'Res 1ªEval'!DD26,(IF(Programacion!DB$35="",0,Programacion!DB$35/SUM(Programacion!DB$35:DB$41)*'2 Eval'!$E25)+IF(Programacion!DB$36="",0,Programacion!DB$36/SUM(Programacion!DB$35:DB$41)*'2 Eval'!$F25)+IF(Programacion!DB$37="",0,Programacion!DB$37/SUM(Programacion!DB$35:DB$41)*'2 Eval'!$G25)+IF(Programacion!DB$38="",0,Programacion!DB$38/SUM(Programacion!DB$35:DB$41)*'2 Eval'!$H25)+IF(Programacion!DB$39="",0,Programacion!DB$39/SUM(Programacion!DB$35:DB$41)*'2 Eval'!$I25)+IF(Programacion!DB$40="",0,Programacion!DB$40/SUM(Programacion!DB$35:DB$41)*'2 Eval'!$J25)+IF(Programacion!DB$41="",0,Programacion!DB$41/SUM(Programacion!DB$35:DB$41)*'2 Eval'!$K25))*SUM(Programacion!DB$35:DB$41)/SUM(Programacion!DB$28:DB$41)+IF('Res 1ªEval'!DD26="",0,'Res 1ªEval'!DD26*SUM(Programacion!DB$28:DB$34)/SUM(Programacion!DB$28:DB$41)))))</f>
        <v/>
      </c>
      <c r="DE26" s="270" t="str">
        <f>IF($C26="","",IF(SUM(Programacion!DC$28:DC$41)=0,"",IF(SUM(Programacion!DC$35:DC$41)=0,'Res 1ªEval'!DE26,(IF(Programacion!DC$35="",0,Programacion!DC$35/SUM(Programacion!DC$35:DC$41)*'2 Eval'!$E25)+IF(Programacion!DC$36="",0,Programacion!DC$36/SUM(Programacion!DC$35:DC$41)*'2 Eval'!$F25)+IF(Programacion!DC$37="",0,Programacion!DC$37/SUM(Programacion!DC$35:DC$41)*'2 Eval'!$G25)+IF(Programacion!DC$38="",0,Programacion!DC$38/SUM(Programacion!DC$35:DC$41)*'2 Eval'!$H25)+IF(Programacion!DC$39="",0,Programacion!DC$39/SUM(Programacion!DC$35:DC$41)*'2 Eval'!$I25)+IF(Programacion!DC$40="",0,Programacion!DC$40/SUM(Programacion!DC$35:DC$41)*'2 Eval'!$J25)+IF(Programacion!DC$41="",0,Programacion!DC$41/SUM(Programacion!DC$35:DC$41)*'2 Eval'!$K25))*SUM(Programacion!DC$35:DC$41)/SUM(Programacion!DC$28:DC$41)+IF('Res 1ªEval'!DE26="",0,'Res 1ªEval'!DE26*SUM(Programacion!DC$28:DC$34)/SUM(Programacion!DC$28:DC$41)))))</f>
        <v/>
      </c>
      <c r="DF26" s="270" t="str">
        <f>IF($C26="","",IF(SUM(Programacion!DD$28:DD$41)=0,"",IF(SUM(Programacion!DD$35:DD$41)=0,'Res 1ªEval'!DF26,(IF(Programacion!DD$35="",0,Programacion!DD$35/SUM(Programacion!DD$35:DD$41)*'2 Eval'!$E25)+IF(Programacion!DD$36="",0,Programacion!DD$36/SUM(Programacion!DD$35:DD$41)*'2 Eval'!$F25)+IF(Programacion!DD$37="",0,Programacion!DD$37/SUM(Programacion!DD$35:DD$41)*'2 Eval'!$G25)+IF(Programacion!DD$38="",0,Programacion!DD$38/SUM(Programacion!DD$35:DD$41)*'2 Eval'!$H25)+IF(Programacion!DD$39="",0,Programacion!DD$39/SUM(Programacion!DD$35:DD$41)*'2 Eval'!$I25)+IF(Programacion!DD$40="",0,Programacion!DD$40/SUM(Programacion!DD$35:DD$41)*'2 Eval'!$J25)+IF(Programacion!DD$41="",0,Programacion!DD$41/SUM(Programacion!DD$35:DD$41)*'2 Eval'!$K25))*SUM(Programacion!DD$35:DD$41)/SUM(Programacion!DD$28:DD$41)+IF('Res 1ªEval'!DF26="",0,'Res 1ªEval'!DF26*SUM(Programacion!DD$28:DD$34)/SUM(Programacion!DD$28:DD$41)))))</f>
        <v/>
      </c>
      <c r="DG26" s="270" t="str">
        <f>IF($C26="","",IF(SUM(Programacion!DE$28:DE$41)=0,"",IF(SUM(Programacion!DE$35:DE$41)=0,'Res 1ªEval'!DG26,(IF(Programacion!DE$35="",0,Programacion!DE$35/SUM(Programacion!DE$35:DE$41)*'2 Eval'!$E25)+IF(Programacion!DE$36="",0,Programacion!DE$36/SUM(Programacion!DE$35:DE$41)*'2 Eval'!$F25)+IF(Programacion!DE$37="",0,Programacion!DE$37/SUM(Programacion!DE$35:DE$41)*'2 Eval'!$G25)+IF(Programacion!DE$38="",0,Programacion!DE$38/SUM(Programacion!DE$35:DE$41)*'2 Eval'!$H25)+IF(Programacion!DE$39="",0,Programacion!DE$39/SUM(Programacion!DE$35:DE$41)*'2 Eval'!$I25)+IF(Programacion!DE$40="",0,Programacion!DE$40/SUM(Programacion!DE$35:DE$41)*'2 Eval'!$J25)+IF(Programacion!DE$41="",0,Programacion!DE$41/SUM(Programacion!DE$35:DE$41)*'2 Eval'!$K25))*SUM(Programacion!DE$35:DE$41)/SUM(Programacion!DE$28:DE$41)+IF('Res 1ªEval'!DG26="",0,'Res 1ªEval'!DG26*SUM(Programacion!DE$28:DE$34)/SUM(Programacion!DE$28:DE$41)))))</f>
        <v/>
      </c>
      <c r="DH26" s="270" t="str">
        <f>IF($C26="","",IF(SUM(Programacion!DF$28:DF$41)=0,"",IF(SUM(Programacion!DF$35:DF$41)=0,'Res 1ªEval'!DH26,(IF(Programacion!DF$35="",0,Programacion!DF$35/SUM(Programacion!DF$35:DF$41)*'2 Eval'!$E25)+IF(Programacion!DF$36="",0,Programacion!DF$36/SUM(Programacion!DF$35:DF$41)*'2 Eval'!$F25)+IF(Programacion!DF$37="",0,Programacion!DF$37/SUM(Programacion!DF$35:DF$41)*'2 Eval'!$G25)+IF(Programacion!DF$38="",0,Programacion!DF$38/SUM(Programacion!DF$35:DF$41)*'2 Eval'!$H25)+IF(Programacion!DF$39="",0,Programacion!DF$39/SUM(Programacion!DF$35:DF$41)*'2 Eval'!$I25)+IF(Programacion!DF$40="",0,Programacion!DF$40/SUM(Programacion!DF$35:DF$41)*'2 Eval'!$J25)+IF(Programacion!DF$41="",0,Programacion!DF$41/SUM(Programacion!DF$35:DF$41)*'2 Eval'!$K25))*SUM(Programacion!DF$35:DF$41)/SUM(Programacion!DF$28:DF$41)+IF('Res 1ªEval'!DH26="",0,'Res 1ªEval'!DH26*SUM(Programacion!DF$28:DF$34)/SUM(Programacion!DF$28:DF$41)))))</f>
        <v/>
      </c>
      <c r="DI26" s="270" t="str">
        <f>IF($C26="","",IF(SUM(Programacion!DG$28:DG$41)=0,"",IF(SUM(Programacion!DG$35:DG$41)=0,'Res 1ªEval'!DI26,(IF(Programacion!DG$35="",0,Programacion!DG$35/SUM(Programacion!DG$35:DG$41)*'2 Eval'!$E25)+IF(Programacion!DG$36="",0,Programacion!DG$36/SUM(Programacion!DG$35:DG$41)*'2 Eval'!$F25)+IF(Programacion!DG$37="",0,Programacion!DG$37/SUM(Programacion!DG$35:DG$41)*'2 Eval'!$G25)+IF(Programacion!DG$38="",0,Programacion!DG$38/SUM(Programacion!DG$35:DG$41)*'2 Eval'!$H25)+IF(Programacion!DG$39="",0,Programacion!DG$39/SUM(Programacion!DG$35:DG$41)*'2 Eval'!$I25)+IF(Programacion!DG$40="",0,Programacion!DG$40/SUM(Programacion!DG$35:DG$41)*'2 Eval'!$J25)+IF(Programacion!DG$41="",0,Programacion!DG$41/SUM(Programacion!DG$35:DG$41)*'2 Eval'!$K25))*SUM(Programacion!DG$35:DG$41)/SUM(Programacion!DG$28:DG$41)+IF('Res 1ªEval'!DI26="",0,'Res 1ªEval'!DI26*SUM(Programacion!DG$28:DG$34)/SUM(Programacion!DG$28:DG$41)))))</f>
        <v/>
      </c>
      <c r="DJ26" s="270" t="str">
        <f>IF($C26="","",IF(SUM(Programacion!DH$28:DH$41)=0,"",IF(SUM(Programacion!DH$35:DH$41)=0,'Res 1ªEval'!DJ26,(IF(Programacion!DH$35="",0,Programacion!DH$35/SUM(Programacion!DH$35:DH$41)*'2 Eval'!$E25)+IF(Programacion!DH$36="",0,Programacion!DH$36/SUM(Programacion!DH$35:DH$41)*'2 Eval'!$F25)+IF(Programacion!DH$37="",0,Programacion!DH$37/SUM(Programacion!DH$35:DH$41)*'2 Eval'!$G25)+IF(Programacion!DH$38="",0,Programacion!DH$38/SUM(Programacion!DH$35:DH$41)*'2 Eval'!$H25)+IF(Programacion!DH$39="",0,Programacion!DH$39/SUM(Programacion!DH$35:DH$41)*'2 Eval'!$I25)+IF(Programacion!DH$40="",0,Programacion!DH$40/SUM(Programacion!DH$35:DH$41)*'2 Eval'!$J25)+IF(Programacion!DH$41="",0,Programacion!DH$41/SUM(Programacion!DH$35:DH$41)*'2 Eval'!$K25))*SUM(Programacion!DH$35:DH$41)/SUM(Programacion!DH$28:DH$41)+IF('Res 1ªEval'!DJ26="",0,'Res 1ªEval'!DJ26*SUM(Programacion!DH$28:DH$34)/SUM(Programacion!DH$28:DH$41)))))</f>
        <v/>
      </c>
      <c r="DK26" s="270" t="str">
        <f>IF($C26="","",IF(SUM(Programacion!DI$28:DI$41)=0,"",IF(SUM(Programacion!DI$35:DI$41)=0,'Res 1ªEval'!DK26,(IF(Programacion!DI$35="",0,Programacion!DI$35/SUM(Programacion!DI$35:DI$41)*'2 Eval'!$E25)+IF(Programacion!DI$36="",0,Programacion!DI$36/SUM(Programacion!DI$35:DI$41)*'2 Eval'!$F25)+IF(Programacion!DI$37="",0,Programacion!DI$37/SUM(Programacion!DI$35:DI$41)*'2 Eval'!$G25)+IF(Programacion!DI$38="",0,Programacion!DI$38/SUM(Programacion!DI$35:DI$41)*'2 Eval'!$H25)+IF(Programacion!DI$39="",0,Programacion!DI$39/SUM(Programacion!DI$35:DI$41)*'2 Eval'!$I25)+IF(Programacion!DI$40="",0,Programacion!DI$40/SUM(Programacion!DI$35:DI$41)*'2 Eval'!$J25)+IF(Programacion!DI$41="",0,Programacion!DI$41/SUM(Programacion!DI$35:DI$41)*'2 Eval'!$K25))*SUM(Programacion!DI$35:DI$41)/SUM(Programacion!DI$28:DI$41)+IF('Res 1ªEval'!DK26="",0,'Res 1ªEval'!DK26*SUM(Programacion!DI$28:DI$34)/SUM(Programacion!DI$28:DI$41)))))</f>
        <v/>
      </c>
      <c r="DL26" s="270" t="str">
        <f>IF($C26="","",IF(SUM(Programacion!DJ$28:DJ$41)=0,"",IF(SUM(Programacion!DJ$35:DJ$41)=0,'Res 1ªEval'!DL26,(IF(Programacion!DJ$35="",0,Programacion!DJ$35/SUM(Programacion!DJ$35:DJ$41)*'2 Eval'!$E25)+IF(Programacion!DJ$36="",0,Programacion!DJ$36/SUM(Programacion!DJ$35:DJ$41)*'2 Eval'!$F25)+IF(Programacion!DJ$37="",0,Programacion!DJ$37/SUM(Programacion!DJ$35:DJ$41)*'2 Eval'!$G25)+IF(Programacion!DJ$38="",0,Programacion!DJ$38/SUM(Programacion!DJ$35:DJ$41)*'2 Eval'!$H25)+IF(Programacion!DJ$39="",0,Programacion!DJ$39/SUM(Programacion!DJ$35:DJ$41)*'2 Eval'!$I25)+IF(Programacion!DJ$40="",0,Programacion!DJ$40/SUM(Programacion!DJ$35:DJ$41)*'2 Eval'!$J25)+IF(Programacion!DJ$41="",0,Programacion!DJ$41/SUM(Programacion!DJ$35:DJ$41)*'2 Eval'!$K25))*SUM(Programacion!DJ$35:DJ$41)/SUM(Programacion!DJ$28:DJ$41)+IF('Res 1ªEval'!DL26="",0,'Res 1ªEval'!DL26*SUM(Programacion!DJ$28:DJ$34)/SUM(Programacion!DJ$28:DJ$41)))))</f>
        <v/>
      </c>
      <c r="DM26" s="270" t="str">
        <f>IF($C26="","",IF(SUM(Programacion!DK$28:DK$41)=0,"",IF(SUM(Programacion!DK$35:DK$41)=0,'Res 1ªEval'!DM26,(IF(Programacion!DK$35="",0,Programacion!DK$35/SUM(Programacion!DK$35:DK$41)*'2 Eval'!$E25)+IF(Programacion!DK$36="",0,Programacion!DK$36/SUM(Programacion!DK$35:DK$41)*'2 Eval'!$F25)+IF(Programacion!DK$37="",0,Programacion!DK$37/SUM(Programacion!DK$35:DK$41)*'2 Eval'!$G25)+IF(Programacion!DK$38="",0,Programacion!DK$38/SUM(Programacion!DK$35:DK$41)*'2 Eval'!$H25)+IF(Programacion!DK$39="",0,Programacion!DK$39/SUM(Programacion!DK$35:DK$41)*'2 Eval'!$I25)+IF(Programacion!DK$40="",0,Programacion!DK$40/SUM(Programacion!DK$35:DK$41)*'2 Eval'!$J25)+IF(Programacion!DK$41="",0,Programacion!DK$41/SUM(Programacion!DK$35:DK$41)*'2 Eval'!$K25))*SUM(Programacion!DK$35:DK$41)/SUM(Programacion!DK$28:DK$41)+IF('Res 1ªEval'!DM26="",0,'Res 1ªEval'!DM26*SUM(Programacion!DK$28:DK$34)/SUM(Programacion!DK$28:DK$41)))))</f>
        <v/>
      </c>
      <c r="DN26" s="270" t="str">
        <f>IF($C26="","",IF(SUM(Programacion!DL$28:DL$41)=0,"",IF(SUM(Programacion!DL$35:DL$41)=0,'Res 1ªEval'!DN26,(IF(Programacion!DL$35="",0,Programacion!DL$35/SUM(Programacion!DL$35:DL$41)*'2 Eval'!$E25)+IF(Programacion!DL$36="",0,Programacion!DL$36/SUM(Programacion!DL$35:DL$41)*'2 Eval'!$F25)+IF(Programacion!DL$37="",0,Programacion!DL$37/SUM(Programacion!DL$35:DL$41)*'2 Eval'!$G25)+IF(Programacion!DL$38="",0,Programacion!DL$38/SUM(Programacion!DL$35:DL$41)*'2 Eval'!$H25)+IF(Programacion!DL$39="",0,Programacion!DL$39/SUM(Programacion!DL$35:DL$41)*'2 Eval'!$I25)+IF(Programacion!DL$40="",0,Programacion!DL$40/SUM(Programacion!DL$35:DL$41)*'2 Eval'!$J25)+IF(Programacion!DL$41="",0,Programacion!DL$41/SUM(Programacion!DL$35:DL$41)*'2 Eval'!$K25))*SUM(Programacion!DL$35:DL$41)/SUM(Programacion!DL$28:DL$41)+IF('Res 1ªEval'!DN26="",0,'Res 1ªEval'!DN26*SUM(Programacion!DL$28:DL$34)/SUM(Programacion!DL$28:DL$41)))))</f>
        <v/>
      </c>
      <c r="DO26" s="270" t="str">
        <f>IF($C26="","",IF(SUM(Programacion!DM$28:DM$41)=0,"",IF(SUM(Programacion!DM$35:DM$41)=0,'Res 1ªEval'!DO26,(IF(Programacion!DM$35="",0,Programacion!DM$35/SUM(Programacion!DM$35:DM$41)*'2 Eval'!$E25)+IF(Programacion!DM$36="",0,Programacion!DM$36/SUM(Programacion!DM$35:DM$41)*'2 Eval'!$F25)+IF(Programacion!DM$37="",0,Programacion!DM$37/SUM(Programacion!DM$35:DM$41)*'2 Eval'!$G25)+IF(Programacion!DM$38="",0,Programacion!DM$38/SUM(Programacion!DM$35:DM$41)*'2 Eval'!$H25)+IF(Programacion!DM$39="",0,Programacion!DM$39/SUM(Programacion!DM$35:DM$41)*'2 Eval'!$I25)+IF(Programacion!DM$40="",0,Programacion!DM$40/SUM(Programacion!DM$35:DM$41)*'2 Eval'!$J25)+IF(Programacion!DM$41="",0,Programacion!DM$41/SUM(Programacion!DM$35:DM$41)*'2 Eval'!$K25))*SUM(Programacion!DM$35:DM$41)/SUM(Programacion!DM$28:DM$41)+IF('Res 1ªEval'!DO26="",0,'Res 1ªEval'!DO26*SUM(Programacion!DM$28:DM$34)/SUM(Programacion!DM$28:DM$41)))))</f>
        <v/>
      </c>
      <c r="DP26" s="270" t="str">
        <f>IF($C26="","",IF(SUM(Programacion!DN$28:DN$41)=0,"",IF(SUM(Programacion!DN$35:DN$41)=0,'Res 1ªEval'!DP26,(IF(Programacion!DN$35="",0,Programacion!DN$35/SUM(Programacion!DN$35:DN$41)*'2 Eval'!$E25)+IF(Programacion!DN$36="",0,Programacion!DN$36/SUM(Programacion!DN$35:DN$41)*'2 Eval'!$F25)+IF(Programacion!DN$37="",0,Programacion!DN$37/SUM(Programacion!DN$35:DN$41)*'2 Eval'!$G25)+IF(Programacion!DN$38="",0,Programacion!DN$38/SUM(Programacion!DN$35:DN$41)*'2 Eval'!$H25)+IF(Programacion!DN$39="",0,Programacion!DN$39/SUM(Programacion!DN$35:DN$41)*'2 Eval'!$I25)+IF(Programacion!DN$40="",0,Programacion!DN$40/SUM(Programacion!DN$35:DN$41)*'2 Eval'!$J25)+IF(Programacion!DN$41="",0,Programacion!DN$41/SUM(Programacion!DN$35:DN$41)*'2 Eval'!$K25))*SUM(Programacion!DN$35:DN$41)/SUM(Programacion!DN$28:DN$41)+IF('Res 1ªEval'!DP26="",0,'Res 1ªEval'!DP26*SUM(Programacion!DN$28:DN$34)/SUM(Programacion!DN$28:DN$41)))))</f>
        <v/>
      </c>
      <c r="DQ26" s="270" t="str">
        <f>IF($C26="","",IF(SUM(Programacion!DO$28:DO$41)=0,"",IF(SUM(Programacion!DO$35:DO$41)=0,'Res 1ªEval'!DQ26,(IF(Programacion!DO$35="",0,Programacion!DO$35/SUM(Programacion!DO$35:DO$41)*'2 Eval'!$E25)+IF(Programacion!DO$36="",0,Programacion!DO$36/SUM(Programacion!DO$35:DO$41)*'2 Eval'!$F25)+IF(Programacion!DO$37="",0,Programacion!DO$37/SUM(Programacion!DO$35:DO$41)*'2 Eval'!$G25)+IF(Programacion!DO$38="",0,Programacion!DO$38/SUM(Programacion!DO$35:DO$41)*'2 Eval'!$H25)+IF(Programacion!DO$39="",0,Programacion!DO$39/SUM(Programacion!DO$35:DO$41)*'2 Eval'!$I25)+IF(Programacion!DO$40="",0,Programacion!DO$40/SUM(Programacion!DO$35:DO$41)*'2 Eval'!$J25)+IF(Programacion!DO$41="",0,Programacion!DO$41/SUM(Programacion!DO$35:DO$41)*'2 Eval'!$K25))*SUM(Programacion!DO$35:DO$41)/SUM(Programacion!DO$28:DO$41)+IF('Res 1ªEval'!DQ26="",0,'Res 1ªEval'!DQ26*SUM(Programacion!DO$28:DO$34)/SUM(Programacion!DO$28:DO$41)))))</f>
        <v/>
      </c>
      <c r="DR26" s="270" t="str">
        <f>IF($C26="","",IF(SUM(Programacion!DP$28:DP$41)=0,"",IF(SUM(Programacion!DP$35:DP$41)=0,'Res 1ªEval'!DR26,(IF(Programacion!DP$35="",0,Programacion!DP$35/SUM(Programacion!DP$35:DP$41)*'2 Eval'!$E25)+IF(Programacion!DP$36="",0,Programacion!DP$36/SUM(Programacion!DP$35:DP$41)*'2 Eval'!$F25)+IF(Programacion!DP$37="",0,Programacion!DP$37/SUM(Programacion!DP$35:DP$41)*'2 Eval'!$G25)+IF(Programacion!DP$38="",0,Programacion!DP$38/SUM(Programacion!DP$35:DP$41)*'2 Eval'!$H25)+IF(Programacion!DP$39="",0,Programacion!DP$39/SUM(Programacion!DP$35:DP$41)*'2 Eval'!$I25)+IF(Programacion!DP$40="",0,Programacion!DP$40/SUM(Programacion!DP$35:DP$41)*'2 Eval'!$J25)+IF(Programacion!DP$41="",0,Programacion!DP$41/SUM(Programacion!DP$35:DP$41)*'2 Eval'!$K25))*SUM(Programacion!DP$35:DP$41)/SUM(Programacion!DP$28:DP$41)+IF('Res 1ªEval'!DR26="",0,'Res 1ªEval'!DR26*SUM(Programacion!DP$28:DP$34)/SUM(Programacion!DP$28:DP$41)))))</f>
        <v/>
      </c>
      <c r="DS26" s="270" t="str">
        <f>IF($C26="","",IF(SUM(Programacion!DQ$28:DQ$41)=0,"",IF(SUM(Programacion!DQ$35:DQ$41)=0,'Res 1ªEval'!DS26,(IF(Programacion!DQ$35="",0,Programacion!DQ$35/SUM(Programacion!DQ$35:DQ$41)*'2 Eval'!$E25)+IF(Programacion!DQ$36="",0,Programacion!DQ$36/SUM(Programacion!DQ$35:DQ$41)*'2 Eval'!$F25)+IF(Programacion!DQ$37="",0,Programacion!DQ$37/SUM(Programacion!DQ$35:DQ$41)*'2 Eval'!$G25)+IF(Programacion!DQ$38="",0,Programacion!DQ$38/SUM(Programacion!DQ$35:DQ$41)*'2 Eval'!$H25)+IF(Programacion!DQ$39="",0,Programacion!DQ$39/SUM(Programacion!DQ$35:DQ$41)*'2 Eval'!$I25)+IF(Programacion!DQ$40="",0,Programacion!DQ$40/SUM(Programacion!DQ$35:DQ$41)*'2 Eval'!$J25)+IF(Programacion!DQ$41="",0,Programacion!DQ$41/SUM(Programacion!DQ$35:DQ$41)*'2 Eval'!$K25))*SUM(Programacion!DQ$35:DQ$41)/SUM(Programacion!DQ$28:DQ$41)+IF('Res 1ªEval'!DS26="",0,'Res 1ªEval'!DS26*SUM(Programacion!DQ$28:DQ$34)/SUM(Programacion!DQ$28:DQ$41)))))</f>
        <v/>
      </c>
      <c r="DT26" s="270" t="str">
        <f>IF($C26="","",IF(SUM(Programacion!DR$28:DR$41)=0,"",IF(SUM(Programacion!DR$35:DR$41)=0,'Res 1ªEval'!DT26,(IF(Programacion!DR$35="",0,Programacion!DR$35/SUM(Programacion!DR$35:DR$41)*'2 Eval'!$E25)+IF(Programacion!DR$36="",0,Programacion!DR$36/SUM(Programacion!DR$35:DR$41)*'2 Eval'!$F25)+IF(Programacion!DR$37="",0,Programacion!DR$37/SUM(Programacion!DR$35:DR$41)*'2 Eval'!$G25)+IF(Programacion!DR$38="",0,Programacion!DR$38/SUM(Programacion!DR$35:DR$41)*'2 Eval'!$H25)+IF(Programacion!DR$39="",0,Programacion!DR$39/SUM(Programacion!DR$35:DR$41)*'2 Eval'!$I25)+IF(Programacion!DR$40="",0,Programacion!DR$40/SUM(Programacion!DR$35:DR$41)*'2 Eval'!$J25)+IF(Programacion!DR$41="",0,Programacion!DR$41/SUM(Programacion!DR$35:DR$41)*'2 Eval'!$K25))*SUM(Programacion!DR$35:DR$41)/SUM(Programacion!DR$28:DR$41)+IF('Res 1ªEval'!DT26="",0,'Res 1ªEval'!DT26*SUM(Programacion!DR$28:DR$34)/SUM(Programacion!DR$28:DR$41)))))</f>
        <v/>
      </c>
      <c r="DU26" s="270" t="str">
        <f>IF($C26="","",IF(SUM(Programacion!DS$28:DS$41)=0,"",IF(SUM(Programacion!DS$35:DS$41)=0,'Res 1ªEval'!DU26,(IF(Programacion!DS$35="",0,Programacion!DS$35/SUM(Programacion!DS$35:DS$41)*'2 Eval'!$E25)+IF(Programacion!DS$36="",0,Programacion!DS$36/SUM(Programacion!DS$35:DS$41)*'2 Eval'!$F25)+IF(Programacion!DS$37="",0,Programacion!DS$37/SUM(Programacion!DS$35:DS$41)*'2 Eval'!$G25)+IF(Programacion!DS$38="",0,Programacion!DS$38/SUM(Programacion!DS$35:DS$41)*'2 Eval'!$H25)+IF(Programacion!DS$39="",0,Programacion!DS$39/SUM(Programacion!DS$35:DS$41)*'2 Eval'!$I25)+IF(Programacion!DS$40="",0,Programacion!DS$40/SUM(Programacion!DS$35:DS$41)*'2 Eval'!$J25)+IF(Programacion!DS$41="",0,Programacion!DS$41/SUM(Programacion!DS$35:DS$41)*'2 Eval'!$K25))*SUM(Programacion!DS$35:DS$41)/SUM(Programacion!DS$28:DS$41)+IF('Res 1ªEval'!DU26="",0,'Res 1ªEval'!DU26*SUM(Programacion!DS$28:DS$34)/SUM(Programacion!DS$28:DS$41)))))</f>
        <v/>
      </c>
      <c r="DV26" s="270" t="str">
        <f>IF($C26="","",IF(SUM(Programacion!DT$28:DT$41)=0,"",IF(SUM(Programacion!DT$35:DT$41)=0,'Res 1ªEval'!DV26,(IF(Programacion!DT$35="",0,Programacion!DT$35/SUM(Programacion!DT$35:DT$41)*'2 Eval'!$E25)+IF(Programacion!DT$36="",0,Programacion!DT$36/SUM(Programacion!DT$35:DT$41)*'2 Eval'!$F25)+IF(Programacion!DT$37="",0,Programacion!DT$37/SUM(Programacion!DT$35:DT$41)*'2 Eval'!$G25)+IF(Programacion!DT$38="",0,Programacion!DT$38/SUM(Programacion!DT$35:DT$41)*'2 Eval'!$H25)+IF(Programacion!DT$39="",0,Programacion!DT$39/SUM(Programacion!DT$35:DT$41)*'2 Eval'!$I25)+IF(Programacion!DT$40="",0,Programacion!DT$40/SUM(Programacion!DT$35:DT$41)*'2 Eval'!$J25)+IF(Programacion!DT$41="",0,Programacion!DT$41/SUM(Programacion!DT$35:DT$41)*'2 Eval'!$K25))*SUM(Programacion!DT$35:DT$41)/SUM(Programacion!DT$28:DT$41)+IF('Res 1ªEval'!DV26="",0,'Res 1ªEval'!DV26*SUM(Programacion!DT$28:DT$34)/SUM(Programacion!DT$28:DT$41)))))</f>
        <v/>
      </c>
      <c r="DW26" s="270" t="str">
        <f>IF($C26="","",IF(SUM(Programacion!DU$28:DU$41)=0,"",IF(SUM(Programacion!DU$35:DU$41)=0,'Res 1ªEval'!DW26,(IF(Programacion!DU$35="",0,Programacion!DU$35/SUM(Programacion!DU$35:DU$41)*'2 Eval'!$E25)+IF(Programacion!DU$36="",0,Programacion!DU$36/SUM(Programacion!DU$35:DU$41)*'2 Eval'!$F25)+IF(Programacion!DU$37="",0,Programacion!DU$37/SUM(Programacion!DU$35:DU$41)*'2 Eval'!$G25)+IF(Programacion!DU$38="",0,Programacion!DU$38/SUM(Programacion!DU$35:DU$41)*'2 Eval'!$H25)+IF(Programacion!DU$39="",0,Programacion!DU$39/SUM(Programacion!DU$35:DU$41)*'2 Eval'!$I25)+IF(Programacion!DU$40="",0,Programacion!DU$40/SUM(Programacion!DU$35:DU$41)*'2 Eval'!$J25)+IF(Programacion!DU$41="",0,Programacion!DU$41/SUM(Programacion!DU$35:DU$41)*'2 Eval'!$K25))*SUM(Programacion!DU$35:DU$41)/SUM(Programacion!DU$28:DU$41)+IF('Res 1ªEval'!DW26="",0,'Res 1ªEval'!DW26*SUM(Programacion!DU$28:DU$34)/SUM(Programacion!DU$28:DU$41)))))</f>
        <v/>
      </c>
      <c r="DX26" s="270" t="str">
        <f>IF($C26="","",IF(SUM(Programacion!DV$28:DV$41)=0,"",IF(SUM(Programacion!DV$35:DV$41)=0,'Res 1ªEval'!DX26,(IF(Programacion!DV$35="",0,Programacion!DV$35/SUM(Programacion!DV$35:DV$41)*'2 Eval'!$E25)+IF(Programacion!DV$36="",0,Programacion!DV$36/SUM(Programacion!DV$35:DV$41)*'2 Eval'!$F25)+IF(Programacion!DV$37="",0,Programacion!DV$37/SUM(Programacion!DV$35:DV$41)*'2 Eval'!$G25)+IF(Programacion!DV$38="",0,Programacion!DV$38/SUM(Programacion!DV$35:DV$41)*'2 Eval'!$H25)+IF(Programacion!DV$39="",0,Programacion!DV$39/SUM(Programacion!DV$35:DV$41)*'2 Eval'!$I25)+IF(Programacion!DV$40="",0,Programacion!DV$40/SUM(Programacion!DV$35:DV$41)*'2 Eval'!$J25)+IF(Programacion!DV$41="",0,Programacion!DV$41/SUM(Programacion!DV$35:DV$41)*'2 Eval'!$K25))*SUM(Programacion!DV$35:DV$41)/SUM(Programacion!DV$28:DV$41)+IF('Res 1ªEval'!DX26="",0,'Res 1ªEval'!DX26*SUM(Programacion!DV$28:DV$34)/SUM(Programacion!DV$28:DV$41)))))</f>
        <v/>
      </c>
      <c r="DY26" s="270" t="str">
        <f>IF($C26="","",IF(SUM(Programacion!DW$28:DW$41)=0,"",IF(SUM(Programacion!DW$35:DW$41)=0,'Res 1ªEval'!DY26,(IF(Programacion!DW$35="",0,Programacion!DW$35/SUM(Programacion!DW$35:DW$41)*'2 Eval'!$E25)+IF(Programacion!DW$36="",0,Programacion!DW$36/SUM(Programacion!DW$35:DW$41)*'2 Eval'!$F25)+IF(Programacion!DW$37="",0,Programacion!DW$37/SUM(Programacion!DW$35:DW$41)*'2 Eval'!$G25)+IF(Programacion!DW$38="",0,Programacion!DW$38/SUM(Programacion!DW$35:DW$41)*'2 Eval'!$H25)+IF(Programacion!DW$39="",0,Programacion!DW$39/SUM(Programacion!DW$35:DW$41)*'2 Eval'!$I25)+IF(Programacion!DW$40="",0,Programacion!DW$40/SUM(Programacion!DW$35:DW$41)*'2 Eval'!$J25)+IF(Programacion!DW$41="",0,Programacion!DW$41/SUM(Programacion!DW$35:DW$41)*'2 Eval'!$K25))*SUM(Programacion!DW$35:DW$41)/SUM(Programacion!DW$28:DW$41)+IF('Res 1ªEval'!DY26="",0,'Res 1ªEval'!DY26*SUM(Programacion!DW$28:DW$34)/SUM(Programacion!DW$28:DW$41)))))</f>
        <v/>
      </c>
      <c r="DZ26" s="270" t="str">
        <f>IF($C26="","",IF(SUM(Programacion!DX$28:DX$41)=0,"",IF(SUM(Programacion!DX$35:DX$41)=0,'Res 1ªEval'!DZ26,(IF(Programacion!DX$35="",0,Programacion!DX$35/SUM(Programacion!DX$35:DX$41)*'2 Eval'!$E25)+IF(Programacion!DX$36="",0,Programacion!DX$36/SUM(Programacion!DX$35:DX$41)*'2 Eval'!$F25)+IF(Programacion!DX$37="",0,Programacion!DX$37/SUM(Programacion!DX$35:DX$41)*'2 Eval'!$G25)+IF(Programacion!DX$38="",0,Programacion!DX$38/SUM(Programacion!DX$35:DX$41)*'2 Eval'!$H25)+IF(Programacion!DX$39="",0,Programacion!DX$39/SUM(Programacion!DX$35:DX$41)*'2 Eval'!$I25)+IF(Programacion!DX$40="",0,Programacion!DX$40/SUM(Programacion!DX$35:DX$41)*'2 Eval'!$J25)+IF(Programacion!DX$41="",0,Programacion!DX$41/SUM(Programacion!DX$35:DX$41)*'2 Eval'!$K25))*SUM(Programacion!DX$35:DX$41)/SUM(Programacion!DX$28:DX$41)+IF('Res 1ªEval'!DZ26="",0,'Res 1ªEval'!DZ26*SUM(Programacion!DX$28:DX$34)/SUM(Programacion!DX$28:DX$41)))))</f>
        <v/>
      </c>
      <c r="EA26" s="270" t="str">
        <f>IF($C26="","",IF(SUM(Programacion!DY$28:DY$41)=0,"",IF(SUM(Programacion!DY$35:DY$41)=0,'Res 1ªEval'!EA26,(IF(Programacion!DY$35="",0,Programacion!DY$35/SUM(Programacion!DY$35:DY$41)*'2 Eval'!$E25)+IF(Programacion!DY$36="",0,Programacion!DY$36/SUM(Programacion!DY$35:DY$41)*'2 Eval'!$F25)+IF(Programacion!DY$37="",0,Programacion!DY$37/SUM(Programacion!DY$35:DY$41)*'2 Eval'!$G25)+IF(Programacion!DY$38="",0,Programacion!DY$38/SUM(Programacion!DY$35:DY$41)*'2 Eval'!$H25)+IF(Programacion!DY$39="",0,Programacion!DY$39/SUM(Programacion!DY$35:DY$41)*'2 Eval'!$I25)+IF(Programacion!DY$40="",0,Programacion!DY$40/SUM(Programacion!DY$35:DY$41)*'2 Eval'!$J25)+IF(Programacion!DY$41="",0,Programacion!DY$41/SUM(Programacion!DY$35:DY$41)*'2 Eval'!$K25))*SUM(Programacion!DY$35:DY$41)/SUM(Programacion!DY$28:DY$41)+IF('Res 1ªEval'!EA26="",0,'Res 1ªEval'!EA26*SUM(Programacion!DY$28:DY$34)/SUM(Programacion!DY$28:DY$41)))))</f>
        <v/>
      </c>
      <c r="EB26" s="270" t="str">
        <f>IF($C26="","",IF(SUM(Programacion!DZ$28:DZ$41)=0,"",IF(SUM(Programacion!DZ$35:DZ$41)=0,'Res 1ªEval'!EB26,(IF(Programacion!DZ$35="",0,Programacion!DZ$35/SUM(Programacion!DZ$35:DZ$41)*'2 Eval'!$E25)+IF(Programacion!DZ$36="",0,Programacion!DZ$36/SUM(Programacion!DZ$35:DZ$41)*'2 Eval'!$F25)+IF(Programacion!DZ$37="",0,Programacion!DZ$37/SUM(Programacion!DZ$35:DZ$41)*'2 Eval'!$G25)+IF(Programacion!DZ$38="",0,Programacion!DZ$38/SUM(Programacion!DZ$35:DZ$41)*'2 Eval'!$H25)+IF(Programacion!DZ$39="",0,Programacion!DZ$39/SUM(Programacion!DZ$35:DZ$41)*'2 Eval'!$I25)+IF(Programacion!DZ$40="",0,Programacion!DZ$40/SUM(Programacion!DZ$35:DZ$41)*'2 Eval'!$J25)+IF(Programacion!DZ$41="",0,Programacion!DZ$41/SUM(Programacion!DZ$35:DZ$41)*'2 Eval'!$K25))*SUM(Programacion!DZ$35:DZ$41)/SUM(Programacion!DZ$28:DZ$41)+IF('Res 1ªEval'!EB26="",0,'Res 1ªEval'!EB26*SUM(Programacion!DZ$28:DZ$34)/SUM(Programacion!DZ$28:DZ$41)))))</f>
        <v/>
      </c>
      <c r="EC26" s="270" t="str">
        <f>IF($C26="","",IF(SUM(Programacion!EA$28:EA$41)=0,"",IF(SUM(Programacion!EA$35:EA$41)=0,'Res 1ªEval'!EC26,(IF(Programacion!EA$35="",0,Programacion!EA$35/SUM(Programacion!EA$35:EA$41)*'2 Eval'!$E25)+IF(Programacion!EA$36="",0,Programacion!EA$36/SUM(Programacion!EA$35:EA$41)*'2 Eval'!$F25)+IF(Programacion!EA$37="",0,Programacion!EA$37/SUM(Programacion!EA$35:EA$41)*'2 Eval'!$G25)+IF(Programacion!EA$38="",0,Programacion!EA$38/SUM(Programacion!EA$35:EA$41)*'2 Eval'!$H25)+IF(Programacion!EA$39="",0,Programacion!EA$39/SUM(Programacion!EA$35:EA$41)*'2 Eval'!$I25)+IF(Programacion!EA$40="",0,Programacion!EA$40/SUM(Programacion!EA$35:EA$41)*'2 Eval'!$J25)+IF(Programacion!EA$41="",0,Programacion!EA$41/SUM(Programacion!EA$35:EA$41)*'2 Eval'!$K25))*SUM(Programacion!EA$35:EA$41)/SUM(Programacion!EA$28:EA$41)+IF('Res 1ªEval'!EC26="",0,'Res 1ªEval'!EC26*SUM(Programacion!EA$28:EA$34)/SUM(Programacion!EA$28:EA$41)))))</f>
        <v/>
      </c>
      <c r="ED26" s="270" t="str">
        <f>IF($C26="","",IF(SUM(Programacion!EB$28:EB$41)=0,"",IF(SUM(Programacion!EB$35:EB$41)=0,'Res 1ªEval'!ED26,(IF(Programacion!EB$35="",0,Programacion!EB$35/SUM(Programacion!EB$35:EB$41)*'2 Eval'!$E25)+IF(Programacion!EB$36="",0,Programacion!EB$36/SUM(Programacion!EB$35:EB$41)*'2 Eval'!$F25)+IF(Programacion!EB$37="",0,Programacion!EB$37/SUM(Programacion!EB$35:EB$41)*'2 Eval'!$G25)+IF(Programacion!EB$38="",0,Programacion!EB$38/SUM(Programacion!EB$35:EB$41)*'2 Eval'!$H25)+IF(Programacion!EB$39="",0,Programacion!EB$39/SUM(Programacion!EB$35:EB$41)*'2 Eval'!$I25)+IF(Programacion!EB$40="",0,Programacion!EB$40/SUM(Programacion!EB$35:EB$41)*'2 Eval'!$J25)+IF(Programacion!EB$41="",0,Programacion!EB$41/SUM(Programacion!EB$35:EB$41)*'2 Eval'!$K25))*SUM(Programacion!EB$35:EB$41)/SUM(Programacion!EB$28:EB$41)+IF('Res 1ªEval'!ED26="",0,'Res 1ªEval'!ED26*SUM(Programacion!EB$28:EB$34)/SUM(Programacion!EB$28:EB$41)))))</f>
        <v/>
      </c>
      <c r="EE26" s="270" t="str">
        <f>IF($C26="","",IF(SUM(Programacion!EC$28:EC$41)=0,"",IF(SUM(Programacion!EC$35:EC$41)=0,'Res 1ªEval'!EE26,(IF(Programacion!EC$35="",0,Programacion!EC$35/SUM(Programacion!EC$35:EC$41)*'2 Eval'!$E25)+IF(Programacion!EC$36="",0,Programacion!EC$36/SUM(Programacion!EC$35:EC$41)*'2 Eval'!$F25)+IF(Programacion!EC$37="",0,Programacion!EC$37/SUM(Programacion!EC$35:EC$41)*'2 Eval'!$G25)+IF(Programacion!EC$38="",0,Programacion!EC$38/SUM(Programacion!EC$35:EC$41)*'2 Eval'!$H25)+IF(Programacion!EC$39="",0,Programacion!EC$39/SUM(Programacion!EC$35:EC$41)*'2 Eval'!$I25)+IF(Programacion!EC$40="",0,Programacion!EC$40/SUM(Programacion!EC$35:EC$41)*'2 Eval'!$J25)+IF(Programacion!EC$41="",0,Programacion!EC$41/SUM(Programacion!EC$35:EC$41)*'2 Eval'!$K25))*SUM(Programacion!EC$35:EC$41)/SUM(Programacion!EC$28:EC$41)+IF('Res 1ªEval'!EE26="",0,'Res 1ªEval'!EE26*SUM(Programacion!EC$28:EC$34)/SUM(Programacion!EC$28:EC$41)))))</f>
        <v/>
      </c>
      <c r="EF26" s="270" t="str">
        <f>IF($C26="","",IF(SUM(Programacion!ED$28:ED$41)=0,"",IF(SUM(Programacion!ED$35:ED$41)=0,'Res 1ªEval'!EF26,(IF(Programacion!ED$35="",0,Programacion!ED$35/SUM(Programacion!ED$35:ED$41)*'2 Eval'!$E25)+IF(Programacion!ED$36="",0,Programacion!ED$36/SUM(Programacion!ED$35:ED$41)*'2 Eval'!$F25)+IF(Programacion!ED$37="",0,Programacion!ED$37/SUM(Programacion!ED$35:ED$41)*'2 Eval'!$G25)+IF(Programacion!ED$38="",0,Programacion!ED$38/SUM(Programacion!ED$35:ED$41)*'2 Eval'!$H25)+IF(Programacion!ED$39="",0,Programacion!ED$39/SUM(Programacion!ED$35:ED$41)*'2 Eval'!$I25)+IF(Programacion!ED$40="",0,Programacion!ED$40/SUM(Programacion!ED$35:ED$41)*'2 Eval'!$J25)+IF(Programacion!ED$41="",0,Programacion!ED$41/SUM(Programacion!ED$35:ED$41)*'2 Eval'!$K25))*SUM(Programacion!ED$35:ED$41)/SUM(Programacion!ED$28:ED$41)+IF('Res 1ªEval'!EF26="",0,'Res 1ªEval'!EF26*SUM(Programacion!ED$28:ED$34)/SUM(Programacion!ED$28:ED$41)))))</f>
        <v/>
      </c>
      <c r="EG26" s="270" t="str">
        <f>IF($C26="","",IF(SUM(Programacion!EE$28:EE$41)=0,"",IF(SUM(Programacion!EE$35:EE$41)=0,'Res 1ªEval'!EG26,(IF(Programacion!EE$35="",0,Programacion!EE$35/SUM(Programacion!EE$35:EE$41)*'2 Eval'!$E25)+IF(Programacion!EE$36="",0,Programacion!EE$36/SUM(Programacion!EE$35:EE$41)*'2 Eval'!$F25)+IF(Programacion!EE$37="",0,Programacion!EE$37/SUM(Programacion!EE$35:EE$41)*'2 Eval'!$G25)+IF(Programacion!EE$38="",0,Programacion!EE$38/SUM(Programacion!EE$35:EE$41)*'2 Eval'!$H25)+IF(Programacion!EE$39="",0,Programacion!EE$39/SUM(Programacion!EE$35:EE$41)*'2 Eval'!$I25)+IF(Programacion!EE$40="",0,Programacion!EE$40/SUM(Programacion!EE$35:EE$41)*'2 Eval'!$J25)+IF(Programacion!EE$41="",0,Programacion!EE$41/SUM(Programacion!EE$35:EE$41)*'2 Eval'!$K25))*SUM(Programacion!EE$35:EE$41)/SUM(Programacion!EE$28:EE$41)+IF('Res 1ªEval'!EG26="",0,'Res 1ªEval'!EG26*SUM(Programacion!EE$28:EE$34)/SUM(Programacion!EE$28:EE$41)))))</f>
        <v/>
      </c>
      <c r="EH26" s="270" t="str">
        <f>IF($C26="","",IF(SUM(Programacion!EF$28:EF$41)=0,"",IF(SUM(Programacion!EF$35:EF$41)=0,'Res 1ªEval'!EH26,(IF(Programacion!EF$35="",0,Programacion!EF$35/SUM(Programacion!EF$35:EF$41)*'2 Eval'!$E25)+IF(Programacion!EF$36="",0,Programacion!EF$36/SUM(Programacion!EF$35:EF$41)*'2 Eval'!$F25)+IF(Programacion!EF$37="",0,Programacion!EF$37/SUM(Programacion!EF$35:EF$41)*'2 Eval'!$G25)+IF(Programacion!EF$38="",0,Programacion!EF$38/SUM(Programacion!EF$35:EF$41)*'2 Eval'!$H25)+IF(Programacion!EF$39="",0,Programacion!EF$39/SUM(Programacion!EF$35:EF$41)*'2 Eval'!$I25)+IF(Programacion!EF$40="",0,Programacion!EF$40/SUM(Programacion!EF$35:EF$41)*'2 Eval'!$J25)+IF(Programacion!EF$41="",0,Programacion!EF$41/SUM(Programacion!EF$35:EF$41)*'2 Eval'!$K25))*SUM(Programacion!EF$35:EF$41)/SUM(Programacion!EF$28:EF$41)+IF('Res 1ªEval'!EH26="",0,'Res 1ªEval'!EH26*SUM(Programacion!EF$28:EF$34)/SUM(Programacion!EF$28:EF$41)))))</f>
        <v/>
      </c>
      <c r="EI26" s="270" t="str">
        <f>IF($C26="","",IF(SUM(Programacion!EG$28:EG$41)=0,"",IF(SUM(Programacion!EG$35:EG$41)=0,'Res 1ªEval'!EI26,(IF(Programacion!EG$35="",0,Programacion!EG$35/SUM(Programacion!EG$35:EG$41)*'2 Eval'!$E25)+IF(Programacion!EG$36="",0,Programacion!EG$36/SUM(Programacion!EG$35:EG$41)*'2 Eval'!$F25)+IF(Programacion!EG$37="",0,Programacion!EG$37/SUM(Programacion!EG$35:EG$41)*'2 Eval'!$G25)+IF(Programacion!EG$38="",0,Programacion!EG$38/SUM(Programacion!EG$35:EG$41)*'2 Eval'!$H25)+IF(Programacion!EG$39="",0,Programacion!EG$39/SUM(Programacion!EG$35:EG$41)*'2 Eval'!$I25)+IF(Programacion!EG$40="",0,Programacion!EG$40/SUM(Programacion!EG$35:EG$41)*'2 Eval'!$J25)+IF(Programacion!EG$41="",0,Programacion!EG$41/SUM(Programacion!EG$35:EG$41)*'2 Eval'!$K25))*SUM(Programacion!EG$35:EG$41)/SUM(Programacion!EG$28:EG$41)+IF('Res 1ªEval'!EI26="",0,'Res 1ªEval'!EI26*SUM(Programacion!EG$28:EG$34)/SUM(Programacion!EG$28:EG$41)))))</f>
        <v/>
      </c>
      <c r="EJ26" s="270" t="str">
        <f>IF($C26="","",IF(SUM(Programacion!EH$28:EH$41)=0,"",IF(SUM(Programacion!EH$35:EH$41)=0,'Res 1ªEval'!EJ26,(IF(Programacion!EH$35="",0,Programacion!EH$35/SUM(Programacion!EH$35:EH$41)*'2 Eval'!$E25)+IF(Programacion!EH$36="",0,Programacion!EH$36/SUM(Programacion!EH$35:EH$41)*'2 Eval'!$F25)+IF(Programacion!EH$37="",0,Programacion!EH$37/SUM(Programacion!EH$35:EH$41)*'2 Eval'!$G25)+IF(Programacion!EH$38="",0,Programacion!EH$38/SUM(Programacion!EH$35:EH$41)*'2 Eval'!$H25)+IF(Programacion!EH$39="",0,Programacion!EH$39/SUM(Programacion!EH$35:EH$41)*'2 Eval'!$I25)+IF(Programacion!EH$40="",0,Programacion!EH$40/SUM(Programacion!EH$35:EH$41)*'2 Eval'!$J25)+IF(Programacion!EH$41="",0,Programacion!EH$41/SUM(Programacion!EH$35:EH$41)*'2 Eval'!$K25))*SUM(Programacion!EH$35:EH$41)/SUM(Programacion!EH$28:EH$41)+IF('Res 1ªEval'!EJ26="",0,'Res 1ªEval'!EJ26*SUM(Programacion!EH$28:EH$34)/SUM(Programacion!EH$28:EH$41)))))</f>
        <v/>
      </c>
      <c r="EK26" s="270" t="str">
        <f>IF($C26="","",IF(SUM(Programacion!EI$28:EI$41)=0,"",IF(SUM(Programacion!EI$35:EI$41)=0,'Res 1ªEval'!EK26,(IF(Programacion!EI$35="",0,Programacion!EI$35/SUM(Programacion!EI$35:EI$41)*'2 Eval'!$E25)+IF(Programacion!EI$36="",0,Programacion!EI$36/SUM(Programacion!EI$35:EI$41)*'2 Eval'!$F25)+IF(Programacion!EI$37="",0,Programacion!EI$37/SUM(Programacion!EI$35:EI$41)*'2 Eval'!$G25)+IF(Programacion!EI$38="",0,Programacion!EI$38/SUM(Programacion!EI$35:EI$41)*'2 Eval'!$H25)+IF(Programacion!EI$39="",0,Programacion!EI$39/SUM(Programacion!EI$35:EI$41)*'2 Eval'!$I25)+IF(Programacion!EI$40="",0,Programacion!EI$40/SUM(Programacion!EI$35:EI$41)*'2 Eval'!$J25)+IF(Programacion!EI$41="",0,Programacion!EI$41/SUM(Programacion!EI$35:EI$41)*'2 Eval'!$K25))*SUM(Programacion!EI$35:EI$41)/SUM(Programacion!EI$28:EI$41)+IF('Res 1ªEval'!EK26="",0,'Res 1ªEval'!EK26*SUM(Programacion!EI$28:EI$34)/SUM(Programacion!EI$28:EI$41)))))</f>
        <v/>
      </c>
    </row>
    <row r="27" spans="2:141">
      <c r="B27" s="133" t="str">
        <f>IF('1 Eval'!A26="","",'1 Eval'!A26)</f>
        <v/>
      </c>
      <c r="C27" s="134" t="str">
        <f>IF('1 Eval'!B26="","",'1 Eval'!B26)</f>
        <v/>
      </c>
      <c r="D27" s="149" t="str">
        <f>IF('2 Eval'!D26="","",'2 Eval'!D26)</f>
        <v/>
      </c>
      <c r="E27" s="150" t="str">
        <f>IF($D27="","",IF(Final!$F$6="","",($D27*Final!$F$6+Final!$E28*Final!$E$6)/SUM(Final!$E$6:$F$6)))</f>
        <v/>
      </c>
      <c r="F27" s="150" t="str">
        <f t="shared" si="7"/>
        <v/>
      </c>
      <c r="G27" s="221" t="str">
        <f t="shared" si="6"/>
        <v/>
      </c>
      <c r="H27" s="275" t="str">
        <f>IF($C27="","",IF(SUM(Programacion!F$28:F$41)=0,"",IF(SUM(Programacion!F$35:F$41)=0,'Res 1ªEval'!H27,(IF(Programacion!F$35="",0,Programacion!F$35/SUM(Programacion!F$35:F$41)*'2 Eval'!$E26)+IF(Programacion!F$36="",0,Programacion!F$36/SUM(Programacion!F$35:F$41)*'2 Eval'!$F26)+IF(Programacion!F$37="",0,Programacion!F$37/SUM(Programacion!F$35:F$41)*'2 Eval'!$G26)+IF(Programacion!F$38="",0,Programacion!F$38/SUM(Programacion!F$35:F$41)*'2 Eval'!$H26)+IF(Programacion!F$39="",0,Programacion!F$39/SUM(Programacion!F$35:F$41)*'2 Eval'!$I26)+IF(Programacion!F$40="",0,Programacion!F$40/SUM(Programacion!F$35:F$41)*'2 Eval'!$J26)+IF(Programacion!F$41="",0,Programacion!F$41/SUM(Programacion!F$35:F$41)*'2 Eval'!$K26))*SUM(Programacion!F$35:F$41)/SUM(Programacion!F$28:F$41)+IF('Res 1ªEval'!H27="",0,'Res 1ªEval'!H27*SUM(Programacion!F$28:F$34)/SUM(Programacion!F$28:F$41)))))</f>
        <v/>
      </c>
      <c r="I27" s="270" t="str">
        <f>IF($C27="","",IF(SUM(Programacion!G$28:G$41)=0,"",IF(SUM(Programacion!G$35:G$41)=0,'Res 1ªEval'!I27,(IF(Programacion!G$35="",0,Programacion!G$35/SUM(Programacion!G$35:G$41)*'2 Eval'!$E26)+IF(Programacion!G$36="",0,Programacion!G$36/SUM(Programacion!G$35:G$41)*'2 Eval'!$F26)+IF(Programacion!G$37="",0,Programacion!G$37/SUM(Programacion!G$35:G$41)*'2 Eval'!$G26)+IF(Programacion!G$38="",0,Programacion!G$38/SUM(Programacion!G$35:G$41)*'2 Eval'!$H26)+IF(Programacion!G$39="",0,Programacion!G$39/SUM(Programacion!G$35:G$41)*'2 Eval'!$I26)+IF(Programacion!G$40="",0,Programacion!G$40/SUM(Programacion!G$35:G$41)*'2 Eval'!$J26)+IF(Programacion!G$41="",0,Programacion!G$41/SUM(Programacion!G$35:G$41)*'2 Eval'!$K26))*SUM(Programacion!G$35:G$41)/SUM(Programacion!G$28:G$41)+IF('Res 1ªEval'!I27="",0,'Res 1ªEval'!I27*SUM(Programacion!G$28:G$34)/SUM(Programacion!G$28:G$41)))))</f>
        <v/>
      </c>
      <c r="J27" s="270" t="str">
        <f>IF($C27="","",IF(SUM(Programacion!H$28:H$41)=0,"",IF(SUM(Programacion!H$35:H$41)=0,'Res 1ªEval'!J27,(IF(Programacion!H$35="",0,Programacion!H$35/SUM(Programacion!H$35:H$41)*'2 Eval'!$E26)+IF(Programacion!H$36="",0,Programacion!H$36/SUM(Programacion!H$35:H$41)*'2 Eval'!$F26)+IF(Programacion!H$37="",0,Programacion!H$37/SUM(Programacion!H$35:H$41)*'2 Eval'!$G26)+IF(Programacion!H$38="",0,Programacion!H$38/SUM(Programacion!H$35:H$41)*'2 Eval'!$H26)+IF(Programacion!H$39="",0,Programacion!H$39/SUM(Programacion!H$35:H$41)*'2 Eval'!$I26)+IF(Programacion!H$40="",0,Programacion!H$40/SUM(Programacion!H$35:H$41)*'2 Eval'!$J26)+IF(Programacion!H$41="",0,Programacion!H$41/SUM(Programacion!H$35:H$41)*'2 Eval'!$K26))*SUM(Programacion!H$35:H$41)/SUM(Programacion!H$28:H$41)+IF('Res 1ªEval'!J27="",0,'Res 1ªEval'!J27*SUM(Programacion!H$28:H$34)/SUM(Programacion!H$28:H$41)))))</f>
        <v/>
      </c>
      <c r="K27" s="270" t="str">
        <f>IF($C27="","",IF(SUM(Programacion!I$28:I$41)=0,"",IF(SUM(Programacion!I$35:I$41)=0,'Res 1ªEval'!K27,(IF(Programacion!I$35="",0,Programacion!I$35/SUM(Programacion!I$35:I$41)*'2 Eval'!$E26)+IF(Programacion!I$36="",0,Programacion!I$36/SUM(Programacion!I$35:I$41)*'2 Eval'!$F26)+IF(Programacion!I$37="",0,Programacion!I$37/SUM(Programacion!I$35:I$41)*'2 Eval'!$G26)+IF(Programacion!I$38="",0,Programacion!I$38/SUM(Programacion!I$35:I$41)*'2 Eval'!$H26)+IF(Programacion!I$39="",0,Programacion!I$39/SUM(Programacion!I$35:I$41)*'2 Eval'!$I26)+IF(Programacion!I$40="",0,Programacion!I$40/SUM(Programacion!I$35:I$41)*'2 Eval'!$J26)+IF(Programacion!I$41="",0,Programacion!I$41/SUM(Programacion!I$35:I$41)*'2 Eval'!$K26))*SUM(Programacion!I$35:I$41)/SUM(Programacion!I$28:I$41)+IF('Res 1ªEval'!K27="",0,'Res 1ªEval'!K27*SUM(Programacion!I$28:I$34)/SUM(Programacion!I$28:I$41)))))</f>
        <v/>
      </c>
      <c r="L27" s="270" t="str">
        <f>IF($C27="","",IF(SUM(Programacion!J$28:J$41)=0,"",IF(SUM(Programacion!J$35:J$41)=0,'Res 1ªEval'!L27,(IF(Programacion!J$35="",0,Programacion!J$35/SUM(Programacion!J$35:J$41)*'2 Eval'!$E26)+IF(Programacion!J$36="",0,Programacion!J$36/SUM(Programacion!J$35:J$41)*'2 Eval'!$F26)+IF(Programacion!J$37="",0,Programacion!J$37/SUM(Programacion!J$35:J$41)*'2 Eval'!$G26)+IF(Programacion!J$38="",0,Programacion!J$38/SUM(Programacion!J$35:J$41)*'2 Eval'!$H26)+IF(Programacion!J$39="",0,Programacion!J$39/SUM(Programacion!J$35:J$41)*'2 Eval'!$I26)+IF(Programacion!J$40="",0,Programacion!J$40/SUM(Programacion!J$35:J$41)*'2 Eval'!$J26)+IF(Programacion!J$41="",0,Programacion!J$41/SUM(Programacion!J$35:J$41)*'2 Eval'!$K26))*SUM(Programacion!J$35:J$41)/SUM(Programacion!J$28:J$41)+IF('Res 1ªEval'!L27="",0,'Res 1ªEval'!L27*SUM(Programacion!J$28:J$34)/SUM(Programacion!J$28:J$41)))))</f>
        <v/>
      </c>
      <c r="M27" s="270" t="str">
        <f>IF($C27="","",IF(SUM(Programacion!K$28:K$41)=0,"",IF(SUM(Programacion!K$35:K$41)=0,'Res 1ªEval'!M27,(IF(Programacion!K$35="",0,Programacion!K$35/SUM(Programacion!K$35:K$41)*'2 Eval'!$E26)+IF(Programacion!K$36="",0,Programacion!K$36/SUM(Programacion!K$35:K$41)*'2 Eval'!$F26)+IF(Programacion!K$37="",0,Programacion!K$37/SUM(Programacion!K$35:K$41)*'2 Eval'!$G26)+IF(Programacion!K$38="",0,Programacion!K$38/SUM(Programacion!K$35:K$41)*'2 Eval'!$H26)+IF(Programacion!K$39="",0,Programacion!K$39/SUM(Programacion!K$35:K$41)*'2 Eval'!$I26)+IF(Programacion!K$40="",0,Programacion!K$40/SUM(Programacion!K$35:K$41)*'2 Eval'!$J26)+IF(Programacion!K$41="",0,Programacion!K$41/SUM(Programacion!K$35:K$41)*'2 Eval'!$K26))*SUM(Programacion!K$35:K$41)/SUM(Programacion!K$28:K$41)+IF('Res 1ªEval'!M27="",0,'Res 1ªEval'!M27*SUM(Programacion!K$28:K$34)/SUM(Programacion!K$28:K$41)))))</f>
        <v/>
      </c>
      <c r="N27" s="270" t="str">
        <f>IF($C27="","",IF(SUM(Programacion!L$28:L$41)=0,"",IF(SUM(Programacion!L$35:L$41)=0,'Res 1ªEval'!N27,(IF(Programacion!L$35="",0,Programacion!L$35/SUM(Programacion!L$35:L$41)*'2 Eval'!$E26)+IF(Programacion!L$36="",0,Programacion!L$36/SUM(Programacion!L$35:L$41)*'2 Eval'!$F26)+IF(Programacion!L$37="",0,Programacion!L$37/SUM(Programacion!L$35:L$41)*'2 Eval'!$G26)+IF(Programacion!L$38="",0,Programacion!L$38/SUM(Programacion!L$35:L$41)*'2 Eval'!$H26)+IF(Programacion!L$39="",0,Programacion!L$39/SUM(Programacion!L$35:L$41)*'2 Eval'!$I26)+IF(Programacion!L$40="",0,Programacion!L$40/SUM(Programacion!L$35:L$41)*'2 Eval'!$J26)+IF(Programacion!L$41="",0,Programacion!L$41/SUM(Programacion!L$35:L$41)*'2 Eval'!$K26))*SUM(Programacion!L$35:L$41)/SUM(Programacion!L$28:L$41)+IF('Res 1ªEval'!N27="",0,'Res 1ªEval'!N27*SUM(Programacion!L$28:L$34)/SUM(Programacion!L$28:L$41)))))</f>
        <v/>
      </c>
      <c r="O27" s="276" t="str">
        <f>IF($C27="","",IF(SUM(Programacion!M$28:M$41)=0,"",IF(SUM(Programacion!M$35:M$41)=0,'Res 1ªEval'!O27,(IF(Programacion!M$35="",0,Programacion!M$35/SUM(Programacion!M$35:M$41)*'2 Eval'!$E26)+IF(Programacion!M$36="",0,Programacion!M$36/SUM(Programacion!M$35:M$41)*'2 Eval'!$F26)+IF(Programacion!M$37="",0,Programacion!M$37/SUM(Programacion!M$35:M$41)*'2 Eval'!$G26)+IF(Programacion!M$38="",0,Programacion!M$38/SUM(Programacion!M$35:M$41)*'2 Eval'!$H26)+IF(Programacion!M$39="",0,Programacion!M$39/SUM(Programacion!M$35:M$41)*'2 Eval'!$I26)+IF(Programacion!M$40="",0,Programacion!M$40/SUM(Programacion!M$35:M$41)*'2 Eval'!$J26)+IF(Programacion!M$41="",0,Programacion!M$41/SUM(Programacion!M$35:M$41)*'2 Eval'!$K26))*SUM(Programacion!M$35:M$41)/SUM(Programacion!M$28:M$41)+IF('Res 1ªEval'!O27="",0,'Res 1ªEval'!O27*SUM(Programacion!M$28:M$34)/SUM(Programacion!M$28:M$41)))))</f>
        <v/>
      </c>
      <c r="P27" s="303"/>
      <c r="Q27" s="270" t="str">
        <f>IF($C27="","",IF(SUM(Programacion!O$28:O$41)=0,"",IF(SUM(Programacion!O$35:O$41)=0,'Res 1ªEval'!Q27,(IF(Programacion!O$35="",0,Programacion!O$35/SUM(Programacion!O$35:O$41)*'2 Eval'!$E26)+IF(Programacion!O$36="",0,Programacion!O$36/SUM(Programacion!O$35:O$41)*'2 Eval'!$F26)+IF(Programacion!O$37="",0,Programacion!O$37/SUM(Programacion!O$35:O$41)*'2 Eval'!$G26)+IF(Programacion!O$38="",0,Programacion!O$38/SUM(Programacion!O$35:O$41)*'2 Eval'!$H26)+IF(Programacion!O$39="",0,Programacion!O$39/SUM(Programacion!O$35:O$41)*'2 Eval'!$I26)+IF(Programacion!O$40="",0,Programacion!O$40/SUM(Programacion!O$35:O$41)*'2 Eval'!$J26)+IF(Programacion!O$41="",0,Programacion!O$41/SUM(Programacion!O$35:O$41)*'2 Eval'!$K26))*SUM(Programacion!O$35:O$41)/SUM(Programacion!O$28:O$41)+IF('Res 1ªEval'!Q27="",0,'Res 1ªEval'!Q27*SUM(Programacion!O$28:O$34)/SUM(Programacion!O$28:O$41)))))</f>
        <v/>
      </c>
      <c r="R27" s="270" t="str">
        <f>IF($C27="","",IF(SUM(Programacion!P$28:P$41)=0,"",IF(SUM(Programacion!P$35:P$41)=0,'Res 1ªEval'!R27,(IF(Programacion!P$35="",0,Programacion!P$35/SUM(Programacion!P$35:P$41)*'2 Eval'!$E26)+IF(Programacion!P$36="",0,Programacion!P$36/SUM(Programacion!P$35:P$41)*'2 Eval'!$F26)+IF(Programacion!P$37="",0,Programacion!P$37/SUM(Programacion!P$35:P$41)*'2 Eval'!$G26)+IF(Programacion!P$38="",0,Programacion!P$38/SUM(Programacion!P$35:P$41)*'2 Eval'!$H26)+IF(Programacion!P$39="",0,Programacion!P$39/SUM(Programacion!P$35:P$41)*'2 Eval'!$I26)+IF(Programacion!P$40="",0,Programacion!P$40/SUM(Programacion!P$35:P$41)*'2 Eval'!$J26)+IF(Programacion!P$41="",0,Programacion!P$41/SUM(Programacion!P$35:P$41)*'2 Eval'!$K26))*SUM(Programacion!P$35:P$41)/SUM(Programacion!P$28:P$41)+IF('Res 1ªEval'!R27="",0,'Res 1ªEval'!R27*SUM(Programacion!P$28:P$34)/SUM(Programacion!P$28:P$41)))))</f>
        <v/>
      </c>
      <c r="S27" s="270" t="str">
        <f>IF($C27="","",IF(SUM(Programacion!Q$28:Q$41)=0,"",IF(SUM(Programacion!Q$35:Q$41)=0,'Res 1ªEval'!S27,(IF(Programacion!Q$35="",0,Programacion!Q$35/SUM(Programacion!Q$35:Q$41)*'2 Eval'!$E26)+IF(Programacion!Q$36="",0,Programacion!Q$36/SUM(Programacion!Q$35:Q$41)*'2 Eval'!$F26)+IF(Programacion!Q$37="",0,Programacion!Q$37/SUM(Programacion!Q$35:Q$41)*'2 Eval'!$G26)+IF(Programacion!Q$38="",0,Programacion!Q$38/SUM(Programacion!Q$35:Q$41)*'2 Eval'!$H26)+IF(Programacion!Q$39="",0,Programacion!Q$39/SUM(Programacion!Q$35:Q$41)*'2 Eval'!$I26)+IF(Programacion!Q$40="",0,Programacion!Q$40/SUM(Programacion!Q$35:Q$41)*'2 Eval'!$J26)+IF(Programacion!Q$41="",0,Programacion!Q$41/SUM(Programacion!Q$35:Q$41)*'2 Eval'!$K26))*SUM(Programacion!Q$35:Q$41)/SUM(Programacion!Q$28:Q$41)+IF('Res 1ªEval'!S27="",0,'Res 1ªEval'!S27*SUM(Programacion!Q$28:Q$34)/SUM(Programacion!Q$28:Q$41)))))</f>
        <v/>
      </c>
      <c r="T27" s="270" t="str">
        <f>IF($C27="","",IF(SUM(Programacion!R$28:R$41)=0,"",IF(SUM(Programacion!R$35:R$41)=0,'Res 1ªEval'!T27,(IF(Programacion!R$35="",0,Programacion!R$35/SUM(Programacion!R$35:R$41)*'2 Eval'!$E26)+IF(Programacion!R$36="",0,Programacion!R$36/SUM(Programacion!R$35:R$41)*'2 Eval'!$F26)+IF(Programacion!R$37="",0,Programacion!R$37/SUM(Programacion!R$35:R$41)*'2 Eval'!$G26)+IF(Programacion!R$38="",0,Programacion!R$38/SUM(Programacion!R$35:R$41)*'2 Eval'!$H26)+IF(Programacion!R$39="",0,Programacion!R$39/SUM(Programacion!R$35:R$41)*'2 Eval'!$I26)+IF(Programacion!R$40="",0,Programacion!R$40/SUM(Programacion!R$35:R$41)*'2 Eval'!$J26)+IF(Programacion!R$41="",0,Programacion!R$41/SUM(Programacion!R$35:R$41)*'2 Eval'!$K26))*SUM(Programacion!R$35:R$41)/SUM(Programacion!R$28:R$41)+IF('Res 1ªEval'!T27="",0,'Res 1ªEval'!T27*SUM(Programacion!R$28:R$34)/SUM(Programacion!R$28:R$41)))))</f>
        <v/>
      </c>
      <c r="U27" s="270" t="str">
        <f>IF($C27="","",IF(SUM(Programacion!S$28:S$41)=0,"",IF(SUM(Programacion!S$35:S$41)=0,'Res 1ªEval'!U27,(IF(Programacion!S$35="",0,Programacion!S$35/SUM(Programacion!S$35:S$41)*'2 Eval'!$E26)+IF(Programacion!S$36="",0,Programacion!S$36/SUM(Programacion!S$35:S$41)*'2 Eval'!$F26)+IF(Programacion!S$37="",0,Programacion!S$37/SUM(Programacion!S$35:S$41)*'2 Eval'!$G26)+IF(Programacion!S$38="",0,Programacion!S$38/SUM(Programacion!S$35:S$41)*'2 Eval'!$H26)+IF(Programacion!S$39="",0,Programacion!S$39/SUM(Programacion!S$35:S$41)*'2 Eval'!$I26)+IF(Programacion!S$40="",0,Programacion!S$40/SUM(Programacion!S$35:S$41)*'2 Eval'!$J26)+IF(Programacion!S$41="",0,Programacion!S$41/SUM(Programacion!S$35:S$41)*'2 Eval'!$K26))*SUM(Programacion!S$35:S$41)/SUM(Programacion!S$28:S$41)+IF('Res 1ªEval'!U27="",0,'Res 1ªEval'!U27*SUM(Programacion!S$28:S$34)/SUM(Programacion!S$28:S$41)))))</f>
        <v/>
      </c>
      <c r="V27" s="270" t="str">
        <f>IF($C27="","",IF(SUM(Programacion!T$28:T$41)=0,"",IF(SUM(Programacion!T$35:T$41)=0,'Res 1ªEval'!V27,(IF(Programacion!T$35="",0,Programacion!T$35/SUM(Programacion!T$35:T$41)*'2 Eval'!$E26)+IF(Programacion!T$36="",0,Programacion!T$36/SUM(Programacion!T$35:T$41)*'2 Eval'!$F26)+IF(Programacion!T$37="",0,Programacion!T$37/SUM(Programacion!T$35:T$41)*'2 Eval'!$G26)+IF(Programacion!T$38="",0,Programacion!T$38/SUM(Programacion!T$35:T$41)*'2 Eval'!$H26)+IF(Programacion!T$39="",0,Programacion!T$39/SUM(Programacion!T$35:T$41)*'2 Eval'!$I26)+IF(Programacion!T$40="",0,Programacion!T$40/SUM(Programacion!T$35:T$41)*'2 Eval'!$J26)+IF(Programacion!T$41="",0,Programacion!T$41/SUM(Programacion!T$35:T$41)*'2 Eval'!$K26))*SUM(Programacion!T$35:T$41)/SUM(Programacion!T$28:T$41)+IF('Res 1ªEval'!V27="",0,'Res 1ªEval'!V27*SUM(Programacion!T$28:T$34)/SUM(Programacion!T$28:T$41)))))</f>
        <v/>
      </c>
      <c r="W27" s="270" t="str">
        <f>IF($C27="","",IF(SUM(Programacion!U$28:U$41)=0,"",IF(SUM(Programacion!U$35:U$41)=0,'Res 1ªEval'!W27,(IF(Programacion!U$35="",0,Programacion!U$35/SUM(Programacion!U$35:U$41)*'2 Eval'!$E26)+IF(Programacion!U$36="",0,Programacion!U$36/SUM(Programacion!U$35:U$41)*'2 Eval'!$F26)+IF(Programacion!U$37="",0,Programacion!U$37/SUM(Programacion!U$35:U$41)*'2 Eval'!$G26)+IF(Programacion!U$38="",0,Programacion!U$38/SUM(Programacion!U$35:U$41)*'2 Eval'!$H26)+IF(Programacion!U$39="",0,Programacion!U$39/SUM(Programacion!U$35:U$41)*'2 Eval'!$I26)+IF(Programacion!U$40="",0,Programacion!U$40/SUM(Programacion!U$35:U$41)*'2 Eval'!$J26)+IF(Programacion!U$41="",0,Programacion!U$41/SUM(Programacion!U$35:U$41)*'2 Eval'!$K26))*SUM(Programacion!U$35:U$41)/SUM(Programacion!U$28:U$41)+IF('Res 1ªEval'!W27="",0,'Res 1ªEval'!W27*SUM(Programacion!U$28:U$34)/SUM(Programacion!U$28:U$41)))))</f>
        <v/>
      </c>
      <c r="X27" s="270" t="str">
        <f>IF($C27="","",IF(SUM(Programacion!V$28:V$41)=0,"",IF(SUM(Programacion!V$35:V$41)=0,'Res 1ªEval'!X27,(IF(Programacion!V$35="",0,Programacion!V$35/SUM(Programacion!V$35:V$41)*'2 Eval'!$E26)+IF(Programacion!V$36="",0,Programacion!V$36/SUM(Programacion!V$35:V$41)*'2 Eval'!$F26)+IF(Programacion!V$37="",0,Programacion!V$37/SUM(Programacion!V$35:V$41)*'2 Eval'!$G26)+IF(Programacion!V$38="",0,Programacion!V$38/SUM(Programacion!V$35:V$41)*'2 Eval'!$H26)+IF(Programacion!V$39="",0,Programacion!V$39/SUM(Programacion!V$35:V$41)*'2 Eval'!$I26)+IF(Programacion!V$40="",0,Programacion!V$40/SUM(Programacion!V$35:V$41)*'2 Eval'!$J26)+IF(Programacion!V$41="",0,Programacion!V$41/SUM(Programacion!V$35:V$41)*'2 Eval'!$K26))*SUM(Programacion!V$35:V$41)/SUM(Programacion!V$28:V$41)+IF('Res 1ªEval'!X27="",0,'Res 1ªEval'!X27*SUM(Programacion!V$28:V$34)/SUM(Programacion!V$28:V$41)))))</f>
        <v/>
      </c>
      <c r="Y27" s="270" t="str">
        <f>IF($C27="","",IF(SUM(Programacion!W$28:W$41)=0,"",IF(SUM(Programacion!W$35:W$41)=0,'Res 1ªEval'!Y27,(IF(Programacion!W$35="",0,Programacion!W$35/SUM(Programacion!W$35:W$41)*'2 Eval'!$E26)+IF(Programacion!W$36="",0,Programacion!W$36/SUM(Programacion!W$35:W$41)*'2 Eval'!$F26)+IF(Programacion!W$37="",0,Programacion!W$37/SUM(Programacion!W$35:W$41)*'2 Eval'!$G26)+IF(Programacion!W$38="",0,Programacion!W$38/SUM(Programacion!W$35:W$41)*'2 Eval'!$H26)+IF(Programacion!W$39="",0,Programacion!W$39/SUM(Programacion!W$35:W$41)*'2 Eval'!$I26)+IF(Programacion!W$40="",0,Programacion!W$40/SUM(Programacion!W$35:W$41)*'2 Eval'!$J26)+IF(Programacion!W$41="",0,Programacion!W$41/SUM(Programacion!W$35:W$41)*'2 Eval'!$K26))*SUM(Programacion!W$35:W$41)/SUM(Programacion!W$28:W$41)+IF('Res 1ªEval'!Y27="",0,'Res 1ªEval'!Y27*SUM(Programacion!W$28:W$34)/SUM(Programacion!W$28:W$41)))))</f>
        <v/>
      </c>
      <c r="Z27" s="270" t="str">
        <f>IF($C27="","",IF(SUM(Programacion!X$28:X$41)=0,"",IF(SUM(Programacion!X$35:X$41)=0,'Res 1ªEval'!Z27,(IF(Programacion!X$35="",0,Programacion!X$35/SUM(Programacion!X$35:X$41)*'2 Eval'!$E26)+IF(Programacion!X$36="",0,Programacion!X$36/SUM(Programacion!X$35:X$41)*'2 Eval'!$F26)+IF(Programacion!X$37="",0,Programacion!X$37/SUM(Programacion!X$35:X$41)*'2 Eval'!$G26)+IF(Programacion!X$38="",0,Programacion!X$38/SUM(Programacion!X$35:X$41)*'2 Eval'!$H26)+IF(Programacion!X$39="",0,Programacion!X$39/SUM(Programacion!X$35:X$41)*'2 Eval'!$I26)+IF(Programacion!X$40="",0,Programacion!X$40/SUM(Programacion!X$35:X$41)*'2 Eval'!$J26)+IF(Programacion!X$41="",0,Programacion!X$41/SUM(Programacion!X$35:X$41)*'2 Eval'!$K26))*SUM(Programacion!X$35:X$41)/SUM(Programacion!X$28:X$41)+IF('Res 1ªEval'!Z27="",0,'Res 1ªEval'!Z27*SUM(Programacion!X$28:X$34)/SUM(Programacion!X$28:X$41)))))</f>
        <v/>
      </c>
      <c r="AA27" s="270" t="str">
        <f>IF($C27="","",IF(SUM(Programacion!Y$28:Y$41)=0,"",IF(SUM(Programacion!Y$35:Y$41)=0,'Res 1ªEval'!AA27,(IF(Programacion!Y$35="",0,Programacion!Y$35/SUM(Programacion!Y$35:Y$41)*'2 Eval'!$E26)+IF(Programacion!Y$36="",0,Programacion!Y$36/SUM(Programacion!Y$35:Y$41)*'2 Eval'!$F26)+IF(Programacion!Y$37="",0,Programacion!Y$37/SUM(Programacion!Y$35:Y$41)*'2 Eval'!$G26)+IF(Programacion!Y$38="",0,Programacion!Y$38/SUM(Programacion!Y$35:Y$41)*'2 Eval'!$H26)+IF(Programacion!Y$39="",0,Programacion!Y$39/SUM(Programacion!Y$35:Y$41)*'2 Eval'!$I26)+IF(Programacion!Y$40="",0,Programacion!Y$40/SUM(Programacion!Y$35:Y$41)*'2 Eval'!$J26)+IF(Programacion!Y$41="",0,Programacion!Y$41/SUM(Programacion!Y$35:Y$41)*'2 Eval'!$K26))*SUM(Programacion!Y$35:Y$41)/SUM(Programacion!Y$28:Y$41)+IF('Res 1ªEval'!AA27="",0,'Res 1ªEval'!AA27*SUM(Programacion!Y$28:Y$34)/SUM(Programacion!Y$28:Y$41)))))</f>
        <v/>
      </c>
      <c r="AB27" s="270" t="str">
        <f>IF($C27="","",IF(SUM(Programacion!Z$28:Z$41)=0,"",IF(SUM(Programacion!Z$35:Z$41)=0,'Res 1ªEval'!AB27,(IF(Programacion!Z$35="",0,Programacion!Z$35/SUM(Programacion!Z$35:Z$41)*'2 Eval'!$E26)+IF(Programacion!Z$36="",0,Programacion!Z$36/SUM(Programacion!Z$35:Z$41)*'2 Eval'!$F26)+IF(Programacion!Z$37="",0,Programacion!Z$37/SUM(Programacion!Z$35:Z$41)*'2 Eval'!$G26)+IF(Programacion!Z$38="",0,Programacion!Z$38/SUM(Programacion!Z$35:Z$41)*'2 Eval'!$H26)+IF(Programacion!Z$39="",0,Programacion!Z$39/SUM(Programacion!Z$35:Z$41)*'2 Eval'!$I26)+IF(Programacion!Z$40="",0,Programacion!Z$40/SUM(Programacion!Z$35:Z$41)*'2 Eval'!$J26)+IF(Programacion!Z$41="",0,Programacion!Z$41/SUM(Programacion!Z$35:Z$41)*'2 Eval'!$K26))*SUM(Programacion!Z$35:Z$41)/SUM(Programacion!Z$28:Z$41)+IF('Res 1ªEval'!AB27="",0,'Res 1ªEval'!AB27*SUM(Programacion!Z$28:Z$34)/SUM(Programacion!Z$28:Z$41)))))</f>
        <v/>
      </c>
      <c r="AC27" s="270" t="str">
        <f>IF($C27="","",IF(SUM(Programacion!AA$28:AA$41)=0,"",IF(SUM(Programacion!AA$35:AA$41)=0,'Res 1ªEval'!AC27,(IF(Programacion!AA$35="",0,Programacion!AA$35/SUM(Programacion!AA$35:AA$41)*'2 Eval'!$E26)+IF(Programacion!AA$36="",0,Programacion!AA$36/SUM(Programacion!AA$35:AA$41)*'2 Eval'!$F26)+IF(Programacion!AA$37="",0,Programacion!AA$37/SUM(Programacion!AA$35:AA$41)*'2 Eval'!$G26)+IF(Programacion!AA$38="",0,Programacion!AA$38/SUM(Programacion!AA$35:AA$41)*'2 Eval'!$H26)+IF(Programacion!AA$39="",0,Programacion!AA$39/SUM(Programacion!AA$35:AA$41)*'2 Eval'!$I26)+IF(Programacion!AA$40="",0,Programacion!AA$40/SUM(Programacion!AA$35:AA$41)*'2 Eval'!$J26)+IF(Programacion!AA$41="",0,Programacion!AA$41/SUM(Programacion!AA$35:AA$41)*'2 Eval'!$K26))*SUM(Programacion!AA$35:AA$41)/SUM(Programacion!AA$28:AA$41)+IF('Res 1ªEval'!AC27="",0,'Res 1ªEval'!AC27*SUM(Programacion!AA$28:AA$34)/SUM(Programacion!AA$28:AA$41)))))</f>
        <v/>
      </c>
      <c r="AD27" s="270" t="str">
        <f>IF($C27="","",IF(SUM(Programacion!AB$28:AB$41)=0,"",IF(SUM(Programacion!AB$35:AB$41)=0,'Res 1ªEval'!AD27,(IF(Programacion!AB$35="",0,Programacion!AB$35/SUM(Programacion!AB$35:AB$41)*'2 Eval'!$E26)+IF(Programacion!AB$36="",0,Programacion!AB$36/SUM(Programacion!AB$35:AB$41)*'2 Eval'!$F26)+IF(Programacion!AB$37="",0,Programacion!AB$37/SUM(Programacion!AB$35:AB$41)*'2 Eval'!$G26)+IF(Programacion!AB$38="",0,Programacion!AB$38/SUM(Programacion!AB$35:AB$41)*'2 Eval'!$H26)+IF(Programacion!AB$39="",0,Programacion!AB$39/SUM(Programacion!AB$35:AB$41)*'2 Eval'!$I26)+IF(Programacion!AB$40="",0,Programacion!AB$40/SUM(Programacion!AB$35:AB$41)*'2 Eval'!$J26)+IF(Programacion!AB$41="",0,Programacion!AB$41/SUM(Programacion!AB$35:AB$41)*'2 Eval'!$K26))*SUM(Programacion!AB$35:AB$41)/SUM(Programacion!AB$28:AB$41)+IF('Res 1ªEval'!AD27="",0,'Res 1ªEval'!AD27*SUM(Programacion!AB$28:AB$34)/SUM(Programacion!AB$28:AB$41)))))</f>
        <v/>
      </c>
      <c r="AE27" s="270" t="str">
        <f>IF($C27="","",IF(SUM(Programacion!AC$28:AC$41)=0,"",IF(SUM(Programacion!AC$35:AC$41)=0,'Res 1ªEval'!AE27,(IF(Programacion!AC$35="",0,Programacion!AC$35/SUM(Programacion!AC$35:AC$41)*'2 Eval'!$E26)+IF(Programacion!AC$36="",0,Programacion!AC$36/SUM(Programacion!AC$35:AC$41)*'2 Eval'!$F26)+IF(Programacion!AC$37="",0,Programacion!AC$37/SUM(Programacion!AC$35:AC$41)*'2 Eval'!$G26)+IF(Programacion!AC$38="",0,Programacion!AC$38/SUM(Programacion!AC$35:AC$41)*'2 Eval'!$H26)+IF(Programacion!AC$39="",0,Programacion!AC$39/SUM(Programacion!AC$35:AC$41)*'2 Eval'!$I26)+IF(Programacion!AC$40="",0,Programacion!AC$40/SUM(Programacion!AC$35:AC$41)*'2 Eval'!$J26)+IF(Programacion!AC$41="",0,Programacion!AC$41/SUM(Programacion!AC$35:AC$41)*'2 Eval'!$K26))*SUM(Programacion!AC$35:AC$41)/SUM(Programacion!AC$28:AC$41)+IF('Res 1ªEval'!AE27="",0,'Res 1ªEval'!AE27*SUM(Programacion!AC$28:AC$34)/SUM(Programacion!AC$28:AC$41)))))</f>
        <v/>
      </c>
      <c r="AF27" s="270" t="str">
        <f>IF($C27="","",IF(SUM(Programacion!AD$28:AD$41)=0,"",IF(SUM(Programacion!AD$35:AD$41)=0,'Res 1ªEval'!AF27,(IF(Programacion!AD$35="",0,Programacion!AD$35/SUM(Programacion!AD$35:AD$41)*'2 Eval'!$E26)+IF(Programacion!AD$36="",0,Programacion!AD$36/SUM(Programacion!AD$35:AD$41)*'2 Eval'!$F26)+IF(Programacion!AD$37="",0,Programacion!AD$37/SUM(Programacion!AD$35:AD$41)*'2 Eval'!$G26)+IF(Programacion!AD$38="",0,Programacion!AD$38/SUM(Programacion!AD$35:AD$41)*'2 Eval'!$H26)+IF(Programacion!AD$39="",0,Programacion!AD$39/SUM(Programacion!AD$35:AD$41)*'2 Eval'!$I26)+IF(Programacion!AD$40="",0,Programacion!AD$40/SUM(Programacion!AD$35:AD$41)*'2 Eval'!$J26)+IF(Programacion!AD$41="",0,Programacion!AD$41/SUM(Programacion!AD$35:AD$41)*'2 Eval'!$K26))*SUM(Programacion!AD$35:AD$41)/SUM(Programacion!AD$28:AD$41)+IF('Res 1ªEval'!AF27="",0,'Res 1ªEval'!AF27*SUM(Programacion!AD$28:AD$34)/SUM(Programacion!AD$28:AD$41)))))</f>
        <v/>
      </c>
      <c r="AG27" s="270" t="str">
        <f>IF($C27="","",IF(SUM(Programacion!AE$28:AE$41)=0,"",IF(SUM(Programacion!AE$35:AE$41)=0,'Res 1ªEval'!AG27,(IF(Programacion!AE$35="",0,Programacion!AE$35/SUM(Programacion!AE$35:AE$41)*'2 Eval'!$E26)+IF(Programacion!AE$36="",0,Programacion!AE$36/SUM(Programacion!AE$35:AE$41)*'2 Eval'!$F26)+IF(Programacion!AE$37="",0,Programacion!AE$37/SUM(Programacion!AE$35:AE$41)*'2 Eval'!$G26)+IF(Programacion!AE$38="",0,Programacion!AE$38/SUM(Programacion!AE$35:AE$41)*'2 Eval'!$H26)+IF(Programacion!AE$39="",0,Programacion!AE$39/SUM(Programacion!AE$35:AE$41)*'2 Eval'!$I26)+IF(Programacion!AE$40="",0,Programacion!AE$40/SUM(Programacion!AE$35:AE$41)*'2 Eval'!$J26)+IF(Programacion!AE$41="",0,Programacion!AE$41/SUM(Programacion!AE$35:AE$41)*'2 Eval'!$K26))*SUM(Programacion!AE$35:AE$41)/SUM(Programacion!AE$28:AE$41)+IF('Res 1ªEval'!AG27="",0,'Res 1ªEval'!AG27*SUM(Programacion!AE$28:AE$34)/SUM(Programacion!AE$28:AE$41)))))</f>
        <v/>
      </c>
      <c r="AH27" s="270" t="str">
        <f>IF($C27="","",IF(SUM(Programacion!AF$28:AF$41)=0,"",IF(SUM(Programacion!AF$35:AF$41)=0,'Res 1ªEval'!AH27,(IF(Programacion!AF$35="",0,Programacion!AF$35/SUM(Programacion!AF$35:AF$41)*'2 Eval'!$E26)+IF(Programacion!AF$36="",0,Programacion!AF$36/SUM(Programacion!AF$35:AF$41)*'2 Eval'!$F26)+IF(Programacion!AF$37="",0,Programacion!AF$37/SUM(Programacion!AF$35:AF$41)*'2 Eval'!$G26)+IF(Programacion!AF$38="",0,Programacion!AF$38/SUM(Programacion!AF$35:AF$41)*'2 Eval'!$H26)+IF(Programacion!AF$39="",0,Programacion!AF$39/SUM(Programacion!AF$35:AF$41)*'2 Eval'!$I26)+IF(Programacion!AF$40="",0,Programacion!AF$40/SUM(Programacion!AF$35:AF$41)*'2 Eval'!$J26)+IF(Programacion!AF$41="",0,Programacion!AF$41/SUM(Programacion!AF$35:AF$41)*'2 Eval'!$K26))*SUM(Programacion!AF$35:AF$41)/SUM(Programacion!AF$28:AF$41)+IF('Res 1ªEval'!AH27="",0,'Res 1ªEval'!AH27*SUM(Programacion!AF$28:AF$34)/SUM(Programacion!AF$28:AF$41)))))</f>
        <v/>
      </c>
      <c r="AI27" s="270" t="str">
        <f>IF($C27="","",IF(SUM(Programacion!AG$28:AG$41)=0,"",IF(SUM(Programacion!AG$35:AG$41)=0,'Res 1ªEval'!AI27,(IF(Programacion!AG$35="",0,Programacion!AG$35/SUM(Programacion!AG$35:AG$41)*'2 Eval'!$E26)+IF(Programacion!AG$36="",0,Programacion!AG$36/SUM(Programacion!AG$35:AG$41)*'2 Eval'!$F26)+IF(Programacion!AG$37="",0,Programacion!AG$37/SUM(Programacion!AG$35:AG$41)*'2 Eval'!$G26)+IF(Programacion!AG$38="",0,Programacion!AG$38/SUM(Programacion!AG$35:AG$41)*'2 Eval'!$H26)+IF(Programacion!AG$39="",0,Programacion!AG$39/SUM(Programacion!AG$35:AG$41)*'2 Eval'!$I26)+IF(Programacion!AG$40="",0,Programacion!AG$40/SUM(Programacion!AG$35:AG$41)*'2 Eval'!$J26)+IF(Programacion!AG$41="",0,Programacion!AG$41/SUM(Programacion!AG$35:AG$41)*'2 Eval'!$K26))*SUM(Programacion!AG$35:AG$41)/SUM(Programacion!AG$28:AG$41)+IF('Res 1ªEval'!AI27="",0,'Res 1ªEval'!AI27*SUM(Programacion!AG$28:AG$34)/SUM(Programacion!AG$28:AG$41)))))</f>
        <v/>
      </c>
      <c r="AJ27" s="270" t="str">
        <f>IF($C27="","",IF(SUM(Programacion!AH$28:AH$41)=0,"",IF(SUM(Programacion!AH$35:AH$41)=0,'Res 1ªEval'!AJ27,(IF(Programacion!AH$35="",0,Programacion!AH$35/SUM(Programacion!AH$35:AH$41)*'2 Eval'!$E26)+IF(Programacion!AH$36="",0,Programacion!AH$36/SUM(Programacion!AH$35:AH$41)*'2 Eval'!$F26)+IF(Programacion!AH$37="",0,Programacion!AH$37/SUM(Programacion!AH$35:AH$41)*'2 Eval'!$G26)+IF(Programacion!AH$38="",0,Programacion!AH$38/SUM(Programacion!AH$35:AH$41)*'2 Eval'!$H26)+IF(Programacion!AH$39="",0,Programacion!AH$39/SUM(Programacion!AH$35:AH$41)*'2 Eval'!$I26)+IF(Programacion!AH$40="",0,Programacion!AH$40/SUM(Programacion!AH$35:AH$41)*'2 Eval'!$J26)+IF(Programacion!AH$41="",0,Programacion!AH$41/SUM(Programacion!AH$35:AH$41)*'2 Eval'!$K26))*SUM(Programacion!AH$35:AH$41)/SUM(Programacion!AH$28:AH$41)+IF('Res 1ªEval'!AJ27="",0,'Res 1ªEval'!AJ27*SUM(Programacion!AH$28:AH$34)/SUM(Programacion!AH$28:AH$41)))))</f>
        <v/>
      </c>
      <c r="AK27" s="270" t="str">
        <f>IF($C27="","",IF(SUM(Programacion!AI$28:AI$41)=0,"",IF(SUM(Programacion!AI$35:AI$41)=0,'Res 1ªEval'!AK27,(IF(Programacion!AI$35="",0,Programacion!AI$35/SUM(Programacion!AI$35:AI$41)*'2 Eval'!$E26)+IF(Programacion!AI$36="",0,Programacion!AI$36/SUM(Programacion!AI$35:AI$41)*'2 Eval'!$F26)+IF(Programacion!AI$37="",0,Programacion!AI$37/SUM(Programacion!AI$35:AI$41)*'2 Eval'!$G26)+IF(Programacion!AI$38="",0,Programacion!AI$38/SUM(Programacion!AI$35:AI$41)*'2 Eval'!$H26)+IF(Programacion!AI$39="",0,Programacion!AI$39/SUM(Programacion!AI$35:AI$41)*'2 Eval'!$I26)+IF(Programacion!AI$40="",0,Programacion!AI$40/SUM(Programacion!AI$35:AI$41)*'2 Eval'!$J26)+IF(Programacion!AI$41="",0,Programacion!AI$41/SUM(Programacion!AI$35:AI$41)*'2 Eval'!$K26))*SUM(Programacion!AI$35:AI$41)/SUM(Programacion!AI$28:AI$41)+IF('Res 1ªEval'!AK27="",0,'Res 1ªEval'!AK27*SUM(Programacion!AI$28:AI$34)/SUM(Programacion!AI$28:AI$41)))))</f>
        <v/>
      </c>
      <c r="AL27" s="270" t="str">
        <f>IF($C27="","",IF(SUM(Programacion!AJ$28:AJ$41)=0,"",IF(SUM(Programacion!AJ$35:AJ$41)=0,'Res 1ªEval'!AL27,(IF(Programacion!AJ$35="",0,Programacion!AJ$35/SUM(Programacion!AJ$35:AJ$41)*'2 Eval'!$E26)+IF(Programacion!AJ$36="",0,Programacion!AJ$36/SUM(Programacion!AJ$35:AJ$41)*'2 Eval'!$F26)+IF(Programacion!AJ$37="",0,Programacion!AJ$37/SUM(Programacion!AJ$35:AJ$41)*'2 Eval'!$G26)+IF(Programacion!AJ$38="",0,Programacion!AJ$38/SUM(Programacion!AJ$35:AJ$41)*'2 Eval'!$H26)+IF(Programacion!AJ$39="",0,Programacion!AJ$39/SUM(Programacion!AJ$35:AJ$41)*'2 Eval'!$I26)+IF(Programacion!AJ$40="",0,Programacion!AJ$40/SUM(Programacion!AJ$35:AJ$41)*'2 Eval'!$J26)+IF(Programacion!AJ$41="",0,Programacion!AJ$41/SUM(Programacion!AJ$35:AJ$41)*'2 Eval'!$K26))*SUM(Programacion!AJ$35:AJ$41)/SUM(Programacion!AJ$28:AJ$41)+IF('Res 1ªEval'!AL27="",0,'Res 1ªEval'!AL27*SUM(Programacion!AJ$28:AJ$34)/SUM(Programacion!AJ$28:AJ$41)))))</f>
        <v/>
      </c>
      <c r="AM27" s="270" t="str">
        <f>IF($C27="","",IF(SUM(Programacion!AK$28:AK$41)=0,"",IF(SUM(Programacion!AK$35:AK$41)=0,'Res 1ªEval'!AM27,(IF(Programacion!AK$35="",0,Programacion!AK$35/SUM(Programacion!AK$35:AK$41)*'2 Eval'!$E26)+IF(Programacion!AK$36="",0,Programacion!AK$36/SUM(Programacion!AK$35:AK$41)*'2 Eval'!$F26)+IF(Programacion!AK$37="",0,Programacion!AK$37/SUM(Programacion!AK$35:AK$41)*'2 Eval'!$G26)+IF(Programacion!AK$38="",0,Programacion!AK$38/SUM(Programacion!AK$35:AK$41)*'2 Eval'!$H26)+IF(Programacion!AK$39="",0,Programacion!AK$39/SUM(Programacion!AK$35:AK$41)*'2 Eval'!$I26)+IF(Programacion!AK$40="",0,Programacion!AK$40/SUM(Programacion!AK$35:AK$41)*'2 Eval'!$J26)+IF(Programacion!AK$41="",0,Programacion!AK$41/SUM(Programacion!AK$35:AK$41)*'2 Eval'!$K26))*SUM(Programacion!AK$35:AK$41)/SUM(Programacion!AK$28:AK$41)+IF('Res 1ªEval'!AM27="",0,'Res 1ªEval'!AM27*SUM(Programacion!AK$28:AK$34)/SUM(Programacion!AK$28:AK$41)))))</f>
        <v/>
      </c>
      <c r="AN27" s="270" t="str">
        <f>IF($C27="","",IF(SUM(Programacion!AL$28:AL$41)=0,"",IF(SUM(Programacion!AL$35:AL$41)=0,'Res 1ªEval'!AN27,(IF(Programacion!AL$35="",0,Programacion!AL$35/SUM(Programacion!AL$35:AL$41)*'2 Eval'!$E26)+IF(Programacion!AL$36="",0,Programacion!AL$36/SUM(Programacion!AL$35:AL$41)*'2 Eval'!$F26)+IF(Programacion!AL$37="",0,Programacion!AL$37/SUM(Programacion!AL$35:AL$41)*'2 Eval'!$G26)+IF(Programacion!AL$38="",0,Programacion!AL$38/SUM(Programacion!AL$35:AL$41)*'2 Eval'!$H26)+IF(Programacion!AL$39="",0,Programacion!AL$39/SUM(Programacion!AL$35:AL$41)*'2 Eval'!$I26)+IF(Programacion!AL$40="",0,Programacion!AL$40/SUM(Programacion!AL$35:AL$41)*'2 Eval'!$J26)+IF(Programacion!AL$41="",0,Programacion!AL$41/SUM(Programacion!AL$35:AL$41)*'2 Eval'!$K26))*SUM(Programacion!AL$35:AL$41)/SUM(Programacion!AL$28:AL$41)+IF('Res 1ªEval'!AN27="",0,'Res 1ªEval'!AN27*SUM(Programacion!AL$28:AL$34)/SUM(Programacion!AL$28:AL$41)))))</f>
        <v/>
      </c>
      <c r="AO27" s="270" t="str">
        <f>IF($C27="","",IF(SUM(Programacion!AM$28:AM$41)=0,"",IF(SUM(Programacion!AM$35:AM$41)=0,'Res 1ªEval'!AO27,(IF(Programacion!AM$35="",0,Programacion!AM$35/SUM(Programacion!AM$35:AM$41)*'2 Eval'!$E26)+IF(Programacion!AM$36="",0,Programacion!AM$36/SUM(Programacion!AM$35:AM$41)*'2 Eval'!$F26)+IF(Programacion!AM$37="",0,Programacion!AM$37/SUM(Programacion!AM$35:AM$41)*'2 Eval'!$G26)+IF(Programacion!AM$38="",0,Programacion!AM$38/SUM(Programacion!AM$35:AM$41)*'2 Eval'!$H26)+IF(Programacion!AM$39="",0,Programacion!AM$39/SUM(Programacion!AM$35:AM$41)*'2 Eval'!$I26)+IF(Programacion!AM$40="",0,Programacion!AM$40/SUM(Programacion!AM$35:AM$41)*'2 Eval'!$J26)+IF(Programacion!AM$41="",0,Programacion!AM$41/SUM(Programacion!AM$35:AM$41)*'2 Eval'!$K26))*SUM(Programacion!AM$35:AM$41)/SUM(Programacion!AM$28:AM$41)+IF('Res 1ªEval'!AO27="",0,'Res 1ªEval'!AO27*SUM(Programacion!AM$28:AM$34)/SUM(Programacion!AM$28:AM$41)))))</f>
        <v/>
      </c>
      <c r="AP27" s="270" t="str">
        <f>IF($C27="","",IF(SUM(Programacion!AN$28:AN$41)=0,"",IF(SUM(Programacion!AN$35:AN$41)=0,'Res 1ªEval'!AP27,(IF(Programacion!AN$35="",0,Programacion!AN$35/SUM(Programacion!AN$35:AN$41)*'2 Eval'!$E26)+IF(Programacion!AN$36="",0,Programacion!AN$36/SUM(Programacion!AN$35:AN$41)*'2 Eval'!$F26)+IF(Programacion!AN$37="",0,Programacion!AN$37/SUM(Programacion!AN$35:AN$41)*'2 Eval'!$G26)+IF(Programacion!AN$38="",0,Programacion!AN$38/SUM(Programacion!AN$35:AN$41)*'2 Eval'!$H26)+IF(Programacion!AN$39="",0,Programacion!AN$39/SUM(Programacion!AN$35:AN$41)*'2 Eval'!$I26)+IF(Programacion!AN$40="",0,Programacion!AN$40/SUM(Programacion!AN$35:AN$41)*'2 Eval'!$J26)+IF(Programacion!AN$41="",0,Programacion!AN$41/SUM(Programacion!AN$35:AN$41)*'2 Eval'!$K26))*SUM(Programacion!AN$35:AN$41)/SUM(Programacion!AN$28:AN$41)+IF('Res 1ªEval'!AP27="",0,'Res 1ªEval'!AP27*SUM(Programacion!AN$28:AN$34)/SUM(Programacion!AN$28:AN$41)))))</f>
        <v/>
      </c>
      <c r="AQ27" s="270" t="str">
        <f>IF($C27="","",IF(SUM(Programacion!AO$28:AO$41)=0,"",IF(SUM(Programacion!AO$35:AO$41)=0,'Res 1ªEval'!AQ27,(IF(Programacion!AO$35="",0,Programacion!AO$35/SUM(Programacion!AO$35:AO$41)*'2 Eval'!$E26)+IF(Programacion!AO$36="",0,Programacion!AO$36/SUM(Programacion!AO$35:AO$41)*'2 Eval'!$F26)+IF(Programacion!AO$37="",0,Programacion!AO$37/SUM(Programacion!AO$35:AO$41)*'2 Eval'!$G26)+IF(Programacion!AO$38="",0,Programacion!AO$38/SUM(Programacion!AO$35:AO$41)*'2 Eval'!$H26)+IF(Programacion!AO$39="",0,Programacion!AO$39/SUM(Programacion!AO$35:AO$41)*'2 Eval'!$I26)+IF(Programacion!AO$40="",0,Programacion!AO$40/SUM(Programacion!AO$35:AO$41)*'2 Eval'!$J26)+IF(Programacion!AO$41="",0,Programacion!AO$41/SUM(Programacion!AO$35:AO$41)*'2 Eval'!$K26))*SUM(Programacion!AO$35:AO$41)/SUM(Programacion!AO$28:AO$41)+IF('Res 1ªEval'!AQ27="",0,'Res 1ªEval'!AQ27*SUM(Programacion!AO$28:AO$34)/SUM(Programacion!AO$28:AO$41)))))</f>
        <v/>
      </c>
      <c r="AR27" s="270" t="str">
        <f>IF($C27="","",IF(SUM(Programacion!AP$28:AP$41)=0,"",IF(SUM(Programacion!AP$35:AP$41)=0,'Res 1ªEval'!AR27,(IF(Programacion!AP$35="",0,Programacion!AP$35/SUM(Programacion!AP$35:AP$41)*'2 Eval'!$E26)+IF(Programacion!AP$36="",0,Programacion!AP$36/SUM(Programacion!AP$35:AP$41)*'2 Eval'!$F26)+IF(Programacion!AP$37="",0,Programacion!AP$37/SUM(Programacion!AP$35:AP$41)*'2 Eval'!$G26)+IF(Programacion!AP$38="",0,Programacion!AP$38/SUM(Programacion!AP$35:AP$41)*'2 Eval'!$H26)+IF(Programacion!AP$39="",0,Programacion!AP$39/SUM(Programacion!AP$35:AP$41)*'2 Eval'!$I26)+IF(Programacion!AP$40="",0,Programacion!AP$40/SUM(Programacion!AP$35:AP$41)*'2 Eval'!$J26)+IF(Programacion!AP$41="",0,Programacion!AP$41/SUM(Programacion!AP$35:AP$41)*'2 Eval'!$K26))*SUM(Programacion!AP$35:AP$41)/SUM(Programacion!AP$28:AP$41)+IF('Res 1ªEval'!AR27="",0,'Res 1ªEval'!AR27*SUM(Programacion!AP$28:AP$34)/SUM(Programacion!AP$28:AP$41)))))</f>
        <v/>
      </c>
      <c r="AS27" s="270" t="str">
        <f>IF($C27="","",IF(SUM(Programacion!AQ$28:AQ$41)=0,"",IF(SUM(Programacion!AQ$35:AQ$41)=0,'Res 1ªEval'!AS27,(IF(Programacion!AQ$35="",0,Programacion!AQ$35/SUM(Programacion!AQ$35:AQ$41)*'2 Eval'!$E26)+IF(Programacion!AQ$36="",0,Programacion!AQ$36/SUM(Programacion!AQ$35:AQ$41)*'2 Eval'!$F26)+IF(Programacion!AQ$37="",0,Programacion!AQ$37/SUM(Programacion!AQ$35:AQ$41)*'2 Eval'!$G26)+IF(Programacion!AQ$38="",0,Programacion!AQ$38/SUM(Programacion!AQ$35:AQ$41)*'2 Eval'!$H26)+IF(Programacion!AQ$39="",0,Programacion!AQ$39/SUM(Programacion!AQ$35:AQ$41)*'2 Eval'!$I26)+IF(Programacion!AQ$40="",0,Programacion!AQ$40/SUM(Programacion!AQ$35:AQ$41)*'2 Eval'!$J26)+IF(Programacion!AQ$41="",0,Programacion!AQ$41/SUM(Programacion!AQ$35:AQ$41)*'2 Eval'!$K26))*SUM(Programacion!AQ$35:AQ$41)/SUM(Programacion!AQ$28:AQ$41)+IF('Res 1ªEval'!AS27="",0,'Res 1ªEval'!AS27*SUM(Programacion!AQ$28:AQ$34)/SUM(Programacion!AQ$28:AQ$41)))))</f>
        <v/>
      </c>
      <c r="AT27" s="270" t="str">
        <f>IF($C27="","",IF(SUM(Programacion!AR$28:AR$41)=0,"",IF(SUM(Programacion!AR$35:AR$41)=0,'Res 1ªEval'!AT27,(IF(Programacion!AR$35="",0,Programacion!AR$35/SUM(Programacion!AR$35:AR$41)*'2 Eval'!$E26)+IF(Programacion!AR$36="",0,Programacion!AR$36/SUM(Programacion!AR$35:AR$41)*'2 Eval'!$F26)+IF(Programacion!AR$37="",0,Programacion!AR$37/SUM(Programacion!AR$35:AR$41)*'2 Eval'!$G26)+IF(Programacion!AR$38="",0,Programacion!AR$38/SUM(Programacion!AR$35:AR$41)*'2 Eval'!$H26)+IF(Programacion!AR$39="",0,Programacion!AR$39/SUM(Programacion!AR$35:AR$41)*'2 Eval'!$I26)+IF(Programacion!AR$40="",0,Programacion!AR$40/SUM(Programacion!AR$35:AR$41)*'2 Eval'!$J26)+IF(Programacion!AR$41="",0,Programacion!AR$41/SUM(Programacion!AR$35:AR$41)*'2 Eval'!$K26))*SUM(Programacion!AR$35:AR$41)/SUM(Programacion!AR$28:AR$41)+IF('Res 1ªEval'!AT27="",0,'Res 1ªEval'!AT27*SUM(Programacion!AR$28:AR$34)/SUM(Programacion!AR$28:AR$41)))))</f>
        <v/>
      </c>
      <c r="AU27" s="270" t="str">
        <f>IF($C27="","",IF(SUM(Programacion!AS$28:AS$41)=0,"",IF(SUM(Programacion!AS$35:AS$41)=0,'Res 1ªEval'!AU27,(IF(Programacion!AS$35="",0,Programacion!AS$35/SUM(Programacion!AS$35:AS$41)*'2 Eval'!$E26)+IF(Programacion!AS$36="",0,Programacion!AS$36/SUM(Programacion!AS$35:AS$41)*'2 Eval'!$F26)+IF(Programacion!AS$37="",0,Programacion!AS$37/SUM(Programacion!AS$35:AS$41)*'2 Eval'!$G26)+IF(Programacion!AS$38="",0,Programacion!AS$38/SUM(Programacion!AS$35:AS$41)*'2 Eval'!$H26)+IF(Programacion!AS$39="",0,Programacion!AS$39/SUM(Programacion!AS$35:AS$41)*'2 Eval'!$I26)+IF(Programacion!AS$40="",0,Programacion!AS$40/SUM(Programacion!AS$35:AS$41)*'2 Eval'!$J26)+IF(Programacion!AS$41="",0,Programacion!AS$41/SUM(Programacion!AS$35:AS$41)*'2 Eval'!$K26))*SUM(Programacion!AS$35:AS$41)/SUM(Programacion!AS$28:AS$41)+IF('Res 1ªEval'!AU27="",0,'Res 1ªEval'!AU27*SUM(Programacion!AS$28:AS$34)/SUM(Programacion!AS$28:AS$41)))))</f>
        <v/>
      </c>
      <c r="AV27" s="270" t="str">
        <f>IF($C27="","",IF(SUM(Programacion!AT$28:AT$41)=0,"",IF(SUM(Programacion!AT$35:AT$41)=0,'Res 1ªEval'!AV27,(IF(Programacion!AT$35="",0,Programacion!AT$35/SUM(Programacion!AT$35:AT$41)*'2 Eval'!$E26)+IF(Programacion!AT$36="",0,Programacion!AT$36/SUM(Programacion!AT$35:AT$41)*'2 Eval'!$F26)+IF(Programacion!AT$37="",0,Programacion!AT$37/SUM(Programacion!AT$35:AT$41)*'2 Eval'!$G26)+IF(Programacion!AT$38="",0,Programacion!AT$38/SUM(Programacion!AT$35:AT$41)*'2 Eval'!$H26)+IF(Programacion!AT$39="",0,Programacion!AT$39/SUM(Programacion!AT$35:AT$41)*'2 Eval'!$I26)+IF(Programacion!AT$40="",0,Programacion!AT$40/SUM(Programacion!AT$35:AT$41)*'2 Eval'!$J26)+IF(Programacion!AT$41="",0,Programacion!AT$41/SUM(Programacion!AT$35:AT$41)*'2 Eval'!$K26))*SUM(Programacion!AT$35:AT$41)/SUM(Programacion!AT$28:AT$41)+IF('Res 1ªEval'!AV27="",0,'Res 1ªEval'!AV27*SUM(Programacion!AT$28:AT$34)/SUM(Programacion!AT$28:AT$41)))))</f>
        <v/>
      </c>
      <c r="AW27" s="270" t="str">
        <f>IF($C27="","",IF(SUM(Programacion!AU$28:AU$41)=0,"",IF(SUM(Programacion!AU$35:AU$41)=0,'Res 1ªEval'!AW27,(IF(Programacion!AU$35="",0,Programacion!AU$35/SUM(Programacion!AU$35:AU$41)*'2 Eval'!$E26)+IF(Programacion!AU$36="",0,Programacion!AU$36/SUM(Programacion!AU$35:AU$41)*'2 Eval'!$F26)+IF(Programacion!AU$37="",0,Programacion!AU$37/SUM(Programacion!AU$35:AU$41)*'2 Eval'!$G26)+IF(Programacion!AU$38="",0,Programacion!AU$38/SUM(Programacion!AU$35:AU$41)*'2 Eval'!$H26)+IF(Programacion!AU$39="",0,Programacion!AU$39/SUM(Programacion!AU$35:AU$41)*'2 Eval'!$I26)+IF(Programacion!AU$40="",0,Programacion!AU$40/SUM(Programacion!AU$35:AU$41)*'2 Eval'!$J26)+IF(Programacion!AU$41="",0,Programacion!AU$41/SUM(Programacion!AU$35:AU$41)*'2 Eval'!$K26))*SUM(Programacion!AU$35:AU$41)/SUM(Programacion!AU$28:AU$41)+IF('Res 1ªEval'!AW27="",0,'Res 1ªEval'!AW27*SUM(Programacion!AU$28:AU$34)/SUM(Programacion!AU$28:AU$41)))))</f>
        <v/>
      </c>
      <c r="AX27" s="270" t="str">
        <f>IF($C27="","",IF(SUM(Programacion!AV$28:AV$41)=0,"",IF(SUM(Programacion!AV$35:AV$41)=0,'Res 1ªEval'!AX27,(IF(Programacion!AV$35="",0,Programacion!AV$35/SUM(Programacion!AV$35:AV$41)*'2 Eval'!$E26)+IF(Programacion!AV$36="",0,Programacion!AV$36/SUM(Programacion!AV$35:AV$41)*'2 Eval'!$F26)+IF(Programacion!AV$37="",0,Programacion!AV$37/SUM(Programacion!AV$35:AV$41)*'2 Eval'!$G26)+IF(Programacion!AV$38="",0,Programacion!AV$38/SUM(Programacion!AV$35:AV$41)*'2 Eval'!$H26)+IF(Programacion!AV$39="",0,Programacion!AV$39/SUM(Programacion!AV$35:AV$41)*'2 Eval'!$I26)+IF(Programacion!AV$40="",0,Programacion!AV$40/SUM(Programacion!AV$35:AV$41)*'2 Eval'!$J26)+IF(Programacion!AV$41="",0,Programacion!AV$41/SUM(Programacion!AV$35:AV$41)*'2 Eval'!$K26))*SUM(Programacion!AV$35:AV$41)/SUM(Programacion!AV$28:AV$41)+IF('Res 1ªEval'!AX27="",0,'Res 1ªEval'!AX27*SUM(Programacion!AV$28:AV$34)/SUM(Programacion!AV$28:AV$41)))))</f>
        <v/>
      </c>
      <c r="AY27" s="270" t="str">
        <f>IF($C27="","",IF(SUM(Programacion!AW$28:AW$41)=0,"",IF(SUM(Programacion!AW$35:AW$41)=0,'Res 1ªEval'!AY27,(IF(Programacion!AW$35="",0,Programacion!AW$35/SUM(Programacion!AW$35:AW$41)*'2 Eval'!$E26)+IF(Programacion!AW$36="",0,Programacion!AW$36/SUM(Programacion!AW$35:AW$41)*'2 Eval'!$F26)+IF(Programacion!AW$37="",0,Programacion!AW$37/SUM(Programacion!AW$35:AW$41)*'2 Eval'!$G26)+IF(Programacion!AW$38="",0,Programacion!AW$38/SUM(Programacion!AW$35:AW$41)*'2 Eval'!$H26)+IF(Programacion!AW$39="",0,Programacion!AW$39/SUM(Programacion!AW$35:AW$41)*'2 Eval'!$I26)+IF(Programacion!AW$40="",0,Programacion!AW$40/SUM(Programacion!AW$35:AW$41)*'2 Eval'!$J26)+IF(Programacion!AW$41="",0,Programacion!AW$41/SUM(Programacion!AW$35:AW$41)*'2 Eval'!$K26))*SUM(Programacion!AW$35:AW$41)/SUM(Programacion!AW$28:AW$41)+IF('Res 1ªEval'!AY27="",0,'Res 1ªEval'!AY27*SUM(Programacion!AW$28:AW$34)/SUM(Programacion!AW$28:AW$41)))))</f>
        <v/>
      </c>
      <c r="AZ27" s="270" t="str">
        <f>IF($C27="","",IF(SUM(Programacion!AX$28:AX$41)=0,"",IF(SUM(Programacion!AX$35:AX$41)=0,'Res 1ªEval'!AZ27,(IF(Programacion!AX$35="",0,Programacion!AX$35/SUM(Programacion!AX$35:AX$41)*'2 Eval'!$E26)+IF(Programacion!AX$36="",0,Programacion!AX$36/SUM(Programacion!AX$35:AX$41)*'2 Eval'!$F26)+IF(Programacion!AX$37="",0,Programacion!AX$37/SUM(Programacion!AX$35:AX$41)*'2 Eval'!$G26)+IF(Programacion!AX$38="",0,Programacion!AX$38/SUM(Programacion!AX$35:AX$41)*'2 Eval'!$H26)+IF(Programacion!AX$39="",0,Programacion!AX$39/SUM(Programacion!AX$35:AX$41)*'2 Eval'!$I26)+IF(Programacion!AX$40="",0,Programacion!AX$40/SUM(Programacion!AX$35:AX$41)*'2 Eval'!$J26)+IF(Programacion!AX$41="",0,Programacion!AX$41/SUM(Programacion!AX$35:AX$41)*'2 Eval'!$K26))*SUM(Programacion!AX$35:AX$41)/SUM(Programacion!AX$28:AX$41)+IF('Res 1ªEval'!AZ27="",0,'Res 1ªEval'!AZ27*SUM(Programacion!AX$28:AX$34)/SUM(Programacion!AX$28:AX$41)))))</f>
        <v/>
      </c>
      <c r="BA27" s="270" t="str">
        <f>IF($C27="","",IF(SUM(Programacion!AY$28:AY$41)=0,"",IF(SUM(Programacion!AY$35:AY$41)=0,'Res 1ªEval'!BA27,(IF(Programacion!AY$35="",0,Programacion!AY$35/SUM(Programacion!AY$35:AY$41)*'2 Eval'!$E26)+IF(Programacion!AY$36="",0,Programacion!AY$36/SUM(Programacion!AY$35:AY$41)*'2 Eval'!$F26)+IF(Programacion!AY$37="",0,Programacion!AY$37/SUM(Programacion!AY$35:AY$41)*'2 Eval'!$G26)+IF(Programacion!AY$38="",0,Programacion!AY$38/SUM(Programacion!AY$35:AY$41)*'2 Eval'!$H26)+IF(Programacion!AY$39="",0,Programacion!AY$39/SUM(Programacion!AY$35:AY$41)*'2 Eval'!$I26)+IF(Programacion!AY$40="",0,Programacion!AY$40/SUM(Programacion!AY$35:AY$41)*'2 Eval'!$J26)+IF(Programacion!AY$41="",0,Programacion!AY$41/SUM(Programacion!AY$35:AY$41)*'2 Eval'!$K26))*SUM(Programacion!AY$35:AY$41)/SUM(Programacion!AY$28:AY$41)+IF('Res 1ªEval'!BA27="",0,'Res 1ªEval'!BA27*SUM(Programacion!AY$28:AY$34)/SUM(Programacion!AY$28:AY$41)))))</f>
        <v/>
      </c>
      <c r="BB27" s="270" t="str">
        <f>IF($C27="","",IF(SUM(Programacion!AZ$28:AZ$41)=0,"",IF(SUM(Programacion!AZ$35:AZ$41)=0,'Res 1ªEval'!BB27,(IF(Programacion!AZ$35="",0,Programacion!AZ$35/SUM(Programacion!AZ$35:AZ$41)*'2 Eval'!$E26)+IF(Programacion!AZ$36="",0,Programacion!AZ$36/SUM(Programacion!AZ$35:AZ$41)*'2 Eval'!$F26)+IF(Programacion!AZ$37="",0,Programacion!AZ$37/SUM(Programacion!AZ$35:AZ$41)*'2 Eval'!$G26)+IF(Programacion!AZ$38="",0,Programacion!AZ$38/SUM(Programacion!AZ$35:AZ$41)*'2 Eval'!$H26)+IF(Programacion!AZ$39="",0,Programacion!AZ$39/SUM(Programacion!AZ$35:AZ$41)*'2 Eval'!$I26)+IF(Programacion!AZ$40="",0,Programacion!AZ$40/SUM(Programacion!AZ$35:AZ$41)*'2 Eval'!$J26)+IF(Programacion!AZ$41="",0,Programacion!AZ$41/SUM(Programacion!AZ$35:AZ$41)*'2 Eval'!$K26))*SUM(Programacion!AZ$35:AZ$41)/SUM(Programacion!AZ$28:AZ$41)+IF('Res 1ªEval'!BB27="",0,'Res 1ªEval'!BB27*SUM(Programacion!AZ$28:AZ$34)/SUM(Programacion!AZ$28:AZ$41)))))</f>
        <v/>
      </c>
      <c r="BC27" s="270" t="str">
        <f>IF($C27="","",IF(SUM(Programacion!BA$28:BA$41)=0,"",IF(SUM(Programacion!BA$35:BA$41)=0,'Res 1ªEval'!BC27,(IF(Programacion!BA$35="",0,Programacion!BA$35/SUM(Programacion!BA$35:BA$41)*'2 Eval'!$E26)+IF(Programacion!BA$36="",0,Programacion!BA$36/SUM(Programacion!BA$35:BA$41)*'2 Eval'!$F26)+IF(Programacion!BA$37="",0,Programacion!BA$37/SUM(Programacion!BA$35:BA$41)*'2 Eval'!$G26)+IF(Programacion!BA$38="",0,Programacion!BA$38/SUM(Programacion!BA$35:BA$41)*'2 Eval'!$H26)+IF(Programacion!BA$39="",0,Programacion!BA$39/SUM(Programacion!BA$35:BA$41)*'2 Eval'!$I26)+IF(Programacion!BA$40="",0,Programacion!BA$40/SUM(Programacion!BA$35:BA$41)*'2 Eval'!$J26)+IF(Programacion!BA$41="",0,Programacion!BA$41/SUM(Programacion!BA$35:BA$41)*'2 Eval'!$K26))*SUM(Programacion!BA$35:BA$41)/SUM(Programacion!BA$28:BA$41)+IF('Res 1ªEval'!BC27="",0,'Res 1ªEval'!BC27*SUM(Programacion!BA$28:BA$34)/SUM(Programacion!BA$28:BA$41)))))</f>
        <v/>
      </c>
      <c r="BD27" s="270" t="str">
        <f>IF($C27="","",IF(SUM(Programacion!BB$28:BB$41)=0,"",IF(SUM(Programacion!BB$35:BB$41)=0,'Res 1ªEval'!BD27,(IF(Programacion!BB$35="",0,Programacion!BB$35/SUM(Programacion!BB$35:BB$41)*'2 Eval'!$E26)+IF(Programacion!BB$36="",0,Programacion!BB$36/SUM(Programacion!BB$35:BB$41)*'2 Eval'!$F26)+IF(Programacion!BB$37="",0,Programacion!BB$37/SUM(Programacion!BB$35:BB$41)*'2 Eval'!$G26)+IF(Programacion!BB$38="",0,Programacion!BB$38/SUM(Programacion!BB$35:BB$41)*'2 Eval'!$H26)+IF(Programacion!BB$39="",0,Programacion!BB$39/SUM(Programacion!BB$35:BB$41)*'2 Eval'!$I26)+IF(Programacion!BB$40="",0,Programacion!BB$40/SUM(Programacion!BB$35:BB$41)*'2 Eval'!$J26)+IF(Programacion!BB$41="",0,Programacion!BB$41/SUM(Programacion!BB$35:BB$41)*'2 Eval'!$K26))*SUM(Programacion!BB$35:BB$41)/SUM(Programacion!BB$28:BB$41)+IF('Res 1ªEval'!BD27="",0,'Res 1ªEval'!BD27*SUM(Programacion!BB$28:BB$34)/SUM(Programacion!BB$28:BB$41)))))</f>
        <v/>
      </c>
      <c r="BE27" s="270" t="str">
        <f>IF($C27="","",IF(SUM(Programacion!BC$28:BC$41)=0,"",IF(SUM(Programacion!BC$35:BC$41)=0,'Res 1ªEval'!BE27,(IF(Programacion!BC$35="",0,Programacion!BC$35/SUM(Programacion!BC$35:BC$41)*'2 Eval'!$E26)+IF(Programacion!BC$36="",0,Programacion!BC$36/SUM(Programacion!BC$35:BC$41)*'2 Eval'!$F26)+IF(Programacion!BC$37="",0,Programacion!BC$37/SUM(Programacion!BC$35:BC$41)*'2 Eval'!$G26)+IF(Programacion!BC$38="",0,Programacion!BC$38/SUM(Programacion!BC$35:BC$41)*'2 Eval'!$H26)+IF(Programacion!BC$39="",0,Programacion!BC$39/SUM(Programacion!BC$35:BC$41)*'2 Eval'!$I26)+IF(Programacion!BC$40="",0,Programacion!BC$40/SUM(Programacion!BC$35:BC$41)*'2 Eval'!$J26)+IF(Programacion!BC$41="",0,Programacion!BC$41/SUM(Programacion!BC$35:BC$41)*'2 Eval'!$K26))*SUM(Programacion!BC$35:BC$41)/SUM(Programacion!BC$28:BC$41)+IF('Res 1ªEval'!BE27="",0,'Res 1ªEval'!BE27*SUM(Programacion!BC$28:BC$34)/SUM(Programacion!BC$28:BC$41)))))</f>
        <v/>
      </c>
      <c r="BF27" s="270" t="str">
        <f>IF($C27="","",IF(SUM(Programacion!BD$28:BD$41)=0,"",IF(SUM(Programacion!BD$35:BD$41)=0,'Res 1ªEval'!BF27,(IF(Programacion!BD$35="",0,Programacion!BD$35/SUM(Programacion!BD$35:BD$41)*'2 Eval'!$E26)+IF(Programacion!BD$36="",0,Programacion!BD$36/SUM(Programacion!BD$35:BD$41)*'2 Eval'!$F26)+IF(Programacion!BD$37="",0,Programacion!BD$37/SUM(Programacion!BD$35:BD$41)*'2 Eval'!$G26)+IF(Programacion!BD$38="",0,Programacion!BD$38/SUM(Programacion!BD$35:BD$41)*'2 Eval'!$H26)+IF(Programacion!BD$39="",0,Programacion!BD$39/SUM(Programacion!BD$35:BD$41)*'2 Eval'!$I26)+IF(Programacion!BD$40="",0,Programacion!BD$40/SUM(Programacion!BD$35:BD$41)*'2 Eval'!$J26)+IF(Programacion!BD$41="",0,Programacion!BD$41/SUM(Programacion!BD$35:BD$41)*'2 Eval'!$K26))*SUM(Programacion!BD$35:BD$41)/SUM(Programacion!BD$28:BD$41)+IF('Res 1ªEval'!BF27="",0,'Res 1ªEval'!BF27*SUM(Programacion!BD$28:BD$34)/SUM(Programacion!BD$28:BD$41)))))</f>
        <v/>
      </c>
      <c r="BG27" s="270" t="str">
        <f>IF($C27="","",IF(SUM(Programacion!BE$28:BE$41)=0,"",IF(SUM(Programacion!BE$35:BE$41)=0,'Res 1ªEval'!BG27,(IF(Programacion!BE$35="",0,Programacion!BE$35/SUM(Programacion!BE$35:BE$41)*'2 Eval'!$E26)+IF(Programacion!BE$36="",0,Programacion!BE$36/SUM(Programacion!BE$35:BE$41)*'2 Eval'!$F26)+IF(Programacion!BE$37="",0,Programacion!BE$37/SUM(Programacion!BE$35:BE$41)*'2 Eval'!$G26)+IF(Programacion!BE$38="",0,Programacion!BE$38/SUM(Programacion!BE$35:BE$41)*'2 Eval'!$H26)+IF(Programacion!BE$39="",0,Programacion!BE$39/SUM(Programacion!BE$35:BE$41)*'2 Eval'!$I26)+IF(Programacion!BE$40="",0,Programacion!BE$40/SUM(Programacion!BE$35:BE$41)*'2 Eval'!$J26)+IF(Programacion!BE$41="",0,Programacion!BE$41/SUM(Programacion!BE$35:BE$41)*'2 Eval'!$K26))*SUM(Programacion!BE$35:BE$41)/SUM(Programacion!BE$28:BE$41)+IF('Res 1ªEval'!BG27="",0,'Res 1ªEval'!BG27*SUM(Programacion!BE$28:BE$34)/SUM(Programacion!BE$28:BE$41)))))</f>
        <v/>
      </c>
      <c r="BH27" s="270" t="str">
        <f>IF($C27="","",IF(SUM(Programacion!BF$28:BF$41)=0,"",IF(SUM(Programacion!BF$35:BF$41)=0,'Res 1ªEval'!BH27,(IF(Programacion!BF$35="",0,Programacion!BF$35/SUM(Programacion!BF$35:BF$41)*'2 Eval'!$E26)+IF(Programacion!BF$36="",0,Programacion!BF$36/SUM(Programacion!BF$35:BF$41)*'2 Eval'!$F26)+IF(Programacion!BF$37="",0,Programacion!BF$37/SUM(Programacion!BF$35:BF$41)*'2 Eval'!$G26)+IF(Programacion!BF$38="",0,Programacion!BF$38/SUM(Programacion!BF$35:BF$41)*'2 Eval'!$H26)+IF(Programacion!BF$39="",0,Programacion!BF$39/SUM(Programacion!BF$35:BF$41)*'2 Eval'!$I26)+IF(Programacion!BF$40="",0,Programacion!BF$40/SUM(Programacion!BF$35:BF$41)*'2 Eval'!$J26)+IF(Programacion!BF$41="",0,Programacion!BF$41/SUM(Programacion!BF$35:BF$41)*'2 Eval'!$K26))*SUM(Programacion!BF$35:BF$41)/SUM(Programacion!BF$28:BF$41)+IF('Res 1ªEval'!BH27="",0,'Res 1ªEval'!BH27*SUM(Programacion!BF$28:BF$34)/SUM(Programacion!BF$28:BF$41)))))</f>
        <v/>
      </c>
      <c r="BI27" s="270" t="str">
        <f>IF($C27="","",IF(SUM(Programacion!BG$28:BG$41)=0,"",IF(SUM(Programacion!BG$35:BG$41)=0,'Res 1ªEval'!BI27,(IF(Programacion!BG$35="",0,Programacion!BG$35/SUM(Programacion!BG$35:BG$41)*'2 Eval'!$E26)+IF(Programacion!BG$36="",0,Programacion!BG$36/SUM(Programacion!BG$35:BG$41)*'2 Eval'!$F26)+IF(Programacion!BG$37="",0,Programacion!BG$37/SUM(Programacion!BG$35:BG$41)*'2 Eval'!$G26)+IF(Programacion!BG$38="",0,Programacion!BG$38/SUM(Programacion!BG$35:BG$41)*'2 Eval'!$H26)+IF(Programacion!BG$39="",0,Programacion!BG$39/SUM(Programacion!BG$35:BG$41)*'2 Eval'!$I26)+IF(Programacion!BG$40="",0,Programacion!BG$40/SUM(Programacion!BG$35:BG$41)*'2 Eval'!$J26)+IF(Programacion!BG$41="",0,Programacion!BG$41/SUM(Programacion!BG$35:BG$41)*'2 Eval'!$K26))*SUM(Programacion!BG$35:BG$41)/SUM(Programacion!BG$28:BG$41)+IF('Res 1ªEval'!BI27="",0,'Res 1ªEval'!BI27*SUM(Programacion!BG$28:BG$34)/SUM(Programacion!BG$28:BG$41)))))</f>
        <v/>
      </c>
      <c r="BJ27" s="270" t="str">
        <f>IF($C27="","",IF(SUM(Programacion!BH$28:BH$41)=0,"",IF(SUM(Programacion!BH$35:BH$41)=0,'Res 1ªEval'!BJ27,(IF(Programacion!BH$35="",0,Programacion!BH$35/SUM(Programacion!BH$35:BH$41)*'2 Eval'!$E26)+IF(Programacion!BH$36="",0,Programacion!BH$36/SUM(Programacion!BH$35:BH$41)*'2 Eval'!$F26)+IF(Programacion!BH$37="",0,Programacion!BH$37/SUM(Programacion!BH$35:BH$41)*'2 Eval'!$G26)+IF(Programacion!BH$38="",0,Programacion!BH$38/SUM(Programacion!BH$35:BH$41)*'2 Eval'!$H26)+IF(Programacion!BH$39="",0,Programacion!BH$39/SUM(Programacion!BH$35:BH$41)*'2 Eval'!$I26)+IF(Programacion!BH$40="",0,Programacion!BH$40/SUM(Programacion!BH$35:BH$41)*'2 Eval'!$J26)+IF(Programacion!BH$41="",0,Programacion!BH$41/SUM(Programacion!BH$35:BH$41)*'2 Eval'!$K26))*SUM(Programacion!BH$35:BH$41)/SUM(Programacion!BH$28:BH$41)+IF('Res 1ªEval'!BJ27="",0,'Res 1ªEval'!BJ27*SUM(Programacion!BH$28:BH$34)/SUM(Programacion!BH$28:BH$41)))))</f>
        <v/>
      </c>
      <c r="BK27" s="270" t="str">
        <f>IF($C27="","",IF(SUM(Programacion!BI$28:BI$41)=0,"",IF(SUM(Programacion!BI$35:BI$41)=0,'Res 1ªEval'!BK27,(IF(Programacion!BI$35="",0,Programacion!BI$35/SUM(Programacion!BI$35:BI$41)*'2 Eval'!$E26)+IF(Programacion!BI$36="",0,Programacion!BI$36/SUM(Programacion!BI$35:BI$41)*'2 Eval'!$F26)+IF(Programacion!BI$37="",0,Programacion!BI$37/SUM(Programacion!BI$35:BI$41)*'2 Eval'!$G26)+IF(Programacion!BI$38="",0,Programacion!BI$38/SUM(Programacion!BI$35:BI$41)*'2 Eval'!$H26)+IF(Programacion!BI$39="",0,Programacion!BI$39/SUM(Programacion!BI$35:BI$41)*'2 Eval'!$I26)+IF(Programacion!BI$40="",0,Programacion!BI$40/SUM(Programacion!BI$35:BI$41)*'2 Eval'!$J26)+IF(Programacion!BI$41="",0,Programacion!BI$41/SUM(Programacion!BI$35:BI$41)*'2 Eval'!$K26))*SUM(Programacion!BI$35:BI$41)/SUM(Programacion!BI$28:BI$41)+IF('Res 1ªEval'!BK27="",0,'Res 1ªEval'!BK27*SUM(Programacion!BI$28:BI$34)/SUM(Programacion!BI$28:BI$41)))))</f>
        <v/>
      </c>
      <c r="BL27" s="270" t="str">
        <f>IF($C27="","",IF(SUM(Programacion!BJ$28:BJ$41)=0,"",IF(SUM(Programacion!BJ$35:BJ$41)=0,'Res 1ªEval'!BL27,(IF(Programacion!BJ$35="",0,Programacion!BJ$35/SUM(Programacion!BJ$35:BJ$41)*'2 Eval'!$E26)+IF(Programacion!BJ$36="",0,Programacion!BJ$36/SUM(Programacion!BJ$35:BJ$41)*'2 Eval'!$F26)+IF(Programacion!BJ$37="",0,Programacion!BJ$37/SUM(Programacion!BJ$35:BJ$41)*'2 Eval'!$G26)+IF(Programacion!BJ$38="",0,Programacion!BJ$38/SUM(Programacion!BJ$35:BJ$41)*'2 Eval'!$H26)+IF(Programacion!BJ$39="",0,Programacion!BJ$39/SUM(Programacion!BJ$35:BJ$41)*'2 Eval'!$I26)+IF(Programacion!BJ$40="",0,Programacion!BJ$40/SUM(Programacion!BJ$35:BJ$41)*'2 Eval'!$J26)+IF(Programacion!BJ$41="",0,Programacion!BJ$41/SUM(Programacion!BJ$35:BJ$41)*'2 Eval'!$K26))*SUM(Programacion!BJ$35:BJ$41)/SUM(Programacion!BJ$28:BJ$41)+IF('Res 1ªEval'!BL27="",0,'Res 1ªEval'!BL27*SUM(Programacion!BJ$28:BJ$34)/SUM(Programacion!BJ$28:BJ$41)))))</f>
        <v/>
      </c>
      <c r="BM27" s="270" t="str">
        <f>IF($C27="","",IF(SUM(Programacion!BK$28:BK$41)=0,"",IF(SUM(Programacion!BK$35:BK$41)=0,'Res 1ªEval'!BM27,(IF(Programacion!BK$35="",0,Programacion!BK$35/SUM(Programacion!BK$35:BK$41)*'2 Eval'!$E26)+IF(Programacion!BK$36="",0,Programacion!BK$36/SUM(Programacion!BK$35:BK$41)*'2 Eval'!$F26)+IF(Programacion!BK$37="",0,Programacion!BK$37/SUM(Programacion!BK$35:BK$41)*'2 Eval'!$G26)+IF(Programacion!BK$38="",0,Programacion!BK$38/SUM(Programacion!BK$35:BK$41)*'2 Eval'!$H26)+IF(Programacion!BK$39="",0,Programacion!BK$39/SUM(Programacion!BK$35:BK$41)*'2 Eval'!$I26)+IF(Programacion!BK$40="",0,Programacion!BK$40/SUM(Programacion!BK$35:BK$41)*'2 Eval'!$J26)+IF(Programacion!BK$41="",0,Programacion!BK$41/SUM(Programacion!BK$35:BK$41)*'2 Eval'!$K26))*SUM(Programacion!BK$35:BK$41)/SUM(Programacion!BK$28:BK$41)+IF('Res 1ªEval'!BM27="",0,'Res 1ªEval'!BM27*SUM(Programacion!BK$28:BK$34)/SUM(Programacion!BK$28:BK$41)))))</f>
        <v/>
      </c>
      <c r="BN27" s="270" t="str">
        <f>IF($C27="","",IF(SUM(Programacion!BL$28:BL$41)=0,"",IF(SUM(Programacion!BL$35:BL$41)=0,'Res 1ªEval'!BN27,(IF(Programacion!BL$35="",0,Programacion!BL$35/SUM(Programacion!BL$35:BL$41)*'2 Eval'!$E26)+IF(Programacion!BL$36="",0,Programacion!BL$36/SUM(Programacion!BL$35:BL$41)*'2 Eval'!$F26)+IF(Programacion!BL$37="",0,Programacion!BL$37/SUM(Programacion!BL$35:BL$41)*'2 Eval'!$G26)+IF(Programacion!BL$38="",0,Programacion!BL$38/SUM(Programacion!BL$35:BL$41)*'2 Eval'!$H26)+IF(Programacion!BL$39="",0,Programacion!BL$39/SUM(Programacion!BL$35:BL$41)*'2 Eval'!$I26)+IF(Programacion!BL$40="",0,Programacion!BL$40/SUM(Programacion!BL$35:BL$41)*'2 Eval'!$J26)+IF(Programacion!BL$41="",0,Programacion!BL$41/SUM(Programacion!BL$35:BL$41)*'2 Eval'!$K26))*SUM(Programacion!BL$35:BL$41)/SUM(Programacion!BL$28:BL$41)+IF('Res 1ªEval'!BN27="",0,'Res 1ªEval'!BN27*SUM(Programacion!BL$28:BL$34)/SUM(Programacion!BL$28:BL$41)))))</f>
        <v/>
      </c>
      <c r="BO27" s="270" t="str">
        <f>IF($C27="","",IF(SUM(Programacion!BM$28:BM$41)=0,"",IF(SUM(Programacion!BM$35:BM$41)=0,'Res 1ªEval'!BO27,(IF(Programacion!BM$35="",0,Programacion!BM$35/SUM(Programacion!BM$35:BM$41)*'2 Eval'!$E26)+IF(Programacion!BM$36="",0,Programacion!BM$36/SUM(Programacion!BM$35:BM$41)*'2 Eval'!$F26)+IF(Programacion!BM$37="",0,Programacion!BM$37/SUM(Programacion!BM$35:BM$41)*'2 Eval'!$G26)+IF(Programacion!BM$38="",0,Programacion!BM$38/SUM(Programacion!BM$35:BM$41)*'2 Eval'!$H26)+IF(Programacion!BM$39="",0,Programacion!BM$39/SUM(Programacion!BM$35:BM$41)*'2 Eval'!$I26)+IF(Programacion!BM$40="",0,Programacion!BM$40/SUM(Programacion!BM$35:BM$41)*'2 Eval'!$J26)+IF(Programacion!BM$41="",0,Programacion!BM$41/SUM(Programacion!BM$35:BM$41)*'2 Eval'!$K26))*SUM(Programacion!BM$35:BM$41)/SUM(Programacion!BM$28:BM$41)+IF('Res 1ªEval'!BO27="",0,'Res 1ªEval'!BO27*SUM(Programacion!BM$28:BM$34)/SUM(Programacion!BM$28:BM$41)))))</f>
        <v/>
      </c>
      <c r="BP27" s="270" t="str">
        <f>IF($C27="","",IF(SUM(Programacion!BN$28:BN$41)=0,"",IF(SUM(Programacion!BN$35:BN$41)=0,'Res 1ªEval'!BP27,(IF(Programacion!BN$35="",0,Programacion!BN$35/SUM(Programacion!BN$35:BN$41)*'2 Eval'!$E26)+IF(Programacion!BN$36="",0,Programacion!BN$36/SUM(Programacion!BN$35:BN$41)*'2 Eval'!$F26)+IF(Programacion!BN$37="",0,Programacion!BN$37/SUM(Programacion!BN$35:BN$41)*'2 Eval'!$G26)+IF(Programacion!BN$38="",0,Programacion!BN$38/SUM(Programacion!BN$35:BN$41)*'2 Eval'!$H26)+IF(Programacion!BN$39="",0,Programacion!BN$39/SUM(Programacion!BN$35:BN$41)*'2 Eval'!$I26)+IF(Programacion!BN$40="",0,Programacion!BN$40/SUM(Programacion!BN$35:BN$41)*'2 Eval'!$J26)+IF(Programacion!BN$41="",0,Programacion!BN$41/SUM(Programacion!BN$35:BN$41)*'2 Eval'!$K26))*SUM(Programacion!BN$35:BN$41)/SUM(Programacion!BN$28:BN$41)+IF('Res 1ªEval'!BP27="",0,'Res 1ªEval'!BP27*SUM(Programacion!BN$28:BN$34)/SUM(Programacion!BN$28:BN$41)))))</f>
        <v/>
      </c>
      <c r="BQ27" s="270" t="str">
        <f>IF($C27="","",IF(SUM(Programacion!BO$28:BO$41)=0,"",IF(SUM(Programacion!BO$35:BO$41)=0,'Res 1ªEval'!BQ27,(IF(Programacion!BO$35="",0,Programacion!BO$35/SUM(Programacion!BO$35:BO$41)*'2 Eval'!$E26)+IF(Programacion!BO$36="",0,Programacion!BO$36/SUM(Programacion!BO$35:BO$41)*'2 Eval'!$F26)+IF(Programacion!BO$37="",0,Programacion!BO$37/SUM(Programacion!BO$35:BO$41)*'2 Eval'!$G26)+IF(Programacion!BO$38="",0,Programacion!BO$38/SUM(Programacion!BO$35:BO$41)*'2 Eval'!$H26)+IF(Programacion!BO$39="",0,Programacion!BO$39/SUM(Programacion!BO$35:BO$41)*'2 Eval'!$I26)+IF(Programacion!BO$40="",0,Programacion!BO$40/SUM(Programacion!BO$35:BO$41)*'2 Eval'!$J26)+IF(Programacion!BO$41="",0,Programacion!BO$41/SUM(Programacion!BO$35:BO$41)*'2 Eval'!$K26))*SUM(Programacion!BO$35:BO$41)/SUM(Programacion!BO$28:BO$41)+IF('Res 1ªEval'!BQ27="",0,'Res 1ªEval'!BQ27*SUM(Programacion!BO$28:BO$34)/SUM(Programacion!BO$28:BO$41)))))</f>
        <v/>
      </c>
      <c r="BR27" s="270" t="str">
        <f>IF($C27="","",IF(SUM(Programacion!BP$28:BP$41)=0,"",IF(SUM(Programacion!BP$35:BP$41)=0,'Res 1ªEval'!BR27,(IF(Programacion!BP$35="",0,Programacion!BP$35/SUM(Programacion!BP$35:BP$41)*'2 Eval'!$E26)+IF(Programacion!BP$36="",0,Programacion!BP$36/SUM(Programacion!BP$35:BP$41)*'2 Eval'!$F26)+IF(Programacion!BP$37="",0,Programacion!BP$37/SUM(Programacion!BP$35:BP$41)*'2 Eval'!$G26)+IF(Programacion!BP$38="",0,Programacion!BP$38/SUM(Programacion!BP$35:BP$41)*'2 Eval'!$H26)+IF(Programacion!BP$39="",0,Programacion!BP$39/SUM(Programacion!BP$35:BP$41)*'2 Eval'!$I26)+IF(Programacion!BP$40="",0,Programacion!BP$40/SUM(Programacion!BP$35:BP$41)*'2 Eval'!$J26)+IF(Programacion!BP$41="",0,Programacion!BP$41/SUM(Programacion!BP$35:BP$41)*'2 Eval'!$K26))*SUM(Programacion!BP$35:BP$41)/SUM(Programacion!BP$28:BP$41)+IF('Res 1ªEval'!BR27="",0,'Res 1ªEval'!BR27*SUM(Programacion!BP$28:BP$34)/SUM(Programacion!BP$28:BP$41)))))</f>
        <v/>
      </c>
      <c r="BS27" s="270" t="str">
        <f>IF($C27="","",IF(SUM(Programacion!BQ$28:BQ$41)=0,"",IF(SUM(Programacion!BQ$35:BQ$41)=0,'Res 1ªEval'!BS27,(IF(Programacion!BQ$35="",0,Programacion!BQ$35/SUM(Programacion!BQ$35:BQ$41)*'2 Eval'!$E26)+IF(Programacion!BQ$36="",0,Programacion!BQ$36/SUM(Programacion!BQ$35:BQ$41)*'2 Eval'!$F26)+IF(Programacion!BQ$37="",0,Programacion!BQ$37/SUM(Programacion!BQ$35:BQ$41)*'2 Eval'!$G26)+IF(Programacion!BQ$38="",0,Programacion!BQ$38/SUM(Programacion!BQ$35:BQ$41)*'2 Eval'!$H26)+IF(Programacion!BQ$39="",0,Programacion!BQ$39/SUM(Programacion!BQ$35:BQ$41)*'2 Eval'!$I26)+IF(Programacion!BQ$40="",0,Programacion!BQ$40/SUM(Programacion!BQ$35:BQ$41)*'2 Eval'!$J26)+IF(Programacion!BQ$41="",0,Programacion!BQ$41/SUM(Programacion!BQ$35:BQ$41)*'2 Eval'!$K26))*SUM(Programacion!BQ$35:BQ$41)/SUM(Programacion!BQ$28:BQ$41)+IF('Res 1ªEval'!BS27="",0,'Res 1ªEval'!BS27*SUM(Programacion!BQ$28:BQ$34)/SUM(Programacion!BQ$28:BQ$41)))))</f>
        <v/>
      </c>
      <c r="BT27" s="270" t="str">
        <f>IF($C27="","",IF(SUM(Programacion!BR$28:BR$41)=0,"",IF(SUM(Programacion!BR$35:BR$41)=0,'Res 1ªEval'!BT27,(IF(Programacion!BR$35="",0,Programacion!BR$35/SUM(Programacion!BR$35:BR$41)*'2 Eval'!$E26)+IF(Programacion!BR$36="",0,Programacion!BR$36/SUM(Programacion!BR$35:BR$41)*'2 Eval'!$F26)+IF(Programacion!BR$37="",0,Programacion!BR$37/SUM(Programacion!BR$35:BR$41)*'2 Eval'!$G26)+IF(Programacion!BR$38="",0,Programacion!BR$38/SUM(Programacion!BR$35:BR$41)*'2 Eval'!$H26)+IF(Programacion!BR$39="",0,Programacion!BR$39/SUM(Programacion!BR$35:BR$41)*'2 Eval'!$I26)+IF(Programacion!BR$40="",0,Programacion!BR$40/SUM(Programacion!BR$35:BR$41)*'2 Eval'!$J26)+IF(Programacion!BR$41="",0,Programacion!BR$41/SUM(Programacion!BR$35:BR$41)*'2 Eval'!$K26))*SUM(Programacion!BR$35:BR$41)/SUM(Programacion!BR$28:BR$41)+IF('Res 1ªEval'!BT27="",0,'Res 1ªEval'!BT27*SUM(Programacion!BR$28:BR$34)/SUM(Programacion!BR$28:BR$41)))))</f>
        <v/>
      </c>
      <c r="BU27" s="270" t="str">
        <f>IF($C27="","",IF(SUM(Programacion!BS$28:BS$41)=0,"",IF(SUM(Programacion!BS$35:BS$41)=0,'Res 1ªEval'!BU27,(IF(Programacion!BS$35="",0,Programacion!BS$35/SUM(Programacion!BS$35:BS$41)*'2 Eval'!$E26)+IF(Programacion!BS$36="",0,Programacion!BS$36/SUM(Programacion!BS$35:BS$41)*'2 Eval'!$F26)+IF(Programacion!BS$37="",0,Programacion!BS$37/SUM(Programacion!BS$35:BS$41)*'2 Eval'!$G26)+IF(Programacion!BS$38="",0,Programacion!BS$38/SUM(Programacion!BS$35:BS$41)*'2 Eval'!$H26)+IF(Programacion!BS$39="",0,Programacion!BS$39/SUM(Programacion!BS$35:BS$41)*'2 Eval'!$I26)+IF(Programacion!BS$40="",0,Programacion!BS$40/SUM(Programacion!BS$35:BS$41)*'2 Eval'!$J26)+IF(Programacion!BS$41="",0,Programacion!BS$41/SUM(Programacion!BS$35:BS$41)*'2 Eval'!$K26))*SUM(Programacion!BS$35:BS$41)/SUM(Programacion!BS$28:BS$41)+IF('Res 1ªEval'!BU27="",0,'Res 1ªEval'!BU27*SUM(Programacion!BS$28:BS$34)/SUM(Programacion!BS$28:BS$41)))))</f>
        <v/>
      </c>
      <c r="BV27" s="270" t="str">
        <f>IF($C27="","",IF(SUM(Programacion!BT$28:BT$41)=0,"",IF(SUM(Programacion!BT$35:BT$41)=0,'Res 1ªEval'!BV27,(IF(Programacion!BT$35="",0,Programacion!BT$35/SUM(Programacion!BT$35:BT$41)*'2 Eval'!$E26)+IF(Programacion!BT$36="",0,Programacion!BT$36/SUM(Programacion!BT$35:BT$41)*'2 Eval'!$F26)+IF(Programacion!BT$37="",0,Programacion!BT$37/SUM(Programacion!BT$35:BT$41)*'2 Eval'!$G26)+IF(Programacion!BT$38="",0,Programacion!BT$38/SUM(Programacion!BT$35:BT$41)*'2 Eval'!$H26)+IF(Programacion!BT$39="",0,Programacion!BT$39/SUM(Programacion!BT$35:BT$41)*'2 Eval'!$I26)+IF(Programacion!BT$40="",0,Programacion!BT$40/SUM(Programacion!BT$35:BT$41)*'2 Eval'!$J26)+IF(Programacion!BT$41="",0,Programacion!BT$41/SUM(Programacion!BT$35:BT$41)*'2 Eval'!$K26))*SUM(Programacion!BT$35:BT$41)/SUM(Programacion!BT$28:BT$41)+IF('Res 1ªEval'!BV27="",0,'Res 1ªEval'!BV27*SUM(Programacion!BT$28:BT$34)/SUM(Programacion!BT$28:BT$41)))))</f>
        <v/>
      </c>
      <c r="BW27" s="270" t="str">
        <f>IF($C27="","",IF(SUM(Programacion!BU$28:BU$41)=0,"",IF(SUM(Programacion!BU$35:BU$41)=0,'Res 1ªEval'!BW27,(IF(Programacion!BU$35="",0,Programacion!BU$35/SUM(Programacion!BU$35:BU$41)*'2 Eval'!$E26)+IF(Programacion!BU$36="",0,Programacion!BU$36/SUM(Programacion!BU$35:BU$41)*'2 Eval'!$F26)+IF(Programacion!BU$37="",0,Programacion!BU$37/SUM(Programacion!BU$35:BU$41)*'2 Eval'!$G26)+IF(Programacion!BU$38="",0,Programacion!BU$38/SUM(Programacion!BU$35:BU$41)*'2 Eval'!$H26)+IF(Programacion!BU$39="",0,Programacion!BU$39/SUM(Programacion!BU$35:BU$41)*'2 Eval'!$I26)+IF(Programacion!BU$40="",0,Programacion!BU$40/SUM(Programacion!BU$35:BU$41)*'2 Eval'!$J26)+IF(Programacion!BU$41="",0,Programacion!BU$41/SUM(Programacion!BU$35:BU$41)*'2 Eval'!$K26))*SUM(Programacion!BU$35:BU$41)/SUM(Programacion!BU$28:BU$41)+IF('Res 1ªEval'!BW27="",0,'Res 1ªEval'!BW27*SUM(Programacion!BU$28:BU$34)/SUM(Programacion!BU$28:BU$41)))))</f>
        <v/>
      </c>
      <c r="BX27" s="270" t="str">
        <f>IF($C27="","",IF(SUM(Programacion!BV$28:BV$41)=0,"",IF(SUM(Programacion!BV$35:BV$41)=0,'Res 1ªEval'!BX27,(IF(Programacion!BV$35="",0,Programacion!BV$35/SUM(Programacion!BV$35:BV$41)*'2 Eval'!$E26)+IF(Programacion!BV$36="",0,Programacion!BV$36/SUM(Programacion!BV$35:BV$41)*'2 Eval'!$F26)+IF(Programacion!BV$37="",0,Programacion!BV$37/SUM(Programacion!BV$35:BV$41)*'2 Eval'!$G26)+IF(Programacion!BV$38="",0,Programacion!BV$38/SUM(Programacion!BV$35:BV$41)*'2 Eval'!$H26)+IF(Programacion!BV$39="",0,Programacion!BV$39/SUM(Programacion!BV$35:BV$41)*'2 Eval'!$I26)+IF(Programacion!BV$40="",0,Programacion!BV$40/SUM(Programacion!BV$35:BV$41)*'2 Eval'!$J26)+IF(Programacion!BV$41="",0,Programacion!BV$41/SUM(Programacion!BV$35:BV$41)*'2 Eval'!$K26))*SUM(Programacion!BV$35:BV$41)/SUM(Programacion!BV$28:BV$41)+IF('Res 1ªEval'!BX27="",0,'Res 1ªEval'!BX27*SUM(Programacion!BV$28:BV$34)/SUM(Programacion!BV$28:BV$41)))))</f>
        <v/>
      </c>
      <c r="BY27" s="270" t="str">
        <f>IF($C27="","",IF(SUM(Programacion!BW$28:BW$41)=0,"",IF(SUM(Programacion!BW$35:BW$41)=0,'Res 1ªEval'!BY27,(IF(Programacion!BW$35="",0,Programacion!BW$35/SUM(Programacion!BW$35:BW$41)*'2 Eval'!$E26)+IF(Programacion!BW$36="",0,Programacion!BW$36/SUM(Programacion!BW$35:BW$41)*'2 Eval'!$F26)+IF(Programacion!BW$37="",0,Programacion!BW$37/SUM(Programacion!BW$35:BW$41)*'2 Eval'!$G26)+IF(Programacion!BW$38="",0,Programacion!BW$38/SUM(Programacion!BW$35:BW$41)*'2 Eval'!$H26)+IF(Programacion!BW$39="",0,Programacion!BW$39/SUM(Programacion!BW$35:BW$41)*'2 Eval'!$I26)+IF(Programacion!BW$40="",0,Programacion!BW$40/SUM(Programacion!BW$35:BW$41)*'2 Eval'!$J26)+IF(Programacion!BW$41="",0,Programacion!BW$41/SUM(Programacion!BW$35:BW$41)*'2 Eval'!$K26))*SUM(Programacion!BW$35:BW$41)/SUM(Programacion!BW$28:BW$41)+IF('Res 1ªEval'!BY27="",0,'Res 1ªEval'!BY27*SUM(Programacion!BW$28:BW$34)/SUM(Programacion!BW$28:BW$41)))))</f>
        <v/>
      </c>
      <c r="BZ27" s="270" t="str">
        <f>IF($C27="","",IF(SUM(Programacion!BX$28:BX$41)=0,"",IF(SUM(Programacion!BX$35:BX$41)=0,'Res 1ªEval'!BZ27,(IF(Programacion!BX$35="",0,Programacion!BX$35/SUM(Programacion!BX$35:BX$41)*'2 Eval'!$E26)+IF(Programacion!BX$36="",0,Programacion!BX$36/SUM(Programacion!BX$35:BX$41)*'2 Eval'!$F26)+IF(Programacion!BX$37="",0,Programacion!BX$37/SUM(Programacion!BX$35:BX$41)*'2 Eval'!$G26)+IF(Programacion!BX$38="",0,Programacion!BX$38/SUM(Programacion!BX$35:BX$41)*'2 Eval'!$H26)+IF(Programacion!BX$39="",0,Programacion!BX$39/SUM(Programacion!BX$35:BX$41)*'2 Eval'!$I26)+IF(Programacion!BX$40="",0,Programacion!BX$40/SUM(Programacion!BX$35:BX$41)*'2 Eval'!$J26)+IF(Programacion!BX$41="",0,Programacion!BX$41/SUM(Programacion!BX$35:BX$41)*'2 Eval'!$K26))*SUM(Programacion!BX$35:BX$41)/SUM(Programacion!BX$28:BX$41)+IF('Res 1ªEval'!BZ27="",0,'Res 1ªEval'!BZ27*SUM(Programacion!BX$28:BX$34)/SUM(Programacion!BX$28:BX$41)))))</f>
        <v/>
      </c>
      <c r="CA27" s="270" t="str">
        <f>IF($C27="","",IF(SUM(Programacion!BY$28:BY$41)=0,"",IF(SUM(Programacion!BY$35:BY$41)=0,'Res 1ªEval'!CA27,(IF(Programacion!BY$35="",0,Programacion!BY$35/SUM(Programacion!BY$35:BY$41)*'2 Eval'!$E26)+IF(Programacion!BY$36="",0,Programacion!BY$36/SUM(Programacion!BY$35:BY$41)*'2 Eval'!$F26)+IF(Programacion!BY$37="",0,Programacion!BY$37/SUM(Programacion!BY$35:BY$41)*'2 Eval'!$G26)+IF(Programacion!BY$38="",0,Programacion!BY$38/SUM(Programacion!BY$35:BY$41)*'2 Eval'!$H26)+IF(Programacion!BY$39="",0,Programacion!BY$39/SUM(Programacion!BY$35:BY$41)*'2 Eval'!$I26)+IF(Programacion!BY$40="",0,Programacion!BY$40/SUM(Programacion!BY$35:BY$41)*'2 Eval'!$J26)+IF(Programacion!BY$41="",0,Programacion!BY$41/SUM(Programacion!BY$35:BY$41)*'2 Eval'!$K26))*SUM(Programacion!BY$35:BY$41)/SUM(Programacion!BY$28:BY$41)+IF('Res 1ªEval'!CA27="",0,'Res 1ªEval'!CA27*SUM(Programacion!BY$28:BY$34)/SUM(Programacion!BY$28:BY$41)))))</f>
        <v/>
      </c>
      <c r="CB27" s="270" t="str">
        <f>IF($C27="","",IF(SUM(Programacion!BZ$28:BZ$41)=0,"",IF(SUM(Programacion!BZ$35:BZ$41)=0,'Res 1ªEval'!CB27,(IF(Programacion!BZ$35="",0,Programacion!BZ$35/SUM(Programacion!BZ$35:BZ$41)*'2 Eval'!$E26)+IF(Programacion!BZ$36="",0,Programacion!BZ$36/SUM(Programacion!BZ$35:BZ$41)*'2 Eval'!$F26)+IF(Programacion!BZ$37="",0,Programacion!BZ$37/SUM(Programacion!BZ$35:BZ$41)*'2 Eval'!$G26)+IF(Programacion!BZ$38="",0,Programacion!BZ$38/SUM(Programacion!BZ$35:BZ$41)*'2 Eval'!$H26)+IF(Programacion!BZ$39="",0,Programacion!BZ$39/SUM(Programacion!BZ$35:BZ$41)*'2 Eval'!$I26)+IF(Programacion!BZ$40="",0,Programacion!BZ$40/SUM(Programacion!BZ$35:BZ$41)*'2 Eval'!$J26)+IF(Programacion!BZ$41="",0,Programacion!BZ$41/SUM(Programacion!BZ$35:BZ$41)*'2 Eval'!$K26))*SUM(Programacion!BZ$35:BZ$41)/SUM(Programacion!BZ$28:BZ$41)+IF('Res 1ªEval'!CB27="",0,'Res 1ªEval'!CB27*SUM(Programacion!BZ$28:BZ$34)/SUM(Programacion!BZ$28:BZ$41)))))</f>
        <v/>
      </c>
      <c r="CC27" s="270" t="str">
        <f>IF($C27="","",IF(SUM(Programacion!CA$28:CA$41)=0,"",IF(SUM(Programacion!CA$35:CA$41)=0,'Res 1ªEval'!CC27,(IF(Programacion!CA$35="",0,Programacion!CA$35/SUM(Programacion!CA$35:CA$41)*'2 Eval'!$E26)+IF(Programacion!CA$36="",0,Programacion!CA$36/SUM(Programacion!CA$35:CA$41)*'2 Eval'!$F26)+IF(Programacion!CA$37="",0,Programacion!CA$37/SUM(Programacion!CA$35:CA$41)*'2 Eval'!$G26)+IF(Programacion!CA$38="",0,Programacion!CA$38/SUM(Programacion!CA$35:CA$41)*'2 Eval'!$H26)+IF(Programacion!CA$39="",0,Programacion!CA$39/SUM(Programacion!CA$35:CA$41)*'2 Eval'!$I26)+IF(Programacion!CA$40="",0,Programacion!CA$40/SUM(Programacion!CA$35:CA$41)*'2 Eval'!$J26)+IF(Programacion!CA$41="",0,Programacion!CA$41/SUM(Programacion!CA$35:CA$41)*'2 Eval'!$K26))*SUM(Programacion!CA$35:CA$41)/SUM(Programacion!CA$28:CA$41)+IF('Res 1ªEval'!CC27="",0,'Res 1ªEval'!CC27*SUM(Programacion!CA$28:CA$34)/SUM(Programacion!CA$28:CA$41)))))</f>
        <v/>
      </c>
      <c r="CD27" s="270" t="str">
        <f>IF($C27="","",IF(SUM(Programacion!CB$28:CB$41)=0,"",IF(SUM(Programacion!CB$35:CB$41)=0,'Res 1ªEval'!CD27,(IF(Programacion!CB$35="",0,Programacion!CB$35/SUM(Programacion!CB$35:CB$41)*'2 Eval'!$E26)+IF(Programacion!CB$36="",0,Programacion!CB$36/SUM(Programacion!CB$35:CB$41)*'2 Eval'!$F26)+IF(Programacion!CB$37="",0,Programacion!CB$37/SUM(Programacion!CB$35:CB$41)*'2 Eval'!$G26)+IF(Programacion!CB$38="",0,Programacion!CB$38/SUM(Programacion!CB$35:CB$41)*'2 Eval'!$H26)+IF(Programacion!CB$39="",0,Programacion!CB$39/SUM(Programacion!CB$35:CB$41)*'2 Eval'!$I26)+IF(Programacion!CB$40="",0,Programacion!CB$40/SUM(Programacion!CB$35:CB$41)*'2 Eval'!$J26)+IF(Programacion!CB$41="",0,Programacion!CB$41/SUM(Programacion!CB$35:CB$41)*'2 Eval'!$K26))*SUM(Programacion!CB$35:CB$41)/SUM(Programacion!CB$28:CB$41)+IF('Res 1ªEval'!CD27="",0,'Res 1ªEval'!CD27*SUM(Programacion!CB$28:CB$34)/SUM(Programacion!CB$28:CB$41)))))</f>
        <v/>
      </c>
      <c r="CE27" s="270" t="str">
        <f>IF($C27="","",IF(SUM(Programacion!CC$28:CC$41)=0,"",IF(SUM(Programacion!CC$35:CC$41)=0,'Res 1ªEval'!CE27,(IF(Programacion!CC$35="",0,Programacion!CC$35/SUM(Programacion!CC$35:CC$41)*'2 Eval'!$E26)+IF(Programacion!CC$36="",0,Programacion!CC$36/SUM(Programacion!CC$35:CC$41)*'2 Eval'!$F26)+IF(Programacion!CC$37="",0,Programacion!CC$37/SUM(Programacion!CC$35:CC$41)*'2 Eval'!$G26)+IF(Programacion!CC$38="",0,Programacion!CC$38/SUM(Programacion!CC$35:CC$41)*'2 Eval'!$H26)+IF(Programacion!CC$39="",0,Programacion!CC$39/SUM(Programacion!CC$35:CC$41)*'2 Eval'!$I26)+IF(Programacion!CC$40="",0,Programacion!CC$40/SUM(Programacion!CC$35:CC$41)*'2 Eval'!$J26)+IF(Programacion!CC$41="",0,Programacion!CC$41/SUM(Programacion!CC$35:CC$41)*'2 Eval'!$K26))*SUM(Programacion!CC$35:CC$41)/SUM(Programacion!CC$28:CC$41)+IF('Res 1ªEval'!CE27="",0,'Res 1ªEval'!CE27*SUM(Programacion!CC$28:CC$34)/SUM(Programacion!CC$28:CC$41)))))</f>
        <v/>
      </c>
      <c r="CF27" s="270" t="str">
        <f>IF($C27="","",IF(SUM(Programacion!CD$28:CD$41)=0,"",IF(SUM(Programacion!CD$35:CD$41)=0,'Res 1ªEval'!CF27,(IF(Programacion!CD$35="",0,Programacion!CD$35/SUM(Programacion!CD$35:CD$41)*'2 Eval'!$E26)+IF(Programacion!CD$36="",0,Programacion!CD$36/SUM(Programacion!CD$35:CD$41)*'2 Eval'!$F26)+IF(Programacion!CD$37="",0,Programacion!CD$37/SUM(Programacion!CD$35:CD$41)*'2 Eval'!$G26)+IF(Programacion!CD$38="",0,Programacion!CD$38/SUM(Programacion!CD$35:CD$41)*'2 Eval'!$H26)+IF(Programacion!CD$39="",0,Programacion!CD$39/SUM(Programacion!CD$35:CD$41)*'2 Eval'!$I26)+IF(Programacion!CD$40="",0,Programacion!CD$40/SUM(Programacion!CD$35:CD$41)*'2 Eval'!$J26)+IF(Programacion!CD$41="",0,Programacion!CD$41/SUM(Programacion!CD$35:CD$41)*'2 Eval'!$K26))*SUM(Programacion!CD$35:CD$41)/SUM(Programacion!CD$28:CD$41)+IF('Res 1ªEval'!CF27="",0,'Res 1ªEval'!CF27*SUM(Programacion!CD$28:CD$34)/SUM(Programacion!CD$28:CD$41)))))</f>
        <v/>
      </c>
      <c r="CG27" s="270" t="str">
        <f>IF($C27="","",IF(SUM(Programacion!CE$28:CE$41)=0,"",IF(SUM(Programacion!CE$35:CE$41)=0,'Res 1ªEval'!CG27,(IF(Programacion!CE$35="",0,Programacion!CE$35/SUM(Programacion!CE$35:CE$41)*'2 Eval'!$E26)+IF(Programacion!CE$36="",0,Programacion!CE$36/SUM(Programacion!CE$35:CE$41)*'2 Eval'!$F26)+IF(Programacion!CE$37="",0,Programacion!CE$37/SUM(Programacion!CE$35:CE$41)*'2 Eval'!$G26)+IF(Programacion!CE$38="",0,Programacion!CE$38/SUM(Programacion!CE$35:CE$41)*'2 Eval'!$H26)+IF(Programacion!CE$39="",0,Programacion!CE$39/SUM(Programacion!CE$35:CE$41)*'2 Eval'!$I26)+IF(Programacion!CE$40="",0,Programacion!CE$40/SUM(Programacion!CE$35:CE$41)*'2 Eval'!$J26)+IF(Programacion!CE$41="",0,Programacion!CE$41/SUM(Programacion!CE$35:CE$41)*'2 Eval'!$K26))*SUM(Programacion!CE$35:CE$41)/SUM(Programacion!CE$28:CE$41)+IF('Res 1ªEval'!CG27="",0,'Res 1ªEval'!CG27*SUM(Programacion!CE$28:CE$34)/SUM(Programacion!CE$28:CE$41)))))</f>
        <v/>
      </c>
      <c r="CH27" s="270" t="str">
        <f>IF($C27="","",IF(SUM(Programacion!CF$28:CF$41)=0,"",IF(SUM(Programacion!CF$35:CF$41)=0,'Res 1ªEval'!CH27,(IF(Programacion!CF$35="",0,Programacion!CF$35/SUM(Programacion!CF$35:CF$41)*'2 Eval'!$E26)+IF(Programacion!CF$36="",0,Programacion!CF$36/SUM(Programacion!CF$35:CF$41)*'2 Eval'!$F26)+IF(Programacion!CF$37="",0,Programacion!CF$37/SUM(Programacion!CF$35:CF$41)*'2 Eval'!$G26)+IF(Programacion!CF$38="",0,Programacion!CF$38/SUM(Programacion!CF$35:CF$41)*'2 Eval'!$H26)+IF(Programacion!CF$39="",0,Programacion!CF$39/SUM(Programacion!CF$35:CF$41)*'2 Eval'!$I26)+IF(Programacion!CF$40="",0,Programacion!CF$40/SUM(Programacion!CF$35:CF$41)*'2 Eval'!$J26)+IF(Programacion!CF$41="",0,Programacion!CF$41/SUM(Programacion!CF$35:CF$41)*'2 Eval'!$K26))*SUM(Programacion!CF$35:CF$41)/SUM(Programacion!CF$28:CF$41)+IF('Res 1ªEval'!CH27="",0,'Res 1ªEval'!CH27*SUM(Programacion!CF$28:CF$34)/SUM(Programacion!CF$28:CF$41)))))</f>
        <v/>
      </c>
      <c r="CI27" s="270" t="str">
        <f>IF($C27="","",IF(SUM(Programacion!CG$28:CG$41)=0,"",IF(SUM(Programacion!CG$35:CG$41)=0,'Res 1ªEval'!CI27,(IF(Programacion!CG$35="",0,Programacion!CG$35/SUM(Programacion!CG$35:CG$41)*'2 Eval'!$E26)+IF(Programacion!CG$36="",0,Programacion!CG$36/SUM(Programacion!CG$35:CG$41)*'2 Eval'!$F26)+IF(Programacion!CG$37="",0,Programacion!CG$37/SUM(Programacion!CG$35:CG$41)*'2 Eval'!$G26)+IF(Programacion!CG$38="",0,Programacion!CG$38/SUM(Programacion!CG$35:CG$41)*'2 Eval'!$H26)+IF(Programacion!CG$39="",0,Programacion!CG$39/SUM(Programacion!CG$35:CG$41)*'2 Eval'!$I26)+IF(Programacion!CG$40="",0,Programacion!CG$40/SUM(Programacion!CG$35:CG$41)*'2 Eval'!$J26)+IF(Programacion!CG$41="",0,Programacion!CG$41/SUM(Programacion!CG$35:CG$41)*'2 Eval'!$K26))*SUM(Programacion!CG$35:CG$41)/SUM(Programacion!CG$28:CG$41)+IF('Res 1ªEval'!CI27="",0,'Res 1ªEval'!CI27*SUM(Programacion!CG$28:CG$34)/SUM(Programacion!CG$28:CG$41)))))</f>
        <v/>
      </c>
      <c r="CJ27" s="270" t="str">
        <f>IF($C27="","",IF(SUM(Programacion!CH$28:CH$41)=0,"",IF(SUM(Programacion!CH$35:CH$41)=0,'Res 1ªEval'!CJ27,(IF(Programacion!CH$35="",0,Programacion!CH$35/SUM(Programacion!CH$35:CH$41)*'2 Eval'!$E26)+IF(Programacion!CH$36="",0,Programacion!CH$36/SUM(Programacion!CH$35:CH$41)*'2 Eval'!$F26)+IF(Programacion!CH$37="",0,Programacion!CH$37/SUM(Programacion!CH$35:CH$41)*'2 Eval'!$G26)+IF(Programacion!CH$38="",0,Programacion!CH$38/SUM(Programacion!CH$35:CH$41)*'2 Eval'!$H26)+IF(Programacion!CH$39="",0,Programacion!CH$39/SUM(Programacion!CH$35:CH$41)*'2 Eval'!$I26)+IF(Programacion!CH$40="",0,Programacion!CH$40/SUM(Programacion!CH$35:CH$41)*'2 Eval'!$J26)+IF(Programacion!CH$41="",0,Programacion!CH$41/SUM(Programacion!CH$35:CH$41)*'2 Eval'!$K26))*SUM(Programacion!CH$35:CH$41)/SUM(Programacion!CH$28:CH$41)+IF('Res 1ªEval'!CJ27="",0,'Res 1ªEval'!CJ27*SUM(Programacion!CH$28:CH$34)/SUM(Programacion!CH$28:CH$41)))))</f>
        <v/>
      </c>
      <c r="CK27" s="270" t="str">
        <f>IF($C27="","",IF(SUM(Programacion!CI$28:CI$41)=0,"",IF(SUM(Programacion!CI$35:CI$41)=0,'Res 1ªEval'!CK27,(IF(Programacion!CI$35="",0,Programacion!CI$35/SUM(Programacion!CI$35:CI$41)*'2 Eval'!$E26)+IF(Programacion!CI$36="",0,Programacion!CI$36/SUM(Programacion!CI$35:CI$41)*'2 Eval'!$F26)+IF(Programacion!CI$37="",0,Programacion!CI$37/SUM(Programacion!CI$35:CI$41)*'2 Eval'!$G26)+IF(Programacion!CI$38="",0,Programacion!CI$38/SUM(Programacion!CI$35:CI$41)*'2 Eval'!$H26)+IF(Programacion!CI$39="",0,Programacion!CI$39/SUM(Programacion!CI$35:CI$41)*'2 Eval'!$I26)+IF(Programacion!CI$40="",0,Programacion!CI$40/SUM(Programacion!CI$35:CI$41)*'2 Eval'!$J26)+IF(Programacion!CI$41="",0,Programacion!CI$41/SUM(Programacion!CI$35:CI$41)*'2 Eval'!$K26))*SUM(Programacion!CI$35:CI$41)/SUM(Programacion!CI$28:CI$41)+IF('Res 1ªEval'!CK27="",0,'Res 1ªEval'!CK27*SUM(Programacion!CI$28:CI$34)/SUM(Programacion!CI$28:CI$41)))))</f>
        <v/>
      </c>
      <c r="CL27" s="270" t="str">
        <f>IF($C27="","",IF(SUM(Programacion!CJ$28:CJ$41)=0,"",IF(SUM(Programacion!CJ$35:CJ$41)=0,'Res 1ªEval'!CL27,(IF(Programacion!CJ$35="",0,Programacion!CJ$35/SUM(Programacion!CJ$35:CJ$41)*'2 Eval'!$E26)+IF(Programacion!CJ$36="",0,Programacion!CJ$36/SUM(Programacion!CJ$35:CJ$41)*'2 Eval'!$F26)+IF(Programacion!CJ$37="",0,Programacion!CJ$37/SUM(Programacion!CJ$35:CJ$41)*'2 Eval'!$G26)+IF(Programacion!CJ$38="",0,Programacion!CJ$38/SUM(Programacion!CJ$35:CJ$41)*'2 Eval'!$H26)+IF(Programacion!CJ$39="",0,Programacion!CJ$39/SUM(Programacion!CJ$35:CJ$41)*'2 Eval'!$I26)+IF(Programacion!CJ$40="",0,Programacion!CJ$40/SUM(Programacion!CJ$35:CJ$41)*'2 Eval'!$J26)+IF(Programacion!CJ$41="",0,Programacion!CJ$41/SUM(Programacion!CJ$35:CJ$41)*'2 Eval'!$K26))*SUM(Programacion!CJ$35:CJ$41)/SUM(Programacion!CJ$28:CJ$41)+IF('Res 1ªEval'!CL27="",0,'Res 1ªEval'!CL27*SUM(Programacion!CJ$28:CJ$34)/SUM(Programacion!CJ$28:CJ$41)))))</f>
        <v/>
      </c>
      <c r="CM27" s="270" t="str">
        <f>IF($C27="","",IF(SUM(Programacion!CK$28:CK$41)=0,"",IF(SUM(Programacion!CK$35:CK$41)=0,'Res 1ªEval'!CM27,(IF(Programacion!CK$35="",0,Programacion!CK$35/SUM(Programacion!CK$35:CK$41)*'2 Eval'!$E26)+IF(Programacion!CK$36="",0,Programacion!CK$36/SUM(Programacion!CK$35:CK$41)*'2 Eval'!$F26)+IF(Programacion!CK$37="",0,Programacion!CK$37/SUM(Programacion!CK$35:CK$41)*'2 Eval'!$G26)+IF(Programacion!CK$38="",0,Programacion!CK$38/SUM(Programacion!CK$35:CK$41)*'2 Eval'!$H26)+IF(Programacion!CK$39="",0,Programacion!CK$39/SUM(Programacion!CK$35:CK$41)*'2 Eval'!$I26)+IF(Programacion!CK$40="",0,Programacion!CK$40/SUM(Programacion!CK$35:CK$41)*'2 Eval'!$J26)+IF(Programacion!CK$41="",0,Programacion!CK$41/SUM(Programacion!CK$35:CK$41)*'2 Eval'!$K26))*SUM(Programacion!CK$35:CK$41)/SUM(Programacion!CK$28:CK$41)+IF('Res 1ªEval'!CM27="",0,'Res 1ªEval'!CM27*SUM(Programacion!CK$28:CK$34)/SUM(Programacion!CK$28:CK$41)))))</f>
        <v/>
      </c>
      <c r="CN27" s="270" t="str">
        <f>IF($C27="","",IF(SUM(Programacion!CL$28:CL$41)=0,"",IF(SUM(Programacion!CL$35:CL$41)=0,'Res 1ªEval'!CN27,(IF(Programacion!CL$35="",0,Programacion!CL$35/SUM(Programacion!CL$35:CL$41)*'2 Eval'!$E26)+IF(Programacion!CL$36="",0,Programacion!CL$36/SUM(Programacion!CL$35:CL$41)*'2 Eval'!$F26)+IF(Programacion!CL$37="",0,Programacion!CL$37/SUM(Programacion!CL$35:CL$41)*'2 Eval'!$G26)+IF(Programacion!CL$38="",0,Programacion!CL$38/SUM(Programacion!CL$35:CL$41)*'2 Eval'!$H26)+IF(Programacion!CL$39="",0,Programacion!CL$39/SUM(Programacion!CL$35:CL$41)*'2 Eval'!$I26)+IF(Programacion!CL$40="",0,Programacion!CL$40/SUM(Programacion!CL$35:CL$41)*'2 Eval'!$J26)+IF(Programacion!CL$41="",0,Programacion!CL$41/SUM(Programacion!CL$35:CL$41)*'2 Eval'!$K26))*SUM(Programacion!CL$35:CL$41)/SUM(Programacion!CL$28:CL$41)+IF('Res 1ªEval'!CN27="",0,'Res 1ªEval'!CN27*SUM(Programacion!CL$28:CL$34)/SUM(Programacion!CL$28:CL$41)))))</f>
        <v/>
      </c>
      <c r="CO27" s="270" t="str">
        <f>IF($C27="","",IF(SUM(Programacion!CM$28:CM$41)=0,"",IF(SUM(Programacion!CM$35:CM$41)=0,'Res 1ªEval'!CO27,(IF(Programacion!CM$35="",0,Programacion!CM$35/SUM(Programacion!CM$35:CM$41)*'2 Eval'!$E26)+IF(Programacion!CM$36="",0,Programacion!CM$36/SUM(Programacion!CM$35:CM$41)*'2 Eval'!$F26)+IF(Programacion!CM$37="",0,Programacion!CM$37/SUM(Programacion!CM$35:CM$41)*'2 Eval'!$G26)+IF(Programacion!CM$38="",0,Programacion!CM$38/SUM(Programacion!CM$35:CM$41)*'2 Eval'!$H26)+IF(Programacion!CM$39="",0,Programacion!CM$39/SUM(Programacion!CM$35:CM$41)*'2 Eval'!$I26)+IF(Programacion!CM$40="",0,Programacion!CM$40/SUM(Programacion!CM$35:CM$41)*'2 Eval'!$J26)+IF(Programacion!CM$41="",0,Programacion!CM$41/SUM(Programacion!CM$35:CM$41)*'2 Eval'!$K26))*SUM(Programacion!CM$35:CM$41)/SUM(Programacion!CM$28:CM$41)+IF('Res 1ªEval'!CO27="",0,'Res 1ªEval'!CO27*SUM(Programacion!CM$28:CM$34)/SUM(Programacion!CM$28:CM$41)))))</f>
        <v/>
      </c>
      <c r="CP27" s="270" t="str">
        <f>IF($C27="","",IF(SUM(Programacion!CN$28:CN$41)=0,"",IF(SUM(Programacion!CN$35:CN$41)=0,'Res 1ªEval'!CP27,(IF(Programacion!CN$35="",0,Programacion!CN$35/SUM(Programacion!CN$35:CN$41)*'2 Eval'!$E26)+IF(Programacion!CN$36="",0,Programacion!CN$36/SUM(Programacion!CN$35:CN$41)*'2 Eval'!$F26)+IF(Programacion!CN$37="",0,Programacion!CN$37/SUM(Programacion!CN$35:CN$41)*'2 Eval'!$G26)+IF(Programacion!CN$38="",0,Programacion!CN$38/SUM(Programacion!CN$35:CN$41)*'2 Eval'!$H26)+IF(Programacion!CN$39="",0,Programacion!CN$39/SUM(Programacion!CN$35:CN$41)*'2 Eval'!$I26)+IF(Programacion!CN$40="",0,Programacion!CN$40/SUM(Programacion!CN$35:CN$41)*'2 Eval'!$J26)+IF(Programacion!CN$41="",0,Programacion!CN$41/SUM(Programacion!CN$35:CN$41)*'2 Eval'!$K26))*SUM(Programacion!CN$35:CN$41)/SUM(Programacion!CN$28:CN$41)+IF('Res 1ªEval'!CP27="",0,'Res 1ªEval'!CP27*SUM(Programacion!CN$28:CN$34)/SUM(Programacion!CN$28:CN$41)))))</f>
        <v/>
      </c>
      <c r="CQ27" s="270" t="str">
        <f>IF($C27="","",IF(SUM(Programacion!CO$28:CO$41)=0,"",IF(SUM(Programacion!CO$35:CO$41)=0,'Res 1ªEval'!CQ27,(IF(Programacion!CO$35="",0,Programacion!CO$35/SUM(Programacion!CO$35:CO$41)*'2 Eval'!$E26)+IF(Programacion!CO$36="",0,Programacion!CO$36/SUM(Programacion!CO$35:CO$41)*'2 Eval'!$F26)+IF(Programacion!CO$37="",0,Programacion!CO$37/SUM(Programacion!CO$35:CO$41)*'2 Eval'!$G26)+IF(Programacion!CO$38="",0,Programacion!CO$38/SUM(Programacion!CO$35:CO$41)*'2 Eval'!$H26)+IF(Programacion!CO$39="",0,Programacion!CO$39/SUM(Programacion!CO$35:CO$41)*'2 Eval'!$I26)+IF(Programacion!CO$40="",0,Programacion!CO$40/SUM(Programacion!CO$35:CO$41)*'2 Eval'!$J26)+IF(Programacion!CO$41="",0,Programacion!CO$41/SUM(Programacion!CO$35:CO$41)*'2 Eval'!$K26))*SUM(Programacion!CO$35:CO$41)/SUM(Programacion!CO$28:CO$41)+IF('Res 1ªEval'!CQ27="",0,'Res 1ªEval'!CQ27*SUM(Programacion!CO$28:CO$34)/SUM(Programacion!CO$28:CO$41)))))</f>
        <v/>
      </c>
      <c r="CR27" s="270" t="str">
        <f>IF($C27="","",IF(SUM(Programacion!CP$28:CP$41)=0,"",IF(SUM(Programacion!CP$35:CP$41)=0,'Res 1ªEval'!CR27,(IF(Programacion!CP$35="",0,Programacion!CP$35/SUM(Programacion!CP$35:CP$41)*'2 Eval'!$E26)+IF(Programacion!CP$36="",0,Programacion!CP$36/SUM(Programacion!CP$35:CP$41)*'2 Eval'!$F26)+IF(Programacion!CP$37="",0,Programacion!CP$37/SUM(Programacion!CP$35:CP$41)*'2 Eval'!$G26)+IF(Programacion!CP$38="",0,Programacion!CP$38/SUM(Programacion!CP$35:CP$41)*'2 Eval'!$H26)+IF(Programacion!CP$39="",0,Programacion!CP$39/SUM(Programacion!CP$35:CP$41)*'2 Eval'!$I26)+IF(Programacion!CP$40="",0,Programacion!CP$40/SUM(Programacion!CP$35:CP$41)*'2 Eval'!$J26)+IF(Programacion!CP$41="",0,Programacion!CP$41/SUM(Programacion!CP$35:CP$41)*'2 Eval'!$K26))*SUM(Programacion!CP$35:CP$41)/SUM(Programacion!CP$28:CP$41)+IF('Res 1ªEval'!CR27="",0,'Res 1ªEval'!CR27*SUM(Programacion!CP$28:CP$34)/SUM(Programacion!CP$28:CP$41)))))</f>
        <v/>
      </c>
      <c r="CS27" s="270" t="str">
        <f>IF($C27="","",IF(SUM(Programacion!CQ$28:CQ$41)=0,"",IF(SUM(Programacion!CQ$35:CQ$41)=0,'Res 1ªEval'!CS27,(IF(Programacion!CQ$35="",0,Programacion!CQ$35/SUM(Programacion!CQ$35:CQ$41)*'2 Eval'!$E26)+IF(Programacion!CQ$36="",0,Programacion!CQ$36/SUM(Programacion!CQ$35:CQ$41)*'2 Eval'!$F26)+IF(Programacion!CQ$37="",0,Programacion!CQ$37/SUM(Programacion!CQ$35:CQ$41)*'2 Eval'!$G26)+IF(Programacion!CQ$38="",0,Programacion!CQ$38/SUM(Programacion!CQ$35:CQ$41)*'2 Eval'!$H26)+IF(Programacion!CQ$39="",0,Programacion!CQ$39/SUM(Programacion!CQ$35:CQ$41)*'2 Eval'!$I26)+IF(Programacion!CQ$40="",0,Programacion!CQ$40/SUM(Programacion!CQ$35:CQ$41)*'2 Eval'!$J26)+IF(Programacion!CQ$41="",0,Programacion!CQ$41/SUM(Programacion!CQ$35:CQ$41)*'2 Eval'!$K26))*SUM(Programacion!CQ$35:CQ$41)/SUM(Programacion!CQ$28:CQ$41)+IF('Res 1ªEval'!CS27="",0,'Res 1ªEval'!CS27*SUM(Programacion!CQ$28:CQ$34)/SUM(Programacion!CQ$28:CQ$41)))))</f>
        <v/>
      </c>
      <c r="CT27" s="270" t="str">
        <f>IF($C27="","",IF(SUM(Programacion!CR$28:CR$41)=0,"",IF(SUM(Programacion!CR$35:CR$41)=0,'Res 1ªEval'!CT27,(IF(Programacion!CR$35="",0,Programacion!CR$35/SUM(Programacion!CR$35:CR$41)*'2 Eval'!$E26)+IF(Programacion!CR$36="",0,Programacion!CR$36/SUM(Programacion!CR$35:CR$41)*'2 Eval'!$F26)+IF(Programacion!CR$37="",0,Programacion!CR$37/SUM(Programacion!CR$35:CR$41)*'2 Eval'!$G26)+IF(Programacion!CR$38="",0,Programacion!CR$38/SUM(Programacion!CR$35:CR$41)*'2 Eval'!$H26)+IF(Programacion!CR$39="",0,Programacion!CR$39/SUM(Programacion!CR$35:CR$41)*'2 Eval'!$I26)+IF(Programacion!CR$40="",0,Programacion!CR$40/SUM(Programacion!CR$35:CR$41)*'2 Eval'!$J26)+IF(Programacion!CR$41="",0,Programacion!CR$41/SUM(Programacion!CR$35:CR$41)*'2 Eval'!$K26))*SUM(Programacion!CR$35:CR$41)/SUM(Programacion!CR$28:CR$41)+IF('Res 1ªEval'!CT27="",0,'Res 1ªEval'!CT27*SUM(Programacion!CR$28:CR$34)/SUM(Programacion!CR$28:CR$41)))))</f>
        <v/>
      </c>
      <c r="CU27" s="270" t="str">
        <f>IF($C27="","",IF(SUM(Programacion!CS$28:CS$41)=0,"",IF(SUM(Programacion!CS$35:CS$41)=0,'Res 1ªEval'!CU27,(IF(Programacion!CS$35="",0,Programacion!CS$35/SUM(Programacion!CS$35:CS$41)*'2 Eval'!$E26)+IF(Programacion!CS$36="",0,Programacion!CS$36/SUM(Programacion!CS$35:CS$41)*'2 Eval'!$F26)+IF(Programacion!CS$37="",0,Programacion!CS$37/SUM(Programacion!CS$35:CS$41)*'2 Eval'!$G26)+IF(Programacion!CS$38="",0,Programacion!CS$38/SUM(Programacion!CS$35:CS$41)*'2 Eval'!$H26)+IF(Programacion!CS$39="",0,Programacion!CS$39/SUM(Programacion!CS$35:CS$41)*'2 Eval'!$I26)+IF(Programacion!CS$40="",0,Programacion!CS$40/SUM(Programacion!CS$35:CS$41)*'2 Eval'!$J26)+IF(Programacion!CS$41="",0,Programacion!CS$41/SUM(Programacion!CS$35:CS$41)*'2 Eval'!$K26))*SUM(Programacion!CS$35:CS$41)/SUM(Programacion!CS$28:CS$41)+IF('Res 1ªEval'!CU27="",0,'Res 1ªEval'!CU27*SUM(Programacion!CS$28:CS$34)/SUM(Programacion!CS$28:CS$41)))))</f>
        <v/>
      </c>
      <c r="CV27" s="270" t="str">
        <f>IF($C27="","",IF(SUM(Programacion!CT$28:CT$41)=0,"",IF(SUM(Programacion!CT$35:CT$41)=0,'Res 1ªEval'!CV27,(IF(Programacion!CT$35="",0,Programacion!CT$35/SUM(Programacion!CT$35:CT$41)*'2 Eval'!$E26)+IF(Programacion!CT$36="",0,Programacion!CT$36/SUM(Programacion!CT$35:CT$41)*'2 Eval'!$F26)+IF(Programacion!CT$37="",0,Programacion!CT$37/SUM(Programacion!CT$35:CT$41)*'2 Eval'!$G26)+IF(Programacion!CT$38="",0,Programacion!CT$38/SUM(Programacion!CT$35:CT$41)*'2 Eval'!$H26)+IF(Programacion!CT$39="",0,Programacion!CT$39/SUM(Programacion!CT$35:CT$41)*'2 Eval'!$I26)+IF(Programacion!CT$40="",0,Programacion!CT$40/SUM(Programacion!CT$35:CT$41)*'2 Eval'!$J26)+IF(Programacion!CT$41="",0,Programacion!CT$41/SUM(Programacion!CT$35:CT$41)*'2 Eval'!$K26))*SUM(Programacion!CT$35:CT$41)/SUM(Programacion!CT$28:CT$41)+IF('Res 1ªEval'!CV27="",0,'Res 1ªEval'!CV27*SUM(Programacion!CT$28:CT$34)/SUM(Programacion!CT$28:CT$41)))))</f>
        <v/>
      </c>
      <c r="CW27" s="270" t="str">
        <f>IF($C27="","",IF(SUM(Programacion!CU$28:CU$41)=0,"",IF(SUM(Programacion!CU$35:CU$41)=0,'Res 1ªEval'!CW27,(IF(Programacion!CU$35="",0,Programacion!CU$35/SUM(Programacion!CU$35:CU$41)*'2 Eval'!$E26)+IF(Programacion!CU$36="",0,Programacion!CU$36/SUM(Programacion!CU$35:CU$41)*'2 Eval'!$F26)+IF(Programacion!CU$37="",0,Programacion!CU$37/SUM(Programacion!CU$35:CU$41)*'2 Eval'!$G26)+IF(Programacion!CU$38="",0,Programacion!CU$38/SUM(Programacion!CU$35:CU$41)*'2 Eval'!$H26)+IF(Programacion!CU$39="",0,Programacion!CU$39/SUM(Programacion!CU$35:CU$41)*'2 Eval'!$I26)+IF(Programacion!CU$40="",0,Programacion!CU$40/SUM(Programacion!CU$35:CU$41)*'2 Eval'!$J26)+IF(Programacion!CU$41="",0,Programacion!CU$41/SUM(Programacion!CU$35:CU$41)*'2 Eval'!$K26))*SUM(Programacion!CU$35:CU$41)/SUM(Programacion!CU$28:CU$41)+IF('Res 1ªEval'!CW27="",0,'Res 1ªEval'!CW27*SUM(Programacion!CU$28:CU$34)/SUM(Programacion!CU$28:CU$41)))))</f>
        <v/>
      </c>
      <c r="CX27" s="270" t="str">
        <f>IF($C27="","",IF(SUM(Programacion!CV$28:CV$41)=0,"",IF(SUM(Programacion!CV$35:CV$41)=0,'Res 1ªEval'!CX27,(IF(Programacion!CV$35="",0,Programacion!CV$35/SUM(Programacion!CV$35:CV$41)*'2 Eval'!$E26)+IF(Programacion!CV$36="",0,Programacion!CV$36/SUM(Programacion!CV$35:CV$41)*'2 Eval'!$F26)+IF(Programacion!CV$37="",0,Programacion!CV$37/SUM(Programacion!CV$35:CV$41)*'2 Eval'!$G26)+IF(Programacion!CV$38="",0,Programacion!CV$38/SUM(Programacion!CV$35:CV$41)*'2 Eval'!$H26)+IF(Programacion!CV$39="",0,Programacion!CV$39/SUM(Programacion!CV$35:CV$41)*'2 Eval'!$I26)+IF(Programacion!CV$40="",0,Programacion!CV$40/SUM(Programacion!CV$35:CV$41)*'2 Eval'!$J26)+IF(Programacion!CV$41="",0,Programacion!CV$41/SUM(Programacion!CV$35:CV$41)*'2 Eval'!$K26))*SUM(Programacion!CV$35:CV$41)/SUM(Programacion!CV$28:CV$41)+IF('Res 1ªEval'!CX27="",0,'Res 1ªEval'!CX27*SUM(Programacion!CV$28:CV$34)/SUM(Programacion!CV$28:CV$41)))))</f>
        <v/>
      </c>
      <c r="CY27" s="270" t="str">
        <f>IF($C27="","",IF(SUM(Programacion!CW$28:CW$41)=0,"",IF(SUM(Programacion!CW$35:CW$41)=0,'Res 1ªEval'!CY27,(IF(Programacion!CW$35="",0,Programacion!CW$35/SUM(Programacion!CW$35:CW$41)*'2 Eval'!$E26)+IF(Programacion!CW$36="",0,Programacion!CW$36/SUM(Programacion!CW$35:CW$41)*'2 Eval'!$F26)+IF(Programacion!CW$37="",0,Programacion!CW$37/SUM(Programacion!CW$35:CW$41)*'2 Eval'!$G26)+IF(Programacion!CW$38="",0,Programacion!CW$38/SUM(Programacion!CW$35:CW$41)*'2 Eval'!$H26)+IF(Programacion!CW$39="",0,Programacion!CW$39/SUM(Programacion!CW$35:CW$41)*'2 Eval'!$I26)+IF(Programacion!CW$40="",0,Programacion!CW$40/SUM(Programacion!CW$35:CW$41)*'2 Eval'!$J26)+IF(Programacion!CW$41="",0,Programacion!CW$41/SUM(Programacion!CW$35:CW$41)*'2 Eval'!$K26))*SUM(Programacion!CW$35:CW$41)/SUM(Programacion!CW$28:CW$41)+IF('Res 1ªEval'!CY27="",0,'Res 1ªEval'!CY27*SUM(Programacion!CW$28:CW$34)/SUM(Programacion!CW$28:CW$41)))))</f>
        <v/>
      </c>
      <c r="CZ27" s="270" t="str">
        <f>IF($C27="","",IF(SUM(Programacion!CX$28:CX$41)=0,"",IF(SUM(Programacion!CX$35:CX$41)=0,'Res 1ªEval'!CZ27,(IF(Programacion!CX$35="",0,Programacion!CX$35/SUM(Programacion!CX$35:CX$41)*'2 Eval'!$E26)+IF(Programacion!CX$36="",0,Programacion!CX$36/SUM(Programacion!CX$35:CX$41)*'2 Eval'!$F26)+IF(Programacion!CX$37="",0,Programacion!CX$37/SUM(Programacion!CX$35:CX$41)*'2 Eval'!$G26)+IF(Programacion!CX$38="",0,Programacion!CX$38/SUM(Programacion!CX$35:CX$41)*'2 Eval'!$H26)+IF(Programacion!CX$39="",0,Programacion!CX$39/SUM(Programacion!CX$35:CX$41)*'2 Eval'!$I26)+IF(Programacion!CX$40="",0,Programacion!CX$40/SUM(Programacion!CX$35:CX$41)*'2 Eval'!$J26)+IF(Programacion!CX$41="",0,Programacion!CX$41/SUM(Programacion!CX$35:CX$41)*'2 Eval'!$K26))*SUM(Programacion!CX$35:CX$41)/SUM(Programacion!CX$28:CX$41)+IF('Res 1ªEval'!CZ27="",0,'Res 1ªEval'!CZ27*SUM(Programacion!CX$28:CX$34)/SUM(Programacion!CX$28:CX$41)))))</f>
        <v/>
      </c>
      <c r="DA27" s="270" t="str">
        <f>IF($C27="","",IF(SUM(Programacion!CY$28:CY$41)=0,"",IF(SUM(Programacion!CY$35:CY$41)=0,'Res 1ªEval'!DA27,(IF(Programacion!CY$35="",0,Programacion!CY$35/SUM(Programacion!CY$35:CY$41)*'2 Eval'!$E26)+IF(Programacion!CY$36="",0,Programacion!CY$36/SUM(Programacion!CY$35:CY$41)*'2 Eval'!$F26)+IF(Programacion!CY$37="",0,Programacion!CY$37/SUM(Programacion!CY$35:CY$41)*'2 Eval'!$G26)+IF(Programacion!CY$38="",0,Programacion!CY$38/SUM(Programacion!CY$35:CY$41)*'2 Eval'!$H26)+IF(Programacion!CY$39="",0,Programacion!CY$39/SUM(Programacion!CY$35:CY$41)*'2 Eval'!$I26)+IF(Programacion!CY$40="",0,Programacion!CY$40/SUM(Programacion!CY$35:CY$41)*'2 Eval'!$J26)+IF(Programacion!CY$41="",0,Programacion!CY$41/SUM(Programacion!CY$35:CY$41)*'2 Eval'!$K26))*SUM(Programacion!CY$35:CY$41)/SUM(Programacion!CY$28:CY$41)+IF('Res 1ªEval'!DA27="",0,'Res 1ªEval'!DA27*SUM(Programacion!CY$28:CY$34)/SUM(Programacion!CY$28:CY$41)))))</f>
        <v/>
      </c>
      <c r="DB27" s="270" t="str">
        <f>IF($C27="","",IF(SUM(Programacion!CZ$28:CZ$41)=0,"",IF(SUM(Programacion!CZ$35:CZ$41)=0,'Res 1ªEval'!DB27,(IF(Programacion!CZ$35="",0,Programacion!CZ$35/SUM(Programacion!CZ$35:CZ$41)*'2 Eval'!$E26)+IF(Programacion!CZ$36="",0,Programacion!CZ$36/SUM(Programacion!CZ$35:CZ$41)*'2 Eval'!$F26)+IF(Programacion!CZ$37="",0,Programacion!CZ$37/SUM(Programacion!CZ$35:CZ$41)*'2 Eval'!$G26)+IF(Programacion!CZ$38="",0,Programacion!CZ$38/SUM(Programacion!CZ$35:CZ$41)*'2 Eval'!$H26)+IF(Programacion!CZ$39="",0,Programacion!CZ$39/SUM(Programacion!CZ$35:CZ$41)*'2 Eval'!$I26)+IF(Programacion!CZ$40="",0,Programacion!CZ$40/SUM(Programacion!CZ$35:CZ$41)*'2 Eval'!$J26)+IF(Programacion!CZ$41="",0,Programacion!CZ$41/SUM(Programacion!CZ$35:CZ$41)*'2 Eval'!$K26))*SUM(Programacion!CZ$35:CZ$41)/SUM(Programacion!CZ$28:CZ$41)+IF('Res 1ªEval'!DB27="",0,'Res 1ªEval'!DB27*SUM(Programacion!CZ$28:CZ$34)/SUM(Programacion!CZ$28:CZ$41)))))</f>
        <v/>
      </c>
      <c r="DC27" s="270" t="str">
        <f>IF($C27="","",IF(SUM(Programacion!DA$28:DA$41)=0,"",IF(SUM(Programacion!DA$35:DA$41)=0,'Res 1ªEval'!DC27,(IF(Programacion!DA$35="",0,Programacion!DA$35/SUM(Programacion!DA$35:DA$41)*'2 Eval'!$E26)+IF(Programacion!DA$36="",0,Programacion!DA$36/SUM(Programacion!DA$35:DA$41)*'2 Eval'!$F26)+IF(Programacion!DA$37="",0,Programacion!DA$37/SUM(Programacion!DA$35:DA$41)*'2 Eval'!$G26)+IF(Programacion!DA$38="",0,Programacion!DA$38/SUM(Programacion!DA$35:DA$41)*'2 Eval'!$H26)+IF(Programacion!DA$39="",0,Programacion!DA$39/SUM(Programacion!DA$35:DA$41)*'2 Eval'!$I26)+IF(Programacion!DA$40="",0,Programacion!DA$40/SUM(Programacion!DA$35:DA$41)*'2 Eval'!$J26)+IF(Programacion!DA$41="",0,Programacion!DA$41/SUM(Programacion!DA$35:DA$41)*'2 Eval'!$K26))*SUM(Programacion!DA$35:DA$41)/SUM(Programacion!DA$28:DA$41)+IF('Res 1ªEval'!DC27="",0,'Res 1ªEval'!DC27*SUM(Programacion!DA$28:DA$34)/SUM(Programacion!DA$28:DA$41)))))</f>
        <v/>
      </c>
      <c r="DD27" s="270" t="str">
        <f>IF($C27="","",IF(SUM(Programacion!DB$28:DB$41)=0,"",IF(SUM(Programacion!DB$35:DB$41)=0,'Res 1ªEval'!DD27,(IF(Programacion!DB$35="",0,Programacion!DB$35/SUM(Programacion!DB$35:DB$41)*'2 Eval'!$E26)+IF(Programacion!DB$36="",0,Programacion!DB$36/SUM(Programacion!DB$35:DB$41)*'2 Eval'!$F26)+IF(Programacion!DB$37="",0,Programacion!DB$37/SUM(Programacion!DB$35:DB$41)*'2 Eval'!$G26)+IF(Programacion!DB$38="",0,Programacion!DB$38/SUM(Programacion!DB$35:DB$41)*'2 Eval'!$H26)+IF(Programacion!DB$39="",0,Programacion!DB$39/SUM(Programacion!DB$35:DB$41)*'2 Eval'!$I26)+IF(Programacion!DB$40="",0,Programacion!DB$40/SUM(Programacion!DB$35:DB$41)*'2 Eval'!$J26)+IF(Programacion!DB$41="",0,Programacion!DB$41/SUM(Programacion!DB$35:DB$41)*'2 Eval'!$K26))*SUM(Programacion!DB$35:DB$41)/SUM(Programacion!DB$28:DB$41)+IF('Res 1ªEval'!DD27="",0,'Res 1ªEval'!DD27*SUM(Programacion!DB$28:DB$34)/SUM(Programacion!DB$28:DB$41)))))</f>
        <v/>
      </c>
      <c r="DE27" s="270" t="str">
        <f>IF($C27="","",IF(SUM(Programacion!DC$28:DC$41)=0,"",IF(SUM(Programacion!DC$35:DC$41)=0,'Res 1ªEval'!DE27,(IF(Programacion!DC$35="",0,Programacion!DC$35/SUM(Programacion!DC$35:DC$41)*'2 Eval'!$E26)+IF(Programacion!DC$36="",0,Programacion!DC$36/SUM(Programacion!DC$35:DC$41)*'2 Eval'!$F26)+IF(Programacion!DC$37="",0,Programacion!DC$37/SUM(Programacion!DC$35:DC$41)*'2 Eval'!$G26)+IF(Programacion!DC$38="",0,Programacion!DC$38/SUM(Programacion!DC$35:DC$41)*'2 Eval'!$H26)+IF(Programacion!DC$39="",0,Programacion!DC$39/SUM(Programacion!DC$35:DC$41)*'2 Eval'!$I26)+IF(Programacion!DC$40="",0,Programacion!DC$40/SUM(Programacion!DC$35:DC$41)*'2 Eval'!$J26)+IF(Programacion!DC$41="",0,Programacion!DC$41/SUM(Programacion!DC$35:DC$41)*'2 Eval'!$K26))*SUM(Programacion!DC$35:DC$41)/SUM(Programacion!DC$28:DC$41)+IF('Res 1ªEval'!DE27="",0,'Res 1ªEval'!DE27*SUM(Programacion!DC$28:DC$34)/SUM(Programacion!DC$28:DC$41)))))</f>
        <v/>
      </c>
      <c r="DF27" s="270" t="str">
        <f>IF($C27="","",IF(SUM(Programacion!DD$28:DD$41)=0,"",IF(SUM(Programacion!DD$35:DD$41)=0,'Res 1ªEval'!DF27,(IF(Programacion!DD$35="",0,Programacion!DD$35/SUM(Programacion!DD$35:DD$41)*'2 Eval'!$E26)+IF(Programacion!DD$36="",0,Programacion!DD$36/SUM(Programacion!DD$35:DD$41)*'2 Eval'!$F26)+IF(Programacion!DD$37="",0,Programacion!DD$37/SUM(Programacion!DD$35:DD$41)*'2 Eval'!$G26)+IF(Programacion!DD$38="",0,Programacion!DD$38/SUM(Programacion!DD$35:DD$41)*'2 Eval'!$H26)+IF(Programacion!DD$39="",0,Programacion!DD$39/SUM(Programacion!DD$35:DD$41)*'2 Eval'!$I26)+IF(Programacion!DD$40="",0,Programacion!DD$40/SUM(Programacion!DD$35:DD$41)*'2 Eval'!$J26)+IF(Programacion!DD$41="",0,Programacion!DD$41/SUM(Programacion!DD$35:DD$41)*'2 Eval'!$K26))*SUM(Programacion!DD$35:DD$41)/SUM(Programacion!DD$28:DD$41)+IF('Res 1ªEval'!DF27="",0,'Res 1ªEval'!DF27*SUM(Programacion!DD$28:DD$34)/SUM(Programacion!DD$28:DD$41)))))</f>
        <v/>
      </c>
      <c r="DG27" s="270" t="str">
        <f>IF($C27="","",IF(SUM(Programacion!DE$28:DE$41)=0,"",IF(SUM(Programacion!DE$35:DE$41)=0,'Res 1ªEval'!DG27,(IF(Programacion!DE$35="",0,Programacion!DE$35/SUM(Programacion!DE$35:DE$41)*'2 Eval'!$E26)+IF(Programacion!DE$36="",0,Programacion!DE$36/SUM(Programacion!DE$35:DE$41)*'2 Eval'!$F26)+IF(Programacion!DE$37="",0,Programacion!DE$37/SUM(Programacion!DE$35:DE$41)*'2 Eval'!$G26)+IF(Programacion!DE$38="",0,Programacion!DE$38/SUM(Programacion!DE$35:DE$41)*'2 Eval'!$H26)+IF(Programacion!DE$39="",0,Programacion!DE$39/SUM(Programacion!DE$35:DE$41)*'2 Eval'!$I26)+IF(Programacion!DE$40="",0,Programacion!DE$40/SUM(Programacion!DE$35:DE$41)*'2 Eval'!$J26)+IF(Programacion!DE$41="",0,Programacion!DE$41/SUM(Programacion!DE$35:DE$41)*'2 Eval'!$K26))*SUM(Programacion!DE$35:DE$41)/SUM(Programacion!DE$28:DE$41)+IF('Res 1ªEval'!DG27="",0,'Res 1ªEval'!DG27*SUM(Programacion!DE$28:DE$34)/SUM(Programacion!DE$28:DE$41)))))</f>
        <v/>
      </c>
      <c r="DH27" s="270" t="str">
        <f>IF($C27="","",IF(SUM(Programacion!DF$28:DF$41)=0,"",IF(SUM(Programacion!DF$35:DF$41)=0,'Res 1ªEval'!DH27,(IF(Programacion!DF$35="",0,Programacion!DF$35/SUM(Programacion!DF$35:DF$41)*'2 Eval'!$E26)+IF(Programacion!DF$36="",0,Programacion!DF$36/SUM(Programacion!DF$35:DF$41)*'2 Eval'!$F26)+IF(Programacion!DF$37="",0,Programacion!DF$37/SUM(Programacion!DF$35:DF$41)*'2 Eval'!$G26)+IF(Programacion!DF$38="",0,Programacion!DF$38/SUM(Programacion!DF$35:DF$41)*'2 Eval'!$H26)+IF(Programacion!DF$39="",0,Programacion!DF$39/SUM(Programacion!DF$35:DF$41)*'2 Eval'!$I26)+IF(Programacion!DF$40="",0,Programacion!DF$40/SUM(Programacion!DF$35:DF$41)*'2 Eval'!$J26)+IF(Programacion!DF$41="",0,Programacion!DF$41/SUM(Programacion!DF$35:DF$41)*'2 Eval'!$K26))*SUM(Programacion!DF$35:DF$41)/SUM(Programacion!DF$28:DF$41)+IF('Res 1ªEval'!DH27="",0,'Res 1ªEval'!DH27*SUM(Programacion!DF$28:DF$34)/SUM(Programacion!DF$28:DF$41)))))</f>
        <v/>
      </c>
      <c r="DI27" s="270" t="str">
        <f>IF($C27="","",IF(SUM(Programacion!DG$28:DG$41)=0,"",IF(SUM(Programacion!DG$35:DG$41)=0,'Res 1ªEval'!DI27,(IF(Programacion!DG$35="",0,Programacion!DG$35/SUM(Programacion!DG$35:DG$41)*'2 Eval'!$E26)+IF(Programacion!DG$36="",0,Programacion!DG$36/SUM(Programacion!DG$35:DG$41)*'2 Eval'!$F26)+IF(Programacion!DG$37="",0,Programacion!DG$37/SUM(Programacion!DG$35:DG$41)*'2 Eval'!$G26)+IF(Programacion!DG$38="",0,Programacion!DG$38/SUM(Programacion!DG$35:DG$41)*'2 Eval'!$H26)+IF(Programacion!DG$39="",0,Programacion!DG$39/SUM(Programacion!DG$35:DG$41)*'2 Eval'!$I26)+IF(Programacion!DG$40="",0,Programacion!DG$40/SUM(Programacion!DG$35:DG$41)*'2 Eval'!$J26)+IF(Programacion!DG$41="",0,Programacion!DG$41/SUM(Programacion!DG$35:DG$41)*'2 Eval'!$K26))*SUM(Programacion!DG$35:DG$41)/SUM(Programacion!DG$28:DG$41)+IF('Res 1ªEval'!DI27="",0,'Res 1ªEval'!DI27*SUM(Programacion!DG$28:DG$34)/SUM(Programacion!DG$28:DG$41)))))</f>
        <v/>
      </c>
      <c r="DJ27" s="270" t="str">
        <f>IF($C27="","",IF(SUM(Programacion!DH$28:DH$41)=0,"",IF(SUM(Programacion!DH$35:DH$41)=0,'Res 1ªEval'!DJ27,(IF(Programacion!DH$35="",0,Programacion!DH$35/SUM(Programacion!DH$35:DH$41)*'2 Eval'!$E26)+IF(Programacion!DH$36="",0,Programacion!DH$36/SUM(Programacion!DH$35:DH$41)*'2 Eval'!$F26)+IF(Programacion!DH$37="",0,Programacion!DH$37/SUM(Programacion!DH$35:DH$41)*'2 Eval'!$G26)+IF(Programacion!DH$38="",0,Programacion!DH$38/SUM(Programacion!DH$35:DH$41)*'2 Eval'!$H26)+IF(Programacion!DH$39="",0,Programacion!DH$39/SUM(Programacion!DH$35:DH$41)*'2 Eval'!$I26)+IF(Programacion!DH$40="",0,Programacion!DH$40/SUM(Programacion!DH$35:DH$41)*'2 Eval'!$J26)+IF(Programacion!DH$41="",0,Programacion!DH$41/SUM(Programacion!DH$35:DH$41)*'2 Eval'!$K26))*SUM(Programacion!DH$35:DH$41)/SUM(Programacion!DH$28:DH$41)+IF('Res 1ªEval'!DJ27="",0,'Res 1ªEval'!DJ27*SUM(Programacion!DH$28:DH$34)/SUM(Programacion!DH$28:DH$41)))))</f>
        <v/>
      </c>
      <c r="DK27" s="270" t="str">
        <f>IF($C27="","",IF(SUM(Programacion!DI$28:DI$41)=0,"",IF(SUM(Programacion!DI$35:DI$41)=0,'Res 1ªEval'!DK27,(IF(Programacion!DI$35="",0,Programacion!DI$35/SUM(Programacion!DI$35:DI$41)*'2 Eval'!$E26)+IF(Programacion!DI$36="",0,Programacion!DI$36/SUM(Programacion!DI$35:DI$41)*'2 Eval'!$F26)+IF(Programacion!DI$37="",0,Programacion!DI$37/SUM(Programacion!DI$35:DI$41)*'2 Eval'!$G26)+IF(Programacion!DI$38="",0,Programacion!DI$38/SUM(Programacion!DI$35:DI$41)*'2 Eval'!$H26)+IF(Programacion!DI$39="",0,Programacion!DI$39/SUM(Programacion!DI$35:DI$41)*'2 Eval'!$I26)+IF(Programacion!DI$40="",0,Programacion!DI$40/SUM(Programacion!DI$35:DI$41)*'2 Eval'!$J26)+IF(Programacion!DI$41="",0,Programacion!DI$41/SUM(Programacion!DI$35:DI$41)*'2 Eval'!$K26))*SUM(Programacion!DI$35:DI$41)/SUM(Programacion!DI$28:DI$41)+IF('Res 1ªEval'!DK27="",0,'Res 1ªEval'!DK27*SUM(Programacion!DI$28:DI$34)/SUM(Programacion!DI$28:DI$41)))))</f>
        <v/>
      </c>
      <c r="DL27" s="270" t="str">
        <f>IF($C27="","",IF(SUM(Programacion!DJ$28:DJ$41)=0,"",IF(SUM(Programacion!DJ$35:DJ$41)=0,'Res 1ªEval'!DL27,(IF(Programacion!DJ$35="",0,Programacion!DJ$35/SUM(Programacion!DJ$35:DJ$41)*'2 Eval'!$E26)+IF(Programacion!DJ$36="",0,Programacion!DJ$36/SUM(Programacion!DJ$35:DJ$41)*'2 Eval'!$F26)+IF(Programacion!DJ$37="",0,Programacion!DJ$37/SUM(Programacion!DJ$35:DJ$41)*'2 Eval'!$G26)+IF(Programacion!DJ$38="",0,Programacion!DJ$38/SUM(Programacion!DJ$35:DJ$41)*'2 Eval'!$H26)+IF(Programacion!DJ$39="",0,Programacion!DJ$39/SUM(Programacion!DJ$35:DJ$41)*'2 Eval'!$I26)+IF(Programacion!DJ$40="",0,Programacion!DJ$40/SUM(Programacion!DJ$35:DJ$41)*'2 Eval'!$J26)+IF(Programacion!DJ$41="",0,Programacion!DJ$41/SUM(Programacion!DJ$35:DJ$41)*'2 Eval'!$K26))*SUM(Programacion!DJ$35:DJ$41)/SUM(Programacion!DJ$28:DJ$41)+IF('Res 1ªEval'!DL27="",0,'Res 1ªEval'!DL27*SUM(Programacion!DJ$28:DJ$34)/SUM(Programacion!DJ$28:DJ$41)))))</f>
        <v/>
      </c>
      <c r="DM27" s="270" t="str">
        <f>IF($C27="","",IF(SUM(Programacion!DK$28:DK$41)=0,"",IF(SUM(Programacion!DK$35:DK$41)=0,'Res 1ªEval'!DM27,(IF(Programacion!DK$35="",0,Programacion!DK$35/SUM(Programacion!DK$35:DK$41)*'2 Eval'!$E26)+IF(Programacion!DK$36="",0,Programacion!DK$36/SUM(Programacion!DK$35:DK$41)*'2 Eval'!$F26)+IF(Programacion!DK$37="",0,Programacion!DK$37/SUM(Programacion!DK$35:DK$41)*'2 Eval'!$G26)+IF(Programacion!DK$38="",0,Programacion!DK$38/SUM(Programacion!DK$35:DK$41)*'2 Eval'!$H26)+IF(Programacion!DK$39="",0,Programacion!DK$39/SUM(Programacion!DK$35:DK$41)*'2 Eval'!$I26)+IF(Programacion!DK$40="",0,Programacion!DK$40/SUM(Programacion!DK$35:DK$41)*'2 Eval'!$J26)+IF(Programacion!DK$41="",0,Programacion!DK$41/SUM(Programacion!DK$35:DK$41)*'2 Eval'!$K26))*SUM(Programacion!DK$35:DK$41)/SUM(Programacion!DK$28:DK$41)+IF('Res 1ªEval'!DM27="",0,'Res 1ªEval'!DM27*SUM(Programacion!DK$28:DK$34)/SUM(Programacion!DK$28:DK$41)))))</f>
        <v/>
      </c>
      <c r="DN27" s="270" t="str">
        <f>IF($C27="","",IF(SUM(Programacion!DL$28:DL$41)=0,"",IF(SUM(Programacion!DL$35:DL$41)=0,'Res 1ªEval'!DN27,(IF(Programacion!DL$35="",0,Programacion!DL$35/SUM(Programacion!DL$35:DL$41)*'2 Eval'!$E26)+IF(Programacion!DL$36="",0,Programacion!DL$36/SUM(Programacion!DL$35:DL$41)*'2 Eval'!$F26)+IF(Programacion!DL$37="",0,Programacion!DL$37/SUM(Programacion!DL$35:DL$41)*'2 Eval'!$G26)+IF(Programacion!DL$38="",0,Programacion!DL$38/SUM(Programacion!DL$35:DL$41)*'2 Eval'!$H26)+IF(Programacion!DL$39="",0,Programacion!DL$39/SUM(Programacion!DL$35:DL$41)*'2 Eval'!$I26)+IF(Programacion!DL$40="",0,Programacion!DL$40/SUM(Programacion!DL$35:DL$41)*'2 Eval'!$J26)+IF(Programacion!DL$41="",0,Programacion!DL$41/SUM(Programacion!DL$35:DL$41)*'2 Eval'!$K26))*SUM(Programacion!DL$35:DL$41)/SUM(Programacion!DL$28:DL$41)+IF('Res 1ªEval'!DN27="",0,'Res 1ªEval'!DN27*SUM(Programacion!DL$28:DL$34)/SUM(Programacion!DL$28:DL$41)))))</f>
        <v/>
      </c>
      <c r="DO27" s="270" t="str">
        <f>IF($C27="","",IF(SUM(Programacion!DM$28:DM$41)=0,"",IF(SUM(Programacion!DM$35:DM$41)=0,'Res 1ªEval'!DO27,(IF(Programacion!DM$35="",0,Programacion!DM$35/SUM(Programacion!DM$35:DM$41)*'2 Eval'!$E26)+IF(Programacion!DM$36="",0,Programacion!DM$36/SUM(Programacion!DM$35:DM$41)*'2 Eval'!$F26)+IF(Programacion!DM$37="",0,Programacion!DM$37/SUM(Programacion!DM$35:DM$41)*'2 Eval'!$G26)+IF(Programacion!DM$38="",0,Programacion!DM$38/SUM(Programacion!DM$35:DM$41)*'2 Eval'!$H26)+IF(Programacion!DM$39="",0,Programacion!DM$39/SUM(Programacion!DM$35:DM$41)*'2 Eval'!$I26)+IF(Programacion!DM$40="",0,Programacion!DM$40/SUM(Programacion!DM$35:DM$41)*'2 Eval'!$J26)+IF(Programacion!DM$41="",0,Programacion!DM$41/SUM(Programacion!DM$35:DM$41)*'2 Eval'!$K26))*SUM(Programacion!DM$35:DM$41)/SUM(Programacion!DM$28:DM$41)+IF('Res 1ªEval'!DO27="",0,'Res 1ªEval'!DO27*SUM(Programacion!DM$28:DM$34)/SUM(Programacion!DM$28:DM$41)))))</f>
        <v/>
      </c>
      <c r="DP27" s="270" t="str">
        <f>IF($C27="","",IF(SUM(Programacion!DN$28:DN$41)=0,"",IF(SUM(Programacion!DN$35:DN$41)=0,'Res 1ªEval'!DP27,(IF(Programacion!DN$35="",0,Programacion!DN$35/SUM(Programacion!DN$35:DN$41)*'2 Eval'!$E26)+IF(Programacion!DN$36="",0,Programacion!DN$36/SUM(Programacion!DN$35:DN$41)*'2 Eval'!$F26)+IF(Programacion!DN$37="",0,Programacion!DN$37/SUM(Programacion!DN$35:DN$41)*'2 Eval'!$G26)+IF(Programacion!DN$38="",0,Programacion!DN$38/SUM(Programacion!DN$35:DN$41)*'2 Eval'!$H26)+IF(Programacion!DN$39="",0,Programacion!DN$39/SUM(Programacion!DN$35:DN$41)*'2 Eval'!$I26)+IF(Programacion!DN$40="",0,Programacion!DN$40/SUM(Programacion!DN$35:DN$41)*'2 Eval'!$J26)+IF(Programacion!DN$41="",0,Programacion!DN$41/SUM(Programacion!DN$35:DN$41)*'2 Eval'!$K26))*SUM(Programacion!DN$35:DN$41)/SUM(Programacion!DN$28:DN$41)+IF('Res 1ªEval'!DP27="",0,'Res 1ªEval'!DP27*SUM(Programacion!DN$28:DN$34)/SUM(Programacion!DN$28:DN$41)))))</f>
        <v/>
      </c>
      <c r="DQ27" s="270" t="str">
        <f>IF($C27="","",IF(SUM(Programacion!DO$28:DO$41)=0,"",IF(SUM(Programacion!DO$35:DO$41)=0,'Res 1ªEval'!DQ27,(IF(Programacion!DO$35="",0,Programacion!DO$35/SUM(Programacion!DO$35:DO$41)*'2 Eval'!$E26)+IF(Programacion!DO$36="",0,Programacion!DO$36/SUM(Programacion!DO$35:DO$41)*'2 Eval'!$F26)+IF(Programacion!DO$37="",0,Programacion!DO$37/SUM(Programacion!DO$35:DO$41)*'2 Eval'!$G26)+IF(Programacion!DO$38="",0,Programacion!DO$38/SUM(Programacion!DO$35:DO$41)*'2 Eval'!$H26)+IF(Programacion!DO$39="",0,Programacion!DO$39/SUM(Programacion!DO$35:DO$41)*'2 Eval'!$I26)+IF(Programacion!DO$40="",0,Programacion!DO$40/SUM(Programacion!DO$35:DO$41)*'2 Eval'!$J26)+IF(Programacion!DO$41="",0,Programacion!DO$41/SUM(Programacion!DO$35:DO$41)*'2 Eval'!$K26))*SUM(Programacion!DO$35:DO$41)/SUM(Programacion!DO$28:DO$41)+IF('Res 1ªEval'!DQ27="",0,'Res 1ªEval'!DQ27*SUM(Programacion!DO$28:DO$34)/SUM(Programacion!DO$28:DO$41)))))</f>
        <v/>
      </c>
      <c r="DR27" s="270" t="str">
        <f>IF($C27="","",IF(SUM(Programacion!DP$28:DP$41)=0,"",IF(SUM(Programacion!DP$35:DP$41)=0,'Res 1ªEval'!DR27,(IF(Programacion!DP$35="",0,Programacion!DP$35/SUM(Programacion!DP$35:DP$41)*'2 Eval'!$E26)+IF(Programacion!DP$36="",0,Programacion!DP$36/SUM(Programacion!DP$35:DP$41)*'2 Eval'!$F26)+IF(Programacion!DP$37="",0,Programacion!DP$37/SUM(Programacion!DP$35:DP$41)*'2 Eval'!$G26)+IF(Programacion!DP$38="",0,Programacion!DP$38/SUM(Programacion!DP$35:DP$41)*'2 Eval'!$H26)+IF(Programacion!DP$39="",0,Programacion!DP$39/SUM(Programacion!DP$35:DP$41)*'2 Eval'!$I26)+IF(Programacion!DP$40="",0,Programacion!DP$40/SUM(Programacion!DP$35:DP$41)*'2 Eval'!$J26)+IF(Programacion!DP$41="",0,Programacion!DP$41/SUM(Programacion!DP$35:DP$41)*'2 Eval'!$K26))*SUM(Programacion!DP$35:DP$41)/SUM(Programacion!DP$28:DP$41)+IF('Res 1ªEval'!DR27="",0,'Res 1ªEval'!DR27*SUM(Programacion!DP$28:DP$34)/SUM(Programacion!DP$28:DP$41)))))</f>
        <v/>
      </c>
      <c r="DS27" s="270" t="str">
        <f>IF($C27="","",IF(SUM(Programacion!DQ$28:DQ$41)=0,"",IF(SUM(Programacion!DQ$35:DQ$41)=0,'Res 1ªEval'!DS27,(IF(Programacion!DQ$35="",0,Programacion!DQ$35/SUM(Programacion!DQ$35:DQ$41)*'2 Eval'!$E26)+IF(Programacion!DQ$36="",0,Programacion!DQ$36/SUM(Programacion!DQ$35:DQ$41)*'2 Eval'!$F26)+IF(Programacion!DQ$37="",0,Programacion!DQ$37/SUM(Programacion!DQ$35:DQ$41)*'2 Eval'!$G26)+IF(Programacion!DQ$38="",0,Programacion!DQ$38/SUM(Programacion!DQ$35:DQ$41)*'2 Eval'!$H26)+IF(Programacion!DQ$39="",0,Programacion!DQ$39/SUM(Programacion!DQ$35:DQ$41)*'2 Eval'!$I26)+IF(Programacion!DQ$40="",0,Programacion!DQ$40/SUM(Programacion!DQ$35:DQ$41)*'2 Eval'!$J26)+IF(Programacion!DQ$41="",0,Programacion!DQ$41/SUM(Programacion!DQ$35:DQ$41)*'2 Eval'!$K26))*SUM(Programacion!DQ$35:DQ$41)/SUM(Programacion!DQ$28:DQ$41)+IF('Res 1ªEval'!DS27="",0,'Res 1ªEval'!DS27*SUM(Programacion!DQ$28:DQ$34)/SUM(Programacion!DQ$28:DQ$41)))))</f>
        <v/>
      </c>
      <c r="DT27" s="270" t="str">
        <f>IF($C27="","",IF(SUM(Programacion!DR$28:DR$41)=0,"",IF(SUM(Programacion!DR$35:DR$41)=0,'Res 1ªEval'!DT27,(IF(Programacion!DR$35="",0,Programacion!DR$35/SUM(Programacion!DR$35:DR$41)*'2 Eval'!$E26)+IF(Programacion!DR$36="",0,Programacion!DR$36/SUM(Programacion!DR$35:DR$41)*'2 Eval'!$F26)+IF(Programacion!DR$37="",0,Programacion!DR$37/SUM(Programacion!DR$35:DR$41)*'2 Eval'!$G26)+IF(Programacion!DR$38="",0,Programacion!DR$38/SUM(Programacion!DR$35:DR$41)*'2 Eval'!$H26)+IF(Programacion!DR$39="",0,Programacion!DR$39/SUM(Programacion!DR$35:DR$41)*'2 Eval'!$I26)+IF(Programacion!DR$40="",0,Programacion!DR$40/SUM(Programacion!DR$35:DR$41)*'2 Eval'!$J26)+IF(Programacion!DR$41="",0,Programacion!DR$41/SUM(Programacion!DR$35:DR$41)*'2 Eval'!$K26))*SUM(Programacion!DR$35:DR$41)/SUM(Programacion!DR$28:DR$41)+IF('Res 1ªEval'!DT27="",0,'Res 1ªEval'!DT27*SUM(Programacion!DR$28:DR$34)/SUM(Programacion!DR$28:DR$41)))))</f>
        <v/>
      </c>
      <c r="DU27" s="270" t="str">
        <f>IF($C27="","",IF(SUM(Programacion!DS$28:DS$41)=0,"",IF(SUM(Programacion!DS$35:DS$41)=0,'Res 1ªEval'!DU27,(IF(Programacion!DS$35="",0,Programacion!DS$35/SUM(Programacion!DS$35:DS$41)*'2 Eval'!$E26)+IF(Programacion!DS$36="",0,Programacion!DS$36/SUM(Programacion!DS$35:DS$41)*'2 Eval'!$F26)+IF(Programacion!DS$37="",0,Programacion!DS$37/SUM(Programacion!DS$35:DS$41)*'2 Eval'!$G26)+IF(Programacion!DS$38="",0,Programacion!DS$38/SUM(Programacion!DS$35:DS$41)*'2 Eval'!$H26)+IF(Programacion!DS$39="",0,Programacion!DS$39/SUM(Programacion!DS$35:DS$41)*'2 Eval'!$I26)+IF(Programacion!DS$40="",0,Programacion!DS$40/SUM(Programacion!DS$35:DS$41)*'2 Eval'!$J26)+IF(Programacion!DS$41="",0,Programacion!DS$41/SUM(Programacion!DS$35:DS$41)*'2 Eval'!$K26))*SUM(Programacion!DS$35:DS$41)/SUM(Programacion!DS$28:DS$41)+IF('Res 1ªEval'!DU27="",0,'Res 1ªEval'!DU27*SUM(Programacion!DS$28:DS$34)/SUM(Programacion!DS$28:DS$41)))))</f>
        <v/>
      </c>
      <c r="DV27" s="270" t="str">
        <f>IF($C27="","",IF(SUM(Programacion!DT$28:DT$41)=0,"",IF(SUM(Programacion!DT$35:DT$41)=0,'Res 1ªEval'!DV27,(IF(Programacion!DT$35="",0,Programacion!DT$35/SUM(Programacion!DT$35:DT$41)*'2 Eval'!$E26)+IF(Programacion!DT$36="",0,Programacion!DT$36/SUM(Programacion!DT$35:DT$41)*'2 Eval'!$F26)+IF(Programacion!DT$37="",0,Programacion!DT$37/SUM(Programacion!DT$35:DT$41)*'2 Eval'!$G26)+IF(Programacion!DT$38="",0,Programacion!DT$38/SUM(Programacion!DT$35:DT$41)*'2 Eval'!$H26)+IF(Programacion!DT$39="",0,Programacion!DT$39/SUM(Programacion!DT$35:DT$41)*'2 Eval'!$I26)+IF(Programacion!DT$40="",0,Programacion!DT$40/SUM(Programacion!DT$35:DT$41)*'2 Eval'!$J26)+IF(Programacion!DT$41="",0,Programacion!DT$41/SUM(Programacion!DT$35:DT$41)*'2 Eval'!$K26))*SUM(Programacion!DT$35:DT$41)/SUM(Programacion!DT$28:DT$41)+IF('Res 1ªEval'!DV27="",0,'Res 1ªEval'!DV27*SUM(Programacion!DT$28:DT$34)/SUM(Programacion!DT$28:DT$41)))))</f>
        <v/>
      </c>
      <c r="DW27" s="270" t="str">
        <f>IF($C27="","",IF(SUM(Programacion!DU$28:DU$41)=0,"",IF(SUM(Programacion!DU$35:DU$41)=0,'Res 1ªEval'!DW27,(IF(Programacion!DU$35="",0,Programacion!DU$35/SUM(Programacion!DU$35:DU$41)*'2 Eval'!$E26)+IF(Programacion!DU$36="",0,Programacion!DU$36/SUM(Programacion!DU$35:DU$41)*'2 Eval'!$F26)+IF(Programacion!DU$37="",0,Programacion!DU$37/SUM(Programacion!DU$35:DU$41)*'2 Eval'!$G26)+IF(Programacion!DU$38="",0,Programacion!DU$38/SUM(Programacion!DU$35:DU$41)*'2 Eval'!$H26)+IF(Programacion!DU$39="",0,Programacion!DU$39/SUM(Programacion!DU$35:DU$41)*'2 Eval'!$I26)+IF(Programacion!DU$40="",0,Programacion!DU$40/SUM(Programacion!DU$35:DU$41)*'2 Eval'!$J26)+IF(Programacion!DU$41="",0,Programacion!DU$41/SUM(Programacion!DU$35:DU$41)*'2 Eval'!$K26))*SUM(Programacion!DU$35:DU$41)/SUM(Programacion!DU$28:DU$41)+IF('Res 1ªEval'!DW27="",0,'Res 1ªEval'!DW27*SUM(Programacion!DU$28:DU$34)/SUM(Programacion!DU$28:DU$41)))))</f>
        <v/>
      </c>
      <c r="DX27" s="270" t="str">
        <f>IF($C27="","",IF(SUM(Programacion!DV$28:DV$41)=0,"",IF(SUM(Programacion!DV$35:DV$41)=0,'Res 1ªEval'!DX27,(IF(Programacion!DV$35="",0,Programacion!DV$35/SUM(Programacion!DV$35:DV$41)*'2 Eval'!$E26)+IF(Programacion!DV$36="",0,Programacion!DV$36/SUM(Programacion!DV$35:DV$41)*'2 Eval'!$F26)+IF(Programacion!DV$37="",0,Programacion!DV$37/SUM(Programacion!DV$35:DV$41)*'2 Eval'!$G26)+IF(Programacion!DV$38="",0,Programacion!DV$38/SUM(Programacion!DV$35:DV$41)*'2 Eval'!$H26)+IF(Programacion!DV$39="",0,Programacion!DV$39/SUM(Programacion!DV$35:DV$41)*'2 Eval'!$I26)+IF(Programacion!DV$40="",0,Programacion!DV$40/SUM(Programacion!DV$35:DV$41)*'2 Eval'!$J26)+IF(Programacion!DV$41="",0,Programacion!DV$41/SUM(Programacion!DV$35:DV$41)*'2 Eval'!$K26))*SUM(Programacion!DV$35:DV$41)/SUM(Programacion!DV$28:DV$41)+IF('Res 1ªEval'!DX27="",0,'Res 1ªEval'!DX27*SUM(Programacion!DV$28:DV$34)/SUM(Programacion!DV$28:DV$41)))))</f>
        <v/>
      </c>
      <c r="DY27" s="270" t="str">
        <f>IF($C27="","",IF(SUM(Programacion!DW$28:DW$41)=0,"",IF(SUM(Programacion!DW$35:DW$41)=0,'Res 1ªEval'!DY27,(IF(Programacion!DW$35="",0,Programacion!DW$35/SUM(Programacion!DW$35:DW$41)*'2 Eval'!$E26)+IF(Programacion!DW$36="",0,Programacion!DW$36/SUM(Programacion!DW$35:DW$41)*'2 Eval'!$F26)+IF(Programacion!DW$37="",0,Programacion!DW$37/SUM(Programacion!DW$35:DW$41)*'2 Eval'!$G26)+IF(Programacion!DW$38="",0,Programacion!DW$38/SUM(Programacion!DW$35:DW$41)*'2 Eval'!$H26)+IF(Programacion!DW$39="",0,Programacion!DW$39/SUM(Programacion!DW$35:DW$41)*'2 Eval'!$I26)+IF(Programacion!DW$40="",0,Programacion!DW$40/SUM(Programacion!DW$35:DW$41)*'2 Eval'!$J26)+IF(Programacion!DW$41="",0,Programacion!DW$41/SUM(Programacion!DW$35:DW$41)*'2 Eval'!$K26))*SUM(Programacion!DW$35:DW$41)/SUM(Programacion!DW$28:DW$41)+IF('Res 1ªEval'!DY27="",0,'Res 1ªEval'!DY27*SUM(Programacion!DW$28:DW$34)/SUM(Programacion!DW$28:DW$41)))))</f>
        <v/>
      </c>
      <c r="DZ27" s="270" t="str">
        <f>IF($C27="","",IF(SUM(Programacion!DX$28:DX$41)=0,"",IF(SUM(Programacion!DX$35:DX$41)=0,'Res 1ªEval'!DZ27,(IF(Programacion!DX$35="",0,Programacion!DX$35/SUM(Programacion!DX$35:DX$41)*'2 Eval'!$E26)+IF(Programacion!DX$36="",0,Programacion!DX$36/SUM(Programacion!DX$35:DX$41)*'2 Eval'!$F26)+IF(Programacion!DX$37="",0,Programacion!DX$37/SUM(Programacion!DX$35:DX$41)*'2 Eval'!$G26)+IF(Programacion!DX$38="",0,Programacion!DX$38/SUM(Programacion!DX$35:DX$41)*'2 Eval'!$H26)+IF(Programacion!DX$39="",0,Programacion!DX$39/SUM(Programacion!DX$35:DX$41)*'2 Eval'!$I26)+IF(Programacion!DX$40="",0,Programacion!DX$40/SUM(Programacion!DX$35:DX$41)*'2 Eval'!$J26)+IF(Programacion!DX$41="",0,Programacion!DX$41/SUM(Programacion!DX$35:DX$41)*'2 Eval'!$K26))*SUM(Programacion!DX$35:DX$41)/SUM(Programacion!DX$28:DX$41)+IF('Res 1ªEval'!DZ27="",0,'Res 1ªEval'!DZ27*SUM(Programacion!DX$28:DX$34)/SUM(Programacion!DX$28:DX$41)))))</f>
        <v/>
      </c>
      <c r="EA27" s="270" t="str">
        <f>IF($C27="","",IF(SUM(Programacion!DY$28:DY$41)=0,"",IF(SUM(Programacion!DY$35:DY$41)=0,'Res 1ªEval'!EA27,(IF(Programacion!DY$35="",0,Programacion!DY$35/SUM(Programacion!DY$35:DY$41)*'2 Eval'!$E26)+IF(Programacion!DY$36="",0,Programacion!DY$36/SUM(Programacion!DY$35:DY$41)*'2 Eval'!$F26)+IF(Programacion!DY$37="",0,Programacion!DY$37/SUM(Programacion!DY$35:DY$41)*'2 Eval'!$G26)+IF(Programacion!DY$38="",0,Programacion!DY$38/SUM(Programacion!DY$35:DY$41)*'2 Eval'!$H26)+IF(Programacion!DY$39="",0,Programacion!DY$39/SUM(Programacion!DY$35:DY$41)*'2 Eval'!$I26)+IF(Programacion!DY$40="",0,Programacion!DY$40/SUM(Programacion!DY$35:DY$41)*'2 Eval'!$J26)+IF(Programacion!DY$41="",0,Programacion!DY$41/SUM(Programacion!DY$35:DY$41)*'2 Eval'!$K26))*SUM(Programacion!DY$35:DY$41)/SUM(Programacion!DY$28:DY$41)+IF('Res 1ªEval'!EA27="",0,'Res 1ªEval'!EA27*SUM(Programacion!DY$28:DY$34)/SUM(Programacion!DY$28:DY$41)))))</f>
        <v/>
      </c>
      <c r="EB27" s="270" t="str">
        <f>IF($C27="","",IF(SUM(Programacion!DZ$28:DZ$41)=0,"",IF(SUM(Programacion!DZ$35:DZ$41)=0,'Res 1ªEval'!EB27,(IF(Programacion!DZ$35="",0,Programacion!DZ$35/SUM(Programacion!DZ$35:DZ$41)*'2 Eval'!$E26)+IF(Programacion!DZ$36="",0,Programacion!DZ$36/SUM(Programacion!DZ$35:DZ$41)*'2 Eval'!$F26)+IF(Programacion!DZ$37="",0,Programacion!DZ$37/SUM(Programacion!DZ$35:DZ$41)*'2 Eval'!$G26)+IF(Programacion!DZ$38="",0,Programacion!DZ$38/SUM(Programacion!DZ$35:DZ$41)*'2 Eval'!$H26)+IF(Programacion!DZ$39="",0,Programacion!DZ$39/SUM(Programacion!DZ$35:DZ$41)*'2 Eval'!$I26)+IF(Programacion!DZ$40="",0,Programacion!DZ$40/SUM(Programacion!DZ$35:DZ$41)*'2 Eval'!$J26)+IF(Programacion!DZ$41="",0,Programacion!DZ$41/SUM(Programacion!DZ$35:DZ$41)*'2 Eval'!$K26))*SUM(Programacion!DZ$35:DZ$41)/SUM(Programacion!DZ$28:DZ$41)+IF('Res 1ªEval'!EB27="",0,'Res 1ªEval'!EB27*SUM(Programacion!DZ$28:DZ$34)/SUM(Programacion!DZ$28:DZ$41)))))</f>
        <v/>
      </c>
      <c r="EC27" s="270" t="str">
        <f>IF($C27="","",IF(SUM(Programacion!EA$28:EA$41)=0,"",IF(SUM(Programacion!EA$35:EA$41)=0,'Res 1ªEval'!EC27,(IF(Programacion!EA$35="",0,Programacion!EA$35/SUM(Programacion!EA$35:EA$41)*'2 Eval'!$E26)+IF(Programacion!EA$36="",0,Programacion!EA$36/SUM(Programacion!EA$35:EA$41)*'2 Eval'!$F26)+IF(Programacion!EA$37="",0,Programacion!EA$37/SUM(Programacion!EA$35:EA$41)*'2 Eval'!$G26)+IF(Programacion!EA$38="",0,Programacion!EA$38/SUM(Programacion!EA$35:EA$41)*'2 Eval'!$H26)+IF(Programacion!EA$39="",0,Programacion!EA$39/SUM(Programacion!EA$35:EA$41)*'2 Eval'!$I26)+IF(Programacion!EA$40="",0,Programacion!EA$40/SUM(Programacion!EA$35:EA$41)*'2 Eval'!$J26)+IF(Programacion!EA$41="",0,Programacion!EA$41/SUM(Programacion!EA$35:EA$41)*'2 Eval'!$K26))*SUM(Programacion!EA$35:EA$41)/SUM(Programacion!EA$28:EA$41)+IF('Res 1ªEval'!EC27="",0,'Res 1ªEval'!EC27*SUM(Programacion!EA$28:EA$34)/SUM(Programacion!EA$28:EA$41)))))</f>
        <v/>
      </c>
      <c r="ED27" s="270" t="str">
        <f>IF($C27="","",IF(SUM(Programacion!EB$28:EB$41)=0,"",IF(SUM(Programacion!EB$35:EB$41)=0,'Res 1ªEval'!ED27,(IF(Programacion!EB$35="",0,Programacion!EB$35/SUM(Programacion!EB$35:EB$41)*'2 Eval'!$E26)+IF(Programacion!EB$36="",0,Programacion!EB$36/SUM(Programacion!EB$35:EB$41)*'2 Eval'!$F26)+IF(Programacion!EB$37="",0,Programacion!EB$37/SUM(Programacion!EB$35:EB$41)*'2 Eval'!$G26)+IF(Programacion!EB$38="",0,Programacion!EB$38/SUM(Programacion!EB$35:EB$41)*'2 Eval'!$H26)+IF(Programacion!EB$39="",0,Programacion!EB$39/SUM(Programacion!EB$35:EB$41)*'2 Eval'!$I26)+IF(Programacion!EB$40="",0,Programacion!EB$40/SUM(Programacion!EB$35:EB$41)*'2 Eval'!$J26)+IF(Programacion!EB$41="",0,Programacion!EB$41/SUM(Programacion!EB$35:EB$41)*'2 Eval'!$K26))*SUM(Programacion!EB$35:EB$41)/SUM(Programacion!EB$28:EB$41)+IF('Res 1ªEval'!ED27="",0,'Res 1ªEval'!ED27*SUM(Programacion!EB$28:EB$34)/SUM(Programacion!EB$28:EB$41)))))</f>
        <v/>
      </c>
      <c r="EE27" s="270" t="str">
        <f>IF($C27="","",IF(SUM(Programacion!EC$28:EC$41)=0,"",IF(SUM(Programacion!EC$35:EC$41)=0,'Res 1ªEval'!EE27,(IF(Programacion!EC$35="",0,Programacion!EC$35/SUM(Programacion!EC$35:EC$41)*'2 Eval'!$E26)+IF(Programacion!EC$36="",0,Programacion!EC$36/SUM(Programacion!EC$35:EC$41)*'2 Eval'!$F26)+IF(Programacion!EC$37="",0,Programacion!EC$37/SUM(Programacion!EC$35:EC$41)*'2 Eval'!$G26)+IF(Programacion!EC$38="",0,Programacion!EC$38/SUM(Programacion!EC$35:EC$41)*'2 Eval'!$H26)+IF(Programacion!EC$39="",0,Programacion!EC$39/SUM(Programacion!EC$35:EC$41)*'2 Eval'!$I26)+IF(Programacion!EC$40="",0,Programacion!EC$40/SUM(Programacion!EC$35:EC$41)*'2 Eval'!$J26)+IF(Programacion!EC$41="",0,Programacion!EC$41/SUM(Programacion!EC$35:EC$41)*'2 Eval'!$K26))*SUM(Programacion!EC$35:EC$41)/SUM(Programacion!EC$28:EC$41)+IF('Res 1ªEval'!EE27="",0,'Res 1ªEval'!EE27*SUM(Programacion!EC$28:EC$34)/SUM(Programacion!EC$28:EC$41)))))</f>
        <v/>
      </c>
      <c r="EF27" s="270" t="str">
        <f>IF($C27="","",IF(SUM(Programacion!ED$28:ED$41)=0,"",IF(SUM(Programacion!ED$35:ED$41)=0,'Res 1ªEval'!EF27,(IF(Programacion!ED$35="",0,Programacion!ED$35/SUM(Programacion!ED$35:ED$41)*'2 Eval'!$E26)+IF(Programacion!ED$36="",0,Programacion!ED$36/SUM(Programacion!ED$35:ED$41)*'2 Eval'!$F26)+IF(Programacion!ED$37="",0,Programacion!ED$37/SUM(Programacion!ED$35:ED$41)*'2 Eval'!$G26)+IF(Programacion!ED$38="",0,Programacion!ED$38/SUM(Programacion!ED$35:ED$41)*'2 Eval'!$H26)+IF(Programacion!ED$39="",0,Programacion!ED$39/SUM(Programacion!ED$35:ED$41)*'2 Eval'!$I26)+IF(Programacion!ED$40="",0,Programacion!ED$40/SUM(Programacion!ED$35:ED$41)*'2 Eval'!$J26)+IF(Programacion!ED$41="",0,Programacion!ED$41/SUM(Programacion!ED$35:ED$41)*'2 Eval'!$K26))*SUM(Programacion!ED$35:ED$41)/SUM(Programacion!ED$28:ED$41)+IF('Res 1ªEval'!EF27="",0,'Res 1ªEval'!EF27*SUM(Programacion!ED$28:ED$34)/SUM(Programacion!ED$28:ED$41)))))</f>
        <v/>
      </c>
      <c r="EG27" s="270" t="str">
        <f>IF($C27="","",IF(SUM(Programacion!EE$28:EE$41)=0,"",IF(SUM(Programacion!EE$35:EE$41)=0,'Res 1ªEval'!EG27,(IF(Programacion!EE$35="",0,Programacion!EE$35/SUM(Programacion!EE$35:EE$41)*'2 Eval'!$E26)+IF(Programacion!EE$36="",0,Programacion!EE$36/SUM(Programacion!EE$35:EE$41)*'2 Eval'!$F26)+IF(Programacion!EE$37="",0,Programacion!EE$37/SUM(Programacion!EE$35:EE$41)*'2 Eval'!$G26)+IF(Programacion!EE$38="",0,Programacion!EE$38/SUM(Programacion!EE$35:EE$41)*'2 Eval'!$H26)+IF(Programacion!EE$39="",0,Programacion!EE$39/SUM(Programacion!EE$35:EE$41)*'2 Eval'!$I26)+IF(Programacion!EE$40="",0,Programacion!EE$40/SUM(Programacion!EE$35:EE$41)*'2 Eval'!$J26)+IF(Programacion!EE$41="",0,Programacion!EE$41/SUM(Programacion!EE$35:EE$41)*'2 Eval'!$K26))*SUM(Programacion!EE$35:EE$41)/SUM(Programacion!EE$28:EE$41)+IF('Res 1ªEval'!EG27="",0,'Res 1ªEval'!EG27*SUM(Programacion!EE$28:EE$34)/SUM(Programacion!EE$28:EE$41)))))</f>
        <v/>
      </c>
      <c r="EH27" s="270" t="str">
        <f>IF($C27="","",IF(SUM(Programacion!EF$28:EF$41)=0,"",IF(SUM(Programacion!EF$35:EF$41)=0,'Res 1ªEval'!EH27,(IF(Programacion!EF$35="",0,Programacion!EF$35/SUM(Programacion!EF$35:EF$41)*'2 Eval'!$E26)+IF(Programacion!EF$36="",0,Programacion!EF$36/SUM(Programacion!EF$35:EF$41)*'2 Eval'!$F26)+IF(Programacion!EF$37="",0,Programacion!EF$37/SUM(Programacion!EF$35:EF$41)*'2 Eval'!$G26)+IF(Programacion!EF$38="",0,Programacion!EF$38/SUM(Programacion!EF$35:EF$41)*'2 Eval'!$H26)+IF(Programacion!EF$39="",0,Programacion!EF$39/SUM(Programacion!EF$35:EF$41)*'2 Eval'!$I26)+IF(Programacion!EF$40="",0,Programacion!EF$40/SUM(Programacion!EF$35:EF$41)*'2 Eval'!$J26)+IF(Programacion!EF$41="",0,Programacion!EF$41/SUM(Programacion!EF$35:EF$41)*'2 Eval'!$K26))*SUM(Programacion!EF$35:EF$41)/SUM(Programacion!EF$28:EF$41)+IF('Res 1ªEval'!EH27="",0,'Res 1ªEval'!EH27*SUM(Programacion!EF$28:EF$34)/SUM(Programacion!EF$28:EF$41)))))</f>
        <v/>
      </c>
      <c r="EI27" s="270" t="str">
        <f>IF($C27="","",IF(SUM(Programacion!EG$28:EG$41)=0,"",IF(SUM(Programacion!EG$35:EG$41)=0,'Res 1ªEval'!EI27,(IF(Programacion!EG$35="",0,Programacion!EG$35/SUM(Programacion!EG$35:EG$41)*'2 Eval'!$E26)+IF(Programacion!EG$36="",0,Programacion!EG$36/SUM(Programacion!EG$35:EG$41)*'2 Eval'!$F26)+IF(Programacion!EG$37="",0,Programacion!EG$37/SUM(Programacion!EG$35:EG$41)*'2 Eval'!$G26)+IF(Programacion!EG$38="",0,Programacion!EG$38/SUM(Programacion!EG$35:EG$41)*'2 Eval'!$H26)+IF(Programacion!EG$39="",0,Programacion!EG$39/SUM(Programacion!EG$35:EG$41)*'2 Eval'!$I26)+IF(Programacion!EG$40="",0,Programacion!EG$40/SUM(Programacion!EG$35:EG$41)*'2 Eval'!$J26)+IF(Programacion!EG$41="",0,Programacion!EG$41/SUM(Programacion!EG$35:EG$41)*'2 Eval'!$K26))*SUM(Programacion!EG$35:EG$41)/SUM(Programacion!EG$28:EG$41)+IF('Res 1ªEval'!EI27="",0,'Res 1ªEval'!EI27*SUM(Programacion!EG$28:EG$34)/SUM(Programacion!EG$28:EG$41)))))</f>
        <v/>
      </c>
      <c r="EJ27" s="270" t="str">
        <f>IF($C27="","",IF(SUM(Programacion!EH$28:EH$41)=0,"",IF(SUM(Programacion!EH$35:EH$41)=0,'Res 1ªEval'!EJ27,(IF(Programacion!EH$35="",0,Programacion!EH$35/SUM(Programacion!EH$35:EH$41)*'2 Eval'!$E26)+IF(Programacion!EH$36="",0,Programacion!EH$36/SUM(Programacion!EH$35:EH$41)*'2 Eval'!$F26)+IF(Programacion!EH$37="",0,Programacion!EH$37/SUM(Programacion!EH$35:EH$41)*'2 Eval'!$G26)+IF(Programacion!EH$38="",0,Programacion!EH$38/SUM(Programacion!EH$35:EH$41)*'2 Eval'!$H26)+IF(Programacion!EH$39="",0,Programacion!EH$39/SUM(Programacion!EH$35:EH$41)*'2 Eval'!$I26)+IF(Programacion!EH$40="",0,Programacion!EH$40/SUM(Programacion!EH$35:EH$41)*'2 Eval'!$J26)+IF(Programacion!EH$41="",0,Programacion!EH$41/SUM(Programacion!EH$35:EH$41)*'2 Eval'!$K26))*SUM(Programacion!EH$35:EH$41)/SUM(Programacion!EH$28:EH$41)+IF('Res 1ªEval'!EJ27="",0,'Res 1ªEval'!EJ27*SUM(Programacion!EH$28:EH$34)/SUM(Programacion!EH$28:EH$41)))))</f>
        <v/>
      </c>
      <c r="EK27" s="270" t="str">
        <f>IF($C27="","",IF(SUM(Programacion!EI$28:EI$41)=0,"",IF(SUM(Programacion!EI$35:EI$41)=0,'Res 1ªEval'!EK27,(IF(Programacion!EI$35="",0,Programacion!EI$35/SUM(Programacion!EI$35:EI$41)*'2 Eval'!$E26)+IF(Programacion!EI$36="",0,Programacion!EI$36/SUM(Programacion!EI$35:EI$41)*'2 Eval'!$F26)+IF(Programacion!EI$37="",0,Programacion!EI$37/SUM(Programacion!EI$35:EI$41)*'2 Eval'!$G26)+IF(Programacion!EI$38="",0,Programacion!EI$38/SUM(Programacion!EI$35:EI$41)*'2 Eval'!$H26)+IF(Programacion!EI$39="",0,Programacion!EI$39/SUM(Programacion!EI$35:EI$41)*'2 Eval'!$I26)+IF(Programacion!EI$40="",0,Programacion!EI$40/SUM(Programacion!EI$35:EI$41)*'2 Eval'!$J26)+IF(Programacion!EI$41="",0,Programacion!EI$41/SUM(Programacion!EI$35:EI$41)*'2 Eval'!$K26))*SUM(Programacion!EI$35:EI$41)/SUM(Programacion!EI$28:EI$41)+IF('Res 1ªEval'!EK27="",0,'Res 1ªEval'!EK27*SUM(Programacion!EI$28:EI$34)/SUM(Programacion!EI$28:EI$41)))))</f>
        <v/>
      </c>
    </row>
    <row r="28" spans="2:141">
      <c r="B28" s="133" t="str">
        <f>IF('1 Eval'!A27="","",'1 Eval'!A27)</f>
        <v/>
      </c>
      <c r="C28" s="134" t="str">
        <f>IF('1 Eval'!B27="","",'1 Eval'!B27)</f>
        <v/>
      </c>
      <c r="D28" s="149" t="str">
        <f>IF('2 Eval'!D27="","",'2 Eval'!D27)</f>
        <v/>
      </c>
      <c r="E28" s="150" t="str">
        <f>IF($D28="","",IF(Final!$F$6="","",($D28*Final!$F$6+Final!$E29*Final!$E$6)/SUM(Final!$E$6:$F$6)))</f>
        <v/>
      </c>
      <c r="F28" s="150" t="str">
        <f t="shared" si="7"/>
        <v/>
      </c>
      <c r="G28" s="221" t="str">
        <f t="shared" si="6"/>
        <v/>
      </c>
      <c r="H28" s="275" t="str">
        <f>IF($C28="","",IF(SUM(Programacion!F$28:F$41)=0,"",IF(SUM(Programacion!F$35:F$41)=0,'Res 1ªEval'!H28,(IF(Programacion!F$35="",0,Programacion!F$35/SUM(Programacion!F$35:F$41)*'2 Eval'!$E27)+IF(Programacion!F$36="",0,Programacion!F$36/SUM(Programacion!F$35:F$41)*'2 Eval'!$F27)+IF(Programacion!F$37="",0,Programacion!F$37/SUM(Programacion!F$35:F$41)*'2 Eval'!$G27)+IF(Programacion!F$38="",0,Programacion!F$38/SUM(Programacion!F$35:F$41)*'2 Eval'!$H27)+IF(Programacion!F$39="",0,Programacion!F$39/SUM(Programacion!F$35:F$41)*'2 Eval'!$I27)+IF(Programacion!F$40="",0,Programacion!F$40/SUM(Programacion!F$35:F$41)*'2 Eval'!$J27)+IF(Programacion!F$41="",0,Programacion!F$41/SUM(Programacion!F$35:F$41)*'2 Eval'!$K27))*SUM(Programacion!F$35:F$41)/SUM(Programacion!F$28:F$41)+IF('Res 1ªEval'!H28="",0,'Res 1ªEval'!H28*SUM(Programacion!F$28:F$34)/SUM(Programacion!F$28:F$41)))))</f>
        <v/>
      </c>
      <c r="I28" s="270" t="str">
        <f>IF($C28="","",IF(SUM(Programacion!G$28:G$41)=0,"",IF(SUM(Programacion!G$35:G$41)=0,'Res 1ªEval'!I28,(IF(Programacion!G$35="",0,Programacion!G$35/SUM(Programacion!G$35:G$41)*'2 Eval'!$E27)+IF(Programacion!G$36="",0,Programacion!G$36/SUM(Programacion!G$35:G$41)*'2 Eval'!$F27)+IF(Programacion!G$37="",0,Programacion!G$37/SUM(Programacion!G$35:G$41)*'2 Eval'!$G27)+IF(Programacion!G$38="",0,Programacion!G$38/SUM(Programacion!G$35:G$41)*'2 Eval'!$H27)+IF(Programacion!G$39="",0,Programacion!G$39/SUM(Programacion!G$35:G$41)*'2 Eval'!$I27)+IF(Programacion!G$40="",0,Programacion!G$40/SUM(Programacion!G$35:G$41)*'2 Eval'!$J27)+IF(Programacion!G$41="",0,Programacion!G$41/SUM(Programacion!G$35:G$41)*'2 Eval'!$K27))*SUM(Programacion!G$35:G$41)/SUM(Programacion!G$28:G$41)+IF('Res 1ªEval'!I28="",0,'Res 1ªEval'!I28*SUM(Programacion!G$28:G$34)/SUM(Programacion!G$28:G$41)))))</f>
        <v/>
      </c>
      <c r="J28" s="270" t="str">
        <f>IF($C28="","",IF(SUM(Programacion!H$28:H$41)=0,"",IF(SUM(Programacion!H$35:H$41)=0,'Res 1ªEval'!J28,(IF(Programacion!H$35="",0,Programacion!H$35/SUM(Programacion!H$35:H$41)*'2 Eval'!$E27)+IF(Programacion!H$36="",0,Programacion!H$36/SUM(Programacion!H$35:H$41)*'2 Eval'!$F27)+IF(Programacion!H$37="",0,Programacion!H$37/SUM(Programacion!H$35:H$41)*'2 Eval'!$G27)+IF(Programacion!H$38="",0,Programacion!H$38/SUM(Programacion!H$35:H$41)*'2 Eval'!$H27)+IF(Programacion!H$39="",0,Programacion!H$39/SUM(Programacion!H$35:H$41)*'2 Eval'!$I27)+IF(Programacion!H$40="",0,Programacion!H$40/SUM(Programacion!H$35:H$41)*'2 Eval'!$J27)+IF(Programacion!H$41="",0,Programacion!H$41/SUM(Programacion!H$35:H$41)*'2 Eval'!$K27))*SUM(Programacion!H$35:H$41)/SUM(Programacion!H$28:H$41)+IF('Res 1ªEval'!J28="",0,'Res 1ªEval'!J28*SUM(Programacion!H$28:H$34)/SUM(Programacion!H$28:H$41)))))</f>
        <v/>
      </c>
      <c r="K28" s="270" t="str">
        <f>IF($C28="","",IF(SUM(Programacion!I$28:I$41)=0,"",IF(SUM(Programacion!I$35:I$41)=0,'Res 1ªEval'!K28,(IF(Programacion!I$35="",0,Programacion!I$35/SUM(Programacion!I$35:I$41)*'2 Eval'!$E27)+IF(Programacion!I$36="",0,Programacion!I$36/SUM(Programacion!I$35:I$41)*'2 Eval'!$F27)+IF(Programacion!I$37="",0,Programacion!I$37/SUM(Programacion!I$35:I$41)*'2 Eval'!$G27)+IF(Programacion!I$38="",0,Programacion!I$38/SUM(Programacion!I$35:I$41)*'2 Eval'!$H27)+IF(Programacion!I$39="",0,Programacion!I$39/SUM(Programacion!I$35:I$41)*'2 Eval'!$I27)+IF(Programacion!I$40="",0,Programacion!I$40/SUM(Programacion!I$35:I$41)*'2 Eval'!$J27)+IF(Programacion!I$41="",0,Programacion!I$41/SUM(Programacion!I$35:I$41)*'2 Eval'!$K27))*SUM(Programacion!I$35:I$41)/SUM(Programacion!I$28:I$41)+IF('Res 1ªEval'!K28="",0,'Res 1ªEval'!K28*SUM(Programacion!I$28:I$34)/SUM(Programacion!I$28:I$41)))))</f>
        <v/>
      </c>
      <c r="L28" s="270" t="str">
        <f>IF($C28="","",IF(SUM(Programacion!J$28:J$41)=0,"",IF(SUM(Programacion!J$35:J$41)=0,'Res 1ªEval'!L28,(IF(Programacion!J$35="",0,Programacion!J$35/SUM(Programacion!J$35:J$41)*'2 Eval'!$E27)+IF(Programacion!J$36="",0,Programacion!J$36/SUM(Programacion!J$35:J$41)*'2 Eval'!$F27)+IF(Programacion!J$37="",0,Programacion!J$37/SUM(Programacion!J$35:J$41)*'2 Eval'!$G27)+IF(Programacion!J$38="",0,Programacion!J$38/SUM(Programacion!J$35:J$41)*'2 Eval'!$H27)+IF(Programacion!J$39="",0,Programacion!J$39/SUM(Programacion!J$35:J$41)*'2 Eval'!$I27)+IF(Programacion!J$40="",0,Programacion!J$40/SUM(Programacion!J$35:J$41)*'2 Eval'!$J27)+IF(Programacion!J$41="",0,Programacion!J$41/SUM(Programacion!J$35:J$41)*'2 Eval'!$K27))*SUM(Programacion!J$35:J$41)/SUM(Programacion!J$28:J$41)+IF('Res 1ªEval'!L28="",0,'Res 1ªEval'!L28*SUM(Programacion!J$28:J$34)/SUM(Programacion!J$28:J$41)))))</f>
        <v/>
      </c>
      <c r="M28" s="270" t="str">
        <f>IF($C28="","",IF(SUM(Programacion!K$28:K$41)=0,"",IF(SUM(Programacion!K$35:K$41)=0,'Res 1ªEval'!M28,(IF(Programacion!K$35="",0,Programacion!K$35/SUM(Programacion!K$35:K$41)*'2 Eval'!$E27)+IF(Programacion!K$36="",0,Programacion!K$36/SUM(Programacion!K$35:K$41)*'2 Eval'!$F27)+IF(Programacion!K$37="",0,Programacion!K$37/SUM(Programacion!K$35:K$41)*'2 Eval'!$G27)+IF(Programacion!K$38="",0,Programacion!K$38/SUM(Programacion!K$35:K$41)*'2 Eval'!$H27)+IF(Programacion!K$39="",0,Programacion!K$39/SUM(Programacion!K$35:K$41)*'2 Eval'!$I27)+IF(Programacion!K$40="",0,Programacion!K$40/SUM(Programacion!K$35:K$41)*'2 Eval'!$J27)+IF(Programacion!K$41="",0,Programacion!K$41/SUM(Programacion!K$35:K$41)*'2 Eval'!$K27))*SUM(Programacion!K$35:K$41)/SUM(Programacion!K$28:K$41)+IF('Res 1ªEval'!M28="",0,'Res 1ªEval'!M28*SUM(Programacion!K$28:K$34)/SUM(Programacion!K$28:K$41)))))</f>
        <v/>
      </c>
      <c r="N28" s="270" t="str">
        <f>IF($C28="","",IF(SUM(Programacion!L$28:L$41)=0,"",IF(SUM(Programacion!L$35:L$41)=0,'Res 1ªEval'!N28,(IF(Programacion!L$35="",0,Programacion!L$35/SUM(Programacion!L$35:L$41)*'2 Eval'!$E27)+IF(Programacion!L$36="",0,Programacion!L$36/SUM(Programacion!L$35:L$41)*'2 Eval'!$F27)+IF(Programacion!L$37="",0,Programacion!L$37/SUM(Programacion!L$35:L$41)*'2 Eval'!$G27)+IF(Programacion!L$38="",0,Programacion!L$38/SUM(Programacion!L$35:L$41)*'2 Eval'!$H27)+IF(Programacion!L$39="",0,Programacion!L$39/SUM(Programacion!L$35:L$41)*'2 Eval'!$I27)+IF(Programacion!L$40="",0,Programacion!L$40/SUM(Programacion!L$35:L$41)*'2 Eval'!$J27)+IF(Programacion!L$41="",0,Programacion!L$41/SUM(Programacion!L$35:L$41)*'2 Eval'!$K27))*SUM(Programacion!L$35:L$41)/SUM(Programacion!L$28:L$41)+IF('Res 1ªEval'!N28="",0,'Res 1ªEval'!N28*SUM(Programacion!L$28:L$34)/SUM(Programacion!L$28:L$41)))))</f>
        <v/>
      </c>
      <c r="O28" s="276" t="str">
        <f>IF($C28="","",IF(SUM(Programacion!M$28:M$41)=0,"",IF(SUM(Programacion!M$35:M$41)=0,'Res 1ªEval'!O28,(IF(Programacion!M$35="",0,Programacion!M$35/SUM(Programacion!M$35:M$41)*'2 Eval'!$E27)+IF(Programacion!M$36="",0,Programacion!M$36/SUM(Programacion!M$35:M$41)*'2 Eval'!$F27)+IF(Programacion!M$37="",0,Programacion!M$37/SUM(Programacion!M$35:M$41)*'2 Eval'!$G27)+IF(Programacion!M$38="",0,Programacion!M$38/SUM(Programacion!M$35:M$41)*'2 Eval'!$H27)+IF(Programacion!M$39="",0,Programacion!M$39/SUM(Programacion!M$35:M$41)*'2 Eval'!$I27)+IF(Programacion!M$40="",0,Programacion!M$40/SUM(Programacion!M$35:M$41)*'2 Eval'!$J27)+IF(Programacion!M$41="",0,Programacion!M$41/SUM(Programacion!M$35:M$41)*'2 Eval'!$K27))*SUM(Programacion!M$35:M$41)/SUM(Programacion!M$28:M$41)+IF('Res 1ªEval'!O28="",0,'Res 1ªEval'!O28*SUM(Programacion!M$28:M$34)/SUM(Programacion!M$28:M$41)))))</f>
        <v/>
      </c>
      <c r="P28" s="303"/>
      <c r="Q28" s="270" t="str">
        <f>IF($C28="","",IF(SUM(Programacion!O$28:O$41)=0,"",IF(SUM(Programacion!O$35:O$41)=0,'Res 1ªEval'!Q28,(IF(Programacion!O$35="",0,Programacion!O$35/SUM(Programacion!O$35:O$41)*'2 Eval'!$E27)+IF(Programacion!O$36="",0,Programacion!O$36/SUM(Programacion!O$35:O$41)*'2 Eval'!$F27)+IF(Programacion!O$37="",0,Programacion!O$37/SUM(Programacion!O$35:O$41)*'2 Eval'!$G27)+IF(Programacion!O$38="",0,Programacion!O$38/SUM(Programacion!O$35:O$41)*'2 Eval'!$H27)+IF(Programacion!O$39="",0,Programacion!O$39/SUM(Programacion!O$35:O$41)*'2 Eval'!$I27)+IF(Programacion!O$40="",0,Programacion!O$40/SUM(Programacion!O$35:O$41)*'2 Eval'!$J27)+IF(Programacion!O$41="",0,Programacion!O$41/SUM(Programacion!O$35:O$41)*'2 Eval'!$K27))*SUM(Programacion!O$35:O$41)/SUM(Programacion!O$28:O$41)+IF('Res 1ªEval'!Q28="",0,'Res 1ªEval'!Q28*SUM(Programacion!O$28:O$34)/SUM(Programacion!O$28:O$41)))))</f>
        <v/>
      </c>
      <c r="R28" s="270" t="str">
        <f>IF($C28="","",IF(SUM(Programacion!P$28:P$41)=0,"",IF(SUM(Programacion!P$35:P$41)=0,'Res 1ªEval'!R28,(IF(Programacion!P$35="",0,Programacion!P$35/SUM(Programacion!P$35:P$41)*'2 Eval'!$E27)+IF(Programacion!P$36="",0,Programacion!P$36/SUM(Programacion!P$35:P$41)*'2 Eval'!$F27)+IF(Programacion!P$37="",0,Programacion!P$37/SUM(Programacion!P$35:P$41)*'2 Eval'!$G27)+IF(Programacion!P$38="",0,Programacion!P$38/SUM(Programacion!P$35:P$41)*'2 Eval'!$H27)+IF(Programacion!P$39="",0,Programacion!P$39/SUM(Programacion!P$35:P$41)*'2 Eval'!$I27)+IF(Programacion!P$40="",0,Programacion!P$40/SUM(Programacion!P$35:P$41)*'2 Eval'!$J27)+IF(Programacion!P$41="",0,Programacion!P$41/SUM(Programacion!P$35:P$41)*'2 Eval'!$K27))*SUM(Programacion!P$35:P$41)/SUM(Programacion!P$28:P$41)+IF('Res 1ªEval'!R28="",0,'Res 1ªEval'!R28*SUM(Programacion!P$28:P$34)/SUM(Programacion!P$28:P$41)))))</f>
        <v/>
      </c>
      <c r="S28" s="270" t="str">
        <f>IF($C28="","",IF(SUM(Programacion!Q$28:Q$41)=0,"",IF(SUM(Programacion!Q$35:Q$41)=0,'Res 1ªEval'!S28,(IF(Programacion!Q$35="",0,Programacion!Q$35/SUM(Programacion!Q$35:Q$41)*'2 Eval'!$E27)+IF(Programacion!Q$36="",0,Programacion!Q$36/SUM(Programacion!Q$35:Q$41)*'2 Eval'!$F27)+IF(Programacion!Q$37="",0,Programacion!Q$37/SUM(Programacion!Q$35:Q$41)*'2 Eval'!$G27)+IF(Programacion!Q$38="",0,Programacion!Q$38/SUM(Programacion!Q$35:Q$41)*'2 Eval'!$H27)+IF(Programacion!Q$39="",0,Programacion!Q$39/SUM(Programacion!Q$35:Q$41)*'2 Eval'!$I27)+IF(Programacion!Q$40="",0,Programacion!Q$40/SUM(Programacion!Q$35:Q$41)*'2 Eval'!$J27)+IF(Programacion!Q$41="",0,Programacion!Q$41/SUM(Programacion!Q$35:Q$41)*'2 Eval'!$K27))*SUM(Programacion!Q$35:Q$41)/SUM(Programacion!Q$28:Q$41)+IF('Res 1ªEval'!S28="",0,'Res 1ªEval'!S28*SUM(Programacion!Q$28:Q$34)/SUM(Programacion!Q$28:Q$41)))))</f>
        <v/>
      </c>
      <c r="T28" s="270" t="str">
        <f>IF($C28="","",IF(SUM(Programacion!R$28:R$41)=0,"",IF(SUM(Programacion!R$35:R$41)=0,'Res 1ªEval'!T28,(IF(Programacion!R$35="",0,Programacion!R$35/SUM(Programacion!R$35:R$41)*'2 Eval'!$E27)+IF(Programacion!R$36="",0,Programacion!R$36/SUM(Programacion!R$35:R$41)*'2 Eval'!$F27)+IF(Programacion!R$37="",0,Programacion!R$37/SUM(Programacion!R$35:R$41)*'2 Eval'!$G27)+IF(Programacion!R$38="",0,Programacion!R$38/SUM(Programacion!R$35:R$41)*'2 Eval'!$H27)+IF(Programacion!R$39="",0,Programacion!R$39/SUM(Programacion!R$35:R$41)*'2 Eval'!$I27)+IF(Programacion!R$40="",0,Programacion!R$40/SUM(Programacion!R$35:R$41)*'2 Eval'!$J27)+IF(Programacion!R$41="",0,Programacion!R$41/SUM(Programacion!R$35:R$41)*'2 Eval'!$K27))*SUM(Programacion!R$35:R$41)/SUM(Programacion!R$28:R$41)+IF('Res 1ªEval'!T28="",0,'Res 1ªEval'!T28*SUM(Programacion!R$28:R$34)/SUM(Programacion!R$28:R$41)))))</f>
        <v/>
      </c>
      <c r="U28" s="270" t="str">
        <f>IF($C28="","",IF(SUM(Programacion!S$28:S$41)=0,"",IF(SUM(Programacion!S$35:S$41)=0,'Res 1ªEval'!U28,(IF(Programacion!S$35="",0,Programacion!S$35/SUM(Programacion!S$35:S$41)*'2 Eval'!$E27)+IF(Programacion!S$36="",0,Programacion!S$36/SUM(Programacion!S$35:S$41)*'2 Eval'!$F27)+IF(Programacion!S$37="",0,Programacion!S$37/SUM(Programacion!S$35:S$41)*'2 Eval'!$G27)+IF(Programacion!S$38="",0,Programacion!S$38/SUM(Programacion!S$35:S$41)*'2 Eval'!$H27)+IF(Programacion!S$39="",0,Programacion!S$39/SUM(Programacion!S$35:S$41)*'2 Eval'!$I27)+IF(Programacion!S$40="",0,Programacion!S$40/SUM(Programacion!S$35:S$41)*'2 Eval'!$J27)+IF(Programacion!S$41="",0,Programacion!S$41/SUM(Programacion!S$35:S$41)*'2 Eval'!$K27))*SUM(Programacion!S$35:S$41)/SUM(Programacion!S$28:S$41)+IF('Res 1ªEval'!U28="",0,'Res 1ªEval'!U28*SUM(Programacion!S$28:S$34)/SUM(Programacion!S$28:S$41)))))</f>
        <v/>
      </c>
      <c r="V28" s="270" t="str">
        <f>IF($C28="","",IF(SUM(Programacion!T$28:T$41)=0,"",IF(SUM(Programacion!T$35:T$41)=0,'Res 1ªEval'!V28,(IF(Programacion!T$35="",0,Programacion!T$35/SUM(Programacion!T$35:T$41)*'2 Eval'!$E27)+IF(Programacion!T$36="",0,Programacion!T$36/SUM(Programacion!T$35:T$41)*'2 Eval'!$F27)+IF(Programacion!T$37="",0,Programacion!T$37/SUM(Programacion!T$35:T$41)*'2 Eval'!$G27)+IF(Programacion!T$38="",0,Programacion!T$38/SUM(Programacion!T$35:T$41)*'2 Eval'!$H27)+IF(Programacion!T$39="",0,Programacion!T$39/SUM(Programacion!T$35:T$41)*'2 Eval'!$I27)+IF(Programacion!T$40="",0,Programacion!T$40/SUM(Programacion!T$35:T$41)*'2 Eval'!$J27)+IF(Programacion!T$41="",0,Programacion!T$41/SUM(Programacion!T$35:T$41)*'2 Eval'!$K27))*SUM(Programacion!T$35:T$41)/SUM(Programacion!T$28:T$41)+IF('Res 1ªEval'!V28="",0,'Res 1ªEval'!V28*SUM(Programacion!T$28:T$34)/SUM(Programacion!T$28:T$41)))))</f>
        <v/>
      </c>
      <c r="W28" s="270" t="str">
        <f>IF($C28="","",IF(SUM(Programacion!U$28:U$41)=0,"",IF(SUM(Programacion!U$35:U$41)=0,'Res 1ªEval'!W28,(IF(Programacion!U$35="",0,Programacion!U$35/SUM(Programacion!U$35:U$41)*'2 Eval'!$E27)+IF(Programacion!U$36="",0,Programacion!U$36/SUM(Programacion!U$35:U$41)*'2 Eval'!$F27)+IF(Programacion!U$37="",0,Programacion!U$37/SUM(Programacion!U$35:U$41)*'2 Eval'!$G27)+IF(Programacion!U$38="",0,Programacion!U$38/SUM(Programacion!U$35:U$41)*'2 Eval'!$H27)+IF(Programacion!U$39="",0,Programacion!U$39/SUM(Programacion!U$35:U$41)*'2 Eval'!$I27)+IF(Programacion!U$40="",0,Programacion!U$40/SUM(Programacion!U$35:U$41)*'2 Eval'!$J27)+IF(Programacion!U$41="",0,Programacion!U$41/SUM(Programacion!U$35:U$41)*'2 Eval'!$K27))*SUM(Programacion!U$35:U$41)/SUM(Programacion!U$28:U$41)+IF('Res 1ªEval'!W28="",0,'Res 1ªEval'!W28*SUM(Programacion!U$28:U$34)/SUM(Programacion!U$28:U$41)))))</f>
        <v/>
      </c>
      <c r="X28" s="270" t="str">
        <f>IF($C28="","",IF(SUM(Programacion!V$28:V$41)=0,"",IF(SUM(Programacion!V$35:V$41)=0,'Res 1ªEval'!X28,(IF(Programacion!V$35="",0,Programacion!V$35/SUM(Programacion!V$35:V$41)*'2 Eval'!$E27)+IF(Programacion!V$36="",0,Programacion!V$36/SUM(Programacion!V$35:V$41)*'2 Eval'!$F27)+IF(Programacion!V$37="",0,Programacion!V$37/SUM(Programacion!V$35:V$41)*'2 Eval'!$G27)+IF(Programacion!V$38="",0,Programacion!V$38/SUM(Programacion!V$35:V$41)*'2 Eval'!$H27)+IF(Programacion!V$39="",0,Programacion!V$39/SUM(Programacion!V$35:V$41)*'2 Eval'!$I27)+IF(Programacion!V$40="",0,Programacion!V$40/SUM(Programacion!V$35:V$41)*'2 Eval'!$J27)+IF(Programacion!V$41="",0,Programacion!V$41/SUM(Programacion!V$35:V$41)*'2 Eval'!$K27))*SUM(Programacion!V$35:V$41)/SUM(Programacion!V$28:V$41)+IF('Res 1ªEval'!X28="",0,'Res 1ªEval'!X28*SUM(Programacion!V$28:V$34)/SUM(Programacion!V$28:V$41)))))</f>
        <v/>
      </c>
      <c r="Y28" s="270" t="str">
        <f>IF($C28="","",IF(SUM(Programacion!W$28:W$41)=0,"",IF(SUM(Programacion!W$35:W$41)=0,'Res 1ªEval'!Y28,(IF(Programacion!W$35="",0,Programacion!W$35/SUM(Programacion!W$35:W$41)*'2 Eval'!$E27)+IF(Programacion!W$36="",0,Programacion!W$36/SUM(Programacion!W$35:W$41)*'2 Eval'!$F27)+IF(Programacion!W$37="",0,Programacion!W$37/SUM(Programacion!W$35:W$41)*'2 Eval'!$G27)+IF(Programacion!W$38="",0,Programacion!W$38/SUM(Programacion!W$35:W$41)*'2 Eval'!$H27)+IF(Programacion!W$39="",0,Programacion!W$39/SUM(Programacion!W$35:W$41)*'2 Eval'!$I27)+IF(Programacion!W$40="",0,Programacion!W$40/SUM(Programacion!W$35:W$41)*'2 Eval'!$J27)+IF(Programacion!W$41="",0,Programacion!W$41/SUM(Programacion!W$35:W$41)*'2 Eval'!$K27))*SUM(Programacion!W$35:W$41)/SUM(Programacion!W$28:W$41)+IF('Res 1ªEval'!Y28="",0,'Res 1ªEval'!Y28*SUM(Programacion!W$28:W$34)/SUM(Programacion!W$28:W$41)))))</f>
        <v/>
      </c>
      <c r="Z28" s="270" t="str">
        <f>IF($C28="","",IF(SUM(Programacion!X$28:X$41)=0,"",IF(SUM(Programacion!X$35:X$41)=0,'Res 1ªEval'!Z28,(IF(Programacion!X$35="",0,Programacion!X$35/SUM(Programacion!X$35:X$41)*'2 Eval'!$E27)+IF(Programacion!X$36="",0,Programacion!X$36/SUM(Programacion!X$35:X$41)*'2 Eval'!$F27)+IF(Programacion!X$37="",0,Programacion!X$37/SUM(Programacion!X$35:X$41)*'2 Eval'!$G27)+IF(Programacion!X$38="",0,Programacion!X$38/SUM(Programacion!X$35:X$41)*'2 Eval'!$H27)+IF(Programacion!X$39="",0,Programacion!X$39/SUM(Programacion!X$35:X$41)*'2 Eval'!$I27)+IF(Programacion!X$40="",0,Programacion!X$40/SUM(Programacion!X$35:X$41)*'2 Eval'!$J27)+IF(Programacion!X$41="",0,Programacion!X$41/SUM(Programacion!X$35:X$41)*'2 Eval'!$K27))*SUM(Programacion!X$35:X$41)/SUM(Programacion!X$28:X$41)+IF('Res 1ªEval'!Z28="",0,'Res 1ªEval'!Z28*SUM(Programacion!X$28:X$34)/SUM(Programacion!X$28:X$41)))))</f>
        <v/>
      </c>
      <c r="AA28" s="270" t="str">
        <f>IF($C28="","",IF(SUM(Programacion!Y$28:Y$41)=0,"",IF(SUM(Programacion!Y$35:Y$41)=0,'Res 1ªEval'!AA28,(IF(Programacion!Y$35="",0,Programacion!Y$35/SUM(Programacion!Y$35:Y$41)*'2 Eval'!$E27)+IF(Programacion!Y$36="",0,Programacion!Y$36/SUM(Programacion!Y$35:Y$41)*'2 Eval'!$F27)+IF(Programacion!Y$37="",0,Programacion!Y$37/SUM(Programacion!Y$35:Y$41)*'2 Eval'!$G27)+IF(Programacion!Y$38="",0,Programacion!Y$38/SUM(Programacion!Y$35:Y$41)*'2 Eval'!$H27)+IF(Programacion!Y$39="",0,Programacion!Y$39/SUM(Programacion!Y$35:Y$41)*'2 Eval'!$I27)+IF(Programacion!Y$40="",0,Programacion!Y$40/SUM(Programacion!Y$35:Y$41)*'2 Eval'!$J27)+IF(Programacion!Y$41="",0,Programacion!Y$41/SUM(Programacion!Y$35:Y$41)*'2 Eval'!$K27))*SUM(Programacion!Y$35:Y$41)/SUM(Programacion!Y$28:Y$41)+IF('Res 1ªEval'!AA28="",0,'Res 1ªEval'!AA28*SUM(Programacion!Y$28:Y$34)/SUM(Programacion!Y$28:Y$41)))))</f>
        <v/>
      </c>
      <c r="AB28" s="270" t="str">
        <f>IF($C28="","",IF(SUM(Programacion!Z$28:Z$41)=0,"",IF(SUM(Programacion!Z$35:Z$41)=0,'Res 1ªEval'!AB28,(IF(Programacion!Z$35="",0,Programacion!Z$35/SUM(Programacion!Z$35:Z$41)*'2 Eval'!$E27)+IF(Programacion!Z$36="",0,Programacion!Z$36/SUM(Programacion!Z$35:Z$41)*'2 Eval'!$F27)+IF(Programacion!Z$37="",0,Programacion!Z$37/SUM(Programacion!Z$35:Z$41)*'2 Eval'!$G27)+IF(Programacion!Z$38="",0,Programacion!Z$38/SUM(Programacion!Z$35:Z$41)*'2 Eval'!$H27)+IF(Programacion!Z$39="",0,Programacion!Z$39/SUM(Programacion!Z$35:Z$41)*'2 Eval'!$I27)+IF(Programacion!Z$40="",0,Programacion!Z$40/SUM(Programacion!Z$35:Z$41)*'2 Eval'!$J27)+IF(Programacion!Z$41="",0,Programacion!Z$41/SUM(Programacion!Z$35:Z$41)*'2 Eval'!$K27))*SUM(Programacion!Z$35:Z$41)/SUM(Programacion!Z$28:Z$41)+IF('Res 1ªEval'!AB28="",0,'Res 1ªEval'!AB28*SUM(Programacion!Z$28:Z$34)/SUM(Programacion!Z$28:Z$41)))))</f>
        <v/>
      </c>
      <c r="AC28" s="270" t="str">
        <f>IF($C28="","",IF(SUM(Programacion!AA$28:AA$41)=0,"",IF(SUM(Programacion!AA$35:AA$41)=0,'Res 1ªEval'!AC28,(IF(Programacion!AA$35="",0,Programacion!AA$35/SUM(Programacion!AA$35:AA$41)*'2 Eval'!$E27)+IF(Programacion!AA$36="",0,Programacion!AA$36/SUM(Programacion!AA$35:AA$41)*'2 Eval'!$F27)+IF(Programacion!AA$37="",0,Programacion!AA$37/SUM(Programacion!AA$35:AA$41)*'2 Eval'!$G27)+IF(Programacion!AA$38="",0,Programacion!AA$38/SUM(Programacion!AA$35:AA$41)*'2 Eval'!$H27)+IF(Programacion!AA$39="",0,Programacion!AA$39/SUM(Programacion!AA$35:AA$41)*'2 Eval'!$I27)+IF(Programacion!AA$40="",0,Programacion!AA$40/SUM(Programacion!AA$35:AA$41)*'2 Eval'!$J27)+IF(Programacion!AA$41="",0,Programacion!AA$41/SUM(Programacion!AA$35:AA$41)*'2 Eval'!$K27))*SUM(Programacion!AA$35:AA$41)/SUM(Programacion!AA$28:AA$41)+IF('Res 1ªEval'!AC28="",0,'Res 1ªEval'!AC28*SUM(Programacion!AA$28:AA$34)/SUM(Programacion!AA$28:AA$41)))))</f>
        <v/>
      </c>
      <c r="AD28" s="270" t="str">
        <f>IF($C28="","",IF(SUM(Programacion!AB$28:AB$41)=0,"",IF(SUM(Programacion!AB$35:AB$41)=0,'Res 1ªEval'!AD28,(IF(Programacion!AB$35="",0,Programacion!AB$35/SUM(Programacion!AB$35:AB$41)*'2 Eval'!$E27)+IF(Programacion!AB$36="",0,Programacion!AB$36/SUM(Programacion!AB$35:AB$41)*'2 Eval'!$F27)+IF(Programacion!AB$37="",0,Programacion!AB$37/SUM(Programacion!AB$35:AB$41)*'2 Eval'!$G27)+IF(Programacion!AB$38="",0,Programacion!AB$38/SUM(Programacion!AB$35:AB$41)*'2 Eval'!$H27)+IF(Programacion!AB$39="",0,Programacion!AB$39/SUM(Programacion!AB$35:AB$41)*'2 Eval'!$I27)+IF(Programacion!AB$40="",0,Programacion!AB$40/SUM(Programacion!AB$35:AB$41)*'2 Eval'!$J27)+IF(Programacion!AB$41="",0,Programacion!AB$41/SUM(Programacion!AB$35:AB$41)*'2 Eval'!$K27))*SUM(Programacion!AB$35:AB$41)/SUM(Programacion!AB$28:AB$41)+IF('Res 1ªEval'!AD28="",0,'Res 1ªEval'!AD28*SUM(Programacion!AB$28:AB$34)/SUM(Programacion!AB$28:AB$41)))))</f>
        <v/>
      </c>
      <c r="AE28" s="270" t="str">
        <f>IF($C28="","",IF(SUM(Programacion!AC$28:AC$41)=0,"",IF(SUM(Programacion!AC$35:AC$41)=0,'Res 1ªEval'!AE28,(IF(Programacion!AC$35="",0,Programacion!AC$35/SUM(Programacion!AC$35:AC$41)*'2 Eval'!$E27)+IF(Programacion!AC$36="",0,Programacion!AC$36/SUM(Programacion!AC$35:AC$41)*'2 Eval'!$F27)+IF(Programacion!AC$37="",0,Programacion!AC$37/SUM(Programacion!AC$35:AC$41)*'2 Eval'!$G27)+IF(Programacion!AC$38="",0,Programacion!AC$38/SUM(Programacion!AC$35:AC$41)*'2 Eval'!$H27)+IF(Programacion!AC$39="",0,Programacion!AC$39/SUM(Programacion!AC$35:AC$41)*'2 Eval'!$I27)+IF(Programacion!AC$40="",0,Programacion!AC$40/SUM(Programacion!AC$35:AC$41)*'2 Eval'!$J27)+IF(Programacion!AC$41="",0,Programacion!AC$41/SUM(Programacion!AC$35:AC$41)*'2 Eval'!$K27))*SUM(Programacion!AC$35:AC$41)/SUM(Programacion!AC$28:AC$41)+IF('Res 1ªEval'!AE28="",0,'Res 1ªEval'!AE28*SUM(Programacion!AC$28:AC$34)/SUM(Programacion!AC$28:AC$41)))))</f>
        <v/>
      </c>
      <c r="AF28" s="270" t="str">
        <f>IF($C28="","",IF(SUM(Programacion!AD$28:AD$41)=0,"",IF(SUM(Programacion!AD$35:AD$41)=0,'Res 1ªEval'!AF28,(IF(Programacion!AD$35="",0,Programacion!AD$35/SUM(Programacion!AD$35:AD$41)*'2 Eval'!$E27)+IF(Programacion!AD$36="",0,Programacion!AD$36/SUM(Programacion!AD$35:AD$41)*'2 Eval'!$F27)+IF(Programacion!AD$37="",0,Programacion!AD$37/SUM(Programacion!AD$35:AD$41)*'2 Eval'!$G27)+IF(Programacion!AD$38="",0,Programacion!AD$38/SUM(Programacion!AD$35:AD$41)*'2 Eval'!$H27)+IF(Programacion!AD$39="",0,Programacion!AD$39/SUM(Programacion!AD$35:AD$41)*'2 Eval'!$I27)+IF(Programacion!AD$40="",0,Programacion!AD$40/SUM(Programacion!AD$35:AD$41)*'2 Eval'!$J27)+IF(Programacion!AD$41="",0,Programacion!AD$41/SUM(Programacion!AD$35:AD$41)*'2 Eval'!$K27))*SUM(Programacion!AD$35:AD$41)/SUM(Programacion!AD$28:AD$41)+IF('Res 1ªEval'!AF28="",0,'Res 1ªEval'!AF28*SUM(Programacion!AD$28:AD$34)/SUM(Programacion!AD$28:AD$41)))))</f>
        <v/>
      </c>
      <c r="AG28" s="270" t="str">
        <f>IF($C28="","",IF(SUM(Programacion!AE$28:AE$41)=0,"",IF(SUM(Programacion!AE$35:AE$41)=0,'Res 1ªEval'!AG28,(IF(Programacion!AE$35="",0,Programacion!AE$35/SUM(Programacion!AE$35:AE$41)*'2 Eval'!$E27)+IF(Programacion!AE$36="",0,Programacion!AE$36/SUM(Programacion!AE$35:AE$41)*'2 Eval'!$F27)+IF(Programacion!AE$37="",0,Programacion!AE$37/SUM(Programacion!AE$35:AE$41)*'2 Eval'!$G27)+IF(Programacion!AE$38="",0,Programacion!AE$38/SUM(Programacion!AE$35:AE$41)*'2 Eval'!$H27)+IF(Programacion!AE$39="",0,Programacion!AE$39/SUM(Programacion!AE$35:AE$41)*'2 Eval'!$I27)+IF(Programacion!AE$40="",0,Programacion!AE$40/SUM(Programacion!AE$35:AE$41)*'2 Eval'!$J27)+IF(Programacion!AE$41="",0,Programacion!AE$41/SUM(Programacion!AE$35:AE$41)*'2 Eval'!$K27))*SUM(Programacion!AE$35:AE$41)/SUM(Programacion!AE$28:AE$41)+IF('Res 1ªEval'!AG28="",0,'Res 1ªEval'!AG28*SUM(Programacion!AE$28:AE$34)/SUM(Programacion!AE$28:AE$41)))))</f>
        <v/>
      </c>
      <c r="AH28" s="270" t="str">
        <f>IF($C28="","",IF(SUM(Programacion!AF$28:AF$41)=0,"",IF(SUM(Programacion!AF$35:AF$41)=0,'Res 1ªEval'!AH28,(IF(Programacion!AF$35="",0,Programacion!AF$35/SUM(Programacion!AF$35:AF$41)*'2 Eval'!$E27)+IF(Programacion!AF$36="",0,Programacion!AF$36/SUM(Programacion!AF$35:AF$41)*'2 Eval'!$F27)+IF(Programacion!AF$37="",0,Programacion!AF$37/SUM(Programacion!AF$35:AF$41)*'2 Eval'!$G27)+IF(Programacion!AF$38="",0,Programacion!AF$38/SUM(Programacion!AF$35:AF$41)*'2 Eval'!$H27)+IF(Programacion!AF$39="",0,Programacion!AF$39/SUM(Programacion!AF$35:AF$41)*'2 Eval'!$I27)+IF(Programacion!AF$40="",0,Programacion!AF$40/SUM(Programacion!AF$35:AF$41)*'2 Eval'!$J27)+IF(Programacion!AF$41="",0,Programacion!AF$41/SUM(Programacion!AF$35:AF$41)*'2 Eval'!$K27))*SUM(Programacion!AF$35:AF$41)/SUM(Programacion!AF$28:AF$41)+IF('Res 1ªEval'!AH28="",0,'Res 1ªEval'!AH28*SUM(Programacion!AF$28:AF$34)/SUM(Programacion!AF$28:AF$41)))))</f>
        <v/>
      </c>
      <c r="AI28" s="270" t="str">
        <f>IF($C28="","",IF(SUM(Programacion!AG$28:AG$41)=0,"",IF(SUM(Programacion!AG$35:AG$41)=0,'Res 1ªEval'!AI28,(IF(Programacion!AG$35="",0,Programacion!AG$35/SUM(Programacion!AG$35:AG$41)*'2 Eval'!$E27)+IF(Programacion!AG$36="",0,Programacion!AG$36/SUM(Programacion!AG$35:AG$41)*'2 Eval'!$F27)+IF(Programacion!AG$37="",0,Programacion!AG$37/SUM(Programacion!AG$35:AG$41)*'2 Eval'!$G27)+IF(Programacion!AG$38="",0,Programacion!AG$38/SUM(Programacion!AG$35:AG$41)*'2 Eval'!$H27)+IF(Programacion!AG$39="",0,Programacion!AG$39/SUM(Programacion!AG$35:AG$41)*'2 Eval'!$I27)+IF(Programacion!AG$40="",0,Programacion!AG$40/SUM(Programacion!AG$35:AG$41)*'2 Eval'!$J27)+IF(Programacion!AG$41="",0,Programacion!AG$41/SUM(Programacion!AG$35:AG$41)*'2 Eval'!$K27))*SUM(Programacion!AG$35:AG$41)/SUM(Programacion!AG$28:AG$41)+IF('Res 1ªEval'!AI28="",0,'Res 1ªEval'!AI28*SUM(Programacion!AG$28:AG$34)/SUM(Programacion!AG$28:AG$41)))))</f>
        <v/>
      </c>
      <c r="AJ28" s="270" t="str">
        <f>IF($C28="","",IF(SUM(Programacion!AH$28:AH$41)=0,"",IF(SUM(Programacion!AH$35:AH$41)=0,'Res 1ªEval'!AJ28,(IF(Programacion!AH$35="",0,Programacion!AH$35/SUM(Programacion!AH$35:AH$41)*'2 Eval'!$E27)+IF(Programacion!AH$36="",0,Programacion!AH$36/SUM(Programacion!AH$35:AH$41)*'2 Eval'!$F27)+IF(Programacion!AH$37="",0,Programacion!AH$37/SUM(Programacion!AH$35:AH$41)*'2 Eval'!$G27)+IF(Programacion!AH$38="",0,Programacion!AH$38/SUM(Programacion!AH$35:AH$41)*'2 Eval'!$H27)+IF(Programacion!AH$39="",0,Programacion!AH$39/SUM(Programacion!AH$35:AH$41)*'2 Eval'!$I27)+IF(Programacion!AH$40="",0,Programacion!AH$40/SUM(Programacion!AH$35:AH$41)*'2 Eval'!$J27)+IF(Programacion!AH$41="",0,Programacion!AH$41/SUM(Programacion!AH$35:AH$41)*'2 Eval'!$K27))*SUM(Programacion!AH$35:AH$41)/SUM(Programacion!AH$28:AH$41)+IF('Res 1ªEval'!AJ28="",0,'Res 1ªEval'!AJ28*SUM(Programacion!AH$28:AH$34)/SUM(Programacion!AH$28:AH$41)))))</f>
        <v/>
      </c>
      <c r="AK28" s="270" t="str">
        <f>IF($C28="","",IF(SUM(Programacion!AI$28:AI$41)=0,"",IF(SUM(Programacion!AI$35:AI$41)=0,'Res 1ªEval'!AK28,(IF(Programacion!AI$35="",0,Programacion!AI$35/SUM(Programacion!AI$35:AI$41)*'2 Eval'!$E27)+IF(Programacion!AI$36="",0,Programacion!AI$36/SUM(Programacion!AI$35:AI$41)*'2 Eval'!$F27)+IF(Programacion!AI$37="",0,Programacion!AI$37/SUM(Programacion!AI$35:AI$41)*'2 Eval'!$G27)+IF(Programacion!AI$38="",0,Programacion!AI$38/SUM(Programacion!AI$35:AI$41)*'2 Eval'!$H27)+IF(Programacion!AI$39="",0,Programacion!AI$39/SUM(Programacion!AI$35:AI$41)*'2 Eval'!$I27)+IF(Programacion!AI$40="",0,Programacion!AI$40/SUM(Programacion!AI$35:AI$41)*'2 Eval'!$J27)+IF(Programacion!AI$41="",0,Programacion!AI$41/SUM(Programacion!AI$35:AI$41)*'2 Eval'!$K27))*SUM(Programacion!AI$35:AI$41)/SUM(Programacion!AI$28:AI$41)+IF('Res 1ªEval'!AK28="",0,'Res 1ªEval'!AK28*SUM(Programacion!AI$28:AI$34)/SUM(Programacion!AI$28:AI$41)))))</f>
        <v/>
      </c>
      <c r="AL28" s="270" t="str">
        <f>IF($C28="","",IF(SUM(Programacion!AJ$28:AJ$41)=0,"",IF(SUM(Programacion!AJ$35:AJ$41)=0,'Res 1ªEval'!AL28,(IF(Programacion!AJ$35="",0,Programacion!AJ$35/SUM(Programacion!AJ$35:AJ$41)*'2 Eval'!$E27)+IF(Programacion!AJ$36="",0,Programacion!AJ$36/SUM(Programacion!AJ$35:AJ$41)*'2 Eval'!$F27)+IF(Programacion!AJ$37="",0,Programacion!AJ$37/SUM(Programacion!AJ$35:AJ$41)*'2 Eval'!$G27)+IF(Programacion!AJ$38="",0,Programacion!AJ$38/SUM(Programacion!AJ$35:AJ$41)*'2 Eval'!$H27)+IF(Programacion!AJ$39="",0,Programacion!AJ$39/SUM(Programacion!AJ$35:AJ$41)*'2 Eval'!$I27)+IF(Programacion!AJ$40="",0,Programacion!AJ$40/SUM(Programacion!AJ$35:AJ$41)*'2 Eval'!$J27)+IF(Programacion!AJ$41="",0,Programacion!AJ$41/SUM(Programacion!AJ$35:AJ$41)*'2 Eval'!$K27))*SUM(Programacion!AJ$35:AJ$41)/SUM(Programacion!AJ$28:AJ$41)+IF('Res 1ªEval'!AL28="",0,'Res 1ªEval'!AL28*SUM(Programacion!AJ$28:AJ$34)/SUM(Programacion!AJ$28:AJ$41)))))</f>
        <v/>
      </c>
      <c r="AM28" s="270" t="str">
        <f>IF($C28="","",IF(SUM(Programacion!AK$28:AK$41)=0,"",IF(SUM(Programacion!AK$35:AK$41)=0,'Res 1ªEval'!AM28,(IF(Programacion!AK$35="",0,Programacion!AK$35/SUM(Programacion!AK$35:AK$41)*'2 Eval'!$E27)+IF(Programacion!AK$36="",0,Programacion!AK$36/SUM(Programacion!AK$35:AK$41)*'2 Eval'!$F27)+IF(Programacion!AK$37="",0,Programacion!AK$37/SUM(Programacion!AK$35:AK$41)*'2 Eval'!$G27)+IF(Programacion!AK$38="",0,Programacion!AK$38/SUM(Programacion!AK$35:AK$41)*'2 Eval'!$H27)+IF(Programacion!AK$39="",0,Programacion!AK$39/SUM(Programacion!AK$35:AK$41)*'2 Eval'!$I27)+IF(Programacion!AK$40="",0,Programacion!AK$40/SUM(Programacion!AK$35:AK$41)*'2 Eval'!$J27)+IF(Programacion!AK$41="",0,Programacion!AK$41/SUM(Programacion!AK$35:AK$41)*'2 Eval'!$K27))*SUM(Programacion!AK$35:AK$41)/SUM(Programacion!AK$28:AK$41)+IF('Res 1ªEval'!AM28="",0,'Res 1ªEval'!AM28*SUM(Programacion!AK$28:AK$34)/SUM(Programacion!AK$28:AK$41)))))</f>
        <v/>
      </c>
      <c r="AN28" s="270" t="str">
        <f>IF($C28="","",IF(SUM(Programacion!AL$28:AL$41)=0,"",IF(SUM(Programacion!AL$35:AL$41)=0,'Res 1ªEval'!AN28,(IF(Programacion!AL$35="",0,Programacion!AL$35/SUM(Programacion!AL$35:AL$41)*'2 Eval'!$E27)+IF(Programacion!AL$36="",0,Programacion!AL$36/SUM(Programacion!AL$35:AL$41)*'2 Eval'!$F27)+IF(Programacion!AL$37="",0,Programacion!AL$37/SUM(Programacion!AL$35:AL$41)*'2 Eval'!$G27)+IF(Programacion!AL$38="",0,Programacion!AL$38/SUM(Programacion!AL$35:AL$41)*'2 Eval'!$H27)+IF(Programacion!AL$39="",0,Programacion!AL$39/SUM(Programacion!AL$35:AL$41)*'2 Eval'!$I27)+IF(Programacion!AL$40="",0,Programacion!AL$40/SUM(Programacion!AL$35:AL$41)*'2 Eval'!$J27)+IF(Programacion!AL$41="",0,Programacion!AL$41/SUM(Programacion!AL$35:AL$41)*'2 Eval'!$K27))*SUM(Programacion!AL$35:AL$41)/SUM(Programacion!AL$28:AL$41)+IF('Res 1ªEval'!AN28="",0,'Res 1ªEval'!AN28*SUM(Programacion!AL$28:AL$34)/SUM(Programacion!AL$28:AL$41)))))</f>
        <v/>
      </c>
      <c r="AO28" s="270" t="str">
        <f>IF($C28="","",IF(SUM(Programacion!AM$28:AM$41)=0,"",IF(SUM(Programacion!AM$35:AM$41)=0,'Res 1ªEval'!AO28,(IF(Programacion!AM$35="",0,Programacion!AM$35/SUM(Programacion!AM$35:AM$41)*'2 Eval'!$E27)+IF(Programacion!AM$36="",0,Programacion!AM$36/SUM(Programacion!AM$35:AM$41)*'2 Eval'!$F27)+IF(Programacion!AM$37="",0,Programacion!AM$37/SUM(Programacion!AM$35:AM$41)*'2 Eval'!$G27)+IF(Programacion!AM$38="",0,Programacion!AM$38/SUM(Programacion!AM$35:AM$41)*'2 Eval'!$H27)+IF(Programacion!AM$39="",0,Programacion!AM$39/SUM(Programacion!AM$35:AM$41)*'2 Eval'!$I27)+IF(Programacion!AM$40="",0,Programacion!AM$40/SUM(Programacion!AM$35:AM$41)*'2 Eval'!$J27)+IF(Programacion!AM$41="",0,Programacion!AM$41/SUM(Programacion!AM$35:AM$41)*'2 Eval'!$K27))*SUM(Programacion!AM$35:AM$41)/SUM(Programacion!AM$28:AM$41)+IF('Res 1ªEval'!AO28="",0,'Res 1ªEval'!AO28*SUM(Programacion!AM$28:AM$34)/SUM(Programacion!AM$28:AM$41)))))</f>
        <v/>
      </c>
      <c r="AP28" s="270" t="str">
        <f>IF($C28="","",IF(SUM(Programacion!AN$28:AN$41)=0,"",IF(SUM(Programacion!AN$35:AN$41)=0,'Res 1ªEval'!AP28,(IF(Programacion!AN$35="",0,Programacion!AN$35/SUM(Programacion!AN$35:AN$41)*'2 Eval'!$E27)+IF(Programacion!AN$36="",0,Programacion!AN$36/SUM(Programacion!AN$35:AN$41)*'2 Eval'!$F27)+IF(Programacion!AN$37="",0,Programacion!AN$37/SUM(Programacion!AN$35:AN$41)*'2 Eval'!$G27)+IF(Programacion!AN$38="",0,Programacion!AN$38/SUM(Programacion!AN$35:AN$41)*'2 Eval'!$H27)+IF(Programacion!AN$39="",0,Programacion!AN$39/SUM(Programacion!AN$35:AN$41)*'2 Eval'!$I27)+IF(Programacion!AN$40="",0,Programacion!AN$40/SUM(Programacion!AN$35:AN$41)*'2 Eval'!$J27)+IF(Programacion!AN$41="",0,Programacion!AN$41/SUM(Programacion!AN$35:AN$41)*'2 Eval'!$K27))*SUM(Programacion!AN$35:AN$41)/SUM(Programacion!AN$28:AN$41)+IF('Res 1ªEval'!AP28="",0,'Res 1ªEval'!AP28*SUM(Programacion!AN$28:AN$34)/SUM(Programacion!AN$28:AN$41)))))</f>
        <v/>
      </c>
      <c r="AQ28" s="270" t="str">
        <f>IF($C28="","",IF(SUM(Programacion!AO$28:AO$41)=0,"",IF(SUM(Programacion!AO$35:AO$41)=0,'Res 1ªEval'!AQ28,(IF(Programacion!AO$35="",0,Programacion!AO$35/SUM(Programacion!AO$35:AO$41)*'2 Eval'!$E27)+IF(Programacion!AO$36="",0,Programacion!AO$36/SUM(Programacion!AO$35:AO$41)*'2 Eval'!$F27)+IF(Programacion!AO$37="",0,Programacion!AO$37/SUM(Programacion!AO$35:AO$41)*'2 Eval'!$G27)+IF(Programacion!AO$38="",0,Programacion!AO$38/SUM(Programacion!AO$35:AO$41)*'2 Eval'!$H27)+IF(Programacion!AO$39="",0,Programacion!AO$39/SUM(Programacion!AO$35:AO$41)*'2 Eval'!$I27)+IF(Programacion!AO$40="",0,Programacion!AO$40/SUM(Programacion!AO$35:AO$41)*'2 Eval'!$J27)+IF(Programacion!AO$41="",0,Programacion!AO$41/SUM(Programacion!AO$35:AO$41)*'2 Eval'!$K27))*SUM(Programacion!AO$35:AO$41)/SUM(Programacion!AO$28:AO$41)+IF('Res 1ªEval'!AQ28="",0,'Res 1ªEval'!AQ28*SUM(Programacion!AO$28:AO$34)/SUM(Programacion!AO$28:AO$41)))))</f>
        <v/>
      </c>
      <c r="AR28" s="270" t="str">
        <f>IF($C28="","",IF(SUM(Programacion!AP$28:AP$41)=0,"",IF(SUM(Programacion!AP$35:AP$41)=0,'Res 1ªEval'!AR28,(IF(Programacion!AP$35="",0,Programacion!AP$35/SUM(Programacion!AP$35:AP$41)*'2 Eval'!$E27)+IF(Programacion!AP$36="",0,Programacion!AP$36/SUM(Programacion!AP$35:AP$41)*'2 Eval'!$F27)+IF(Programacion!AP$37="",0,Programacion!AP$37/SUM(Programacion!AP$35:AP$41)*'2 Eval'!$G27)+IF(Programacion!AP$38="",0,Programacion!AP$38/SUM(Programacion!AP$35:AP$41)*'2 Eval'!$H27)+IF(Programacion!AP$39="",0,Programacion!AP$39/SUM(Programacion!AP$35:AP$41)*'2 Eval'!$I27)+IF(Programacion!AP$40="",0,Programacion!AP$40/SUM(Programacion!AP$35:AP$41)*'2 Eval'!$J27)+IF(Programacion!AP$41="",0,Programacion!AP$41/SUM(Programacion!AP$35:AP$41)*'2 Eval'!$K27))*SUM(Programacion!AP$35:AP$41)/SUM(Programacion!AP$28:AP$41)+IF('Res 1ªEval'!AR28="",0,'Res 1ªEval'!AR28*SUM(Programacion!AP$28:AP$34)/SUM(Programacion!AP$28:AP$41)))))</f>
        <v/>
      </c>
      <c r="AS28" s="270" t="str">
        <f>IF($C28="","",IF(SUM(Programacion!AQ$28:AQ$41)=0,"",IF(SUM(Programacion!AQ$35:AQ$41)=0,'Res 1ªEval'!AS28,(IF(Programacion!AQ$35="",0,Programacion!AQ$35/SUM(Programacion!AQ$35:AQ$41)*'2 Eval'!$E27)+IF(Programacion!AQ$36="",0,Programacion!AQ$36/SUM(Programacion!AQ$35:AQ$41)*'2 Eval'!$F27)+IF(Programacion!AQ$37="",0,Programacion!AQ$37/SUM(Programacion!AQ$35:AQ$41)*'2 Eval'!$G27)+IF(Programacion!AQ$38="",0,Programacion!AQ$38/SUM(Programacion!AQ$35:AQ$41)*'2 Eval'!$H27)+IF(Programacion!AQ$39="",0,Programacion!AQ$39/SUM(Programacion!AQ$35:AQ$41)*'2 Eval'!$I27)+IF(Programacion!AQ$40="",0,Programacion!AQ$40/SUM(Programacion!AQ$35:AQ$41)*'2 Eval'!$J27)+IF(Programacion!AQ$41="",0,Programacion!AQ$41/SUM(Programacion!AQ$35:AQ$41)*'2 Eval'!$K27))*SUM(Programacion!AQ$35:AQ$41)/SUM(Programacion!AQ$28:AQ$41)+IF('Res 1ªEval'!AS28="",0,'Res 1ªEval'!AS28*SUM(Programacion!AQ$28:AQ$34)/SUM(Programacion!AQ$28:AQ$41)))))</f>
        <v/>
      </c>
      <c r="AT28" s="270" t="str">
        <f>IF($C28="","",IF(SUM(Programacion!AR$28:AR$41)=0,"",IF(SUM(Programacion!AR$35:AR$41)=0,'Res 1ªEval'!AT28,(IF(Programacion!AR$35="",0,Programacion!AR$35/SUM(Programacion!AR$35:AR$41)*'2 Eval'!$E27)+IF(Programacion!AR$36="",0,Programacion!AR$36/SUM(Programacion!AR$35:AR$41)*'2 Eval'!$F27)+IF(Programacion!AR$37="",0,Programacion!AR$37/SUM(Programacion!AR$35:AR$41)*'2 Eval'!$G27)+IF(Programacion!AR$38="",0,Programacion!AR$38/SUM(Programacion!AR$35:AR$41)*'2 Eval'!$H27)+IF(Programacion!AR$39="",0,Programacion!AR$39/SUM(Programacion!AR$35:AR$41)*'2 Eval'!$I27)+IF(Programacion!AR$40="",0,Programacion!AR$40/SUM(Programacion!AR$35:AR$41)*'2 Eval'!$J27)+IF(Programacion!AR$41="",0,Programacion!AR$41/SUM(Programacion!AR$35:AR$41)*'2 Eval'!$K27))*SUM(Programacion!AR$35:AR$41)/SUM(Programacion!AR$28:AR$41)+IF('Res 1ªEval'!AT28="",0,'Res 1ªEval'!AT28*SUM(Programacion!AR$28:AR$34)/SUM(Programacion!AR$28:AR$41)))))</f>
        <v/>
      </c>
      <c r="AU28" s="270" t="str">
        <f>IF($C28="","",IF(SUM(Programacion!AS$28:AS$41)=0,"",IF(SUM(Programacion!AS$35:AS$41)=0,'Res 1ªEval'!AU28,(IF(Programacion!AS$35="",0,Programacion!AS$35/SUM(Programacion!AS$35:AS$41)*'2 Eval'!$E27)+IF(Programacion!AS$36="",0,Programacion!AS$36/SUM(Programacion!AS$35:AS$41)*'2 Eval'!$F27)+IF(Programacion!AS$37="",0,Programacion!AS$37/SUM(Programacion!AS$35:AS$41)*'2 Eval'!$G27)+IF(Programacion!AS$38="",0,Programacion!AS$38/SUM(Programacion!AS$35:AS$41)*'2 Eval'!$H27)+IF(Programacion!AS$39="",0,Programacion!AS$39/SUM(Programacion!AS$35:AS$41)*'2 Eval'!$I27)+IF(Programacion!AS$40="",0,Programacion!AS$40/SUM(Programacion!AS$35:AS$41)*'2 Eval'!$J27)+IF(Programacion!AS$41="",0,Programacion!AS$41/SUM(Programacion!AS$35:AS$41)*'2 Eval'!$K27))*SUM(Programacion!AS$35:AS$41)/SUM(Programacion!AS$28:AS$41)+IF('Res 1ªEval'!AU28="",0,'Res 1ªEval'!AU28*SUM(Programacion!AS$28:AS$34)/SUM(Programacion!AS$28:AS$41)))))</f>
        <v/>
      </c>
      <c r="AV28" s="270" t="str">
        <f>IF($C28="","",IF(SUM(Programacion!AT$28:AT$41)=0,"",IF(SUM(Programacion!AT$35:AT$41)=0,'Res 1ªEval'!AV28,(IF(Programacion!AT$35="",0,Programacion!AT$35/SUM(Programacion!AT$35:AT$41)*'2 Eval'!$E27)+IF(Programacion!AT$36="",0,Programacion!AT$36/SUM(Programacion!AT$35:AT$41)*'2 Eval'!$F27)+IF(Programacion!AT$37="",0,Programacion!AT$37/SUM(Programacion!AT$35:AT$41)*'2 Eval'!$G27)+IF(Programacion!AT$38="",0,Programacion!AT$38/SUM(Programacion!AT$35:AT$41)*'2 Eval'!$H27)+IF(Programacion!AT$39="",0,Programacion!AT$39/SUM(Programacion!AT$35:AT$41)*'2 Eval'!$I27)+IF(Programacion!AT$40="",0,Programacion!AT$40/SUM(Programacion!AT$35:AT$41)*'2 Eval'!$J27)+IF(Programacion!AT$41="",0,Programacion!AT$41/SUM(Programacion!AT$35:AT$41)*'2 Eval'!$K27))*SUM(Programacion!AT$35:AT$41)/SUM(Programacion!AT$28:AT$41)+IF('Res 1ªEval'!AV28="",0,'Res 1ªEval'!AV28*SUM(Programacion!AT$28:AT$34)/SUM(Programacion!AT$28:AT$41)))))</f>
        <v/>
      </c>
      <c r="AW28" s="270" t="str">
        <f>IF($C28="","",IF(SUM(Programacion!AU$28:AU$41)=0,"",IF(SUM(Programacion!AU$35:AU$41)=0,'Res 1ªEval'!AW28,(IF(Programacion!AU$35="",0,Programacion!AU$35/SUM(Programacion!AU$35:AU$41)*'2 Eval'!$E27)+IF(Programacion!AU$36="",0,Programacion!AU$36/SUM(Programacion!AU$35:AU$41)*'2 Eval'!$F27)+IF(Programacion!AU$37="",0,Programacion!AU$37/SUM(Programacion!AU$35:AU$41)*'2 Eval'!$G27)+IF(Programacion!AU$38="",0,Programacion!AU$38/SUM(Programacion!AU$35:AU$41)*'2 Eval'!$H27)+IF(Programacion!AU$39="",0,Programacion!AU$39/SUM(Programacion!AU$35:AU$41)*'2 Eval'!$I27)+IF(Programacion!AU$40="",0,Programacion!AU$40/SUM(Programacion!AU$35:AU$41)*'2 Eval'!$J27)+IF(Programacion!AU$41="",0,Programacion!AU$41/SUM(Programacion!AU$35:AU$41)*'2 Eval'!$K27))*SUM(Programacion!AU$35:AU$41)/SUM(Programacion!AU$28:AU$41)+IF('Res 1ªEval'!AW28="",0,'Res 1ªEval'!AW28*SUM(Programacion!AU$28:AU$34)/SUM(Programacion!AU$28:AU$41)))))</f>
        <v/>
      </c>
      <c r="AX28" s="270" t="str">
        <f>IF($C28="","",IF(SUM(Programacion!AV$28:AV$41)=0,"",IF(SUM(Programacion!AV$35:AV$41)=0,'Res 1ªEval'!AX28,(IF(Programacion!AV$35="",0,Programacion!AV$35/SUM(Programacion!AV$35:AV$41)*'2 Eval'!$E27)+IF(Programacion!AV$36="",0,Programacion!AV$36/SUM(Programacion!AV$35:AV$41)*'2 Eval'!$F27)+IF(Programacion!AV$37="",0,Programacion!AV$37/SUM(Programacion!AV$35:AV$41)*'2 Eval'!$G27)+IF(Programacion!AV$38="",0,Programacion!AV$38/SUM(Programacion!AV$35:AV$41)*'2 Eval'!$H27)+IF(Programacion!AV$39="",0,Programacion!AV$39/SUM(Programacion!AV$35:AV$41)*'2 Eval'!$I27)+IF(Programacion!AV$40="",0,Programacion!AV$40/SUM(Programacion!AV$35:AV$41)*'2 Eval'!$J27)+IF(Programacion!AV$41="",0,Programacion!AV$41/SUM(Programacion!AV$35:AV$41)*'2 Eval'!$K27))*SUM(Programacion!AV$35:AV$41)/SUM(Programacion!AV$28:AV$41)+IF('Res 1ªEval'!AX28="",0,'Res 1ªEval'!AX28*SUM(Programacion!AV$28:AV$34)/SUM(Programacion!AV$28:AV$41)))))</f>
        <v/>
      </c>
      <c r="AY28" s="270" t="str">
        <f>IF($C28="","",IF(SUM(Programacion!AW$28:AW$41)=0,"",IF(SUM(Programacion!AW$35:AW$41)=0,'Res 1ªEval'!AY28,(IF(Programacion!AW$35="",0,Programacion!AW$35/SUM(Programacion!AW$35:AW$41)*'2 Eval'!$E27)+IF(Programacion!AW$36="",0,Programacion!AW$36/SUM(Programacion!AW$35:AW$41)*'2 Eval'!$F27)+IF(Programacion!AW$37="",0,Programacion!AW$37/SUM(Programacion!AW$35:AW$41)*'2 Eval'!$G27)+IF(Programacion!AW$38="",0,Programacion!AW$38/SUM(Programacion!AW$35:AW$41)*'2 Eval'!$H27)+IF(Programacion!AW$39="",0,Programacion!AW$39/SUM(Programacion!AW$35:AW$41)*'2 Eval'!$I27)+IF(Programacion!AW$40="",0,Programacion!AW$40/SUM(Programacion!AW$35:AW$41)*'2 Eval'!$J27)+IF(Programacion!AW$41="",0,Programacion!AW$41/SUM(Programacion!AW$35:AW$41)*'2 Eval'!$K27))*SUM(Programacion!AW$35:AW$41)/SUM(Programacion!AW$28:AW$41)+IF('Res 1ªEval'!AY28="",0,'Res 1ªEval'!AY28*SUM(Programacion!AW$28:AW$34)/SUM(Programacion!AW$28:AW$41)))))</f>
        <v/>
      </c>
      <c r="AZ28" s="270" t="str">
        <f>IF($C28="","",IF(SUM(Programacion!AX$28:AX$41)=0,"",IF(SUM(Programacion!AX$35:AX$41)=0,'Res 1ªEval'!AZ28,(IF(Programacion!AX$35="",0,Programacion!AX$35/SUM(Programacion!AX$35:AX$41)*'2 Eval'!$E27)+IF(Programacion!AX$36="",0,Programacion!AX$36/SUM(Programacion!AX$35:AX$41)*'2 Eval'!$F27)+IF(Programacion!AX$37="",0,Programacion!AX$37/SUM(Programacion!AX$35:AX$41)*'2 Eval'!$G27)+IF(Programacion!AX$38="",0,Programacion!AX$38/SUM(Programacion!AX$35:AX$41)*'2 Eval'!$H27)+IF(Programacion!AX$39="",0,Programacion!AX$39/SUM(Programacion!AX$35:AX$41)*'2 Eval'!$I27)+IF(Programacion!AX$40="",0,Programacion!AX$40/SUM(Programacion!AX$35:AX$41)*'2 Eval'!$J27)+IF(Programacion!AX$41="",0,Programacion!AX$41/SUM(Programacion!AX$35:AX$41)*'2 Eval'!$K27))*SUM(Programacion!AX$35:AX$41)/SUM(Programacion!AX$28:AX$41)+IF('Res 1ªEval'!AZ28="",0,'Res 1ªEval'!AZ28*SUM(Programacion!AX$28:AX$34)/SUM(Programacion!AX$28:AX$41)))))</f>
        <v/>
      </c>
      <c r="BA28" s="270" t="str">
        <f>IF($C28="","",IF(SUM(Programacion!AY$28:AY$41)=0,"",IF(SUM(Programacion!AY$35:AY$41)=0,'Res 1ªEval'!BA28,(IF(Programacion!AY$35="",0,Programacion!AY$35/SUM(Programacion!AY$35:AY$41)*'2 Eval'!$E27)+IF(Programacion!AY$36="",0,Programacion!AY$36/SUM(Programacion!AY$35:AY$41)*'2 Eval'!$F27)+IF(Programacion!AY$37="",0,Programacion!AY$37/SUM(Programacion!AY$35:AY$41)*'2 Eval'!$G27)+IF(Programacion!AY$38="",0,Programacion!AY$38/SUM(Programacion!AY$35:AY$41)*'2 Eval'!$H27)+IF(Programacion!AY$39="",0,Programacion!AY$39/SUM(Programacion!AY$35:AY$41)*'2 Eval'!$I27)+IF(Programacion!AY$40="",0,Programacion!AY$40/SUM(Programacion!AY$35:AY$41)*'2 Eval'!$J27)+IF(Programacion!AY$41="",0,Programacion!AY$41/SUM(Programacion!AY$35:AY$41)*'2 Eval'!$K27))*SUM(Programacion!AY$35:AY$41)/SUM(Programacion!AY$28:AY$41)+IF('Res 1ªEval'!BA28="",0,'Res 1ªEval'!BA28*SUM(Programacion!AY$28:AY$34)/SUM(Programacion!AY$28:AY$41)))))</f>
        <v/>
      </c>
      <c r="BB28" s="270" t="str">
        <f>IF($C28="","",IF(SUM(Programacion!AZ$28:AZ$41)=0,"",IF(SUM(Programacion!AZ$35:AZ$41)=0,'Res 1ªEval'!BB28,(IF(Programacion!AZ$35="",0,Programacion!AZ$35/SUM(Programacion!AZ$35:AZ$41)*'2 Eval'!$E27)+IF(Programacion!AZ$36="",0,Programacion!AZ$36/SUM(Programacion!AZ$35:AZ$41)*'2 Eval'!$F27)+IF(Programacion!AZ$37="",0,Programacion!AZ$37/SUM(Programacion!AZ$35:AZ$41)*'2 Eval'!$G27)+IF(Programacion!AZ$38="",0,Programacion!AZ$38/SUM(Programacion!AZ$35:AZ$41)*'2 Eval'!$H27)+IF(Programacion!AZ$39="",0,Programacion!AZ$39/SUM(Programacion!AZ$35:AZ$41)*'2 Eval'!$I27)+IF(Programacion!AZ$40="",0,Programacion!AZ$40/SUM(Programacion!AZ$35:AZ$41)*'2 Eval'!$J27)+IF(Programacion!AZ$41="",0,Programacion!AZ$41/SUM(Programacion!AZ$35:AZ$41)*'2 Eval'!$K27))*SUM(Programacion!AZ$35:AZ$41)/SUM(Programacion!AZ$28:AZ$41)+IF('Res 1ªEval'!BB28="",0,'Res 1ªEval'!BB28*SUM(Programacion!AZ$28:AZ$34)/SUM(Programacion!AZ$28:AZ$41)))))</f>
        <v/>
      </c>
      <c r="BC28" s="270" t="str">
        <f>IF($C28="","",IF(SUM(Programacion!BA$28:BA$41)=0,"",IF(SUM(Programacion!BA$35:BA$41)=0,'Res 1ªEval'!BC28,(IF(Programacion!BA$35="",0,Programacion!BA$35/SUM(Programacion!BA$35:BA$41)*'2 Eval'!$E27)+IF(Programacion!BA$36="",0,Programacion!BA$36/SUM(Programacion!BA$35:BA$41)*'2 Eval'!$F27)+IF(Programacion!BA$37="",0,Programacion!BA$37/SUM(Programacion!BA$35:BA$41)*'2 Eval'!$G27)+IF(Programacion!BA$38="",0,Programacion!BA$38/SUM(Programacion!BA$35:BA$41)*'2 Eval'!$H27)+IF(Programacion!BA$39="",0,Programacion!BA$39/SUM(Programacion!BA$35:BA$41)*'2 Eval'!$I27)+IF(Programacion!BA$40="",0,Programacion!BA$40/SUM(Programacion!BA$35:BA$41)*'2 Eval'!$J27)+IF(Programacion!BA$41="",0,Programacion!BA$41/SUM(Programacion!BA$35:BA$41)*'2 Eval'!$K27))*SUM(Programacion!BA$35:BA$41)/SUM(Programacion!BA$28:BA$41)+IF('Res 1ªEval'!BC28="",0,'Res 1ªEval'!BC28*SUM(Programacion!BA$28:BA$34)/SUM(Programacion!BA$28:BA$41)))))</f>
        <v/>
      </c>
      <c r="BD28" s="270" t="str">
        <f>IF($C28="","",IF(SUM(Programacion!BB$28:BB$41)=0,"",IF(SUM(Programacion!BB$35:BB$41)=0,'Res 1ªEval'!BD28,(IF(Programacion!BB$35="",0,Programacion!BB$35/SUM(Programacion!BB$35:BB$41)*'2 Eval'!$E27)+IF(Programacion!BB$36="",0,Programacion!BB$36/SUM(Programacion!BB$35:BB$41)*'2 Eval'!$F27)+IF(Programacion!BB$37="",0,Programacion!BB$37/SUM(Programacion!BB$35:BB$41)*'2 Eval'!$G27)+IF(Programacion!BB$38="",0,Programacion!BB$38/SUM(Programacion!BB$35:BB$41)*'2 Eval'!$H27)+IF(Programacion!BB$39="",0,Programacion!BB$39/SUM(Programacion!BB$35:BB$41)*'2 Eval'!$I27)+IF(Programacion!BB$40="",0,Programacion!BB$40/SUM(Programacion!BB$35:BB$41)*'2 Eval'!$J27)+IF(Programacion!BB$41="",0,Programacion!BB$41/SUM(Programacion!BB$35:BB$41)*'2 Eval'!$K27))*SUM(Programacion!BB$35:BB$41)/SUM(Programacion!BB$28:BB$41)+IF('Res 1ªEval'!BD28="",0,'Res 1ªEval'!BD28*SUM(Programacion!BB$28:BB$34)/SUM(Programacion!BB$28:BB$41)))))</f>
        <v/>
      </c>
      <c r="BE28" s="270" t="str">
        <f>IF($C28="","",IF(SUM(Programacion!BC$28:BC$41)=0,"",IF(SUM(Programacion!BC$35:BC$41)=0,'Res 1ªEval'!BE28,(IF(Programacion!BC$35="",0,Programacion!BC$35/SUM(Programacion!BC$35:BC$41)*'2 Eval'!$E27)+IF(Programacion!BC$36="",0,Programacion!BC$36/SUM(Programacion!BC$35:BC$41)*'2 Eval'!$F27)+IF(Programacion!BC$37="",0,Programacion!BC$37/SUM(Programacion!BC$35:BC$41)*'2 Eval'!$G27)+IF(Programacion!BC$38="",0,Programacion!BC$38/SUM(Programacion!BC$35:BC$41)*'2 Eval'!$H27)+IF(Programacion!BC$39="",0,Programacion!BC$39/SUM(Programacion!BC$35:BC$41)*'2 Eval'!$I27)+IF(Programacion!BC$40="",0,Programacion!BC$40/SUM(Programacion!BC$35:BC$41)*'2 Eval'!$J27)+IF(Programacion!BC$41="",0,Programacion!BC$41/SUM(Programacion!BC$35:BC$41)*'2 Eval'!$K27))*SUM(Programacion!BC$35:BC$41)/SUM(Programacion!BC$28:BC$41)+IF('Res 1ªEval'!BE28="",0,'Res 1ªEval'!BE28*SUM(Programacion!BC$28:BC$34)/SUM(Programacion!BC$28:BC$41)))))</f>
        <v/>
      </c>
      <c r="BF28" s="270" t="str">
        <f>IF($C28="","",IF(SUM(Programacion!BD$28:BD$41)=0,"",IF(SUM(Programacion!BD$35:BD$41)=0,'Res 1ªEval'!BF28,(IF(Programacion!BD$35="",0,Programacion!BD$35/SUM(Programacion!BD$35:BD$41)*'2 Eval'!$E27)+IF(Programacion!BD$36="",0,Programacion!BD$36/SUM(Programacion!BD$35:BD$41)*'2 Eval'!$F27)+IF(Programacion!BD$37="",0,Programacion!BD$37/SUM(Programacion!BD$35:BD$41)*'2 Eval'!$G27)+IF(Programacion!BD$38="",0,Programacion!BD$38/SUM(Programacion!BD$35:BD$41)*'2 Eval'!$H27)+IF(Programacion!BD$39="",0,Programacion!BD$39/SUM(Programacion!BD$35:BD$41)*'2 Eval'!$I27)+IF(Programacion!BD$40="",0,Programacion!BD$40/SUM(Programacion!BD$35:BD$41)*'2 Eval'!$J27)+IF(Programacion!BD$41="",0,Programacion!BD$41/SUM(Programacion!BD$35:BD$41)*'2 Eval'!$K27))*SUM(Programacion!BD$35:BD$41)/SUM(Programacion!BD$28:BD$41)+IF('Res 1ªEval'!BF28="",0,'Res 1ªEval'!BF28*SUM(Programacion!BD$28:BD$34)/SUM(Programacion!BD$28:BD$41)))))</f>
        <v/>
      </c>
      <c r="BG28" s="270" t="str">
        <f>IF($C28="","",IF(SUM(Programacion!BE$28:BE$41)=0,"",IF(SUM(Programacion!BE$35:BE$41)=0,'Res 1ªEval'!BG28,(IF(Programacion!BE$35="",0,Programacion!BE$35/SUM(Programacion!BE$35:BE$41)*'2 Eval'!$E27)+IF(Programacion!BE$36="",0,Programacion!BE$36/SUM(Programacion!BE$35:BE$41)*'2 Eval'!$F27)+IF(Programacion!BE$37="",0,Programacion!BE$37/SUM(Programacion!BE$35:BE$41)*'2 Eval'!$G27)+IF(Programacion!BE$38="",0,Programacion!BE$38/SUM(Programacion!BE$35:BE$41)*'2 Eval'!$H27)+IF(Programacion!BE$39="",0,Programacion!BE$39/SUM(Programacion!BE$35:BE$41)*'2 Eval'!$I27)+IF(Programacion!BE$40="",0,Programacion!BE$40/SUM(Programacion!BE$35:BE$41)*'2 Eval'!$J27)+IF(Programacion!BE$41="",0,Programacion!BE$41/SUM(Programacion!BE$35:BE$41)*'2 Eval'!$K27))*SUM(Programacion!BE$35:BE$41)/SUM(Programacion!BE$28:BE$41)+IF('Res 1ªEval'!BG28="",0,'Res 1ªEval'!BG28*SUM(Programacion!BE$28:BE$34)/SUM(Programacion!BE$28:BE$41)))))</f>
        <v/>
      </c>
      <c r="BH28" s="270" t="str">
        <f>IF($C28="","",IF(SUM(Programacion!BF$28:BF$41)=0,"",IF(SUM(Programacion!BF$35:BF$41)=0,'Res 1ªEval'!BH28,(IF(Programacion!BF$35="",0,Programacion!BF$35/SUM(Programacion!BF$35:BF$41)*'2 Eval'!$E27)+IF(Programacion!BF$36="",0,Programacion!BF$36/SUM(Programacion!BF$35:BF$41)*'2 Eval'!$F27)+IF(Programacion!BF$37="",0,Programacion!BF$37/SUM(Programacion!BF$35:BF$41)*'2 Eval'!$G27)+IF(Programacion!BF$38="",0,Programacion!BF$38/SUM(Programacion!BF$35:BF$41)*'2 Eval'!$H27)+IF(Programacion!BF$39="",0,Programacion!BF$39/SUM(Programacion!BF$35:BF$41)*'2 Eval'!$I27)+IF(Programacion!BF$40="",0,Programacion!BF$40/SUM(Programacion!BF$35:BF$41)*'2 Eval'!$J27)+IF(Programacion!BF$41="",0,Programacion!BF$41/SUM(Programacion!BF$35:BF$41)*'2 Eval'!$K27))*SUM(Programacion!BF$35:BF$41)/SUM(Programacion!BF$28:BF$41)+IF('Res 1ªEval'!BH28="",0,'Res 1ªEval'!BH28*SUM(Programacion!BF$28:BF$34)/SUM(Programacion!BF$28:BF$41)))))</f>
        <v/>
      </c>
      <c r="BI28" s="270" t="str">
        <f>IF($C28="","",IF(SUM(Programacion!BG$28:BG$41)=0,"",IF(SUM(Programacion!BG$35:BG$41)=0,'Res 1ªEval'!BI28,(IF(Programacion!BG$35="",0,Programacion!BG$35/SUM(Programacion!BG$35:BG$41)*'2 Eval'!$E27)+IF(Programacion!BG$36="",0,Programacion!BG$36/SUM(Programacion!BG$35:BG$41)*'2 Eval'!$F27)+IF(Programacion!BG$37="",0,Programacion!BG$37/SUM(Programacion!BG$35:BG$41)*'2 Eval'!$G27)+IF(Programacion!BG$38="",0,Programacion!BG$38/SUM(Programacion!BG$35:BG$41)*'2 Eval'!$H27)+IF(Programacion!BG$39="",0,Programacion!BG$39/SUM(Programacion!BG$35:BG$41)*'2 Eval'!$I27)+IF(Programacion!BG$40="",0,Programacion!BG$40/SUM(Programacion!BG$35:BG$41)*'2 Eval'!$J27)+IF(Programacion!BG$41="",0,Programacion!BG$41/SUM(Programacion!BG$35:BG$41)*'2 Eval'!$K27))*SUM(Programacion!BG$35:BG$41)/SUM(Programacion!BG$28:BG$41)+IF('Res 1ªEval'!BI28="",0,'Res 1ªEval'!BI28*SUM(Programacion!BG$28:BG$34)/SUM(Programacion!BG$28:BG$41)))))</f>
        <v/>
      </c>
      <c r="BJ28" s="270" t="str">
        <f>IF($C28="","",IF(SUM(Programacion!BH$28:BH$41)=0,"",IF(SUM(Programacion!BH$35:BH$41)=0,'Res 1ªEval'!BJ28,(IF(Programacion!BH$35="",0,Programacion!BH$35/SUM(Programacion!BH$35:BH$41)*'2 Eval'!$E27)+IF(Programacion!BH$36="",0,Programacion!BH$36/SUM(Programacion!BH$35:BH$41)*'2 Eval'!$F27)+IF(Programacion!BH$37="",0,Programacion!BH$37/SUM(Programacion!BH$35:BH$41)*'2 Eval'!$G27)+IF(Programacion!BH$38="",0,Programacion!BH$38/SUM(Programacion!BH$35:BH$41)*'2 Eval'!$H27)+IF(Programacion!BH$39="",0,Programacion!BH$39/SUM(Programacion!BH$35:BH$41)*'2 Eval'!$I27)+IF(Programacion!BH$40="",0,Programacion!BH$40/SUM(Programacion!BH$35:BH$41)*'2 Eval'!$J27)+IF(Programacion!BH$41="",0,Programacion!BH$41/SUM(Programacion!BH$35:BH$41)*'2 Eval'!$K27))*SUM(Programacion!BH$35:BH$41)/SUM(Programacion!BH$28:BH$41)+IF('Res 1ªEval'!BJ28="",0,'Res 1ªEval'!BJ28*SUM(Programacion!BH$28:BH$34)/SUM(Programacion!BH$28:BH$41)))))</f>
        <v/>
      </c>
      <c r="BK28" s="270" t="str">
        <f>IF($C28="","",IF(SUM(Programacion!BI$28:BI$41)=0,"",IF(SUM(Programacion!BI$35:BI$41)=0,'Res 1ªEval'!BK28,(IF(Programacion!BI$35="",0,Programacion!BI$35/SUM(Programacion!BI$35:BI$41)*'2 Eval'!$E27)+IF(Programacion!BI$36="",0,Programacion!BI$36/SUM(Programacion!BI$35:BI$41)*'2 Eval'!$F27)+IF(Programacion!BI$37="",0,Programacion!BI$37/SUM(Programacion!BI$35:BI$41)*'2 Eval'!$G27)+IF(Programacion!BI$38="",0,Programacion!BI$38/SUM(Programacion!BI$35:BI$41)*'2 Eval'!$H27)+IF(Programacion!BI$39="",0,Programacion!BI$39/SUM(Programacion!BI$35:BI$41)*'2 Eval'!$I27)+IF(Programacion!BI$40="",0,Programacion!BI$40/SUM(Programacion!BI$35:BI$41)*'2 Eval'!$J27)+IF(Programacion!BI$41="",0,Programacion!BI$41/SUM(Programacion!BI$35:BI$41)*'2 Eval'!$K27))*SUM(Programacion!BI$35:BI$41)/SUM(Programacion!BI$28:BI$41)+IF('Res 1ªEval'!BK28="",0,'Res 1ªEval'!BK28*SUM(Programacion!BI$28:BI$34)/SUM(Programacion!BI$28:BI$41)))))</f>
        <v/>
      </c>
      <c r="BL28" s="270" t="str">
        <f>IF($C28="","",IF(SUM(Programacion!BJ$28:BJ$41)=0,"",IF(SUM(Programacion!BJ$35:BJ$41)=0,'Res 1ªEval'!BL28,(IF(Programacion!BJ$35="",0,Programacion!BJ$35/SUM(Programacion!BJ$35:BJ$41)*'2 Eval'!$E27)+IF(Programacion!BJ$36="",0,Programacion!BJ$36/SUM(Programacion!BJ$35:BJ$41)*'2 Eval'!$F27)+IF(Programacion!BJ$37="",0,Programacion!BJ$37/SUM(Programacion!BJ$35:BJ$41)*'2 Eval'!$G27)+IF(Programacion!BJ$38="",0,Programacion!BJ$38/SUM(Programacion!BJ$35:BJ$41)*'2 Eval'!$H27)+IF(Programacion!BJ$39="",0,Programacion!BJ$39/SUM(Programacion!BJ$35:BJ$41)*'2 Eval'!$I27)+IF(Programacion!BJ$40="",0,Programacion!BJ$40/SUM(Programacion!BJ$35:BJ$41)*'2 Eval'!$J27)+IF(Programacion!BJ$41="",0,Programacion!BJ$41/SUM(Programacion!BJ$35:BJ$41)*'2 Eval'!$K27))*SUM(Programacion!BJ$35:BJ$41)/SUM(Programacion!BJ$28:BJ$41)+IF('Res 1ªEval'!BL28="",0,'Res 1ªEval'!BL28*SUM(Programacion!BJ$28:BJ$34)/SUM(Programacion!BJ$28:BJ$41)))))</f>
        <v/>
      </c>
      <c r="BM28" s="270" t="str">
        <f>IF($C28="","",IF(SUM(Programacion!BK$28:BK$41)=0,"",IF(SUM(Programacion!BK$35:BK$41)=0,'Res 1ªEval'!BM28,(IF(Programacion!BK$35="",0,Programacion!BK$35/SUM(Programacion!BK$35:BK$41)*'2 Eval'!$E27)+IF(Programacion!BK$36="",0,Programacion!BK$36/SUM(Programacion!BK$35:BK$41)*'2 Eval'!$F27)+IF(Programacion!BK$37="",0,Programacion!BK$37/SUM(Programacion!BK$35:BK$41)*'2 Eval'!$G27)+IF(Programacion!BK$38="",0,Programacion!BK$38/SUM(Programacion!BK$35:BK$41)*'2 Eval'!$H27)+IF(Programacion!BK$39="",0,Programacion!BK$39/SUM(Programacion!BK$35:BK$41)*'2 Eval'!$I27)+IF(Programacion!BK$40="",0,Programacion!BK$40/SUM(Programacion!BK$35:BK$41)*'2 Eval'!$J27)+IF(Programacion!BK$41="",0,Programacion!BK$41/SUM(Programacion!BK$35:BK$41)*'2 Eval'!$K27))*SUM(Programacion!BK$35:BK$41)/SUM(Programacion!BK$28:BK$41)+IF('Res 1ªEval'!BM28="",0,'Res 1ªEval'!BM28*SUM(Programacion!BK$28:BK$34)/SUM(Programacion!BK$28:BK$41)))))</f>
        <v/>
      </c>
      <c r="BN28" s="270" t="str">
        <f>IF($C28="","",IF(SUM(Programacion!BL$28:BL$41)=0,"",IF(SUM(Programacion!BL$35:BL$41)=0,'Res 1ªEval'!BN28,(IF(Programacion!BL$35="",0,Programacion!BL$35/SUM(Programacion!BL$35:BL$41)*'2 Eval'!$E27)+IF(Programacion!BL$36="",0,Programacion!BL$36/SUM(Programacion!BL$35:BL$41)*'2 Eval'!$F27)+IF(Programacion!BL$37="",0,Programacion!BL$37/SUM(Programacion!BL$35:BL$41)*'2 Eval'!$G27)+IF(Programacion!BL$38="",0,Programacion!BL$38/SUM(Programacion!BL$35:BL$41)*'2 Eval'!$H27)+IF(Programacion!BL$39="",0,Programacion!BL$39/SUM(Programacion!BL$35:BL$41)*'2 Eval'!$I27)+IF(Programacion!BL$40="",0,Programacion!BL$40/SUM(Programacion!BL$35:BL$41)*'2 Eval'!$J27)+IF(Programacion!BL$41="",0,Programacion!BL$41/SUM(Programacion!BL$35:BL$41)*'2 Eval'!$K27))*SUM(Programacion!BL$35:BL$41)/SUM(Programacion!BL$28:BL$41)+IF('Res 1ªEval'!BN28="",0,'Res 1ªEval'!BN28*SUM(Programacion!BL$28:BL$34)/SUM(Programacion!BL$28:BL$41)))))</f>
        <v/>
      </c>
      <c r="BO28" s="270" t="str">
        <f>IF($C28="","",IF(SUM(Programacion!BM$28:BM$41)=0,"",IF(SUM(Programacion!BM$35:BM$41)=0,'Res 1ªEval'!BO28,(IF(Programacion!BM$35="",0,Programacion!BM$35/SUM(Programacion!BM$35:BM$41)*'2 Eval'!$E27)+IF(Programacion!BM$36="",0,Programacion!BM$36/SUM(Programacion!BM$35:BM$41)*'2 Eval'!$F27)+IF(Programacion!BM$37="",0,Programacion!BM$37/SUM(Programacion!BM$35:BM$41)*'2 Eval'!$G27)+IF(Programacion!BM$38="",0,Programacion!BM$38/SUM(Programacion!BM$35:BM$41)*'2 Eval'!$H27)+IF(Programacion!BM$39="",0,Programacion!BM$39/SUM(Programacion!BM$35:BM$41)*'2 Eval'!$I27)+IF(Programacion!BM$40="",0,Programacion!BM$40/SUM(Programacion!BM$35:BM$41)*'2 Eval'!$J27)+IF(Programacion!BM$41="",0,Programacion!BM$41/SUM(Programacion!BM$35:BM$41)*'2 Eval'!$K27))*SUM(Programacion!BM$35:BM$41)/SUM(Programacion!BM$28:BM$41)+IF('Res 1ªEval'!BO28="",0,'Res 1ªEval'!BO28*SUM(Programacion!BM$28:BM$34)/SUM(Programacion!BM$28:BM$41)))))</f>
        <v/>
      </c>
      <c r="BP28" s="270" t="str">
        <f>IF($C28="","",IF(SUM(Programacion!BN$28:BN$41)=0,"",IF(SUM(Programacion!BN$35:BN$41)=0,'Res 1ªEval'!BP28,(IF(Programacion!BN$35="",0,Programacion!BN$35/SUM(Programacion!BN$35:BN$41)*'2 Eval'!$E27)+IF(Programacion!BN$36="",0,Programacion!BN$36/SUM(Programacion!BN$35:BN$41)*'2 Eval'!$F27)+IF(Programacion!BN$37="",0,Programacion!BN$37/SUM(Programacion!BN$35:BN$41)*'2 Eval'!$G27)+IF(Programacion!BN$38="",0,Programacion!BN$38/SUM(Programacion!BN$35:BN$41)*'2 Eval'!$H27)+IF(Programacion!BN$39="",0,Programacion!BN$39/SUM(Programacion!BN$35:BN$41)*'2 Eval'!$I27)+IF(Programacion!BN$40="",0,Programacion!BN$40/SUM(Programacion!BN$35:BN$41)*'2 Eval'!$J27)+IF(Programacion!BN$41="",0,Programacion!BN$41/SUM(Programacion!BN$35:BN$41)*'2 Eval'!$K27))*SUM(Programacion!BN$35:BN$41)/SUM(Programacion!BN$28:BN$41)+IF('Res 1ªEval'!BP28="",0,'Res 1ªEval'!BP28*SUM(Programacion!BN$28:BN$34)/SUM(Programacion!BN$28:BN$41)))))</f>
        <v/>
      </c>
      <c r="BQ28" s="270" t="str">
        <f>IF($C28="","",IF(SUM(Programacion!BO$28:BO$41)=0,"",IF(SUM(Programacion!BO$35:BO$41)=0,'Res 1ªEval'!BQ28,(IF(Programacion!BO$35="",0,Programacion!BO$35/SUM(Programacion!BO$35:BO$41)*'2 Eval'!$E27)+IF(Programacion!BO$36="",0,Programacion!BO$36/SUM(Programacion!BO$35:BO$41)*'2 Eval'!$F27)+IF(Programacion!BO$37="",0,Programacion!BO$37/SUM(Programacion!BO$35:BO$41)*'2 Eval'!$G27)+IF(Programacion!BO$38="",0,Programacion!BO$38/SUM(Programacion!BO$35:BO$41)*'2 Eval'!$H27)+IF(Programacion!BO$39="",0,Programacion!BO$39/SUM(Programacion!BO$35:BO$41)*'2 Eval'!$I27)+IF(Programacion!BO$40="",0,Programacion!BO$40/SUM(Programacion!BO$35:BO$41)*'2 Eval'!$J27)+IF(Programacion!BO$41="",0,Programacion!BO$41/SUM(Programacion!BO$35:BO$41)*'2 Eval'!$K27))*SUM(Programacion!BO$35:BO$41)/SUM(Programacion!BO$28:BO$41)+IF('Res 1ªEval'!BQ28="",0,'Res 1ªEval'!BQ28*SUM(Programacion!BO$28:BO$34)/SUM(Programacion!BO$28:BO$41)))))</f>
        <v/>
      </c>
      <c r="BR28" s="270" t="str">
        <f>IF($C28="","",IF(SUM(Programacion!BP$28:BP$41)=0,"",IF(SUM(Programacion!BP$35:BP$41)=0,'Res 1ªEval'!BR28,(IF(Programacion!BP$35="",0,Programacion!BP$35/SUM(Programacion!BP$35:BP$41)*'2 Eval'!$E27)+IF(Programacion!BP$36="",0,Programacion!BP$36/SUM(Programacion!BP$35:BP$41)*'2 Eval'!$F27)+IF(Programacion!BP$37="",0,Programacion!BP$37/SUM(Programacion!BP$35:BP$41)*'2 Eval'!$G27)+IF(Programacion!BP$38="",0,Programacion!BP$38/SUM(Programacion!BP$35:BP$41)*'2 Eval'!$H27)+IF(Programacion!BP$39="",0,Programacion!BP$39/SUM(Programacion!BP$35:BP$41)*'2 Eval'!$I27)+IF(Programacion!BP$40="",0,Programacion!BP$40/SUM(Programacion!BP$35:BP$41)*'2 Eval'!$J27)+IF(Programacion!BP$41="",0,Programacion!BP$41/SUM(Programacion!BP$35:BP$41)*'2 Eval'!$K27))*SUM(Programacion!BP$35:BP$41)/SUM(Programacion!BP$28:BP$41)+IF('Res 1ªEval'!BR28="",0,'Res 1ªEval'!BR28*SUM(Programacion!BP$28:BP$34)/SUM(Programacion!BP$28:BP$41)))))</f>
        <v/>
      </c>
      <c r="BS28" s="270" t="str">
        <f>IF($C28="","",IF(SUM(Programacion!BQ$28:BQ$41)=0,"",IF(SUM(Programacion!BQ$35:BQ$41)=0,'Res 1ªEval'!BS28,(IF(Programacion!BQ$35="",0,Programacion!BQ$35/SUM(Programacion!BQ$35:BQ$41)*'2 Eval'!$E27)+IF(Programacion!BQ$36="",0,Programacion!BQ$36/SUM(Programacion!BQ$35:BQ$41)*'2 Eval'!$F27)+IF(Programacion!BQ$37="",0,Programacion!BQ$37/SUM(Programacion!BQ$35:BQ$41)*'2 Eval'!$G27)+IF(Programacion!BQ$38="",0,Programacion!BQ$38/SUM(Programacion!BQ$35:BQ$41)*'2 Eval'!$H27)+IF(Programacion!BQ$39="",0,Programacion!BQ$39/SUM(Programacion!BQ$35:BQ$41)*'2 Eval'!$I27)+IF(Programacion!BQ$40="",0,Programacion!BQ$40/SUM(Programacion!BQ$35:BQ$41)*'2 Eval'!$J27)+IF(Programacion!BQ$41="",0,Programacion!BQ$41/SUM(Programacion!BQ$35:BQ$41)*'2 Eval'!$K27))*SUM(Programacion!BQ$35:BQ$41)/SUM(Programacion!BQ$28:BQ$41)+IF('Res 1ªEval'!BS28="",0,'Res 1ªEval'!BS28*SUM(Programacion!BQ$28:BQ$34)/SUM(Programacion!BQ$28:BQ$41)))))</f>
        <v/>
      </c>
      <c r="BT28" s="270" t="str">
        <f>IF($C28="","",IF(SUM(Programacion!BR$28:BR$41)=0,"",IF(SUM(Programacion!BR$35:BR$41)=0,'Res 1ªEval'!BT28,(IF(Programacion!BR$35="",0,Programacion!BR$35/SUM(Programacion!BR$35:BR$41)*'2 Eval'!$E27)+IF(Programacion!BR$36="",0,Programacion!BR$36/SUM(Programacion!BR$35:BR$41)*'2 Eval'!$F27)+IF(Programacion!BR$37="",0,Programacion!BR$37/SUM(Programacion!BR$35:BR$41)*'2 Eval'!$G27)+IF(Programacion!BR$38="",0,Programacion!BR$38/SUM(Programacion!BR$35:BR$41)*'2 Eval'!$H27)+IF(Programacion!BR$39="",0,Programacion!BR$39/SUM(Programacion!BR$35:BR$41)*'2 Eval'!$I27)+IF(Programacion!BR$40="",0,Programacion!BR$40/SUM(Programacion!BR$35:BR$41)*'2 Eval'!$J27)+IF(Programacion!BR$41="",0,Programacion!BR$41/SUM(Programacion!BR$35:BR$41)*'2 Eval'!$K27))*SUM(Programacion!BR$35:BR$41)/SUM(Programacion!BR$28:BR$41)+IF('Res 1ªEval'!BT28="",0,'Res 1ªEval'!BT28*SUM(Programacion!BR$28:BR$34)/SUM(Programacion!BR$28:BR$41)))))</f>
        <v/>
      </c>
      <c r="BU28" s="270" t="str">
        <f>IF($C28="","",IF(SUM(Programacion!BS$28:BS$41)=0,"",IF(SUM(Programacion!BS$35:BS$41)=0,'Res 1ªEval'!BU28,(IF(Programacion!BS$35="",0,Programacion!BS$35/SUM(Programacion!BS$35:BS$41)*'2 Eval'!$E27)+IF(Programacion!BS$36="",0,Programacion!BS$36/SUM(Programacion!BS$35:BS$41)*'2 Eval'!$F27)+IF(Programacion!BS$37="",0,Programacion!BS$37/SUM(Programacion!BS$35:BS$41)*'2 Eval'!$G27)+IF(Programacion!BS$38="",0,Programacion!BS$38/SUM(Programacion!BS$35:BS$41)*'2 Eval'!$H27)+IF(Programacion!BS$39="",0,Programacion!BS$39/SUM(Programacion!BS$35:BS$41)*'2 Eval'!$I27)+IF(Programacion!BS$40="",0,Programacion!BS$40/SUM(Programacion!BS$35:BS$41)*'2 Eval'!$J27)+IF(Programacion!BS$41="",0,Programacion!BS$41/SUM(Programacion!BS$35:BS$41)*'2 Eval'!$K27))*SUM(Programacion!BS$35:BS$41)/SUM(Programacion!BS$28:BS$41)+IF('Res 1ªEval'!BU28="",0,'Res 1ªEval'!BU28*SUM(Programacion!BS$28:BS$34)/SUM(Programacion!BS$28:BS$41)))))</f>
        <v/>
      </c>
      <c r="BV28" s="270" t="str">
        <f>IF($C28="","",IF(SUM(Programacion!BT$28:BT$41)=0,"",IF(SUM(Programacion!BT$35:BT$41)=0,'Res 1ªEval'!BV28,(IF(Programacion!BT$35="",0,Programacion!BT$35/SUM(Programacion!BT$35:BT$41)*'2 Eval'!$E27)+IF(Programacion!BT$36="",0,Programacion!BT$36/SUM(Programacion!BT$35:BT$41)*'2 Eval'!$F27)+IF(Programacion!BT$37="",0,Programacion!BT$37/SUM(Programacion!BT$35:BT$41)*'2 Eval'!$G27)+IF(Programacion!BT$38="",0,Programacion!BT$38/SUM(Programacion!BT$35:BT$41)*'2 Eval'!$H27)+IF(Programacion!BT$39="",0,Programacion!BT$39/SUM(Programacion!BT$35:BT$41)*'2 Eval'!$I27)+IF(Programacion!BT$40="",0,Programacion!BT$40/SUM(Programacion!BT$35:BT$41)*'2 Eval'!$J27)+IF(Programacion!BT$41="",0,Programacion!BT$41/SUM(Programacion!BT$35:BT$41)*'2 Eval'!$K27))*SUM(Programacion!BT$35:BT$41)/SUM(Programacion!BT$28:BT$41)+IF('Res 1ªEval'!BV28="",0,'Res 1ªEval'!BV28*SUM(Programacion!BT$28:BT$34)/SUM(Programacion!BT$28:BT$41)))))</f>
        <v/>
      </c>
      <c r="BW28" s="270" t="str">
        <f>IF($C28="","",IF(SUM(Programacion!BU$28:BU$41)=0,"",IF(SUM(Programacion!BU$35:BU$41)=0,'Res 1ªEval'!BW28,(IF(Programacion!BU$35="",0,Programacion!BU$35/SUM(Programacion!BU$35:BU$41)*'2 Eval'!$E27)+IF(Programacion!BU$36="",0,Programacion!BU$36/SUM(Programacion!BU$35:BU$41)*'2 Eval'!$F27)+IF(Programacion!BU$37="",0,Programacion!BU$37/SUM(Programacion!BU$35:BU$41)*'2 Eval'!$G27)+IF(Programacion!BU$38="",0,Programacion!BU$38/SUM(Programacion!BU$35:BU$41)*'2 Eval'!$H27)+IF(Programacion!BU$39="",0,Programacion!BU$39/SUM(Programacion!BU$35:BU$41)*'2 Eval'!$I27)+IF(Programacion!BU$40="",0,Programacion!BU$40/SUM(Programacion!BU$35:BU$41)*'2 Eval'!$J27)+IF(Programacion!BU$41="",0,Programacion!BU$41/SUM(Programacion!BU$35:BU$41)*'2 Eval'!$K27))*SUM(Programacion!BU$35:BU$41)/SUM(Programacion!BU$28:BU$41)+IF('Res 1ªEval'!BW28="",0,'Res 1ªEval'!BW28*SUM(Programacion!BU$28:BU$34)/SUM(Programacion!BU$28:BU$41)))))</f>
        <v/>
      </c>
      <c r="BX28" s="270" t="str">
        <f>IF($C28="","",IF(SUM(Programacion!BV$28:BV$41)=0,"",IF(SUM(Programacion!BV$35:BV$41)=0,'Res 1ªEval'!BX28,(IF(Programacion!BV$35="",0,Programacion!BV$35/SUM(Programacion!BV$35:BV$41)*'2 Eval'!$E27)+IF(Programacion!BV$36="",0,Programacion!BV$36/SUM(Programacion!BV$35:BV$41)*'2 Eval'!$F27)+IF(Programacion!BV$37="",0,Programacion!BV$37/SUM(Programacion!BV$35:BV$41)*'2 Eval'!$G27)+IF(Programacion!BV$38="",0,Programacion!BV$38/SUM(Programacion!BV$35:BV$41)*'2 Eval'!$H27)+IF(Programacion!BV$39="",0,Programacion!BV$39/SUM(Programacion!BV$35:BV$41)*'2 Eval'!$I27)+IF(Programacion!BV$40="",0,Programacion!BV$40/SUM(Programacion!BV$35:BV$41)*'2 Eval'!$J27)+IF(Programacion!BV$41="",0,Programacion!BV$41/SUM(Programacion!BV$35:BV$41)*'2 Eval'!$K27))*SUM(Programacion!BV$35:BV$41)/SUM(Programacion!BV$28:BV$41)+IF('Res 1ªEval'!BX28="",0,'Res 1ªEval'!BX28*SUM(Programacion!BV$28:BV$34)/SUM(Programacion!BV$28:BV$41)))))</f>
        <v/>
      </c>
      <c r="BY28" s="270" t="str">
        <f>IF($C28="","",IF(SUM(Programacion!BW$28:BW$41)=0,"",IF(SUM(Programacion!BW$35:BW$41)=0,'Res 1ªEval'!BY28,(IF(Programacion!BW$35="",0,Programacion!BW$35/SUM(Programacion!BW$35:BW$41)*'2 Eval'!$E27)+IF(Programacion!BW$36="",0,Programacion!BW$36/SUM(Programacion!BW$35:BW$41)*'2 Eval'!$F27)+IF(Programacion!BW$37="",0,Programacion!BW$37/SUM(Programacion!BW$35:BW$41)*'2 Eval'!$G27)+IF(Programacion!BW$38="",0,Programacion!BW$38/SUM(Programacion!BW$35:BW$41)*'2 Eval'!$H27)+IF(Programacion!BW$39="",0,Programacion!BW$39/SUM(Programacion!BW$35:BW$41)*'2 Eval'!$I27)+IF(Programacion!BW$40="",0,Programacion!BW$40/SUM(Programacion!BW$35:BW$41)*'2 Eval'!$J27)+IF(Programacion!BW$41="",0,Programacion!BW$41/SUM(Programacion!BW$35:BW$41)*'2 Eval'!$K27))*SUM(Programacion!BW$35:BW$41)/SUM(Programacion!BW$28:BW$41)+IF('Res 1ªEval'!BY28="",0,'Res 1ªEval'!BY28*SUM(Programacion!BW$28:BW$34)/SUM(Programacion!BW$28:BW$41)))))</f>
        <v/>
      </c>
      <c r="BZ28" s="270" t="str">
        <f>IF($C28="","",IF(SUM(Programacion!BX$28:BX$41)=0,"",IF(SUM(Programacion!BX$35:BX$41)=0,'Res 1ªEval'!BZ28,(IF(Programacion!BX$35="",0,Programacion!BX$35/SUM(Programacion!BX$35:BX$41)*'2 Eval'!$E27)+IF(Programacion!BX$36="",0,Programacion!BX$36/SUM(Programacion!BX$35:BX$41)*'2 Eval'!$F27)+IF(Programacion!BX$37="",0,Programacion!BX$37/SUM(Programacion!BX$35:BX$41)*'2 Eval'!$G27)+IF(Programacion!BX$38="",0,Programacion!BX$38/SUM(Programacion!BX$35:BX$41)*'2 Eval'!$H27)+IF(Programacion!BX$39="",0,Programacion!BX$39/SUM(Programacion!BX$35:BX$41)*'2 Eval'!$I27)+IF(Programacion!BX$40="",0,Programacion!BX$40/SUM(Programacion!BX$35:BX$41)*'2 Eval'!$J27)+IF(Programacion!BX$41="",0,Programacion!BX$41/SUM(Programacion!BX$35:BX$41)*'2 Eval'!$K27))*SUM(Programacion!BX$35:BX$41)/SUM(Programacion!BX$28:BX$41)+IF('Res 1ªEval'!BZ28="",0,'Res 1ªEval'!BZ28*SUM(Programacion!BX$28:BX$34)/SUM(Programacion!BX$28:BX$41)))))</f>
        <v/>
      </c>
      <c r="CA28" s="270" t="str">
        <f>IF($C28="","",IF(SUM(Programacion!BY$28:BY$41)=0,"",IF(SUM(Programacion!BY$35:BY$41)=0,'Res 1ªEval'!CA28,(IF(Programacion!BY$35="",0,Programacion!BY$35/SUM(Programacion!BY$35:BY$41)*'2 Eval'!$E27)+IF(Programacion!BY$36="",0,Programacion!BY$36/SUM(Programacion!BY$35:BY$41)*'2 Eval'!$F27)+IF(Programacion!BY$37="",0,Programacion!BY$37/SUM(Programacion!BY$35:BY$41)*'2 Eval'!$G27)+IF(Programacion!BY$38="",0,Programacion!BY$38/SUM(Programacion!BY$35:BY$41)*'2 Eval'!$H27)+IF(Programacion!BY$39="",0,Programacion!BY$39/SUM(Programacion!BY$35:BY$41)*'2 Eval'!$I27)+IF(Programacion!BY$40="",0,Programacion!BY$40/SUM(Programacion!BY$35:BY$41)*'2 Eval'!$J27)+IF(Programacion!BY$41="",0,Programacion!BY$41/SUM(Programacion!BY$35:BY$41)*'2 Eval'!$K27))*SUM(Programacion!BY$35:BY$41)/SUM(Programacion!BY$28:BY$41)+IF('Res 1ªEval'!CA28="",0,'Res 1ªEval'!CA28*SUM(Programacion!BY$28:BY$34)/SUM(Programacion!BY$28:BY$41)))))</f>
        <v/>
      </c>
      <c r="CB28" s="270" t="str">
        <f>IF($C28="","",IF(SUM(Programacion!BZ$28:BZ$41)=0,"",IF(SUM(Programacion!BZ$35:BZ$41)=0,'Res 1ªEval'!CB28,(IF(Programacion!BZ$35="",0,Programacion!BZ$35/SUM(Programacion!BZ$35:BZ$41)*'2 Eval'!$E27)+IF(Programacion!BZ$36="",0,Programacion!BZ$36/SUM(Programacion!BZ$35:BZ$41)*'2 Eval'!$F27)+IF(Programacion!BZ$37="",0,Programacion!BZ$37/SUM(Programacion!BZ$35:BZ$41)*'2 Eval'!$G27)+IF(Programacion!BZ$38="",0,Programacion!BZ$38/SUM(Programacion!BZ$35:BZ$41)*'2 Eval'!$H27)+IF(Programacion!BZ$39="",0,Programacion!BZ$39/SUM(Programacion!BZ$35:BZ$41)*'2 Eval'!$I27)+IF(Programacion!BZ$40="",0,Programacion!BZ$40/SUM(Programacion!BZ$35:BZ$41)*'2 Eval'!$J27)+IF(Programacion!BZ$41="",0,Programacion!BZ$41/SUM(Programacion!BZ$35:BZ$41)*'2 Eval'!$K27))*SUM(Programacion!BZ$35:BZ$41)/SUM(Programacion!BZ$28:BZ$41)+IF('Res 1ªEval'!CB28="",0,'Res 1ªEval'!CB28*SUM(Programacion!BZ$28:BZ$34)/SUM(Programacion!BZ$28:BZ$41)))))</f>
        <v/>
      </c>
      <c r="CC28" s="270" t="str">
        <f>IF($C28="","",IF(SUM(Programacion!CA$28:CA$41)=0,"",IF(SUM(Programacion!CA$35:CA$41)=0,'Res 1ªEval'!CC28,(IF(Programacion!CA$35="",0,Programacion!CA$35/SUM(Programacion!CA$35:CA$41)*'2 Eval'!$E27)+IF(Programacion!CA$36="",0,Programacion!CA$36/SUM(Programacion!CA$35:CA$41)*'2 Eval'!$F27)+IF(Programacion!CA$37="",0,Programacion!CA$37/SUM(Programacion!CA$35:CA$41)*'2 Eval'!$G27)+IF(Programacion!CA$38="",0,Programacion!CA$38/SUM(Programacion!CA$35:CA$41)*'2 Eval'!$H27)+IF(Programacion!CA$39="",0,Programacion!CA$39/SUM(Programacion!CA$35:CA$41)*'2 Eval'!$I27)+IF(Programacion!CA$40="",0,Programacion!CA$40/SUM(Programacion!CA$35:CA$41)*'2 Eval'!$J27)+IF(Programacion!CA$41="",0,Programacion!CA$41/SUM(Programacion!CA$35:CA$41)*'2 Eval'!$K27))*SUM(Programacion!CA$35:CA$41)/SUM(Programacion!CA$28:CA$41)+IF('Res 1ªEval'!CC28="",0,'Res 1ªEval'!CC28*SUM(Programacion!CA$28:CA$34)/SUM(Programacion!CA$28:CA$41)))))</f>
        <v/>
      </c>
      <c r="CD28" s="270" t="str">
        <f>IF($C28="","",IF(SUM(Programacion!CB$28:CB$41)=0,"",IF(SUM(Programacion!CB$35:CB$41)=0,'Res 1ªEval'!CD28,(IF(Programacion!CB$35="",0,Programacion!CB$35/SUM(Programacion!CB$35:CB$41)*'2 Eval'!$E27)+IF(Programacion!CB$36="",0,Programacion!CB$36/SUM(Programacion!CB$35:CB$41)*'2 Eval'!$F27)+IF(Programacion!CB$37="",0,Programacion!CB$37/SUM(Programacion!CB$35:CB$41)*'2 Eval'!$G27)+IF(Programacion!CB$38="",0,Programacion!CB$38/SUM(Programacion!CB$35:CB$41)*'2 Eval'!$H27)+IF(Programacion!CB$39="",0,Programacion!CB$39/SUM(Programacion!CB$35:CB$41)*'2 Eval'!$I27)+IF(Programacion!CB$40="",0,Programacion!CB$40/SUM(Programacion!CB$35:CB$41)*'2 Eval'!$J27)+IF(Programacion!CB$41="",0,Programacion!CB$41/SUM(Programacion!CB$35:CB$41)*'2 Eval'!$K27))*SUM(Programacion!CB$35:CB$41)/SUM(Programacion!CB$28:CB$41)+IF('Res 1ªEval'!CD28="",0,'Res 1ªEval'!CD28*SUM(Programacion!CB$28:CB$34)/SUM(Programacion!CB$28:CB$41)))))</f>
        <v/>
      </c>
      <c r="CE28" s="270" t="str">
        <f>IF($C28="","",IF(SUM(Programacion!CC$28:CC$41)=0,"",IF(SUM(Programacion!CC$35:CC$41)=0,'Res 1ªEval'!CE28,(IF(Programacion!CC$35="",0,Programacion!CC$35/SUM(Programacion!CC$35:CC$41)*'2 Eval'!$E27)+IF(Programacion!CC$36="",0,Programacion!CC$36/SUM(Programacion!CC$35:CC$41)*'2 Eval'!$F27)+IF(Programacion!CC$37="",0,Programacion!CC$37/SUM(Programacion!CC$35:CC$41)*'2 Eval'!$G27)+IF(Programacion!CC$38="",0,Programacion!CC$38/SUM(Programacion!CC$35:CC$41)*'2 Eval'!$H27)+IF(Programacion!CC$39="",0,Programacion!CC$39/SUM(Programacion!CC$35:CC$41)*'2 Eval'!$I27)+IF(Programacion!CC$40="",0,Programacion!CC$40/SUM(Programacion!CC$35:CC$41)*'2 Eval'!$J27)+IF(Programacion!CC$41="",0,Programacion!CC$41/SUM(Programacion!CC$35:CC$41)*'2 Eval'!$K27))*SUM(Programacion!CC$35:CC$41)/SUM(Programacion!CC$28:CC$41)+IF('Res 1ªEval'!CE28="",0,'Res 1ªEval'!CE28*SUM(Programacion!CC$28:CC$34)/SUM(Programacion!CC$28:CC$41)))))</f>
        <v/>
      </c>
      <c r="CF28" s="270" t="str">
        <f>IF($C28="","",IF(SUM(Programacion!CD$28:CD$41)=0,"",IF(SUM(Programacion!CD$35:CD$41)=0,'Res 1ªEval'!CF28,(IF(Programacion!CD$35="",0,Programacion!CD$35/SUM(Programacion!CD$35:CD$41)*'2 Eval'!$E27)+IF(Programacion!CD$36="",0,Programacion!CD$36/SUM(Programacion!CD$35:CD$41)*'2 Eval'!$F27)+IF(Programacion!CD$37="",0,Programacion!CD$37/SUM(Programacion!CD$35:CD$41)*'2 Eval'!$G27)+IF(Programacion!CD$38="",0,Programacion!CD$38/SUM(Programacion!CD$35:CD$41)*'2 Eval'!$H27)+IF(Programacion!CD$39="",0,Programacion!CD$39/SUM(Programacion!CD$35:CD$41)*'2 Eval'!$I27)+IF(Programacion!CD$40="",0,Programacion!CD$40/SUM(Programacion!CD$35:CD$41)*'2 Eval'!$J27)+IF(Programacion!CD$41="",0,Programacion!CD$41/SUM(Programacion!CD$35:CD$41)*'2 Eval'!$K27))*SUM(Programacion!CD$35:CD$41)/SUM(Programacion!CD$28:CD$41)+IF('Res 1ªEval'!CF28="",0,'Res 1ªEval'!CF28*SUM(Programacion!CD$28:CD$34)/SUM(Programacion!CD$28:CD$41)))))</f>
        <v/>
      </c>
      <c r="CG28" s="270" t="str">
        <f>IF($C28="","",IF(SUM(Programacion!CE$28:CE$41)=0,"",IF(SUM(Programacion!CE$35:CE$41)=0,'Res 1ªEval'!CG28,(IF(Programacion!CE$35="",0,Programacion!CE$35/SUM(Programacion!CE$35:CE$41)*'2 Eval'!$E27)+IF(Programacion!CE$36="",0,Programacion!CE$36/SUM(Programacion!CE$35:CE$41)*'2 Eval'!$F27)+IF(Programacion!CE$37="",0,Programacion!CE$37/SUM(Programacion!CE$35:CE$41)*'2 Eval'!$G27)+IF(Programacion!CE$38="",0,Programacion!CE$38/SUM(Programacion!CE$35:CE$41)*'2 Eval'!$H27)+IF(Programacion!CE$39="",0,Programacion!CE$39/SUM(Programacion!CE$35:CE$41)*'2 Eval'!$I27)+IF(Programacion!CE$40="",0,Programacion!CE$40/SUM(Programacion!CE$35:CE$41)*'2 Eval'!$J27)+IF(Programacion!CE$41="",0,Programacion!CE$41/SUM(Programacion!CE$35:CE$41)*'2 Eval'!$K27))*SUM(Programacion!CE$35:CE$41)/SUM(Programacion!CE$28:CE$41)+IF('Res 1ªEval'!CG28="",0,'Res 1ªEval'!CG28*SUM(Programacion!CE$28:CE$34)/SUM(Programacion!CE$28:CE$41)))))</f>
        <v/>
      </c>
      <c r="CH28" s="270" t="str">
        <f>IF($C28="","",IF(SUM(Programacion!CF$28:CF$41)=0,"",IF(SUM(Programacion!CF$35:CF$41)=0,'Res 1ªEval'!CH28,(IF(Programacion!CF$35="",0,Programacion!CF$35/SUM(Programacion!CF$35:CF$41)*'2 Eval'!$E27)+IF(Programacion!CF$36="",0,Programacion!CF$36/SUM(Programacion!CF$35:CF$41)*'2 Eval'!$F27)+IF(Programacion!CF$37="",0,Programacion!CF$37/SUM(Programacion!CF$35:CF$41)*'2 Eval'!$G27)+IF(Programacion!CF$38="",0,Programacion!CF$38/SUM(Programacion!CF$35:CF$41)*'2 Eval'!$H27)+IF(Programacion!CF$39="",0,Programacion!CF$39/SUM(Programacion!CF$35:CF$41)*'2 Eval'!$I27)+IF(Programacion!CF$40="",0,Programacion!CF$40/SUM(Programacion!CF$35:CF$41)*'2 Eval'!$J27)+IF(Programacion!CF$41="",0,Programacion!CF$41/SUM(Programacion!CF$35:CF$41)*'2 Eval'!$K27))*SUM(Programacion!CF$35:CF$41)/SUM(Programacion!CF$28:CF$41)+IF('Res 1ªEval'!CH28="",0,'Res 1ªEval'!CH28*SUM(Programacion!CF$28:CF$34)/SUM(Programacion!CF$28:CF$41)))))</f>
        <v/>
      </c>
      <c r="CI28" s="270" t="str">
        <f>IF($C28="","",IF(SUM(Programacion!CG$28:CG$41)=0,"",IF(SUM(Programacion!CG$35:CG$41)=0,'Res 1ªEval'!CI28,(IF(Programacion!CG$35="",0,Programacion!CG$35/SUM(Programacion!CG$35:CG$41)*'2 Eval'!$E27)+IF(Programacion!CG$36="",0,Programacion!CG$36/SUM(Programacion!CG$35:CG$41)*'2 Eval'!$F27)+IF(Programacion!CG$37="",0,Programacion!CG$37/SUM(Programacion!CG$35:CG$41)*'2 Eval'!$G27)+IF(Programacion!CG$38="",0,Programacion!CG$38/SUM(Programacion!CG$35:CG$41)*'2 Eval'!$H27)+IF(Programacion!CG$39="",0,Programacion!CG$39/SUM(Programacion!CG$35:CG$41)*'2 Eval'!$I27)+IF(Programacion!CG$40="",0,Programacion!CG$40/SUM(Programacion!CG$35:CG$41)*'2 Eval'!$J27)+IF(Programacion!CG$41="",0,Programacion!CG$41/SUM(Programacion!CG$35:CG$41)*'2 Eval'!$K27))*SUM(Programacion!CG$35:CG$41)/SUM(Programacion!CG$28:CG$41)+IF('Res 1ªEval'!CI28="",0,'Res 1ªEval'!CI28*SUM(Programacion!CG$28:CG$34)/SUM(Programacion!CG$28:CG$41)))))</f>
        <v/>
      </c>
      <c r="CJ28" s="270" t="str">
        <f>IF($C28="","",IF(SUM(Programacion!CH$28:CH$41)=0,"",IF(SUM(Programacion!CH$35:CH$41)=0,'Res 1ªEval'!CJ28,(IF(Programacion!CH$35="",0,Programacion!CH$35/SUM(Programacion!CH$35:CH$41)*'2 Eval'!$E27)+IF(Programacion!CH$36="",0,Programacion!CH$36/SUM(Programacion!CH$35:CH$41)*'2 Eval'!$F27)+IF(Programacion!CH$37="",0,Programacion!CH$37/SUM(Programacion!CH$35:CH$41)*'2 Eval'!$G27)+IF(Programacion!CH$38="",0,Programacion!CH$38/SUM(Programacion!CH$35:CH$41)*'2 Eval'!$H27)+IF(Programacion!CH$39="",0,Programacion!CH$39/SUM(Programacion!CH$35:CH$41)*'2 Eval'!$I27)+IF(Programacion!CH$40="",0,Programacion!CH$40/SUM(Programacion!CH$35:CH$41)*'2 Eval'!$J27)+IF(Programacion!CH$41="",0,Programacion!CH$41/SUM(Programacion!CH$35:CH$41)*'2 Eval'!$K27))*SUM(Programacion!CH$35:CH$41)/SUM(Programacion!CH$28:CH$41)+IF('Res 1ªEval'!CJ28="",0,'Res 1ªEval'!CJ28*SUM(Programacion!CH$28:CH$34)/SUM(Programacion!CH$28:CH$41)))))</f>
        <v/>
      </c>
      <c r="CK28" s="270" t="str">
        <f>IF($C28="","",IF(SUM(Programacion!CI$28:CI$41)=0,"",IF(SUM(Programacion!CI$35:CI$41)=0,'Res 1ªEval'!CK28,(IF(Programacion!CI$35="",0,Programacion!CI$35/SUM(Programacion!CI$35:CI$41)*'2 Eval'!$E27)+IF(Programacion!CI$36="",0,Programacion!CI$36/SUM(Programacion!CI$35:CI$41)*'2 Eval'!$F27)+IF(Programacion!CI$37="",0,Programacion!CI$37/SUM(Programacion!CI$35:CI$41)*'2 Eval'!$G27)+IF(Programacion!CI$38="",0,Programacion!CI$38/SUM(Programacion!CI$35:CI$41)*'2 Eval'!$H27)+IF(Programacion!CI$39="",0,Programacion!CI$39/SUM(Programacion!CI$35:CI$41)*'2 Eval'!$I27)+IF(Programacion!CI$40="",0,Programacion!CI$40/SUM(Programacion!CI$35:CI$41)*'2 Eval'!$J27)+IF(Programacion!CI$41="",0,Programacion!CI$41/SUM(Programacion!CI$35:CI$41)*'2 Eval'!$K27))*SUM(Programacion!CI$35:CI$41)/SUM(Programacion!CI$28:CI$41)+IF('Res 1ªEval'!CK28="",0,'Res 1ªEval'!CK28*SUM(Programacion!CI$28:CI$34)/SUM(Programacion!CI$28:CI$41)))))</f>
        <v/>
      </c>
      <c r="CL28" s="270" t="str">
        <f>IF($C28="","",IF(SUM(Programacion!CJ$28:CJ$41)=0,"",IF(SUM(Programacion!CJ$35:CJ$41)=0,'Res 1ªEval'!CL28,(IF(Programacion!CJ$35="",0,Programacion!CJ$35/SUM(Programacion!CJ$35:CJ$41)*'2 Eval'!$E27)+IF(Programacion!CJ$36="",0,Programacion!CJ$36/SUM(Programacion!CJ$35:CJ$41)*'2 Eval'!$F27)+IF(Programacion!CJ$37="",0,Programacion!CJ$37/SUM(Programacion!CJ$35:CJ$41)*'2 Eval'!$G27)+IF(Programacion!CJ$38="",0,Programacion!CJ$38/SUM(Programacion!CJ$35:CJ$41)*'2 Eval'!$H27)+IF(Programacion!CJ$39="",0,Programacion!CJ$39/SUM(Programacion!CJ$35:CJ$41)*'2 Eval'!$I27)+IF(Programacion!CJ$40="",0,Programacion!CJ$40/SUM(Programacion!CJ$35:CJ$41)*'2 Eval'!$J27)+IF(Programacion!CJ$41="",0,Programacion!CJ$41/SUM(Programacion!CJ$35:CJ$41)*'2 Eval'!$K27))*SUM(Programacion!CJ$35:CJ$41)/SUM(Programacion!CJ$28:CJ$41)+IF('Res 1ªEval'!CL28="",0,'Res 1ªEval'!CL28*SUM(Programacion!CJ$28:CJ$34)/SUM(Programacion!CJ$28:CJ$41)))))</f>
        <v/>
      </c>
      <c r="CM28" s="270" t="str">
        <f>IF($C28="","",IF(SUM(Programacion!CK$28:CK$41)=0,"",IF(SUM(Programacion!CK$35:CK$41)=0,'Res 1ªEval'!CM28,(IF(Programacion!CK$35="",0,Programacion!CK$35/SUM(Programacion!CK$35:CK$41)*'2 Eval'!$E27)+IF(Programacion!CK$36="",0,Programacion!CK$36/SUM(Programacion!CK$35:CK$41)*'2 Eval'!$F27)+IF(Programacion!CK$37="",0,Programacion!CK$37/SUM(Programacion!CK$35:CK$41)*'2 Eval'!$G27)+IF(Programacion!CK$38="",0,Programacion!CK$38/SUM(Programacion!CK$35:CK$41)*'2 Eval'!$H27)+IF(Programacion!CK$39="",0,Programacion!CK$39/SUM(Programacion!CK$35:CK$41)*'2 Eval'!$I27)+IF(Programacion!CK$40="",0,Programacion!CK$40/SUM(Programacion!CK$35:CK$41)*'2 Eval'!$J27)+IF(Programacion!CK$41="",0,Programacion!CK$41/SUM(Programacion!CK$35:CK$41)*'2 Eval'!$K27))*SUM(Programacion!CK$35:CK$41)/SUM(Programacion!CK$28:CK$41)+IF('Res 1ªEval'!CM28="",0,'Res 1ªEval'!CM28*SUM(Programacion!CK$28:CK$34)/SUM(Programacion!CK$28:CK$41)))))</f>
        <v/>
      </c>
      <c r="CN28" s="270" t="str">
        <f>IF($C28="","",IF(SUM(Programacion!CL$28:CL$41)=0,"",IF(SUM(Programacion!CL$35:CL$41)=0,'Res 1ªEval'!CN28,(IF(Programacion!CL$35="",0,Programacion!CL$35/SUM(Programacion!CL$35:CL$41)*'2 Eval'!$E27)+IF(Programacion!CL$36="",0,Programacion!CL$36/SUM(Programacion!CL$35:CL$41)*'2 Eval'!$F27)+IF(Programacion!CL$37="",0,Programacion!CL$37/SUM(Programacion!CL$35:CL$41)*'2 Eval'!$G27)+IF(Programacion!CL$38="",0,Programacion!CL$38/SUM(Programacion!CL$35:CL$41)*'2 Eval'!$H27)+IF(Programacion!CL$39="",0,Programacion!CL$39/SUM(Programacion!CL$35:CL$41)*'2 Eval'!$I27)+IF(Programacion!CL$40="",0,Programacion!CL$40/SUM(Programacion!CL$35:CL$41)*'2 Eval'!$J27)+IF(Programacion!CL$41="",0,Programacion!CL$41/SUM(Programacion!CL$35:CL$41)*'2 Eval'!$K27))*SUM(Programacion!CL$35:CL$41)/SUM(Programacion!CL$28:CL$41)+IF('Res 1ªEval'!CN28="",0,'Res 1ªEval'!CN28*SUM(Programacion!CL$28:CL$34)/SUM(Programacion!CL$28:CL$41)))))</f>
        <v/>
      </c>
      <c r="CO28" s="270" t="str">
        <f>IF($C28="","",IF(SUM(Programacion!CM$28:CM$41)=0,"",IF(SUM(Programacion!CM$35:CM$41)=0,'Res 1ªEval'!CO28,(IF(Programacion!CM$35="",0,Programacion!CM$35/SUM(Programacion!CM$35:CM$41)*'2 Eval'!$E27)+IF(Programacion!CM$36="",0,Programacion!CM$36/SUM(Programacion!CM$35:CM$41)*'2 Eval'!$F27)+IF(Programacion!CM$37="",0,Programacion!CM$37/SUM(Programacion!CM$35:CM$41)*'2 Eval'!$G27)+IF(Programacion!CM$38="",0,Programacion!CM$38/SUM(Programacion!CM$35:CM$41)*'2 Eval'!$H27)+IF(Programacion!CM$39="",0,Programacion!CM$39/SUM(Programacion!CM$35:CM$41)*'2 Eval'!$I27)+IF(Programacion!CM$40="",0,Programacion!CM$40/SUM(Programacion!CM$35:CM$41)*'2 Eval'!$J27)+IF(Programacion!CM$41="",0,Programacion!CM$41/SUM(Programacion!CM$35:CM$41)*'2 Eval'!$K27))*SUM(Programacion!CM$35:CM$41)/SUM(Programacion!CM$28:CM$41)+IF('Res 1ªEval'!CO28="",0,'Res 1ªEval'!CO28*SUM(Programacion!CM$28:CM$34)/SUM(Programacion!CM$28:CM$41)))))</f>
        <v/>
      </c>
      <c r="CP28" s="270" t="str">
        <f>IF($C28="","",IF(SUM(Programacion!CN$28:CN$41)=0,"",IF(SUM(Programacion!CN$35:CN$41)=0,'Res 1ªEval'!CP28,(IF(Programacion!CN$35="",0,Programacion!CN$35/SUM(Programacion!CN$35:CN$41)*'2 Eval'!$E27)+IF(Programacion!CN$36="",0,Programacion!CN$36/SUM(Programacion!CN$35:CN$41)*'2 Eval'!$F27)+IF(Programacion!CN$37="",0,Programacion!CN$37/SUM(Programacion!CN$35:CN$41)*'2 Eval'!$G27)+IF(Programacion!CN$38="",0,Programacion!CN$38/SUM(Programacion!CN$35:CN$41)*'2 Eval'!$H27)+IF(Programacion!CN$39="",0,Programacion!CN$39/SUM(Programacion!CN$35:CN$41)*'2 Eval'!$I27)+IF(Programacion!CN$40="",0,Programacion!CN$40/SUM(Programacion!CN$35:CN$41)*'2 Eval'!$J27)+IF(Programacion!CN$41="",0,Programacion!CN$41/SUM(Programacion!CN$35:CN$41)*'2 Eval'!$K27))*SUM(Programacion!CN$35:CN$41)/SUM(Programacion!CN$28:CN$41)+IF('Res 1ªEval'!CP28="",0,'Res 1ªEval'!CP28*SUM(Programacion!CN$28:CN$34)/SUM(Programacion!CN$28:CN$41)))))</f>
        <v/>
      </c>
      <c r="CQ28" s="270" t="str">
        <f>IF($C28="","",IF(SUM(Programacion!CO$28:CO$41)=0,"",IF(SUM(Programacion!CO$35:CO$41)=0,'Res 1ªEval'!CQ28,(IF(Programacion!CO$35="",0,Programacion!CO$35/SUM(Programacion!CO$35:CO$41)*'2 Eval'!$E27)+IF(Programacion!CO$36="",0,Programacion!CO$36/SUM(Programacion!CO$35:CO$41)*'2 Eval'!$F27)+IF(Programacion!CO$37="",0,Programacion!CO$37/SUM(Programacion!CO$35:CO$41)*'2 Eval'!$G27)+IF(Programacion!CO$38="",0,Programacion!CO$38/SUM(Programacion!CO$35:CO$41)*'2 Eval'!$H27)+IF(Programacion!CO$39="",0,Programacion!CO$39/SUM(Programacion!CO$35:CO$41)*'2 Eval'!$I27)+IF(Programacion!CO$40="",0,Programacion!CO$40/SUM(Programacion!CO$35:CO$41)*'2 Eval'!$J27)+IF(Programacion!CO$41="",0,Programacion!CO$41/SUM(Programacion!CO$35:CO$41)*'2 Eval'!$K27))*SUM(Programacion!CO$35:CO$41)/SUM(Programacion!CO$28:CO$41)+IF('Res 1ªEval'!CQ28="",0,'Res 1ªEval'!CQ28*SUM(Programacion!CO$28:CO$34)/SUM(Programacion!CO$28:CO$41)))))</f>
        <v/>
      </c>
      <c r="CR28" s="270" t="str">
        <f>IF($C28="","",IF(SUM(Programacion!CP$28:CP$41)=0,"",IF(SUM(Programacion!CP$35:CP$41)=0,'Res 1ªEval'!CR28,(IF(Programacion!CP$35="",0,Programacion!CP$35/SUM(Programacion!CP$35:CP$41)*'2 Eval'!$E27)+IF(Programacion!CP$36="",0,Programacion!CP$36/SUM(Programacion!CP$35:CP$41)*'2 Eval'!$F27)+IF(Programacion!CP$37="",0,Programacion!CP$37/SUM(Programacion!CP$35:CP$41)*'2 Eval'!$G27)+IF(Programacion!CP$38="",0,Programacion!CP$38/SUM(Programacion!CP$35:CP$41)*'2 Eval'!$H27)+IF(Programacion!CP$39="",0,Programacion!CP$39/SUM(Programacion!CP$35:CP$41)*'2 Eval'!$I27)+IF(Programacion!CP$40="",0,Programacion!CP$40/SUM(Programacion!CP$35:CP$41)*'2 Eval'!$J27)+IF(Programacion!CP$41="",0,Programacion!CP$41/SUM(Programacion!CP$35:CP$41)*'2 Eval'!$K27))*SUM(Programacion!CP$35:CP$41)/SUM(Programacion!CP$28:CP$41)+IF('Res 1ªEval'!CR28="",0,'Res 1ªEval'!CR28*SUM(Programacion!CP$28:CP$34)/SUM(Programacion!CP$28:CP$41)))))</f>
        <v/>
      </c>
      <c r="CS28" s="270" t="str">
        <f>IF($C28="","",IF(SUM(Programacion!CQ$28:CQ$41)=0,"",IF(SUM(Programacion!CQ$35:CQ$41)=0,'Res 1ªEval'!CS28,(IF(Programacion!CQ$35="",0,Programacion!CQ$35/SUM(Programacion!CQ$35:CQ$41)*'2 Eval'!$E27)+IF(Programacion!CQ$36="",0,Programacion!CQ$36/SUM(Programacion!CQ$35:CQ$41)*'2 Eval'!$F27)+IF(Programacion!CQ$37="",0,Programacion!CQ$37/SUM(Programacion!CQ$35:CQ$41)*'2 Eval'!$G27)+IF(Programacion!CQ$38="",0,Programacion!CQ$38/SUM(Programacion!CQ$35:CQ$41)*'2 Eval'!$H27)+IF(Programacion!CQ$39="",0,Programacion!CQ$39/SUM(Programacion!CQ$35:CQ$41)*'2 Eval'!$I27)+IF(Programacion!CQ$40="",0,Programacion!CQ$40/SUM(Programacion!CQ$35:CQ$41)*'2 Eval'!$J27)+IF(Programacion!CQ$41="",0,Programacion!CQ$41/SUM(Programacion!CQ$35:CQ$41)*'2 Eval'!$K27))*SUM(Programacion!CQ$35:CQ$41)/SUM(Programacion!CQ$28:CQ$41)+IF('Res 1ªEval'!CS28="",0,'Res 1ªEval'!CS28*SUM(Programacion!CQ$28:CQ$34)/SUM(Programacion!CQ$28:CQ$41)))))</f>
        <v/>
      </c>
      <c r="CT28" s="270" t="str">
        <f>IF($C28="","",IF(SUM(Programacion!CR$28:CR$41)=0,"",IF(SUM(Programacion!CR$35:CR$41)=0,'Res 1ªEval'!CT28,(IF(Programacion!CR$35="",0,Programacion!CR$35/SUM(Programacion!CR$35:CR$41)*'2 Eval'!$E27)+IF(Programacion!CR$36="",0,Programacion!CR$36/SUM(Programacion!CR$35:CR$41)*'2 Eval'!$F27)+IF(Programacion!CR$37="",0,Programacion!CR$37/SUM(Programacion!CR$35:CR$41)*'2 Eval'!$G27)+IF(Programacion!CR$38="",0,Programacion!CR$38/SUM(Programacion!CR$35:CR$41)*'2 Eval'!$H27)+IF(Programacion!CR$39="",0,Programacion!CR$39/SUM(Programacion!CR$35:CR$41)*'2 Eval'!$I27)+IF(Programacion!CR$40="",0,Programacion!CR$40/SUM(Programacion!CR$35:CR$41)*'2 Eval'!$J27)+IF(Programacion!CR$41="",0,Programacion!CR$41/SUM(Programacion!CR$35:CR$41)*'2 Eval'!$K27))*SUM(Programacion!CR$35:CR$41)/SUM(Programacion!CR$28:CR$41)+IF('Res 1ªEval'!CT28="",0,'Res 1ªEval'!CT28*SUM(Programacion!CR$28:CR$34)/SUM(Programacion!CR$28:CR$41)))))</f>
        <v/>
      </c>
      <c r="CU28" s="270" t="str">
        <f>IF($C28="","",IF(SUM(Programacion!CS$28:CS$41)=0,"",IF(SUM(Programacion!CS$35:CS$41)=0,'Res 1ªEval'!CU28,(IF(Programacion!CS$35="",0,Programacion!CS$35/SUM(Programacion!CS$35:CS$41)*'2 Eval'!$E27)+IF(Programacion!CS$36="",0,Programacion!CS$36/SUM(Programacion!CS$35:CS$41)*'2 Eval'!$F27)+IF(Programacion!CS$37="",0,Programacion!CS$37/SUM(Programacion!CS$35:CS$41)*'2 Eval'!$G27)+IF(Programacion!CS$38="",0,Programacion!CS$38/SUM(Programacion!CS$35:CS$41)*'2 Eval'!$H27)+IF(Programacion!CS$39="",0,Programacion!CS$39/SUM(Programacion!CS$35:CS$41)*'2 Eval'!$I27)+IF(Programacion!CS$40="",0,Programacion!CS$40/SUM(Programacion!CS$35:CS$41)*'2 Eval'!$J27)+IF(Programacion!CS$41="",0,Programacion!CS$41/SUM(Programacion!CS$35:CS$41)*'2 Eval'!$K27))*SUM(Programacion!CS$35:CS$41)/SUM(Programacion!CS$28:CS$41)+IF('Res 1ªEval'!CU28="",0,'Res 1ªEval'!CU28*SUM(Programacion!CS$28:CS$34)/SUM(Programacion!CS$28:CS$41)))))</f>
        <v/>
      </c>
      <c r="CV28" s="270" t="str">
        <f>IF($C28="","",IF(SUM(Programacion!CT$28:CT$41)=0,"",IF(SUM(Programacion!CT$35:CT$41)=0,'Res 1ªEval'!CV28,(IF(Programacion!CT$35="",0,Programacion!CT$35/SUM(Programacion!CT$35:CT$41)*'2 Eval'!$E27)+IF(Programacion!CT$36="",0,Programacion!CT$36/SUM(Programacion!CT$35:CT$41)*'2 Eval'!$F27)+IF(Programacion!CT$37="",0,Programacion!CT$37/SUM(Programacion!CT$35:CT$41)*'2 Eval'!$G27)+IF(Programacion!CT$38="",0,Programacion!CT$38/SUM(Programacion!CT$35:CT$41)*'2 Eval'!$H27)+IF(Programacion!CT$39="",0,Programacion!CT$39/SUM(Programacion!CT$35:CT$41)*'2 Eval'!$I27)+IF(Programacion!CT$40="",0,Programacion!CT$40/SUM(Programacion!CT$35:CT$41)*'2 Eval'!$J27)+IF(Programacion!CT$41="",0,Programacion!CT$41/SUM(Programacion!CT$35:CT$41)*'2 Eval'!$K27))*SUM(Programacion!CT$35:CT$41)/SUM(Programacion!CT$28:CT$41)+IF('Res 1ªEval'!CV28="",0,'Res 1ªEval'!CV28*SUM(Programacion!CT$28:CT$34)/SUM(Programacion!CT$28:CT$41)))))</f>
        <v/>
      </c>
      <c r="CW28" s="270" t="str">
        <f>IF($C28="","",IF(SUM(Programacion!CU$28:CU$41)=0,"",IF(SUM(Programacion!CU$35:CU$41)=0,'Res 1ªEval'!CW28,(IF(Programacion!CU$35="",0,Programacion!CU$35/SUM(Programacion!CU$35:CU$41)*'2 Eval'!$E27)+IF(Programacion!CU$36="",0,Programacion!CU$36/SUM(Programacion!CU$35:CU$41)*'2 Eval'!$F27)+IF(Programacion!CU$37="",0,Programacion!CU$37/SUM(Programacion!CU$35:CU$41)*'2 Eval'!$G27)+IF(Programacion!CU$38="",0,Programacion!CU$38/SUM(Programacion!CU$35:CU$41)*'2 Eval'!$H27)+IF(Programacion!CU$39="",0,Programacion!CU$39/SUM(Programacion!CU$35:CU$41)*'2 Eval'!$I27)+IF(Programacion!CU$40="",0,Programacion!CU$40/SUM(Programacion!CU$35:CU$41)*'2 Eval'!$J27)+IF(Programacion!CU$41="",0,Programacion!CU$41/SUM(Programacion!CU$35:CU$41)*'2 Eval'!$K27))*SUM(Programacion!CU$35:CU$41)/SUM(Programacion!CU$28:CU$41)+IF('Res 1ªEval'!CW28="",0,'Res 1ªEval'!CW28*SUM(Programacion!CU$28:CU$34)/SUM(Programacion!CU$28:CU$41)))))</f>
        <v/>
      </c>
      <c r="CX28" s="270" t="str">
        <f>IF($C28="","",IF(SUM(Programacion!CV$28:CV$41)=0,"",IF(SUM(Programacion!CV$35:CV$41)=0,'Res 1ªEval'!CX28,(IF(Programacion!CV$35="",0,Programacion!CV$35/SUM(Programacion!CV$35:CV$41)*'2 Eval'!$E27)+IF(Programacion!CV$36="",0,Programacion!CV$36/SUM(Programacion!CV$35:CV$41)*'2 Eval'!$F27)+IF(Programacion!CV$37="",0,Programacion!CV$37/SUM(Programacion!CV$35:CV$41)*'2 Eval'!$G27)+IF(Programacion!CV$38="",0,Programacion!CV$38/SUM(Programacion!CV$35:CV$41)*'2 Eval'!$H27)+IF(Programacion!CV$39="",0,Programacion!CV$39/SUM(Programacion!CV$35:CV$41)*'2 Eval'!$I27)+IF(Programacion!CV$40="",0,Programacion!CV$40/SUM(Programacion!CV$35:CV$41)*'2 Eval'!$J27)+IF(Programacion!CV$41="",0,Programacion!CV$41/SUM(Programacion!CV$35:CV$41)*'2 Eval'!$K27))*SUM(Programacion!CV$35:CV$41)/SUM(Programacion!CV$28:CV$41)+IF('Res 1ªEval'!CX28="",0,'Res 1ªEval'!CX28*SUM(Programacion!CV$28:CV$34)/SUM(Programacion!CV$28:CV$41)))))</f>
        <v/>
      </c>
      <c r="CY28" s="270" t="str">
        <f>IF($C28="","",IF(SUM(Programacion!CW$28:CW$41)=0,"",IF(SUM(Programacion!CW$35:CW$41)=0,'Res 1ªEval'!CY28,(IF(Programacion!CW$35="",0,Programacion!CW$35/SUM(Programacion!CW$35:CW$41)*'2 Eval'!$E27)+IF(Programacion!CW$36="",0,Programacion!CW$36/SUM(Programacion!CW$35:CW$41)*'2 Eval'!$F27)+IF(Programacion!CW$37="",0,Programacion!CW$37/SUM(Programacion!CW$35:CW$41)*'2 Eval'!$G27)+IF(Programacion!CW$38="",0,Programacion!CW$38/SUM(Programacion!CW$35:CW$41)*'2 Eval'!$H27)+IF(Programacion!CW$39="",0,Programacion!CW$39/SUM(Programacion!CW$35:CW$41)*'2 Eval'!$I27)+IF(Programacion!CW$40="",0,Programacion!CW$40/SUM(Programacion!CW$35:CW$41)*'2 Eval'!$J27)+IF(Programacion!CW$41="",0,Programacion!CW$41/SUM(Programacion!CW$35:CW$41)*'2 Eval'!$K27))*SUM(Programacion!CW$35:CW$41)/SUM(Programacion!CW$28:CW$41)+IF('Res 1ªEval'!CY28="",0,'Res 1ªEval'!CY28*SUM(Programacion!CW$28:CW$34)/SUM(Programacion!CW$28:CW$41)))))</f>
        <v/>
      </c>
      <c r="CZ28" s="270" t="str">
        <f>IF($C28="","",IF(SUM(Programacion!CX$28:CX$41)=0,"",IF(SUM(Programacion!CX$35:CX$41)=0,'Res 1ªEval'!CZ28,(IF(Programacion!CX$35="",0,Programacion!CX$35/SUM(Programacion!CX$35:CX$41)*'2 Eval'!$E27)+IF(Programacion!CX$36="",0,Programacion!CX$36/SUM(Programacion!CX$35:CX$41)*'2 Eval'!$F27)+IF(Programacion!CX$37="",0,Programacion!CX$37/SUM(Programacion!CX$35:CX$41)*'2 Eval'!$G27)+IF(Programacion!CX$38="",0,Programacion!CX$38/SUM(Programacion!CX$35:CX$41)*'2 Eval'!$H27)+IF(Programacion!CX$39="",0,Programacion!CX$39/SUM(Programacion!CX$35:CX$41)*'2 Eval'!$I27)+IF(Programacion!CX$40="",0,Programacion!CX$40/SUM(Programacion!CX$35:CX$41)*'2 Eval'!$J27)+IF(Programacion!CX$41="",0,Programacion!CX$41/SUM(Programacion!CX$35:CX$41)*'2 Eval'!$K27))*SUM(Programacion!CX$35:CX$41)/SUM(Programacion!CX$28:CX$41)+IF('Res 1ªEval'!CZ28="",0,'Res 1ªEval'!CZ28*SUM(Programacion!CX$28:CX$34)/SUM(Programacion!CX$28:CX$41)))))</f>
        <v/>
      </c>
      <c r="DA28" s="270" t="str">
        <f>IF($C28="","",IF(SUM(Programacion!CY$28:CY$41)=0,"",IF(SUM(Programacion!CY$35:CY$41)=0,'Res 1ªEval'!DA28,(IF(Programacion!CY$35="",0,Programacion!CY$35/SUM(Programacion!CY$35:CY$41)*'2 Eval'!$E27)+IF(Programacion!CY$36="",0,Programacion!CY$36/SUM(Programacion!CY$35:CY$41)*'2 Eval'!$F27)+IF(Programacion!CY$37="",0,Programacion!CY$37/SUM(Programacion!CY$35:CY$41)*'2 Eval'!$G27)+IF(Programacion!CY$38="",0,Programacion!CY$38/SUM(Programacion!CY$35:CY$41)*'2 Eval'!$H27)+IF(Programacion!CY$39="",0,Programacion!CY$39/SUM(Programacion!CY$35:CY$41)*'2 Eval'!$I27)+IF(Programacion!CY$40="",0,Programacion!CY$40/SUM(Programacion!CY$35:CY$41)*'2 Eval'!$J27)+IF(Programacion!CY$41="",0,Programacion!CY$41/SUM(Programacion!CY$35:CY$41)*'2 Eval'!$K27))*SUM(Programacion!CY$35:CY$41)/SUM(Programacion!CY$28:CY$41)+IF('Res 1ªEval'!DA28="",0,'Res 1ªEval'!DA28*SUM(Programacion!CY$28:CY$34)/SUM(Programacion!CY$28:CY$41)))))</f>
        <v/>
      </c>
      <c r="DB28" s="270" t="str">
        <f>IF($C28="","",IF(SUM(Programacion!CZ$28:CZ$41)=0,"",IF(SUM(Programacion!CZ$35:CZ$41)=0,'Res 1ªEval'!DB28,(IF(Programacion!CZ$35="",0,Programacion!CZ$35/SUM(Programacion!CZ$35:CZ$41)*'2 Eval'!$E27)+IF(Programacion!CZ$36="",0,Programacion!CZ$36/SUM(Programacion!CZ$35:CZ$41)*'2 Eval'!$F27)+IF(Programacion!CZ$37="",0,Programacion!CZ$37/SUM(Programacion!CZ$35:CZ$41)*'2 Eval'!$G27)+IF(Programacion!CZ$38="",0,Programacion!CZ$38/SUM(Programacion!CZ$35:CZ$41)*'2 Eval'!$H27)+IF(Programacion!CZ$39="",0,Programacion!CZ$39/SUM(Programacion!CZ$35:CZ$41)*'2 Eval'!$I27)+IF(Programacion!CZ$40="",0,Programacion!CZ$40/SUM(Programacion!CZ$35:CZ$41)*'2 Eval'!$J27)+IF(Programacion!CZ$41="",0,Programacion!CZ$41/SUM(Programacion!CZ$35:CZ$41)*'2 Eval'!$K27))*SUM(Programacion!CZ$35:CZ$41)/SUM(Programacion!CZ$28:CZ$41)+IF('Res 1ªEval'!DB28="",0,'Res 1ªEval'!DB28*SUM(Programacion!CZ$28:CZ$34)/SUM(Programacion!CZ$28:CZ$41)))))</f>
        <v/>
      </c>
      <c r="DC28" s="270" t="str">
        <f>IF($C28="","",IF(SUM(Programacion!DA$28:DA$41)=0,"",IF(SUM(Programacion!DA$35:DA$41)=0,'Res 1ªEval'!DC28,(IF(Programacion!DA$35="",0,Programacion!DA$35/SUM(Programacion!DA$35:DA$41)*'2 Eval'!$E27)+IF(Programacion!DA$36="",0,Programacion!DA$36/SUM(Programacion!DA$35:DA$41)*'2 Eval'!$F27)+IF(Programacion!DA$37="",0,Programacion!DA$37/SUM(Programacion!DA$35:DA$41)*'2 Eval'!$G27)+IF(Programacion!DA$38="",0,Programacion!DA$38/SUM(Programacion!DA$35:DA$41)*'2 Eval'!$H27)+IF(Programacion!DA$39="",0,Programacion!DA$39/SUM(Programacion!DA$35:DA$41)*'2 Eval'!$I27)+IF(Programacion!DA$40="",0,Programacion!DA$40/SUM(Programacion!DA$35:DA$41)*'2 Eval'!$J27)+IF(Programacion!DA$41="",0,Programacion!DA$41/SUM(Programacion!DA$35:DA$41)*'2 Eval'!$K27))*SUM(Programacion!DA$35:DA$41)/SUM(Programacion!DA$28:DA$41)+IF('Res 1ªEval'!DC28="",0,'Res 1ªEval'!DC28*SUM(Programacion!DA$28:DA$34)/SUM(Programacion!DA$28:DA$41)))))</f>
        <v/>
      </c>
      <c r="DD28" s="270" t="str">
        <f>IF($C28="","",IF(SUM(Programacion!DB$28:DB$41)=0,"",IF(SUM(Programacion!DB$35:DB$41)=0,'Res 1ªEval'!DD28,(IF(Programacion!DB$35="",0,Programacion!DB$35/SUM(Programacion!DB$35:DB$41)*'2 Eval'!$E27)+IF(Programacion!DB$36="",0,Programacion!DB$36/SUM(Programacion!DB$35:DB$41)*'2 Eval'!$F27)+IF(Programacion!DB$37="",0,Programacion!DB$37/SUM(Programacion!DB$35:DB$41)*'2 Eval'!$G27)+IF(Programacion!DB$38="",0,Programacion!DB$38/SUM(Programacion!DB$35:DB$41)*'2 Eval'!$H27)+IF(Programacion!DB$39="",0,Programacion!DB$39/SUM(Programacion!DB$35:DB$41)*'2 Eval'!$I27)+IF(Programacion!DB$40="",0,Programacion!DB$40/SUM(Programacion!DB$35:DB$41)*'2 Eval'!$J27)+IF(Programacion!DB$41="",0,Programacion!DB$41/SUM(Programacion!DB$35:DB$41)*'2 Eval'!$K27))*SUM(Programacion!DB$35:DB$41)/SUM(Programacion!DB$28:DB$41)+IF('Res 1ªEval'!DD28="",0,'Res 1ªEval'!DD28*SUM(Programacion!DB$28:DB$34)/SUM(Programacion!DB$28:DB$41)))))</f>
        <v/>
      </c>
      <c r="DE28" s="270" t="str">
        <f>IF($C28="","",IF(SUM(Programacion!DC$28:DC$41)=0,"",IF(SUM(Programacion!DC$35:DC$41)=0,'Res 1ªEval'!DE28,(IF(Programacion!DC$35="",0,Programacion!DC$35/SUM(Programacion!DC$35:DC$41)*'2 Eval'!$E27)+IF(Programacion!DC$36="",0,Programacion!DC$36/SUM(Programacion!DC$35:DC$41)*'2 Eval'!$F27)+IF(Programacion!DC$37="",0,Programacion!DC$37/SUM(Programacion!DC$35:DC$41)*'2 Eval'!$G27)+IF(Programacion!DC$38="",0,Programacion!DC$38/SUM(Programacion!DC$35:DC$41)*'2 Eval'!$H27)+IF(Programacion!DC$39="",0,Programacion!DC$39/SUM(Programacion!DC$35:DC$41)*'2 Eval'!$I27)+IF(Programacion!DC$40="",0,Programacion!DC$40/SUM(Programacion!DC$35:DC$41)*'2 Eval'!$J27)+IF(Programacion!DC$41="",0,Programacion!DC$41/SUM(Programacion!DC$35:DC$41)*'2 Eval'!$K27))*SUM(Programacion!DC$35:DC$41)/SUM(Programacion!DC$28:DC$41)+IF('Res 1ªEval'!DE28="",0,'Res 1ªEval'!DE28*SUM(Programacion!DC$28:DC$34)/SUM(Programacion!DC$28:DC$41)))))</f>
        <v/>
      </c>
      <c r="DF28" s="270" t="str">
        <f>IF($C28="","",IF(SUM(Programacion!DD$28:DD$41)=0,"",IF(SUM(Programacion!DD$35:DD$41)=0,'Res 1ªEval'!DF28,(IF(Programacion!DD$35="",0,Programacion!DD$35/SUM(Programacion!DD$35:DD$41)*'2 Eval'!$E27)+IF(Programacion!DD$36="",0,Programacion!DD$36/SUM(Programacion!DD$35:DD$41)*'2 Eval'!$F27)+IF(Programacion!DD$37="",0,Programacion!DD$37/SUM(Programacion!DD$35:DD$41)*'2 Eval'!$G27)+IF(Programacion!DD$38="",0,Programacion!DD$38/SUM(Programacion!DD$35:DD$41)*'2 Eval'!$H27)+IF(Programacion!DD$39="",0,Programacion!DD$39/SUM(Programacion!DD$35:DD$41)*'2 Eval'!$I27)+IF(Programacion!DD$40="",0,Programacion!DD$40/SUM(Programacion!DD$35:DD$41)*'2 Eval'!$J27)+IF(Programacion!DD$41="",0,Programacion!DD$41/SUM(Programacion!DD$35:DD$41)*'2 Eval'!$K27))*SUM(Programacion!DD$35:DD$41)/SUM(Programacion!DD$28:DD$41)+IF('Res 1ªEval'!DF28="",0,'Res 1ªEval'!DF28*SUM(Programacion!DD$28:DD$34)/SUM(Programacion!DD$28:DD$41)))))</f>
        <v/>
      </c>
      <c r="DG28" s="270" t="str">
        <f>IF($C28="","",IF(SUM(Programacion!DE$28:DE$41)=0,"",IF(SUM(Programacion!DE$35:DE$41)=0,'Res 1ªEval'!DG28,(IF(Programacion!DE$35="",0,Programacion!DE$35/SUM(Programacion!DE$35:DE$41)*'2 Eval'!$E27)+IF(Programacion!DE$36="",0,Programacion!DE$36/SUM(Programacion!DE$35:DE$41)*'2 Eval'!$F27)+IF(Programacion!DE$37="",0,Programacion!DE$37/SUM(Programacion!DE$35:DE$41)*'2 Eval'!$G27)+IF(Programacion!DE$38="",0,Programacion!DE$38/SUM(Programacion!DE$35:DE$41)*'2 Eval'!$H27)+IF(Programacion!DE$39="",0,Programacion!DE$39/SUM(Programacion!DE$35:DE$41)*'2 Eval'!$I27)+IF(Programacion!DE$40="",0,Programacion!DE$40/SUM(Programacion!DE$35:DE$41)*'2 Eval'!$J27)+IF(Programacion!DE$41="",0,Programacion!DE$41/SUM(Programacion!DE$35:DE$41)*'2 Eval'!$K27))*SUM(Programacion!DE$35:DE$41)/SUM(Programacion!DE$28:DE$41)+IF('Res 1ªEval'!DG28="",0,'Res 1ªEval'!DG28*SUM(Programacion!DE$28:DE$34)/SUM(Programacion!DE$28:DE$41)))))</f>
        <v/>
      </c>
      <c r="DH28" s="270" t="str">
        <f>IF($C28="","",IF(SUM(Programacion!DF$28:DF$41)=0,"",IF(SUM(Programacion!DF$35:DF$41)=0,'Res 1ªEval'!DH28,(IF(Programacion!DF$35="",0,Programacion!DF$35/SUM(Programacion!DF$35:DF$41)*'2 Eval'!$E27)+IF(Programacion!DF$36="",0,Programacion!DF$36/SUM(Programacion!DF$35:DF$41)*'2 Eval'!$F27)+IF(Programacion!DF$37="",0,Programacion!DF$37/SUM(Programacion!DF$35:DF$41)*'2 Eval'!$G27)+IF(Programacion!DF$38="",0,Programacion!DF$38/SUM(Programacion!DF$35:DF$41)*'2 Eval'!$H27)+IF(Programacion!DF$39="",0,Programacion!DF$39/SUM(Programacion!DF$35:DF$41)*'2 Eval'!$I27)+IF(Programacion!DF$40="",0,Programacion!DF$40/SUM(Programacion!DF$35:DF$41)*'2 Eval'!$J27)+IF(Programacion!DF$41="",0,Programacion!DF$41/SUM(Programacion!DF$35:DF$41)*'2 Eval'!$K27))*SUM(Programacion!DF$35:DF$41)/SUM(Programacion!DF$28:DF$41)+IF('Res 1ªEval'!DH28="",0,'Res 1ªEval'!DH28*SUM(Programacion!DF$28:DF$34)/SUM(Programacion!DF$28:DF$41)))))</f>
        <v/>
      </c>
      <c r="DI28" s="270" t="str">
        <f>IF($C28="","",IF(SUM(Programacion!DG$28:DG$41)=0,"",IF(SUM(Programacion!DG$35:DG$41)=0,'Res 1ªEval'!DI28,(IF(Programacion!DG$35="",0,Programacion!DG$35/SUM(Programacion!DG$35:DG$41)*'2 Eval'!$E27)+IF(Programacion!DG$36="",0,Programacion!DG$36/SUM(Programacion!DG$35:DG$41)*'2 Eval'!$F27)+IF(Programacion!DG$37="",0,Programacion!DG$37/SUM(Programacion!DG$35:DG$41)*'2 Eval'!$G27)+IF(Programacion!DG$38="",0,Programacion!DG$38/SUM(Programacion!DG$35:DG$41)*'2 Eval'!$H27)+IF(Programacion!DG$39="",0,Programacion!DG$39/SUM(Programacion!DG$35:DG$41)*'2 Eval'!$I27)+IF(Programacion!DG$40="",0,Programacion!DG$40/SUM(Programacion!DG$35:DG$41)*'2 Eval'!$J27)+IF(Programacion!DG$41="",0,Programacion!DG$41/SUM(Programacion!DG$35:DG$41)*'2 Eval'!$K27))*SUM(Programacion!DG$35:DG$41)/SUM(Programacion!DG$28:DG$41)+IF('Res 1ªEval'!DI28="",0,'Res 1ªEval'!DI28*SUM(Programacion!DG$28:DG$34)/SUM(Programacion!DG$28:DG$41)))))</f>
        <v/>
      </c>
      <c r="DJ28" s="270" t="str">
        <f>IF($C28="","",IF(SUM(Programacion!DH$28:DH$41)=0,"",IF(SUM(Programacion!DH$35:DH$41)=0,'Res 1ªEval'!DJ28,(IF(Programacion!DH$35="",0,Programacion!DH$35/SUM(Programacion!DH$35:DH$41)*'2 Eval'!$E27)+IF(Programacion!DH$36="",0,Programacion!DH$36/SUM(Programacion!DH$35:DH$41)*'2 Eval'!$F27)+IF(Programacion!DH$37="",0,Programacion!DH$37/SUM(Programacion!DH$35:DH$41)*'2 Eval'!$G27)+IF(Programacion!DH$38="",0,Programacion!DH$38/SUM(Programacion!DH$35:DH$41)*'2 Eval'!$H27)+IF(Programacion!DH$39="",0,Programacion!DH$39/SUM(Programacion!DH$35:DH$41)*'2 Eval'!$I27)+IF(Programacion!DH$40="",0,Programacion!DH$40/SUM(Programacion!DH$35:DH$41)*'2 Eval'!$J27)+IF(Programacion!DH$41="",0,Programacion!DH$41/SUM(Programacion!DH$35:DH$41)*'2 Eval'!$K27))*SUM(Programacion!DH$35:DH$41)/SUM(Programacion!DH$28:DH$41)+IF('Res 1ªEval'!DJ28="",0,'Res 1ªEval'!DJ28*SUM(Programacion!DH$28:DH$34)/SUM(Programacion!DH$28:DH$41)))))</f>
        <v/>
      </c>
      <c r="DK28" s="270" t="str">
        <f>IF($C28="","",IF(SUM(Programacion!DI$28:DI$41)=0,"",IF(SUM(Programacion!DI$35:DI$41)=0,'Res 1ªEval'!DK28,(IF(Programacion!DI$35="",0,Programacion!DI$35/SUM(Programacion!DI$35:DI$41)*'2 Eval'!$E27)+IF(Programacion!DI$36="",0,Programacion!DI$36/SUM(Programacion!DI$35:DI$41)*'2 Eval'!$F27)+IF(Programacion!DI$37="",0,Programacion!DI$37/SUM(Programacion!DI$35:DI$41)*'2 Eval'!$G27)+IF(Programacion!DI$38="",0,Programacion!DI$38/SUM(Programacion!DI$35:DI$41)*'2 Eval'!$H27)+IF(Programacion!DI$39="",0,Programacion!DI$39/SUM(Programacion!DI$35:DI$41)*'2 Eval'!$I27)+IF(Programacion!DI$40="",0,Programacion!DI$40/SUM(Programacion!DI$35:DI$41)*'2 Eval'!$J27)+IF(Programacion!DI$41="",0,Programacion!DI$41/SUM(Programacion!DI$35:DI$41)*'2 Eval'!$K27))*SUM(Programacion!DI$35:DI$41)/SUM(Programacion!DI$28:DI$41)+IF('Res 1ªEval'!DK28="",0,'Res 1ªEval'!DK28*SUM(Programacion!DI$28:DI$34)/SUM(Programacion!DI$28:DI$41)))))</f>
        <v/>
      </c>
      <c r="DL28" s="270" t="str">
        <f>IF($C28="","",IF(SUM(Programacion!DJ$28:DJ$41)=0,"",IF(SUM(Programacion!DJ$35:DJ$41)=0,'Res 1ªEval'!DL28,(IF(Programacion!DJ$35="",0,Programacion!DJ$35/SUM(Programacion!DJ$35:DJ$41)*'2 Eval'!$E27)+IF(Programacion!DJ$36="",0,Programacion!DJ$36/SUM(Programacion!DJ$35:DJ$41)*'2 Eval'!$F27)+IF(Programacion!DJ$37="",0,Programacion!DJ$37/SUM(Programacion!DJ$35:DJ$41)*'2 Eval'!$G27)+IF(Programacion!DJ$38="",0,Programacion!DJ$38/SUM(Programacion!DJ$35:DJ$41)*'2 Eval'!$H27)+IF(Programacion!DJ$39="",0,Programacion!DJ$39/SUM(Programacion!DJ$35:DJ$41)*'2 Eval'!$I27)+IF(Programacion!DJ$40="",0,Programacion!DJ$40/SUM(Programacion!DJ$35:DJ$41)*'2 Eval'!$J27)+IF(Programacion!DJ$41="",0,Programacion!DJ$41/SUM(Programacion!DJ$35:DJ$41)*'2 Eval'!$K27))*SUM(Programacion!DJ$35:DJ$41)/SUM(Programacion!DJ$28:DJ$41)+IF('Res 1ªEval'!DL28="",0,'Res 1ªEval'!DL28*SUM(Programacion!DJ$28:DJ$34)/SUM(Programacion!DJ$28:DJ$41)))))</f>
        <v/>
      </c>
      <c r="DM28" s="270" t="str">
        <f>IF($C28="","",IF(SUM(Programacion!DK$28:DK$41)=0,"",IF(SUM(Programacion!DK$35:DK$41)=0,'Res 1ªEval'!DM28,(IF(Programacion!DK$35="",0,Programacion!DK$35/SUM(Programacion!DK$35:DK$41)*'2 Eval'!$E27)+IF(Programacion!DK$36="",0,Programacion!DK$36/SUM(Programacion!DK$35:DK$41)*'2 Eval'!$F27)+IF(Programacion!DK$37="",0,Programacion!DK$37/SUM(Programacion!DK$35:DK$41)*'2 Eval'!$G27)+IF(Programacion!DK$38="",0,Programacion!DK$38/SUM(Programacion!DK$35:DK$41)*'2 Eval'!$H27)+IF(Programacion!DK$39="",0,Programacion!DK$39/SUM(Programacion!DK$35:DK$41)*'2 Eval'!$I27)+IF(Programacion!DK$40="",0,Programacion!DK$40/SUM(Programacion!DK$35:DK$41)*'2 Eval'!$J27)+IF(Programacion!DK$41="",0,Programacion!DK$41/SUM(Programacion!DK$35:DK$41)*'2 Eval'!$K27))*SUM(Programacion!DK$35:DK$41)/SUM(Programacion!DK$28:DK$41)+IF('Res 1ªEval'!DM28="",0,'Res 1ªEval'!DM28*SUM(Programacion!DK$28:DK$34)/SUM(Programacion!DK$28:DK$41)))))</f>
        <v/>
      </c>
      <c r="DN28" s="270" t="str">
        <f>IF($C28="","",IF(SUM(Programacion!DL$28:DL$41)=0,"",IF(SUM(Programacion!DL$35:DL$41)=0,'Res 1ªEval'!DN28,(IF(Programacion!DL$35="",0,Programacion!DL$35/SUM(Programacion!DL$35:DL$41)*'2 Eval'!$E27)+IF(Programacion!DL$36="",0,Programacion!DL$36/SUM(Programacion!DL$35:DL$41)*'2 Eval'!$F27)+IF(Programacion!DL$37="",0,Programacion!DL$37/SUM(Programacion!DL$35:DL$41)*'2 Eval'!$G27)+IF(Programacion!DL$38="",0,Programacion!DL$38/SUM(Programacion!DL$35:DL$41)*'2 Eval'!$H27)+IF(Programacion!DL$39="",0,Programacion!DL$39/SUM(Programacion!DL$35:DL$41)*'2 Eval'!$I27)+IF(Programacion!DL$40="",0,Programacion!DL$40/SUM(Programacion!DL$35:DL$41)*'2 Eval'!$J27)+IF(Programacion!DL$41="",0,Programacion!DL$41/SUM(Programacion!DL$35:DL$41)*'2 Eval'!$K27))*SUM(Programacion!DL$35:DL$41)/SUM(Programacion!DL$28:DL$41)+IF('Res 1ªEval'!DN28="",0,'Res 1ªEval'!DN28*SUM(Programacion!DL$28:DL$34)/SUM(Programacion!DL$28:DL$41)))))</f>
        <v/>
      </c>
      <c r="DO28" s="270" t="str">
        <f>IF($C28="","",IF(SUM(Programacion!DM$28:DM$41)=0,"",IF(SUM(Programacion!DM$35:DM$41)=0,'Res 1ªEval'!DO28,(IF(Programacion!DM$35="",0,Programacion!DM$35/SUM(Programacion!DM$35:DM$41)*'2 Eval'!$E27)+IF(Programacion!DM$36="",0,Programacion!DM$36/SUM(Programacion!DM$35:DM$41)*'2 Eval'!$F27)+IF(Programacion!DM$37="",0,Programacion!DM$37/SUM(Programacion!DM$35:DM$41)*'2 Eval'!$G27)+IF(Programacion!DM$38="",0,Programacion!DM$38/SUM(Programacion!DM$35:DM$41)*'2 Eval'!$H27)+IF(Programacion!DM$39="",0,Programacion!DM$39/SUM(Programacion!DM$35:DM$41)*'2 Eval'!$I27)+IF(Programacion!DM$40="",0,Programacion!DM$40/SUM(Programacion!DM$35:DM$41)*'2 Eval'!$J27)+IF(Programacion!DM$41="",0,Programacion!DM$41/SUM(Programacion!DM$35:DM$41)*'2 Eval'!$K27))*SUM(Programacion!DM$35:DM$41)/SUM(Programacion!DM$28:DM$41)+IF('Res 1ªEval'!DO28="",0,'Res 1ªEval'!DO28*SUM(Programacion!DM$28:DM$34)/SUM(Programacion!DM$28:DM$41)))))</f>
        <v/>
      </c>
      <c r="DP28" s="270" t="str">
        <f>IF($C28="","",IF(SUM(Programacion!DN$28:DN$41)=0,"",IF(SUM(Programacion!DN$35:DN$41)=0,'Res 1ªEval'!DP28,(IF(Programacion!DN$35="",0,Programacion!DN$35/SUM(Programacion!DN$35:DN$41)*'2 Eval'!$E27)+IF(Programacion!DN$36="",0,Programacion!DN$36/SUM(Programacion!DN$35:DN$41)*'2 Eval'!$F27)+IF(Programacion!DN$37="",0,Programacion!DN$37/SUM(Programacion!DN$35:DN$41)*'2 Eval'!$G27)+IF(Programacion!DN$38="",0,Programacion!DN$38/SUM(Programacion!DN$35:DN$41)*'2 Eval'!$H27)+IF(Programacion!DN$39="",0,Programacion!DN$39/SUM(Programacion!DN$35:DN$41)*'2 Eval'!$I27)+IF(Programacion!DN$40="",0,Programacion!DN$40/SUM(Programacion!DN$35:DN$41)*'2 Eval'!$J27)+IF(Programacion!DN$41="",0,Programacion!DN$41/SUM(Programacion!DN$35:DN$41)*'2 Eval'!$K27))*SUM(Programacion!DN$35:DN$41)/SUM(Programacion!DN$28:DN$41)+IF('Res 1ªEval'!DP28="",0,'Res 1ªEval'!DP28*SUM(Programacion!DN$28:DN$34)/SUM(Programacion!DN$28:DN$41)))))</f>
        <v/>
      </c>
      <c r="DQ28" s="270" t="str">
        <f>IF($C28="","",IF(SUM(Programacion!DO$28:DO$41)=0,"",IF(SUM(Programacion!DO$35:DO$41)=0,'Res 1ªEval'!DQ28,(IF(Programacion!DO$35="",0,Programacion!DO$35/SUM(Programacion!DO$35:DO$41)*'2 Eval'!$E27)+IF(Programacion!DO$36="",0,Programacion!DO$36/SUM(Programacion!DO$35:DO$41)*'2 Eval'!$F27)+IF(Programacion!DO$37="",0,Programacion!DO$37/SUM(Programacion!DO$35:DO$41)*'2 Eval'!$G27)+IF(Programacion!DO$38="",0,Programacion!DO$38/SUM(Programacion!DO$35:DO$41)*'2 Eval'!$H27)+IF(Programacion!DO$39="",0,Programacion!DO$39/SUM(Programacion!DO$35:DO$41)*'2 Eval'!$I27)+IF(Programacion!DO$40="",0,Programacion!DO$40/SUM(Programacion!DO$35:DO$41)*'2 Eval'!$J27)+IF(Programacion!DO$41="",0,Programacion!DO$41/SUM(Programacion!DO$35:DO$41)*'2 Eval'!$K27))*SUM(Programacion!DO$35:DO$41)/SUM(Programacion!DO$28:DO$41)+IF('Res 1ªEval'!DQ28="",0,'Res 1ªEval'!DQ28*SUM(Programacion!DO$28:DO$34)/SUM(Programacion!DO$28:DO$41)))))</f>
        <v/>
      </c>
      <c r="DR28" s="270" t="str">
        <f>IF($C28="","",IF(SUM(Programacion!DP$28:DP$41)=0,"",IF(SUM(Programacion!DP$35:DP$41)=0,'Res 1ªEval'!DR28,(IF(Programacion!DP$35="",0,Programacion!DP$35/SUM(Programacion!DP$35:DP$41)*'2 Eval'!$E27)+IF(Programacion!DP$36="",0,Programacion!DP$36/SUM(Programacion!DP$35:DP$41)*'2 Eval'!$F27)+IF(Programacion!DP$37="",0,Programacion!DP$37/SUM(Programacion!DP$35:DP$41)*'2 Eval'!$G27)+IF(Programacion!DP$38="",0,Programacion!DP$38/SUM(Programacion!DP$35:DP$41)*'2 Eval'!$H27)+IF(Programacion!DP$39="",0,Programacion!DP$39/SUM(Programacion!DP$35:DP$41)*'2 Eval'!$I27)+IF(Programacion!DP$40="",0,Programacion!DP$40/SUM(Programacion!DP$35:DP$41)*'2 Eval'!$J27)+IF(Programacion!DP$41="",0,Programacion!DP$41/SUM(Programacion!DP$35:DP$41)*'2 Eval'!$K27))*SUM(Programacion!DP$35:DP$41)/SUM(Programacion!DP$28:DP$41)+IF('Res 1ªEval'!DR28="",0,'Res 1ªEval'!DR28*SUM(Programacion!DP$28:DP$34)/SUM(Programacion!DP$28:DP$41)))))</f>
        <v/>
      </c>
      <c r="DS28" s="270" t="str">
        <f>IF($C28="","",IF(SUM(Programacion!DQ$28:DQ$41)=0,"",IF(SUM(Programacion!DQ$35:DQ$41)=0,'Res 1ªEval'!DS28,(IF(Programacion!DQ$35="",0,Programacion!DQ$35/SUM(Programacion!DQ$35:DQ$41)*'2 Eval'!$E27)+IF(Programacion!DQ$36="",0,Programacion!DQ$36/SUM(Programacion!DQ$35:DQ$41)*'2 Eval'!$F27)+IF(Programacion!DQ$37="",0,Programacion!DQ$37/SUM(Programacion!DQ$35:DQ$41)*'2 Eval'!$G27)+IF(Programacion!DQ$38="",0,Programacion!DQ$38/SUM(Programacion!DQ$35:DQ$41)*'2 Eval'!$H27)+IF(Programacion!DQ$39="",0,Programacion!DQ$39/SUM(Programacion!DQ$35:DQ$41)*'2 Eval'!$I27)+IF(Programacion!DQ$40="",0,Programacion!DQ$40/SUM(Programacion!DQ$35:DQ$41)*'2 Eval'!$J27)+IF(Programacion!DQ$41="",0,Programacion!DQ$41/SUM(Programacion!DQ$35:DQ$41)*'2 Eval'!$K27))*SUM(Programacion!DQ$35:DQ$41)/SUM(Programacion!DQ$28:DQ$41)+IF('Res 1ªEval'!DS28="",0,'Res 1ªEval'!DS28*SUM(Programacion!DQ$28:DQ$34)/SUM(Programacion!DQ$28:DQ$41)))))</f>
        <v/>
      </c>
      <c r="DT28" s="270" t="str">
        <f>IF($C28="","",IF(SUM(Programacion!DR$28:DR$41)=0,"",IF(SUM(Programacion!DR$35:DR$41)=0,'Res 1ªEval'!DT28,(IF(Programacion!DR$35="",0,Programacion!DR$35/SUM(Programacion!DR$35:DR$41)*'2 Eval'!$E27)+IF(Programacion!DR$36="",0,Programacion!DR$36/SUM(Programacion!DR$35:DR$41)*'2 Eval'!$F27)+IF(Programacion!DR$37="",0,Programacion!DR$37/SUM(Programacion!DR$35:DR$41)*'2 Eval'!$G27)+IF(Programacion!DR$38="",0,Programacion!DR$38/SUM(Programacion!DR$35:DR$41)*'2 Eval'!$H27)+IF(Programacion!DR$39="",0,Programacion!DR$39/SUM(Programacion!DR$35:DR$41)*'2 Eval'!$I27)+IF(Programacion!DR$40="",0,Programacion!DR$40/SUM(Programacion!DR$35:DR$41)*'2 Eval'!$J27)+IF(Programacion!DR$41="",0,Programacion!DR$41/SUM(Programacion!DR$35:DR$41)*'2 Eval'!$K27))*SUM(Programacion!DR$35:DR$41)/SUM(Programacion!DR$28:DR$41)+IF('Res 1ªEval'!DT28="",0,'Res 1ªEval'!DT28*SUM(Programacion!DR$28:DR$34)/SUM(Programacion!DR$28:DR$41)))))</f>
        <v/>
      </c>
      <c r="DU28" s="270" t="str">
        <f>IF($C28="","",IF(SUM(Programacion!DS$28:DS$41)=0,"",IF(SUM(Programacion!DS$35:DS$41)=0,'Res 1ªEval'!DU28,(IF(Programacion!DS$35="",0,Programacion!DS$35/SUM(Programacion!DS$35:DS$41)*'2 Eval'!$E27)+IF(Programacion!DS$36="",0,Programacion!DS$36/SUM(Programacion!DS$35:DS$41)*'2 Eval'!$F27)+IF(Programacion!DS$37="",0,Programacion!DS$37/SUM(Programacion!DS$35:DS$41)*'2 Eval'!$G27)+IF(Programacion!DS$38="",0,Programacion!DS$38/SUM(Programacion!DS$35:DS$41)*'2 Eval'!$H27)+IF(Programacion!DS$39="",0,Programacion!DS$39/SUM(Programacion!DS$35:DS$41)*'2 Eval'!$I27)+IF(Programacion!DS$40="",0,Programacion!DS$40/SUM(Programacion!DS$35:DS$41)*'2 Eval'!$J27)+IF(Programacion!DS$41="",0,Programacion!DS$41/SUM(Programacion!DS$35:DS$41)*'2 Eval'!$K27))*SUM(Programacion!DS$35:DS$41)/SUM(Programacion!DS$28:DS$41)+IF('Res 1ªEval'!DU28="",0,'Res 1ªEval'!DU28*SUM(Programacion!DS$28:DS$34)/SUM(Programacion!DS$28:DS$41)))))</f>
        <v/>
      </c>
      <c r="DV28" s="270" t="str">
        <f>IF($C28="","",IF(SUM(Programacion!DT$28:DT$41)=0,"",IF(SUM(Programacion!DT$35:DT$41)=0,'Res 1ªEval'!DV28,(IF(Programacion!DT$35="",0,Programacion!DT$35/SUM(Programacion!DT$35:DT$41)*'2 Eval'!$E27)+IF(Programacion!DT$36="",0,Programacion!DT$36/SUM(Programacion!DT$35:DT$41)*'2 Eval'!$F27)+IF(Programacion!DT$37="",0,Programacion!DT$37/SUM(Programacion!DT$35:DT$41)*'2 Eval'!$G27)+IF(Programacion!DT$38="",0,Programacion!DT$38/SUM(Programacion!DT$35:DT$41)*'2 Eval'!$H27)+IF(Programacion!DT$39="",0,Programacion!DT$39/SUM(Programacion!DT$35:DT$41)*'2 Eval'!$I27)+IF(Programacion!DT$40="",0,Programacion!DT$40/SUM(Programacion!DT$35:DT$41)*'2 Eval'!$J27)+IF(Programacion!DT$41="",0,Programacion!DT$41/SUM(Programacion!DT$35:DT$41)*'2 Eval'!$K27))*SUM(Programacion!DT$35:DT$41)/SUM(Programacion!DT$28:DT$41)+IF('Res 1ªEval'!DV28="",0,'Res 1ªEval'!DV28*SUM(Programacion!DT$28:DT$34)/SUM(Programacion!DT$28:DT$41)))))</f>
        <v/>
      </c>
      <c r="DW28" s="270" t="str">
        <f>IF($C28="","",IF(SUM(Programacion!DU$28:DU$41)=0,"",IF(SUM(Programacion!DU$35:DU$41)=0,'Res 1ªEval'!DW28,(IF(Programacion!DU$35="",0,Programacion!DU$35/SUM(Programacion!DU$35:DU$41)*'2 Eval'!$E27)+IF(Programacion!DU$36="",0,Programacion!DU$36/SUM(Programacion!DU$35:DU$41)*'2 Eval'!$F27)+IF(Programacion!DU$37="",0,Programacion!DU$37/SUM(Programacion!DU$35:DU$41)*'2 Eval'!$G27)+IF(Programacion!DU$38="",0,Programacion!DU$38/SUM(Programacion!DU$35:DU$41)*'2 Eval'!$H27)+IF(Programacion!DU$39="",0,Programacion!DU$39/SUM(Programacion!DU$35:DU$41)*'2 Eval'!$I27)+IF(Programacion!DU$40="",0,Programacion!DU$40/SUM(Programacion!DU$35:DU$41)*'2 Eval'!$J27)+IF(Programacion!DU$41="",0,Programacion!DU$41/SUM(Programacion!DU$35:DU$41)*'2 Eval'!$K27))*SUM(Programacion!DU$35:DU$41)/SUM(Programacion!DU$28:DU$41)+IF('Res 1ªEval'!DW28="",0,'Res 1ªEval'!DW28*SUM(Programacion!DU$28:DU$34)/SUM(Programacion!DU$28:DU$41)))))</f>
        <v/>
      </c>
      <c r="DX28" s="270" t="str">
        <f>IF($C28="","",IF(SUM(Programacion!DV$28:DV$41)=0,"",IF(SUM(Programacion!DV$35:DV$41)=0,'Res 1ªEval'!DX28,(IF(Programacion!DV$35="",0,Programacion!DV$35/SUM(Programacion!DV$35:DV$41)*'2 Eval'!$E27)+IF(Programacion!DV$36="",0,Programacion!DV$36/SUM(Programacion!DV$35:DV$41)*'2 Eval'!$F27)+IF(Programacion!DV$37="",0,Programacion!DV$37/SUM(Programacion!DV$35:DV$41)*'2 Eval'!$G27)+IF(Programacion!DV$38="",0,Programacion!DV$38/SUM(Programacion!DV$35:DV$41)*'2 Eval'!$H27)+IF(Programacion!DV$39="",0,Programacion!DV$39/SUM(Programacion!DV$35:DV$41)*'2 Eval'!$I27)+IF(Programacion!DV$40="",0,Programacion!DV$40/SUM(Programacion!DV$35:DV$41)*'2 Eval'!$J27)+IF(Programacion!DV$41="",0,Programacion!DV$41/SUM(Programacion!DV$35:DV$41)*'2 Eval'!$K27))*SUM(Programacion!DV$35:DV$41)/SUM(Programacion!DV$28:DV$41)+IF('Res 1ªEval'!DX28="",0,'Res 1ªEval'!DX28*SUM(Programacion!DV$28:DV$34)/SUM(Programacion!DV$28:DV$41)))))</f>
        <v/>
      </c>
      <c r="DY28" s="270" t="str">
        <f>IF($C28="","",IF(SUM(Programacion!DW$28:DW$41)=0,"",IF(SUM(Programacion!DW$35:DW$41)=0,'Res 1ªEval'!DY28,(IF(Programacion!DW$35="",0,Programacion!DW$35/SUM(Programacion!DW$35:DW$41)*'2 Eval'!$E27)+IF(Programacion!DW$36="",0,Programacion!DW$36/SUM(Programacion!DW$35:DW$41)*'2 Eval'!$F27)+IF(Programacion!DW$37="",0,Programacion!DW$37/SUM(Programacion!DW$35:DW$41)*'2 Eval'!$G27)+IF(Programacion!DW$38="",0,Programacion!DW$38/SUM(Programacion!DW$35:DW$41)*'2 Eval'!$H27)+IF(Programacion!DW$39="",0,Programacion!DW$39/SUM(Programacion!DW$35:DW$41)*'2 Eval'!$I27)+IF(Programacion!DW$40="",0,Programacion!DW$40/SUM(Programacion!DW$35:DW$41)*'2 Eval'!$J27)+IF(Programacion!DW$41="",0,Programacion!DW$41/SUM(Programacion!DW$35:DW$41)*'2 Eval'!$K27))*SUM(Programacion!DW$35:DW$41)/SUM(Programacion!DW$28:DW$41)+IF('Res 1ªEval'!DY28="",0,'Res 1ªEval'!DY28*SUM(Programacion!DW$28:DW$34)/SUM(Programacion!DW$28:DW$41)))))</f>
        <v/>
      </c>
      <c r="DZ28" s="270" t="str">
        <f>IF($C28="","",IF(SUM(Programacion!DX$28:DX$41)=0,"",IF(SUM(Programacion!DX$35:DX$41)=0,'Res 1ªEval'!DZ28,(IF(Programacion!DX$35="",0,Programacion!DX$35/SUM(Programacion!DX$35:DX$41)*'2 Eval'!$E27)+IF(Programacion!DX$36="",0,Programacion!DX$36/SUM(Programacion!DX$35:DX$41)*'2 Eval'!$F27)+IF(Programacion!DX$37="",0,Programacion!DX$37/SUM(Programacion!DX$35:DX$41)*'2 Eval'!$G27)+IF(Programacion!DX$38="",0,Programacion!DX$38/SUM(Programacion!DX$35:DX$41)*'2 Eval'!$H27)+IF(Programacion!DX$39="",0,Programacion!DX$39/SUM(Programacion!DX$35:DX$41)*'2 Eval'!$I27)+IF(Programacion!DX$40="",0,Programacion!DX$40/SUM(Programacion!DX$35:DX$41)*'2 Eval'!$J27)+IF(Programacion!DX$41="",0,Programacion!DX$41/SUM(Programacion!DX$35:DX$41)*'2 Eval'!$K27))*SUM(Programacion!DX$35:DX$41)/SUM(Programacion!DX$28:DX$41)+IF('Res 1ªEval'!DZ28="",0,'Res 1ªEval'!DZ28*SUM(Programacion!DX$28:DX$34)/SUM(Programacion!DX$28:DX$41)))))</f>
        <v/>
      </c>
      <c r="EA28" s="270" t="str">
        <f>IF($C28="","",IF(SUM(Programacion!DY$28:DY$41)=0,"",IF(SUM(Programacion!DY$35:DY$41)=0,'Res 1ªEval'!EA28,(IF(Programacion!DY$35="",0,Programacion!DY$35/SUM(Programacion!DY$35:DY$41)*'2 Eval'!$E27)+IF(Programacion!DY$36="",0,Programacion!DY$36/SUM(Programacion!DY$35:DY$41)*'2 Eval'!$F27)+IF(Programacion!DY$37="",0,Programacion!DY$37/SUM(Programacion!DY$35:DY$41)*'2 Eval'!$G27)+IF(Programacion!DY$38="",0,Programacion!DY$38/SUM(Programacion!DY$35:DY$41)*'2 Eval'!$H27)+IF(Programacion!DY$39="",0,Programacion!DY$39/SUM(Programacion!DY$35:DY$41)*'2 Eval'!$I27)+IF(Programacion!DY$40="",0,Programacion!DY$40/SUM(Programacion!DY$35:DY$41)*'2 Eval'!$J27)+IF(Programacion!DY$41="",0,Programacion!DY$41/SUM(Programacion!DY$35:DY$41)*'2 Eval'!$K27))*SUM(Programacion!DY$35:DY$41)/SUM(Programacion!DY$28:DY$41)+IF('Res 1ªEval'!EA28="",0,'Res 1ªEval'!EA28*SUM(Programacion!DY$28:DY$34)/SUM(Programacion!DY$28:DY$41)))))</f>
        <v/>
      </c>
      <c r="EB28" s="270" t="str">
        <f>IF($C28="","",IF(SUM(Programacion!DZ$28:DZ$41)=0,"",IF(SUM(Programacion!DZ$35:DZ$41)=0,'Res 1ªEval'!EB28,(IF(Programacion!DZ$35="",0,Programacion!DZ$35/SUM(Programacion!DZ$35:DZ$41)*'2 Eval'!$E27)+IF(Programacion!DZ$36="",0,Programacion!DZ$36/SUM(Programacion!DZ$35:DZ$41)*'2 Eval'!$F27)+IF(Programacion!DZ$37="",0,Programacion!DZ$37/SUM(Programacion!DZ$35:DZ$41)*'2 Eval'!$G27)+IF(Programacion!DZ$38="",0,Programacion!DZ$38/SUM(Programacion!DZ$35:DZ$41)*'2 Eval'!$H27)+IF(Programacion!DZ$39="",0,Programacion!DZ$39/SUM(Programacion!DZ$35:DZ$41)*'2 Eval'!$I27)+IF(Programacion!DZ$40="",0,Programacion!DZ$40/SUM(Programacion!DZ$35:DZ$41)*'2 Eval'!$J27)+IF(Programacion!DZ$41="",0,Programacion!DZ$41/SUM(Programacion!DZ$35:DZ$41)*'2 Eval'!$K27))*SUM(Programacion!DZ$35:DZ$41)/SUM(Programacion!DZ$28:DZ$41)+IF('Res 1ªEval'!EB28="",0,'Res 1ªEval'!EB28*SUM(Programacion!DZ$28:DZ$34)/SUM(Programacion!DZ$28:DZ$41)))))</f>
        <v/>
      </c>
      <c r="EC28" s="270" t="str">
        <f>IF($C28="","",IF(SUM(Programacion!EA$28:EA$41)=0,"",IF(SUM(Programacion!EA$35:EA$41)=0,'Res 1ªEval'!EC28,(IF(Programacion!EA$35="",0,Programacion!EA$35/SUM(Programacion!EA$35:EA$41)*'2 Eval'!$E27)+IF(Programacion!EA$36="",0,Programacion!EA$36/SUM(Programacion!EA$35:EA$41)*'2 Eval'!$F27)+IF(Programacion!EA$37="",0,Programacion!EA$37/SUM(Programacion!EA$35:EA$41)*'2 Eval'!$G27)+IF(Programacion!EA$38="",0,Programacion!EA$38/SUM(Programacion!EA$35:EA$41)*'2 Eval'!$H27)+IF(Programacion!EA$39="",0,Programacion!EA$39/SUM(Programacion!EA$35:EA$41)*'2 Eval'!$I27)+IF(Programacion!EA$40="",0,Programacion!EA$40/SUM(Programacion!EA$35:EA$41)*'2 Eval'!$J27)+IF(Programacion!EA$41="",0,Programacion!EA$41/SUM(Programacion!EA$35:EA$41)*'2 Eval'!$K27))*SUM(Programacion!EA$35:EA$41)/SUM(Programacion!EA$28:EA$41)+IF('Res 1ªEval'!EC28="",0,'Res 1ªEval'!EC28*SUM(Programacion!EA$28:EA$34)/SUM(Programacion!EA$28:EA$41)))))</f>
        <v/>
      </c>
      <c r="ED28" s="270" t="str">
        <f>IF($C28="","",IF(SUM(Programacion!EB$28:EB$41)=0,"",IF(SUM(Programacion!EB$35:EB$41)=0,'Res 1ªEval'!ED28,(IF(Programacion!EB$35="",0,Programacion!EB$35/SUM(Programacion!EB$35:EB$41)*'2 Eval'!$E27)+IF(Programacion!EB$36="",0,Programacion!EB$36/SUM(Programacion!EB$35:EB$41)*'2 Eval'!$F27)+IF(Programacion!EB$37="",0,Programacion!EB$37/SUM(Programacion!EB$35:EB$41)*'2 Eval'!$G27)+IF(Programacion!EB$38="",0,Programacion!EB$38/SUM(Programacion!EB$35:EB$41)*'2 Eval'!$H27)+IF(Programacion!EB$39="",0,Programacion!EB$39/SUM(Programacion!EB$35:EB$41)*'2 Eval'!$I27)+IF(Programacion!EB$40="",0,Programacion!EB$40/SUM(Programacion!EB$35:EB$41)*'2 Eval'!$J27)+IF(Programacion!EB$41="",0,Programacion!EB$41/SUM(Programacion!EB$35:EB$41)*'2 Eval'!$K27))*SUM(Programacion!EB$35:EB$41)/SUM(Programacion!EB$28:EB$41)+IF('Res 1ªEval'!ED28="",0,'Res 1ªEval'!ED28*SUM(Programacion!EB$28:EB$34)/SUM(Programacion!EB$28:EB$41)))))</f>
        <v/>
      </c>
      <c r="EE28" s="270" t="str">
        <f>IF($C28="","",IF(SUM(Programacion!EC$28:EC$41)=0,"",IF(SUM(Programacion!EC$35:EC$41)=0,'Res 1ªEval'!EE28,(IF(Programacion!EC$35="",0,Programacion!EC$35/SUM(Programacion!EC$35:EC$41)*'2 Eval'!$E27)+IF(Programacion!EC$36="",0,Programacion!EC$36/SUM(Programacion!EC$35:EC$41)*'2 Eval'!$F27)+IF(Programacion!EC$37="",0,Programacion!EC$37/SUM(Programacion!EC$35:EC$41)*'2 Eval'!$G27)+IF(Programacion!EC$38="",0,Programacion!EC$38/SUM(Programacion!EC$35:EC$41)*'2 Eval'!$H27)+IF(Programacion!EC$39="",0,Programacion!EC$39/SUM(Programacion!EC$35:EC$41)*'2 Eval'!$I27)+IF(Programacion!EC$40="",0,Programacion!EC$40/SUM(Programacion!EC$35:EC$41)*'2 Eval'!$J27)+IF(Programacion!EC$41="",0,Programacion!EC$41/SUM(Programacion!EC$35:EC$41)*'2 Eval'!$K27))*SUM(Programacion!EC$35:EC$41)/SUM(Programacion!EC$28:EC$41)+IF('Res 1ªEval'!EE28="",0,'Res 1ªEval'!EE28*SUM(Programacion!EC$28:EC$34)/SUM(Programacion!EC$28:EC$41)))))</f>
        <v/>
      </c>
      <c r="EF28" s="270" t="str">
        <f>IF($C28="","",IF(SUM(Programacion!ED$28:ED$41)=0,"",IF(SUM(Programacion!ED$35:ED$41)=0,'Res 1ªEval'!EF28,(IF(Programacion!ED$35="",0,Programacion!ED$35/SUM(Programacion!ED$35:ED$41)*'2 Eval'!$E27)+IF(Programacion!ED$36="",0,Programacion!ED$36/SUM(Programacion!ED$35:ED$41)*'2 Eval'!$F27)+IF(Programacion!ED$37="",0,Programacion!ED$37/SUM(Programacion!ED$35:ED$41)*'2 Eval'!$G27)+IF(Programacion!ED$38="",0,Programacion!ED$38/SUM(Programacion!ED$35:ED$41)*'2 Eval'!$H27)+IF(Programacion!ED$39="",0,Programacion!ED$39/SUM(Programacion!ED$35:ED$41)*'2 Eval'!$I27)+IF(Programacion!ED$40="",0,Programacion!ED$40/SUM(Programacion!ED$35:ED$41)*'2 Eval'!$J27)+IF(Programacion!ED$41="",0,Programacion!ED$41/SUM(Programacion!ED$35:ED$41)*'2 Eval'!$K27))*SUM(Programacion!ED$35:ED$41)/SUM(Programacion!ED$28:ED$41)+IF('Res 1ªEval'!EF28="",0,'Res 1ªEval'!EF28*SUM(Programacion!ED$28:ED$34)/SUM(Programacion!ED$28:ED$41)))))</f>
        <v/>
      </c>
      <c r="EG28" s="270" t="str">
        <f>IF($C28="","",IF(SUM(Programacion!EE$28:EE$41)=0,"",IF(SUM(Programacion!EE$35:EE$41)=0,'Res 1ªEval'!EG28,(IF(Programacion!EE$35="",0,Programacion!EE$35/SUM(Programacion!EE$35:EE$41)*'2 Eval'!$E27)+IF(Programacion!EE$36="",0,Programacion!EE$36/SUM(Programacion!EE$35:EE$41)*'2 Eval'!$F27)+IF(Programacion!EE$37="",0,Programacion!EE$37/SUM(Programacion!EE$35:EE$41)*'2 Eval'!$G27)+IF(Programacion!EE$38="",0,Programacion!EE$38/SUM(Programacion!EE$35:EE$41)*'2 Eval'!$H27)+IF(Programacion!EE$39="",0,Programacion!EE$39/SUM(Programacion!EE$35:EE$41)*'2 Eval'!$I27)+IF(Programacion!EE$40="",0,Programacion!EE$40/SUM(Programacion!EE$35:EE$41)*'2 Eval'!$J27)+IF(Programacion!EE$41="",0,Programacion!EE$41/SUM(Programacion!EE$35:EE$41)*'2 Eval'!$K27))*SUM(Programacion!EE$35:EE$41)/SUM(Programacion!EE$28:EE$41)+IF('Res 1ªEval'!EG28="",0,'Res 1ªEval'!EG28*SUM(Programacion!EE$28:EE$34)/SUM(Programacion!EE$28:EE$41)))))</f>
        <v/>
      </c>
      <c r="EH28" s="270" t="str">
        <f>IF($C28="","",IF(SUM(Programacion!EF$28:EF$41)=0,"",IF(SUM(Programacion!EF$35:EF$41)=0,'Res 1ªEval'!EH28,(IF(Programacion!EF$35="",0,Programacion!EF$35/SUM(Programacion!EF$35:EF$41)*'2 Eval'!$E27)+IF(Programacion!EF$36="",0,Programacion!EF$36/SUM(Programacion!EF$35:EF$41)*'2 Eval'!$F27)+IF(Programacion!EF$37="",0,Programacion!EF$37/SUM(Programacion!EF$35:EF$41)*'2 Eval'!$G27)+IF(Programacion!EF$38="",0,Programacion!EF$38/SUM(Programacion!EF$35:EF$41)*'2 Eval'!$H27)+IF(Programacion!EF$39="",0,Programacion!EF$39/SUM(Programacion!EF$35:EF$41)*'2 Eval'!$I27)+IF(Programacion!EF$40="",0,Programacion!EF$40/SUM(Programacion!EF$35:EF$41)*'2 Eval'!$J27)+IF(Programacion!EF$41="",0,Programacion!EF$41/SUM(Programacion!EF$35:EF$41)*'2 Eval'!$K27))*SUM(Programacion!EF$35:EF$41)/SUM(Programacion!EF$28:EF$41)+IF('Res 1ªEval'!EH28="",0,'Res 1ªEval'!EH28*SUM(Programacion!EF$28:EF$34)/SUM(Programacion!EF$28:EF$41)))))</f>
        <v/>
      </c>
      <c r="EI28" s="270" t="str">
        <f>IF($C28="","",IF(SUM(Programacion!EG$28:EG$41)=0,"",IF(SUM(Programacion!EG$35:EG$41)=0,'Res 1ªEval'!EI28,(IF(Programacion!EG$35="",0,Programacion!EG$35/SUM(Programacion!EG$35:EG$41)*'2 Eval'!$E27)+IF(Programacion!EG$36="",0,Programacion!EG$36/SUM(Programacion!EG$35:EG$41)*'2 Eval'!$F27)+IF(Programacion!EG$37="",0,Programacion!EG$37/SUM(Programacion!EG$35:EG$41)*'2 Eval'!$G27)+IF(Programacion!EG$38="",0,Programacion!EG$38/SUM(Programacion!EG$35:EG$41)*'2 Eval'!$H27)+IF(Programacion!EG$39="",0,Programacion!EG$39/SUM(Programacion!EG$35:EG$41)*'2 Eval'!$I27)+IF(Programacion!EG$40="",0,Programacion!EG$40/SUM(Programacion!EG$35:EG$41)*'2 Eval'!$J27)+IF(Programacion!EG$41="",0,Programacion!EG$41/SUM(Programacion!EG$35:EG$41)*'2 Eval'!$K27))*SUM(Programacion!EG$35:EG$41)/SUM(Programacion!EG$28:EG$41)+IF('Res 1ªEval'!EI28="",0,'Res 1ªEval'!EI28*SUM(Programacion!EG$28:EG$34)/SUM(Programacion!EG$28:EG$41)))))</f>
        <v/>
      </c>
      <c r="EJ28" s="270" t="str">
        <f>IF($C28="","",IF(SUM(Programacion!EH$28:EH$41)=0,"",IF(SUM(Programacion!EH$35:EH$41)=0,'Res 1ªEval'!EJ28,(IF(Programacion!EH$35="",0,Programacion!EH$35/SUM(Programacion!EH$35:EH$41)*'2 Eval'!$E27)+IF(Programacion!EH$36="",0,Programacion!EH$36/SUM(Programacion!EH$35:EH$41)*'2 Eval'!$F27)+IF(Programacion!EH$37="",0,Programacion!EH$37/SUM(Programacion!EH$35:EH$41)*'2 Eval'!$G27)+IF(Programacion!EH$38="",0,Programacion!EH$38/SUM(Programacion!EH$35:EH$41)*'2 Eval'!$H27)+IF(Programacion!EH$39="",0,Programacion!EH$39/SUM(Programacion!EH$35:EH$41)*'2 Eval'!$I27)+IF(Programacion!EH$40="",0,Programacion!EH$40/SUM(Programacion!EH$35:EH$41)*'2 Eval'!$J27)+IF(Programacion!EH$41="",0,Programacion!EH$41/SUM(Programacion!EH$35:EH$41)*'2 Eval'!$K27))*SUM(Programacion!EH$35:EH$41)/SUM(Programacion!EH$28:EH$41)+IF('Res 1ªEval'!EJ28="",0,'Res 1ªEval'!EJ28*SUM(Programacion!EH$28:EH$34)/SUM(Programacion!EH$28:EH$41)))))</f>
        <v/>
      </c>
      <c r="EK28" s="270" t="str">
        <f>IF($C28="","",IF(SUM(Programacion!EI$28:EI$41)=0,"",IF(SUM(Programacion!EI$35:EI$41)=0,'Res 1ªEval'!EK28,(IF(Programacion!EI$35="",0,Programacion!EI$35/SUM(Programacion!EI$35:EI$41)*'2 Eval'!$E27)+IF(Programacion!EI$36="",0,Programacion!EI$36/SUM(Programacion!EI$35:EI$41)*'2 Eval'!$F27)+IF(Programacion!EI$37="",0,Programacion!EI$37/SUM(Programacion!EI$35:EI$41)*'2 Eval'!$G27)+IF(Programacion!EI$38="",0,Programacion!EI$38/SUM(Programacion!EI$35:EI$41)*'2 Eval'!$H27)+IF(Programacion!EI$39="",0,Programacion!EI$39/SUM(Programacion!EI$35:EI$41)*'2 Eval'!$I27)+IF(Programacion!EI$40="",0,Programacion!EI$40/SUM(Programacion!EI$35:EI$41)*'2 Eval'!$J27)+IF(Programacion!EI$41="",0,Programacion!EI$41/SUM(Programacion!EI$35:EI$41)*'2 Eval'!$K27))*SUM(Programacion!EI$35:EI$41)/SUM(Programacion!EI$28:EI$41)+IF('Res 1ªEval'!EK28="",0,'Res 1ªEval'!EK28*SUM(Programacion!EI$28:EI$34)/SUM(Programacion!EI$28:EI$41)))))</f>
        <v/>
      </c>
    </row>
    <row r="29" spans="2:141">
      <c r="B29" s="133" t="str">
        <f>IF('1 Eval'!A28="","",'1 Eval'!A28)</f>
        <v/>
      </c>
      <c r="C29" s="134" t="str">
        <f>IF('1 Eval'!B28="","",'1 Eval'!B28)</f>
        <v/>
      </c>
      <c r="D29" s="149" t="str">
        <f>IF('2 Eval'!D28="","",'2 Eval'!D28)</f>
        <v/>
      </c>
      <c r="E29" s="150" t="str">
        <f>IF($D29="","",IF(Final!$F$6="","",($D29*Final!$F$6+Final!$E30*Final!$E$6)/SUM(Final!$E$6:$F$6)))</f>
        <v/>
      </c>
      <c r="F29" s="150" t="str">
        <f t="shared" si="7"/>
        <v/>
      </c>
      <c r="G29" s="221" t="str">
        <f t="shared" si="6"/>
        <v/>
      </c>
      <c r="H29" s="275" t="str">
        <f>IF($C29="","",IF(SUM(Programacion!F$28:F$41)=0,"",IF(SUM(Programacion!F$35:F$41)=0,'Res 1ªEval'!H29,(IF(Programacion!F$35="",0,Programacion!F$35/SUM(Programacion!F$35:F$41)*'2 Eval'!$E28)+IF(Programacion!F$36="",0,Programacion!F$36/SUM(Programacion!F$35:F$41)*'2 Eval'!$F28)+IF(Programacion!F$37="",0,Programacion!F$37/SUM(Programacion!F$35:F$41)*'2 Eval'!$G28)+IF(Programacion!F$38="",0,Programacion!F$38/SUM(Programacion!F$35:F$41)*'2 Eval'!$H28)+IF(Programacion!F$39="",0,Programacion!F$39/SUM(Programacion!F$35:F$41)*'2 Eval'!$I28)+IF(Programacion!F$40="",0,Programacion!F$40/SUM(Programacion!F$35:F$41)*'2 Eval'!$J28)+IF(Programacion!F$41="",0,Programacion!F$41/SUM(Programacion!F$35:F$41)*'2 Eval'!$K28))*SUM(Programacion!F$35:F$41)/SUM(Programacion!F$28:F$41)+IF('Res 1ªEval'!H29="",0,'Res 1ªEval'!H29*SUM(Programacion!F$28:F$34)/SUM(Programacion!F$28:F$41)))))</f>
        <v/>
      </c>
      <c r="I29" s="270" t="str">
        <f>IF($C29="","",IF(SUM(Programacion!G$28:G$41)=0,"",IF(SUM(Programacion!G$35:G$41)=0,'Res 1ªEval'!I29,(IF(Programacion!G$35="",0,Programacion!G$35/SUM(Programacion!G$35:G$41)*'2 Eval'!$E28)+IF(Programacion!G$36="",0,Programacion!G$36/SUM(Programacion!G$35:G$41)*'2 Eval'!$F28)+IF(Programacion!G$37="",0,Programacion!G$37/SUM(Programacion!G$35:G$41)*'2 Eval'!$G28)+IF(Programacion!G$38="",0,Programacion!G$38/SUM(Programacion!G$35:G$41)*'2 Eval'!$H28)+IF(Programacion!G$39="",0,Programacion!G$39/SUM(Programacion!G$35:G$41)*'2 Eval'!$I28)+IF(Programacion!G$40="",0,Programacion!G$40/SUM(Programacion!G$35:G$41)*'2 Eval'!$J28)+IF(Programacion!G$41="",0,Programacion!G$41/SUM(Programacion!G$35:G$41)*'2 Eval'!$K28))*SUM(Programacion!G$35:G$41)/SUM(Programacion!G$28:G$41)+IF('Res 1ªEval'!I29="",0,'Res 1ªEval'!I29*SUM(Programacion!G$28:G$34)/SUM(Programacion!G$28:G$41)))))</f>
        <v/>
      </c>
      <c r="J29" s="270" t="str">
        <f>IF($C29="","",IF(SUM(Programacion!H$28:H$41)=0,"",IF(SUM(Programacion!H$35:H$41)=0,'Res 1ªEval'!J29,(IF(Programacion!H$35="",0,Programacion!H$35/SUM(Programacion!H$35:H$41)*'2 Eval'!$E28)+IF(Programacion!H$36="",0,Programacion!H$36/SUM(Programacion!H$35:H$41)*'2 Eval'!$F28)+IF(Programacion!H$37="",0,Programacion!H$37/SUM(Programacion!H$35:H$41)*'2 Eval'!$G28)+IF(Programacion!H$38="",0,Programacion!H$38/SUM(Programacion!H$35:H$41)*'2 Eval'!$H28)+IF(Programacion!H$39="",0,Programacion!H$39/SUM(Programacion!H$35:H$41)*'2 Eval'!$I28)+IF(Programacion!H$40="",0,Programacion!H$40/SUM(Programacion!H$35:H$41)*'2 Eval'!$J28)+IF(Programacion!H$41="",0,Programacion!H$41/SUM(Programacion!H$35:H$41)*'2 Eval'!$K28))*SUM(Programacion!H$35:H$41)/SUM(Programacion!H$28:H$41)+IF('Res 1ªEval'!J29="",0,'Res 1ªEval'!J29*SUM(Programacion!H$28:H$34)/SUM(Programacion!H$28:H$41)))))</f>
        <v/>
      </c>
      <c r="K29" s="270" t="str">
        <f>IF($C29="","",IF(SUM(Programacion!I$28:I$41)=0,"",IF(SUM(Programacion!I$35:I$41)=0,'Res 1ªEval'!K29,(IF(Programacion!I$35="",0,Programacion!I$35/SUM(Programacion!I$35:I$41)*'2 Eval'!$E28)+IF(Programacion!I$36="",0,Programacion!I$36/SUM(Programacion!I$35:I$41)*'2 Eval'!$F28)+IF(Programacion!I$37="",0,Programacion!I$37/SUM(Programacion!I$35:I$41)*'2 Eval'!$G28)+IF(Programacion!I$38="",0,Programacion!I$38/SUM(Programacion!I$35:I$41)*'2 Eval'!$H28)+IF(Programacion!I$39="",0,Programacion!I$39/SUM(Programacion!I$35:I$41)*'2 Eval'!$I28)+IF(Programacion!I$40="",0,Programacion!I$40/SUM(Programacion!I$35:I$41)*'2 Eval'!$J28)+IF(Programacion!I$41="",0,Programacion!I$41/SUM(Programacion!I$35:I$41)*'2 Eval'!$K28))*SUM(Programacion!I$35:I$41)/SUM(Programacion!I$28:I$41)+IF('Res 1ªEval'!K29="",0,'Res 1ªEval'!K29*SUM(Programacion!I$28:I$34)/SUM(Programacion!I$28:I$41)))))</f>
        <v/>
      </c>
      <c r="L29" s="270" t="str">
        <f>IF($C29="","",IF(SUM(Programacion!J$28:J$41)=0,"",IF(SUM(Programacion!J$35:J$41)=0,'Res 1ªEval'!L29,(IF(Programacion!J$35="",0,Programacion!J$35/SUM(Programacion!J$35:J$41)*'2 Eval'!$E28)+IF(Programacion!J$36="",0,Programacion!J$36/SUM(Programacion!J$35:J$41)*'2 Eval'!$F28)+IF(Programacion!J$37="",0,Programacion!J$37/SUM(Programacion!J$35:J$41)*'2 Eval'!$G28)+IF(Programacion!J$38="",0,Programacion!J$38/SUM(Programacion!J$35:J$41)*'2 Eval'!$H28)+IF(Programacion!J$39="",0,Programacion!J$39/SUM(Programacion!J$35:J$41)*'2 Eval'!$I28)+IF(Programacion!J$40="",0,Programacion!J$40/SUM(Programacion!J$35:J$41)*'2 Eval'!$J28)+IF(Programacion!J$41="",0,Programacion!J$41/SUM(Programacion!J$35:J$41)*'2 Eval'!$K28))*SUM(Programacion!J$35:J$41)/SUM(Programacion!J$28:J$41)+IF('Res 1ªEval'!L29="",0,'Res 1ªEval'!L29*SUM(Programacion!J$28:J$34)/SUM(Programacion!J$28:J$41)))))</f>
        <v/>
      </c>
      <c r="M29" s="270" t="str">
        <f>IF($C29="","",IF(SUM(Programacion!K$28:K$41)=0,"",IF(SUM(Programacion!K$35:K$41)=0,'Res 1ªEval'!M29,(IF(Programacion!K$35="",0,Programacion!K$35/SUM(Programacion!K$35:K$41)*'2 Eval'!$E28)+IF(Programacion!K$36="",0,Programacion!K$36/SUM(Programacion!K$35:K$41)*'2 Eval'!$F28)+IF(Programacion!K$37="",0,Programacion!K$37/SUM(Programacion!K$35:K$41)*'2 Eval'!$G28)+IF(Programacion!K$38="",0,Programacion!K$38/SUM(Programacion!K$35:K$41)*'2 Eval'!$H28)+IF(Programacion!K$39="",0,Programacion!K$39/SUM(Programacion!K$35:K$41)*'2 Eval'!$I28)+IF(Programacion!K$40="",0,Programacion!K$40/SUM(Programacion!K$35:K$41)*'2 Eval'!$J28)+IF(Programacion!K$41="",0,Programacion!K$41/SUM(Programacion!K$35:K$41)*'2 Eval'!$K28))*SUM(Programacion!K$35:K$41)/SUM(Programacion!K$28:K$41)+IF('Res 1ªEval'!M29="",0,'Res 1ªEval'!M29*SUM(Programacion!K$28:K$34)/SUM(Programacion!K$28:K$41)))))</f>
        <v/>
      </c>
      <c r="N29" s="270" t="str">
        <f>IF($C29="","",IF(SUM(Programacion!L$28:L$41)=0,"",IF(SUM(Programacion!L$35:L$41)=0,'Res 1ªEval'!N29,(IF(Programacion!L$35="",0,Programacion!L$35/SUM(Programacion!L$35:L$41)*'2 Eval'!$E28)+IF(Programacion!L$36="",0,Programacion!L$36/SUM(Programacion!L$35:L$41)*'2 Eval'!$F28)+IF(Programacion!L$37="",0,Programacion!L$37/SUM(Programacion!L$35:L$41)*'2 Eval'!$G28)+IF(Programacion!L$38="",0,Programacion!L$38/SUM(Programacion!L$35:L$41)*'2 Eval'!$H28)+IF(Programacion!L$39="",0,Programacion!L$39/SUM(Programacion!L$35:L$41)*'2 Eval'!$I28)+IF(Programacion!L$40="",0,Programacion!L$40/SUM(Programacion!L$35:L$41)*'2 Eval'!$J28)+IF(Programacion!L$41="",0,Programacion!L$41/SUM(Programacion!L$35:L$41)*'2 Eval'!$K28))*SUM(Programacion!L$35:L$41)/SUM(Programacion!L$28:L$41)+IF('Res 1ªEval'!N29="",0,'Res 1ªEval'!N29*SUM(Programacion!L$28:L$34)/SUM(Programacion!L$28:L$41)))))</f>
        <v/>
      </c>
      <c r="O29" s="276" t="str">
        <f>IF($C29="","",IF(SUM(Programacion!M$28:M$41)=0,"",IF(SUM(Programacion!M$35:M$41)=0,'Res 1ªEval'!O29,(IF(Programacion!M$35="",0,Programacion!M$35/SUM(Programacion!M$35:M$41)*'2 Eval'!$E28)+IF(Programacion!M$36="",0,Programacion!M$36/SUM(Programacion!M$35:M$41)*'2 Eval'!$F28)+IF(Programacion!M$37="",0,Programacion!M$37/SUM(Programacion!M$35:M$41)*'2 Eval'!$G28)+IF(Programacion!M$38="",0,Programacion!M$38/SUM(Programacion!M$35:M$41)*'2 Eval'!$H28)+IF(Programacion!M$39="",0,Programacion!M$39/SUM(Programacion!M$35:M$41)*'2 Eval'!$I28)+IF(Programacion!M$40="",0,Programacion!M$40/SUM(Programacion!M$35:M$41)*'2 Eval'!$J28)+IF(Programacion!M$41="",0,Programacion!M$41/SUM(Programacion!M$35:M$41)*'2 Eval'!$K28))*SUM(Programacion!M$35:M$41)/SUM(Programacion!M$28:M$41)+IF('Res 1ªEval'!O29="",0,'Res 1ªEval'!O29*SUM(Programacion!M$28:M$34)/SUM(Programacion!M$28:M$41)))))</f>
        <v/>
      </c>
      <c r="P29" s="303"/>
      <c r="Q29" s="270" t="str">
        <f>IF($C29="","",IF(SUM(Programacion!O$28:O$41)=0,"",IF(SUM(Programacion!O$35:O$41)=0,'Res 1ªEval'!Q29,(IF(Programacion!O$35="",0,Programacion!O$35/SUM(Programacion!O$35:O$41)*'2 Eval'!$E28)+IF(Programacion!O$36="",0,Programacion!O$36/SUM(Programacion!O$35:O$41)*'2 Eval'!$F28)+IF(Programacion!O$37="",0,Programacion!O$37/SUM(Programacion!O$35:O$41)*'2 Eval'!$G28)+IF(Programacion!O$38="",0,Programacion!O$38/SUM(Programacion!O$35:O$41)*'2 Eval'!$H28)+IF(Programacion!O$39="",0,Programacion!O$39/SUM(Programacion!O$35:O$41)*'2 Eval'!$I28)+IF(Programacion!O$40="",0,Programacion!O$40/SUM(Programacion!O$35:O$41)*'2 Eval'!$J28)+IF(Programacion!O$41="",0,Programacion!O$41/SUM(Programacion!O$35:O$41)*'2 Eval'!$K28))*SUM(Programacion!O$35:O$41)/SUM(Programacion!O$28:O$41)+IF('Res 1ªEval'!Q29="",0,'Res 1ªEval'!Q29*SUM(Programacion!O$28:O$34)/SUM(Programacion!O$28:O$41)))))</f>
        <v/>
      </c>
      <c r="R29" s="270" t="str">
        <f>IF($C29="","",IF(SUM(Programacion!P$28:P$41)=0,"",IF(SUM(Programacion!P$35:P$41)=0,'Res 1ªEval'!R29,(IF(Programacion!P$35="",0,Programacion!P$35/SUM(Programacion!P$35:P$41)*'2 Eval'!$E28)+IF(Programacion!P$36="",0,Programacion!P$36/SUM(Programacion!P$35:P$41)*'2 Eval'!$F28)+IF(Programacion!P$37="",0,Programacion!P$37/SUM(Programacion!P$35:P$41)*'2 Eval'!$G28)+IF(Programacion!P$38="",0,Programacion!P$38/SUM(Programacion!P$35:P$41)*'2 Eval'!$H28)+IF(Programacion!P$39="",0,Programacion!P$39/SUM(Programacion!P$35:P$41)*'2 Eval'!$I28)+IF(Programacion!P$40="",0,Programacion!P$40/SUM(Programacion!P$35:P$41)*'2 Eval'!$J28)+IF(Programacion!P$41="",0,Programacion!P$41/SUM(Programacion!P$35:P$41)*'2 Eval'!$K28))*SUM(Programacion!P$35:P$41)/SUM(Programacion!P$28:P$41)+IF('Res 1ªEval'!R29="",0,'Res 1ªEval'!R29*SUM(Programacion!P$28:P$34)/SUM(Programacion!P$28:P$41)))))</f>
        <v/>
      </c>
      <c r="S29" s="270" t="str">
        <f>IF($C29="","",IF(SUM(Programacion!Q$28:Q$41)=0,"",IF(SUM(Programacion!Q$35:Q$41)=0,'Res 1ªEval'!S29,(IF(Programacion!Q$35="",0,Programacion!Q$35/SUM(Programacion!Q$35:Q$41)*'2 Eval'!$E28)+IF(Programacion!Q$36="",0,Programacion!Q$36/SUM(Programacion!Q$35:Q$41)*'2 Eval'!$F28)+IF(Programacion!Q$37="",0,Programacion!Q$37/SUM(Programacion!Q$35:Q$41)*'2 Eval'!$G28)+IF(Programacion!Q$38="",0,Programacion!Q$38/SUM(Programacion!Q$35:Q$41)*'2 Eval'!$H28)+IF(Programacion!Q$39="",0,Programacion!Q$39/SUM(Programacion!Q$35:Q$41)*'2 Eval'!$I28)+IF(Programacion!Q$40="",0,Programacion!Q$40/SUM(Programacion!Q$35:Q$41)*'2 Eval'!$J28)+IF(Programacion!Q$41="",0,Programacion!Q$41/SUM(Programacion!Q$35:Q$41)*'2 Eval'!$K28))*SUM(Programacion!Q$35:Q$41)/SUM(Programacion!Q$28:Q$41)+IF('Res 1ªEval'!S29="",0,'Res 1ªEval'!S29*SUM(Programacion!Q$28:Q$34)/SUM(Programacion!Q$28:Q$41)))))</f>
        <v/>
      </c>
      <c r="T29" s="270" t="str">
        <f>IF($C29="","",IF(SUM(Programacion!R$28:R$41)=0,"",IF(SUM(Programacion!R$35:R$41)=0,'Res 1ªEval'!T29,(IF(Programacion!R$35="",0,Programacion!R$35/SUM(Programacion!R$35:R$41)*'2 Eval'!$E28)+IF(Programacion!R$36="",0,Programacion!R$36/SUM(Programacion!R$35:R$41)*'2 Eval'!$F28)+IF(Programacion!R$37="",0,Programacion!R$37/SUM(Programacion!R$35:R$41)*'2 Eval'!$G28)+IF(Programacion!R$38="",0,Programacion!R$38/SUM(Programacion!R$35:R$41)*'2 Eval'!$H28)+IF(Programacion!R$39="",0,Programacion!R$39/SUM(Programacion!R$35:R$41)*'2 Eval'!$I28)+IF(Programacion!R$40="",0,Programacion!R$40/SUM(Programacion!R$35:R$41)*'2 Eval'!$J28)+IF(Programacion!R$41="",0,Programacion!R$41/SUM(Programacion!R$35:R$41)*'2 Eval'!$K28))*SUM(Programacion!R$35:R$41)/SUM(Programacion!R$28:R$41)+IF('Res 1ªEval'!T29="",0,'Res 1ªEval'!T29*SUM(Programacion!R$28:R$34)/SUM(Programacion!R$28:R$41)))))</f>
        <v/>
      </c>
      <c r="U29" s="270" t="str">
        <f>IF($C29="","",IF(SUM(Programacion!S$28:S$41)=0,"",IF(SUM(Programacion!S$35:S$41)=0,'Res 1ªEval'!U29,(IF(Programacion!S$35="",0,Programacion!S$35/SUM(Programacion!S$35:S$41)*'2 Eval'!$E28)+IF(Programacion!S$36="",0,Programacion!S$36/SUM(Programacion!S$35:S$41)*'2 Eval'!$F28)+IF(Programacion!S$37="",0,Programacion!S$37/SUM(Programacion!S$35:S$41)*'2 Eval'!$G28)+IF(Programacion!S$38="",0,Programacion!S$38/SUM(Programacion!S$35:S$41)*'2 Eval'!$H28)+IF(Programacion!S$39="",0,Programacion!S$39/SUM(Programacion!S$35:S$41)*'2 Eval'!$I28)+IF(Programacion!S$40="",0,Programacion!S$40/SUM(Programacion!S$35:S$41)*'2 Eval'!$J28)+IF(Programacion!S$41="",0,Programacion!S$41/SUM(Programacion!S$35:S$41)*'2 Eval'!$K28))*SUM(Programacion!S$35:S$41)/SUM(Programacion!S$28:S$41)+IF('Res 1ªEval'!U29="",0,'Res 1ªEval'!U29*SUM(Programacion!S$28:S$34)/SUM(Programacion!S$28:S$41)))))</f>
        <v/>
      </c>
      <c r="V29" s="270" t="str">
        <f>IF($C29="","",IF(SUM(Programacion!T$28:T$41)=0,"",IF(SUM(Programacion!T$35:T$41)=0,'Res 1ªEval'!V29,(IF(Programacion!T$35="",0,Programacion!T$35/SUM(Programacion!T$35:T$41)*'2 Eval'!$E28)+IF(Programacion!T$36="",0,Programacion!T$36/SUM(Programacion!T$35:T$41)*'2 Eval'!$F28)+IF(Programacion!T$37="",0,Programacion!T$37/SUM(Programacion!T$35:T$41)*'2 Eval'!$G28)+IF(Programacion!T$38="",0,Programacion!T$38/SUM(Programacion!T$35:T$41)*'2 Eval'!$H28)+IF(Programacion!T$39="",0,Programacion!T$39/SUM(Programacion!T$35:T$41)*'2 Eval'!$I28)+IF(Programacion!T$40="",0,Programacion!T$40/SUM(Programacion!T$35:T$41)*'2 Eval'!$J28)+IF(Programacion!T$41="",0,Programacion!T$41/SUM(Programacion!T$35:T$41)*'2 Eval'!$K28))*SUM(Programacion!T$35:T$41)/SUM(Programacion!T$28:T$41)+IF('Res 1ªEval'!V29="",0,'Res 1ªEval'!V29*SUM(Programacion!T$28:T$34)/SUM(Programacion!T$28:T$41)))))</f>
        <v/>
      </c>
      <c r="W29" s="270" t="str">
        <f>IF($C29="","",IF(SUM(Programacion!U$28:U$41)=0,"",IF(SUM(Programacion!U$35:U$41)=0,'Res 1ªEval'!W29,(IF(Programacion!U$35="",0,Programacion!U$35/SUM(Programacion!U$35:U$41)*'2 Eval'!$E28)+IF(Programacion!U$36="",0,Programacion!U$36/SUM(Programacion!U$35:U$41)*'2 Eval'!$F28)+IF(Programacion!U$37="",0,Programacion!U$37/SUM(Programacion!U$35:U$41)*'2 Eval'!$G28)+IF(Programacion!U$38="",0,Programacion!U$38/SUM(Programacion!U$35:U$41)*'2 Eval'!$H28)+IF(Programacion!U$39="",0,Programacion!U$39/SUM(Programacion!U$35:U$41)*'2 Eval'!$I28)+IF(Programacion!U$40="",0,Programacion!U$40/SUM(Programacion!U$35:U$41)*'2 Eval'!$J28)+IF(Programacion!U$41="",0,Programacion!U$41/SUM(Programacion!U$35:U$41)*'2 Eval'!$K28))*SUM(Programacion!U$35:U$41)/SUM(Programacion!U$28:U$41)+IF('Res 1ªEval'!W29="",0,'Res 1ªEval'!W29*SUM(Programacion!U$28:U$34)/SUM(Programacion!U$28:U$41)))))</f>
        <v/>
      </c>
      <c r="X29" s="270" t="str">
        <f>IF($C29="","",IF(SUM(Programacion!V$28:V$41)=0,"",IF(SUM(Programacion!V$35:V$41)=0,'Res 1ªEval'!X29,(IF(Programacion!V$35="",0,Programacion!V$35/SUM(Programacion!V$35:V$41)*'2 Eval'!$E28)+IF(Programacion!V$36="",0,Programacion!V$36/SUM(Programacion!V$35:V$41)*'2 Eval'!$F28)+IF(Programacion!V$37="",0,Programacion!V$37/SUM(Programacion!V$35:V$41)*'2 Eval'!$G28)+IF(Programacion!V$38="",0,Programacion!V$38/SUM(Programacion!V$35:V$41)*'2 Eval'!$H28)+IF(Programacion!V$39="",0,Programacion!V$39/SUM(Programacion!V$35:V$41)*'2 Eval'!$I28)+IF(Programacion!V$40="",0,Programacion!V$40/SUM(Programacion!V$35:V$41)*'2 Eval'!$J28)+IF(Programacion!V$41="",0,Programacion!V$41/SUM(Programacion!V$35:V$41)*'2 Eval'!$K28))*SUM(Programacion!V$35:V$41)/SUM(Programacion!V$28:V$41)+IF('Res 1ªEval'!X29="",0,'Res 1ªEval'!X29*SUM(Programacion!V$28:V$34)/SUM(Programacion!V$28:V$41)))))</f>
        <v/>
      </c>
      <c r="Y29" s="270" t="str">
        <f>IF($C29="","",IF(SUM(Programacion!W$28:W$41)=0,"",IF(SUM(Programacion!W$35:W$41)=0,'Res 1ªEval'!Y29,(IF(Programacion!W$35="",0,Programacion!W$35/SUM(Programacion!W$35:W$41)*'2 Eval'!$E28)+IF(Programacion!W$36="",0,Programacion!W$36/SUM(Programacion!W$35:W$41)*'2 Eval'!$F28)+IF(Programacion!W$37="",0,Programacion!W$37/SUM(Programacion!W$35:W$41)*'2 Eval'!$G28)+IF(Programacion!W$38="",0,Programacion!W$38/SUM(Programacion!W$35:W$41)*'2 Eval'!$H28)+IF(Programacion!W$39="",0,Programacion!W$39/SUM(Programacion!W$35:W$41)*'2 Eval'!$I28)+IF(Programacion!W$40="",0,Programacion!W$40/SUM(Programacion!W$35:W$41)*'2 Eval'!$J28)+IF(Programacion!W$41="",0,Programacion!W$41/SUM(Programacion!W$35:W$41)*'2 Eval'!$K28))*SUM(Programacion!W$35:W$41)/SUM(Programacion!W$28:W$41)+IF('Res 1ªEval'!Y29="",0,'Res 1ªEval'!Y29*SUM(Programacion!W$28:W$34)/SUM(Programacion!W$28:W$41)))))</f>
        <v/>
      </c>
      <c r="Z29" s="270" t="str">
        <f>IF($C29="","",IF(SUM(Programacion!X$28:X$41)=0,"",IF(SUM(Programacion!X$35:X$41)=0,'Res 1ªEval'!Z29,(IF(Programacion!X$35="",0,Programacion!X$35/SUM(Programacion!X$35:X$41)*'2 Eval'!$E28)+IF(Programacion!X$36="",0,Programacion!X$36/SUM(Programacion!X$35:X$41)*'2 Eval'!$F28)+IF(Programacion!X$37="",0,Programacion!X$37/SUM(Programacion!X$35:X$41)*'2 Eval'!$G28)+IF(Programacion!X$38="",0,Programacion!X$38/SUM(Programacion!X$35:X$41)*'2 Eval'!$H28)+IF(Programacion!X$39="",0,Programacion!X$39/SUM(Programacion!X$35:X$41)*'2 Eval'!$I28)+IF(Programacion!X$40="",0,Programacion!X$40/SUM(Programacion!X$35:X$41)*'2 Eval'!$J28)+IF(Programacion!X$41="",0,Programacion!X$41/SUM(Programacion!X$35:X$41)*'2 Eval'!$K28))*SUM(Programacion!X$35:X$41)/SUM(Programacion!X$28:X$41)+IF('Res 1ªEval'!Z29="",0,'Res 1ªEval'!Z29*SUM(Programacion!X$28:X$34)/SUM(Programacion!X$28:X$41)))))</f>
        <v/>
      </c>
      <c r="AA29" s="270" t="str">
        <f>IF($C29="","",IF(SUM(Programacion!Y$28:Y$41)=0,"",IF(SUM(Programacion!Y$35:Y$41)=0,'Res 1ªEval'!AA29,(IF(Programacion!Y$35="",0,Programacion!Y$35/SUM(Programacion!Y$35:Y$41)*'2 Eval'!$E28)+IF(Programacion!Y$36="",0,Programacion!Y$36/SUM(Programacion!Y$35:Y$41)*'2 Eval'!$F28)+IF(Programacion!Y$37="",0,Programacion!Y$37/SUM(Programacion!Y$35:Y$41)*'2 Eval'!$G28)+IF(Programacion!Y$38="",0,Programacion!Y$38/SUM(Programacion!Y$35:Y$41)*'2 Eval'!$H28)+IF(Programacion!Y$39="",0,Programacion!Y$39/SUM(Programacion!Y$35:Y$41)*'2 Eval'!$I28)+IF(Programacion!Y$40="",0,Programacion!Y$40/SUM(Programacion!Y$35:Y$41)*'2 Eval'!$J28)+IF(Programacion!Y$41="",0,Programacion!Y$41/SUM(Programacion!Y$35:Y$41)*'2 Eval'!$K28))*SUM(Programacion!Y$35:Y$41)/SUM(Programacion!Y$28:Y$41)+IF('Res 1ªEval'!AA29="",0,'Res 1ªEval'!AA29*SUM(Programacion!Y$28:Y$34)/SUM(Programacion!Y$28:Y$41)))))</f>
        <v/>
      </c>
      <c r="AB29" s="270" t="str">
        <f>IF($C29="","",IF(SUM(Programacion!Z$28:Z$41)=0,"",IF(SUM(Programacion!Z$35:Z$41)=0,'Res 1ªEval'!AB29,(IF(Programacion!Z$35="",0,Programacion!Z$35/SUM(Programacion!Z$35:Z$41)*'2 Eval'!$E28)+IF(Programacion!Z$36="",0,Programacion!Z$36/SUM(Programacion!Z$35:Z$41)*'2 Eval'!$F28)+IF(Programacion!Z$37="",0,Programacion!Z$37/SUM(Programacion!Z$35:Z$41)*'2 Eval'!$G28)+IF(Programacion!Z$38="",0,Programacion!Z$38/SUM(Programacion!Z$35:Z$41)*'2 Eval'!$H28)+IF(Programacion!Z$39="",0,Programacion!Z$39/SUM(Programacion!Z$35:Z$41)*'2 Eval'!$I28)+IF(Programacion!Z$40="",0,Programacion!Z$40/SUM(Programacion!Z$35:Z$41)*'2 Eval'!$J28)+IF(Programacion!Z$41="",0,Programacion!Z$41/SUM(Programacion!Z$35:Z$41)*'2 Eval'!$K28))*SUM(Programacion!Z$35:Z$41)/SUM(Programacion!Z$28:Z$41)+IF('Res 1ªEval'!AB29="",0,'Res 1ªEval'!AB29*SUM(Programacion!Z$28:Z$34)/SUM(Programacion!Z$28:Z$41)))))</f>
        <v/>
      </c>
      <c r="AC29" s="270" t="str">
        <f>IF($C29="","",IF(SUM(Programacion!AA$28:AA$41)=0,"",IF(SUM(Programacion!AA$35:AA$41)=0,'Res 1ªEval'!AC29,(IF(Programacion!AA$35="",0,Programacion!AA$35/SUM(Programacion!AA$35:AA$41)*'2 Eval'!$E28)+IF(Programacion!AA$36="",0,Programacion!AA$36/SUM(Programacion!AA$35:AA$41)*'2 Eval'!$F28)+IF(Programacion!AA$37="",0,Programacion!AA$37/SUM(Programacion!AA$35:AA$41)*'2 Eval'!$G28)+IF(Programacion!AA$38="",0,Programacion!AA$38/SUM(Programacion!AA$35:AA$41)*'2 Eval'!$H28)+IF(Programacion!AA$39="",0,Programacion!AA$39/SUM(Programacion!AA$35:AA$41)*'2 Eval'!$I28)+IF(Programacion!AA$40="",0,Programacion!AA$40/SUM(Programacion!AA$35:AA$41)*'2 Eval'!$J28)+IF(Programacion!AA$41="",0,Programacion!AA$41/SUM(Programacion!AA$35:AA$41)*'2 Eval'!$K28))*SUM(Programacion!AA$35:AA$41)/SUM(Programacion!AA$28:AA$41)+IF('Res 1ªEval'!AC29="",0,'Res 1ªEval'!AC29*SUM(Programacion!AA$28:AA$34)/SUM(Programacion!AA$28:AA$41)))))</f>
        <v/>
      </c>
      <c r="AD29" s="270" t="str">
        <f>IF($C29="","",IF(SUM(Programacion!AB$28:AB$41)=0,"",IF(SUM(Programacion!AB$35:AB$41)=0,'Res 1ªEval'!AD29,(IF(Programacion!AB$35="",0,Programacion!AB$35/SUM(Programacion!AB$35:AB$41)*'2 Eval'!$E28)+IF(Programacion!AB$36="",0,Programacion!AB$36/SUM(Programacion!AB$35:AB$41)*'2 Eval'!$F28)+IF(Programacion!AB$37="",0,Programacion!AB$37/SUM(Programacion!AB$35:AB$41)*'2 Eval'!$G28)+IF(Programacion!AB$38="",0,Programacion!AB$38/SUM(Programacion!AB$35:AB$41)*'2 Eval'!$H28)+IF(Programacion!AB$39="",0,Programacion!AB$39/SUM(Programacion!AB$35:AB$41)*'2 Eval'!$I28)+IF(Programacion!AB$40="",0,Programacion!AB$40/SUM(Programacion!AB$35:AB$41)*'2 Eval'!$J28)+IF(Programacion!AB$41="",0,Programacion!AB$41/SUM(Programacion!AB$35:AB$41)*'2 Eval'!$K28))*SUM(Programacion!AB$35:AB$41)/SUM(Programacion!AB$28:AB$41)+IF('Res 1ªEval'!AD29="",0,'Res 1ªEval'!AD29*SUM(Programacion!AB$28:AB$34)/SUM(Programacion!AB$28:AB$41)))))</f>
        <v/>
      </c>
      <c r="AE29" s="270" t="str">
        <f>IF($C29="","",IF(SUM(Programacion!AC$28:AC$41)=0,"",IF(SUM(Programacion!AC$35:AC$41)=0,'Res 1ªEval'!AE29,(IF(Programacion!AC$35="",0,Programacion!AC$35/SUM(Programacion!AC$35:AC$41)*'2 Eval'!$E28)+IF(Programacion!AC$36="",0,Programacion!AC$36/SUM(Programacion!AC$35:AC$41)*'2 Eval'!$F28)+IF(Programacion!AC$37="",0,Programacion!AC$37/SUM(Programacion!AC$35:AC$41)*'2 Eval'!$G28)+IF(Programacion!AC$38="",0,Programacion!AC$38/SUM(Programacion!AC$35:AC$41)*'2 Eval'!$H28)+IF(Programacion!AC$39="",0,Programacion!AC$39/SUM(Programacion!AC$35:AC$41)*'2 Eval'!$I28)+IF(Programacion!AC$40="",0,Programacion!AC$40/SUM(Programacion!AC$35:AC$41)*'2 Eval'!$J28)+IF(Programacion!AC$41="",0,Programacion!AC$41/SUM(Programacion!AC$35:AC$41)*'2 Eval'!$K28))*SUM(Programacion!AC$35:AC$41)/SUM(Programacion!AC$28:AC$41)+IF('Res 1ªEval'!AE29="",0,'Res 1ªEval'!AE29*SUM(Programacion!AC$28:AC$34)/SUM(Programacion!AC$28:AC$41)))))</f>
        <v/>
      </c>
      <c r="AF29" s="270" t="str">
        <f>IF($C29="","",IF(SUM(Programacion!AD$28:AD$41)=0,"",IF(SUM(Programacion!AD$35:AD$41)=0,'Res 1ªEval'!AF29,(IF(Programacion!AD$35="",0,Programacion!AD$35/SUM(Programacion!AD$35:AD$41)*'2 Eval'!$E28)+IF(Programacion!AD$36="",0,Programacion!AD$36/SUM(Programacion!AD$35:AD$41)*'2 Eval'!$F28)+IF(Programacion!AD$37="",0,Programacion!AD$37/SUM(Programacion!AD$35:AD$41)*'2 Eval'!$G28)+IF(Programacion!AD$38="",0,Programacion!AD$38/SUM(Programacion!AD$35:AD$41)*'2 Eval'!$H28)+IF(Programacion!AD$39="",0,Programacion!AD$39/SUM(Programacion!AD$35:AD$41)*'2 Eval'!$I28)+IF(Programacion!AD$40="",0,Programacion!AD$40/SUM(Programacion!AD$35:AD$41)*'2 Eval'!$J28)+IF(Programacion!AD$41="",0,Programacion!AD$41/SUM(Programacion!AD$35:AD$41)*'2 Eval'!$K28))*SUM(Programacion!AD$35:AD$41)/SUM(Programacion!AD$28:AD$41)+IF('Res 1ªEval'!AF29="",0,'Res 1ªEval'!AF29*SUM(Programacion!AD$28:AD$34)/SUM(Programacion!AD$28:AD$41)))))</f>
        <v/>
      </c>
      <c r="AG29" s="270" t="str">
        <f>IF($C29="","",IF(SUM(Programacion!AE$28:AE$41)=0,"",IF(SUM(Programacion!AE$35:AE$41)=0,'Res 1ªEval'!AG29,(IF(Programacion!AE$35="",0,Programacion!AE$35/SUM(Programacion!AE$35:AE$41)*'2 Eval'!$E28)+IF(Programacion!AE$36="",0,Programacion!AE$36/SUM(Programacion!AE$35:AE$41)*'2 Eval'!$F28)+IF(Programacion!AE$37="",0,Programacion!AE$37/SUM(Programacion!AE$35:AE$41)*'2 Eval'!$G28)+IF(Programacion!AE$38="",0,Programacion!AE$38/SUM(Programacion!AE$35:AE$41)*'2 Eval'!$H28)+IF(Programacion!AE$39="",0,Programacion!AE$39/SUM(Programacion!AE$35:AE$41)*'2 Eval'!$I28)+IF(Programacion!AE$40="",0,Programacion!AE$40/SUM(Programacion!AE$35:AE$41)*'2 Eval'!$J28)+IF(Programacion!AE$41="",0,Programacion!AE$41/SUM(Programacion!AE$35:AE$41)*'2 Eval'!$K28))*SUM(Programacion!AE$35:AE$41)/SUM(Programacion!AE$28:AE$41)+IF('Res 1ªEval'!AG29="",0,'Res 1ªEval'!AG29*SUM(Programacion!AE$28:AE$34)/SUM(Programacion!AE$28:AE$41)))))</f>
        <v/>
      </c>
      <c r="AH29" s="270" t="str">
        <f>IF($C29="","",IF(SUM(Programacion!AF$28:AF$41)=0,"",IF(SUM(Programacion!AF$35:AF$41)=0,'Res 1ªEval'!AH29,(IF(Programacion!AF$35="",0,Programacion!AF$35/SUM(Programacion!AF$35:AF$41)*'2 Eval'!$E28)+IF(Programacion!AF$36="",0,Programacion!AF$36/SUM(Programacion!AF$35:AF$41)*'2 Eval'!$F28)+IF(Programacion!AF$37="",0,Programacion!AF$37/SUM(Programacion!AF$35:AF$41)*'2 Eval'!$G28)+IF(Programacion!AF$38="",0,Programacion!AF$38/SUM(Programacion!AF$35:AF$41)*'2 Eval'!$H28)+IF(Programacion!AF$39="",0,Programacion!AF$39/SUM(Programacion!AF$35:AF$41)*'2 Eval'!$I28)+IF(Programacion!AF$40="",0,Programacion!AF$40/SUM(Programacion!AF$35:AF$41)*'2 Eval'!$J28)+IF(Programacion!AF$41="",0,Programacion!AF$41/SUM(Programacion!AF$35:AF$41)*'2 Eval'!$K28))*SUM(Programacion!AF$35:AF$41)/SUM(Programacion!AF$28:AF$41)+IF('Res 1ªEval'!AH29="",0,'Res 1ªEval'!AH29*SUM(Programacion!AF$28:AF$34)/SUM(Programacion!AF$28:AF$41)))))</f>
        <v/>
      </c>
      <c r="AI29" s="270" t="str">
        <f>IF($C29="","",IF(SUM(Programacion!AG$28:AG$41)=0,"",IF(SUM(Programacion!AG$35:AG$41)=0,'Res 1ªEval'!AI29,(IF(Programacion!AG$35="",0,Programacion!AG$35/SUM(Programacion!AG$35:AG$41)*'2 Eval'!$E28)+IF(Programacion!AG$36="",0,Programacion!AG$36/SUM(Programacion!AG$35:AG$41)*'2 Eval'!$F28)+IF(Programacion!AG$37="",0,Programacion!AG$37/SUM(Programacion!AG$35:AG$41)*'2 Eval'!$G28)+IF(Programacion!AG$38="",0,Programacion!AG$38/SUM(Programacion!AG$35:AG$41)*'2 Eval'!$H28)+IF(Programacion!AG$39="",0,Programacion!AG$39/SUM(Programacion!AG$35:AG$41)*'2 Eval'!$I28)+IF(Programacion!AG$40="",0,Programacion!AG$40/SUM(Programacion!AG$35:AG$41)*'2 Eval'!$J28)+IF(Programacion!AG$41="",0,Programacion!AG$41/SUM(Programacion!AG$35:AG$41)*'2 Eval'!$K28))*SUM(Programacion!AG$35:AG$41)/SUM(Programacion!AG$28:AG$41)+IF('Res 1ªEval'!AI29="",0,'Res 1ªEval'!AI29*SUM(Programacion!AG$28:AG$34)/SUM(Programacion!AG$28:AG$41)))))</f>
        <v/>
      </c>
      <c r="AJ29" s="270" t="str">
        <f>IF($C29="","",IF(SUM(Programacion!AH$28:AH$41)=0,"",IF(SUM(Programacion!AH$35:AH$41)=0,'Res 1ªEval'!AJ29,(IF(Programacion!AH$35="",0,Programacion!AH$35/SUM(Programacion!AH$35:AH$41)*'2 Eval'!$E28)+IF(Programacion!AH$36="",0,Programacion!AH$36/SUM(Programacion!AH$35:AH$41)*'2 Eval'!$F28)+IF(Programacion!AH$37="",0,Programacion!AH$37/SUM(Programacion!AH$35:AH$41)*'2 Eval'!$G28)+IF(Programacion!AH$38="",0,Programacion!AH$38/SUM(Programacion!AH$35:AH$41)*'2 Eval'!$H28)+IF(Programacion!AH$39="",0,Programacion!AH$39/SUM(Programacion!AH$35:AH$41)*'2 Eval'!$I28)+IF(Programacion!AH$40="",0,Programacion!AH$40/SUM(Programacion!AH$35:AH$41)*'2 Eval'!$J28)+IF(Programacion!AH$41="",0,Programacion!AH$41/SUM(Programacion!AH$35:AH$41)*'2 Eval'!$K28))*SUM(Programacion!AH$35:AH$41)/SUM(Programacion!AH$28:AH$41)+IF('Res 1ªEval'!AJ29="",0,'Res 1ªEval'!AJ29*SUM(Programacion!AH$28:AH$34)/SUM(Programacion!AH$28:AH$41)))))</f>
        <v/>
      </c>
      <c r="AK29" s="270" t="str">
        <f>IF($C29="","",IF(SUM(Programacion!AI$28:AI$41)=0,"",IF(SUM(Programacion!AI$35:AI$41)=0,'Res 1ªEval'!AK29,(IF(Programacion!AI$35="",0,Programacion!AI$35/SUM(Programacion!AI$35:AI$41)*'2 Eval'!$E28)+IF(Programacion!AI$36="",0,Programacion!AI$36/SUM(Programacion!AI$35:AI$41)*'2 Eval'!$F28)+IF(Programacion!AI$37="",0,Programacion!AI$37/SUM(Programacion!AI$35:AI$41)*'2 Eval'!$G28)+IF(Programacion!AI$38="",0,Programacion!AI$38/SUM(Programacion!AI$35:AI$41)*'2 Eval'!$H28)+IF(Programacion!AI$39="",0,Programacion!AI$39/SUM(Programacion!AI$35:AI$41)*'2 Eval'!$I28)+IF(Programacion!AI$40="",0,Programacion!AI$40/SUM(Programacion!AI$35:AI$41)*'2 Eval'!$J28)+IF(Programacion!AI$41="",0,Programacion!AI$41/SUM(Programacion!AI$35:AI$41)*'2 Eval'!$K28))*SUM(Programacion!AI$35:AI$41)/SUM(Programacion!AI$28:AI$41)+IF('Res 1ªEval'!AK29="",0,'Res 1ªEval'!AK29*SUM(Programacion!AI$28:AI$34)/SUM(Programacion!AI$28:AI$41)))))</f>
        <v/>
      </c>
      <c r="AL29" s="270" t="str">
        <f>IF($C29="","",IF(SUM(Programacion!AJ$28:AJ$41)=0,"",IF(SUM(Programacion!AJ$35:AJ$41)=0,'Res 1ªEval'!AL29,(IF(Programacion!AJ$35="",0,Programacion!AJ$35/SUM(Programacion!AJ$35:AJ$41)*'2 Eval'!$E28)+IF(Programacion!AJ$36="",0,Programacion!AJ$36/SUM(Programacion!AJ$35:AJ$41)*'2 Eval'!$F28)+IF(Programacion!AJ$37="",0,Programacion!AJ$37/SUM(Programacion!AJ$35:AJ$41)*'2 Eval'!$G28)+IF(Programacion!AJ$38="",0,Programacion!AJ$38/SUM(Programacion!AJ$35:AJ$41)*'2 Eval'!$H28)+IF(Programacion!AJ$39="",0,Programacion!AJ$39/SUM(Programacion!AJ$35:AJ$41)*'2 Eval'!$I28)+IF(Programacion!AJ$40="",0,Programacion!AJ$40/SUM(Programacion!AJ$35:AJ$41)*'2 Eval'!$J28)+IF(Programacion!AJ$41="",0,Programacion!AJ$41/SUM(Programacion!AJ$35:AJ$41)*'2 Eval'!$K28))*SUM(Programacion!AJ$35:AJ$41)/SUM(Programacion!AJ$28:AJ$41)+IF('Res 1ªEval'!AL29="",0,'Res 1ªEval'!AL29*SUM(Programacion!AJ$28:AJ$34)/SUM(Programacion!AJ$28:AJ$41)))))</f>
        <v/>
      </c>
      <c r="AM29" s="270" t="str">
        <f>IF($C29="","",IF(SUM(Programacion!AK$28:AK$41)=0,"",IF(SUM(Programacion!AK$35:AK$41)=0,'Res 1ªEval'!AM29,(IF(Programacion!AK$35="",0,Programacion!AK$35/SUM(Programacion!AK$35:AK$41)*'2 Eval'!$E28)+IF(Programacion!AK$36="",0,Programacion!AK$36/SUM(Programacion!AK$35:AK$41)*'2 Eval'!$F28)+IF(Programacion!AK$37="",0,Programacion!AK$37/SUM(Programacion!AK$35:AK$41)*'2 Eval'!$G28)+IF(Programacion!AK$38="",0,Programacion!AK$38/SUM(Programacion!AK$35:AK$41)*'2 Eval'!$H28)+IF(Programacion!AK$39="",0,Programacion!AK$39/SUM(Programacion!AK$35:AK$41)*'2 Eval'!$I28)+IF(Programacion!AK$40="",0,Programacion!AK$40/SUM(Programacion!AK$35:AK$41)*'2 Eval'!$J28)+IF(Programacion!AK$41="",0,Programacion!AK$41/SUM(Programacion!AK$35:AK$41)*'2 Eval'!$K28))*SUM(Programacion!AK$35:AK$41)/SUM(Programacion!AK$28:AK$41)+IF('Res 1ªEval'!AM29="",0,'Res 1ªEval'!AM29*SUM(Programacion!AK$28:AK$34)/SUM(Programacion!AK$28:AK$41)))))</f>
        <v/>
      </c>
      <c r="AN29" s="270" t="str">
        <f>IF($C29="","",IF(SUM(Programacion!AL$28:AL$41)=0,"",IF(SUM(Programacion!AL$35:AL$41)=0,'Res 1ªEval'!AN29,(IF(Programacion!AL$35="",0,Programacion!AL$35/SUM(Programacion!AL$35:AL$41)*'2 Eval'!$E28)+IF(Programacion!AL$36="",0,Programacion!AL$36/SUM(Programacion!AL$35:AL$41)*'2 Eval'!$F28)+IF(Programacion!AL$37="",0,Programacion!AL$37/SUM(Programacion!AL$35:AL$41)*'2 Eval'!$G28)+IF(Programacion!AL$38="",0,Programacion!AL$38/SUM(Programacion!AL$35:AL$41)*'2 Eval'!$H28)+IF(Programacion!AL$39="",0,Programacion!AL$39/SUM(Programacion!AL$35:AL$41)*'2 Eval'!$I28)+IF(Programacion!AL$40="",0,Programacion!AL$40/SUM(Programacion!AL$35:AL$41)*'2 Eval'!$J28)+IF(Programacion!AL$41="",0,Programacion!AL$41/SUM(Programacion!AL$35:AL$41)*'2 Eval'!$K28))*SUM(Programacion!AL$35:AL$41)/SUM(Programacion!AL$28:AL$41)+IF('Res 1ªEval'!AN29="",0,'Res 1ªEval'!AN29*SUM(Programacion!AL$28:AL$34)/SUM(Programacion!AL$28:AL$41)))))</f>
        <v/>
      </c>
      <c r="AO29" s="270" t="str">
        <f>IF($C29="","",IF(SUM(Programacion!AM$28:AM$41)=0,"",IF(SUM(Programacion!AM$35:AM$41)=0,'Res 1ªEval'!AO29,(IF(Programacion!AM$35="",0,Programacion!AM$35/SUM(Programacion!AM$35:AM$41)*'2 Eval'!$E28)+IF(Programacion!AM$36="",0,Programacion!AM$36/SUM(Programacion!AM$35:AM$41)*'2 Eval'!$F28)+IF(Programacion!AM$37="",0,Programacion!AM$37/SUM(Programacion!AM$35:AM$41)*'2 Eval'!$G28)+IF(Programacion!AM$38="",0,Programacion!AM$38/SUM(Programacion!AM$35:AM$41)*'2 Eval'!$H28)+IF(Programacion!AM$39="",0,Programacion!AM$39/SUM(Programacion!AM$35:AM$41)*'2 Eval'!$I28)+IF(Programacion!AM$40="",0,Programacion!AM$40/SUM(Programacion!AM$35:AM$41)*'2 Eval'!$J28)+IF(Programacion!AM$41="",0,Programacion!AM$41/SUM(Programacion!AM$35:AM$41)*'2 Eval'!$K28))*SUM(Programacion!AM$35:AM$41)/SUM(Programacion!AM$28:AM$41)+IF('Res 1ªEval'!AO29="",0,'Res 1ªEval'!AO29*SUM(Programacion!AM$28:AM$34)/SUM(Programacion!AM$28:AM$41)))))</f>
        <v/>
      </c>
      <c r="AP29" s="270" t="str">
        <f>IF($C29="","",IF(SUM(Programacion!AN$28:AN$41)=0,"",IF(SUM(Programacion!AN$35:AN$41)=0,'Res 1ªEval'!AP29,(IF(Programacion!AN$35="",0,Programacion!AN$35/SUM(Programacion!AN$35:AN$41)*'2 Eval'!$E28)+IF(Programacion!AN$36="",0,Programacion!AN$36/SUM(Programacion!AN$35:AN$41)*'2 Eval'!$F28)+IF(Programacion!AN$37="",0,Programacion!AN$37/SUM(Programacion!AN$35:AN$41)*'2 Eval'!$G28)+IF(Programacion!AN$38="",0,Programacion!AN$38/SUM(Programacion!AN$35:AN$41)*'2 Eval'!$H28)+IF(Programacion!AN$39="",0,Programacion!AN$39/SUM(Programacion!AN$35:AN$41)*'2 Eval'!$I28)+IF(Programacion!AN$40="",0,Programacion!AN$40/SUM(Programacion!AN$35:AN$41)*'2 Eval'!$J28)+IF(Programacion!AN$41="",0,Programacion!AN$41/SUM(Programacion!AN$35:AN$41)*'2 Eval'!$K28))*SUM(Programacion!AN$35:AN$41)/SUM(Programacion!AN$28:AN$41)+IF('Res 1ªEval'!AP29="",0,'Res 1ªEval'!AP29*SUM(Programacion!AN$28:AN$34)/SUM(Programacion!AN$28:AN$41)))))</f>
        <v/>
      </c>
      <c r="AQ29" s="270" t="str">
        <f>IF($C29="","",IF(SUM(Programacion!AO$28:AO$41)=0,"",IF(SUM(Programacion!AO$35:AO$41)=0,'Res 1ªEval'!AQ29,(IF(Programacion!AO$35="",0,Programacion!AO$35/SUM(Programacion!AO$35:AO$41)*'2 Eval'!$E28)+IF(Programacion!AO$36="",0,Programacion!AO$36/SUM(Programacion!AO$35:AO$41)*'2 Eval'!$F28)+IF(Programacion!AO$37="",0,Programacion!AO$37/SUM(Programacion!AO$35:AO$41)*'2 Eval'!$G28)+IF(Programacion!AO$38="",0,Programacion!AO$38/SUM(Programacion!AO$35:AO$41)*'2 Eval'!$H28)+IF(Programacion!AO$39="",0,Programacion!AO$39/SUM(Programacion!AO$35:AO$41)*'2 Eval'!$I28)+IF(Programacion!AO$40="",0,Programacion!AO$40/SUM(Programacion!AO$35:AO$41)*'2 Eval'!$J28)+IF(Programacion!AO$41="",0,Programacion!AO$41/SUM(Programacion!AO$35:AO$41)*'2 Eval'!$K28))*SUM(Programacion!AO$35:AO$41)/SUM(Programacion!AO$28:AO$41)+IF('Res 1ªEval'!AQ29="",0,'Res 1ªEval'!AQ29*SUM(Programacion!AO$28:AO$34)/SUM(Programacion!AO$28:AO$41)))))</f>
        <v/>
      </c>
      <c r="AR29" s="270" t="str">
        <f>IF($C29="","",IF(SUM(Programacion!AP$28:AP$41)=0,"",IF(SUM(Programacion!AP$35:AP$41)=0,'Res 1ªEval'!AR29,(IF(Programacion!AP$35="",0,Programacion!AP$35/SUM(Programacion!AP$35:AP$41)*'2 Eval'!$E28)+IF(Programacion!AP$36="",0,Programacion!AP$36/SUM(Programacion!AP$35:AP$41)*'2 Eval'!$F28)+IF(Programacion!AP$37="",0,Programacion!AP$37/SUM(Programacion!AP$35:AP$41)*'2 Eval'!$G28)+IF(Programacion!AP$38="",0,Programacion!AP$38/SUM(Programacion!AP$35:AP$41)*'2 Eval'!$H28)+IF(Programacion!AP$39="",0,Programacion!AP$39/SUM(Programacion!AP$35:AP$41)*'2 Eval'!$I28)+IF(Programacion!AP$40="",0,Programacion!AP$40/SUM(Programacion!AP$35:AP$41)*'2 Eval'!$J28)+IF(Programacion!AP$41="",0,Programacion!AP$41/SUM(Programacion!AP$35:AP$41)*'2 Eval'!$K28))*SUM(Programacion!AP$35:AP$41)/SUM(Programacion!AP$28:AP$41)+IF('Res 1ªEval'!AR29="",0,'Res 1ªEval'!AR29*SUM(Programacion!AP$28:AP$34)/SUM(Programacion!AP$28:AP$41)))))</f>
        <v/>
      </c>
      <c r="AS29" s="270" t="str">
        <f>IF($C29="","",IF(SUM(Programacion!AQ$28:AQ$41)=0,"",IF(SUM(Programacion!AQ$35:AQ$41)=0,'Res 1ªEval'!AS29,(IF(Programacion!AQ$35="",0,Programacion!AQ$35/SUM(Programacion!AQ$35:AQ$41)*'2 Eval'!$E28)+IF(Programacion!AQ$36="",0,Programacion!AQ$36/SUM(Programacion!AQ$35:AQ$41)*'2 Eval'!$F28)+IF(Programacion!AQ$37="",0,Programacion!AQ$37/SUM(Programacion!AQ$35:AQ$41)*'2 Eval'!$G28)+IF(Programacion!AQ$38="",0,Programacion!AQ$38/SUM(Programacion!AQ$35:AQ$41)*'2 Eval'!$H28)+IF(Programacion!AQ$39="",0,Programacion!AQ$39/SUM(Programacion!AQ$35:AQ$41)*'2 Eval'!$I28)+IF(Programacion!AQ$40="",0,Programacion!AQ$40/SUM(Programacion!AQ$35:AQ$41)*'2 Eval'!$J28)+IF(Programacion!AQ$41="",0,Programacion!AQ$41/SUM(Programacion!AQ$35:AQ$41)*'2 Eval'!$K28))*SUM(Programacion!AQ$35:AQ$41)/SUM(Programacion!AQ$28:AQ$41)+IF('Res 1ªEval'!AS29="",0,'Res 1ªEval'!AS29*SUM(Programacion!AQ$28:AQ$34)/SUM(Programacion!AQ$28:AQ$41)))))</f>
        <v/>
      </c>
      <c r="AT29" s="270" t="str">
        <f>IF($C29="","",IF(SUM(Programacion!AR$28:AR$41)=0,"",IF(SUM(Programacion!AR$35:AR$41)=0,'Res 1ªEval'!AT29,(IF(Programacion!AR$35="",0,Programacion!AR$35/SUM(Programacion!AR$35:AR$41)*'2 Eval'!$E28)+IF(Programacion!AR$36="",0,Programacion!AR$36/SUM(Programacion!AR$35:AR$41)*'2 Eval'!$F28)+IF(Programacion!AR$37="",0,Programacion!AR$37/SUM(Programacion!AR$35:AR$41)*'2 Eval'!$G28)+IF(Programacion!AR$38="",0,Programacion!AR$38/SUM(Programacion!AR$35:AR$41)*'2 Eval'!$H28)+IF(Programacion!AR$39="",0,Programacion!AR$39/SUM(Programacion!AR$35:AR$41)*'2 Eval'!$I28)+IF(Programacion!AR$40="",0,Programacion!AR$40/SUM(Programacion!AR$35:AR$41)*'2 Eval'!$J28)+IF(Programacion!AR$41="",0,Programacion!AR$41/SUM(Programacion!AR$35:AR$41)*'2 Eval'!$K28))*SUM(Programacion!AR$35:AR$41)/SUM(Programacion!AR$28:AR$41)+IF('Res 1ªEval'!AT29="",0,'Res 1ªEval'!AT29*SUM(Programacion!AR$28:AR$34)/SUM(Programacion!AR$28:AR$41)))))</f>
        <v/>
      </c>
      <c r="AU29" s="270" t="str">
        <f>IF($C29="","",IF(SUM(Programacion!AS$28:AS$41)=0,"",IF(SUM(Programacion!AS$35:AS$41)=0,'Res 1ªEval'!AU29,(IF(Programacion!AS$35="",0,Programacion!AS$35/SUM(Programacion!AS$35:AS$41)*'2 Eval'!$E28)+IF(Programacion!AS$36="",0,Programacion!AS$36/SUM(Programacion!AS$35:AS$41)*'2 Eval'!$F28)+IF(Programacion!AS$37="",0,Programacion!AS$37/SUM(Programacion!AS$35:AS$41)*'2 Eval'!$G28)+IF(Programacion!AS$38="",0,Programacion!AS$38/SUM(Programacion!AS$35:AS$41)*'2 Eval'!$H28)+IF(Programacion!AS$39="",0,Programacion!AS$39/SUM(Programacion!AS$35:AS$41)*'2 Eval'!$I28)+IF(Programacion!AS$40="",0,Programacion!AS$40/SUM(Programacion!AS$35:AS$41)*'2 Eval'!$J28)+IF(Programacion!AS$41="",0,Programacion!AS$41/SUM(Programacion!AS$35:AS$41)*'2 Eval'!$K28))*SUM(Programacion!AS$35:AS$41)/SUM(Programacion!AS$28:AS$41)+IF('Res 1ªEval'!AU29="",0,'Res 1ªEval'!AU29*SUM(Programacion!AS$28:AS$34)/SUM(Programacion!AS$28:AS$41)))))</f>
        <v/>
      </c>
      <c r="AV29" s="270" t="str">
        <f>IF($C29="","",IF(SUM(Programacion!AT$28:AT$41)=0,"",IF(SUM(Programacion!AT$35:AT$41)=0,'Res 1ªEval'!AV29,(IF(Programacion!AT$35="",0,Programacion!AT$35/SUM(Programacion!AT$35:AT$41)*'2 Eval'!$E28)+IF(Programacion!AT$36="",0,Programacion!AT$36/SUM(Programacion!AT$35:AT$41)*'2 Eval'!$F28)+IF(Programacion!AT$37="",0,Programacion!AT$37/SUM(Programacion!AT$35:AT$41)*'2 Eval'!$G28)+IF(Programacion!AT$38="",0,Programacion!AT$38/SUM(Programacion!AT$35:AT$41)*'2 Eval'!$H28)+IF(Programacion!AT$39="",0,Programacion!AT$39/SUM(Programacion!AT$35:AT$41)*'2 Eval'!$I28)+IF(Programacion!AT$40="",0,Programacion!AT$40/SUM(Programacion!AT$35:AT$41)*'2 Eval'!$J28)+IF(Programacion!AT$41="",0,Programacion!AT$41/SUM(Programacion!AT$35:AT$41)*'2 Eval'!$K28))*SUM(Programacion!AT$35:AT$41)/SUM(Programacion!AT$28:AT$41)+IF('Res 1ªEval'!AV29="",0,'Res 1ªEval'!AV29*SUM(Programacion!AT$28:AT$34)/SUM(Programacion!AT$28:AT$41)))))</f>
        <v/>
      </c>
      <c r="AW29" s="270" t="str">
        <f>IF($C29="","",IF(SUM(Programacion!AU$28:AU$41)=0,"",IF(SUM(Programacion!AU$35:AU$41)=0,'Res 1ªEval'!AW29,(IF(Programacion!AU$35="",0,Programacion!AU$35/SUM(Programacion!AU$35:AU$41)*'2 Eval'!$E28)+IF(Programacion!AU$36="",0,Programacion!AU$36/SUM(Programacion!AU$35:AU$41)*'2 Eval'!$F28)+IF(Programacion!AU$37="",0,Programacion!AU$37/SUM(Programacion!AU$35:AU$41)*'2 Eval'!$G28)+IF(Programacion!AU$38="",0,Programacion!AU$38/SUM(Programacion!AU$35:AU$41)*'2 Eval'!$H28)+IF(Programacion!AU$39="",0,Programacion!AU$39/SUM(Programacion!AU$35:AU$41)*'2 Eval'!$I28)+IF(Programacion!AU$40="",0,Programacion!AU$40/SUM(Programacion!AU$35:AU$41)*'2 Eval'!$J28)+IF(Programacion!AU$41="",0,Programacion!AU$41/SUM(Programacion!AU$35:AU$41)*'2 Eval'!$K28))*SUM(Programacion!AU$35:AU$41)/SUM(Programacion!AU$28:AU$41)+IF('Res 1ªEval'!AW29="",0,'Res 1ªEval'!AW29*SUM(Programacion!AU$28:AU$34)/SUM(Programacion!AU$28:AU$41)))))</f>
        <v/>
      </c>
      <c r="AX29" s="270" t="str">
        <f>IF($C29="","",IF(SUM(Programacion!AV$28:AV$41)=0,"",IF(SUM(Programacion!AV$35:AV$41)=0,'Res 1ªEval'!AX29,(IF(Programacion!AV$35="",0,Programacion!AV$35/SUM(Programacion!AV$35:AV$41)*'2 Eval'!$E28)+IF(Programacion!AV$36="",0,Programacion!AV$36/SUM(Programacion!AV$35:AV$41)*'2 Eval'!$F28)+IF(Programacion!AV$37="",0,Programacion!AV$37/SUM(Programacion!AV$35:AV$41)*'2 Eval'!$G28)+IF(Programacion!AV$38="",0,Programacion!AV$38/SUM(Programacion!AV$35:AV$41)*'2 Eval'!$H28)+IF(Programacion!AV$39="",0,Programacion!AV$39/SUM(Programacion!AV$35:AV$41)*'2 Eval'!$I28)+IF(Programacion!AV$40="",0,Programacion!AV$40/SUM(Programacion!AV$35:AV$41)*'2 Eval'!$J28)+IF(Programacion!AV$41="",0,Programacion!AV$41/SUM(Programacion!AV$35:AV$41)*'2 Eval'!$K28))*SUM(Programacion!AV$35:AV$41)/SUM(Programacion!AV$28:AV$41)+IF('Res 1ªEval'!AX29="",0,'Res 1ªEval'!AX29*SUM(Programacion!AV$28:AV$34)/SUM(Programacion!AV$28:AV$41)))))</f>
        <v/>
      </c>
      <c r="AY29" s="270" t="str">
        <f>IF($C29="","",IF(SUM(Programacion!AW$28:AW$41)=0,"",IF(SUM(Programacion!AW$35:AW$41)=0,'Res 1ªEval'!AY29,(IF(Programacion!AW$35="",0,Programacion!AW$35/SUM(Programacion!AW$35:AW$41)*'2 Eval'!$E28)+IF(Programacion!AW$36="",0,Programacion!AW$36/SUM(Programacion!AW$35:AW$41)*'2 Eval'!$F28)+IF(Programacion!AW$37="",0,Programacion!AW$37/SUM(Programacion!AW$35:AW$41)*'2 Eval'!$G28)+IF(Programacion!AW$38="",0,Programacion!AW$38/SUM(Programacion!AW$35:AW$41)*'2 Eval'!$H28)+IF(Programacion!AW$39="",0,Programacion!AW$39/SUM(Programacion!AW$35:AW$41)*'2 Eval'!$I28)+IF(Programacion!AW$40="",0,Programacion!AW$40/SUM(Programacion!AW$35:AW$41)*'2 Eval'!$J28)+IF(Programacion!AW$41="",0,Programacion!AW$41/SUM(Programacion!AW$35:AW$41)*'2 Eval'!$K28))*SUM(Programacion!AW$35:AW$41)/SUM(Programacion!AW$28:AW$41)+IF('Res 1ªEval'!AY29="",0,'Res 1ªEval'!AY29*SUM(Programacion!AW$28:AW$34)/SUM(Programacion!AW$28:AW$41)))))</f>
        <v/>
      </c>
      <c r="AZ29" s="270" t="str">
        <f>IF($C29="","",IF(SUM(Programacion!AX$28:AX$41)=0,"",IF(SUM(Programacion!AX$35:AX$41)=0,'Res 1ªEval'!AZ29,(IF(Programacion!AX$35="",0,Programacion!AX$35/SUM(Programacion!AX$35:AX$41)*'2 Eval'!$E28)+IF(Programacion!AX$36="",0,Programacion!AX$36/SUM(Programacion!AX$35:AX$41)*'2 Eval'!$F28)+IF(Programacion!AX$37="",0,Programacion!AX$37/SUM(Programacion!AX$35:AX$41)*'2 Eval'!$G28)+IF(Programacion!AX$38="",0,Programacion!AX$38/SUM(Programacion!AX$35:AX$41)*'2 Eval'!$H28)+IF(Programacion!AX$39="",0,Programacion!AX$39/SUM(Programacion!AX$35:AX$41)*'2 Eval'!$I28)+IF(Programacion!AX$40="",0,Programacion!AX$40/SUM(Programacion!AX$35:AX$41)*'2 Eval'!$J28)+IF(Programacion!AX$41="",0,Programacion!AX$41/SUM(Programacion!AX$35:AX$41)*'2 Eval'!$K28))*SUM(Programacion!AX$35:AX$41)/SUM(Programacion!AX$28:AX$41)+IF('Res 1ªEval'!AZ29="",0,'Res 1ªEval'!AZ29*SUM(Programacion!AX$28:AX$34)/SUM(Programacion!AX$28:AX$41)))))</f>
        <v/>
      </c>
      <c r="BA29" s="270" t="str">
        <f>IF($C29="","",IF(SUM(Programacion!AY$28:AY$41)=0,"",IF(SUM(Programacion!AY$35:AY$41)=0,'Res 1ªEval'!BA29,(IF(Programacion!AY$35="",0,Programacion!AY$35/SUM(Programacion!AY$35:AY$41)*'2 Eval'!$E28)+IF(Programacion!AY$36="",0,Programacion!AY$36/SUM(Programacion!AY$35:AY$41)*'2 Eval'!$F28)+IF(Programacion!AY$37="",0,Programacion!AY$37/SUM(Programacion!AY$35:AY$41)*'2 Eval'!$G28)+IF(Programacion!AY$38="",0,Programacion!AY$38/SUM(Programacion!AY$35:AY$41)*'2 Eval'!$H28)+IF(Programacion!AY$39="",0,Programacion!AY$39/SUM(Programacion!AY$35:AY$41)*'2 Eval'!$I28)+IF(Programacion!AY$40="",0,Programacion!AY$40/SUM(Programacion!AY$35:AY$41)*'2 Eval'!$J28)+IF(Programacion!AY$41="",0,Programacion!AY$41/SUM(Programacion!AY$35:AY$41)*'2 Eval'!$K28))*SUM(Programacion!AY$35:AY$41)/SUM(Programacion!AY$28:AY$41)+IF('Res 1ªEval'!BA29="",0,'Res 1ªEval'!BA29*SUM(Programacion!AY$28:AY$34)/SUM(Programacion!AY$28:AY$41)))))</f>
        <v/>
      </c>
      <c r="BB29" s="270" t="str">
        <f>IF($C29="","",IF(SUM(Programacion!AZ$28:AZ$41)=0,"",IF(SUM(Programacion!AZ$35:AZ$41)=0,'Res 1ªEval'!BB29,(IF(Programacion!AZ$35="",0,Programacion!AZ$35/SUM(Programacion!AZ$35:AZ$41)*'2 Eval'!$E28)+IF(Programacion!AZ$36="",0,Programacion!AZ$36/SUM(Programacion!AZ$35:AZ$41)*'2 Eval'!$F28)+IF(Programacion!AZ$37="",0,Programacion!AZ$37/SUM(Programacion!AZ$35:AZ$41)*'2 Eval'!$G28)+IF(Programacion!AZ$38="",0,Programacion!AZ$38/SUM(Programacion!AZ$35:AZ$41)*'2 Eval'!$H28)+IF(Programacion!AZ$39="",0,Programacion!AZ$39/SUM(Programacion!AZ$35:AZ$41)*'2 Eval'!$I28)+IF(Programacion!AZ$40="",0,Programacion!AZ$40/SUM(Programacion!AZ$35:AZ$41)*'2 Eval'!$J28)+IF(Programacion!AZ$41="",0,Programacion!AZ$41/SUM(Programacion!AZ$35:AZ$41)*'2 Eval'!$K28))*SUM(Programacion!AZ$35:AZ$41)/SUM(Programacion!AZ$28:AZ$41)+IF('Res 1ªEval'!BB29="",0,'Res 1ªEval'!BB29*SUM(Programacion!AZ$28:AZ$34)/SUM(Programacion!AZ$28:AZ$41)))))</f>
        <v/>
      </c>
      <c r="BC29" s="270" t="str">
        <f>IF($C29="","",IF(SUM(Programacion!BA$28:BA$41)=0,"",IF(SUM(Programacion!BA$35:BA$41)=0,'Res 1ªEval'!BC29,(IF(Programacion!BA$35="",0,Programacion!BA$35/SUM(Programacion!BA$35:BA$41)*'2 Eval'!$E28)+IF(Programacion!BA$36="",0,Programacion!BA$36/SUM(Programacion!BA$35:BA$41)*'2 Eval'!$F28)+IF(Programacion!BA$37="",0,Programacion!BA$37/SUM(Programacion!BA$35:BA$41)*'2 Eval'!$G28)+IF(Programacion!BA$38="",0,Programacion!BA$38/SUM(Programacion!BA$35:BA$41)*'2 Eval'!$H28)+IF(Programacion!BA$39="",0,Programacion!BA$39/SUM(Programacion!BA$35:BA$41)*'2 Eval'!$I28)+IF(Programacion!BA$40="",0,Programacion!BA$40/SUM(Programacion!BA$35:BA$41)*'2 Eval'!$J28)+IF(Programacion!BA$41="",0,Programacion!BA$41/SUM(Programacion!BA$35:BA$41)*'2 Eval'!$K28))*SUM(Programacion!BA$35:BA$41)/SUM(Programacion!BA$28:BA$41)+IF('Res 1ªEval'!BC29="",0,'Res 1ªEval'!BC29*SUM(Programacion!BA$28:BA$34)/SUM(Programacion!BA$28:BA$41)))))</f>
        <v/>
      </c>
      <c r="BD29" s="270" t="str">
        <f>IF($C29="","",IF(SUM(Programacion!BB$28:BB$41)=0,"",IF(SUM(Programacion!BB$35:BB$41)=0,'Res 1ªEval'!BD29,(IF(Programacion!BB$35="",0,Programacion!BB$35/SUM(Programacion!BB$35:BB$41)*'2 Eval'!$E28)+IF(Programacion!BB$36="",0,Programacion!BB$36/SUM(Programacion!BB$35:BB$41)*'2 Eval'!$F28)+IF(Programacion!BB$37="",0,Programacion!BB$37/SUM(Programacion!BB$35:BB$41)*'2 Eval'!$G28)+IF(Programacion!BB$38="",0,Programacion!BB$38/SUM(Programacion!BB$35:BB$41)*'2 Eval'!$H28)+IF(Programacion!BB$39="",0,Programacion!BB$39/SUM(Programacion!BB$35:BB$41)*'2 Eval'!$I28)+IF(Programacion!BB$40="",0,Programacion!BB$40/SUM(Programacion!BB$35:BB$41)*'2 Eval'!$J28)+IF(Programacion!BB$41="",0,Programacion!BB$41/SUM(Programacion!BB$35:BB$41)*'2 Eval'!$K28))*SUM(Programacion!BB$35:BB$41)/SUM(Programacion!BB$28:BB$41)+IF('Res 1ªEval'!BD29="",0,'Res 1ªEval'!BD29*SUM(Programacion!BB$28:BB$34)/SUM(Programacion!BB$28:BB$41)))))</f>
        <v/>
      </c>
      <c r="BE29" s="270" t="str">
        <f>IF($C29="","",IF(SUM(Programacion!BC$28:BC$41)=0,"",IF(SUM(Programacion!BC$35:BC$41)=0,'Res 1ªEval'!BE29,(IF(Programacion!BC$35="",0,Programacion!BC$35/SUM(Programacion!BC$35:BC$41)*'2 Eval'!$E28)+IF(Programacion!BC$36="",0,Programacion!BC$36/SUM(Programacion!BC$35:BC$41)*'2 Eval'!$F28)+IF(Programacion!BC$37="",0,Programacion!BC$37/SUM(Programacion!BC$35:BC$41)*'2 Eval'!$G28)+IF(Programacion!BC$38="",0,Programacion!BC$38/SUM(Programacion!BC$35:BC$41)*'2 Eval'!$H28)+IF(Programacion!BC$39="",0,Programacion!BC$39/SUM(Programacion!BC$35:BC$41)*'2 Eval'!$I28)+IF(Programacion!BC$40="",0,Programacion!BC$40/SUM(Programacion!BC$35:BC$41)*'2 Eval'!$J28)+IF(Programacion!BC$41="",0,Programacion!BC$41/SUM(Programacion!BC$35:BC$41)*'2 Eval'!$K28))*SUM(Programacion!BC$35:BC$41)/SUM(Programacion!BC$28:BC$41)+IF('Res 1ªEval'!BE29="",0,'Res 1ªEval'!BE29*SUM(Programacion!BC$28:BC$34)/SUM(Programacion!BC$28:BC$41)))))</f>
        <v/>
      </c>
      <c r="BF29" s="270" t="str">
        <f>IF($C29="","",IF(SUM(Programacion!BD$28:BD$41)=0,"",IF(SUM(Programacion!BD$35:BD$41)=0,'Res 1ªEval'!BF29,(IF(Programacion!BD$35="",0,Programacion!BD$35/SUM(Programacion!BD$35:BD$41)*'2 Eval'!$E28)+IF(Programacion!BD$36="",0,Programacion!BD$36/SUM(Programacion!BD$35:BD$41)*'2 Eval'!$F28)+IF(Programacion!BD$37="",0,Programacion!BD$37/SUM(Programacion!BD$35:BD$41)*'2 Eval'!$G28)+IF(Programacion!BD$38="",0,Programacion!BD$38/SUM(Programacion!BD$35:BD$41)*'2 Eval'!$H28)+IF(Programacion!BD$39="",0,Programacion!BD$39/SUM(Programacion!BD$35:BD$41)*'2 Eval'!$I28)+IF(Programacion!BD$40="",0,Programacion!BD$40/SUM(Programacion!BD$35:BD$41)*'2 Eval'!$J28)+IF(Programacion!BD$41="",0,Programacion!BD$41/SUM(Programacion!BD$35:BD$41)*'2 Eval'!$K28))*SUM(Programacion!BD$35:BD$41)/SUM(Programacion!BD$28:BD$41)+IF('Res 1ªEval'!BF29="",0,'Res 1ªEval'!BF29*SUM(Programacion!BD$28:BD$34)/SUM(Programacion!BD$28:BD$41)))))</f>
        <v/>
      </c>
      <c r="BG29" s="270" t="str">
        <f>IF($C29="","",IF(SUM(Programacion!BE$28:BE$41)=0,"",IF(SUM(Programacion!BE$35:BE$41)=0,'Res 1ªEval'!BG29,(IF(Programacion!BE$35="",0,Programacion!BE$35/SUM(Programacion!BE$35:BE$41)*'2 Eval'!$E28)+IF(Programacion!BE$36="",0,Programacion!BE$36/SUM(Programacion!BE$35:BE$41)*'2 Eval'!$F28)+IF(Programacion!BE$37="",0,Programacion!BE$37/SUM(Programacion!BE$35:BE$41)*'2 Eval'!$G28)+IF(Programacion!BE$38="",0,Programacion!BE$38/SUM(Programacion!BE$35:BE$41)*'2 Eval'!$H28)+IF(Programacion!BE$39="",0,Programacion!BE$39/SUM(Programacion!BE$35:BE$41)*'2 Eval'!$I28)+IF(Programacion!BE$40="",0,Programacion!BE$40/SUM(Programacion!BE$35:BE$41)*'2 Eval'!$J28)+IF(Programacion!BE$41="",0,Programacion!BE$41/SUM(Programacion!BE$35:BE$41)*'2 Eval'!$K28))*SUM(Programacion!BE$35:BE$41)/SUM(Programacion!BE$28:BE$41)+IF('Res 1ªEval'!BG29="",0,'Res 1ªEval'!BG29*SUM(Programacion!BE$28:BE$34)/SUM(Programacion!BE$28:BE$41)))))</f>
        <v/>
      </c>
      <c r="BH29" s="270" t="str">
        <f>IF($C29="","",IF(SUM(Programacion!BF$28:BF$41)=0,"",IF(SUM(Programacion!BF$35:BF$41)=0,'Res 1ªEval'!BH29,(IF(Programacion!BF$35="",0,Programacion!BF$35/SUM(Programacion!BF$35:BF$41)*'2 Eval'!$E28)+IF(Programacion!BF$36="",0,Programacion!BF$36/SUM(Programacion!BF$35:BF$41)*'2 Eval'!$F28)+IF(Programacion!BF$37="",0,Programacion!BF$37/SUM(Programacion!BF$35:BF$41)*'2 Eval'!$G28)+IF(Programacion!BF$38="",0,Programacion!BF$38/SUM(Programacion!BF$35:BF$41)*'2 Eval'!$H28)+IF(Programacion!BF$39="",0,Programacion!BF$39/SUM(Programacion!BF$35:BF$41)*'2 Eval'!$I28)+IF(Programacion!BF$40="",0,Programacion!BF$40/SUM(Programacion!BF$35:BF$41)*'2 Eval'!$J28)+IF(Programacion!BF$41="",0,Programacion!BF$41/SUM(Programacion!BF$35:BF$41)*'2 Eval'!$K28))*SUM(Programacion!BF$35:BF$41)/SUM(Programacion!BF$28:BF$41)+IF('Res 1ªEval'!BH29="",0,'Res 1ªEval'!BH29*SUM(Programacion!BF$28:BF$34)/SUM(Programacion!BF$28:BF$41)))))</f>
        <v/>
      </c>
      <c r="BI29" s="270" t="str">
        <f>IF($C29="","",IF(SUM(Programacion!BG$28:BG$41)=0,"",IF(SUM(Programacion!BG$35:BG$41)=0,'Res 1ªEval'!BI29,(IF(Programacion!BG$35="",0,Programacion!BG$35/SUM(Programacion!BG$35:BG$41)*'2 Eval'!$E28)+IF(Programacion!BG$36="",0,Programacion!BG$36/SUM(Programacion!BG$35:BG$41)*'2 Eval'!$F28)+IF(Programacion!BG$37="",0,Programacion!BG$37/SUM(Programacion!BG$35:BG$41)*'2 Eval'!$G28)+IF(Programacion!BG$38="",0,Programacion!BG$38/SUM(Programacion!BG$35:BG$41)*'2 Eval'!$H28)+IF(Programacion!BG$39="",0,Programacion!BG$39/SUM(Programacion!BG$35:BG$41)*'2 Eval'!$I28)+IF(Programacion!BG$40="",0,Programacion!BG$40/SUM(Programacion!BG$35:BG$41)*'2 Eval'!$J28)+IF(Programacion!BG$41="",0,Programacion!BG$41/SUM(Programacion!BG$35:BG$41)*'2 Eval'!$K28))*SUM(Programacion!BG$35:BG$41)/SUM(Programacion!BG$28:BG$41)+IF('Res 1ªEval'!BI29="",0,'Res 1ªEval'!BI29*SUM(Programacion!BG$28:BG$34)/SUM(Programacion!BG$28:BG$41)))))</f>
        <v/>
      </c>
      <c r="BJ29" s="270" t="str">
        <f>IF($C29="","",IF(SUM(Programacion!BH$28:BH$41)=0,"",IF(SUM(Programacion!BH$35:BH$41)=0,'Res 1ªEval'!BJ29,(IF(Programacion!BH$35="",0,Programacion!BH$35/SUM(Programacion!BH$35:BH$41)*'2 Eval'!$E28)+IF(Programacion!BH$36="",0,Programacion!BH$36/SUM(Programacion!BH$35:BH$41)*'2 Eval'!$F28)+IF(Programacion!BH$37="",0,Programacion!BH$37/SUM(Programacion!BH$35:BH$41)*'2 Eval'!$G28)+IF(Programacion!BH$38="",0,Programacion!BH$38/SUM(Programacion!BH$35:BH$41)*'2 Eval'!$H28)+IF(Programacion!BH$39="",0,Programacion!BH$39/SUM(Programacion!BH$35:BH$41)*'2 Eval'!$I28)+IF(Programacion!BH$40="",0,Programacion!BH$40/SUM(Programacion!BH$35:BH$41)*'2 Eval'!$J28)+IF(Programacion!BH$41="",0,Programacion!BH$41/SUM(Programacion!BH$35:BH$41)*'2 Eval'!$K28))*SUM(Programacion!BH$35:BH$41)/SUM(Programacion!BH$28:BH$41)+IF('Res 1ªEval'!BJ29="",0,'Res 1ªEval'!BJ29*SUM(Programacion!BH$28:BH$34)/SUM(Programacion!BH$28:BH$41)))))</f>
        <v/>
      </c>
      <c r="BK29" s="270" t="str">
        <f>IF($C29="","",IF(SUM(Programacion!BI$28:BI$41)=0,"",IF(SUM(Programacion!BI$35:BI$41)=0,'Res 1ªEval'!BK29,(IF(Programacion!BI$35="",0,Programacion!BI$35/SUM(Programacion!BI$35:BI$41)*'2 Eval'!$E28)+IF(Programacion!BI$36="",0,Programacion!BI$36/SUM(Programacion!BI$35:BI$41)*'2 Eval'!$F28)+IF(Programacion!BI$37="",0,Programacion!BI$37/SUM(Programacion!BI$35:BI$41)*'2 Eval'!$G28)+IF(Programacion!BI$38="",0,Programacion!BI$38/SUM(Programacion!BI$35:BI$41)*'2 Eval'!$H28)+IF(Programacion!BI$39="",0,Programacion!BI$39/SUM(Programacion!BI$35:BI$41)*'2 Eval'!$I28)+IF(Programacion!BI$40="",0,Programacion!BI$40/SUM(Programacion!BI$35:BI$41)*'2 Eval'!$J28)+IF(Programacion!BI$41="",0,Programacion!BI$41/SUM(Programacion!BI$35:BI$41)*'2 Eval'!$K28))*SUM(Programacion!BI$35:BI$41)/SUM(Programacion!BI$28:BI$41)+IF('Res 1ªEval'!BK29="",0,'Res 1ªEval'!BK29*SUM(Programacion!BI$28:BI$34)/SUM(Programacion!BI$28:BI$41)))))</f>
        <v/>
      </c>
      <c r="BL29" s="270" t="str">
        <f>IF($C29="","",IF(SUM(Programacion!BJ$28:BJ$41)=0,"",IF(SUM(Programacion!BJ$35:BJ$41)=0,'Res 1ªEval'!BL29,(IF(Programacion!BJ$35="",0,Programacion!BJ$35/SUM(Programacion!BJ$35:BJ$41)*'2 Eval'!$E28)+IF(Programacion!BJ$36="",0,Programacion!BJ$36/SUM(Programacion!BJ$35:BJ$41)*'2 Eval'!$F28)+IF(Programacion!BJ$37="",0,Programacion!BJ$37/SUM(Programacion!BJ$35:BJ$41)*'2 Eval'!$G28)+IF(Programacion!BJ$38="",0,Programacion!BJ$38/SUM(Programacion!BJ$35:BJ$41)*'2 Eval'!$H28)+IF(Programacion!BJ$39="",0,Programacion!BJ$39/SUM(Programacion!BJ$35:BJ$41)*'2 Eval'!$I28)+IF(Programacion!BJ$40="",0,Programacion!BJ$40/SUM(Programacion!BJ$35:BJ$41)*'2 Eval'!$J28)+IF(Programacion!BJ$41="",0,Programacion!BJ$41/SUM(Programacion!BJ$35:BJ$41)*'2 Eval'!$K28))*SUM(Programacion!BJ$35:BJ$41)/SUM(Programacion!BJ$28:BJ$41)+IF('Res 1ªEval'!BL29="",0,'Res 1ªEval'!BL29*SUM(Programacion!BJ$28:BJ$34)/SUM(Programacion!BJ$28:BJ$41)))))</f>
        <v/>
      </c>
      <c r="BM29" s="270" t="str">
        <f>IF($C29="","",IF(SUM(Programacion!BK$28:BK$41)=0,"",IF(SUM(Programacion!BK$35:BK$41)=0,'Res 1ªEval'!BM29,(IF(Programacion!BK$35="",0,Programacion!BK$35/SUM(Programacion!BK$35:BK$41)*'2 Eval'!$E28)+IF(Programacion!BK$36="",0,Programacion!BK$36/SUM(Programacion!BK$35:BK$41)*'2 Eval'!$F28)+IF(Programacion!BK$37="",0,Programacion!BK$37/SUM(Programacion!BK$35:BK$41)*'2 Eval'!$G28)+IF(Programacion!BK$38="",0,Programacion!BK$38/SUM(Programacion!BK$35:BK$41)*'2 Eval'!$H28)+IF(Programacion!BK$39="",0,Programacion!BK$39/SUM(Programacion!BK$35:BK$41)*'2 Eval'!$I28)+IF(Programacion!BK$40="",0,Programacion!BK$40/SUM(Programacion!BK$35:BK$41)*'2 Eval'!$J28)+IF(Programacion!BK$41="",0,Programacion!BK$41/SUM(Programacion!BK$35:BK$41)*'2 Eval'!$K28))*SUM(Programacion!BK$35:BK$41)/SUM(Programacion!BK$28:BK$41)+IF('Res 1ªEval'!BM29="",0,'Res 1ªEval'!BM29*SUM(Programacion!BK$28:BK$34)/SUM(Programacion!BK$28:BK$41)))))</f>
        <v/>
      </c>
      <c r="BN29" s="270" t="str">
        <f>IF($C29="","",IF(SUM(Programacion!BL$28:BL$41)=0,"",IF(SUM(Programacion!BL$35:BL$41)=0,'Res 1ªEval'!BN29,(IF(Programacion!BL$35="",0,Programacion!BL$35/SUM(Programacion!BL$35:BL$41)*'2 Eval'!$E28)+IF(Programacion!BL$36="",0,Programacion!BL$36/SUM(Programacion!BL$35:BL$41)*'2 Eval'!$F28)+IF(Programacion!BL$37="",0,Programacion!BL$37/SUM(Programacion!BL$35:BL$41)*'2 Eval'!$G28)+IF(Programacion!BL$38="",0,Programacion!BL$38/SUM(Programacion!BL$35:BL$41)*'2 Eval'!$H28)+IF(Programacion!BL$39="",0,Programacion!BL$39/SUM(Programacion!BL$35:BL$41)*'2 Eval'!$I28)+IF(Programacion!BL$40="",0,Programacion!BL$40/SUM(Programacion!BL$35:BL$41)*'2 Eval'!$J28)+IF(Programacion!BL$41="",0,Programacion!BL$41/SUM(Programacion!BL$35:BL$41)*'2 Eval'!$K28))*SUM(Programacion!BL$35:BL$41)/SUM(Programacion!BL$28:BL$41)+IF('Res 1ªEval'!BN29="",0,'Res 1ªEval'!BN29*SUM(Programacion!BL$28:BL$34)/SUM(Programacion!BL$28:BL$41)))))</f>
        <v/>
      </c>
      <c r="BO29" s="270" t="str">
        <f>IF($C29="","",IF(SUM(Programacion!BM$28:BM$41)=0,"",IF(SUM(Programacion!BM$35:BM$41)=0,'Res 1ªEval'!BO29,(IF(Programacion!BM$35="",0,Programacion!BM$35/SUM(Programacion!BM$35:BM$41)*'2 Eval'!$E28)+IF(Programacion!BM$36="",0,Programacion!BM$36/SUM(Programacion!BM$35:BM$41)*'2 Eval'!$F28)+IF(Programacion!BM$37="",0,Programacion!BM$37/SUM(Programacion!BM$35:BM$41)*'2 Eval'!$G28)+IF(Programacion!BM$38="",0,Programacion!BM$38/SUM(Programacion!BM$35:BM$41)*'2 Eval'!$H28)+IF(Programacion!BM$39="",0,Programacion!BM$39/SUM(Programacion!BM$35:BM$41)*'2 Eval'!$I28)+IF(Programacion!BM$40="",0,Programacion!BM$40/SUM(Programacion!BM$35:BM$41)*'2 Eval'!$J28)+IF(Programacion!BM$41="",0,Programacion!BM$41/SUM(Programacion!BM$35:BM$41)*'2 Eval'!$K28))*SUM(Programacion!BM$35:BM$41)/SUM(Programacion!BM$28:BM$41)+IF('Res 1ªEval'!BO29="",0,'Res 1ªEval'!BO29*SUM(Programacion!BM$28:BM$34)/SUM(Programacion!BM$28:BM$41)))))</f>
        <v/>
      </c>
      <c r="BP29" s="270" t="str">
        <f>IF($C29="","",IF(SUM(Programacion!BN$28:BN$41)=0,"",IF(SUM(Programacion!BN$35:BN$41)=0,'Res 1ªEval'!BP29,(IF(Programacion!BN$35="",0,Programacion!BN$35/SUM(Programacion!BN$35:BN$41)*'2 Eval'!$E28)+IF(Programacion!BN$36="",0,Programacion!BN$36/SUM(Programacion!BN$35:BN$41)*'2 Eval'!$F28)+IF(Programacion!BN$37="",0,Programacion!BN$37/SUM(Programacion!BN$35:BN$41)*'2 Eval'!$G28)+IF(Programacion!BN$38="",0,Programacion!BN$38/SUM(Programacion!BN$35:BN$41)*'2 Eval'!$H28)+IF(Programacion!BN$39="",0,Programacion!BN$39/SUM(Programacion!BN$35:BN$41)*'2 Eval'!$I28)+IF(Programacion!BN$40="",0,Programacion!BN$40/SUM(Programacion!BN$35:BN$41)*'2 Eval'!$J28)+IF(Programacion!BN$41="",0,Programacion!BN$41/SUM(Programacion!BN$35:BN$41)*'2 Eval'!$K28))*SUM(Programacion!BN$35:BN$41)/SUM(Programacion!BN$28:BN$41)+IF('Res 1ªEval'!BP29="",0,'Res 1ªEval'!BP29*SUM(Programacion!BN$28:BN$34)/SUM(Programacion!BN$28:BN$41)))))</f>
        <v/>
      </c>
      <c r="BQ29" s="270" t="str">
        <f>IF($C29="","",IF(SUM(Programacion!BO$28:BO$41)=0,"",IF(SUM(Programacion!BO$35:BO$41)=0,'Res 1ªEval'!BQ29,(IF(Programacion!BO$35="",0,Programacion!BO$35/SUM(Programacion!BO$35:BO$41)*'2 Eval'!$E28)+IF(Programacion!BO$36="",0,Programacion!BO$36/SUM(Programacion!BO$35:BO$41)*'2 Eval'!$F28)+IF(Programacion!BO$37="",0,Programacion!BO$37/SUM(Programacion!BO$35:BO$41)*'2 Eval'!$G28)+IF(Programacion!BO$38="",0,Programacion!BO$38/SUM(Programacion!BO$35:BO$41)*'2 Eval'!$H28)+IF(Programacion!BO$39="",0,Programacion!BO$39/SUM(Programacion!BO$35:BO$41)*'2 Eval'!$I28)+IF(Programacion!BO$40="",0,Programacion!BO$40/SUM(Programacion!BO$35:BO$41)*'2 Eval'!$J28)+IF(Programacion!BO$41="",0,Programacion!BO$41/SUM(Programacion!BO$35:BO$41)*'2 Eval'!$K28))*SUM(Programacion!BO$35:BO$41)/SUM(Programacion!BO$28:BO$41)+IF('Res 1ªEval'!BQ29="",0,'Res 1ªEval'!BQ29*SUM(Programacion!BO$28:BO$34)/SUM(Programacion!BO$28:BO$41)))))</f>
        <v/>
      </c>
      <c r="BR29" s="270" t="str">
        <f>IF($C29="","",IF(SUM(Programacion!BP$28:BP$41)=0,"",IF(SUM(Programacion!BP$35:BP$41)=0,'Res 1ªEval'!BR29,(IF(Programacion!BP$35="",0,Programacion!BP$35/SUM(Programacion!BP$35:BP$41)*'2 Eval'!$E28)+IF(Programacion!BP$36="",0,Programacion!BP$36/SUM(Programacion!BP$35:BP$41)*'2 Eval'!$F28)+IF(Programacion!BP$37="",0,Programacion!BP$37/SUM(Programacion!BP$35:BP$41)*'2 Eval'!$G28)+IF(Programacion!BP$38="",0,Programacion!BP$38/SUM(Programacion!BP$35:BP$41)*'2 Eval'!$H28)+IF(Programacion!BP$39="",0,Programacion!BP$39/SUM(Programacion!BP$35:BP$41)*'2 Eval'!$I28)+IF(Programacion!BP$40="",0,Programacion!BP$40/SUM(Programacion!BP$35:BP$41)*'2 Eval'!$J28)+IF(Programacion!BP$41="",0,Programacion!BP$41/SUM(Programacion!BP$35:BP$41)*'2 Eval'!$K28))*SUM(Programacion!BP$35:BP$41)/SUM(Programacion!BP$28:BP$41)+IF('Res 1ªEval'!BR29="",0,'Res 1ªEval'!BR29*SUM(Programacion!BP$28:BP$34)/SUM(Programacion!BP$28:BP$41)))))</f>
        <v/>
      </c>
      <c r="BS29" s="270" t="str">
        <f>IF($C29="","",IF(SUM(Programacion!BQ$28:BQ$41)=0,"",IF(SUM(Programacion!BQ$35:BQ$41)=0,'Res 1ªEval'!BS29,(IF(Programacion!BQ$35="",0,Programacion!BQ$35/SUM(Programacion!BQ$35:BQ$41)*'2 Eval'!$E28)+IF(Programacion!BQ$36="",0,Programacion!BQ$36/SUM(Programacion!BQ$35:BQ$41)*'2 Eval'!$F28)+IF(Programacion!BQ$37="",0,Programacion!BQ$37/SUM(Programacion!BQ$35:BQ$41)*'2 Eval'!$G28)+IF(Programacion!BQ$38="",0,Programacion!BQ$38/SUM(Programacion!BQ$35:BQ$41)*'2 Eval'!$H28)+IF(Programacion!BQ$39="",0,Programacion!BQ$39/SUM(Programacion!BQ$35:BQ$41)*'2 Eval'!$I28)+IF(Programacion!BQ$40="",0,Programacion!BQ$40/SUM(Programacion!BQ$35:BQ$41)*'2 Eval'!$J28)+IF(Programacion!BQ$41="",0,Programacion!BQ$41/SUM(Programacion!BQ$35:BQ$41)*'2 Eval'!$K28))*SUM(Programacion!BQ$35:BQ$41)/SUM(Programacion!BQ$28:BQ$41)+IF('Res 1ªEval'!BS29="",0,'Res 1ªEval'!BS29*SUM(Programacion!BQ$28:BQ$34)/SUM(Programacion!BQ$28:BQ$41)))))</f>
        <v/>
      </c>
      <c r="BT29" s="270" t="str">
        <f>IF($C29="","",IF(SUM(Programacion!BR$28:BR$41)=0,"",IF(SUM(Programacion!BR$35:BR$41)=0,'Res 1ªEval'!BT29,(IF(Programacion!BR$35="",0,Programacion!BR$35/SUM(Programacion!BR$35:BR$41)*'2 Eval'!$E28)+IF(Programacion!BR$36="",0,Programacion!BR$36/SUM(Programacion!BR$35:BR$41)*'2 Eval'!$F28)+IF(Programacion!BR$37="",0,Programacion!BR$37/SUM(Programacion!BR$35:BR$41)*'2 Eval'!$G28)+IF(Programacion!BR$38="",0,Programacion!BR$38/SUM(Programacion!BR$35:BR$41)*'2 Eval'!$H28)+IF(Programacion!BR$39="",0,Programacion!BR$39/SUM(Programacion!BR$35:BR$41)*'2 Eval'!$I28)+IF(Programacion!BR$40="",0,Programacion!BR$40/SUM(Programacion!BR$35:BR$41)*'2 Eval'!$J28)+IF(Programacion!BR$41="",0,Programacion!BR$41/SUM(Programacion!BR$35:BR$41)*'2 Eval'!$K28))*SUM(Programacion!BR$35:BR$41)/SUM(Programacion!BR$28:BR$41)+IF('Res 1ªEval'!BT29="",0,'Res 1ªEval'!BT29*SUM(Programacion!BR$28:BR$34)/SUM(Programacion!BR$28:BR$41)))))</f>
        <v/>
      </c>
      <c r="BU29" s="270" t="str">
        <f>IF($C29="","",IF(SUM(Programacion!BS$28:BS$41)=0,"",IF(SUM(Programacion!BS$35:BS$41)=0,'Res 1ªEval'!BU29,(IF(Programacion!BS$35="",0,Programacion!BS$35/SUM(Programacion!BS$35:BS$41)*'2 Eval'!$E28)+IF(Programacion!BS$36="",0,Programacion!BS$36/SUM(Programacion!BS$35:BS$41)*'2 Eval'!$F28)+IF(Programacion!BS$37="",0,Programacion!BS$37/SUM(Programacion!BS$35:BS$41)*'2 Eval'!$G28)+IF(Programacion!BS$38="",0,Programacion!BS$38/SUM(Programacion!BS$35:BS$41)*'2 Eval'!$H28)+IF(Programacion!BS$39="",0,Programacion!BS$39/SUM(Programacion!BS$35:BS$41)*'2 Eval'!$I28)+IF(Programacion!BS$40="",0,Programacion!BS$40/SUM(Programacion!BS$35:BS$41)*'2 Eval'!$J28)+IF(Programacion!BS$41="",0,Programacion!BS$41/SUM(Programacion!BS$35:BS$41)*'2 Eval'!$K28))*SUM(Programacion!BS$35:BS$41)/SUM(Programacion!BS$28:BS$41)+IF('Res 1ªEval'!BU29="",0,'Res 1ªEval'!BU29*SUM(Programacion!BS$28:BS$34)/SUM(Programacion!BS$28:BS$41)))))</f>
        <v/>
      </c>
      <c r="BV29" s="270" t="str">
        <f>IF($C29="","",IF(SUM(Programacion!BT$28:BT$41)=0,"",IF(SUM(Programacion!BT$35:BT$41)=0,'Res 1ªEval'!BV29,(IF(Programacion!BT$35="",0,Programacion!BT$35/SUM(Programacion!BT$35:BT$41)*'2 Eval'!$E28)+IF(Programacion!BT$36="",0,Programacion!BT$36/SUM(Programacion!BT$35:BT$41)*'2 Eval'!$F28)+IF(Programacion!BT$37="",0,Programacion!BT$37/SUM(Programacion!BT$35:BT$41)*'2 Eval'!$G28)+IF(Programacion!BT$38="",0,Programacion!BT$38/SUM(Programacion!BT$35:BT$41)*'2 Eval'!$H28)+IF(Programacion!BT$39="",0,Programacion!BT$39/SUM(Programacion!BT$35:BT$41)*'2 Eval'!$I28)+IF(Programacion!BT$40="",0,Programacion!BT$40/SUM(Programacion!BT$35:BT$41)*'2 Eval'!$J28)+IF(Programacion!BT$41="",0,Programacion!BT$41/SUM(Programacion!BT$35:BT$41)*'2 Eval'!$K28))*SUM(Programacion!BT$35:BT$41)/SUM(Programacion!BT$28:BT$41)+IF('Res 1ªEval'!BV29="",0,'Res 1ªEval'!BV29*SUM(Programacion!BT$28:BT$34)/SUM(Programacion!BT$28:BT$41)))))</f>
        <v/>
      </c>
      <c r="BW29" s="270" t="str">
        <f>IF($C29="","",IF(SUM(Programacion!BU$28:BU$41)=0,"",IF(SUM(Programacion!BU$35:BU$41)=0,'Res 1ªEval'!BW29,(IF(Programacion!BU$35="",0,Programacion!BU$35/SUM(Programacion!BU$35:BU$41)*'2 Eval'!$E28)+IF(Programacion!BU$36="",0,Programacion!BU$36/SUM(Programacion!BU$35:BU$41)*'2 Eval'!$F28)+IF(Programacion!BU$37="",0,Programacion!BU$37/SUM(Programacion!BU$35:BU$41)*'2 Eval'!$G28)+IF(Programacion!BU$38="",0,Programacion!BU$38/SUM(Programacion!BU$35:BU$41)*'2 Eval'!$H28)+IF(Programacion!BU$39="",0,Programacion!BU$39/SUM(Programacion!BU$35:BU$41)*'2 Eval'!$I28)+IF(Programacion!BU$40="",0,Programacion!BU$40/SUM(Programacion!BU$35:BU$41)*'2 Eval'!$J28)+IF(Programacion!BU$41="",0,Programacion!BU$41/SUM(Programacion!BU$35:BU$41)*'2 Eval'!$K28))*SUM(Programacion!BU$35:BU$41)/SUM(Programacion!BU$28:BU$41)+IF('Res 1ªEval'!BW29="",0,'Res 1ªEval'!BW29*SUM(Programacion!BU$28:BU$34)/SUM(Programacion!BU$28:BU$41)))))</f>
        <v/>
      </c>
      <c r="BX29" s="270" t="str">
        <f>IF($C29="","",IF(SUM(Programacion!BV$28:BV$41)=0,"",IF(SUM(Programacion!BV$35:BV$41)=0,'Res 1ªEval'!BX29,(IF(Programacion!BV$35="",0,Programacion!BV$35/SUM(Programacion!BV$35:BV$41)*'2 Eval'!$E28)+IF(Programacion!BV$36="",0,Programacion!BV$36/SUM(Programacion!BV$35:BV$41)*'2 Eval'!$F28)+IF(Programacion!BV$37="",0,Programacion!BV$37/SUM(Programacion!BV$35:BV$41)*'2 Eval'!$G28)+IF(Programacion!BV$38="",0,Programacion!BV$38/SUM(Programacion!BV$35:BV$41)*'2 Eval'!$H28)+IF(Programacion!BV$39="",0,Programacion!BV$39/SUM(Programacion!BV$35:BV$41)*'2 Eval'!$I28)+IF(Programacion!BV$40="",0,Programacion!BV$40/SUM(Programacion!BV$35:BV$41)*'2 Eval'!$J28)+IF(Programacion!BV$41="",0,Programacion!BV$41/SUM(Programacion!BV$35:BV$41)*'2 Eval'!$K28))*SUM(Programacion!BV$35:BV$41)/SUM(Programacion!BV$28:BV$41)+IF('Res 1ªEval'!BX29="",0,'Res 1ªEval'!BX29*SUM(Programacion!BV$28:BV$34)/SUM(Programacion!BV$28:BV$41)))))</f>
        <v/>
      </c>
      <c r="BY29" s="270" t="str">
        <f>IF($C29="","",IF(SUM(Programacion!BW$28:BW$41)=0,"",IF(SUM(Programacion!BW$35:BW$41)=0,'Res 1ªEval'!BY29,(IF(Programacion!BW$35="",0,Programacion!BW$35/SUM(Programacion!BW$35:BW$41)*'2 Eval'!$E28)+IF(Programacion!BW$36="",0,Programacion!BW$36/SUM(Programacion!BW$35:BW$41)*'2 Eval'!$F28)+IF(Programacion!BW$37="",0,Programacion!BW$37/SUM(Programacion!BW$35:BW$41)*'2 Eval'!$G28)+IF(Programacion!BW$38="",0,Programacion!BW$38/SUM(Programacion!BW$35:BW$41)*'2 Eval'!$H28)+IF(Programacion!BW$39="",0,Programacion!BW$39/SUM(Programacion!BW$35:BW$41)*'2 Eval'!$I28)+IF(Programacion!BW$40="",0,Programacion!BW$40/SUM(Programacion!BW$35:BW$41)*'2 Eval'!$J28)+IF(Programacion!BW$41="",0,Programacion!BW$41/SUM(Programacion!BW$35:BW$41)*'2 Eval'!$K28))*SUM(Programacion!BW$35:BW$41)/SUM(Programacion!BW$28:BW$41)+IF('Res 1ªEval'!BY29="",0,'Res 1ªEval'!BY29*SUM(Programacion!BW$28:BW$34)/SUM(Programacion!BW$28:BW$41)))))</f>
        <v/>
      </c>
      <c r="BZ29" s="270" t="str">
        <f>IF($C29="","",IF(SUM(Programacion!BX$28:BX$41)=0,"",IF(SUM(Programacion!BX$35:BX$41)=0,'Res 1ªEval'!BZ29,(IF(Programacion!BX$35="",0,Programacion!BX$35/SUM(Programacion!BX$35:BX$41)*'2 Eval'!$E28)+IF(Programacion!BX$36="",0,Programacion!BX$36/SUM(Programacion!BX$35:BX$41)*'2 Eval'!$F28)+IF(Programacion!BX$37="",0,Programacion!BX$37/SUM(Programacion!BX$35:BX$41)*'2 Eval'!$G28)+IF(Programacion!BX$38="",0,Programacion!BX$38/SUM(Programacion!BX$35:BX$41)*'2 Eval'!$H28)+IF(Programacion!BX$39="",0,Programacion!BX$39/SUM(Programacion!BX$35:BX$41)*'2 Eval'!$I28)+IF(Programacion!BX$40="",0,Programacion!BX$40/SUM(Programacion!BX$35:BX$41)*'2 Eval'!$J28)+IF(Programacion!BX$41="",0,Programacion!BX$41/SUM(Programacion!BX$35:BX$41)*'2 Eval'!$K28))*SUM(Programacion!BX$35:BX$41)/SUM(Programacion!BX$28:BX$41)+IF('Res 1ªEval'!BZ29="",0,'Res 1ªEval'!BZ29*SUM(Programacion!BX$28:BX$34)/SUM(Programacion!BX$28:BX$41)))))</f>
        <v/>
      </c>
      <c r="CA29" s="270" t="str">
        <f>IF($C29="","",IF(SUM(Programacion!BY$28:BY$41)=0,"",IF(SUM(Programacion!BY$35:BY$41)=0,'Res 1ªEval'!CA29,(IF(Programacion!BY$35="",0,Programacion!BY$35/SUM(Programacion!BY$35:BY$41)*'2 Eval'!$E28)+IF(Programacion!BY$36="",0,Programacion!BY$36/SUM(Programacion!BY$35:BY$41)*'2 Eval'!$F28)+IF(Programacion!BY$37="",0,Programacion!BY$37/SUM(Programacion!BY$35:BY$41)*'2 Eval'!$G28)+IF(Programacion!BY$38="",0,Programacion!BY$38/SUM(Programacion!BY$35:BY$41)*'2 Eval'!$H28)+IF(Programacion!BY$39="",0,Programacion!BY$39/SUM(Programacion!BY$35:BY$41)*'2 Eval'!$I28)+IF(Programacion!BY$40="",0,Programacion!BY$40/SUM(Programacion!BY$35:BY$41)*'2 Eval'!$J28)+IF(Programacion!BY$41="",0,Programacion!BY$41/SUM(Programacion!BY$35:BY$41)*'2 Eval'!$K28))*SUM(Programacion!BY$35:BY$41)/SUM(Programacion!BY$28:BY$41)+IF('Res 1ªEval'!CA29="",0,'Res 1ªEval'!CA29*SUM(Programacion!BY$28:BY$34)/SUM(Programacion!BY$28:BY$41)))))</f>
        <v/>
      </c>
      <c r="CB29" s="270" t="str">
        <f>IF($C29="","",IF(SUM(Programacion!BZ$28:BZ$41)=0,"",IF(SUM(Programacion!BZ$35:BZ$41)=0,'Res 1ªEval'!CB29,(IF(Programacion!BZ$35="",0,Programacion!BZ$35/SUM(Programacion!BZ$35:BZ$41)*'2 Eval'!$E28)+IF(Programacion!BZ$36="",0,Programacion!BZ$36/SUM(Programacion!BZ$35:BZ$41)*'2 Eval'!$F28)+IF(Programacion!BZ$37="",0,Programacion!BZ$37/SUM(Programacion!BZ$35:BZ$41)*'2 Eval'!$G28)+IF(Programacion!BZ$38="",0,Programacion!BZ$38/SUM(Programacion!BZ$35:BZ$41)*'2 Eval'!$H28)+IF(Programacion!BZ$39="",0,Programacion!BZ$39/SUM(Programacion!BZ$35:BZ$41)*'2 Eval'!$I28)+IF(Programacion!BZ$40="",0,Programacion!BZ$40/SUM(Programacion!BZ$35:BZ$41)*'2 Eval'!$J28)+IF(Programacion!BZ$41="",0,Programacion!BZ$41/SUM(Programacion!BZ$35:BZ$41)*'2 Eval'!$K28))*SUM(Programacion!BZ$35:BZ$41)/SUM(Programacion!BZ$28:BZ$41)+IF('Res 1ªEval'!CB29="",0,'Res 1ªEval'!CB29*SUM(Programacion!BZ$28:BZ$34)/SUM(Programacion!BZ$28:BZ$41)))))</f>
        <v/>
      </c>
      <c r="CC29" s="270" t="str">
        <f>IF($C29="","",IF(SUM(Programacion!CA$28:CA$41)=0,"",IF(SUM(Programacion!CA$35:CA$41)=0,'Res 1ªEval'!CC29,(IF(Programacion!CA$35="",0,Programacion!CA$35/SUM(Programacion!CA$35:CA$41)*'2 Eval'!$E28)+IF(Programacion!CA$36="",0,Programacion!CA$36/SUM(Programacion!CA$35:CA$41)*'2 Eval'!$F28)+IF(Programacion!CA$37="",0,Programacion!CA$37/SUM(Programacion!CA$35:CA$41)*'2 Eval'!$G28)+IF(Programacion!CA$38="",0,Programacion!CA$38/SUM(Programacion!CA$35:CA$41)*'2 Eval'!$H28)+IF(Programacion!CA$39="",0,Programacion!CA$39/SUM(Programacion!CA$35:CA$41)*'2 Eval'!$I28)+IF(Programacion!CA$40="",0,Programacion!CA$40/SUM(Programacion!CA$35:CA$41)*'2 Eval'!$J28)+IF(Programacion!CA$41="",0,Programacion!CA$41/SUM(Programacion!CA$35:CA$41)*'2 Eval'!$K28))*SUM(Programacion!CA$35:CA$41)/SUM(Programacion!CA$28:CA$41)+IF('Res 1ªEval'!CC29="",0,'Res 1ªEval'!CC29*SUM(Programacion!CA$28:CA$34)/SUM(Programacion!CA$28:CA$41)))))</f>
        <v/>
      </c>
      <c r="CD29" s="270" t="str">
        <f>IF($C29="","",IF(SUM(Programacion!CB$28:CB$41)=0,"",IF(SUM(Programacion!CB$35:CB$41)=0,'Res 1ªEval'!CD29,(IF(Programacion!CB$35="",0,Programacion!CB$35/SUM(Programacion!CB$35:CB$41)*'2 Eval'!$E28)+IF(Programacion!CB$36="",0,Programacion!CB$36/SUM(Programacion!CB$35:CB$41)*'2 Eval'!$F28)+IF(Programacion!CB$37="",0,Programacion!CB$37/SUM(Programacion!CB$35:CB$41)*'2 Eval'!$G28)+IF(Programacion!CB$38="",0,Programacion!CB$38/SUM(Programacion!CB$35:CB$41)*'2 Eval'!$H28)+IF(Programacion!CB$39="",0,Programacion!CB$39/SUM(Programacion!CB$35:CB$41)*'2 Eval'!$I28)+IF(Programacion!CB$40="",0,Programacion!CB$40/SUM(Programacion!CB$35:CB$41)*'2 Eval'!$J28)+IF(Programacion!CB$41="",0,Programacion!CB$41/SUM(Programacion!CB$35:CB$41)*'2 Eval'!$K28))*SUM(Programacion!CB$35:CB$41)/SUM(Programacion!CB$28:CB$41)+IF('Res 1ªEval'!CD29="",0,'Res 1ªEval'!CD29*SUM(Programacion!CB$28:CB$34)/SUM(Programacion!CB$28:CB$41)))))</f>
        <v/>
      </c>
      <c r="CE29" s="270" t="str">
        <f>IF($C29="","",IF(SUM(Programacion!CC$28:CC$41)=0,"",IF(SUM(Programacion!CC$35:CC$41)=0,'Res 1ªEval'!CE29,(IF(Programacion!CC$35="",0,Programacion!CC$35/SUM(Programacion!CC$35:CC$41)*'2 Eval'!$E28)+IF(Programacion!CC$36="",0,Programacion!CC$36/SUM(Programacion!CC$35:CC$41)*'2 Eval'!$F28)+IF(Programacion!CC$37="",0,Programacion!CC$37/SUM(Programacion!CC$35:CC$41)*'2 Eval'!$G28)+IF(Programacion!CC$38="",0,Programacion!CC$38/SUM(Programacion!CC$35:CC$41)*'2 Eval'!$H28)+IF(Programacion!CC$39="",0,Programacion!CC$39/SUM(Programacion!CC$35:CC$41)*'2 Eval'!$I28)+IF(Programacion!CC$40="",0,Programacion!CC$40/SUM(Programacion!CC$35:CC$41)*'2 Eval'!$J28)+IF(Programacion!CC$41="",0,Programacion!CC$41/SUM(Programacion!CC$35:CC$41)*'2 Eval'!$K28))*SUM(Programacion!CC$35:CC$41)/SUM(Programacion!CC$28:CC$41)+IF('Res 1ªEval'!CE29="",0,'Res 1ªEval'!CE29*SUM(Programacion!CC$28:CC$34)/SUM(Programacion!CC$28:CC$41)))))</f>
        <v/>
      </c>
      <c r="CF29" s="270" t="str">
        <f>IF($C29="","",IF(SUM(Programacion!CD$28:CD$41)=0,"",IF(SUM(Programacion!CD$35:CD$41)=0,'Res 1ªEval'!CF29,(IF(Programacion!CD$35="",0,Programacion!CD$35/SUM(Programacion!CD$35:CD$41)*'2 Eval'!$E28)+IF(Programacion!CD$36="",0,Programacion!CD$36/SUM(Programacion!CD$35:CD$41)*'2 Eval'!$F28)+IF(Programacion!CD$37="",0,Programacion!CD$37/SUM(Programacion!CD$35:CD$41)*'2 Eval'!$G28)+IF(Programacion!CD$38="",0,Programacion!CD$38/SUM(Programacion!CD$35:CD$41)*'2 Eval'!$H28)+IF(Programacion!CD$39="",0,Programacion!CD$39/SUM(Programacion!CD$35:CD$41)*'2 Eval'!$I28)+IF(Programacion!CD$40="",0,Programacion!CD$40/SUM(Programacion!CD$35:CD$41)*'2 Eval'!$J28)+IF(Programacion!CD$41="",0,Programacion!CD$41/SUM(Programacion!CD$35:CD$41)*'2 Eval'!$K28))*SUM(Programacion!CD$35:CD$41)/SUM(Programacion!CD$28:CD$41)+IF('Res 1ªEval'!CF29="",0,'Res 1ªEval'!CF29*SUM(Programacion!CD$28:CD$34)/SUM(Programacion!CD$28:CD$41)))))</f>
        <v/>
      </c>
      <c r="CG29" s="270" t="str">
        <f>IF($C29="","",IF(SUM(Programacion!CE$28:CE$41)=0,"",IF(SUM(Programacion!CE$35:CE$41)=0,'Res 1ªEval'!CG29,(IF(Programacion!CE$35="",0,Programacion!CE$35/SUM(Programacion!CE$35:CE$41)*'2 Eval'!$E28)+IF(Programacion!CE$36="",0,Programacion!CE$36/SUM(Programacion!CE$35:CE$41)*'2 Eval'!$F28)+IF(Programacion!CE$37="",0,Programacion!CE$37/SUM(Programacion!CE$35:CE$41)*'2 Eval'!$G28)+IF(Programacion!CE$38="",0,Programacion!CE$38/SUM(Programacion!CE$35:CE$41)*'2 Eval'!$H28)+IF(Programacion!CE$39="",0,Programacion!CE$39/SUM(Programacion!CE$35:CE$41)*'2 Eval'!$I28)+IF(Programacion!CE$40="",0,Programacion!CE$40/SUM(Programacion!CE$35:CE$41)*'2 Eval'!$J28)+IF(Programacion!CE$41="",0,Programacion!CE$41/SUM(Programacion!CE$35:CE$41)*'2 Eval'!$K28))*SUM(Programacion!CE$35:CE$41)/SUM(Programacion!CE$28:CE$41)+IF('Res 1ªEval'!CG29="",0,'Res 1ªEval'!CG29*SUM(Programacion!CE$28:CE$34)/SUM(Programacion!CE$28:CE$41)))))</f>
        <v/>
      </c>
      <c r="CH29" s="270" t="str">
        <f>IF($C29="","",IF(SUM(Programacion!CF$28:CF$41)=0,"",IF(SUM(Programacion!CF$35:CF$41)=0,'Res 1ªEval'!CH29,(IF(Programacion!CF$35="",0,Programacion!CF$35/SUM(Programacion!CF$35:CF$41)*'2 Eval'!$E28)+IF(Programacion!CF$36="",0,Programacion!CF$36/SUM(Programacion!CF$35:CF$41)*'2 Eval'!$F28)+IF(Programacion!CF$37="",0,Programacion!CF$37/SUM(Programacion!CF$35:CF$41)*'2 Eval'!$G28)+IF(Programacion!CF$38="",0,Programacion!CF$38/SUM(Programacion!CF$35:CF$41)*'2 Eval'!$H28)+IF(Programacion!CF$39="",0,Programacion!CF$39/SUM(Programacion!CF$35:CF$41)*'2 Eval'!$I28)+IF(Programacion!CF$40="",0,Programacion!CF$40/SUM(Programacion!CF$35:CF$41)*'2 Eval'!$J28)+IF(Programacion!CF$41="",0,Programacion!CF$41/SUM(Programacion!CF$35:CF$41)*'2 Eval'!$K28))*SUM(Programacion!CF$35:CF$41)/SUM(Programacion!CF$28:CF$41)+IF('Res 1ªEval'!CH29="",0,'Res 1ªEval'!CH29*SUM(Programacion!CF$28:CF$34)/SUM(Programacion!CF$28:CF$41)))))</f>
        <v/>
      </c>
      <c r="CI29" s="270" t="str">
        <f>IF($C29="","",IF(SUM(Programacion!CG$28:CG$41)=0,"",IF(SUM(Programacion!CG$35:CG$41)=0,'Res 1ªEval'!CI29,(IF(Programacion!CG$35="",0,Programacion!CG$35/SUM(Programacion!CG$35:CG$41)*'2 Eval'!$E28)+IF(Programacion!CG$36="",0,Programacion!CG$36/SUM(Programacion!CG$35:CG$41)*'2 Eval'!$F28)+IF(Programacion!CG$37="",0,Programacion!CG$37/SUM(Programacion!CG$35:CG$41)*'2 Eval'!$G28)+IF(Programacion!CG$38="",0,Programacion!CG$38/SUM(Programacion!CG$35:CG$41)*'2 Eval'!$H28)+IF(Programacion!CG$39="",0,Programacion!CG$39/SUM(Programacion!CG$35:CG$41)*'2 Eval'!$I28)+IF(Programacion!CG$40="",0,Programacion!CG$40/SUM(Programacion!CG$35:CG$41)*'2 Eval'!$J28)+IF(Programacion!CG$41="",0,Programacion!CG$41/SUM(Programacion!CG$35:CG$41)*'2 Eval'!$K28))*SUM(Programacion!CG$35:CG$41)/SUM(Programacion!CG$28:CG$41)+IF('Res 1ªEval'!CI29="",0,'Res 1ªEval'!CI29*SUM(Programacion!CG$28:CG$34)/SUM(Programacion!CG$28:CG$41)))))</f>
        <v/>
      </c>
      <c r="CJ29" s="270" t="str">
        <f>IF($C29="","",IF(SUM(Programacion!CH$28:CH$41)=0,"",IF(SUM(Programacion!CH$35:CH$41)=0,'Res 1ªEval'!CJ29,(IF(Programacion!CH$35="",0,Programacion!CH$35/SUM(Programacion!CH$35:CH$41)*'2 Eval'!$E28)+IF(Programacion!CH$36="",0,Programacion!CH$36/SUM(Programacion!CH$35:CH$41)*'2 Eval'!$F28)+IF(Programacion!CH$37="",0,Programacion!CH$37/SUM(Programacion!CH$35:CH$41)*'2 Eval'!$G28)+IF(Programacion!CH$38="",0,Programacion!CH$38/SUM(Programacion!CH$35:CH$41)*'2 Eval'!$H28)+IF(Programacion!CH$39="",0,Programacion!CH$39/SUM(Programacion!CH$35:CH$41)*'2 Eval'!$I28)+IF(Programacion!CH$40="",0,Programacion!CH$40/SUM(Programacion!CH$35:CH$41)*'2 Eval'!$J28)+IF(Programacion!CH$41="",0,Programacion!CH$41/SUM(Programacion!CH$35:CH$41)*'2 Eval'!$K28))*SUM(Programacion!CH$35:CH$41)/SUM(Programacion!CH$28:CH$41)+IF('Res 1ªEval'!CJ29="",0,'Res 1ªEval'!CJ29*SUM(Programacion!CH$28:CH$34)/SUM(Programacion!CH$28:CH$41)))))</f>
        <v/>
      </c>
      <c r="CK29" s="270" t="str">
        <f>IF($C29="","",IF(SUM(Programacion!CI$28:CI$41)=0,"",IF(SUM(Programacion!CI$35:CI$41)=0,'Res 1ªEval'!CK29,(IF(Programacion!CI$35="",0,Programacion!CI$35/SUM(Programacion!CI$35:CI$41)*'2 Eval'!$E28)+IF(Programacion!CI$36="",0,Programacion!CI$36/SUM(Programacion!CI$35:CI$41)*'2 Eval'!$F28)+IF(Programacion!CI$37="",0,Programacion!CI$37/SUM(Programacion!CI$35:CI$41)*'2 Eval'!$G28)+IF(Programacion!CI$38="",0,Programacion!CI$38/SUM(Programacion!CI$35:CI$41)*'2 Eval'!$H28)+IF(Programacion!CI$39="",0,Programacion!CI$39/SUM(Programacion!CI$35:CI$41)*'2 Eval'!$I28)+IF(Programacion!CI$40="",0,Programacion!CI$40/SUM(Programacion!CI$35:CI$41)*'2 Eval'!$J28)+IF(Programacion!CI$41="",0,Programacion!CI$41/SUM(Programacion!CI$35:CI$41)*'2 Eval'!$K28))*SUM(Programacion!CI$35:CI$41)/SUM(Programacion!CI$28:CI$41)+IF('Res 1ªEval'!CK29="",0,'Res 1ªEval'!CK29*SUM(Programacion!CI$28:CI$34)/SUM(Programacion!CI$28:CI$41)))))</f>
        <v/>
      </c>
      <c r="CL29" s="270" t="str">
        <f>IF($C29="","",IF(SUM(Programacion!CJ$28:CJ$41)=0,"",IF(SUM(Programacion!CJ$35:CJ$41)=0,'Res 1ªEval'!CL29,(IF(Programacion!CJ$35="",0,Programacion!CJ$35/SUM(Programacion!CJ$35:CJ$41)*'2 Eval'!$E28)+IF(Programacion!CJ$36="",0,Programacion!CJ$36/SUM(Programacion!CJ$35:CJ$41)*'2 Eval'!$F28)+IF(Programacion!CJ$37="",0,Programacion!CJ$37/SUM(Programacion!CJ$35:CJ$41)*'2 Eval'!$G28)+IF(Programacion!CJ$38="",0,Programacion!CJ$38/SUM(Programacion!CJ$35:CJ$41)*'2 Eval'!$H28)+IF(Programacion!CJ$39="",0,Programacion!CJ$39/SUM(Programacion!CJ$35:CJ$41)*'2 Eval'!$I28)+IF(Programacion!CJ$40="",0,Programacion!CJ$40/SUM(Programacion!CJ$35:CJ$41)*'2 Eval'!$J28)+IF(Programacion!CJ$41="",0,Programacion!CJ$41/SUM(Programacion!CJ$35:CJ$41)*'2 Eval'!$K28))*SUM(Programacion!CJ$35:CJ$41)/SUM(Programacion!CJ$28:CJ$41)+IF('Res 1ªEval'!CL29="",0,'Res 1ªEval'!CL29*SUM(Programacion!CJ$28:CJ$34)/SUM(Programacion!CJ$28:CJ$41)))))</f>
        <v/>
      </c>
      <c r="CM29" s="270" t="str">
        <f>IF($C29="","",IF(SUM(Programacion!CK$28:CK$41)=0,"",IF(SUM(Programacion!CK$35:CK$41)=0,'Res 1ªEval'!CM29,(IF(Programacion!CK$35="",0,Programacion!CK$35/SUM(Programacion!CK$35:CK$41)*'2 Eval'!$E28)+IF(Programacion!CK$36="",0,Programacion!CK$36/SUM(Programacion!CK$35:CK$41)*'2 Eval'!$F28)+IF(Programacion!CK$37="",0,Programacion!CK$37/SUM(Programacion!CK$35:CK$41)*'2 Eval'!$G28)+IF(Programacion!CK$38="",0,Programacion!CK$38/SUM(Programacion!CK$35:CK$41)*'2 Eval'!$H28)+IF(Programacion!CK$39="",0,Programacion!CK$39/SUM(Programacion!CK$35:CK$41)*'2 Eval'!$I28)+IF(Programacion!CK$40="",0,Programacion!CK$40/SUM(Programacion!CK$35:CK$41)*'2 Eval'!$J28)+IF(Programacion!CK$41="",0,Programacion!CK$41/SUM(Programacion!CK$35:CK$41)*'2 Eval'!$K28))*SUM(Programacion!CK$35:CK$41)/SUM(Programacion!CK$28:CK$41)+IF('Res 1ªEval'!CM29="",0,'Res 1ªEval'!CM29*SUM(Programacion!CK$28:CK$34)/SUM(Programacion!CK$28:CK$41)))))</f>
        <v/>
      </c>
      <c r="CN29" s="270" t="str">
        <f>IF($C29="","",IF(SUM(Programacion!CL$28:CL$41)=0,"",IF(SUM(Programacion!CL$35:CL$41)=0,'Res 1ªEval'!CN29,(IF(Programacion!CL$35="",0,Programacion!CL$35/SUM(Programacion!CL$35:CL$41)*'2 Eval'!$E28)+IF(Programacion!CL$36="",0,Programacion!CL$36/SUM(Programacion!CL$35:CL$41)*'2 Eval'!$F28)+IF(Programacion!CL$37="",0,Programacion!CL$37/SUM(Programacion!CL$35:CL$41)*'2 Eval'!$G28)+IF(Programacion!CL$38="",0,Programacion!CL$38/SUM(Programacion!CL$35:CL$41)*'2 Eval'!$H28)+IF(Programacion!CL$39="",0,Programacion!CL$39/SUM(Programacion!CL$35:CL$41)*'2 Eval'!$I28)+IF(Programacion!CL$40="",0,Programacion!CL$40/SUM(Programacion!CL$35:CL$41)*'2 Eval'!$J28)+IF(Programacion!CL$41="",0,Programacion!CL$41/SUM(Programacion!CL$35:CL$41)*'2 Eval'!$K28))*SUM(Programacion!CL$35:CL$41)/SUM(Programacion!CL$28:CL$41)+IF('Res 1ªEval'!CN29="",0,'Res 1ªEval'!CN29*SUM(Programacion!CL$28:CL$34)/SUM(Programacion!CL$28:CL$41)))))</f>
        <v/>
      </c>
      <c r="CO29" s="270" t="str">
        <f>IF($C29="","",IF(SUM(Programacion!CM$28:CM$41)=0,"",IF(SUM(Programacion!CM$35:CM$41)=0,'Res 1ªEval'!CO29,(IF(Programacion!CM$35="",0,Programacion!CM$35/SUM(Programacion!CM$35:CM$41)*'2 Eval'!$E28)+IF(Programacion!CM$36="",0,Programacion!CM$36/SUM(Programacion!CM$35:CM$41)*'2 Eval'!$F28)+IF(Programacion!CM$37="",0,Programacion!CM$37/SUM(Programacion!CM$35:CM$41)*'2 Eval'!$G28)+IF(Programacion!CM$38="",0,Programacion!CM$38/SUM(Programacion!CM$35:CM$41)*'2 Eval'!$H28)+IF(Programacion!CM$39="",0,Programacion!CM$39/SUM(Programacion!CM$35:CM$41)*'2 Eval'!$I28)+IF(Programacion!CM$40="",0,Programacion!CM$40/SUM(Programacion!CM$35:CM$41)*'2 Eval'!$J28)+IF(Programacion!CM$41="",0,Programacion!CM$41/SUM(Programacion!CM$35:CM$41)*'2 Eval'!$K28))*SUM(Programacion!CM$35:CM$41)/SUM(Programacion!CM$28:CM$41)+IF('Res 1ªEval'!CO29="",0,'Res 1ªEval'!CO29*SUM(Programacion!CM$28:CM$34)/SUM(Programacion!CM$28:CM$41)))))</f>
        <v/>
      </c>
      <c r="CP29" s="270" t="str">
        <f>IF($C29="","",IF(SUM(Programacion!CN$28:CN$41)=0,"",IF(SUM(Programacion!CN$35:CN$41)=0,'Res 1ªEval'!CP29,(IF(Programacion!CN$35="",0,Programacion!CN$35/SUM(Programacion!CN$35:CN$41)*'2 Eval'!$E28)+IF(Programacion!CN$36="",0,Programacion!CN$36/SUM(Programacion!CN$35:CN$41)*'2 Eval'!$F28)+IF(Programacion!CN$37="",0,Programacion!CN$37/SUM(Programacion!CN$35:CN$41)*'2 Eval'!$G28)+IF(Programacion!CN$38="",0,Programacion!CN$38/SUM(Programacion!CN$35:CN$41)*'2 Eval'!$H28)+IF(Programacion!CN$39="",0,Programacion!CN$39/SUM(Programacion!CN$35:CN$41)*'2 Eval'!$I28)+IF(Programacion!CN$40="",0,Programacion!CN$40/SUM(Programacion!CN$35:CN$41)*'2 Eval'!$J28)+IF(Programacion!CN$41="",0,Programacion!CN$41/SUM(Programacion!CN$35:CN$41)*'2 Eval'!$K28))*SUM(Programacion!CN$35:CN$41)/SUM(Programacion!CN$28:CN$41)+IF('Res 1ªEval'!CP29="",0,'Res 1ªEval'!CP29*SUM(Programacion!CN$28:CN$34)/SUM(Programacion!CN$28:CN$41)))))</f>
        <v/>
      </c>
      <c r="CQ29" s="270" t="str">
        <f>IF($C29="","",IF(SUM(Programacion!CO$28:CO$41)=0,"",IF(SUM(Programacion!CO$35:CO$41)=0,'Res 1ªEval'!CQ29,(IF(Programacion!CO$35="",0,Programacion!CO$35/SUM(Programacion!CO$35:CO$41)*'2 Eval'!$E28)+IF(Programacion!CO$36="",0,Programacion!CO$36/SUM(Programacion!CO$35:CO$41)*'2 Eval'!$F28)+IF(Programacion!CO$37="",0,Programacion!CO$37/SUM(Programacion!CO$35:CO$41)*'2 Eval'!$G28)+IF(Programacion!CO$38="",0,Programacion!CO$38/SUM(Programacion!CO$35:CO$41)*'2 Eval'!$H28)+IF(Programacion!CO$39="",0,Programacion!CO$39/SUM(Programacion!CO$35:CO$41)*'2 Eval'!$I28)+IF(Programacion!CO$40="",0,Programacion!CO$40/SUM(Programacion!CO$35:CO$41)*'2 Eval'!$J28)+IF(Programacion!CO$41="",0,Programacion!CO$41/SUM(Programacion!CO$35:CO$41)*'2 Eval'!$K28))*SUM(Programacion!CO$35:CO$41)/SUM(Programacion!CO$28:CO$41)+IF('Res 1ªEval'!CQ29="",0,'Res 1ªEval'!CQ29*SUM(Programacion!CO$28:CO$34)/SUM(Programacion!CO$28:CO$41)))))</f>
        <v/>
      </c>
      <c r="CR29" s="270" t="str">
        <f>IF($C29="","",IF(SUM(Programacion!CP$28:CP$41)=0,"",IF(SUM(Programacion!CP$35:CP$41)=0,'Res 1ªEval'!CR29,(IF(Programacion!CP$35="",0,Programacion!CP$35/SUM(Programacion!CP$35:CP$41)*'2 Eval'!$E28)+IF(Programacion!CP$36="",0,Programacion!CP$36/SUM(Programacion!CP$35:CP$41)*'2 Eval'!$F28)+IF(Programacion!CP$37="",0,Programacion!CP$37/SUM(Programacion!CP$35:CP$41)*'2 Eval'!$G28)+IF(Programacion!CP$38="",0,Programacion!CP$38/SUM(Programacion!CP$35:CP$41)*'2 Eval'!$H28)+IF(Programacion!CP$39="",0,Programacion!CP$39/SUM(Programacion!CP$35:CP$41)*'2 Eval'!$I28)+IF(Programacion!CP$40="",0,Programacion!CP$40/SUM(Programacion!CP$35:CP$41)*'2 Eval'!$J28)+IF(Programacion!CP$41="",0,Programacion!CP$41/SUM(Programacion!CP$35:CP$41)*'2 Eval'!$K28))*SUM(Programacion!CP$35:CP$41)/SUM(Programacion!CP$28:CP$41)+IF('Res 1ªEval'!CR29="",0,'Res 1ªEval'!CR29*SUM(Programacion!CP$28:CP$34)/SUM(Programacion!CP$28:CP$41)))))</f>
        <v/>
      </c>
      <c r="CS29" s="270" t="str">
        <f>IF($C29="","",IF(SUM(Programacion!CQ$28:CQ$41)=0,"",IF(SUM(Programacion!CQ$35:CQ$41)=0,'Res 1ªEval'!CS29,(IF(Programacion!CQ$35="",0,Programacion!CQ$35/SUM(Programacion!CQ$35:CQ$41)*'2 Eval'!$E28)+IF(Programacion!CQ$36="",0,Programacion!CQ$36/SUM(Programacion!CQ$35:CQ$41)*'2 Eval'!$F28)+IF(Programacion!CQ$37="",0,Programacion!CQ$37/SUM(Programacion!CQ$35:CQ$41)*'2 Eval'!$G28)+IF(Programacion!CQ$38="",0,Programacion!CQ$38/SUM(Programacion!CQ$35:CQ$41)*'2 Eval'!$H28)+IF(Programacion!CQ$39="",0,Programacion!CQ$39/SUM(Programacion!CQ$35:CQ$41)*'2 Eval'!$I28)+IF(Programacion!CQ$40="",0,Programacion!CQ$40/SUM(Programacion!CQ$35:CQ$41)*'2 Eval'!$J28)+IF(Programacion!CQ$41="",0,Programacion!CQ$41/SUM(Programacion!CQ$35:CQ$41)*'2 Eval'!$K28))*SUM(Programacion!CQ$35:CQ$41)/SUM(Programacion!CQ$28:CQ$41)+IF('Res 1ªEval'!CS29="",0,'Res 1ªEval'!CS29*SUM(Programacion!CQ$28:CQ$34)/SUM(Programacion!CQ$28:CQ$41)))))</f>
        <v/>
      </c>
      <c r="CT29" s="270" t="str">
        <f>IF($C29="","",IF(SUM(Programacion!CR$28:CR$41)=0,"",IF(SUM(Programacion!CR$35:CR$41)=0,'Res 1ªEval'!CT29,(IF(Programacion!CR$35="",0,Programacion!CR$35/SUM(Programacion!CR$35:CR$41)*'2 Eval'!$E28)+IF(Programacion!CR$36="",0,Programacion!CR$36/SUM(Programacion!CR$35:CR$41)*'2 Eval'!$F28)+IF(Programacion!CR$37="",0,Programacion!CR$37/SUM(Programacion!CR$35:CR$41)*'2 Eval'!$G28)+IF(Programacion!CR$38="",0,Programacion!CR$38/SUM(Programacion!CR$35:CR$41)*'2 Eval'!$H28)+IF(Programacion!CR$39="",0,Programacion!CR$39/SUM(Programacion!CR$35:CR$41)*'2 Eval'!$I28)+IF(Programacion!CR$40="",0,Programacion!CR$40/SUM(Programacion!CR$35:CR$41)*'2 Eval'!$J28)+IF(Programacion!CR$41="",0,Programacion!CR$41/SUM(Programacion!CR$35:CR$41)*'2 Eval'!$K28))*SUM(Programacion!CR$35:CR$41)/SUM(Programacion!CR$28:CR$41)+IF('Res 1ªEval'!CT29="",0,'Res 1ªEval'!CT29*SUM(Programacion!CR$28:CR$34)/SUM(Programacion!CR$28:CR$41)))))</f>
        <v/>
      </c>
      <c r="CU29" s="270" t="str">
        <f>IF($C29="","",IF(SUM(Programacion!CS$28:CS$41)=0,"",IF(SUM(Programacion!CS$35:CS$41)=0,'Res 1ªEval'!CU29,(IF(Programacion!CS$35="",0,Programacion!CS$35/SUM(Programacion!CS$35:CS$41)*'2 Eval'!$E28)+IF(Programacion!CS$36="",0,Programacion!CS$36/SUM(Programacion!CS$35:CS$41)*'2 Eval'!$F28)+IF(Programacion!CS$37="",0,Programacion!CS$37/SUM(Programacion!CS$35:CS$41)*'2 Eval'!$G28)+IF(Programacion!CS$38="",0,Programacion!CS$38/SUM(Programacion!CS$35:CS$41)*'2 Eval'!$H28)+IF(Programacion!CS$39="",0,Programacion!CS$39/SUM(Programacion!CS$35:CS$41)*'2 Eval'!$I28)+IF(Programacion!CS$40="",0,Programacion!CS$40/SUM(Programacion!CS$35:CS$41)*'2 Eval'!$J28)+IF(Programacion!CS$41="",0,Programacion!CS$41/SUM(Programacion!CS$35:CS$41)*'2 Eval'!$K28))*SUM(Programacion!CS$35:CS$41)/SUM(Programacion!CS$28:CS$41)+IF('Res 1ªEval'!CU29="",0,'Res 1ªEval'!CU29*SUM(Programacion!CS$28:CS$34)/SUM(Programacion!CS$28:CS$41)))))</f>
        <v/>
      </c>
      <c r="CV29" s="270" t="str">
        <f>IF($C29="","",IF(SUM(Programacion!CT$28:CT$41)=0,"",IF(SUM(Programacion!CT$35:CT$41)=0,'Res 1ªEval'!CV29,(IF(Programacion!CT$35="",0,Programacion!CT$35/SUM(Programacion!CT$35:CT$41)*'2 Eval'!$E28)+IF(Programacion!CT$36="",0,Programacion!CT$36/SUM(Programacion!CT$35:CT$41)*'2 Eval'!$F28)+IF(Programacion!CT$37="",0,Programacion!CT$37/SUM(Programacion!CT$35:CT$41)*'2 Eval'!$G28)+IF(Programacion!CT$38="",0,Programacion!CT$38/SUM(Programacion!CT$35:CT$41)*'2 Eval'!$H28)+IF(Programacion!CT$39="",0,Programacion!CT$39/SUM(Programacion!CT$35:CT$41)*'2 Eval'!$I28)+IF(Programacion!CT$40="",0,Programacion!CT$40/SUM(Programacion!CT$35:CT$41)*'2 Eval'!$J28)+IF(Programacion!CT$41="",0,Programacion!CT$41/SUM(Programacion!CT$35:CT$41)*'2 Eval'!$K28))*SUM(Programacion!CT$35:CT$41)/SUM(Programacion!CT$28:CT$41)+IF('Res 1ªEval'!CV29="",0,'Res 1ªEval'!CV29*SUM(Programacion!CT$28:CT$34)/SUM(Programacion!CT$28:CT$41)))))</f>
        <v/>
      </c>
      <c r="CW29" s="270" t="str">
        <f>IF($C29="","",IF(SUM(Programacion!CU$28:CU$41)=0,"",IF(SUM(Programacion!CU$35:CU$41)=0,'Res 1ªEval'!CW29,(IF(Programacion!CU$35="",0,Programacion!CU$35/SUM(Programacion!CU$35:CU$41)*'2 Eval'!$E28)+IF(Programacion!CU$36="",0,Programacion!CU$36/SUM(Programacion!CU$35:CU$41)*'2 Eval'!$F28)+IF(Programacion!CU$37="",0,Programacion!CU$37/SUM(Programacion!CU$35:CU$41)*'2 Eval'!$G28)+IF(Programacion!CU$38="",0,Programacion!CU$38/SUM(Programacion!CU$35:CU$41)*'2 Eval'!$H28)+IF(Programacion!CU$39="",0,Programacion!CU$39/SUM(Programacion!CU$35:CU$41)*'2 Eval'!$I28)+IF(Programacion!CU$40="",0,Programacion!CU$40/SUM(Programacion!CU$35:CU$41)*'2 Eval'!$J28)+IF(Programacion!CU$41="",0,Programacion!CU$41/SUM(Programacion!CU$35:CU$41)*'2 Eval'!$K28))*SUM(Programacion!CU$35:CU$41)/SUM(Programacion!CU$28:CU$41)+IF('Res 1ªEval'!CW29="",0,'Res 1ªEval'!CW29*SUM(Programacion!CU$28:CU$34)/SUM(Programacion!CU$28:CU$41)))))</f>
        <v/>
      </c>
      <c r="CX29" s="270" t="str">
        <f>IF($C29="","",IF(SUM(Programacion!CV$28:CV$41)=0,"",IF(SUM(Programacion!CV$35:CV$41)=0,'Res 1ªEval'!CX29,(IF(Programacion!CV$35="",0,Programacion!CV$35/SUM(Programacion!CV$35:CV$41)*'2 Eval'!$E28)+IF(Programacion!CV$36="",0,Programacion!CV$36/SUM(Programacion!CV$35:CV$41)*'2 Eval'!$F28)+IF(Programacion!CV$37="",0,Programacion!CV$37/SUM(Programacion!CV$35:CV$41)*'2 Eval'!$G28)+IF(Programacion!CV$38="",0,Programacion!CV$38/SUM(Programacion!CV$35:CV$41)*'2 Eval'!$H28)+IF(Programacion!CV$39="",0,Programacion!CV$39/SUM(Programacion!CV$35:CV$41)*'2 Eval'!$I28)+IF(Programacion!CV$40="",0,Programacion!CV$40/SUM(Programacion!CV$35:CV$41)*'2 Eval'!$J28)+IF(Programacion!CV$41="",0,Programacion!CV$41/SUM(Programacion!CV$35:CV$41)*'2 Eval'!$K28))*SUM(Programacion!CV$35:CV$41)/SUM(Programacion!CV$28:CV$41)+IF('Res 1ªEval'!CX29="",0,'Res 1ªEval'!CX29*SUM(Programacion!CV$28:CV$34)/SUM(Programacion!CV$28:CV$41)))))</f>
        <v/>
      </c>
      <c r="CY29" s="270" t="str">
        <f>IF($C29="","",IF(SUM(Programacion!CW$28:CW$41)=0,"",IF(SUM(Programacion!CW$35:CW$41)=0,'Res 1ªEval'!CY29,(IF(Programacion!CW$35="",0,Programacion!CW$35/SUM(Programacion!CW$35:CW$41)*'2 Eval'!$E28)+IF(Programacion!CW$36="",0,Programacion!CW$36/SUM(Programacion!CW$35:CW$41)*'2 Eval'!$F28)+IF(Programacion!CW$37="",0,Programacion!CW$37/SUM(Programacion!CW$35:CW$41)*'2 Eval'!$G28)+IF(Programacion!CW$38="",0,Programacion!CW$38/SUM(Programacion!CW$35:CW$41)*'2 Eval'!$H28)+IF(Programacion!CW$39="",0,Programacion!CW$39/SUM(Programacion!CW$35:CW$41)*'2 Eval'!$I28)+IF(Programacion!CW$40="",0,Programacion!CW$40/SUM(Programacion!CW$35:CW$41)*'2 Eval'!$J28)+IF(Programacion!CW$41="",0,Programacion!CW$41/SUM(Programacion!CW$35:CW$41)*'2 Eval'!$K28))*SUM(Programacion!CW$35:CW$41)/SUM(Programacion!CW$28:CW$41)+IF('Res 1ªEval'!CY29="",0,'Res 1ªEval'!CY29*SUM(Programacion!CW$28:CW$34)/SUM(Programacion!CW$28:CW$41)))))</f>
        <v/>
      </c>
      <c r="CZ29" s="270" t="str">
        <f>IF($C29="","",IF(SUM(Programacion!CX$28:CX$41)=0,"",IF(SUM(Programacion!CX$35:CX$41)=0,'Res 1ªEval'!CZ29,(IF(Programacion!CX$35="",0,Programacion!CX$35/SUM(Programacion!CX$35:CX$41)*'2 Eval'!$E28)+IF(Programacion!CX$36="",0,Programacion!CX$36/SUM(Programacion!CX$35:CX$41)*'2 Eval'!$F28)+IF(Programacion!CX$37="",0,Programacion!CX$37/SUM(Programacion!CX$35:CX$41)*'2 Eval'!$G28)+IF(Programacion!CX$38="",0,Programacion!CX$38/SUM(Programacion!CX$35:CX$41)*'2 Eval'!$H28)+IF(Programacion!CX$39="",0,Programacion!CX$39/SUM(Programacion!CX$35:CX$41)*'2 Eval'!$I28)+IF(Programacion!CX$40="",0,Programacion!CX$40/SUM(Programacion!CX$35:CX$41)*'2 Eval'!$J28)+IF(Programacion!CX$41="",0,Programacion!CX$41/SUM(Programacion!CX$35:CX$41)*'2 Eval'!$K28))*SUM(Programacion!CX$35:CX$41)/SUM(Programacion!CX$28:CX$41)+IF('Res 1ªEval'!CZ29="",0,'Res 1ªEval'!CZ29*SUM(Programacion!CX$28:CX$34)/SUM(Programacion!CX$28:CX$41)))))</f>
        <v/>
      </c>
      <c r="DA29" s="270" t="str">
        <f>IF($C29="","",IF(SUM(Programacion!CY$28:CY$41)=0,"",IF(SUM(Programacion!CY$35:CY$41)=0,'Res 1ªEval'!DA29,(IF(Programacion!CY$35="",0,Programacion!CY$35/SUM(Programacion!CY$35:CY$41)*'2 Eval'!$E28)+IF(Programacion!CY$36="",0,Programacion!CY$36/SUM(Programacion!CY$35:CY$41)*'2 Eval'!$F28)+IF(Programacion!CY$37="",0,Programacion!CY$37/SUM(Programacion!CY$35:CY$41)*'2 Eval'!$G28)+IF(Programacion!CY$38="",0,Programacion!CY$38/SUM(Programacion!CY$35:CY$41)*'2 Eval'!$H28)+IF(Programacion!CY$39="",0,Programacion!CY$39/SUM(Programacion!CY$35:CY$41)*'2 Eval'!$I28)+IF(Programacion!CY$40="",0,Programacion!CY$40/SUM(Programacion!CY$35:CY$41)*'2 Eval'!$J28)+IF(Programacion!CY$41="",0,Programacion!CY$41/SUM(Programacion!CY$35:CY$41)*'2 Eval'!$K28))*SUM(Programacion!CY$35:CY$41)/SUM(Programacion!CY$28:CY$41)+IF('Res 1ªEval'!DA29="",0,'Res 1ªEval'!DA29*SUM(Programacion!CY$28:CY$34)/SUM(Programacion!CY$28:CY$41)))))</f>
        <v/>
      </c>
      <c r="DB29" s="270" t="str">
        <f>IF($C29="","",IF(SUM(Programacion!CZ$28:CZ$41)=0,"",IF(SUM(Programacion!CZ$35:CZ$41)=0,'Res 1ªEval'!DB29,(IF(Programacion!CZ$35="",0,Programacion!CZ$35/SUM(Programacion!CZ$35:CZ$41)*'2 Eval'!$E28)+IF(Programacion!CZ$36="",0,Programacion!CZ$36/SUM(Programacion!CZ$35:CZ$41)*'2 Eval'!$F28)+IF(Programacion!CZ$37="",0,Programacion!CZ$37/SUM(Programacion!CZ$35:CZ$41)*'2 Eval'!$G28)+IF(Programacion!CZ$38="",0,Programacion!CZ$38/SUM(Programacion!CZ$35:CZ$41)*'2 Eval'!$H28)+IF(Programacion!CZ$39="",0,Programacion!CZ$39/SUM(Programacion!CZ$35:CZ$41)*'2 Eval'!$I28)+IF(Programacion!CZ$40="",0,Programacion!CZ$40/SUM(Programacion!CZ$35:CZ$41)*'2 Eval'!$J28)+IF(Programacion!CZ$41="",0,Programacion!CZ$41/SUM(Programacion!CZ$35:CZ$41)*'2 Eval'!$K28))*SUM(Programacion!CZ$35:CZ$41)/SUM(Programacion!CZ$28:CZ$41)+IF('Res 1ªEval'!DB29="",0,'Res 1ªEval'!DB29*SUM(Programacion!CZ$28:CZ$34)/SUM(Programacion!CZ$28:CZ$41)))))</f>
        <v/>
      </c>
      <c r="DC29" s="270" t="str">
        <f>IF($C29="","",IF(SUM(Programacion!DA$28:DA$41)=0,"",IF(SUM(Programacion!DA$35:DA$41)=0,'Res 1ªEval'!DC29,(IF(Programacion!DA$35="",0,Programacion!DA$35/SUM(Programacion!DA$35:DA$41)*'2 Eval'!$E28)+IF(Programacion!DA$36="",0,Programacion!DA$36/SUM(Programacion!DA$35:DA$41)*'2 Eval'!$F28)+IF(Programacion!DA$37="",0,Programacion!DA$37/SUM(Programacion!DA$35:DA$41)*'2 Eval'!$G28)+IF(Programacion!DA$38="",0,Programacion!DA$38/SUM(Programacion!DA$35:DA$41)*'2 Eval'!$H28)+IF(Programacion!DA$39="",0,Programacion!DA$39/SUM(Programacion!DA$35:DA$41)*'2 Eval'!$I28)+IF(Programacion!DA$40="",0,Programacion!DA$40/SUM(Programacion!DA$35:DA$41)*'2 Eval'!$J28)+IF(Programacion!DA$41="",0,Programacion!DA$41/SUM(Programacion!DA$35:DA$41)*'2 Eval'!$K28))*SUM(Programacion!DA$35:DA$41)/SUM(Programacion!DA$28:DA$41)+IF('Res 1ªEval'!DC29="",0,'Res 1ªEval'!DC29*SUM(Programacion!DA$28:DA$34)/SUM(Programacion!DA$28:DA$41)))))</f>
        <v/>
      </c>
      <c r="DD29" s="270" t="str">
        <f>IF($C29="","",IF(SUM(Programacion!DB$28:DB$41)=0,"",IF(SUM(Programacion!DB$35:DB$41)=0,'Res 1ªEval'!DD29,(IF(Programacion!DB$35="",0,Programacion!DB$35/SUM(Programacion!DB$35:DB$41)*'2 Eval'!$E28)+IF(Programacion!DB$36="",0,Programacion!DB$36/SUM(Programacion!DB$35:DB$41)*'2 Eval'!$F28)+IF(Programacion!DB$37="",0,Programacion!DB$37/SUM(Programacion!DB$35:DB$41)*'2 Eval'!$G28)+IF(Programacion!DB$38="",0,Programacion!DB$38/SUM(Programacion!DB$35:DB$41)*'2 Eval'!$H28)+IF(Programacion!DB$39="",0,Programacion!DB$39/SUM(Programacion!DB$35:DB$41)*'2 Eval'!$I28)+IF(Programacion!DB$40="",0,Programacion!DB$40/SUM(Programacion!DB$35:DB$41)*'2 Eval'!$J28)+IF(Programacion!DB$41="",0,Programacion!DB$41/SUM(Programacion!DB$35:DB$41)*'2 Eval'!$K28))*SUM(Programacion!DB$35:DB$41)/SUM(Programacion!DB$28:DB$41)+IF('Res 1ªEval'!DD29="",0,'Res 1ªEval'!DD29*SUM(Programacion!DB$28:DB$34)/SUM(Programacion!DB$28:DB$41)))))</f>
        <v/>
      </c>
      <c r="DE29" s="270" t="str">
        <f>IF($C29="","",IF(SUM(Programacion!DC$28:DC$41)=0,"",IF(SUM(Programacion!DC$35:DC$41)=0,'Res 1ªEval'!DE29,(IF(Programacion!DC$35="",0,Programacion!DC$35/SUM(Programacion!DC$35:DC$41)*'2 Eval'!$E28)+IF(Programacion!DC$36="",0,Programacion!DC$36/SUM(Programacion!DC$35:DC$41)*'2 Eval'!$F28)+IF(Programacion!DC$37="",0,Programacion!DC$37/SUM(Programacion!DC$35:DC$41)*'2 Eval'!$G28)+IF(Programacion!DC$38="",0,Programacion!DC$38/SUM(Programacion!DC$35:DC$41)*'2 Eval'!$H28)+IF(Programacion!DC$39="",0,Programacion!DC$39/SUM(Programacion!DC$35:DC$41)*'2 Eval'!$I28)+IF(Programacion!DC$40="",0,Programacion!DC$40/SUM(Programacion!DC$35:DC$41)*'2 Eval'!$J28)+IF(Programacion!DC$41="",0,Programacion!DC$41/SUM(Programacion!DC$35:DC$41)*'2 Eval'!$K28))*SUM(Programacion!DC$35:DC$41)/SUM(Programacion!DC$28:DC$41)+IF('Res 1ªEval'!DE29="",0,'Res 1ªEval'!DE29*SUM(Programacion!DC$28:DC$34)/SUM(Programacion!DC$28:DC$41)))))</f>
        <v/>
      </c>
      <c r="DF29" s="270" t="str">
        <f>IF($C29="","",IF(SUM(Programacion!DD$28:DD$41)=0,"",IF(SUM(Programacion!DD$35:DD$41)=0,'Res 1ªEval'!DF29,(IF(Programacion!DD$35="",0,Programacion!DD$35/SUM(Programacion!DD$35:DD$41)*'2 Eval'!$E28)+IF(Programacion!DD$36="",0,Programacion!DD$36/SUM(Programacion!DD$35:DD$41)*'2 Eval'!$F28)+IF(Programacion!DD$37="",0,Programacion!DD$37/SUM(Programacion!DD$35:DD$41)*'2 Eval'!$G28)+IF(Programacion!DD$38="",0,Programacion!DD$38/SUM(Programacion!DD$35:DD$41)*'2 Eval'!$H28)+IF(Programacion!DD$39="",0,Programacion!DD$39/SUM(Programacion!DD$35:DD$41)*'2 Eval'!$I28)+IF(Programacion!DD$40="",0,Programacion!DD$40/SUM(Programacion!DD$35:DD$41)*'2 Eval'!$J28)+IF(Programacion!DD$41="",0,Programacion!DD$41/SUM(Programacion!DD$35:DD$41)*'2 Eval'!$K28))*SUM(Programacion!DD$35:DD$41)/SUM(Programacion!DD$28:DD$41)+IF('Res 1ªEval'!DF29="",0,'Res 1ªEval'!DF29*SUM(Programacion!DD$28:DD$34)/SUM(Programacion!DD$28:DD$41)))))</f>
        <v/>
      </c>
      <c r="DG29" s="270" t="str">
        <f>IF($C29="","",IF(SUM(Programacion!DE$28:DE$41)=0,"",IF(SUM(Programacion!DE$35:DE$41)=0,'Res 1ªEval'!DG29,(IF(Programacion!DE$35="",0,Programacion!DE$35/SUM(Programacion!DE$35:DE$41)*'2 Eval'!$E28)+IF(Programacion!DE$36="",0,Programacion!DE$36/SUM(Programacion!DE$35:DE$41)*'2 Eval'!$F28)+IF(Programacion!DE$37="",0,Programacion!DE$37/SUM(Programacion!DE$35:DE$41)*'2 Eval'!$G28)+IF(Programacion!DE$38="",0,Programacion!DE$38/SUM(Programacion!DE$35:DE$41)*'2 Eval'!$H28)+IF(Programacion!DE$39="",0,Programacion!DE$39/SUM(Programacion!DE$35:DE$41)*'2 Eval'!$I28)+IF(Programacion!DE$40="",0,Programacion!DE$40/SUM(Programacion!DE$35:DE$41)*'2 Eval'!$J28)+IF(Programacion!DE$41="",0,Programacion!DE$41/SUM(Programacion!DE$35:DE$41)*'2 Eval'!$K28))*SUM(Programacion!DE$35:DE$41)/SUM(Programacion!DE$28:DE$41)+IF('Res 1ªEval'!DG29="",0,'Res 1ªEval'!DG29*SUM(Programacion!DE$28:DE$34)/SUM(Programacion!DE$28:DE$41)))))</f>
        <v/>
      </c>
      <c r="DH29" s="270" t="str">
        <f>IF($C29="","",IF(SUM(Programacion!DF$28:DF$41)=0,"",IF(SUM(Programacion!DF$35:DF$41)=0,'Res 1ªEval'!DH29,(IF(Programacion!DF$35="",0,Programacion!DF$35/SUM(Programacion!DF$35:DF$41)*'2 Eval'!$E28)+IF(Programacion!DF$36="",0,Programacion!DF$36/SUM(Programacion!DF$35:DF$41)*'2 Eval'!$F28)+IF(Programacion!DF$37="",0,Programacion!DF$37/SUM(Programacion!DF$35:DF$41)*'2 Eval'!$G28)+IF(Programacion!DF$38="",0,Programacion!DF$38/SUM(Programacion!DF$35:DF$41)*'2 Eval'!$H28)+IF(Programacion!DF$39="",0,Programacion!DF$39/SUM(Programacion!DF$35:DF$41)*'2 Eval'!$I28)+IF(Programacion!DF$40="",0,Programacion!DF$40/SUM(Programacion!DF$35:DF$41)*'2 Eval'!$J28)+IF(Programacion!DF$41="",0,Programacion!DF$41/SUM(Programacion!DF$35:DF$41)*'2 Eval'!$K28))*SUM(Programacion!DF$35:DF$41)/SUM(Programacion!DF$28:DF$41)+IF('Res 1ªEval'!DH29="",0,'Res 1ªEval'!DH29*SUM(Programacion!DF$28:DF$34)/SUM(Programacion!DF$28:DF$41)))))</f>
        <v/>
      </c>
      <c r="DI29" s="270" t="str">
        <f>IF($C29="","",IF(SUM(Programacion!DG$28:DG$41)=0,"",IF(SUM(Programacion!DG$35:DG$41)=0,'Res 1ªEval'!DI29,(IF(Programacion!DG$35="",0,Programacion!DG$35/SUM(Programacion!DG$35:DG$41)*'2 Eval'!$E28)+IF(Programacion!DG$36="",0,Programacion!DG$36/SUM(Programacion!DG$35:DG$41)*'2 Eval'!$F28)+IF(Programacion!DG$37="",0,Programacion!DG$37/SUM(Programacion!DG$35:DG$41)*'2 Eval'!$G28)+IF(Programacion!DG$38="",0,Programacion!DG$38/SUM(Programacion!DG$35:DG$41)*'2 Eval'!$H28)+IF(Programacion!DG$39="",0,Programacion!DG$39/SUM(Programacion!DG$35:DG$41)*'2 Eval'!$I28)+IF(Programacion!DG$40="",0,Programacion!DG$40/SUM(Programacion!DG$35:DG$41)*'2 Eval'!$J28)+IF(Programacion!DG$41="",0,Programacion!DG$41/SUM(Programacion!DG$35:DG$41)*'2 Eval'!$K28))*SUM(Programacion!DG$35:DG$41)/SUM(Programacion!DG$28:DG$41)+IF('Res 1ªEval'!DI29="",0,'Res 1ªEval'!DI29*SUM(Programacion!DG$28:DG$34)/SUM(Programacion!DG$28:DG$41)))))</f>
        <v/>
      </c>
      <c r="DJ29" s="270" t="str">
        <f>IF($C29="","",IF(SUM(Programacion!DH$28:DH$41)=0,"",IF(SUM(Programacion!DH$35:DH$41)=0,'Res 1ªEval'!DJ29,(IF(Programacion!DH$35="",0,Programacion!DH$35/SUM(Programacion!DH$35:DH$41)*'2 Eval'!$E28)+IF(Programacion!DH$36="",0,Programacion!DH$36/SUM(Programacion!DH$35:DH$41)*'2 Eval'!$F28)+IF(Programacion!DH$37="",0,Programacion!DH$37/SUM(Programacion!DH$35:DH$41)*'2 Eval'!$G28)+IF(Programacion!DH$38="",0,Programacion!DH$38/SUM(Programacion!DH$35:DH$41)*'2 Eval'!$H28)+IF(Programacion!DH$39="",0,Programacion!DH$39/SUM(Programacion!DH$35:DH$41)*'2 Eval'!$I28)+IF(Programacion!DH$40="",0,Programacion!DH$40/SUM(Programacion!DH$35:DH$41)*'2 Eval'!$J28)+IF(Programacion!DH$41="",0,Programacion!DH$41/SUM(Programacion!DH$35:DH$41)*'2 Eval'!$K28))*SUM(Programacion!DH$35:DH$41)/SUM(Programacion!DH$28:DH$41)+IF('Res 1ªEval'!DJ29="",0,'Res 1ªEval'!DJ29*SUM(Programacion!DH$28:DH$34)/SUM(Programacion!DH$28:DH$41)))))</f>
        <v/>
      </c>
      <c r="DK29" s="270" t="str">
        <f>IF($C29="","",IF(SUM(Programacion!DI$28:DI$41)=0,"",IF(SUM(Programacion!DI$35:DI$41)=0,'Res 1ªEval'!DK29,(IF(Programacion!DI$35="",0,Programacion!DI$35/SUM(Programacion!DI$35:DI$41)*'2 Eval'!$E28)+IF(Programacion!DI$36="",0,Programacion!DI$36/SUM(Programacion!DI$35:DI$41)*'2 Eval'!$F28)+IF(Programacion!DI$37="",0,Programacion!DI$37/SUM(Programacion!DI$35:DI$41)*'2 Eval'!$G28)+IF(Programacion!DI$38="",0,Programacion!DI$38/SUM(Programacion!DI$35:DI$41)*'2 Eval'!$H28)+IF(Programacion!DI$39="",0,Programacion!DI$39/SUM(Programacion!DI$35:DI$41)*'2 Eval'!$I28)+IF(Programacion!DI$40="",0,Programacion!DI$40/SUM(Programacion!DI$35:DI$41)*'2 Eval'!$J28)+IF(Programacion!DI$41="",0,Programacion!DI$41/SUM(Programacion!DI$35:DI$41)*'2 Eval'!$K28))*SUM(Programacion!DI$35:DI$41)/SUM(Programacion!DI$28:DI$41)+IF('Res 1ªEval'!DK29="",0,'Res 1ªEval'!DK29*SUM(Programacion!DI$28:DI$34)/SUM(Programacion!DI$28:DI$41)))))</f>
        <v/>
      </c>
      <c r="DL29" s="270" t="str">
        <f>IF($C29="","",IF(SUM(Programacion!DJ$28:DJ$41)=0,"",IF(SUM(Programacion!DJ$35:DJ$41)=0,'Res 1ªEval'!DL29,(IF(Programacion!DJ$35="",0,Programacion!DJ$35/SUM(Programacion!DJ$35:DJ$41)*'2 Eval'!$E28)+IF(Programacion!DJ$36="",0,Programacion!DJ$36/SUM(Programacion!DJ$35:DJ$41)*'2 Eval'!$F28)+IF(Programacion!DJ$37="",0,Programacion!DJ$37/SUM(Programacion!DJ$35:DJ$41)*'2 Eval'!$G28)+IF(Programacion!DJ$38="",0,Programacion!DJ$38/SUM(Programacion!DJ$35:DJ$41)*'2 Eval'!$H28)+IF(Programacion!DJ$39="",0,Programacion!DJ$39/SUM(Programacion!DJ$35:DJ$41)*'2 Eval'!$I28)+IF(Programacion!DJ$40="",0,Programacion!DJ$40/SUM(Programacion!DJ$35:DJ$41)*'2 Eval'!$J28)+IF(Programacion!DJ$41="",0,Programacion!DJ$41/SUM(Programacion!DJ$35:DJ$41)*'2 Eval'!$K28))*SUM(Programacion!DJ$35:DJ$41)/SUM(Programacion!DJ$28:DJ$41)+IF('Res 1ªEval'!DL29="",0,'Res 1ªEval'!DL29*SUM(Programacion!DJ$28:DJ$34)/SUM(Programacion!DJ$28:DJ$41)))))</f>
        <v/>
      </c>
      <c r="DM29" s="270" t="str">
        <f>IF($C29="","",IF(SUM(Programacion!DK$28:DK$41)=0,"",IF(SUM(Programacion!DK$35:DK$41)=0,'Res 1ªEval'!DM29,(IF(Programacion!DK$35="",0,Programacion!DK$35/SUM(Programacion!DK$35:DK$41)*'2 Eval'!$E28)+IF(Programacion!DK$36="",0,Programacion!DK$36/SUM(Programacion!DK$35:DK$41)*'2 Eval'!$F28)+IF(Programacion!DK$37="",0,Programacion!DK$37/SUM(Programacion!DK$35:DK$41)*'2 Eval'!$G28)+IF(Programacion!DK$38="",0,Programacion!DK$38/SUM(Programacion!DK$35:DK$41)*'2 Eval'!$H28)+IF(Programacion!DK$39="",0,Programacion!DK$39/SUM(Programacion!DK$35:DK$41)*'2 Eval'!$I28)+IF(Programacion!DK$40="",0,Programacion!DK$40/SUM(Programacion!DK$35:DK$41)*'2 Eval'!$J28)+IF(Programacion!DK$41="",0,Programacion!DK$41/SUM(Programacion!DK$35:DK$41)*'2 Eval'!$K28))*SUM(Programacion!DK$35:DK$41)/SUM(Programacion!DK$28:DK$41)+IF('Res 1ªEval'!DM29="",0,'Res 1ªEval'!DM29*SUM(Programacion!DK$28:DK$34)/SUM(Programacion!DK$28:DK$41)))))</f>
        <v/>
      </c>
      <c r="DN29" s="270" t="str">
        <f>IF($C29="","",IF(SUM(Programacion!DL$28:DL$41)=0,"",IF(SUM(Programacion!DL$35:DL$41)=0,'Res 1ªEval'!DN29,(IF(Programacion!DL$35="",0,Programacion!DL$35/SUM(Programacion!DL$35:DL$41)*'2 Eval'!$E28)+IF(Programacion!DL$36="",0,Programacion!DL$36/SUM(Programacion!DL$35:DL$41)*'2 Eval'!$F28)+IF(Programacion!DL$37="",0,Programacion!DL$37/SUM(Programacion!DL$35:DL$41)*'2 Eval'!$G28)+IF(Programacion!DL$38="",0,Programacion!DL$38/SUM(Programacion!DL$35:DL$41)*'2 Eval'!$H28)+IF(Programacion!DL$39="",0,Programacion!DL$39/SUM(Programacion!DL$35:DL$41)*'2 Eval'!$I28)+IF(Programacion!DL$40="",0,Programacion!DL$40/SUM(Programacion!DL$35:DL$41)*'2 Eval'!$J28)+IF(Programacion!DL$41="",0,Programacion!DL$41/SUM(Programacion!DL$35:DL$41)*'2 Eval'!$K28))*SUM(Programacion!DL$35:DL$41)/SUM(Programacion!DL$28:DL$41)+IF('Res 1ªEval'!DN29="",0,'Res 1ªEval'!DN29*SUM(Programacion!DL$28:DL$34)/SUM(Programacion!DL$28:DL$41)))))</f>
        <v/>
      </c>
      <c r="DO29" s="270" t="str">
        <f>IF($C29="","",IF(SUM(Programacion!DM$28:DM$41)=0,"",IF(SUM(Programacion!DM$35:DM$41)=0,'Res 1ªEval'!DO29,(IF(Programacion!DM$35="",0,Programacion!DM$35/SUM(Programacion!DM$35:DM$41)*'2 Eval'!$E28)+IF(Programacion!DM$36="",0,Programacion!DM$36/SUM(Programacion!DM$35:DM$41)*'2 Eval'!$F28)+IF(Programacion!DM$37="",0,Programacion!DM$37/SUM(Programacion!DM$35:DM$41)*'2 Eval'!$G28)+IF(Programacion!DM$38="",0,Programacion!DM$38/SUM(Programacion!DM$35:DM$41)*'2 Eval'!$H28)+IF(Programacion!DM$39="",0,Programacion!DM$39/SUM(Programacion!DM$35:DM$41)*'2 Eval'!$I28)+IF(Programacion!DM$40="",0,Programacion!DM$40/SUM(Programacion!DM$35:DM$41)*'2 Eval'!$J28)+IF(Programacion!DM$41="",0,Programacion!DM$41/SUM(Programacion!DM$35:DM$41)*'2 Eval'!$K28))*SUM(Programacion!DM$35:DM$41)/SUM(Programacion!DM$28:DM$41)+IF('Res 1ªEval'!DO29="",0,'Res 1ªEval'!DO29*SUM(Programacion!DM$28:DM$34)/SUM(Programacion!DM$28:DM$41)))))</f>
        <v/>
      </c>
      <c r="DP29" s="270" t="str">
        <f>IF($C29="","",IF(SUM(Programacion!DN$28:DN$41)=0,"",IF(SUM(Programacion!DN$35:DN$41)=0,'Res 1ªEval'!DP29,(IF(Programacion!DN$35="",0,Programacion!DN$35/SUM(Programacion!DN$35:DN$41)*'2 Eval'!$E28)+IF(Programacion!DN$36="",0,Programacion!DN$36/SUM(Programacion!DN$35:DN$41)*'2 Eval'!$F28)+IF(Programacion!DN$37="",0,Programacion!DN$37/SUM(Programacion!DN$35:DN$41)*'2 Eval'!$G28)+IF(Programacion!DN$38="",0,Programacion!DN$38/SUM(Programacion!DN$35:DN$41)*'2 Eval'!$H28)+IF(Programacion!DN$39="",0,Programacion!DN$39/SUM(Programacion!DN$35:DN$41)*'2 Eval'!$I28)+IF(Programacion!DN$40="",0,Programacion!DN$40/SUM(Programacion!DN$35:DN$41)*'2 Eval'!$J28)+IF(Programacion!DN$41="",0,Programacion!DN$41/SUM(Programacion!DN$35:DN$41)*'2 Eval'!$K28))*SUM(Programacion!DN$35:DN$41)/SUM(Programacion!DN$28:DN$41)+IF('Res 1ªEval'!DP29="",0,'Res 1ªEval'!DP29*SUM(Programacion!DN$28:DN$34)/SUM(Programacion!DN$28:DN$41)))))</f>
        <v/>
      </c>
      <c r="DQ29" s="270" t="str">
        <f>IF($C29="","",IF(SUM(Programacion!DO$28:DO$41)=0,"",IF(SUM(Programacion!DO$35:DO$41)=0,'Res 1ªEval'!DQ29,(IF(Programacion!DO$35="",0,Programacion!DO$35/SUM(Programacion!DO$35:DO$41)*'2 Eval'!$E28)+IF(Programacion!DO$36="",0,Programacion!DO$36/SUM(Programacion!DO$35:DO$41)*'2 Eval'!$F28)+IF(Programacion!DO$37="",0,Programacion!DO$37/SUM(Programacion!DO$35:DO$41)*'2 Eval'!$G28)+IF(Programacion!DO$38="",0,Programacion!DO$38/SUM(Programacion!DO$35:DO$41)*'2 Eval'!$H28)+IF(Programacion!DO$39="",0,Programacion!DO$39/SUM(Programacion!DO$35:DO$41)*'2 Eval'!$I28)+IF(Programacion!DO$40="",0,Programacion!DO$40/SUM(Programacion!DO$35:DO$41)*'2 Eval'!$J28)+IF(Programacion!DO$41="",0,Programacion!DO$41/SUM(Programacion!DO$35:DO$41)*'2 Eval'!$K28))*SUM(Programacion!DO$35:DO$41)/SUM(Programacion!DO$28:DO$41)+IF('Res 1ªEval'!DQ29="",0,'Res 1ªEval'!DQ29*SUM(Programacion!DO$28:DO$34)/SUM(Programacion!DO$28:DO$41)))))</f>
        <v/>
      </c>
      <c r="DR29" s="270" t="str">
        <f>IF($C29="","",IF(SUM(Programacion!DP$28:DP$41)=0,"",IF(SUM(Programacion!DP$35:DP$41)=0,'Res 1ªEval'!DR29,(IF(Programacion!DP$35="",0,Programacion!DP$35/SUM(Programacion!DP$35:DP$41)*'2 Eval'!$E28)+IF(Programacion!DP$36="",0,Programacion!DP$36/SUM(Programacion!DP$35:DP$41)*'2 Eval'!$F28)+IF(Programacion!DP$37="",0,Programacion!DP$37/SUM(Programacion!DP$35:DP$41)*'2 Eval'!$G28)+IF(Programacion!DP$38="",0,Programacion!DP$38/SUM(Programacion!DP$35:DP$41)*'2 Eval'!$H28)+IF(Programacion!DP$39="",0,Programacion!DP$39/SUM(Programacion!DP$35:DP$41)*'2 Eval'!$I28)+IF(Programacion!DP$40="",0,Programacion!DP$40/SUM(Programacion!DP$35:DP$41)*'2 Eval'!$J28)+IF(Programacion!DP$41="",0,Programacion!DP$41/SUM(Programacion!DP$35:DP$41)*'2 Eval'!$K28))*SUM(Programacion!DP$35:DP$41)/SUM(Programacion!DP$28:DP$41)+IF('Res 1ªEval'!DR29="",0,'Res 1ªEval'!DR29*SUM(Programacion!DP$28:DP$34)/SUM(Programacion!DP$28:DP$41)))))</f>
        <v/>
      </c>
      <c r="DS29" s="270" t="str">
        <f>IF($C29="","",IF(SUM(Programacion!DQ$28:DQ$41)=0,"",IF(SUM(Programacion!DQ$35:DQ$41)=0,'Res 1ªEval'!DS29,(IF(Programacion!DQ$35="",0,Programacion!DQ$35/SUM(Programacion!DQ$35:DQ$41)*'2 Eval'!$E28)+IF(Programacion!DQ$36="",0,Programacion!DQ$36/SUM(Programacion!DQ$35:DQ$41)*'2 Eval'!$F28)+IF(Programacion!DQ$37="",0,Programacion!DQ$37/SUM(Programacion!DQ$35:DQ$41)*'2 Eval'!$G28)+IF(Programacion!DQ$38="",0,Programacion!DQ$38/SUM(Programacion!DQ$35:DQ$41)*'2 Eval'!$H28)+IF(Programacion!DQ$39="",0,Programacion!DQ$39/SUM(Programacion!DQ$35:DQ$41)*'2 Eval'!$I28)+IF(Programacion!DQ$40="",0,Programacion!DQ$40/SUM(Programacion!DQ$35:DQ$41)*'2 Eval'!$J28)+IF(Programacion!DQ$41="",0,Programacion!DQ$41/SUM(Programacion!DQ$35:DQ$41)*'2 Eval'!$K28))*SUM(Programacion!DQ$35:DQ$41)/SUM(Programacion!DQ$28:DQ$41)+IF('Res 1ªEval'!DS29="",0,'Res 1ªEval'!DS29*SUM(Programacion!DQ$28:DQ$34)/SUM(Programacion!DQ$28:DQ$41)))))</f>
        <v/>
      </c>
      <c r="DT29" s="270" t="str">
        <f>IF($C29="","",IF(SUM(Programacion!DR$28:DR$41)=0,"",IF(SUM(Programacion!DR$35:DR$41)=0,'Res 1ªEval'!DT29,(IF(Programacion!DR$35="",0,Programacion!DR$35/SUM(Programacion!DR$35:DR$41)*'2 Eval'!$E28)+IF(Programacion!DR$36="",0,Programacion!DR$36/SUM(Programacion!DR$35:DR$41)*'2 Eval'!$F28)+IF(Programacion!DR$37="",0,Programacion!DR$37/SUM(Programacion!DR$35:DR$41)*'2 Eval'!$G28)+IF(Programacion!DR$38="",0,Programacion!DR$38/SUM(Programacion!DR$35:DR$41)*'2 Eval'!$H28)+IF(Programacion!DR$39="",0,Programacion!DR$39/SUM(Programacion!DR$35:DR$41)*'2 Eval'!$I28)+IF(Programacion!DR$40="",0,Programacion!DR$40/SUM(Programacion!DR$35:DR$41)*'2 Eval'!$J28)+IF(Programacion!DR$41="",0,Programacion!DR$41/SUM(Programacion!DR$35:DR$41)*'2 Eval'!$K28))*SUM(Programacion!DR$35:DR$41)/SUM(Programacion!DR$28:DR$41)+IF('Res 1ªEval'!DT29="",0,'Res 1ªEval'!DT29*SUM(Programacion!DR$28:DR$34)/SUM(Programacion!DR$28:DR$41)))))</f>
        <v/>
      </c>
      <c r="DU29" s="270" t="str">
        <f>IF($C29="","",IF(SUM(Programacion!DS$28:DS$41)=0,"",IF(SUM(Programacion!DS$35:DS$41)=0,'Res 1ªEval'!DU29,(IF(Programacion!DS$35="",0,Programacion!DS$35/SUM(Programacion!DS$35:DS$41)*'2 Eval'!$E28)+IF(Programacion!DS$36="",0,Programacion!DS$36/SUM(Programacion!DS$35:DS$41)*'2 Eval'!$F28)+IF(Programacion!DS$37="",0,Programacion!DS$37/SUM(Programacion!DS$35:DS$41)*'2 Eval'!$G28)+IF(Programacion!DS$38="",0,Programacion!DS$38/SUM(Programacion!DS$35:DS$41)*'2 Eval'!$H28)+IF(Programacion!DS$39="",0,Programacion!DS$39/SUM(Programacion!DS$35:DS$41)*'2 Eval'!$I28)+IF(Programacion!DS$40="",0,Programacion!DS$40/SUM(Programacion!DS$35:DS$41)*'2 Eval'!$J28)+IF(Programacion!DS$41="",0,Programacion!DS$41/SUM(Programacion!DS$35:DS$41)*'2 Eval'!$K28))*SUM(Programacion!DS$35:DS$41)/SUM(Programacion!DS$28:DS$41)+IF('Res 1ªEval'!DU29="",0,'Res 1ªEval'!DU29*SUM(Programacion!DS$28:DS$34)/SUM(Programacion!DS$28:DS$41)))))</f>
        <v/>
      </c>
      <c r="DV29" s="270" t="str">
        <f>IF($C29="","",IF(SUM(Programacion!DT$28:DT$41)=0,"",IF(SUM(Programacion!DT$35:DT$41)=0,'Res 1ªEval'!DV29,(IF(Programacion!DT$35="",0,Programacion!DT$35/SUM(Programacion!DT$35:DT$41)*'2 Eval'!$E28)+IF(Programacion!DT$36="",0,Programacion!DT$36/SUM(Programacion!DT$35:DT$41)*'2 Eval'!$F28)+IF(Programacion!DT$37="",0,Programacion!DT$37/SUM(Programacion!DT$35:DT$41)*'2 Eval'!$G28)+IF(Programacion!DT$38="",0,Programacion!DT$38/SUM(Programacion!DT$35:DT$41)*'2 Eval'!$H28)+IF(Programacion!DT$39="",0,Programacion!DT$39/SUM(Programacion!DT$35:DT$41)*'2 Eval'!$I28)+IF(Programacion!DT$40="",0,Programacion!DT$40/SUM(Programacion!DT$35:DT$41)*'2 Eval'!$J28)+IF(Programacion!DT$41="",0,Programacion!DT$41/SUM(Programacion!DT$35:DT$41)*'2 Eval'!$K28))*SUM(Programacion!DT$35:DT$41)/SUM(Programacion!DT$28:DT$41)+IF('Res 1ªEval'!DV29="",0,'Res 1ªEval'!DV29*SUM(Programacion!DT$28:DT$34)/SUM(Programacion!DT$28:DT$41)))))</f>
        <v/>
      </c>
      <c r="DW29" s="270" t="str">
        <f>IF($C29="","",IF(SUM(Programacion!DU$28:DU$41)=0,"",IF(SUM(Programacion!DU$35:DU$41)=0,'Res 1ªEval'!DW29,(IF(Programacion!DU$35="",0,Programacion!DU$35/SUM(Programacion!DU$35:DU$41)*'2 Eval'!$E28)+IF(Programacion!DU$36="",0,Programacion!DU$36/SUM(Programacion!DU$35:DU$41)*'2 Eval'!$F28)+IF(Programacion!DU$37="",0,Programacion!DU$37/SUM(Programacion!DU$35:DU$41)*'2 Eval'!$G28)+IF(Programacion!DU$38="",0,Programacion!DU$38/SUM(Programacion!DU$35:DU$41)*'2 Eval'!$H28)+IF(Programacion!DU$39="",0,Programacion!DU$39/SUM(Programacion!DU$35:DU$41)*'2 Eval'!$I28)+IF(Programacion!DU$40="",0,Programacion!DU$40/SUM(Programacion!DU$35:DU$41)*'2 Eval'!$J28)+IF(Programacion!DU$41="",0,Programacion!DU$41/SUM(Programacion!DU$35:DU$41)*'2 Eval'!$K28))*SUM(Programacion!DU$35:DU$41)/SUM(Programacion!DU$28:DU$41)+IF('Res 1ªEval'!DW29="",0,'Res 1ªEval'!DW29*SUM(Programacion!DU$28:DU$34)/SUM(Programacion!DU$28:DU$41)))))</f>
        <v/>
      </c>
      <c r="DX29" s="270" t="str">
        <f>IF($C29="","",IF(SUM(Programacion!DV$28:DV$41)=0,"",IF(SUM(Programacion!DV$35:DV$41)=0,'Res 1ªEval'!DX29,(IF(Programacion!DV$35="",0,Programacion!DV$35/SUM(Programacion!DV$35:DV$41)*'2 Eval'!$E28)+IF(Programacion!DV$36="",0,Programacion!DV$36/SUM(Programacion!DV$35:DV$41)*'2 Eval'!$F28)+IF(Programacion!DV$37="",0,Programacion!DV$37/SUM(Programacion!DV$35:DV$41)*'2 Eval'!$G28)+IF(Programacion!DV$38="",0,Programacion!DV$38/SUM(Programacion!DV$35:DV$41)*'2 Eval'!$H28)+IF(Programacion!DV$39="",0,Programacion!DV$39/SUM(Programacion!DV$35:DV$41)*'2 Eval'!$I28)+IF(Programacion!DV$40="",0,Programacion!DV$40/SUM(Programacion!DV$35:DV$41)*'2 Eval'!$J28)+IF(Programacion!DV$41="",0,Programacion!DV$41/SUM(Programacion!DV$35:DV$41)*'2 Eval'!$K28))*SUM(Programacion!DV$35:DV$41)/SUM(Programacion!DV$28:DV$41)+IF('Res 1ªEval'!DX29="",0,'Res 1ªEval'!DX29*SUM(Programacion!DV$28:DV$34)/SUM(Programacion!DV$28:DV$41)))))</f>
        <v/>
      </c>
      <c r="DY29" s="270" t="str">
        <f>IF($C29="","",IF(SUM(Programacion!DW$28:DW$41)=0,"",IF(SUM(Programacion!DW$35:DW$41)=0,'Res 1ªEval'!DY29,(IF(Programacion!DW$35="",0,Programacion!DW$35/SUM(Programacion!DW$35:DW$41)*'2 Eval'!$E28)+IF(Programacion!DW$36="",0,Programacion!DW$36/SUM(Programacion!DW$35:DW$41)*'2 Eval'!$F28)+IF(Programacion!DW$37="",0,Programacion!DW$37/SUM(Programacion!DW$35:DW$41)*'2 Eval'!$G28)+IF(Programacion!DW$38="",0,Programacion!DW$38/SUM(Programacion!DW$35:DW$41)*'2 Eval'!$H28)+IF(Programacion!DW$39="",0,Programacion!DW$39/SUM(Programacion!DW$35:DW$41)*'2 Eval'!$I28)+IF(Programacion!DW$40="",0,Programacion!DW$40/SUM(Programacion!DW$35:DW$41)*'2 Eval'!$J28)+IF(Programacion!DW$41="",0,Programacion!DW$41/SUM(Programacion!DW$35:DW$41)*'2 Eval'!$K28))*SUM(Programacion!DW$35:DW$41)/SUM(Programacion!DW$28:DW$41)+IF('Res 1ªEval'!DY29="",0,'Res 1ªEval'!DY29*SUM(Programacion!DW$28:DW$34)/SUM(Programacion!DW$28:DW$41)))))</f>
        <v/>
      </c>
      <c r="DZ29" s="270" t="str">
        <f>IF($C29="","",IF(SUM(Programacion!DX$28:DX$41)=0,"",IF(SUM(Programacion!DX$35:DX$41)=0,'Res 1ªEval'!DZ29,(IF(Programacion!DX$35="",0,Programacion!DX$35/SUM(Programacion!DX$35:DX$41)*'2 Eval'!$E28)+IF(Programacion!DX$36="",0,Programacion!DX$36/SUM(Programacion!DX$35:DX$41)*'2 Eval'!$F28)+IF(Programacion!DX$37="",0,Programacion!DX$37/SUM(Programacion!DX$35:DX$41)*'2 Eval'!$G28)+IF(Programacion!DX$38="",0,Programacion!DX$38/SUM(Programacion!DX$35:DX$41)*'2 Eval'!$H28)+IF(Programacion!DX$39="",0,Programacion!DX$39/SUM(Programacion!DX$35:DX$41)*'2 Eval'!$I28)+IF(Programacion!DX$40="",0,Programacion!DX$40/SUM(Programacion!DX$35:DX$41)*'2 Eval'!$J28)+IF(Programacion!DX$41="",0,Programacion!DX$41/SUM(Programacion!DX$35:DX$41)*'2 Eval'!$K28))*SUM(Programacion!DX$35:DX$41)/SUM(Programacion!DX$28:DX$41)+IF('Res 1ªEval'!DZ29="",0,'Res 1ªEval'!DZ29*SUM(Programacion!DX$28:DX$34)/SUM(Programacion!DX$28:DX$41)))))</f>
        <v/>
      </c>
      <c r="EA29" s="270" t="str">
        <f>IF($C29="","",IF(SUM(Programacion!DY$28:DY$41)=0,"",IF(SUM(Programacion!DY$35:DY$41)=0,'Res 1ªEval'!EA29,(IF(Programacion!DY$35="",0,Programacion!DY$35/SUM(Programacion!DY$35:DY$41)*'2 Eval'!$E28)+IF(Programacion!DY$36="",0,Programacion!DY$36/SUM(Programacion!DY$35:DY$41)*'2 Eval'!$F28)+IF(Programacion!DY$37="",0,Programacion!DY$37/SUM(Programacion!DY$35:DY$41)*'2 Eval'!$G28)+IF(Programacion!DY$38="",0,Programacion!DY$38/SUM(Programacion!DY$35:DY$41)*'2 Eval'!$H28)+IF(Programacion!DY$39="",0,Programacion!DY$39/SUM(Programacion!DY$35:DY$41)*'2 Eval'!$I28)+IF(Programacion!DY$40="",0,Programacion!DY$40/SUM(Programacion!DY$35:DY$41)*'2 Eval'!$J28)+IF(Programacion!DY$41="",0,Programacion!DY$41/SUM(Programacion!DY$35:DY$41)*'2 Eval'!$K28))*SUM(Programacion!DY$35:DY$41)/SUM(Programacion!DY$28:DY$41)+IF('Res 1ªEval'!EA29="",0,'Res 1ªEval'!EA29*SUM(Programacion!DY$28:DY$34)/SUM(Programacion!DY$28:DY$41)))))</f>
        <v/>
      </c>
      <c r="EB29" s="270" t="str">
        <f>IF($C29="","",IF(SUM(Programacion!DZ$28:DZ$41)=0,"",IF(SUM(Programacion!DZ$35:DZ$41)=0,'Res 1ªEval'!EB29,(IF(Programacion!DZ$35="",0,Programacion!DZ$35/SUM(Programacion!DZ$35:DZ$41)*'2 Eval'!$E28)+IF(Programacion!DZ$36="",0,Programacion!DZ$36/SUM(Programacion!DZ$35:DZ$41)*'2 Eval'!$F28)+IF(Programacion!DZ$37="",0,Programacion!DZ$37/SUM(Programacion!DZ$35:DZ$41)*'2 Eval'!$G28)+IF(Programacion!DZ$38="",0,Programacion!DZ$38/SUM(Programacion!DZ$35:DZ$41)*'2 Eval'!$H28)+IF(Programacion!DZ$39="",0,Programacion!DZ$39/SUM(Programacion!DZ$35:DZ$41)*'2 Eval'!$I28)+IF(Programacion!DZ$40="",0,Programacion!DZ$40/SUM(Programacion!DZ$35:DZ$41)*'2 Eval'!$J28)+IF(Programacion!DZ$41="",0,Programacion!DZ$41/SUM(Programacion!DZ$35:DZ$41)*'2 Eval'!$K28))*SUM(Programacion!DZ$35:DZ$41)/SUM(Programacion!DZ$28:DZ$41)+IF('Res 1ªEval'!EB29="",0,'Res 1ªEval'!EB29*SUM(Programacion!DZ$28:DZ$34)/SUM(Programacion!DZ$28:DZ$41)))))</f>
        <v/>
      </c>
      <c r="EC29" s="270" t="str">
        <f>IF($C29="","",IF(SUM(Programacion!EA$28:EA$41)=0,"",IF(SUM(Programacion!EA$35:EA$41)=0,'Res 1ªEval'!EC29,(IF(Programacion!EA$35="",0,Programacion!EA$35/SUM(Programacion!EA$35:EA$41)*'2 Eval'!$E28)+IF(Programacion!EA$36="",0,Programacion!EA$36/SUM(Programacion!EA$35:EA$41)*'2 Eval'!$F28)+IF(Programacion!EA$37="",0,Programacion!EA$37/SUM(Programacion!EA$35:EA$41)*'2 Eval'!$G28)+IF(Programacion!EA$38="",0,Programacion!EA$38/SUM(Programacion!EA$35:EA$41)*'2 Eval'!$H28)+IF(Programacion!EA$39="",0,Programacion!EA$39/SUM(Programacion!EA$35:EA$41)*'2 Eval'!$I28)+IF(Programacion!EA$40="",0,Programacion!EA$40/SUM(Programacion!EA$35:EA$41)*'2 Eval'!$J28)+IF(Programacion!EA$41="",0,Programacion!EA$41/SUM(Programacion!EA$35:EA$41)*'2 Eval'!$K28))*SUM(Programacion!EA$35:EA$41)/SUM(Programacion!EA$28:EA$41)+IF('Res 1ªEval'!EC29="",0,'Res 1ªEval'!EC29*SUM(Programacion!EA$28:EA$34)/SUM(Programacion!EA$28:EA$41)))))</f>
        <v/>
      </c>
      <c r="ED29" s="270" t="str">
        <f>IF($C29="","",IF(SUM(Programacion!EB$28:EB$41)=0,"",IF(SUM(Programacion!EB$35:EB$41)=0,'Res 1ªEval'!ED29,(IF(Programacion!EB$35="",0,Programacion!EB$35/SUM(Programacion!EB$35:EB$41)*'2 Eval'!$E28)+IF(Programacion!EB$36="",0,Programacion!EB$36/SUM(Programacion!EB$35:EB$41)*'2 Eval'!$F28)+IF(Programacion!EB$37="",0,Programacion!EB$37/SUM(Programacion!EB$35:EB$41)*'2 Eval'!$G28)+IF(Programacion!EB$38="",0,Programacion!EB$38/SUM(Programacion!EB$35:EB$41)*'2 Eval'!$H28)+IF(Programacion!EB$39="",0,Programacion!EB$39/SUM(Programacion!EB$35:EB$41)*'2 Eval'!$I28)+IF(Programacion!EB$40="",0,Programacion!EB$40/SUM(Programacion!EB$35:EB$41)*'2 Eval'!$J28)+IF(Programacion!EB$41="",0,Programacion!EB$41/SUM(Programacion!EB$35:EB$41)*'2 Eval'!$K28))*SUM(Programacion!EB$35:EB$41)/SUM(Programacion!EB$28:EB$41)+IF('Res 1ªEval'!ED29="",0,'Res 1ªEval'!ED29*SUM(Programacion!EB$28:EB$34)/SUM(Programacion!EB$28:EB$41)))))</f>
        <v/>
      </c>
      <c r="EE29" s="270" t="str">
        <f>IF($C29="","",IF(SUM(Programacion!EC$28:EC$41)=0,"",IF(SUM(Programacion!EC$35:EC$41)=0,'Res 1ªEval'!EE29,(IF(Programacion!EC$35="",0,Programacion!EC$35/SUM(Programacion!EC$35:EC$41)*'2 Eval'!$E28)+IF(Programacion!EC$36="",0,Programacion!EC$36/SUM(Programacion!EC$35:EC$41)*'2 Eval'!$F28)+IF(Programacion!EC$37="",0,Programacion!EC$37/SUM(Programacion!EC$35:EC$41)*'2 Eval'!$G28)+IF(Programacion!EC$38="",0,Programacion!EC$38/SUM(Programacion!EC$35:EC$41)*'2 Eval'!$H28)+IF(Programacion!EC$39="",0,Programacion!EC$39/SUM(Programacion!EC$35:EC$41)*'2 Eval'!$I28)+IF(Programacion!EC$40="",0,Programacion!EC$40/SUM(Programacion!EC$35:EC$41)*'2 Eval'!$J28)+IF(Programacion!EC$41="",0,Programacion!EC$41/SUM(Programacion!EC$35:EC$41)*'2 Eval'!$K28))*SUM(Programacion!EC$35:EC$41)/SUM(Programacion!EC$28:EC$41)+IF('Res 1ªEval'!EE29="",0,'Res 1ªEval'!EE29*SUM(Programacion!EC$28:EC$34)/SUM(Programacion!EC$28:EC$41)))))</f>
        <v/>
      </c>
      <c r="EF29" s="270" t="str">
        <f>IF($C29="","",IF(SUM(Programacion!ED$28:ED$41)=0,"",IF(SUM(Programacion!ED$35:ED$41)=0,'Res 1ªEval'!EF29,(IF(Programacion!ED$35="",0,Programacion!ED$35/SUM(Programacion!ED$35:ED$41)*'2 Eval'!$E28)+IF(Programacion!ED$36="",0,Programacion!ED$36/SUM(Programacion!ED$35:ED$41)*'2 Eval'!$F28)+IF(Programacion!ED$37="",0,Programacion!ED$37/SUM(Programacion!ED$35:ED$41)*'2 Eval'!$G28)+IF(Programacion!ED$38="",0,Programacion!ED$38/SUM(Programacion!ED$35:ED$41)*'2 Eval'!$H28)+IF(Programacion!ED$39="",0,Programacion!ED$39/SUM(Programacion!ED$35:ED$41)*'2 Eval'!$I28)+IF(Programacion!ED$40="",0,Programacion!ED$40/SUM(Programacion!ED$35:ED$41)*'2 Eval'!$J28)+IF(Programacion!ED$41="",0,Programacion!ED$41/SUM(Programacion!ED$35:ED$41)*'2 Eval'!$K28))*SUM(Programacion!ED$35:ED$41)/SUM(Programacion!ED$28:ED$41)+IF('Res 1ªEval'!EF29="",0,'Res 1ªEval'!EF29*SUM(Programacion!ED$28:ED$34)/SUM(Programacion!ED$28:ED$41)))))</f>
        <v/>
      </c>
      <c r="EG29" s="270" t="str">
        <f>IF($C29="","",IF(SUM(Programacion!EE$28:EE$41)=0,"",IF(SUM(Programacion!EE$35:EE$41)=0,'Res 1ªEval'!EG29,(IF(Programacion!EE$35="",0,Programacion!EE$35/SUM(Programacion!EE$35:EE$41)*'2 Eval'!$E28)+IF(Programacion!EE$36="",0,Programacion!EE$36/SUM(Programacion!EE$35:EE$41)*'2 Eval'!$F28)+IF(Programacion!EE$37="",0,Programacion!EE$37/SUM(Programacion!EE$35:EE$41)*'2 Eval'!$G28)+IF(Programacion!EE$38="",0,Programacion!EE$38/SUM(Programacion!EE$35:EE$41)*'2 Eval'!$H28)+IF(Programacion!EE$39="",0,Programacion!EE$39/SUM(Programacion!EE$35:EE$41)*'2 Eval'!$I28)+IF(Programacion!EE$40="",0,Programacion!EE$40/SUM(Programacion!EE$35:EE$41)*'2 Eval'!$J28)+IF(Programacion!EE$41="",0,Programacion!EE$41/SUM(Programacion!EE$35:EE$41)*'2 Eval'!$K28))*SUM(Programacion!EE$35:EE$41)/SUM(Programacion!EE$28:EE$41)+IF('Res 1ªEval'!EG29="",0,'Res 1ªEval'!EG29*SUM(Programacion!EE$28:EE$34)/SUM(Programacion!EE$28:EE$41)))))</f>
        <v/>
      </c>
      <c r="EH29" s="270" t="str">
        <f>IF($C29="","",IF(SUM(Programacion!EF$28:EF$41)=0,"",IF(SUM(Programacion!EF$35:EF$41)=0,'Res 1ªEval'!EH29,(IF(Programacion!EF$35="",0,Programacion!EF$35/SUM(Programacion!EF$35:EF$41)*'2 Eval'!$E28)+IF(Programacion!EF$36="",0,Programacion!EF$36/SUM(Programacion!EF$35:EF$41)*'2 Eval'!$F28)+IF(Programacion!EF$37="",0,Programacion!EF$37/SUM(Programacion!EF$35:EF$41)*'2 Eval'!$G28)+IF(Programacion!EF$38="",0,Programacion!EF$38/SUM(Programacion!EF$35:EF$41)*'2 Eval'!$H28)+IF(Programacion!EF$39="",0,Programacion!EF$39/SUM(Programacion!EF$35:EF$41)*'2 Eval'!$I28)+IF(Programacion!EF$40="",0,Programacion!EF$40/SUM(Programacion!EF$35:EF$41)*'2 Eval'!$J28)+IF(Programacion!EF$41="",0,Programacion!EF$41/SUM(Programacion!EF$35:EF$41)*'2 Eval'!$K28))*SUM(Programacion!EF$35:EF$41)/SUM(Programacion!EF$28:EF$41)+IF('Res 1ªEval'!EH29="",0,'Res 1ªEval'!EH29*SUM(Programacion!EF$28:EF$34)/SUM(Programacion!EF$28:EF$41)))))</f>
        <v/>
      </c>
      <c r="EI29" s="270" t="str">
        <f>IF($C29="","",IF(SUM(Programacion!EG$28:EG$41)=0,"",IF(SUM(Programacion!EG$35:EG$41)=0,'Res 1ªEval'!EI29,(IF(Programacion!EG$35="",0,Programacion!EG$35/SUM(Programacion!EG$35:EG$41)*'2 Eval'!$E28)+IF(Programacion!EG$36="",0,Programacion!EG$36/SUM(Programacion!EG$35:EG$41)*'2 Eval'!$F28)+IF(Programacion!EG$37="",0,Programacion!EG$37/SUM(Programacion!EG$35:EG$41)*'2 Eval'!$G28)+IF(Programacion!EG$38="",0,Programacion!EG$38/SUM(Programacion!EG$35:EG$41)*'2 Eval'!$H28)+IF(Programacion!EG$39="",0,Programacion!EG$39/SUM(Programacion!EG$35:EG$41)*'2 Eval'!$I28)+IF(Programacion!EG$40="",0,Programacion!EG$40/SUM(Programacion!EG$35:EG$41)*'2 Eval'!$J28)+IF(Programacion!EG$41="",0,Programacion!EG$41/SUM(Programacion!EG$35:EG$41)*'2 Eval'!$K28))*SUM(Programacion!EG$35:EG$41)/SUM(Programacion!EG$28:EG$41)+IF('Res 1ªEval'!EI29="",0,'Res 1ªEval'!EI29*SUM(Programacion!EG$28:EG$34)/SUM(Programacion!EG$28:EG$41)))))</f>
        <v/>
      </c>
      <c r="EJ29" s="270" t="str">
        <f>IF($C29="","",IF(SUM(Programacion!EH$28:EH$41)=0,"",IF(SUM(Programacion!EH$35:EH$41)=0,'Res 1ªEval'!EJ29,(IF(Programacion!EH$35="",0,Programacion!EH$35/SUM(Programacion!EH$35:EH$41)*'2 Eval'!$E28)+IF(Programacion!EH$36="",0,Programacion!EH$36/SUM(Programacion!EH$35:EH$41)*'2 Eval'!$F28)+IF(Programacion!EH$37="",0,Programacion!EH$37/SUM(Programacion!EH$35:EH$41)*'2 Eval'!$G28)+IF(Programacion!EH$38="",0,Programacion!EH$38/SUM(Programacion!EH$35:EH$41)*'2 Eval'!$H28)+IF(Programacion!EH$39="",0,Programacion!EH$39/SUM(Programacion!EH$35:EH$41)*'2 Eval'!$I28)+IF(Programacion!EH$40="",0,Programacion!EH$40/SUM(Programacion!EH$35:EH$41)*'2 Eval'!$J28)+IF(Programacion!EH$41="",0,Programacion!EH$41/SUM(Programacion!EH$35:EH$41)*'2 Eval'!$K28))*SUM(Programacion!EH$35:EH$41)/SUM(Programacion!EH$28:EH$41)+IF('Res 1ªEval'!EJ29="",0,'Res 1ªEval'!EJ29*SUM(Programacion!EH$28:EH$34)/SUM(Programacion!EH$28:EH$41)))))</f>
        <v/>
      </c>
      <c r="EK29" s="270" t="str">
        <f>IF($C29="","",IF(SUM(Programacion!EI$28:EI$41)=0,"",IF(SUM(Programacion!EI$35:EI$41)=0,'Res 1ªEval'!EK29,(IF(Programacion!EI$35="",0,Programacion!EI$35/SUM(Programacion!EI$35:EI$41)*'2 Eval'!$E28)+IF(Programacion!EI$36="",0,Programacion!EI$36/SUM(Programacion!EI$35:EI$41)*'2 Eval'!$F28)+IF(Programacion!EI$37="",0,Programacion!EI$37/SUM(Programacion!EI$35:EI$41)*'2 Eval'!$G28)+IF(Programacion!EI$38="",0,Programacion!EI$38/SUM(Programacion!EI$35:EI$41)*'2 Eval'!$H28)+IF(Programacion!EI$39="",0,Programacion!EI$39/SUM(Programacion!EI$35:EI$41)*'2 Eval'!$I28)+IF(Programacion!EI$40="",0,Programacion!EI$40/SUM(Programacion!EI$35:EI$41)*'2 Eval'!$J28)+IF(Programacion!EI$41="",0,Programacion!EI$41/SUM(Programacion!EI$35:EI$41)*'2 Eval'!$K28))*SUM(Programacion!EI$35:EI$41)/SUM(Programacion!EI$28:EI$41)+IF('Res 1ªEval'!EK29="",0,'Res 1ªEval'!EK29*SUM(Programacion!EI$28:EI$34)/SUM(Programacion!EI$28:EI$41)))))</f>
        <v/>
      </c>
    </row>
    <row r="30" spans="2:141">
      <c r="B30" s="133" t="str">
        <f>IF('1 Eval'!A29="","",'1 Eval'!A29)</f>
        <v/>
      </c>
      <c r="C30" s="134" t="str">
        <f>IF('1 Eval'!B29="","",'1 Eval'!B29)</f>
        <v/>
      </c>
      <c r="D30" s="149" t="str">
        <f>IF('2 Eval'!D29="","",'2 Eval'!D29)</f>
        <v/>
      </c>
      <c r="E30" s="150" t="str">
        <f>IF($D30="","",IF(Final!$F$6="","",($D30*Final!$F$6+Final!$E31*Final!$E$6)/SUM(Final!$E$6:$F$6)))</f>
        <v/>
      </c>
      <c r="F30" s="150" t="str">
        <f t="shared" si="7"/>
        <v/>
      </c>
      <c r="G30" s="221" t="str">
        <f t="shared" si="6"/>
        <v/>
      </c>
      <c r="H30" s="275" t="str">
        <f>IF($C30="","",IF(SUM(Programacion!F$28:F$41)=0,"",IF(SUM(Programacion!F$35:F$41)=0,'Res 1ªEval'!H30,(IF(Programacion!F$35="",0,Programacion!F$35/SUM(Programacion!F$35:F$41)*'2 Eval'!$E29)+IF(Programacion!F$36="",0,Programacion!F$36/SUM(Programacion!F$35:F$41)*'2 Eval'!$F29)+IF(Programacion!F$37="",0,Programacion!F$37/SUM(Programacion!F$35:F$41)*'2 Eval'!$G29)+IF(Programacion!F$38="",0,Programacion!F$38/SUM(Programacion!F$35:F$41)*'2 Eval'!$H29)+IF(Programacion!F$39="",0,Programacion!F$39/SUM(Programacion!F$35:F$41)*'2 Eval'!$I29)+IF(Programacion!F$40="",0,Programacion!F$40/SUM(Programacion!F$35:F$41)*'2 Eval'!$J29)+IF(Programacion!F$41="",0,Programacion!F$41/SUM(Programacion!F$35:F$41)*'2 Eval'!$K29))*SUM(Programacion!F$35:F$41)/SUM(Programacion!F$28:F$41)+IF('Res 1ªEval'!H30="",0,'Res 1ªEval'!H30*SUM(Programacion!F$28:F$34)/SUM(Programacion!F$28:F$41)))))</f>
        <v/>
      </c>
      <c r="I30" s="270" t="str">
        <f>IF($C30="","",IF(SUM(Programacion!G$28:G$41)=0,"",IF(SUM(Programacion!G$35:G$41)=0,'Res 1ªEval'!I30,(IF(Programacion!G$35="",0,Programacion!G$35/SUM(Programacion!G$35:G$41)*'2 Eval'!$E29)+IF(Programacion!G$36="",0,Programacion!G$36/SUM(Programacion!G$35:G$41)*'2 Eval'!$F29)+IF(Programacion!G$37="",0,Programacion!G$37/SUM(Programacion!G$35:G$41)*'2 Eval'!$G29)+IF(Programacion!G$38="",0,Programacion!G$38/SUM(Programacion!G$35:G$41)*'2 Eval'!$H29)+IF(Programacion!G$39="",0,Programacion!G$39/SUM(Programacion!G$35:G$41)*'2 Eval'!$I29)+IF(Programacion!G$40="",0,Programacion!G$40/SUM(Programacion!G$35:G$41)*'2 Eval'!$J29)+IF(Programacion!G$41="",0,Programacion!G$41/SUM(Programacion!G$35:G$41)*'2 Eval'!$K29))*SUM(Programacion!G$35:G$41)/SUM(Programacion!G$28:G$41)+IF('Res 1ªEval'!I30="",0,'Res 1ªEval'!I30*SUM(Programacion!G$28:G$34)/SUM(Programacion!G$28:G$41)))))</f>
        <v/>
      </c>
      <c r="J30" s="270" t="str">
        <f>IF($C30="","",IF(SUM(Programacion!H$28:H$41)=0,"",IF(SUM(Programacion!H$35:H$41)=0,'Res 1ªEval'!J30,(IF(Programacion!H$35="",0,Programacion!H$35/SUM(Programacion!H$35:H$41)*'2 Eval'!$E29)+IF(Programacion!H$36="",0,Programacion!H$36/SUM(Programacion!H$35:H$41)*'2 Eval'!$F29)+IF(Programacion!H$37="",0,Programacion!H$37/SUM(Programacion!H$35:H$41)*'2 Eval'!$G29)+IF(Programacion!H$38="",0,Programacion!H$38/SUM(Programacion!H$35:H$41)*'2 Eval'!$H29)+IF(Programacion!H$39="",0,Programacion!H$39/SUM(Programacion!H$35:H$41)*'2 Eval'!$I29)+IF(Programacion!H$40="",0,Programacion!H$40/SUM(Programacion!H$35:H$41)*'2 Eval'!$J29)+IF(Programacion!H$41="",0,Programacion!H$41/SUM(Programacion!H$35:H$41)*'2 Eval'!$K29))*SUM(Programacion!H$35:H$41)/SUM(Programacion!H$28:H$41)+IF('Res 1ªEval'!J30="",0,'Res 1ªEval'!J30*SUM(Programacion!H$28:H$34)/SUM(Programacion!H$28:H$41)))))</f>
        <v/>
      </c>
      <c r="K30" s="270" t="str">
        <f>IF($C30="","",IF(SUM(Programacion!I$28:I$41)=0,"",IF(SUM(Programacion!I$35:I$41)=0,'Res 1ªEval'!K30,(IF(Programacion!I$35="",0,Programacion!I$35/SUM(Programacion!I$35:I$41)*'2 Eval'!$E29)+IF(Programacion!I$36="",0,Programacion!I$36/SUM(Programacion!I$35:I$41)*'2 Eval'!$F29)+IF(Programacion!I$37="",0,Programacion!I$37/SUM(Programacion!I$35:I$41)*'2 Eval'!$G29)+IF(Programacion!I$38="",0,Programacion!I$38/SUM(Programacion!I$35:I$41)*'2 Eval'!$H29)+IF(Programacion!I$39="",0,Programacion!I$39/SUM(Programacion!I$35:I$41)*'2 Eval'!$I29)+IF(Programacion!I$40="",0,Programacion!I$40/SUM(Programacion!I$35:I$41)*'2 Eval'!$J29)+IF(Programacion!I$41="",0,Programacion!I$41/SUM(Programacion!I$35:I$41)*'2 Eval'!$K29))*SUM(Programacion!I$35:I$41)/SUM(Programacion!I$28:I$41)+IF('Res 1ªEval'!K30="",0,'Res 1ªEval'!K30*SUM(Programacion!I$28:I$34)/SUM(Programacion!I$28:I$41)))))</f>
        <v/>
      </c>
      <c r="L30" s="270" t="str">
        <f>IF($C30="","",IF(SUM(Programacion!J$28:J$41)=0,"",IF(SUM(Programacion!J$35:J$41)=0,'Res 1ªEval'!L30,(IF(Programacion!J$35="",0,Programacion!J$35/SUM(Programacion!J$35:J$41)*'2 Eval'!$E29)+IF(Programacion!J$36="",0,Programacion!J$36/SUM(Programacion!J$35:J$41)*'2 Eval'!$F29)+IF(Programacion!J$37="",0,Programacion!J$37/SUM(Programacion!J$35:J$41)*'2 Eval'!$G29)+IF(Programacion!J$38="",0,Programacion!J$38/SUM(Programacion!J$35:J$41)*'2 Eval'!$H29)+IF(Programacion!J$39="",0,Programacion!J$39/SUM(Programacion!J$35:J$41)*'2 Eval'!$I29)+IF(Programacion!J$40="",0,Programacion!J$40/SUM(Programacion!J$35:J$41)*'2 Eval'!$J29)+IF(Programacion!J$41="",0,Programacion!J$41/SUM(Programacion!J$35:J$41)*'2 Eval'!$K29))*SUM(Programacion!J$35:J$41)/SUM(Programacion!J$28:J$41)+IF('Res 1ªEval'!L30="",0,'Res 1ªEval'!L30*SUM(Programacion!J$28:J$34)/SUM(Programacion!J$28:J$41)))))</f>
        <v/>
      </c>
      <c r="M30" s="270" t="str">
        <f>IF($C30="","",IF(SUM(Programacion!K$28:K$41)=0,"",IF(SUM(Programacion!K$35:K$41)=0,'Res 1ªEval'!M30,(IF(Programacion!K$35="",0,Programacion!K$35/SUM(Programacion!K$35:K$41)*'2 Eval'!$E29)+IF(Programacion!K$36="",0,Programacion!K$36/SUM(Programacion!K$35:K$41)*'2 Eval'!$F29)+IF(Programacion!K$37="",0,Programacion!K$37/SUM(Programacion!K$35:K$41)*'2 Eval'!$G29)+IF(Programacion!K$38="",0,Programacion!K$38/SUM(Programacion!K$35:K$41)*'2 Eval'!$H29)+IF(Programacion!K$39="",0,Programacion!K$39/SUM(Programacion!K$35:K$41)*'2 Eval'!$I29)+IF(Programacion!K$40="",0,Programacion!K$40/SUM(Programacion!K$35:K$41)*'2 Eval'!$J29)+IF(Programacion!K$41="",0,Programacion!K$41/SUM(Programacion!K$35:K$41)*'2 Eval'!$K29))*SUM(Programacion!K$35:K$41)/SUM(Programacion!K$28:K$41)+IF('Res 1ªEval'!M30="",0,'Res 1ªEval'!M30*SUM(Programacion!K$28:K$34)/SUM(Programacion!K$28:K$41)))))</f>
        <v/>
      </c>
      <c r="N30" s="270" t="str">
        <f>IF($C30="","",IF(SUM(Programacion!L$28:L$41)=0,"",IF(SUM(Programacion!L$35:L$41)=0,'Res 1ªEval'!N30,(IF(Programacion!L$35="",0,Programacion!L$35/SUM(Programacion!L$35:L$41)*'2 Eval'!$E29)+IF(Programacion!L$36="",0,Programacion!L$36/SUM(Programacion!L$35:L$41)*'2 Eval'!$F29)+IF(Programacion!L$37="",0,Programacion!L$37/SUM(Programacion!L$35:L$41)*'2 Eval'!$G29)+IF(Programacion!L$38="",0,Programacion!L$38/SUM(Programacion!L$35:L$41)*'2 Eval'!$H29)+IF(Programacion!L$39="",0,Programacion!L$39/SUM(Programacion!L$35:L$41)*'2 Eval'!$I29)+IF(Programacion!L$40="",0,Programacion!L$40/SUM(Programacion!L$35:L$41)*'2 Eval'!$J29)+IF(Programacion!L$41="",0,Programacion!L$41/SUM(Programacion!L$35:L$41)*'2 Eval'!$K29))*SUM(Programacion!L$35:L$41)/SUM(Programacion!L$28:L$41)+IF('Res 1ªEval'!N30="",0,'Res 1ªEval'!N30*SUM(Programacion!L$28:L$34)/SUM(Programacion!L$28:L$41)))))</f>
        <v/>
      </c>
      <c r="O30" s="276" t="str">
        <f>IF($C30="","",IF(SUM(Programacion!M$28:M$41)=0,"",IF(SUM(Programacion!M$35:M$41)=0,'Res 1ªEval'!O30,(IF(Programacion!M$35="",0,Programacion!M$35/SUM(Programacion!M$35:M$41)*'2 Eval'!$E29)+IF(Programacion!M$36="",0,Programacion!M$36/SUM(Programacion!M$35:M$41)*'2 Eval'!$F29)+IF(Programacion!M$37="",0,Programacion!M$37/SUM(Programacion!M$35:M$41)*'2 Eval'!$G29)+IF(Programacion!M$38="",0,Programacion!M$38/SUM(Programacion!M$35:M$41)*'2 Eval'!$H29)+IF(Programacion!M$39="",0,Programacion!M$39/SUM(Programacion!M$35:M$41)*'2 Eval'!$I29)+IF(Programacion!M$40="",0,Programacion!M$40/SUM(Programacion!M$35:M$41)*'2 Eval'!$J29)+IF(Programacion!M$41="",0,Programacion!M$41/SUM(Programacion!M$35:M$41)*'2 Eval'!$K29))*SUM(Programacion!M$35:M$41)/SUM(Programacion!M$28:M$41)+IF('Res 1ªEval'!O30="",0,'Res 1ªEval'!O30*SUM(Programacion!M$28:M$34)/SUM(Programacion!M$28:M$41)))))</f>
        <v/>
      </c>
      <c r="P30" s="303"/>
      <c r="Q30" s="270" t="str">
        <f>IF($C30="","",IF(SUM(Programacion!O$28:O$41)=0,"",IF(SUM(Programacion!O$35:O$41)=0,'Res 1ªEval'!Q30,(IF(Programacion!O$35="",0,Programacion!O$35/SUM(Programacion!O$35:O$41)*'2 Eval'!$E29)+IF(Programacion!O$36="",0,Programacion!O$36/SUM(Programacion!O$35:O$41)*'2 Eval'!$F29)+IF(Programacion!O$37="",0,Programacion!O$37/SUM(Programacion!O$35:O$41)*'2 Eval'!$G29)+IF(Programacion!O$38="",0,Programacion!O$38/SUM(Programacion!O$35:O$41)*'2 Eval'!$H29)+IF(Programacion!O$39="",0,Programacion!O$39/SUM(Programacion!O$35:O$41)*'2 Eval'!$I29)+IF(Programacion!O$40="",0,Programacion!O$40/SUM(Programacion!O$35:O$41)*'2 Eval'!$J29)+IF(Programacion!O$41="",0,Programacion!O$41/SUM(Programacion!O$35:O$41)*'2 Eval'!$K29))*SUM(Programacion!O$35:O$41)/SUM(Programacion!O$28:O$41)+IF('Res 1ªEval'!Q30="",0,'Res 1ªEval'!Q30*SUM(Programacion!O$28:O$34)/SUM(Programacion!O$28:O$41)))))</f>
        <v/>
      </c>
      <c r="R30" s="270" t="str">
        <f>IF($C30="","",IF(SUM(Programacion!P$28:P$41)=0,"",IF(SUM(Programacion!P$35:P$41)=0,'Res 1ªEval'!R30,(IF(Programacion!P$35="",0,Programacion!P$35/SUM(Programacion!P$35:P$41)*'2 Eval'!$E29)+IF(Programacion!P$36="",0,Programacion!P$36/SUM(Programacion!P$35:P$41)*'2 Eval'!$F29)+IF(Programacion!P$37="",0,Programacion!P$37/SUM(Programacion!P$35:P$41)*'2 Eval'!$G29)+IF(Programacion!P$38="",0,Programacion!P$38/SUM(Programacion!P$35:P$41)*'2 Eval'!$H29)+IF(Programacion!P$39="",0,Programacion!P$39/SUM(Programacion!P$35:P$41)*'2 Eval'!$I29)+IF(Programacion!P$40="",0,Programacion!P$40/SUM(Programacion!P$35:P$41)*'2 Eval'!$J29)+IF(Programacion!P$41="",0,Programacion!P$41/SUM(Programacion!P$35:P$41)*'2 Eval'!$K29))*SUM(Programacion!P$35:P$41)/SUM(Programacion!P$28:P$41)+IF('Res 1ªEval'!R30="",0,'Res 1ªEval'!R30*SUM(Programacion!P$28:P$34)/SUM(Programacion!P$28:P$41)))))</f>
        <v/>
      </c>
      <c r="S30" s="270" t="str">
        <f>IF($C30="","",IF(SUM(Programacion!Q$28:Q$41)=0,"",IF(SUM(Programacion!Q$35:Q$41)=0,'Res 1ªEval'!S30,(IF(Programacion!Q$35="",0,Programacion!Q$35/SUM(Programacion!Q$35:Q$41)*'2 Eval'!$E29)+IF(Programacion!Q$36="",0,Programacion!Q$36/SUM(Programacion!Q$35:Q$41)*'2 Eval'!$F29)+IF(Programacion!Q$37="",0,Programacion!Q$37/SUM(Programacion!Q$35:Q$41)*'2 Eval'!$G29)+IF(Programacion!Q$38="",0,Programacion!Q$38/SUM(Programacion!Q$35:Q$41)*'2 Eval'!$H29)+IF(Programacion!Q$39="",0,Programacion!Q$39/SUM(Programacion!Q$35:Q$41)*'2 Eval'!$I29)+IF(Programacion!Q$40="",0,Programacion!Q$40/SUM(Programacion!Q$35:Q$41)*'2 Eval'!$J29)+IF(Programacion!Q$41="",0,Programacion!Q$41/SUM(Programacion!Q$35:Q$41)*'2 Eval'!$K29))*SUM(Programacion!Q$35:Q$41)/SUM(Programacion!Q$28:Q$41)+IF('Res 1ªEval'!S30="",0,'Res 1ªEval'!S30*SUM(Programacion!Q$28:Q$34)/SUM(Programacion!Q$28:Q$41)))))</f>
        <v/>
      </c>
      <c r="T30" s="270" t="str">
        <f>IF($C30="","",IF(SUM(Programacion!R$28:R$41)=0,"",IF(SUM(Programacion!R$35:R$41)=0,'Res 1ªEval'!T30,(IF(Programacion!R$35="",0,Programacion!R$35/SUM(Programacion!R$35:R$41)*'2 Eval'!$E29)+IF(Programacion!R$36="",0,Programacion!R$36/SUM(Programacion!R$35:R$41)*'2 Eval'!$F29)+IF(Programacion!R$37="",0,Programacion!R$37/SUM(Programacion!R$35:R$41)*'2 Eval'!$G29)+IF(Programacion!R$38="",0,Programacion!R$38/SUM(Programacion!R$35:R$41)*'2 Eval'!$H29)+IF(Programacion!R$39="",0,Programacion!R$39/SUM(Programacion!R$35:R$41)*'2 Eval'!$I29)+IF(Programacion!R$40="",0,Programacion!R$40/SUM(Programacion!R$35:R$41)*'2 Eval'!$J29)+IF(Programacion!R$41="",0,Programacion!R$41/SUM(Programacion!R$35:R$41)*'2 Eval'!$K29))*SUM(Programacion!R$35:R$41)/SUM(Programacion!R$28:R$41)+IF('Res 1ªEval'!T30="",0,'Res 1ªEval'!T30*SUM(Programacion!R$28:R$34)/SUM(Programacion!R$28:R$41)))))</f>
        <v/>
      </c>
      <c r="U30" s="270" t="str">
        <f>IF($C30="","",IF(SUM(Programacion!S$28:S$41)=0,"",IF(SUM(Programacion!S$35:S$41)=0,'Res 1ªEval'!U30,(IF(Programacion!S$35="",0,Programacion!S$35/SUM(Programacion!S$35:S$41)*'2 Eval'!$E29)+IF(Programacion!S$36="",0,Programacion!S$36/SUM(Programacion!S$35:S$41)*'2 Eval'!$F29)+IF(Programacion!S$37="",0,Programacion!S$37/SUM(Programacion!S$35:S$41)*'2 Eval'!$G29)+IF(Programacion!S$38="",0,Programacion!S$38/SUM(Programacion!S$35:S$41)*'2 Eval'!$H29)+IF(Programacion!S$39="",0,Programacion!S$39/SUM(Programacion!S$35:S$41)*'2 Eval'!$I29)+IF(Programacion!S$40="",0,Programacion!S$40/SUM(Programacion!S$35:S$41)*'2 Eval'!$J29)+IF(Programacion!S$41="",0,Programacion!S$41/SUM(Programacion!S$35:S$41)*'2 Eval'!$K29))*SUM(Programacion!S$35:S$41)/SUM(Programacion!S$28:S$41)+IF('Res 1ªEval'!U30="",0,'Res 1ªEval'!U30*SUM(Programacion!S$28:S$34)/SUM(Programacion!S$28:S$41)))))</f>
        <v/>
      </c>
      <c r="V30" s="270" t="str">
        <f>IF($C30="","",IF(SUM(Programacion!T$28:T$41)=0,"",IF(SUM(Programacion!T$35:T$41)=0,'Res 1ªEval'!V30,(IF(Programacion!T$35="",0,Programacion!T$35/SUM(Programacion!T$35:T$41)*'2 Eval'!$E29)+IF(Programacion!T$36="",0,Programacion!T$36/SUM(Programacion!T$35:T$41)*'2 Eval'!$F29)+IF(Programacion!T$37="",0,Programacion!T$37/SUM(Programacion!T$35:T$41)*'2 Eval'!$G29)+IF(Programacion!T$38="",0,Programacion!T$38/SUM(Programacion!T$35:T$41)*'2 Eval'!$H29)+IF(Programacion!T$39="",0,Programacion!T$39/SUM(Programacion!T$35:T$41)*'2 Eval'!$I29)+IF(Programacion!T$40="",0,Programacion!T$40/SUM(Programacion!T$35:T$41)*'2 Eval'!$J29)+IF(Programacion!T$41="",0,Programacion!T$41/SUM(Programacion!T$35:T$41)*'2 Eval'!$K29))*SUM(Programacion!T$35:T$41)/SUM(Programacion!T$28:T$41)+IF('Res 1ªEval'!V30="",0,'Res 1ªEval'!V30*SUM(Programacion!T$28:T$34)/SUM(Programacion!T$28:T$41)))))</f>
        <v/>
      </c>
      <c r="W30" s="270" t="str">
        <f>IF($C30="","",IF(SUM(Programacion!U$28:U$41)=0,"",IF(SUM(Programacion!U$35:U$41)=0,'Res 1ªEval'!W30,(IF(Programacion!U$35="",0,Programacion!U$35/SUM(Programacion!U$35:U$41)*'2 Eval'!$E29)+IF(Programacion!U$36="",0,Programacion!U$36/SUM(Programacion!U$35:U$41)*'2 Eval'!$F29)+IF(Programacion!U$37="",0,Programacion!U$37/SUM(Programacion!U$35:U$41)*'2 Eval'!$G29)+IF(Programacion!U$38="",0,Programacion!U$38/SUM(Programacion!U$35:U$41)*'2 Eval'!$H29)+IF(Programacion!U$39="",0,Programacion!U$39/SUM(Programacion!U$35:U$41)*'2 Eval'!$I29)+IF(Programacion!U$40="",0,Programacion!U$40/SUM(Programacion!U$35:U$41)*'2 Eval'!$J29)+IF(Programacion!U$41="",0,Programacion!U$41/SUM(Programacion!U$35:U$41)*'2 Eval'!$K29))*SUM(Programacion!U$35:U$41)/SUM(Programacion!U$28:U$41)+IF('Res 1ªEval'!W30="",0,'Res 1ªEval'!W30*SUM(Programacion!U$28:U$34)/SUM(Programacion!U$28:U$41)))))</f>
        <v/>
      </c>
      <c r="X30" s="270" t="str">
        <f>IF($C30="","",IF(SUM(Programacion!V$28:V$41)=0,"",IF(SUM(Programacion!V$35:V$41)=0,'Res 1ªEval'!X30,(IF(Programacion!V$35="",0,Programacion!V$35/SUM(Programacion!V$35:V$41)*'2 Eval'!$E29)+IF(Programacion!V$36="",0,Programacion!V$36/SUM(Programacion!V$35:V$41)*'2 Eval'!$F29)+IF(Programacion!V$37="",0,Programacion!V$37/SUM(Programacion!V$35:V$41)*'2 Eval'!$G29)+IF(Programacion!V$38="",0,Programacion!V$38/SUM(Programacion!V$35:V$41)*'2 Eval'!$H29)+IF(Programacion!V$39="",0,Programacion!V$39/SUM(Programacion!V$35:V$41)*'2 Eval'!$I29)+IF(Programacion!V$40="",0,Programacion!V$40/SUM(Programacion!V$35:V$41)*'2 Eval'!$J29)+IF(Programacion!V$41="",0,Programacion!V$41/SUM(Programacion!V$35:V$41)*'2 Eval'!$K29))*SUM(Programacion!V$35:V$41)/SUM(Programacion!V$28:V$41)+IF('Res 1ªEval'!X30="",0,'Res 1ªEval'!X30*SUM(Programacion!V$28:V$34)/SUM(Programacion!V$28:V$41)))))</f>
        <v/>
      </c>
      <c r="Y30" s="270" t="str">
        <f>IF($C30="","",IF(SUM(Programacion!W$28:W$41)=0,"",IF(SUM(Programacion!W$35:W$41)=0,'Res 1ªEval'!Y30,(IF(Programacion!W$35="",0,Programacion!W$35/SUM(Programacion!W$35:W$41)*'2 Eval'!$E29)+IF(Programacion!W$36="",0,Programacion!W$36/SUM(Programacion!W$35:W$41)*'2 Eval'!$F29)+IF(Programacion!W$37="",0,Programacion!W$37/SUM(Programacion!W$35:W$41)*'2 Eval'!$G29)+IF(Programacion!W$38="",0,Programacion!W$38/SUM(Programacion!W$35:W$41)*'2 Eval'!$H29)+IF(Programacion!W$39="",0,Programacion!W$39/SUM(Programacion!W$35:W$41)*'2 Eval'!$I29)+IF(Programacion!W$40="",0,Programacion!W$40/SUM(Programacion!W$35:W$41)*'2 Eval'!$J29)+IF(Programacion!W$41="",0,Programacion!W$41/SUM(Programacion!W$35:W$41)*'2 Eval'!$K29))*SUM(Programacion!W$35:W$41)/SUM(Programacion!W$28:W$41)+IF('Res 1ªEval'!Y30="",0,'Res 1ªEval'!Y30*SUM(Programacion!W$28:W$34)/SUM(Programacion!W$28:W$41)))))</f>
        <v/>
      </c>
      <c r="Z30" s="270" t="str">
        <f>IF($C30="","",IF(SUM(Programacion!X$28:X$41)=0,"",IF(SUM(Programacion!X$35:X$41)=0,'Res 1ªEval'!Z30,(IF(Programacion!X$35="",0,Programacion!X$35/SUM(Programacion!X$35:X$41)*'2 Eval'!$E29)+IF(Programacion!X$36="",0,Programacion!X$36/SUM(Programacion!X$35:X$41)*'2 Eval'!$F29)+IF(Programacion!X$37="",0,Programacion!X$37/SUM(Programacion!X$35:X$41)*'2 Eval'!$G29)+IF(Programacion!X$38="",0,Programacion!X$38/SUM(Programacion!X$35:X$41)*'2 Eval'!$H29)+IF(Programacion!X$39="",0,Programacion!X$39/SUM(Programacion!X$35:X$41)*'2 Eval'!$I29)+IF(Programacion!X$40="",0,Programacion!X$40/SUM(Programacion!X$35:X$41)*'2 Eval'!$J29)+IF(Programacion!X$41="",0,Programacion!X$41/SUM(Programacion!X$35:X$41)*'2 Eval'!$K29))*SUM(Programacion!X$35:X$41)/SUM(Programacion!X$28:X$41)+IF('Res 1ªEval'!Z30="",0,'Res 1ªEval'!Z30*SUM(Programacion!X$28:X$34)/SUM(Programacion!X$28:X$41)))))</f>
        <v/>
      </c>
      <c r="AA30" s="270" t="str">
        <f>IF($C30="","",IF(SUM(Programacion!Y$28:Y$41)=0,"",IF(SUM(Programacion!Y$35:Y$41)=0,'Res 1ªEval'!AA30,(IF(Programacion!Y$35="",0,Programacion!Y$35/SUM(Programacion!Y$35:Y$41)*'2 Eval'!$E29)+IF(Programacion!Y$36="",0,Programacion!Y$36/SUM(Programacion!Y$35:Y$41)*'2 Eval'!$F29)+IF(Programacion!Y$37="",0,Programacion!Y$37/SUM(Programacion!Y$35:Y$41)*'2 Eval'!$G29)+IF(Programacion!Y$38="",0,Programacion!Y$38/SUM(Programacion!Y$35:Y$41)*'2 Eval'!$H29)+IF(Programacion!Y$39="",0,Programacion!Y$39/SUM(Programacion!Y$35:Y$41)*'2 Eval'!$I29)+IF(Programacion!Y$40="",0,Programacion!Y$40/SUM(Programacion!Y$35:Y$41)*'2 Eval'!$J29)+IF(Programacion!Y$41="",0,Programacion!Y$41/SUM(Programacion!Y$35:Y$41)*'2 Eval'!$K29))*SUM(Programacion!Y$35:Y$41)/SUM(Programacion!Y$28:Y$41)+IF('Res 1ªEval'!AA30="",0,'Res 1ªEval'!AA30*SUM(Programacion!Y$28:Y$34)/SUM(Programacion!Y$28:Y$41)))))</f>
        <v/>
      </c>
      <c r="AB30" s="270" t="str">
        <f>IF($C30="","",IF(SUM(Programacion!Z$28:Z$41)=0,"",IF(SUM(Programacion!Z$35:Z$41)=0,'Res 1ªEval'!AB30,(IF(Programacion!Z$35="",0,Programacion!Z$35/SUM(Programacion!Z$35:Z$41)*'2 Eval'!$E29)+IF(Programacion!Z$36="",0,Programacion!Z$36/SUM(Programacion!Z$35:Z$41)*'2 Eval'!$F29)+IF(Programacion!Z$37="",0,Programacion!Z$37/SUM(Programacion!Z$35:Z$41)*'2 Eval'!$G29)+IF(Programacion!Z$38="",0,Programacion!Z$38/SUM(Programacion!Z$35:Z$41)*'2 Eval'!$H29)+IF(Programacion!Z$39="",0,Programacion!Z$39/SUM(Programacion!Z$35:Z$41)*'2 Eval'!$I29)+IF(Programacion!Z$40="",0,Programacion!Z$40/SUM(Programacion!Z$35:Z$41)*'2 Eval'!$J29)+IF(Programacion!Z$41="",0,Programacion!Z$41/SUM(Programacion!Z$35:Z$41)*'2 Eval'!$K29))*SUM(Programacion!Z$35:Z$41)/SUM(Programacion!Z$28:Z$41)+IF('Res 1ªEval'!AB30="",0,'Res 1ªEval'!AB30*SUM(Programacion!Z$28:Z$34)/SUM(Programacion!Z$28:Z$41)))))</f>
        <v/>
      </c>
      <c r="AC30" s="270" t="str">
        <f>IF($C30="","",IF(SUM(Programacion!AA$28:AA$41)=0,"",IF(SUM(Programacion!AA$35:AA$41)=0,'Res 1ªEval'!AC30,(IF(Programacion!AA$35="",0,Programacion!AA$35/SUM(Programacion!AA$35:AA$41)*'2 Eval'!$E29)+IF(Programacion!AA$36="",0,Programacion!AA$36/SUM(Programacion!AA$35:AA$41)*'2 Eval'!$F29)+IF(Programacion!AA$37="",0,Programacion!AA$37/SUM(Programacion!AA$35:AA$41)*'2 Eval'!$G29)+IF(Programacion!AA$38="",0,Programacion!AA$38/SUM(Programacion!AA$35:AA$41)*'2 Eval'!$H29)+IF(Programacion!AA$39="",0,Programacion!AA$39/SUM(Programacion!AA$35:AA$41)*'2 Eval'!$I29)+IF(Programacion!AA$40="",0,Programacion!AA$40/SUM(Programacion!AA$35:AA$41)*'2 Eval'!$J29)+IF(Programacion!AA$41="",0,Programacion!AA$41/SUM(Programacion!AA$35:AA$41)*'2 Eval'!$K29))*SUM(Programacion!AA$35:AA$41)/SUM(Programacion!AA$28:AA$41)+IF('Res 1ªEval'!AC30="",0,'Res 1ªEval'!AC30*SUM(Programacion!AA$28:AA$34)/SUM(Programacion!AA$28:AA$41)))))</f>
        <v/>
      </c>
      <c r="AD30" s="270" t="str">
        <f>IF($C30="","",IF(SUM(Programacion!AB$28:AB$41)=0,"",IF(SUM(Programacion!AB$35:AB$41)=0,'Res 1ªEval'!AD30,(IF(Programacion!AB$35="",0,Programacion!AB$35/SUM(Programacion!AB$35:AB$41)*'2 Eval'!$E29)+IF(Programacion!AB$36="",0,Programacion!AB$36/SUM(Programacion!AB$35:AB$41)*'2 Eval'!$F29)+IF(Programacion!AB$37="",0,Programacion!AB$37/SUM(Programacion!AB$35:AB$41)*'2 Eval'!$G29)+IF(Programacion!AB$38="",0,Programacion!AB$38/SUM(Programacion!AB$35:AB$41)*'2 Eval'!$H29)+IF(Programacion!AB$39="",0,Programacion!AB$39/SUM(Programacion!AB$35:AB$41)*'2 Eval'!$I29)+IF(Programacion!AB$40="",0,Programacion!AB$40/SUM(Programacion!AB$35:AB$41)*'2 Eval'!$J29)+IF(Programacion!AB$41="",0,Programacion!AB$41/SUM(Programacion!AB$35:AB$41)*'2 Eval'!$K29))*SUM(Programacion!AB$35:AB$41)/SUM(Programacion!AB$28:AB$41)+IF('Res 1ªEval'!AD30="",0,'Res 1ªEval'!AD30*SUM(Programacion!AB$28:AB$34)/SUM(Programacion!AB$28:AB$41)))))</f>
        <v/>
      </c>
      <c r="AE30" s="270" t="str">
        <f>IF($C30="","",IF(SUM(Programacion!AC$28:AC$41)=0,"",IF(SUM(Programacion!AC$35:AC$41)=0,'Res 1ªEval'!AE30,(IF(Programacion!AC$35="",0,Programacion!AC$35/SUM(Programacion!AC$35:AC$41)*'2 Eval'!$E29)+IF(Programacion!AC$36="",0,Programacion!AC$36/SUM(Programacion!AC$35:AC$41)*'2 Eval'!$F29)+IF(Programacion!AC$37="",0,Programacion!AC$37/SUM(Programacion!AC$35:AC$41)*'2 Eval'!$G29)+IF(Programacion!AC$38="",0,Programacion!AC$38/SUM(Programacion!AC$35:AC$41)*'2 Eval'!$H29)+IF(Programacion!AC$39="",0,Programacion!AC$39/SUM(Programacion!AC$35:AC$41)*'2 Eval'!$I29)+IF(Programacion!AC$40="",0,Programacion!AC$40/SUM(Programacion!AC$35:AC$41)*'2 Eval'!$J29)+IF(Programacion!AC$41="",0,Programacion!AC$41/SUM(Programacion!AC$35:AC$41)*'2 Eval'!$K29))*SUM(Programacion!AC$35:AC$41)/SUM(Programacion!AC$28:AC$41)+IF('Res 1ªEval'!AE30="",0,'Res 1ªEval'!AE30*SUM(Programacion!AC$28:AC$34)/SUM(Programacion!AC$28:AC$41)))))</f>
        <v/>
      </c>
      <c r="AF30" s="270" t="str">
        <f>IF($C30="","",IF(SUM(Programacion!AD$28:AD$41)=0,"",IF(SUM(Programacion!AD$35:AD$41)=0,'Res 1ªEval'!AF30,(IF(Programacion!AD$35="",0,Programacion!AD$35/SUM(Programacion!AD$35:AD$41)*'2 Eval'!$E29)+IF(Programacion!AD$36="",0,Programacion!AD$36/SUM(Programacion!AD$35:AD$41)*'2 Eval'!$F29)+IF(Programacion!AD$37="",0,Programacion!AD$37/SUM(Programacion!AD$35:AD$41)*'2 Eval'!$G29)+IF(Programacion!AD$38="",0,Programacion!AD$38/SUM(Programacion!AD$35:AD$41)*'2 Eval'!$H29)+IF(Programacion!AD$39="",0,Programacion!AD$39/SUM(Programacion!AD$35:AD$41)*'2 Eval'!$I29)+IF(Programacion!AD$40="",0,Programacion!AD$40/SUM(Programacion!AD$35:AD$41)*'2 Eval'!$J29)+IF(Programacion!AD$41="",0,Programacion!AD$41/SUM(Programacion!AD$35:AD$41)*'2 Eval'!$K29))*SUM(Programacion!AD$35:AD$41)/SUM(Programacion!AD$28:AD$41)+IF('Res 1ªEval'!AF30="",0,'Res 1ªEval'!AF30*SUM(Programacion!AD$28:AD$34)/SUM(Programacion!AD$28:AD$41)))))</f>
        <v/>
      </c>
      <c r="AG30" s="270" t="str">
        <f>IF($C30="","",IF(SUM(Programacion!AE$28:AE$41)=0,"",IF(SUM(Programacion!AE$35:AE$41)=0,'Res 1ªEval'!AG30,(IF(Programacion!AE$35="",0,Programacion!AE$35/SUM(Programacion!AE$35:AE$41)*'2 Eval'!$E29)+IF(Programacion!AE$36="",0,Programacion!AE$36/SUM(Programacion!AE$35:AE$41)*'2 Eval'!$F29)+IF(Programacion!AE$37="",0,Programacion!AE$37/SUM(Programacion!AE$35:AE$41)*'2 Eval'!$G29)+IF(Programacion!AE$38="",0,Programacion!AE$38/SUM(Programacion!AE$35:AE$41)*'2 Eval'!$H29)+IF(Programacion!AE$39="",0,Programacion!AE$39/SUM(Programacion!AE$35:AE$41)*'2 Eval'!$I29)+IF(Programacion!AE$40="",0,Programacion!AE$40/SUM(Programacion!AE$35:AE$41)*'2 Eval'!$J29)+IF(Programacion!AE$41="",0,Programacion!AE$41/SUM(Programacion!AE$35:AE$41)*'2 Eval'!$K29))*SUM(Programacion!AE$35:AE$41)/SUM(Programacion!AE$28:AE$41)+IF('Res 1ªEval'!AG30="",0,'Res 1ªEval'!AG30*SUM(Programacion!AE$28:AE$34)/SUM(Programacion!AE$28:AE$41)))))</f>
        <v/>
      </c>
      <c r="AH30" s="270" t="str">
        <f>IF($C30="","",IF(SUM(Programacion!AF$28:AF$41)=0,"",IF(SUM(Programacion!AF$35:AF$41)=0,'Res 1ªEval'!AH30,(IF(Programacion!AF$35="",0,Programacion!AF$35/SUM(Programacion!AF$35:AF$41)*'2 Eval'!$E29)+IF(Programacion!AF$36="",0,Programacion!AF$36/SUM(Programacion!AF$35:AF$41)*'2 Eval'!$F29)+IF(Programacion!AF$37="",0,Programacion!AF$37/SUM(Programacion!AF$35:AF$41)*'2 Eval'!$G29)+IF(Programacion!AF$38="",0,Programacion!AF$38/SUM(Programacion!AF$35:AF$41)*'2 Eval'!$H29)+IF(Programacion!AF$39="",0,Programacion!AF$39/SUM(Programacion!AF$35:AF$41)*'2 Eval'!$I29)+IF(Programacion!AF$40="",0,Programacion!AF$40/SUM(Programacion!AF$35:AF$41)*'2 Eval'!$J29)+IF(Programacion!AF$41="",0,Programacion!AF$41/SUM(Programacion!AF$35:AF$41)*'2 Eval'!$K29))*SUM(Programacion!AF$35:AF$41)/SUM(Programacion!AF$28:AF$41)+IF('Res 1ªEval'!AH30="",0,'Res 1ªEval'!AH30*SUM(Programacion!AF$28:AF$34)/SUM(Programacion!AF$28:AF$41)))))</f>
        <v/>
      </c>
      <c r="AI30" s="270" t="str">
        <f>IF($C30="","",IF(SUM(Programacion!AG$28:AG$41)=0,"",IF(SUM(Programacion!AG$35:AG$41)=0,'Res 1ªEval'!AI30,(IF(Programacion!AG$35="",0,Programacion!AG$35/SUM(Programacion!AG$35:AG$41)*'2 Eval'!$E29)+IF(Programacion!AG$36="",0,Programacion!AG$36/SUM(Programacion!AG$35:AG$41)*'2 Eval'!$F29)+IF(Programacion!AG$37="",0,Programacion!AG$37/SUM(Programacion!AG$35:AG$41)*'2 Eval'!$G29)+IF(Programacion!AG$38="",0,Programacion!AG$38/SUM(Programacion!AG$35:AG$41)*'2 Eval'!$H29)+IF(Programacion!AG$39="",0,Programacion!AG$39/SUM(Programacion!AG$35:AG$41)*'2 Eval'!$I29)+IF(Programacion!AG$40="",0,Programacion!AG$40/SUM(Programacion!AG$35:AG$41)*'2 Eval'!$J29)+IF(Programacion!AG$41="",0,Programacion!AG$41/SUM(Programacion!AG$35:AG$41)*'2 Eval'!$K29))*SUM(Programacion!AG$35:AG$41)/SUM(Programacion!AG$28:AG$41)+IF('Res 1ªEval'!AI30="",0,'Res 1ªEval'!AI30*SUM(Programacion!AG$28:AG$34)/SUM(Programacion!AG$28:AG$41)))))</f>
        <v/>
      </c>
      <c r="AJ30" s="270" t="str">
        <f>IF($C30="","",IF(SUM(Programacion!AH$28:AH$41)=0,"",IF(SUM(Programacion!AH$35:AH$41)=0,'Res 1ªEval'!AJ30,(IF(Programacion!AH$35="",0,Programacion!AH$35/SUM(Programacion!AH$35:AH$41)*'2 Eval'!$E29)+IF(Programacion!AH$36="",0,Programacion!AH$36/SUM(Programacion!AH$35:AH$41)*'2 Eval'!$F29)+IF(Programacion!AH$37="",0,Programacion!AH$37/SUM(Programacion!AH$35:AH$41)*'2 Eval'!$G29)+IF(Programacion!AH$38="",0,Programacion!AH$38/SUM(Programacion!AH$35:AH$41)*'2 Eval'!$H29)+IF(Programacion!AH$39="",0,Programacion!AH$39/SUM(Programacion!AH$35:AH$41)*'2 Eval'!$I29)+IF(Programacion!AH$40="",0,Programacion!AH$40/SUM(Programacion!AH$35:AH$41)*'2 Eval'!$J29)+IF(Programacion!AH$41="",0,Programacion!AH$41/SUM(Programacion!AH$35:AH$41)*'2 Eval'!$K29))*SUM(Programacion!AH$35:AH$41)/SUM(Programacion!AH$28:AH$41)+IF('Res 1ªEval'!AJ30="",0,'Res 1ªEval'!AJ30*SUM(Programacion!AH$28:AH$34)/SUM(Programacion!AH$28:AH$41)))))</f>
        <v/>
      </c>
      <c r="AK30" s="270" t="str">
        <f>IF($C30="","",IF(SUM(Programacion!AI$28:AI$41)=0,"",IF(SUM(Programacion!AI$35:AI$41)=0,'Res 1ªEval'!AK30,(IF(Programacion!AI$35="",0,Programacion!AI$35/SUM(Programacion!AI$35:AI$41)*'2 Eval'!$E29)+IF(Programacion!AI$36="",0,Programacion!AI$36/SUM(Programacion!AI$35:AI$41)*'2 Eval'!$F29)+IF(Programacion!AI$37="",0,Programacion!AI$37/SUM(Programacion!AI$35:AI$41)*'2 Eval'!$G29)+IF(Programacion!AI$38="",0,Programacion!AI$38/SUM(Programacion!AI$35:AI$41)*'2 Eval'!$H29)+IF(Programacion!AI$39="",0,Programacion!AI$39/SUM(Programacion!AI$35:AI$41)*'2 Eval'!$I29)+IF(Programacion!AI$40="",0,Programacion!AI$40/SUM(Programacion!AI$35:AI$41)*'2 Eval'!$J29)+IF(Programacion!AI$41="",0,Programacion!AI$41/SUM(Programacion!AI$35:AI$41)*'2 Eval'!$K29))*SUM(Programacion!AI$35:AI$41)/SUM(Programacion!AI$28:AI$41)+IF('Res 1ªEval'!AK30="",0,'Res 1ªEval'!AK30*SUM(Programacion!AI$28:AI$34)/SUM(Programacion!AI$28:AI$41)))))</f>
        <v/>
      </c>
      <c r="AL30" s="270" t="str">
        <f>IF($C30="","",IF(SUM(Programacion!AJ$28:AJ$41)=0,"",IF(SUM(Programacion!AJ$35:AJ$41)=0,'Res 1ªEval'!AL30,(IF(Programacion!AJ$35="",0,Programacion!AJ$35/SUM(Programacion!AJ$35:AJ$41)*'2 Eval'!$E29)+IF(Programacion!AJ$36="",0,Programacion!AJ$36/SUM(Programacion!AJ$35:AJ$41)*'2 Eval'!$F29)+IF(Programacion!AJ$37="",0,Programacion!AJ$37/SUM(Programacion!AJ$35:AJ$41)*'2 Eval'!$G29)+IF(Programacion!AJ$38="",0,Programacion!AJ$38/SUM(Programacion!AJ$35:AJ$41)*'2 Eval'!$H29)+IF(Programacion!AJ$39="",0,Programacion!AJ$39/SUM(Programacion!AJ$35:AJ$41)*'2 Eval'!$I29)+IF(Programacion!AJ$40="",0,Programacion!AJ$40/SUM(Programacion!AJ$35:AJ$41)*'2 Eval'!$J29)+IF(Programacion!AJ$41="",0,Programacion!AJ$41/SUM(Programacion!AJ$35:AJ$41)*'2 Eval'!$K29))*SUM(Programacion!AJ$35:AJ$41)/SUM(Programacion!AJ$28:AJ$41)+IF('Res 1ªEval'!AL30="",0,'Res 1ªEval'!AL30*SUM(Programacion!AJ$28:AJ$34)/SUM(Programacion!AJ$28:AJ$41)))))</f>
        <v/>
      </c>
      <c r="AM30" s="270" t="str">
        <f>IF($C30="","",IF(SUM(Programacion!AK$28:AK$41)=0,"",IF(SUM(Programacion!AK$35:AK$41)=0,'Res 1ªEval'!AM30,(IF(Programacion!AK$35="",0,Programacion!AK$35/SUM(Programacion!AK$35:AK$41)*'2 Eval'!$E29)+IF(Programacion!AK$36="",0,Programacion!AK$36/SUM(Programacion!AK$35:AK$41)*'2 Eval'!$F29)+IF(Programacion!AK$37="",0,Programacion!AK$37/SUM(Programacion!AK$35:AK$41)*'2 Eval'!$G29)+IF(Programacion!AK$38="",0,Programacion!AK$38/SUM(Programacion!AK$35:AK$41)*'2 Eval'!$H29)+IF(Programacion!AK$39="",0,Programacion!AK$39/SUM(Programacion!AK$35:AK$41)*'2 Eval'!$I29)+IF(Programacion!AK$40="",0,Programacion!AK$40/SUM(Programacion!AK$35:AK$41)*'2 Eval'!$J29)+IF(Programacion!AK$41="",0,Programacion!AK$41/SUM(Programacion!AK$35:AK$41)*'2 Eval'!$K29))*SUM(Programacion!AK$35:AK$41)/SUM(Programacion!AK$28:AK$41)+IF('Res 1ªEval'!AM30="",0,'Res 1ªEval'!AM30*SUM(Programacion!AK$28:AK$34)/SUM(Programacion!AK$28:AK$41)))))</f>
        <v/>
      </c>
      <c r="AN30" s="270" t="str">
        <f>IF($C30="","",IF(SUM(Programacion!AL$28:AL$41)=0,"",IF(SUM(Programacion!AL$35:AL$41)=0,'Res 1ªEval'!AN30,(IF(Programacion!AL$35="",0,Programacion!AL$35/SUM(Programacion!AL$35:AL$41)*'2 Eval'!$E29)+IF(Programacion!AL$36="",0,Programacion!AL$36/SUM(Programacion!AL$35:AL$41)*'2 Eval'!$F29)+IF(Programacion!AL$37="",0,Programacion!AL$37/SUM(Programacion!AL$35:AL$41)*'2 Eval'!$G29)+IF(Programacion!AL$38="",0,Programacion!AL$38/SUM(Programacion!AL$35:AL$41)*'2 Eval'!$H29)+IF(Programacion!AL$39="",0,Programacion!AL$39/SUM(Programacion!AL$35:AL$41)*'2 Eval'!$I29)+IF(Programacion!AL$40="",0,Programacion!AL$40/SUM(Programacion!AL$35:AL$41)*'2 Eval'!$J29)+IF(Programacion!AL$41="",0,Programacion!AL$41/SUM(Programacion!AL$35:AL$41)*'2 Eval'!$K29))*SUM(Programacion!AL$35:AL$41)/SUM(Programacion!AL$28:AL$41)+IF('Res 1ªEval'!AN30="",0,'Res 1ªEval'!AN30*SUM(Programacion!AL$28:AL$34)/SUM(Programacion!AL$28:AL$41)))))</f>
        <v/>
      </c>
      <c r="AO30" s="270" t="str">
        <f>IF($C30="","",IF(SUM(Programacion!AM$28:AM$41)=0,"",IF(SUM(Programacion!AM$35:AM$41)=0,'Res 1ªEval'!AO30,(IF(Programacion!AM$35="",0,Programacion!AM$35/SUM(Programacion!AM$35:AM$41)*'2 Eval'!$E29)+IF(Programacion!AM$36="",0,Programacion!AM$36/SUM(Programacion!AM$35:AM$41)*'2 Eval'!$F29)+IF(Programacion!AM$37="",0,Programacion!AM$37/SUM(Programacion!AM$35:AM$41)*'2 Eval'!$G29)+IF(Programacion!AM$38="",0,Programacion!AM$38/SUM(Programacion!AM$35:AM$41)*'2 Eval'!$H29)+IF(Programacion!AM$39="",0,Programacion!AM$39/SUM(Programacion!AM$35:AM$41)*'2 Eval'!$I29)+IF(Programacion!AM$40="",0,Programacion!AM$40/SUM(Programacion!AM$35:AM$41)*'2 Eval'!$J29)+IF(Programacion!AM$41="",0,Programacion!AM$41/SUM(Programacion!AM$35:AM$41)*'2 Eval'!$K29))*SUM(Programacion!AM$35:AM$41)/SUM(Programacion!AM$28:AM$41)+IF('Res 1ªEval'!AO30="",0,'Res 1ªEval'!AO30*SUM(Programacion!AM$28:AM$34)/SUM(Programacion!AM$28:AM$41)))))</f>
        <v/>
      </c>
      <c r="AP30" s="270" t="str">
        <f>IF($C30="","",IF(SUM(Programacion!AN$28:AN$41)=0,"",IF(SUM(Programacion!AN$35:AN$41)=0,'Res 1ªEval'!AP30,(IF(Programacion!AN$35="",0,Programacion!AN$35/SUM(Programacion!AN$35:AN$41)*'2 Eval'!$E29)+IF(Programacion!AN$36="",0,Programacion!AN$36/SUM(Programacion!AN$35:AN$41)*'2 Eval'!$F29)+IF(Programacion!AN$37="",0,Programacion!AN$37/SUM(Programacion!AN$35:AN$41)*'2 Eval'!$G29)+IF(Programacion!AN$38="",0,Programacion!AN$38/SUM(Programacion!AN$35:AN$41)*'2 Eval'!$H29)+IF(Programacion!AN$39="",0,Programacion!AN$39/SUM(Programacion!AN$35:AN$41)*'2 Eval'!$I29)+IF(Programacion!AN$40="",0,Programacion!AN$40/SUM(Programacion!AN$35:AN$41)*'2 Eval'!$J29)+IF(Programacion!AN$41="",0,Programacion!AN$41/SUM(Programacion!AN$35:AN$41)*'2 Eval'!$K29))*SUM(Programacion!AN$35:AN$41)/SUM(Programacion!AN$28:AN$41)+IF('Res 1ªEval'!AP30="",0,'Res 1ªEval'!AP30*SUM(Programacion!AN$28:AN$34)/SUM(Programacion!AN$28:AN$41)))))</f>
        <v/>
      </c>
      <c r="AQ30" s="270" t="str">
        <f>IF($C30="","",IF(SUM(Programacion!AO$28:AO$41)=0,"",IF(SUM(Programacion!AO$35:AO$41)=0,'Res 1ªEval'!AQ30,(IF(Programacion!AO$35="",0,Programacion!AO$35/SUM(Programacion!AO$35:AO$41)*'2 Eval'!$E29)+IF(Programacion!AO$36="",0,Programacion!AO$36/SUM(Programacion!AO$35:AO$41)*'2 Eval'!$F29)+IF(Programacion!AO$37="",0,Programacion!AO$37/SUM(Programacion!AO$35:AO$41)*'2 Eval'!$G29)+IF(Programacion!AO$38="",0,Programacion!AO$38/SUM(Programacion!AO$35:AO$41)*'2 Eval'!$H29)+IF(Programacion!AO$39="",0,Programacion!AO$39/SUM(Programacion!AO$35:AO$41)*'2 Eval'!$I29)+IF(Programacion!AO$40="",0,Programacion!AO$40/SUM(Programacion!AO$35:AO$41)*'2 Eval'!$J29)+IF(Programacion!AO$41="",0,Programacion!AO$41/SUM(Programacion!AO$35:AO$41)*'2 Eval'!$K29))*SUM(Programacion!AO$35:AO$41)/SUM(Programacion!AO$28:AO$41)+IF('Res 1ªEval'!AQ30="",0,'Res 1ªEval'!AQ30*SUM(Programacion!AO$28:AO$34)/SUM(Programacion!AO$28:AO$41)))))</f>
        <v/>
      </c>
      <c r="AR30" s="270" t="str">
        <f>IF($C30="","",IF(SUM(Programacion!AP$28:AP$41)=0,"",IF(SUM(Programacion!AP$35:AP$41)=0,'Res 1ªEval'!AR30,(IF(Programacion!AP$35="",0,Programacion!AP$35/SUM(Programacion!AP$35:AP$41)*'2 Eval'!$E29)+IF(Programacion!AP$36="",0,Programacion!AP$36/SUM(Programacion!AP$35:AP$41)*'2 Eval'!$F29)+IF(Programacion!AP$37="",0,Programacion!AP$37/SUM(Programacion!AP$35:AP$41)*'2 Eval'!$G29)+IF(Programacion!AP$38="",0,Programacion!AP$38/SUM(Programacion!AP$35:AP$41)*'2 Eval'!$H29)+IF(Programacion!AP$39="",0,Programacion!AP$39/SUM(Programacion!AP$35:AP$41)*'2 Eval'!$I29)+IF(Programacion!AP$40="",0,Programacion!AP$40/SUM(Programacion!AP$35:AP$41)*'2 Eval'!$J29)+IF(Programacion!AP$41="",0,Programacion!AP$41/SUM(Programacion!AP$35:AP$41)*'2 Eval'!$K29))*SUM(Programacion!AP$35:AP$41)/SUM(Programacion!AP$28:AP$41)+IF('Res 1ªEval'!AR30="",0,'Res 1ªEval'!AR30*SUM(Programacion!AP$28:AP$34)/SUM(Programacion!AP$28:AP$41)))))</f>
        <v/>
      </c>
      <c r="AS30" s="270" t="str">
        <f>IF($C30="","",IF(SUM(Programacion!AQ$28:AQ$41)=0,"",IF(SUM(Programacion!AQ$35:AQ$41)=0,'Res 1ªEval'!AS30,(IF(Programacion!AQ$35="",0,Programacion!AQ$35/SUM(Programacion!AQ$35:AQ$41)*'2 Eval'!$E29)+IF(Programacion!AQ$36="",0,Programacion!AQ$36/SUM(Programacion!AQ$35:AQ$41)*'2 Eval'!$F29)+IF(Programacion!AQ$37="",0,Programacion!AQ$37/SUM(Programacion!AQ$35:AQ$41)*'2 Eval'!$G29)+IF(Programacion!AQ$38="",0,Programacion!AQ$38/SUM(Programacion!AQ$35:AQ$41)*'2 Eval'!$H29)+IF(Programacion!AQ$39="",0,Programacion!AQ$39/SUM(Programacion!AQ$35:AQ$41)*'2 Eval'!$I29)+IF(Programacion!AQ$40="",0,Programacion!AQ$40/SUM(Programacion!AQ$35:AQ$41)*'2 Eval'!$J29)+IF(Programacion!AQ$41="",0,Programacion!AQ$41/SUM(Programacion!AQ$35:AQ$41)*'2 Eval'!$K29))*SUM(Programacion!AQ$35:AQ$41)/SUM(Programacion!AQ$28:AQ$41)+IF('Res 1ªEval'!AS30="",0,'Res 1ªEval'!AS30*SUM(Programacion!AQ$28:AQ$34)/SUM(Programacion!AQ$28:AQ$41)))))</f>
        <v/>
      </c>
      <c r="AT30" s="270" t="str">
        <f>IF($C30="","",IF(SUM(Programacion!AR$28:AR$41)=0,"",IF(SUM(Programacion!AR$35:AR$41)=0,'Res 1ªEval'!AT30,(IF(Programacion!AR$35="",0,Programacion!AR$35/SUM(Programacion!AR$35:AR$41)*'2 Eval'!$E29)+IF(Programacion!AR$36="",0,Programacion!AR$36/SUM(Programacion!AR$35:AR$41)*'2 Eval'!$F29)+IF(Programacion!AR$37="",0,Programacion!AR$37/SUM(Programacion!AR$35:AR$41)*'2 Eval'!$G29)+IF(Programacion!AR$38="",0,Programacion!AR$38/SUM(Programacion!AR$35:AR$41)*'2 Eval'!$H29)+IF(Programacion!AR$39="",0,Programacion!AR$39/SUM(Programacion!AR$35:AR$41)*'2 Eval'!$I29)+IF(Programacion!AR$40="",0,Programacion!AR$40/SUM(Programacion!AR$35:AR$41)*'2 Eval'!$J29)+IF(Programacion!AR$41="",0,Programacion!AR$41/SUM(Programacion!AR$35:AR$41)*'2 Eval'!$K29))*SUM(Programacion!AR$35:AR$41)/SUM(Programacion!AR$28:AR$41)+IF('Res 1ªEval'!AT30="",0,'Res 1ªEval'!AT30*SUM(Programacion!AR$28:AR$34)/SUM(Programacion!AR$28:AR$41)))))</f>
        <v/>
      </c>
      <c r="AU30" s="270" t="str">
        <f>IF($C30="","",IF(SUM(Programacion!AS$28:AS$41)=0,"",IF(SUM(Programacion!AS$35:AS$41)=0,'Res 1ªEval'!AU30,(IF(Programacion!AS$35="",0,Programacion!AS$35/SUM(Programacion!AS$35:AS$41)*'2 Eval'!$E29)+IF(Programacion!AS$36="",0,Programacion!AS$36/SUM(Programacion!AS$35:AS$41)*'2 Eval'!$F29)+IF(Programacion!AS$37="",0,Programacion!AS$37/SUM(Programacion!AS$35:AS$41)*'2 Eval'!$G29)+IF(Programacion!AS$38="",0,Programacion!AS$38/SUM(Programacion!AS$35:AS$41)*'2 Eval'!$H29)+IF(Programacion!AS$39="",0,Programacion!AS$39/SUM(Programacion!AS$35:AS$41)*'2 Eval'!$I29)+IF(Programacion!AS$40="",0,Programacion!AS$40/SUM(Programacion!AS$35:AS$41)*'2 Eval'!$J29)+IF(Programacion!AS$41="",0,Programacion!AS$41/SUM(Programacion!AS$35:AS$41)*'2 Eval'!$K29))*SUM(Programacion!AS$35:AS$41)/SUM(Programacion!AS$28:AS$41)+IF('Res 1ªEval'!AU30="",0,'Res 1ªEval'!AU30*SUM(Programacion!AS$28:AS$34)/SUM(Programacion!AS$28:AS$41)))))</f>
        <v/>
      </c>
      <c r="AV30" s="270" t="str">
        <f>IF($C30="","",IF(SUM(Programacion!AT$28:AT$41)=0,"",IF(SUM(Programacion!AT$35:AT$41)=0,'Res 1ªEval'!AV30,(IF(Programacion!AT$35="",0,Programacion!AT$35/SUM(Programacion!AT$35:AT$41)*'2 Eval'!$E29)+IF(Programacion!AT$36="",0,Programacion!AT$36/SUM(Programacion!AT$35:AT$41)*'2 Eval'!$F29)+IF(Programacion!AT$37="",0,Programacion!AT$37/SUM(Programacion!AT$35:AT$41)*'2 Eval'!$G29)+IF(Programacion!AT$38="",0,Programacion!AT$38/SUM(Programacion!AT$35:AT$41)*'2 Eval'!$H29)+IF(Programacion!AT$39="",0,Programacion!AT$39/SUM(Programacion!AT$35:AT$41)*'2 Eval'!$I29)+IF(Programacion!AT$40="",0,Programacion!AT$40/SUM(Programacion!AT$35:AT$41)*'2 Eval'!$J29)+IF(Programacion!AT$41="",0,Programacion!AT$41/SUM(Programacion!AT$35:AT$41)*'2 Eval'!$K29))*SUM(Programacion!AT$35:AT$41)/SUM(Programacion!AT$28:AT$41)+IF('Res 1ªEval'!AV30="",0,'Res 1ªEval'!AV30*SUM(Programacion!AT$28:AT$34)/SUM(Programacion!AT$28:AT$41)))))</f>
        <v/>
      </c>
      <c r="AW30" s="270" t="str">
        <f>IF($C30="","",IF(SUM(Programacion!AU$28:AU$41)=0,"",IF(SUM(Programacion!AU$35:AU$41)=0,'Res 1ªEval'!AW30,(IF(Programacion!AU$35="",0,Programacion!AU$35/SUM(Programacion!AU$35:AU$41)*'2 Eval'!$E29)+IF(Programacion!AU$36="",0,Programacion!AU$36/SUM(Programacion!AU$35:AU$41)*'2 Eval'!$F29)+IF(Programacion!AU$37="",0,Programacion!AU$37/SUM(Programacion!AU$35:AU$41)*'2 Eval'!$G29)+IF(Programacion!AU$38="",0,Programacion!AU$38/SUM(Programacion!AU$35:AU$41)*'2 Eval'!$H29)+IF(Programacion!AU$39="",0,Programacion!AU$39/SUM(Programacion!AU$35:AU$41)*'2 Eval'!$I29)+IF(Programacion!AU$40="",0,Programacion!AU$40/SUM(Programacion!AU$35:AU$41)*'2 Eval'!$J29)+IF(Programacion!AU$41="",0,Programacion!AU$41/SUM(Programacion!AU$35:AU$41)*'2 Eval'!$K29))*SUM(Programacion!AU$35:AU$41)/SUM(Programacion!AU$28:AU$41)+IF('Res 1ªEval'!AW30="",0,'Res 1ªEval'!AW30*SUM(Programacion!AU$28:AU$34)/SUM(Programacion!AU$28:AU$41)))))</f>
        <v/>
      </c>
      <c r="AX30" s="270" t="str">
        <f>IF($C30="","",IF(SUM(Programacion!AV$28:AV$41)=0,"",IF(SUM(Programacion!AV$35:AV$41)=0,'Res 1ªEval'!AX30,(IF(Programacion!AV$35="",0,Programacion!AV$35/SUM(Programacion!AV$35:AV$41)*'2 Eval'!$E29)+IF(Programacion!AV$36="",0,Programacion!AV$36/SUM(Programacion!AV$35:AV$41)*'2 Eval'!$F29)+IF(Programacion!AV$37="",0,Programacion!AV$37/SUM(Programacion!AV$35:AV$41)*'2 Eval'!$G29)+IF(Programacion!AV$38="",0,Programacion!AV$38/SUM(Programacion!AV$35:AV$41)*'2 Eval'!$H29)+IF(Programacion!AV$39="",0,Programacion!AV$39/SUM(Programacion!AV$35:AV$41)*'2 Eval'!$I29)+IF(Programacion!AV$40="",0,Programacion!AV$40/SUM(Programacion!AV$35:AV$41)*'2 Eval'!$J29)+IF(Programacion!AV$41="",0,Programacion!AV$41/SUM(Programacion!AV$35:AV$41)*'2 Eval'!$K29))*SUM(Programacion!AV$35:AV$41)/SUM(Programacion!AV$28:AV$41)+IF('Res 1ªEval'!AX30="",0,'Res 1ªEval'!AX30*SUM(Programacion!AV$28:AV$34)/SUM(Programacion!AV$28:AV$41)))))</f>
        <v/>
      </c>
      <c r="AY30" s="270" t="str">
        <f>IF($C30="","",IF(SUM(Programacion!AW$28:AW$41)=0,"",IF(SUM(Programacion!AW$35:AW$41)=0,'Res 1ªEval'!AY30,(IF(Programacion!AW$35="",0,Programacion!AW$35/SUM(Programacion!AW$35:AW$41)*'2 Eval'!$E29)+IF(Programacion!AW$36="",0,Programacion!AW$36/SUM(Programacion!AW$35:AW$41)*'2 Eval'!$F29)+IF(Programacion!AW$37="",0,Programacion!AW$37/SUM(Programacion!AW$35:AW$41)*'2 Eval'!$G29)+IF(Programacion!AW$38="",0,Programacion!AW$38/SUM(Programacion!AW$35:AW$41)*'2 Eval'!$H29)+IF(Programacion!AW$39="",0,Programacion!AW$39/SUM(Programacion!AW$35:AW$41)*'2 Eval'!$I29)+IF(Programacion!AW$40="",0,Programacion!AW$40/SUM(Programacion!AW$35:AW$41)*'2 Eval'!$J29)+IF(Programacion!AW$41="",0,Programacion!AW$41/SUM(Programacion!AW$35:AW$41)*'2 Eval'!$K29))*SUM(Programacion!AW$35:AW$41)/SUM(Programacion!AW$28:AW$41)+IF('Res 1ªEval'!AY30="",0,'Res 1ªEval'!AY30*SUM(Programacion!AW$28:AW$34)/SUM(Programacion!AW$28:AW$41)))))</f>
        <v/>
      </c>
      <c r="AZ30" s="270" t="str">
        <f>IF($C30="","",IF(SUM(Programacion!AX$28:AX$41)=0,"",IF(SUM(Programacion!AX$35:AX$41)=0,'Res 1ªEval'!AZ30,(IF(Programacion!AX$35="",0,Programacion!AX$35/SUM(Programacion!AX$35:AX$41)*'2 Eval'!$E29)+IF(Programacion!AX$36="",0,Programacion!AX$36/SUM(Programacion!AX$35:AX$41)*'2 Eval'!$F29)+IF(Programacion!AX$37="",0,Programacion!AX$37/SUM(Programacion!AX$35:AX$41)*'2 Eval'!$G29)+IF(Programacion!AX$38="",0,Programacion!AX$38/SUM(Programacion!AX$35:AX$41)*'2 Eval'!$H29)+IF(Programacion!AX$39="",0,Programacion!AX$39/SUM(Programacion!AX$35:AX$41)*'2 Eval'!$I29)+IF(Programacion!AX$40="",0,Programacion!AX$40/SUM(Programacion!AX$35:AX$41)*'2 Eval'!$J29)+IF(Programacion!AX$41="",0,Programacion!AX$41/SUM(Programacion!AX$35:AX$41)*'2 Eval'!$K29))*SUM(Programacion!AX$35:AX$41)/SUM(Programacion!AX$28:AX$41)+IF('Res 1ªEval'!AZ30="",0,'Res 1ªEval'!AZ30*SUM(Programacion!AX$28:AX$34)/SUM(Programacion!AX$28:AX$41)))))</f>
        <v/>
      </c>
      <c r="BA30" s="270" t="str">
        <f>IF($C30="","",IF(SUM(Programacion!AY$28:AY$41)=0,"",IF(SUM(Programacion!AY$35:AY$41)=0,'Res 1ªEval'!BA30,(IF(Programacion!AY$35="",0,Programacion!AY$35/SUM(Programacion!AY$35:AY$41)*'2 Eval'!$E29)+IF(Programacion!AY$36="",0,Programacion!AY$36/SUM(Programacion!AY$35:AY$41)*'2 Eval'!$F29)+IF(Programacion!AY$37="",0,Programacion!AY$37/SUM(Programacion!AY$35:AY$41)*'2 Eval'!$G29)+IF(Programacion!AY$38="",0,Programacion!AY$38/SUM(Programacion!AY$35:AY$41)*'2 Eval'!$H29)+IF(Programacion!AY$39="",0,Programacion!AY$39/SUM(Programacion!AY$35:AY$41)*'2 Eval'!$I29)+IF(Programacion!AY$40="",0,Programacion!AY$40/SUM(Programacion!AY$35:AY$41)*'2 Eval'!$J29)+IF(Programacion!AY$41="",0,Programacion!AY$41/SUM(Programacion!AY$35:AY$41)*'2 Eval'!$K29))*SUM(Programacion!AY$35:AY$41)/SUM(Programacion!AY$28:AY$41)+IF('Res 1ªEval'!BA30="",0,'Res 1ªEval'!BA30*SUM(Programacion!AY$28:AY$34)/SUM(Programacion!AY$28:AY$41)))))</f>
        <v/>
      </c>
      <c r="BB30" s="270" t="str">
        <f>IF($C30="","",IF(SUM(Programacion!AZ$28:AZ$41)=0,"",IF(SUM(Programacion!AZ$35:AZ$41)=0,'Res 1ªEval'!BB30,(IF(Programacion!AZ$35="",0,Programacion!AZ$35/SUM(Programacion!AZ$35:AZ$41)*'2 Eval'!$E29)+IF(Programacion!AZ$36="",0,Programacion!AZ$36/SUM(Programacion!AZ$35:AZ$41)*'2 Eval'!$F29)+IF(Programacion!AZ$37="",0,Programacion!AZ$37/SUM(Programacion!AZ$35:AZ$41)*'2 Eval'!$G29)+IF(Programacion!AZ$38="",0,Programacion!AZ$38/SUM(Programacion!AZ$35:AZ$41)*'2 Eval'!$H29)+IF(Programacion!AZ$39="",0,Programacion!AZ$39/SUM(Programacion!AZ$35:AZ$41)*'2 Eval'!$I29)+IF(Programacion!AZ$40="",0,Programacion!AZ$40/SUM(Programacion!AZ$35:AZ$41)*'2 Eval'!$J29)+IF(Programacion!AZ$41="",0,Programacion!AZ$41/SUM(Programacion!AZ$35:AZ$41)*'2 Eval'!$K29))*SUM(Programacion!AZ$35:AZ$41)/SUM(Programacion!AZ$28:AZ$41)+IF('Res 1ªEval'!BB30="",0,'Res 1ªEval'!BB30*SUM(Programacion!AZ$28:AZ$34)/SUM(Programacion!AZ$28:AZ$41)))))</f>
        <v/>
      </c>
      <c r="BC30" s="270" t="str">
        <f>IF($C30="","",IF(SUM(Programacion!BA$28:BA$41)=0,"",IF(SUM(Programacion!BA$35:BA$41)=0,'Res 1ªEval'!BC30,(IF(Programacion!BA$35="",0,Programacion!BA$35/SUM(Programacion!BA$35:BA$41)*'2 Eval'!$E29)+IF(Programacion!BA$36="",0,Programacion!BA$36/SUM(Programacion!BA$35:BA$41)*'2 Eval'!$F29)+IF(Programacion!BA$37="",0,Programacion!BA$37/SUM(Programacion!BA$35:BA$41)*'2 Eval'!$G29)+IF(Programacion!BA$38="",0,Programacion!BA$38/SUM(Programacion!BA$35:BA$41)*'2 Eval'!$H29)+IF(Programacion!BA$39="",0,Programacion!BA$39/SUM(Programacion!BA$35:BA$41)*'2 Eval'!$I29)+IF(Programacion!BA$40="",0,Programacion!BA$40/SUM(Programacion!BA$35:BA$41)*'2 Eval'!$J29)+IF(Programacion!BA$41="",0,Programacion!BA$41/SUM(Programacion!BA$35:BA$41)*'2 Eval'!$K29))*SUM(Programacion!BA$35:BA$41)/SUM(Programacion!BA$28:BA$41)+IF('Res 1ªEval'!BC30="",0,'Res 1ªEval'!BC30*SUM(Programacion!BA$28:BA$34)/SUM(Programacion!BA$28:BA$41)))))</f>
        <v/>
      </c>
      <c r="BD30" s="270" t="str">
        <f>IF($C30="","",IF(SUM(Programacion!BB$28:BB$41)=0,"",IF(SUM(Programacion!BB$35:BB$41)=0,'Res 1ªEval'!BD30,(IF(Programacion!BB$35="",0,Programacion!BB$35/SUM(Programacion!BB$35:BB$41)*'2 Eval'!$E29)+IF(Programacion!BB$36="",0,Programacion!BB$36/SUM(Programacion!BB$35:BB$41)*'2 Eval'!$F29)+IF(Programacion!BB$37="",0,Programacion!BB$37/SUM(Programacion!BB$35:BB$41)*'2 Eval'!$G29)+IF(Programacion!BB$38="",0,Programacion!BB$38/SUM(Programacion!BB$35:BB$41)*'2 Eval'!$H29)+IF(Programacion!BB$39="",0,Programacion!BB$39/SUM(Programacion!BB$35:BB$41)*'2 Eval'!$I29)+IF(Programacion!BB$40="",0,Programacion!BB$40/SUM(Programacion!BB$35:BB$41)*'2 Eval'!$J29)+IF(Programacion!BB$41="",0,Programacion!BB$41/SUM(Programacion!BB$35:BB$41)*'2 Eval'!$K29))*SUM(Programacion!BB$35:BB$41)/SUM(Programacion!BB$28:BB$41)+IF('Res 1ªEval'!BD30="",0,'Res 1ªEval'!BD30*SUM(Programacion!BB$28:BB$34)/SUM(Programacion!BB$28:BB$41)))))</f>
        <v/>
      </c>
      <c r="BE30" s="270" t="str">
        <f>IF($C30="","",IF(SUM(Programacion!BC$28:BC$41)=0,"",IF(SUM(Programacion!BC$35:BC$41)=0,'Res 1ªEval'!BE30,(IF(Programacion!BC$35="",0,Programacion!BC$35/SUM(Programacion!BC$35:BC$41)*'2 Eval'!$E29)+IF(Programacion!BC$36="",0,Programacion!BC$36/SUM(Programacion!BC$35:BC$41)*'2 Eval'!$F29)+IF(Programacion!BC$37="",0,Programacion!BC$37/SUM(Programacion!BC$35:BC$41)*'2 Eval'!$G29)+IF(Programacion!BC$38="",0,Programacion!BC$38/SUM(Programacion!BC$35:BC$41)*'2 Eval'!$H29)+IF(Programacion!BC$39="",0,Programacion!BC$39/SUM(Programacion!BC$35:BC$41)*'2 Eval'!$I29)+IF(Programacion!BC$40="",0,Programacion!BC$40/SUM(Programacion!BC$35:BC$41)*'2 Eval'!$J29)+IF(Programacion!BC$41="",0,Programacion!BC$41/SUM(Programacion!BC$35:BC$41)*'2 Eval'!$K29))*SUM(Programacion!BC$35:BC$41)/SUM(Programacion!BC$28:BC$41)+IF('Res 1ªEval'!BE30="",0,'Res 1ªEval'!BE30*SUM(Programacion!BC$28:BC$34)/SUM(Programacion!BC$28:BC$41)))))</f>
        <v/>
      </c>
      <c r="BF30" s="270" t="str">
        <f>IF($C30="","",IF(SUM(Programacion!BD$28:BD$41)=0,"",IF(SUM(Programacion!BD$35:BD$41)=0,'Res 1ªEval'!BF30,(IF(Programacion!BD$35="",0,Programacion!BD$35/SUM(Programacion!BD$35:BD$41)*'2 Eval'!$E29)+IF(Programacion!BD$36="",0,Programacion!BD$36/SUM(Programacion!BD$35:BD$41)*'2 Eval'!$F29)+IF(Programacion!BD$37="",0,Programacion!BD$37/SUM(Programacion!BD$35:BD$41)*'2 Eval'!$G29)+IF(Programacion!BD$38="",0,Programacion!BD$38/SUM(Programacion!BD$35:BD$41)*'2 Eval'!$H29)+IF(Programacion!BD$39="",0,Programacion!BD$39/SUM(Programacion!BD$35:BD$41)*'2 Eval'!$I29)+IF(Programacion!BD$40="",0,Programacion!BD$40/SUM(Programacion!BD$35:BD$41)*'2 Eval'!$J29)+IF(Programacion!BD$41="",0,Programacion!BD$41/SUM(Programacion!BD$35:BD$41)*'2 Eval'!$K29))*SUM(Programacion!BD$35:BD$41)/SUM(Programacion!BD$28:BD$41)+IF('Res 1ªEval'!BF30="",0,'Res 1ªEval'!BF30*SUM(Programacion!BD$28:BD$34)/SUM(Programacion!BD$28:BD$41)))))</f>
        <v/>
      </c>
      <c r="BG30" s="270" t="str">
        <f>IF($C30="","",IF(SUM(Programacion!BE$28:BE$41)=0,"",IF(SUM(Programacion!BE$35:BE$41)=0,'Res 1ªEval'!BG30,(IF(Programacion!BE$35="",0,Programacion!BE$35/SUM(Programacion!BE$35:BE$41)*'2 Eval'!$E29)+IF(Programacion!BE$36="",0,Programacion!BE$36/SUM(Programacion!BE$35:BE$41)*'2 Eval'!$F29)+IF(Programacion!BE$37="",0,Programacion!BE$37/SUM(Programacion!BE$35:BE$41)*'2 Eval'!$G29)+IF(Programacion!BE$38="",0,Programacion!BE$38/SUM(Programacion!BE$35:BE$41)*'2 Eval'!$H29)+IF(Programacion!BE$39="",0,Programacion!BE$39/SUM(Programacion!BE$35:BE$41)*'2 Eval'!$I29)+IF(Programacion!BE$40="",0,Programacion!BE$40/SUM(Programacion!BE$35:BE$41)*'2 Eval'!$J29)+IF(Programacion!BE$41="",0,Programacion!BE$41/SUM(Programacion!BE$35:BE$41)*'2 Eval'!$K29))*SUM(Programacion!BE$35:BE$41)/SUM(Programacion!BE$28:BE$41)+IF('Res 1ªEval'!BG30="",0,'Res 1ªEval'!BG30*SUM(Programacion!BE$28:BE$34)/SUM(Programacion!BE$28:BE$41)))))</f>
        <v/>
      </c>
      <c r="BH30" s="270" t="str">
        <f>IF($C30="","",IF(SUM(Programacion!BF$28:BF$41)=0,"",IF(SUM(Programacion!BF$35:BF$41)=0,'Res 1ªEval'!BH30,(IF(Programacion!BF$35="",0,Programacion!BF$35/SUM(Programacion!BF$35:BF$41)*'2 Eval'!$E29)+IF(Programacion!BF$36="",0,Programacion!BF$36/SUM(Programacion!BF$35:BF$41)*'2 Eval'!$F29)+IF(Programacion!BF$37="",0,Programacion!BF$37/SUM(Programacion!BF$35:BF$41)*'2 Eval'!$G29)+IF(Programacion!BF$38="",0,Programacion!BF$38/SUM(Programacion!BF$35:BF$41)*'2 Eval'!$H29)+IF(Programacion!BF$39="",0,Programacion!BF$39/SUM(Programacion!BF$35:BF$41)*'2 Eval'!$I29)+IF(Programacion!BF$40="",0,Programacion!BF$40/SUM(Programacion!BF$35:BF$41)*'2 Eval'!$J29)+IF(Programacion!BF$41="",0,Programacion!BF$41/SUM(Programacion!BF$35:BF$41)*'2 Eval'!$K29))*SUM(Programacion!BF$35:BF$41)/SUM(Programacion!BF$28:BF$41)+IF('Res 1ªEval'!BH30="",0,'Res 1ªEval'!BH30*SUM(Programacion!BF$28:BF$34)/SUM(Programacion!BF$28:BF$41)))))</f>
        <v/>
      </c>
      <c r="BI30" s="270" t="str">
        <f>IF($C30="","",IF(SUM(Programacion!BG$28:BG$41)=0,"",IF(SUM(Programacion!BG$35:BG$41)=0,'Res 1ªEval'!BI30,(IF(Programacion!BG$35="",0,Programacion!BG$35/SUM(Programacion!BG$35:BG$41)*'2 Eval'!$E29)+IF(Programacion!BG$36="",0,Programacion!BG$36/SUM(Programacion!BG$35:BG$41)*'2 Eval'!$F29)+IF(Programacion!BG$37="",0,Programacion!BG$37/SUM(Programacion!BG$35:BG$41)*'2 Eval'!$G29)+IF(Programacion!BG$38="",0,Programacion!BG$38/SUM(Programacion!BG$35:BG$41)*'2 Eval'!$H29)+IF(Programacion!BG$39="",0,Programacion!BG$39/SUM(Programacion!BG$35:BG$41)*'2 Eval'!$I29)+IF(Programacion!BG$40="",0,Programacion!BG$40/SUM(Programacion!BG$35:BG$41)*'2 Eval'!$J29)+IF(Programacion!BG$41="",0,Programacion!BG$41/SUM(Programacion!BG$35:BG$41)*'2 Eval'!$K29))*SUM(Programacion!BG$35:BG$41)/SUM(Programacion!BG$28:BG$41)+IF('Res 1ªEval'!BI30="",0,'Res 1ªEval'!BI30*SUM(Programacion!BG$28:BG$34)/SUM(Programacion!BG$28:BG$41)))))</f>
        <v/>
      </c>
      <c r="BJ30" s="270" t="str">
        <f>IF($C30="","",IF(SUM(Programacion!BH$28:BH$41)=0,"",IF(SUM(Programacion!BH$35:BH$41)=0,'Res 1ªEval'!BJ30,(IF(Programacion!BH$35="",0,Programacion!BH$35/SUM(Programacion!BH$35:BH$41)*'2 Eval'!$E29)+IF(Programacion!BH$36="",0,Programacion!BH$36/SUM(Programacion!BH$35:BH$41)*'2 Eval'!$F29)+IF(Programacion!BH$37="",0,Programacion!BH$37/SUM(Programacion!BH$35:BH$41)*'2 Eval'!$G29)+IF(Programacion!BH$38="",0,Programacion!BH$38/SUM(Programacion!BH$35:BH$41)*'2 Eval'!$H29)+IF(Programacion!BH$39="",0,Programacion!BH$39/SUM(Programacion!BH$35:BH$41)*'2 Eval'!$I29)+IF(Programacion!BH$40="",0,Programacion!BH$40/SUM(Programacion!BH$35:BH$41)*'2 Eval'!$J29)+IF(Programacion!BH$41="",0,Programacion!BH$41/SUM(Programacion!BH$35:BH$41)*'2 Eval'!$K29))*SUM(Programacion!BH$35:BH$41)/SUM(Programacion!BH$28:BH$41)+IF('Res 1ªEval'!BJ30="",0,'Res 1ªEval'!BJ30*SUM(Programacion!BH$28:BH$34)/SUM(Programacion!BH$28:BH$41)))))</f>
        <v/>
      </c>
      <c r="BK30" s="270" t="str">
        <f>IF($C30="","",IF(SUM(Programacion!BI$28:BI$41)=0,"",IF(SUM(Programacion!BI$35:BI$41)=0,'Res 1ªEval'!BK30,(IF(Programacion!BI$35="",0,Programacion!BI$35/SUM(Programacion!BI$35:BI$41)*'2 Eval'!$E29)+IF(Programacion!BI$36="",0,Programacion!BI$36/SUM(Programacion!BI$35:BI$41)*'2 Eval'!$F29)+IF(Programacion!BI$37="",0,Programacion!BI$37/SUM(Programacion!BI$35:BI$41)*'2 Eval'!$G29)+IF(Programacion!BI$38="",0,Programacion!BI$38/SUM(Programacion!BI$35:BI$41)*'2 Eval'!$H29)+IF(Programacion!BI$39="",0,Programacion!BI$39/SUM(Programacion!BI$35:BI$41)*'2 Eval'!$I29)+IF(Programacion!BI$40="",0,Programacion!BI$40/SUM(Programacion!BI$35:BI$41)*'2 Eval'!$J29)+IF(Programacion!BI$41="",0,Programacion!BI$41/SUM(Programacion!BI$35:BI$41)*'2 Eval'!$K29))*SUM(Programacion!BI$35:BI$41)/SUM(Programacion!BI$28:BI$41)+IF('Res 1ªEval'!BK30="",0,'Res 1ªEval'!BK30*SUM(Programacion!BI$28:BI$34)/SUM(Programacion!BI$28:BI$41)))))</f>
        <v/>
      </c>
      <c r="BL30" s="270" t="str">
        <f>IF($C30="","",IF(SUM(Programacion!BJ$28:BJ$41)=0,"",IF(SUM(Programacion!BJ$35:BJ$41)=0,'Res 1ªEval'!BL30,(IF(Programacion!BJ$35="",0,Programacion!BJ$35/SUM(Programacion!BJ$35:BJ$41)*'2 Eval'!$E29)+IF(Programacion!BJ$36="",0,Programacion!BJ$36/SUM(Programacion!BJ$35:BJ$41)*'2 Eval'!$F29)+IF(Programacion!BJ$37="",0,Programacion!BJ$37/SUM(Programacion!BJ$35:BJ$41)*'2 Eval'!$G29)+IF(Programacion!BJ$38="",0,Programacion!BJ$38/SUM(Programacion!BJ$35:BJ$41)*'2 Eval'!$H29)+IF(Programacion!BJ$39="",0,Programacion!BJ$39/SUM(Programacion!BJ$35:BJ$41)*'2 Eval'!$I29)+IF(Programacion!BJ$40="",0,Programacion!BJ$40/SUM(Programacion!BJ$35:BJ$41)*'2 Eval'!$J29)+IF(Programacion!BJ$41="",0,Programacion!BJ$41/SUM(Programacion!BJ$35:BJ$41)*'2 Eval'!$K29))*SUM(Programacion!BJ$35:BJ$41)/SUM(Programacion!BJ$28:BJ$41)+IF('Res 1ªEval'!BL30="",0,'Res 1ªEval'!BL30*SUM(Programacion!BJ$28:BJ$34)/SUM(Programacion!BJ$28:BJ$41)))))</f>
        <v/>
      </c>
      <c r="BM30" s="270" t="str">
        <f>IF($C30="","",IF(SUM(Programacion!BK$28:BK$41)=0,"",IF(SUM(Programacion!BK$35:BK$41)=0,'Res 1ªEval'!BM30,(IF(Programacion!BK$35="",0,Programacion!BK$35/SUM(Programacion!BK$35:BK$41)*'2 Eval'!$E29)+IF(Programacion!BK$36="",0,Programacion!BK$36/SUM(Programacion!BK$35:BK$41)*'2 Eval'!$F29)+IF(Programacion!BK$37="",0,Programacion!BK$37/SUM(Programacion!BK$35:BK$41)*'2 Eval'!$G29)+IF(Programacion!BK$38="",0,Programacion!BK$38/SUM(Programacion!BK$35:BK$41)*'2 Eval'!$H29)+IF(Programacion!BK$39="",0,Programacion!BK$39/SUM(Programacion!BK$35:BK$41)*'2 Eval'!$I29)+IF(Programacion!BK$40="",0,Programacion!BK$40/SUM(Programacion!BK$35:BK$41)*'2 Eval'!$J29)+IF(Programacion!BK$41="",0,Programacion!BK$41/SUM(Programacion!BK$35:BK$41)*'2 Eval'!$K29))*SUM(Programacion!BK$35:BK$41)/SUM(Programacion!BK$28:BK$41)+IF('Res 1ªEval'!BM30="",0,'Res 1ªEval'!BM30*SUM(Programacion!BK$28:BK$34)/SUM(Programacion!BK$28:BK$41)))))</f>
        <v/>
      </c>
      <c r="BN30" s="270" t="str">
        <f>IF($C30="","",IF(SUM(Programacion!BL$28:BL$41)=0,"",IF(SUM(Programacion!BL$35:BL$41)=0,'Res 1ªEval'!BN30,(IF(Programacion!BL$35="",0,Programacion!BL$35/SUM(Programacion!BL$35:BL$41)*'2 Eval'!$E29)+IF(Programacion!BL$36="",0,Programacion!BL$36/SUM(Programacion!BL$35:BL$41)*'2 Eval'!$F29)+IF(Programacion!BL$37="",0,Programacion!BL$37/SUM(Programacion!BL$35:BL$41)*'2 Eval'!$G29)+IF(Programacion!BL$38="",0,Programacion!BL$38/SUM(Programacion!BL$35:BL$41)*'2 Eval'!$H29)+IF(Programacion!BL$39="",0,Programacion!BL$39/SUM(Programacion!BL$35:BL$41)*'2 Eval'!$I29)+IF(Programacion!BL$40="",0,Programacion!BL$40/SUM(Programacion!BL$35:BL$41)*'2 Eval'!$J29)+IF(Programacion!BL$41="",0,Programacion!BL$41/SUM(Programacion!BL$35:BL$41)*'2 Eval'!$K29))*SUM(Programacion!BL$35:BL$41)/SUM(Programacion!BL$28:BL$41)+IF('Res 1ªEval'!BN30="",0,'Res 1ªEval'!BN30*SUM(Programacion!BL$28:BL$34)/SUM(Programacion!BL$28:BL$41)))))</f>
        <v/>
      </c>
      <c r="BO30" s="270" t="str">
        <f>IF($C30="","",IF(SUM(Programacion!BM$28:BM$41)=0,"",IF(SUM(Programacion!BM$35:BM$41)=0,'Res 1ªEval'!BO30,(IF(Programacion!BM$35="",0,Programacion!BM$35/SUM(Programacion!BM$35:BM$41)*'2 Eval'!$E29)+IF(Programacion!BM$36="",0,Programacion!BM$36/SUM(Programacion!BM$35:BM$41)*'2 Eval'!$F29)+IF(Programacion!BM$37="",0,Programacion!BM$37/SUM(Programacion!BM$35:BM$41)*'2 Eval'!$G29)+IF(Programacion!BM$38="",0,Programacion!BM$38/SUM(Programacion!BM$35:BM$41)*'2 Eval'!$H29)+IF(Programacion!BM$39="",0,Programacion!BM$39/SUM(Programacion!BM$35:BM$41)*'2 Eval'!$I29)+IF(Programacion!BM$40="",0,Programacion!BM$40/SUM(Programacion!BM$35:BM$41)*'2 Eval'!$J29)+IF(Programacion!BM$41="",0,Programacion!BM$41/SUM(Programacion!BM$35:BM$41)*'2 Eval'!$K29))*SUM(Programacion!BM$35:BM$41)/SUM(Programacion!BM$28:BM$41)+IF('Res 1ªEval'!BO30="",0,'Res 1ªEval'!BO30*SUM(Programacion!BM$28:BM$34)/SUM(Programacion!BM$28:BM$41)))))</f>
        <v/>
      </c>
      <c r="BP30" s="270" t="str">
        <f>IF($C30="","",IF(SUM(Programacion!BN$28:BN$41)=0,"",IF(SUM(Programacion!BN$35:BN$41)=0,'Res 1ªEval'!BP30,(IF(Programacion!BN$35="",0,Programacion!BN$35/SUM(Programacion!BN$35:BN$41)*'2 Eval'!$E29)+IF(Programacion!BN$36="",0,Programacion!BN$36/SUM(Programacion!BN$35:BN$41)*'2 Eval'!$F29)+IF(Programacion!BN$37="",0,Programacion!BN$37/SUM(Programacion!BN$35:BN$41)*'2 Eval'!$G29)+IF(Programacion!BN$38="",0,Programacion!BN$38/SUM(Programacion!BN$35:BN$41)*'2 Eval'!$H29)+IF(Programacion!BN$39="",0,Programacion!BN$39/SUM(Programacion!BN$35:BN$41)*'2 Eval'!$I29)+IF(Programacion!BN$40="",0,Programacion!BN$40/SUM(Programacion!BN$35:BN$41)*'2 Eval'!$J29)+IF(Programacion!BN$41="",0,Programacion!BN$41/SUM(Programacion!BN$35:BN$41)*'2 Eval'!$K29))*SUM(Programacion!BN$35:BN$41)/SUM(Programacion!BN$28:BN$41)+IF('Res 1ªEval'!BP30="",0,'Res 1ªEval'!BP30*SUM(Programacion!BN$28:BN$34)/SUM(Programacion!BN$28:BN$41)))))</f>
        <v/>
      </c>
      <c r="BQ30" s="270" t="str">
        <f>IF($C30="","",IF(SUM(Programacion!BO$28:BO$41)=0,"",IF(SUM(Programacion!BO$35:BO$41)=0,'Res 1ªEval'!BQ30,(IF(Programacion!BO$35="",0,Programacion!BO$35/SUM(Programacion!BO$35:BO$41)*'2 Eval'!$E29)+IF(Programacion!BO$36="",0,Programacion!BO$36/SUM(Programacion!BO$35:BO$41)*'2 Eval'!$F29)+IF(Programacion!BO$37="",0,Programacion!BO$37/SUM(Programacion!BO$35:BO$41)*'2 Eval'!$G29)+IF(Programacion!BO$38="",0,Programacion!BO$38/SUM(Programacion!BO$35:BO$41)*'2 Eval'!$H29)+IF(Programacion!BO$39="",0,Programacion!BO$39/SUM(Programacion!BO$35:BO$41)*'2 Eval'!$I29)+IF(Programacion!BO$40="",0,Programacion!BO$40/SUM(Programacion!BO$35:BO$41)*'2 Eval'!$J29)+IF(Programacion!BO$41="",0,Programacion!BO$41/SUM(Programacion!BO$35:BO$41)*'2 Eval'!$K29))*SUM(Programacion!BO$35:BO$41)/SUM(Programacion!BO$28:BO$41)+IF('Res 1ªEval'!BQ30="",0,'Res 1ªEval'!BQ30*SUM(Programacion!BO$28:BO$34)/SUM(Programacion!BO$28:BO$41)))))</f>
        <v/>
      </c>
      <c r="BR30" s="270" t="str">
        <f>IF($C30="","",IF(SUM(Programacion!BP$28:BP$41)=0,"",IF(SUM(Programacion!BP$35:BP$41)=0,'Res 1ªEval'!BR30,(IF(Programacion!BP$35="",0,Programacion!BP$35/SUM(Programacion!BP$35:BP$41)*'2 Eval'!$E29)+IF(Programacion!BP$36="",0,Programacion!BP$36/SUM(Programacion!BP$35:BP$41)*'2 Eval'!$F29)+IF(Programacion!BP$37="",0,Programacion!BP$37/SUM(Programacion!BP$35:BP$41)*'2 Eval'!$G29)+IF(Programacion!BP$38="",0,Programacion!BP$38/SUM(Programacion!BP$35:BP$41)*'2 Eval'!$H29)+IF(Programacion!BP$39="",0,Programacion!BP$39/SUM(Programacion!BP$35:BP$41)*'2 Eval'!$I29)+IF(Programacion!BP$40="",0,Programacion!BP$40/SUM(Programacion!BP$35:BP$41)*'2 Eval'!$J29)+IF(Programacion!BP$41="",0,Programacion!BP$41/SUM(Programacion!BP$35:BP$41)*'2 Eval'!$K29))*SUM(Programacion!BP$35:BP$41)/SUM(Programacion!BP$28:BP$41)+IF('Res 1ªEval'!BR30="",0,'Res 1ªEval'!BR30*SUM(Programacion!BP$28:BP$34)/SUM(Programacion!BP$28:BP$41)))))</f>
        <v/>
      </c>
      <c r="BS30" s="270" t="str">
        <f>IF($C30="","",IF(SUM(Programacion!BQ$28:BQ$41)=0,"",IF(SUM(Programacion!BQ$35:BQ$41)=0,'Res 1ªEval'!BS30,(IF(Programacion!BQ$35="",0,Programacion!BQ$35/SUM(Programacion!BQ$35:BQ$41)*'2 Eval'!$E29)+IF(Programacion!BQ$36="",0,Programacion!BQ$36/SUM(Programacion!BQ$35:BQ$41)*'2 Eval'!$F29)+IF(Programacion!BQ$37="",0,Programacion!BQ$37/SUM(Programacion!BQ$35:BQ$41)*'2 Eval'!$G29)+IF(Programacion!BQ$38="",0,Programacion!BQ$38/SUM(Programacion!BQ$35:BQ$41)*'2 Eval'!$H29)+IF(Programacion!BQ$39="",0,Programacion!BQ$39/SUM(Programacion!BQ$35:BQ$41)*'2 Eval'!$I29)+IF(Programacion!BQ$40="",0,Programacion!BQ$40/SUM(Programacion!BQ$35:BQ$41)*'2 Eval'!$J29)+IF(Programacion!BQ$41="",0,Programacion!BQ$41/SUM(Programacion!BQ$35:BQ$41)*'2 Eval'!$K29))*SUM(Programacion!BQ$35:BQ$41)/SUM(Programacion!BQ$28:BQ$41)+IF('Res 1ªEval'!BS30="",0,'Res 1ªEval'!BS30*SUM(Programacion!BQ$28:BQ$34)/SUM(Programacion!BQ$28:BQ$41)))))</f>
        <v/>
      </c>
      <c r="BT30" s="270" t="str">
        <f>IF($C30="","",IF(SUM(Programacion!BR$28:BR$41)=0,"",IF(SUM(Programacion!BR$35:BR$41)=0,'Res 1ªEval'!BT30,(IF(Programacion!BR$35="",0,Programacion!BR$35/SUM(Programacion!BR$35:BR$41)*'2 Eval'!$E29)+IF(Programacion!BR$36="",0,Programacion!BR$36/SUM(Programacion!BR$35:BR$41)*'2 Eval'!$F29)+IF(Programacion!BR$37="",0,Programacion!BR$37/SUM(Programacion!BR$35:BR$41)*'2 Eval'!$G29)+IF(Programacion!BR$38="",0,Programacion!BR$38/SUM(Programacion!BR$35:BR$41)*'2 Eval'!$H29)+IF(Programacion!BR$39="",0,Programacion!BR$39/SUM(Programacion!BR$35:BR$41)*'2 Eval'!$I29)+IF(Programacion!BR$40="",0,Programacion!BR$40/SUM(Programacion!BR$35:BR$41)*'2 Eval'!$J29)+IF(Programacion!BR$41="",0,Programacion!BR$41/SUM(Programacion!BR$35:BR$41)*'2 Eval'!$K29))*SUM(Programacion!BR$35:BR$41)/SUM(Programacion!BR$28:BR$41)+IF('Res 1ªEval'!BT30="",0,'Res 1ªEval'!BT30*SUM(Programacion!BR$28:BR$34)/SUM(Programacion!BR$28:BR$41)))))</f>
        <v/>
      </c>
      <c r="BU30" s="270" t="str">
        <f>IF($C30="","",IF(SUM(Programacion!BS$28:BS$41)=0,"",IF(SUM(Programacion!BS$35:BS$41)=0,'Res 1ªEval'!BU30,(IF(Programacion!BS$35="",0,Programacion!BS$35/SUM(Programacion!BS$35:BS$41)*'2 Eval'!$E29)+IF(Programacion!BS$36="",0,Programacion!BS$36/SUM(Programacion!BS$35:BS$41)*'2 Eval'!$F29)+IF(Programacion!BS$37="",0,Programacion!BS$37/SUM(Programacion!BS$35:BS$41)*'2 Eval'!$G29)+IF(Programacion!BS$38="",0,Programacion!BS$38/SUM(Programacion!BS$35:BS$41)*'2 Eval'!$H29)+IF(Programacion!BS$39="",0,Programacion!BS$39/SUM(Programacion!BS$35:BS$41)*'2 Eval'!$I29)+IF(Programacion!BS$40="",0,Programacion!BS$40/SUM(Programacion!BS$35:BS$41)*'2 Eval'!$J29)+IF(Programacion!BS$41="",0,Programacion!BS$41/SUM(Programacion!BS$35:BS$41)*'2 Eval'!$K29))*SUM(Programacion!BS$35:BS$41)/SUM(Programacion!BS$28:BS$41)+IF('Res 1ªEval'!BU30="",0,'Res 1ªEval'!BU30*SUM(Programacion!BS$28:BS$34)/SUM(Programacion!BS$28:BS$41)))))</f>
        <v/>
      </c>
      <c r="BV30" s="270" t="str">
        <f>IF($C30="","",IF(SUM(Programacion!BT$28:BT$41)=0,"",IF(SUM(Programacion!BT$35:BT$41)=0,'Res 1ªEval'!BV30,(IF(Programacion!BT$35="",0,Programacion!BT$35/SUM(Programacion!BT$35:BT$41)*'2 Eval'!$E29)+IF(Programacion!BT$36="",0,Programacion!BT$36/SUM(Programacion!BT$35:BT$41)*'2 Eval'!$F29)+IF(Programacion!BT$37="",0,Programacion!BT$37/SUM(Programacion!BT$35:BT$41)*'2 Eval'!$G29)+IF(Programacion!BT$38="",0,Programacion!BT$38/SUM(Programacion!BT$35:BT$41)*'2 Eval'!$H29)+IF(Programacion!BT$39="",0,Programacion!BT$39/SUM(Programacion!BT$35:BT$41)*'2 Eval'!$I29)+IF(Programacion!BT$40="",0,Programacion!BT$40/SUM(Programacion!BT$35:BT$41)*'2 Eval'!$J29)+IF(Programacion!BT$41="",0,Programacion!BT$41/SUM(Programacion!BT$35:BT$41)*'2 Eval'!$K29))*SUM(Programacion!BT$35:BT$41)/SUM(Programacion!BT$28:BT$41)+IF('Res 1ªEval'!BV30="",0,'Res 1ªEval'!BV30*SUM(Programacion!BT$28:BT$34)/SUM(Programacion!BT$28:BT$41)))))</f>
        <v/>
      </c>
      <c r="BW30" s="270" t="str">
        <f>IF($C30="","",IF(SUM(Programacion!BU$28:BU$41)=0,"",IF(SUM(Programacion!BU$35:BU$41)=0,'Res 1ªEval'!BW30,(IF(Programacion!BU$35="",0,Programacion!BU$35/SUM(Programacion!BU$35:BU$41)*'2 Eval'!$E29)+IF(Programacion!BU$36="",0,Programacion!BU$36/SUM(Programacion!BU$35:BU$41)*'2 Eval'!$F29)+IF(Programacion!BU$37="",0,Programacion!BU$37/SUM(Programacion!BU$35:BU$41)*'2 Eval'!$G29)+IF(Programacion!BU$38="",0,Programacion!BU$38/SUM(Programacion!BU$35:BU$41)*'2 Eval'!$H29)+IF(Programacion!BU$39="",0,Programacion!BU$39/SUM(Programacion!BU$35:BU$41)*'2 Eval'!$I29)+IF(Programacion!BU$40="",0,Programacion!BU$40/SUM(Programacion!BU$35:BU$41)*'2 Eval'!$J29)+IF(Programacion!BU$41="",0,Programacion!BU$41/SUM(Programacion!BU$35:BU$41)*'2 Eval'!$K29))*SUM(Programacion!BU$35:BU$41)/SUM(Programacion!BU$28:BU$41)+IF('Res 1ªEval'!BW30="",0,'Res 1ªEval'!BW30*SUM(Programacion!BU$28:BU$34)/SUM(Programacion!BU$28:BU$41)))))</f>
        <v/>
      </c>
      <c r="BX30" s="270" t="str">
        <f>IF($C30="","",IF(SUM(Programacion!BV$28:BV$41)=0,"",IF(SUM(Programacion!BV$35:BV$41)=0,'Res 1ªEval'!BX30,(IF(Programacion!BV$35="",0,Programacion!BV$35/SUM(Programacion!BV$35:BV$41)*'2 Eval'!$E29)+IF(Programacion!BV$36="",0,Programacion!BV$36/SUM(Programacion!BV$35:BV$41)*'2 Eval'!$F29)+IF(Programacion!BV$37="",0,Programacion!BV$37/SUM(Programacion!BV$35:BV$41)*'2 Eval'!$G29)+IF(Programacion!BV$38="",0,Programacion!BV$38/SUM(Programacion!BV$35:BV$41)*'2 Eval'!$H29)+IF(Programacion!BV$39="",0,Programacion!BV$39/SUM(Programacion!BV$35:BV$41)*'2 Eval'!$I29)+IF(Programacion!BV$40="",0,Programacion!BV$40/SUM(Programacion!BV$35:BV$41)*'2 Eval'!$J29)+IF(Programacion!BV$41="",0,Programacion!BV$41/SUM(Programacion!BV$35:BV$41)*'2 Eval'!$K29))*SUM(Programacion!BV$35:BV$41)/SUM(Programacion!BV$28:BV$41)+IF('Res 1ªEval'!BX30="",0,'Res 1ªEval'!BX30*SUM(Programacion!BV$28:BV$34)/SUM(Programacion!BV$28:BV$41)))))</f>
        <v/>
      </c>
      <c r="BY30" s="270" t="str">
        <f>IF($C30="","",IF(SUM(Programacion!BW$28:BW$41)=0,"",IF(SUM(Programacion!BW$35:BW$41)=0,'Res 1ªEval'!BY30,(IF(Programacion!BW$35="",0,Programacion!BW$35/SUM(Programacion!BW$35:BW$41)*'2 Eval'!$E29)+IF(Programacion!BW$36="",0,Programacion!BW$36/SUM(Programacion!BW$35:BW$41)*'2 Eval'!$F29)+IF(Programacion!BW$37="",0,Programacion!BW$37/SUM(Programacion!BW$35:BW$41)*'2 Eval'!$G29)+IF(Programacion!BW$38="",0,Programacion!BW$38/SUM(Programacion!BW$35:BW$41)*'2 Eval'!$H29)+IF(Programacion!BW$39="",0,Programacion!BW$39/SUM(Programacion!BW$35:BW$41)*'2 Eval'!$I29)+IF(Programacion!BW$40="",0,Programacion!BW$40/SUM(Programacion!BW$35:BW$41)*'2 Eval'!$J29)+IF(Programacion!BW$41="",0,Programacion!BW$41/SUM(Programacion!BW$35:BW$41)*'2 Eval'!$K29))*SUM(Programacion!BW$35:BW$41)/SUM(Programacion!BW$28:BW$41)+IF('Res 1ªEval'!BY30="",0,'Res 1ªEval'!BY30*SUM(Programacion!BW$28:BW$34)/SUM(Programacion!BW$28:BW$41)))))</f>
        <v/>
      </c>
      <c r="BZ30" s="270" t="str">
        <f>IF($C30="","",IF(SUM(Programacion!BX$28:BX$41)=0,"",IF(SUM(Programacion!BX$35:BX$41)=0,'Res 1ªEval'!BZ30,(IF(Programacion!BX$35="",0,Programacion!BX$35/SUM(Programacion!BX$35:BX$41)*'2 Eval'!$E29)+IF(Programacion!BX$36="",0,Programacion!BX$36/SUM(Programacion!BX$35:BX$41)*'2 Eval'!$F29)+IF(Programacion!BX$37="",0,Programacion!BX$37/SUM(Programacion!BX$35:BX$41)*'2 Eval'!$G29)+IF(Programacion!BX$38="",0,Programacion!BX$38/SUM(Programacion!BX$35:BX$41)*'2 Eval'!$H29)+IF(Programacion!BX$39="",0,Programacion!BX$39/SUM(Programacion!BX$35:BX$41)*'2 Eval'!$I29)+IF(Programacion!BX$40="",0,Programacion!BX$40/SUM(Programacion!BX$35:BX$41)*'2 Eval'!$J29)+IF(Programacion!BX$41="",0,Programacion!BX$41/SUM(Programacion!BX$35:BX$41)*'2 Eval'!$K29))*SUM(Programacion!BX$35:BX$41)/SUM(Programacion!BX$28:BX$41)+IF('Res 1ªEval'!BZ30="",0,'Res 1ªEval'!BZ30*SUM(Programacion!BX$28:BX$34)/SUM(Programacion!BX$28:BX$41)))))</f>
        <v/>
      </c>
      <c r="CA30" s="270" t="str">
        <f>IF($C30="","",IF(SUM(Programacion!BY$28:BY$41)=0,"",IF(SUM(Programacion!BY$35:BY$41)=0,'Res 1ªEval'!CA30,(IF(Programacion!BY$35="",0,Programacion!BY$35/SUM(Programacion!BY$35:BY$41)*'2 Eval'!$E29)+IF(Programacion!BY$36="",0,Programacion!BY$36/SUM(Programacion!BY$35:BY$41)*'2 Eval'!$F29)+IF(Programacion!BY$37="",0,Programacion!BY$37/SUM(Programacion!BY$35:BY$41)*'2 Eval'!$G29)+IF(Programacion!BY$38="",0,Programacion!BY$38/SUM(Programacion!BY$35:BY$41)*'2 Eval'!$H29)+IF(Programacion!BY$39="",0,Programacion!BY$39/SUM(Programacion!BY$35:BY$41)*'2 Eval'!$I29)+IF(Programacion!BY$40="",0,Programacion!BY$40/SUM(Programacion!BY$35:BY$41)*'2 Eval'!$J29)+IF(Programacion!BY$41="",0,Programacion!BY$41/SUM(Programacion!BY$35:BY$41)*'2 Eval'!$K29))*SUM(Programacion!BY$35:BY$41)/SUM(Programacion!BY$28:BY$41)+IF('Res 1ªEval'!CA30="",0,'Res 1ªEval'!CA30*SUM(Programacion!BY$28:BY$34)/SUM(Programacion!BY$28:BY$41)))))</f>
        <v/>
      </c>
      <c r="CB30" s="270" t="str">
        <f>IF($C30="","",IF(SUM(Programacion!BZ$28:BZ$41)=0,"",IF(SUM(Programacion!BZ$35:BZ$41)=0,'Res 1ªEval'!CB30,(IF(Programacion!BZ$35="",0,Programacion!BZ$35/SUM(Programacion!BZ$35:BZ$41)*'2 Eval'!$E29)+IF(Programacion!BZ$36="",0,Programacion!BZ$36/SUM(Programacion!BZ$35:BZ$41)*'2 Eval'!$F29)+IF(Programacion!BZ$37="",0,Programacion!BZ$37/SUM(Programacion!BZ$35:BZ$41)*'2 Eval'!$G29)+IF(Programacion!BZ$38="",0,Programacion!BZ$38/SUM(Programacion!BZ$35:BZ$41)*'2 Eval'!$H29)+IF(Programacion!BZ$39="",0,Programacion!BZ$39/SUM(Programacion!BZ$35:BZ$41)*'2 Eval'!$I29)+IF(Programacion!BZ$40="",0,Programacion!BZ$40/SUM(Programacion!BZ$35:BZ$41)*'2 Eval'!$J29)+IF(Programacion!BZ$41="",0,Programacion!BZ$41/SUM(Programacion!BZ$35:BZ$41)*'2 Eval'!$K29))*SUM(Programacion!BZ$35:BZ$41)/SUM(Programacion!BZ$28:BZ$41)+IF('Res 1ªEval'!CB30="",0,'Res 1ªEval'!CB30*SUM(Programacion!BZ$28:BZ$34)/SUM(Programacion!BZ$28:BZ$41)))))</f>
        <v/>
      </c>
      <c r="CC30" s="270" t="str">
        <f>IF($C30="","",IF(SUM(Programacion!CA$28:CA$41)=0,"",IF(SUM(Programacion!CA$35:CA$41)=0,'Res 1ªEval'!CC30,(IF(Programacion!CA$35="",0,Programacion!CA$35/SUM(Programacion!CA$35:CA$41)*'2 Eval'!$E29)+IF(Programacion!CA$36="",0,Programacion!CA$36/SUM(Programacion!CA$35:CA$41)*'2 Eval'!$F29)+IF(Programacion!CA$37="",0,Programacion!CA$37/SUM(Programacion!CA$35:CA$41)*'2 Eval'!$G29)+IF(Programacion!CA$38="",0,Programacion!CA$38/SUM(Programacion!CA$35:CA$41)*'2 Eval'!$H29)+IF(Programacion!CA$39="",0,Programacion!CA$39/SUM(Programacion!CA$35:CA$41)*'2 Eval'!$I29)+IF(Programacion!CA$40="",0,Programacion!CA$40/SUM(Programacion!CA$35:CA$41)*'2 Eval'!$J29)+IF(Programacion!CA$41="",0,Programacion!CA$41/SUM(Programacion!CA$35:CA$41)*'2 Eval'!$K29))*SUM(Programacion!CA$35:CA$41)/SUM(Programacion!CA$28:CA$41)+IF('Res 1ªEval'!CC30="",0,'Res 1ªEval'!CC30*SUM(Programacion!CA$28:CA$34)/SUM(Programacion!CA$28:CA$41)))))</f>
        <v/>
      </c>
      <c r="CD30" s="270" t="str">
        <f>IF($C30="","",IF(SUM(Programacion!CB$28:CB$41)=0,"",IF(SUM(Programacion!CB$35:CB$41)=0,'Res 1ªEval'!CD30,(IF(Programacion!CB$35="",0,Programacion!CB$35/SUM(Programacion!CB$35:CB$41)*'2 Eval'!$E29)+IF(Programacion!CB$36="",0,Programacion!CB$36/SUM(Programacion!CB$35:CB$41)*'2 Eval'!$F29)+IF(Programacion!CB$37="",0,Programacion!CB$37/SUM(Programacion!CB$35:CB$41)*'2 Eval'!$G29)+IF(Programacion!CB$38="",0,Programacion!CB$38/SUM(Programacion!CB$35:CB$41)*'2 Eval'!$H29)+IF(Programacion!CB$39="",0,Programacion!CB$39/SUM(Programacion!CB$35:CB$41)*'2 Eval'!$I29)+IF(Programacion!CB$40="",0,Programacion!CB$40/SUM(Programacion!CB$35:CB$41)*'2 Eval'!$J29)+IF(Programacion!CB$41="",0,Programacion!CB$41/SUM(Programacion!CB$35:CB$41)*'2 Eval'!$K29))*SUM(Programacion!CB$35:CB$41)/SUM(Programacion!CB$28:CB$41)+IF('Res 1ªEval'!CD30="",0,'Res 1ªEval'!CD30*SUM(Programacion!CB$28:CB$34)/SUM(Programacion!CB$28:CB$41)))))</f>
        <v/>
      </c>
      <c r="CE30" s="270" t="str">
        <f>IF($C30="","",IF(SUM(Programacion!CC$28:CC$41)=0,"",IF(SUM(Programacion!CC$35:CC$41)=0,'Res 1ªEval'!CE30,(IF(Programacion!CC$35="",0,Programacion!CC$35/SUM(Programacion!CC$35:CC$41)*'2 Eval'!$E29)+IF(Programacion!CC$36="",0,Programacion!CC$36/SUM(Programacion!CC$35:CC$41)*'2 Eval'!$F29)+IF(Programacion!CC$37="",0,Programacion!CC$37/SUM(Programacion!CC$35:CC$41)*'2 Eval'!$G29)+IF(Programacion!CC$38="",0,Programacion!CC$38/SUM(Programacion!CC$35:CC$41)*'2 Eval'!$H29)+IF(Programacion!CC$39="",0,Programacion!CC$39/SUM(Programacion!CC$35:CC$41)*'2 Eval'!$I29)+IF(Programacion!CC$40="",0,Programacion!CC$40/SUM(Programacion!CC$35:CC$41)*'2 Eval'!$J29)+IF(Programacion!CC$41="",0,Programacion!CC$41/SUM(Programacion!CC$35:CC$41)*'2 Eval'!$K29))*SUM(Programacion!CC$35:CC$41)/SUM(Programacion!CC$28:CC$41)+IF('Res 1ªEval'!CE30="",0,'Res 1ªEval'!CE30*SUM(Programacion!CC$28:CC$34)/SUM(Programacion!CC$28:CC$41)))))</f>
        <v/>
      </c>
      <c r="CF30" s="270" t="str">
        <f>IF($C30="","",IF(SUM(Programacion!CD$28:CD$41)=0,"",IF(SUM(Programacion!CD$35:CD$41)=0,'Res 1ªEval'!CF30,(IF(Programacion!CD$35="",0,Programacion!CD$35/SUM(Programacion!CD$35:CD$41)*'2 Eval'!$E29)+IF(Programacion!CD$36="",0,Programacion!CD$36/SUM(Programacion!CD$35:CD$41)*'2 Eval'!$F29)+IF(Programacion!CD$37="",0,Programacion!CD$37/SUM(Programacion!CD$35:CD$41)*'2 Eval'!$G29)+IF(Programacion!CD$38="",0,Programacion!CD$38/SUM(Programacion!CD$35:CD$41)*'2 Eval'!$H29)+IF(Programacion!CD$39="",0,Programacion!CD$39/SUM(Programacion!CD$35:CD$41)*'2 Eval'!$I29)+IF(Programacion!CD$40="",0,Programacion!CD$40/SUM(Programacion!CD$35:CD$41)*'2 Eval'!$J29)+IF(Programacion!CD$41="",0,Programacion!CD$41/SUM(Programacion!CD$35:CD$41)*'2 Eval'!$K29))*SUM(Programacion!CD$35:CD$41)/SUM(Programacion!CD$28:CD$41)+IF('Res 1ªEval'!CF30="",0,'Res 1ªEval'!CF30*SUM(Programacion!CD$28:CD$34)/SUM(Programacion!CD$28:CD$41)))))</f>
        <v/>
      </c>
      <c r="CG30" s="270" t="str">
        <f>IF($C30="","",IF(SUM(Programacion!CE$28:CE$41)=0,"",IF(SUM(Programacion!CE$35:CE$41)=0,'Res 1ªEval'!CG30,(IF(Programacion!CE$35="",0,Programacion!CE$35/SUM(Programacion!CE$35:CE$41)*'2 Eval'!$E29)+IF(Programacion!CE$36="",0,Programacion!CE$36/SUM(Programacion!CE$35:CE$41)*'2 Eval'!$F29)+IF(Programacion!CE$37="",0,Programacion!CE$37/SUM(Programacion!CE$35:CE$41)*'2 Eval'!$G29)+IF(Programacion!CE$38="",0,Programacion!CE$38/SUM(Programacion!CE$35:CE$41)*'2 Eval'!$H29)+IF(Programacion!CE$39="",0,Programacion!CE$39/SUM(Programacion!CE$35:CE$41)*'2 Eval'!$I29)+IF(Programacion!CE$40="",0,Programacion!CE$40/SUM(Programacion!CE$35:CE$41)*'2 Eval'!$J29)+IF(Programacion!CE$41="",0,Programacion!CE$41/SUM(Programacion!CE$35:CE$41)*'2 Eval'!$K29))*SUM(Programacion!CE$35:CE$41)/SUM(Programacion!CE$28:CE$41)+IF('Res 1ªEval'!CG30="",0,'Res 1ªEval'!CG30*SUM(Programacion!CE$28:CE$34)/SUM(Programacion!CE$28:CE$41)))))</f>
        <v/>
      </c>
      <c r="CH30" s="270" t="str">
        <f>IF($C30="","",IF(SUM(Programacion!CF$28:CF$41)=0,"",IF(SUM(Programacion!CF$35:CF$41)=0,'Res 1ªEval'!CH30,(IF(Programacion!CF$35="",0,Programacion!CF$35/SUM(Programacion!CF$35:CF$41)*'2 Eval'!$E29)+IF(Programacion!CF$36="",0,Programacion!CF$36/SUM(Programacion!CF$35:CF$41)*'2 Eval'!$F29)+IF(Programacion!CF$37="",0,Programacion!CF$37/SUM(Programacion!CF$35:CF$41)*'2 Eval'!$G29)+IF(Programacion!CF$38="",0,Programacion!CF$38/SUM(Programacion!CF$35:CF$41)*'2 Eval'!$H29)+IF(Programacion!CF$39="",0,Programacion!CF$39/SUM(Programacion!CF$35:CF$41)*'2 Eval'!$I29)+IF(Programacion!CF$40="",0,Programacion!CF$40/SUM(Programacion!CF$35:CF$41)*'2 Eval'!$J29)+IF(Programacion!CF$41="",0,Programacion!CF$41/SUM(Programacion!CF$35:CF$41)*'2 Eval'!$K29))*SUM(Programacion!CF$35:CF$41)/SUM(Programacion!CF$28:CF$41)+IF('Res 1ªEval'!CH30="",0,'Res 1ªEval'!CH30*SUM(Programacion!CF$28:CF$34)/SUM(Programacion!CF$28:CF$41)))))</f>
        <v/>
      </c>
      <c r="CI30" s="270" t="str">
        <f>IF($C30="","",IF(SUM(Programacion!CG$28:CG$41)=0,"",IF(SUM(Programacion!CG$35:CG$41)=0,'Res 1ªEval'!CI30,(IF(Programacion!CG$35="",0,Programacion!CG$35/SUM(Programacion!CG$35:CG$41)*'2 Eval'!$E29)+IF(Programacion!CG$36="",0,Programacion!CG$36/SUM(Programacion!CG$35:CG$41)*'2 Eval'!$F29)+IF(Programacion!CG$37="",0,Programacion!CG$37/SUM(Programacion!CG$35:CG$41)*'2 Eval'!$G29)+IF(Programacion!CG$38="",0,Programacion!CG$38/SUM(Programacion!CG$35:CG$41)*'2 Eval'!$H29)+IF(Programacion!CG$39="",0,Programacion!CG$39/SUM(Programacion!CG$35:CG$41)*'2 Eval'!$I29)+IF(Programacion!CG$40="",0,Programacion!CG$40/SUM(Programacion!CG$35:CG$41)*'2 Eval'!$J29)+IF(Programacion!CG$41="",0,Programacion!CG$41/SUM(Programacion!CG$35:CG$41)*'2 Eval'!$K29))*SUM(Programacion!CG$35:CG$41)/SUM(Programacion!CG$28:CG$41)+IF('Res 1ªEval'!CI30="",0,'Res 1ªEval'!CI30*SUM(Programacion!CG$28:CG$34)/SUM(Programacion!CG$28:CG$41)))))</f>
        <v/>
      </c>
      <c r="CJ30" s="270" t="str">
        <f>IF($C30="","",IF(SUM(Programacion!CH$28:CH$41)=0,"",IF(SUM(Programacion!CH$35:CH$41)=0,'Res 1ªEval'!CJ30,(IF(Programacion!CH$35="",0,Programacion!CH$35/SUM(Programacion!CH$35:CH$41)*'2 Eval'!$E29)+IF(Programacion!CH$36="",0,Programacion!CH$36/SUM(Programacion!CH$35:CH$41)*'2 Eval'!$F29)+IF(Programacion!CH$37="",0,Programacion!CH$37/SUM(Programacion!CH$35:CH$41)*'2 Eval'!$G29)+IF(Programacion!CH$38="",0,Programacion!CH$38/SUM(Programacion!CH$35:CH$41)*'2 Eval'!$H29)+IF(Programacion!CH$39="",0,Programacion!CH$39/SUM(Programacion!CH$35:CH$41)*'2 Eval'!$I29)+IF(Programacion!CH$40="",0,Programacion!CH$40/SUM(Programacion!CH$35:CH$41)*'2 Eval'!$J29)+IF(Programacion!CH$41="",0,Programacion!CH$41/SUM(Programacion!CH$35:CH$41)*'2 Eval'!$K29))*SUM(Programacion!CH$35:CH$41)/SUM(Programacion!CH$28:CH$41)+IF('Res 1ªEval'!CJ30="",0,'Res 1ªEval'!CJ30*SUM(Programacion!CH$28:CH$34)/SUM(Programacion!CH$28:CH$41)))))</f>
        <v/>
      </c>
      <c r="CK30" s="270" t="str">
        <f>IF($C30="","",IF(SUM(Programacion!CI$28:CI$41)=0,"",IF(SUM(Programacion!CI$35:CI$41)=0,'Res 1ªEval'!CK30,(IF(Programacion!CI$35="",0,Programacion!CI$35/SUM(Programacion!CI$35:CI$41)*'2 Eval'!$E29)+IF(Programacion!CI$36="",0,Programacion!CI$36/SUM(Programacion!CI$35:CI$41)*'2 Eval'!$F29)+IF(Programacion!CI$37="",0,Programacion!CI$37/SUM(Programacion!CI$35:CI$41)*'2 Eval'!$G29)+IF(Programacion!CI$38="",0,Programacion!CI$38/SUM(Programacion!CI$35:CI$41)*'2 Eval'!$H29)+IF(Programacion!CI$39="",0,Programacion!CI$39/SUM(Programacion!CI$35:CI$41)*'2 Eval'!$I29)+IF(Programacion!CI$40="",0,Programacion!CI$40/SUM(Programacion!CI$35:CI$41)*'2 Eval'!$J29)+IF(Programacion!CI$41="",0,Programacion!CI$41/SUM(Programacion!CI$35:CI$41)*'2 Eval'!$K29))*SUM(Programacion!CI$35:CI$41)/SUM(Programacion!CI$28:CI$41)+IF('Res 1ªEval'!CK30="",0,'Res 1ªEval'!CK30*SUM(Programacion!CI$28:CI$34)/SUM(Programacion!CI$28:CI$41)))))</f>
        <v/>
      </c>
      <c r="CL30" s="270" t="str">
        <f>IF($C30="","",IF(SUM(Programacion!CJ$28:CJ$41)=0,"",IF(SUM(Programacion!CJ$35:CJ$41)=0,'Res 1ªEval'!CL30,(IF(Programacion!CJ$35="",0,Programacion!CJ$35/SUM(Programacion!CJ$35:CJ$41)*'2 Eval'!$E29)+IF(Programacion!CJ$36="",0,Programacion!CJ$36/SUM(Programacion!CJ$35:CJ$41)*'2 Eval'!$F29)+IF(Programacion!CJ$37="",0,Programacion!CJ$37/SUM(Programacion!CJ$35:CJ$41)*'2 Eval'!$G29)+IF(Programacion!CJ$38="",0,Programacion!CJ$38/SUM(Programacion!CJ$35:CJ$41)*'2 Eval'!$H29)+IF(Programacion!CJ$39="",0,Programacion!CJ$39/SUM(Programacion!CJ$35:CJ$41)*'2 Eval'!$I29)+IF(Programacion!CJ$40="",0,Programacion!CJ$40/SUM(Programacion!CJ$35:CJ$41)*'2 Eval'!$J29)+IF(Programacion!CJ$41="",0,Programacion!CJ$41/SUM(Programacion!CJ$35:CJ$41)*'2 Eval'!$K29))*SUM(Programacion!CJ$35:CJ$41)/SUM(Programacion!CJ$28:CJ$41)+IF('Res 1ªEval'!CL30="",0,'Res 1ªEval'!CL30*SUM(Programacion!CJ$28:CJ$34)/SUM(Programacion!CJ$28:CJ$41)))))</f>
        <v/>
      </c>
      <c r="CM30" s="270" t="str">
        <f>IF($C30="","",IF(SUM(Programacion!CK$28:CK$41)=0,"",IF(SUM(Programacion!CK$35:CK$41)=0,'Res 1ªEval'!CM30,(IF(Programacion!CK$35="",0,Programacion!CK$35/SUM(Programacion!CK$35:CK$41)*'2 Eval'!$E29)+IF(Programacion!CK$36="",0,Programacion!CK$36/SUM(Programacion!CK$35:CK$41)*'2 Eval'!$F29)+IF(Programacion!CK$37="",0,Programacion!CK$37/SUM(Programacion!CK$35:CK$41)*'2 Eval'!$G29)+IF(Programacion!CK$38="",0,Programacion!CK$38/SUM(Programacion!CK$35:CK$41)*'2 Eval'!$H29)+IF(Programacion!CK$39="",0,Programacion!CK$39/SUM(Programacion!CK$35:CK$41)*'2 Eval'!$I29)+IF(Programacion!CK$40="",0,Programacion!CK$40/SUM(Programacion!CK$35:CK$41)*'2 Eval'!$J29)+IF(Programacion!CK$41="",0,Programacion!CK$41/SUM(Programacion!CK$35:CK$41)*'2 Eval'!$K29))*SUM(Programacion!CK$35:CK$41)/SUM(Programacion!CK$28:CK$41)+IF('Res 1ªEval'!CM30="",0,'Res 1ªEval'!CM30*SUM(Programacion!CK$28:CK$34)/SUM(Programacion!CK$28:CK$41)))))</f>
        <v/>
      </c>
      <c r="CN30" s="270" t="str">
        <f>IF($C30="","",IF(SUM(Programacion!CL$28:CL$41)=0,"",IF(SUM(Programacion!CL$35:CL$41)=0,'Res 1ªEval'!CN30,(IF(Programacion!CL$35="",0,Programacion!CL$35/SUM(Programacion!CL$35:CL$41)*'2 Eval'!$E29)+IF(Programacion!CL$36="",0,Programacion!CL$36/SUM(Programacion!CL$35:CL$41)*'2 Eval'!$F29)+IF(Programacion!CL$37="",0,Programacion!CL$37/SUM(Programacion!CL$35:CL$41)*'2 Eval'!$G29)+IF(Programacion!CL$38="",0,Programacion!CL$38/SUM(Programacion!CL$35:CL$41)*'2 Eval'!$H29)+IF(Programacion!CL$39="",0,Programacion!CL$39/SUM(Programacion!CL$35:CL$41)*'2 Eval'!$I29)+IF(Programacion!CL$40="",0,Programacion!CL$40/SUM(Programacion!CL$35:CL$41)*'2 Eval'!$J29)+IF(Programacion!CL$41="",0,Programacion!CL$41/SUM(Programacion!CL$35:CL$41)*'2 Eval'!$K29))*SUM(Programacion!CL$35:CL$41)/SUM(Programacion!CL$28:CL$41)+IF('Res 1ªEval'!CN30="",0,'Res 1ªEval'!CN30*SUM(Programacion!CL$28:CL$34)/SUM(Programacion!CL$28:CL$41)))))</f>
        <v/>
      </c>
      <c r="CO30" s="270" t="str">
        <f>IF($C30="","",IF(SUM(Programacion!CM$28:CM$41)=0,"",IF(SUM(Programacion!CM$35:CM$41)=0,'Res 1ªEval'!CO30,(IF(Programacion!CM$35="",0,Programacion!CM$35/SUM(Programacion!CM$35:CM$41)*'2 Eval'!$E29)+IF(Programacion!CM$36="",0,Programacion!CM$36/SUM(Programacion!CM$35:CM$41)*'2 Eval'!$F29)+IF(Programacion!CM$37="",0,Programacion!CM$37/SUM(Programacion!CM$35:CM$41)*'2 Eval'!$G29)+IF(Programacion!CM$38="",0,Programacion!CM$38/SUM(Programacion!CM$35:CM$41)*'2 Eval'!$H29)+IF(Programacion!CM$39="",0,Programacion!CM$39/SUM(Programacion!CM$35:CM$41)*'2 Eval'!$I29)+IF(Programacion!CM$40="",0,Programacion!CM$40/SUM(Programacion!CM$35:CM$41)*'2 Eval'!$J29)+IF(Programacion!CM$41="",0,Programacion!CM$41/SUM(Programacion!CM$35:CM$41)*'2 Eval'!$K29))*SUM(Programacion!CM$35:CM$41)/SUM(Programacion!CM$28:CM$41)+IF('Res 1ªEval'!CO30="",0,'Res 1ªEval'!CO30*SUM(Programacion!CM$28:CM$34)/SUM(Programacion!CM$28:CM$41)))))</f>
        <v/>
      </c>
      <c r="CP30" s="270" t="str">
        <f>IF($C30="","",IF(SUM(Programacion!CN$28:CN$41)=0,"",IF(SUM(Programacion!CN$35:CN$41)=0,'Res 1ªEval'!CP30,(IF(Programacion!CN$35="",0,Programacion!CN$35/SUM(Programacion!CN$35:CN$41)*'2 Eval'!$E29)+IF(Programacion!CN$36="",0,Programacion!CN$36/SUM(Programacion!CN$35:CN$41)*'2 Eval'!$F29)+IF(Programacion!CN$37="",0,Programacion!CN$37/SUM(Programacion!CN$35:CN$41)*'2 Eval'!$G29)+IF(Programacion!CN$38="",0,Programacion!CN$38/SUM(Programacion!CN$35:CN$41)*'2 Eval'!$H29)+IF(Programacion!CN$39="",0,Programacion!CN$39/SUM(Programacion!CN$35:CN$41)*'2 Eval'!$I29)+IF(Programacion!CN$40="",0,Programacion!CN$40/SUM(Programacion!CN$35:CN$41)*'2 Eval'!$J29)+IF(Programacion!CN$41="",0,Programacion!CN$41/SUM(Programacion!CN$35:CN$41)*'2 Eval'!$K29))*SUM(Programacion!CN$35:CN$41)/SUM(Programacion!CN$28:CN$41)+IF('Res 1ªEval'!CP30="",0,'Res 1ªEval'!CP30*SUM(Programacion!CN$28:CN$34)/SUM(Programacion!CN$28:CN$41)))))</f>
        <v/>
      </c>
      <c r="CQ30" s="270" t="str">
        <f>IF($C30="","",IF(SUM(Programacion!CO$28:CO$41)=0,"",IF(SUM(Programacion!CO$35:CO$41)=0,'Res 1ªEval'!CQ30,(IF(Programacion!CO$35="",0,Programacion!CO$35/SUM(Programacion!CO$35:CO$41)*'2 Eval'!$E29)+IF(Programacion!CO$36="",0,Programacion!CO$36/SUM(Programacion!CO$35:CO$41)*'2 Eval'!$F29)+IF(Programacion!CO$37="",0,Programacion!CO$37/SUM(Programacion!CO$35:CO$41)*'2 Eval'!$G29)+IF(Programacion!CO$38="",0,Programacion!CO$38/SUM(Programacion!CO$35:CO$41)*'2 Eval'!$H29)+IF(Programacion!CO$39="",0,Programacion!CO$39/SUM(Programacion!CO$35:CO$41)*'2 Eval'!$I29)+IF(Programacion!CO$40="",0,Programacion!CO$40/SUM(Programacion!CO$35:CO$41)*'2 Eval'!$J29)+IF(Programacion!CO$41="",0,Programacion!CO$41/SUM(Programacion!CO$35:CO$41)*'2 Eval'!$K29))*SUM(Programacion!CO$35:CO$41)/SUM(Programacion!CO$28:CO$41)+IF('Res 1ªEval'!CQ30="",0,'Res 1ªEval'!CQ30*SUM(Programacion!CO$28:CO$34)/SUM(Programacion!CO$28:CO$41)))))</f>
        <v/>
      </c>
      <c r="CR30" s="270" t="str">
        <f>IF($C30="","",IF(SUM(Programacion!CP$28:CP$41)=0,"",IF(SUM(Programacion!CP$35:CP$41)=0,'Res 1ªEval'!CR30,(IF(Programacion!CP$35="",0,Programacion!CP$35/SUM(Programacion!CP$35:CP$41)*'2 Eval'!$E29)+IF(Programacion!CP$36="",0,Programacion!CP$36/SUM(Programacion!CP$35:CP$41)*'2 Eval'!$F29)+IF(Programacion!CP$37="",0,Programacion!CP$37/SUM(Programacion!CP$35:CP$41)*'2 Eval'!$G29)+IF(Programacion!CP$38="",0,Programacion!CP$38/SUM(Programacion!CP$35:CP$41)*'2 Eval'!$H29)+IF(Programacion!CP$39="",0,Programacion!CP$39/SUM(Programacion!CP$35:CP$41)*'2 Eval'!$I29)+IF(Programacion!CP$40="",0,Programacion!CP$40/SUM(Programacion!CP$35:CP$41)*'2 Eval'!$J29)+IF(Programacion!CP$41="",0,Programacion!CP$41/SUM(Programacion!CP$35:CP$41)*'2 Eval'!$K29))*SUM(Programacion!CP$35:CP$41)/SUM(Programacion!CP$28:CP$41)+IF('Res 1ªEval'!CR30="",0,'Res 1ªEval'!CR30*SUM(Programacion!CP$28:CP$34)/SUM(Programacion!CP$28:CP$41)))))</f>
        <v/>
      </c>
      <c r="CS30" s="270" t="str">
        <f>IF($C30="","",IF(SUM(Programacion!CQ$28:CQ$41)=0,"",IF(SUM(Programacion!CQ$35:CQ$41)=0,'Res 1ªEval'!CS30,(IF(Programacion!CQ$35="",0,Programacion!CQ$35/SUM(Programacion!CQ$35:CQ$41)*'2 Eval'!$E29)+IF(Programacion!CQ$36="",0,Programacion!CQ$36/SUM(Programacion!CQ$35:CQ$41)*'2 Eval'!$F29)+IF(Programacion!CQ$37="",0,Programacion!CQ$37/SUM(Programacion!CQ$35:CQ$41)*'2 Eval'!$G29)+IF(Programacion!CQ$38="",0,Programacion!CQ$38/SUM(Programacion!CQ$35:CQ$41)*'2 Eval'!$H29)+IF(Programacion!CQ$39="",0,Programacion!CQ$39/SUM(Programacion!CQ$35:CQ$41)*'2 Eval'!$I29)+IF(Programacion!CQ$40="",0,Programacion!CQ$40/SUM(Programacion!CQ$35:CQ$41)*'2 Eval'!$J29)+IF(Programacion!CQ$41="",0,Programacion!CQ$41/SUM(Programacion!CQ$35:CQ$41)*'2 Eval'!$K29))*SUM(Programacion!CQ$35:CQ$41)/SUM(Programacion!CQ$28:CQ$41)+IF('Res 1ªEval'!CS30="",0,'Res 1ªEval'!CS30*SUM(Programacion!CQ$28:CQ$34)/SUM(Programacion!CQ$28:CQ$41)))))</f>
        <v/>
      </c>
      <c r="CT30" s="270" t="str">
        <f>IF($C30="","",IF(SUM(Programacion!CR$28:CR$41)=0,"",IF(SUM(Programacion!CR$35:CR$41)=0,'Res 1ªEval'!CT30,(IF(Programacion!CR$35="",0,Programacion!CR$35/SUM(Programacion!CR$35:CR$41)*'2 Eval'!$E29)+IF(Programacion!CR$36="",0,Programacion!CR$36/SUM(Programacion!CR$35:CR$41)*'2 Eval'!$F29)+IF(Programacion!CR$37="",0,Programacion!CR$37/SUM(Programacion!CR$35:CR$41)*'2 Eval'!$G29)+IF(Programacion!CR$38="",0,Programacion!CR$38/SUM(Programacion!CR$35:CR$41)*'2 Eval'!$H29)+IF(Programacion!CR$39="",0,Programacion!CR$39/SUM(Programacion!CR$35:CR$41)*'2 Eval'!$I29)+IF(Programacion!CR$40="",0,Programacion!CR$40/SUM(Programacion!CR$35:CR$41)*'2 Eval'!$J29)+IF(Programacion!CR$41="",0,Programacion!CR$41/SUM(Programacion!CR$35:CR$41)*'2 Eval'!$K29))*SUM(Programacion!CR$35:CR$41)/SUM(Programacion!CR$28:CR$41)+IF('Res 1ªEval'!CT30="",0,'Res 1ªEval'!CT30*SUM(Programacion!CR$28:CR$34)/SUM(Programacion!CR$28:CR$41)))))</f>
        <v/>
      </c>
      <c r="CU30" s="270" t="str">
        <f>IF($C30="","",IF(SUM(Programacion!CS$28:CS$41)=0,"",IF(SUM(Programacion!CS$35:CS$41)=0,'Res 1ªEval'!CU30,(IF(Programacion!CS$35="",0,Programacion!CS$35/SUM(Programacion!CS$35:CS$41)*'2 Eval'!$E29)+IF(Programacion!CS$36="",0,Programacion!CS$36/SUM(Programacion!CS$35:CS$41)*'2 Eval'!$F29)+IF(Programacion!CS$37="",0,Programacion!CS$37/SUM(Programacion!CS$35:CS$41)*'2 Eval'!$G29)+IF(Programacion!CS$38="",0,Programacion!CS$38/SUM(Programacion!CS$35:CS$41)*'2 Eval'!$H29)+IF(Programacion!CS$39="",0,Programacion!CS$39/SUM(Programacion!CS$35:CS$41)*'2 Eval'!$I29)+IF(Programacion!CS$40="",0,Programacion!CS$40/SUM(Programacion!CS$35:CS$41)*'2 Eval'!$J29)+IF(Programacion!CS$41="",0,Programacion!CS$41/SUM(Programacion!CS$35:CS$41)*'2 Eval'!$K29))*SUM(Programacion!CS$35:CS$41)/SUM(Programacion!CS$28:CS$41)+IF('Res 1ªEval'!CU30="",0,'Res 1ªEval'!CU30*SUM(Programacion!CS$28:CS$34)/SUM(Programacion!CS$28:CS$41)))))</f>
        <v/>
      </c>
      <c r="CV30" s="270" t="str">
        <f>IF($C30="","",IF(SUM(Programacion!CT$28:CT$41)=0,"",IF(SUM(Programacion!CT$35:CT$41)=0,'Res 1ªEval'!CV30,(IF(Programacion!CT$35="",0,Programacion!CT$35/SUM(Programacion!CT$35:CT$41)*'2 Eval'!$E29)+IF(Programacion!CT$36="",0,Programacion!CT$36/SUM(Programacion!CT$35:CT$41)*'2 Eval'!$F29)+IF(Programacion!CT$37="",0,Programacion!CT$37/SUM(Programacion!CT$35:CT$41)*'2 Eval'!$G29)+IF(Programacion!CT$38="",0,Programacion!CT$38/SUM(Programacion!CT$35:CT$41)*'2 Eval'!$H29)+IF(Programacion!CT$39="",0,Programacion!CT$39/SUM(Programacion!CT$35:CT$41)*'2 Eval'!$I29)+IF(Programacion!CT$40="",0,Programacion!CT$40/SUM(Programacion!CT$35:CT$41)*'2 Eval'!$J29)+IF(Programacion!CT$41="",0,Programacion!CT$41/SUM(Programacion!CT$35:CT$41)*'2 Eval'!$K29))*SUM(Programacion!CT$35:CT$41)/SUM(Programacion!CT$28:CT$41)+IF('Res 1ªEval'!CV30="",0,'Res 1ªEval'!CV30*SUM(Programacion!CT$28:CT$34)/SUM(Programacion!CT$28:CT$41)))))</f>
        <v/>
      </c>
      <c r="CW30" s="270" t="str">
        <f>IF($C30="","",IF(SUM(Programacion!CU$28:CU$41)=0,"",IF(SUM(Programacion!CU$35:CU$41)=0,'Res 1ªEval'!CW30,(IF(Programacion!CU$35="",0,Programacion!CU$35/SUM(Programacion!CU$35:CU$41)*'2 Eval'!$E29)+IF(Programacion!CU$36="",0,Programacion!CU$36/SUM(Programacion!CU$35:CU$41)*'2 Eval'!$F29)+IF(Programacion!CU$37="",0,Programacion!CU$37/SUM(Programacion!CU$35:CU$41)*'2 Eval'!$G29)+IF(Programacion!CU$38="",0,Programacion!CU$38/SUM(Programacion!CU$35:CU$41)*'2 Eval'!$H29)+IF(Programacion!CU$39="",0,Programacion!CU$39/SUM(Programacion!CU$35:CU$41)*'2 Eval'!$I29)+IF(Programacion!CU$40="",0,Programacion!CU$40/SUM(Programacion!CU$35:CU$41)*'2 Eval'!$J29)+IF(Programacion!CU$41="",0,Programacion!CU$41/SUM(Programacion!CU$35:CU$41)*'2 Eval'!$K29))*SUM(Programacion!CU$35:CU$41)/SUM(Programacion!CU$28:CU$41)+IF('Res 1ªEval'!CW30="",0,'Res 1ªEval'!CW30*SUM(Programacion!CU$28:CU$34)/SUM(Programacion!CU$28:CU$41)))))</f>
        <v/>
      </c>
      <c r="CX30" s="270" t="str">
        <f>IF($C30="","",IF(SUM(Programacion!CV$28:CV$41)=0,"",IF(SUM(Programacion!CV$35:CV$41)=0,'Res 1ªEval'!CX30,(IF(Programacion!CV$35="",0,Programacion!CV$35/SUM(Programacion!CV$35:CV$41)*'2 Eval'!$E29)+IF(Programacion!CV$36="",0,Programacion!CV$36/SUM(Programacion!CV$35:CV$41)*'2 Eval'!$F29)+IF(Programacion!CV$37="",0,Programacion!CV$37/SUM(Programacion!CV$35:CV$41)*'2 Eval'!$G29)+IF(Programacion!CV$38="",0,Programacion!CV$38/SUM(Programacion!CV$35:CV$41)*'2 Eval'!$H29)+IF(Programacion!CV$39="",0,Programacion!CV$39/SUM(Programacion!CV$35:CV$41)*'2 Eval'!$I29)+IF(Programacion!CV$40="",0,Programacion!CV$40/SUM(Programacion!CV$35:CV$41)*'2 Eval'!$J29)+IF(Programacion!CV$41="",0,Programacion!CV$41/SUM(Programacion!CV$35:CV$41)*'2 Eval'!$K29))*SUM(Programacion!CV$35:CV$41)/SUM(Programacion!CV$28:CV$41)+IF('Res 1ªEval'!CX30="",0,'Res 1ªEval'!CX30*SUM(Programacion!CV$28:CV$34)/SUM(Programacion!CV$28:CV$41)))))</f>
        <v/>
      </c>
      <c r="CY30" s="270" t="str">
        <f>IF($C30="","",IF(SUM(Programacion!CW$28:CW$41)=0,"",IF(SUM(Programacion!CW$35:CW$41)=0,'Res 1ªEval'!CY30,(IF(Programacion!CW$35="",0,Programacion!CW$35/SUM(Programacion!CW$35:CW$41)*'2 Eval'!$E29)+IF(Programacion!CW$36="",0,Programacion!CW$36/SUM(Programacion!CW$35:CW$41)*'2 Eval'!$F29)+IF(Programacion!CW$37="",0,Programacion!CW$37/SUM(Programacion!CW$35:CW$41)*'2 Eval'!$G29)+IF(Programacion!CW$38="",0,Programacion!CW$38/SUM(Programacion!CW$35:CW$41)*'2 Eval'!$H29)+IF(Programacion!CW$39="",0,Programacion!CW$39/SUM(Programacion!CW$35:CW$41)*'2 Eval'!$I29)+IF(Programacion!CW$40="",0,Programacion!CW$40/SUM(Programacion!CW$35:CW$41)*'2 Eval'!$J29)+IF(Programacion!CW$41="",0,Programacion!CW$41/SUM(Programacion!CW$35:CW$41)*'2 Eval'!$K29))*SUM(Programacion!CW$35:CW$41)/SUM(Programacion!CW$28:CW$41)+IF('Res 1ªEval'!CY30="",0,'Res 1ªEval'!CY30*SUM(Programacion!CW$28:CW$34)/SUM(Programacion!CW$28:CW$41)))))</f>
        <v/>
      </c>
      <c r="CZ30" s="270" t="str">
        <f>IF($C30="","",IF(SUM(Programacion!CX$28:CX$41)=0,"",IF(SUM(Programacion!CX$35:CX$41)=0,'Res 1ªEval'!CZ30,(IF(Programacion!CX$35="",0,Programacion!CX$35/SUM(Programacion!CX$35:CX$41)*'2 Eval'!$E29)+IF(Programacion!CX$36="",0,Programacion!CX$36/SUM(Programacion!CX$35:CX$41)*'2 Eval'!$F29)+IF(Programacion!CX$37="",0,Programacion!CX$37/SUM(Programacion!CX$35:CX$41)*'2 Eval'!$G29)+IF(Programacion!CX$38="",0,Programacion!CX$38/SUM(Programacion!CX$35:CX$41)*'2 Eval'!$H29)+IF(Programacion!CX$39="",0,Programacion!CX$39/SUM(Programacion!CX$35:CX$41)*'2 Eval'!$I29)+IF(Programacion!CX$40="",0,Programacion!CX$40/SUM(Programacion!CX$35:CX$41)*'2 Eval'!$J29)+IF(Programacion!CX$41="",0,Programacion!CX$41/SUM(Programacion!CX$35:CX$41)*'2 Eval'!$K29))*SUM(Programacion!CX$35:CX$41)/SUM(Programacion!CX$28:CX$41)+IF('Res 1ªEval'!CZ30="",0,'Res 1ªEval'!CZ30*SUM(Programacion!CX$28:CX$34)/SUM(Programacion!CX$28:CX$41)))))</f>
        <v/>
      </c>
      <c r="DA30" s="270" t="str">
        <f>IF($C30="","",IF(SUM(Programacion!CY$28:CY$41)=0,"",IF(SUM(Programacion!CY$35:CY$41)=0,'Res 1ªEval'!DA30,(IF(Programacion!CY$35="",0,Programacion!CY$35/SUM(Programacion!CY$35:CY$41)*'2 Eval'!$E29)+IF(Programacion!CY$36="",0,Programacion!CY$36/SUM(Programacion!CY$35:CY$41)*'2 Eval'!$F29)+IF(Programacion!CY$37="",0,Programacion!CY$37/SUM(Programacion!CY$35:CY$41)*'2 Eval'!$G29)+IF(Programacion!CY$38="",0,Programacion!CY$38/SUM(Programacion!CY$35:CY$41)*'2 Eval'!$H29)+IF(Programacion!CY$39="",0,Programacion!CY$39/SUM(Programacion!CY$35:CY$41)*'2 Eval'!$I29)+IF(Programacion!CY$40="",0,Programacion!CY$40/SUM(Programacion!CY$35:CY$41)*'2 Eval'!$J29)+IF(Programacion!CY$41="",0,Programacion!CY$41/SUM(Programacion!CY$35:CY$41)*'2 Eval'!$K29))*SUM(Programacion!CY$35:CY$41)/SUM(Programacion!CY$28:CY$41)+IF('Res 1ªEval'!DA30="",0,'Res 1ªEval'!DA30*SUM(Programacion!CY$28:CY$34)/SUM(Programacion!CY$28:CY$41)))))</f>
        <v/>
      </c>
      <c r="DB30" s="270" t="str">
        <f>IF($C30="","",IF(SUM(Programacion!CZ$28:CZ$41)=0,"",IF(SUM(Programacion!CZ$35:CZ$41)=0,'Res 1ªEval'!DB30,(IF(Programacion!CZ$35="",0,Programacion!CZ$35/SUM(Programacion!CZ$35:CZ$41)*'2 Eval'!$E29)+IF(Programacion!CZ$36="",0,Programacion!CZ$36/SUM(Programacion!CZ$35:CZ$41)*'2 Eval'!$F29)+IF(Programacion!CZ$37="",0,Programacion!CZ$37/SUM(Programacion!CZ$35:CZ$41)*'2 Eval'!$G29)+IF(Programacion!CZ$38="",0,Programacion!CZ$38/SUM(Programacion!CZ$35:CZ$41)*'2 Eval'!$H29)+IF(Programacion!CZ$39="",0,Programacion!CZ$39/SUM(Programacion!CZ$35:CZ$41)*'2 Eval'!$I29)+IF(Programacion!CZ$40="",0,Programacion!CZ$40/SUM(Programacion!CZ$35:CZ$41)*'2 Eval'!$J29)+IF(Programacion!CZ$41="",0,Programacion!CZ$41/SUM(Programacion!CZ$35:CZ$41)*'2 Eval'!$K29))*SUM(Programacion!CZ$35:CZ$41)/SUM(Programacion!CZ$28:CZ$41)+IF('Res 1ªEval'!DB30="",0,'Res 1ªEval'!DB30*SUM(Programacion!CZ$28:CZ$34)/SUM(Programacion!CZ$28:CZ$41)))))</f>
        <v/>
      </c>
      <c r="DC30" s="270" t="str">
        <f>IF($C30="","",IF(SUM(Programacion!DA$28:DA$41)=0,"",IF(SUM(Programacion!DA$35:DA$41)=0,'Res 1ªEval'!DC30,(IF(Programacion!DA$35="",0,Programacion!DA$35/SUM(Programacion!DA$35:DA$41)*'2 Eval'!$E29)+IF(Programacion!DA$36="",0,Programacion!DA$36/SUM(Programacion!DA$35:DA$41)*'2 Eval'!$F29)+IF(Programacion!DA$37="",0,Programacion!DA$37/SUM(Programacion!DA$35:DA$41)*'2 Eval'!$G29)+IF(Programacion!DA$38="",0,Programacion!DA$38/SUM(Programacion!DA$35:DA$41)*'2 Eval'!$H29)+IF(Programacion!DA$39="",0,Programacion!DA$39/SUM(Programacion!DA$35:DA$41)*'2 Eval'!$I29)+IF(Programacion!DA$40="",0,Programacion!DA$40/SUM(Programacion!DA$35:DA$41)*'2 Eval'!$J29)+IF(Programacion!DA$41="",0,Programacion!DA$41/SUM(Programacion!DA$35:DA$41)*'2 Eval'!$K29))*SUM(Programacion!DA$35:DA$41)/SUM(Programacion!DA$28:DA$41)+IF('Res 1ªEval'!DC30="",0,'Res 1ªEval'!DC30*SUM(Programacion!DA$28:DA$34)/SUM(Programacion!DA$28:DA$41)))))</f>
        <v/>
      </c>
      <c r="DD30" s="270" t="str">
        <f>IF($C30="","",IF(SUM(Programacion!DB$28:DB$41)=0,"",IF(SUM(Programacion!DB$35:DB$41)=0,'Res 1ªEval'!DD30,(IF(Programacion!DB$35="",0,Programacion!DB$35/SUM(Programacion!DB$35:DB$41)*'2 Eval'!$E29)+IF(Programacion!DB$36="",0,Programacion!DB$36/SUM(Programacion!DB$35:DB$41)*'2 Eval'!$F29)+IF(Programacion!DB$37="",0,Programacion!DB$37/SUM(Programacion!DB$35:DB$41)*'2 Eval'!$G29)+IF(Programacion!DB$38="",0,Programacion!DB$38/SUM(Programacion!DB$35:DB$41)*'2 Eval'!$H29)+IF(Programacion!DB$39="",0,Programacion!DB$39/SUM(Programacion!DB$35:DB$41)*'2 Eval'!$I29)+IF(Programacion!DB$40="",0,Programacion!DB$40/SUM(Programacion!DB$35:DB$41)*'2 Eval'!$J29)+IF(Programacion!DB$41="",0,Programacion!DB$41/SUM(Programacion!DB$35:DB$41)*'2 Eval'!$K29))*SUM(Programacion!DB$35:DB$41)/SUM(Programacion!DB$28:DB$41)+IF('Res 1ªEval'!DD30="",0,'Res 1ªEval'!DD30*SUM(Programacion!DB$28:DB$34)/SUM(Programacion!DB$28:DB$41)))))</f>
        <v/>
      </c>
      <c r="DE30" s="270" t="str">
        <f>IF($C30="","",IF(SUM(Programacion!DC$28:DC$41)=0,"",IF(SUM(Programacion!DC$35:DC$41)=0,'Res 1ªEval'!DE30,(IF(Programacion!DC$35="",0,Programacion!DC$35/SUM(Programacion!DC$35:DC$41)*'2 Eval'!$E29)+IF(Programacion!DC$36="",0,Programacion!DC$36/SUM(Programacion!DC$35:DC$41)*'2 Eval'!$F29)+IF(Programacion!DC$37="",0,Programacion!DC$37/SUM(Programacion!DC$35:DC$41)*'2 Eval'!$G29)+IF(Programacion!DC$38="",0,Programacion!DC$38/SUM(Programacion!DC$35:DC$41)*'2 Eval'!$H29)+IF(Programacion!DC$39="",0,Programacion!DC$39/SUM(Programacion!DC$35:DC$41)*'2 Eval'!$I29)+IF(Programacion!DC$40="",0,Programacion!DC$40/SUM(Programacion!DC$35:DC$41)*'2 Eval'!$J29)+IF(Programacion!DC$41="",0,Programacion!DC$41/SUM(Programacion!DC$35:DC$41)*'2 Eval'!$K29))*SUM(Programacion!DC$35:DC$41)/SUM(Programacion!DC$28:DC$41)+IF('Res 1ªEval'!DE30="",0,'Res 1ªEval'!DE30*SUM(Programacion!DC$28:DC$34)/SUM(Programacion!DC$28:DC$41)))))</f>
        <v/>
      </c>
      <c r="DF30" s="270" t="str">
        <f>IF($C30="","",IF(SUM(Programacion!DD$28:DD$41)=0,"",IF(SUM(Programacion!DD$35:DD$41)=0,'Res 1ªEval'!DF30,(IF(Programacion!DD$35="",0,Programacion!DD$35/SUM(Programacion!DD$35:DD$41)*'2 Eval'!$E29)+IF(Programacion!DD$36="",0,Programacion!DD$36/SUM(Programacion!DD$35:DD$41)*'2 Eval'!$F29)+IF(Programacion!DD$37="",0,Programacion!DD$37/SUM(Programacion!DD$35:DD$41)*'2 Eval'!$G29)+IF(Programacion!DD$38="",0,Programacion!DD$38/SUM(Programacion!DD$35:DD$41)*'2 Eval'!$H29)+IF(Programacion!DD$39="",0,Programacion!DD$39/SUM(Programacion!DD$35:DD$41)*'2 Eval'!$I29)+IF(Programacion!DD$40="",0,Programacion!DD$40/SUM(Programacion!DD$35:DD$41)*'2 Eval'!$J29)+IF(Programacion!DD$41="",0,Programacion!DD$41/SUM(Programacion!DD$35:DD$41)*'2 Eval'!$K29))*SUM(Programacion!DD$35:DD$41)/SUM(Programacion!DD$28:DD$41)+IF('Res 1ªEval'!DF30="",0,'Res 1ªEval'!DF30*SUM(Programacion!DD$28:DD$34)/SUM(Programacion!DD$28:DD$41)))))</f>
        <v/>
      </c>
      <c r="DG30" s="270" t="str">
        <f>IF($C30="","",IF(SUM(Programacion!DE$28:DE$41)=0,"",IF(SUM(Programacion!DE$35:DE$41)=0,'Res 1ªEval'!DG30,(IF(Programacion!DE$35="",0,Programacion!DE$35/SUM(Programacion!DE$35:DE$41)*'2 Eval'!$E29)+IF(Programacion!DE$36="",0,Programacion!DE$36/SUM(Programacion!DE$35:DE$41)*'2 Eval'!$F29)+IF(Programacion!DE$37="",0,Programacion!DE$37/SUM(Programacion!DE$35:DE$41)*'2 Eval'!$G29)+IF(Programacion!DE$38="",0,Programacion!DE$38/SUM(Programacion!DE$35:DE$41)*'2 Eval'!$H29)+IF(Programacion!DE$39="",0,Programacion!DE$39/SUM(Programacion!DE$35:DE$41)*'2 Eval'!$I29)+IF(Programacion!DE$40="",0,Programacion!DE$40/SUM(Programacion!DE$35:DE$41)*'2 Eval'!$J29)+IF(Programacion!DE$41="",0,Programacion!DE$41/SUM(Programacion!DE$35:DE$41)*'2 Eval'!$K29))*SUM(Programacion!DE$35:DE$41)/SUM(Programacion!DE$28:DE$41)+IF('Res 1ªEval'!DG30="",0,'Res 1ªEval'!DG30*SUM(Programacion!DE$28:DE$34)/SUM(Programacion!DE$28:DE$41)))))</f>
        <v/>
      </c>
      <c r="DH30" s="270" t="str">
        <f>IF($C30="","",IF(SUM(Programacion!DF$28:DF$41)=0,"",IF(SUM(Programacion!DF$35:DF$41)=0,'Res 1ªEval'!DH30,(IF(Programacion!DF$35="",0,Programacion!DF$35/SUM(Programacion!DF$35:DF$41)*'2 Eval'!$E29)+IF(Programacion!DF$36="",0,Programacion!DF$36/SUM(Programacion!DF$35:DF$41)*'2 Eval'!$F29)+IF(Programacion!DF$37="",0,Programacion!DF$37/SUM(Programacion!DF$35:DF$41)*'2 Eval'!$G29)+IF(Programacion!DF$38="",0,Programacion!DF$38/SUM(Programacion!DF$35:DF$41)*'2 Eval'!$H29)+IF(Programacion!DF$39="",0,Programacion!DF$39/SUM(Programacion!DF$35:DF$41)*'2 Eval'!$I29)+IF(Programacion!DF$40="",0,Programacion!DF$40/SUM(Programacion!DF$35:DF$41)*'2 Eval'!$J29)+IF(Programacion!DF$41="",0,Programacion!DF$41/SUM(Programacion!DF$35:DF$41)*'2 Eval'!$K29))*SUM(Programacion!DF$35:DF$41)/SUM(Programacion!DF$28:DF$41)+IF('Res 1ªEval'!DH30="",0,'Res 1ªEval'!DH30*SUM(Programacion!DF$28:DF$34)/SUM(Programacion!DF$28:DF$41)))))</f>
        <v/>
      </c>
      <c r="DI30" s="270" t="str">
        <f>IF($C30="","",IF(SUM(Programacion!DG$28:DG$41)=0,"",IF(SUM(Programacion!DG$35:DG$41)=0,'Res 1ªEval'!DI30,(IF(Programacion!DG$35="",0,Programacion!DG$35/SUM(Programacion!DG$35:DG$41)*'2 Eval'!$E29)+IF(Programacion!DG$36="",0,Programacion!DG$36/SUM(Programacion!DG$35:DG$41)*'2 Eval'!$F29)+IF(Programacion!DG$37="",0,Programacion!DG$37/SUM(Programacion!DG$35:DG$41)*'2 Eval'!$G29)+IF(Programacion!DG$38="",0,Programacion!DG$38/SUM(Programacion!DG$35:DG$41)*'2 Eval'!$H29)+IF(Programacion!DG$39="",0,Programacion!DG$39/SUM(Programacion!DG$35:DG$41)*'2 Eval'!$I29)+IF(Programacion!DG$40="",0,Programacion!DG$40/SUM(Programacion!DG$35:DG$41)*'2 Eval'!$J29)+IF(Programacion!DG$41="",0,Programacion!DG$41/SUM(Programacion!DG$35:DG$41)*'2 Eval'!$K29))*SUM(Programacion!DG$35:DG$41)/SUM(Programacion!DG$28:DG$41)+IF('Res 1ªEval'!DI30="",0,'Res 1ªEval'!DI30*SUM(Programacion!DG$28:DG$34)/SUM(Programacion!DG$28:DG$41)))))</f>
        <v/>
      </c>
      <c r="DJ30" s="270" t="str">
        <f>IF($C30="","",IF(SUM(Programacion!DH$28:DH$41)=0,"",IF(SUM(Programacion!DH$35:DH$41)=0,'Res 1ªEval'!DJ30,(IF(Programacion!DH$35="",0,Programacion!DH$35/SUM(Programacion!DH$35:DH$41)*'2 Eval'!$E29)+IF(Programacion!DH$36="",0,Programacion!DH$36/SUM(Programacion!DH$35:DH$41)*'2 Eval'!$F29)+IF(Programacion!DH$37="",0,Programacion!DH$37/SUM(Programacion!DH$35:DH$41)*'2 Eval'!$G29)+IF(Programacion!DH$38="",0,Programacion!DH$38/SUM(Programacion!DH$35:DH$41)*'2 Eval'!$H29)+IF(Programacion!DH$39="",0,Programacion!DH$39/SUM(Programacion!DH$35:DH$41)*'2 Eval'!$I29)+IF(Programacion!DH$40="",0,Programacion!DH$40/SUM(Programacion!DH$35:DH$41)*'2 Eval'!$J29)+IF(Programacion!DH$41="",0,Programacion!DH$41/SUM(Programacion!DH$35:DH$41)*'2 Eval'!$K29))*SUM(Programacion!DH$35:DH$41)/SUM(Programacion!DH$28:DH$41)+IF('Res 1ªEval'!DJ30="",0,'Res 1ªEval'!DJ30*SUM(Programacion!DH$28:DH$34)/SUM(Programacion!DH$28:DH$41)))))</f>
        <v/>
      </c>
      <c r="DK30" s="270" t="str">
        <f>IF($C30="","",IF(SUM(Programacion!DI$28:DI$41)=0,"",IF(SUM(Programacion!DI$35:DI$41)=0,'Res 1ªEval'!DK30,(IF(Programacion!DI$35="",0,Programacion!DI$35/SUM(Programacion!DI$35:DI$41)*'2 Eval'!$E29)+IF(Programacion!DI$36="",0,Programacion!DI$36/SUM(Programacion!DI$35:DI$41)*'2 Eval'!$F29)+IF(Programacion!DI$37="",0,Programacion!DI$37/SUM(Programacion!DI$35:DI$41)*'2 Eval'!$G29)+IF(Programacion!DI$38="",0,Programacion!DI$38/SUM(Programacion!DI$35:DI$41)*'2 Eval'!$H29)+IF(Programacion!DI$39="",0,Programacion!DI$39/SUM(Programacion!DI$35:DI$41)*'2 Eval'!$I29)+IF(Programacion!DI$40="",0,Programacion!DI$40/SUM(Programacion!DI$35:DI$41)*'2 Eval'!$J29)+IF(Programacion!DI$41="",0,Programacion!DI$41/SUM(Programacion!DI$35:DI$41)*'2 Eval'!$K29))*SUM(Programacion!DI$35:DI$41)/SUM(Programacion!DI$28:DI$41)+IF('Res 1ªEval'!DK30="",0,'Res 1ªEval'!DK30*SUM(Programacion!DI$28:DI$34)/SUM(Programacion!DI$28:DI$41)))))</f>
        <v/>
      </c>
      <c r="DL30" s="270" t="str">
        <f>IF($C30="","",IF(SUM(Programacion!DJ$28:DJ$41)=0,"",IF(SUM(Programacion!DJ$35:DJ$41)=0,'Res 1ªEval'!DL30,(IF(Programacion!DJ$35="",0,Programacion!DJ$35/SUM(Programacion!DJ$35:DJ$41)*'2 Eval'!$E29)+IF(Programacion!DJ$36="",0,Programacion!DJ$36/SUM(Programacion!DJ$35:DJ$41)*'2 Eval'!$F29)+IF(Programacion!DJ$37="",0,Programacion!DJ$37/SUM(Programacion!DJ$35:DJ$41)*'2 Eval'!$G29)+IF(Programacion!DJ$38="",0,Programacion!DJ$38/SUM(Programacion!DJ$35:DJ$41)*'2 Eval'!$H29)+IF(Programacion!DJ$39="",0,Programacion!DJ$39/SUM(Programacion!DJ$35:DJ$41)*'2 Eval'!$I29)+IF(Programacion!DJ$40="",0,Programacion!DJ$40/SUM(Programacion!DJ$35:DJ$41)*'2 Eval'!$J29)+IF(Programacion!DJ$41="",0,Programacion!DJ$41/SUM(Programacion!DJ$35:DJ$41)*'2 Eval'!$K29))*SUM(Programacion!DJ$35:DJ$41)/SUM(Programacion!DJ$28:DJ$41)+IF('Res 1ªEval'!DL30="",0,'Res 1ªEval'!DL30*SUM(Programacion!DJ$28:DJ$34)/SUM(Programacion!DJ$28:DJ$41)))))</f>
        <v/>
      </c>
      <c r="DM30" s="270" t="str">
        <f>IF($C30="","",IF(SUM(Programacion!DK$28:DK$41)=0,"",IF(SUM(Programacion!DK$35:DK$41)=0,'Res 1ªEval'!DM30,(IF(Programacion!DK$35="",0,Programacion!DK$35/SUM(Programacion!DK$35:DK$41)*'2 Eval'!$E29)+IF(Programacion!DK$36="",0,Programacion!DK$36/SUM(Programacion!DK$35:DK$41)*'2 Eval'!$F29)+IF(Programacion!DK$37="",0,Programacion!DK$37/SUM(Programacion!DK$35:DK$41)*'2 Eval'!$G29)+IF(Programacion!DK$38="",0,Programacion!DK$38/SUM(Programacion!DK$35:DK$41)*'2 Eval'!$H29)+IF(Programacion!DK$39="",0,Programacion!DK$39/SUM(Programacion!DK$35:DK$41)*'2 Eval'!$I29)+IF(Programacion!DK$40="",0,Programacion!DK$40/SUM(Programacion!DK$35:DK$41)*'2 Eval'!$J29)+IF(Programacion!DK$41="",0,Programacion!DK$41/SUM(Programacion!DK$35:DK$41)*'2 Eval'!$K29))*SUM(Programacion!DK$35:DK$41)/SUM(Programacion!DK$28:DK$41)+IF('Res 1ªEval'!DM30="",0,'Res 1ªEval'!DM30*SUM(Programacion!DK$28:DK$34)/SUM(Programacion!DK$28:DK$41)))))</f>
        <v/>
      </c>
      <c r="DN30" s="270" t="str">
        <f>IF($C30="","",IF(SUM(Programacion!DL$28:DL$41)=0,"",IF(SUM(Programacion!DL$35:DL$41)=0,'Res 1ªEval'!DN30,(IF(Programacion!DL$35="",0,Programacion!DL$35/SUM(Programacion!DL$35:DL$41)*'2 Eval'!$E29)+IF(Programacion!DL$36="",0,Programacion!DL$36/SUM(Programacion!DL$35:DL$41)*'2 Eval'!$F29)+IF(Programacion!DL$37="",0,Programacion!DL$37/SUM(Programacion!DL$35:DL$41)*'2 Eval'!$G29)+IF(Programacion!DL$38="",0,Programacion!DL$38/SUM(Programacion!DL$35:DL$41)*'2 Eval'!$H29)+IF(Programacion!DL$39="",0,Programacion!DL$39/SUM(Programacion!DL$35:DL$41)*'2 Eval'!$I29)+IF(Programacion!DL$40="",0,Programacion!DL$40/SUM(Programacion!DL$35:DL$41)*'2 Eval'!$J29)+IF(Programacion!DL$41="",0,Programacion!DL$41/SUM(Programacion!DL$35:DL$41)*'2 Eval'!$K29))*SUM(Programacion!DL$35:DL$41)/SUM(Programacion!DL$28:DL$41)+IF('Res 1ªEval'!DN30="",0,'Res 1ªEval'!DN30*SUM(Programacion!DL$28:DL$34)/SUM(Programacion!DL$28:DL$41)))))</f>
        <v/>
      </c>
      <c r="DO30" s="270" t="str">
        <f>IF($C30="","",IF(SUM(Programacion!DM$28:DM$41)=0,"",IF(SUM(Programacion!DM$35:DM$41)=0,'Res 1ªEval'!DO30,(IF(Programacion!DM$35="",0,Programacion!DM$35/SUM(Programacion!DM$35:DM$41)*'2 Eval'!$E29)+IF(Programacion!DM$36="",0,Programacion!DM$36/SUM(Programacion!DM$35:DM$41)*'2 Eval'!$F29)+IF(Programacion!DM$37="",0,Programacion!DM$37/SUM(Programacion!DM$35:DM$41)*'2 Eval'!$G29)+IF(Programacion!DM$38="",0,Programacion!DM$38/SUM(Programacion!DM$35:DM$41)*'2 Eval'!$H29)+IF(Programacion!DM$39="",0,Programacion!DM$39/SUM(Programacion!DM$35:DM$41)*'2 Eval'!$I29)+IF(Programacion!DM$40="",0,Programacion!DM$40/SUM(Programacion!DM$35:DM$41)*'2 Eval'!$J29)+IF(Programacion!DM$41="",0,Programacion!DM$41/SUM(Programacion!DM$35:DM$41)*'2 Eval'!$K29))*SUM(Programacion!DM$35:DM$41)/SUM(Programacion!DM$28:DM$41)+IF('Res 1ªEval'!DO30="",0,'Res 1ªEval'!DO30*SUM(Programacion!DM$28:DM$34)/SUM(Programacion!DM$28:DM$41)))))</f>
        <v/>
      </c>
      <c r="DP30" s="270" t="str">
        <f>IF($C30="","",IF(SUM(Programacion!DN$28:DN$41)=0,"",IF(SUM(Programacion!DN$35:DN$41)=0,'Res 1ªEval'!DP30,(IF(Programacion!DN$35="",0,Programacion!DN$35/SUM(Programacion!DN$35:DN$41)*'2 Eval'!$E29)+IF(Programacion!DN$36="",0,Programacion!DN$36/SUM(Programacion!DN$35:DN$41)*'2 Eval'!$F29)+IF(Programacion!DN$37="",0,Programacion!DN$37/SUM(Programacion!DN$35:DN$41)*'2 Eval'!$G29)+IF(Programacion!DN$38="",0,Programacion!DN$38/SUM(Programacion!DN$35:DN$41)*'2 Eval'!$H29)+IF(Programacion!DN$39="",0,Programacion!DN$39/SUM(Programacion!DN$35:DN$41)*'2 Eval'!$I29)+IF(Programacion!DN$40="",0,Programacion!DN$40/SUM(Programacion!DN$35:DN$41)*'2 Eval'!$J29)+IF(Programacion!DN$41="",0,Programacion!DN$41/SUM(Programacion!DN$35:DN$41)*'2 Eval'!$K29))*SUM(Programacion!DN$35:DN$41)/SUM(Programacion!DN$28:DN$41)+IF('Res 1ªEval'!DP30="",0,'Res 1ªEval'!DP30*SUM(Programacion!DN$28:DN$34)/SUM(Programacion!DN$28:DN$41)))))</f>
        <v/>
      </c>
      <c r="DQ30" s="270" t="str">
        <f>IF($C30="","",IF(SUM(Programacion!DO$28:DO$41)=0,"",IF(SUM(Programacion!DO$35:DO$41)=0,'Res 1ªEval'!DQ30,(IF(Programacion!DO$35="",0,Programacion!DO$35/SUM(Programacion!DO$35:DO$41)*'2 Eval'!$E29)+IF(Programacion!DO$36="",0,Programacion!DO$36/SUM(Programacion!DO$35:DO$41)*'2 Eval'!$F29)+IF(Programacion!DO$37="",0,Programacion!DO$37/SUM(Programacion!DO$35:DO$41)*'2 Eval'!$G29)+IF(Programacion!DO$38="",0,Programacion!DO$38/SUM(Programacion!DO$35:DO$41)*'2 Eval'!$H29)+IF(Programacion!DO$39="",0,Programacion!DO$39/SUM(Programacion!DO$35:DO$41)*'2 Eval'!$I29)+IF(Programacion!DO$40="",0,Programacion!DO$40/SUM(Programacion!DO$35:DO$41)*'2 Eval'!$J29)+IF(Programacion!DO$41="",0,Programacion!DO$41/SUM(Programacion!DO$35:DO$41)*'2 Eval'!$K29))*SUM(Programacion!DO$35:DO$41)/SUM(Programacion!DO$28:DO$41)+IF('Res 1ªEval'!DQ30="",0,'Res 1ªEval'!DQ30*SUM(Programacion!DO$28:DO$34)/SUM(Programacion!DO$28:DO$41)))))</f>
        <v/>
      </c>
      <c r="DR30" s="270" t="str">
        <f>IF($C30="","",IF(SUM(Programacion!DP$28:DP$41)=0,"",IF(SUM(Programacion!DP$35:DP$41)=0,'Res 1ªEval'!DR30,(IF(Programacion!DP$35="",0,Programacion!DP$35/SUM(Programacion!DP$35:DP$41)*'2 Eval'!$E29)+IF(Programacion!DP$36="",0,Programacion!DP$36/SUM(Programacion!DP$35:DP$41)*'2 Eval'!$F29)+IF(Programacion!DP$37="",0,Programacion!DP$37/SUM(Programacion!DP$35:DP$41)*'2 Eval'!$G29)+IF(Programacion!DP$38="",0,Programacion!DP$38/SUM(Programacion!DP$35:DP$41)*'2 Eval'!$H29)+IF(Programacion!DP$39="",0,Programacion!DP$39/SUM(Programacion!DP$35:DP$41)*'2 Eval'!$I29)+IF(Programacion!DP$40="",0,Programacion!DP$40/SUM(Programacion!DP$35:DP$41)*'2 Eval'!$J29)+IF(Programacion!DP$41="",0,Programacion!DP$41/SUM(Programacion!DP$35:DP$41)*'2 Eval'!$K29))*SUM(Programacion!DP$35:DP$41)/SUM(Programacion!DP$28:DP$41)+IF('Res 1ªEval'!DR30="",0,'Res 1ªEval'!DR30*SUM(Programacion!DP$28:DP$34)/SUM(Programacion!DP$28:DP$41)))))</f>
        <v/>
      </c>
      <c r="DS30" s="270" t="str">
        <f>IF($C30="","",IF(SUM(Programacion!DQ$28:DQ$41)=0,"",IF(SUM(Programacion!DQ$35:DQ$41)=0,'Res 1ªEval'!DS30,(IF(Programacion!DQ$35="",0,Programacion!DQ$35/SUM(Programacion!DQ$35:DQ$41)*'2 Eval'!$E29)+IF(Programacion!DQ$36="",0,Programacion!DQ$36/SUM(Programacion!DQ$35:DQ$41)*'2 Eval'!$F29)+IF(Programacion!DQ$37="",0,Programacion!DQ$37/SUM(Programacion!DQ$35:DQ$41)*'2 Eval'!$G29)+IF(Programacion!DQ$38="",0,Programacion!DQ$38/SUM(Programacion!DQ$35:DQ$41)*'2 Eval'!$H29)+IF(Programacion!DQ$39="",0,Programacion!DQ$39/SUM(Programacion!DQ$35:DQ$41)*'2 Eval'!$I29)+IF(Programacion!DQ$40="",0,Programacion!DQ$40/SUM(Programacion!DQ$35:DQ$41)*'2 Eval'!$J29)+IF(Programacion!DQ$41="",0,Programacion!DQ$41/SUM(Programacion!DQ$35:DQ$41)*'2 Eval'!$K29))*SUM(Programacion!DQ$35:DQ$41)/SUM(Programacion!DQ$28:DQ$41)+IF('Res 1ªEval'!DS30="",0,'Res 1ªEval'!DS30*SUM(Programacion!DQ$28:DQ$34)/SUM(Programacion!DQ$28:DQ$41)))))</f>
        <v/>
      </c>
      <c r="DT30" s="270" t="str">
        <f>IF($C30="","",IF(SUM(Programacion!DR$28:DR$41)=0,"",IF(SUM(Programacion!DR$35:DR$41)=0,'Res 1ªEval'!DT30,(IF(Programacion!DR$35="",0,Programacion!DR$35/SUM(Programacion!DR$35:DR$41)*'2 Eval'!$E29)+IF(Programacion!DR$36="",0,Programacion!DR$36/SUM(Programacion!DR$35:DR$41)*'2 Eval'!$F29)+IF(Programacion!DR$37="",0,Programacion!DR$37/SUM(Programacion!DR$35:DR$41)*'2 Eval'!$G29)+IF(Programacion!DR$38="",0,Programacion!DR$38/SUM(Programacion!DR$35:DR$41)*'2 Eval'!$H29)+IF(Programacion!DR$39="",0,Programacion!DR$39/SUM(Programacion!DR$35:DR$41)*'2 Eval'!$I29)+IF(Programacion!DR$40="",0,Programacion!DR$40/SUM(Programacion!DR$35:DR$41)*'2 Eval'!$J29)+IF(Programacion!DR$41="",0,Programacion!DR$41/SUM(Programacion!DR$35:DR$41)*'2 Eval'!$K29))*SUM(Programacion!DR$35:DR$41)/SUM(Programacion!DR$28:DR$41)+IF('Res 1ªEval'!DT30="",0,'Res 1ªEval'!DT30*SUM(Programacion!DR$28:DR$34)/SUM(Programacion!DR$28:DR$41)))))</f>
        <v/>
      </c>
      <c r="DU30" s="270" t="str">
        <f>IF($C30="","",IF(SUM(Programacion!DS$28:DS$41)=0,"",IF(SUM(Programacion!DS$35:DS$41)=0,'Res 1ªEval'!DU30,(IF(Programacion!DS$35="",0,Programacion!DS$35/SUM(Programacion!DS$35:DS$41)*'2 Eval'!$E29)+IF(Programacion!DS$36="",0,Programacion!DS$36/SUM(Programacion!DS$35:DS$41)*'2 Eval'!$F29)+IF(Programacion!DS$37="",0,Programacion!DS$37/SUM(Programacion!DS$35:DS$41)*'2 Eval'!$G29)+IF(Programacion!DS$38="",0,Programacion!DS$38/SUM(Programacion!DS$35:DS$41)*'2 Eval'!$H29)+IF(Programacion!DS$39="",0,Programacion!DS$39/SUM(Programacion!DS$35:DS$41)*'2 Eval'!$I29)+IF(Programacion!DS$40="",0,Programacion!DS$40/SUM(Programacion!DS$35:DS$41)*'2 Eval'!$J29)+IF(Programacion!DS$41="",0,Programacion!DS$41/SUM(Programacion!DS$35:DS$41)*'2 Eval'!$K29))*SUM(Programacion!DS$35:DS$41)/SUM(Programacion!DS$28:DS$41)+IF('Res 1ªEval'!DU30="",0,'Res 1ªEval'!DU30*SUM(Programacion!DS$28:DS$34)/SUM(Programacion!DS$28:DS$41)))))</f>
        <v/>
      </c>
      <c r="DV30" s="270" t="str">
        <f>IF($C30="","",IF(SUM(Programacion!DT$28:DT$41)=0,"",IF(SUM(Programacion!DT$35:DT$41)=0,'Res 1ªEval'!DV30,(IF(Programacion!DT$35="",0,Programacion!DT$35/SUM(Programacion!DT$35:DT$41)*'2 Eval'!$E29)+IF(Programacion!DT$36="",0,Programacion!DT$36/SUM(Programacion!DT$35:DT$41)*'2 Eval'!$F29)+IF(Programacion!DT$37="",0,Programacion!DT$37/SUM(Programacion!DT$35:DT$41)*'2 Eval'!$G29)+IF(Programacion!DT$38="",0,Programacion!DT$38/SUM(Programacion!DT$35:DT$41)*'2 Eval'!$H29)+IF(Programacion!DT$39="",0,Programacion!DT$39/SUM(Programacion!DT$35:DT$41)*'2 Eval'!$I29)+IF(Programacion!DT$40="",0,Programacion!DT$40/SUM(Programacion!DT$35:DT$41)*'2 Eval'!$J29)+IF(Programacion!DT$41="",0,Programacion!DT$41/SUM(Programacion!DT$35:DT$41)*'2 Eval'!$K29))*SUM(Programacion!DT$35:DT$41)/SUM(Programacion!DT$28:DT$41)+IF('Res 1ªEval'!DV30="",0,'Res 1ªEval'!DV30*SUM(Programacion!DT$28:DT$34)/SUM(Programacion!DT$28:DT$41)))))</f>
        <v/>
      </c>
      <c r="DW30" s="270" t="str">
        <f>IF($C30="","",IF(SUM(Programacion!DU$28:DU$41)=0,"",IF(SUM(Programacion!DU$35:DU$41)=0,'Res 1ªEval'!DW30,(IF(Programacion!DU$35="",0,Programacion!DU$35/SUM(Programacion!DU$35:DU$41)*'2 Eval'!$E29)+IF(Programacion!DU$36="",0,Programacion!DU$36/SUM(Programacion!DU$35:DU$41)*'2 Eval'!$F29)+IF(Programacion!DU$37="",0,Programacion!DU$37/SUM(Programacion!DU$35:DU$41)*'2 Eval'!$G29)+IF(Programacion!DU$38="",0,Programacion!DU$38/SUM(Programacion!DU$35:DU$41)*'2 Eval'!$H29)+IF(Programacion!DU$39="",0,Programacion!DU$39/SUM(Programacion!DU$35:DU$41)*'2 Eval'!$I29)+IF(Programacion!DU$40="",0,Programacion!DU$40/SUM(Programacion!DU$35:DU$41)*'2 Eval'!$J29)+IF(Programacion!DU$41="",0,Programacion!DU$41/SUM(Programacion!DU$35:DU$41)*'2 Eval'!$K29))*SUM(Programacion!DU$35:DU$41)/SUM(Programacion!DU$28:DU$41)+IF('Res 1ªEval'!DW30="",0,'Res 1ªEval'!DW30*SUM(Programacion!DU$28:DU$34)/SUM(Programacion!DU$28:DU$41)))))</f>
        <v/>
      </c>
      <c r="DX30" s="270" t="str">
        <f>IF($C30="","",IF(SUM(Programacion!DV$28:DV$41)=0,"",IF(SUM(Programacion!DV$35:DV$41)=0,'Res 1ªEval'!DX30,(IF(Programacion!DV$35="",0,Programacion!DV$35/SUM(Programacion!DV$35:DV$41)*'2 Eval'!$E29)+IF(Programacion!DV$36="",0,Programacion!DV$36/SUM(Programacion!DV$35:DV$41)*'2 Eval'!$F29)+IF(Programacion!DV$37="",0,Programacion!DV$37/SUM(Programacion!DV$35:DV$41)*'2 Eval'!$G29)+IF(Programacion!DV$38="",0,Programacion!DV$38/SUM(Programacion!DV$35:DV$41)*'2 Eval'!$H29)+IF(Programacion!DV$39="",0,Programacion!DV$39/SUM(Programacion!DV$35:DV$41)*'2 Eval'!$I29)+IF(Programacion!DV$40="",0,Programacion!DV$40/SUM(Programacion!DV$35:DV$41)*'2 Eval'!$J29)+IF(Programacion!DV$41="",0,Programacion!DV$41/SUM(Programacion!DV$35:DV$41)*'2 Eval'!$K29))*SUM(Programacion!DV$35:DV$41)/SUM(Programacion!DV$28:DV$41)+IF('Res 1ªEval'!DX30="",0,'Res 1ªEval'!DX30*SUM(Programacion!DV$28:DV$34)/SUM(Programacion!DV$28:DV$41)))))</f>
        <v/>
      </c>
      <c r="DY30" s="270" t="str">
        <f>IF($C30="","",IF(SUM(Programacion!DW$28:DW$41)=0,"",IF(SUM(Programacion!DW$35:DW$41)=0,'Res 1ªEval'!DY30,(IF(Programacion!DW$35="",0,Programacion!DW$35/SUM(Programacion!DW$35:DW$41)*'2 Eval'!$E29)+IF(Programacion!DW$36="",0,Programacion!DW$36/SUM(Programacion!DW$35:DW$41)*'2 Eval'!$F29)+IF(Programacion!DW$37="",0,Programacion!DW$37/SUM(Programacion!DW$35:DW$41)*'2 Eval'!$G29)+IF(Programacion!DW$38="",0,Programacion!DW$38/SUM(Programacion!DW$35:DW$41)*'2 Eval'!$H29)+IF(Programacion!DW$39="",0,Programacion!DW$39/SUM(Programacion!DW$35:DW$41)*'2 Eval'!$I29)+IF(Programacion!DW$40="",0,Programacion!DW$40/SUM(Programacion!DW$35:DW$41)*'2 Eval'!$J29)+IF(Programacion!DW$41="",0,Programacion!DW$41/SUM(Programacion!DW$35:DW$41)*'2 Eval'!$K29))*SUM(Programacion!DW$35:DW$41)/SUM(Programacion!DW$28:DW$41)+IF('Res 1ªEval'!DY30="",0,'Res 1ªEval'!DY30*SUM(Programacion!DW$28:DW$34)/SUM(Programacion!DW$28:DW$41)))))</f>
        <v/>
      </c>
      <c r="DZ30" s="270" t="str">
        <f>IF($C30="","",IF(SUM(Programacion!DX$28:DX$41)=0,"",IF(SUM(Programacion!DX$35:DX$41)=0,'Res 1ªEval'!DZ30,(IF(Programacion!DX$35="",0,Programacion!DX$35/SUM(Programacion!DX$35:DX$41)*'2 Eval'!$E29)+IF(Programacion!DX$36="",0,Programacion!DX$36/SUM(Programacion!DX$35:DX$41)*'2 Eval'!$F29)+IF(Programacion!DX$37="",0,Programacion!DX$37/SUM(Programacion!DX$35:DX$41)*'2 Eval'!$G29)+IF(Programacion!DX$38="",0,Programacion!DX$38/SUM(Programacion!DX$35:DX$41)*'2 Eval'!$H29)+IF(Programacion!DX$39="",0,Programacion!DX$39/SUM(Programacion!DX$35:DX$41)*'2 Eval'!$I29)+IF(Programacion!DX$40="",0,Programacion!DX$40/SUM(Programacion!DX$35:DX$41)*'2 Eval'!$J29)+IF(Programacion!DX$41="",0,Programacion!DX$41/SUM(Programacion!DX$35:DX$41)*'2 Eval'!$K29))*SUM(Programacion!DX$35:DX$41)/SUM(Programacion!DX$28:DX$41)+IF('Res 1ªEval'!DZ30="",0,'Res 1ªEval'!DZ30*SUM(Programacion!DX$28:DX$34)/SUM(Programacion!DX$28:DX$41)))))</f>
        <v/>
      </c>
      <c r="EA30" s="270" t="str">
        <f>IF($C30="","",IF(SUM(Programacion!DY$28:DY$41)=0,"",IF(SUM(Programacion!DY$35:DY$41)=0,'Res 1ªEval'!EA30,(IF(Programacion!DY$35="",0,Programacion!DY$35/SUM(Programacion!DY$35:DY$41)*'2 Eval'!$E29)+IF(Programacion!DY$36="",0,Programacion!DY$36/SUM(Programacion!DY$35:DY$41)*'2 Eval'!$F29)+IF(Programacion!DY$37="",0,Programacion!DY$37/SUM(Programacion!DY$35:DY$41)*'2 Eval'!$G29)+IF(Programacion!DY$38="",0,Programacion!DY$38/SUM(Programacion!DY$35:DY$41)*'2 Eval'!$H29)+IF(Programacion!DY$39="",0,Programacion!DY$39/SUM(Programacion!DY$35:DY$41)*'2 Eval'!$I29)+IF(Programacion!DY$40="",0,Programacion!DY$40/SUM(Programacion!DY$35:DY$41)*'2 Eval'!$J29)+IF(Programacion!DY$41="",0,Programacion!DY$41/SUM(Programacion!DY$35:DY$41)*'2 Eval'!$K29))*SUM(Programacion!DY$35:DY$41)/SUM(Programacion!DY$28:DY$41)+IF('Res 1ªEval'!EA30="",0,'Res 1ªEval'!EA30*SUM(Programacion!DY$28:DY$34)/SUM(Programacion!DY$28:DY$41)))))</f>
        <v/>
      </c>
      <c r="EB30" s="270" t="str">
        <f>IF($C30="","",IF(SUM(Programacion!DZ$28:DZ$41)=0,"",IF(SUM(Programacion!DZ$35:DZ$41)=0,'Res 1ªEval'!EB30,(IF(Programacion!DZ$35="",0,Programacion!DZ$35/SUM(Programacion!DZ$35:DZ$41)*'2 Eval'!$E29)+IF(Programacion!DZ$36="",0,Programacion!DZ$36/SUM(Programacion!DZ$35:DZ$41)*'2 Eval'!$F29)+IF(Programacion!DZ$37="",0,Programacion!DZ$37/SUM(Programacion!DZ$35:DZ$41)*'2 Eval'!$G29)+IF(Programacion!DZ$38="",0,Programacion!DZ$38/SUM(Programacion!DZ$35:DZ$41)*'2 Eval'!$H29)+IF(Programacion!DZ$39="",0,Programacion!DZ$39/SUM(Programacion!DZ$35:DZ$41)*'2 Eval'!$I29)+IF(Programacion!DZ$40="",0,Programacion!DZ$40/SUM(Programacion!DZ$35:DZ$41)*'2 Eval'!$J29)+IF(Programacion!DZ$41="",0,Programacion!DZ$41/SUM(Programacion!DZ$35:DZ$41)*'2 Eval'!$K29))*SUM(Programacion!DZ$35:DZ$41)/SUM(Programacion!DZ$28:DZ$41)+IF('Res 1ªEval'!EB30="",0,'Res 1ªEval'!EB30*SUM(Programacion!DZ$28:DZ$34)/SUM(Programacion!DZ$28:DZ$41)))))</f>
        <v/>
      </c>
      <c r="EC30" s="270" t="str">
        <f>IF($C30="","",IF(SUM(Programacion!EA$28:EA$41)=0,"",IF(SUM(Programacion!EA$35:EA$41)=0,'Res 1ªEval'!EC30,(IF(Programacion!EA$35="",0,Programacion!EA$35/SUM(Programacion!EA$35:EA$41)*'2 Eval'!$E29)+IF(Programacion!EA$36="",0,Programacion!EA$36/SUM(Programacion!EA$35:EA$41)*'2 Eval'!$F29)+IF(Programacion!EA$37="",0,Programacion!EA$37/SUM(Programacion!EA$35:EA$41)*'2 Eval'!$G29)+IF(Programacion!EA$38="",0,Programacion!EA$38/SUM(Programacion!EA$35:EA$41)*'2 Eval'!$H29)+IF(Programacion!EA$39="",0,Programacion!EA$39/SUM(Programacion!EA$35:EA$41)*'2 Eval'!$I29)+IF(Programacion!EA$40="",0,Programacion!EA$40/SUM(Programacion!EA$35:EA$41)*'2 Eval'!$J29)+IF(Programacion!EA$41="",0,Programacion!EA$41/SUM(Programacion!EA$35:EA$41)*'2 Eval'!$K29))*SUM(Programacion!EA$35:EA$41)/SUM(Programacion!EA$28:EA$41)+IF('Res 1ªEval'!EC30="",0,'Res 1ªEval'!EC30*SUM(Programacion!EA$28:EA$34)/SUM(Programacion!EA$28:EA$41)))))</f>
        <v/>
      </c>
      <c r="ED30" s="270" t="str">
        <f>IF($C30="","",IF(SUM(Programacion!EB$28:EB$41)=0,"",IF(SUM(Programacion!EB$35:EB$41)=0,'Res 1ªEval'!ED30,(IF(Programacion!EB$35="",0,Programacion!EB$35/SUM(Programacion!EB$35:EB$41)*'2 Eval'!$E29)+IF(Programacion!EB$36="",0,Programacion!EB$36/SUM(Programacion!EB$35:EB$41)*'2 Eval'!$F29)+IF(Programacion!EB$37="",0,Programacion!EB$37/SUM(Programacion!EB$35:EB$41)*'2 Eval'!$G29)+IF(Programacion!EB$38="",0,Programacion!EB$38/SUM(Programacion!EB$35:EB$41)*'2 Eval'!$H29)+IF(Programacion!EB$39="",0,Programacion!EB$39/SUM(Programacion!EB$35:EB$41)*'2 Eval'!$I29)+IF(Programacion!EB$40="",0,Programacion!EB$40/SUM(Programacion!EB$35:EB$41)*'2 Eval'!$J29)+IF(Programacion!EB$41="",0,Programacion!EB$41/SUM(Programacion!EB$35:EB$41)*'2 Eval'!$K29))*SUM(Programacion!EB$35:EB$41)/SUM(Programacion!EB$28:EB$41)+IF('Res 1ªEval'!ED30="",0,'Res 1ªEval'!ED30*SUM(Programacion!EB$28:EB$34)/SUM(Programacion!EB$28:EB$41)))))</f>
        <v/>
      </c>
      <c r="EE30" s="270" t="str">
        <f>IF($C30="","",IF(SUM(Programacion!EC$28:EC$41)=0,"",IF(SUM(Programacion!EC$35:EC$41)=0,'Res 1ªEval'!EE30,(IF(Programacion!EC$35="",0,Programacion!EC$35/SUM(Programacion!EC$35:EC$41)*'2 Eval'!$E29)+IF(Programacion!EC$36="",0,Programacion!EC$36/SUM(Programacion!EC$35:EC$41)*'2 Eval'!$F29)+IF(Programacion!EC$37="",0,Programacion!EC$37/SUM(Programacion!EC$35:EC$41)*'2 Eval'!$G29)+IF(Programacion!EC$38="",0,Programacion!EC$38/SUM(Programacion!EC$35:EC$41)*'2 Eval'!$H29)+IF(Programacion!EC$39="",0,Programacion!EC$39/SUM(Programacion!EC$35:EC$41)*'2 Eval'!$I29)+IF(Programacion!EC$40="",0,Programacion!EC$40/SUM(Programacion!EC$35:EC$41)*'2 Eval'!$J29)+IF(Programacion!EC$41="",0,Programacion!EC$41/SUM(Programacion!EC$35:EC$41)*'2 Eval'!$K29))*SUM(Programacion!EC$35:EC$41)/SUM(Programacion!EC$28:EC$41)+IF('Res 1ªEval'!EE30="",0,'Res 1ªEval'!EE30*SUM(Programacion!EC$28:EC$34)/SUM(Programacion!EC$28:EC$41)))))</f>
        <v/>
      </c>
      <c r="EF30" s="270" t="str">
        <f>IF($C30="","",IF(SUM(Programacion!ED$28:ED$41)=0,"",IF(SUM(Programacion!ED$35:ED$41)=0,'Res 1ªEval'!EF30,(IF(Programacion!ED$35="",0,Programacion!ED$35/SUM(Programacion!ED$35:ED$41)*'2 Eval'!$E29)+IF(Programacion!ED$36="",0,Programacion!ED$36/SUM(Programacion!ED$35:ED$41)*'2 Eval'!$F29)+IF(Programacion!ED$37="",0,Programacion!ED$37/SUM(Programacion!ED$35:ED$41)*'2 Eval'!$G29)+IF(Programacion!ED$38="",0,Programacion!ED$38/SUM(Programacion!ED$35:ED$41)*'2 Eval'!$H29)+IF(Programacion!ED$39="",0,Programacion!ED$39/SUM(Programacion!ED$35:ED$41)*'2 Eval'!$I29)+IF(Programacion!ED$40="",0,Programacion!ED$40/SUM(Programacion!ED$35:ED$41)*'2 Eval'!$J29)+IF(Programacion!ED$41="",0,Programacion!ED$41/SUM(Programacion!ED$35:ED$41)*'2 Eval'!$K29))*SUM(Programacion!ED$35:ED$41)/SUM(Programacion!ED$28:ED$41)+IF('Res 1ªEval'!EF30="",0,'Res 1ªEval'!EF30*SUM(Programacion!ED$28:ED$34)/SUM(Programacion!ED$28:ED$41)))))</f>
        <v/>
      </c>
      <c r="EG30" s="270" t="str">
        <f>IF($C30="","",IF(SUM(Programacion!EE$28:EE$41)=0,"",IF(SUM(Programacion!EE$35:EE$41)=0,'Res 1ªEval'!EG30,(IF(Programacion!EE$35="",0,Programacion!EE$35/SUM(Programacion!EE$35:EE$41)*'2 Eval'!$E29)+IF(Programacion!EE$36="",0,Programacion!EE$36/SUM(Programacion!EE$35:EE$41)*'2 Eval'!$F29)+IF(Programacion!EE$37="",0,Programacion!EE$37/SUM(Programacion!EE$35:EE$41)*'2 Eval'!$G29)+IF(Programacion!EE$38="",0,Programacion!EE$38/SUM(Programacion!EE$35:EE$41)*'2 Eval'!$H29)+IF(Programacion!EE$39="",0,Programacion!EE$39/SUM(Programacion!EE$35:EE$41)*'2 Eval'!$I29)+IF(Programacion!EE$40="",0,Programacion!EE$40/SUM(Programacion!EE$35:EE$41)*'2 Eval'!$J29)+IF(Programacion!EE$41="",0,Programacion!EE$41/SUM(Programacion!EE$35:EE$41)*'2 Eval'!$K29))*SUM(Programacion!EE$35:EE$41)/SUM(Programacion!EE$28:EE$41)+IF('Res 1ªEval'!EG30="",0,'Res 1ªEval'!EG30*SUM(Programacion!EE$28:EE$34)/SUM(Programacion!EE$28:EE$41)))))</f>
        <v/>
      </c>
      <c r="EH30" s="270" t="str">
        <f>IF($C30="","",IF(SUM(Programacion!EF$28:EF$41)=0,"",IF(SUM(Programacion!EF$35:EF$41)=0,'Res 1ªEval'!EH30,(IF(Programacion!EF$35="",0,Programacion!EF$35/SUM(Programacion!EF$35:EF$41)*'2 Eval'!$E29)+IF(Programacion!EF$36="",0,Programacion!EF$36/SUM(Programacion!EF$35:EF$41)*'2 Eval'!$F29)+IF(Programacion!EF$37="",0,Programacion!EF$37/SUM(Programacion!EF$35:EF$41)*'2 Eval'!$G29)+IF(Programacion!EF$38="",0,Programacion!EF$38/SUM(Programacion!EF$35:EF$41)*'2 Eval'!$H29)+IF(Programacion!EF$39="",0,Programacion!EF$39/SUM(Programacion!EF$35:EF$41)*'2 Eval'!$I29)+IF(Programacion!EF$40="",0,Programacion!EF$40/SUM(Programacion!EF$35:EF$41)*'2 Eval'!$J29)+IF(Programacion!EF$41="",0,Programacion!EF$41/SUM(Programacion!EF$35:EF$41)*'2 Eval'!$K29))*SUM(Programacion!EF$35:EF$41)/SUM(Programacion!EF$28:EF$41)+IF('Res 1ªEval'!EH30="",0,'Res 1ªEval'!EH30*SUM(Programacion!EF$28:EF$34)/SUM(Programacion!EF$28:EF$41)))))</f>
        <v/>
      </c>
      <c r="EI30" s="270" t="str">
        <f>IF($C30="","",IF(SUM(Programacion!EG$28:EG$41)=0,"",IF(SUM(Programacion!EG$35:EG$41)=0,'Res 1ªEval'!EI30,(IF(Programacion!EG$35="",0,Programacion!EG$35/SUM(Programacion!EG$35:EG$41)*'2 Eval'!$E29)+IF(Programacion!EG$36="",0,Programacion!EG$36/SUM(Programacion!EG$35:EG$41)*'2 Eval'!$F29)+IF(Programacion!EG$37="",0,Programacion!EG$37/SUM(Programacion!EG$35:EG$41)*'2 Eval'!$G29)+IF(Programacion!EG$38="",0,Programacion!EG$38/SUM(Programacion!EG$35:EG$41)*'2 Eval'!$H29)+IF(Programacion!EG$39="",0,Programacion!EG$39/SUM(Programacion!EG$35:EG$41)*'2 Eval'!$I29)+IF(Programacion!EG$40="",0,Programacion!EG$40/SUM(Programacion!EG$35:EG$41)*'2 Eval'!$J29)+IF(Programacion!EG$41="",0,Programacion!EG$41/SUM(Programacion!EG$35:EG$41)*'2 Eval'!$K29))*SUM(Programacion!EG$35:EG$41)/SUM(Programacion!EG$28:EG$41)+IF('Res 1ªEval'!EI30="",0,'Res 1ªEval'!EI30*SUM(Programacion!EG$28:EG$34)/SUM(Programacion!EG$28:EG$41)))))</f>
        <v/>
      </c>
      <c r="EJ30" s="270" t="str">
        <f>IF($C30="","",IF(SUM(Programacion!EH$28:EH$41)=0,"",IF(SUM(Programacion!EH$35:EH$41)=0,'Res 1ªEval'!EJ30,(IF(Programacion!EH$35="",0,Programacion!EH$35/SUM(Programacion!EH$35:EH$41)*'2 Eval'!$E29)+IF(Programacion!EH$36="",0,Programacion!EH$36/SUM(Programacion!EH$35:EH$41)*'2 Eval'!$F29)+IF(Programacion!EH$37="",0,Programacion!EH$37/SUM(Programacion!EH$35:EH$41)*'2 Eval'!$G29)+IF(Programacion!EH$38="",0,Programacion!EH$38/SUM(Programacion!EH$35:EH$41)*'2 Eval'!$H29)+IF(Programacion!EH$39="",0,Programacion!EH$39/SUM(Programacion!EH$35:EH$41)*'2 Eval'!$I29)+IF(Programacion!EH$40="",0,Programacion!EH$40/SUM(Programacion!EH$35:EH$41)*'2 Eval'!$J29)+IF(Programacion!EH$41="",0,Programacion!EH$41/SUM(Programacion!EH$35:EH$41)*'2 Eval'!$K29))*SUM(Programacion!EH$35:EH$41)/SUM(Programacion!EH$28:EH$41)+IF('Res 1ªEval'!EJ30="",0,'Res 1ªEval'!EJ30*SUM(Programacion!EH$28:EH$34)/SUM(Programacion!EH$28:EH$41)))))</f>
        <v/>
      </c>
      <c r="EK30" s="270" t="str">
        <f>IF($C30="","",IF(SUM(Programacion!EI$28:EI$41)=0,"",IF(SUM(Programacion!EI$35:EI$41)=0,'Res 1ªEval'!EK30,(IF(Programacion!EI$35="",0,Programacion!EI$35/SUM(Programacion!EI$35:EI$41)*'2 Eval'!$E29)+IF(Programacion!EI$36="",0,Programacion!EI$36/SUM(Programacion!EI$35:EI$41)*'2 Eval'!$F29)+IF(Programacion!EI$37="",0,Programacion!EI$37/SUM(Programacion!EI$35:EI$41)*'2 Eval'!$G29)+IF(Programacion!EI$38="",0,Programacion!EI$38/SUM(Programacion!EI$35:EI$41)*'2 Eval'!$H29)+IF(Programacion!EI$39="",0,Programacion!EI$39/SUM(Programacion!EI$35:EI$41)*'2 Eval'!$I29)+IF(Programacion!EI$40="",0,Programacion!EI$40/SUM(Programacion!EI$35:EI$41)*'2 Eval'!$J29)+IF(Programacion!EI$41="",0,Programacion!EI$41/SUM(Programacion!EI$35:EI$41)*'2 Eval'!$K29))*SUM(Programacion!EI$35:EI$41)/SUM(Programacion!EI$28:EI$41)+IF('Res 1ªEval'!EK30="",0,'Res 1ªEval'!EK30*SUM(Programacion!EI$28:EI$34)/SUM(Programacion!EI$28:EI$41)))))</f>
        <v/>
      </c>
    </row>
    <row r="31" spans="2:141">
      <c r="B31" s="133" t="str">
        <f>IF('1 Eval'!A30="","",'1 Eval'!A30)</f>
        <v/>
      </c>
      <c r="C31" s="134" t="str">
        <f>IF('1 Eval'!B30="","",'1 Eval'!B30)</f>
        <v/>
      </c>
      <c r="D31" s="149" t="str">
        <f>IF('2 Eval'!D30="","",'2 Eval'!D30)</f>
        <v/>
      </c>
      <c r="E31" s="150" t="str">
        <f>IF($D31="","",IF(Final!$F$6="","",($D31*Final!$F$6+Final!$E32*Final!$E$6)/SUM(Final!$E$6:$F$6)))</f>
        <v/>
      </c>
      <c r="F31" s="150" t="str">
        <f t="shared" si="7"/>
        <v/>
      </c>
      <c r="G31" s="221" t="str">
        <f t="shared" si="6"/>
        <v/>
      </c>
      <c r="H31" s="275" t="str">
        <f>IF($C31="","",IF(SUM(Programacion!F$28:F$41)=0,"",IF(SUM(Programacion!F$35:F$41)=0,'Res 1ªEval'!H31,(IF(Programacion!F$35="",0,Programacion!F$35/SUM(Programacion!F$35:F$41)*'2 Eval'!$E30)+IF(Programacion!F$36="",0,Programacion!F$36/SUM(Programacion!F$35:F$41)*'2 Eval'!$F30)+IF(Programacion!F$37="",0,Programacion!F$37/SUM(Programacion!F$35:F$41)*'2 Eval'!$G30)+IF(Programacion!F$38="",0,Programacion!F$38/SUM(Programacion!F$35:F$41)*'2 Eval'!$H30)+IF(Programacion!F$39="",0,Programacion!F$39/SUM(Programacion!F$35:F$41)*'2 Eval'!$I30)+IF(Programacion!F$40="",0,Programacion!F$40/SUM(Programacion!F$35:F$41)*'2 Eval'!$J30)+IF(Programacion!F$41="",0,Programacion!F$41/SUM(Programacion!F$35:F$41)*'2 Eval'!$K30))*SUM(Programacion!F$35:F$41)/SUM(Programacion!F$28:F$41)+IF('Res 1ªEval'!H31="",0,'Res 1ªEval'!H31*SUM(Programacion!F$28:F$34)/SUM(Programacion!F$28:F$41)))))</f>
        <v/>
      </c>
      <c r="I31" s="270" t="str">
        <f>IF($C31="","",IF(SUM(Programacion!G$28:G$41)=0,"",IF(SUM(Programacion!G$35:G$41)=0,'Res 1ªEval'!I31,(IF(Programacion!G$35="",0,Programacion!G$35/SUM(Programacion!G$35:G$41)*'2 Eval'!$E30)+IF(Programacion!G$36="",0,Programacion!G$36/SUM(Programacion!G$35:G$41)*'2 Eval'!$F30)+IF(Programacion!G$37="",0,Programacion!G$37/SUM(Programacion!G$35:G$41)*'2 Eval'!$G30)+IF(Programacion!G$38="",0,Programacion!G$38/SUM(Programacion!G$35:G$41)*'2 Eval'!$H30)+IF(Programacion!G$39="",0,Programacion!G$39/SUM(Programacion!G$35:G$41)*'2 Eval'!$I30)+IF(Programacion!G$40="",0,Programacion!G$40/SUM(Programacion!G$35:G$41)*'2 Eval'!$J30)+IF(Programacion!G$41="",0,Programacion!G$41/SUM(Programacion!G$35:G$41)*'2 Eval'!$K30))*SUM(Programacion!G$35:G$41)/SUM(Programacion!G$28:G$41)+IF('Res 1ªEval'!I31="",0,'Res 1ªEval'!I31*SUM(Programacion!G$28:G$34)/SUM(Programacion!G$28:G$41)))))</f>
        <v/>
      </c>
      <c r="J31" s="270" t="str">
        <f>IF($C31="","",IF(SUM(Programacion!H$28:H$41)=0,"",IF(SUM(Programacion!H$35:H$41)=0,'Res 1ªEval'!J31,(IF(Programacion!H$35="",0,Programacion!H$35/SUM(Programacion!H$35:H$41)*'2 Eval'!$E30)+IF(Programacion!H$36="",0,Programacion!H$36/SUM(Programacion!H$35:H$41)*'2 Eval'!$F30)+IF(Programacion!H$37="",0,Programacion!H$37/SUM(Programacion!H$35:H$41)*'2 Eval'!$G30)+IF(Programacion!H$38="",0,Programacion!H$38/SUM(Programacion!H$35:H$41)*'2 Eval'!$H30)+IF(Programacion!H$39="",0,Programacion!H$39/SUM(Programacion!H$35:H$41)*'2 Eval'!$I30)+IF(Programacion!H$40="",0,Programacion!H$40/SUM(Programacion!H$35:H$41)*'2 Eval'!$J30)+IF(Programacion!H$41="",0,Programacion!H$41/SUM(Programacion!H$35:H$41)*'2 Eval'!$K30))*SUM(Programacion!H$35:H$41)/SUM(Programacion!H$28:H$41)+IF('Res 1ªEval'!J31="",0,'Res 1ªEval'!J31*SUM(Programacion!H$28:H$34)/SUM(Programacion!H$28:H$41)))))</f>
        <v/>
      </c>
      <c r="K31" s="270" t="str">
        <f>IF($C31="","",IF(SUM(Programacion!I$28:I$41)=0,"",IF(SUM(Programacion!I$35:I$41)=0,'Res 1ªEval'!K31,(IF(Programacion!I$35="",0,Programacion!I$35/SUM(Programacion!I$35:I$41)*'2 Eval'!$E30)+IF(Programacion!I$36="",0,Programacion!I$36/SUM(Programacion!I$35:I$41)*'2 Eval'!$F30)+IF(Programacion!I$37="",0,Programacion!I$37/SUM(Programacion!I$35:I$41)*'2 Eval'!$G30)+IF(Programacion!I$38="",0,Programacion!I$38/SUM(Programacion!I$35:I$41)*'2 Eval'!$H30)+IF(Programacion!I$39="",0,Programacion!I$39/SUM(Programacion!I$35:I$41)*'2 Eval'!$I30)+IF(Programacion!I$40="",0,Programacion!I$40/SUM(Programacion!I$35:I$41)*'2 Eval'!$J30)+IF(Programacion!I$41="",0,Programacion!I$41/SUM(Programacion!I$35:I$41)*'2 Eval'!$K30))*SUM(Programacion!I$35:I$41)/SUM(Programacion!I$28:I$41)+IF('Res 1ªEval'!K31="",0,'Res 1ªEval'!K31*SUM(Programacion!I$28:I$34)/SUM(Programacion!I$28:I$41)))))</f>
        <v/>
      </c>
      <c r="L31" s="270" t="str">
        <f>IF($C31="","",IF(SUM(Programacion!J$28:J$41)=0,"",IF(SUM(Programacion!J$35:J$41)=0,'Res 1ªEval'!L31,(IF(Programacion!J$35="",0,Programacion!J$35/SUM(Programacion!J$35:J$41)*'2 Eval'!$E30)+IF(Programacion!J$36="",0,Programacion!J$36/SUM(Programacion!J$35:J$41)*'2 Eval'!$F30)+IF(Programacion!J$37="",0,Programacion!J$37/SUM(Programacion!J$35:J$41)*'2 Eval'!$G30)+IF(Programacion!J$38="",0,Programacion!J$38/SUM(Programacion!J$35:J$41)*'2 Eval'!$H30)+IF(Programacion!J$39="",0,Programacion!J$39/SUM(Programacion!J$35:J$41)*'2 Eval'!$I30)+IF(Programacion!J$40="",0,Programacion!J$40/SUM(Programacion!J$35:J$41)*'2 Eval'!$J30)+IF(Programacion!J$41="",0,Programacion!J$41/SUM(Programacion!J$35:J$41)*'2 Eval'!$K30))*SUM(Programacion!J$35:J$41)/SUM(Programacion!J$28:J$41)+IF('Res 1ªEval'!L31="",0,'Res 1ªEval'!L31*SUM(Programacion!J$28:J$34)/SUM(Programacion!J$28:J$41)))))</f>
        <v/>
      </c>
      <c r="M31" s="270" t="str">
        <f>IF($C31="","",IF(SUM(Programacion!K$28:K$41)=0,"",IF(SUM(Programacion!K$35:K$41)=0,'Res 1ªEval'!M31,(IF(Programacion!K$35="",0,Programacion!K$35/SUM(Programacion!K$35:K$41)*'2 Eval'!$E30)+IF(Programacion!K$36="",0,Programacion!K$36/SUM(Programacion!K$35:K$41)*'2 Eval'!$F30)+IF(Programacion!K$37="",0,Programacion!K$37/SUM(Programacion!K$35:K$41)*'2 Eval'!$G30)+IF(Programacion!K$38="",0,Programacion!K$38/SUM(Programacion!K$35:K$41)*'2 Eval'!$H30)+IF(Programacion!K$39="",0,Programacion!K$39/SUM(Programacion!K$35:K$41)*'2 Eval'!$I30)+IF(Programacion!K$40="",0,Programacion!K$40/SUM(Programacion!K$35:K$41)*'2 Eval'!$J30)+IF(Programacion!K$41="",0,Programacion!K$41/SUM(Programacion!K$35:K$41)*'2 Eval'!$K30))*SUM(Programacion!K$35:K$41)/SUM(Programacion!K$28:K$41)+IF('Res 1ªEval'!M31="",0,'Res 1ªEval'!M31*SUM(Programacion!K$28:K$34)/SUM(Programacion!K$28:K$41)))))</f>
        <v/>
      </c>
      <c r="N31" s="270" t="str">
        <f>IF($C31="","",IF(SUM(Programacion!L$28:L$41)=0,"",IF(SUM(Programacion!L$35:L$41)=0,'Res 1ªEval'!N31,(IF(Programacion!L$35="",0,Programacion!L$35/SUM(Programacion!L$35:L$41)*'2 Eval'!$E30)+IF(Programacion!L$36="",0,Programacion!L$36/SUM(Programacion!L$35:L$41)*'2 Eval'!$F30)+IF(Programacion!L$37="",0,Programacion!L$37/SUM(Programacion!L$35:L$41)*'2 Eval'!$G30)+IF(Programacion!L$38="",0,Programacion!L$38/SUM(Programacion!L$35:L$41)*'2 Eval'!$H30)+IF(Programacion!L$39="",0,Programacion!L$39/SUM(Programacion!L$35:L$41)*'2 Eval'!$I30)+IF(Programacion!L$40="",0,Programacion!L$40/SUM(Programacion!L$35:L$41)*'2 Eval'!$J30)+IF(Programacion!L$41="",0,Programacion!L$41/SUM(Programacion!L$35:L$41)*'2 Eval'!$K30))*SUM(Programacion!L$35:L$41)/SUM(Programacion!L$28:L$41)+IF('Res 1ªEval'!N31="",0,'Res 1ªEval'!N31*SUM(Programacion!L$28:L$34)/SUM(Programacion!L$28:L$41)))))</f>
        <v/>
      </c>
      <c r="O31" s="276" t="str">
        <f>IF($C31="","",IF(SUM(Programacion!M$28:M$41)=0,"",IF(SUM(Programacion!M$35:M$41)=0,'Res 1ªEval'!O31,(IF(Programacion!M$35="",0,Programacion!M$35/SUM(Programacion!M$35:M$41)*'2 Eval'!$E30)+IF(Programacion!M$36="",0,Programacion!M$36/SUM(Programacion!M$35:M$41)*'2 Eval'!$F30)+IF(Programacion!M$37="",0,Programacion!M$37/SUM(Programacion!M$35:M$41)*'2 Eval'!$G30)+IF(Programacion!M$38="",0,Programacion!M$38/SUM(Programacion!M$35:M$41)*'2 Eval'!$H30)+IF(Programacion!M$39="",0,Programacion!M$39/SUM(Programacion!M$35:M$41)*'2 Eval'!$I30)+IF(Programacion!M$40="",0,Programacion!M$40/SUM(Programacion!M$35:M$41)*'2 Eval'!$J30)+IF(Programacion!M$41="",0,Programacion!M$41/SUM(Programacion!M$35:M$41)*'2 Eval'!$K30))*SUM(Programacion!M$35:M$41)/SUM(Programacion!M$28:M$41)+IF('Res 1ªEval'!O31="",0,'Res 1ªEval'!O31*SUM(Programacion!M$28:M$34)/SUM(Programacion!M$28:M$41)))))</f>
        <v/>
      </c>
      <c r="P31" s="303"/>
      <c r="Q31" s="270" t="str">
        <f>IF($C31="","",IF(SUM(Programacion!O$28:O$41)=0,"",IF(SUM(Programacion!O$35:O$41)=0,'Res 1ªEval'!Q31,(IF(Programacion!O$35="",0,Programacion!O$35/SUM(Programacion!O$35:O$41)*'2 Eval'!$E30)+IF(Programacion!O$36="",0,Programacion!O$36/SUM(Programacion!O$35:O$41)*'2 Eval'!$F30)+IF(Programacion!O$37="",0,Programacion!O$37/SUM(Programacion!O$35:O$41)*'2 Eval'!$G30)+IF(Programacion!O$38="",0,Programacion!O$38/SUM(Programacion!O$35:O$41)*'2 Eval'!$H30)+IF(Programacion!O$39="",0,Programacion!O$39/SUM(Programacion!O$35:O$41)*'2 Eval'!$I30)+IF(Programacion!O$40="",0,Programacion!O$40/SUM(Programacion!O$35:O$41)*'2 Eval'!$J30)+IF(Programacion!O$41="",0,Programacion!O$41/SUM(Programacion!O$35:O$41)*'2 Eval'!$K30))*SUM(Programacion!O$35:O$41)/SUM(Programacion!O$28:O$41)+IF('Res 1ªEval'!Q31="",0,'Res 1ªEval'!Q31*SUM(Programacion!O$28:O$34)/SUM(Programacion!O$28:O$41)))))</f>
        <v/>
      </c>
      <c r="R31" s="270" t="str">
        <f>IF($C31="","",IF(SUM(Programacion!P$28:P$41)=0,"",IF(SUM(Programacion!P$35:P$41)=0,'Res 1ªEval'!R31,(IF(Programacion!P$35="",0,Programacion!P$35/SUM(Programacion!P$35:P$41)*'2 Eval'!$E30)+IF(Programacion!P$36="",0,Programacion!P$36/SUM(Programacion!P$35:P$41)*'2 Eval'!$F30)+IF(Programacion!P$37="",0,Programacion!P$37/SUM(Programacion!P$35:P$41)*'2 Eval'!$G30)+IF(Programacion!P$38="",0,Programacion!P$38/SUM(Programacion!P$35:P$41)*'2 Eval'!$H30)+IF(Programacion!P$39="",0,Programacion!P$39/SUM(Programacion!P$35:P$41)*'2 Eval'!$I30)+IF(Programacion!P$40="",0,Programacion!P$40/SUM(Programacion!P$35:P$41)*'2 Eval'!$J30)+IF(Programacion!P$41="",0,Programacion!P$41/SUM(Programacion!P$35:P$41)*'2 Eval'!$K30))*SUM(Programacion!P$35:P$41)/SUM(Programacion!P$28:P$41)+IF('Res 1ªEval'!R31="",0,'Res 1ªEval'!R31*SUM(Programacion!P$28:P$34)/SUM(Programacion!P$28:P$41)))))</f>
        <v/>
      </c>
      <c r="S31" s="270" t="str">
        <f>IF($C31="","",IF(SUM(Programacion!Q$28:Q$41)=0,"",IF(SUM(Programacion!Q$35:Q$41)=0,'Res 1ªEval'!S31,(IF(Programacion!Q$35="",0,Programacion!Q$35/SUM(Programacion!Q$35:Q$41)*'2 Eval'!$E30)+IF(Programacion!Q$36="",0,Programacion!Q$36/SUM(Programacion!Q$35:Q$41)*'2 Eval'!$F30)+IF(Programacion!Q$37="",0,Programacion!Q$37/SUM(Programacion!Q$35:Q$41)*'2 Eval'!$G30)+IF(Programacion!Q$38="",0,Programacion!Q$38/SUM(Programacion!Q$35:Q$41)*'2 Eval'!$H30)+IF(Programacion!Q$39="",0,Programacion!Q$39/SUM(Programacion!Q$35:Q$41)*'2 Eval'!$I30)+IF(Programacion!Q$40="",0,Programacion!Q$40/SUM(Programacion!Q$35:Q$41)*'2 Eval'!$J30)+IF(Programacion!Q$41="",0,Programacion!Q$41/SUM(Programacion!Q$35:Q$41)*'2 Eval'!$K30))*SUM(Programacion!Q$35:Q$41)/SUM(Programacion!Q$28:Q$41)+IF('Res 1ªEval'!S31="",0,'Res 1ªEval'!S31*SUM(Programacion!Q$28:Q$34)/SUM(Programacion!Q$28:Q$41)))))</f>
        <v/>
      </c>
      <c r="T31" s="270" t="str">
        <f>IF($C31="","",IF(SUM(Programacion!R$28:R$41)=0,"",IF(SUM(Programacion!R$35:R$41)=0,'Res 1ªEval'!T31,(IF(Programacion!R$35="",0,Programacion!R$35/SUM(Programacion!R$35:R$41)*'2 Eval'!$E30)+IF(Programacion!R$36="",0,Programacion!R$36/SUM(Programacion!R$35:R$41)*'2 Eval'!$F30)+IF(Programacion!R$37="",0,Programacion!R$37/SUM(Programacion!R$35:R$41)*'2 Eval'!$G30)+IF(Programacion!R$38="",0,Programacion!R$38/SUM(Programacion!R$35:R$41)*'2 Eval'!$H30)+IF(Programacion!R$39="",0,Programacion!R$39/SUM(Programacion!R$35:R$41)*'2 Eval'!$I30)+IF(Programacion!R$40="",0,Programacion!R$40/SUM(Programacion!R$35:R$41)*'2 Eval'!$J30)+IF(Programacion!R$41="",0,Programacion!R$41/SUM(Programacion!R$35:R$41)*'2 Eval'!$K30))*SUM(Programacion!R$35:R$41)/SUM(Programacion!R$28:R$41)+IF('Res 1ªEval'!T31="",0,'Res 1ªEval'!T31*SUM(Programacion!R$28:R$34)/SUM(Programacion!R$28:R$41)))))</f>
        <v/>
      </c>
      <c r="U31" s="270" t="str">
        <f>IF($C31="","",IF(SUM(Programacion!S$28:S$41)=0,"",IF(SUM(Programacion!S$35:S$41)=0,'Res 1ªEval'!U31,(IF(Programacion!S$35="",0,Programacion!S$35/SUM(Programacion!S$35:S$41)*'2 Eval'!$E30)+IF(Programacion!S$36="",0,Programacion!S$36/SUM(Programacion!S$35:S$41)*'2 Eval'!$F30)+IF(Programacion!S$37="",0,Programacion!S$37/SUM(Programacion!S$35:S$41)*'2 Eval'!$G30)+IF(Programacion!S$38="",0,Programacion!S$38/SUM(Programacion!S$35:S$41)*'2 Eval'!$H30)+IF(Programacion!S$39="",0,Programacion!S$39/SUM(Programacion!S$35:S$41)*'2 Eval'!$I30)+IF(Programacion!S$40="",0,Programacion!S$40/SUM(Programacion!S$35:S$41)*'2 Eval'!$J30)+IF(Programacion!S$41="",0,Programacion!S$41/SUM(Programacion!S$35:S$41)*'2 Eval'!$K30))*SUM(Programacion!S$35:S$41)/SUM(Programacion!S$28:S$41)+IF('Res 1ªEval'!U31="",0,'Res 1ªEval'!U31*SUM(Programacion!S$28:S$34)/SUM(Programacion!S$28:S$41)))))</f>
        <v/>
      </c>
      <c r="V31" s="270" t="str">
        <f>IF($C31="","",IF(SUM(Programacion!T$28:T$41)=0,"",IF(SUM(Programacion!T$35:T$41)=0,'Res 1ªEval'!V31,(IF(Programacion!T$35="",0,Programacion!T$35/SUM(Programacion!T$35:T$41)*'2 Eval'!$E30)+IF(Programacion!T$36="",0,Programacion!T$36/SUM(Programacion!T$35:T$41)*'2 Eval'!$F30)+IF(Programacion!T$37="",0,Programacion!T$37/SUM(Programacion!T$35:T$41)*'2 Eval'!$G30)+IF(Programacion!T$38="",0,Programacion!T$38/SUM(Programacion!T$35:T$41)*'2 Eval'!$H30)+IF(Programacion!T$39="",0,Programacion!T$39/SUM(Programacion!T$35:T$41)*'2 Eval'!$I30)+IF(Programacion!T$40="",0,Programacion!T$40/SUM(Programacion!T$35:T$41)*'2 Eval'!$J30)+IF(Programacion!T$41="",0,Programacion!T$41/SUM(Programacion!T$35:T$41)*'2 Eval'!$K30))*SUM(Programacion!T$35:T$41)/SUM(Programacion!T$28:T$41)+IF('Res 1ªEval'!V31="",0,'Res 1ªEval'!V31*SUM(Programacion!T$28:T$34)/SUM(Programacion!T$28:T$41)))))</f>
        <v/>
      </c>
      <c r="W31" s="270" t="str">
        <f>IF($C31="","",IF(SUM(Programacion!U$28:U$41)=0,"",IF(SUM(Programacion!U$35:U$41)=0,'Res 1ªEval'!W31,(IF(Programacion!U$35="",0,Programacion!U$35/SUM(Programacion!U$35:U$41)*'2 Eval'!$E30)+IF(Programacion!U$36="",0,Programacion!U$36/SUM(Programacion!U$35:U$41)*'2 Eval'!$F30)+IF(Programacion!U$37="",0,Programacion!U$37/SUM(Programacion!U$35:U$41)*'2 Eval'!$G30)+IF(Programacion!U$38="",0,Programacion!U$38/SUM(Programacion!U$35:U$41)*'2 Eval'!$H30)+IF(Programacion!U$39="",0,Programacion!U$39/SUM(Programacion!U$35:U$41)*'2 Eval'!$I30)+IF(Programacion!U$40="",0,Programacion!U$40/SUM(Programacion!U$35:U$41)*'2 Eval'!$J30)+IF(Programacion!U$41="",0,Programacion!U$41/SUM(Programacion!U$35:U$41)*'2 Eval'!$K30))*SUM(Programacion!U$35:U$41)/SUM(Programacion!U$28:U$41)+IF('Res 1ªEval'!W31="",0,'Res 1ªEval'!W31*SUM(Programacion!U$28:U$34)/SUM(Programacion!U$28:U$41)))))</f>
        <v/>
      </c>
      <c r="X31" s="270" t="str">
        <f>IF($C31="","",IF(SUM(Programacion!V$28:V$41)=0,"",IF(SUM(Programacion!V$35:V$41)=0,'Res 1ªEval'!X31,(IF(Programacion!V$35="",0,Programacion!V$35/SUM(Programacion!V$35:V$41)*'2 Eval'!$E30)+IF(Programacion!V$36="",0,Programacion!V$36/SUM(Programacion!V$35:V$41)*'2 Eval'!$F30)+IF(Programacion!V$37="",0,Programacion!V$37/SUM(Programacion!V$35:V$41)*'2 Eval'!$G30)+IF(Programacion!V$38="",0,Programacion!V$38/SUM(Programacion!V$35:V$41)*'2 Eval'!$H30)+IF(Programacion!V$39="",0,Programacion!V$39/SUM(Programacion!V$35:V$41)*'2 Eval'!$I30)+IF(Programacion!V$40="",0,Programacion!V$40/SUM(Programacion!V$35:V$41)*'2 Eval'!$J30)+IF(Programacion!V$41="",0,Programacion!V$41/SUM(Programacion!V$35:V$41)*'2 Eval'!$K30))*SUM(Programacion!V$35:V$41)/SUM(Programacion!V$28:V$41)+IF('Res 1ªEval'!X31="",0,'Res 1ªEval'!X31*SUM(Programacion!V$28:V$34)/SUM(Programacion!V$28:V$41)))))</f>
        <v/>
      </c>
      <c r="Y31" s="270" t="str">
        <f>IF($C31="","",IF(SUM(Programacion!W$28:W$41)=0,"",IF(SUM(Programacion!W$35:W$41)=0,'Res 1ªEval'!Y31,(IF(Programacion!W$35="",0,Programacion!W$35/SUM(Programacion!W$35:W$41)*'2 Eval'!$E30)+IF(Programacion!W$36="",0,Programacion!W$36/SUM(Programacion!W$35:W$41)*'2 Eval'!$F30)+IF(Programacion!W$37="",0,Programacion!W$37/SUM(Programacion!W$35:W$41)*'2 Eval'!$G30)+IF(Programacion!W$38="",0,Programacion!W$38/SUM(Programacion!W$35:W$41)*'2 Eval'!$H30)+IF(Programacion!W$39="",0,Programacion!W$39/SUM(Programacion!W$35:W$41)*'2 Eval'!$I30)+IF(Programacion!W$40="",0,Programacion!W$40/SUM(Programacion!W$35:W$41)*'2 Eval'!$J30)+IF(Programacion!W$41="",0,Programacion!W$41/SUM(Programacion!W$35:W$41)*'2 Eval'!$K30))*SUM(Programacion!W$35:W$41)/SUM(Programacion!W$28:W$41)+IF('Res 1ªEval'!Y31="",0,'Res 1ªEval'!Y31*SUM(Programacion!W$28:W$34)/SUM(Programacion!W$28:W$41)))))</f>
        <v/>
      </c>
      <c r="Z31" s="270" t="str">
        <f>IF($C31="","",IF(SUM(Programacion!X$28:X$41)=0,"",IF(SUM(Programacion!X$35:X$41)=0,'Res 1ªEval'!Z31,(IF(Programacion!X$35="",0,Programacion!X$35/SUM(Programacion!X$35:X$41)*'2 Eval'!$E30)+IF(Programacion!X$36="",0,Programacion!X$36/SUM(Programacion!X$35:X$41)*'2 Eval'!$F30)+IF(Programacion!X$37="",0,Programacion!X$37/SUM(Programacion!X$35:X$41)*'2 Eval'!$G30)+IF(Programacion!X$38="",0,Programacion!X$38/SUM(Programacion!X$35:X$41)*'2 Eval'!$H30)+IF(Programacion!X$39="",0,Programacion!X$39/SUM(Programacion!X$35:X$41)*'2 Eval'!$I30)+IF(Programacion!X$40="",0,Programacion!X$40/SUM(Programacion!X$35:X$41)*'2 Eval'!$J30)+IF(Programacion!X$41="",0,Programacion!X$41/SUM(Programacion!X$35:X$41)*'2 Eval'!$K30))*SUM(Programacion!X$35:X$41)/SUM(Programacion!X$28:X$41)+IF('Res 1ªEval'!Z31="",0,'Res 1ªEval'!Z31*SUM(Programacion!X$28:X$34)/SUM(Programacion!X$28:X$41)))))</f>
        <v/>
      </c>
      <c r="AA31" s="270" t="str">
        <f>IF($C31="","",IF(SUM(Programacion!Y$28:Y$41)=0,"",IF(SUM(Programacion!Y$35:Y$41)=0,'Res 1ªEval'!AA31,(IF(Programacion!Y$35="",0,Programacion!Y$35/SUM(Programacion!Y$35:Y$41)*'2 Eval'!$E30)+IF(Programacion!Y$36="",0,Programacion!Y$36/SUM(Programacion!Y$35:Y$41)*'2 Eval'!$F30)+IF(Programacion!Y$37="",0,Programacion!Y$37/SUM(Programacion!Y$35:Y$41)*'2 Eval'!$G30)+IF(Programacion!Y$38="",0,Programacion!Y$38/SUM(Programacion!Y$35:Y$41)*'2 Eval'!$H30)+IF(Programacion!Y$39="",0,Programacion!Y$39/SUM(Programacion!Y$35:Y$41)*'2 Eval'!$I30)+IF(Programacion!Y$40="",0,Programacion!Y$40/SUM(Programacion!Y$35:Y$41)*'2 Eval'!$J30)+IF(Programacion!Y$41="",0,Programacion!Y$41/SUM(Programacion!Y$35:Y$41)*'2 Eval'!$K30))*SUM(Programacion!Y$35:Y$41)/SUM(Programacion!Y$28:Y$41)+IF('Res 1ªEval'!AA31="",0,'Res 1ªEval'!AA31*SUM(Programacion!Y$28:Y$34)/SUM(Programacion!Y$28:Y$41)))))</f>
        <v/>
      </c>
      <c r="AB31" s="270" t="str">
        <f>IF($C31="","",IF(SUM(Programacion!Z$28:Z$41)=0,"",IF(SUM(Programacion!Z$35:Z$41)=0,'Res 1ªEval'!AB31,(IF(Programacion!Z$35="",0,Programacion!Z$35/SUM(Programacion!Z$35:Z$41)*'2 Eval'!$E30)+IF(Programacion!Z$36="",0,Programacion!Z$36/SUM(Programacion!Z$35:Z$41)*'2 Eval'!$F30)+IF(Programacion!Z$37="",0,Programacion!Z$37/SUM(Programacion!Z$35:Z$41)*'2 Eval'!$G30)+IF(Programacion!Z$38="",0,Programacion!Z$38/SUM(Programacion!Z$35:Z$41)*'2 Eval'!$H30)+IF(Programacion!Z$39="",0,Programacion!Z$39/SUM(Programacion!Z$35:Z$41)*'2 Eval'!$I30)+IF(Programacion!Z$40="",0,Programacion!Z$40/SUM(Programacion!Z$35:Z$41)*'2 Eval'!$J30)+IF(Programacion!Z$41="",0,Programacion!Z$41/SUM(Programacion!Z$35:Z$41)*'2 Eval'!$K30))*SUM(Programacion!Z$35:Z$41)/SUM(Programacion!Z$28:Z$41)+IF('Res 1ªEval'!AB31="",0,'Res 1ªEval'!AB31*SUM(Programacion!Z$28:Z$34)/SUM(Programacion!Z$28:Z$41)))))</f>
        <v/>
      </c>
      <c r="AC31" s="270" t="str">
        <f>IF($C31="","",IF(SUM(Programacion!AA$28:AA$41)=0,"",IF(SUM(Programacion!AA$35:AA$41)=0,'Res 1ªEval'!AC31,(IF(Programacion!AA$35="",0,Programacion!AA$35/SUM(Programacion!AA$35:AA$41)*'2 Eval'!$E30)+IF(Programacion!AA$36="",0,Programacion!AA$36/SUM(Programacion!AA$35:AA$41)*'2 Eval'!$F30)+IF(Programacion!AA$37="",0,Programacion!AA$37/SUM(Programacion!AA$35:AA$41)*'2 Eval'!$G30)+IF(Programacion!AA$38="",0,Programacion!AA$38/SUM(Programacion!AA$35:AA$41)*'2 Eval'!$H30)+IF(Programacion!AA$39="",0,Programacion!AA$39/SUM(Programacion!AA$35:AA$41)*'2 Eval'!$I30)+IF(Programacion!AA$40="",0,Programacion!AA$40/SUM(Programacion!AA$35:AA$41)*'2 Eval'!$J30)+IF(Programacion!AA$41="",0,Programacion!AA$41/SUM(Programacion!AA$35:AA$41)*'2 Eval'!$K30))*SUM(Programacion!AA$35:AA$41)/SUM(Programacion!AA$28:AA$41)+IF('Res 1ªEval'!AC31="",0,'Res 1ªEval'!AC31*SUM(Programacion!AA$28:AA$34)/SUM(Programacion!AA$28:AA$41)))))</f>
        <v/>
      </c>
      <c r="AD31" s="270" t="str">
        <f>IF($C31="","",IF(SUM(Programacion!AB$28:AB$41)=0,"",IF(SUM(Programacion!AB$35:AB$41)=0,'Res 1ªEval'!AD31,(IF(Programacion!AB$35="",0,Programacion!AB$35/SUM(Programacion!AB$35:AB$41)*'2 Eval'!$E30)+IF(Programacion!AB$36="",0,Programacion!AB$36/SUM(Programacion!AB$35:AB$41)*'2 Eval'!$F30)+IF(Programacion!AB$37="",0,Programacion!AB$37/SUM(Programacion!AB$35:AB$41)*'2 Eval'!$G30)+IF(Programacion!AB$38="",0,Programacion!AB$38/SUM(Programacion!AB$35:AB$41)*'2 Eval'!$H30)+IF(Programacion!AB$39="",0,Programacion!AB$39/SUM(Programacion!AB$35:AB$41)*'2 Eval'!$I30)+IF(Programacion!AB$40="",0,Programacion!AB$40/SUM(Programacion!AB$35:AB$41)*'2 Eval'!$J30)+IF(Programacion!AB$41="",0,Programacion!AB$41/SUM(Programacion!AB$35:AB$41)*'2 Eval'!$K30))*SUM(Programacion!AB$35:AB$41)/SUM(Programacion!AB$28:AB$41)+IF('Res 1ªEval'!AD31="",0,'Res 1ªEval'!AD31*SUM(Programacion!AB$28:AB$34)/SUM(Programacion!AB$28:AB$41)))))</f>
        <v/>
      </c>
      <c r="AE31" s="270" t="str">
        <f>IF($C31="","",IF(SUM(Programacion!AC$28:AC$41)=0,"",IF(SUM(Programacion!AC$35:AC$41)=0,'Res 1ªEval'!AE31,(IF(Programacion!AC$35="",0,Programacion!AC$35/SUM(Programacion!AC$35:AC$41)*'2 Eval'!$E30)+IF(Programacion!AC$36="",0,Programacion!AC$36/SUM(Programacion!AC$35:AC$41)*'2 Eval'!$F30)+IF(Programacion!AC$37="",0,Programacion!AC$37/SUM(Programacion!AC$35:AC$41)*'2 Eval'!$G30)+IF(Programacion!AC$38="",0,Programacion!AC$38/SUM(Programacion!AC$35:AC$41)*'2 Eval'!$H30)+IF(Programacion!AC$39="",0,Programacion!AC$39/SUM(Programacion!AC$35:AC$41)*'2 Eval'!$I30)+IF(Programacion!AC$40="",0,Programacion!AC$40/SUM(Programacion!AC$35:AC$41)*'2 Eval'!$J30)+IF(Programacion!AC$41="",0,Programacion!AC$41/SUM(Programacion!AC$35:AC$41)*'2 Eval'!$K30))*SUM(Programacion!AC$35:AC$41)/SUM(Programacion!AC$28:AC$41)+IF('Res 1ªEval'!AE31="",0,'Res 1ªEval'!AE31*SUM(Programacion!AC$28:AC$34)/SUM(Programacion!AC$28:AC$41)))))</f>
        <v/>
      </c>
      <c r="AF31" s="270" t="str">
        <f>IF($C31="","",IF(SUM(Programacion!AD$28:AD$41)=0,"",IF(SUM(Programacion!AD$35:AD$41)=0,'Res 1ªEval'!AF31,(IF(Programacion!AD$35="",0,Programacion!AD$35/SUM(Programacion!AD$35:AD$41)*'2 Eval'!$E30)+IF(Programacion!AD$36="",0,Programacion!AD$36/SUM(Programacion!AD$35:AD$41)*'2 Eval'!$F30)+IF(Programacion!AD$37="",0,Programacion!AD$37/SUM(Programacion!AD$35:AD$41)*'2 Eval'!$G30)+IF(Programacion!AD$38="",0,Programacion!AD$38/SUM(Programacion!AD$35:AD$41)*'2 Eval'!$H30)+IF(Programacion!AD$39="",0,Programacion!AD$39/SUM(Programacion!AD$35:AD$41)*'2 Eval'!$I30)+IF(Programacion!AD$40="",0,Programacion!AD$40/SUM(Programacion!AD$35:AD$41)*'2 Eval'!$J30)+IF(Programacion!AD$41="",0,Programacion!AD$41/SUM(Programacion!AD$35:AD$41)*'2 Eval'!$K30))*SUM(Programacion!AD$35:AD$41)/SUM(Programacion!AD$28:AD$41)+IF('Res 1ªEval'!AF31="",0,'Res 1ªEval'!AF31*SUM(Programacion!AD$28:AD$34)/SUM(Programacion!AD$28:AD$41)))))</f>
        <v/>
      </c>
      <c r="AG31" s="270" t="str">
        <f>IF($C31="","",IF(SUM(Programacion!AE$28:AE$41)=0,"",IF(SUM(Programacion!AE$35:AE$41)=0,'Res 1ªEval'!AG31,(IF(Programacion!AE$35="",0,Programacion!AE$35/SUM(Programacion!AE$35:AE$41)*'2 Eval'!$E30)+IF(Programacion!AE$36="",0,Programacion!AE$36/SUM(Programacion!AE$35:AE$41)*'2 Eval'!$F30)+IF(Programacion!AE$37="",0,Programacion!AE$37/SUM(Programacion!AE$35:AE$41)*'2 Eval'!$G30)+IF(Programacion!AE$38="",0,Programacion!AE$38/SUM(Programacion!AE$35:AE$41)*'2 Eval'!$H30)+IF(Programacion!AE$39="",0,Programacion!AE$39/SUM(Programacion!AE$35:AE$41)*'2 Eval'!$I30)+IF(Programacion!AE$40="",0,Programacion!AE$40/SUM(Programacion!AE$35:AE$41)*'2 Eval'!$J30)+IF(Programacion!AE$41="",0,Programacion!AE$41/SUM(Programacion!AE$35:AE$41)*'2 Eval'!$K30))*SUM(Programacion!AE$35:AE$41)/SUM(Programacion!AE$28:AE$41)+IF('Res 1ªEval'!AG31="",0,'Res 1ªEval'!AG31*SUM(Programacion!AE$28:AE$34)/SUM(Programacion!AE$28:AE$41)))))</f>
        <v/>
      </c>
      <c r="AH31" s="270" t="str">
        <f>IF($C31="","",IF(SUM(Programacion!AF$28:AF$41)=0,"",IF(SUM(Programacion!AF$35:AF$41)=0,'Res 1ªEval'!AH31,(IF(Programacion!AF$35="",0,Programacion!AF$35/SUM(Programacion!AF$35:AF$41)*'2 Eval'!$E30)+IF(Programacion!AF$36="",0,Programacion!AF$36/SUM(Programacion!AF$35:AF$41)*'2 Eval'!$F30)+IF(Programacion!AF$37="",0,Programacion!AF$37/SUM(Programacion!AF$35:AF$41)*'2 Eval'!$G30)+IF(Programacion!AF$38="",0,Programacion!AF$38/SUM(Programacion!AF$35:AF$41)*'2 Eval'!$H30)+IF(Programacion!AF$39="",0,Programacion!AF$39/SUM(Programacion!AF$35:AF$41)*'2 Eval'!$I30)+IF(Programacion!AF$40="",0,Programacion!AF$40/SUM(Programacion!AF$35:AF$41)*'2 Eval'!$J30)+IF(Programacion!AF$41="",0,Programacion!AF$41/SUM(Programacion!AF$35:AF$41)*'2 Eval'!$K30))*SUM(Programacion!AF$35:AF$41)/SUM(Programacion!AF$28:AF$41)+IF('Res 1ªEval'!AH31="",0,'Res 1ªEval'!AH31*SUM(Programacion!AF$28:AF$34)/SUM(Programacion!AF$28:AF$41)))))</f>
        <v/>
      </c>
      <c r="AI31" s="270" t="str">
        <f>IF($C31="","",IF(SUM(Programacion!AG$28:AG$41)=0,"",IF(SUM(Programacion!AG$35:AG$41)=0,'Res 1ªEval'!AI31,(IF(Programacion!AG$35="",0,Programacion!AG$35/SUM(Programacion!AG$35:AG$41)*'2 Eval'!$E30)+IF(Programacion!AG$36="",0,Programacion!AG$36/SUM(Programacion!AG$35:AG$41)*'2 Eval'!$F30)+IF(Programacion!AG$37="",0,Programacion!AG$37/SUM(Programacion!AG$35:AG$41)*'2 Eval'!$G30)+IF(Programacion!AG$38="",0,Programacion!AG$38/SUM(Programacion!AG$35:AG$41)*'2 Eval'!$H30)+IF(Programacion!AG$39="",0,Programacion!AG$39/SUM(Programacion!AG$35:AG$41)*'2 Eval'!$I30)+IF(Programacion!AG$40="",0,Programacion!AG$40/SUM(Programacion!AG$35:AG$41)*'2 Eval'!$J30)+IF(Programacion!AG$41="",0,Programacion!AG$41/SUM(Programacion!AG$35:AG$41)*'2 Eval'!$K30))*SUM(Programacion!AG$35:AG$41)/SUM(Programacion!AG$28:AG$41)+IF('Res 1ªEval'!AI31="",0,'Res 1ªEval'!AI31*SUM(Programacion!AG$28:AG$34)/SUM(Programacion!AG$28:AG$41)))))</f>
        <v/>
      </c>
      <c r="AJ31" s="270" t="str">
        <f>IF($C31="","",IF(SUM(Programacion!AH$28:AH$41)=0,"",IF(SUM(Programacion!AH$35:AH$41)=0,'Res 1ªEval'!AJ31,(IF(Programacion!AH$35="",0,Programacion!AH$35/SUM(Programacion!AH$35:AH$41)*'2 Eval'!$E30)+IF(Programacion!AH$36="",0,Programacion!AH$36/SUM(Programacion!AH$35:AH$41)*'2 Eval'!$F30)+IF(Programacion!AH$37="",0,Programacion!AH$37/SUM(Programacion!AH$35:AH$41)*'2 Eval'!$G30)+IF(Programacion!AH$38="",0,Programacion!AH$38/SUM(Programacion!AH$35:AH$41)*'2 Eval'!$H30)+IF(Programacion!AH$39="",0,Programacion!AH$39/SUM(Programacion!AH$35:AH$41)*'2 Eval'!$I30)+IF(Programacion!AH$40="",0,Programacion!AH$40/SUM(Programacion!AH$35:AH$41)*'2 Eval'!$J30)+IF(Programacion!AH$41="",0,Programacion!AH$41/SUM(Programacion!AH$35:AH$41)*'2 Eval'!$K30))*SUM(Programacion!AH$35:AH$41)/SUM(Programacion!AH$28:AH$41)+IF('Res 1ªEval'!AJ31="",0,'Res 1ªEval'!AJ31*SUM(Programacion!AH$28:AH$34)/SUM(Programacion!AH$28:AH$41)))))</f>
        <v/>
      </c>
      <c r="AK31" s="270" t="str">
        <f>IF($C31="","",IF(SUM(Programacion!AI$28:AI$41)=0,"",IF(SUM(Programacion!AI$35:AI$41)=0,'Res 1ªEval'!AK31,(IF(Programacion!AI$35="",0,Programacion!AI$35/SUM(Programacion!AI$35:AI$41)*'2 Eval'!$E30)+IF(Programacion!AI$36="",0,Programacion!AI$36/SUM(Programacion!AI$35:AI$41)*'2 Eval'!$F30)+IF(Programacion!AI$37="",0,Programacion!AI$37/SUM(Programacion!AI$35:AI$41)*'2 Eval'!$G30)+IF(Programacion!AI$38="",0,Programacion!AI$38/SUM(Programacion!AI$35:AI$41)*'2 Eval'!$H30)+IF(Programacion!AI$39="",0,Programacion!AI$39/SUM(Programacion!AI$35:AI$41)*'2 Eval'!$I30)+IF(Programacion!AI$40="",0,Programacion!AI$40/SUM(Programacion!AI$35:AI$41)*'2 Eval'!$J30)+IF(Programacion!AI$41="",0,Programacion!AI$41/SUM(Programacion!AI$35:AI$41)*'2 Eval'!$K30))*SUM(Programacion!AI$35:AI$41)/SUM(Programacion!AI$28:AI$41)+IF('Res 1ªEval'!AK31="",0,'Res 1ªEval'!AK31*SUM(Programacion!AI$28:AI$34)/SUM(Programacion!AI$28:AI$41)))))</f>
        <v/>
      </c>
      <c r="AL31" s="270" t="str">
        <f>IF($C31="","",IF(SUM(Programacion!AJ$28:AJ$41)=0,"",IF(SUM(Programacion!AJ$35:AJ$41)=0,'Res 1ªEval'!AL31,(IF(Programacion!AJ$35="",0,Programacion!AJ$35/SUM(Programacion!AJ$35:AJ$41)*'2 Eval'!$E30)+IF(Programacion!AJ$36="",0,Programacion!AJ$36/SUM(Programacion!AJ$35:AJ$41)*'2 Eval'!$F30)+IF(Programacion!AJ$37="",0,Programacion!AJ$37/SUM(Programacion!AJ$35:AJ$41)*'2 Eval'!$G30)+IF(Programacion!AJ$38="",0,Programacion!AJ$38/SUM(Programacion!AJ$35:AJ$41)*'2 Eval'!$H30)+IF(Programacion!AJ$39="",0,Programacion!AJ$39/SUM(Programacion!AJ$35:AJ$41)*'2 Eval'!$I30)+IF(Programacion!AJ$40="",0,Programacion!AJ$40/SUM(Programacion!AJ$35:AJ$41)*'2 Eval'!$J30)+IF(Programacion!AJ$41="",0,Programacion!AJ$41/SUM(Programacion!AJ$35:AJ$41)*'2 Eval'!$K30))*SUM(Programacion!AJ$35:AJ$41)/SUM(Programacion!AJ$28:AJ$41)+IF('Res 1ªEval'!AL31="",0,'Res 1ªEval'!AL31*SUM(Programacion!AJ$28:AJ$34)/SUM(Programacion!AJ$28:AJ$41)))))</f>
        <v/>
      </c>
      <c r="AM31" s="270" t="str">
        <f>IF($C31="","",IF(SUM(Programacion!AK$28:AK$41)=0,"",IF(SUM(Programacion!AK$35:AK$41)=0,'Res 1ªEval'!AM31,(IF(Programacion!AK$35="",0,Programacion!AK$35/SUM(Programacion!AK$35:AK$41)*'2 Eval'!$E30)+IF(Programacion!AK$36="",0,Programacion!AK$36/SUM(Programacion!AK$35:AK$41)*'2 Eval'!$F30)+IF(Programacion!AK$37="",0,Programacion!AK$37/SUM(Programacion!AK$35:AK$41)*'2 Eval'!$G30)+IF(Programacion!AK$38="",0,Programacion!AK$38/SUM(Programacion!AK$35:AK$41)*'2 Eval'!$H30)+IF(Programacion!AK$39="",0,Programacion!AK$39/SUM(Programacion!AK$35:AK$41)*'2 Eval'!$I30)+IF(Programacion!AK$40="",0,Programacion!AK$40/SUM(Programacion!AK$35:AK$41)*'2 Eval'!$J30)+IF(Programacion!AK$41="",0,Programacion!AK$41/SUM(Programacion!AK$35:AK$41)*'2 Eval'!$K30))*SUM(Programacion!AK$35:AK$41)/SUM(Programacion!AK$28:AK$41)+IF('Res 1ªEval'!AM31="",0,'Res 1ªEval'!AM31*SUM(Programacion!AK$28:AK$34)/SUM(Programacion!AK$28:AK$41)))))</f>
        <v/>
      </c>
      <c r="AN31" s="270" t="str">
        <f>IF($C31="","",IF(SUM(Programacion!AL$28:AL$41)=0,"",IF(SUM(Programacion!AL$35:AL$41)=0,'Res 1ªEval'!AN31,(IF(Programacion!AL$35="",0,Programacion!AL$35/SUM(Programacion!AL$35:AL$41)*'2 Eval'!$E30)+IF(Programacion!AL$36="",0,Programacion!AL$36/SUM(Programacion!AL$35:AL$41)*'2 Eval'!$F30)+IF(Programacion!AL$37="",0,Programacion!AL$37/SUM(Programacion!AL$35:AL$41)*'2 Eval'!$G30)+IF(Programacion!AL$38="",0,Programacion!AL$38/SUM(Programacion!AL$35:AL$41)*'2 Eval'!$H30)+IF(Programacion!AL$39="",0,Programacion!AL$39/SUM(Programacion!AL$35:AL$41)*'2 Eval'!$I30)+IF(Programacion!AL$40="",0,Programacion!AL$40/SUM(Programacion!AL$35:AL$41)*'2 Eval'!$J30)+IF(Programacion!AL$41="",0,Programacion!AL$41/SUM(Programacion!AL$35:AL$41)*'2 Eval'!$K30))*SUM(Programacion!AL$35:AL$41)/SUM(Programacion!AL$28:AL$41)+IF('Res 1ªEval'!AN31="",0,'Res 1ªEval'!AN31*SUM(Programacion!AL$28:AL$34)/SUM(Programacion!AL$28:AL$41)))))</f>
        <v/>
      </c>
      <c r="AO31" s="270" t="str">
        <f>IF($C31="","",IF(SUM(Programacion!AM$28:AM$41)=0,"",IF(SUM(Programacion!AM$35:AM$41)=0,'Res 1ªEval'!AO31,(IF(Programacion!AM$35="",0,Programacion!AM$35/SUM(Programacion!AM$35:AM$41)*'2 Eval'!$E30)+IF(Programacion!AM$36="",0,Programacion!AM$36/SUM(Programacion!AM$35:AM$41)*'2 Eval'!$F30)+IF(Programacion!AM$37="",0,Programacion!AM$37/SUM(Programacion!AM$35:AM$41)*'2 Eval'!$G30)+IF(Programacion!AM$38="",0,Programacion!AM$38/SUM(Programacion!AM$35:AM$41)*'2 Eval'!$H30)+IF(Programacion!AM$39="",0,Programacion!AM$39/SUM(Programacion!AM$35:AM$41)*'2 Eval'!$I30)+IF(Programacion!AM$40="",0,Programacion!AM$40/SUM(Programacion!AM$35:AM$41)*'2 Eval'!$J30)+IF(Programacion!AM$41="",0,Programacion!AM$41/SUM(Programacion!AM$35:AM$41)*'2 Eval'!$K30))*SUM(Programacion!AM$35:AM$41)/SUM(Programacion!AM$28:AM$41)+IF('Res 1ªEval'!AO31="",0,'Res 1ªEval'!AO31*SUM(Programacion!AM$28:AM$34)/SUM(Programacion!AM$28:AM$41)))))</f>
        <v/>
      </c>
      <c r="AP31" s="270" t="str">
        <f>IF($C31="","",IF(SUM(Programacion!AN$28:AN$41)=0,"",IF(SUM(Programacion!AN$35:AN$41)=0,'Res 1ªEval'!AP31,(IF(Programacion!AN$35="",0,Programacion!AN$35/SUM(Programacion!AN$35:AN$41)*'2 Eval'!$E30)+IF(Programacion!AN$36="",0,Programacion!AN$36/SUM(Programacion!AN$35:AN$41)*'2 Eval'!$F30)+IF(Programacion!AN$37="",0,Programacion!AN$37/SUM(Programacion!AN$35:AN$41)*'2 Eval'!$G30)+IF(Programacion!AN$38="",0,Programacion!AN$38/SUM(Programacion!AN$35:AN$41)*'2 Eval'!$H30)+IF(Programacion!AN$39="",0,Programacion!AN$39/SUM(Programacion!AN$35:AN$41)*'2 Eval'!$I30)+IF(Programacion!AN$40="",0,Programacion!AN$40/SUM(Programacion!AN$35:AN$41)*'2 Eval'!$J30)+IF(Programacion!AN$41="",0,Programacion!AN$41/SUM(Programacion!AN$35:AN$41)*'2 Eval'!$K30))*SUM(Programacion!AN$35:AN$41)/SUM(Programacion!AN$28:AN$41)+IF('Res 1ªEval'!AP31="",0,'Res 1ªEval'!AP31*SUM(Programacion!AN$28:AN$34)/SUM(Programacion!AN$28:AN$41)))))</f>
        <v/>
      </c>
      <c r="AQ31" s="270" t="str">
        <f>IF($C31="","",IF(SUM(Programacion!AO$28:AO$41)=0,"",IF(SUM(Programacion!AO$35:AO$41)=0,'Res 1ªEval'!AQ31,(IF(Programacion!AO$35="",0,Programacion!AO$35/SUM(Programacion!AO$35:AO$41)*'2 Eval'!$E30)+IF(Programacion!AO$36="",0,Programacion!AO$36/SUM(Programacion!AO$35:AO$41)*'2 Eval'!$F30)+IF(Programacion!AO$37="",0,Programacion!AO$37/SUM(Programacion!AO$35:AO$41)*'2 Eval'!$G30)+IF(Programacion!AO$38="",0,Programacion!AO$38/SUM(Programacion!AO$35:AO$41)*'2 Eval'!$H30)+IF(Programacion!AO$39="",0,Programacion!AO$39/SUM(Programacion!AO$35:AO$41)*'2 Eval'!$I30)+IF(Programacion!AO$40="",0,Programacion!AO$40/SUM(Programacion!AO$35:AO$41)*'2 Eval'!$J30)+IF(Programacion!AO$41="",0,Programacion!AO$41/SUM(Programacion!AO$35:AO$41)*'2 Eval'!$K30))*SUM(Programacion!AO$35:AO$41)/SUM(Programacion!AO$28:AO$41)+IF('Res 1ªEval'!AQ31="",0,'Res 1ªEval'!AQ31*SUM(Programacion!AO$28:AO$34)/SUM(Programacion!AO$28:AO$41)))))</f>
        <v/>
      </c>
      <c r="AR31" s="270" t="str">
        <f>IF($C31="","",IF(SUM(Programacion!AP$28:AP$41)=0,"",IF(SUM(Programacion!AP$35:AP$41)=0,'Res 1ªEval'!AR31,(IF(Programacion!AP$35="",0,Programacion!AP$35/SUM(Programacion!AP$35:AP$41)*'2 Eval'!$E30)+IF(Programacion!AP$36="",0,Programacion!AP$36/SUM(Programacion!AP$35:AP$41)*'2 Eval'!$F30)+IF(Programacion!AP$37="",0,Programacion!AP$37/SUM(Programacion!AP$35:AP$41)*'2 Eval'!$G30)+IF(Programacion!AP$38="",0,Programacion!AP$38/SUM(Programacion!AP$35:AP$41)*'2 Eval'!$H30)+IF(Programacion!AP$39="",0,Programacion!AP$39/SUM(Programacion!AP$35:AP$41)*'2 Eval'!$I30)+IF(Programacion!AP$40="",0,Programacion!AP$40/SUM(Programacion!AP$35:AP$41)*'2 Eval'!$J30)+IF(Programacion!AP$41="",0,Programacion!AP$41/SUM(Programacion!AP$35:AP$41)*'2 Eval'!$K30))*SUM(Programacion!AP$35:AP$41)/SUM(Programacion!AP$28:AP$41)+IF('Res 1ªEval'!AR31="",0,'Res 1ªEval'!AR31*SUM(Programacion!AP$28:AP$34)/SUM(Programacion!AP$28:AP$41)))))</f>
        <v/>
      </c>
      <c r="AS31" s="270" t="str">
        <f>IF($C31="","",IF(SUM(Programacion!AQ$28:AQ$41)=0,"",IF(SUM(Programacion!AQ$35:AQ$41)=0,'Res 1ªEval'!AS31,(IF(Programacion!AQ$35="",0,Programacion!AQ$35/SUM(Programacion!AQ$35:AQ$41)*'2 Eval'!$E30)+IF(Programacion!AQ$36="",0,Programacion!AQ$36/SUM(Programacion!AQ$35:AQ$41)*'2 Eval'!$F30)+IF(Programacion!AQ$37="",0,Programacion!AQ$37/SUM(Programacion!AQ$35:AQ$41)*'2 Eval'!$G30)+IF(Programacion!AQ$38="",0,Programacion!AQ$38/SUM(Programacion!AQ$35:AQ$41)*'2 Eval'!$H30)+IF(Programacion!AQ$39="",0,Programacion!AQ$39/SUM(Programacion!AQ$35:AQ$41)*'2 Eval'!$I30)+IF(Programacion!AQ$40="",0,Programacion!AQ$40/SUM(Programacion!AQ$35:AQ$41)*'2 Eval'!$J30)+IF(Programacion!AQ$41="",0,Programacion!AQ$41/SUM(Programacion!AQ$35:AQ$41)*'2 Eval'!$K30))*SUM(Programacion!AQ$35:AQ$41)/SUM(Programacion!AQ$28:AQ$41)+IF('Res 1ªEval'!AS31="",0,'Res 1ªEval'!AS31*SUM(Programacion!AQ$28:AQ$34)/SUM(Programacion!AQ$28:AQ$41)))))</f>
        <v/>
      </c>
      <c r="AT31" s="270" t="str">
        <f>IF($C31="","",IF(SUM(Programacion!AR$28:AR$41)=0,"",IF(SUM(Programacion!AR$35:AR$41)=0,'Res 1ªEval'!AT31,(IF(Programacion!AR$35="",0,Programacion!AR$35/SUM(Programacion!AR$35:AR$41)*'2 Eval'!$E30)+IF(Programacion!AR$36="",0,Programacion!AR$36/SUM(Programacion!AR$35:AR$41)*'2 Eval'!$F30)+IF(Programacion!AR$37="",0,Programacion!AR$37/SUM(Programacion!AR$35:AR$41)*'2 Eval'!$G30)+IF(Programacion!AR$38="",0,Programacion!AR$38/SUM(Programacion!AR$35:AR$41)*'2 Eval'!$H30)+IF(Programacion!AR$39="",0,Programacion!AR$39/SUM(Programacion!AR$35:AR$41)*'2 Eval'!$I30)+IF(Programacion!AR$40="",0,Programacion!AR$40/SUM(Programacion!AR$35:AR$41)*'2 Eval'!$J30)+IF(Programacion!AR$41="",0,Programacion!AR$41/SUM(Programacion!AR$35:AR$41)*'2 Eval'!$K30))*SUM(Programacion!AR$35:AR$41)/SUM(Programacion!AR$28:AR$41)+IF('Res 1ªEval'!AT31="",0,'Res 1ªEval'!AT31*SUM(Programacion!AR$28:AR$34)/SUM(Programacion!AR$28:AR$41)))))</f>
        <v/>
      </c>
      <c r="AU31" s="270" t="str">
        <f>IF($C31="","",IF(SUM(Programacion!AS$28:AS$41)=0,"",IF(SUM(Programacion!AS$35:AS$41)=0,'Res 1ªEval'!AU31,(IF(Programacion!AS$35="",0,Programacion!AS$35/SUM(Programacion!AS$35:AS$41)*'2 Eval'!$E30)+IF(Programacion!AS$36="",0,Programacion!AS$36/SUM(Programacion!AS$35:AS$41)*'2 Eval'!$F30)+IF(Programacion!AS$37="",0,Programacion!AS$37/SUM(Programacion!AS$35:AS$41)*'2 Eval'!$G30)+IF(Programacion!AS$38="",0,Programacion!AS$38/SUM(Programacion!AS$35:AS$41)*'2 Eval'!$H30)+IF(Programacion!AS$39="",0,Programacion!AS$39/SUM(Programacion!AS$35:AS$41)*'2 Eval'!$I30)+IF(Programacion!AS$40="",0,Programacion!AS$40/SUM(Programacion!AS$35:AS$41)*'2 Eval'!$J30)+IF(Programacion!AS$41="",0,Programacion!AS$41/SUM(Programacion!AS$35:AS$41)*'2 Eval'!$K30))*SUM(Programacion!AS$35:AS$41)/SUM(Programacion!AS$28:AS$41)+IF('Res 1ªEval'!AU31="",0,'Res 1ªEval'!AU31*SUM(Programacion!AS$28:AS$34)/SUM(Programacion!AS$28:AS$41)))))</f>
        <v/>
      </c>
      <c r="AV31" s="270" t="str">
        <f>IF($C31="","",IF(SUM(Programacion!AT$28:AT$41)=0,"",IF(SUM(Programacion!AT$35:AT$41)=0,'Res 1ªEval'!AV31,(IF(Programacion!AT$35="",0,Programacion!AT$35/SUM(Programacion!AT$35:AT$41)*'2 Eval'!$E30)+IF(Programacion!AT$36="",0,Programacion!AT$36/SUM(Programacion!AT$35:AT$41)*'2 Eval'!$F30)+IF(Programacion!AT$37="",0,Programacion!AT$37/SUM(Programacion!AT$35:AT$41)*'2 Eval'!$G30)+IF(Programacion!AT$38="",0,Programacion!AT$38/SUM(Programacion!AT$35:AT$41)*'2 Eval'!$H30)+IF(Programacion!AT$39="",0,Programacion!AT$39/SUM(Programacion!AT$35:AT$41)*'2 Eval'!$I30)+IF(Programacion!AT$40="",0,Programacion!AT$40/SUM(Programacion!AT$35:AT$41)*'2 Eval'!$J30)+IF(Programacion!AT$41="",0,Programacion!AT$41/SUM(Programacion!AT$35:AT$41)*'2 Eval'!$K30))*SUM(Programacion!AT$35:AT$41)/SUM(Programacion!AT$28:AT$41)+IF('Res 1ªEval'!AV31="",0,'Res 1ªEval'!AV31*SUM(Programacion!AT$28:AT$34)/SUM(Programacion!AT$28:AT$41)))))</f>
        <v/>
      </c>
      <c r="AW31" s="270" t="str">
        <f>IF($C31="","",IF(SUM(Programacion!AU$28:AU$41)=0,"",IF(SUM(Programacion!AU$35:AU$41)=0,'Res 1ªEval'!AW31,(IF(Programacion!AU$35="",0,Programacion!AU$35/SUM(Programacion!AU$35:AU$41)*'2 Eval'!$E30)+IF(Programacion!AU$36="",0,Programacion!AU$36/SUM(Programacion!AU$35:AU$41)*'2 Eval'!$F30)+IF(Programacion!AU$37="",0,Programacion!AU$37/SUM(Programacion!AU$35:AU$41)*'2 Eval'!$G30)+IF(Programacion!AU$38="",0,Programacion!AU$38/SUM(Programacion!AU$35:AU$41)*'2 Eval'!$H30)+IF(Programacion!AU$39="",0,Programacion!AU$39/SUM(Programacion!AU$35:AU$41)*'2 Eval'!$I30)+IF(Programacion!AU$40="",0,Programacion!AU$40/SUM(Programacion!AU$35:AU$41)*'2 Eval'!$J30)+IF(Programacion!AU$41="",0,Programacion!AU$41/SUM(Programacion!AU$35:AU$41)*'2 Eval'!$K30))*SUM(Programacion!AU$35:AU$41)/SUM(Programacion!AU$28:AU$41)+IF('Res 1ªEval'!AW31="",0,'Res 1ªEval'!AW31*SUM(Programacion!AU$28:AU$34)/SUM(Programacion!AU$28:AU$41)))))</f>
        <v/>
      </c>
      <c r="AX31" s="270" t="str">
        <f>IF($C31="","",IF(SUM(Programacion!AV$28:AV$41)=0,"",IF(SUM(Programacion!AV$35:AV$41)=0,'Res 1ªEval'!AX31,(IF(Programacion!AV$35="",0,Programacion!AV$35/SUM(Programacion!AV$35:AV$41)*'2 Eval'!$E30)+IF(Programacion!AV$36="",0,Programacion!AV$36/SUM(Programacion!AV$35:AV$41)*'2 Eval'!$F30)+IF(Programacion!AV$37="",0,Programacion!AV$37/SUM(Programacion!AV$35:AV$41)*'2 Eval'!$G30)+IF(Programacion!AV$38="",0,Programacion!AV$38/SUM(Programacion!AV$35:AV$41)*'2 Eval'!$H30)+IF(Programacion!AV$39="",0,Programacion!AV$39/SUM(Programacion!AV$35:AV$41)*'2 Eval'!$I30)+IF(Programacion!AV$40="",0,Programacion!AV$40/SUM(Programacion!AV$35:AV$41)*'2 Eval'!$J30)+IF(Programacion!AV$41="",0,Programacion!AV$41/SUM(Programacion!AV$35:AV$41)*'2 Eval'!$K30))*SUM(Programacion!AV$35:AV$41)/SUM(Programacion!AV$28:AV$41)+IF('Res 1ªEval'!AX31="",0,'Res 1ªEval'!AX31*SUM(Programacion!AV$28:AV$34)/SUM(Programacion!AV$28:AV$41)))))</f>
        <v/>
      </c>
      <c r="AY31" s="270" t="str">
        <f>IF($C31="","",IF(SUM(Programacion!AW$28:AW$41)=0,"",IF(SUM(Programacion!AW$35:AW$41)=0,'Res 1ªEval'!AY31,(IF(Programacion!AW$35="",0,Programacion!AW$35/SUM(Programacion!AW$35:AW$41)*'2 Eval'!$E30)+IF(Programacion!AW$36="",0,Programacion!AW$36/SUM(Programacion!AW$35:AW$41)*'2 Eval'!$F30)+IF(Programacion!AW$37="",0,Programacion!AW$37/SUM(Programacion!AW$35:AW$41)*'2 Eval'!$G30)+IF(Programacion!AW$38="",0,Programacion!AW$38/SUM(Programacion!AW$35:AW$41)*'2 Eval'!$H30)+IF(Programacion!AW$39="",0,Programacion!AW$39/SUM(Programacion!AW$35:AW$41)*'2 Eval'!$I30)+IF(Programacion!AW$40="",0,Programacion!AW$40/SUM(Programacion!AW$35:AW$41)*'2 Eval'!$J30)+IF(Programacion!AW$41="",0,Programacion!AW$41/SUM(Programacion!AW$35:AW$41)*'2 Eval'!$K30))*SUM(Programacion!AW$35:AW$41)/SUM(Programacion!AW$28:AW$41)+IF('Res 1ªEval'!AY31="",0,'Res 1ªEval'!AY31*SUM(Programacion!AW$28:AW$34)/SUM(Programacion!AW$28:AW$41)))))</f>
        <v/>
      </c>
      <c r="AZ31" s="270" t="str">
        <f>IF($C31="","",IF(SUM(Programacion!AX$28:AX$41)=0,"",IF(SUM(Programacion!AX$35:AX$41)=0,'Res 1ªEval'!AZ31,(IF(Programacion!AX$35="",0,Programacion!AX$35/SUM(Programacion!AX$35:AX$41)*'2 Eval'!$E30)+IF(Programacion!AX$36="",0,Programacion!AX$36/SUM(Programacion!AX$35:AX$41)*'2 Eval'!$F30)+IF(Programacion!AX$37="",0,Programacion!AX$37/SUM(Programacion!AX$35:AX$41)*'2 Eval'!$G30)+IF(Programacion!AX$38="",0,Programacion!AX$38/SUM(Programacion!AX$35:AX$41)*'2 Eval'!$H30)+IF(Programacion!AX$39="",0,Programacion!AX$39/SUM(Programacion!AX$35:AX$41)*'2 Eval'!$I30)+IF(Programacion!AX$40="",0,Programacion!AX$40/SUM(Programacion!AX$35:AX$41)*'2 Eval'!$J30)+IF(Programacion!AX$41="",0,Programacion!AX$41/SUM(Programacion!AX$35:AX$41)*'2 Eval'!$K30))*SUM(Programacion!AX$35:AX$41)/SUM(Programacion!AX$28:AX$41)+IF('Res 1ªEval'!AZ31="",0,'Res 1ªEval'!AZ31*SUM(Programacion!AX$28:AX$34)/SUM(Programacion!AX$28:AX$41)))))</f>
        <v/>
      </c>
      <c r="BA31" s="270" t="str">
        <f>IF($C31="","",IF(SUM(Programacion!AY$28:AY$41)=0,"",IF(SUM(Programacion!AY$35:AY$41)=0,'Res 1ªEval'!BA31,(IF(Programacion!AY$35="",0,Programacion!AY$35/SUM(Programacion!AY$35:AY$41)*'2 Eval'!$E30)+IF(Programacion!AY$36="",0,Programacion!AY$36/SUM(Programacion!AY$35:AY$41)*'2 Eval'!$F30)+IF(Programacion!AY$37="",0,Programacion!AY$37/SUM(Programacion!AY$35:AY$41)*'2 Eval'!$G30)+IF(Programacion!AY$38="",0,Programacion!AY$38/SUM(Programacion!AY$35:AY$41)*'2 Eval'!$H30)+IF(Programacion!AY$39="",0,Programacion!AY$39/SUM(Programacion!AY$35:AY$41)*'2 Eval'!$I30)+IF(Programacion!AY$40="",0,Programacion!AY$40/SUM(Programacion!AY$35:AY$41)*'2 Eval'!$J30)+IF(Programacion!AY$41="",0,Programacion!AY$41/SUM(Programacion!AY$35:AY$41)*'2 Eval'!$K30))*SUM(Programacion!AY$35:AY$41)/SUM(Programacion!AY$28:AY$41)+IF('Res 1ªEval'!BA31="",0,'Res 1ªEval'!BA31*SUM(Programacion!AY$28:AY$34)/SUM(Programacion!AY$28:AY$41)))))</f>
        <v/>
      </c>
      <c r="BB31" s="270" t="str">
        <f>IF($C31="","",IF(SUM(Programacion!AZ$28:AZ$41)=0,"",IF(SUM(Programacion!AZ$35:AZ$41)=0,'Res 1ªEval'!BB31,(IF(Programacion!AZ$35="",0,Programacion!AZ$35/SUM(Programacion!AZ$35:AZ$41)*'2 Eval'!$E30)+IF(Programacion!AZ$36="",0,Programacion!AZ$36/SUM(Programacion!AZ$35:AZ$41)*'2 Eval'!$F30)+IF(Programacion!AZ$37="",0,Programacion!AZ$37/SUM(Programacion!AZ$35:AZ$41)*'2 Eval'!$G30)+IF(Programacion!AZ$38="",0,Programacion!AZ$38/SUM(Programacion!AZ$35:AZ$41)*'2 Eval'!$H30)+IF(Programacion!AZ$39="",0,Programacion!AZ$39/SUM(Programacion!AZ$35:AZ$41)*'2 Eval'!$I30)+IF(Programacion!AZ$40="",0,Programacion!AZ$40/SUM(Programacion!AZ$35:AZ$41)*'2 Eval'!$J30)+IF(Programacion!AZ$41="",0,Programacion!AZ$41/SUM(Programacion!AZ$35:AZ$41)*'2 Eval'!$K30))*SUM(Programacion!AZ$35:AZ$41)/SUM(Programacion!AZ$28:AZ$41)+IF('Res 1ªEval'!BB31="",0,'Res 1ªEval'!BB31*SUM(Programacion!AZ$28:AZ$34)/SUM(Programacion!AZ$28:AZ$41)))))</f>
        <v/>
      </c>
      <c r="BC31" s="270" t="str">
        <f>IF($C31="","",IF(SUM(Programacion!BA$28:BA$41)=0,"",IF(SUM(Programacion!BA$35:BA$41)=0,'Res 1ªEval'!BC31,(IF(Programacion!BA$35="",0,Programacion!BA$35/SUM(Programacion!BA$35:BA$41)*'2 Eval'!$E30)+IF(Programacion!BA$36="",0,Programacion!BA$36/SUM(Programacion!BA$35:BA$41)*'2 Eval'!$F30)+IF(Programacion!BA$37="",0,Programacion!BA$37/SUM(Programacion!BA$35:BA$41)*'2 Eval'!$G30)+IF(Programacion!BA$38="",0,Programacion!BA$38/SUM(Programacion!BA$35:BA$41)*'2 Eval'!$H30)+IF(Programacion!BA$39="",0,Programacion!BA$39/SUM(Programacion!BA$35:BA$41)*'2 Eval'!$I30)+IF(Programacion!BA$40="",0,Programacion!BA$40/SUM(Programacion!BA$35:BA$41)*'2 Eval'!$J30)+IF(Programacion!BA$41="",0,Programacion!BA$41/SUM(Programacion!BA$35:BA$41)*'2 Eval'!$K30))*SUM(Programacion!BA$35:BA$41)/SUM(Programacion!BA$28:BA$41)+IF('Res 1ªEval'!BC31="",0,'Res 1ªEval'!BC31*SUM(Programacion!BA$28:BA$34)/SUM(Programacion!BA$28:BA$41)))))</f>
        <v/>
      </c>
      <c r="BD31" s="270" t="str">
        <f>IF($C31="","",IF(SUM(Programacion!BB$28:BB$41)=0,"",IF(SUM(Programacion!BB$35:BB$41)=0,'Res 1ªEval'!BD31,(IF(Programacion!BB$35="",0,Programacion!BB$35/SUM(Programacion!BB$35:BB$41)*'2 Eval'!$E30)+IF(Programacion!BB$36="",0,Programacion!BB$36/SUM(Programacion!BB$35:BB$41)*'2 Eval'!$F30)+IF(Programacion!BB$37="",0,Programacion!BB$37/SUM(Programacion!BB$35:BB$41)*'2 Eval'!$G30)+IF(Programacion!BB$38="",0,Programacion!BB$38/SUM(Programacion!BB$35:BB$41)*'2 Eval'!$H30)+IF(Programacion!BB$39="",0,Programacion!BB$39/SUM(Programacion!BB$35:BB$41)*'2 Eval'!$I30)+IF(Programacion!BB$40="",0,Programacion!BB$40/SUM(Programacion!BB$35:BB$41)*'2 Eval'!$J30)+IF(Programacion!BB$41="",0,Programacion!BB$41/SUM(Programacion!BB$35:BB$41)*'2 Eval'!$K30))*SUM(Programacion!BB$35:BB$41)/SUM(Programacion!BB$28:BB$41)+IF('Res 1ªEval'!BD31="",0,'Res 1ªEval'!BD31*SUM(Programacion!BB$28:BB$34)/SUM(Programacion!BB$28:BB$41)))))</f>
        <v/>
      </c>
      <c r="BE31" s="270" t="str">
        <f>IF($C31="","",IF(SUM(Programacion!BC$28:BC$41)=0,"",IF(SUM(Programacion!BC$35:BC$41)=0,'Res 1ªEval'!BE31,(IF(Programacion!BC$35="",0,Programacion!BC$35/SUM(Programacion!BC$35:BC$41)*'2 Eval'!$E30)+IF(Programacion!BC$36="",0,Programacion!BC$36/SUM(Programacion!BC$35:BC$41)*'2 Eval'!$F30)+IF(Programacion!BC$37="",0,Programacion!BC$37/SUM(Programacion!BC$35:BC$41)*'2 Eval'!$G30)+IF(Programacion!BC$38="",0,Programacion!BC$38/SUM(Programacion!BC$35:BC$41)*'2 Eval'!$H30)+IF(Programacion!BC$39="",0,Programacion!BC$39/SUM(Programacion!BC$35:BC$41)*'2 Eval'!$I30)+IF(Programacion!BC$40="",0,Programacion!BC$40/SUM(Programacion!BC$35:BC$41)*'2 Eval'!$J30)+IF(Programacion!BC$41="",0,Programacion!BC$41/SUM(Programacion!BC$35:BC$41)*'2 Eval'!$K30))*SUM(Programacion!BC$35:BC$41)/SUM(Programacion!BC$28:BC$41)+IF('Res 1ªEval'!BE31="",0,'Res 1ªEval'!BE31*SUM(Programacion!BC$28:BC$34)/SUM(Programacion!BC$28:BC$41)))))</f>
        <v/>
      </c>
      <c r="BF31" s="270" t="str">
        <f>IF($C31="","",IF(SUM(Programacion!BD$28:BD$41)=0,"",IF(SUM(Programacion!BD$35:BD$41)=0,'Res 1ªEval'!BF31,(IF(Programacion!BD$35="",0,Programacion!BD$35/SUM(Programacion!BD$35:BD$41)*'2 Eval'!$E30)+IF(Programacion!BD$36="",0,Programacion!BD$36/SUM(Programacion!BD$35:BD$41)*'2 Eval'!$F30)+IF(Programacion!BD$37="",0,Programacion!BD$37/SUM(Programacion!BD$35:BD$41)*'2 Eval'!$G30)+IF(Programacion!BD$38="",0,Programacion!BD$38/SUM(Programacion!BD$35:BD$41)*'2 Eval'!$H30)+IF(Programacion!BD$39="",0,Programacion!BD$39/SUM(Programacion!BD$35:BD$41)*'2 Eval'!$I30)+IF(Programacion!BD$40="",0,Programacion!BD$40/SUM(Programacion!BD$35:BD$41)*'2 Eval'!$J30)+IF(Programacion!BD$41="",0,Programacion!BD$41/SUM(Programacion!BD$35:BD$41)*'2 Eval'!$K30))*SUM(Programacion!BD$35:BD$41)/SUM(Programacion!BD$28:BD$41)+IF('Res 1ªEval'!BF31="",0,'Res 1ªEval'!BF31*SUM(Programacion!BD$28:BD$34)/SUM(Programacion!BD$28:BD$41)))))</f>
        <v/>
      </c>
      <c r="BG31" s="270" t="str">
        <f>IF($C31="","",IF(SUM(Programacion!BE$28:BE$41)=0,"",IF(SUM(Programacion!BE$35:BE$41)=0,'Res 1ªEval'!BG31,(IF(Programacion!BE$35="",0,Programacion!BE$35/SUM(Programacion!BE$35:BE$41)*'2 Eval'!$E30)+IF(Programacion!BE$36="",0,Programacion!BE$36/SUM(Programacion!BE$35:BE$41)*'2 Eval'!$F30)+IF(Programacion!BE$37="",0,Programacion!BE$37/SUM(Programacion!BE$35:BE$41)*'2 Eval'!$G30)+IF(Programacion!BE$38="",0,Programacion!BE$38/SUM(Programacion!BE$35:BE$41)*'2 Eval'!$H30)+IF(Programacion!BE$39="",0,Programacion!BE$39/SUM(Programacion!BE$35:BE$41)*'2 Eval'!$I30)+IF(Programacion!BE$40="",0,Programacion!BE$40/SUM(Programacion!BE$35:BE$41)*'2 Eval'!$J30)+IF(Programacion!BE$41="",0,Programacion!BE$41/SUM(Programacion!BE$35:BE$41)*'2 Eval'!$K30))*SUM(Programacion!BE$35:BE$41)/SUM(Programacion!BE$28:BE$41)+IF('Res 1ªEval'!BG31="",0,'Res 1ªEval'!BG31*SUM(Programacion!BE$28:BE$34)/SUM(Programacion!BE$28:BE$41)))))</f>
        <v/>
      </c>
      <c r="BH31" s="270" t="str">
        <f>IF($C31="","",IF(SUM(Programacion!BF$28:BF$41)=0,"",IF(SUM(Programacion!BF$35:BF$41)=0,'Res 1ªEval'!BH31,(IF(Programacion!BF$35="",0,Programacion!BF$35/SUM(Programacion!BF$35:BF$41)*'2 Eval'!$E30)+IF(Programacion!BF$36="",0,Programacion!BF$36/SUM(Programacion!BF$35:BF$41)*'2 Eval'!$F30)+IF(Programacion!BF$37="",0,Programacion!BF$37/SUM(Programacion!BF$35:BF$41)*'2 Eval'!$G30)+IF(Programacion!BF$38="",0,Programacion!BF$38/SUM(Programacion!BF$35:BF$41)*'2 Eval'!$H30)+IF(Programacion!BF$39="",0,Programacion!BF$39/SUM(Programacion!BF$35:BF$41)*'2 Eval'!$I30)+IF(Programacion!BF$40="",0,Programacion!BF$40/SUM(Programacion!BF$35:BF$41)*'2 Eval'!$J30)+IF(Programacion!BF$41="",0,Programacion!BF$41/SUM(Programacion!BF$35:BF$41)*'2 Eval'!$K30))*SUM(Programacion!BF$35:BF$41)/SUM(Programacion!BF$28:BF$41)+IF('Res 1ªEval'!BH31="",0,'Res 1ªEval'!BH31*SUM(Programacion!BF$28:BF$34)/SUM(Programacion!BF$28:BF$41)))))</f>
        <v/>
      </c>
      <c r="BI31" s="270" t="str">
        <f>IF($C31="","",IF(SUM(Programacion!BG$28:BG$41)=0,"",IF(SUM(Programacion!BG$35:BG$41)=0,'Res 1ªEval'!BI31,(IF(Programacion!BG$35="",0,Programacion!BG$35/SUM(Programacion!BG$35:BG$41)*'2 Eval'!$E30)+IF(Programacion!BG$36="",0,Programacion!BG$36/SUM(Programacion!BG$35:BG$41)*'2 Eval'!$F30)+IF(Programacion!BG$37="",0,Programacion!BG$37/SUM(Programacion!BG$35:BG$41)*'2 Eval'!$G30)+IF(Programacion!BG$38="",0,Programacion!BG$38/SUM(Programacion!BG$35:BG$41)*'2 Eval'!$H30)+IF(Programacion!BG$39="",0,Programacion!BG$39/SUM(Programacion!BG$35:BG$41)*'2 Eval'!$I30)+IF(Programacion!BG$40="",0,Programacion!BG$40/SUM(Programacion!BG$35:BG$41)*'2 Eval'!$J30)+IF(Programacion!BG$41="",0,Programacion!BG$41/SUM(Programacion!BG$35:BG$41)*'2 Eval'!$K30))*SUM(Programacion!BG$35:BG$41)/SUM(Programacion!BG$28:BG$41)+IF('Res 1ªEval'!BI31="",0,'Res 1ªEval'!BI31*SUM(Programacion!BG$28:BG$34)/SUM(Programacion!BG$28:BG$41)))))</f>
        <v/>
      </c>
      <c r="BJ31" s="270" t="str">
        <f>IF($C31="","",IF(SUM(Programacion!BH$28:BH$41)=0,"",IF(SUM(Programacion!BH$35:BH$41)=0,'Res 1ªEval'!BJ31,(IF(Programacion!BH$35="",0,Programacion!BH$35/SUM(Programacion!BH$35:BH$41)*'2 Eval'!$E30)+IF(Programacion!BH$36="",0,Programacion!BH$36/SUM(Programacion!BH$35:BH$41)*'2 Eval'!$F30)+IF(Programacion!BH$37="",0,Programacion!BH$37/SUM(Programacion!BH$35:BH$41)*'2 Eval'!$G30)+IF(Programacion!BH$38="",0,Programacion!BH$38/SUM(Programacion!BH$35:BH$41)*'2 Eval'!$H30)+IF(Programacion!BH$39="",0,Programacion!BH$39/SUM(Programacion!BH$35:BH$41)*'2 Eval'!$I30)+IF(Programacion!BH$40="",0,Programacion!BH$40/SUM(Programacion!BH$35:BH$41)*'2 Eval'!$J30)+IF(Programacion!BH$41="",0,Programacion!BH$41/SUM(Programacion!BH$35:BH$41)*'2 Eval'!$K30))*SUM(Programacion!BH$35:BH$41)/SUM(Programacion!BH$28:BH$41)+IF('Res 1ªEval'!BJ31="",0,'Res 1ªEval'!BJ31*SUM(Programacion!BH$28:BH$34)/SUM(Programacion!BH$28:BH$41)))))</f>
        <v/>
      </c>
      <c r="BK31" s="270" t="str">
        <f>IF($C31="","",IF(SUM(Programacion!BI$28:BI$41)=0,"",IF(SUM(Programacion!BI$35:BI$41)=0,'Res 1ªEval'!BK31,(IF(Programacion!BI$35="",0,Programacion!BI$35/SUM(Programacion!BI$35:BI$41)*'2 Eval'!$E30)+IF(Programacion!BI$36="",0,Programacion!BI$36/SUM(Programacion!BI$35:BI$41)*'2 Eval'!$F30)+IF(Programacion!BI$37="",0,Programacion!BI$37/SUM(Programacion!BI$35:BI$41)*'2 Eval'!$G30)+IF(Programacion!BI$38="",0,Programacion!BI$38/SUM(Programacion!BI$35:BI$41)*'2 Eval'!$H30)+IF(Programacion!BI$39="",0,Programacion!BI$39/SUM(Programacion!BI$35:BI$41)*'2 Eval'!$I30)+IF(Programacion!BI$40="",0,Programacion!BI$40/SUM(Programacion!BI$35:BI$41)*'2 Eval'!$J30)+IF(Programacion!BI$41="",0,Programacion!BI$41/SUM(Programacion!BI$35:BI$41)*'2 Eval'!$K30))*SUM(Programacion!BI$35:BI$41)/SUM(Programacion!BI$28:BI$41)+IF('Res 1ªEval'!BK31="",0,'Res 1ªEval'!BK31*SUM(Programacion!BI$28:BI$34)/SUM(Programacion!BI$28:BI$41)))))</f>
        <v/>
      </c>
      <c r="BL31" s="270" t="str">
        <f>IF($C31="","",IF(SUM(Programacion!BJ$28:BJ$41)=0,"",IF(SUM(Programacion!BJ$35:BJ$41)=0,'Res 1ªEval'!BL31,(IF(Programacion!BJ$35="",0,Programacion!BJ$35/SUM(Programacion!BJ$35:BJ$41)*'2 Eval'!$E30)+IF(Programacion!BJ$36="",0,Programacion!BJ$36/SUM(Programacion!BJ$35:BJ$41)*'2 Eval'!$F30)+IF(Programacion!BJ$37="",0,Programacion!BJ$37/SUM(Programacion!BJ$35:BJ$41)*'2 Eval'!$G30)+IF(Programacion!BJ$38="",0,Programacion!BJ$38/SUM(Programacion!BJ$35:BJ$41)*'2 Eval'!$H30)+IF(Programacion!BJ$39="",0,Programacion!BJ$39/SUM(Programacion!BJ$35:BJ$41)*'2 Eval'!$I30)+IF(Programacion!BJ$40="",0,Programacion!BJ$40/SUM(Programacion!BJ$35:BJ$41)*'2 Eval'!$J30)+IF(Programacion!BJ$41="",0,Programacion!BJ$41/SUM(Programacion!BJ$35:BJ$41)*'2 Eval'!$K30))*SUM(Programacion!BJ$35:BJ$41)/SUM(Programacion!BJ$28:BJ$41)+IF('Res 1ªEval'!BL31="",0,'Res 1ªEval'!BL31*SUM(Programacion!BJ$28:BJ$34)/SUM(Programacion!BJ$28:BJ$41)))))</f>
        <v/>
      </c>
      <c r="BM31" s="270" t="str">
        <f>IF($C31="","",IF(SUM(Programacion!BK$28:BK$41)=0,"",IF(SUM(Programacion!BK$35:BK$41)=0,'Res 1ªEval'!BM31,(IF(Programacion!BK$35="",0,Programacion!BK$35/SUM(Programacion!BK$35:BK$41)*'2 Eval'!$E30)+IF(Programacion!BK$36="",0,Programacion!BK$36/SUM(Programacion!BK$35:BK$41)*'2 Eval'!$F30)+IF(Programacion!BK$37="",0,Programacion!BK$37/SUM(Programacion!BK$35:BK$41)*'2 Eval'!$G30)+IF(Programacion!BK$38="",0,Programacion!BK$38/SUM(Programacion!BK$35:BK$41)*'2 Eval'!$H30)+IF(Programacion!BK$39="",0,Programacion!BK$39/SUM(Programacion!BK$35:BK$41)*'2 Eval'!$I30)+IF(Programacion!BK$40="",0,Programacion!BK$40/SUM(Programacion!BK$35:BK$41)*'2 Eval'!$J30)+IF(Programacion!BK$41="",0,Programacion!BK$41/SUM(Programacion!BK$35:BK$41)*'2 Eval'!$K30))*SUM(Programacion!BK$35:BK$41)/SUM(Programacion!BK$28:BK$41)+IF('Res 1ªEval'!BM31="",0,'Res 1ªEval'!BM31*SUM(Programacion!BK$28:BK$34)/SUM(Programacion!BK$28:BK$41)))))</f>
        <v/>
      </c>
      <c r="BN31" s="270" t="str">
        <f>IF($C31="","",IF(SUM(Programacion!BL$28:BL$41)=0,"",IF(SUM(Programacion!BL$35:BL$41)=0,'Res 1ªEval'!BN31,(IF(Programacion!BL$35="",0,Programacion!BL$35/SUM(Programacion!BL$35:BL$41)*'2 Eval'!$E30)+IF(Programacion!BL$36="",0,Programacion!BL$36/SUM(Programacion!BL$35:BL$41)*'2 Eval'!$F30)+IF(Programacion!BL$37="",0,Programacion!BL$37/SUM(Programacion!BL$35:BL$41)*'2 Eval'!$G30)+IF(Programacion!BL$38="",0,Programacion!BL$38/SUM(Programacion!BL$35:BL$41)*'2 Eval'!$H30)+IF(Programacion!BL$39="",0,Programacion!BL$39/SUM(Programacion!BL$35:BL$41)*'2 Eval'!$I30)+IF(Programacion!BL$40="",0,Programacion!BL$40/SUM(Programacion!BL$35:BL$41)*'2 Eval'!$J30)+IF(Programacion!BL$41="",0,Programacion!BL$41/SUM(Programacion!BL$35:BL$41)*'2 Eval'!$K30))*SUM(Programacion!BL$35:BL$41)/SUM(Programacion!BL$28:BL$41)+IF('Res 1ªEval'!BN31="",0,'Res 1ªEval'!BN31*SUM(Programacion!BL$28:BL$34)/SUM(Programacion!BL$28:BL$41)))))</f>
        <v/>
      </c>
      <c r="BO31" s="270" t="str">
        <f>IF($C31="","",IF(SUM(Programacion!BM$28:BM$41)=0,"",IF(SUM(Programacion!BM$35:BM$41)=0,'Res 1ªEval'!BO31,(IF(Programacion!BM$35="",0,Programacion!BM$35/SUM(Programacion!BM$35:BM$41)*'2 Eval'!$E30)+IF(Programacion!BM$36="",0,Programacion!BM$36/SUM(Programacion!BM$35:BM$41)*'2 Eval'!$F30)+IF(Programacion!BM$37="",0,Programacion!BM$37/SUM(Programacion!BM$35:BM$41)*'2 Eval'!$G30)+IF(Programacion!BM$38="",0,Programacion!BM$38/SUM(Programacion!BM$35:BM$41)*'2 Eval'!$H30)+IF(Programacion!BM$39="",0,Programacion!BM$39/SUM(Programacion!BM$35:BM$41)*'2 Eval'!$I30)+IF(Programacion!BM$40="",0,Programacion!BM$40/SUM(Programacion!BM$35:BM$41)*'2 Eval'!$J30)+IF(Programacion!BM$41="",0,Programacion!BM$41/SUM(Programacion!BM$35:BM$41)*'2 Eval'!$K30))*SUM(Programacion!BM$35:BM$41)/SUM(Programacion!BM$28:BM$41)+IF('Res 1ªEval'!BO31="",0,'Res 1ªEval'!BO31*SUM(Programacion!BM$28:BM$34)/SUM(Programacion!BM$28:BM$41)))))</f>
        <v/>
      </c>
      <c r="BP31" s="270" t="str">
        <f>IF($C31="","",IF(SUM(Programacion!BN$28:BN$41)=0,"",IF(SUM(Programacion!BN$35:BN$41)=0,'Res 1ªEval'!BP31,(IF(Programacion!BN$35="",0,Programacion!BN$35/SUM(Programacion!BN$35:BN$41)*'2 Eval'!$E30)+IF(Programacion!BN$36="",0,Programacion!BN$36/SUM(Programacion!BN$35:BN$41)*'2 Eval'!$F30)+IF(Programacion!BN$37="",0,Programacion!BN$37/SUM(Programacion!BN$35:BN$41)*'2 Eval'!$G30)+IF(Programacion!BN$38="",0,Programacion!BN$38/SUM(Programacion!BN$35:BN$41)*'2 Eval'!$H30)+IF(Programacion!BN$39="",0,Programacion!BN$39/SUM(Programacion!BN$35:BN$41)*'2 Eval'!$I30)+IF(Programacion!BN$40="",0,Programacion!BN$40/SUM(Programacion!BN$35:BN$41)*'2 Eval'!$J30)+IF(Programacion!BN$41="",0,Programacion!BN$41/SUM(Programacion!BN$35:BN$41)*'2 Eval'!$K30))*SUM(Programacion!BN$35:BN$41)/SUM(Programacion!BN$28:BN$41)+IF('Res 1ªEval'!BP31="",0,'Res 1ªEval'!BP31*SUM(Programacion!BN$28:BN$34)/SUM(Programacion!BN$28:BN$41)))))</f>
        <v/>
      </c>
      <c r="BQ31" s="270" t="str">
        <f>IF($C31="","",IF(SUM(Programacion!BO$28:BO$41)=0,"",IF(SUM(Programacion!BO$35:BO$41)=0,'Res 1ªEval'!BQ31,(IF(Programacion!BO$35="",0,Programacion!BO$35/SUM(Programacion!BO$35:BO$41)*'2 Eval'!$E30)+IF(Programacion!BO$36="",0,Programacion!BO$36/SUM(Programacion!BO$35:BO$41)*'2 Eval'!$F30)+IF(Programacion!BO$37="",0,Programacion!BO$37/SUM(Programacion!BO$35:BO$41)*'2 Eval'!$G30)+IF(Programacion!BO$38="",0,Programacion!BO$38/SUM(Programacion!BO$35:BO$41)*'2 Eval'!$H30)+IF(Programacion!BO$39="",0,Programacion!BO$39/SUM(Programacion!BO$35:BO$41)*'2 Eval'!$I30)+IF(Programacion!BO$40="",0,Programacion!BO$40/SUM(Programacion!BO$35:BO$41)*'2 Eval'!$J30)+IF(Programacion!BO$41="",0,Programacion!BO$41/SUM(Programacion!BO$35:BO$41)*'2 Eval'!$K30))*SUM(Programacion!BO$35:BO$41)/SUM(Programacion!BO$28:BO$41)+IF('Res 1ªEval'!BQ31="",0,'Res 1ªEval'!BQ31*SUM(Programacion!BO$28:BO$34)/SUM(Programacion!BO$28:BO$41)))))</f>
        <v/>
      </c>
      <c r="BR31" s="270" t="str">
        <f>IF($C31="","",IF(SUM(Programacion!BP$28:BP$41)=0,"",IF(SUM(Programacion!BP$35:BP$41)=0,'Res 1ªEval'!BR31,(IF(Programacion!BP$35="",0,Programacion!BP$35/SUM(Programacion!BP$35:BP$41)*'2 Eval'!$E30)+IF(Programacion!BP$36="",0,Programacion!BP$36/SUM(Programacion!BP$35:BP$41)*'2 Eval'!$F30)+IF(Programacion!BP$37="",0,Programacion!BP$37/SUM(Programacion!BP$35:BP$41)*'2 Eval'!$G30)+IF(Programacion!BP$38="",0,Programacion!BP$38/SUM(Programacion!BP$35:BP$41)*'2 Eval'!$H30)+IF(Programacion!BP$39="",0,Programacion!BP$39/SUM(Programacion!BP$35:BP$41)*'2 Eval'!$I30)+IF(Programacion!BP$40="",0,Programacion!BP$40/SUM(Programacion!BP$35:BP$41)*'2 Eval'!$J30)+IF(Programacion!BP$41="",0,Programacion!BP$41/SUM(Programacion!BP$35:BP$41)*'2 Eval'!$K30))*SUM(Programacion!BP$35:BP$41)/SUM(Programacion!BP$28:BP$41)+IF('Res 1ªEval'!BR31="",0,'Res 1ªEval'!BR31*SUM(Programacion!BP$28:BP$34)/SUM(Programacion!BP$28:BP$41)))))</f>
        <v/>
      </c>
      <c r="BS31" s="270" t="str">
        <f>IF($C31="","",IF(SUM(Programacion!BQ$28:BQ$41)=0,"",IF(SUM(Programacion!BQ$35:BQ$41)=0,'Res 1ªEval'!BS31,(IF(Programacion!BQ$35="",0,Programacion!BQ$35/SUM(Programacion!BQ$35:BQ$41)*'2 Eval'!$E30)+IF(Programacion!BQ$36="",0,Programacion!BQ$36/SUM(Programacion!BQ$35:BQ$41)*'2 Eval'!$F30)+IF(Programacion!BQ$37="",0,Programacion!BQ$37/SUM(Programacion!BQ$35:BQ$41)*'2 Eval'!$G30)+IF(Programacion!BQ$38="",0,Programacion!BQ$38/SUM(Programacion!BQ$35:BQ$41)*'2 Eval'!$H30)+IF(Programacion!BQ$39="",0,Programacion!BQ$39/SUM(Programacion!BQ$35:BQ$41)*'2 Eval'!$I30)+IF(Programacion!BQ$40="",0,Programacion!BQ$40/SUM(Programacion!BQ$35:BQ$41)*'2 Eval'!$J30)+IF(Programacion!BQ$41="",0,Programacion!BQ$41/SUM(Programacion!BQ$35:BQ$41)*'2 Eval'!$K30))*SUM(Programacion!BQ$35:BQ$41)/SUM(Programacion!BQ$28:BQ$41)+IF('Res 1ªEval'!BS31="",0,'Res 1ªEval'!BS31*SUM(Programacion!BQ$28:BQ$34)/SUM(Programacion!BQ$28:BQ$41)))))</f>
        <v/>
      </c>
      <c r="BT31" s="270" t="str">
        <f>IF($C31="","",IF(SUM(Programacion!BR$28:BR$41)=0,"",IF(SUM(Programacion!BR$35:BR$41)=0,'Res 1ªEval'!BT31,(IF(Programacion!BR$35="",0,Programacion!BR$35/SUM(Programacion!BR$35:BR$41)*'2 Eval'!$E30)+IF(Programacion!BR$36="",0,Programacion!BR$36/SUM(Programacion!BR$35:BR$41)*'2 Eval'!$F30)+IF(Programacion!BR$37="",0,Programacion!BR$37/SUM(Programacion!BR$35:BR$41)*'2 Eval'!$G30)+IF(Programacion!BR$38="",0,Programacion!BR$38/SUM(Programacion!BR$35:BR$41)*'2 Eval'!$H30)+IF(Programacion!BR$39="",0,Programacion!BR$39/SUM(Programacion!BR$35:BR$41)*'2 Eval'!$I30)+IF(Programacion!BR$40="",0,Programacion!BR$40/SUM(Programacion!BR$35:BR$41)*'2 Eval'!$J30)+IF(Programacion!BR$41="",0,Programacion!BR$41/SUM(Programacion!BR$35:BR$41)*'2 Eval'!$K30))*SUM(Programacion!BR$35:BR$41)/SUM(Programacion!BR$28:BR$41)+IF('Res 1ªEval'!BT31="",0,'Res 1ªEval'!BT31*SUM(Programacion!BR$28:BR$34)/SUM(Programacion!BR$28:BR$41)))))</f>
        <v/>
      </c>
      <c r="BU31" s="270" t="str">
        <f>IF($C31="","",IF(SUM(Programacion!BS$28:BS$41)=0,"",IF(SUM(Programacion!BS$35:BS$41)=0,'Res 1ªEval'!BU31,(IF(Programacion!BS$35="",0,Programacion!BS$35/SUM(Programacion!BS$35:BS$41)*'2 Eval'!$E30)+IF(Programacion!BS$36="",0,Programacion!BS$36/SUM(Programacion!BS$35:BS$41)*'2 Eval'!$F30)+IF(Programacion!BS$37="",0,Programacion!BS$37/SUM(Programacion!BS$35:BS$41)*'2 Eval'!$G30)+IF(Programacion!BS$38="",0,Programacion!BS$38/SUM(Programacion!BS$35:BS$41)*'2 Eval'!$H30)+IF(Programacion!BS$39="",0,Programacion!BS$39/SUM(Programacion!BS$35:BS$41)*'2 Eval'!$I30)+IF(Programacion!BS$40="",0,Programacion!BS$40/SUM(Programacion!BS$35:BS$41)*'2 Eval'!$J30)+IF(Programacion!BS$41="",0,Programacion!BS$41/SUM(Programacion!BS$35:BS$41)*'2 Eval'!$K30))*SUM(Programacion!BS$35:BS$41)/SUM(Programacion!BS$28:BS$41)+IF('Res 1ªEval'!BU31="",0,'Res 1ªEval'!BU31*SUM(Programacion!BS$28:BS$34)/SUM(Programacion!BS$28:BS$41)))))</f>
        <v/>
      </c>
      <c r="BV31" s="270" t="str">
        <f>IF($C31="","",IF(SUM(Programacion!BT$28:BT$41)=0,"",IF(SUM(Programacion!BT$35:BT$41)=0,'Res 1ªEval'!BV31,(IF(Programacion!BT$35="",0,Programacion!BT$35/SUM(Programacion!BT$35:BT$41)*'2 Eval'!$E30)+IF(Programacion!BT$36="",0,Programacion!BT$36/SUM(Programacion!BT$35:BT$41)*'2 Eval'!$F30)+IF(Programacion!BT$37="",0,Programacion!BT$37/SUM(Programacion!BT$35:BT$41)*'2 Eval'!$G30)+IF(Programacion!BT$38="",0,Programacion!BT$38/SUM(Programacion!BT$35:BT$41)*'2 Eval'!$H30)+IF(Programacion!BT$39="",0,Programacion!BT$39/SUM(Programacion!BT$35:BT$41)*'2 Eval'!$I30)+IF(Programacion!BT$40="",0,Programacion!BT$40/SUM(Programacion!BT$35:BT$41)*'2 Eval'!$J30)+IF(Programacion!BT$41="",0,Programacion!BT$41/SUM(Programacion!BT$35:BT$41)*'2 Eval'!$K30))*SUM(Programacion!BT$35:BT$41)/SUM(Programacion!BT$28:BT$41)+IF('Res 1ªEval'!BV31="",0,'Res 1ªEval'!BV31*SUM(Programacion!BT$28:BT$34)/SUM(Programacion!BT$28:BT$41)))))</f>
        <v/>
      </c>
      <c r="BW31" s="270" t="str">
        <f>IF($C31="","",IF(SUM(Programacion!BU$28:BU$41)=0,"",IF(SUM(Programacion!BU$35:BU$41)=0,'Res 1ªEval'!BW31,(IF(Programacion!BU$35="",0,Programacion!BU$35/SUM(Programacion!BU$35:BU$41)*'2 Eval'!$E30)+IF(Programacion!BU$36="",0,Programacion!BU$36/SUM(Programacion!BU$35:BU$41)*'2 Eval'!$F30)+IF(Programacion!BU$37="",0,Programacion!BU$37/SUM(Programacion!BU$35:BU$41)*'2 Eval'!$G30)+IF(Programacion!BU$38="",0,Programacion!BU$38/SUM(Programacion!BU$35:BU$41)*'2 Eval'!$H30)+IF(Programacion!BU$39="",0,Programacion!BU$39/SUM(Programacion!BU$35:BU$41)*'2 Eval'!$I30)+IF(Programacion!BU$40="",0,Programacion!BU$40/SUM(Programacion!BU$35:BU$41)*'2 Eval'!$J30)+IF(Programacion!BU$41="",0,Programacion!BU$41/SUM(Programacion!BU$35:BU$41)*'2 Eval'!$K30))*SUM(Programacion!BU$35:BU$41)/SUM(Programacion!BU$28:BU$41)+IF('Res 1ªEval'!BW31="",0,'Res 1ªEval'!BW31*SUM(Programacion!BU$28:BU$34)/SUM(Programacion!BU$28:BU$41)))))</f>
        <v/>
      </c>
      <c r="BX31" s="270" t="str">
        <f>IF($C31="","",IF(SUM(Programacion!BV$28:BV$41)=0,"",IF(SUM(Programacion!BV$35:BV$41)=0,'Res 1ªEval'!BX31,(IF(Programacion!BV$35="",0,Programacion!BV$35/SUM(Programacion!BV$35:BV$41)*'2 Eval'!$E30)+IF(Programacion!BV$36="",0,Programacion!BV$36/SUM(Programacion!BV$35:BV$41)*'2 Eval'!$F30)+IF(Programacion!BV$37="",0,Programacion!BV$37/SUM(Programacion!BV$35:BV$41)*'2 Eval'!$G30)+IF(Programacion!BV$38="",0,Programacion!BV$38/SUM(Programacion!BV$35:BV$41)*'2 Eval'!$H30)+IF(Programacion!BV$39="",0,Programacion!BV$39/SUM(Programacion!BV$35:BV$41)*'2 Eval'!$I30)+IF(Programacion!BV$40="",0,Programacion!BV$40/SUM(Programacion!BV$35:BV$41)*'2 Eval'!$J30)+IF(Programacion!BV$41="",0,Programacion!BV$41/SUM(Programacion!BV$35:BV$41)*'2 Eval'!$K30))*SUM(Programacion!BV$35:BV$41)/SUM(Programacion!BV$28:BV$41)+IF('Res 1ªEval'!BX31="",0,'Res 1ªEval'!BX31*SUM(Programacion!BV$28:BV$34)/SUM(Programacion!BV$28:BV$41)))))</f>
        <v/>
      </c>
      <c r="BY31" s="270" t="str">
        <f>IF($C31="","",IF(SUM(Programacion!BW$28:BW$41)=0,"",IF(SUM(Programacion!BW$35:BW$41)=0,'Res 1ªEval'!BY31,(IF(Programacion!BW$35="",0,Programacion!BW$35/SUM(Programacion!BW$35:BW$41)*'2 Eval'!$E30)+IF(Programacion!BW$36="",0,Programacion!BW$36/SUM(Programacion!BW$35:BW$41)*'2 Eval'!$F30)+IF(Programacion!BW$37="",0,Programacion!BW$37/SUM(Programacion!BW$35:BW$41)*'2 Eval'!$G30)+IF(Programacion!BW$38="",0,Programacion!BW$38/SUM(Programacion!BW$35:BW$41)*'2 Eval'!$H30)+IF(Programacion!BW$39="",0,Programacion!BW$39/SUM(Programacion!BW$35:BW$41)*'2 Eval'!$I30)+IF(Programacion!BW$40="",0,Programacion!BW$40/SUM(Programacion!BW$35:BW$41)*'2 Eval'!$J30)+IF(Programacion!BW$41="",0,Programacion!BW$41/SUM(Programacion!BW$35:BW$41)*'2 Eval'!$K30))*SUM(Programacion!BW$35:BW$41)/SUM(Programacion!BW$28:BW$41)+IF('Res 1ªEval'!BY31="",0,'Res 1ªEval'!BY31*SUM(Programacion!BW$28:BW$34)/SUM(Programacion!BW$28:BW$41)))))</f>
        <v/>
      </c>
      <c r="BZ31" s="270" t="str">
        <f>IF($C31="","",IF(SUM(Programacion!BX$28:BX$41)=0,"",IF(SUM(Programacion!BX$35:BX$41)=0,'Res 1ªEval'!BZ31,(IF(Programacion!BX$35="",0,Programacion!BX$35/SUM(Programacion!BX$35:BX$41)*'2 Eval'!$E30)+IF(Programacion!BX$36="",0,Programacion!BX$36/SUM(Programacion!BX$35:BX$41)*'2 Eval'!$F30)+IF(Programacion!BX$37="",0,Programacion!BX$37/SUM(Programacion!BX$35:BX$41)*'2 Eval'!$G30)+IF(Programacion!BX$38="",0,Programacion!BX$38/SUM(Programacion!BX$35:BX$41)*'2 Eval'!$H30)+IF(Programacion!BX$39="",0,Programacion!BX$39/SUM(Programacion!BX$35:BX$41)*'2 Eval'!$I30)+IF(Programacion!BX$40="",0,Programacion!BX$40/SUM(Programacion!BX$35:BX$41)*'2 Eval'!$J30)+IF(Programacion!BX$41="",0,Programacion!BX$41/SUM(Programacion!BX$35:BX$41)*'2 Eval'!$K30))*SUM(Programacion!BX$35:BX$41)/SUM(Programacion!BX$28:BX$41)+IF('Res 1ªEval'!BZ31="",0,'Res 1ªEval'!BZ31*SUM(Programacion!BX$28:BX$34)/SUM(Programacion!BX$28:BX$41)))))</f>
        <v/>
      </c>
      <c r="CA31" s="270" t="str">
        <f>IF($C31="","",IF(SUM(Programacion!BY$28:BY$41)=0,"",IF(SUM(Programacion!BY$35:BY$41)=0,'Res 1ªEval'!CA31,(IF(Programacion!BY$35="",0,Programacion!BY$35/SUM(Programacion!BY$35:BY$41)*'2 Eval'!$E30)+IF(Programacion!BY$36="",0,Programacion!BY$36/SUM(Programacion!BY$35:BY$41)*'2 Eval'!$F30)+IF(Programacion!BY$37="",0,Programacion!BY$37/SUM(Programacion!BY$35:BY$41)*'2 Eval'!$G30)+IF(Programacion!BY$38="",0,Programacion!BY$38/SUM(Programacion!BY$35:BY$41)*'2 Eval'!$H30)+IF(Programacion!BY$39="",0,Programacion!BY$39/SUM(Programacion!BY$35:BY$41)*'2 Eval'!$I30)+IF(Programacion!BY$40="",0,Programacion!BY$40/SUM(Programacion!BY$35:BY$41)*'2 Eval'!$J30)+IF(Programacion!BY$41="",0,Programacion!BY$41/SUM(Programacion!BY$35:BY$41)*'2 Eval'!$K30))*SUM(Programacion!BY$35:BY$41)/SUM(Programacion!BY$28:BY$41)+IF('Res 1ªEval'!CA31="",0,'Res 1ªEval'!CA31*SUM(Programacion!BY$28:BY$34)/SUM(Programacion!BY$28:BY$41)))))</f>
        <v/>
      </c>
      <c r="CB31" s="270" t="str">
        <f>IF($C31="","",IF(SUM(Programacion!BZ$28:BZ$41)=0,"",IF(SUM(Programacion!BZ$35:BZ$41)=0,'Res 1ªEval'!CB31,(IF(Programacion!BZ$35="",0,Programacion!BZ$35/SUM(Programacion!BZ$35:BZ$41)*'2 Eval'!$E30)+IF(Programacion!BZ$36="",0,Programacion!BZ$36/SUM(Programacion!BZ$35:BZ$41)*'2 Eval'!$F30)+IF(Programacion!BZ$37="",0,Programacion!BZ$37/SUM(Programacion!BZ$35:BZ$41)*'2 Eval'!$G30)+IF(Programacion!BZ$38="",0,Programacion!BZ$38/SUM(Programacion!BZ$35:BZ$41)*'2 Eval'!$H30)+IF(Programacion!BZ$39="",0,Programacion!BZ$39/SUM(Programacion!BZ$35:BZ$41)*'2 Eval'!$I30)+IF(Programacion!BZ$40="",0,Programacion!BZ$40/SUM(Programacion!BZ$35:BZ$41)*'2 Eval'!$J30)+IF(Programacion!BZ$41="",0,Programacion!BZ$41/SUM(Programacion!BZ$35:BZ$41)*'2 Eval'!$K30))*SUM(Programacion!BZ$35:BZ$41)/SUM(Programacion!BZ$28:BZ$41)+IF('Res 1ªEval'!CB31="",0,'Res 1ªEval'!CB31*SUM(Programacion!BZ$28:BZ$34)/SUM(Programacion!BZ$28:BZ$41)))))</f>
        <v/>
      </c>
      <c r="CC31" s="270" t="str">
        <f>IF($C31="","",IF(SUM(Programacion!CA$28:CA$41)=0,"",IF(SUM(Programacion!CA$35:CA$41)=0,'Res 1ªEval'!CC31,(IF(Programacion!CA$35="",0,Programacion!CA$35/SUM(Programacion!CA$35:CA$41)*'2 Eval'!$E30)+IF(Programacion!CA$36="",0,Programacion!CA$36/SUM(Programacion!CA$35:CA$41)*'2 Eval'!$F30)+IF(Programacion!CA$37="",0,Programacion!CA$37/SUM(Programacion!CA$35:CA$41)*'2 Eval'!$G30)+IF(Programacion!CA$38="",0,Programacion!CA$38/SUM(Programacion!CA$35:CA$41)*'2 Eval'!$H30)+IF(Programacion!CA$39="",0,Programacion!CA$39/SUM(Programacion!CA$35:CA$41)*'2 Eval'!$I30)+IF(Programacion!CA$40="",0,Programacion!CA$40/SUM(Programacion!CA$35:CA$41)*'2 Eval'!$J30)+IF(Programacion!CA$41="",0,Programacion!CA$41/SUM(Programacion!CA$35:CA$41)*'2 Eval'!$K30))*SUM(Programacion!CA$35:CA$41)/SUM(Programacion!CA$28:CA$41)+IF('Res 1ªEval'!CC31="",0,'Res 1ªEval'!CC31*SUM(Programacion!CA$28:CA$34)/SUM(Programacion!CA$28:CA$41)))))</f>
        <v/>
      </c>
      <c r="CD31" s="270" t="str">
        <f>IF($C31="","",IF(SUM(Programacion!CB$28:CB$41)=0,"",IF(SUM(Programacion!CB$35:CB$41)=0,'Res 1ªEval'!CD31,(IF(Programacion!CB$35="",0,Programacion!CB$35/SUM(Programacion!CB$35:CB$41)*'2 Eval'!$E30)+IF(Programacion!CB$36="",0,Programacion!CB$36/SUM(Programacion!CB$35:CB$41)*'2 Eval'!$F30)+IF(Programacion!CB$37="",0,Programacion!CB$37/SUM(Programacion!CB$35:CB$41)*'2 Eval'!$G30)+IF(Programacion!CB$38="",0,Programacion!CB$38/SUM(Programacion!CB$35:CB$41)*'2 Eval'!$H30)+IF(Programacion!CB$39="",0,Programacion!CB$39/SUM(Programacion!CB$35:CB$41)*'2 Eval'!$I30)+IF(Programacion!CB$40="",0,Programacion!CB$40/SUM(Programacion!CB$35:CB$41)*'2 Eval'!$J30)+IF(Programacion!CB$41="",0,Programacion!CB$41/SUM(Programacion!CB$35:CB$41)*'2 Eval'!$K30))*SUM(Programacion!CB$35:CB$41)/SUM(Programacion!CB$28:CB$41)+IF('Res 1ªEval'!CD31="",0,'Res 1ªEval'!CD31*SUM(Programacion!CB$28:CB$34)/SUM(Programacion!CB$28:CB$41)))))</f>
        <v/>
      </c>
      <c r="CE31" s="270" t="str">
        <f>IF($C31="","",IF(SUM(Programacion!CC$28:CC$41)=0,"",IF(SUM(Programacion!CC$35:CC$41)=0,'Res 1ªEval'!CE31,(IF(Programacion!CC$35="",0,Programacion!CC$35/SUM(Programacion!CC$35:CC$41)*'2 Eval'!$E30)+IF(Programacion!CC$36="",0,Programacion!CC$36/SUM(Programacion!CC$35:CC$41)*'2 Eval'!$F30)+IF(Programacion!CC$37="",0,Programacion!CC$37/SUM(Programacion!CC$35:CC$41)*'2 Eval'!$G30)+IF(Programacion!CC$38="",0,Programacion!CC$38/SUM(Programacion!CC$35:CC$41)*'2 Eval'!$H30)+IF(Programacion!CC$39="",0,Programacion!CC$39/SUM(Programacion!CC$35:CC$41)*'2 Eval'!$I30)+IF(Programacion!CC$40="",0,Programacion!CC$40/SUM(Programacion!CC$35:CC$41)*'2 Eval'!$J30)+IF(Programacion!CC$41="",0,Programacion!CC$41/SUM(Programacion!CC$35:CC$41)*'2 Eval'!$K30))*SUM(Programacion!CC$35:CC$41)/SUM(Programacion!CC$28:CC$41)+IF('Res 1ªEval'!CE31="",0,'Res 1ªEval'!CE31*SUM(Programacion!CC$28:CC$34)/SUM(Programacion!CC$28:CC$41)))))</f>
        <v/>
      </c>
      <c r="CF31" s="270" t="str">
        <f>IF($C31="","",IF(SUM(Programacion!CD$28:CD$41)=0,"",IF(SUM(Programacion!CD$35:CD$41)=0,'Res 1ªEval'!CF31,(IF(Programacion!CD$35="",0,Programacion!CD$35/SUM(Programacion!CD$35:CD$41)*'2 Eval'!$E30)+IF(Programacion!CD$36="",0,Programacion!CD$36/SUM(Programacion!CD$35:CD$41)*'2 Eval'!$F30)+IF(Programacion!CD$37="",0,Programacion!CD$37/SUM(Programacion!CD$35:CD$41)*'2 Eval'!$G30)+IF(Programacion!CD$38="",0,Programacion!CD$38/SUM(Programacion!CD$35:CD$41)*'2 Eval'!$H30)+IF(Programacion!CD$39="",0,Programacion!CD$39/SUM(Programacion!CD$35:CD$41)*'2 Eval'!$I30)+IF(Programacion!CD$40="",0,Programacion!CD$40/SUM(Programacion!CD$35:CD$41)*'2 Eval'!$J30)+IF(Programacion!CD$41="",0,Programacion!CD$41/SUM(Programacion!CD$35:CD$41)*'2 Eval'!$K30))*SUM(Programacion!CD$35:CD$41)/SUM(Programacion!CD$28:CD$41)+IF('Res 1ªEval'!CF31="",0,'Res 1ªEval'!CF31*SUM(Programacion!CD$28:CD$34)/SUM(Programacion!CD$28:CD$41)))))</f>
        <v/>
      </c>
      <c r="CG31" s="270" t="str">
        <f>IF($C31="","",IF(SUM(Programacion!CE$28:CE$41)=0,"",IF(SUM(Programacion!CE$35:CE$41)=0,'Res 1ªEval'!CG31,(IF(Programacion!CE$35="",0,Programacion!CE$35/SUM(Programacion!CE$35:CE$41)*'2 Eval'!$E30)+IF(Programacion!CE$36="",0,Programacion!CE$36/SUM(Programacion!CE$35:CE$41)*'2 Eval'!$F30)+IF(Programacion!CE$37="",0,Programacion!CE$37/SUM(Programacion!CE$35:CE$41)*'2 Eval'!$G30)+IF(Programacion!CE$38="",0,Programacion!CE$38/SUM(Programacion!CE$35:CE$41)*'2 Eval'!$H30)+IF(Programacion!CE$39="",0,Programacion!CE$39/SUM(Programacion!CE$35:CE$41)*'2 Eval'!$I30)+IF(Programacion!CE$40="",0,Programacion!CE$40/SUM(Programacion!CE$35:CE$41)*'2 Eval'!$J30)+IF(Programacion!CE$41="",0,Programacion!CE$41/SUM(Programacion!CE$35:CE$41)*'2 Eval'!$K30))*SUM(Programacion!CE$35:CE$41)/SUM(Programacion!CE$28:CE$41)+IF('Res 1ªEval'!CG31="",0,'Res 1ªEval'!CG31*SUM(Programacion!CE$28:CE$34)/SUM(Programacion!CE$28:CE$41)))))</f>
        <v/>
      </c>
      <c r="CH31" s="270" t="str">
        <f>IF($C31="","",IF(SUM(Programacion!CF$28:CF$41)=0,"",IF(SUM(Programacion!CF$35:CF$41)=0,'Res 1ªEval'!CH31,(IF(Programacion!CF$35="",0,Programacion!CF$35/SUM(Programacion!CF$35:CF$41)*'2 Eval'!$E30)+IF(Programacion!CF$36="",0,Programacion!CF$36/SUM(Programacion!CF$35:CF$41)*'2 Eval'!$F30)+IF(Programacion!CF$37="",0,Programacion!CF$37/SUM(Programacion!CF$35:CF$41)*'2 Eval'!$G30)+IF(Programacion!CF$38="",0,Programacion!CF$38/SUM(Programacion!CF$35:CF$41)*'2 Eval'!$H30)+IF(Programacion!CF$39="",0,Programacion!CF$39/SUM(Programacion!CF$35:CF$41)*'2 Eval'!$I30)+IF(Programacion!CF$40="",0,Programacion!CF$40/SUM(Programacion!CF$35:CF$41)*'2 Eval'!$J30)+IF(Programacion!CF$41="",0,Programacion!CF$41/SUM(Programacion!CF$35:CF$41)*'2 Eval'!$K30))*SUM(Programacion!CF$35:CF$41)/SUM(Programacion!CF$28:CF$41)+IF('Res 1ªEval'!CH31="",0,'Res 1ªEval'!CH31*SUM(Programacion!CF$28:CF$34)/SUM(Programacion!CF$28:CF$41)))))</f>
        <v/>
      </c>
      <c r="CI31" s="270" t="str">
        <f>IF($C31="","",IF(SUM(Programacion!CG$28:CG$41)=0,"",IF(SUM(Programacion!CG$35:CG$41)=0,'Res 1ªEval'!CI31,(IF(Programacion!CG$35="",0,Programacion!CG$35/SUM(Programacion!CG$35:CG$41)*'2 Eval'!$E30)+IF(Programacion!CG$36="",0,Programacion!CG$36/SUM(Programacion!CG$35:CG$41)*'2 Eval'!$F30)+IF(Programacion!CG$37="",0,Programacion!CG$37/SUM(Programacion!CG$35:CG$41)*'2 Eval'!$G30)+IF(Programacion!CG$38="",0,Programacion!CG$38/SUM(Programacion!CG$35:CG$41)*'2 Eval'!$H30)+IF(Programacion!CG$39="",0,Programacion!CG$39/SUM(Programacion!CG$35:CG$41)*'2 Eval'!$I30)+IF(Programacion!CG$40="",0,Programacion!CG$40/SUM(Programacion!CG$35:CG$41)*'2 Eval'!$J30)+IF(Programacion!CG$41="",0,Programacion!CG$41/SUM(Programacion!CG$35:CG$41)*'2 Eval'!$K30))*SUM(Programacion!CG$35:CG$41)/SUM(Programacion!CG$28:CG$41)+IF('Res 1ªEval'!CI31="",0,'Res 1ªEval'!CI31*SUM(Programacion!CG$28:CG$34)/SUM(Programacion!CG$28:CG$41)))))</f>
        <v/>
      </c>
      <c r="CJ31" s="270" t="str">
        <f>IF($C31="","",IF(SUM(Programacion!CH$28:CH$41)=0,"",IF(SUM(Programacion!CH$35:CH$41)=0,'Res 1ªEval'!CJ31,(IF(Programacion!CH$35="",0,Programacion!CH$35/SUM(Programacion!CH$35:CH$41)*'2 Eval'!$E30)+IF(Programacion!CH$36="",0,Programacion!CH$36/SUM(Programacion!CH$35:CH$41)*'2 Eval'!$F30)+IF(Programacion!CH$37="",0,Programacion!CH$37/SUM(Programacion!CH$35:CH$41)*'2 Eval'!$G30)+IF(Programacion!CH$38="",0,Programacion!CH$38/SUM(Programacion!CH$35:CH$41)*'2 Eval'!$H30)+IF(Programacion!CH$39="",0,Programacion!CH$39/SUM(Programacion!CH$35:CH$41)*'2 Eval'!$I30)+IF(Programacion!CH$40="",0,Programacion!CH$40/SUM(Programacion!CH$35:CH$41)*'2 Eval'!$J30)+IF(Programacion!CH$41="",0,Programacion!CH$41/SUM(Programacion!CH$35:CH$41)*'2 Eval'!$K30))*SUM(Programacion!CH$35:CH$41)/SUM(Programacion!CH$28:CH$41)+IF('Res 1ªEval'!CJ31="",0,'Res 1ªEval'!CJ31*SUM(Programacion!CH$28:CH$34)/SUM(Programacion!CH$28:CH$41)))))</f>
        <v/>
      </c>
      <c r="CK31" s="270" t="str">
        <f>IF($C31="","",IF(SUM(Programacion!CI$28:CI$41)=0,"",IF(SUM(Programacion!CI$35:CI$41)=0,'Res 1ªEval'!CK31,(IF(Programacion!CI$35="",0,Programacion!CI$35/SUM(Programacion!CI$35:CI$41)*'2 Eval'!$E30)+IF(Programacion!CI$36="",0,Programacion!CI$36/SUM(Programacion!CI$35:CI$41)*'2 Eval'!$F30)+IF(Programacion!CI$37="",0,Programacion!CI$37/SUM(Programacion!CI$35:CI$41)*'2 Eval'!$G30)+IF(Programacion!CI$38="",0,Programacion!CI$38/SUM(Programacion!CI$35:CI$41)*'2 Eval'!$H30)+IF(Programacion!CI$39="",0,Programacion!CI$39/SUM(Programacion!CI$35:CI$41)*'2 Eval'!$I30)+IF(Programacion!CI$40="",0,Programacion!CI$40/SUM(Programacion!CI$35:CI$41)*'2 Eval'!$J30)+IF(Programacion!CI$41="",0,Programacion!CI$41/SUM(Programacion!CI$35:CI$41)*'2 Eval'!$K30))*SUM(Programacion!CI$35:CI$41)/SUM(Programacion!CI$28:CI$41)+IF('Res 1ªEval'!CK31="",0,'Res 1ªEval'!CK31*SUM(Programacion!CI$28:CI$34)/SUM(Programacion!CI$28:CI$41)))))</f>
        <v/>
      </c>
      <c r="CL31" s="270" t="str">
        <f>IF($C31="","",IF(SUM(Programacion!CJ$28:CJ$41)=0,"",IF(SUM(Programacion!CJ$35:CJ$41)=0,'Res 1ªEval'!CL31,(IF(Programacion!CJ$35="",0,Programacion!CJ$35/SUM(Programacion!CJ$35:CJ$41)*'2 Eval'!$E30)+IF(Programacion!CJ$36="",0,Programacion!CJ$36/SUM(Programacion!CJ$35:CJ$41)*'2 Eval'!$F30)+IF(Programacion!CJ$37="",0,Programacion!CJ$37/SUM(Programacion!CJ$35:CJ$41)*'2 Eval'!$G30)+IF(Programacion!CJ$38="",0,Programacion!CJ$38/SUM(Programacion!CJ$35:CJ$41)*'2 Eval'!$H30)+IF(Programacion!CJ$39="",0,Programacion!CJ$39/SUM(Programacion!CJ$35:CJ$41)*'2 Eval'!$I30)+IF(Programacion!CJ$40="",0,Programacion!CJ$40/SUM(Programacion!CJ$35:CJ$41)*'2 Eval'!$J30)+IF(Programacion!CJ$41="",0,Programacion!CJ$41/SUM(Programacion!CJ$35:CJ$41)*'2 Eval'!$K30))*SUM(Programacion!CJ$35:CJ$41)/SUM(Programacion!CJ$28:CJ$41)+IF('Res 1ªEval'!CL31="",0,'Res 1ªEval'!CL31*SUM(Programacion!CJ$28:CJ$34)/SUM(Programacion!CJ$28:CJ$41)))))</f>
        <v/>
      </c>
      <c r="CM31" s="270" t="str">
        <f>IF($C31="","",IF(SUM(Programacion!CK$28:CK$41)=0,"",IF(SUM(Programacion!CK$35:CK$41)=0,'Res 1ªEval'!CM31,(IF(Programacion!CK$35="",0,Programacion!CK$35/SUM(Programacion!CK$35:CK$41)*'2 Eval'!$E30)+IF(Programacion!CK$36="",0,Programacion!CK$36/SUM(Programacion!CK$35:CK$41)*'2 Eval'!$F30)+IF(Programacion!CK$37="",0,Programacion!CK$37/SUM(Programacion!CK$35:CK$41)*'2 Eval'!$G30)+IF(Programacion!CK$38="",0,Programacion!CK$38/SUM(Programacion!CK$35:CK$41)*'2 Eval'!$H30)+IF(Programacion!CK$39="",0,Programacion!CK$39/SUM(Programacion!CK$35:CK$41)*'2 Eval'!$I30)+IF(Programacion!CK$40="",0,Programacion!CK$40/SUM(Programacion!CK$35:CK$41)*'2 Eval'!$J30)+IF(Programacion!CK$41="",0,Programacion!CK$41/SUM(Programacion!CK$35:CK$41)*'2 Eval'!$K30))*SUM(Programacion!CK$35:CK$41)/SUM(Programacion!CK$28:CK$41)+IF('Res 1ªEval'!CM31="",0,'Res 1ªEval'!CM31*SUM(Programacion!CK$28:CK$34)/SUM(Programacion!CK$28:CK$41)))))</f>
        <v/>
      </c>
      <c r="CN31" s="270" t="str">
        <f>IF($C31="","",IF(SUM(Programacion!CL$28:CL$41)=0,"",IF(SUM(Programacion!CL$35:CL$41)=0,'Res 1ªEval'!CN31,(IF(Programacion!CL$35="",0,Programacion!CL$35/SUM(Programacion!CL$35:CL$41)*'2 Eval'!$E30)+IF(Programacion!CL$36="",0,Programacion!CL$36/SUM(Programacion!CL$35:CL$41)*'2 Eval'!$F30)+IF(Programacion!CL$37="",0,Programacion!CL$37/SUM(Programacion!CL$35:CL$41)*'2 Eval'!$G30)+IF(Programacion!CL$38="",0,Programacion!CL$38/SUM(Programacion!CL$35:CL$41)*'2 Eval'!$H30)+IF(Programacion!CL$39="",0,Programacion!CL$39/SUM(Programacion!CL$35:CL$41)*'2 Eval'!$I30)+IF(Programacion!CL$40="",0,Programacion!CL$40/SUM(Programacion!CL$35:CL$41)*'2 Eval'!$J30)+IF(Programacion!CL$41="",0,Programacion!CL$41/SUM(Programacion!CL$35:CL$41)*'2 Eval'!$K30))*SUM(Programacion!CL$35:CL$41)/SUM(Programacion!CL$28:CL$41)+IF('Res 1ªEval'!CN31="",0,'Res 1ªEval'!CN31*SUM(Programacion!CL$28:CL$34)/SUM(Programacion!CL$28:CL$41)))))</f>
        <v/>
      </c>
      <c r="CO31" s="270" t="str">
        <f>IF($C31="","",IF(SUM(Programacion!CM$28:CM$41)=0,"",IF(SUM(Programacion!CM$35:CM$41)=0,'Res 1ªEval'!CO31,(IF(Programacion!CM$35="",0,Programacion!CM$35/SUM(Programacion!CM$35:CM$41)*'2 Eval'!$E30)+IF(Programacion!CM$36="",0,Programacion!CM$36/SUM(Programacion!CM$35:CM$41)*'2 Eval'!$F30)+IF(Programacion!CM$37="",0,Programacion!CM$37/SUM(Programacion!CM$35:CM$41)*'2 Eval'!$G30)+IF(Programacion!CM$38="",0,Programacion!CM$38/SUM(Programacion!CM$35:CM$41)*'2 Eval'!$H30)+IF(Programacion!CM$39="",0,Programacion!CM$39/SUM(Programacion!CM$35:CM$41)*'2 Eval'!$I30)+IF(Programacion!CM$40="",0,Programacion!CM$40/SUM(Programacion!CM$35:CM$41)*'2 Eval'!$J30)+IF(Programacion!CM$41="",0,Programacion!CM$41/SUM(Programacion!CM$35:CM$41)*'2 Eval'!$K30))*SUM(Programacion!CM$35:CM$41)/SUM(Programacion!CM$28:CM$41)+IF('Res 1ªEval'!CO31="",0,'Res 1ªEval'!CO31*SUM(Programacion!CM$28:CM$34)/SUM(Programacion!CM$28:CM$41)))))</f>
        <v/>
      </c>
      <c r="CP31" s="270" t="str">
        <f>IF($C31="","",IF(SUM(Programacion!CN$28:CN$41)=0,"",IF(SUM(Programacion!CN$35:CN$41)=0,'Res 1ªEval'!CP31,(IF(Programacion!CN$35="",0,Programacion!CN$35/SUM(Programacion!CN$35:CN$41)*'2 Eval'!$E30)+IF(Programacion!CN$36="",0,Programacion!CN$36/SUM(Programacion!CN$35:CN$41)*'2 Eval'!$F30)+IF(Programacion!CN$37="",0,Programacion!CN$37/SUM(Programacion!CN$35:CN$41)*'2 Eval'!$G30)+IF(Programacion!CN$38="",0,Programacion!CN$38/SUM(Programacion!CN$35:CN$41)*'2 Eval'!$H30)+IF(Programacion!CN$39="",0,Programacion!CN$39/SUM(Programacion!CN$35:CN$41)*'2 Eval'!$I30)+IF(Programacion!CN$40="",0,Programacion!CN$40/SUM(Programacion!CN$35:CN$41)*'2 Eval'!$J30)+IF(Programacion!CN$41="",0,Programacion!CN$41/SUM(Programacion!CN$35:CN$41)*'2 Eval'!$K30))*SUM(Programacion!CN$35:CN$41)/SUM(Programacion!CN$28:CN$41)+IF('Res 1ªEval'!CP31="",0,'Res 1ªEval'!CP31*SUM(Programacion!CN$28:CN$34)/SUM(Programacion!CN$28:CN$41)))))</f>
        <v/>
      </c>
      <c r="CQ31" s="270" t="str">
        <f>IF($C31="","",IF(SUM(Programacion!CO$28:CO$41)=0,"",IF(SUM(Programacion!CO$35:CO$41)=0,'Res 1ªEval'!CQ31,(IF(Programacion!CO$35="",0,Programacion!CO$35/SUM(Programacion!CO$35:CO$41)*'2 Eval'!$E30)+IF(Programacion!CO$36="",0,Programacion!CO$36/SUM(Programacion!CO$35:CO$41)*'2 Eval'!$F30)+IF(Programacion!CO$37="",0,Programacion!CO$37/SUM(Programacion!CO$35:CO$41)*'2 Eval'!$G30)+IF(Programacion!CO$38="",0,Programacion!CO$38/SUM(Programacion!CO$35:CO$41)*'2 Eval'!$H30)+IF(Programacion!CO$39="",0,Programacion!CO$39/SUM(Programacion!CO$35:CO$41)*'2 Eval'!$I30)+IF(Programacion!CO$40="",0,Programacion!CO$40/SUM(Programacion!CO$35:CO$41)*'2 Eval'!$J30)+IF(Programacion!CO$41="",0,Programacion!CO$41/SUM(Programacion!CO$35:CO$41)*'2 Eval'!$K30))*SUM(Programacion!CO$35:CO$41)/SUM(Programacion!CO$28:CO$41)+IF('Res 1ªEval'!CQ31="",0,'Res 1ªEval'!CQ31*SUM(Programacion!CO$28:CO$34)/SUM(Programacion!CO$28:CO$41)))))</f>
        <v/>
      </c>
      <c r="CR31" s="270" t="str">
        <f>IF($C31="","",IF(SUM(Programacion!CP$28:CP$41)=0,"",IF(SUM(Programacion!CP$35:CP$41)=0,'Res 1ªEval'!CR31,(IF(Programacion!CP$35="",0,Programacion!CP$35/SUM(Programacion!CP$35:CP$41)*'2 Eval'!$E30)+IF(Programacion!CP$36="",0,Programacion!CP$36/SUM(Programacion!CP$35:CP$41)*'2 Eval'!$F30)+IF(Programacion!CP$37="",0,Programacion!CP$37/SUM(Programacion!CP$35:CP$41)*'2 Eval'!$G30)+IF(Programacion!CP$38="",0,Programacion!CP$38/SUM(Programacion!CP$35:CP$41)*'2 Eval'!$H30)+IF(Programacion!CP$39="",0,Programacion!CP$39/SUM(Programacion!CP$35:CP$41)*'2 Eval'!$I30)+IF(Programacion!CP$40="",0,Programacion!CP$40/SUM(Programacion!CP$35:CP$41)*'2 Eval'!$J30)+IF(Programacion!CP$41="",0,Programacion!CP$41/SUM(Programacion!CP$35:CP$41)*'2 Eval'!$K30))*SUM(Programacion!CP$35:CP$41)/SUM(Programacion!CP$28:CP$41)+IF('Res 1ªEval'!CR31="",0,'Res 1ªEval'!CR31*SUM(Programacion!CP$28:CP$34)/SUM(Programacion!CP$28:CP$41)))))</f>
        <v/>
      </c>
      <c r="CS31" s="270" t="str">
        <f>IF($C31="","",IF(SUM(Programacion!CQ$28:CQ$41)=0,"",IF(SUM(Programacion!CQ$35:CQ$41)=0,'Res 1ªEval'!CS31,(IF(Programacion!CQ$35="",0,Programacion!CQ$35/SUM(Programacion!CQ$35:CQ$41)*'2 Eval'!$E30)+IF(Programacion!CQ$36="",0,Programacion!CQ$36/SUM(Programacion!CQ$35:CQ$41)*'2 Eval'!$F30)+IF(Programacion!CQ$37="",0,Programacion!CQ$37/SUM(Programacion!CQ$35:CQ$41)*'2 Eval'!$G30)+IF(Programacion!CQ$38="",0,Programacion!CQ$38/SUM(Programacion!CQ$35:CQ$41)*'2 Eval'!$H30)+IF(Programacion!CQ$39="",0,Programacion!CQ$39/SUM(Programacion!CQ$35:CQ$41)*'2 Eval'!$I30)+IF(Programacion!CQ$40="",0,Programacion!CQ$40/SUM(Programacion!CQ$35:CQ$41)*'2 Eval'!$J30)+IF(Programacion!CQ$41="",0,Programacion!CQ$41/SUM(Programacion!CQ$35:CQ$41)*'2 Eval'!$K30))*SUM(Programacion!CQ$35:CQ$41)/SUM(Programacion!CQ$28:CQ$41)+IF('Res 1ªEval'!CS31="",0,'Res 1ªEval'!CS31*SUM(Programacion!CQ$28:CQ$34)/SUM(Programacion!CQ$28:CQ$41)))))</f>
        <v/>
      </c>
      <c r="CT31" s="270" t="str">
        <f>IF($C31="","",IF(SUM(Programacion!CR$28:CR$41)=0,"",IF(SUM(Programacion!CR$35:CR$41)=0,'Res 1ªEval'!CT31,(IF(Programacion!CR$35="",0,Programacion!CR$35/SUM(Programacion!CR$35:CR$41)*'2 Eval'!$E30)+IF(Programacion!CR$36="",0,Programacion!CR$36/SUM(Programacion!CR$35:CR$41)*'2 Eval'!$F30)+IF(Programacion!CR$37="",0,Programacion!CR$37/SUM(Programacion!CR$35:CR$41)*'2 Eval'!$G30)+IF(Programacion!CR$38="",0,Programacion!CR$38/SUM(Programacion!CR$35:CR$41)*'2 Eval'!$H30)+IF(Programacion!CR$39="",0,Programacion!CR$39/SUM(Programacion!CR$35:CR$41)*'2 Eval'!$I30)+IF(Programacion!CR$40="",0,Programacion!CR$40/SUM(Programacion!CR$35:CR$41)*'2 Eval'!$J30)+IF(Programacion!CR$41="",0,Programacion!CR$41/SUM(Programacion!CR$35:CR$41)*'2 Eval'!$K30))*SUM(Programacion!CR$35:CR$41)/SUM(Programacion!CR$28:CR$41)+IF('Res 1ªEval'!CT31="",0,'Res 1ªEval'!CT31*SUM(Programacion!CR$28:CR$34)/SUM(Programacion!CR$28:CR$41)))))</f>
        <v/>
      </c>
      <c r="CU31" s="270" t="str">
        <f>IF($C31="","",IF(SUM(Programacion!CS$28:CS$41)=0,"",IF(SUM(Programacion!CS$35:CS$41)=0,'Res 1ªEval'!CU31,(IF(Programacion!CS$35="",0,Programacion!CS$35/SUM(Programacion!CS$35:CS$41)*'2 Eval'!$E30)+IF(Programacion!CS$36="",0,Programacion!CS$36/SUM(Programacion!CS$35:CS$41)*'2 Eval'!$F30)+IF(Programacion!CS$37="",0,Programacion!CS$37/SUM(Programacion!CS$35:CS$41)*'2 Eval'!$G30)+IF(Programacion!CS$38="",0,Programacion!CS$38/SUM(Programacion!CS$35:CS$41)*'2 Eval'!$H30)+IF(Programacion!CS$39="",0,Programacion!CS$39/SUM(Programacion!CS$35:CS$41)*'2 Eval'!$I30)+IF(Programacion!CS$40="",0,Programacion!CS$40/SUM(Programacion!CS$35:CS$41)*'2 Eval'!$J30)+IF(Programacion!CS$41="",0,Programacion!CS$41/SUM(Programacion!CS$35:CS$41)*'2 Eval'!$K30))*SUM(Programacion!CS$35:CS$41)/SUM(Programacion!CS$28:CS$41)+IF('Res 1ªEval'!CU31="",0,'Res 1ªEval'!CU31*SUM(Programacion!CS$28:CS$34)/SUM(Programacion!CS$28:CS$41)))))</f>
        <v/>
      </c>
      <c r="CV31" s="270" t="str">
        <f>IF($C31="","",IF(SUM(Programacion!CT$28:CT$41)=0,"",IF(SUM(Programacion!CT$35:CT$41)=0,'Res 1ªEval'!CV31,(IF(Programacion!CT$35="",0,Programacion!CT$35/SUM(Programacion!CT$35:CT$41)*'2 Eval'!$E30)+IF(Programacion!CT$36="",0,Programacion!CT$36/SUM(Programacion!CT$35:CT$41)*'2 Eval'!$F30)+IF(Programacion!CT$37="",0,Programacion!CT$37/SUM(Programacion!CT$35:CT$41)*'2 Eval'!$G30)+IF(Programacion!CT$38="",0,Programacion!CT$38/SUM(Programacion!CT$35:CT$41)*'2 Eval'!$H30)+IF(Programacion!CT$39="",0,Programacion!CT$39/SUM(Programacion!CT$35:CT$41)*'2 Eval'!$I30)+IF(Programacion!CT$40="",0,Programacion!CT$40/SUM(Programacion!CT$35:CT$41)*'2 Eval'!$J30)+IF(Programacion!CT$41="",0,Programacion!CT$41/SUM(Programacion!CT$35:CT$41)*'2 Eval'!$K30))*SUM(Programacion!CT$35:CT$41)/SUM(Programacion!CT$28:CT$41)+IF('Res 1ªEval'!CV31="",0,'Res 1ªEval'!CV31*SUM(Programacion!CT$28:CT$34)/SUM(Programacion!CT$28:CT$41)))))</f>
        <v/>
      </c>
      <c r="CW31" s="270" t="str">
        <f>IF($C31="","",IF(SUM(Programacion!CU$28:CU$41)=0,"",IF(SUM(Programacion!CU$35:CU$41)=0,'Res 1ªEval'!CW31,(IF(Programacion!CU$35="",0,Programacion!CU$35/SUM(Programacion!CU$35:CU$41)*'2 Eval'!$E30)+IF(Programacion!CU$36="",0,Programacion!CU$36/SUM(Programacion!CU$35:CU$41)*'2 Eval'!$F30)+IF(Programacion!CU$37="",0,Programacion!CU$37/SUM(Programacion!CU$35:CU$41)*'2 Eval'!$G30)+IF(Programacion!CU$38="",0,Programacion!CU$38/SUM(Programacion!CU$35:CU$41)*'2 Eval'!$H30)+IF(Programacion!CU$39="",0,Programacion!CU$39/SUM(Programacion!CU$35:CU$41)*'2 Eval'!$I30)+IF(Programacion!CU$40="",0,Programacion!CU$40/SUM(Programacion!CU$35:CU$41)*'2 Eval'!$J30)+IF(Programacion!CU$41="",0,Programacion!CU$41/SUM(Programacion!CU$35:CU$41)*'2 Eval'!$K30))*SUM(Programacion!CU$35:CU$41)/SUM(Programacion!CU$28:CU$41)+IF('Res 1ªEval'!CW31="",0,'Res 1ªEval'!CW31*SUM(Programacion!CU$28:CU$34)/SUM(Programacion!CU$28:CU$41)))))</f>
        <v/>
      </c>
      <c r="CX31" s="270" t="str">
        <f>IF($C31="","",IF(SUM(Programacion!CV$28:CV$41)=0,"",IF(SUM(Programacion!CV$35:CV$41)=0,'Res 1ªEval'!CX31,(IF(Programacion!CV$35="",0,Programacion!CV$35/SUM(Programacion!CV$35:CV$41)*'2 Eval'!$E30)+IF(Programacion!CV$36="",0,Programacion!CV$36/SUM(Programacion!CV$35:CV$41)*'2 Eval'!$F30)+IF(Programacion!CV$37="",0,Programacion!CV$37/SUM(Programacion!CV$35:CV$41)*'2 Eval'!$G30)+IF(Programacion!CV$38="",0,Programacion!CV$38/SUM(Programacion!CV$35:CV$41)*'2 Eval'!$H30)+IF(Programacion!CV$39="",0,Programacion!CV$39/SUM(Programacion!CV$35:CV$41)*'2 Eval'!$I30)+IF(Programacion!CV$40="",0,Programacion!CV$40/SUM(Programacion!CV$35:CV$41)*'2 Eval'!$J30)+IF(Programacion!CV$41="",0,Programacion!CV$41/SUM(Programacion!CV$35:CV$41)*'2 Eval'!$K30))*SUM(Programacion!CV$35:CV$41)/SUM(Programacion!CV$28:CV$41)+IF('Res 1ªEval'!CX31="",0,'Res 1ªEval'!CX31*SUM(Programacion!CV$28:CV$34)/SUM(Programacion!CV$28:CV$41)))))</f>
        <v/>
      </c>
      <c r="CY31" s="270" t="str">
        <f>IF($C31="","",IF(SUM(Programacion!CW$28:CW$41)=0,"",IF(SUM(Programacion!CW$35:CW$41)=0,'Res 1ªEval'!CY31,(IF(Programacion!CW$35="",0,Programacion!CW$35/SUM(Programacion!CW$35:CW$41)*'2 Eval'!$E30)+IF(Programacion!CW$36="",0,Programacion!CW$36/SUM(Programacion!CW$35:CW$41)*'2 Eval'!$F30)+IF(Programacion!CW$37="",0,Programacion!CW$37/SUM(Programacion!CW$35:CW$41)*'2 Eval'!$G30)+IF(Programacion!CW$38="",0,Programacion!CW$38/SUM(Programacion!CW$35:CW$41)*'2 Eval'!$H30)+IF(Programacion!CW$39="",0,Programacion!CW$39/SUM(Programacion!CW$35:CW$41)*'2 Eval'!$I30)+IF(Programacion!CW$40="",0,Programacion!CW$40/SUM(Programacion!CW$35:CW$41)*'2 Eval'!$J30)+IF(Programacion!CW$41="",0,Programacion!CW$41/SUM(Programacion!CW$35:CW$41)*'2 Eval'!$K30))*SUM(Programacion!CW$35:CW$41)/SUM(Programacion!CW$28:CW$41)+IF('Res 1ªEval'!CY31="",0,'Res 1ªEval'!CY31*SUM(Programacion!CW$28:CW$34)/SUM(Programacion!CW$28:CW$41)))))</f>
        <v/>
      </c>
      <c r="CZ31" s="270" t="str">
        <f>IF($C31="","",IF(SUM(Programacion!CX$28:CX$41)=0,"",IF(SUM(Programacion!CX$35:CX$41)=0,'Res 1ªEval'!CZ31,(IF(Programacion!CX$35="",0,Programacion!CX$35/SUM(Programacion!CX$35:CX$41)*'2 Eval'!$E30)+IF(Programacion!CX$36="",0,Programacion!CX$36/SUM(Programacion!CX$35:CX$41)*'2 Eval'!$F30)+IF(Programacion!CX$37="",0,Programacion!CX$37/SUM(Programacion!CX$35:CX$41)*'2 Eval'!$G30)+IF(Programacion!CX$38="",0,Programacion!CX$38/SUM(Programacion!CX$35:CX$41)*'2 Eval'!$H30)+IF(Programacion!CX$39="",0,Programacion!CX$39/SUM(Programacion!CX$35:CX$41)*'2 Eval'!$I30)+IF(Programacion!CX$40="",0,Programacion!CX$40/SUM(Programacion!CX$35:CX$41)*'2 Eval'!$J30)+IF(Programacion!CX$41="",0,Programacion!CX$41/SUM(Programacion!CX$35:CX$41)*'2 Eval'!$K30))*SUM(Programacion!CX$35:CX$41)/SUM(Programacion!CX$28:CX$41)+IF('Res 1ªEval'!CZ31="",0,'Res 1ªEval'!CZ31*SUM(Programacion!CX$28:CX$34)/SUM(Programacion!CX$28:CX$41)))))</f>
        <v/>
      </c>
      <c r="DA31" s="270" t="str">
        <f>IF($C31="","",IF(SUM(Programacion!CY$28:CY$41)=0,"",IF(SUM(Programacion!CY$35:CY$41)=0,'Res 1ªEval'!DA31,(IF(Programacion!CY$35="",0,Programacion!CY$35/SUM(Programacion!CY$35:CY$41)*'2 Eval'!$E30)+IF(Programacion!CY$36="",0,Programacion!CY$36/SUM(Programacion!CY$35:CY$41)*'2 Eval'!$F30)+IF(Programacion!CY$37="",0,Programacion!CY$37/SUM(Programacion!CY$35:CY$41)*'2 Eval'!$G30)+IF(Programacion!CY$38="",0,Programacion!CY$38/SUM(Programacion!CY$35:CY$41)*'2 Eval'!$H30)+IF(Programacion!CY$39="",0,Programacion!CY$39/SUM(Programacion!CY$35:CY$41)*'2 Eval'!$I30)+IF(Programacion!CY$40="",0,Programacion!CY$40/SUM(Programacion!CY$35:CY$41)*'2 Eval'!$J30)+IF(Programacion!CY$41="",0,Programacion!CY$41/SUM(Programacion!CY$35:CY$41)*'2 Eval'!$K30))*SUM(Programacion!CY$35:CY$41)/SUM(Programacion!CY$28:CY$41)+IF('Res 1ªEval'!DA31="",0,'Res 1ªEval'!DA31*SUM(Programacion!CY$28:CY$34)/SUM(Programacion!CY$28:CY$41)))))</f>
        <v/>
      </c>
      <c r="DB31" s="270" t="str">
        <f>IF($C31="","",IF(SUM(Programacion!CZ$28:CZ$41)=0,"",IF(SUM(Programacion!CZ$35:CZ$41)=0,'Res 1ªEval'!DB31,(IF(Programacion!CZ$35="",0,Programacion!CZ$35/SUM(Programacion!CZ$35:CZ$41)*'2 Eval'!$E30)+IF(Programacion!CZ$36="",0,Programacion!CZ$36/SUM(Programacion!CZ$35:CZ$41)*'2 Eval'!$F30)+IF(Programacion!CZ$37="",0,Programacion!CZ$37/SUM(Programacion!CZ$35:CZ$41)*'2 Eval'!$G30)+IF(Programacion!CZ$38="",0,Programacion!CZ$38/SUM(Programacion!CZ$35:CZ$41)*'2 Eval'!$H30)+IF(Programacion!CZ$39="",0,Programacion!CZ$39/SUM(Programacion!CZ$35:CZ$41)*'2 Eval'!$I30)+IF(Programacion!CZ$40="",0,Programacion!CZ$40/SUM(Programacion!CZ$35:CZ$41)*'2 Eval'!$J30)+IF(Programacion!CZ$41="",0,Programacion!CZ$41/SUM(Programacion!CZ$35:CZ$41)*'2 Eval'!$K30))*SUM(Programacion!CZ$35:CZ$41)/SUM(Programacion!CZ$28:CZ$41)+IF('Res 1ªEval'!DB31="",0,'Res 1ªEval'!DB31*SUM(Programacion!CZ$28:CZ$34)/SUM(Programacion!CZ$28:CZ$41)))))</f>
        <v/>
      </c>
      <c r="DC31" s="270" t="str">
        <f>IF($C31="","",IF(SUM(Programacion!DA$28:DA$41)=0,"",IF(SUM(Programacion!DA$35:DA$41)=0,'Res 1ªEval'!DC31,(IF(Programacion!DA$35="",0,Programacion!DA$35/SUM(Programacion!DA$35:DA$41)*'2 Eval'!$E30)+IF(Programacion!DA$36="",0,Programacion!DA$36/SUM(Programacion!DA$35:DA$41)*'2 Eval'!$F30)+IF(Programacion!DA$37="",0,Programacion!DA$37/SUM(Programacion!DA$35:DA$41)*'2 Eval'!$G30)+IF(Programacion!DA$38="",0,Programacion!DA$38/SUM(Programacion!DA$35:DA$41)*'2 Eval'!$H30)+IF(Programacion!DA$39="",0,Programacion!DA$39/SUM(Programacion!DA$35:DA$41)*'2 Eval'!$I30)+IF(Programacion!DA$40="",0,Programacion!DA$40/SUM(Programacion!DA$35:DA$41)*'2 Eval'!$J30)+IF(Programacion!DA$41="",0,Programacion!DA$41/SUM(Programacion!DA$35:DA$41)*'2 Eval'!$K30))*SUM(Programacion!DA$35:DA$41)/SUM(Programacion!DA$28:DA$41)+IF('Res 1ªEval'!DC31="",0,'Res 1ªEval'!DC31*SUM(Programacion!DA$28:DA$34)/SUM(Programacion!DA$28:DA$41)))))</f>
        <v/>
      </c>
      <c r="DD31" s="270" t="str">
        <f>IF($C31="","",IF(SUM(Programacion!DB$28:DB$41)=0,"",IF(SUM(Programacion!DB$35:DB$41)=0,'Res 1ªEval'!DD31,(IF(Programacion!DB$35="",0,Programacion!DB$35/SUM(Programacion!DB$35:DB$41)*'2 Eval'!$E30)+IF(Programacion!DB$36="",0,Programacion!DB$36/SUM(Programacion!DB$35:DB$41)*'2 Eval'!$F30)+IF(Programacion!DB$37="",0,Programacion!DB$37/SUM(Programacion!DB$35:DB$41)*'2 Eval'!$G30)+IF(Programacion!DB$38="",0,Programacion!DB$38/SUM(Programacion!DB$35:DB$41)*'2 Eval'!$H30)+IF(Programacion!DB$39="",0,Programacion!DB$39/SUM(Programacion!DB$35:DB$41)*'2 Eval'!$I30)+IF(Programacion!DB$40="",0,Programacion!DB$40/SUM(Programacion!DB$35:DB$41)*'2 Eval'!$J30)+IF(Programacion!DB$41="",0,Programacion!DB$41/SUM(Programacion!DB$35:DB$41)*'2 Eval'!$K30))*SUM(Programacion!DB$35:DB$41)/SUM(Programacion!DB$28:DB$41)+IF('Res 1ªEval'!DD31="",0,'Res 1ªEval'!DD31*SUM(Programacion!DB$28:DB$34)/SUM(Programacion!DB$28:DB$41)))))</f>
        <v/>
      </c>
      <c r="DE31" s="270" t="str">
        <f>IF($C31="","",IF(SUM(Programacion!DC$28:DC$41)=0,"",IF(SUM(Programacion!DC$35:DC$41)=0,'Res 1ªEval'!DE31,(IF(Programacion!DC$35="",0,Programacion!DC$35/SUM(Programacion!DC$35:DC$41)*'2 Eval'!$E30)+IF(Programacion!DC$36="",0,Programacion!DC$36/SUM(Programacion!DC$35:DC$41)*'2 Eval'!$F30)+IF(Programacion!DC$37="",0,Programacion!DC$37/SUM(Programacion!DC$35:DC$41)*'2 Eval'!$G30)+IF(Programacion!DC$38="",0,Programacion!DC$38/SUM(Programacion!DC$35:DC$41)*'2 Eval'!$H30)+IF(Programacion!DC$39="",0,Programacion!DC$39/SUM(Programacion!DC$35:DC$41)*'2 Eval'!$I30)+IF(Programacion!DC$40="",0,Programacion!DC$40/SUM(Programacion!DC$35:DC$41)*'2 Eval'!$J30)+IF(Programacion!DC$41="",0,Programacion!DC$41/SUM(Programacion!DC$35:DC$41)*'2 Eval'!$K30))*SUM(Programacion!DC$35:DC$41)/SUM(Programacion!DC$28:DC$41)+IF('Res 1ªEval'!DE31="",0,'Res 1ªEval'!DE31*SUM(Programacion!DC$28:DC$34)/SUM(Programacion!DC$28:DC$41)))))</f>
        <v/>
      </c>
      <c r="DF31" s="270" t="str">
        <f>IF($C31="","",IF(SUM(Programacion!DD$28:DD$41)=0,"",IF(SUM(Programacion!DD$35:DD$41)=0,'Res 1ªEval'!DF31,(IF(Programacion!DD$35="",0,Programacion!DD$35/SUM(Programacion!DD$35:DD$41)*'2 Eval'!$E30)+IF(Programacion!DD$36="",0,Programacion!DD$36/SUM(Programacion!DD$35:DD$41)*'2 Eval'!$F30)+IF(Programacion!DD$37="",0,Programacion!DD$37/SUM(Programacion!DD$35:DD$41)*'2 Eval'!$G30)+IF(Programacion!DD$38="",0,Programacion!DD$38/SUM(Programacion!DD$35:DD$41)*'2 Eval'!$H30)+IF(Programacion!DD$39="",0,Programacion!DD$39/SUM(Programacion!DD$35:DD$41)*'2 Eval'!$I30)+IF(Programacion!DD$40="",0,Programacion!DD$40/SUM(Programacion!DD$35:DD$41)*'2 Eval'!$J30)+IF(Programacion!DD$41="",0,Programacion!DD$41/SUM(Programacion!DD$35:DD$41)*'2 Eval'!$K30))*SUM(Programacion!DD$35:DD$41)/SUM(Programacion!DD$28:DD$41)+IF('Res 1ªEval'!DF31="",0,'Res 1ªEval'!DF31*SUM(Programacion!DD$28:DD$34)/SUM(Programacion!DD$28:DD$41)))))</f>
        <v/>
      </c>
      <c r="DG31" s="270" t="str">
        <f>IF($C31="","",IF(SUM(Programacion!DE$28:DE$41)=0,"",IF(SUM(Programacion!DE$35:DE$41)=0,'Res 1ªEval'!DG31,(IF(Programacion!DE$35="",0,Programacion!DE$35/SUM(Programacion!DE$35:DE$41)*'2 Eval'!$E30)+IF(Programacion!DE$36="",0,Programacion!DE$36/SUM(Programacion!DE$35:DE$41)*'2 Eval'!$F30)+IF(Programacion!DE$37="",0,Programacion!DE$37/SUM(Programacion!DE$35:DE$41)*'2 Eval'!$G30)+IF(Programacion!DE$38="",0,Programacion!DE$38/SUM(Programacion!DE$35:DE$41)*'2 Eval'!$H30)+IF(Programacion!DE$39="",0,Programacion!DE$39/SUM(Programacion!DE$35:DE$41)*'2 Eval'!$I30)+IF(Programacion!DE$40="",0,Programacion!DE$40/SUM(Programacion!DE$35:DE$41)*'2 Eval'!$J30)+IF(Programacion!DE$41="",0,Programacion!DE$41/SUM(Programacion!DE$35:DE$41)*'2 Eval'!$K30))*SUM(Programacion!DE$35:DE$41)/SUM(Programacion!DE$28:DE$41)+IF('Res 1ªEval'!DG31="",0,'Res 1ªEval'!DG31*SUM(Programacion!DE$28:DE$34)/SUM(Programacion!DE$28:DE$41)))))</f>
        <v/>
      </c>
      <c r="DH31" s="270" t="str">
        <f>IF($C31="","",IF(SUM(Programacion!DF$28:DF$41)=0,"",IF(SUM(Programacion!DF$35:DF$41)=0,'Res 1ªEval'!DH31,(IF(Programacion!DF$35="",0,Programacion!DF$35/SUM(Programacion!DF$35:DF$41)*'2 Eval'!$E30)+IF(Programacion!DF$36="",0,Programacion!DF$36/SUM(Programacion!DF$35:DF$41)*'2 Eval'!$F30)+IF(Programacion!DF$37="",0,Programacion!DF$37/SUM(Programacion!DF$35:DF$41)*'2 Eval'!$G30)+IF(Programacion!DF$38="",0,Programacion!DF$38/SUM(Programacion!DF$35:DF$41)*'2 Eval'!$H30)+IF(Programacion!DF$39="",0,Programacion!DF$39/SUM(Programacion!DF$35:DF$41)*'2 Eval'!$I30)+IF(Programacion!DF$40="",0,Programacion!DF$40/SUM(Programacion!DF$35:DF$41)*'2 Eval'!$J30)+IF(Programacion!DF$41="",0,Programacion!DF$41/SUM(Programacion!DF$35:DF$41)*'2 Eval'!$K30))*SUM(Programacion!DF$35:DF$41)/SUM(Programacion!DF$28:DF$41)+IF('Res 1ªEval'!DH31="",0,'Res 1ªEval'!DH31*SUM(Programacion!DF$28:DF$34)/SUM(Programacion!DF$28:DF$41)))))</f>
        <v/>
      </c>
      <c r="DI31" s="270" t="str">
        <f>IF($C31="","",IF(SUM(Programacion!DG$28:DG$41)=0,"",IF(SUM(Programacion!DG$35:DG$41)=0,'Res 1ªEval'!DI31,(IF(Programacion!DG$35="",0,Programacion!DG$35/SUM(Programacion!DG$35:DG$41)*'2 Eval'!$E30)+IF(Programacion!DG$36="",0,Programacion!DG$36/SUM(Programacion!DG$35:DG$41)*'2 Eval'!$F30)+IF(Programacion!DG$37="",0,Programacion!DG$37/SUM(Programacion!DG$35:DG$41)*'2 Eval'!$G30)+IF(Programacion!DG$38="",0,Programacion!DG$38/SUM(Programacion!DG$35:DG$41)*'2 Eval'!$H30)+IF(Programacion!DG$39="",0,Programacion!DG$39/SUM(Programacion!DG$35:DG$41)*'2 Eval'!$I30)+IF(Programacion!DG$40="",0,Programacion!DG$40/SUM(Programacion!DG$35:DG$41)*'2 Eval'!$J30)+IF(Programacion!DG$41="",0,Programacion!DG$41/SUM(Programacion!DG$35:DG$41)*'2 Eval'!$K30))*SUM(Programacion!DG$35:DG$41)/SUM(Programacion!DG$28:DG$41)+IF('Res 1ªEval'!DI31="",0,'Res 1ªEval'!DI31*SUM(Programacion!DG$28:DG$34)/SUM(Programacion!DG$28:DG$41)))))</f>
        <v/>
      </c>
      <c r="DJ31" s="270" t="str">
        <f>IF($C31="","",IF(SUM(Programacion!DH$28:DH$41)=0,"",IF(SUM(Programacion!DH$35:DH$41)=0,'Res 1ªEval'!DJ31,(IF(Programacion!DH$35="",0,Programacion!DH$35/SUM(Programacion!DH$35:DH$41)*'2 Eval'!$E30)+IF(Programacion!DH$36="",0,Programacion!DH$36/SUM(Programacion!DH$35:DH$41)*'2 Eval'!$F30)+IF(Programacion!DH$37="",0,Programacion!DH$37/SUM(Programacion!DH$35:DH$41)*'2 Eval'!$G30)+IF(Programacion!DH$38="",0,Programacion!DH$38/SUM(Programacion!DH$35:DH$41)*'2 Eval'!$H30)+IF(Programacion!DH$39="",0,Programacion!DH$39/SUM(Programacion!DH$35:DH$41)*'2 Eval'!$I30)+IF(Programacion!DH$40="",0,Programacion!DH$40/SUM(Programacion!DH$35:DH$41)*'2 Eval'!$J30)+IF(Programacion!DH$41="",0,Programacion!DH$41/SUM(Programacion!DH$35:DH$41)*'2 Eval'!$K30))*SUM(Programacion!DH$35:DH$41)/SUM(Programacion!DH$28:DH$41)+IF('Res 1ªEval'!DJ31="",0,'Res 1ªEval'!DJ31*SUM(Programacion!DH$28:DH$34)/SUM(Programacion!DH$28:DH$41)))))</f>
        <v/>
      </c>
      <c r="DK31" s="270" t="str">
        <f>IF($C31="","",IF(SUM(Programacion!DI$28:DI$41)=0,"",IF(SUM(Programacion!DI$35:DI$41)=0,'Res 1ªEval'!DK31,(IF(Programacion!DI$35="",0,Programacion!DI$35/SUM(Programacion!DI$35:DI$41)*'2 Eval'!$E30)+IF(Programacion!DI$36="",0,Programacion!DI$36/SUM(Programacion!DI$35:DI$41)*'2 Eval'!$F30)+IF(Programacion!DI$37="",0,Programacion!DI$37/SUM(Programacion!DI$35:DI$41)*'2 Eval'!$G30)+IF(Programacion!DI$38="",0,Programacion!DI$38/SUM(Programacion!DI$35:DI$41)*'2 Eval'!$H30)+IF(Programacion!DI$39="",0,Programacion!DI$39/SUM(Programacion!DI$35:DI$41)*'2 Eval'!$I30)+IF(Programacion!DI$40="",0,Programacion!DI$40/SUM(Programacion!DI$35:DI$41)*'2 Eval'!$J30)+IF(Programacion!DI$41="",0,Programacion!DI$41/SUM(Programacion!DI$35:DI$41)*'2 Eval'!$K30))*SUM(Programacion!DI$35:DI$41)/SUM(Programacion!DI$28:DI$41)+IF('Res 1ªEval'!DK31="",0,'Res 1ªEval'!DK31*SUM(Programacion!DI$28:DI$34)/SUM(Programacion!DI$28:DI$41)))))</f>
        <v/>
      </c>
      <c r="DL31" s="270" t="str">
        <f>IF($C31="","",IF(SUM(Programacion!DJ$28:DJ$41)=0,"",IF(SUM(Programacion!DJ$35:DJ$41)=0,'Res 1ªEval'!DL31,(IF(Programacion!DJ$35="",0,Programacion!DJ$35/SUM(Programacion!DJ$35:DJ$41)*'2 Eval'!$E30)+IF(Programacion!DJ$36="",0,Programacion!DJ$36/SUM(Programacion!DJ$35:DJ$41)*'2 Eval'!$F30)+IF(Programacion!DJ$37="",0,Programacion!DJ$37/SUM(Programacion!DJ$35:DJ$41)*'2 Eval'!$G30)+IF(Programacion!DJ$38="",0,Programacion!DJ$38/SUM(Programacion!DJ$35:DJ$41)*'2 Eval'!$H30)+IF(Programacion!DJ$39="",0,Programacion!DJ$39/SUM(Programacion!DJ$35:DJ$41)*'2 Eval'!$I30)+IF(Programacion!DJ$40="",0,Programacion!DJ$40/SUM(Programacion!DJ$35:DJ$41)*'2 Eval'!$J30)+IF(Programacion!DJ$41="",0,Programacion!DJ$41/SUM(Programacion!DJ$35:DJ$41)*'2 Eval'!$K30))*SUM(Programacion!DJ$35:DJ$41)/SUM(Programacion!DJ$28:DJ$41)+IF('Res 1ªEval'!DL31="",0,'Res 1ªEval'!DL31*SUM(Programacion!DJ$28:DJ$34)/SUM(Programacion!DJ$28:DJ$41)))))</f>
        <v/>
      </c>
      <c r="DM31" s="270" t="str">
        <f>IF($C31="","",IF(SUM(Programacion!DK$28:DK$41)=0,"",IF(SUM(Programacion!DK$35:DK$41)=0,'Res 1ªEval'!DM31,(IF(Programacion!DK$35="",0,Programacion!DK$35/SUM(Programacion!DK$35:DK$41)*'2 Eval'!$E30)+IF(Programacion!DK$36="",0,Programacion!DK$36/SUM(Programacion!DK$35:DK$41)*'2 Eval'!$F30)+IF(Programacion!DK$37="",0,Programacion!DK$37/SUM(Programacion!DK$35:DK$41)*'2 Eval'!$G30)+IF(Programacion!DK$38="",0,Programacion!DK$38/SUM(Programacion!DK$35:DK$41)*'2 Eval'!$H30)+IF(Programacion!DK$39="",0,Programacion!DK$39/SUM(Programacion!DK$35:DK$41)*'2 Eval'!$I30)+IF(Programacion!DK$40="",0,Programacion!DK$40/SUM(Programacion!DK$35:DK$41)*'2 Eval'!$J30)+IF(Programacion!DK$41="",0,Programacion!DK$41/SUM(Programacion!DK$35:DK$41)*'2 Eval'!$K30))*SUM(Programacion!DK$35:DK$41)/SUM(Programacion!DK$28:DK$41)+IF('Res 1ªEval'!DM31="",0,'Res 1ªEval'!DM31*SUM(Programacion!DK$28:DK$34)/SUM(Programacion!DK$28:DK$41)))))</f>
        <v/>
      </c>
      <c r="DN31" s="270" t="str">
        <f>IF($C31="","",IF(SUM(Programacion!DL$28:DL$41)=0,"",IF(SUM(Programacion!DL$35:DL$41)=0,'Res 1ªEval'!DN31,(IF(Programacion!DL$35="",0,Programacion!DL$35/SUM(Programacion!DL$35:DL$41)*'2 Eval'!$E30)+IF(Programacion!DL$36="",0,Programacion!DL$36/SUM(Programacion!DL$35:DL$41)*'2 Eval'!$F30)+IF(Programacion!DL$37="",0,Programacion!DL$37/SUM(Programacion!DL$35:DL$41)*'2 Eval'!$G30)+IF(Programacion!DL$38="",0,Programacion!DL$38/SUM(Programacion!DL$35:DL$41)*'2 Eval'!$H30)+IF(Programacion!DL$39="",0,Programacion!DL$39/SUM(Programacion!DL$35:DL$41)*'2 Eval'!$I30)+IF(Programacion!DL$40="",0,Programacion!DL$40/SUM(Programacion!DL$35:DL$41)*'2 Eval'!$J30)+IF(Programacion!DL$41="",0,Programacion!DL$41/SUM(Programacion!DL$35:DL$41)*'2 Eval'!$K30))*SUM(Programacion!DL$35:DL$41)/SUM(Programacion!DL$28:DL$41)+IF('Res 1ªEval'!DN31="",0,'Res 1ªEval'!DN31*SUM(Programacion!DL$28:DL$34)/SUM(Programacion!DL$28:DL$41)))))</f>
        <v/>
      </c>
      <c r="DO31" s="270" t="str">
        <f>IF($C31="","",IF(SUM(Programacion!DM$28:DM$41)=0,"",IF(SUM(Programacion!DM$35:DM$41)=0,'Res 1ªEval'!DO31,(IF(Programacion!DM$35="",0,Programacion!DM$35/SUM(Programacion!DM$35:DM$41)*'2 Eval'!$E30)+IF(Programacion!DM$36="",0,Programacion!DM$36/SUM(Programacion!DM$35:DM$41)*'2 Eval'!$F30)+IF(Programacion!DM$37="",0,Programacion!DM$37/SUM(Programacion!DM$35:DM$41)*'2 Eval'!$G30)+IF(Programacion!DM$38="",0,Programacion!DM$38/SUM(Programacion!DM$35:DM$41)*'2 Eval'!$H30)+IF(Programacion!DM$39="",0,Programacion!DM$39/SUM(Programacion!DM$35:DM$41)*'2 Eval'!$I30)+IF(Programacion!DM$40="",0,Programacion!DM$40/SUM(Programacion!DM$35:DM$41)*'2 Eval'!$J30)+IF(Programacion!DM$41="",0,Programacion!DM$41/SUM(Programacion!DM$35:DM$41)*'2 Eval'!$K30))*SUM(Programacion!DM$35:DM$41)/SUM(Programacion!DM$28:DM$41)+IF('Res 1ªEval'!DO31="",0,'Res 1ªEval'!DO31*SUM(Programacion!DM$28:DM$34)/SUM(Programacion!DM$28:DM$41)))))</f>
        <v/>
      </c>
      <c r="DP31" s="270" t="str">
        <f>IF($C31="","",IF(SUM(Programacion!DN$28:DN$41)=0,"",IF(SUM(Programacion!DN$35:DN$41)=0,'Res 1ªEval'!DP31,(IF(Programacion!DN$35="",0,Programacion!DN$35/SUM(Programacion!DN$35:DN$41)*'2 Eval'!$E30)+IF(Programacion!DN$36="",0,Programacion!DN$36/SUM(Programacion!DN$35:DN$41)*'2 Eval'!$F30)+IF(Programacion!DN$37="",0,Programacion!DN$37/SUM(Programacion!DN$35:DN$41)*'2 Eval'!$G30)+IF(Programacion!DN$38="",0,Programacion!DN$38/SUM(Programacion!DN$35:DN$41)*'2 Eval'!$H30)+IF(Programacion!DN$39="",0,Programacion!DN$39/SUM(Programacion!DN$35:DN$41)*'2 Eval'!$I30)+IF(Programacion!DN$40="",0,Programacion!DN$40/SUM(Programacion!DN$35:DN$41)*'2 Eval'!$J30)+IF(Programacion!DN$41="",0,Programacion!DN$41/SUM(Programacion!DN$35:DN$41)*'2 Eval'!$K30))*SUM(Programacion!DN$35:DN$41)/SUM(Programacion!DN$28:DN$41)+IF('Res 1ªEval'!DP31="",0,'Res 1ªEval'!DP31*SUM(Programacion!DN$28:DN$34)/SUM(Programacion!DN$28:DN$41)))))</f>
        <v/>
      </c>
      <c r="DQ31" s="270" t="str">
        <f>IF($C31="","",IF(SUM(Programacion!DO$28:DO$41)=0,"",IF(SUM(Programacion!DO$35:DO$41)=0,'Res 1ªEval'!DQ31,(IF(Programacion!DO$35="",0,Programacion!DO$35/SUM(Programacion!DO$35:DO$41)*'2 Eval'!$E30)+IF(Programacion!DO$36="",0,Programacion!DO$36/SUM(Programacion!DO$35:DO$41)*'2 Eval'!$F30)+IF(Programacion!DO$37="",0,Programacion!DO$37/SUM(Programacion!DO$35:DO$41)*'2 Eval'!$G30)+IF(Programacion!DO$38="",0,Programacion!DO$38/SUM(Programacion!DO$35:DO$41)*'2 Eval'!$H30)+IF(Programacion!DO$39="",0,Programacion!DO$39/SUM(Programacion!DO$35:DO$41)*'2 Eval'!$I30)+IF(Programacion!DO$40="",0,Programacion!DO$40/SUM(Programacion!DO$35:DO$41)*'2 Eval'!$J30)+IF(Programacion!DO$41="",0,Programacion!DO$41/SUM(Programacion!DO$35:DO$41)*'2 Eval'!$K30))*SUM(Programacion!DO$35:DO$41)/SUM(Programacion!DO$28:DO$41)+IF('Res 1ªEval'!DQ31="",0,'Res 1ªEval'!DQ31*SUM(Programacion!DO$28:DO$34)/SUM(Programacion!DO$28:DO$41)))))</f>
        <v/>
      </c>
      <c r="DR31" s="270" t="str">
        <f>IF($C31="","",IF(SUM(Programacion!DP$28:DP$41)=0,"",IF(SUM(Programacion!DP$35:DP$41)=0,'Res 1ªEval'!DR31,(IF(Programacion!DP$35="",0,Programacion!DP$35/SUM(Programacion!DP$35:DP$41)*'2 Eval'!$E30)+IF(Programacion!DP$36="",0,Programacion!DP$36/SUM(Programacion!DP$35:DP$41)*'2 Eval'!$F30)+IF(Programacion!DP$37="",0,Programacion!DP$37/SUM(Programacion!DP$35:DP$41)*'2 Eval'!$G30)+IF(Programacion!DP$38="",0,Programacion!DP$38/SUM(Programacion!DP$35:DP$41)*'2 Eval'!$H30)+IF(Programacion!DP$39="",0,Programacion!DP$39/SUM(Programacion!DP$35:DP$41)*'2 Eval'!$I30)+IF(Programacion!DP$40="",0,Programacion!DP$40/SUM(Programacion!DP$35:DP$41)*'2 Eval'!$J30)+IF(Programacion!DP$41="",0,Programacion!DP$41/SUM(Programacion!DP$35:DP$41)*'2 Eval'!$K30))*SUM(Programacion!DP$35:DP$41)/SUM(Programacion!DP$28:DP$41)+IF('Res 1ªEval'!DR31="",0,'Res 1ªEval'!DR31*SUM(Programacion!DP$28:DP$34)/SUM(Programacion!DP$28:DP$41)))))</f>
        <v/>
      </c>
      <c r="DS31" s="270" t="str">
        <f>IF($C31="","",IF(SUM(Programacion!DQ$28:DQ$41)=0,"",IF(SUM(Programacion!DQ$35:DQ$41)=0,'Res 1ªEval'!DS31,(IF(Programacion!DQ$35="",0,Programacion!DQ$35/SUM(Programacion!DQ$35:DQ$41)*'2 Eval'!$E30)+IF(Programacion!DQ$36="",0,Programacion!DQ$36/SUM(Programacion!DQ$35:DQ$41)*'2 Eval'!$F30)+IF(Programacion!DQ$37="",0,Programacion!DQ$37/SUM(Programacion!DQ$35:DQ$41)*'2 Eval'!$G30)+IF(Programacion!DQ$38="",0,Programacion!DQ$38/SUM(Programacion!DQ$35:DQ$41)*'2 Eval'!$H30)+IF(Programacion!DQ$39="",0,Programacion!DQ$39/SUM(Programacion!DQ$35:DQ$41)*'2 Eval'!$I30)+IF(Programacion!DQ$40="",0,Programacion!DQ$40/SUM(Programacion!DQ$35:DQ$41)*'2 Eval'!$J30)+IF(Programacion!DQ$41="",0,Programacion!DQ$41/SUM(Programacion!DQ$35:DQ$41)*'2 Eval'!$K30))*SUM(Programacion!DQ$35:DQ$41)/SUM(Programacion!DQ$28:DQ$41)+IF('Res 1ªEval'!DS31="",0,'Res 1ªEval'!DS31*SUM(Programacion!DQ$28:DQ$34)/SUM(Programacion!DQ$28:DQ$41)))))</f>
        <v/>
      </c>
      <c r="DT31" s="270" t="str">
        <f>IF($C31="","",IF(SUM(Programacion!DR$28:DR$41)=0,"",IF(SUM(Programacion!DR$35:DR$41)=0,'Res 1ªEval'!DT31,(IF(Programacion!DR$35="",0,Programacion!DR$35/SUM(Programacion!DR$35:DR$41)*'2 Eval'!$E30)+IF(Programacion!DR$36="",0,Programacion!DR$36/SUM(Programacion!DR$35:DR$41)*'2 Eval'!$F30)+IF(Programacion!DR$37="",0,Programacion!DR$37/SUM(Programacion!DR$35:DR$41)*'2 Eval'!$G30)+IF(Programacion!DR$38="",0,Programacion!DR$38/SUM(Programacion!DR$35:DR$41)*'2 Eval'!$H30)+IF(Programacion!DR$39="",0,Programacion!DR$39/SUM(Programacion!DR$35:DR$41)*'2 Eval'!$I30)+IF(Programacion!DR$40="",0,Programacion!DR$40/SUM(Programacion!DR$35:DR$41)*'2 Eval'!$J30)+IF(Programacion!DR$41="",0,Programacion!DR$41/SUM(Programacion!DR$35:DR$41)*'2 Eval'!$K30))*SUM(Programacion!DR$35:DR$41)/SUM(Programacion!DR$28:DR$41)+IF('Res 1ªEval'!DT31="",0,'Res 1ªEval'!DT31*SUM(Programacion!DR$28:DR$34)/SUM(Programacion!DR$28:DR$41)))))</f>
        <v/>
      </c>
      <c r="DU31" s="270" t="str">
        <f>IF($C31="","",IF(SUM(Programacion!DS$28:DS$41)=0,"",IF(SUM(Programacion!DS$35:DS$41)=0,'Res 1ªEval'!DU31,(IF(Programacion!DS$35="",0,Programacion!DS$35/SUM(Programacion!DS$35:DS$41)*'2 Eval'!$E30)+IF(Programacion!DS$36="",0,Programacion!DS$36/SUM(Programacion!DS$35:DS$41)*'2 Eval'!$F30)+IF(Programacion!DS$37="",0,Programacion!DS$37/SUM(Programacion!DS$35:DS$41)*'2 Eval'!$G30)+IF(Programacion!DS$38="",0,Programacion!DS$38/SUM(Programacion!DS$35:DS$41)*'2 Eval'!$H30)+IF(Programacion!DS$39="",0,Programacion!DS$39/SUM(Programacion!DS$35:DS$41)*'2 Eval'!$I30)+IF(Programacion!DS$40="",0,Programacion!DS$40/SUM(Programacion!DS$35:DS$41)*'2 Eval'!$J30)+IF(Programacion!DS$41="",0,Programacion!DS$41/SUM(Programacion!DS$35:DS$41)*'2 Eval'!$K30))*SUM(Programacion!DS$35:DS$41)/SUM(Programacion!DS$28:DS$41)+IF('Res 1ªEval'!DU31="",0,'Res 1ªEval'!DU31*SUM(Programacion!DS$28:DS$34)/SUM(Programacion!DS$28:DS$41)))))</f>
        <v/>
      </c>
      <c r="DV31" s="270" t="str">
        <f>IF($C31="","",IF(SUM(Programacion!DT$28:DT$41)=0,"",IF(SUM(Programacion!DT$35:DT$41)=0,'Res 1ªEval'!DV31,(IF(Programacion!DT$35="",0,Programacion!DT$35/SUM(Programacion!DT$35:DT$41)*'2 Eval'!$E30)+IF(Programacion!DT$36="",0,Programacion!DT$36/SUM(Programacion!DT$35:DT$41)*'2 Eval'!$F30)+IF(Programacion!DT$37="",0,Programacion!DT$37/SUM(Programacion!DT$35:DT$41)*'2 Eval'!$G30)+IF(Programacion!DT$38="",0,Programacion!DT$38/SUM(Programacion!DT$35:DT$41)*'2 Eval'!$H30)+IF(Programacion!DT$39="",0,Programacion!DT$39/SUM(Programacion!DT$35:DT$41)*'2 Eval'!$I30)+IF(Programacion!DT$40="",0,Programacion!DT$40/SUM(Programacion!DT$35:DT$41)*'2 Eval'!$J30)+IF(Programacion!DT$41="",0,Programacion!DT$41/SUM(Programacion!DT$35:DT$41)*'2 Eval'!$K30))*SUM(Programacion!DT$35:DT$41)/SUM(Programacion!DT$28:DT$41)+IF('Res 1ªEval'!DV31="",0,'Res 1ªEval'!DV31*SUM(Programacion!DT$28:DT$34)/SUM(Programacion!DT$28:DT$41)))))</f>
        <v/>
      </c>
      <c r="DW31" s="270" t="str">
        <f>IF($C31="","",IF(SUM(Programacion!DU$28:DU$41)=0,"",IF(SUM(Programacion!DU$35:DU$41)=0,'Res 1ªEval'!DW31,(IF(Programacion!DU$35="",0,Programacion!DU$35/SUM(Programacion!DU$35:DU$41)*'2 Eval'!$E30)+IF(Programacion!DU$36="",0,Programacion!DU$36/SUM(Programacion!DU$35:DU$41)*'2 Eval'!$F30)+IF(Programacion!DU$37="",0,Programacion!DU$37/SUM(Programacion!DU$35:DU$41)*'2 Eval'!$G30)+IF(Programacion!DU$38="",0,Programacion!DU$38/SUM(Programacion!DU$35:DU$41)*'2 Eval'!$H30)+IF(Programacion!DU$39="",0,Programacion!DU$39/SUM(Programacion!DU$35:DU$41)*'2 Eval'!$I30)+IF(Programacion!DU$40="",0,Programacion!DU$40/SUM(Programacion!DU$35:DU$41)*'2 Eval'!$J30)+IF(Programacion!DU$41="",0,Programacion!DU$41/SUM(Programacion!DU$35:DU$41)*'2 Eval'!$K30))*SUM(Programacion!DU$35:DU$41)/SUM(Programacion!DU$28:DU$41)+IF('Res 1ªEval'!DW31="",0,'Res 1ªEval'!DW31*SUM(Programacion!DU$28:DU$34)/SUM(Programacion!DU$28:DU$41)))))</f>
        <v/>
      </c>
      <c r="DX31" s="270" t="str">
        <f>IF($C31="","",IF(SUM(Programacion!DV$28:DV$41)=0,"",IF(SUM(Programacion!DV$35:DV$41)=0,'Res 1ªEval'!DX31,(IF(Programacion!DV$35="",0,Programacion!DV$35/SUM(Programacion!DV$35:DV$41)*'2 Eval'!$E30)+IF(Programacion!DV$36="",0,Programacion!DV$36/SUM(Programacion!DV$35:DV$41)*'2 Eval'!$F30)+IF(Programacion!DV$37="",0,Programacion!DV$37/SUM(Programacion!DV$35:DV$41)*'2 Eval'!$G30)+IF(Programacion!DV$38="",0,Programacion!DV$38/SUM(Programacion!DV$35:DV$41)*'2 Eval'!$H30)+IF(Programacion!DV$39="",0,Programacion!DV$39/SUM(Programacion!DV$35:DV$41)*'2 Eval'!$I30)+IF(Programacion!DV$40="",0,Programacion!DV$40/SUM(Programacion!DV$35:DV$41)*'2 Eval'!$J30)+IF(Programacion!DV$41="",0,Programacion!DV$41/SUM(Programacion!DV$35:DV$41)*'2 Eval'!$K30))*SUM(Programacion!DV$35:DV$41)/SUM(Programacion!DV$28:DV$41)+IF('Res 1ªEval'!DX31="",0,'Res 1ªEval'!DX31*SUM(Programacion!DV$28:DV$34)/SUM(Programacion!DV$28:DV$41)))))</f>
        <v/>
      </c>
      <c r="DY31" s="270" t="str">
        <f>IF($C31="","",IF(SUM(Programacion!DW$28:DW$41)=0,"",IF(SUM(Programacion!DW$35:DW$41)=0,'Res 1ªEval'!DY31,(IF(Programacion!DW$35="",0,Programacion!DW$35/SUM(Programacion!DW$35:DW$41)*'2 Eval'!$E30)+IF(Programacion!DW$36="",0,Programacion!DW$36/SUM(Programacion!DW$35:DW$41)*'2 Eval'!$F30)+IF(Programacion!DW$37="",0,Programacion!DW$37/SUM(Programacion!DW$35:DW$41)*'2 Eval'!$G30)+IF(Programacion!DW$38="",0,Programacion!DW$38/SUM(Programacion!DW$35:DW$41)*'2 Eval'!$H30)+IF(Programacion!DW$39="",0,Programacion!DW$39/SUM(Programacion!DW$35:DW$41)*'2 Eval'!$I30)+IF(Programacion!DW$40="",0,Programacion!DW$40/SUM(Programacion!DW$35:DW$41)*'2 Eval'!$J30)+IF(Programacion!DW$41="",0,Programacion!DW$41/SUM(Programacion!DW$35:DW$41)*'2 Eval'!$K30))*SUM(Programacion!DW$35:DW$41)/SUM(Programacion!DW$28:DW$41)+IF('Res 1ªEval'!DY31="",0,'Res 1ªEval'!DY31*SUM(Programacion!DW$28:DW$34)/SUM(Programacion!DW$28:DW$41)))))</f>
        <v/>
      </c>
      <c r="DZ31" s="270" t="str">
        <f>IF($C31="","",IF(SUM(Programacion!DX$28:DX$41)=0,"",IF(SUM(Programacion!DX$35:DX$41)=0,'Res 1ªEval'!DZ31,(IF(Programacion!DX$35="",0,Programacion!DX$35/SUM(Programacion!DX$35:DX$41)*'2 Eval'!$E30)+IF(Programacion!DX$36="",0,Programacion!DX$36/SUM(Programacion!DX$35:DX$41)*'2 Eval'!$F30)+IF(Programacion!DX$37="",0,Programacion!DX$37/SUM(Programacion!DX$35:DX$41)*'2 Eval'!$G30)+IF(Programacion!DX$38="",0,Programacion!DX$38/SUM(Programacion!DX$35:DX$41)*'2 Eval'!$H30)+IF(Programacion!DX$39="",0,Programacion!DX$39/SUM(Programacion!DX$35:DX$41)*'2 Eval'!$I30)+IF(Programacion!DX$40="",0,Programacion!DX$40/SUM(Programacion!DX$35:DX$41)*'2 Eval'!$J30)+IF(Programacion!DX$41="",0,Programacion!DX$41/SUM(Programacion!DX$35:DX$41)*'2 Eval'!$K30))*SUM(Programacion!DX$35:DX$41)/SUM(Programacion!DX$28:DX$41)+IF('Res 1ªEval'!DZ31="",0,'Res 1ªEval'!DZ31*SUM(Programacion!DX$28:DX$34)/SUM(Programacion!DX$28:DX$41)))))</f>
        <v/>
      </c>
      <c r="EA31" s="270" t="str">
        <f>IF($C31="","",IF(SUM(Programacion!DY$28:DY$41)=0,"",IF(SUM(Programacion!DY$35:DY$41)=0,'Res 1ªEval'!EA31,(IF(Programacion!DY$35="",0,Programacion!DY$35/SUM(Programacion!DY$35:DY$41)*'2 Eval'!$E30)+IF(Programacion!DY$36="",0,Programacion!DY$36/SUM(Programacion!DY$35:DY$41)*'2 Eval'!$F30)+IF(Programacion!DY$37="",0,Programacion!DY$37/SUM(Programacion!DY$35:DY$41)*'2 Eval'!$G30)+IF(Programacion!DY$38="",0,Programacion!DY$38/SUM(Programacion!DY$35:DY$41)*'2 Eval'!$H30)+IF(Programacion!DY$39="",0,Programacion!DY$39/SUM(Programacion!DY$35:DY$41)*'2 Eval'!$I30)+IF(Programacion!DY$40="",0,Programacion!DY$40/SUM(Programacion!DY$35:DY$41)*'2 Eval'!$J30)+IF(Programacion!DY$41="",0,Programacion!DY$41/SUM(Programacion!DY$35:DY$41)*'2 Eval'!$K30))*SUM(Programacion!DY$35:DY$41)/SUM(Programacion!DY$28:DY$41)+IF('Res 1ªEval'!EA31="",0,'Res 1ªEval'!EA31*SUM(Programacion!DY$28:DY$34)/SUM(Programacion!DY$28:DY$41)))))</f>
        <v/>
      </c>
      <c r="EB31" s="270" t="str">
        <f>IF($C31="","",IF(SUM(Programacion!DZ$28:DZ$41)=0,"",IF(SUM(Programacion!DZ$35:DZ$41)=0,'Res 1ªEval'!EB31,(IF(Programacion!DZ$35="",0,Programacion!DZ$35/SUM(Programacion!DZ$35:DZ$41)*'2 Eval'!$E30)+IF(Programacion!DZ$36="",0,Programacion!DZ$36/SUM(Programacion!DZ$35:DZ$41)*'2 Eval'!$F30)+IF(Programacion!DZ$37="",0,Programacion!DZ$37/SUM(Programacion!DZ$35:DZ$41)*'2 Eval'!$G30)+IF(Programacion!DZ$38="",0,Programacion!DZ$38/SUM(Programacion!DZ$35:DZ$41)*'2 Eval'!$H30)+IF(Programacion!DZ$39="",0,Programacion!DZ$39/SUM(Programacion!DZ$35:DZ$41)*'2 Eval'!$I30)+IF(Programacion!DZ$40="",0,Programacion!DZ$40/SUM(Programacion!DZ$35:DZ$41)*'2 Eval'!$J30)+IF(Programacion!DZ$41="",0,Programacion!DZ$41/SUM(Programacion!DZ$35:DZ$41)*'2 Eval'!$K30))*SUM(Programacion!DZ$35:DZ$41)/SUM(Programacion!DZ$28:DZ$41)+IF('Res 1ªEval'!EB31="",0,'Res 1ªEval'!EB31*SUM(Programacion!DZ$28:DZ$34)/SUM(Programacion!DZ$28:DZ$41)))))</f>
        <v/>
      </c>
      <c r="EC31" s="270" t="str">
        <f>IF($C31="","",IF(SUM(Programacion!EA$28:EA$41)=0,"",IF(SUM(Programacion!EA$35:EA$41)=0,'Res 1ªEval'!EC31,(IF(Programacion!EA$35="",0,Programacion!EA$35/SUM(Programacion!EA$35:EA$41)*'2 Eval'!$E30)+IF(Programacion!EA$36="",0,Programacion!EA$36/SUM(Programacion!EA$35:EA$41)*'2 Eval'!$F30)+IF(Programacion!EA$37="",0,Programacion!EA$37/SUM(Programacion!EA$35:EA$41)*'2 Eval'!$G30)+IF(Programacion!EA$38="",0,Programacion!EA$38/SUM(Programacion!EA$35:EA$41)*'2 Eval'!$H30)+IF(Programacion!EA$39="",0,Programacion!EA$39/SUM(Programacion!EA$35:EA$41)*'2 Eval'!$I30)+IF(Programacion!EA$40="",0,Programacion!EA$40/SUM(Programacion!EA$35:EA$41)*'2 Eval'!$J30)+IF(Programacion!EA$41="",0,Programacion!EA$41/SUM(Programacion!EA$35:EA$41)*'2 Eval'!$K30))*SUM(Programacion!EA$35:EA$41)/SUM(Programacion!EA$28:EA$41)+IF('Res 1ªEval'!EC31="",0,'Res 1ªEval'!EC31*SUM(Programacion!EA$28:EA$34)/SUM(Programacion!EA$28:EA$41)))))</f>
        <v/>
      </c>
      <c r="ED31" s="270" t="str">
        <f>IF($C31="","",IF(SUM(Programacion!EB$28:EB$41)=0,"",IF(SUM(Programacion!EB$35:EB$41)=0,'Res 1ªEval'!ED31,(IF(Programacion!EB$35="",0,Programacion!EB$35/SUM(Programacion!EB$35:EB$41)*'2 Eval'!$E30)+IF(Programacion!EB$36="",0,Programacion!EB$36/SUM(Programacion!EB$35:EB$41)*'2 Eval'!$F30)+IF(Programacion!EB$37="",0,Programacion!EB$37/SUM(Programacion!EB$35:EB$41)*'2 Eval'!$G30)+IF(Programacion!EB$38="",0,Programacion!EB$38/SUM(Programacion!EB$35:EB$41)*'2 Eval'!$H30)+IF(Programacion!EB$39="",0,Programacion!EB$39/SUM(Programacion!EB$35:EB$41)*'2 Eval'!$I30)+IF(Programacion!EB$40="",0,Programacion!EB$40/SUM(Programacion!EB$35:EB$41)*'2 Eval'!$J30)+IF(Programacion!EB$41="",0,Programacion!EB$41/SUM(Programacion!EB$35:EB$41)*'2 Eval'!$K30))*SUM(Programacion!EB$35:EB$41)/SUM(Programacion!EB$28:EB$41)+IF('Res 1ªEval'!ED31="",0,'Res 1ªEval'!ED31*SUM(Programacion!EB$28:EB$34)/SUM(Programacion!EB$28:EB$41)))))</f>
        <v/>
      </c>
      <c r="EE31" s="270" t="str">
        <f>IF($C31="","",IF(SUM(Programacion!EC$28:EC$41)=0,"",IF(SUM(Programacion!EC$35:EC$41)=0,'Res 1ªEval'!EE31,(IF(Programacion!EC$35="",0,Programacion!EC$35/SUM(Programacion!EC$35:EC$41)*'2 Eval'!$E30)+IF(Programacion!EC$36="",0,Programacion!EC$36/SUM(Programacion!EC$35:EC$41)*'2 Eval'!$F30)+IF(Programacion!EC$37="",0,Programacion!EC$37/SUM(Programacion!EC$35:EC$41)*'2 Eval'!$G30)+IF(Programacion!EC$38="",0,Programacion!EC$38/SUM(Programacion!EC$35:EC$41)*'2 Eval'!$H30)+IF(Programacion!EC$39="",0,Programacion!EC$39/SUM(Programacion!EC$35:EC$41)*'2 Eval'!$I30)+IF(Programacion!EC$40="",0,Programacion!EC$40/SUM(Programacion!EC$35:EC$41)*'2 Eval'!$J30)+IF(Programacion!EC$41="",0,Programacion!EC$41/SUM(Programacion!EC$35:EC$41)*'2 Eval'!$K30))*SUM(Programacion!EC$35:EC$41)/SUM(Programacion!EC$28:EC$41)+IF('Res 1ªEval'!EE31="",0,'Res 1ªEval'!EE31*SUM(Programacion!EC$28:EC$34)/SUM(Programacion!EC$28:EC$41)))))</f>
        <v/>
      </c>
      <c r="EF31" s="270" t="str">
        <f>IF($C31="","",IF(SUM(Programacion!ED$28:ED$41)=0,"",IF(SUM(Programacion!ED$35:ED$41)=0,'Res 1ªEval'!EF31,(IF(Programacion!ED$35="",0,Programacion!ED$35/SUM(Programacion!ED$35:ED$41)*'2 Eval'!$E30)+IF(Programacion!ED$36="",0,Programacion!ED$36/SUM(Programacion!ED$35:ED$41)*'2 Eval'!$F30)+IF(Programacion!ED$37="",0,Programacion!ED$37/SUM(Programacion!ED$35:ED$41)*'2 Eval'!$G30)+IF(Programacion!ED$38="",0,Programacion!ED$38/SUM(Programacion!ED$35:ED$41)*'2 Eval'!$H30)+IF(Programacion!ED$39="",0,Programacion!ED$39/SUM(Programacion!ED$35:ED$41)*'2 Eval'!$I30)+IF(Programacion!ED$40="",0,Programacion!ED$40/SUM(Programacion!ED$35:ED$41)*'2 Eval'!$J30)+IF(Programacion!ED$41="",0,Programacion!ED$41/SUM(Programacion!ED$35:ED$41)*'2 Eval'!$K30))*SUM(Programacion!ED$35:ED$41)/SUM(Programacion!ED$28:ED$41)+IF('Res 1ªEval'!EF31="",0,'Res 1ªEval'!EF31*SUM(Programacion!ED$28:ED$34)/SUM(Programacion!ED$28:ED$41)))))</f>
        <v/>
      </c>
      <c r="EG31" s="270" t="str">
        <f>IF($C31="","",IF(SUM(Programacion!EE$28:EE$41)=0,"",IF(SUM(Programacion!EE$35:EE$41)=0,'Res 1ªEval'!EG31,(IF(Programacion!EE$35="",0,Programacion!EE$35/SUM(Programacion!EE$35:EE$41)*'2 Eval'!$E30)+IF(Programacion!EE$36="",0,Programacion!EE$36/SUM(Programacion!EE$35:EE$41)*'2 Eval'!$F30)+IF(Programacion!EE$37="",0,Programacion!EE$37/SUM(Programacion!EE$35:EE$41)*'2 Eval'!$G30)+IF(Programacion!EE$38="",0,Programacion!EE$38/SUM(Programacion!EE$35:EE$41)*'2 Eval'!$H30)+IF(Programacion!EE$39="",0,Programacion!EE$39/SUM(Programacion!EE$35:EE$41)*'2 Eval'!$I30)+IF(Programacion!EE$40="",0,Programacion!EE$40/SUM(Programacion!EE$35:EE$41)*'2 Eval'!$J30)+IF(Programacion!EE$41="",0,Programacion!EE$41/SUM(Programacion!EE$35:EE$41)*'2 Eval'!$K30))*SUM(Programacion!EE$35:EE$41)/SUM(Programacion!EE$28:EE$41)+IF('Res 1ªEval'!EG31="",0,'Res 1ªEval'!EG31*SUM(Programacion!EE$28:EE$34)/SUM(Programacion!EE$28:EE$41)))))</f>
        <v/>
      </c>
      <c r="EH31" s="270" t="str">
        <f>IF($C31="","",IF(SUM(Programacion!EF$28:EF$41)=0,"",IF(SUM(Programacion!EF$35:EF$41)=0,'Res 1ªEval'!EH31,(IF(Programacion!EF$35="",0,Programacion!EF$35/SUM(Programacion!EF$35:EF$41)*'2 Eval'!$E30)+IF(Programacion!EF$36="",0,Programacion!EF$36/SUM(Programacion!EF$35:EF$41)*'2 Eval'!$F30)+IF(Programacion!EF$37="",0,Programacion!EF$37/SUM(Programacion!EF$35:EF$41)*'2 Eval'!$G30)+IF(Programacion!EF$38="",0,Programacion!EF$38/SUM(Programacion!EF$35:EF$41)*'2 Eval'!$H30)+IF(Programacion!EF$39="",0,Programacion!EF$39/SUM(Programacion!EF$35:EF$41)*'2 Eval'!$I30)+IF(Programacion!EF$40="",0,Programacion!EF$40/SUM(Programacion!EF$35:EF$41)*'2 Eval'!$J30)+IF(Programacion!EF$41="",0,Programacion!EF$41/SUM(Programacion!EF$35:EF$41)*'2 Eval'!$K30))*SUM(Programacion!EF$35:EF$41)/SUM(Programacion!EF$28:EF$41)+IF('Res 1ªEval'!EH31="",0,'Res 1ªEval'!EH31*SUM(Programacion!EF$28:EF$34)/SUM(Programacion!EF$28:EF$41)))))</f>
        <v/>
      </c>
      <c r="EI31" s="270" t="str">
        <f>IF($C31="","",IF(SUM(Programacion!EG$28:EG$41)=0,"",IF(SUM(Programacion!EG$35:EG$41)=0,'Res 1ªEval'!EI31,(IF(Programacion!EG$35="",0,Programacion!EG$35/SUM(Programacion!EG$35:EG$41)*'2 Eval'!$E30)+IF(Programacion!EG$36="",0,Programacion!EG$36/SUM(Programacion!EG$35:EG$41)*'2 Eval'!$F30)+IF(Programacion!EG$37="",0,Programacion!EG$37/SUM(Programacion!EG$35:EG$41)*'2 Eval'!$G30)+IF(Programacion!EG$38="",0,Programacion!EG$38/SUM(Programacion!EG$35:EG$41)*'2 Eval'!$H30)+IF(Programacion!EG$39="",0,Programacion!EG$39/SUM(Programacion!EG$35:EG$41)*'2 Eval'!$I30)+IF(Programacion!EG$40="",0,Programacion!EG$40/SUM(Programacion!EG$35:EG$41)*'2 Eval'!$J30)+IF(Programacion!EG$41="",0,Programacion!EG$41/SUM(Programacion!EG$35:EG$41)*'2 Eval'!$K30))*SUM(Programacion!EG$35:EG$41)/SUM(Programacion!EG$28:EG$41)+IF('Res 1ªEval'!EI31="",0,'Res 1ªEval'!EI31*SUM(Programacion!EG$28:EG$34)/SUM(Programacion!EG$28:EG$41)))))</f>
        <v/>
      </c>
      <c r="EJ31" s="270" t="str">
        <f>IF($C31="","",IF(SUM(Programacion!EH$28:EH$41)=0,"",IF(SUM(Programacion!EH$35:EH$41)=0,'Res 1ªEval'!EJ31,(IF(Programacion!EH$35="",0,Programacion!EH$35/SUM(Programacion!EH$35:EH$41)*'2 Eval'!$E30)+IF(Programacion!EH$36="",0,Programacion!EH$36/SUM(Programacion!EH$35:EH$41)*'2 Eval'!$F30)+IF(Programacion!EH$37="",0,Programacion!EH$37/SUM(Programacion!EH$35:EH$41)*'2 Eval'!$G30)+IF(Programacion!EH$38="",0,Programacion!EH$38/SUM(Programacion!EH$35:EH$41)*'2 Eval'!$H30)+IF(Programacion!EH$39="",0,Programacion!EH$39/SUM(Programacion!EH$35:EH$41)*'2 Eval'!$I30)+IF(Programacion!EH$40="",0,Programacion!EH$40/SUM(Programacion!EH$35:EH$41)*'2 Eval'!$J30)+IF(Programacion!EH$41="",0,Programacion!EH$41/SUM(Programacion!EH$35:EH$41)*'2 Eval'!$K30))*SUM(Programacion!EH$35:EH$41)/SUM(Programacion!EH$28:EH$41)+IF('Res 1ªEval'!EJ31="",0,'Res 1ªEval'!EJ31*SUM(Programacion!EH$28:EH$34)/SUM(Programacion!EH$28:EH$41)))))</f>
        <v/>
      </c>
      <c r="EK31" s="270" t="str">
        <f>IF($C31="","",IF(SUM(Programacion!EI$28:EI$41)=0,"",IF(SUM(Programacion!EI$35:EI$41)=0,'Res 1ªEval'!EK31,(IF(Programacion!EI$35="",0,Programacion!EI$35/SUM(Programacion!EI$35:EI$41)*'2 Eval'!$E30)+IF(Programacion!EI$36="",0,Programacion!EI$36/SUM(Programacion!EI$35:EI$41)*'2 Eval'!$F30)+IF(Programacion!EI$37="",0,Programacion!EI$37/SUM(Programacion!EI$35:EI$41)*'2 Eval'!$G30)+IF(Programacion!EI$38="",0,Programacion!EI$38/SUM(Programacion!EI$35:EI$41)*'2 Eval'!$H30)+IF(Programacion!EI$39="",0,Programacion!EI$39/SUM(Programacion!EI$35:EI$41)*'2 Eval'!$I30)+IF(Programacion!EI$40="",0,Programacion!EI$40/SUM(Programacion!EI$35:EI$41)*'2 Eval'!$J30)+IF(Programacion!EI$41="",0,Programacion!EI$41/SUM(Programacion!EI$35:EI$41)*'2 Eval'!$K30))*SUM(Programacion!EI$35:EI$41)/SUM(Programacion!EI$28:EI$41)+IF('Res 1ªEval'!EK31="",0,'Res 1ªEval'!EK31*SUM(Programacion!EI$28:EI$34)/SUM(Programacion!EI$28:EI$41)))))</f>
        <v/>
      </c>
    </row>
    <row r="32" spans="2:141">
      <c r="B32" s="133" t="str">
        <f>IF('1 Eval'!A31="","",'1 Eval'!A31)</f>
        <v/>
      </c>
      <c r="C32" s="134" t="str">
        <f>IF('1 Eval'!B31="","",'1 Eval'!B31)</f>
        <v/>
      </c>
      <c r="D32" s="149" t="str">
        <f>IF('2 Eval'!D31="","",'2 Eval'!D31)</f>
        <v/>
      </c>
      <c r="E32" s="150" t="str">
        <f>IF($D32="","",IF(Final!$F$6="","",($D32*Final!$F$6+Final!$E33*Final!$E$6)/SUM(Final!$E$6:$F$6)))</f>
        <v/>
      </c>
      <c r="F32" s="150" t="str">
        <f t="shared" si="7"/>
        <v/>
      </c>
      <c r="G32" s="221" t="str">
        <f t="shared" si="6"/>
        <v/>
      </c>
      <c r="H32" s="275" t="str">
        <f>IF($C32="","",IF(SUM(Programacion!F$28:F$41)=0,"",IF(SUM(Programacion!F$35:F$41)=0,'Res 1ªEval'!H32,(IF(Programacion!F$35="",0,Programacion!F$35/SUM(Programacion!F$35:F$41)*'2 Eval'!$E31)+IF(Programacion!F$36="",0,Programacion!F$36/SUM(Programacion!F$35:F$41)*'2 Eval'!$F31)+IF(Programacion!F$37="",0,Programacion!F$37/SUM(Programacion!F$35:F$41)*'2 Eval'!$G31)+IF(Programacion!F$38="",0,Programacion!F$38/SUM(Programacion!F$35:F$41)*'2 Eval'!$H31)+IF(Programacion!F$39="",0,Programacion!F$39/SUM(Programacion!F$35:F$41)*'2 Eval'!$I31)+IF(Programacion!F$40="",0,Programacion!F$40/SUM(Programacion!F$35:F$41)*'2 Eval'!$J31)+IF(Programacion!F$41="",0,Programacion!F$41/SUM(Programacion!F$35:F$41)*'2 Eval'!$K31))*SUM(Programacion!F$35:F$41)/SUM(Programacion!F$28:F$41)+IF('Res 1ªEval'!H32="",0,'Res 1ªEval'!H32*SUM(Programacion!F$28:F$34)/SUM(Programacion!F$28:F$41)))))</f>
        <v/>
      </c>
      <c r="I32" s="270" t="str">
        <f>IF($C32="","",IF(SUM(Programacion!G$28:G$41)=0,"",IF(SUM(Programacion!G$35:G$41)=0,'Res 1ªEval'!I32,(IF(Programacion!G$35="",0,Programacion!G$35/SUM(Programacion!G$35:G$41)*'2 Eval'!$E31)+IF(Programacion!G$36="",0,Programacion!G$36/SUM(Programacion!G$35:G$41)*'2 Eval'!$F31)+IF(Programacion!G$37="",0,Programacion!G$37/SUM(Programacion!G$35:G$41)*'2 Eval'!$G31)+IF(Programacion!G$38="",0,Programacion!G$38/SUM(Programacion!G$35:G$41)*'2 Eval'!$H31)+IF(Programacion!G$39="",0,Programacion!G$39/SUM(Programacion!G$35:G$41)*'2 Eval'!$I31)+IF(Programacion!G$40="",0,Programacion!G$40/SUM(Programacion!G$35:G$41)*'2 Eval'!$J31)+IF(Programacion!G$41="",0,Programacion!G$41/SUM(Programacion!G$35:G$41)*'2 Eval'!$K31))*SUM(Programacion!G$35:G$41)/SUM(Programacion!G$28:G$41)+IF('Res 1ªEval'!I32="",0,'Res 1ªEval'!I32*SUM(Programacion!G$28:G$34)/SUM(Programacion!G$28:G$41)))))</f>
        <v/>
      </c>
      <c r="J32" s="270" t="str">
        <f>IF($C32="","",IF(SUM(Programacion!H$28:H$41)=0,"",IF(SUM(Programacion!H$35:H$41)=0,'Res 1ªEval'!J32,(IF(Programacion!H$35="",0,Programacion!H$35/SUM(Programacion!H$35:H$41)*'2 Eval'!$E31)+IF(Programacion!H$36="",0,Programacion!H$36/SUM(Programacion!H$35:H$41)*'2 Eval'!$F31)+IF(Programacion!H$37="",0,Programacion!H$37/SUM(Programacion!H$35:H$41)*'2 Eval'!$G31)+IF(Programacion!H$38="",0,Programacion!H$38/SUM(Programacion!H$35:H$41)*'2 Eval'!$H31)+IF(Programacion!H$39="",0,Programacion!H$39/SUM(Programacion!H$35:H$41)*'2 Eval'!$I31)+IF(Programacion!H$40="",0,Programacion!H$40/SUM(Programacion!H$35:H$41)*'2 Eval'!$J31)+IF(Programacion!H$41="",0,Programacion!H$41/SUM(Programacion!H$35:H$41)*'2 Eval'!$K31))*SUM(Programacion!H$35:H$41)/SUM(Programacion!H$28:H$41)+IF('Res 1ªEval'!J32="",0,'Res 1ªEval'!J32*SUM(Programacion!H$28:H$34)/SUM(Programacion!H$28:H$41)))))</f>
        <v/>
      </c>
      <c r="K32" s="270" t="str">
        <f>IF($C32="","",IF(SUM(Programacion!I$28:I$41)=0,"",IF(SUM(Programacion!I$35:I$41)=0,'Res 1ªEval'!K32,(IF(Programacion!I$35="",0,Programacion!I$35/SUM(Programacion!I$35:I$41)*'2 Eval'!$E31)+IF(Programacion!I$36="",0,Programacion!I$36/SUM(Programacion!I$35:I$41)*'2 Eval'!$F31)+IF(Programacion!I$37="",0,Programacion!I$37/SUM(Programacion!I$35:I$41)*'2 Eval'!$G31)+IF(Programacion!I$38="",0,Programacion!I$38/SUM(Programacion!I$35:I$41)*'2 Eval'!$H31)+IF(Programacion!I$39="",0,Programacion!I$39/SUM(Programacion!I$35:I$41)*'2 Eval'!$I31)+IF(Programacion!I$40="",0,Programacion!I$40/SUM(Programacion!I$35:I$41)*'2 Eval'!$J31)+IF(Programacion!I$41="",0,Programacion!I$41/SUM(Programacion!I$35:I$41)*'2 Eval'!$K31))*SUM(Programacion!I$35:I$41)/SUM(Programacion!I$28:I$41)+IF('Res 1ªEval'!K32="",0,'Res 1ªEval'!K32*SUM(Programacion!I$28:I$34)/SUM(Programacion!I$28:I$41)))))</f>
        <v/>
      </c>
      <c r="L32" s="270" t="str">
        <f>IF($C32="","",IF(SUM(Programacion!J$28:J$41)=0,"",IF(SUM(Programacion!J$35:J$41)=0,'Res 1ªEval'!L32,(IF(Programacion!J$35="",0,Programacion!J$35/SUM(Programacion!J$35:J$41)*'2 Eval'!$E31)+IF(Programacion!J$36="",0,Programacion!J$36/SUM(Programacion!J$35:J$41)*'2 Eval'!$F31)+IF(Programacion!J$37="",0,Programacion!J$37/SUM(Programacion!J$35:J$41)*'2 Eval'!$G31)+IF(Programacion!J$38="",0,Programacion!J$38/SUM(Programacion!J$35:J$41)*'2 Eval'!$H31)+IF(Programacion!J$39="",0,Programacion!J$39/SUM(Programacion!J$35:J$41)*'2 Eval'!$I31)+IF(Programacion!J$40="",0,Programacion!J$40/SUM(Programacion!J$35:J$41)*'2 Eval'!$J31)+IF(Programacion!J$41="",0,Programacion!J$41/SUM(Programacion!J$35:J$41)*'2 Eval'!$K31))*SUM(Programacion!J$35:J$41)/SUM(Programacion!J$28:J$41)+IF('Res 1ªEval'!L32="",0,'Res 1ªEval'!L32*SUM(Programacion!J$28:J$34)/SUM(Programacion!J$28:J$41)))))</f>
        <v/>
      </c>
      <c r="M32" s="270" t="str">
        <f>IF($C32="","",IF(SUM(Programacion!K$28:K$41)=0,"",IF(SUM(Programacion!K$35:K$41)=0,'Res 1ªEval'!M32,(IF(Programacion!K$35="",0,Programacion!K$35/SUM(Programacion!K$35:K$41)*'2 Eval'!$E31)+IF(Programacion!K$36="",0,Programacion!K$36/SUM(Programacion!K$35:K$41)*'2 Eval'!$F31)+IF(Programacion!K$37="",0,Programacion!K$37/SUM(Programacion!K$35:K$41)*'2 Eval'!$G31)+IF(Programacion!K$38="",0,Programacion!K$38/SUM(Programacion!K$35:K$41)*'2 Eval'!$H31)+IF(Programacion!K$39="",0,Programacion!K$39/SUM(Programacion!K$35:K$41)*'2 Eval'!$I31)+IF(Programacion!K$40="",0,Programacion!K$40/SUM(Programacion!K$35:K$41)*'2 Eval'!$J31)+IF(Programacion!K$41="",0,Programacion!K$41/SUM(Programacion!K$35:K$41)*'2 Eval'!$K31))*SUM(Programacion!K$35:K$41)/SUM(Programacion!K$28:K$41)+IF('Res 1ªEval'!M32="",0,'Res 1ªEval'!M32*SUM(Programacion!K$28:K$34)/SUM(Programacion!K$28:K$41)))))</f>
        <v/>
      </c>
      <c r="N32" s="270" t="str">
        <f>IF($C32="","",IF(SUM(Programacion!L$28:L$41)=0,"",IF(SUM(Programacion!L$35:L$41)=0,'Res 1ªEval'!N32,(IF(Programacion!L$35="",0,Programacion!L$35/SUM(Programacion!L$35:L$41)*'2 Eval'!$E31)+IF(Programacion!L$36="",0,Programacion!L$36/SUM(Programacion!L$35:L$41)*'2 Eval'!$F31)+IF(Programacion!L$37="",0,Programacion!L$37/SUM(Programacion!L$35:L$41)*'2 Eval'!$G31)+IF(Programacion!L$38="",0,Programacion!L$38/SUM(Programacion!L$35:L$41)*'2 Eval'!$H31)+IF(Programacion!L$39="",0,Programacion!L$39/SUM(Programacion!L$35:L$41)*'2 Eval'!$I31)+IF(Programacion!L$40="",0,Programacion!L$40/SUM(Programacion!L$35:L$41)*'2 Eval'!$J31)+IF(Programacion!L$41="",0,Programacion!L$41/SUM(Programacion!L$35:L$41)*'2 Eval'!$K31))*SUM(Programacion!L$35:L$41)/SUM(Programacion!L$28:L$41)+IF('Res 1ªEval'!N32="",0,'Res 1ªEval'!N32*SUM(Programacion!L$28:L$34)/SUM(Programacion!L$28:L$41)))))</f>
        <v/>
      </c>
      <c r="O32" s="276" t="str">
        <f>IF($C32="","",IF(SUM(Programacion!M$28:M$41)=0,"",IF(SUM(Programacion!M$35:M$41)=0,'Res 1ªEval'!O32,(IF(Programacion!M$35="",0,Programacion!M$35/SUM(Programacion!M$35:M$41)*'2 Eval'!$E31)+IF(Programacion!M$36="",0,Programacion!M$36/SUM(Programacion!M$35:M$41)*'2 Eval'!$F31)+IF(Programacion!M$37="",0,Programacion!M$37/SUM(Programacion!M$35:M$41)*'2 Eval'!$G31)+IF(Programacion!M$38="",0,Programacion!M$38/SUM(Programacion!M$35:M$41)*'2 Eval'!$H31)+IF(Programacion!M$39="",0,Programacion!M$39/SUM(Programacion!M$35:M$41)*'2 Eval'!$I31)+IF(Programacion!M$40="",0,Programacion!M$40/SUM(Programacion!M$35:M$41)*'2 Eval'!$J31)+IF(Programacion!M$41="",0,Programacion!M$41/SUM(Programacion!M$35:M$41)*'2 Eval'!$K31))*SUM(Programacion!M$35:M$41)/SUM(Programacion!M$28:M$41)+IF('Res 1ªEval'!O32="",0,'Res 1ªEval'!O32*SUM(Programacion!M$28:M$34)/SUM(Programacion!M$28:M$41)))))</f>
        <v/>
      </c>
      <c r="P32" s="303"/>
      <c r="Q32" s="270" t="str">
        <f>IF($C32="","",IF(SUM(Programacion!O$28:O$41)=0,"",IF(SUM(Programacion!O$35:O$41)=0,'Res 1ªEval'!Q32,(IF(Programacion!O$35="",0,Programacion!O$35/SUM(Programacion!O$35:O$41)*'2 Eval'!$E31)+IF(Programacion!O$36="",0,Programacion!O$36/SUM(Programacion!O$35:O$41)*'2 Eval'!$F31)+IF(Programacion!O$37="",0,Programacion!O$37/SUM(Programacion!O$35:O$41)*'2 Eval'!$G31)+IF(Programacion!O$38="",0,Programacion!O$38/SUM(Programacion!O$35:O$41)*'2 Eval'!$H31)+IF(Programacion!O$39="",0,Programacion!O$39/SUM(Programacion!O$35:O$41)*'2 Eval'!$I31)+IF(Programacion!O$40="",0,Programacion!O$40/SUM(Programacion!O$35:O$41)*'2 Eval'!$J31)+IF(Programacion!O$41="",0,Programacion!O$41/SUM(Programacion!O$35:O$41)*'2 Eval'!$K31))*SUM(Programacion!O$35:O$41)/SUM(Programacion!O$28:O$41)+IF('Res 1ªEval'!Q32="",0,'Res 1ªEval'!Q32*SUM(Programacion!O$28:O$34)/SUM(Programacion!O$28:O$41)))))</f>
        <v/>
      </c>
      <c r="R32" s="270" t="str">
        <f>IF($C32="","",IF(SUM(Programacion!P$28:P$41)=0,"",IF(SUM(Programacion!P$35:P$41)=0,'Res 1ªEval'!R32,(IF(Programacion!P$35="",0,Programacion!P$35/SUM(Programacion!P$35:P$41)*'2 Eval'!$E31)+IF(Programacion!P$36="",0,Programacion!P$36/SUM(Programacion!P$35:P$41)*'2 Eval'!$F31)+IF(Programacion!P$37="",0,Programacion!P$37/SUM(Programacion!P$35:P$41)*'2 Eval'!$G31)+IF(Programacion!P$38="",0,Programacion!P$38/SUM(Programacion!P$35:P$41)*'2 Eval'!$H31)+IF(Programacion!P$39="",0,Programacion!P$39/SUM(Programacion!P$35:P$41)*'2 Eval'!$I31)+IF(Programacion!P$40="",0,Programacion!P$40/SUM(Programacion!P$35:P$41)*'2 Eval'!$J31)+IF(Programacion!P$41="",0,Programacion!P$41/SUM(Programacion!P$35:P$41)*'2 Eval'!$K31))*SUM(Programacion!P$35:P$41)/SUM(Programacion!P$28:P$41)+IF('Res 1ªEval'!R32="",0,'Res 1ªEval'!R32*SUM(Programacion!P$28:P$34)/SUM(Programacion!P$28:P$41)))))</f>
        <v/>
      </c>
      <c r="S32" s="270" t="str">
        <f>IF($C32="","",IF(SUM(Programacion!Q$28:Q$41)=0,"",IF(SUM(Programacion!Q$35:Q$41)=0,'Res 1ªEval'!S32,(IF(Programacion!Q$35="",0,Programacion!Q$35/SUM(Programacion!Q$35:Q$41)*'2 Eval'!$E31)+IF(Programacion!Q$36="",0,Programacion!Q$36/SUM(Programacion!Q$35:Q$41)*'2 Eval'!$F31)+IF(Programacion!Q$37="",0,Programacion!Q$37/SUM(Programacion!Q$35:Q$41)*'2 Eval'!$G31)+IF(Programacion!Q$38="",0,Programacion!Q$38/SUM(Programacion!Q$35:Q$41)*'2 Eval'!$H31)+IF(Programacion!Q$39="",0,Programacion!Q$39/SUM(Programacion!Q$35:Q$41)*'2 Eval'!$I31)+IF(Programacion!Q$40="",0,Programacion!Q$40/SUM(Programacion!Q$35:Q$41)*'2 Eval'!$J31)+IF(Programacion!Q$41="",0,Programacion!Q$41/SUM(Programacion!Q$35:Q$41)*'2 Eval'!$K31))*SUM(Programacion!Q$35:Q$41)/SUM(Programacion!Q$28:Q$41)+IF('Res 1ªEval'!S32="",0,'Res 1ªEval'!S32*SUM(Programacion!Q$28:Q$34)/SUM(Programacion!Q$28:Q$41)))))</f>
        <v/>
      </c>
      <c r="T32" s="270" t="str">
        <f>IF($C32="","",IF(SUM(Programacion!R$28:R$41)=0,"",IF(SUM(Programacion!R$35:R$41)=0,'Res 1ªEval'!T32,(IF(Programacion!R$35="",0,Programacion!R$35/SUM(Programacion!R$35:R$41)*'2 Eval'!$E31)+IF(Programacion!R$36="",0,Programacion!R$36/SUM(Programacion!R$35:R$41)*'2 Eval'!$F31)+IF(Programacion!R$37="",0,Programacion!R$37/SUM(Programacion!R$35:R$41)*'2 Eval'!$G31)+IF(Programacion!R$38="",0,Programacion!R$38/SUM(Programacion!R$35:R$41)*'2 Eval'!$H31)+IF(Programacion!R$39="",0,Programacion!R$39/SUM(Programacion!R$35:R$41)*'2 Eval'!$I31)+IF(Programacion!R$40="",0,Programacion!R$40/SUM(Programacion!R$35:R$41)*'2 Eval'!$J31)+IF(Programacion!R$41="",0,Programacion!R$41/SUM(Programacion!R$35:R$41)*'2 Eval'!$K31))*SUM(Programacion!R$35:R$41)/SUM(Programacion!R$28:R$41)+IF('Res 1ªEval'!T32="",0,'Res 1ªEval'!T32*SUM(Programacion!R$28:R$34)/SUM(Programacion!R$28:R$41)))))</f>
        <v/>
      </c>
      <c r="U32" s="270" t="str">
        <f>IF($C32="","",IF(SUM(Programacion!S$28:S$41)=0,"",IF(SUM(Programacion!S$35:S$41)=0,'Res 1ªEval'!U32,(IF(Programacion!S$35="",0,Programacion!S$35/SUM(Programacion!S$35:S$41)*'2 Eval'!$E31)+IF(Programacion!S$36="",0,Programacion!S$36/SUM(Programacion!S$35:S$41)*'2 Eval'!$F31)+IF(Programacion!S$37="",0,Programacion!S$37/SUM(Programacion!S$35:S$41)*'2 Eval'!$G31)+IF(Programacion!S$38="",0,Programacion!S$38/SUM(Programacion!S$35:S$41)*'2 Eval'!$H31)+IF(Programacion!S$39="",0,Programacion!S$39/SUM(Programacion!S$35:S$41)*'2 Eval'!$I31)+IF(Programacion!S$40="",0,Programacion!S$40/SUM(Programacion!S$35:S$41)*'2 Eval'!$J31)+IF(Programacion!S$41="",0,Programacion!S$41/SUM(Programacion!S$35:S$41)*'2 Eval'!$K31))*SUM(Programacion!S$35:S$41)/SUM(Programacion!S$28:S$41)+IF('Res 1ªEval'!U32="",0,'Res 1ªEval'!U32*SUM(Programacion!S$28:S$34)/SUM(Programacion!S$28:S$41)))))</f>
        <v/>
      </c>
      <c r="V32" s="270" t="str">
        <f>IF($C32="","",IF(SUM(Programacion!T$28:T$41)=0,"",IF(SUM(Programacion!T$35:T$41)=0,'Res 1ªEval'!V32,(IF(Programacion!T$35="",0,Programacion!T$35/SUM(Programacion!T$35:T$41)*'2 Eval'!$E31)+IF(Programacion!T$36="",0,Programacion!T$36/SUM(Programacion!T$35:T$41)*'2 Eval'!$F31)+IF(Programacion!T$37="",0,Programacion!T$37/SUM(Programacion!T$35:T$41)*'2 Eval'!$G31)+IF(Programacion!T$38="",0,Programacion!T$38/SUM(Programacion!T$35:T$41)*'2 Eval'!$H31)+IF(Programacion!T$39="",0,Programacion!T$39/SUM(Programacion!T$35:T$41)*'2 Eval'!$I31)+IF(Programacion!T$40="",0,Programacion!T$40/SUM(Programacion!T$35:T$41)*'2 Eval'!$J31)+IF(Programacion!T$41="",0,Programacion!T$41/SUM(Programacion!T$35:T$41)*'2 Eval'!$K31))*SUM(Programacion!T$35:T$41)/SUM(Programacion!T$28:T$41)+IF('Res 1ªEval'!V32="",0,'Res 1ªEval'!V32*SUM(Programacion!T$28:T$34)/SUM(Programacion!T$28:T$41)))))</f>
        <v/>
      </c>
      <c r="W32" s="270" t="str">
        <f>IF($C32="","",IF(SUM(Programacion!U$28:U$41)=0,"",IF(SUM(Programacion!U$35:U$41)=0,'Res 1ªEval'!W32,(IF(Programacion!U$35="",0,Programacion!U$35/SUM(Programacion!U$35:U$41)*'2 Eval'!$E31)+IF(Programacion!U$36="",0,Programacion!U$36/SUM(Programacion!U$35:U$41)*'2 Eval'!$F31)+IF(Programacion!U$37="",0,Programacion!U$37/SUM(Programacion!U$35:U$41)*'2 Eval'!$G31)+IF(Programacion!U$38="",0,Programacion!U$38/SUM(Programacion!U$35:U$41)*'2 Eval'!$H31)+IF(Programacion!U$39="",0,Programacion!U$39/SUM(Programacion!U$35:U$41)*'2 Eval'!$I31)+IF(Programacion!U$40="",0,Programacion!U$40/SUM(Programacion!U$35:U$41)*'2 Eval'!$J31)+IF(Programacion!U$41="",0,Programacion!U$41/SUM(Programacion!U$35:U$41)*'2 Eval'!$K31))*SUM(Programacion!U$35:U$41)/SUM(Programacion!U$28:U$41)+IF('Res 1ªEval'!W32="",0,'Res 1ªEval'!W32*SUM(Programacion!U$28:U$34)/SUM(Programacion!U$28:U$41)))))</f>
        <v/>
      </c>
      <c r="X32" s="270" t="str">
        <f>IF($C32="","",IF(SUM(Programacion!V$28:V$41)=0,"",IF(SUM(Programacion!V$35:V$41)=0,'Res 1ªEval'!X32,(IF(Programacion!V$35="",0,Programacion!V$35/SUM(Programacion!V$35:V$41)*'2 Eval'!$E31)+IF(Programacion!V$36="",0,Programacion!V$36/SUM(Programacion!V$35:V$41)*'2 Eval'!$F31)+IF(Programacion!V$37="",0,Programacion!V$37/SUM(Programacion!V$35:V$41)*'2 Eval'!$G31)+IF(Programacion!V$38="",0,Programacion!V$38/SUM(Programacion!V$35:V$41)*'2 Eval'!$H31)+IF(Programacion!V$39="",0,Programacion!V$39/SUM(Programacion!V$35:V$41)*'2 Eval'!$I31)+IF(Programacion!V$40="",0,Programacion!V$40/SUM(Programacion!V$35:V$41)*'2 Eval'!$J31)+IF(Programacion!V$41="",0,Programacion!V$41/SUM(Programacion!V$35:V$41)*'2 Eval'!$K31))*SUM(Programacion!V$35:V$41)/SUM(Programacion!V$28:V$41)+IF('Res 1ªEval'!X32="",0,'Res 1ªEval'!X32*SUM(Programacion!V$28:V$34)/SUM(Programacion!V$28:V$41)))))</f>
        <v/>
      </c>
      <c r="Y32" s="270" t="str">
        <f>IF($C32="","",IF(SUM(Programacion!W$28:W$41)=0,"",IF(SUM(Programacion!W$35:W$41)=0,'Res 1ªEval'!Y32,(IF(Programacion!W$35="",0,Programacion!W$35/SUM(Programacion!W$35:W$41)*'2 Eval'!$E31)+IF(Programacion!W$36="",0,Programacion!W$36/SUM(Programacion!W$35:W$41)*'2 Eval'!$F31)+IF(Programacion!W$37="",0,Programacion!W$37/SUM(Programacion!W$35:W$41)*'2 Eval'!$G31)+IF(Programacion!W$38="",0,Programacion!W$38/SUM(Programacion!W$35:W$41)*'2 Eval'!$H31)+IF(Programacion!W$39="",0,Programacion!W$39/SUM(Programacion!W$35:W$41)*'2 Eval'!$I31)+IF(Programacion!W$40="",0,Programacion!W$40/SUM(Programacion!W$35:W$41)*'2 Eval'!$J31)+IF(Programacion!W$41="",0,Programacion!W$41/SUM(Programacion!W$35:W$41)*'2 Eval'!$K31))*SUM(Programacion!W$35:W$41)/SUM(Programacion!W$28:W$41)+IF('Res 1ªEval'!Y32="",0,'Res 1ªEval'!Y32*SUM(Programacion!W$28:W$34)/SUM(Programacion!W$28:W$41)))))</f>
        <v/>
      </c>
      <c r="Z32" s="270" t="str">
        <f>IF($C32="","",IF(SUM(Programacion!X$28:X$41)=0,"",IF(SUM(Programacion!X$35:X$41)=0,'Res 1ªEval'!Z32,(IF(Programacion!X$35="",0,Programacion!X$35/SUM(Programacion!X$35:X$41)*'2 Eval'!$E31)+IF(Programacion!X$36="",0,Programacion!X$36/SUM(Programacion!X$35:X$41)*'2 Eval'!$F31)+IF(Programacion!X$37="",0,Programacion!X$37/SUM(Programacion!X$35:X$41)*'2 Eval'!$G31)+IF(Programacion!X$38="",0,Programacion!X$38/SUM(Programacion!X$35:X$41)*'2 Eval'!$H31)+IF(Programacion!X$39="",0,Programacion!X$39/SUM(Programacion!X$35:X$41)*'2 Eval'!$I31)+IF(Programacion!X$40="",0,Programacion!X$40/SUM(Programacion!X$35:X$41)*'2 Eval'!$J31)+IF(Programacion!X$41="",0,Programacion!X$41/SUM(Programacion!X$35:X$41)*'2 Eval'!$K31))*SUM(Programacion!X$35:X$41)/SUM(Programacion!X$28:X$41)+IF('Res 1ªEval'!Z32="",0,'Res 1ªEval'!Z32*SUM(Programacion!X$28:X$34)/SUM(Programacion!X$28:X$41)))))</f>
        <v/>
      </c>
      <c r="AA32" s="270" t="str">
        <f>IF($C32="","",IF(SUM(Programacion!Y$28:Y$41)=0,"",IF(SUM(Programacion!Y$35:Y$41)=0,'Res 1ªEval'!AA32,(IF(Programacion!Y$35="",0,Programacion!Y$35/SUM(Programacion!Y$35:Y$41)*'2 Eval'!$E31)+IF(Programacion!Y$36="",0,Programacion!Y$36/SUM(Programacion!Y$35:Y$41)*'2 Eval'!$F31)+IF(Programacion!Y$37="",0,Programacion!Y$37/SUM(Programacion!Y$35:Y$41)*'2 Eval'!$G31)+IF(Programacion!Y$38="",0,Programacion!Y$38/SUM(Programacion!Y$35:Y$41)*'2 Eval'!$H31)+IF(Programacion!Y$39="",0,Programacion!Y$39/SUM(Programacion!Y$35:Y$41)*'2 Eval'!$I31)+IF(Programacion!Y$40="",0,Programacion!Y$40/SUM(Programacion!Y$35:Y$41)*'2 Eval'!$J31)+IF(Programacion!Y$41="",0,Programacion!Y$41/SUM(Programacion!Y$35:Y$41)*'2 Eval'!$K31))*SUM(Programacion!Y$35:Y$41)/SUM(Programacion!Y$28:Y$41)+IF('Res 1ªEval'!AA32="",0,'Res 1ªEval'!AA32*SUM(Programacion!Y$28:Y$34)/SUM(Programacion!Y$28:Y$41)))))</f>
        <v/>
      </c>
      <c r="AB32" s="270" t="str">
        <f>IF($C32="","",IF(SUM(Programacion!Z$28:Z$41)=0,"",IF(SUM(Programacion!Z$35:Z$41)=0,'Res 1ªEval'!AB32,(IF(Programacion!Z$35="",0,Programacion!Z$35/SUM(Programacion!Z$35:Z$41)*'2 Eval'!$E31)+IF(Programacion!Z$36="",0,Programacion!Z$36/SUM(Programacion!Z$35:Z$41)*'2 Eval'!$F31)+IF(Programacion!Z$37="",0,Programacion!Z$37/SUM(Programacion!Z$35:Z$41)*'2 Eval'!$G31)+IF(Programacion!Z$38="",0,Programacion!Z$38/SUM(Programacion!Z$35:Z$41)*'2 Eval'!$H31)+IF(Programacion!Z$39="",0,Programacion!Z$39/SUM(Programacion!Z$35:Z$41)*'2 Eval'!$I31)+IF(Programacion!Z$40="",0,Programacion!Z$40/SUM(Programacion!Z$35:Z$41)*'2 Eval'!$J31)+IF(Programacion!Z$41="",0,Programacion!Z$41/SUM(Programacion!Z$35:Z$41)*'2 Eval'!$K31))*SUM(Programacion!Z$35:Z$41)/SUM(Programacion!Z$28:Z$41)+IF('Res 1ªEval'!AB32="",0,'Res 1ªEval'!AB32*SUM(Programacion!Z$28:Z$34)/SUM(Programacion!Z$28:Z$41)))))</f>
        <v/>
      </c>
      <c r="AC32" s="270" t="str">
        <f>IF($C32="","",IF(SUM(Programacion!AA$28:AA$41)=0,"",IF(SUM(Programacion!AA$35:AA$41)=0,'Res 1ªEval'!AC32,(IF(Programacion!AA$35="",0,Programacion!AA$35/SUM(Programacion!AA$35:AA$41)*'2 Eval'!$E31)+IF(Programacion!AA$36="",0,Programacion!AA$36/SUM(Programacion!AA$35:AA$41)*'2 Eval'!$F31)+IF(Programacion!AA$37="",0,Programacion!AA$37/SUM(Programacion!AA$35:AA$41)*'2 Eval'!$G31)+IF(Programacion!AA$38="",0,Programacion!AA$38/SUM(Programacion!AA$35:AA$41)*'2 Eval'!$H31)+IF(Programacion!AA$39="",0,Programacion!AA$39/SUM(Programacion!AA$35:AA$41)*'2 Eval'!$I31)+IF(Programacion!AA$40="",0,Programacion!AA$40/SUM(Programacion!AA$35:AA$41)*'2 Eval'!$J31)+IF(Programacion!AA$41="",0,Programacion!AA$41/SUM(Programacion!AA$35:AA$41)*'2 Eval'!$K31))*SUM(Programacion!AA$35:AA$41)/SUM(Programacion!AA$28:AA$41)+IF('Res 1ªEval'!AC32="",0,'Res 1ªEval'!AC32*SUM(Programacion!AA$28:AA$34)/SUM(Programacion!AA$28:AA$41)))))</f>
        <v/>
      </c>
      <c r="AD32" s="270" t="str">
        <f>IF($C32="","",IF(SUM(Programacion!AB$28:AB$41)=0,"",IF(SUM(Programacion!AB$35:AB$41)=0,'Res 1ªEval'!AD32,(IF(Programacion!AB$35="",0,Programacion!AB$35/SUM(Programacion!AB$35:AB$41)*'2 Eval'!$E31)+IF(Programacion!AB$36="",0,Programacion!AB$36/SUM(Programacion!AB$35:AB$41)*'2 Eval'!$F31)+IF(Programacion!AB$37="",0,Programacion!AB$37/SUM(Programacion!AB$35:AB$41)*'2 Eval'!$G31)+IF(Programacion!AB$38="",0,Programacion!AB$38/SUM(Programacion!AB$35:AB$41)*'2 Eval'!$H31)+IF(Programacion!AB$39="",0,Programacion!AB$39/SUM(Programacion!AB$35:AB$41)*'2 Eval'!$I31)+IF(Programacion!AB$40="",0,Programacion!AB$40/SUM(Programacion!AB$35:AB$41)*'2 Eval'!$J31)+IF(Programacion!AB$41="",0,Programacion!AB$41/SUM(Programacion!AB$35:AB$41)*'2 Eval'!$K31))*SUM(Programacion!AB$35:AB$41)/SUM(Programacion!AB$28:AB$41)+IF('Res 1ªEval'!AD32="",0,'Res 1ªEval'!AD32*SUM(Programacion!AB$28:AB$34)/SUM(Programacion!AB$28:AB$41)))))</f>
        <v/>
      </c>
      <c r="AE32" s="270" t="str">
        <f>IF($C32="","",IF(SUM(Programacion!AC$28:AC$41)=0,"",IF(SUM(Programacion!AC$35:AC$41)=0,'Res 1ªEval'!AE32,(IF(Programacion!AC$35="",0,Programacion!AC$35/SUM(Programacion!AC$35:AC$41)*'2 Eval'!$E31)+IF(Programacion!AC$36="",0,Programacion!AC$36/SUM(Programacion!AC$35:AC$41)*'2 Eval'!$F31)+IF(Programacion!AC$37="",0,Programacion!AC$37/SUM(Programacion!AC$35:AC$41)*'2 Eval'!$G31)+IF(Programacion!AC$38="",0,Programacion!AC$38/SUM(Programacion!AC$35:AC$41)*'2 Eval'!$H31)+IF(Programacion!AC$39="",0,Programacion!AC$39/SUM(Programacion!AC$35:AC$41)*'2 Eval'!$I31)+IF(Programacion!AC$40="",0,Programacion!AC$40/SUM(Programacion!AC$35:AC$41)*'2 Eval'!$J31)+IF(Programacion!AC$41="",0,Programacion!AC$41/SUM(Programacion!AC$35:AC$41)*'2 Eval'!$K31))*SUM(Programacion!AC$35:AC$41)/SUM(Programacion!AC$28:AC$41)+IF('Res 1ªEval'!AE32="",0,'Res 1ªEval'!AE32*SUM(Programacion!AC$28:AC$34)/SUM(Programacion!AC$28:AC$41)))))</f>
        <v/>
      </c>
      <c r="AF32" s="270" t="str">
        <f>IF($C32="","",IF(SUM(Programacion!AD$28:AD$41)=0,"",IF(SUM(Programacion!AD$35:AD$41)=0,'Res 1ªEval'!AF32,(IF(Programacion!AD$35="",0,Programacion!AD$35/SUM(Programacion!AD$35:AD$41)*'2 Eval'!$E31)+IF(Programacion!AD$36="",0,Programacion!AD$36/SUM(Programacion!AD$35:AD$41)*'2 Eval'!$F31)+IF(Programacion!AD$37="",0,Programacion!AD$37/SUM(Programacion!AD$35:AD$41)*'2 Eval'!$G31)+IF(Programacion!AD$38="",0,Programacion!AD$38/SUM(Programacion!AD$35:AD$41)*'2 Eval'!$H31)+IF(Programacion!AD$39="",0,Programacion!AD$39/SUM(Programacion!AD$35:AD$41)*'2 Eval'!$I31)+IF(Programacion!AD$40="",0,Programacion!AD$40/SUM(Programacion!AD$35:AD$41)*'2 Eval'!$J31)+IF(Programacion!AD$41="",0,Programacion!AD$41/SUM(Programacion!AD$35:AD$41)*'2 Eval'!$K31))*SUM(Programacion!AD$35:AD$41)/SUM(Programacion!AD$28:AD$41)+IF('Res 1ªEval'!AF32="",0,'Res 1ªEval'!AF32*SUM(Programacion!AD$28:AD$34)/SUM(Programacion!AD$28:AD$41)))))</f>
        <v/>
      </c>
      <c r="AG32" s="270" t="str">
        <f>IF($C32="","",IF(SUM(Programacion!AE$28:AE$41)=0,"",IF(SUM(Programacion!AE$35:AE$41)=0,'Res 1ªEval'!AG32,(IF(Programacion!AE$35="",0,Programacion!AE$35/SUM(Programacion!AE$35:AE$41)*'2 Eval'!$E31)+IF(Programacion!AE$36="",0,Programacion!AE$36/SUM(Programacion!AE$35:AE$41)*'2 Eval'!$F31)+IF(Programacion!AE$37="",0,Programacion!AE$37/SUM(Programacion!AE$35:AE$41)*'2 Eval'!$G31)+IF(Programacion!AE$38="",0,Programacion!AE$38/SUM(Programacion!AE$35:AE$41)*'2 Eval'!$H31)+IF(Programacion!AE$39="",0,Programacion!AE$39/SUM(Programacion!AE$35:AE$41)*'2 Eval'!$I31)+IF(Programacion!AE$40="",0,Programacion!AE$40/SUM(Programacion!AE$35:AE$41)*'2 Eval'!$J31)+IF(Programacion!AE$41="",0,Programacion!AE$41/SUM(Programacion!AE$35:AE$41)*'2 Eval'!$K31))*SUM(Programacion!AE$35:AE$41)/SUM(Programacion!AE$28:AE$41)+IF('Res 1ªEval'!AG32="",0,'Res 1ªEval'!AG32*SUM(Programacion!AE$28:AE$34)/SUM(Programacion!AE$28:AE$41)))))</f>
        <v/>
      </c>
      <c r="AH32" s="270" t="str">
        <f>IF($C32="","",IF(SUM(Programacion!AF$28:AF$41)=0,"",IF(SUM(Programacion!AF$35:AF$41)=0,'Res 1ªEval'!AH32,(IF(Programacion!AF$35="",0,Programacion!AF$35/SUM(Programacion!AF$35:AF$41)*'2 Eval'!$E31)+IF(Programacion!AF$36="",0,Programacion!AF$36/SUM(Programacion!AF$35:AF$41)*'2 Eval'!$F31)+IF(Programacion!AF$37="",0,Programacion!AF$37/SUM(Programacion!AF$35:AF$41)*'2 Eval'!$G31)+IF(Programacion!AF$38="",0,Programacion!AF$38/SUM(Programacion!AF$35:AF$41)*'2 Eval'!$H31)+IF(Programacion!AF$39="",0,Programacion!AF$39/SUM(Programacion!AF$35:AF$41)*'2 Eval'!$I31)+IF(Programacion!AF$40="",0,Programacion!AF$40/SUM(Programacion!AF$35:AF$41)*'2 Eval'!$J31)+IF(Programacion!AF$41="",0,Programacion!AF$41/SUM(Programacion!AF$35:AF$41)*'2 Eval'!$K31))*SUM(Programacion!AF$35:AF$41)/SUM(Programacion!AF$28:AF$41)+IF('Res 1ªEval'!AH32="",0,'Res 1ªEval'!AH32*SUM(Programacion!AF$28:AF$34)/SUM(Programacion!AF$28:AF$41)))))</f>
        <v/>
      </c>
      <c r="AI32" s="270" t="str">
        <f>IF($C32="","",IF(SUM(Programacion!AG$28:AG$41)=0,"",IF(SUM(Programacion!AG$35:AG$41)=0,'Res 1ªEval'!AI32,(IF(Programacion!AG$35="",0,Programacion!AG$35/SUM(Programacion!AG$35:AG$41)*'2 Eval'!$E31)+IF(Programacion!AG$36="",0,Programacion!AG$36/SUM(Programacion!AG$35:AG$41)*'2 Eval'!$F31)+IF(Programacion!AG$37="",0,Programacion!AG$37/SUM(Programacion!AG$35:AG$41)*'2 Eval'!$G31)+IF(Programacion!AG$38="",0,Programacion!AG$38/SUM(Programacion!AG$35:AG$41)*'2 Eval'!$H31)+IF(Programacion!AG$39="",0,Programacion!AG$39/SUM(Programacion!AG$35:AG$41)*'2 Eval'!$I31)+IF(Programacion!AG$40="",0,Programacion!AG$40/SUM(Programacion!AG$35:AG$41)*'2 Eval'!$J31)+IF(Programacion!AG$41="",0,Programacion!AG$41/SUM(Programacion!AG$35:AG$41)*'2 Eval'!$K31))*SUM(Programacion!AG$35:AG$41)/SUM(Programacion!AG$28:AG$41)+IF('Res 1ªEval'!AI32="",0,'Res 1ªEval'!AI32*SUM(Programacion!AG$28:AG$34)/SUM(Programacion!AG$28:AG$41)))))</f>
        <v/>
      </c>
      <c r="AJ32" s="270" t="str">
        <f>IF($C32="","",IF(SUM(Programacion!AH$28:AH$41)=0,"",IF(SUM(Programacion!AH$35:AH$41)=0,'Res 1ªEval'!AJ32,(IF(Programacion!AH$35="",0,Programacion!AH$35/SUM(Programacion!AH$35:AH$41)*'2 Eval'!$E31)+IF(Programacion!AH$36="",0,Programacion!AH$36/SUM(Programacion!AH$35:AH$41)*'2 Eval'!$F31)+IF(Programacion!AH$37="",0,Programacion!AH$37/SUM(Programacion!AH$35:AH$41)*'2 Eval'!$G31)+IF(Programacion!AH$38="",0,Programacion!AH$38/SUM(Programacion!AH$35:AH$41)*'2 Eval'!$H31)+IF(Programacion!AH$39="",0,Programacion!AH$39/SUM(Programacion!AH$35:AH$41)*'2 Eval'!$I31)+IF(Programacion!AH$40="",0,Programacion!AH$40/SUM(Programacion!AH$35:AH$41)*'2 Eval'!$J31)+IF(Programacion!AH$41="",0,Programacion!AH$41/SUM(Programacion!AH$35:AH$41)*'2 Eval'!$K31))*SUM(Programacion!AH$35:AH$41)/SUM(Programacion!AH$28:AH$41)+IF('Res 1ªEval'!AJ32="",0,'Res 1ªEval'!AJ32*SUM(Programacion!AH$28:AH$34)/SUM(Programacion!AH$28:AH$41)))))</f>
        <v/>
      </c>
      <c r="AK32" s="270" t="str">
        <f>IF($C32="","",IF(SUM(Programacion!AI$28:AI$41)=0,"",IF(SUM(Programacion!AI$35:AI$41)=0,'Res 1ªEval'!AK32,(IF(Programacion!AI$35="",0,Programacion!AI$35/SUM(Programacion!AI$35:AI$41)*'2 Eval'!$E31)+IF(Programacion!AI$36="",0,Programacion!AI$36/SUM(Programacion!AI$35:AI$41)*'2 Eval'!$F31)+IF(Programacion!AI$37="",0,Programacion!AI$37/SUM(Programacion!AI$35:AI$41)*'2 Eval'!$G31)+IF(Programacion!AI$38="",0,Programacion!AI$38/SUM(Programacion!AI$35:AI$41)*'2 Eval'!$H31)+IF(Programacion!AI$39="",0,Programacion!AI$39/SUM(Programacion!AI$35:AI$41)*'2 Eval'!$I31)+IF(Programacion!AI$40="",0,Programacion!AI$40/SUM(Programacion!AI$35:AI$41)*'2 Eval'!$J31)+IF(Programacion!AI$41="",0,Programacion!AI$41/SUM(Programacion!AI$35:AI$41)*'2 Eval'!$K31))*SUM(Programacion!AI$35:AI$41)/SUM(Programacion!AI$28:AI$41)+IF('Res 1ªEval'!AK32="",0,'Res 1ªEval'!AK32*SUM(Programacion!AI$28:AI$34)/SUM(Programacion!AI$28:AI$41)))))</f>
        <v/>
      </c>
      <c r="AL32" s="270" t="str">
        <f>IF($C32="","",IF(SUM(Programacion!AJ$28:AJ$41)=0,"",IF(SUM(Programacion!AJ$35:AJ$41)=0,'Res 1ªEval'!AL32,(IF(Programacion!AJ$35="",0,Programacion!AJ$35/SUM(Programacion!AJ$35:AJ$41)*'2 Eval'!$E31)+IF(Programacion!AJ$36="",0,Programacion!AJ$36/SUM(Programacion!AJ$35:AJ$41)*'2 Eval'!$F31)+IF(Programacion!AJ$37="",0,Programacion!AJ$37/SUM(Programacion!AJ$35:AJ$41)*'2 Eval'!$G31)+IF(Programacion!AJ$38="",0,Programacion!AJ$38/SUM(Programacion!AJ$35:AJ$41)*'2 Eval'!$H31)+IF(Programacion!AJ$39="",0,Programacion!AJ$39/SUM(Programacion!AJ$35:AJ$41)*'2 Eval'!$I31)+IF(Programacion!AJ$40="",0,Programacion!AJ$40/SUM(Programacion!AJ$35:AJ$41)*'2 Eval'!$J31)+IF(Programacion!AJ$41="",0,Programacion!AJ$41/SUM(Programacion!AJ$35:AJ$41)*'2 Eval'!$K31))*SUM(Programacion!AJ$35:AJ$41)/SUM(Programacion!AJ$28:AJ$41)+IF('Res 1ªEval'!AL32="",0,'Res 1ªEval'!AL32*SUM(Programacion!AJ$28:AJ$34)/SUM(Programacion!AJ$28:AJ$41)))))</f>
        <v/>
      </c>
      <c r="AM32" s="270" t="str">
        <f>IF($C32="","",IF(SUM(Programacion!AK$28:AK$41)=0,"",IF(SUM(Programacion!AK$35:AK$41)=0,'Res 1ªEval'!AM32,(IF(Programacion!AK$35="",0,Programacion!AK$35/SUM(Programacion!AK$35:AK$41)*'2 Eval'!$E31)+IF(Programacion!AK$36="",0,Programacion!AK$36/SUM(Programacion!AK$35:AK$41)*'2 Eval'!$F31)+IF(Programacion!AK$37="",0,Programacion!AK$37/SUM(Programacion!AK$35:AK$41)*'2 Eval'!$G31)+IF(Programacion!AK$38="",0,Programacion!AK$38/SUM(Programacion!AK$35:AK$41)*'2 Eval'!$H31)+IF(Programacion!AK$39="",0,Programacion!AK$39/SUM(Programacion!AK$35:AK$41)*'2 Eval'!$I31)+IF(Programacion!AK$40="",0,Programacion!AK$40/SUM(Programacion!AK$35:AK$41)*'2 Eval'!$J31)+IF(Programacion!AK$41="",0,Programacion!AK$41/SUM(Programacion!AK$35:AK$41)*'2 Eval'!$K31))*SUM(Programacion!AK$35:AK$41)/SUM(Programacion!AK$28:AK$41)+IF('Res 1ªEval'!AM32="",0,'Res 1ªEval'!AM32*SUM(Programacion!AK$28:AK$34)/SUM(Programacion!AK$28:AK$41)))))</f>
        <v/>
      </c>
      <c r="AN32" s="270" t="str">
        <f>IF($C32="","",IF(SUM(Programacion!AL$28:AL$41)=0,"",IF(SUM(Programacion!AL$35:AL$41)=0,'Res 1ªEval'!AN32,(IF(Programacion!AL$35="",0,Programacion!AL$35/SUM(Programacion!AL$35:AL$41)*'2 Eval'!$E31)+IF(Programacion!AL$36="",0,Programacion!AL$36/SUM(Programacion!AL$35:AL$41)*'2 Eval'!$F31)+IF(Programacion!AL$37="",0,Programacion!AL$37/SUM(Programacion!AL$35:AL$41)*'2 Eval'!$G31)+IF(Programacion!AL$38="",0,Programacion!AL$38/SUM(Programacion!AL$35:AL$41)*'2 Eval'!$H31)+IF(Programacion!AL$39="",0,Programacion!AL$39/SUM(Programacion!AL$35:AL$41)*'2 Eval'!$I31)+IF(Programacion!AL$40="",0,Programacion!AL$40/SUM(Programacion!AL$35:AL$41)*'2 Eval'!$J31)+IF(Programacion!AL$41="",0,Programacion!AL$41/SUM(Programacion!AL$35:AL$41)*'2 Eval'!$K31))*SUM(Programacion!AL$35:AL$41)/SUM(Programacion!AL$28:AL$41)+IF('Res 1ªEval'!AN32="",0,'Res 1ªEval'!AN32*SUM(Programacion!AL$28:AL$34)/SUM(Programacion!AL$28:AL$41)))))</f>
        <v/>
      </c>
      <c r="AO32" s="270" t="str">
        <f>IF($C32="","",IF(SUM(Programacion!AM$28:AM$41)=0,"",IF(SUM(Programacion!AM$35:AM$41)=0,'Res 1ªEval'!AO32,(IF(Programacion!AM$35="",0,Programacion!AM$35/SUM(Programacion!AM$35:AM$41)*'2 Eval'!$E31)+IF(Programacion!AM$36="",0,Programacion!AM$36/SUM(Programacion!AM$35:AM$41)*'2 Eval'!$F31)+IF(Programacion!AM$37="",0,Programacion!AM$37/SUM(Programacion!AM$35:AM$41)*'2 Eval'!$G31)+IF(Programacion!AM$38="",0,Programacion!AM$38/SUM(Programacion!AM$35:AM$41)*'2 Eval'!$H31)+IF(Programacion!AM$39="",0,Programacion!AM$39/SUM(Programacion!AM$35:AM$41)*'2 Eval'!$I31)+IF(Programacion!AM$40="",0,Programacion!AM$40/SUM(Programacion!AM$35:AM$41)*'2 Eval'!$J31)+IF(Programacion!AM$41="",0,Programacion!AM$41/SUM(Programacion!AM$35:AM$41)*'2 Eval'!$K31))*SUM(Programacion!AM$35:AM$41)/SUM(Programacion!AM$28:AM$41)+IF('Res 1ªEval'!AO32="",0,'Res 1ªEval'!AO32*SUM(Programacion!AM$28:AM$34)/SUM(Programacion!AM$28:AM$41)))))</f>
        <v/>
      </c>
      <c r="AP32" s="270" t="str">
        <f>IF($C32="","",IF(SUM(Programacion!AN$28:AN$41)=0,"",IF(SUM(Programacion!AN$35:AN$41)=0,'Res 1ªEval'!AP32,(IF(Programacion!AN$35="",0,Programacion!AN$35/SUM(Programacion!AN$35:AN$41)*'2 Eval'!$E31)+IF(Programacion!AN$36="",0,Programacion!AN$36/SUM(Programacion!AN$35:AN$41)*'2 Eval'!$F31)+IF(Programacion!AN$37="",0,Programacion!AN$37/SUM(Programacion!AN$35:AN$41)*'2 Eval'!$G31)+IF(Programacion!AN$38="",0,Programacion!AN$38/SUM(Programacion!AN$35:AN$41)*'2 Eval'!$H31)+IF(Programacion!AN$39="",0,Programacion!AN$39/SUM(Programacion!AN$35:AN$41)*'2 Eval'!$I31)+IF(Programacion!AN$40="",0,Programacion!AN$40/SUM(Programacion!AN$35:AN$41)*'2 Eval'!$J31)+IF(Programacion!AN$41="",0,Programacion!AN$41/SUM(Programacion!AN$35:AN$41)*'2 Eval'!$K31))*SUM(Programacion!AN$35:AN$41)/SUM(Programacion!AN$28:AN$41)+IF('Res 1ªEval'!AP32="",0,'Res 1ªEval'!AP32*SUM(Programacion!AN$28:AN$34)/SUM(Programacion!AN$28:AN$41)))))</f>
        <v/>
      </c>
      <c r="AQ32" s="270" t="str">
        <f>IF($C32="","",IF(SUM(Programacion!AO$28:AO$41)=0,"",IF(SUM(Programacion!AO$35:AO$41)=0,'Res 1ªEval'!AQ32,(IF(Programacion!AO$35="",0,Programacion!AO$35/SUM(Programacion!AO$35:AO$41)*'2 Eval'!$E31)+IF(Programacion!AO$36="",0,Programacion!AO$36/SUM(Programacion!AO$35:AO$41)*'2 Eval'!$F31)+IF(Programacion!AO$37="",0,Programacion!AO$37/SUM(Programacion!AO$35:AO$41)*'2 Eval'!$G31)+IF(Programacion!AO$38="",0,Programacion!AO$38/SUM(Programacion!AO$35:AO$41)*'2 Eval'!$H31)+IF(Programacion!AO$39="",0,Programacion!AO$39/SUM(Programacion!AO$35:AO$41)*'2 Eval'!$I31)+IF(Programacion!AO$40="",0,Programacion!AO$40/SUM(Programacion!AO$35:AO$41)*'2 Eval'!$J31)+IF(Programacion!AO$41="",0,Programacion!AO$41/SUM(Programacion!AO$35:AO$41)*'2 Eval'!$K31))*SUM(Programacion!AO$35:AO$41)/SUM(Programacion!AO$28:AO$41)+IF('Res 1ªEval'!AQ32="",0,'Res 1ªEval'!AQ32*SUM(Programacion!AO$28:AO$34)/SUM(Programacion!AO$28:AO$41)))))</f>
        <v/>
      </c>
      <c r="AR32" s="270" t="str">
        <f>IF($C32="","",IF(SUM(Programacion!AP$28:AP$41)=0,"",IF(SUM(Programacion!AP$35:AP$41)=0,'Res 1ªEval'!AR32,(IF(Programacion!AP$35="",0,Programacion!AP$35/SUM(Programacion!AP$35:AP$41)*'2 Eval'!$E31)+IF(Programacion!AP$36="",0,Programacion!AP$36/SUM(Programacion!AP$35:AP$41)*'2 Eval'!$F31)+IF(Programacion!AP$37="",0,Programacion!AP$37/SUM(Programacion!AP$35:AP$41)*'2 Eval'!$G31)+IF(Programacion!AP$38="",0,Programacion!AP$38/SUM(Programacion!AP$35:AP$41)*'2 Eval'!$H31)+IF(Programacion!AP$39="",0,Programacion!AP$39/SUM(Programacion!AP$35:AP$41)*'2 Eval'!$I31)+IF(Programacion!AP$40="",0,Programacion!AP$40/SUM(Programacion!AP$35:AP$41)*'2 Eval'!$J31)+IF(Programacion!AP$41="",0,Programacion!AP$41/SUM(Programacion!AP$35:AP$41)*'2 Eval'!$K31))*SUM(Programacion!AP$35:AP$41)/SUM(Programacion!AP$28:AP$41)+IF('Res 1ªEval'!AR32="",0,'Res 1ªEval'!AR32*SUM(Programacion!AP$28:AP$34)/SUM(Programacion!AP$28:AP$41)))))</f>
        <v/>
      </c>
      <c r="AS32" s="270" t="str">
        <f>IF($C32="","",IF(SUM(Programacion!AQ$28:AQ$41)=0,"",IF(SUM(Programacion!AQ$35:AQ$41)=0,'Res 1ªEval'!AS32,(IF(Programacion!AQ$35="",0,Programacion!AQ$35/SUM(Programacion!AQ$35:AQ$41)*'2 Eval'!$E31)+IF(Programacion!AQ$36="",0,Programacion!AQ$36/SUM(Programacion!AQ$35:AQ$41)*'2 Eval'!$F31)+IF(Programacion!AQ$37="",0,Programacion!AQ$37/SUM(Programacion!AQ$35:AQ$41)*'2 Eval'!$G31)+IF(Programacion!AQ$38="",0,Programacion!AQ$38/SUM(Programacion!AQ$35:AQ$41)*'2 Eval'!$H31)+IF(Programacion!AQ$39="",0,Programacion!AQ$39/SUM(Programacion!AQ$35:AQ$41)*'2 Eval'!$I31)+IF(Programacion!AQ$40="",0,Programacion!AQ$40/SUM(Programacion!AQ$35:AQ$41)*'2 Eval'!$J31)+IF(Programacion!AQ$41="",0,Programacion!AQ$41/SUM(Programacion!AQ$35:AQ$41)*'2 Eval'!$K31))*SUM(Programacion!AQ$35:AQ$41)/SUM(Programacion!AQ$28:AQ$41)+IF('Res 1ªEval'!AS32="",0,'Res 1ªEval'!AS32*SUM(Programacion!AQ$28:AQ$34)/SUM(Programacion!AQ$28:AQ$41)))))</f>
        <v/>
      </c>
      <c r="AT32" s="270" t="str">
        <f>IF($C32="","",IF(SUM(Programacion!AR$28:AR$41)=0,"",IF(SUM(Programacion!AR$35:AR$41)=0,'Res 1ªEval'!AT32,(IF(Programacion!AR$35="",0,Programacion!AR$35/SUM(Programacion!AR$35:AR$41)*'2 Eval'!$E31)+IF(Programacion!AR$36="",0,Programacion!AR$36/SUM(Programacion!AR$35:AR$41)*'2 Eval'!$F31)+IF(Programacion!AR$37="",0,Programacion!AR$37/SUM(Programacion!AR$35:AR$41)*'2 Eval'!$G31)+IF(Programacion!AR$38="",0,Programacion!AR$38/SUM(Programacion!AR$35:AR$41)*'2 Eval'!$H31)+IF(Programacion!AR$39="",0,Programacion!AR$39/SUM(Programacion!AR$35:AR$41)*'2 Eval'!$I31)+IF(Programacion!AR$40="",0,Programacion!AR$40/SUM(Programacion!AR$35:AR$41)*'2 Eval'!$J31)+IF(Programacion!AR$41="",0,Programacion!AR$41/SUM(Programacion!AR$35:AR$41)*'2 Eval'!$K31))*SUM(Programacion!AR$35:AR$41)/SUM(Programacion!AR$28:AR$41)+IF('Res 1ªEval'!AT32="",0,'Res 1ªEval'!AT32*SUM(Programacion!AR$28:AR$34)/SUM(Programacion!AR$28:AR$41)))))</f>
        <v/>
      </c>
      <c r="AU32" s="270" t="str">
        <f>IF($C32="","",IF(SUM(Programacion!AS$28:AS$41)=0,"",IF(SUM(Programacion!AS$35:AS$41)=0,'Res 1ªEval'!AU32,(IF(Programacion!AS$35="",0,Programacion!AS$35/SUM(Programacion!AS$35:AS$41)*'2 Eval'!$E31)+IF(Programacion!AS$36="",0,Programacion!AS$36/SUM(Programacion!AS$35:AS$41)*'2 Eval'!$F31)+IF(Programacion!AS$37="",0,Programacion!AS$37/SUM(Programacion!AS$35:AS$41)*'2 Eval'!$G31)+IF(Programacion!AS$38="",0,Programacion!AS$38/SUM(Programacion!AS$35:AS$41)*'2 Eval'!$H31)+IF(Programacion!AS$39="",0,Programacion!AS$39/SUM(Programacion!AS$35:AS$41)*'2 Eval'!$I31)+IF(Programacion!AS$40="",0,Programacion!AS$40/SUM(Programacion!AS$35:AS$41)*'2 Eval'!$J31)+IF(Programacion!AS$41="",0,Programacion!AS$41/SUM(Programacion!AS$35:AS$41)*'2 Eval'!$K31))*SUM(Programacion!AS$35:AS$41)/SUM(Programacion!AS$28:AS$41)+IF('Res 1ªEval'!AU32="",0,'Res 1ªEval'!AU32*SUM(Programacion!AS$28:AS$34)/SUM(Programacion!AS$28:AS$41)))))</f>
        <v/>
      </c>
      <c r="AV32" s="270" t="str">
        <f>IF($C32="","",IF(SUM(Programacion!AT$28:AT$41)=0,"",IF(SUM(Programacion!AT$35:AT$41)=0,'Res 1ªEval'!AV32,(IF(Programacion!AT$35="",0,Programacion!AT$35/SUM(Programacion!AT$35:AT$41)*'2 Eval'!$E31)+IF(Programacion!AT$36="",0,Programacion!AT$36/SUM(Programacion!AT$35:AT$41)*'2 Eval'!$F31)+IF(Programacion!AT$37="",0,Programacion!AT$37/SUM(Programacion!AT$35:AT$41)*'2 Eval'!$G31)+IF(Programacion!AT$38="",0,Programacion!AT$38/SUM(Programacion!AT$35:AT$41)*'2 Eval'!$H31)+IF(Programacion!AT$39="",0,Programacion!AT$39/SUM(Programacion!AT$35:AT$41)*'2 Eval'!$I31)+IF(Programacion!AT$40="",0,Programacion!AT$40/SUM(Programacion!AT$35:AT$41)*'2 Eval'!$J31)+IF(Programacion!AT$41="",0,Programacion!AT$41/SUM(Programacion!AT$35:AT$41)*'2 Eval'!$K31))*SUM(Programacion!AT$35:AT$41)/SUM(Programacion!AT$28:AT$41)+IF('Res 1ªEval'!AV32="",0,'Res 1ªEval'!AV32*SUM(Programacion!AT$28:AT$34)/SUM(Programacion!AT$28:AT$41)))))</f>
        <v/>
      </c>
      <c r="AW32" s="270" t="str">
        <f>IF($C32="","",IF(SUM(Programacion!AU$28:AU$41)=0,"",IF(SUM(Programacion!AU$35:AU$41)=0,'Res 1ªEval'!AW32,(IF(Programacion!AU$35="",0,Programacion!AU$35/SUM(Programacion!AU$35:AU$41)*'2 Eval'!$E31)+IF(Programacion!AU$36="",0,Programacion!AU$36/SUM(Programacion!AU$35:AU$41)*'2 Eval'!$F31)+IF(Programacion!AU$37="",0,Programacion!AU$37/SUM(Programacion!AU$35:AU$41)*'2 Eval'!$G31)+IF(Programacion!AU$38="",0,Programacion!AU$38/SUM(Programacion!AU$35:AU$41)*'2 Eval'!$H31)+IF(Programacion!AU$39="",0,Programacion!AU$39/SUM(Programacion!AU$35:AU$41)*'2 Eval'!$I31)+IF(Programacion!AU$40="",0,Programacion!AU$40/SUM(Programacion!AU$35:AU$41)*'2 Eval'!$J31)+IF(Programacion!AU$41="",0,Programacion!AU$41/SUM(Programacion!AU$35:AU$41)*'2 Eval'!$K31))*SUM(Programacion!AU$35:AU$41)/SUM(Programacion!AU$28:AU$41)+IF('Res 1ªEval'!AW32="",0,'Res 1ªEval'!AW32*SUM(Programacion!AU$28:AU$34)/SUM(Programacion!AU$28:AU$41)))))</f>
        <v/>
      </c>
      <c r="AX32" s="270" t="str">
        <f>IF($C32="","",IF(SUM(Programacion!AV$28:AV$41)=0,"",IF(SUM(Programacion!AV$35:AV$41)=0,'Res 1ªEval'!AX32,(IF(Programacion!AV$35="",0,Programacion!AV$35/SUM(Programacion!AV$35:AV$41)*'2 Eval'!$E31)+IF(Programacion!AV$36="",0,Programacion!AV$36/SUM(Programacion!AV$35:AV$41)*'2 Eval'!$F31)+IF(Programacion!AV$37="",0,Programacion!AV$37/SUM(Programacion!AV$35:AV$41)*'2 Eval'!$G31)+IF(Programacion!AV$38="",0,Programacion!AV$38/SUM(Programacion!AV$35:AV$41)*'2 Eval'!$H31)+IF(Programacion!AV$39="",0,Programacion!AV$39/SUM(Programacion!AV$35:AV$41)*'2 Eval'!$I31)+IF(Programacion!AV$40="",0,Programacion!AV$40/SUM(Programacion!AV$35:AV$41)*'2 Eval'!$J31)+IF(Programacion!AV$41="",0,Programacion!AV$41/SUM(Programacion!AV$35:AV$41)*'2 Eval'!$K31))*SUM(Programacion!AV$35:AV$41)/SUM(Programacion!AV$28:AV$41)+IF('Res 1ªEval'!AX32="",0,'Res 1ªEval'!AX32*SUM(Programacion!AV$28:AV$34)/SUM(Programacion!AV$28:AV$41)))))</f>
        <v/>
      </c>
      <c r="AY32" s="270" t="str">
        <f>IF($C32="","",IF(SUM(Programacion!AW$28:AW$41)=0,"",IF(SUM(Programacion!AW$35:AW$41)=0,'Res 1ªEval'!AY32,(IF(Programacion!AW$35="",0,Programacion!AW$35/SUM(Programacion!AW$35:AW$41)*'2 Eval'!$E31)+IF(Programacion!AW$36="",0,Programacion!AW$36/SUM(Programacion!AW$35:AW$41)*'2 Eval'!$F31)+IF(Programacion!AW$37="",0,Programacion!AW$37/SUM(Programacion!AW$35:AW$41)*'2 Eval'!$G31)+IF(Programacion!AW$38="",0,Programacion!AW$38/SUM(Programacion!AW$35:AW$41)*'2 Eval'!$H31)+IF(Programacion!AW$39="",0,Programacion!AW$39/SUM(Programacion!AW$35:AW$41)*'2 Eval'!$I31)+IF(Programacion!AW$40="",0,Programacion!AW$40/SUM(Programacion!AW$35:AW$41)*'2 Eval'!$J31)+IF(Programacion!AW$41="",0,Programacion!AW$41/SUM(Programacion!AW$35:AW$41)*'2 Eval'!$K31))*SUM(Programacion!AW$35:AW$41)/SUM(Programacion!AW$28:AW$41)+IF('Res 1ªEval'!AY32="",0,'Res 1ªEval'!AY32*SUM(Programacion!AW$28:AW$34)/SUM(Programacion!AW$28:AW$41)))))</f>
        <v/>
      </c>
      <c r="AZ32" s="270" t="str">
        <f>IF($C32="","",IF(SUM(Programacion!AX$28:AX$41)=0,"",IF(SUM(Programacion!AX$35:AX$41)=0,'Res 1ªEval'!AZ32,(IF(Programacion!AX$35="",0,Programacion!AX$35/SUM(Programacion!AX$35:AX$41)*'2 Eval'!$E31)+IF(Programacion!AX$36="",0,Programacion!AX$36/SUM(Programacion!AX$35:AX$41)*'2 Eval'!$F31)+IF(Programacion!AX$37="",0,Programacion!AX$37/SUM(Programacion!AX$35:AX$41)*'2 Eval'!$G31)+IF(Programacion!AX$38="",0,Programacion!AX$38/SUM(Programacion!AX$35:AX$41)*'2 Eval'!$H31)+IF(Programacion!AX$39="",0,Programacion!AX$39/SUM(Programacion!AX$35:AX$41)*'2 Eval'!$I31)+IF(Programacion!AX$40="",0,Programacion!AX$40/SUM(Programacion!AX$35:AX$41)*'2 Eval'!$J31)+IF(Programacion!AX$41="",0,Programacion!AX$41/SUM(Programacion!AX$35:AX$41)*'2 Eval'!$K31))*SUM(Programacion!AX$35:AX$41)/SUM(Programacion!AX$28:AX$41)+IF('Res 1ªEval'!AZ32="",0,'Res 1ªEval'!AZ32*SUM(Programacion!AX$28:AX$34)/SUM(Programacion!AX$28:AX$41)))))</f>
        <v/>
      </c>
      <c r="BA32" s="270" t="str">
        <f>IF($C32="","",IF(SUM(Programacion!AY$28:AY$41)=0,"",IF(SUM(Programacion!AY$35:AY$41)=0,'Res 1ªEval'!BA32,(IF(Programacion!AY$35="",0,Programacion!AY$35/SUM(Programacion!AY$35:AY$41)*'2 Eval'!$E31)+IF(Programacion!AY$36="",0,Programacion!AY$36/SUM(Programacion!AY$35:AY$41)*'2 Eval'!$F31)+IF(Programacion!AY$37="",0,Programacion!AY$37/SUM(Programacion!AY$35:AY$41)*'2 Eval'!$G31)+IF(Programacion!AY$38="",0,Programacion!AY$38/SUM(Programacion!AY$35:AY$41)*'2 Eval'!$H31)+IF(Programacion!AY$39="",0,Programacion!AY$39/SUM(Programacion!AY$35:AY$41)*'2 Eval'!$I31)+IF(Programacion!AY$40="",0,Programacion!AY$40/SUM(Programacion!AY$35:AY$41)*'2 Eval'!$J31)+IF(Programacion!AY$41="",0,Programacion!AY$41/SUM(Programacion!AY$35:AY$41)*'2 Eval'!$K31))*SUM(Programacion!AY$35:AY$41)/SUM(Programacion!AY$28:AY$41)+IF('Res 1ªEval'!BA32="",0,'Res 1ªEval'!BA32*SUM(Programacion!AY$28:AY$34)/SUM(Programacion!AY$28:AY$41)))))</f>
        <v/>
      </c>
      <c r="BB32" s="270" t="str">
        <f>IF($C32="","",IF(SUM(Programacion!AZ$28:AZ$41)=0,"",IF(SUM(Programacion!AZ$35:AZ$41)=0,'Res 1ªEval'!BB32,(IF(Programacion!AZ$35="",0,Programacion!AZ$35/SUM(Programacion!AZ$35:AZ$41)*'2 Eval'!$E31)+IF(Programacion!AZ$36="",0,Programacion!AZ$36/SUM(Programacion!AZ$35:AZ$41)*'2 Eval'!$F31)+IF(Programacion!AZ$37="",0,Programacion!AZ$37/SUM(Programacion!AZ$35:AZ$41)*'2 Eval'!$G31)+IF(Programacion!AZ$38="",0,Programacion!AZ$38/SUM(Programacion!AZ$35:AZ$41)*'2 Eval'!$H31)+IF(Programacion!AZ$39="",0,Programacion!AZ$39/SUM(Programacion!AZ$35:AZ$41)*'2 Eval'!$I31)+IF(Programacion!AZ$40="",0,Programacion!AZ$40/SUM(Programacion!AZ$35:AZ$41)*'2 Eval'!$J31)+IF(Programacion!AZ$41="",0,Programacion!AZ$41/SUM(Programacion!AZ$35:AZ$41)*'2 Eval'!$K31))*SUM(Programacion!AZ$35:AZ$41)/SUM(Programacion!AZ$28:AZ$41)+IF('Res 1ªEval'!BB32="",0,'Res 1ªEval'!BB32*SUM(Programacion!AZ$28:AZ$34)/SUM(Programacion!AZ$28:AZ$41)))))</f>
        <v/>
      </c>
      <c r="BC32" s="270" t="str">
        <f>IF($C32="","",IF(SUM(Programacion!BA$28:BA$41)=0,"",IF(SUM(Programacion!BA$35:BA$41)=0,'Res 1ªEval'!BC32,(IF(Programacion!BA$35="",0,Programacion!BA$35/SUM(Programacion!BA$35:BA$41)*'2 Eval'!$E31)+IF(Programacion!BA$36="",0,Programacion!BA$36/SUM(Programacion!BA$35:BA$41)*'2 Eval'!$F31)+IF(Programacion!BA$37="",0,Programacion!BA$37/SUM(Programacion!BA$35:BA$41)*'2 Eval'!$G31)+IF(Programacion!BA$38="",0,Programacion!BA$38/SUM(Programacion!BA$35:BA$41)*'2 Eval'!$H31)+IF(Programacion!BA$39="",0,Programacion!BA$39/SUM(Programacion!BA$35:BA$41)*'2 Eval'!$I31)+IF(Programacion!BA$40="",0,Programacion!BA$40/SUM(Programacion!BA$35:BA$41)*'2 Eval'!$J31)+IF(Programacion!BA$41="",0,Programacion!BA$41/SUM(Programacion!BA$35:BA$41)*'2 Eval'!$K31))*SUM(Programacion!BA$35:BA$41)/SUM(Programacion!BA$28:BA$41)+IF('Res 1ªEval'!BC32="",0,'Res 1ªEval'!BC32*SUM(Programacion!BA$28:BA$34)/SUM(Programacion!BA$28:BA$41)))))</f>
        <v/>
      </c>
      <c r="BD32" s="270" t="str">
        <f>IF($C32="","",IF(SUM(Programacion!BB$28:BB$41)=0,"",IF(SUM(Programacion!BB$35:BB$41)=0,'Res 1ªEval'!BD32,(IF(Programacion!BB$35="",0,Programacion!BB$35/SUM(Programacion!BB$35:BB$41)*'2 Eval'!$E31)+IF(Programacion!BB$36="",0,Programacion!BB$36/SUM(Programacion!BB$35:BB$41)*'2 Eval'!$F31)+IF(Programacion!BB$37="",0,Programacion!BB$37/SUM(Programacion!BB$35:BB$41)*'2 Eval'!$G31)+IF(Programacion!BB$38="",0,Programacion!BB$38/SUM(Programacion!BB$35:BB$41)*'2 Eval'!$H31)+IF(Programacion!BB$39="",0,Programacion!BB$39/SUM(Programacion!BB$35:BB$41)*'2 Eval'!$I31)+IF(Programacion!BB$40="",0,Programacion!BB$40/SUM(Programacion!BB$35:BB$41)*'2 Eval'!$J31)+IF(Programacion!BB$41="",0,Programacion!BB$41/SUM(Programacion!BB$35:BB$41)*'2 Eval'!$K31))*SUM(Programacion!BB$35:BB$41)/SUM(Programacion!BB$28:BB$41)+IF('Res 1ªEval'!BD32="",0,'Res 1ªEval'!BD32*SUM(Programacion!BB$28:BB$34)/SUM(Programacion!BB$28:BB$41)))))</f>
        <v/>
      </c>
      <c r="BE32" s="270" t="str">
        <f>IF($C32="","",IF(SUM(Programacion!BC$28:BC$41)=0,"",IF(SUM(Programacion!BC$35:BC$41)=0,'Res 1ªEval'!BE32,(IF(Programacion!BC$35="",0,Programacion!BC$35/SUM(Programacion!BC$35:BC$41)*'2 Eval'!$E31)+IF(Programacion!BC$36="",0,Programacion!BC$36/SUM(Programacion!BC$35:BC$41)*'2 Eval'!$F31)+IF(Programacion!BC$37="",0,Programacion!BC$37/SUM(Programacion!BC$35:BC$41)*'2 Eval'!$G31)+IF(Programacion!BC$38="",0,Programacion!BC$38/SUM(Programacion!BC$35:BC$41)*'2 Eval'!$H31)+IF(Programacion!BC$39="",0,Programacion!BC$39/SUM(Programacion!BC$35:BC$41)*'2 Eval'!$I31)+IF(Programacion!BC$40="",0,Programacion!BC$40/SUM(Programacion!BC$35:BC$41)*'2 Eval'!$J31)+IF(Programacion!BC$41="",0,Programacion!BC$41/SUM(Programacion!BC$35:BC$41)*'2 Eval'!$K31))*SUM(Programacion!BC$35:BC$41)/SUM(Programacion!BC$28:BC$41)+IF('Res 1ªEval'!BE32="",0,'Res 1ªEval'!BE32*SUM(Programacion!BC$28:BC$34)/SUM(Programacion!BC$28:BC$41)))))</f>
        <v/>
      </c>
      <c r="BF32" s="270" t="str">
        <f>IF($C32="","",IF(SUM(Programacion!BD$28:BD$41)=0,"",IF(SUM(Programacion!BD$35:BD$41)=0,'Res 1ªEval'!BF32,(IF(Programacion!BD$35="",0,Programacion!BD$35/SUM(Programacion!BD$35:BD$41)*'2 Eval'!$E31)+IF(Programacion!BD$36="",0,Programacion!BD$36/SUM(Programacion!BD$35:BD$41)*'2 Eval'!$F31)+IF(Programacion!BD$37="",0,Programacion!BD$37/SUM(Programacion!BD$35:BD$41)*'2 Eval'!$G31)+IF(Programacion!BD$38="",0,Programacion!BD$38/SUM(Programacion!BD$35:BD$41)*'2 Eval'!$H31)+IF(Programacion!BD$39="",0,Programacion!BD$39/SUM(Programacion!BD$35:BD$41)*'2 Eval'!$I31)+IF(Programacion!BD$40="",0,Programacion!BD$40/SUM(Programacion!BD$35:BD$41)*'2 Eval'!$J31)+IF(Programacion!BD$41="",0,Programacion!BD$41/SUM(Programacion!BD$35:BD$41)*'2 Eval'!$K31))*SUM(Programacion!BD$35:BD$41)/SUM(Programacion!BD$28:BD$41)+IF('Res 1ªEval'!BF32="",0,'Res 1ªEval'!BF32*SUM(Programacion!BD$28:BD$34)/SUM(Programacion!BD$28:BD$41)))))</f>
        <v/>
      </c>
      <c r="BG32" s="270" t="str">
        <f>IF($C32="","",IF(SUM(Programacion!BE$28:BE$41)=0,"",IF(SUM(Programacion!BE$35:BE$41)=0,'Res 1ªEval'!BG32,(IF(Programacion!BE$35="",0,Programacion!BE$35/SUM(Programacion!BE$35:BE$41)*'2 Eval'!$E31)+IF(Programacion!BE$36="",0,Programacion!BE$36/SUM(Programacion!BE$35:BE$41)*'2 Eval'!$F31)+IF(Programacion!BE$37="",0,Programacion!BE$37/SUM(Programacion!BE$35:BE$41)*'2 Eval'!$G31)+IF(Programacion!BE$38="",0,Programacion!BE$38/SUM(Programacion!BE$35:BE$41)*'2 Eval'!$H31)+IF(Programacion!BE$39="",0,Programacion!BE$39/SUM(Programacion!BE$35:BE$41)*'2 Eval'!$I31)+IF(Programacion!BE$40="",0,Programacion!BE$40/SUM(Programacion!BE$35:BE$41)*'2 Eval'!$J31)+IF(Programacion!BE$41="",0,Programacion!BE$41/SUM(Programacion!BE$35:BE$41)*'2 Eval'!$K31))*SUM(Programacion!BE$35:BE$41)/SUM(Programacion!BE$28:BE$41)+IF('Res 1ªEval'!BG32="",0,'Res 1ªEval'!BG32*SUM(Programacion!BE$28:BE$34)/SUM(Programacion!BE$28:BE$41)))))</f>
        <v/>
      </c>
      <c r="BH32" s="270" t="str">
        <f>IF($C32="","",IF(SUM(Programacion!BF$28:BF$41)=0,"",IF(SUM(Programacion!BF$35:BF$41)=0,'Res 1ªEval'!BH32,(IF(Programacion!BF$35="",0,Programacion!BF$35/SUM(Programacion!BF$35:BF$41)*'2 Eval'!$E31)+IF(Programacion!BF$36="",0,Programacion!BF$36/SUM(Programacion!BF$35:BF$41)*'2 Eval'!$F31)+IF(Programacion!BF$37="",0,Programacion!BF$37/SUM(Programacion!BF$35:BF$41)*'2 Eval'!$G31)+IF(Programacion!BF$38="",0,Programacion!BF$38/SUM(Programacion!BF$35:BF$41)*'2 Eval'!$H31)+IF(Programacion!BF$39="",0,Programacion!BF$39/SUM(Programacion!BF$35:BF$41)*'2 Eval'!$I31)+IF(Programacion!BF$40="",0,Programacion!BF$40/SUM(Programacion!BF$35:BF$41)*'2 Eval'!$J31)+IF(Programacion!BF$41="",0,Programacion!BF$41/SUM(Programacion!BF$35:BF$41)*'2 Eval'!$K31))*SUM(Programacion!BF$35:BF$41)/SUM(Programacion!BF$28:BF$41)+IF('Res 1ªEval'!BH32="",0,'Res 1ªEval'!BH32*SUM(Programacion!BF$28:BF$34)/SUM(Programacion!BF$28:BF$41)))))</f>
        <v/>
      </c>
      <c r="BI32" s="270" t="str">
        <f>IF($C32="","",IF(SUM(Programacion!BG$28:BG$41)=0,"",IF(SUM(Programacion!BG$35:BG$41)=0,'Res 1ªEval'!BI32,(IF(Programacion!BG$35="",0,Programacion!BG$35/SUM(Programacion!BG$35:BG$41)*'2 Eval'!$E31)+IF(Programacion!BG$36="",0,Programacion!BG$36/SUM(Programacion!BG$35:BG$41)*'2 Eval'!$F31)+IF(Programacion!BG$37="",0,Programacion!BG$37/SUM(Programacion!BG$35:BG$41)*'2 Eval'!$G31)+IF(Programacion!BG$38="",0,Programacion!BG$38/SUM(Programacion!BG$35:BG$41)*'2 Eval'!$H31)+IF(Programacion!BG$39="",0,Programacion!BG$39/SUM(Programacion!BG$35:BG$41)*'2 Eval'!$I31)+IF(Programacion!BG$40="",0,Programacion!BG$40/SUM(Programacion!BG$35:BG$41)*'2 Eval'!$J31)+IF(Programacion!BG$41="",0,Programacion!BG$41/SUM(Programacion!BG$35:BG$41)*'2 Eval'!$K31))*SUM(Programacion!BG$35:BG$41)/SUM(Programacion!BG$28:BG$41)+IF('Res 1ªEval'!BI32="",0,'Res 1ªEval'!BI32*SUM(Programacion!BG$28:BG$34)/SUM(Programacion!BG$28:BG$41)))))</f>
        <v/>
      </c>
      <c r="BJ32" s="270" t="str">
        <f>IF($C32="","",IF(SUM(Programacion!BH$28:BH$41)=0,"",IF(SUM(Programacion!BH$35:BH$41)=0,'Res 1ªEval'!BJ32,(IF(Programacion!BH$35="",0,Programacion!BH$35/SUM(Programacion!BH$35:BH$41)*'2 Eval'!$E31)+IF(Programacion!BH$36="",0,Programacion!BH$36/SUM(Programacion!BH$35:BH$41)*'2 Eval'!$F31)+IF(Programacion!BH$37="",0,Programacion!BH$37/SUM(Programacion!BH$35:BH$41)*'2 Eval'!$G31)+IF(Programacion!BH$38="",0,Programacion!BH$38/SUM(Programacion!BH$35:BH$41)*'2 Eval'!$H31)+IF(Programacion!BH$39="",0,Programacion!BH$39/SUM(Programacion!BH$35:BH$41)*'2 Eval'!$I31)+IF(Programacion!BH$40="",0,Programacion!BH$40/SUM(Programacion!BH$35:BH$41)*'2 Eval'!$J31)+IF(Programacion!BH$41="",0,Programacion!BH$41/SUM(Programacion!BH$35:BH$41)*'2 Eval'!$K31))*SUM(Programacion!BH$35:BH$41)/SUM(Programacion!BH$28:BH$41)+IF('Res 1ªEval'!BJ32="",0,'Res 1ªEval'!BJ32*SUM(Programacion!BH$28:BH$34)/SUM(Programacion!BH$28:BH$41)))))</f>
        <v/>
      </c>
      <c r="BK32" s="270" t="str">
        <f>IF($C32="","",IF(SUM(Programacion!BI$28:BI$41)=0,"",IF(SUM(Programacion!BI$35:BI$41)=0,'Res 1ªEval'!BK32,(IF(Programacion!BI$35="",0,Programacion!BI$35/SUM(Programacion!BI$35:BI$41)*'2 Eval'!$E31)+IF(Programacion!BI$36="",0,Programacion!BI$36/SUM(Programacion!BI$35:BI$41)*'2 Eval'!$F31)+IF(Programacion!BI$37="",0,Programacion!BI$37/SUM(Programacion!BI$35:BI$41)*'2 Eval'!$G31)+IF(Programacion!BI$38="",0,Programacion!BI$38/SUM(Programacion!BI$35:BI$41)*'2 Eval'!$H31)+IF(Programacion!BI$39="",0,Programacion!BI$39/SUM(Programacion!BI$35:BI$41)*'2 Eval'!$I31)+IF(Programacion!BI$40="",0,Programacion!BI$40/SUM(Programacion!BI$35:BI$41)*'2 Eval'!$J31)+IF(Programacion!BI$41="",0,Programacion!BI$41/SUM(Programacion!BI$35:BI$41)*'2 Eval'!$K31))*SUM(Programacion!BI$35:BI$41)/SUM(Programacion!BI$28:BI$41)+IF('Res 1ªEval'!BK32="",0,'Res 1ªEval'!BK32*SUM(Programacion!BI$28:BI$34)/SUM(Programacion!BI$28:BI$41)))))</f>
        <v/>
      </c>
      <c r="BL32" s="270" t="str">
        <f>IF($C32="","",IF(SUM(Programacion!BJ$28:BJ$41)=0,"",IF(SUM(Programacion!BJ$35:BJ$41)=0,'Res 1ªEval'!BL32,(IF(Programacion!BJ$35="",0,Programacion!BJ$35/SUM(Programacion!BJ$35:BJ$41)*'2 Eval'!$E31)+IF(Programacion!BJ$36="",0,Programacion!BJ$36/SUM(Programacion!BJ$35:BJ$41)*'2 Eval'!$F31)+IF(Programacion!BJ$37="",0,Programacion!BJ$37/SUM(Programacion!BJ$35:BJ$41)*'2 Eval'!$G31)+IF(Programacion!BJ$38="",0,Programacion!BJ$38/SUM(Programacion!BJ$35:BJ$41)*'2 Eval'!$H31)+IF(Programacion!BJ$39="",0,Programacion!BJ$39/SUM(Programacion!BJ$35:BJ$41)*'2 Eval'!$I31)+IF(Programacion!BJ$40="",0,Programacion!BJ$40/SUM(Programacion!BJ$35:BJ$41)*'2 Eval'!$J31)+IF(Programacion!BJ$41="",0,Programacion!BJ$41/SUM(Programacion!BJ$35:BJ$41)*'2 Eval'!$K31))*SUM(Programacion!BJ$35:BJ$41)/SUM(Programacion!BJ$28:BJ$41)+IF('Res 1ªEval'!BL32="",0,'Res 1ªEval'!BL32*SUM(Programacion!BJ$28:BJ$34)/SUM(Programacion!BJ$28:BJ$41)))))</f>
        <v/>
      </c>
      <c r="BM32" s="270" t="str">
        <f>IF($C32="","",IF(SUM(Programacion!BK$28:BK$41)=0,"",IF(SUM(Programacion!BK$35:BK$41)=0,'Res 1ªEval'!BM32,(IF(Programacion!BK$35="",0,Programacion!BK$35/SUM(Programacion!BK$35:BK$41)*'2 Eval'!$E31)+IF(Programacion!BK$36="",0,Programacion!BK$36/SUM(Programacion!BK$35:BK$41)*'2 Eval'!$F31)+IF(Programacion!BK$37="",0,Programacion!BK$37/SUM(Programacion!BK$35:BK$41)*'2 Eval'!$G31)+IF(Programacion!BK$38="",0,Programacion!BK$38/SUM(Programacion!BK$35:BK$41)*'2 Eval'!$H31)+IF(Programacion!BK$39="",0,Programacion!BK$39/SUM(Programacion!BK$35:BK$41)*'2 Eval'!$I31)+IF(Programacion!BK$40="",0,Programacion!BK$40/SUM(Programacion!BK$35:BK$41)*'2 Eval'!$J31)+IF(Programacion!BK$41="",0,Programacion!BK$41/SUM(Programacion!BK$35:BK$41)*'2 Eval'!$K31))*SUM(Programacion!BK$35:BK$41)/SUM(Programacion!BK$28:BK$41)+IF('Res 1ªEval'!BM32="",0,'Res 1ªEval'!BM32*SUM(Programacion!BK$28:BK$34)/SUM(Programacion!BK$28:BK$41)))))</f>
        <v/>
      </c>
      <c r="BN32" s="270" t="str">
        <f>IF($C32="","",IF(SUM(Programacion!BL$28:BL$41)=0,"",IF(SUM(Programacion!BL$35:BL$41)=0,'Res 1ªEval'!BN32,(IF(Programacion!BL$35="",0,Programacion!BL$35/SUM(Programacion!BL$35:BL$41)*'2 Eval'!$E31)+IF(Programacion!BL$36="",0,Programacion!BL$36/SUM(Programacion!BL$35:BL$41)*'2 Eval'!$F31)+IF(Programacion!BL$37="",0,Programacion!BL$37/SUM(Programacion!BL$35:BL$41)*'2 Eval'!$G31)+IF(Programacion!BL$38="",0,Programacion!BL$38/SUM(Programacion!BL$35:BL$41)*'2 Eval'!$H31)+IF(Programacion!BL$39="",0,Programacion!BL$39/SUM(Programacion!BL$35:BL$41)*'2 Eval'!$I31)+IF(Programacion!BL$40="",0,Programacion!BL$40/SUM(Programacion!BL$35:BL$41)*'2 Eval'!$J31)+IF(Programacion!BL$41="",0,Programacion!BL$41/SUM(Programacion!BL$35:BL$41)*'2 Eval'!$K31))*SUM(Programacion!BL$35:BL$41)/SUM(Programacion!BL$28:BL$41)+IF('Res 1ªEval'!BN32="",0,'Res 1ªEval'!BN32*SUM(Programacion!BL$28:BL$34)/SUM(Programacion!BL$28:BL$41)))))</f>
        <v/>
      </c>
      <c r="BO32" s="270" t="str">
        <f>IF($C32="","",IF(SUM(Programacion!BM$28:BM$41)=0,"",IF(SUM(Programacion!BM$35:BM$41)=0,'Res 1ªEval'!BO32,(IF(Programacion!BM$35="",0,Programacion!BM$35/SUM(Programacion!BM$35:BM$41)*'2 Eval'!$E31)+IF(Programacion!BM$36="",0,Programacion!BM$36/SUM(Programacion!BM$35:BM$41)*'2 Eval'!$F31)+IF(Programacion!BM$37="",0,Programacion!BM$37/SUM(Programacion!BM$35:BM$41)*'2 Eval'!$G31)+IF(Programacion!BM$38="",0,Programacion!BM$38/SUM(Programacion!BM$35:BM$41)*'2 Eval'!$H31)+IF(Programacion!BM$39="",0,Programacion!BM$39/SUM(Programacion!BM$35:BM$41)*'2 Eval'!$I31)+IF(Programacion!BM$40="",0,Programacion!BM$40/SUM(Programacion!BM$35:BM$41)*'2 Eval'!$J31)+IF(Programacion!BM$41="",0,Programacion!BM$41/SUM(Programacion!BM$35:BM$41)*'2 Eval'!$K31))*SUM(Programacion!BM$35:BM$41)/SUM(Programacion!BM$28:BM$41)+IF('Res 1ªEval'!BO32="",0,'Res 1ªEval'!BO32*SUM(Programacion!BM$28:BM$34)/SUM(Programacion!BM$28:BM$41)))))</f>
        <v/>
      </c>
      <c r="BP32" s="270" t="str">
        <f>IF($C32="","",IF(SUM(Programacion!BN$28:BN$41)=0,"",IF(SUM(Programacion!BN$35:BN$41)=0,'Res 1ªEval'!BP32,(IF(Programacion!BN$35="",0,Programacion!BN$35/SUM(Programacion!BN$35:BN$41)*'2 Eval'!$E31)+IF(Programacion!BN$36="",0,Programacion!BN$36/SUM(Programacion!BN$35:BN$41)*'2 Eval'!$F31)+IF(Programacion!BN$37="",0,Programacion!BN$37/SUM(Programacion!BN$35:BN$41)*'2 Eval'!$G31)+IF(Programacion!BN$38="",0,Programacion!BN$38/SUM(Programacion!BN$35:BN$41)*'2 Eval'!$H31)+IF(Programacion!BN$39="",0,Programacion!BN$39/SUM(Programacion!BN$35:BN$41)*'2 Eval'!$I31)+IF(Programacion!BN$40="",0,Programacion!BN$40/SUM(Programacion!BN$35:BN$41)*'2 Eval'!$J31)+IF(Programacion!BN$41="",0,Programacion!BN$41/SUM(Programacion!BN$35:BN$41)*'2 Eval'!$K31))*SUM(Programacion!BN$35:BN$41)/SUM(Programacion!BN$28:BN$41)+IF('Res 1ªEval'!BP32="",0,'Res 1ªEval'!BP32*SUM(Programacion!BN$28:BN$34)/SUM(Programacion!BN$28:BN$41)))))</f>
        <v/>
      </c>
      <c r="BQ32" s="270" t="str">
        <f>IF($C32="","",IF(SUM(Programacion!BO$28:BO$41)=0,"",IF(SUM(Programacion!BO$35:BO$41)=0,'Res 1ªEval'!BQ32,(IF(Programacion!BO$35="",0,Programacion!BO$35/SUM(Programacion!BO$35:BO$41)*'2 Eval'!$E31)+IF(Programacion!BO$36="",0,Programacion!BO$36/SUM(Programacion!BO$35:BO$41)*'2 Eval'!$F31)+IF(Programacion!BO$37="",0,Programacion!BO$37/SUM(Programacion!BO$35:BO$41)*'2 Eval'!$G31)+IF(Programacion!BO$38="",0,Programacion!BO$38/SUM(Programacion!BO$35:BO$41)*'2 Eval'!$H31)+IF(Programacion!BO$39="",0,Programacion!BO$39/SUM(Programacion!BO$35:BO$41)*'2 Eval'!$I31)+IF(Programacion!BO$40="",0,Programacion!BO$40/SUM(Programacion!BO$35:BO$41)*'2 Eval'!$J31)+IF(Programacion!BO$41="",0,Programacion!BO$41/SUM(Programacion!BO$35:BO$41)*'2 Eval'!$K31))*SUM(Programacion!BO$35:BO$41)/SUM(Programacion!BO$28:BO$41)+IF('Res 1ªEval'!BQ32="",0,'Res 1ªEval'!BQ32*SUM(Programacion!BO$28:BO$34)/SUM(Programacion!BO$28:BO$41)))))</f>
        <v/>
      </c>
      <c r="BR32" s="270" t="str">
        <f>IF($C32="","",IF(SUM(Programacion!BP$28:BP$41)=0,"",IF(SUM(Programacion!BP$35:BP$41)=0,'Res 1ªEval'!BR32,(IF(Programacion!BP$35="",0,Programacion!BP$35/SUM(Programacion!BP$35:BP$41)*'2 Eval'!$E31)+IF(Programacion!BP$36="",0,Programacion!BP$36/SUM(Programacion!BP$35:BP$41)*'2 Eval'!$F31)+IF(Programacion!BP$37="",0,Programacion!BP$37/SUM(Programacion!BP$35:BP$41)*'2 Eval'!$G31)+IF(Programacion!BP$38="",0,Programacion!BP$38/SUM(Programacion!BP$35:BP$41)*'2 Eval'!$H31)+IF(Programacion!BP$39="",0,Programacion!BP$39/SUM(Programacion!BP$35:BP$41)*'2 Eval'!$I31)+IF(Programacion!BP$40="",0,Programacion!BP$40/SUM(Programacion!BP$35:BP$41)*'2 Eval'!$J31)+IF(Programacion!BP$41="",0,Programacion!BP$41/SUM(Programacion!BP$35:BP$41)*'2 Eval'!$K31))*SUM(Programacion!BP$35:BP$41)/SUM(Programacion!BP$28:BP$41)+IF('Res 1ªEval'!BR32="",0,'Res 1ªEval'!BR32*SUM(Programacion!BP$28:BP$34)/SUM(Programacion!BP$28:BP$41)))))</f>
        <v/>
      </c>
      <c r="BS32" s="270" t="str">
        <f>IF($C32="","",IF(SUM(Programacion!BQ$28:BQ$41)=0,"",IF(SUM(Programacion!BQ$35:BQ$41)=0,'Res 1ªEval'!BS32,(IF(Programacion!BQ$35="",0,Programacion!BQ$35/SUM(Programacion!BQ$35:BQ$41)*'2 Eval'!$E31)+IF(Programacion!BQ$36="",0,Programacion!BQ$36/SUM(Programacion!BQ$35:BQ$41)*'2 Eval'!$F31)+IF(Programacion!BQ$37="",0,Programacion!BQ$37/SUM(Programacion!BQ$35:BQ$41)*'2 Eval'!$G31)+IF(Programacion!BQ$38="",0,Programacion!BQ$38/SUM(Programacion!BQ$35:BQ$41)*'2 Eval'!$H31)+IF(Programacion!BQ$39="",0,Programacion!BQ$39/SUM(Programacion!BQ$35:BQ$41)*'2 Eval'!$I31)+IF(Programacion!BQ$40="",0,Programacion!BQ$40/SUM(Programacion!BQ$35:BQ$41)*'2 Eval'!$J31)+IF(Programacion!BQ$41="",0,Programacion!BQ$41/SUM(Programacion!BQ$35:BQ$41)*'2 Eval'!$K31))*SUM(Programacion!BQ$35:BQ$41)/SUM(Programacion!BQ$28:BQ$41)+IF('Res 1ªEval'!BS32="",0,'Res 1ªEval'!BS32*SUM(Programacion!BQ$28:BQ$34)/SUM(Programacion!BQ$28:BQ$41)))))</f>
        <v/>
      </c>
      <c r="BT32" s="270" t="str">
        <f>IF($C32="","",IF(SUM(Programacion!BR$28:BR$41)=0,"",IF(SUM(Programacion!BR$35:BR$41)=0,'Res 1ªEval'!BT32,(IF(Programacion!BR$35="",0,Programacion!BR$35/SUM(Programacion!BR$35:BR$41)*'2 Eval'!$E31)+IF(Programacion!BR$36="",0,Programacion!BR$36/SUM(Programacion!BR$35:BR$41)*'2 Eval'!$F31)+IF(Programacion!BR$37="",0,Programacion!BR$37/SUM(Programacion!BR$35:BR$41)*'2 Eval'!$G31)+IF(Programacion!BR$38="",0,Programacion!BR$38/SUM(Programacion!BR$35:BR$41)*'2 Eval'!$H31)+IF(Programacion!BR$39="",0,Programacion!BR$39/SUM(Programacion!BR$35:BR$41)*'2 Eval'!$I31)+IF(Programacion!BR$40="",0,Programacion!BR$40/SUM(Programacion!BR$35:BR$41)*'2 Eval'!$J31)+IF(Programacion!BR$41="",0,Programacion!BR$41/SUM(Programacion!BR$35:BR$41)*'2 Eval'!$K31))*SUM(Programacion!BR$35:BR$41)/SUM(Programacion!BR$28:BR$41)+IF('Res 1ªEval'!BT32="",0,'Res 1ªEval'!BT32*SUM(Programacion!BR$28:BR$34)/SUM(Programacion!BR$28:BR$41)))))</f>
        <v/>
      </c>
      <c r="BU32" s="270" t="str">
        <f>IF($C32="","",IF(SUM(Programacion!BS$28:BS$41)=0,"",IF(SUM(Programacion!BS$35:BS$41)=0,'Res 1ªEval'!BU32,(IF(Programacion!BS$35="",0,Programacion!BS$35/SUM(Programacion!BS$35:BS$41)*'2 Eval'!$E31)+IF(Programacion!BS$36="",0,Programacion!BS$36/SUM(Programacion!BS$35:BS$41)*'2 Eval'!$F31)+IF(Programacion!BS$37="",0,Programacion!BS$37/SUM(Programacion!BS$35:BS$41)*'2 Eval'!$G31)+IF(Programacion!BS$38="",0,Programacion!BS$38/SUM(Programacion!BS$35:BS$41)*'2 Eval'!$H31)+IF(Programacion!BS$39="",0,Programacion!BS$39/SUM(Programacion!BS$35:BS$41)*'2 Eval'!$I31)+IF(Programacion!BS$40="",0,Programacion!BS$40/SUM(Programacion!BS$35:BS$41)*'2 Eval'!$J31)+IF(Programacion!BS$41="",0,Programacion!BS$41/SUM(Programacion!BS$35:BS$41)*'2 Eval'!$K31))*SUM(Programacion!BS$35:BS$41)/SUM(Programacion!BS$28:BS$41)+IF('Res 1ªEval'!BU32="",0,'Res 1ªEval'!BU32*SUM(Programacion!BS$28:BS$34)/SUM(Programacion!BS$28:BS$41)))))</f>
        <v/>
      </c>
      <c r="BV32" s="270" t="str">
        <f>IF($C32="","",IF(SUM(Programacion!BT$28:BT$41)=0,"",IF(SUM(Programacion!BT$35:BT$41)=0,'Res 1ªEval'!BV32,(IF(Programacion!BT$35="",0,Programacion!BT$35/SUM(Programacion!BT$35:BT$41)*'2 Eval'!$E31)+IF(Programacion!BT$36="",0,Programacion!BT$36/SUM(Programacion!BT$35:BT$41)*'2 Eval'!$F31)+IF(Programacion!BT$37="",0,Programacion!BT$37/SUM(Programacion!BT$35:BT$41)*'2 Eval'!$G31)+IF(Programacion!BT$38="",0,Programacion!BT$38/SUM(Programacion!BT$35:BT$41)*'2 Eval'!$H31)+IF(Programacion!BT$39="",0,Programacion!BT$39/SUM(Programacion!BT$35:BT$41)*'2 Eval'!$I31)+IF(Programacion!BT$40="",0,Programacion!BT$40/SUM(Programacion!BT$35:BT$41)*'2 Eval'!$J31)+IF(Programacion!BT$41="",0,Programacion!BT$41/SUM(Programacion!BT$35:BT$41)*'2 Eval'!$K31))*SUM(Programacion!BT$35:BT$41)/SUM(Programacion!BT$28:BT$41)+IF('Res 1ªEval'!BV32="",0,'Res 1ªEval'!BV32*SUM(Programacion!BT$28:BT$34)/SUM(Programacion!BT$28:BT$41)))))</f>
        <v/>
      </c>
      <c r="BW32" s="270" t="str">
        <f>IF($C32="","",IF(SUM(Programacion!BU$28:BU$41)=0,"",IF(SUM(Programacion!BU$35:BU$41)=0,'Res 1ªEval'!BW32,(IF(Programacion!BU$35="",0,Programacion!BU$35/SUM(Programacion!BU$35:BU$41)*'2 Eval'!$E31)+IF(Programacion!BU$36="",0,Programacion!BU$36/SUM(Programacion!BU$35:BU$41)*'2 Eval'!$F31)+IF(Programacion!BU$37="",0,Programacion!BU$37/SUM(Programacion!BU$35:BU$41)*'2 Eval'!$G31)+IF(Programacion!BU$38="",0,Programacion!BU$38/SUM(Programacion!BU$35:BU$41)*'2 Eval'!$H31)+IF(Programacion!BU$39="",0,Programacion!BU$39/SUM(Programacion!BU$35:BU$41)*'2 Eval'!$I31)+IF(Programacion!BU$40="",0,Programacion!BU$40/SUM(Programacion!BU$35:BU$41)*'2 Eval'!$J31)+IF(Programacion!BU$41="",0,Programacion!BU$41/SUM(Programacion!BU$35:BU$41)*'2 Eval'!$K31))*SUM(Programacion!BU$35:BU$41)/SUM(Programacion!BU$28:BU$41)+IF('Res 1ªEval'!BW32="",0,'Res 1ªEval'!BW32*SUM(Programacion!BU$28:BU$34)/SUM(Programacion!BU$28:BU$41)))))</f>
        <v/>
      </c>
      <c r="BX32" s="270" t="str">
        <f>IF($C32="","",IF(SUM(Programacion!BV$28:BV$41)=0,"",IF(SUM(Programacion!BV$35:BV$41)=0,'Res 1ªEval'!BX32,(IF(Programacion!BV$35="",0,Programacion!BV$35/SUM(Programacion!BV$35:BV$41)*'2 Eval'!$E31)+IF(Programacion!BV$36="",0,Programacion!BV$36/SUM(Programacion!BV$35:BV$41)*'2 Eval'!$F31)+IF(Programacion!BV$37="",0,Programacion!BV$37/SUM(Programacion!BV$35:BV$41)*'2 Eval'!$G31)+IF(Programacion!BV$38="",0,Programacion!BV$38/SUM(Programacion!BV$35:BV$41)*'2 Eval'!$H31)+IF(Programacion!BV$39="",0,Programacion!BV$39/SUM(Programacion!BV$35:BV$41)*'2 Eval'!$I31)+IF(Programacion!BV$40="",0,Programacion!BV$40/SUM(Programacion!BV$35:BV$41)*'2 Eval'!$J31)+IF(Programacion!BV$41="",0,Programacion!BV$41/SUM(Programacion!BV$35:BV$41)*'2 Eval'!$K31))*SUM(Programacion!BV$35:BV$41)/SUM(Programacion!BV$28:BV$41)+IF('Res 1ªEval'!BX32="",0,'Res 1ªEval'!BX32*SUM(Programacion!BV$28:BV$34)/SUM(Programacion!BV$28:BV$41)))))</f>
        <v/>
      </c>
      <c r="BY32" s="270" t="str">
        <f>IF($C32="","",IF(SUM(Programacion!BW$28:BW$41)=0,"",IF(SUM(Programacion!BW$35:BW$41)=0,'Res 1ªEval'!BY32,(IF(Programacion!BW$35="",0,Programacion!BW$35/SUM(Programacion!BW$35:BW$41)*'2 Eval'!$E31)+IF(Programacion!BW$36="",0,Programacion!BW$36/SUM(Programacion!BW$35:BW$41)*'2 Eval'!$F31)+IF(Programacion!BW$37="",0,Programacion!BW$37/SUM(Programacion!BW$35:BW$41)*'2 Eval'!$G31)+IF(Programacion!BW$38="",0,Programacion!BW$38/SUM(Programacion!BW$35:BW$41)*'2 Eval'!$H31)+IF(Programacion!BW$39="",0,Programacion!BW$39/SUM(Programacion!BW$35:BW$41)*'2 Eval'!$I31)+IF(Programacion!BW$40="",0,Programacion!BW$40/SUM(Programacion!BW$35:BW$41)*'2 Eval'!$J31)+IF(Programacion!BW$41="",0,Programacion!BW$41/SUM(Programacion!BW$35:BW$41)*'2 Eval'!$K31))*SUM(Programacion!BW$35:BW$41)/SUM(Programacion!BW$28:BW$41)+IF('Res 1ªEval'!BY32="",0,'Res 1ªEval'!BY32*SUM(Programacion!BW$28:BW$34)/SUM(Programacion!BW$28:BW$41)))))</f>
        <v/>
      </c>
      <c r="BZ32" s="270" t="str">
        <f>IF($C32="","",IF(SUM(Programacion!BX$28:BX$41)=0,"",IF(SUM(Programacion!BX$35:BX$41)=0,'Res 1ªEval'!BZ32,(IF(Programacion!BX$35="",0,Programacion!BX$35/SUM(Programacion!BX$35:BX$41)*'2 Eval'!$E31)+IF(Programacion!BX$36="",0,Programacion!BX$36/SUM(Programacion!BX$35:BX$41)*'2 Eval'!$F31)+IF(Programacion!BX$37="",0,Programacion!BX$37/SUM(Programacion!BX$35:BX$41)*'2 Eval'!$G31)+IF(Programacion!BX$38="",0,Programacion!BX$38/SUM(Programacion!BX$35:BX$41)*'2 Eval'!$H31)+IF(Programacion!BX$39="",0,Programacion!BX$39/SUM(Programacion!BX$35:BX$41)*'2 Eval'!$I31)+IF(Programacion!BX$40="",0,Programacion!BX$40/SUM(Programacion!BX$35:BX$41)*'2 Eval'!$J31)+IF(Programacion!BX$41="",0,Programacion!BX$41/SUM(Programacion!BX$35:BX$41)*'2 Eval'!$K31))*SUM(Programacion!BX$35:BX$41)/SUM(Programacion!BX$28:BX$41)+IF('Res 1ªEval'!BZ32="",0,'Res 1ªEval'!BZ32*SUM(Programacion!BX$28:BX$34)/SUM(Programacion!BX$28:BX$41)))))</f>
        <v/>
      </c>
      <c r="CA32" s="270" t="str">
        <f>IF($C32="","",IF(SUM(Programacion!BY$28:BY$41)=0,"",IF(SUM(Programacion!BY$35:BY$41)=0,'Res 1ªEval'!CA32,(IF(Programacion!BY$35="",0,Programacion!BY$35/SUM(Programacion!BY$35:BY$41)*'2 Eval'!$E31)+IF(Programacion!BY$36="",0,Programacion!BY$36/SUM(Programacion!BY$35:BY$41)*'2 Eval'!$F31)+IF(Programacion!BY$37="",0,Programacion!BY$37/SUM(Programacion!BY$35:BY$41)*'2 Eval'!$G31)+IF(Programacion!BY$38="",0,Programacion!BY$38/SUM(Programacion!BY$35:BY$41)*'2 Eval'!$H31)+IF(Programacion!BY$39="",0,Programacion!BY$39/SUM(Programacion!BY$35:BY$41)*'2 Eval'!$I31)+IF(Programacion!BY$40="",0,Programacion!BY$40/SUM(Programacion!BY$35:BY$41)*'2 Eval'!$J31)+IF(Programacion!BY$41="",0,Programacion!BY$41/SUM(Programacion!BY$35:BY$41)*'2 Eval'!$K31))*SUM(Programacion!BY$35:BY$41)/SUM(Programacion!BY$28:BY$41)+IF('Res 1ªEval'!CA32="",0,'Res 1ªEval'!CA32*SUM(Programacion!BY$28:BY$34)/SUM(Programacion!BY$28:BY$41)))))</f>
        <v/>
      </c>
      <c r="CB32" s="270" t="str">
        <f>IF($C32="","",IF(SUM(Programacion!BZ$28:BZ$41)=0,"",IF(SUM(Programacion!BZ$35:BZ$41)=0,'Res 1ªEval'!CB32,(IF(Programacion!BZ$35="",0,Programacion!BZ$35/SUM(Programacion!BZ$35:BZ$41)*'2 Eval'!$E31)+IF(Programacion!BZ$36="",0,Programacion!BZ$36/SUM(Programacion!BZ$35:BZ$41)*'2 Eval'!$F31)+IF(Programacion!BZ$37="",0,Programacion!BZ$37/SUM(Programacion!BZ$35:BZ$41)*'2 Eval'!$G31)+IF(Programacion!BZ$38="",0,Programacion!BZ$38/SUM(Programacion!BZ$35:BZ$41)*'2 Eval'!$H31)+IF(Programacion!BZ$39="",0,Programacion!BZ$39/SUM(Programacion!BZ$35:BZ$41)*'2 Eval'!$I31)+IF(Programacion!BZ$40="",0,Programacion!BZ$40/SUM(Programacion!BZ$35:BZ$41)*'2 Eval'!$J31)+IF(Programacion!BZ$41="",0,Programacion!BZ$41/SUM(Programacion!BZ$35:BZ$41)*'2 Eval'!$K31))*SUM(Programacion!BZ$35:BZ$41)/SUM(Programacion!BZ$28:BZ$41)+IF('Res 1ªEval'!CB32="",0,'Res 1ªEval'!CB32*SUM(Programacion!BZ$28:BZ$34)/SUM(Programacion!BZ$28:BZ$41)))))</f>
        <v/>
      </c>
      <c r="CC32" s="270" t="str">
        <f>IF($C32="","",IF(SUM(Programacion!CA$28:CA$41)=0,"",IF(SUM(Programacion!CA$35:CA$41)=0,'Res 1ªEval'!CC32,(IF(Programacion!CA$35="",0,Programacion!CA$35/SUM(Programacion!CA$35:CA$41)*'2 Eval'!$E31)+IF(Programacion!CA$36="",0,Programacion!CA$36/SUM(Programacion!CA$35:CA$41)*'2 Eval'!$F31)+IF(Programacion!CA$37="",0,Programacion!CA$37/SUM(Programacion!CA$35:CA$41)*'2 Eval'!$G31)+IF(Programacion!CA$38="",0,Programacion!CA$38/SUM(Programacion!CA$35:CA$41)*'2 Eval'!$H31)+IF(Programacion!CA$39="",0,Programacion!CA$39/SUM(Programacion!CA$35:CA$41)*'2 Eval'!$I31)+IF(Programacion!CA$40="",0,Programacion!CA$40/SUM(Programacion!CA$35:CA$41)*'2 Eval'!$J31)+IF(Programacion!CA$41="",0,Programacion!CA$41/SUM(Programacion!CA$35:CA$41)*'2 Eval'!$K31))*SUM(Programacion!CA$35:CA$41)/SUM(Programacion!CA$28:CA$41)+IF('Res 1ªEval'!CC32="",0,'Res 1ªEval'!CC32*SUM(Programacion!CA$28:CA$34)/SUM(Programacion!CA$28:CA$41)))))</f>
        <v/>
      </c>
      <c r="CD32" s="270" t="str">
        <f>IF($C32="","",IF(SUM(Programacion!CB$28:CB$41)=0,"",IF(SUM(Programacion!CB$35:CB$41)=0,'Res 1ªEval'!CD32,(IF(Programacion!CB$35="",0,Programacion!CB$35/SUM(Programacion!CB$35:CB$41)*'2 Eval'!$E31)+IF(Programacion!CB$36="",0,Programacion!CB$36/SUM(Programacion!CB$35:CB$41)*'2 Eval'!$F31)+IF(Programacion!CB$37="",0,Programacion!CB$37/SUM(Programacion!CB$35:CB$41)*'2 Eval'!$G31)+IF(Programacion!CB$38="",0,Programacion!CB$38/SUM(Programacion!CB$35:CB$41)*'2 Eval'!$H31)+IF(Programacion!CB$39="",0,Programacion!CB$39/SUM(Programacion!CB$35:CB$41)*'2 Eval'!$I31)+IF(Programacion!CB$40="",0,Programacion!CB$40/SUM(Programacion!CB$35:CB$41)*'2 Eval'!$J31)+IF(Programacion!CB$41="",0,Programacion!CB$41/SUM(Programacion!CB$35:CB$41)*'2 Eval'!$K31))*SUM(Programacion!CB$35:CB$41)/SUM(Programacion!CB$28:CB$41)+IF('Res 1ªEval'!CD32="",0,'Res 1ªEval'!CD32*SUM(Programacion!CB$28:CB$34)/SUM(Programacion!CB$28:CB$41)))))</f>
        <v/>
      </c>
      <c r="CE32" s="270" t="str">
        <f>IF($C32="","",IF(SUM(Programacion!CC$28:CC$41)=0,"",IF(SUM(Programacion!CC$35:CC$41)=0,'Res 1ªEval'!CE32,(IF(Programacion!CC$35="",0,Programacion!CC$35/SUM(Programacion!CC$35:CC$41)*'2 Eval'!$E31)+IF(Programacion!CC$36="",0,Programacion!CC$36/SUM(Programacion!CC$35:CC$41)*'2 Eval'!$F31)+IF(Programacion!CC$37="",0,Programacion!CC$37/SUM(Programacion!CC$35:CC$41)*'2 Eval'!$G31)+IF(Programacion!CC$38="",0,Programacion!CC$38/SUM(Programacion!CC$35:CC$41)*'2 Eval'!$H31)+IF(Programacion!CC$39="",0,Programacion!CC$39/SUM(Programacion!CC$35:CC$41)*'2 Eval'!$I31)+IF(Programacion!CC$40="",0,Programacion!CC$40/SUM(Programacion!CC$35:CC$41)*'2 Eval'!$J31)+IF(Programacion!CC$41="",0,Programacion!CC$41/SUM(Programacion!CC$35:CC$41)*'2 Eval'!$K31))*SUM(Programacion!CC$35:CC$41)/SUM(Programacion!CC$28:CC$41)+IF('Res 1ªEval'!CE32="",0,'Res 1ªEval'!CE32*SUM(Programacion!CC$28:CC$34)/SUM(Programacion!CC$28:CC$41)))))</f>
        <v/>
      </c>
      <c r="CF32" s="270" t="str">
        <f>IF($C32="","",IF(SUM(Programacion!CD$28:CD$41)=0,"",IF(SUM(Programacion!CD$35:CD$41)=0,'Res 1ªEval'!CF32,(IF(Programacion!CD$35="",0,Programacion!CD$35/SUM(Programacion!CD$35:CD$41)*'2 Eval'!$E31)+IF(Programacion!CD$36="",0,Programacion!CD$36/SUM(Programacion!CD$35:CD$41)*'2 Eval'!$F31)+IF(Programacion!CD$37="",0,Programacion!CD$37/SUM(Programacion!CD$35:CD$41)*'2 Eval'!$G31)+IF(Programacion!CD$38="",0,Programacion!CD$38/SUM(Programacion!CD$35:CD$41)*'2 Eval'!$H31)+IF(Programacion!CD$39="",0,Programacion!CD$39/SUM(Programacion!CD$35:CD$41)*'2 Eval'!$I31)+IF(Programacion!CD$40="",0,Programacion!CD$40/SUM(Programacion!CD$35:CD$41)*'2 Eval'!$J31)+IF(Programacion!CD$41="",0,Programacion!CD$41/SUM(Programacion!CD$35:CD$41)*'2 Eval'!$K31))*SUM(Programacion!CD$35:CD$41)/SUM(Programacion!CD$28:CD$41)+IF('Res 1ªEval'!CF32="",0,'Res 1ªEval'!CF32*SUM(Programacion!CD$28:CD$34)/SUM(Programacion!CD$28:CD$41)))))</f>
        <v/>
      </c>
      <c r="CG32" s="270" t="str">
        <f>IF($C32="","",IF(SUM(Programacion!CE$28:CE$41)=0,"",IF(SUM(Programacion!CE$35:CE$41)=0,'Res 1ªEval'!CG32,(IF(Programacion!CE$35="",0,Programacion!CE$35/SUM(Programacion!CE$35:CE$41)*'2 Eval'!$E31)+IF(Programacion!CE$36="",0,Programacion!CE$36/SUM(Programacion!CE$35:CE$41)*'2 Eval'!$F31)+IF(Programacion!CE$37="",0,Programacion!CE$37/SUM(Programacion!CE$35:CE$41)*'2 Eval'!$G31)+IF(Programacion!CE$38="",0,Programacion!CE$38/SUM(Programacion!CE$35:CE$41)*'2 Eval'!$H31)+IF(Programacion!CE$39="",0,Programacion!CE$39/SUM(Programacion!CE$35:CE$41)*'2 Eval'!$I31)+IF(Programacion!CE$40="",0,Programacion!CE$40/SUM(Programacion!CE$35:CE$41)*'2 Eval'!$J31)+IF(Programacion!CE$41="",0,Programacion!CE$41/SUM(Programacion!CE$35:CE$41)*'2 Eval'!$K31))*SUM(Programacion!CE$35:CE$41)/SUM(Programacion!CE$28:CE$41)+IF('Res 1ªEval'!CG32="",0,'Res 1ªEval'!CG32*SUM(Programacion!CE$28:CE$34)/SUM(Programacion!CE$28:CE$41)))))</f>
        <v/>
      </c>
      <c r="CH32" s="270" t="str">
        <f>IF($C32="","",IF(SUM(Programacion!CF$28:CF$41)=0,"",IF(SUM(Programacion!CF$35:CF$41)=0,'Res 1ªEval'!CH32,(IF(Programacion!CF$35="",0,Programacion!CF$35/SUM(Programacion!CF$35:CF$41)*'2 Eval'!$E31)+IF(Programacion!CF$36="",0,Programacion!CF$36/SUM(Programacion!CF$35:CF$41)*'2 Eval'!$F31)+IF(Programacion!CF$37="",0,Programacion!CF$37/SUM(Programacion!CF$35:CF$41)*'2 Eval'!$G31)+IF(Programacion!CF$38="",0,Programacion!CF$38/SUM(Programacion!CF$35:CF$41)*'2 Eval'!$H31)+IF(Programacion!CF$39="",0,Programacion!CF$39/SUM(Programacion!CF$35:CF$41)*'2 Eval'!$I31)+IF(Programacion!CF$40="",0,Programacion!CF$40/SUM(Programacion!CF$35:CF$41)*'2 Eval'!$J31)+IF(Programacion!CF$41="",0,Programacion!CF$41/SUM(Programacion!CF$35:CF$41)*'2 Eval'!$K31))*SUM(Programacion!CF$35:CF$41)/SUM(Programacion!CF$28:CF$41)+IF('Res 1ªEval'!CH32="",0,'Res 1ªEval'!CH32*SUM(Programacion!CF$28:CF$34)/SUM(Programacion!CF$28:CF$41)))))</f>
        <v/>
      </c>
      <c r="CI32" s="270" t="str">
        <f>IF($C32="","",IF(SUM(Programacion!CG$28:CG$41)=0,"",IF(SUM(Programacion!CG$35:CG$41)=0,'Res 1ªEval'!CI32,(IF(Programacion!CG$35="",0,Programacion!CG$35/SUM(Programacion!CG$35:CG$41)*'2 Eval'!$E31)+IF(Programacion!CG$36="",0,Programacion!CG$36/SUM(Programacion!CG$35:CG$41)*'2 Eval'!$F31)+IF(Programacion!CG$37="",0,Programacion!CG$37/SUM(Programacion!CG$35:CG$41)*'2 Eval'!$G31)+IF(Programacion!CG$38="",0,Programacion!CG$38/SUM(Programacion!CG$35:CG$41)*'2 Eval'!$H31)+IF(Programacion!CG$39="",0,Programacion!CG$39/SUM(Programacion!CG$35:CG$41)*'2 Eval'!$I31)+IF(Programacion!CG$40="",0,Programacion!CG$40/SUM(Programacion!CG$35:CG$41)*'2 Eval'!$J31)+IF(Programacion!CG$41="",0,Programacion!CG$41/SUM(Programacion!CG$35:CG$41)*'2 Eval'!$K31))*SUM(Programacion!CG$35:CG$41)/SUM(Programacion!CG$28:CG$41)+IF('Res 1ªEval'!CI32="",0,'Res 1ªEval'!CI32*SUM(Programacion!CG$28:CG$34)/SUM(Programacion!CG$28:CG$41)))))</f>
        <v/>
      </c>
      <c r="CJ32" s="270" t="str">
        <f>IF($C32="","",IF(SUM(Programacion!CH$28:CH$41)=0,"",IF(SUM(Programacion!CH$35:CH$41)=0,'Res 1ªEval'!CJ32,(IF(Programacion!CH$35="",0,Programacion!CH$35/SUM(Programacion!CH$35:CH$41)*'2 Eval'!$E31)+IF(Programacion!CH$36="",0,Programacion!CH$36/SUM(Programacion!CH$35:CH$41)*'2 Eval'!$F31)+IF(Programacion!CH$37="",0,Programacion!CH$37/SUM(Programacion!CH$35:CH$41)*'2 Eval'!$G31)+IF(Programacion!CH$38="",0,Programacion!CH$38/SUM(Programacion!CH$35:CH$41)*'2 Eval'!$H31)+IF(Programacion!CH$39="",0,Programacion!CH$39/SUM(Programacion!CH$35:CH$41)*'2 Eval'!$I31)+IF(Programacion!CH$40="",0,Programacion!CH$40/SUM(Programacion!CH$35:CH$41)*'2 Eval'!$J31)+IF(Programacion!CH$41="",0,Programacion!CH$41/SUM(Programacion!CH$35:CH$41)*'2 Eval'!$K31))*SUM(Programacion!CH$35:CH$41)/SUM(Programacion!CH$28:CH$41)+IF('Res 1ªEval'!CJ32="",0,'Res 1ªEval'!CJ32*SUM(Programacion!CH$28:CH$34)/SUM(Programacion!CH$28:CH$41)))))</f>
        <v/>
      </c>
      <c r="CK32" s="270" t="str">
        <f>IF($C32="","",IF(SUM(Programacion!CI$28:CI$41)=0,"",IF(SUM(Programacion!CI$35:CI$41)=0,'Res 1ªEval'!CK32,(IF(Programacion!CI$35="",0,Programacion!CI$35/SUM(Programacion!CI$35:CI$41)*'2 Eval'!$E31)+IF(Programacion!CI$36="",0,Programacion!CI$36/SUM(Programacion!CI$35:CI$41)*'2 Eval'!$F31)+IF(Programacion!CI$37="",0,Programacion!CI$37/SUM(Programacion!CI$35:CI$41)*'2 Eval'!$G31)+IF(Programacion!CI$38="",0,Programacion!CI$38/SUM(Programacion!CI$35:CI$41)*'2 Eval'!$H31)+IF(Programacion!CI$39="",0,Programacion!CI$39/SUM(Programacion!CI$35:CI$41)*'2 Eval'!$I31)+IF(Programacion!CI$40="",0,Programacion!CI$40/SUM(Programacion!CI$35:CI$41)*'2 Eval'!$J31)+IF(Programacion!CI$41="",0,Programacion!CI$41/SUM(Programacion!CI$35:CI$41)*'2 Eval'!$K31))*SUM(Programacion!CI$35:CI$41)/SUM(Programacion!CI$28:CI$41)+IF('Res 1ªEval'!CK32="",0,'Res 1ªEval'!CK32*SUM(Programacion!CI$28:CI$34)/SUM(Programacion!CI$28:CI$41)))))</f>
        <v/>
      </c>
      <c r="CL32" s="270" t="str">
        <f>IF($C32="","",IF(SUM(Programacion!CJ$28:CJ$41)=0,"",IF(SUM(Programacion!CJ$35:CJ$41)=0,'Res 1ªEval'!CL32,(IF(Programacion!CJ$35="",0,Programacion!CJ$35/SUM(Programacion!CJ$35:CJ$41)*'2 Eval'!$E31)+IF(Programacion!CJ$36="",0,Programacion!CJ$36/SUM(Programacion!CJ$35:CJ$41)*'2 Eval'!$F31)+IF(Programacion!CJ$37="",0,Programacion!CJ$37/SUM(Programacion!CJ$35:CJ$41)*'2 Eval'!$G31)+IF(Programacion!CJ$38="",0,Programacion!CJ$38/SUM(Programacion!CJ$35:CJ$41)*'2 Eval'!$H31)+IF(Programacion!CJ$39="",0,Programacion!CJ$39/SUM(Programacion!CJ$35:CJ$41)*'2 Eval'!$I31)+IF(Programacion!CJ$40="",0,Programacion!CJ$40/SUM(Programacion!CJ$35:CJ$41)*'2 Eval'!$J31)+IF(Programacion!CJ$41="",0,Programacion!CJ$41/SUM(Programacion!CJ$35:CJ$41)*'2 Eval'!$K31))*SUM(Programacion!CJ$35:CJ$41)/SUM(Programacion!CJ$28:CJ$41)+IF('Res 1ªEval'!CL32="",0,'Res 1ªEval'!CL32*SUM(Programacion!CJ$28:CJ$34)/SUM(Programacion!CJ$28:CJ$41)))))</f>
        <v/>
      </c>
      <c r="CM32" s="270" t="str">
        <f>IF($C32="","",IF(SUM(Programacion!CK$28:CK$41)=0,"",IF(SUM(Programacion!CK$35:CK$41)=0,'Res 1ªEval'!CM32,(IF(Programacion!CK$35="",0,Programacion!CK$35/SUM(Programacion!CK$35:CK$41)*'2 Eval'!$E31)+IF(Programacion!CK$36="",0,Programacion!CK$36/SUM(Programacion!CK$35:CK$41)*'2 Eval'!$F31)+IF(Programacion!CK$37="",0,Programacion!CK$37/SUM(Programacion!CK$35:CK$41)*'2 Eval'!$G31)+IF(Programacion!CK$38="",0,Programacion!CK$38/SUM(Programacion!CK$35:CK$41)*'2 Eval'!$H31)+IF(Programacion!CK$39="",0,Programacion!CK$39/SUM(Programacion!CK$35:CK$41)*'2 Eval'!$I31)+IF(Programacion!CK$40="",0,Programacion!CK$40/SUM(Programacion!CK$35:CK$41)*'2 Eval'!$J31)+IF(Programacion!CK$41="",0,Programacion!CK$41/SUM(Programacion!CK$35:CK$41)*'2 Eval'!$K31))*SUM(Programacion!CK$35:CK$41)/SUM(Programacion!CK$28:CK$41)+IF('Res 1ªEval'!CM32="",0,'Res 1ªEval'!CM32*SUM(Programacion!CK$28:CK$34)/SUM(Programacion!CK$28:CK$41)))))</f>
        <v/>
      </c>
      <c r="CN32" s="270" t="str">
        <f>IF($C32="","",IF(SUM(Programacion!CL$28:CL$41)=0,"",IF(SUM(Programacion!CL$35:CL$41)=0,'Res 1ªEval'!CN32,(IF(Programacion!CL$35="",0,Programacion!CL$35/SUM(Programacion!CL$35:CL$41)*'2 Eval'!$E31)+IF(Programacion!CL$36="",0,Programacion!CL$36/SUM(Programacion!CL$35:CL$41)*'2 Eval'!$F31)+IF(Programacion!CL$37="",0,Programacion!CL$37/SUM(Programacion!CL$35:CL$41)*'2 Eval'!$G31)+IF(Programacion!CL$38="",0,Programacion!CL$38/SUM(Programacion!CL$35:CL$41)*'2 Eval'!$H31)+IF(Programacion!CL$39="",0,Programacion!CL$39/SUM(Programacion!CL$35:CL$41)*'2 Eval'!$I31)+IF(Programacion!CL$40="",0,Programacion!CL$40/SUM(Programacion!CL$35:CL$41)*'2 Eval'!$J31)+IF(Programacion!CL$41="",0,Programacion!CL$41/SUM(Programacion!CL$35:CL$41)*'2 Eval'!$K31))*SUM(Programacion!CL$35:CL$41)/SUM(Programacion!CL$28:CL$41)+IF('Res 1ªEval'!CN32="",0,'Res 1ªEval'!CN32*SUM(Programacion!CL$28:CL$34)/SUM(Programacion!CL$28:CL$41)))))</f>
        <v/>
      </c>
      <c r="CO32" s="270" t="str">
        <f>IF($C32="","",IF(SUM(Programacion!CM$28:CM$41)=0,"",IF(SUM(Programacion!CM$35:CM$41)=0,'Res 1ªEval'!CO32,(IF(Programacion!CM$35="",0,Programacion!CM$35/SUM(Programacion!CM$35:CM$41)*'2 Eval'!$E31)+IF(Programacion!CM$36="",0,Programacion!CM$36/SUM(Programacion!CM$35:CM$41)*'2 Eval'!$F31)+IF(Programacion!CM$37="",0,Programacion!CM$37/SUM(Programacion!CM$35:CM$41)*'2 Eval'!$G31)+IF(Programacion!CM$38="",0,Programacion!CM$38/SUM(Programacion!CM$35:CM$41)*'2 Eval'!$H31)+IF(Programacion!CM$39="",0,Programacion!CM$39/SUM(Programacion!CM$35:CM$41)*'2 Eval'!$I31)+IF(Programacion!CM$40="",0,Programacion!CM$40/SUM(Programacion!CM$35:CM$41)*'2 Eval'!$J31)+IF(Programacion!CM$41="",0,Programacion!CM$41/SUM(Programacion!CM$35:CM$41)*'2 Eval'!$K31))*SUM(Programacion!CM$35:CM$41)/SUM(Programacion!CM$28:CM$41)+IF('Res 1ªEval'!CO32="",0,'Res 1ªEval'!CO32*SUM(Programacion!CM$28:CM$34)/SUM(Programacion!CM$28:CM$41)))))</f>
        <v/>
      </c>
      <c r="CP32" s="270" t="str">
        <f>IF($C32="","",IF(SUM(Programacion!CN$28:CN$41)=0,"",IF(SUM(Programacion!CN$35:CN$41)=0,'Res 1ªEval'!CP32,(IF(Programacion!CN$35="",0,Programacion!CN$35/SUM(Programacion!CN$35:CN$41)*'2 Eval'!$E31)+IF(Programacion!CN$36="",0,Programacion!CN$36/SUM(Programacion!CN$35:CN$41)*'2 Eval'!$F31)+IF(Programacion!CN$37="",0,Programacion!CN$37/SUM(Programacion!CN$35:CN$41)*'2 Eval'!$G31)+IF(Programacion!CN$38="",0,Programacion!CN$38/SUM(Programacion!CN$35:CN$41)*'2 Eval'!$H31)+IF(Programacion!CN$39="",0,Programacion!CN$39/SUM(Programacion!CN$35:CN$41)*'2 Eval'!$I31)+IF(Programacion!CN$40="",0,Programacion!CN$40/SUM(Programacion!CN$35:CN$41)*'2 Eval'!$J31)+IF(Programacion!CN$41="",0,Programacion!CN$41/SUM(Programacion!CN$35:CN$41)*'2 Eval'!$K31))*SUM(Programacion!CN$35:CN$41)/SUM(Programacion!CN$28:CN$41)+IF('Res 1ªEval'!CP32="",0,'Res 1ªEval'!CP32*SUM(Programacion!CN$28:CN$34)/SUM(Programacion!CN$28:CN$41)))))</f>
        <v/>
      </c>
      <c r="CQ32" s="270" t="str">
        <f>IF($C32="","",IF(SUM(Programacion!CO$28:CO$41)=0,"",IF(SUM(Programacion!CO$35:CO$41)=0,'Res 1ªEval'!CQ32,(IF(Programacion!CO$35="",0,Programacion!CO$35/SUM(Programacion!CO$35:CO$41)*'2 Eval'!$E31)+IF(Programacion!CO$36="",0,Programacion!CO$36/SUM(Programacion!CO$35:CO$41)*'2 Eval'!$F31)+IF(Programacion!CO$37="",0,Programacion!CO$37/SUM(Programacion!CO$35:CO$41)*'2 Eval'!$G31)+IF(Programacion!CO$38="",0,Programacion!CO$38/SUM(Programacion!CO$35:CO$41)*'2 Eval'!$H31)+IF(Programacion!CO$39="",0,Programacion!CO$39/SUM(Programacion!CO$35:CO$41)*'2 Eval'!$I31)+IF(Programacion!CO$40="",0,Programacion!CO$40/SUM(Programacion!CO$35:CO$41)*'2 Eval'!$J31)+IF(Programacion!CO$41="",0,Programacion!CO$41/SUM(Programacion!CO$35:CO$41)*'2 Eval'!$K31))*SUM(Programacion!CO$35:CO$41)/SUM(Programacion!CO$28:CO$41)+IF('Res 1ªEval'!CQ32="",0,'Res 1ªEval'!CQ32*SUM(Programacion!CO$28:CO$34)/SUM(Programacion!CO$28:CO$41)))))</f>
        <v/>
      </c>
      <c r="CR32" s="270" t="str">
        <f>IF($C32="","",IF(SUM(Programacion!CP$28:CP$41)=0,"",IF(SUM(Programacion!CP$35:CP$41)=0,'Res 1ªEval'!CR32,(IF(Programacion!CP$35="",0,Programacion!CP$35/SUM(Programacion!CP$35:CP$41)*'2 Eval'!$E31)+IF(Programacion!CP$36="",0,Programacion!CP$36/SUM(Programacion!CP$35:CP$41)*'2 Eval'!$F31)+IF(Programacion!CP$37="",0,Programacion!CP$37/SUM(Programacion!CP$35:CP$41)*'2 Eval'!$G31)+IF(Programacion!CP$38="",0,Programacion!CP$38/SUM(Programacion!CP$35:CP$41)*'2 Eval'!$H31)+IF(Programacion!CP$39="",0,Programacion!CP$39/SUM(Programacion!CP$35:CP$41)*'2 Eval'!$I31)+IF(Programacion!CP$40="",0,Programacion!CP$40/SUM(Programacion!CP$35:CP$41)*'2 Eval'!$J31)+IF(Programacion!CP$41="",0,Programacion!CP$41/SUM(Programacion!CP$35:CP$41)*'2 Eval'!$K31))*SUM(Programacion!CP$35:CP$41)/SUM(Programacion!CP$28:CP$41)+IF('Res 1ªEval'!CR32="",0,'Res 1ªEval'!CR32*SUM(Programacion!CP$28:CP$34)/SUM(Programacion!CP$28:CP$41)))))</f>
        <v/>
      </c>
      <c r="CS32" s="270" t="str">
        <f>IF($C32="","",IF(SUM(Programacion!CQ$28:CQ$41)=0,"",IF(SUM(Programacion!CQ$35:CQ$41)=0,'Res 1ªEval'!CS32,(IF(Programacion!CQ$35="",0,Programacion!CQ$35/SUM(Programacion!CQ$35:CQ$41)*'2 Eval'!$E31)+IF(Programacion!CQ$36="",0,Programacion!CQ$36/SUM(Programacion!CQ$35:CQ$41)*'2 Eval'!$F31)+IF(Programacion!CQ$37="",0,Programacion!CQ$37/SUM(Programacion!CQ$35:CQ$41)*'2 Eval'!$G31)+IF(Programacion!CQ$38="",0,Programacion!CQ$38/SUM(Programacion!CQ$35:CQ$41)*'2 Eval'!$H31)+IF(Programacion!CQ$39="",0,Programacion!CQ$39/SUM(Programacion!CQ$35:CQ$41)*'2 Eval'!$I31)+IF(Programacion!CQ$40="",0,Programacion!CQ$40/SUM(Programacion!CQ$35:CQ$41)*'2 Eval'!$J31)+IF(Programacion!CQ$41="",0,Programacion!CQ$41/SUM(Programacion!CQ$35:CQ$41)*'2 Eval'!$K31))*SUM(Programacion!CQ$35:CQ$41)/SUM(Programacion!CQ$28:CQ$41)+IF('Res 1ªEval'!CS32="",0,'Res 1ªEval'!CS32*SUM(Programacion!CQ$28:CQ$34)/SUM(Programacion!CQ$28:CQ$41)))))</f>
        <v/>
      </c>
      <c r="CT32" s="270" t="str">
        <f>IF($C32="","",IF(SUM(Programacion!CR$28:CR$41)=0,"",IF(SUM(Programacion!CR$35:CR$41)=0,'Res 1ªEval'!CT32,(IF(Programacion!CR$35="",0,Programacion!CR$35/SUM(Programacion!CR$35:CR$41)*'2 Eval'!$E31)+IF(Programacion!CR$36="",0,Programacion!CR$36/SUM(Programacion!CR$35:CR$41)*'2 Eval'!$F31)+IF(Programacion!CR$37="",0,Programacion!CR$37/SUM(Programacion!CR$35:CR$41)*'2 Eval'!$G31)+IF(Programacion!CR$38="",0,Programacion!CR$38/SUM(Programacion!CR$35:CR$41)*'2 Eval'!$H31)+IF(Programacion!CR$39="",0,Programacion!CR$39/SUM(Programacion!CR$35:CR$41)*'2 Eval'!$I31)+IF(Programacion!CR$40="",0,Programacion!CR$40/SUM(Programacion!CR$35:CR$41)*'2 Eval'!$J31)+IF(Programacion!CR$41="",0,Programacion!CR$41/SUM(Programacion!CR$35:CR$41)*'2 Eval'!$K31))*SUM(Programacion!CR$35:CR$41)/SUM(Programacion!CR$28:CR$41)+IF('Res 1ªEval'!CT32="",0,'Res 1ªEval'!CT32*SUM(Programacion!CR$28:CR$34)/SUM(Programacion!CR$28:CR$41)))))</f>
        <v/>
      </c>
      <c r="CU32" s="270" t="str">
        <f>IF($C32="","",IF(SUM(Programacion!CS$28:CS$41)=0,"",IF(SUM(Programacion!CS$35:CS$41)=0,'Res 1ªEval'!CU32,(IF(Programacion!CS$35="",0,Programacion!CS$35/SUM(Programacion!CS$35:CS$41)*'2 Eval'!$E31)+IF(Programacion!CS$36="",0,Programacion!CS$36/SUM(Programacion!CS$35:CS$41)*'2 Eval'!$F31)+IF(Programacion!CS$37="",0,Programacion!CS$37/SUM(Programacion!CS$35:CS$41)*'2 Eval'!$G31)+IF(Programacion!CS$38="",0,Programacion!CS$38/SUM(Programacion!CS$35:CS$41)*'2 Eval'!$H31)+IF(Programacion!CS$39="",0,Programacion!CS$39/SUM(Programacion!CS$35:CS$41)*'2 Eval'!$I31)+IF(Programacion!CS$40="",0,Programacion!CS$40/SUM(Programacion!CS$35:CS$41)*'2 Eval'!$J31)+IF(Programacion!CS$41="",0,Programacion!CS$41/SUM(Programacion!CS$35:CS$41)*'2 Eval'!$K31))*SUM(Programacion!CS$35:CS$41)/SUM(Programacion!CS$28:CS$41)+IF('Res 1ªEval'!CU32="",0,'Res 1ªEval'!CU32*SUM(Programacion!CS$28:CS$34)/SUM(Programacion!CS$28:CS$41)))))</f>
        <v/>
      </c>
      <c r="CV32" s="270" t="str">
        <f>IF($C32="","",IF(SUM(Programacion!CT$28:CT$41)=0,"",IF(SUM(Programacion!CT$35:CT$41)=0,'Res 1ªEval'!CV32,(IF(Programacion!CT$35="",0,Programacion!CT$35/SUM(Programacion!CT$35:CT$41)*'2 Eval'!$E31)+IF(Programacion!CT$36="",0,Programacion!CT$36/SUM(Programacion!CT$35:CT$41)*'2 Eval'!$F31)+IF(Programacion!CT$37="",0,Programacion!CT$37/SUM(Programacion!CT$35:CT$41)*'2 Eval'!$G31)+IF(Programacion!CT$38="",0,Programacion!CT$38/SUM(Programacion!CT$35:CT$41)*'2 Eval'!$H31)+IF(Programacion!CT$39="",0,Programacion!CT$39/SUM(Programacion!CT$35:CT$41)*'2 Eval'!$I31)+IF(Programacion!CT$40="",0,Programacion!CT$40/SUM(Programacion!CT$35:CT$41)*'2 Eval'!$J31)+IF(Programacion!CT$41="",0,Programacion!CT$41/SUM(Programacion!CT$35:CT$41)*'2 Eval'!$K31))*SUM(Programacion!CT$35:CT$41)/SUM(Programacion!CT$28:CT$41)+IF('Res 1ªEval'!CV32="",0,'Res 1ªEval'!CV32*SUM(Programacion!CT$28:CT$34)/SUM(Programacion!CT$28:CT$41)))))</f>
        <v/>
      </c>
      <c r="CW32" s="270" t="str">
        <f>IF($C32="","",IF(SUM(Programacion!CU$28:CU$41)=0,"",IF(SUM(Programacion!CU$35:CU$41)=0,'Res 1ªEval'!CW32,(IF(Programacion!CU$35="",0,Programacion!CU$35/SUM(Programacion!CU$35:CU$41)*'2 Eval'!$E31)+IF(Programacion!CU$36="",0,Programacion!CU$36/SUM(Programacion!CU$35:CU$41)*'2 Eval'!$F31)+IF(Programacion!CU$37="",0,Programacion!CU$37/SUM(Programacion!CU$35:CU$41)*'2 Eval'!$G31)+IF(Programacion!CU$38="",0,Programacion!CU$38/SUM(Programacion!CU$35:CU$41)*'2 Eval'!$H31)+IF(Programacion!CU$39="",0,Programacion!CU$39/SUM(Programacion!CU$35:CU$41)*'2 Eval'!$I31)+IF(Programacion!CU$40="",0,Programacion!CU$40/SUM(Programacion!CU$35:CU$41)*'2 Eval'!$J31)+IF(Programacion!CU$41="",0,Programacion!CU$41/SUM(Programacion!CU$35:CU$41)*'2 Eval'!$K31))*SUM(Programacion!CU$35:CU$41)/SUM(Programacion!CU$28:CU$41)+IF('Res 1ªEval'!CW32="",0,'Res 1ªEval'!CW32*SUM(Programacion!CU$28:CU$34)/SUM(Programacion!CU$28:CU$41)))))</f>
        <v/>
      </c>
      <c r="CX32" s="270" t="str">
        <f>IF($C32="","",IF(SUM(Programacion!CV$28:CV$41)=0,"",IF(SUM(Programacion!CV$35:CV$41)=0,'Res 1ªEval'!CX32,(IF(Programacion!CV$35="",0,Programacion!CV$35/SUM(Programacion!CV$35:CV$41)*'2 Eval'!$E31)+IF(Programacion!CV$36="",0,Programacion!CV$36/SUM(Programacion!CV$35:CV$41)*'2 Eval'!$F31)+IF(Programacion!CV$37="",0,Programacion!CV$37/SUM(Programacion!CV$35:CV$41)*'2 Eval'!$G31)+IF(Programacion!CV$38="",0,Programacion!CV$38/SUM(Programacion!CV$35:CV$41)*'2 Eval'!$H31)+IF(Programacion!CV$39="",0,Programacion!CV$39/SUM(Programacion!CV$35:CV$41)*'2 Eval'!$I31)+IF(Programacion!CV$40="",0,Programacion!CV$40/SUM(Programacion!CV$35:CV$41)*'2 Eval'!$J31)+IF(Programacion!CV$41="",0,Programacion!CV$41/SUM(Programacion!CV$35:CV$41)*'2 Eval'!$K31))*SUM(Programacion!CV$35:CV$41)/SUM(Programacion!CV$28:CV$41)+IF('Res 1ªEval'!CX32="",0,'Res 1ªEval'!CX32*SUM(Programacion!CV$28:CV$34)/SUM(Programacion!CV$28:CV$41)))))</f>
        <v/>
      </c>
      <c r="CY32" s="270" t="str">
        <f>IF($C32="","",IF(SUM(Programacion!CW$28:CW$41)=0,"",IF(SUM(Programacion!CW$35:CW$41)=0,'Res 1ªEval'!CY32,(IF(Programacion!CW$35="",0,Programacion!CW$35/SUM(Programacion!CW$35:CW$41)*'2 Eval'!$E31)+IF(Programacion!CW$36="",0,Programacion!CW$36/SUM(Programacion!CW$35:CW$41)*'2 Eval'!$F31)+IF(Programacion!CW$37="",0,Programacion!CW$37/SUM(Programacion!CW$35:CW$41)*'2 Eval'!$G31)+IF(Programacion!CW$38="",0,Programacion!CW$38/SUM(Programacion!CW$35:CW$41)*'2 Eval'!$H31)+IF(Programacion!CW$39="",0,Programacion!CW$39/SUM(Programacion!CW$35:CW$41)*'2 Eval'!$I31)+IF(Programacion!CW$40="",0,Programacion!CW$40/SUM(Programacion!CW$35:CW$41)*'2 Eval'!$J31)+IF(Programacion!CW$41="",0,Programacion!CW$41/SUM(Programacion!CW$35:CW$41)*'2 Eval'!$K31))*SUM(Programacion!CW$35:CW$41)/SUM(Programacion!CW$28:CW$41)+IF('Res 1ªEval'!CY32="",0,'Res 1ªEval'!CY32*SUM(Programacion!CW$28:CW$34)/SUM(Programacion!CW$28:CW$41)))))</f>
        <v/>
      </c>
      <c r="CZ32" s="270" t="str">
        <f>IF($C32="","",IF(SUM(Programacion!CX$28:CX$41)=0,"",IF(SUM(Programacion!CX$35:CX$41)=0,'Res 1ªEval'!CZ32,(IF(Programacion!CX$35="",0,Programacion!CX$35/SUM(Programacion!CX$35:CX$41)*'2 Eval'!$E31)+IF(Programacion!CX$36="",0,Programacion!CX$36/SUM(Programacion!CX$35:CX$41)*'2 Eval'!$F31)+IF(Programacion!CX$37="",0,Programacion!CX$37/SUM(Programacion!CX$35:CX$41)*'2 Eval'!$G31)+IF(Programacion!CX$38="",0,Programacion!CX$38/SUM(Programacion!CX$35:CX$41)*'2 Eval'!$H31)+IF(Programacion!CX$39="",0,Programacion!CX$39/SUM(Programacion!CX$35:CX$41)*'2 Eval'!$I31)+IF(Programacion!CX$40="",0,Programacion!CX$40/SUM(Programacion!CX$35:CX$41)*'2 Eval'!$J31)+IF(Programacion!CX$41="",0,Programacion!CX$41/SUM(Programacion!CX$35:CX$41)*'2 Eval'!$K31))*SUM(Programacion!CX$35:CX$41)/SUM(Programacion!CX$28:CX$41)+IF('Res 1ªEval'!CZ32="",0,'Res 1ªEval'!CZ32*SUM(Programacion!CX$28:CX$34)/SUM(Programacion!CX$28:CX$41)))))</f>
        <v/>
      </c>
      <c r="DA32" s="270" t="str">
        <f>IF($C32="","",IF(SUM(Programacion!CY$28:CY$41)=0,"",IF(SUM(Programacion!CY$35:CY$41)=0,'Res 1ªEval'!DA32,(IF(Programacion!CY$35="",0,Programacion!CY$35/SUM(Programacion!CY$35:CY$41)*'2 Eval'!$E31)+IF(Programacion!CY$36="",0,Programacion!CY$36/SUM(Programacion!CY$35:CY$41)*'2 Eval'!$F31)+IF(Programacion!CY$37="",0,Programacion!CY$37/SUM(Programacion!CY$35:CY$41)*'2 Eval'!$G31)+IF(Programacion!CY$38="",0,Programacion!CY$38/SUM(Programacion!CY$35:CY$41)*'2 Eval'!$H31)+IF(Programacion!CY$39="",0,Programacion!CY$39/SUM(Programacion!CY$35:CY$41)*'2 Eval'!$I31)+IF(Programacion!CY$40="",0,Programacion!CY$40/SUM(Programacion!CY$35:CY$41)*'2 Eval'!$J31)+IF(Programacion!CY$41="",0,Programacion!CY$41/SUM(Programacion!CY$35:CY$41)*'2 Eval'!$K31))*SUM(Programacion!CY$35:CY$41)/SUM(Programacion!CY$28:CY$41)+IF('Res 1ªEval'!DA32="",0,'Res 1ªEval'!DA32*SUM(Programacion!CY$28:CY$34)/SUM(Programacion!CY$28:CY$41)))))</f>
        <v/>
      </c>
      <c r="DB32" s="270" t="str">
        <f>IF($C32="","",IF(SUM(Programacion!CZ$28:CZ$41)=0,"",IF(SUM(Programacion!CZ$35:CZ$41)=0,'Res 1ªEval'!DB32,(IF(Programacion!CZ$35="",0,Programacion!CZ$35/SUM(Programacion!CZ$35:CZ$41)*'2 Eval'!$E31)+IF(Programacion!CZ$36="",0,Programacion!CZ$36/SUM(Programacion!CZ$35:CZ$41)*'2 Eval'!$F31)+IF(Programacion!CZ$37="",0,Programacion!CZ$37/SUM(Programacion!CZ$35:CZ$41)*'2 Eval'!$G31)+IF(Programacion!CZ$38="",0,Programacion!CZ$38/SUM(Programacion!CZ$35:CZ$41)*'2 Eval'!$H31)+IF(Programacion!CZ$39="",0,Programacion!CZ$39/SUM(Programacion!CZ$35:CZ$41)*'2 Eval'!$I31)+IF(Programacion!CZ$40="",0,Programacion!CZ$40/SUM(Programacion!CZ$35:CZ$41)*'2 Eval'!$J31)+IF(Programacion!CZ$41="",0,Programacion!CZ$41/SUM(Programacion!CZ$35:CZ$41)*'2 Eval'!$K31))*SUM(Programacion!CZ$35:CZ$41)/SUM(Programacion!CZ$28:CZ$41)+IF('Res 1ªEval'!DB32="",0,'Res 1ªEval'!DB32*SUM(Programacion!CZ$28:CZ$34)/SUM(Programacion!CZ$28:CZ$41)))))</f>
        <v/>
      </c>
      <c r="DC32" s="270" t="str">
        <f>IF($C32="","",IF(SUM(Programacion!DA$28:DA$41)=0,"",IF(SUM(Programacion!DA$35:DA$41)=0,'Res 1ªEval'!DC32,(IF(Programacion!DA$35="",0,Programacion!DA$35/SUM(Programacion!DA$35:DA$41)*'2 Eval'!$E31)+IF(Programacion!DA$36="",0,Programacion!DA$36/SUM(Programacion!DA$35:DA$41)*'2 Eval'!$F31)+IF(Programacion!DA$37="",0,Programacion!DA$37/SUM(Programacion!DA$35:DA$41)*'2 Eval'!$G31)+IF(Programacion!DA$38="",0,Programacion!DA$38/SUM(Programacion!DA$35:DA$41)*'2 Eval'!$H31)+IF(Programacion!DA$39="",0,Programacion!DA$39/SUM(Programacion!DA$35:DA$41)*'2 Eval'!$I31)+IF(Programacion!DA$40="",0,Programacion!DA$40/SUM(Programacion!DA$35:DA$41)*'2 Eval'!$J31)+IF(Programacion!DA$41="",0,Programacion!DA$41/SUM(Programacion!DA$35:DA$41)*'2 Eval'!$K31))*SUM(Programacion!DA$35:DA$41)/SUM(Programacion!DA$28:DA$41)+IF('Res 1ªEval'!DC32="",0,'Res 1ªEval'!DC32*SUM(Programacion!DA$28:DA$34)/SUM(Programacion!DA$28:DA$41)))))</f>
        <v/>
      </c>
      <c r="DD32" s="270" t="str">
        <f>IF($C32="","",IF(SUM(Programacion!DB$28:DB$41)=0,"",IF(SUM(Programacion!DB$35:DB$41)=0,'Res 1ªEval'!DD32,(IF(Programacion!DB$35="",0,Programacion!DB$35/SUM(Programacion!DB$35:DB$41)*'2 Eval'!$E31)+IF(Programacion!DB$36="",0,Programacion!DB$36/SUM(Programacion!DB$35:DB$41)*'2 Eval'!$F31)+IF(Programacion!DB$37="",0,Programacion!DB$37/SUM(Programacion!DB$35:DB$41)*'2 Eval'!$G31)+IF(Programacion!DB$38="",0,Programacion!DB$38/SUM(Programacion!DB$35:DB$41)*'2 Eval'!$H31)+IF(Programacion!DB$39="",0,Programacion!DB$39/SUM(Programacion!DB$35:DB$41)*'2 Eval'!$I31)+IF(Programacion!DB$40="",0,Programacion!DB$40/SUM(Programacion!DB$35:DB$41)*'2 Eval'!$J31)+IF(Programacion!DB$41="",0,Programacion!DB$41/SUM(Programacion!DB$35:DB$41)*'2 Eval'!$K31))*SUM(Programacion!DB$35:DB$41)/SUM(Programacion!DB$28:DB$41)+IF('Res 1ªEval'!DD32="",0,'Res 1ªEval'!DD32*SUM(Programacion!DB$28:DB$34)/SUM(Programacion!DB$28:DB$41)))))</f>
        <v/>
      </c>
      <c r="DE32" s="270" t="str">
        <f>IF($C32="","",IF(SUM(Programacion!DC$28:DC$41)=0,"",IF(SUM(Programacion!DC$35:DC$41)=0,'Res 1ªEval'!DE32,(IF(Programacion!DC$35="",0,Programacion!DC$35/SUM(Programacion!DC$35:DC$41)*'2 Eval'!$E31)+IF(Programacion!DC$36="",0,Programacion!DC$36/SUM(Programacion!DC$35:DC$41)*'2 Eval'!$F31)+IF(Programacion!DC$37="",0,Programacion!DC$37/SUM(Programacion!DC$35:DC$41)*'2 Eval'!$G31)+IF(Programacion!DC$38="",0,Programacion!DC$38/SUM(Programacion!DC$35:DC$41)*'2 Eval'!$H31)+IF(Programacion!DC$39="",0,Programacion!DC$39/SUM(Programacion!DC$35:DC$41)*'2 Eval'!$I31)+IF(Programacion!DC$40="",0,Programacion!DC$40/SUM(Programacion!DC$35:DC$41)*'2 Eval'!$J31)+IF(Programacion!DC$41="",0,Programacion!DC$41/SUM(Programacion!DC$35:DC$41)*'2 Eval'!$K31))*SUM(Programacion!DC$35:DC$41)/SUM(Programacion!DC$28:DC$41)+IF('Res 1ªEval'!DE32="",0,'Res 1ªEval'!DE32*SUM(Programacion!DC$28:DC$34)/SUM(Programacion!DC$28:DC$41)))))</f>
        <v/>
      </c>
      <c r="DF32" s="270" t="str">
        <f>IF($C32="","",IF(SUM(Programacion!DD$28:DD$41)=0,"",IF(SUM(Programacion!DD$35:DD$41)=0,'Res 1ªEval'!DF32,(IF(Programacion!DD$35="",0,Programacion!DD$35/SUM(Programacion!DD$35:DD$41)*'2 Eval'!$E31)+IF(Programacion!DD$36="",0,Programacion!DD$36/SUM(Programacion!DD$35:DD$41)*'2 Eval'!$F31)+IF(Programacion!DD$37="",0,Programacion!DD$37/SUM(Programacion!DD$35:DD$41)*'2 Eval'!$G31)+IF(Programacion!DD$38="",0,Programacion!DD$38/SUM(Programacion!DD$35:DD$41)*'2 Eval'!$H31)+IF(Programacion!DD$39="",0,Programacion!DD$39/SUM(Programacion!DD$35:DD$41)*'2 Eval'!$I31)+IF(Programacion!DD$40="",0,Programacion!DD$40/SUM(Programacion!DD$35:DD$41)*'2 Eval'!$J31)+IF(Programacion!DD$41="",0,Programacion!DD$41/SUM(Programacion!DD$35:DD$41)*'2 Eval'!$K31))*SUM(Programacion!DD$35:DD$41)/SUM(Programacion!DD$28:DD$41)+IF('Res 1ªEval'!DF32="",0,'Res 1ªEval'!DF32*SUM(Programacion!DD$28:DD$34)/SUM(Programacion!DD$28:DD$41)))))</f>
        <v/>
      </c>
      <c r="DG32" s="270" t="str">
        <f>IF($C32="","",IF(SUM(Programacion!DE$28:DE$41)=0,"",IF(SUM(Programacion!DE$35:DE$41)=0,'Res 1ªEval'!DG32,(IF(Programacion!DE$35="",0,Programacion!DE$35/SUM(Programacion!DE$35:DE$41)*'2 Eval'!$E31)+IF(Programacion!DE$36="",0,Programacion!DE$36/SUM(Programacion!DE$35:DE$41)*'2 Eval'!$F31)+IF(Programacion!DE$37="",0,Programacion!DE$37/SUM(Programacion!DE$35:DE$41)*'2 Eval'!$G31)+IF(Programacion!DE$38="",0,Programacion!DE$38/SUM(Programacion!DE$35:DE$41)*'2 Eval'!$H31)+IF(Programacion!DE$39="",0,Programacion!DE$39/SUM(Programacion!DE$35:DE$41)*'2 Eval'!$I31)+IF(Programacion!DE$40="",0,Programacion!DE$40/SUM(Programacion!DE$35:DE$41)*'2 Eval'!$J31)+IF(Programacion!DE$41="",0,Programacion!DE$41/SUM(Programacion!DE$35:DE$41)*'2 Eval'!$K31))*SUM(Programacion!DE$35:DE$41)/SUM(Programacion!DE$28:DE$41)+IF('Res 1ªEval'!DG32="",0,'Res 1ªEval'!DG32*SUM(Programacion!DE$28:DE$34)/SUM(Programacion!DE$28:DE$41)))))</f>
        <v/>
      </c>
      <c r="DH32" s="270" t="str">
        <f>IF($C32="","",IF(SUM(Programacion!DF$28:DF$41)=0,"",IF(SUM(Programacion!DF$35:DF$41)=0,'Res 1ªEval'!DH32,(IF(Programacion!DF$35="",0,Programacion!DF$35/SUM(Programacion!DF$35:DF$41)*'2 Eval'!$E31)+IF(Programacion!DF$36="",0,Programacion!DF$36/SUM(Programacion!DF$35:DF$41)*'2 Eval'!$F31)+IF(Programacion!DF$37="",0,Programacion!DF$37/SUM(Programacion!DF$35:DF$41)*'2 Eval'!$G31)+IF(Programacion!DF$38="",0,Programacion!DF$38/SUM(Programacion!DF$35:DF$41)*'2 Eval'!$H31)+IF(Programacion!DF$39="",0,Programacion!DF$39/SUM(Programacion!DF$35:DF$41)*'2 Eval'!$I31)+IF(Programacion!DF$40="",0,Programacion!DF$40/SUM(Programacion!DF$35:DF$41)*'2 Eval'!$J31)+IF(Programacion!DF$41="",0,Programacion!DF$41/SUM(Programacion!DF$35:DF$41)*'2 Eval'!$K31))*SUM(Programacion!DF$35:DF$41)/SUM(Programacion!DF$28:DF$41)+IF('Res 1ªEval'!DH32="",0,'Res 1ªEval'!DH32*SUM(Programacion!DF$28:DF$34)/SUM(Programacion!DF$28:DF$41)))))</f>
        <v/>
      </c>
      <c r="DI32" s="270" t="str">
        <f>IF($C32="","",IF(SUM(Programacion!DG$28:DG$41)=0,"",IF(SUM(Programacion!DG$35:DG$41)=0,'Res 1ªEval'!DI32,(IF(Programacion!DG$35="",0,Programacion!DG$35/SUM(Programacion!DG$35:DG$41)*'2 Eval'!$E31)+IF(Programacion!DG$36="",0,Programacion!DG$36/SUM(Programacion!DG$35:DG$41)*'2 Eval'!$F31)+IF(Programacion!DG$37="",0,Programacion!DG$37/SUM(Programacion!DG$35:DG$41)*'2 Eval'!$G31)+IF(Programacion!DG$38="",0,Programacion!DG$38/SUM(Programacion!DG$35:DG$41)*'2 Eval'!$H31)+IF(Programacion!DG$39="",0,Programacion!DG$39/SUM(Programacion!DG$35:DG$41)*'2 Eval'!$I31)+IF(Programacion!DG$40="",0,Programacion!DG$40/SUM(Programacion!DG$35:DG$41)*'2 Eval'!$J31)+IF(Programacion!DG$41="",0,Programacion!DG$41/SUM(Programacion!DG$35:DG$41)*'2 Eval'!$K31))*SUM(Programacion!DG$35:DG$41)/SUM(Programacion!DG$28:DG$41)+IF('Res 1ªEval'!DI32="",0,'Res 1ªEval'!DI32*SUM(Programacion!DG$28:DG$34)/SUM(Programacion!DG$28:DG$41)))))</f>
        <v/>
      </c>
      <c r="DJ32" s="270" t="str">
        <f>IF($C32="","",IF(SUM(Programacion!DH$28:DH$41)=0,"",IF(SUM(Programacion!DH$35:DH$41)=0,'Res 1ªEval'!DJ32,(IF(Programacion!DH$35="",0,Programacion!DH$35/SUM(Programacion!DH$35:DH$41)*'2 Eval'!$E31)+IF(Programacion!DH$36="",0,Programacion!DH$36/SUM(Programacion!DH$35:DH$41)*'2 Eval'!$F31)+IF(Programacion!DH$37="",0,Programacion!DH$37/SUM(Programacion!DH$35:DH$41)*'2 Eval'!$G31)+IF(Programacion!DH$38="",0,Programacion!DH$38/SUM(Programacion!DH$35:DH$41)*'2 Eval'!$H31)+IF(Programacion!DH$39="",0,Programacion!DH$39/SUM(Programacion!DH$35:DH$41)*'2 Eval'!$I31)+IF(Programacion!DH$40="",0,Programacion!DH$40/SUM(Programacion!DH$35:DH$41)*'2 Eval'!$J31)+IF(Programacion!DH$41="",0,Programacion!DH$41/SUM(Programacion!DH$35:DH$41)*'2 Eval'!$K31))*SUM(Programacion!DH$35:DH$41)/SUM(Programacion!DH$28:DH$41)+IF('Res 1ªEval'!DJ32="",0,'Res 1ªEval'!DJ32*SUM(Programacion!DH$28:DH$34)/SUM(Programacion!DH$28:DH$41)))))</f>
        <v/>
      </c>
      <c r="DK32" s="270" t="str">
        <f>IF($C32="","",IF(SUM(Programacion!DI$28:DI$41)=0,"",IF(SUM(Programacion!DI$35:DI$41)=0,'Res 1ªEval'!DK32,(IF(Programacion!DI$35="",0,Programacion!DI$35/SUM(Programacion!DI$35:DI$41)*'2 Eval'!$E31)+IF(Programacion!DI$36="",0,Programacion!DI$36/SUM(Programacion!DI$35:DI$41)*'2 Eval'!$F31)+IF(Programacion!DI$37="",0,Programacion!DI$37/SUM(Programacion!DI$35:DI$41)*'2 Eval'!$G31)+IF(Programacion!DI$38="",0,Programacion!DI$38/SUM(Programacion!DI$35:DI$41)*'2 Eval'!$H31)+IF(Programacion!DI$39="",0,Programacion!DI$39/SUM(Programacion!DI$35:DI$41)*'2 Eval'!$I31)+IF(Programacion!DI$40="",0,Programacion!DI$40/SUM(Programacion!DI$35:DI$41)*'2 Eval'!$J31)+IF(Programacion!DI$41="",0,Programacion!DI$41/SUM(Programacion!DI$35:DI$41)*'2 Eval'!$K31))*SUM(Programacion!DI$35:DI$41)/SUM(Programacion!DI$28:DI$41)+IF('Res 1ªEval'!DK32="",0,'Res 1ªEval'!DK32*SUM(Programacion!DI$28:DI$34)/SUM(Programacion!DI$28:DI$41)))))</f>
        <v/>
      </c>
      <c r="DL32" s="270" t="str">
        <f>IF($C32="","",IF(SUM(Programacion!DJ$28:DJ$41)=0,"",IF(SUM(Programacion!DJ$35:DJ$41)=0,'Res 1ªEval'!DL32,(IF(Programacion!DJ$35="",0,Programacion!DJ$35/SUM(Programacion!DJ$35:DJ$41)*'2 Eval'!$E31)+IF(Programacion!DJ$36="",0,Programacion!DJ$36/SUM(Programacion!DJ$35:DJ$41)*'2 Eval'!$F31)+IF(Programacion!DJ$37="",0,Programacion!DJ$37/SUM(Programacion!DJ$35:DJ$41)*'2 Eval'!$G31)+IF(Programacion!DJ$38="",0,Programacion!DJ$38/SUM(Programacion!DJ$35:DJ$41)*'2 Eval'!$H31)+IF(Programacion!DJ$39="",0,Programacion!DJ$39/SUM(Programacion!DJ$35:DJ$41)*'2 Eval'!$I31)+IF(Programacion!DJ$40="",0,Programacion!DJ$40/SUM(Programacion!DJ$35:DJ$41)*'2 Eval'!$J31)+IF(Programacion!DJ$41="",0,Programacion!DJ$41/SUM(Programacion!DJ$35:DJ$41)*'2 Eval'!$K31))*SUM(Programacion!DJ$35:DJ$41)/SUM(Programacion!DJ$28:DJ$41)+IF('Res 1ªEval'!DL32="",0,'Res 1ªEval'!DL32*SUM(Programacion!DJ$28:DJ$34)/SUM(Programacion!DJ$28:DJ$41)))))</f>
        <v/>
      </c>
      <c r="DM32" s="270" t="str">
        <f>IF($C32="","",IF(SUM(Programacion!DK$28:DK$41)=0,"",IF(SUM(Programacion!DK$35:DK$41)=0,'Res 1ªEval'!DM32,(IF(Programacion!DK$35="",0,Programacion!DK$35/SUM(Programacion!DK$35:DK$41)*'2 Eval'!$E31)+IF(Programacion!DK$36="",0,Programacion!DK$36/SUM(Programacion!DK$35:DK$41)*'2 Eval'!$F31)+IF(Programacion!DK$37="",0,Programacion!DK$37/SUM(Programacion!DK$35:DK$41)*'2 Eval'!$G31)+IF(Programacion!DK$38="",0,Programacion!DK$38/SUM(Programacion!DK$35:DK$41)*'2 Eval'!$H31)+IF(Programacion!DK$39="",0,Programacion!DK$39/SUM(Programacion!DK$35:DK$41)*'2 Eval'!$I31)+IF(Programacion!DK$40="",0,Programacion!DK$40/SUM(Programacion!DK$35:DK$41)*'2 Eval'!$J31)+IF(Programacion!DK$41="",0,Programacion!DK$41/SUM(Programacion!DK$35:DK$41)*'2 Eval'!$K31))*SUM(Programacion!DK$35:DK$41)/SUM(Programacion!DK$28:DK$41)+IF('Res 1ªEval'!DM32="",0,'Res 1ªEval'!DM32*SUM(Programacion!DK$28:DK$34)/SUM(Programacion!DK$28:DK$41)))))</f>
        <v/>
      </c>
      <c r="DN32" s="270" t="str">
        <f>IF($C32="","",IF(SUM(Programacion!DL$28:DL$41)=0,"",IF(SUM(Programacion!DL$35:DL$41)=0,'Res 1ªEval'!DN32,(IF(Programacion!DL$35="",0,Programacion!DL$35/SUM(Programacion!DL$35:DL$41)*'2 Eval'!$E31)+IF(Programacion!DL$36="",0,Programacion!DL$36/SUM(Programacion!DL$35:DL$41)*'2 Eval'!$F31)+IF(Programacion!DL$37="",0,Programacion!DL$37/SUM(Programacion!DL$35:DL$41)*'2 Eval'!$G31)+IF(Programacion!DL$38="",0,Programacion!DL$38/SUM(Programacion!DL$35:DL$41)*'2 Eval'!$H31)+IF(Programacion!DL$39="",0,Programacion!DL$39/SUM(Programacion!DL$35:DL$41)*'2 Eval'!$I31)+IF(Programacion!DL$40="",0,Programacion!DL$40/SUM(Programacion!DL$35:DL$41)*'2 Eval'!$J31)+IF(Programacion!DL$41="",0,Programacion!DL$41/SUM(Programacion!DL$35:DL$41)*'2 Eval'!$K31))*SUM(Programacion!DL$35:DL$41)/SUM(Programacion!DL$28:DL$41)+IF('Res 1ªEval'!DN32="",0,'Res 1ªEval'!DN32*SUM(Programacion!DL$28:DL$34)/SUM(Programacion!DL$28:DL$41)))))</f>
        <v/>
      </c>
      <c r="DO32" s="270" t="str">
        <f>IF($C32="","",IF(SUM(Programacion!DM$28:DM$41)=0,"",IF(SUM(Programacion!DM$35:DM$41)=0,'Res 1ªEval'!DO32,(IF(Programacion!DM$35="",0,Programacion!DM$35/SUM(Programacion!DM$35:DM$41)*'2 Eval'!$E31)+IF(Programacion!DM$36="",0,Programacion!DM$36/SUM(Programacion!DM$35:DM$41)*'2 Eval'!$F31)+IF(Programacion!DM$37="",0,Programacion!DM$37/SUM(Programacion!DM$35:DM$41)*'2 Eval'!$G31)+IF(Programacion!DM$38="",0,Programacion!DM$38/SUM(Programacion!DM$35:DM$41)*'2 Eval'!$H31)+IF(Programacion!DM$39="",0,Programacion!DM$39/SUM(Programacion!DM$35:DM$41)*'2 Eval'!$I31)+IF(Programacion!DM$40="",0,Programacion!DM$40/SUM(Programacion!DM$35:DM$41)*'2 Eval'!$J31)+IF(Programacion!DM$41="",0,Programacion!DM$41/SUM(Programacion!DM$35:DM$41)*'2 Eval'!$K31))*SUM(Programacion!DM$35:DM$41)/SUM(Programacion!DM$28:DM$41)+IF('Res 1ªEval'!DO32="",0,'Res 1ªEval'!DO32*SUM(Programacion!DM$28:DM$34)/SUM(Programacion!DM$28:DM$41)))))</f>
        <v/>
      </c>
      <c r="DP32" s="270" t="str">
        <f>IF($C32="","",IF(SUM(Programacion!DN$28:DN$41)=0,"",IF(SUM(Programacion!DN$35:DN$41)=0,'Res 1ªEval'!DP32,(IF(Programacion!DN$35="",0,Programacion!DN$35/SUM(Programacion!DN$35:DN$41)*'2 Eval'!$E31)+IF(Programacion!DN$36="",0,Programacion!DN$36/SUM(Programacion!DN$35:DN$41)*'2 Eval'!$F31)+IF(Programacion!DN$37="",0,Programacion!DN$37/SUM(Programacion!DN$35:DN$41)*'2 Eval'!$G31)+IF(Programacion!DN$38="",0,Programacion!DN$38/SUM(Programacion!DN$35:DN$41)*'2 Eval'!$H31)+IF(Programacion!DN$39="",0,Programacion!DN$39/SUM(Programacion!DN$35:DN$41)*'2 Eval'!$I31)+IF(Programacion!DN$40="",0,Programacion!DN$40/SUM(Programacion!DN$35:DN$41)*'2 Eval'!$J31)+IF(Programacion!DN$41="",0,Programacion!DN$41/SUM(Programacion!DN$35:DN$41)*'2 Eval'!$K31))*SUM(Programacion!DN$35:DN$41)/SUM(Programacion!DN$28:DN$41)+IF('Res 1ªEval'!DP32="",0,'Res 1ªEval'!DP32*SUM(Programacion!DN$28:DN$34)/SUM(Programacion!DN$28:DN$41)))))</f>
        <v/>
      </c>
      <c r="DQ32" s="270" t="str">
        <f>IF($C32="","",IF(SUM(Programacion!DO$28:DO$41)=0,"",IF(SUM(Programacion!DO$35:DO$41)=0,'Res 1ªEval'!DQ32,(IF(Programacion!DO$35="",0,Programacion!DO$35/SUM(Programacion!DO$35:DO$41)*'2 Eval'!$E31)+IF(Programacion!DO$36="",0,Programacion!DO$36/SUM(Programacion!DO$35:DO$41)*'2 Eval'!$F31)+IF(Programacion!DO$37="",0,Programacion!DO$37/SUM(Programacion!DO$35:DO$41)*'2 Eval'!$G31)+IF(Programacion!DO$38="",0,Programacion!DO$38/SUM(Programacion!DO$35:DO$41)*'2 Eval'!$H31)+IF(Programacion!DO$39="",0,Programacion!DO$39/SUM(Programacion!DO$35:DO$41)*'2 Eval'!$I31)+IF(Programacion!DO$40="",0,Programacion!DO$40/SUM(Programacion!DO$35:DO$41)*'2 Eval'!$J31)+IF(Programacion!DO$41="",0,Programacion!DO$41/SUM(Programacion!DO$35:DO$41)*'2 Eval'!$K31))*SUM(Programacion!DO$35:DO$41)/SUM(Programacion!DO$28:DO$41)+IF('Res 1ªEval'!DQ32="",0,'Res 1ªEval'!DQ32*SUM(Programacion!DO$28:DO$34)/SUM(Programacion!DO$28:DO$41)))))</f>
        <v/>
      </c>
      <c r="DR32" s="270" t="str">
        <f>IF($C32="","",IF(SUM(Programacion!DP$28:DP$41)=0,"",IF(SUM(Programacion!DP$35:DP$41)=0,'Res 1ªEval'!DR32,(IF(Programacion!DP$35="",0,Programacion!DP$35/SUM(Programacion!DP$35:DP$41)*'2 Eval'!$E31)+IF(Programacion!DP$36="",0,Programacion!DP$36/SUM(Programacion!DP$35:DP$41)*'2 Eval'!$F31)+IF(Programacion!DP$37="",0,Programacion!DP$37/SUM(Programacion!DP$35:DP$41)*'2 Eval'!$G31)+IF(Programacion!DP$38="",0,Programacion!DP$38/SUM(Programacion!DP$35:DP$41)*'2 Eval'!$H31)+IF(Programacion!DP$39="",0,Programacion!DP$39/SUM(Programacion!DP$35:DP$41)*'2 Eval'!$I31)+IF(Programacion!DP$40="",0,Programacion!DP$40/SUM(Programacion!DP$35:DP$41)*'2 Eval'!$J31)+IF(Programacion!DP$41="",0,Programacion!DP$41/SUM(Programacion!DP$35:DP$41)*'2 Eval'!$K31))*SUM(Programacion!DP$35:DP$41)/SUM(Programacion!DP$28:DP$41)+IF('Res 1ªEval'!DR32="",0,'Res 1ªEval'!DR32*SUM(Programacion!DP$28:DP$34)/SUM(Programacion!DP$28:DP$41)))))</f>
        <v/>
      </c>
      <c r="DS32" s="270" t="str">
        <f>IF($C32="","",IF(SUM(Programacion!DQ$28:DQ$41)=0,"",IF(SUM(Programacion!DQ$35:DQ$41)=0,'Res 1ªEval'!DS32,(IF(Programacion!DQ$35="",0,Programacion!DQ$35/SUM(Programacion!DQ$35:DQ$41)*'2 Eval'!$E31)+IF(Programacion!DQ$36="",0,Programacion!DQ$36/SUM(Programacion!DQ$35:DQ$41)*'2 Eval'!$F31)+IF(Programacion!DQ$37="",0,Programacion!DQ$37/SUM(Programacion!DQ$35:DQ$41)*'2 Eval'!$G31)+IF(Programacion!DQ$38="",0,Programacion!DQ$38/SUM(Programacion!DQ$35:DQ$41)*'2 Eval'!$H31)+IF(Programacion!DQ$39="",0,Programacion!DQ$39/SUM(Programacion!DQ$35:DQ$41)*'2 Eval'!$I31)+IF(Programacion!DQ$40="",0,Programacion!DQ$40/SUM(Programacion!DQ$35:DQ$41)*'2 Eval'!$J31)+IF(Programacion!DQ$41="",0,Programacion!DQ$41/SUM(Programacion!DQ$35:DQ$41)*'2 Eval'!$K31))*SUM(Programacion!DQ$35:DQ$41)/SUM(Programacion!DQ$28:DQ$41)+IF('Res 1ªEval'!DS32="",0,'Res 1ªEval'!DS32*SUM(Programacion!DQ$28:DQ$34)/SUM(Programacion!DQ$28:DQ$41)))))</f>
        <v/>
      </c>
      <c r="DT32" s="270" t="str">
        <f>IF($C32="","",IF(SUM(Programacion!DR$28:DR$41)=0,"",IF(SUM(Programacion!DR$35:DR$41)=0,'Res 1ªEval'!DT32,(IF(Programacion!DR$35="",0,Programacion!DR$35/SUM(Programacion!DR$35:DR$41)*'2 Eval'!$E31)+IF(Programacion!DR$36="",0,Programacion!DR$36/SUM(Programacion!DR$35:DR$41)*'2 Eval'!$F31)+IF(Programacion!DR$37="",0,Programacion!DR$37/SUM(Programacion!DR$35:DR$41)*'2 Eval'!$G31)+IF(Programacion!DR$38="",0,Programacion!DR$38/SUM(Programacion!DR$35:DR$41)*'2 Eval'!$H31)+IF(Programacion!DR$39="",0,Programacion!DR$39/SUM(Programacion!DR$35:DR$41)*'2 Eval'!$I31)+IF(Programacion!DR$40="",0,Programacion!DR$40/SUM(Programacion!DR$35:DR$41)*'2 Eval'!$J31)+IF(Programacion!DR$41="",0,Programacion!DR$41/SUM(Programacion!DR$35:DR$41)*'2 Eval'!$K31))*SUM(Programacion!DR$35:DR$41)/SUM(Programacion!DR$28:DR$41)+IF('Res 1ªEval'!DT32="",0,'Res 1ªEval'!DT32*SUM(Programacion!DR$28:DR$34)/SUM(Programacion!DR$28:DR$41)))))</f>
        <v/>
      </c>
      <c r="DU32" s="270" t="str">
        <f>IF($C32="","",IF(SUM(Programacion!DS$28:DS$41)=0,"",IF(SUM(Programacion!DS$35:DS$41)=0,'Res 1ªEval'!DU32,(IF(Programacion!DS$35="",0,Programacion!DS$35/SUM(Programacion!DS$35:DS$41)*'2 Eval'!$E31)+IF(Programacion!DS$36="",0,Programacion!DS$36/SUM(Programacion!DS$35:DS$41)*'2 Eval'!$F31)+IF(Programacion!DS$37="",0,Programacion!DS$37/SUM(Programacion!DS$35:DS$41)*'2 Eval'!$G31)+IF(Programacion!DS$38="",0,Programacion!DS$38/SUM(Programacion!DS$35:DS$41)*'2 Eval'!$H31)+IF(Programacion!DS$39="",0,Programacion!DS$39/SUM(Programacion!DS$35:DS$41)*'2 Eval'!$I31)+IF(Programacion!DS$40="",0,Programacion!DS$40/SUM(Programacion!DS$35:DS$41)*'2 Eval'!$J31)+IF(Programacion!DS$41="",0,Programacion!DS$41/SUM(Programacion!DS$35:DS$41)*'2 Eval'!$K31))*SUM(Programacion!DS$35:DS$41)/SUM(Programacion!DS$28:DS$41)+IF('Res 1ªEval'!DU32="",0,'Res 1ªEval'!DU32*SUM(Programacion!DS$28:DS$34)/SUM(Programacion!DS$28:DS$41)))))</f>
        <v/>
      </c>
      <c r="DV32" s="270" t="str">
        <f>IF($C32="","",IF(SUM(Programacion!DT$28:DT$41)=0,"",IF(SUM(Programacion!DT$35:DT$41)=0,'Res 1ªEval'!DV32,(IF(Programacion!DT$35="",0,Programacion!DT$35/SUM(Programacion!DT$35:DT$41)*'2 Eval'!$E31)+IF(Programacion!DT$36="",0,Programacion!DT$36/SUM(Programacion!DT$35:DT$41)*'2 Eval'!$F31)+IF(Programacion!DT$37="",0,Programacion!DT$37/SUM(Programacion!DT$35:DT$41)*'2 Eval'!$G31)+IF(Programacion!DT$38="",0,Programacion!DT$38/SUM(Programacion!DT$35:DT$41)*'2 Eval'!$H31)+IF(Programacion!DT$39="",0,Programacion!DT$39/SUM(Programacion!DT$35:DT$41)*'2 Eval'!$I31)+IF(Programacion!DT$40="",0,Programacion!DT$40/SUM(Programacion!DT$35:DT$41)*'2 Eval'!$J31)+IF(Programacion!DT$41="",0,Programacion!DT$41/SUM(Programacion!DT$35:DT$41)*'2 Eval'!$K31))*SUM(Programacion!DT$35:DT$41)/SUM(Programacion!DT$28:DT$41)+IF('Res 1ªEval'!DV32="",0,'Res 1ªEval'!DV32*SUM(Programacion!DT$28:DT$34)/SUM(Programacion!DT$28:DT$41)))))</f>
        <v/>
      </c>
      <c r="DW32" s="270" t="str">
        <f>IF($C32="","",IF(SUM(Programacion!DU$28:DU$41)=0,"",IF(SUM(Programacion!DU$35:DU$41)=0,'Res 1ªEval'!DW32,(IF(Programacion!DU$35="",0,Programacion!DU$35/SUM(Programacion!DU$35:DU$41)*'2 Eval'!$E31)+IF(Programacion!DU$36="",0,Programacion!DU$36/SUM(Programacion!DU$35:DU$41)*'2 Eval'!$F31)+IF(Programacion!DU$37="",0,Programacion!DU$37/SUM(Programacion!DU$35:DU$41)*'2 Eval'!$G31)+IF(Programacion!DU$38="",0,Programacion!DU$38/SUM(Programacion!DU$35:DU$41)*'2 Eval'!$H31)+IF(Programacion!DU$39="",0,Programacion!DU$39/SUM(Programacion!DU$35:DU$41)*'2 Eval'!$I31)+IF(Programacion!DU$40="",0,Programacion!DU$40/SUM(Programacion!DU$35:DU$41)*'2 Eval'!$J31)+IF(Programacion!DU$41="",0,Programacion!DU$41/SUM(Programacion!DU$35:DU$41)*'2 Eval'!$K31))*SUM(Programacion!DU$35:DU$41)/SUM(Programacion!DU$28:DU$41)+IF('Res 1ªEval'!DW32="",0,'Res 1ªEval'!DW32*SUM(Programacion!DU$28:DU$34)/SUM(Programacion!DU$28:DU$41)))))</f>
        <v/>
      </c>
      <c r="DX32" s="270" t="str">
        <f>IF($C32="","",IF(SUM(Programacion!DV$28:DV$41)=0,"",IF(SUM(Programacion!DV$35:DV$41)=0,'Res 1ªEval'!DX32,(IF(Programacion!DV$35="",0,Programacion!DV$35/SUM(Programacion!DV$35:DV$41)*'2 Eval'!$E31)+IF(Programacion!DV$36="",0,Programacion!DV$36/SUM(Programacion!DV$35:DV$41)*'2 Eval'!$F31)+IF(Programacion!DV$37="",0,Programacion!DV$37/SUM(Programacion!DV$35:DV$41)*'2 Eval'!$G31)+IF(Programacion!DV$38="",0,Programacion!DV$38/SUM(Programacion!DV$35:DV$41)*'2 Eval'!$H31)+IF(Programacion!DV$39="",0,Programacion!DV$39/SUM(Programacion!DV$35:DV$41)*'2 Eval'!$I31)+IF(Programacion!DV$40="",0,Programacion!DV$40/SUM(Programacion!DV$35:DV$41)*'2 Eval'!$J31)+IF(Programacion!DV$41="",0,Programacion!DV$41/SUM(Programacion!DV$35:DV$41)*'2 Eval'!$K31))*SUM(Programacion!DV$35:DV$41)/SUM(Programacion!DV$28:DV$41)+IF('Res 1ªEval'!DX32="",0,'Res 1ªEval'!DX32*SUM(Programacion!DV$28:DV$34)/SUM(Programacion!DV$28:DV$41)))))</f>
        <v/>
      </c>
      <c r="DY32" s="270" t="str">
        <f>IF($C32="","",IF(SUM(Programacion!DW$28:DW$41)=0,"",IF(SUM(Programacion!DW$35:DW$41)=0,'Res 1ªEval'!DY32,(IF(Programacion!DW$35="",0,Programacion!DW$35/SUM(Programacion!DW$35:DW$41)*'2 Eval'!$E31)+IF(Programacion!DW$36="",0,Programacion!DW$36/SUM(Programacion!DW$35:DW$41)*'2 Eval'!$F31)+IF(Programacion!DW$37="",0,Programacion!DW$37/SUM(Programacion!DW$35:DW$41)*'2 Eval'!$G31)+IF(Programacion!DW$38="",0,Programacion!DW$38/SUM(Programacion!DW$35:DW$41)*'2 Eval'!$H31)+IF(Programacion!DW$39="",0,Programacion!DW$39/SUM(Programacion!DW$35:DW$41)*'2 Eval'!$I31)+IF(Programacion!DW$40="",0,Programacion!DW$40/SUM(Programacion!DW$35:DW$41)*'2 Eval'!$J31)+IF(Programacion!DW$41="",0,Programacion!DW$41/SUM(Programacion!DW$35:DW$41)*'2 Eval'!$K31))*SUM(Programacion!DW$35:DW$41)/SUM(Programacion!DW$28:DW$41)+IF('Res 1ªEval'!DY32="",0,'Res 1ªEval'!DY32*SUM(Programacion!DW$28:DW$34)/SUM(Programacion!DW$28:DW$41)))))</f>
        <v/>
      </c>
      <c r="DZ32" s="270" t="str">
        <f>IF($C32="","",IF(SUM(Programacion!DX$28:DX$41)=0,"",IF(SUM(Programacion!DX$35:DX$41)=0,'Res 1ªEval'!DZ32,(IF(Programacion!DX$35="",0,Programacion!DX$35/SUM(Programacion!DX$35:DX$41)*'2 Eval'!$E31)+IF(Programacion!DX$36="",0,Programacion!DX$36/SUM(Programacion!DX$35:DX$41)*'2 Eval'!$F31)+IF(Programacion!DX$37="",0,Programacion!DX$37/SUM(Programacion!DX$35:DX$41)*'2 Eval'!$G31)+IF(Programacion!DX$38="",0,Programacion!DX$38/SUM(Programacion!DX$35:DX$41)*'2 Eval'!$H31)+IF(Programacion!DX$39="",0,Programacion!DX$39/SUM(Programacion!DX$35:DX$41)*'2 Eval'!$I31)+IF(Programacion!DX$40="",0,Programacion!DX$40/SUM(Programacion!DX$35:DX$41)*'2 Eval'!$J31)+IF(Programacion!DX$41="",0,Programacion!DX$41/SUM(Programacion!DX$35:DX$41)*'2 Eval'!$K31))*SUM(Programacion!DX$35:DX$41)/SUM(Programacion!DX$28:DX$41)+IF('Res 1ªEval'!DZ32="",0,'Res 1ªEval'!DZ32*SUM(Programacion!DX$28:DX$34)/SUM(Programacion!DX$28:DX$41)))))</f>
        <v/>
      </c>
      <c r="EA32" s="270" t="str">
        <f>IF($C32="","",IF(SUM(Programacion!DY$28:DY$41)=0,"",IF(SUM(Programacion!DY$35:DY$41)=0,'Res 1ªEval'!EA32,(IF(Programacion!DY$35="",0,Programacion!DY$35/SUM(Programacion!DY$35:DY$41)*'2 Eval'!$E31)+IF(Programacion!DY$36="",0,Programacion!DY$36/SUM(Programacion!DY$35:DY$41)*'2 Eval'!$F31)+IF(Programacion!DY$37="",0,Programacion!DY$37/SUM(Programacion!DY$35:DY$41)*'2 Eval'!$G31)+IF(Programacion!DY$38="",0,Programacion!DY$38/SUM(Programacion!DY$35:DY$41)*'2 Eval'!$H31)+IF(Programacion!DY$39="",0,Programacion!DY$39/SUM(Programacion!DY$35:DY$41)*'2 Eval'!$I31)+IF(Programacion!DY$40="",0,Programacion!DY$40/SUM(Programacion!DY$35:DY$41)*'2 Eval'!$J31)+IF(Programacion!DY$41="",0,Programacion!DY$41/SUM(Programacion!DY$35:DY$41)*'2 Eval'!$K31))*SUM(Programacion!DY$35:DY$41)/SUM(Programacion!DY$28:DY$41)+IF('Res 1ªEval'!EA32="",0,'Res 1ªEval'!EA32*SUM(Programacion!DY$28:DY$34)/SUM(Programacion!DY$28:DY$41)))))</f>
        <v/>
      </c>
      <c r="EB32" s="270" t="str">
        <f>IF($C32="","",IF(SUM(Programacion!DZ$28:DZ$41)=0,"",IF(SUM(Programacion!DZ$35:DZ$41)=0,'Res 1ªEval'!EB32,(IF(Programacion!DZ$35="",0,Programacion!DZ$35/SUM(Programacion!DZ$35:DZ$41)*'2 Eval'!$E31)+IF(Programacion!DZ$36="",0,Programacion!DZ$36/SUM(Programacion!DZ$35:DZ$41)*'2 Eval'!$F31)+IF(Programacion!DZ$37="",0,Programacion!DZ$37/SUM(Programacion!DZ$35:DZ$41)*'2 Eval'!$G31)+IF(Programacion!DZ$38="",0,Programacion!DZ$38/SUM(Programacion!DZ$35:DZ$41)*'2 Eval'!$H31)+IF(Programacion!DZ$39="",0,Programacion!DZ$39/SUM(Programacion!DZ$35:DZ$41)*'2 Eval'!$I31)+IF(Programacion!DZ$40="",0,Programacion!DZ$40/SUM(Programacion!DZ$35:DZ$41)*'2 Eval'!$J31)+IF(Programacion!DZ$41="",0,Programacion!DZ$41/SUM(Programacion!DZ$35:DZ$41)*'2 Eval'!$K31))*SUM(Programacion!DZ$35:DZ$41)/SUM(Programacion!DZ$28:DZ$41)+IF('Res 1ªEval'!EB32="",0,'Res 1ªEval'!EB32*SUM(Programacion!DZ$28:DZ$34)/SUM(Programacion!DZ$28:DZ$41)))))</f>
        <v/>
      </c>
      <c r="EC32" s="270" t="str">
        <f>IF($C32="","",IF(SUM(Programacion!EA$28:EA$41)=0,"",IF(SUM(Programacion!EA$35:EA$41)=0,'Res 1ªEval'!EC32,(IF(Programacion!EA$35="",0,Programacion!EA$35/SUM(Programacion!EA$35:EA$41)*'2 Eval'!$E31)+IF(Programacion!EA$36="",0,Programacion!EA$36/SUM(Programacion!EA$35:EA$41)*'2 Eval'!$F31)+IF(Programacion!EA$37="",0,Programacion!EA$37/SUM(Programacion!EA$35:EA$41)*'2 Eval'!$G31)+IF(Programacion!EA$38="",0,Programacion!EA$38/SUM(Programacion!EA$35:EA$41)*'2 Eval'!$H31)+IF(Programacion!EA$39="",0,Programacion!EA$39/SUM(Programacion!EA$35:EA$41)*'2 Eval'!$I31)+IF(Programacion!EA$40="",0,Programacion!EA$40/SUM(Programacion!EA$35:EA$41)*'2 Eval'!$J31)+IF(Programacion!EA$41="",0,Programacion!EA$41/SUM(Programacion!EA$35:EA$41)*'2 Eval'!$K31))*SUM(Programacion!EA$35:EA$41)/SUM(Programacion!EA$28:EA$41)+IF('Res 1ªEval'!EC32="",0,'Res 1ªEval'!EC32*SUM(Programacion!EA$28:EA$34)/SUM(Programacion!EA$28:EA$41)))))</f>
        <v/>
      </c>
      <c r="ED32" s="270" t="str">
        <f>IF($C32="","",IF(SUM(Programacion!EB$28:EB$41)=0,"",IF(SUM(Programacion!EB$35:EB$41)=0,'Res 1ªEval'!ED32,(IF(Programacion!EB$35="",0,Programacion!EB$35/SUM(Programacion!EB$35:EB$41)*'2 Eval'!$E31)+IF(Programacion!EB$36="",0,Programacion!EB$36/SUM(Programacion!EB$35:EB$41)*'2 Eval'!$F31)+IF(Programacion!EB$37="",0,Programacion!EB$37/SUM(Programacion!EB$35:EB$41)*'2 Eval'!$G31)+IF(Programacion!EB$38="",0,Programacion!EB$38/SUM(Programacion!EB$35:EB$41)*'2 Eval'!$H31)+IF(Programacion!EB$39="",0,Programacion!EB$39/SUM(Programacion!EB$35:EB$41)*'2 Eval'!$I31)+IF(Programacion!EB$40="",0,Programacion!EB$40/SUM(Programacion!EB$35:EB$41)*'2 Eval'!$J31)+IF(Programacion!EB$41="",0,Programacion!EB$41/SUM(Programacion!EB$35:EB$41)*'2 Eval'!$K31))*SUM(Programacion!EB$35:EB$41)/SUM(Programacion!EB$28:EB$41)+IF('Res 1ªEval'!ED32="",0,'Res 1ªEval'!ED32*SUM(Programacion!EB$28:EB$34)/SUM(Programacion!EB$28:EB$41)))))</f>
        <v/>
      </c>
      <c r="EE32" s="270" t="str">
        <f>IF($C32="","",IF(SUM(Programacion!EC$28:EC$41)=0,"",IF(SUM(Programacion!EC$35:EC$41)=0,'Res 1ªEval'!EE32,(IF(Programacion!EC$35="",0,Programacion!EC$35/SUM(Programacion!EC$35:EC$41)*'2 Eval'!$E31)+IF(Programacion!EC$36="",0,Programacion!EC$36/SUM(Programacion!EC$35:EC$41)*'2 Eval'!$F31)+IF(Programacion!EC$37="",0,Programacion!EC$37/SUM(Programacion!EC$35:EC$41)*'2 Eval'!$G31)+IF(Programacion!EC$38="",0,Programacion!EC$38/SUM(Programacion!EC$35:EC$41)*'2 Eval'!$H31)+IF(Programacion!EC$39="",0,Programacion!EC$39/SUM(Programacion!EC$35:EC$41)*'2 Eval'!$I31)+IF(Programacion!EC$40="",0,Programacion!EC$40/SUM(Programacion!EC$35:EC$41)*'2 Eval'!$J31)+IF(Programacion!EC$41="",0,Programacion!EC$41/SUM(Programacion!EC$35:EC$41)*'2 Eval'!$K31))*SUM(Programacion!EC$35:EC$41)/SUM(Programacion!EC$28:EC$41)+IF('Res 1ªEval'!EE32="",0,'Res 1ªEval'!EE32*SUM(Programacion!EC$28:EC$34)/SUM(Programacion!EC$28:EC$41)))))</f>
        <v/>
      </c>
      <c r="EF32" s="270" t="str">
        <f>IF($C32="","",IF(SUM(Programacion!ED$28:ED$41)=0,"",IF(SUM(Programacion!ED$35:ED$41)=0,'Res 1ªEval'!EF32,(IF(Programacion!ED$35="",0,Programacion!ED$35/SUM(Programacion!ED$35:ED$41)*'2 Eval'!$E31)+IF(Programacion!ED$36="",0,Programacion!ED$36/SUM(Programacion!ED$35:ED$41)*'2 Eval'!$F31)+IF(Programacion!ED$37="",0,Programacion!ED$37/SUM(Programacion!ED$35:ED$41)*'2 Eval'!$G31)+IF(Programacion!ED$38="",0,Programacion!ED$38/SUM(Programacion!ED$35:ED$41)*'2 Eval'!$H31)+IF(Programacion!ED$39="",0,Programacion!ED$39/SUM(Programacion!ED$35:ED$41)*'2 Eval'!$I31)+IF(Programacion!ED$40="",0,Programacion!ED$40/SUM(Programacion!ED$35:ED$41)*'2 Eval'!$J31)+IF(Programacion!ED$41="",0,Programacion!ED$41/SUM(Programacion!ED$35:ED$41)*'2 Eval'!$K31))*SUM(Programacion!ED$35:ED$41)/SUM(Programacion!ED$28:ED$41)+IF('Res 1ªEval'!EF32="",0,'Res 1ªEval'!EF32*SUM(Programacion!ED$28:ED$34)/SUM(Programacion!ED$28:ED$41)))))</f>
        <v/>
      </c>
      <c r="EG32" s="270" t="str">
        <f>IF($C32="","",IF(SUM(Programacion!EE$28:EE$41)=0,"",IF(SUM(Programacion!EE$35:EE$41)=0,'Res 1ªEval'!EG32,(IF(Programacion!EE$35="",0,Programacion!EE$35/SUM(Programacion!EE$35:EE$41)*'2 Eval'!$E31)+IF(Programacion!EE$36="",0,Programacion!EE$36/SUM(Programacion!EE$35:EE$41)*'2 Eval'!$F31)+IF(Programacion!EE$37="",0,Programacion!EE$37/SUM(Programacion!EE$35:EE$41)*'2 Eval'!$G31)+IF(Programacion!EE$38="",0,Programacion!EE$38/SUM(Programacion!EE$35:EE$41)*'2 Eval'!$H31)+IF(Programacion!EE$39="",0,Programacion!EE$39/SUM(Programacion!EE$35:EE$41)*'2 Eval'!$I31)+IF(Programacion!EE$40="",0,Programacion!EE$40/SUM(Programacion!EE$35:EE$41)*'2 Eval'!$J31)+IF(Programacion!EE$41="",0,Programacion!EE$41/SUM(Programacion!EE$35:EE$41)*'2 Eval'!$K31))*SUM(Programacion!EE$35:EE$41)/SUM(Programacion!EE$28:EE$41)+IF('Res 1ªEval'!EG32="",0,'Res 1ªEval'!EG32*SUM(Programacion!EE$28:EE$34)/SUM(Programacion!EE$28:EE$41)))))</f>
        <v/>
      </c>
      <c r="EH32" s="270" t="str">
        <f>IF($C32="","",IF(SUM(Programacion!EF$28:EF$41)=0,"",IF(SUM(Programacion!EF$35:EF$41)=0,'Res 1ªEval'!EH32,(IF(Programacion!EF$35="",0,Programacion!EF$35/SUM(Programacion!EF$35:EF$41)*'2 Eval'!$E31)+IF(Programacion!EF$36="",0,Programacion!EF$36/SUM(Programacion!EF$35:EF$41)*'2 Eval'!$F31)+IF(Programacion!EF$37="",0,Programacion!EF$37/SUM(Programacion!EF$35:EF$41)*'2 Eval'!$G31)+IF(Programacion!EF$38="",0,Programacion!EF$38/SUM(Programacion!EF$35:EF$41)*'2 Eval'!$H31)+IF(Programacion!EF$39="",0,Programacion!EF$39/SUM(Programacion!EF$35:EF$41)*'2 Eval'!$I31)+IF(Programacion!EF$40="",0,Programacion!EF$40/SUM(Programacion!EF$35:EF$41)*'2 Eval'!$J31)+IF(Programacion!EF$41="",0,Programacion!EF$41/SUM(Programacion!EF$35:EF$41)*'2 Eval'!$K31))*SUM(Programacion!EF$35:EF$41)/SUM(Programacion!EF$28:EF$41)+IF('Res 1ªEval'!EH32="",0,'Res 1ªEval'!EH32*SUM(Programacion!EF$28:EF$34)/SUM(Programacion!EF$28:EF$41)))))</f>
        <v/>
      </c>
      <c r="EI32" s="270" t="str">
        <f>IF($C32="","",IF(SUM(Programacion!EG$28:EG$41)=0,"",IF(SUM(Programacion!EG$35:EG$41)=0,'Res 1ªEval'!EI32,(IF(Programacion!EG$35="",0,Programacion!EG$35/SUM(Programacion!EG$35:EG$41)*'2 Eval'!$E31)+IF(Programacion!EG$36="",0,Programacion!EG$36/SUM(Programacion!EG$35:EG$41)*'2 Eval'!$F31)+IF(Programacion!EG$37="",0,Programacion!EG$37/SUM(Programacion!EG$35:EG$41)*'2 Eval'!$G31)+IF(Programacion!EG$38="",0,Programacion!EG$38/SUM(Programacion!EG$35:EG$41)*'2 Eval'!$H31)+IF(Programacion!EG$39="",0,Programacion!EG$39/SUM(Programacion!EG$35:EG$41)*'2 Eval'!$I31)+IF(Programacion!EG$40="",0,Programacion!EG$40/SUM(Programacion!EG$35:EG$41)*'2 Eval'!$J31)+IF(Programacion!EG$41="",0,Programacion!EG$41/SUM(Programacion!EG$35:EG$41)*'2 Eval'!$K31))*SUM(Programacion!EG$35:EG$41)/SUM(Programacion!EG$28:EG$41)+IF('Res 1ªEval'!EI32="",0,'Res 1ªEval'!EI32*SUM(Programacion!EG$28:EG$34)/SUM(Programacion!EG$28:EG$41)))))</f>
        <v/>
      </c>
      <c r="EJ32" s="270" t="str">
        <f>IF($C32="","",IF(SUM(Programacion!EH$28:EH$41)=0,"",IF(SUM(Programacion!EH$35:EH$41)=0,'Res 1ªEval'!EJ32,(IF(Programacion!EH$35="",0,Programacion!EH$35/SUM(Programacion!EH$35:EH$41)*'2 Eval'!$E31)+IF(Programacion!EH$36="",0,Programacion!EH$36/SUM(Programacion!EH$35:EH$41)*'2 Eval'!$F31)+IF(Programacion!EH$37="",0,Programacion!EH$37/SUM(Programacion!EH$35:EH$41)*'2 Eval'!$G31)+IF(Programacion!EH$38="",0,Programacion!EH$38/SUM(Programacion!EH$35:EH$41)*'2 Eval'!$H31)+IF(Programacion!EH$39="",0,Programacion!EH$39/SUM(Programacion!EH$35:EH$41)*'2 Eval'!$I31)+IF(Programacion!EH$40="",0,Programacion!EH$40/SUM(Programacion!EH$35:EH$41)*'2 Eval'!$J31)+IF(Programacion!EH$41="",0,Programacion!EH$41/SUM(Programacion!EH$35:EH$41)*'2 Eval'!$K31))*SUM(Programacion!EH$35:EH$41)/SUM(Programacion!EH$28:EH$41)+IF('Res 1ªEval'!EJ32="",0,'Res 1ªEval'!EJ32*SUM(Programacion!EH$28:EH$34)/SUM(Programacion!EH$28:EH$41)))))</f>
        <v/>
      </c>
      <c r="EK32" s="270" t="str">
        <f>IF($C32="","",IF(SUM(Programacion!EI$28:EI$41)=0,"",IF(SUM(Programacion!EI$35:EI$41)=0,'Res 1ªEval'!EK32,(IF(Programacion!EI$35="",0,Programacion!EI$35/SUM(Programacion!EI$35:EI$41)*'2 Eval'!$E31)+IF(Programacion!EI$36="",0,Programacion!EI$36/SUM(Programacion!EI$35:EI$41)*'2 Eval'!$F31)+IF(Programacion!EI$37="",0,Programacion!EI$37/SUM(Programacion!EI$35:EI$41)*'2 Eval'!$G31)+IF(Programacion!EI$38="",0,Programacion!EI$38/SUM(Programacion!EI$35:EI$41)*'2 Eval'!$H31)+IF(Programacion!EI$39="",0,Programacion!EI$39/SUM(Programacion!EI$35:EI$41)*'2 Eval'!$I31)+IF(Programacion!EI$40="",0,Programacion!EI$40/SUM(Programacion!EI$35:EI$41)*'2 Eval'!$J31)+IF(Programacion!EI$41="",0,Programacion!EI$41/SUM(Programacion!EI$35:EI$41)*'2 Eval'!$K31))*SUM(Programacion!EI$35:EI$41)/SUM(Programacion!EI$28:EI$41)+IF('Res 1ªEval'!EK32="",0,'Res 1ªEval'!EK32*SUM(Programacion!EI$28:EI$34)/SUM(Programacion!EI$28:EI$41)))))</f>
        <v/>
      </c>
    </row>
    <row r="33" spans="2:141">
      <c r="B33" s="133" t="str">
        <f>IF('1 Eval'!A32="","",'1 Eval'!A32)</f>
        <v/>
      </c>
      <c r="C33" s="134" t="str">
        <f>IF('1 Eval'!B32="","",'1 Eval'!B32)</f>
        <v/>
      </c>
      <c r="D33" s="149" t="str">
        <f>IF('2 Eval'!D32="","",'2 Eval'!D32)</f>
        <v/>
      </c>
      <c r="E33" s="150" t="str">
        <f>IF($D33="","",IF(Final!$F$6="","",($D33*Final!$F$6+Final!$E34*Final!$E$6)/SUM(Final!$E$6:$F$6)))</f>
        <v/>
      </c>
      <c r="F33" s="150" t="str">
        <f t="shared" si="7"/>
        <v/>
      </c>
      <c r="G33" s="221" t="str">
        <f t="shared" si="6"/>
        <v/>
      </c>
      <c r="H33" s="275" t="str">
        <f>IF($C33="","",IF(SUM(Programacion!F$28:F$41)=0,"",IF(SUM(Programacion!F$35:F$41)=0,'Res 1ªEval'!H33,(IF(Programacion!F$35="",0,Programacion!F$35/SUM(Programacion!F$35:F$41)*'2 Eval'!$E32)+IF(Programacion!F$36="",0,Programacion!F$36/SUM(Programacion!F$35:F$41)*'2 Eval'!$F32)+IF(Programacion!F$37="",0,Programacion!F$37/SUM(Programacion!F$35:F$41)*'2 Eval'!$G32)+IF(Programacion!F$38="",0,Programacion!F$38/SUM(Programacion!F$35:F$41)*'2 Eval'!$H32)+IF(Programacion!F$39="",0,Programacion!F$39/SUM(Programacion!F$35:F$41)*'2 Eval'!$I32)+IF(Programacion!F$40="",0,Programacion!F$40/SUM(Programacion!F$35:F$41)*'2 Eval'!$J32)+IF(Programacion!F$41="",0,Programacion!F$41/SUM(Programacion!F$35:F$41)*'2 Eval'!$K32))*SUM(Programacion!F$35:F$41)/SUM(Programacion!F$28:F$41)+IF('Res 1ªEval'!H33="",0,'Res 1ªEval'!H33*SUM(Programacion!F$28:F$34)/SUM(Programacion!F$28:F$41)))))</f>
        <v/>
      </c>
      <c r="I33" s="270" t="str">
        <f>IF($C33="","",IF(SUM(Programacion!G$28:G$41)=0,"",IF(SUM(Programacion!G$35:G$41)=0,'Res 1ªEval'!I33,(IF(Programacion!G$35="",0,Programacion!G$35/SUM(Programacion!G$35:G$41)*'2 Eval'!$E32)+IF(Programacion!G$36="",0,Programacion!G$36/SUM(Programacion!G$35:G$41)*'2 Eval'!$F32)+IF(Programacion!G$37="",0,Programacion!G$37/SUM(Programacion!G$35:G$41)*'2 Eval'!$G32)+IF(Programacion!G$38="",0,Programacion!G$38/SUM(Programacion!G$35:G$41)*'2 Eval'!$H32)+IF(Programacion!G$39="",0,Programacion!G$39/SUM(Programacion!G$35:G$41)*'2 Eval'!$I32)+IF(Programacion!G$40="",0,Programacion!G$40/SUM(Programacion!G$35:G$41)*'2 Eval'!$J32)+IF(Programacion!G$41="",0,Programacion!G$41/SUM(Programacion!G$35:G$41)*'2 Eval'!$K32))*SUM(Programacion!G$35:G$41)/SUM(Programacion!G$28:G$41)+IF('Res 1ªEval'!I33="",0,'Res 1ªEval'!I33*SUM(Programacion!G$28:G$34)/SUM(Programacion!G$28:G$41)))))</f>
        <v/>
      </c>
      <c r="J33" s="270" t="str">
        <f>IF($C33="","",IF(SUM(Programacion!H$28:H$41)=0,"",IF(SUM(Programacion!H$35:H$41)=0,'Res 1ªEval'!J33,(IF(Programacion!H$35="",0,Programacion!H$35/SUM(Programacion!H$35:H$41)*'2 Eval'!$E32)+IF(Programacion!H$36="",0,Programacion!H$36/SUM(Programacion!H$35:H$41)*'2 Eval'!$F32)+IF(Programacion!H$37="",0,Programacion!H$37/SUM(Programacion!H$35:H$41)*'2 Eval'!$G32)+IF(Programacion!H$38="",0,Programacion!H$38/SUM(Programacion!H$35:H$41)*'2 Eval'!$H32)+IF(Programacion!H$39="",0,Programacion!H$39/SUM(Programacion!H$35:H$41)*'2 Eval'!$I32)+IF(Programacion!H$40="",0,Programacion!H$40/SUM(Programacion!H$35:H$41)*'2 Eval'!$J32)+IF(Programacion!H$41="",0,Programacion!H$41/SUM(Programacion!H$35:H$41)*'2 Eval'!$K32))*SUM(Programacion!H$35:H$41)/SUM(Programacion!H$28:H$41)+IF('Res 1ªEval'!J33="",0,'Res 1ªEval'!J33*SUM(Programacion!H$28:H$34)/SUM(Programacion!H$28:H$41)))))</f>
        <v/>
      </c>
      <c r="K33" s="270" t="str">
        <f>IF($C33="","",IF(SUM(Programacion!I$28:I$41)=0,"",IF(SUM(Programacion!I$35:I$41)=0,'Res 1ªEval'!K33,(IF(Programacion!I$35="",0,Programacion!I$35/SUM(Programacion!I$35:I$41)*'2 Eval'!$E32)+IF(Programacion!I$36="",0,Programacion!I$36/SUM(Programacion!I$35:I$41)*'2 Eval'!$F32)+IF(Programacion!I$37="",0,Programacion!I$37/SUM(Programacion!I$35:I$41)*'2 Eval'!$G32)+IF(Programacion!I$38="",0,Programacion!I$38/SUM(Programacion!I$35:I$41)*'2 Eval'!$H32)+IF(Programacion!I$39="",0,Programacion!I$39/SUM(Programacion!I$35:I$41)*'2 Eval'!$I32)+IF(Programacion!I$40="",0,Programacion!I$40/SUM(Programacion!I$35:I$41)*'2 Eval'!$J32)+IF(Programacion!I$41="",0,Programacion!I$41/SUM(Programacion!I$35:I$41)*'2 Eval'!$K32))*SUM(Programacion!I$35:I$41)/SUM(Programacion!I$28:I$41)+IF('Res 1ªEval'!K33="",0,'Res 1ªEval'!K33*SUM(Programacion!I$28:I$34)/SUM(Programacion!I$28:I$41)))))</f>
        <v/>
      </c>
      <c r="L33" s="270" t="str">
        <f>IF($C33="","",IF(SUM(Programacion!J$28:J$41)=0,"",IF(SUM(Programacion!J$35:J$41)=0,'Res 1ªEval'!L33,(IF(Programacion!J$35="",0,Programacion!J$35/SUM(Programacion!J$35:J$41)*'2 Eval'!$E32)+IF(Programacion!J$36="",0,Programacion!J$36/SUM(Programacion!J$35:J$41)*'2 Eval'!$F32)+IF(Programacion!J$37="",0,Programacion!J$37/SUM(Programacion!J$35:J$41)*'2 Eval'!$G32)+IF(Programacion!J$38="",0,Programacion!J$38/SUM(Programacion!J$35:J$41)*'2 Eval'!$H32)+IF(Programacion!J$39="",0,Programacion!J$39/SUM(Programacion!J$35:J$41)*'2 Eval'!$I32)+IF(Programacion!J$40="",0,Programacion!J$40/SUM(Programacion!J$35:J$41)*'2 Eval'!$J32)+IF(Programacion!J$41="",0,Programacion!J$41/SUM(Programacion!J$35:J$41)*'2 Eval'!$K32))*SUM(Programacion!J$35:J$41)/SUM(Programacion!J$28:J$41)+IF('Res 1ªEval'!L33="",0,'Res 1ªEval'!L33*SUM(Programacion!J$28:J$34)/SUM(Programacion!J$28:J$41)))))</f>
        <v/>
      </c>
      <c r="M33" s="270" t="str">
        <f>IF($C33="","",IF(SUM(Programacion!K$28:K$41)=0,"",IF(SUM(Programacion!K$35:K$41)=0,'Res 1ªEval'!M33,(IF(Programacion!K$35="",0,Programacion!K$35/SUM(Programacion!K$35:K$41)*'2 Eval'!$E32)+IF(Programacion!K$36="",0,Programacion!K$36/SUM(Programacion!K$35:K$41)*'2 Eval'!$F32)+IF(Programacion!K$37="",0,Programacion!K$37/SUM(Programacion!K$35:K$41)*'2 Eval'!$G32)+IF(Programacion!K$38="",0,Programacion!K$38/SUM(Programacion!K$35:K$41)*'2 Eval'!$H32)+IF(Programacion!K$39="",0,Programacion!K$39/SUM(Programacion!K$35:K$41)*'2 Eval'!$I32)+IF(Programacion!K$40="",0,Programacion!K$40/SUM(Programacion!K$35:K$41)*'2 Eval'!$J32)+IF(Programacion!K$41="",0,Programacion!K$41/SUM(Programacion!K$35:K$41)*'2 Eval'!$K32))*SUM(Programacion!K$35:K$41)/SUM(Programacion!K$28:K$41)+IF('Res 1ªEval'!M33="",0,'Res 1ªEval'!M33*SUM(Programacion!K$28:K$34)/SUM(Programacion!K$28:K$41)))))</f>
        <v/>
      </c>
      <c r="N33" s="270" t="str">
        <f>IF($C33="","",IF(SUM(Programacion!L$28:L$41)=0,"",IF(SUM(Programacion!L$35:L$41)=0,'Res 1ªEval'!N33,(IF(Programacion!L$35="",0,Programacion!L$35/SUM(Programacion!L$35:L$41)*'2 Eval'!$E32)+IF(Programacion!L$36="",0,Programacion!L$36/SUM(Programacion!L$35:L$41)*'2 Eval'!$F32)+IF(Programacion!L$37="",0,Programacion!L$37/SUM(Programacion!L$35:L$41)*'2 Eval'!$G32)+IF(Programacion!L$38="",0,Programacion!L$38/SUM(Programacion!L$35:L$41)*'2 Eval'!$H32)+IF(Programacion!L$39="",0,Programacion!L$39/SUM(Programacion!L$35:L$41)*'2 Eval'!$I32)+IF(Programacion!L$40="",0,Programacion!L$40/SUM(Programacion!L$35:L$41)*'2 Eval'!$J32)+IF(Programacion!L$41="",0,Programacion!L$41/SUM(Programacion!L$35:L$41)*'2 Eval'!$K32))*SUM(Programacion!L$35:L$41)/SUM(Programacion!L$28:L$41)+IF('Res 1ªEval'!N33="",0,'Res 1ªEval'!N33*SUM(Programacion!L$28:L$34)/SUM(Programacion!L$28:L$41)))))</f>
        <v/>
      </c>
      <c r="O33" s="276" t="str">
        <f>IF($C33="","",IF(SUM(Programacion!M$28:M$41)=0,"",IF(SUM(Programacion!M$35:M$41)=0,'Res 1ªEval'!O33,(IF(Programacion!M$35="",0,Programacion!M$35/SUM(Programacion!M$35:M$41)*'2 Eval'!$E32)+IF(Programacion!M$36="",0,Programacion!M$36/SUM(Programacion!M$35:M$41)*'2 Eval'!$F32)+IF(Programacion!M$37="",0,Programacion!M$37/SUM(Programacion!M$35:M$41)*'2 Eval'!$G32)+IF(Programacion!M$38="",0,Programacion!M$38/SUM(Programacion!M$35:M$41)*'2 Eval'!$H32)+IF(Programacion!M$39="",0,Programacion!M$39/SUM(Programacion!M$35:M$41)*'2 Eval'!$I32)+IF(Programacion!M$40="",0,Programacion!M$40/SUM(Programacion!M$35:M$41)*'2 Eval'!$J32)+IF(Programacion!M$41="",0,Programacion!M$41/SUM(Programacion!M$35:M$41)*'2 Eval'!$K32))*SUM(Programacion!M$35:M$41)/SUM(Programacion!M$28:M$41)+IF('Res 1ªEval'!O33="",0,'Res 1ªEval'!O33*SUM(Programacion!M$28:M$34)/SUM(Programacion!M$28:M$41)))))</f>
        <v/>
      </c>
      <c r="P33" s="303"/>
      <c r="Q33" s="270" t="str">
        <f>IF($C33="","",IF(SUM(Programacion!O$28:O$41)=0,"",IF(SUM(Programacion!O$35:O$41)=0,'Res 1ªEval'!Q33,(IF(Programacion!O$35="",0,Programacion!O$35/SUM(Programacion!O$35:O$41)*'2 Eval'!$E32)+IF(Programacion!O$36="",0,Programacion!O$36/SUM(Programacion!O$35:O$41)*'2 Eval'!$F32)+IF(Programacion!O$37="",0,Programacion!O$37/SUM(Programacion!O$35:O$41)*'2 Eval'!$G32)+IF(Programacion!O$38="",0,Programacion!O$38/SUM(Programacion!O$35:O$41)*'2 Eval'!$H32)+IF(Programacion!O$39="",0,Programacion!O$39/SUM(Programacion!O$35:O$41)*'2 Eval'!$I32)+IF(Programacion!O$40="",0,Programacion!O$40/SUM(Programacion!O$35:O$41)*'2 Eval'!$J32)+IF(Programacion!O$41="",0,Programacion!O$41/SUM(Programacion!O$35:O$41)*'2 Eval'!$K32))*SUM(Programacion!O$35:O$41)/SUM(Programacion!O$28:O$41)+IF('Res 1ªEval'!Q33="",0,'Res 1ªEval'!Q33*SUM(Programacion!O$28:O$34)/SUM(Programacion!O$28:O$41)))))</f>
        <v/>
      </c>
      <c r="R33" s="270" t="str">
        <f>IF($C33="","",IF(SUM(Programacion!P$28:P$41)=0,"",IF(SUM(Programacion!P$35:P$41)=0,'Res 1ªEval'!R33,(IF(Programacion!P$35="",0,Programacion!P$35/SUM(Programacion!P$35:P$41)*'2 Eval'!$E32)+IF(Programacion!P$36="",0,Programacion!P$36/SUM(Programacion!P$35:P$41)*'2 Eval'!$F32)+IF(Programacion!P$37="",0,Programacion!P$37/SUM(Programacion!P$35:P$41)*'2 Eval'!$G32)+IF(Programacion!P$38="",0,Programacion!P$38/SUM(Programacion!P$35:P$41)*'2 Eval'!$H32)+IF(Programacion!P$39="",0,Programacion!P$39/SUM(Programacion!P$35:P$41)*'2 Eval'!$I32)+IF(Programacion!P$40="",0,Programacion!P$40/SUM(Programacion!P$35:P$41)*'2 Eval'!$J32)+IF(Programacion!P$41="",0,Programacion!P$41/SUM(Programacion!P$35:P$41)*'2 Eval'!$K32))*SUM(Programacion!P$35:P$41)/SUM(Programacion!P$28:P$41)+IF('Res 1ªEval'!R33="",0,'Res 1ªEval'!R33*SUM(Programacion!P$28:P$34)/SUM(Programacion!P$28:P$41)))))</f>
        <v/>
      </c>
      <c r="S33" s="270" t="str">
        <f>IF($C33="","",IF(SUM(Programacion!Q$28:Q$41)=0,"",IF(SUM(Programacion!Q$35:Q$41)=0,'Res 1ªEval'!S33,(IF(Programacion!Q$35="",0,Programacion!Q$35/SUM(Programacion!Q$35:Q$41)*'2 Eval'!$E32)+IF(Programacion!Q$36="",0,Programacion!Q$36/SUM(Programacion!Q$35:Q$41)*'2 Eval'!$F32)+IF(Programacion!Q$37="",0,Programacion!Q$37/SUM(Programacion!Q$35:Q$41)*'2 Eval'!$G32)+IF(Programacion!Q$38="",0,Programacion!Q$38/SUM(Programacion!Q$35:Q$41)*'2 Eval'!$H32)+IF(Programacion!Q$39="",0,Programacion!Q$39/SUM(Programacion!Q$35:Q$41)*'2 Eval'!$I32)+IF(Programacion!Q$40="",0,Programacion!Q$40/SUM(Programacion!Q$35:Q$41)*'2 Eval'!$J32)+IF(Programacion!Q$41="",0,Programacion!Q$41/SUM(Programacion!Q$35:Q$41)*'2 Eval'!$K32))*SUM(Programacion!Q$35:Q$41)/SUM(Programacion!Q$28:Q$41)+IF('Res 1ªEval'!S33="",0,'Res 1ªEval'!S33*SUM(Programacion!Q$28:Q$34)/SUM(Programacion!Q$28:Q$41)))))</f>
        <v/>
      </c>
      <c r="T33" s="270" t="str">
        <f>IF($C33="","",IF(SUM(Programacion!R$28:R$41)=0,"",IF(SUM(Programacion!R$35:R$41)=0,'Res 1ªEval'!T33,(IF(Programacion!R$35="",0,Programacion!R$35/SUM(Programacion!R$35:R$41)*'2 Eval'!$E32)+IF(Programacion!R$36="",0,Programacion!R$36/SUM(Programacion!R$35:R$41)*'2 Eval'!$F32)+IF(Programacion!R$37="",0,Programacion!R$37/SUM(Programacion!R$35:R$41)*'2 Eval'!$G32)+IF(Programacion!R$38="",0,Programacion!R$38/SUM(Programacion!R$35:R$41)*'2 Eval'!$H32)+IF(Programacion!R$39="",0,Programacion!R$39/SUM(Programacion!R$35:R$41)*'2 Eval'!$I32)+IF(Programacion!R$40="",0,Programacion!R$40/SUM(Programacion!R$35:R$41)*'2 Eval'!$J32)+IF(Programacion!R$41="",0,Programacion!R$41/SUM(Programacion!R$35:R$41)*'2 Eval'!$K32))*SUM(Programacion!R$35:R$41)/SUM(Programacion!R$28:R$41)+IF('Res 1ªEval'!T33="",0,'Res 1ªEval'!T33*SUM(Programacion!R$28:R$34)/SUM(Programacion!R$28:R$41)))))</f>
        <v/>
      </c>
      <c r="U33" s="270" t="str">
        <f>IF($C33="","",IF(SUM(Programacion!S$28:S$41)=0,"",IF(SUM(Programacion!S$35:S$41)=0,'Res 1ªEval'!U33,(IF(Programacion!S$35="",0,Programacion!S$35/SUM(Programacion!S$35:S$41)*'2 Eval'!$E32)+IF(Programacion!S$36="",0,Programacion!S$36/SUM(Programacion!S$35:S$41)*'2 Eval'!$F32)+IF(Programacion!S$37="",0,Programacion!S$37/SUM(Programacion!S$35:S$41)*'2 Eval'!$G32)+IF(Programacion!S$38="",0,Programacion!S$38/SUM(Programacion!S$35:S$41)*'2 Eval'!$H32)+IF(Programacion!S$39="",0,Programacion!S$39/SUM(Programacion!S$35:S$41)*'2 Eval'!$I32)+IF(Programacion!S$40="",0,Programacion!S$40/SUM(Programacion!S$35:S$41)*'2 Eval'!$J32)+IF(Programacion!S$41="",0,Programacion!S$41/SUM(Programacion!S$35:S$41)*'2 Eval'!$K32))*SUM(Programacion!S$35:S$41)/SUM(Programacion!S$28:S$41)+IF('Res 1ªEval'!U33="",0,'Res 1ªEval'!U33*SUM(Programacion!S$28:S$34)/SUM(Programacion!S$28:S$41)))))</f>
        <v/>
      </c>
      <c r="V33" s="270" t="str">
        <f>IF($C33="","",IF(SUM(Programacion!T$28:T$41)=0,"",IF(SUM(Programacion!T$35:T$41)=0,'Res 1ªEval'!V33,(IF(Programacion!T$35="",0,Programacion!T$35/SUM(Programacion!T$35:T$41)*'2 Eval'!$E32)+IF(Programacion!T$36="",0,Programacion!T$36/SUM(Programacion!T$35:T$41)*'2 Eval'!$F32)+IF(Programacion!T$37="",0,Programacion!T$37/SUM(Programacion!T$35:T$41)*'2 Eval'!$G32)+IF(Programacion!T$38="",0,Programacion!T$38/SUM(Programacion!T$35:T$41)*'2 Eval'!$H32)+IF(Programacion!T$39="",0,Programacion!T$39/SUM(Programacion!T$35:T$41)*'2 Eval'!$I32)+IF(Programacion!T$40="",0,Programacion!T$40/SUM(Programacion!T$35:T$41)*'2 Eval'!$J32)+IF(Programacion!T$41="",0,Programacion!T$41/SUM(Programacion!T$35:T$41)*'2 Eval'!$K32))*SUM(Programacion!T$35:T$41)/SUM(Programacion!T$28:T$41)+IF('Res 1ªEval'!V33="",0,'Res 1ªEval'!V33*SUM(Programacion!T$28:T$34)/SUM(Programacion!T$28:T$41)))))</f>
        <v/>
      </c>
      <c r="W33" s="270" t="str">
        <f>IF($C33="","",IF(SUM(Programacion!U$28:U$41)=0,"",IF(SUM(Programacion!U$35:U$41)=0,'Res 1ªEval'!W33,(IF(Programacion!U$35="",0,Programacion!U$35/SUM(Programacion!U$35:U$41)*'2 Eval'!$E32)+IF(Programacion!U$36="",0,Programacion!U$36/SUM(Programacion!U$35:U$41)*'2 Eval'!$F32)+IF(Programacion!U$37="",0,Programacion!U$37/SUM(Programacion!U$35:U$41)*'2 Eval'!$G32)+IF(Programacion!U$38="",0,Programacion!U$38/SUM(Programacion!U$35:U$41)*'2 Eval'!$H32)+IF(Programacion!U$39="",0,Programacion!U$39/SUM(Programacion!U$35:U$41)*'2 Eval'!$I32)+IF(Programacion!U$40="",0,Programacion!U$40/SUM(Programacion!U$35:U$41)*'2 Eval'!$J32)+IF(Programacion!U$41="",0,Programacion!U$41/SUM(Programacion!U$35:U$41)*'2 Eval'!$K32))*SUM(Programacion!U$35:U$41)/SUM(Programacion!U$28:U$41)+IF('Res 1ªEval'!W33="",0,'Res 1ªEval'!W33*SUM(Programacion!U$28:U$34)/SUM(Programacion!U$28:U$41)))))</f>
        <v/>
      </c>
      <c r="X33" s="270" t="str">
        <f>IF($C33="","",IF(SUM(Programacion!V$28:V$41)=0,"",IF(SUM(Programacion!V$35:V$41)=0,'Res 1ªEval'!X33,(IF(Programacion!V$35="",0,Programacion!V$35/SUM(Programacion!V$35:V$41)*'2 Eval'!$E32)+IF(Programacion!V$36="",0,Programacion!V$36/SUM(Programacion!V$35:V$41)*'2 Eval'!$F32)+IF(Programacion!V$37="",0,Programacion!V$37/SUM(Programacion!V$35:V$41)*'2 Eval'!$G32)+IF(Programacion!V$38="",0,Programacion!V$38/SUM(Programacion!V$35:V$41)*'2 Eval'!$H32)+IF(Programacion!V$39="",0,Programacion!V$39/SUM(Programacion!V$35:V$41)*'2 Eval'!$I32)+IF(Programacion!V$40="",0,Programacion!V$40/SUM(Programacion!V$35:V$41)*'2 Eval'!$J32)+IF(Programacion!V$41="",0,Programacion!V$41/SUM(Programacion!V$35:V$41)*'2 Eval'!$K32))*SUM(Programacion!V$35:V$41)/SUM(Programacion!V$28:V$41)+IF('Res 1ªEval'!X33="",0,'Res 1ªEval'!X33*SUM(Programacion!V$28:V$34)/SUM(Programacion!V$28:V$41)))))</f>
        <v/>
      </c>
      <c r="Y33" s="270" t="str">
        <f>IF($C33="","",IF(SUM(Programacion!W$28:W$41)=0,"",IF(SUM(Programacion!W$35:W$41)=0,'Res 1ªEval'!Y33,(IF(Programacion!W$35="",0,Programacion!W$35/SUM(Programacion!W$35:W$41)*'2 Eval'!$E32)+IF(Programacion!W$36="",0,Programacion!W$36/SUM(Programacion!W$35:W$41)*'2 Eval'!$F32)+IF(Programacion!W$37="",0,Programacion!W$37/SUM(Programacion!W$35:W$41)*'2 Eval'!$G32)+IF(Programacion!W$38="",0,Programacion!W$38/SUM(Programacion!W$35:W$41)*'2 Eval'!$H32)+IF(Programacion!W$39="",0,Programacion!W$39/SUM(Programacion!W$35:W$41)*'2 Eval'!$I32)+IF(Programacion!W$40="",0,Programacion!W$40/SUM(Programacion!W$35:W$41)*'2 Eval'!$J32)+IF(Programacion!W$41="",0,Programacion!W$41/SUM(Programacion!W$35:W$41)*'2 Eval'!$K32))*SUM(Programacion!W$35:W$41)/SUM(Programacion!W$28:W$41)+IF('Res 1ªEval'!Y33="",0,'Res 1ªEval'!Y33*SUM(Programacion!W$28:W$34)/SUM(Programacion!W$28:W$41)))))</f>
        <v/>
      </c>
      <c r="Z33" s="270" t="str">
        <f>IF($C33="","",IF(SUM(Programacion!X$28:X$41)=0,"",IF(SUM(Programacion!X$35:X$41)=0,'Res 1ªEval'!Z33,(IF(Programacion!X$35="",0,Programacion!X$35/SUM(Programacion!X$35:X$41)*'2 Eval'!$E32)+IF(Programacion!X$36="",0,Programacion!X$36/SUM(Programacion!X$35:X$41)*'2 Eval'!$F32)+IF(Programacion!X$37="",0,Programacion!X$37/SUM(Programacion!X$35:X$41)*'2 Eval'!$G32)+IF(Programacion!X$38="",0,Programacion!X$38/SUM(Programacion!X$35:X$41)*'2 Eval'!$H32)+IF(Programacion!X$39="",0,Programacion!X$39/SUM(Programacion!X$35:X$41)*'2 Eval'!$I32)+IF(Programacion!X$40="",0,Programacion!X$40/SUM(Programacion!X$35:X$41)*'2 Eval'!$J32)+IF(Programacion!X$41="",0,Programacion!X$41/SUM(Programacion!X$35:X$41)*'2 Eval'!$K32))*SUM(Programacion!X$35:X$41)/SUM(Programacion!X$28:X$41)+IF('Res 1ªEval'!Z33="",0,'Res 1ªEval'!Z33*SUM(Programacion!X$28:X$34)/SUM(Programacion!X$28:X$41)))))</f>
        <v/>
      </c>
      <c r="AA33" s="270" t="str">
        <f>IF($C33="","",IF(SUM(Programacion!Y$28:Y$41)=0,"",IF(SUM(Programacion!Y$35:Y$41)=0,'Res 1ªEval'!AA33,(IF(Programacion!Y$35="",0,Programacion!Y$35/SUM(Programacion!Y$35:Y$41)*'2 Eval'!$E32)+IF(Programacion!Y$36="",0,Programacion!Y$36/SUM(Programacion!Y$35:Y$41)*'2 Eval'!$F32)+IF(Programacion!Y$37="",0,Programacion!Y$37/SUM(Programacion!Y$35:Y$41)*'2 Eval'!$G32)+IF(Programacion!Y$38="",0,Programacion!Y$38/SUM(Programacion!Y$35:Y$41)*'2 Eval'!$H32)+IF(Programacion!Y$39="",0,Programacion!Y$39/SUM(Programacion!Y$35:Y$41)*'2 Eval'!$I32)+IF(Programacion!Y$40="",0,Programacion!Y$40/SUM(Programacion!Y$35:Y$41)*'2 Eval'!$J32)+IF(Programacion!Y$41="",0,Programacion!Y$41/SUM(Programacion!Y$35:Y$41)*'2 Eval'!$K32))*SUM(Programacion!Y$35:Y$41)/SUM(Programacion!Y$28:Y$41)+IF('Res 1ªEval'!AA33="",0,'Res 1ªEval'!AA33*SUM(Programacion!Y$28:Y$34)/SUM(Programacion!Y$28:Y$41)))))</f>
        <v/>
      </c>
      <c r="AB33" s="270" t="str">
        <f>IF($C33="","",IF(SUM(Programacion!Z$28:Z$41)=0,"",IF(SUM(Programacion!Z$35:Z$41)=0,'Res 1ªEval'!AB33,(IF(Programacion!Z$35="",0,Programacion!Z$35/SUM(Programacion!Z$35:Z$41)*'2 Eval'!$E32)+IF(Programacion!Z$36="",0,Programacion!Z$36/SUM(Programacion!Z$35:Z$41)*'2 Eval'!$F32)+IF(Programacion!Z$37="",0,Programacion!Z$37/SUM(Programacion!Z$35:Z$41)*'2 Eval'!$G32)+IF(Programacion!Z$38="",0,Programacion!Z$38/SUM(Programacion!Z$35:Z$41)*'2 Eval'!$H32)+IF(Programacion!Z$39="",0,Programacion!Z$39/SUM(Programacion!Z$35:Z$41)*'2 Eval'!$I32)+IF(Programacion!Z$40="",0,Programacion!Z$40/SUM(Programacion!Z$35:Z$41)*'2 Eval'!$J32)+IF(Programacion!Z$41="",0,Programacion!Z$41/SUM(Programacion!Z$35:Z$41)*'2 Eval'!$K32))*SUM(Programacion!Z$35:Z$41)/SUM(Programacion!Z$28:Z$41)+IF('Res 1ªEval'!AB33="",0,'Res 1ªEval'!AB33*SUM(Programacion!Z$28:Z$34)/SUM(Programacion!Z$28:Z$41)))))</f>
        <v/>
      </c>
      <c r="AC33" s="270" t="str">
        <f>IF($C33="","",IF(SUM(Programacion!AA$28:AA$41)=0,"",IF(SUM(Programacion!AA$35:AA$41)=0,'Res 1ªEval'!AC33,(IF(Programacion!AA$35="",0,Programacion!AA$35/SUM(Programacion!AA$35:AA$41)*'2 Eval'!$E32)+IF(Programacion!AA$36="",0,Programacion!AA$36/SUM(Programacion!AA$35:AA$41)*'2 Eval'!$F32)+IF(Programacion!AA$37="",0,Programacion!AA$37/SUM(Programacion!AA$35:AA$41)*'2 Eval'!$G32)+IF(Programacion!AA$38="",0,Programacion!AA$38/SUM(Programacion!AA$35:AA$41)*'2 Eval'!$H32)+IF(Programacion!AA$39="",0,Programacion!AA$39/SUM(Programacion!AA$35:AA$41)*'2 Eval'!$I32)+IF(Programacion!AA$40="",0,Programacion!AA$40/SUM(Programacion!AA$35:AA$41)*'2 Eval'!$J32)+IF(Programacion!AA$41="",0,Programacion!AA$41/SUM(Programacion!AA$35:AA$41)*'2 Eval'!$K32))*SUM(Programacion!AA$35:AA$41)/SUM(Programacion!AA$28:AA$41)+IF('Res 1ªEval'!AC33="",0,'Res 1ªEval'!AC33*SUM(Programacion!AA$28:AA$34)/SUM(Programacion!AA$28:AA$41)))))</f>
        <v/>
      </c>
      <c r="AD33" s="270" t="str">
        <f>IF($C33="","",IF(SUM(Programacion!AB$28:AB$41)=0,"",IF(SUM(Programacion!AB$35:AB$41)=0,'Res 1ªEval'!AD33,(IF(Programacion!AB$35="",0,Programacion!AB$35/SUM(Programacion!AB$35:AB$41)*'2 Eval'!$E32)+IF(Programacion!AB$36="",0,Programacion!AB$36/SUM(Programacion!AB$35:AB$41)*'2 Eval'!$F32)+IF(Programacion!AB$37="",0,Programacion!AB$37/SUM(Programacion!AB$35:AB$41)*'2 Eval'!$G32)+IF(Programacion!AB$38="",0,Programacion!AB$38/SUM(Programacion!AB$35:AB$41)*'2 Eval'!$H32)+IF(Programacion!AB$39="",0,Programacion!AB$39/SUM(Programacion!AB$35:AB$41)*'2 Eval'!$I32)+IF(Programacion!AB$40="",0,Programacion!AB$40/SUM(Programacion!AB$35:AB$41)*'2 Eval'!$J32)+IF(Programacion!AB$41="",0,Programacion!AB$41/SUM(Programacion!AB$35:AB$41)*'2 Eval'!$K32))*SUM(Programacion!AB$35:AB$41)/SUM(Programacion!AB$28:AB$41)+IF('Res 1ªEval'!AD33="",0,'Res 1ªEval'!AD33*SUM(Programacion!AB$28:AB$34)/SUM(Programacion!AB$28:AB$41)))))</f>
        <v/>
      </c>
      <c r="AE33" s="270" t="str">
        <f>IF($C33="","",IF(SUM(Programacion!AC$28:AC$41)=0,"",IF(SUM(Programacion!AC$35:AC$41)=0,'Res 1ªEval'!AE33,(IF(Programacion!AC$35="",0,Programacion!AC$35/SUM(Programacion!AC$35:AC$41)*'2 Eval'!$E32)+IF(Programacion!AC$36="",0,Programacion!AC$36/SUM(Programacion!AC$35:AC$41)*'2 Eval'!$F32)+IF(Programacion!AC$37="",0,Programacion!AC$37/SUM(Programacion!AC$35:AC$41)*'2 Eval'!$G32)+IF(Programacion!AC$38="",0,Programacion!AC$38/SUM(Programacion!AC$35:AC$41)*'2 Eval'!$H32)+IF(Programacion!AC$39="",0,Programacion!AC$39/SUM(Programacion!AC$35:AC$41)*'2 Eval'!$I32)+IF(Programacion!AC$40="",0,Programacion!AC$40/SUM(Programacion!AC$35:AC$41)*'2 Eval'!$J32)+IF(Programacion!AC$41="",0,Programacion!AC$41/SUM(Programacion!AC$35:AC$41)*'2 Eval'!$K32))*SUM(Programacion!AC$35:AC$41)/SUM(Programacion!AC$28:AC$41)+IF('Res 1ªEval'!AE33="",0,'Res 1ªEval'!AE33*SUM(Programacion!AC$28:AC$34)/SUM(Programacion!AC$28:AC$41)))))</f>
        <v/>
      </c>
      <c r="AF33" s="270" t="str">
        <f>IF($C33="","",IF(SUM(Programacion!AD$28:AD$41)=0,"",IF(SUM(Programacion!AD$35:AD$41)=0,'Res 1ªEval'!AF33,(IF(Programacion!AD$35="",0,Programacion!AD$35/SUM(Programacion!AD$35:AD$41)*'2 Eval'!$E32)+IF(Programacion!AD$36="",0,Programacion!AD$36/SUM(Programacion!AD$35:AD$41)*'2 Eval'!$F32)+IF(Programacion!AD$37="",0,Programacion!AD$37/SUM(Programacion!AD$35:AD$41)*'2 Eval'!$G32)+IF(Programacion!AD$38="",0,Programacion!AD$38/SUM(Programacion!AD$35:AD$41)*'2 Eval'!$H32)+IF(Programacion!AD$39="",0,Programacion!AD$39/SUM(Programacion!AD$35:AD$41)*'2 Eval'!$I32)+IF(Programacion!AD$40="",0,Programacion!AD$40/SUM(Programacion!AD$35:AD$41)*'2 Eval'!$J32)+IF(Programacion!AD$41="",0,Programacion!AD$41/SUM(Programacion!AD$35:AD$41)*'2 Eval'!$K32))*SUM(Programacion!AD$35:AD$41)/SUM(Programacion!AD$28:AD$41)+IF('Res 1ªEval'!AF33="",0,'Res 1ªEval'!AF33*SUM(Programacion!AD$28:AD$34)/SUM(Programacion!AD$28:AD$41)))))</f>
        <v/>
      </c>
      <c r="AG33" s="270" t="str">
        <f>IF($C33="","",IF(SUM(Programacion!AE$28:AE$41)=0,"",IF(SUM(Programacion!AE$35:AE$41)=0,'Res 1ªEval'!AG33,(IF(Programacion!AE$35="",0,Programacion!AE$35/SUM(Programacion!AE$35:AE$41)*'2 Eval'!$E32)+IF(Programacion!AE$36="",0,Programacion!AE$36/SUM(Programacion!AE$35:AE$41)*'2 Eval'!$F32)+IF(Programacion!AE$37="",0,Programacion!AE$37/SUM(Programacion!AE$35:AE$41)*'2 Eval'!$G32)+IF(Programacion!AE$38="",0,Programacion!AE$38/SUM(Programacion!AE$35:AE$41)*'2 Eval'!$H32)+IF(Programacion!AE$39="",0,Programacion!AE$39/SUM(Programacion!AE$35:AE$41)*'2 Eval'!$I32)+IF(Programacion!AE$40="",0,Programacion!AE$40/SUM(Programacion!AE$35:AE$41)*'2 Eval'!$J32)+IF(Programacion!AE$41="",0,Programacion!AE$41/SUM(Programacion!AE$35:AE$41)*'2 Eval'!$K32))*SUM(Programacion!AE$35:AE$41)/SUM(Programacion!AE$28:AE$41)+IF('Res 1ªEval'!AG33="",0,'Res 1ªEval'!AG33*SUM(Programacion!AE$28:AE$34)/SUM(Programacion!AE$28:AE$41)))))</f>
        <v/>
      </c>
      <c r="AH33" s="270" t="str">
        <f>IF($C33="","",IF(SUM(Programacion!AF$28:AF$41)=0,"",IF(SUM(Programacion!AF$35:AF$41)=0,'Res 1ªEval'!AH33,(IF(Programacion!AF$35="",0,Programacion!AF$35/SUM(Programacion!AF$35:AF$41)*'2 Eval'!$E32)+IF(Programacion!AF$36="",0,Programacion!AF$36/SUM(Programacion!AF$35:AF$41)*'2 Eval'!$F32)+IF(Programacion!AF$37="",0,Programacion!AF$37/SUM(Programacion!AF$35:AF$41)*'2 Eval'!$G32)+IF(Programacion!AF$38="",0,Programacion!AF$38/SUM(Programacion!AF$35:AF$41)*'2 Eval'!$H32)+IF(Programacion!AF$39="",0,Programacion!AF$39/SUM(Programacion!AF$35:AF$41)*'2 Eval'!$I32)+IF(Programacion!AF$40="",0,Programacion!AF$40/SUM(Programacion!AF$35:AF$41)*'2 Eval'!$J32)+IF(Programacion!AF$41="",0,Programacion!AF$41/SUM(Programacion!AF$35:AF$41)*'2 Eval'!$K32))*SUM(Programacion!AF$35:AF$41)/SUM(Programacion!AF$28:AF$41)+IF('Res 1ªEval'!AH33="",0,'Res 1ªEval'!AH33*SUM(Programacion!AF$28:AF$34)/SUM(Programacion!AF$28:AF$41)))))</f>
        <v/>
      </c>
      <c r="AI33" s="270" t="str">
        <f>IF($C33="","",IF(SUM(Programacion!AG$28:AG$41)=0,"",IF(SUM(Programacion!AG$35:AG$41)=0,'Res 1ªEval'!AI33,(IF(Programacion!AG$35="",0,Programacion!AG$35/SUM(Programacion!AG$35:AG$41)*'2 Eval'!$E32)+IF(Programacion!AG$36="",0,Programacion!AG$36/SUM(Programacion!AG$35:AG$41)*'2 Eval'!$F32)+IF(Programacion!AG$37="",0,Programacion!AG$37/SUM(Programacion!AG$35:AG$41)*'2 Eval'!$G32)+IF(Programacion!AG$38="",0,Programacion!AG$38/SUM(Programacion!AG$35:AG$41)*'2 Eval'!$H32)+IF(Programacion!AG$39="",0,Programacion!AG$39/SUM(Programacion!AG$35:AG$41)*'2 Eval'!$I32)+IF(Programacion!AG$40="",0,Programacion!AG$40/SUM(Programacion!AG$35:AG$41)*'2 Eval'!$J32)+IF(Programacion!AG$41="",0,Programacion!AG$41/SUM(Programacion!AG$35:AG$41)*'2 Eval'!$K32))*SUM(Programacion!AG$35:AG$41)/SUM(Programacion!AG$28:AG$41)+IF('Res 1ªEval'!AI33="",0,'Res 1ªEval'!AI33*SUM(Programacion!AG$28:AG$34)/SUM(Programacion!AG$28:AG$41)))))</f>
        <v/>
      </c>
      <c r="AJ33" s="270" t="str">
        <f>IF($C33="","",IF(SUM(Programacion!AH$28:AH$41)=0,"",IF(SUM(Programacion!AH$35:AH$41)=0,'Res 1ªEval'!AJ33,(IF(Programacion!AH$35="",0,Programacion!AH$35/SUM(Programacion!AH$35:AH$41)*'2 Eval'!$E32)+IF(Programacion!AH$36="",0,Programacion!AH$36/SUM(Programacion!AH$35:AH$41)*'2 Eval'!$F32)+IF(Programacion!AH$37="",0,Programacion!AH$37/SUM(Programacion!AH$35:AH$41)*'2 Eval'!$G32)+IF(Programacion!AH$38="",0,Programacion!AH$38/SUM(Programacion!AH$35:AH$41)*'2 Eval'!$H32)+IF(Programacion!AH$39="",0,Programacion!AH$39/SUM(Programacion!AH$35:AH$41)*'2 Eval'!$I32)+IF(Programacion!AH$40="",0,Programacion!AH$40/SUM(Programacion!AH$35:AH$41)*'2 Eval'!$J32)+IF(Programacion!AH$41="",0,Programacion!AH$41/SUM(Programacion!AH$35:AH$41)*'2 Eval'!$K32))*SUM(Programacion!AH$35:AH$41)/SUM(Programacion!AH$28:AH$41)+IF('Res 1ªEval'!AJ33="",0,'Res 1ªEval'!AJ33*SUM(Programacion!AH$28:AH$34)/SUM(Programacion!AH$28:AH$41)))))</f>
        <v/>
      </c>
      <c r="AK33" s="270" t="str">
        <f>IF($C33="","",IF(SUM(Programacion!AI$28:AI$41)=0,"",IF(SUM(Programacion!AI$35:AI$41)=0,'Res 1ªEval'!AK33,(IF(Programacion!AI$35="",0,Programacion!AI$35/SUM(Programacion!AI$35:AI$41)*'2 Eval'!$E32)+IF(Programacion!AI$36="",0,Programacion!AI$36/SUM(Programacion!AI$35:AI$41)*'2 Eval'!$F32)+IF(Programacion!AI$37="",0,Programacion!AI$37/SUM(Programacion!AI$35:AI$41)*'2 Eval'!$G32)+IF(Programacion!AI$38="",0,Programacion!AI$38/SUM(Programacion!AI$35:AI$41)*'2 Eval'!$H32)+IF(Programacion!AI$39="",0,Programacion!AI$39/SUM(Programacion!AI$35:AI$41)*'2 Eval'!$I32)+IF(Programacion!AI$40="",0,Programacion!AI$40/SUM(Programacion!AI$35:AI$41)*'2 Eval'!$J32)+IF(Programacion!AI$41="",0,Programacion!AI$41/SUM(Programacion!AI$35:AI$41)*'2 Eval'!$K32))*SUM(Programacion!AI$35:AI$41)/SUM(Programacion!AI$28:AI$41)+IF('Res 1ªEval'!AK33="",0,'Res 1ªEval'!AK33*SUM(Programacion!AI$28:AI$34)/SUM(Programacion!AI$28:AI$41)))))</f>
        <v/>
      </c>
      <c r="AL33" s="270" t="str">
        <f>IF($C33="","",IF(SUM(Programacion!AJ$28:AJ$41)=0,"",IF(SUM(Programacion!AJ$35:AJ$41)=0,'Res 1ªEval'!AL33,(IF(Programacion!AJ$35="",0,Programacion!AJ$35/SUM(Programacion!AJ$35:AJ$41)*'2 Eval'!$E32)+IF(Programacion!AJ$36="",0,Programacion!AJ$36/SUM(Programacion!AJ$35:AJ$41)*'2 Eval'!$F32)+IF(Programacion!AJ$37="",0,Programacion!AJ$37/SUM(Programacion!AJ$35:AJ$41)*'2 Eval'!$G32)+IF(Programacion!AJ$38="",0,Programacion!AJ$38/SUM(Programacion!AJ$35:AJ$41)*'2 Eval'!$H32)+IF(Programacion!AJ$39="",0,Programacion!AJ$39/SUM(Programacion!AJ$35:AJ$41)*'2 Eval'!$I32)+IF(Programacion!AJ$40="",0,Programacion!AJ$40/SUM(Programacion!AJ$35:AJ$41)*'2 Eval'!$J32)+IF(Programacion!AJ$41="",0,Programacion!AJ$41/SUM(Programacion!AJ$35:AJ$41)*'2 Eval'!$K32))*SUM(Programacion!AJ$35:AJ$41)/SUM(Programacion!AJ$28:AJ$41)+IF('Res 1ªEval'!AL33="",0,'Res 1ªEval'!AL33*SUM(Programacion!AJ$28:AJ$34)/SUM(Programacion!AJ$28:AJ$41)))))</f>
        <v/>
      </c>
      <c r="AM33" s="270" t="str">
        <f>IF($C33="","",IF(SUM(Programacion!AK$28:AK$41)=0,"",IF(SUM(Programacion!AK$35:AK$41)=0,'Res 1ªEval'!AM33,(IF(Programacion!AK$35="",0,Programacion!AK$35/SUM(Programacion!AK$35:AK$41)*'2 Eval'!$E32)+IF(Programacion!AK$36="",0,Programacion!AK$36/SUM(Programacion!AK$35:AK$41)*'2 Eval'!$F32)+IF(Programacion!AK$37="",0,Programacion!AK$37/SUM(Programacion!AK$35:AK$41)*'2 Eval'!$G32)+IF(Programacion!AK$38="",0,Programacion!AK$38/SUM(Programacion!AK$35:AK$41)*'2 Eval'!$H32)+IF(Programacion!AK$39="",0,Programacion!AK$39/SUM(Programacion!AK$35:AK$41)*'2 Eval'!$I32)+IF(Programacion!AK$40="",0,Programacion!AK$40/SUM(Programacion!AK$35:AK$41)*'2 Eval'!$J32)+IF(Programacion!AK$41="",0,Programacion!AK$41/SUM(Programacion!AK$35:AK$41)*'2 Eval'!$K32))*SUM(Programacion!AK$35:AK$41)/SUM(Programacion!AK$28:AK$41)+IF('Res 1ªEval'!AM33="",0,'Res 1ªEval'!AM33*SUM(Programacion!AK$28:AK$34)/SUM(Programacion!AK$28:AK$41)))))</f>
        <v/>
      </c>
      <c r="AN33" s="270" t="str">
        <f>IF($C33="","",IF(SUM(Programacion!AL$28:AL$41)=0,"",IF(SUM(Programacion!AL$35:AL$41)=0,'Res 1ªEval'!AN33,(IF(Programacion!AL$35="",0,Programacion!AL$35/SUM(Programacion!AL$35:AL$41)*'2 Eval'!$E32)+IF(Programacion!AL$36="",0,Programacion!AL$36/SUM(Programacion!AL$35:AL$41)*'2 Eval'!$F32)+IF(Programacion!AL$37="",0,Programacion!AL$37/SUM(Programacion!AL$35:AL$41)*'2 Eval'!$G32)+IF(Programacion!AL$38="",0,Programacion!AL$38/SUM(Programacion!AL$35:AL$41)*'2 Eval'!$H32)+IF(Programacion!AL$39="",0,Programacion!AL$39/SUM(Programacion!AL$35:AL$41)*'2 Eval'!$I32)+IF(Programacion!AL$40="",0,Programacion!AL$40/SUM(Programacion!AL$35:AL$41)*'2 Eval'!$J32)+IF(Programacion!AL$41="",0,Programacion!AL$41/SUM(Programacion!AL$35:AL$41)*'2 Eval'!$K32))*SUM(Programacion!AL$35:AL$41)/SUM(Programacion!AL$28:AL$41)+IF('Res 1ªEval'!AN33="",0,'Res 1ªEval'!AN33*SUM(Programacion!AL$28:AL$34)/SUM(Programacion!AL$28:AL$41)))))</f>
        <v/>
      </c>
      <c r="AO33" s="270" t="str">
        <f>IF($C33="","",IF(SUM(Programacion!AM$28:AM$41)=0,"",IF(SUM(Programacion!AM$35:AM$41)=0,'Res 1ªEval'!AO33,(IF(Programacion!AM$35="",0,Programacion!AM$35/SUM(Programacion!AM$35:AM$41)*'2 Eval'!$E32)+IF(Programacion!AM$36="",0,Programacion!AM$36/SUM(Programacion!AM$35:AM$41)*'2 Eval'!$F32)+IF(Programacion!AM$37="",0,Programacion!AM$37/SUM(Programacion!AM$35:AM$41)*'2 Eval'!$G32)+IF(Programacion!AM$38="",0,Programacion!AM$38/SUM(Programacion!AM$35:AM$41)*'2 Eval'!$H32)+IF(Programacion!AM$39="",0,Programacion!AM$39/SUM(Programacion!AM$35:AM$41)*'2 Eval'!$I32)+IF(Programacion!AM$40="",0,Programacion!AM$40/SUM(Programacion!AM$35:AM$41)*'2 Eval'!$J32)+IF(Programacion!AM$41="",0,Programacion!AM$41/SUM(Programacion!AM$35:AM$41)*'2 Eval'!$K32))*SUM(Programacion!AM$35:AM$41)/SUM(Programacion!AM$28:AM$41)+IF('Res 1ªEval'!AO33="",0,'Res 1ªEval'!AO33*SUM(Programacion!AM$28:AM$34)/SUM(Programacion!AM$28:AM$41)))))</f>
        <v/>
      </c>
      <c r="AP33" s="270" t="str">
        <f>IF($C33="","",IF(SUM(Programacion!AN$28:AN$41)=0,"",IF(SUM(Programacion!AN$35:AN$41)=0,'Res 1ªEval'!AP33,(IF(Programacion!AN$35="",0,Programacion!AN$35/SUM(Programacion!AN$35:AN$41)*'2 Eval'!$E32)+IF(Programacion!AN$36="",0,Programacion!AN$36/SUM(Programacion!AN$35:AN$41)*'2 Eval'!$F32)+IF(Programacion!AN$37="",0,Programacion!AN$37/SUM(Programacion!AN$35:AN$41)*'2 Eval'!$G32)+IF(Programacion!AN$38="",0,Programacion!AN$38/SUM(Programacion!AN$35:AN$41)*'2 Eval'!$H32)+IF(Programacion!AN$39="",0,Programacion!AN$39/SUM(Programacion!AN$35:AN$41)*'2 Eval'!$I32)+IF(Programacion!AN$40="",0,Programacion!AN$40/SUM(Programacion!AN$35:AN$41)*'2 Eval'!$J32)+IF(Programacion!AN$41="",0,Programacion!AN$41/SUM(Programacion!AN$35:AN$41)*'2 Eval'!$K32))*SUM(Programacion!AN$35:AN$41)/SUM(Programacion!AN$28:AN$41)+IF('Res 1ªEval'!AP33="",0,'Res 1ªEval'!AP33*SUM(Programacion!AN$28:AN$34)/SUM(Programacion!AN$28:AN$41)))))</f>
        <v/>
      </c>
      <c r="AQ33" s="270" t="str">
        <f>IF($C33="","",IF(SUM(Programacion!AO$28:AO$41)=0,"",IF(SUM(Programacion!AO$35:AO$41)=0,'Res 1ªEval'!AQ33,(IF(Programacion!AO$35="",0,Programacion!AO$35/SUM(Programacion!AO$35:AO$41)*'2 Eval'!$E32)+IF(Programacion!AO$36="",0,Programacion!AO$36/SUM(Programacion!AO$35:AO$41)*'2 Eval'!$F32)+IF(Programacion!AO$37="",0,Programacion!AO$37/SUM(Programacion!AO$35:AO$41)*'2 Eval'!$G32)+IF(Programacion!AO$38="",0,Programacion!AO$38/SUM(Programacion!AO$35:AO$41)*'2 Eval'!$H32)+IF(Programacion!AO$39="",0,Programacion!AO$39/SUM(Programacion!AO$35:AO$41)*'2 Eval'!$I32)+IF(Programacion!AO$40="",0,Programacion!AO$40/SUM(Programacion!AO$35:AO$41)*'2 Eval'!$J32)+IF(Programacion!AO$41="",0,Programacion!AO$41/SUM(Programacion!AO$35:AO$41)*'2 Eval'!$K32))*SUM(Programacion!AO$35:AO$41)/SUM(Programacion!AO$28:AO$41)+IF('Res 1ªEval'!AQ33="",0,'Res 1ªEval'!AQ33*SUM(Programacion!AO$28:AO$34)/SUM(Programacion!AO$28:AO$41)))))</f>
        <v/>
      </c>
      <c r="AR33" s="270" t="str">
        <f>IF($C33="","",IF(SUM(Programacion!AP$28:AP$41)=0,"",IF(SUM(Programacion!AP$35:AP$41)=0,'Res 1ªEval'!AR33,(IF(Programacion!AP$35="",0,Programacion!AP$35/SUM(Programacion!AP$35:AP$41)*'2 Eval'!$E32)+IF(Programacion!AP$36="",0,Programacion!AP$36/SUM(Programacion!AP$35:AP$41)*'2 Eval'!$F32)+IF(Programacion!AP$37="",0,Programacion!AP$37/SUM(Programacion!AP$35:AP$41)*'2 Eval'!$G32)+IF(Programacion!AP$38="",0,Programacion!AP$38/SUM(Programacion!AP$35:AP$41)*'2 Eval'!$H32)+IF(Programacion!AP$39="",0,Programacion!AP$39/SUM(Programacion!AP$35:AP$41)*'2 Eval'!$I32)+IF(Programacion!AP$40="",0,Programacion!AP$40/SUM(Programacion!AP$35:AP$41)*'2 Eval'!$J32)+IF(Programacion!AP$41="",0,Programacion!AP$41/SUM(Programacion!AP$35:AP$41)*'2 Eval'!$K32))*SUM(Programacion!AP$35:AP$41)/SUM(Programacion!AP$28:AP$41)+IF('Res 1ªEval'!AR33="",0,'Res 1ªEval'!AR33*SUM(Programacion!AP$28:AP$34)/SUM(Programacion!AP$28:AP$41)))))</f>
        <v/>
      </c>
      <c r="AS33" s="270" t="str">
        <f>IF($C33="","",IF(SUM(Programacion!AQ$28:AQ$41)=0,"",IF(SUM(Programacion!AQ$35:AQ$41)=0,'Res 1ªEval'!AS33,(IF(Programacion!AQ$35="",0,Programacion!AQ$35/SUM(Programacion!AQ$35:AQ$41)*'2 Eval'!$E32)+IF(Programacion!AQ$36="",0,Programacion!AQ$36/SUM(Programacion!AQ$35:AQ$41)*'2 Eval'!$F32)+IF(Programacion!AQ$37="",0,Programacion!AQ$37/SUM(Programacion!AQ$35:AQ$41)*'2 Eval'!$G32)+IF(Programacion!AQ$38="",0,Programacion!AQ$38/SUM(Programacion!AQ$35:AQ$41)*'2 Eval'!$H32)+IF(Programacion!AQ$39="",0,Programacion!AQ$39/SUM(Programacion!AQ$35:AQ$41)*'2 Eval'!$I32)+IF(Programacion!AQ$40="",0,Programacion!AQ$40/SUM(Programacion!AQ$35:AQ$41)*'2 Eval'!$J32)+IF(Programacion!AQ$41="",0,Programacion!AQ$41/SUM(Programacion!AQ$35:AQ$41)*'2 Eval'!$K32))*SUM(Programacion!AQ$35:AQ$41)/SUM(Programacion!AQ$28:AQ$41)+IF('Res 1ªEval'!AS33="",0,'Res 1ªEval'!AS33*SUM(Programacion!AQ$28:AQ$34)/SUM(Programacion!AQ$28:AQ$41)))))</f>
        <v/>
      </c>
      <c r="AT33" s="270" t="str">
        <f>IF($C33="","",IF(SUM(Programacion!AR$28:AR$41)=0,"",IF(SUM(Programacion!AR$35:AR$41)=0,'Res 1ªEval'!AT33,(IF(Programacion!AR$35="",0,Programacion!AR$35/SUM(Programacion!AR$35:AR$41)*'2 Eval'!$E32)+IF(Programacion!AR$36="",0,Programacion!AR$36/SUM(Programacion!AR$35:AR$41)*'2 Eval'!$F32)+IF(Programacion!AR$37="",0,Programacion!AR$37/SUM(Programacion!AR$35:AR$41)*'2 Eval'!$G32)+IF(Programacion!AR$38="",0,Programacion!AR$38/SUM(Programacion!AR$35:AR$41)*'2 Eval'!$H32)+IF(Programacion!AR$39="",0,Programacion!AR$39/SUM(Programacion!AR$35:AR$41)*'2 Eval'!$I32)+IF(Programacion!AR$40="",0,Programacion!AR$40/SUM(Programacion!AR$35:AR$41)*'2 Eval'!$J32)+IF(Programacion!AR$41="",0,Programacion!AR$41/SUM(Programacion!AR$35:AR$41)*'2 Eval'!$K32))*SUM(Programacion!AR$35:AR$41)/SUM(Programacion!AR$28:AR$41)+IF('Res 1ªEval'!AT33="",0,'Res 1ªEval'!AT33*SUM(Programacion!AR$28:AR$34)/SUM(Programacion!AR$28:AR$41)))))</f>
        <v/>
      </c>
      <c r="AU33" s="270" t="str">
        <f>IF($C33="","",IF(SUM(Programacion!AS$28:AS$41)=0,"",IF(SUM(Programacion!AS$35:AS$41)=0,'Res 1ªEval'!AU33,(IF(Programacion!AS$35="",0,Programacion!AS$35/SUM(Programacion!AS$35:AS$41)*'2 Eval'!$E32)+IF(Programacion!AS$36="",0,Programacion!AS$36/SUM(Programacion!AS$35:AS$41)*'2 Eval'!$F32)+IF(Programacion!AS$37="",0,Programacion!AS$37/SUM(Programacion!AS$35:AS$41)*'2 Eval'!$G32)+IF(Programacion!AS$38="",0,Programacion!AS$38/SUM(Programacion!AS$35:AS$41)*'2 Eval'!$H32)+IF(Programacion!AS$39="",0,Programacion!AS$39/SUM(Programacion!AS$35:AS$41)*'2 Eval'!$I32)+IF(Programacion!AS$40="",0,Programacion!AS$40/SUM(Programacion!AS$35:AS$41)*'2 Eval'!$J32)+IF(Programacion!AS$41="",0,Programacion!AS$41/SUM(Programacion!AS$35:AS$41)*'2 Eval'!$K32))*SUM(Programacion!AS$35:AS$41)/SUM(Programacion!AS$28:AS$41)+IF('Res 1ªEval'!AU33="",0,'Res 1ªEval'!AU33*SUM(Programacion!AS$28:AS$34)/SUM(Programacion!AS$28:AS$41)))))</f>
        <v/>
      </c>
      <c r="AV33" s="270" t="str">
        <f>IF($C33="","",IF(SUM(Programacion!AT$28:AT$41)=0,"",IF(SUM(Programacion!AT$35:AT$41)=0,'Res 1ªEval'!AV33,(IF(Programacion!AT$35="",0,Programacion!AT$35/SUM(Programacion!AT$35:AT$41)*'2 Eval'!$E32)+IF(Programacion!AT$36="",0,Programacion!AT$36/SUM(Programacion!AT$35:AT$41)*'2 Eval'!$F32)+IF(Programacion!AT$37="",0,Programacion!AT$37/SUM(Programacion!AT$35:AT$41)*'2 Eval'!$G32)+IF(Programacion!AT$38="",0,Programacion!AT$38/SUM(Programacion!AT$35:AT$41)*'2 Eval'!$H32)+IF(Programacion!AT$39="",0,Programacion!AT$39/SUM(Programacion!AT$35:AT$41)*'2 Eval'!$I32)+IF(Programacion!AT$40="",0,Programacion!AT$40/SUM(Programacion!AT$35:AT$41)*'2 Eval'!$J32)+IF(Programacion!AT$41="",0,Programacion!AT$41/SUM(Programacion!AT$35:AT$41)*'2 Eval'!$K32))*SUM(Programacion!AT$35:AT$41)/SUM(Programacion!AT$28:AT$41)+IF('Res 1ªEval'!AV33="",0,'Res 1ªEval'!AV33*SUM(Programacion!AT$28:AT$34)/SUM(Programacion!AT$28:AT$41)))))</f>
        <v/>
      </c>
      <c r="AW33" s="270" t="str">
        <f>IF($C33="","",IF(SUM(Programacion!AU$28:AU$41)=0,"",IF(SUM(Programacion!AU$35:AU$41)=0,'Res 1ªEval'!AW33,(IF(Programacion!AU$35="",0,Programacion!AU$35/SUM(Programacion!AU$35:AU$41)*'2 Eval'!$E32)+IF(Programacion!AU$36="",0,Programacion!AU$36/SUM(Programacion!AU$35:AU$41)*'2 Eval'!$F32)+IF(Programacion!AU$37="",0,Programacion!AU$37/SUM(Programacion!AU$35:AU$41)*'2 Eval'!$G32)+IF(Programacion!AU$38="",0,Programacion!AU$38/SUM(Programacion!AU$35:AU$41)*'2 Eval'!$H32)+IF(Programacion!AU$39="",0,Programacion!AU$39/SUM(Programacion!AU$35:AU$41)*'2 Eval'!$I32)+IF(Programacion!AU$40="",0,Programacion!AU$40/SUM(Programacion!AU$35:AU$41)*'2 Eval'!$J32)+IF(Programacion!AU$41="",0,Programacion!AU$41/SUM(Programacion!AU$35:AU$41)*'2 Eval'!$K32))*SUM(Programacion!AU$35:AU$41)/SUM(Programacion!AU$28:AU$41)+IF('Res 1ªEval'!AW33="",0,'Res 1ªEval'!AW33*SUM(Programacion!AU$28:AU$34)/SUM(Programacion!AU$28:AU$41)))))</f>
        <v/>
      </c>
      <c r="AX33" s="270" t="str">
        <f>IF($C33="","",IF(SUM(Programacion!AV$28:AV$41)=0,"",IF(SUM(Programacion!AV$35:AV$41)=0,'Res 1ªEval'!AX33,(IF(Programacion!AV$35="",0,Programacion!AV$35/SUM(Programacion!AV$35:AV$41)*'2 Eval'!$E32)+IF(Programacion!AV$36="",0,Programacion!AV$36/SUM(Programacion!AV$35:AV$41)*'2 Eval'!$F32)+IF(Programacion!AV$37="",0,Programacion!AV$37/SUM(Programacion!AV$35:AV$41)*'2 Eval'!$G32)+IF(Programacion!AV$38="",0,Programacion!AV$38/SUM(Programacion!AV$35:AV$41)*'2 Eval'!$H32)+IF(Programacion!AV$39="",0,Programacion!AV$39/SUM(Programacion!AV$35:AV$41)*'2 Eval'!$I32)+IF(Programacion!AV$40="",0,Programacion!AV$40/SUM(Programacion!AV$35:AV$41)*'2 Eval'!$J32)+IF(Programacion!AV$41="",0,Programacion!AV$41/SUM(Programacion!AV$35:AV$41)*'2 Eval'!$K32))*SUM(Programacion!AV$35:AV$41)/SUM(Programacion!AV$28:AV$41)+IF('Res 1ªEval'!AX33="",0,'Res 1ªEval'!AX33*SUM(Programacion!AV$28:AV$34)/SUM(Programacion!AV$28:AV$41)))))</f>
        <v/>
      </c>
      <c r="AY33" s="270" t="str">
        <f>IF($C33="","",IF(SUM(Programacion!AW$28:AW$41)=0,"",IF(SUM(Programacion!AW$35:AW$41)=0,'Res 1ªEval'!AY33,(IF(Programacion!AW$35="",0,Programacion!AW$35/SUM(Programacion!AW$35:AW$41)*'2 Eval'!$E32)+IF(Programacion!AW$36="",0,Programacion!AW$36/SUM(Programacion!AW$35:AW$41)*'2 Eval'!$F32)+IF(Programacion!AW$37="",0,Programacion!AW$37/SUM(Programacion!AW$35:AW$41)*'2 Eval'!$G32)+IF(Programacion!AW$38="",0,Programacion!AW$38/SUM(Programacion!AW$35:AW$41)*'2 Eval'!$H32)+IF(Programacion!AW$39="",0,Programacion!AW$39/SUM(Programacion!AW$35:AW$41)*'2 Eval'!$I32)+IF(Programacion!AW$40="",0,Programacion!AW$40/SUM(Programacion!AW$35:AW$41)*'2 Eval'!$J32)+IF(Programacion!AW$41="",0,Programacion!AW$41/SUM(Programacion!AW$35:AW$41)*'2 Eval'!$K32))*SUM(Programacion!AW$35:AW$41)/SUM(Programacion!AW$28:AW$41)+IF('Res 1ªEval'!AY33="",0,'Res 1ªEval'!AY33*SUM(Programacion!AW$28:AW$34)/SUM(Programacion!AW$28:AW$41)))))</f>
        <v/>
      </c>
      <c r="AZ33" s="270" t="str">
        <f>IF($C33="","",IF(SUM(Programacion!AX$28:AX$41)=0,"",IF(SUM(Programacion!AX$35:AX$41)=0,'Res 1ªEval'!AZ33,(IF(Programacion!AX$35="",0,Programacion!AX$35/SUM(Programacion!AX$35:AX$41)*'2 Eval'!$E32)+IF(Programacion!AX$36="",0,Programacion!AX$36/SUM(Programacion!AX$35:AX$41)*'2 Eval'!$F32)+IF(Programacion!AX$37="",0,Programacion!AX$37/SUM(Programacion!AX$35:AX$41)*'2 Eval'!$G32)+IF(Programacion!AX$38="",0,Programacion!AX$38/SUM(Programacion!AX$35:AX$41)*'2 Eval'!$H32)+IF(Programacion!AX$39="",0,Programacion!AX$39/SUM(Programacion!AX$35:AX$41)*'2 Eval'!$I32)+IF(Programacion!AX$40="",0,Programacion!AX$40/SUM(Programacion!AX$35:AX$41)*'2 Eval'!$J32)+IF(Programacion!AX$41="",0,Programacion!AX$41/SUM(Programacion!AX$35:AX$41)*'2 Eval'!$K32))*SUM(Programacion!AX$35:AX$41)/SUM(Programacion!AX$28:AX$41)+IF('Res 1ªEval'!AZ33="",0,'Res 1ªEval'!AZ33*SUM(Programacion!AX$28:AX$34)/SUM(Programacion!AX$28:AX$41)))))</f>
        <v/>
      </c>
      <c r="BA33" s="270" t="str">
        <f>IF($C33="","",IF(SUM(Programacion!AY$28:AY$41)=0,"",IF(SUM(Programacion!AY$35:AY$41)=0,'Res 1ªEval'!BA33,(IF(Programacion!AY$35="",0,Programacion!AY$35/SUM(Programacion!AY$35:AY$41)*'2 Eval'!$E32)+IF(Programacion!AY$36="",0,Programacion!AY$36/SUM(Programacion!AY$35:AY$41)*'2 Eval'!$F32)+IF(Programacion!AY$37="",0,Programacion!AY$37/SUM(Programacion!AY$35:AY$41)*'2 Eval'!$G32)+IF(Programacion!AY$38="",0,Programacion!AY$38/SUM(Programacion!AY$35:AY$41)*'2 Eval'!$H32)+IF(Programacion!AY$39="",0,Programacion!AY$39/SUM(Programacion!AY$35:AY$41)*'2 Eval'!$I32)+IF(Programacion!AY$40="",0,Programacion!AY$40/SUM(Programacion!AY$35:AY$41)*'2 Eval'!$J32)+IF(Programacion!AY$41="",0,Programacion!AY$41/SUM(Programacion!AY$35:AY$41)*'2 Eval'!$K32))*SUM(Programacion!AY$35:AY$41)/SUM(Programacion!AY$28:AY$41)+IF('Res 1ªEval'!BA33="",0,'Res 1ªEval'!BA33*SUM(Programacion!AY$28:AY$34)/SUM(Programacion!AY$28:AY$41)))))</f>
        <v/>
      </c>
      <c r="BB33" s="270" t="str">
        <f>IF($C33="","",IF(SUM(Programacion!AZ$28:AZ$41)=0,"",IF(SUM(Programacion!AZ$35:AZ$41)=0,'Res 1ªEval'!BB33,(IF(Programacion!AZ$35="",0,Programacion!AZ$35/SUM(Programacion!AZ$35:AZ$41)*'2 Eval'!$E32)+IF(Programacion!AZ$36="",0,Programacion!AZ$36/SUM(Programacion!AZ$35:AZ$41)*'2 Eval'!$F32)+IF(Programacion!AZ$37="",0,Programacion!AZ$37/SUM(Programacion!AZ$35:AZ$41)*'2 Eval'!$G32)+IF(Programacion!AZ$38="",0,Programacion!AZ$38/SUM(Programacion!AZ$35:AZ$41)*'2 Eval'!$H32)+IF(Programacion!AZ$39="",0,Programacion!AZ$39/SUM(Programacion!AZ$35:AZ$41)*'2 Eval'!$I32)+IF(Programacion!AZ$40="",0,Programacion!AZ$40/SUM(Programacion!AZ$35:AZ$41)*'2 Eval'!$J32)+IF(Programacion!AZ$41="",0,Programacion!AZ$41/SUM(Programacion!AZ$35:AZ$41)*'2 Eval'!$K32))*SUM(Programacion!AZ$35:AZ$41)/SUM(Programacion!AZ$28:AZ$41)+IF('Res 1ªEval'!BB33="",0,'Res 1ªEval'!BB33*SUM(Programacion!AZ$28:AZ$34)/SUM(Programacion!AZ$28:AZ$41)))))</f>
        <v/>
      </c>
      <c r="BC33" s="270" t="str">
        <f>IF($C33="","",IF(SUM(Programacion!BA$28:BA$41)=0,"",IF(SUM(Programacion!BA$35:BA$41)=0,'Res 1ªEval'!BC33,(IF(Programacion!BA$35="",0,Programacion!BA$35/SUM(Programacion!BA$35:BA$41)*'2 Eval'!$E32)+IF(Programacion!BA$36="",0,Programacion!BA$36/SUM(Programacion!BA$35:BA$41)*'2 Eval'!$F32)+IF(Programacion!BA$37="",0,Programacion!BA$37/SUM(Programacion!BA$35:BA$41)*'2 Eval'!$G32)+IF(Programacion!BA$38="",0,Programacion!BA$38/SUM(Programacion!BA$35:BA$41)*'2 Eval'!$H32)+IF(Programacion!BA$39="",0,Programacion!BA$39/SUM(Programacion!BA$35:BA$41)*'2 Eval'!$I32)+IF(Programacion!BA$40="",0,Programacion!BA$40/SUM(Programacion!BA$35:BA$41)*'2 Eval'!$J32)+IF(Programacion!BA$41="",0,Programacion!BA$41/SUM(Programacion!BA$35:BA$41)*'2 Eval'!$K32))*SUM(Programacion!BA$35:BA$41)/SUM(Programacion!BA$28:BA$41)+IF('Res 1ªEval'!BC33="",0,'Res 1ªEval'!BC33*SUM(Programacion!BA$28:BA$34)/SUM(Programacion!BA$28:BA$41)))))</f>
        <v/>
      </c>
      <c r="BD33" s="270" t="str">
        <f>IF($C33="","",IF(SUM(Programacion!BB$28:BB$41)=0,"",IF(SUM(Programacion!BB$35:BB$41)=0,'Res 1ªEval'!BD33,(IF(Programacion!BB$35="",0,Programacion!BB$35/SUM(Programacion!BB$35:BB$41)*'2 Eval'!$E32)+IF(Programacion!BB$36="",0,Programacion!BB$36/SUM(Programacion!BB$35:BB$41)*'2 Eval'!$F32)+IF(Programacion!BB$37="",0,Programacion!BB$37/SUM(Programacion!BB$35:BB$41)*'2 Eval'!$G32)+IF(Programacion!BB$38="",0,Programacion!BB$38/SUM(Programacion!BB$35:BB$41)*'2 Eval'!$H32)+IF(Programacion!BB$39="",0,Programacion!BB$39/SUM(Programacion!BB$35:BB$41)*'2 Eval'!$I32)+IF(Programacion!BB$40="",0,Programacion!BB$40/SUM(Programacion!BB$35:BB$41)*'2 Eval'!$J32)+IF(Programacion!BB$41="",0,Programacion!BB$41/SUM(Programacion!BB$35:BB$41)*'2 Eval'!$K32))*SUM(Programacion!BB$35:BB$41)/SUM(Programacion!BB$28:BB$41)+IF('Res 1ªEval'!BD33="",0,'Res 1ªEval'!BD33*SUM(Programacion!BB$28:BB$34)/SUM(Programacion!BB$28:BB$41)))))</f>
        <v/>
      </c>
      <c r="BE33" s="270" t="str">
        <f>IF($C33="","",IF(SUM(Programacion!BC$28:BC$41)=0,"",IF(SUM(Programacion!BC$35:BC$41)=0,'Res 1ªEval'!BE33,(IF(Programacion!BC$35="",0,Programacion!BC$35/SUM(Programacion!BC$35:BC$41)*'2 Eval'!$E32)+IF(Programacion!BC$36="",0,Programacion!BC$36/SUM(Programacion!BC$35:BC$41)*'2 Eval'!$F32)+IF(Programacion!BC$37="",0,Programacion!BC$37/SUM(Programacion!BC$35:BC$41)*'2 Eval'!$G32)+IF(Programacion!BC$38="",0,Programacion!BC$38/SUM(Programacion!BC$35:BC$41)*'2 Eval'!$H32)+IF(Programacion!BC$39="",0,Programacion!BC$39/SUM(Programacion!BC$35:BC$41)*'2 Eval'!$I32)+IF(Programacion!BC$40="",0,Programacion!BC$40/SUM(Programacion!BC$35:BC$41)*'2 Eval'!$J32)+IF(Programacion!BC$41="",0,Programacion!BC$41/SUM(Programacion!BC$35:BC$41)*'2 Eval'!$K32))*SUM(Programacion!BC$35:BC$41)/SUM(Programacion!BC$28:BC$41)+IF('Res 1ªEval'!BE33="",0,'Res 1ªEval'!BE33*SUM(Programacion!BC$28:BC$34)/SUM(Programacion!BC$28:BC$41)))))</f>
        <v/>
      </c>
      <c r="BF33" s="270" t="str">
        <f>IF($C33="","",IF(SUM(Programacion!BD$28:BD$41)=0,"",IF(SUM(Programacion!BD$35:BD$41)=0,'Res 1ªEval'!BF33,(IF(Programacion!BD$35="",0,Programacion!BD$35/SUM(Programacion!BD$35:BD$41)*'2 Eval'!$E32)+IF(Programacion!BD$36="",0,Programacion!BD$36/SUM(Programacion!BD$35:BD$41)*'2 Eval'!$F32)+IF(Programacion!BD$37="",0,Programacion!BD$37/SUM(Programacion!BD$35:BD$41)*'2 Eval'!$G32)+IF(Programacion!BD$38="",0,Programacion!BD$38/SUM(Programacion!BD$35:BD$41)*'2 Eval'!$H32)+IF(Programacion!BD$39="",0,Programacion!BD$39/SUM(Programacion!BD$35:BD$41)*'2 Eval'!$I32)+IF(Programacion!BD$40="",0,Programacion!BD$40/SUM(Programacion!BD$35:BD$41)*'2 Eval'!$J32)+IF(Programacion!BD$41="",0,Programacion!BD$41/SUM(Programacion!BD$35:BD$41)*'2 Eval'!$K32))*SUM(Programacion!BD$35:BD$41)/SUM(Programacion!BD$28:BD$41)+IF('Res 1ªEval'!BF33="",0,'Res 1ªEval'!BF33*SUM(Programacion!BD$28:BD$34)/SUM(Programacion!BD$28:BD$41)))))</f>
        <v/>
      </c>
      <c r="BG33" s="270" t="str">
        <f>IF($C33="","",IF(SUM(Programacion!BE$28:BE$41)=0,"",IF(SUM(Programacion!BE$35:BE$41)=0,'Res 1ªEval'!BG33,(IF(Programacion!BE$35="",0,Programacion!BE$35/SUM(Programacion!BE$35:BE$41)*'2 Eval'!$E32)+IF(Programacion!BE$36="",0,Programacion!BE$36/SUM(Programacion!BE$35:BE$41)*'2 Eval'!$F32)+IF(Programacion!BE$37="",0,Programacion!BE$37/SUM(Programacion!BE$35:BE$41)*'2 Eval'!$G32)+IF(Programacion!BE$38="",0,Programacion!BE$38/SUM(Programacion!BE$35:BE$41)*'2 Eval'!$H32)+IF(Programacion!BE$39="",0,Programacion!BE$39/SUM(Programacion!BE$35:BE$41)*'2 Eval'!$I32)+IF(Programacion!BE$40="",0,Programacion!BE$40/SUM(Programacion!BE$35:BE$41)*'2 Eval'!$J32)+IF(Programacion!BE$41="",0,Programacion!BE$41/SUM(Programacion!BE$35:BE$41)*'2 Eval'!$K32))*SUM(Programacion!BE$35:BE$41)/SUM(Programacion!BE$28:BE$41)+IF('Res 1ªEval'!BG33="",0,'Res 1ªEval'!BG33*SUM(Programacion!BE$28:BE$34)/SUM(Programacion!BE$28:BE$41)))))</f>
        <v/>
      </c>
      <c r="BH33" s="270" t="str">
        <f>IF($C33="","",IF(SUM(Programacion!BF$28:BF$41)=0,"",IF(SUM(Programacion!BF$35:BF$41)=0,'Res 1ªEval'!BH33,(IF(Programacion!BF$35="",0,Programacion!BF$35/SUM(Programacion!BF$35:BF$41)*'2 Eval'!$E32)+IF(Programacion!BF$36="",0,Programacion!BF$36/SUM(Programacion!BF$35:BF$41)*'2 Eval'!$F32)+IF(Programacion!BF$37="",0,Programacion!BF$37/SUM(Programacion!BF$35:BF$41)*'2 Eval'!$G32)+IF(Programacion!BF$38="",0,Programacion!BF$38/SUM(Programacion!BF$35:BF$41)*'2 Eval'!$H32)+IF(Programacion!BF$39="",0,Programacion!BF$39/SUM(Programacion!BF$35:BF$41)*'2 Eval'!$I32)+IF(Programacion!BF$40="",0,Programacion!BF$40/SUM(Programacion!BF$35:BF$41)*'2 Eval'!$J32)+IF(Programacion!BF$41="",0,Programacion!BF$41/SUM(Programacion!BF$35:BF$41)*'2 Eval'!$K32))*SUM(Programacion!BF$35:BF$41)/SUM(Programacion!BF$28:BF$41)+IF('Res 1ªEval'!BH33="",0,'Res 1ªEval'!BH33*SUM(Programacion!BF$28:BF$34)/SUM(Programacion!BF$28:BF$41)))))</f>
        <v/>
      </c>
      <c r="BI33" s="270" t="str">
        <f>IF($C33="","",IF(SUM(Programacion!BG$28:BG$41)=0,"",IF(SUM(Programacion!BG$35:BG$41)=0,'Res 1ªEval'!BI33,(IF(Programacion!BG$35="",0,Programacion!BG$35/SUM(Programacion!BG$35:BG$41)*'2 Eval'!$E32)+IF(Programacion!BG$36="",0,Programacion!BG$36/SUM(Programacion!BG$35:BG$41)*'2 Eval'!$F32)+IF(Programacion!BG$37="",0,Programacion!BG$37/SUM(Programacion!BG$35:BG$41)*'2 Eval'!$G32)+IF(Programacion!BG$38="",0,Programacion!BG$38/SUM(Programacion!BG$35:BG$41)*'2 Eval'!$H32)+IF(Programacion!BG$39="",0,Programacion!BG$39/SUM(Programacion!BG$35:BG$41)*'2 Eval'!$I32)+IF(Programacion!BG$40="",0,Programacion!BG$40/SUM(Programacion!BG$35:BG$41)*'2 Eval'!$J32)+IF(Programacion!BG$41="",0,Programacion!BG$41/SUM(Programacion!BG$35:BG$41)*'2 Eval'!$K32))*SUM(Programacion!BG$35:BG$41)/SUM(Programacion!BG$28:BG$41)+IF('Res 1ªEval'!BI33="",0,'Res 1ªEval'!BI33*SUM(Programacion!BG$28:BG$34)/SUM(Programacion!BG$28:BG$41)))))</f>
        <v/>
      </c>
      <c r="BJ33" s="270" t="str">
        <f>IF($C33="","",IF(SUM(Programacion!BH$28:BH$41)=0,"",IF(SUM(Programacion!BH$35:BH$41)=0,'Res 1ªEval'!BJ33,(IF(Programacion!BH$35="",0,Programacion!BH$35/SUM(Programacion!BH$35:BH$41)*'2 Eval'!$E32)+IF(Programacion!BH$36="",0,Programacion!BH$36/SUM(Programacion!BH$35:BH$41)*'2 Eval'!$F32)+IF(Programacion!BH$37="",0,Programacion!BH$37/SUM(Programacion!BH$35:BH$41)*'2 Eval'!$G32)+IF(Programacion!BH$38="",0,Programacion!BH$38/SUM(Programacion!BH$35:BH$41)*'2 Eval'!$H32)+IF(Programacion!BH$39="",0,Programacion!BH$39/SUM(Programacion!BH$35:BH$41)*'2 Eval'!$I32)+IF(Programacion!BH$40="",0,Programacion!BH$40/SUM(Programacion!BH$35:BH$41)*'2 Eval'!$J32)+IF(Programacion!BH$41="",0,Programacion!BH$41/SUM(Programacion!BH$35:BH$41)*'2 Eval'!$K32))*SUM(Programacion!BH$35:BH$41)/SUM(Programacion!BH$28:BH$41)+IF('Res 1ªEval'!BJ33="",0,'Res 1ªEval'!BJ33*SUM(Programacion!BH$28:BH$34)/SUM(Programacion!BH$28:BH$41)))))</f>
        <v/>
      </c>
      <c r="BK33" s="270" t="str">
        <f>IF($C33="","",IF(SUM(Programacion!BI$28:BI$41)=0,"",IF(SUM(Programacion!BI$35:BI$41)=0,'Res 1ªEval'!BK33,(IF(Programacion!BI$35="",0,Programacion!BI$35/SUM(Programacion!BI$35:BI$41)*'2 Eval'!$E32)+IF(Programacion!BI$36="",0,Programacion!BI$36/SUM(Programacion!BI$35:BI$41)*'2 Eval'!$F32)+IF(Programacion!BI$37="",0,Programacion!BI$37/SUM(Programacion!BI$35:BI$41)*'2 Eval'!$G32)+IF(Programacion!BI$38="",0,Programacion!BI$38/SUM(Programacion!BI$35:BI$41)*'2 Eval'!$H32)+IF(Programacion!BI$39="",0,Programacion!BI$39/SUM(Programacion!BI$35:BI$41)*'2 Eval'!$I32)+IF(Programacion!BI$40="",0,Programacion!BI$40/SUM(Programacion!BI$35:BI$41)*'2 Eval'!$J32)+IF(Programacion!BI$41="",0,Programacion!BI$41/SUM(Programacion!BI$35:BI$41)*'2 Eval'!$K32))*SUM(Programacion!BI$35:BI$41)/SUM(Programacion!BI$28:BI$41)+IF('Res 1ªEval'!BK33="",0,'Res 1ªEval'!BK33*SUM(Programacion!BI$28:BI$34)/SUM(Programacion!BI$28:BI$41)))))</f>
        <v/>
      </c>
      <c r="BL33" s="270" t="str">
        <f>IF($C33="","",IF(SUM(Programacion!BJ$28:BJ$41)=0,"",IF(SUM(Programacion!BJ$35:BJ$41)=0,'Res 1ªEval'!BL33,(IF(Programacion!BJ$35="",0,Programacion!BJ$35/SUM(Programacion!BJ$35:BJ$41)*'2 Eval'!$E32)+IF(Programacion!BJ$36="",0,Programacion!BJ$36/SUM(Programacion!BJ$35:BJ$41)*'2 Eval'!$F32)+IF(Programacion!BJ$37="",0,Programacion!BJ$37/SUM(Programacion!BJ$35:BJ$41)*'2 Eval'!$G32)+IF(Programacion!BJ$38="",0,Programacion!BJ$38/SUM(Programacion!BJ$35:BJ$41)*'2 Eval'!$H32)+IF(Programacion!BJ$39="",0,Programacion!BJ$39/SUM(Programacion!BJ$35:BJ$41)*'2 Eval'!$I32)+IF(Programacion!BJ$40="",0,Programacion!BJ$40/SUM(Programacion!BJ$35:BJ$41)*'2 Eval'!$J32)+IF(Programacion!BJ$41="",0,Programacion!BJ$41/SUM(Programacion!BJ$35:BJ$41)*'2 Eval'!$K32))*SUM(Programacion!BJ$35:BJ$41)/SUM(Programacion!BJ$28:BJ$41)+IF('Res 1ªEval'!BL33="",0,'Res 1ªEval'!BL33*SUM(Programacion!BJ$28:BJ$34)/SUM(Programacion!BJ$28:BJ$41)))))</f>
        <v/>
      </c>
      <c r="BM33" s="270" t="str">
        <f>IF($C33="","",IF(SUM(Programacion!BK$28:BK$41)=0,"",IF(SUM(Programacion!BK$35:BK$41)=0,'Res 1ªEval'!BM33,(IF(Programacion!BK$35="",0,Programacion!BK$35/SUM(Programacion!BK$35:BK$41)*'2 Eval'!$E32)+IF(Programacion!BK$36="",0,Programacion!BK$36/SUM(Programacion!BK$35:BK$41)*'2 Eval'!$F32)+IF(Programacion!BK$37="",0,Programacion!BK$37/SUM(Programacion!BK$35:BK$41)*'2 Eval'!$G32)+IF(Programacion!BK$38="",0,Programacion!BK$38/SUM(Programacion!BK$35:BK$41)*'2 Eval'!$H32)+IF(Programacion!BK$39="",0,Programacion!BK$39/SUM(Programacion!BK$35:BK$41)*'2 Eval'!$I32)+IF(Programacion!BK$40="",0,Programacion!BK$40/SUM(Programacion!BK$35:BK$41)*'2 Eval'!$J32)+IF(Programacion!BK$41="",0,Programacion!BK$41/SUM(Programacion!BK$35:BK$41)*'2 Eval'!$K32))*SUM(Programacion!BK$35:BK$41)/SUM(Programacion!BK$28:BK$41)+IF('Res 1ªEval'!BM33="",0,'Res 1ªEval'!BM33*SUM(Programacion!BK$28:BK$34)/SUM(Programacion!BK$28:BK$41)))))</f>
        <v/>
      </c>
      <c r="BN33" s="270" t="str">
        <f>IF($C33="","",IF(SUM(Programacion!BL$28:BL$41)=0,"",IF(SUM(Programacion!BL$35:BL$41)=0,'Res 1ªEval'!BN33,(IF(Programacion!BL$35="",0,Programacion!BL$35/SUM(Programacion!BL$35:BL$41)*'2 Eval'!$E32)+IF(Programacion!BL$36="",0,Programacion!BL$36/SUM(Programacion!BL$35:BL$41)*'2 Eval'!$F32)+IF(Programacion!BL$37="",0,Programacion!BL$37/SUM(Programacion!BL$35:BL$41)*'2 Eval'!$G32)+IF(Programacion!BL$38="",0,Programacion!BL$38/SUM(Programacion!BL$35:BL$41)*'2 Eval'!$H32)+IF(Programacion!BL$39="",0,Programacion!BL$39/SUM(Programacion!BL$35:BL$41)*'2 Eval'!$I32)+IF(Programacion!BL$40="",0,Programacion!BL$40/SUM(Programacion!BL$35:BL$41)*'2 Eval'!$J32)+IF(Programacion!BL$41="",0,Programacion!BL$41/SUM(Programacion!BL$35:BL$41)*'2 Eval'!$K32))*SUM(Programacion!BL$35:BL$41)/SUM(Programacion!BL$28:BL$41)+IF('Res 1ªEval'!BN33="",0,'Res 1ªEval'!BN33*SUM(Programacion!BL$28:BL$34)/SUM(Programacion!BL$28:BL$41)))))</f>
        <v/>
      </c>
      <c r="BO33" s="270" t="str">
        <f>IF($C33="","",IF(SUM(Programacion!BM$28:BM$41)=0,"",IF(SUM(Programacion!BM$35:BM$41)=0,'Res 1ªEval'!BO33,(IF(Programacion!BM$35="",0,Programacion!BM$35/SUM(Programacion!BM$35:BM$41)*'2 Eval'!$E32)+IF(Programacion!BM$36="",0,Programacion!BM$36/SUM(Programacion!BM$35:BM$41)*'2 Eval'!$F32)+IF(Programacion!BM$37="",0,Programacion!BM$37/SUM(Programacion!BM$35:BM$41)*'2 Eval'!$G32)+IF(Programacion!BM$38="",0,Programacion!BM$38/SUM(Programacion!BM$35:BM$41)*'2 Eval'!$H32)+IF(Programacion!BM$39="",0,Programacion!BM$39/SUM(Programacion!BM$35:BM$41)*'2 Eval'!$I32)+IF(Programacion!BM$40="",0,Programacion!BM$40/SUM(Programacion!BM$35:BM$41)*'2 Eval'!$J32)+IF(Programacion!BM$41="",0,Programacion!BM$41/SUM(Programacion!BM$35:BM$41)*'2 Eval'!$K32))*SUM(Programacion!BM$35:BM$41)/SUM(Programacion!BM$28:BM$41)+IF('Res 1ªEval'!BO33="",0,'Res 1ªEval'!BO33*SUM(Programacion!BM$28:BM$34)/SUM(Programacion!BM$28:BM$41)))))</f>
        <v/>
      </c>
      <c r="BP33" s="270" t="str">
        <f>IF($C33="","",IF(SUM(Programacion!BN$28:BN$41)=0,"",IF(SUM(Programacion!BN$35:BN$41)=0,'Res 1ªEval'!BP33,(IF(Programacion!BN$35="",0,Programacion!BN$35/SUM(Programacion!BN$35:BN$41)*'2 Eval'!$E32)+IF(Programacion!BN$36="",0,Programacion!BN$36/SUM(Programacion!BN$35:BN$41)*'2 Eval'!$F32)+IF(Programacion!BN$37="",0,Programacion!BN$37/SUM(Programacion!BN$35:BN$41)*'2 Eval'!$G32)+IF(Programacion!BN$38="",0,Programacion!BN$38/SUM(Programacion!BN$35:BN$41)*'2 Eval'!$H32)+IF(Programacion!BN$39="",0,Programacion!BN$39/SUM(Programacion!BN$35:BN$41)*'2 Eval'!$I32)+IF(Programacion!BN$40="",0,Programacion!BN$40/SUM(Programacion!BN$35:BN$41)*'2 Eval'!$J32)+IF(Programacion!BN$41="",0,Programacion!BN$41/SUM(Programacion!BN$35:BN$41)*'2 Eval'!$K32))*SUM(Programacion!BN$35:BN$41)/SUM(Programacion!BN$28:BN$41)+IF('Res 1ªEval'!BP33="",0,'Res 1ªEval'!BP33*SUM(Programacion!BN$28:BN$34)/SUM(Programacion!BN$28:BN$41)))))</f>
        <v/>
      </c>
      <c r="BQ33" s="270" t="str">
        <f>IF($C33="","",IF(SUM(Programacion!BO$28:BO$41)=0,"",IF(SUM(Programacion!BO$35:BO$41)=0,'Res 1ªEval'!BQ33,(IF(Programacion!BO$35="",0,Programacion!BO$35/SUM(Programacion!BO$35:BO$41)*'2 Eval'!$E32)+IF(Programacion!BO$36="",0,Programacion!BO$36/SUM(Programacion!BO$35:BO$41)*'2 Eval'!$F32)+IF(Programacion!BO$37="",0,Programacion!BO$37/SUM(Programacion!BO$35:BO$41)*'2 Eval'!$G32)+IF(Programacion!BO$38="",0,Programacion!BO$38/SUM(Programacion!BO$35:BO$41)*'2 Eval'!$H32)+IF(Programacion!BO$39="",0,Programacion!BO$39/SUM(Programacion!BO$35:BO$41)*'2 Eval'!$I32)+IF(Programacion!BO$40="",0,Programacion!BO$40/SUM(Programacion!BO$35:BO$41)*'2 Eval'!$J32)+IF(Programacion!BO$41="",0,Programacion!BO$41/SUM(Programacion!BO$35:BO$41)*'2 Eval'!$K32))*SUM(Programacion!BO$35:BO$41)/SUM(Programacion!BO$28:BO$41)+IF('Res 1ªEval'!BQ33="",0,'Res 1ªEval'!BQ33*SUM(Programacion!BO$28:BO$34)/SUM(Programacion!BO$28:BO$41)))))</f>
        <v/>
      </c>
      <c r="BR33" s="270" t="str">
        <f>IF($C33="","",IF(SUM(Programacion!BP$28:BP$41)=0,"",IF(SUM(Programacion!BP$35:BP$41)=0,'Res 1ªEval'!BR33,(IF(Programacion!BP$35="",0,Programacion!BP$35/SUM(Programacion!BP$35:BP$41)*'2 Eval'!$E32)+IF(Programacion!BP$36="",0,Programacion!BP$36/SUM(Programacion!BP$35:BP$41)*'2 Eval'!$F32)+IF(Programacion!BP$37="",0,Programacion!BP$37/SUM(Programacion!BP$35:BP$41)*'2 Eval'!$G32)+IF(Programacion!BP$38="",0,Programacion!BP$38/SUM(Programacion!BP$35:BP$41)*'2 Eval'!$H32)+IF(Programacion!BP$39="",0,Programacion!BP$39/SUM(Programacion!BP$35:BP$41)*'2 Eval'!$I32)+IF(Programacion!BP$40="",0,Programacion!BP$40/SUM(Programacion!BP$35:BP$41)*'2 Eval'!$J32)+IF(Programacion!BP$41="",0,Programacion!BP$41/SUM(Programacion!BP$35:BP$41)*'2 Eval'!$K32))*SUM(Programacion!BP$35:BP$41)/SUM(Programacion!BP$28:BP$41)+IF('Res 1ªEval'!BR33="",0,'Res 1ªEval'!BR33*SUM(Programacion!BP$28:BP$34)/SUM(Programacion!BP$28:BP$41)))))</f>
        <v/>
      </c>
      <c r="BS33" s="270" t="str">
        <f>IF($C33="","",IF(SUM(Programacion!BQ$28:BQ$41)=0,"",IF(SUM(Programacion!BQ$35:BQ$41)=0,'Res 1ªEval'!BS33,(IF(Programacion!BQ$35="",0,Programacion!BQ$35/SUM(Programacion!BQ$35:BQ$41)*'2 Eval'!$E32)+IF(Programacion!BQ$36="",0,Programacion!BQ$36/SUM(Programacion!BQ$35:BQ$41)*'2 Eval'!$F32)+IF(Programacion!BQ$37="",0,Programacion!BQ$37/SUM(Programacion!BQ$35:BQ$41)*'2 Eval'!$G32)+IF(Programacion!BQ$38="",0,Programacion!BQ$38/SUM(Programacion!BQ$35:BQ$41)*'2 Eval'!$H32)+IF(Programacion!BQ$39="",0,Programacion!BQ$39/SUM(Programacion!BQ$35:BQ$41)*'2 Eval'!$I32)+IF(Programacion!BQ$40="",0,Programacion!BQ$40/SUM(Programacion!BQ$35:BQ$41)*'2 Eval'!$J32)+IF(Programacion!BQ$41="",0,Programacion!BQ$41/SUM(Programacion!BQ$35:BQ$41)*'2 Eval'!$K32))*SUM(Programacion!BQ$35:BQ$41)/SUM(Programacion!BQ$28:BQ$41)+IF('Res 1ªEval'!BS33="",0,'Res 1ªEval'!BS33*SUM(Programacion!BQ$28:BQ$34)/SUM(Programacion!BQ$28:BQ$41)))))</f>
        <v/>
      </c>
      <c r="BT33" s="270" t="str">
        <f>IF($C33="","",IF(SUM(Programacion!BR$28:BR$41)=0,"",IF(SUM(Programacion!BR$35:BR$41)=0,'Res 1ªEval'!BT33,(IF(Programacion!BR$35="",0,Programacion!BR$35/SUM(Programacion!BR$35:BR$41)*'2 Eval'!$E32)+IF(Programacion!BR$36="",0,Programacion!BR$36/SUM(Programacion!BR$35:BR$41)*'2 Eval'!$F32)+IF(Programacion!BR$37="",0,Programacion!BR$37/SUM(Programacion!BR$35:BR$41)*'2 Eval'!$G32)+IF(Programacion!BR$38="",0,Programacion!BR$38/SUM(Programacion!BR$35:BR$41)*'2 Eval'!$H32)+IF(Programacion!BR$39="",0,Programacion!BR$39/SUM(Programacion!BR$35:BR$41)*'2 Eval'!$I32)+IF(Programacion!BR$40="",0,Programacion!BR$40/SUM(Programacion!BR$35:BR$41)*'2 Eval'!$J32)+IF(Programacion!BR$41="",0,Programacion!BR$41/SUM(Programacion!BR$35:BR$41)*'2 Eval'!$K32))*SUM(Programacion!BR$35:BR$41)/SUM(Programacion!BR$28:BR$41)+IF('Res 1ªEval'!BT33="",0,'Res 1ªEval'!BT33*SUM(Programacion!BR$28:BR$34)/SUM(Programacion!BR$28:BR$41)))))</f>
        <v/>
      </c>
      <c r="BU33" s="270" t="str">
        <f>IF($C33="","",IF(SUM(Programacion!BS$28:BS$41)=0,"",IF(SUM(Programacion!BS$35:BS$41)=0,'Res 1ªEval'!BU33,(IF(Programacion!BS$35="",0,Programacion!BS$35/SUM(Programacion!BS$35:BS$41)*'2 Eval'!$E32)+IF(Programacion!BS$36="",0,Programacion!BS$36/SUM(Programacion!BS$35:BS$41)*'2 Eval'!$F32)+IF(Programacion!BS$37="",0,Programacion!BS$37/SUM(Programacion!BS$35:BS$41)*'2 Eval'!$G32)+IF(Programacion!BS$38="",0,Programacion!BS$38/SUM(Programacion!BS$35:BS$41)*'2 Eval'!$H32)+IF(Programacion!BS$39="",0,Programacion!BS$39/SUM(Programacion!BS$35:BS$41)*'2 Eval'!$I32)+IF(Programacion!BS$40="",0,Programacion!BS$40/SUM(Programacion!BS$35:BS$41)*'2 Eval'!$J32)+IF(Programacion!BS$41="",0,Programacion!BS$41/SUM(Programacion!BS$35:BS$41)*'2 Eval'!$K32))*SUM(Programacion!BS$35:BS$41)/SUM(Programacion!BS$28:BS$41)+IF('Res 1ªEval'!BU33="",0,'Res 1ªEval'!BU33*SUM(Programacion!BS$28:BS$34)/SUM(Programacion!BS$28:BS$41)))))</f>
        <v/>
      </c>
      <c r="BV33" s="270" t="str">
        <f>IF($C33="","",IF(SUM(Programacion!BT$28:BT$41)=0,"",IF(SUM(Programacion!BT$35:BT$41)=0,'Res 1ªEval'!BV33,(IF(Programacion!BT$35="",0,Programacion!BT$35/SUM(Programacion!BT$35:BT$41)*'2 Eval'!$E32)+IF(Programacion!BT$36="",0,Programacion!BT$36/SUM(Programacion!BT$35:BT$41)*'2 Eval'!$F32)+IF(Programacion!BT$37="",0,Programacion!BT$37/SUM(Programacion!BT$35:BT$41)*'2 Eval'!$G32)+IF(Programacion!BT$38="",0,Programacion!BT$38/SUM(Programacion!BT$35:BT$41)*'2 Eval'!$H32)+IF(Programacion!BT$39="",0,Programacion!BT$39/SUM(Programacion!BT$35:BT$41)*'2 Eval'!$I32)+IF(Programacion!BT$40="",0,Programacion!BT$40/SUM(Programacion!BT$35:BT$41)*'2 Eval'!$J32)+IF(Programacion!BT$41="",0,Programacion!BT$41/SUM(Programacion!BT$35:BT$41)*'2 Eval'!$K32))*SUM(Programacion!BT$35:BT$41)/SUM(Programacion!BT$28:BT$41)+IF('Res 1ªEval'!BV33="",0,'Res 1ªEval'!BV33*SUM(Programacion!BT$28:BT$34)/SUM(Programacion!BT$28:BT$41)))))</f>
        <v/>
      </c>
      <c r="BW33" s="270" t="str">
        <f>IF($C33="","",IF(SUM(Programacion!BU$28:BU$41)=0,"",IF(SUM(Programacion!BU$35:BU$41)=0,'Res 1ªEval'!BW33,(IF(Programacion!BU$35="",0,Programacion!BU$35/SUM(Programacion!BU$35:BU$41)*'2 Eval'!$E32)+IF(Programacion!BU$36="",0,Programacion!BU$36/SUM(Programacion!BU$35:BU$41)*'2 Eval'!$F32)+IF(Programacion!BU$37="",0,Programacion!BU$37/SUM(Programacion!BU$35:BU$41)*'2 Eval'!$G32)+IF(Programacion!BU$38="",0,Programacion!BU$38/SUM(Programacion!BU$35:BU$41)*'2 Eval'!$H32)+IF(Programacion!BU$39="",0,Programacion!BU$39/SUM(Programacion!BU$35:BU$41)*'2 Eval'!$I32)+IF(Programacion!BU$40="",0,Programacion!BU$40/SUM(Programacion!BU$35:BU$41)*'2 Eval'!$J32)+IF(Programacion!BU$41="",0,Programacion!BU$41/SUM(Programacion!BU$35:BU$41)*'2 Eval'!$K32))*SUM(Programacion!BU$35:BU$41)/SUM(Programacion!BU$28:BU$41)+IF('Res 1ªEval'!BW33="",0,'Res 1ªEval'!BW33*SUM(Programacion!BU$28:BU$34)/SUM(Programacion!BU$28:BU$41)))))</f>
        <v/>
      </c>
      <c r="BX33" s="270" t="str">
        <f>IF($C33="","",IF(SUM(Programacion!BV$28:BV$41)=0,"",IF(SUM(Programacion!BV$35:BV$41)=0,'Res 1ªEval'!BX33,(IF(Programacion!BV$35="",0,Programacion!BV$35/SUM(Programacion!BV$35:BV$41)*'2 Eval'!$E32)+IF(Programacion!BV$36="",0,Programacion!BV$36/SUM(Programacion!BV$35:BV$41)*'2 Eval'!$F32)+IF(Programacion!BV$37="",0,Programacion!BV$37/SUM(Programacion!BV$35:BV$41)*'2 Eval'!$G32)+IF(Programacion!BV$38="",0,Programacion!BV$38/SUM(Programacion!BV$35:BV$41)*'2 Eval'!$H32)+IF(Programacion!BV$39="",0,Programacion!BV$39/SUM(Programacion!BV$35:BV$41)*'2 Eval'!$I32)+IF(Programacion!BV$40="",0,Programacion!BV$40/SUM(Programacion!BV$35:BV$41)*'2 Eval'!$J32)+IF(Programacion!BV$41="",0,Programacion!BV$41/SUM(Programacion!BV$35:BV$41)*'2 Eval'!$K32))*SUM(Programacion!BV$35:BV$41)/SUM(Programacion!BV$28:BV$41)+IF('Res 1ªEval'!BX33="",0,'Res 1ªEval'!BX33*SUM(Programacion!BV$28:BV$34)/SUM(Programacion!BV$28:BV$41)))))</f>
        <v/>
      </c>
      <c r="BY33" s="270" t="str">
        <f>IF($C33="","",IF(SUM(Programacion!BW$28:BW$41)=0,"",IF(SUM(Programacion!BW$35:BW$41)=0,'Res 1ªEval'!BY33,(IF(Programacion!BW$35="",0,Programacion!BW$35/SUM(Programacion!BW$35:BW$41)*'2 Eval'!$E32)+IF(Programacion!BW$36="",0,Programacion!BW$36/SUM(Programacion!BW$35:BW$41)*'2 Eval'!$F32)+IF(Programacion!BW$37="",0,Programacion!BW$37/SUM(Programacion!BW$35:BW$41)*'2 Eval'!$G32)+IF(Programacion!BW$38="",0,Programacion!BW$38/SUM(Programacion!BW$35:BW$41)*'2 Eval'!$H32)+IF(Programacion!BW$39="",0,Programacion!BW$39/SUM(Programacion!BW$35:BW$41)*'2 Eval'!$I32)+IF(Programacion!BW$40="",0,Programacion!BW$40/SUM(Programacion!BW$35:BW$41)*'2 Eval'!$J32)+IF(Programacion!BW$41="",0,Programacion!BW$41/SUM(Programacion!BW$35:BW$41)*'2 Eval'!$K32))*SUM(Programacion!BW$35:BW$41)/SUM(Programacion!BW$28:BW$41)+IF('Res 1ªEval'!BY33="",0,'Res 1ªEval'!BY33*SUM(Programacion!BW$28:BW$34)/SUM(Programacion!BW$28:BW$41)))))</f>
        <v/>
      </c>
      <c r="BZ33" s="270" t="str">
        <f>IF($C33="","",IF(SUM(Programacion!BX$28:BX$41)=0,"",IF(SUM(Programacion!BX$35:BX$41)=0,'Res 1ªEval'!BZ33,(IF(Programacion!BX$35="",0,Programacion!BX$35/SUM(Programacion!BX$35:BX$41)*'2 Eval'!$E32)+IF(Programacion!BX$36="",0,Programacion!BX$36/SUM(Programacion!BX$35:BX$41)*'2 Eval'!$F32)+IF(Programacion!BX$37="",0,Programacion!BX$37/SUM(Programacion!BX$35:BX$41)*'2 Eval'!$G32)+IF(Programacion!BX$38="",0,Programacion!BX$38/SUM(Programacion!BX$35:BX$41)*'2 Eval'!$H32)+IF(Programacion!BX$39="",0,Programacion!BX$39/SUM(Programacion!BX$35:BX$41)*'2 Eval'!$I32)+IF(Programacion!BX$40="",0,Programacion!BX$40/SUM(Programacion!BX$35:BX$41)*'2 Eval'!$J32)+IF(Programacion!BX$41="",0,Programacion!BX$41/SUM(Programacion!BX$35:BX$41)*'2 Eval'!$K32))*SUM(Programacion!BX$35:BX$41)/SUM(Programacion!BX$28:BX$41)+IF('Res 1ªEval'!BZ33="",0,'Res 1ªEval'!BZ33*SUM(Programacion!BX$28:BX$34)/SUM(Programacion!BX$28:BX$41)))))</f>
        <v/>
      </c>
      <c r="CA33" s="270" t="str">
        <f>IF($C33="","",IF(SUM(Programacion!BY$28:BY$41)=0,"",IF(SUM(Programacion!BY$35:BY$41)=0,'Res 1ªEval'!CA33,(IF(Programacion!BY$35="",0,Programacion!BY$35/SUM(Programacion!BY$35:BY$41)*'2 Eval'!$E32)+IF(Programacion!BY$36="",0,Programacion!BY$36/SUM(Programacion!BY$35:BY$41)*'2 Eval'!$F32)+IF(Programacion!BY$37="",0,Programacion!BY$37/SUM(Programacion!BY$35:BY$41)*'2 Eval'!$G32)+IF(Programacion!BY$38="",0,Programacion!BY$38/SUM(Programacion!BY$35:BY$41)*'2 Eval'!$H32)+IF(Programacion!BY$39="",0,Programacion!BY$39/SUM(Programacion!BY$35:BY$41)*'2 Eval'!$I32)+IF(Programacion!BY$40="",0,Programacion!BY$40/SUM(Programacion!BY$35:BY$41)*'2 Eval'!$J32)+IF(Programacion!BY$41="",0,Programacion!BY$41/SUM(Programacion!BY$35:BY$41)*'2 Eval'!$K32))*SUM(Programacion!BY$35:BY$41)/SUM(Programacion!BY$28:BY$41)+IF('Res 1ªEval'!CA33="",0,'Res 1ªEval'!CA33*SUM(Programacion!BY$28:BY$34)/SUM(Programacion!BY$28:BY$41)))))</f>
        <v/>
      </c>
      <c r="CB33" s="270" t="str">
        <f>IF($C33="","",IF(SUM(Programacion!BZ$28:BZ$41)=0,"",IF(SUM(Programacion!BZ$35:BZ$41)=0,'Res 1ªEval'!CB33,(IF(Programacion!BZ$35="",0,Programacion!BZ$35/SUM(Programacion!BZ$35:BZ$41)*'2 Eval'!$E32)+IF(Programacion!BZ$36="",0,Programacion!BZ$36/SUM(Programacion!BZ$35:BZ$41)*'2 Eval'!$F32)+IF(Programacion!BZ$37="",0,Programacion!BZ$37/SUM(Programacion!BZ$35:BZ$41)*'2 Eval'!$G32)+IF(Programacion!BZ$38="",0,Programacion!BZ$38/SUM(Programacion!BZ$35:BZ$41)*'2 Eval'!$H32)+IF(Programacion!BZ$39="",0,Programacion!BZ$39/SUM(Programacion!BZ$35:BZ$41)*'2 Eval'!$I32)+IF(Programacion!BZ$40="",0,Programacion!BZ$40/SUM(Programacion!BZ$35:BZ$41)*'2 Eval'!$J32)+IF(Programacion!BZ$41="",0,Programacion!BZ$41/SUM(Programacion!BZ$35:BZ$41)*'2 Eval'!$K32))*SUM(Programacion!BZ$35:BZ$41)/SUM(Programacion!BZ$28:BZ$41)+IF('Res 1ªEval'!CB33="",0,'Res 1ªEval'!CB33*SUM(Programacion!BZ$28:BZ$34)/SUM(Programacion!BZ$28:BZ$41)))))</f>
        <v/>
      </c>
      <c r="CC33" s="270" t="str">
        <f>IF($C33="","",IF(SUM(Programacion!CA$28:CA$41)=0,"",IF(SUM(Programacion!CA$35:CA$41)=0,'Res 1ªEval'!CC33,(IF(Programacion!CA$35="",0,Programacion!CA$35/SUM(Programacion!CA$35:CA$41)*'2 Eval'!$E32)+IF(Programacion!CA$36="",0,Programacion!CA$36/SUM(Programacion!CA$35:CA$41)*'2 Eval'!$F32)+IF(Programacion!CA$37="",0,Programacion!CA$37/SUM(Programacion!CA$35:CA$41)*'2 Eval'!$G32)+IF(Programacion!CA$38="",0,Programacion!CA$38/SUM(Programacion!CA$35:CA$41)*'2 Eval'!$H32)+IF(Programacion!CA$39="",0,Programacion!CA$39/SUM(Programacion!CA$35:CA$41)*'2 Eval'!$I32)+IF(Programacion!CA$40="",0,Programacion!CA$40/SUM(Programacion!CA$35:CA$41)*'2 Eval'!$J32)+IF(Programacion!CA$41="",0,Programacion!CA$41/SUM(Programacion!CA$35:CA$41)*'2 Eval'!$K32))*SUM(Programacion!CA$35:CA$41)/SUM(Programacion!CA$28:CA$41)+IF('Res 1ªEval'!CC33="",0,'Res 1ªEval'!CC33*SUM(Programacion!CA$28:CA$34)/SUM(Programacion!CA$28:CA$41)))))</f>
        <v/>
      </c>
      <c r="CD33" s="270" t="str">
        <f>IF($C33="","",IF(SUM(Programacion!CB$28:CB$41)=0,"",IF(SUM(Programacion!CB$35:CB$41)=0,'Res 1ªEval'!CD33,(IF(Programacion!CB$35="",0,Programacion!CB$35/SUM(Programacion!CB$35:CB$41)*'2 Eval'!$E32)+IF(Programacion!CB$36="",0,Programacion!CB$36/SUM(Programacion!CB$35:CB$41)*'2 Eval'!$F32)+IF(Programacion!CB$37="",0,Programacion!CB$37/SUM(Programacion!CB$35:CB$41)*'2 Eval'!$G32)+IF(Programacion!CB$38="",0,Programacion!CB$38/SUM(Programacion!CB$35:CB$41)*'2 Eval'!$H32)+IF(Programacion!CB$39="",0,Programacion!CB$39/SUM(Programacion!CB$35:CB$41)*'2 Eval'!$I32)+IF(Programacion!CB$40="",0,Programacion!CB$40/SUM(Programacion!CB$35:CB$41)*'2 Eval'!$J32)+IF(Programacion!CB$41="",0,Programacion!CB$41/SUM(Programacion!CB$35:CB$41)*'2 Eval'!$K32))*SUM(Programacion!CB$35:CB$41)/SUM(Programacion!CB$28:CB$41)+IF('Res 1ªEval'!CD33="",0,'Res 1ªEval'!CD33*SUM(Programacion!CB$28:CB$34)/SUM(Programacion!CB$28:CB$41)))))</f>
        <v/>
      </c>
      <c r="CE33" s="270" t="str">
        <f>IF($C33="","",IF(SUM(Programacion!CC$28:CC$41)=0,"",IF(SUM(Programacion!CC$35:CC$41)=0,'Res 1ªEval'!CE33,(IF(Programacion!CC$35="",0,Programacion!CC$35/SUM(Programacion!CC$35:CC$41)*'2 Eval'!$E32)+IF(Programacion!CC$36="",0,Programacion!CC$36/SUM(Programacion!CC$35:CC$41)*'2 Eval'!$F32)+IF(Programacion!CC$37="",0,Programacion!CC$37/SUM(Programacion!CC$35:CC$41)*'2 Eval'!$G32)+IF(Programacion!CC$38="",0,Programacion!CC$38/SUM(Programacion!CC$35:CC$41)*'2 Eval'!$H32)+IF(Programacion!CC$39="",0,Programacion!CC$39/SUM(Programacion!CC$35:CC$41)*'2 Eval'!$I32)+IF(Programacion!CC$40="",0,Programacion!CC$40/SUM(Programacion!CC$35:CC$41)*'2 Eval'!$J32)+IF(Programacion!CC$41="",0,Programacion!CC$41/SUM(Programacion!CC$35:CC$41)*'2 Eval'!$K32))*SUM(Programacion!CC$35:CC$41)/SUM(Programacion!CC$28:CC$41)+IF('Res 1ªEval'!CE33="",0,'Res 1ªEval'!CE33*SUM(Programacion!CC$28:CC$34)/SUM(Programacion!CC$28:CC$41)))))</f>
        <v/>
      </c>
      <c r="CF33" s="270" t="str">
        <f>IF($C33="","",IF(SUM(Programacion!CD$28:CD$41)=0,"",IF(SUM(Programacion!CD$35:CD$41)=0,'Res 1ªEval'!CF33,(IF(Programacion!CD$35="",0,Programacion!CD$35/SUM(Programacion!CD$35:CD$41)*'2 Eval'!$E32)+IF(Programacion!CD$36="",0,Programacion!CD$36/SUM(Programacion!CD$35:CD$41)*'2 Eval'!$F32)+IF(Programacion!CD$37="",0,Programacion!CD$37/SUM(Programacion!CD$35:CD$41)*'2 Eval'!$G32)+IF(Programacion!CD$38="",0,Programacion!CD$38/SUM(Programacion!CD$35:CD$41)*'2 Eval'!$H32)+IF(Programacion!CD$39="",0,Programacion!CD$39/SUM(Programacion!CD$35:CD$41)*'2 Eval'!$I32)+IF(Programacion!CD$40="",0,Programacion!CD$40/SUM(Programacion!CD$35:CD$41)*'2 Eval'!$J32)+IF(Programacion!CD$41="",0,Programacion!CD$41/SUM(Programacion!CD$35:CD$41)*'2 Eval'!$K32))*SUM(Programacion!CD$35:CD$41)/SUM(Programacion!CD$28:CD$41)+IF('Res 1ªEval'!CF33="",0,'Res 1ªEval'!CF33*SUM(Programacion!CD$28:CD$34)/SUM(Programacion!CD$28:CD$41)))))</f>
        <v/>
      </c>
      <c r="CG33" s="270" t="str">
        <f>IF($C33="","",IF(SUM(Programacion!CE$28:CE$41)=0,"",IF(SUM(Programacion!CE$35:CE$41)=0,'Res 1ªEval'!CG33,(IF(Programacion!CE$35="",0,Programacion!CE$35/SUM(Programacion!CE$35:CE$41)*'2 Eval'!$E32)+IF(Programacion!CE$36="",0,Programacion!CE$36/SUM(Programacion!CE$35:CE$41)*'2 Eval'!$F32)+IF(Programacion!CE$37="",0,Programacion!CE$37/SUM(Programacion!CE$35:CE$41)*'2 Eval'!$G32)+IF(Programacion!CE$38="",0,Programacion!CE$38/SUM(Programacion!CE$35:CE$41)*'2 Eval'!$H32)+IF(Programacion!CE$39="",0,Programacion!CE$39/SUM(Programacion!CE$35:CE$41)*'2 Eval'!$I32)+IF(Programacion!CE$40="",0,Programacion!CE$40/SUM(Programacion!CE$35:CE$41)*'2 Eval'!$J32)+IF(Programacion!CE$41="",0,Programacion!CE$41/SUM(Programacion!CE$35:CE$41)*'2 Eval'!$K32))*SUM(Programacion!CE$35:CE$41)/SUM(Programacion!CE$28:CE$41)+IF('Res 1ªEval'!CG33="",0,'Res 1ªEval'!CG33*SUM(Programacion!CE$28:CE$34)/SUM(Programacion!CE$28:CE$41)))))</f>
        <v/>
      </c>
      <c r="CH33" s="270" t="str">
        <f>IF($C33="","",IF(SUM(Programacion!CF$28:CF$41)=0,"",IF(SUM(Programacion!CF$35:CF$41)=0,'Res 1ªEval'!CH33,(IF(Programacion!CF$35="",0,Programacion!CF$35/SUM(Programacion!CF$35:CF$41)*'2 Eval'!$E32)+IF(Programacion!CF$36="",0,Programacion!CF$36/SUM(Programacion!CF$35:CF$41)*'2 Eval'!$F32)+IF(Programacion!CF$37="",0,Programacion!CF$37/SUM(Programacion!CF$35:CF$41)*'2 Eval'!$G32)+IF(Programacion!CF$38="",0,Programacion!CF$38/SUM(Programacion!CF$35:CF$41)*'2 Eval'!$H32)+IF(Programacion!CF$39="",0,Programacion!CF$39/SUM(Programacion!CF$35:CF$41)*'2 Eval'!$I32)+IF(Programacion!CF$40="",0,Programacion!CF$40/SUM(Programacion!CF$35:CF$41)*'2 Eval'!$J32)+IF(Programacion!CF$41="",0,Programacion!CF$41/SUM(Programacion!CF$35:CF$41)*'2 Eval'!$K32))*SUM(Programacion!CF$35:CF$41)/SUM(Programacion!CF$28:CF$41)+IF('Res 1ªEval'!CH33="",0,'Res 1ªEval'!CH33*SUM(Programacion!CF$28:CF$34)/SUM(Programacion!CF$28:CF$41)))))</f>
        <v/>
      </c>
      <c r="CI33" s="270" t="str">
        <f>IF($C33="","",IF(SUM(Programacion!CG$28:CG$41)=0,"",IF(SUM(Programacion!CG$35:CG$41)=0,'Res 1ªEval'!CI33,(IF(Programacion!CG$35="",0,Programacion!CG$35/SUM(Programacion!CG$35:CG$41)*'2 Eval'!$E32)+IF(Programacion!CG$36="",0,Programacion!CG$36/SUM(Programacion!CG$35:CG$41)*'2 Eval'!$F32)+IF(Programacion!CG$37="",0,Programacion!CG$37/SUM(Programacion!CG$35:CG$41)*'2 Eval'!$G32)+IF(Programacion!CG$38="",0,Programacion!CG$38/SUM(Programacion!CG$35:CG$41)*'2 Eval'!$H32)+IF(Programacion!CG$39="",0,Programacion!CG$39/SUM(Programacion!CG$35:CG$41)*'2 Eval'!$I32)+IF(Programacion!CG$40="",0,Programacion!CG$40/SUM(Programacion!CG$35:CG$41)*'2 Eval'!$J32)+IF(Programacion!CG$41="",0,Programacion!CG$41/SUM(Programacion!CG$35:CG$41)*'2 Eval'!$K32))*SUM(Programacion!CG$35:CG$41)/SUM(Programacion!CG$28:CG$41)+IF('Res 1ªEval'!CI33="",0,'Res 1ªEval'!CI33*SUM(Programacion!CG$28:CG$34)/SUM(Programacion!CG$28:CG$41)))))</f>
        <v/>
      </c>
      <c r="CJ33" s="270" t="str">
        <f>IF($C33="","",IF(SUM(Programacion!CH$28:CH$41)=0,"",IF(SUM(Programacion!CH$35:CH$41)=0,'Res 1ªEval'!CJ33,(IF(Programacion!CH$35="",0,Programacion!CH$35/SUM(Programacion!CH$35:CH$41)*'2 Eval'!$E32)+IF(Programacion!CH$36="",0,Programacion!CH$36/SUM(Programacion!CH$35:CH$41)*'2 Eval'!$F32)+IF(Programacion!CH$37="",0,Programacion!CH$37/SUM(Programacion!CH$35:CH$41)*'2 Eval'!$G32)+IF(Programacion!CH$38="",0,Programacion!CH$38/SUM(Programacion!CH$35:CH$41)*'2 Eval'!$H32)+IF(Programacion!CH$39="",0,Programacion!CH$39/SUM(Programacion!CH$35:CH$41)*'2 Eval'!$I32)+IF(Programacion!CH$40="",0,Programacion!CH$40/SUM(Programacion!CH$35:CH$41)*'2 Eval'!$J32)+IF(Programacion!CH$41="",0,Programacion!CH$41/SUM(Programacion!CH$35:CH$41)*'2 Eval'!$K32))*SUM(Programacion!CH$35:CH$41)/SUM(Programacion!CH$28:CH$41)+IF('Res 1ªEval'!CJ33="",0,'Res 1ªEval'!CJ33*SUM(Programacion!CH$28:CH$34)/SUM(Programacion!CH$28:CH$41)))))</f>
        <v/>
      </c>
      <c r="CK33" s="270" t="str">
        <f>IF($C33="","",IF(SUM(Programacion!CI$28:CI$41)=0,"",IF(SUM(Programacion!CI$35:CI$41)=0,'Res 1ªEval'!CK33,(IF(Programacion!CI$35="",0,Programacion!CI$35/SUM(Programacion!CI$35:CI$41)*'2 Eval'!$E32)+IF(Programacion!CI$36="",0,Programacion!CI$36/SUM(Programacion!CI$35:CI$41)*'2 Eval'!$F32)+IF(Programacion!CI$37="",0,Programacion!CI$37/SUM(Programacion!CI$35:CI$41)*'2 Eval'!$G32)+IF(Programacion!CI$38="",0,Programacion!CI$38/SUM(Programacion!CI$35:CI$41)*'2 Eval'!$H32)+IF(Programacion!CI$39="",0,Programacion!CI$39/SUM(Programacion!CI$35:CI$41)*'2 Eval'!$I32)+IF(Programacion!CI$40="",0,Programacion!CI$40/SUM(Programacion!CI$35:CI$41)*'2 Eval'!$J32)+IF(Programacion!CI$41="",0,Programacion!CI$41/SUM(Programacion!CI$35:CI$41)*'2 Eval'!$K32))*SUM(Programacion!CI$35:CI$41)/SUM(Programacion!CI$28:CI$41)+IF('Res 1ªEval'!CK33="",0,'Res 1ªEval'!CK33*SUM(Programacion!CI$28:CI$34)/SUM(Programacion!CI$28:CI$41)))))</f>
        <v/>
      </c>
      <c r="CL33" s="270" t="str">
        <f>IF($C33="","",IF(SUM(Programacion!CJ$28:CJ$41)=0,"",IF(SUM(Programacion!CJ$35:CJ$41)=0,'Res 1ªEval'!CL33,(IF(Programacion!CJ$35="",0,Programacion!CJ$35/SUM(Programacion!CJ$35:CJ$41)*'2 Eval'!$E32)+IF(Programacion!CJ$36="",0,Programacion!CJ$36/SUM(Programacion!CJ$35:CJ$41)*'2 Eval'!$F32)+IF(Programacion!CJ$37="",0,Programacion!CJ$37/SUM(Programacion!CJ$35:CJ$41)*'2 Eval'!$G32)+IF(Programacion!CJ$38="",0,Programacion!CJ$38/SUM(Programacion!CJ$35:CJ$41)*'2 Eval'!$H32)+IF(Programacion!CJ$39="",0,Programacion!CJ$39/SUM(Programacion!CJ$35:CJ$41)*'2 Eval'!$I32)+IF(Programacion!CJ$40="",0,Programacion!CJ$40/SUM(Programacion!CJ$35:CJ$41)*'2 Eval'!$J32)+IF(Programacion!CJ$41="",0,Programacion!CJ$41/SUM(Programacion!CJ$35:CJ$41)*'2 Eval'!$K32))*SUM(Programacion!CJ$35:CJ$41)/SUM(Programacion!CJ$28:CJ$41)+IF('Res 1ªEval'!CL33="",0,'Res 1ªEval'!CL33*SUM(Programacion!CJ$28:CJ$34)/SUM(Programacion!CJ$28:CJ$41)))))</f>
        <v/>
      </c>
      <c r="CM33" s="270" t="str">
        <f>IF($C33="","",IF(SUM(Programacion!CK$28:CK$41)=0,"",IF(SUM(Programacion!CK$35:CK$41)=0,'Res 1ªEval'!CM33,(IF(Programacion!CK$35="",0,Programacion!CK$35/SUM(Programacion!CK$35:CK$41)*'2 Eval'!$E32)+IF(Programacion!CK$36="",0,Programacion!CK$36/SUM(Programacion!CK$35:CK$41)*'2 Eval'!$F32)+IF(Programacion!CK$37="",0,Programacion!CK$37/SUM(Programacion!CK$35:CK$41)*'2 Eval'!$G32)+IF(Programacion!CK$38="",0,Programacion!CK$38/SUM(Programacion!CK$35:CK$41)*'2 Eval'!$H32)+IF(Programacion!CK$39="",0,Programacion!CK$39/SUM(Programacion!CK$35:CK$41)*'2 Eval'!$I32)+IF(Programacion!CK$40="",0,Programacion!CK$40/SUM(Programacion!CK$35:CK$41)*'2 Eval'!$J32)+IF(Programacion!CK$41="",0,Programacion!CK$41/SUM(Programacion!CK$35:CK$41)*'2 Eval'!$K32))*SUM(Programacion!CK$35:CK$41)/SUM(Programacion!CK$28:CK$41)+IF('Res 1ªEval'!CM33="",0,'Res 1ªEval'!CM33*SUM(Programacion!CK$28:CK$34)/SUM(Programacion!CK$28:CK$41)))))</f>
        <v/>
      </c>
      <c r="CN33" s="270" t="str">
        <f>IF($C33="","",IF(SUM(Programacion!CL$28:CL$41)=0,"",IF(SUM(Programacion!CL$35:CL$41)=0,'Res 1ªEval'!CN33,(IF(Programacion!CL$35="",0,Programacion!CL$35/SUM(Programacion!CL$35:CL$41)*'2 Eval'!$E32)+IF(Programacion!CL$36="",0,Programacion!CL$36/SUM(Programacion!CL$35:CL$41)*'2 Eval'!$F32)+IF(Programacion!CL$37="",0,Programacion!CL$37/SUM(Programacion!CL$35:CL$41)*'2 Eval'!$G32)+IF(Programacion!CL$38="",0,Programacion!CL$38/SUM(Programacion!CL$35:CL$41)*'2 Eval'!$H32)+IF(Programacion!CL$39="",0,Programacion!CL$39/SUM(Programacion!CL$35:CL$41)*'2 Eval'!$I32)+IF(Programacion!CL$40="",0,Programacion!CL$40/SUM(Programacion!CL$35:CL$41)*'2 Eval'!$J32)+IF(Programacion!CL$41="",0,Programacion!CL$41/SUM(Programacion!CL$35:CL$41)*'2 Eval'!$K32))*SUM(Programacion!CL$35:CL$41)/SUM(Programacion!CL$28:CL$41)+IF('Res 1ªEval'!CN33="",0,'Res 1ªEval'!CN33*SUM(Programacion!CL$28:CL$34)/SUM(Programacion!CL$28:CL$41)))))</f>
        <v/>
      </c>
      <c r="CO33" s="270" t="str">
        <f>IF($C33="","",IF(SUM(Programacion!CM$28:CM$41)=0,"",IF(SUM(Programacion!CM$35:CM$41)=0,'Res 1ªEval'!CO33,(IF(Programacion!CM$35="",0,Programacion!CM$35/SUM(Programacion!CM$35:CM$41)*'2 Eval'!$E32)+IF(Programacion!CM$36="",0,Programacion!CM$36/SUM(Programacion!CM$35:CM$41)*'2 Eval'!$F32)+IF(Programacion!CM$37="",0,Programacion!CM$37/SUM(Programacion!CM$35:CM$41)*'2 Eval'!$G32)+IF(Programacion!CM$38="",0,Programacion!CM$38/SUM(Programacion!CM$35:CM$41)*'2 Eval'!$H32)+IF(Programacion!CM$39="",0,Programacion!CM$39/SUM(Programacion!CM$35:CM$41)*'2 Eval'!$I32)+IF(Programacion!CM$40="",0,Programacion!CM$40/SUM(Programacion!CM$35:CM$41)*'2 Eval'!$J32)+IF(Programacion!CM$41="",0,Programacion!CM$41/SUM(Programacion!CM$35:CM$41)*'2 Eval'!$K32))*SUM(Programacion!CM$35:CM$41)/SUM(Programacion!CM$28:CM$41)+IF('Res 1ªEval'!CO33="",0,'Res 1ªEval'!CO33*SUM(Programacion!CM$28:CM$34)/SUM(Programacion!CM$28:CM$41)))))</f>
        <v/>
      </c>
      <c r="CP33" s="270" t="str">
        <f>IF($C33="","",IF(SUM(Programacion!CN$28:CN$41)=0,"",IF(SUM(Programacion!CN$35:CN$41)=0,'Res 1ªEval'!CP33,(IF(Programacion!CN$35="",0,Programacion!CN$35/SUM(Programacion!CN$35:CN$41)*'2 Eval'!$E32)+IF(Programacion!CN$36="",0,Programacion!CN$36/SUM(Programacion!CN$35:CN$41)*'2 Eval'!$F32)+IF(Programacion!CN$37="",0,Programacion!CN$37/SUM(Programacion!CN$35:CN$41)*'2 Eval'!$G32)+IF(Programacion!CN$38="",0,Programacion!CN$38/SUM(Programacion!CN$35:CN$41)*'2 Eval'!$H32)+IF(Programacion!CN$39="",0,Programacion!CN$39/SUM(Programacion!CN$35:CN$41)*'2 Eval'!$I32)+IF(Programacion!CN$40="",0,Programacion!CN$40/SUM(Programacion!CN$35:CN$41)*'2 Eval'!$J32)+IF(Programacion!CN$41="",0,Programacion!CN$41/SUM(Programacion!CN$35:CN$41)*'2 Eval'!$K32))*SUM(Programacion!CN$35:CN$41)/SUM(Programacion!CN$28:CN$41)+IF('Res 1ªEval'!CP33="",0,'Res 1ªEval'!CP33*SUM(Programacion!CN$28:CN$34)/SUM(Programacion!CN$28:CN$41)))))</f>
        <v/>
      </c>
      <c r="CQ33" s="270" t="str">
        <f>IF($C33="","",IF(SUM(Programacion!CO$28:CO$41)=0,"",IF(SUM(Programacion!CO$35:CO$41)=0,'Res 1ªEval'!CQ33,(IF(Programacion!CO$35="",0,Programacion!CO$35/SUM(Programacion!CO$35:CO$41)*'2 Eval'!$E32)+IF(Programacion!CO$36="",0,Programacion!CO$36/SUM(Programacion!CO$35:CO$41)*'2 Eval'!$F32)+IF(Programacion!CO$37="",0,Programacion!CO$37/SUM(Programacion!CO$35:CO$41)*'2 Eval'!$G32)+IF(Programacion!CO$38="",0,Programacion!CO$38/SUM(Programacion!CO$35:CO$41)*'2 Eval'!$H32)+IF(Programacion!CO$39="",0,Programacion!CO$39/SUM(Programacion!CO$35:CO$41)*'2 Eval'!$I32)+IF(Programacion!CO$40="",0,Programacion!CO$40/SUM(Programacion!CO$35:CO$41)*'2 Eval'!$J32)+IF(Programacion!CO$41="",0,Programacion!CO$41/SUM(Programacion!CO$35:CO$41)*'2 Eval'!$K32))*SUM(Programacion!CO$35:CO$41)/SUM(Programacion!CO$28:CO$41)+IF('Res 1ªEval'!CQ33="",0,'Res 1ªEval'!CQ33*SUM(Programacion!CO$28:CO$34)/SUM(Programacion!CO$28:CO$41)))))</f>
        <v/>
      </c>
      <c r="CR33" s="270" t="str">
        <f>IF($C33="","",IF(SUM(Programacion!CP$28:CP$41)=0,"",IF(SUM(Programacion!CP$35:CP$41)=0,'Res 1ªEval'!CR33,(IF(Programacion!CP$35="",0,Programacion!CP$35/SUM(Programacion!CP$35:CP$41)*'2 Eval'!$E32)+IF(Programacion!CP$36="",0,Programacion!CP$36/SUM(Programacion!CP$35:CP$41)*'2 Eval'!$F32)+IF(Programacion!CP$37="",0,Programacion!CP$37/SUM(Programacion!CP$35:CP$41)*'2 Eval'!$G32)+IF(Programacion!CP$38="",0,Programacion!CP$38/SUM(Programacion!CP$35:CP$41)*'2 Eval'!$H32)+IF(Programacion!CP$39="",0,Programacion!CP$39/SUM(Programacion!CP$35:CP$41)*'2 Eval'!$I32)+IF(Programacion!CP$40="",0,Programacion!CP$40/SUM(Programacion!CP$35:CP$41)*'2 Eval'!$J32)+IF(Programacion!CP$41="",0,Programacion!CP$41/SUM(Programacion!CP$35:CP$41)*'2 Eval'!$K32))*SUM(Programacion!CP$35:CP$41)/SUM(Programacion!CP$28:CP$41)+IF('Res 1ªEval'!CR33="",0,'Res 1ªEval'!CR33*SUM(Programacion!CP$28:CP$34)/SUM(Programacion!CP$28:CP$41)))))</f>
        <v/>
      </c>
      <c r="CS33" s="270" t="str">
        <f>IF($C33="","",IF(SUM(Programacion!CQ$28:CQ$41)=0,"",IF(SUM(Programacion!CQ$35:CQ$41)=0,'Res 1ªEval'!CS33,(IF(Programacion!CQ$35="",0,Programacion!CQ$35/SUM(Programacion!CQ$35:CQ$41)*'2 Eval'!$E32)+IF(Programacion!CQ$36="",0,Programacion!CQ$36/SUM(Programacion!CQ$35:CQ$41)*'2 Eval'!$F32)+IF(Programacion!CQ$37="",0,Programacion!CQ$37/SUM(Programacion!CQ$35:CQ$41)*'2 Eval'!$G32)+IF(Programacion!CQ$38="",0,Programacion!CQ$38/SUM(Programacion!CQ$35:CQ$41)*'2 Eval'!$H32)+IF(Programacion!CQ$39="",0,Programacion!CQ$39/SUM(Programacion!CQ$35:CQ$41)*'2 Eval'!$I32)+IF(Programacion!CQ$40="",0,Programacion!CQ$40/SUM(Programacion!CQ$35:CQ$41)*'2 Eval'!$J32)+IF(Programacion!CQ$41="",0,Programacion!CQ$41/SUM(Programacion!CQ$35:CQ$41)*'2 Eval'!$K32))*SUM(Programacion!CQ$35:CQ$41)/SUM(Programacion!CQ$28:CQ$41)+IF('Res 1ªEval'!CS33="",0,'Res 1ªEval'!CS33*SUM(Programacion!CQ$28:CQ$34)/SUM(Programacion!CQ$28:CQ$41)))))</f>
        <v/>
      </c>
      <c r="CT33" s="270" t="str">
        <f>IF($C33="","",IF(SUM(Programacion!CR$28:CR$41)=0,"",IF(SUM(Programacion!CR$35:CR$41)=0,'Res 1ªEval'!CT33,(IF(Programacion!CR$35="",0,Programacion!CR$35/SUM(Programacion!CR$35:CR$41)*'2 Eval'!$E32)+IF(Programacion!CR$36="",0,Programacion!CR$36/SUM(Programacion!CR$35:CR$41)*'2 Eval'!$F32)+IF(Programacion!CR$37="",0,Programacion!CR$37/SUM(Programacion!CR$35:CR$41)*'2 Eval'!$G32)+IF(Programacion!CR$38="",0,Programacion!CR$38/SUM(Programacion!CR$35:CR$41)*'2 Eval'!$H32)+IF(Programacion!CR$39="",0,Programacion!CR$39/SUM(Programacion!CR$35:CR$41)*'2 Eval'!$I32)+IF(Programacion!CR$40="",0,Programacion!CR$40/SUM(Programacion!CR$35:CR$41)*'2 Eval'!$J32)+IF(Programacion!CR$41="",0,Programacion!CR$41/SUM(Programacion!CR$35:CR$41)*'2 Eval'!$K32))*SUM(Programacion!CR$35:CR$41)/SUM(Programacion!CR$28:CR$41)+IF('Res 1ªEval'!CT33="",0,'Res 1ªEval'!CT33*SUM(Programacion!CR$28:CR$34)/SUM(Programacion!CR$28:CR$41)))))</f>
        <v/>
      </c>
      <c r="CU33" s="270" t="str">
        <f>IF($C33="","",IF(SUM(Programacion!CS$28:CS$41)=0,"",IF(SUM(Programacion!CS$35:CS$41)=0,'Res 1ªEval'!CU33,(IF(Programacion!CS$35="",0,Programacion!CS$35/SUM(Programacion!CS$35:CS$41)*'2 Eval'!$E32)+IF(Programacion!CS$36="",0,Programacion!CS$36/SUM(Programacion!CS$35:CS$41)*'2 Eval'!$F32)+IF(Programacion!CS$37="",0,Programacion!CS$37/SUM(Programacion!CS$35:CS$41)*'2 Eval'!$G32)+IF(Programacion!CS$38="",0,Programacion!CS$38/SUM(Programacion!CS$35:CS$41)*'2 Eval'!$H32)+IF(Programacion!CS$39="",0,Programacion!CS$39/SUM(Programacion!CS$35:CS$41)*'2 Eval'!$I32)+IF(Programacion!CS$40="",0,Programacion!CS$40/SUM(Programacion!CS$35:CS$41)*'2 Eval'!$J32)+IF(Programacion!CS$41="",0,Programacion!CS$41/SUM(Programacion!CS$35:CS$41)*'2 Eval'!$K32))*SUM(Programacion!CS$35:CS$41)/SUM(Programacion!CS$28:CS$41)+IF('Res 1ªEval'!CU33="",0,'Res 1ªEval'!CU33*SUM(Programacion!CS$28:CS$34)/SUM(Programacion!CS$28:CS$41)))))</f>
        <v/>
      </c>
      <c r="CV33" s="270" t="str">
        <f>IF($C33="","",IF(SUM(Programacion!CT$28:CT$41)=0,"",IF(SUM(Programacion!CT$35:CT$41)=0,'Res 1ªEval'!CV33,(IF(Programacion!CT$35="",0,Programacion!CT$35/SUM(Programacion!CT$35:CT$41)*'2 Eval'!$E32)+IF(Programacion!CT$36="",0,Programacion!CT$36/SUM(Programacion!CT$35:CT$41)*'2 Eval'!$F32)+IF(Programacion!CT$37="",0,Programacion!CT$37/SUM(Programacion!CT$35:CT$41)*'2 Eval'!$G32)+IF(Programacion!CT$38="",0,Programacion!CT$38/SUM(Programacion!CT$35:CT$41)*'2 Eval'!$H32)+IF(Programacion!CT$39="",0,Programacion!CT$39/SUM(Programacion!CT$35:CT$41)*'2 Eval'!$I32)+IF(Programacion!CT$40="",0,Programacion!CT$40/SUM(Programacion!CT$35:CT$41)*'2 Eval'!$J32)+IF(Programacion!CT$41="",0,Programacion!CT$41/SUM(Programacion!CT$35:CT$41)*'2 Eval'!$K32))*SUM(Programacion!CT$35:CT$41)/SUM(Programacion!CT$28:CT$41)+IF('Res 1ªEval'!CV33="",0,'Res 1ªEval'!CV33*SUM(Programacion!CT$28:CT$34)/SUM(Programacion!CT$28:CT$41)))))</f>
        <v/>
      </c>
      <c r="CW33" s="270" t="str">
        <f>IF($C33="","",IF(SUM(Programacion!CU$28:CU$41)=0,"",IF(SUM(Programacion!CU$35:CU$41)=0,'Res 1ªEval'!CW33,(IF(Programacion!CU$35="",0,Programacion!CU$35/SUM(Programacion!CU$35:CU$41)*'2 Eval'!$E32)+IF(Programacion!CU$36="",0,Programacion!CU$36/SUM(Programacion!CU$35:CU$41)*'2 Eval'!$F32)+IF(Programacion!CU$37="",0,Programacion!CU$37/SUM(Programacion!CU$35:CU$41)*'2 Eval'!$G32)+IF(Programacion!CU$38="",0,Programacion!CU$38/SUM(Programacion!CU$35:CU$41)*'2 Eval'!$H32)+IF(Programacion!CU$39="",0,Programacion!CU$39/SUM(Programacion!CU$35:CU$41)*'2 Eval'!$I32)+IF(Programacion!CU$40="",0,Programacion!CU$40/SUM(Programacion!CU$35:CU$41)*'2 Eval'!$J32)+IF(Programacion!CU$41="",0,Programacion!CU$41/SUM(Programacion!CU$35:CU$41)*'2 Eval'!$K32))*SUM(Programacion!CU$35:CU$41)/SUM(Programacion!CU$28:CU$41)+IF('Res 1ªEval'!CW33="",0,'Res 1ªEval'!CW33*SUM(Programacion!CU$28:CU$34)/SUM(Programacion!CU$28:CU$41)))))</f>
        <v/>
      </c>
      <c r="CX33" s="270" t="str">
        <f>IF($C33="","",IF(SUM(Programacion!CV$28:CV$41)=0,"",IF(SUM(Programacion!CV$35:CV$41)=0,'Res 1ªEval'!CX33,(IF(Programacion!CV$35="",0,Programacion!CV$35/SUM(Programacion!CV$35:CV$41)*'2 Eval'!$E32)+IF(Programacion!CV$36="",0,Programacion!CV$36/SUM(Programacion!CV$35:CV$41)*'2 Eval'!$F32)+IF(Programacion!CV$37="",0,Programacion!CV$37/SUM(Programacion!CV$35:CV$41)*'2 Eval'!$G32)+IF(Programacion!CV$38="",0,Programacion!CV$38/SUM(Programacion!CV$35:CV$41)*'2 Eval'!$H32)+IF(Programacion!CV$39="",0,Programacion!CV$39/SUM(Programacion!CV$35:CV$41)*'2 Eval'!$I32)+IF(Programacion!CV$40="",0,Programacion!CV$40/SUM(Programacion!CV$35:CV$41)*'2 Eval'!$J32)+IF(Programacion!CV$41="",0,Programacion!CV$41/SUM(Programacion!CV$35:CV$41)*'2 Eval'!$K32))*SUM(Programacion!CV$35:CV$41)/SUM(Programacion!CV$28:CV$41)+IF('Res 1ªEval'!CX33="",0,'Res 1ªEval'!CX33*SUM(Programacion!CV$28:CV$34)/SUM(Programacion!CV$28:CV$41)))))</f>
        <v/>
      </c>
      <c r="CY33" s="270" t="str">
        <f>IF($C33="","",IF(SUM(Programacion!CW$28:CW$41)=0,"",IF(SUM(Programacion!CW$35:CW$41)=0,'Res 1ªEval'!CY33,(IF(Programacion!CW$35="",0,Programacion!CW$35/SUM(Programacion!CW$35:CW$41)*'2 Eval'!$E32)+IF(Programacion!CW$36="",0,Programacion!CW$36/SUM(Programacion!CW$35:CW$41)*'2 Eval'!$F32)+IF(Programacion!CW$37="",0,Programacion!CW$37/SUM(Programacion!CW$35:CW$41)*'2 Eval'!$G32)+IF(Programacion!CW$38="",0,Programacion!CW$38/SUM(Programacion!CW$35:CW$41)*'2 Eval'!$H32)+IF(Programacion!CW$39="",0,Programacion!CW$39/SUM(Programacion!CW$35:CW$41)*'2 Eval'!$I32)+IF(Programacion!CW$40="",0,Programacion!CW$40/SUM(Programacion!CW$35:CW$41)*'2 Eval'!$J32)+IF(Programacion!CW$41="",0,Programacion!CW$41/SUM(Programacion!CW$35:CW$41)*'2 Eval'!$K32))*SUM(Programacion!CW$35:CW$41)/SUM(Programacion!CW$28:CW$41)+IF('Res 1ªEval'!CY33="",0,'Res 1ªEval'!CY33*SUM(Programacion!CW$28:CW$34)/SUM(Programacion!CW$28:CW$41)))))</f>
        <v/>
      </c>
      <c r="CZ33" s="270" t="str">
        <f>IF($C33="","",IF(SUM(Programacion!CX$28:CX$41)=0,"",IF(SUM(Programacion!CX$35:CX$41)=0,'Res 1ªEval'!CZ33,(IF(Programacion!CX$35="",0,Programacion!CX$35/SUM(Programacion!CX$35:CX$41)*'2 Eval'!$E32)+IF(Programacion!CX$36="",0,Programacion!CX$36/SUM(Programacion!CX$35:CX$41)*'2 Eval'!$F32)+IF(Programacion!CX$37="",0,Programacion!CX$37/SUM(Programacion!CX$35:CX$41)*'2 Eval'!$G32)+IF(Programacion!CX$38="",0,Programacion!CX$38/SUM(Programacion!CX$35:CX$41)*'2 Eval'!$H32)+IF(Programacion!CX$39="",0,Programacion!CX$39/SUM(Programacion!CX$35:CX$41)*'2 Eval'!$I32)+IF(Programacion!CX$40="",0,Programacion!CX$40/SUM(Programacion!CX$35:CX$41)*'2 Eval'!$J32)+IF(Programacion!CX$41="",0,Programacion!CX$41/SUM(Programacion!CX$35:CX$41)*'2 Eval'!$K32))*SUM(Programacion!CX$35:CX$41)/SUM(Programacion!CX$28:CX$41)+IF('Res 1ªEval'!CZ33="",0,'Res 1ªEval'!CZ33*SUM(Programacion!CX$28:CX$34)/SUM(Programacion!CX$28:CX$41)))))</f>
        <v/>
      </c>
      <c r="DA33" s="270" t="str">
        <f>IF($C33="","",IF(SUM(Programacion!CY$28:CY$41)=0,"",IF(SUM(Programacion!CY$35:CY$41)=0,'Res 1ªEval'!DA33,(IF(Programacion!CY$35="",0,Programacion!CY$35/SUM(Programacion!CY$35:CY$41)*'2 Eval'!$E32)+IF(Programacion!CY$36="",0,Programacion!CY$36/SUM(Programacion!CY$35:CY$41)*'2 Eval'!$F32)+IF(Programacion!CY$37="",0,Programacion!CY$37/SUM(Programacion!CY$35:CY$41)*'2 Eval'!$G32)+IF(Programacion!CY$38="",0,Programacion!CY$38/SUM(Programacion!CY$35:CY$41)*'2 Eval'!$H32)+IF(Programacion!CY$39="",0,Programacion!CY$39/SUM(Programacion!CY$35:CY$41)*'2 Eval'!$I32)+IF(Programacion!CY$40="",0,Programacion!CY$40/SUM(Programacion!CY$35:CY$41)*'2 Eval'!$J32)+IF(Programacion!CY$41="",0,Programacion!CY$41/SUM(Programacion!CY$35:CY$41)*'2 Eval'!$K32))*SUM(Programacion!CY$35:CY$41)/SUM(Programacion!CY$28:CY$41)+IF('Res 1ªEval'!DA33="",0,'Res 1ªEval'!DA33*SUM(Programacion!CY$28:CY$34)/SUM(Programacion!CY$28:CY$41)))))</f>
        <v/>
      </c>
      <c r="DB33" s="270" t="str">
        <f>IF($C33="","",IF(SUM(Programacion!CZ$28:CZ$41)=0,"",IF(SUM(Programacion!CZ$35:CZ$41)=0,'Res 1ªEval'!DB33,(IF(Programacion!CZ$35="",0,Programacion!CZ$35/SUM(Programacion!CZ$35:CZ$41)*'2 Eval'!$E32)+IF(Programacion!CZ$36="",0,Programacion!CZ$36/SUM(Programacion!CZ$35:CZ$41)*'2 Eval'!$F32)+IF(Programacion!CZ$37="",0,Programacion!CZ$37/SUM(Programacion!CZ$35:CZ$41)*'2 Eval'!$G32)+IF(Programacion!CZ$38="",0,Programacion!CZ$38/SUM(Programacion!CZ$35:CZ$41)*'2 Eval'!$H32)+IF(Programacion!CZ$39="",0,Programacion!CZ$39/SUM(Programacion!CZ$35:CZ$41)*'2 Eval'!$I32)+IF(Programacion!CZ$40="",0,Programacion!CZ$40/SUM(Programacion!CZ$35:CZ$41)*'2 Eval'!$J32)+IF(Programacion!CZ$41="",0,Programacion!CZ$41/SUM(Programacion!CZ$35:CZ$41)*'2 Eval'!$K32))*SUM(Programacion!CZ$35:CZ$41)/SUM(Programacion!CZ$28:CZ$41)+IF('Res 1ªEval'!DB33="",0,'Res 1ªEval'!DB33*SUM(Programacion!CZ$28:CZ$34)/SUM(Programacion!CZ$28:CZ$41)))))</f>
        <v/>
      </c>
      <c r="DC33" s="270" t="str">
        <f>IF($C33="","",IF(SUM(Programacion!DA$28:DA$41)=0,"",IF(SUM(Programacion!DA$35:DA$41)=0,'Res 1ªEval'!DC33,(IF(Programacion!DA$35="",0,Programacion!DA$35/SUM(Programacion!DA$35:DA$41)*'2 Eval'!$E32)+IF(Programacion!DA$36="",0,Programacion!DA$36/SUM(Programacion!DA$35:DA$41)*'2 Eval'!$F32)+IF(Programacion!DA$37="",0,Programacion!DA$37/SUM(Programacion!DA$35:DA$41)*'2 Eval'!$G32)+IF(Programacion!DA$38="",0,Programacion!DA$38/SUM(Programacion!DA$35:DA$41)*'2 Eval'!$H32)+IF(Programacion!DA$39="",0,Programacion!DA$39/SUM(Programacion!DA$35:DA$41)*'2 Eval'!$I32)+IF(Programacion!DA$40="",0,Programacion!DA$40/SUM(Programacion!DA$35:DA$41)*'2 Eval'!$J32)+IF(Programacion!DA$41="",0,Programacion!DA$41/SUM(Programacion!DA$35:DA$41)*'2 Eval'!$K32))*SUM(Programacion!DA$35:DA$41)/SUM(Programacion!DA$28:DA$41)+IF('Res 1ªEval'!DC33="",0,'Res 1ªEval'!DC33*SUM(Programacion!DA$28:DA$34)/SUM(Programacion!DA$28:DA$41)))))</f>
        <v/>
      </c>
      <c r="DD33" s="270" t="str">
        <f>IF($C33="","",IF(SUM(Programacion!DB$28:DB$41)=0,"",IF(SUM(Programacion!DB$35:DB$41)=0,'Res 1ªEval'!DD33,(IF(Programacion!DB$35="",0,Programacion!DB$35/SUM(Programacion!DB$35:DB$41)*'2 Eval'!$E32)+IF(Programacion!DB$36="",0,Programacion!DB$36/SUM(Programacion!DB$35:DB$41)*'2 Eval'!$F32)+IF(Programacion!DB$37="",0,Programacion!DB$37/SUM(Programacion!DB$35:DB$41)*'2 Eval'!$G32)+IF(Programacion!DB$38="",0,Programacion!DB$38/SUM(Programacion!DB$35:DB$41)*'2 Eval'!$H32)+IF(Programacion!DB$39="",0,Programacion!DB$39/SUM(Programacion!DB$35:DB$41)*'2 Eval'!$I32)+IF(Programacion!DB$40="",0,Programacion!DB$40/SUM(Programacion!DB$35:DB$41)*'2 Eval'!$J32)+IF(Programacion!DB$41="",0,Programacion!DB$41/SUM(Programacion!DB$35:DB$41)*'2 Eval'!$K32))*SUM(Programacion!DB$35:DB$41)/SUM(Programacion!DB$28:DB$41)+IF('Res 1ªEval'!DD33="",0,'Res 1ªEval'!DD33*SUM(Programacion!DB$28:DB$34)/SUM(Programacion!DB$28:DB$41)))))</f>
        <v/>
      </c>
      <c r="DE33" s="270" t="str">
        <f>IF($C33="","",IF(SUM(Programacion!DC$28:DC$41)=0,"",IF(SUM(Programacion!DC$35:DC$41)=0,'Res 1ªEval'!DE33,(IF(Programacion!DC$35="",0,Programacion!DC$35/SUM(Programacion!DC$35:DC$41)*'2 Eval'!$E32)+IF(Programacion!DC$36="",0,Programacion!DC$36/SUM(Programacion!DC$35:DC$41)*'2 Eval'!$F32)+IF(Programacion!DC$37="",0,Programacion!DC$37/SUM(Programacion!DC$35:DC$41)*'2 Eval'!$G32)+IF(Programacion!DC$38="",0,Programacion!DC$38/SUM(Programacion!DC$35:DC$41)*'2 Eval'!$H32)+IF(Programacion!DC$39="",0,Programacion!DC$39/SUM(Programacion!DC$35:DC$41)*'2 Eval'!$I32)+IF(Programacion!DC$40="",0,Programacion!DC$40/SUM(Programacion!DC$35:DC$41)*'2 Eval'!$J32)+IF(Programacion!DC$41="",0,Programacion!DC$41/SUM(Programacion!DC$35:DC$41)*'2 Eval'!$K32))*SUM(Programacion!DC$35:DC$41)/SUM(Programacion!DC$28:DC$41)+IF('Res 1ªEval'!DE33="",0,'Res 1ªEval'!DE33*SUM(Programacion!DC$28:DC$34)/SUM(Programacion!DC$28:DC$41)))))</f>
        <v/>
      </c>
      <c r="DF33" s="270" t="str">
        <f>IF($C33="","",IF(SUM(Programacion!DD$28:DD$41)=0,"",IF(SUM(Programacion!DD$35:DD$41)=0,'Res 1ªEval'!DF33,(IF(Programacion!DD$35="",0,Programacion!DD$35/SUM(Programacion!DD$35:DD$41)*'2 Eval'!$E32)+IF(Programacion!DD$36="",0,Programacion!DD$36/SUM(Programacion!DD$35:DD$41)*'2 Eval'!$F32)+IF(Programacion!DD$37="",0,Programacion!DD$37/SUM(Programacion!DD$35:DD$41)*'2 Eval'!$G32)+IF(Programacion!DD$38="",0,Programacion!DD$38/SUM(Programacion!DD$35:DD$41)*'2 Eval'!$H32)+IF(Programacion!DD$39="",0,Programacion!DD$39/SUM(Programacion!DD$35:DD$41)*'2 Eval'!$I32)+IF(Programacion!DD$40="",0,Programacion!DD$40/SUM(Programacion!DD$35:DD$41)*'2 Eval'!$J32)+IF(Programacion!DD$41="",0,Programacion!DD$41/SUM(Programacion!DD$35:DD$41)*'2 Eval'!$K32))*SUM(Programacion!DD$35:DD$41)/SUM(Programacion!DD$28:DD$41)+IF('Res 1ªEval'!DF33="",0,'Res 1ªEval'!DF33*SUM(Programacion!DD$28:DD$34)/SUM(Programacion!DD$28:DD$41)))))</f>
        <v/>
      </c>
      <c r="DG33" s="270" t="str">
        <f>IF($C33="","",IF(SUM(Programacion!DE$28:DE$41)=0,"",IF(SUM(Programacion!DE$35:DE$41)=0,'Res 1ªEval'!DG33,(IF(Programacion!DE$35="",0,Programacion!DE$35/SUM(Programacion!DE$35:DE$41)*'2 Eval'!$E32)+IF(Programacion!DE$36="",0,Programacion!DE$36/SUM(Programacion!DE$35:DE$41)*'2 Eval'!$F32)+IF(Programacion!DE$37="",0,Programacion!DE$37/SUM(Programacion!DE$35:DE$41)*'2 Eval'!$G32)+IF(Programacion!DE$38="",0,Programacion!DE$38/SUM(Programacion!DE$35:DE$41)*'2 Eval'!$H32)+IF(Programacion!DE$39="",0,Programacion!DE$39/SUM(Programacion!DE$35:DE$41)*'2 Eval'!$I32)+IF(Programacion!DE$40="",0,Programacion!DE$40/SUM(Programacion!DE$35:DE$41)*'2 Eval'!$J32)+IF(Programacion!DE$41="",0,Programacion!DE$41/SUM(Programacion!DE$35:DE$41)*'2 Eval'!$K32))*SUM(Programacion!DE$35:DE$41)/SUM(Programacion!DE$28:DE$41)+IF('Res 1ªEval'!DG33="",0,'Res 1ªEval'!DG33*SUM(Programacion!DE$28:DE$34)/SUM(Programacion!DE$28:DE$41)))))</f>
        <v/>
      </c>
      <c r="DH33" s="270" t="str">
        <f>IF($C33="","",IF(SUM(Programacion!DF$28:DF$41)=0,"",IF(SUM(Programacion!DF$35:DF$41)=0,'Res 1ªEval'!DH33,(IF(Programacion!DF$35="",0,Programacion!DF$35/SUM(Programacion!DF$35:DF$41)*'2 Eval'!$E32)+IF(Programacion!DF$36="",0,Programacion!DF$36/SUM(Programacion!DF$35:DF$41)*'2 Eval'!$F32)+IF(Programacion!DF$37="",0,Programacion!DF$37/SUM(Programacion!DF$35:DF$41)*'2 Eval'!$G32)+IF(Programacion!DF$38="",0,Programacion!DF$38/SUM(Programacion!DF$35:DF$41)*'2 Eval'!$H32)+IF(Programacion!DF$39="",0,Programacion!DF$39/SUM(Programacion!DF$35:DF$41)*'2 Eval'!$I32)+IF(Programacion!DF$40="",0,Programacion!DF$40/SUM(Programacion!DF$35:DF$41)*'2 Eval'!$J32)+IF(Programacion!DF$41="",0,Programacion!DF$41/SUM(Programacion!DF$35:DF$41)*'2 Eval'!$K32))*SUM(Programacion!DF$35:DF$41)/SUM(Programacion!DF$28:DF$41)+IF('Res 1ªEval'!DH33="",0,'Res 1ªEval'!DH33*SUM(Programacion!DF$28:DF$34)/SUM(Programacion!DF$28:DF$41)))))</f>
        <v/>
      </c>
      <c r="DI33" s="270" t="str">
        <f>IF($C33="","",IF(SUM(Programacion!DG$28:DG$41)=0,"",IF(SUM(Programacion!DG$35:DG$41)=0,'Res 1ªEval'!DI33,(IF(Programacion!DG$35="",0,Programacion!DG$35/SUM(Programacion!DG$35:DG$41)*'2 Eval'!$E32)+IF(Programacion!DG$36="",0,Programacion!DG$36/SUM(Programacion!DG$35:DG$41)*'2 Eval'!$F32)+IF(Programacion!DG$37="",0,Programacion!DG$37/SUM(Programacion!DG$35:DG$41)*'2 Eval'!$G32)+IF(Programacion!DG$38="",0,Programacion!DG$38/SUM(Programacion!DG$35:DG$41)*'2 Eval'!$H32)+IF(Programacion!DG$39="",0,Programacion!DG$39/SUM(Programacion!DG$35:DG$41)*'2 Eval'!$I32)+IF(Programacion!DG$40="",0,Programacion!DG$40/SUM(Programacion!DG$35:DG$41)*'2 Eval'!$J32)+IF(Programacion!DG$41="",0,Programacion!DG$41/SUM(Programacion!DG$35:DG$41)*'2 Eval'!$K32))*SUM(Programacion!DG$35:DG$41)/SUM(Programacion!DG$28:DG$41)+IF('Res 1ªEval'!DI33="",0,'Res 1ªEval'!DI33*SUM(Programacion!DG$28:DG$34)/SUM(Programacion!DG$28:DG$41)))))</f>
        <v/>
      </c>
      <c r="DJ33" s="270" t="str">
        <f>IF($C33="","",IF(SUM(Programacion!DH$28:DH$41)=0,"",IF(SUM(Programacion!DH$35:DH$41)=0,'Res 1ªEval'!DJ33,(IF(Programacion!DH$35="",0,Programacion!DH$35/SUM(Programacion!DH$35:DH$41)*'2 Eval'!$E32)+IF(Programacion!DH$36="",0,Programacion!DH$36/SUM(Programacion!DH$35:DH$41)*'2 Eval'!$F32)+IF(Programacion!DH$37="",0,Programacion!DH$37/SUM(Programacion!DH$35:DH$41)*'2 Eval'!$G32)+IF(Programacion!DH$38="",0,Programacion!DH$38/SUM(Programacion!DH$35:DH$41)*'2 Eval'!$H32)+IF(Programacion!DH$39="",0,Programacion!DH$39/SUM(Programacion!DH$35:DH$41)*'2 Eval'!$I32)+IF(Programacion!DH$40="",0,Programacion!DH$40/SUM(Programacion!DH$35:DH$41)*'2 Eval'!$J32)+IF(Programacion!DH$41="",0,Programacion!DH$41/SUM(Programacion!DH$35:DH$41)*'2 Eval'!$K32))*SUM(Programacion!DH$35:DH$41)/SUM(Programacion!DH$28:DH$41)+IF('Res 1ªEval'!DJ33="",0,'Res 1ªEval'!DJ33*SUM(Programacion!DH$28:DH$34)/SUM(Programacion!DH$28:DH$41)))))</f>
        <v/>
      </c>
      <c r="DK33" s="270" t="str">
        <f>IF($C33="","",IF(SUM(Programacion!DI$28:DI$41)=0,"",IF(SUM(Programacion!DI$35:DI$41)=0,'Res 1ªEval'!DK33,(IF(Programacion!DI$35="",0,Programacion!DI$35/SUM(Programacion!DI$35:DI$41)*'2 Eval'!$E32)+IF(Programacion!DI$36="",0,Programacion!DI$36/SUM(Programacion!DI$35:DI$41)*'2 Eval'!$F32)+IF(Programacion!DI$37="",0,Programacion!DI$37/SUM(Programacion!DI$35:DI$41)*'2 Eval'!$G32)+IF(Programacion!DI$38="",0,Programacion!DI$38/SUM(Programacion!DI$35:DI$41)*'2 Eval'!$H32)+IF(Programacion!DI$39="",0,Programacion!DI$39/SUM(Programacion!DI$35:DI$41)*'2 Eval'!$I32)+IF(Programacion!DI$40="",0,Programacion!DI$40/SUM(Programacion!DI$35:DI$41)*'2 Eval'!$J32)+IF(Programacion!DI$41="",0,Programacion!DI$41/SUM(Programacion!DI$35:DI$41)*'2 Eval'!$K32))*SUM(Programacion!DI$35:DI$41)/SUM(Programacion!DI$28:DI$41)+IF('Res 1ªEval'!DK33="",0,'Res 1ªEval'!DK33*SUM(Programacion!DI$28:DI$34)/SUM(Programacion!DI$28:DI$41)))))</f>
        <v/>
      </c>
      <c r="DL33" s="270" t="str">
        <f>IF($C33="","",IF(SUM(Programacion!DJ$28:DJ$41)=0,"",IF(SUM(Programacion!DJ$35:DJ$41)=0,'Res 1ªEval'!DL33,(IF(Programacion!DJ$35="",0,Programacion!DJ$35/SUM(Programacion!DJ$35:DJ$41)*'2 Eval'!$E32)+IF(Programacion!DJ$36="",0,Programacion!DJ$36/SUM(Programacion!DJ$35:DJ$41)*'2 Eval'!$F32)+IF(Programacion!DJ$37="",0,Programacion!DJ$37/SUM(Programacion!DJ$35:DJ$41)*'2 Eval'!$G32)+IF(Programacion!DJ$38="",0,Programacion!DJ$38/SUM(Programacion!DJ$35:DJ$41)*'2 Eval'!$H32)+IF(Programacion!DJ$39="",0,Programacion!DJ$39/SUM(Programacion!DJ$35:DJ$41)*'2 Eval'!$I32)+IF(Programacion!DJ$40="",0,Programacion!DJ$40/SUM(Programacion!DJ$35:DJ$41)*'2 Eval'!$J32)+IF(Programacion!DJ$41="",0,Programacion!DJ$41/SUM(Programacion!DJ$35:DJ$41)*'2 Eval'!$K32))*SUM(Programacion!DJ$35:DJ$41)/SUM(Programacion!DJ$28:DJ$41)+IF('Res 1ªEval'!DL33="",0,'Res 1ªEval'!DL33*SUM(Programacion!DJ$28:DJ$34)/SUM(Programacion!DJ$28:DJ$41)))))</f>
        <v/>
      </c>
      <c r="DM33" s="270" t="str">
        <f>IF($C33="","",IF(SUM(Programacion!DK$28:DK$41)=0,"",IF(SUM(Programacion!DK$35:DK$41)=0,'Res 1ªEval'!DM33,(IF(Programacion!DK$35="",0,Programacion!DK$35/SUM(Programacion!DK$35:DK$41)*'2 Eval'!$E32)+IF(Programacion!DK$36="",0,Programacion!DK$36/SUM(Programacion!DK$35:DK$41)*'2 Eval'!$F32)+IF(Programacion!DK$37="",0,Programacion!DK$37/SUM(Programacion!DK$35:DK$41)*'2 Eval'!$G32)+IF(Programacion!DK$38="",0,Programacion!DK$38/SUM(Programacion!DK$35:DK$41)*'2 Eval'!$H32)+IF(Programacion!DK$39="",0,Programacion!DK$39/SUM(Programacion!DK$35:DK$41)*'2 Eval'!$I32)+IF(Programacion!DK$40="",0,Programacion!DK$40/SUM(Programacion!DK$35:DK$41)*'2 Eval'!$J32)+IF(Programacion!DK$41="",0,Programacion!DK$41/SUM(Programacion!DK$35:DK$41)*'2 Eval'!$K32))*SUM(Programacion!DK$35:DK$41)/SUM(Programacion!DK$28:DK$41)+IF('Res 1ªEval'!DM33="",0,'Res 1ªEval'!DM33*SUM(Programacion!DK$28:DK$34)/SUM(Programacion!DK$28:DK$41)))))</f>
        <v/>
      </c>
      <c r="DN33" s="270" t="str">
        <f>IF($C33="","",IF(SUM(Programacion!DL$28:DL$41)=0,"",IF(SUM(Programacion!DL$35:DL$41)=0,'Res 1ªEval'!DN33,(IF(Programacion!DL$35="",0,Programacion!DL$35/SUM(Programacion!DL$35:DL$41)*'2 Eval'!$E32)+IF(Programacion!DL$36="",0,Programacion!DL$36/SUM(Programacion!DL$35:DL$41)*'2 Eval'!$F32)+IF(Programacion!DL$37="",0,Programacion!DL$37/SUM(Programacion!DL$35:DL$41)*'2 Eval'!$G32)+IF(Programacion!DL$38="",0,Programacion!DL$38/SUM(Programacion!DL$35:DL$41)*'2 Eval'!$H32)+IF(Programacion!DL$39="",0,Programacion!DL$39/SUM(Programacion!DL$35:DL$41)*'2 Eval'!$I32)+IF(Programacion!DL$40="",0,Programacion!DL$40/SUM(Programacion!DL$35:DL$41)*'2 Eval'!$J32)+IF(Programacion!DL$41="",0,Programacion!DL$41/SUM(Programacion!DL$35:DL$41)*'2 Eval'!$K32))*SUM(Programacion!DL$35:DL$41)/SUM(Programacion!DL$28:DL$41)+IF('Res 1ªEval'!DN33="",0,'Res 1ªEval'!DN33*SUM(Programacion!DL$28:DL$34)/SUM(Programacion!DL$28:DL$41)))))</f>
        <v/>
      </c>
      <c r="DO33" s="270" t="str">
        <f>IF($C33="","",IF(SUM(Programacion!DM$28:DM$41)=0,"",IF(SUM(Programacion!DM$35:DM$41)=0,'Res 1ªEval'!DO33,(IF(Programacion!DM$35="",0,Programacion!DM$35/SUM(Programacion!DM$35:DM$41)*'2 Eval'!$E32)+IF(Programacion!DM$36="",0,Programacion!DM$36/SUM(Programacion!DM$35:DM$41)*'2 Eval'!$F32)+IF(Programacion!DM$37="",0,Programacion!DM$37/SUM(Programacion!DM$35:DM$41)*'2 Eval'!$G32)+IF(Programacion!DM$38="",0,Programacion!DM$38/SUM(Programacion!DM$35:DM$41)*'2 Eval'!$H32)+IF(Programacion!DM$39="",0,Programacion!DM$39/SUM(Programacion!DM$35:DM$41)*'2 Eval'!$I32)+IF(Programacion!DM$40="",0,Programacion!DM$40/SUM(Programacion!DM$35:DM$41)*'2 Eval'!$J32)+IF(Programacion!DM$41="",0,Programacion!DM$41/SUM(Programacion!DM$35:DM$41)*'2 Eval'!$K32))*SUM(Programacion!DM$35:DM$41)/SUM(Programacion!DM$28:DM$41)+IF('Res 1ªEval'!DO33="",0,'Res 1ªEval'!DO33*SUM(Programacion!DM$28:DM$34)/SUM(Programacion!DM$28:DM$41)))))</f>
        <v/>
      </c>
      <c r="DP33" s="270" t="str">
        <f>IF($C33="","",IF(SUM(Programacion!DN$28:DN$41)=0,"",IF(SUM(Programacion!DN$35:DN$41)=0,'Res 1ªEval'!DP33,(IF(Programacion!DN$35="",0,Programacion!DN$35/SUM(Programacion!DN$35:DN$41)*'2 Eval'!$E32)+IF(Programacion!DN$36="",0,Programacion!DN$36/SUM(Programacion!DN$35:DN$41)*'2 Eval'!$F32)+IF(Programacion!DN$37="",0,Programacion!DN$37/SUM(Programacion!DN$35:DN$41)*'2 Eval'!$G32)+IF(Programacion!DN$38="",0,Programacion!DN$38/SUM(Programacion!DN$35:DN$41)*'2 Eval'!$H32)+IF(Programacion!DN$39="",0,Programacion!DN$39/SUM(Programacion!DN$35:DN$41)*'2 Eval'!$I32)+IF(Programacion!DN$40="",0,Programacion!DN$40/SUM(Programacion!DN$35:DN$41)*'2 Eval'!$J32)+IF(Programacion!DN$41="",0,Programacion!DN$41/SUM(Programacion!DN$35:DN$41)*'2 Eval'!$K32))*SUM(Programacion!DN$35:DN$41)/SUM(Programacion!DN$28:DN$41)+IF('Res 1ªEval'!DP33="",0,'Res 1ªEval'!DP33*SUM(Programacion!DN$28:DN$34)/SUM(Programacion!DN$28:DN$41)))))</f>
        <v/>
      </c>
      <c r="DQ33" s="270" t="str">
        <f>IF($C33="","",IF(SUM(Programacion!DO$28:DO$41)=0,"",IF(SUM(Programacion!DO$35:DO$41)=0,'Res 1ªEval'!DQ33,(IF(Programacion!DO$35="",0,Programacion!DO$35/SUM(Programacion!DO$35:DO$41)*'2 Eval'!$E32)+IF(Programacion!DO$36="",0,Programacion!DO$36/SUM(Programacion!DO$35:DO$41)*'2 Eval'!$F32)+IF(Programacion!DO$37="",0,Programacion!DO$37/SUM(Programacion!DO$35:DO$41)*'2 Eval'!$G32)+IF(Programacion!DO$38="",0,Programacion!DO$38/SUM(Programacion!DO$35:DO$41)*'2 Eval'!$H32)+IF(Programacion!DO$39="",0,Programacion!DO$39/SUM(Programacion!DO$35:DO$41)*'2 Eval'!$I32)+IF(Programacion!DO$40="",0,Programacion!DO$40/SUM(Programacion!DO$35:DO$41)*'2 Eval'!$J32)+IF(Programacion!DO$41="",0,Programacion!DO$41/SUM(Programacion!DO$35:DO$41)*'2 Eval'!$K32))*SUM(Programacion!DO$35:DO$41)/SUM(Programacion!DO$28:DO$41)+IF('Res 1ªEval'!DQ33="",0,'Res 1ªEval'!DQ33*SUM(Programacion!DO$28:DO$34)/SUM(Programacion!DO$28:DO$41)))))</f>
        <v/>
      </c>
      <c r="DR33" s="270" t="str">
        <f>IF($C33="","",IF(SUM(Programacion!DP$28:DP$41)=0,"",IF(SUM(Programacion!DP$35:DP$41)=0,'Res 1ªEval'!DR33,(IF(Programacion!DP$35="",0,Programacion!DP$35/SUM(Programacion!DP$35:DP$41)*'2 Eval'!$E32)+IF(Programacion!DP$36="",0,Programacion!DP$36/SUM(Programacion!DP$35:DP$41)*'2 Eval'!$F32)+IF(Programacion!DP$37="",0,Programacion!DP$37/SUM(Programacion!DP$35:DP$41)*'2 Eval'!$G32)+IF(Programacion!DP$38="",0,Programacion!DP$38/SUM(Programacion!DP$35:DP$41)*'2 Eval'!$H32)+IF(Programacion!DP$39="",0,Programacion!DP$39/SUM(Programacion!DP$35:DP$41)*'2 Eval'!$I32)+IF(Programacion!DP$40="",0,Programacion!DP$40/SUM(Programacion!DP$35:DP$41)*'2 Eval'!$J32)+IF(Programacion!DP$41="",0,Programacion!DP$41/SUM(Programacion!DP$35:DP$41)*'2 Eval'!$K32))*SUM(Programacion!DP$35:DP$41)/SUM(Programacion!DP$28:DP$41)+IF('Res 1ªEval'!DR33="",0,'Res 1ªEval'!DR33*SUM(Programacion!DP$28:DP$34)/SUM(Programacion!DP$28:DP$41)))))</f>
        <v/>
      </c>
      <c r="DS33" s="270" t="str">
        <f>IF($C33="","",IF(SUM(Programacion!DQ$28:DQ$41)=0,"",IF(SUM(Programacion!DQ$35:DQ$41)=0,'Res 1ªEval'!DS33,(IF(Programacion!DQ$35="",0,Programacion!DQ$35/SUM(Programacion!DQ$35:DQ$41)*'2 Eval'!$E32)+IF(Programacion!DQ$36="",0,Programacion!DQ$36/SUM(Programacion!DQ$35:DQ$41)*'2 Eval'!$F32)+IF(Programacion!DQ$37="",0,Programacion!DQ$37/SUM(Programacion!DQ$35:DQ$41)*'2 Eval'!$G32)+IF(Programacion!DQ$38="",0,Programacion!DQ$38/SUM(Programacion!DQ$35:DQ$41)*'2 Eval'!$H32)+IF(Programacion!DQ$39="",0,Programacion!DQ$39/SUM(Programacion!DQ$35:DQ$41)*'2 Eval'!$I32)+IF(Programacion!DQ$40="",0,Programacion!DQ$40/SUM(Programacion!DQ$35:DQ$41)*'2 Eval'!$J32)+IF(Programacion!DQ$41="",0,Programacion!DQ$41/SUM(Programacion!DQ$35:DQ$41)*'2 Eval'!$K32))*SUM(Programacion!DQ$35:DQ$41)/SUM(Programacion!DQ$28:DQ$41)+IF('Res 1ªEval'!DS33="",0,'Res 1ªEval'!DS33*SUM(Programacion!DQ$28:DQ$34)/SUM(Programacion!DQ$28:DQ$41)))))</f>
        <v/>
      </c>
      <c r="DT33" s="270" t="str">
        <f>IF($C33="","",IF(SUM(Programacion!DR$28:DR$41)=0,"",IF(SUM(Programacion!DR$35:DR$41)=0,'Res 1ªEval'!DT33,(IF(Programacion!DR$35="",0,Programacion!DR$35/SUM(Programacion!DR$35:DR$41)*'2 Eval'!$E32)+IF(Programacion!DR$36="",0,Programacion!DR$36/SUM(Programacion!DR$35:DR$41)*'2 Eval'!$F32)+IF(Programacion!DR$37="",0,Programacion!DR$37/SUM(Programacion!DR$35:DR$41)*'2 Eval'!$G32)+IF(Programacion!DR$38="",0,Programacion!DR$38/SUM(Programacion!DR$35:DR$41)*'2 Eval'!$H32)+IF(Programacion!DR$39="",0,Programacion!DR$39/SUM(Programacion!DR$35:DR$41)*'2 Eval'!$I32)+IF(Programacion!DR$40="",0,Programacion!DR$40/SUM(Programacion!DR$35:DR$41)*'2 Eval'!$J32)+IF(Programacion!DR$41="",0,Programacion!DR$41/SUM(Programacion!DR$35:DR$41)*'2 Eval'!$K32))*SUM(Programacion!DR$35:DR$41)/SUM(Programacion!DR$28:DR$41)+IF('Res 1ªEval'!DT33="",0,'Res 1ªEval'!DT33*SUM(Programacion!DR$28:DR$34)/SUM(Programacion!DR$28:DR$41)))))</f>
        <v/>
      </c>
      <c r="DU33" s="270" t="str">
        <f>IF($C33="","",IF(SUM(Programacion!DS$28:DS$41)=0,"",IF(SUM(Programacion!DS$35:DS$41)=0,'Res 1ªEval'!DU33,(IF(Programacion!DS$35="",0,Programacion!DS$35/SUM(Programacion!DS$35:DS$41)*'2 Eval'!$E32)+IF(Programacion!DS$36="",0,Programacion!DS$36/SUM(Programacion!DS$35:DS$41)*'2 Eval'!$F32)+IF(Programacion!DS$37="",0,Programacion!DS$37/SUM(Programacion!DS$35:DS$41)*'2 Eval'!$G32)+IF(Programacion!DS$38="",0,Programacion!DS$38/SUM(Programacion!DS$35:DS$41)*'2 Eval'!$H32)+IF(Programacion!DS$39="",0,Programacion!DS$39/SUM(Programacion!DS$35:DS$41)*'2 Eval'!$I32)+IF(Programacion!DS$40="",0,Programacion!DS$40/SUM(Programacion!DS$35:DS$41)*'2 Eval'!$J32)+IF(Programacion!DS$41="",0,Programacion!DS$41/SUM(Programacion!DS$35:DS$41)*'2 Eval'!$K32))*SUM(Programacion!DS$35:DS$41)/SUM(Programacion!DS$28:DS$41)+IF('Res 1ªEval'!DU33="",0,'Res 1ªEval'!DU33*SUM(Programacion!DS$28:DS$34)/SUM(Programacion!DS$28:DS$41)))))</f>
        <v/>
      </c>
      <c r="DV33" s="270" t="str">
        <f>IF($C33="","",IF(SUM(Programacion!DT$28:DT$41)=0,"",IF(SUM(Programacion!DT$35:DT$41)=0,'Res 1ªEval'!DV33,(IF(Programacion!DT$35="",0,Programacion!DT$35/SUM(Programacion!DT$35:DT$41)*'2 Eval'!$E32)+IF(Programacion!DT$36="",0,Programacion!DT$36/SUM(Programacion!DT$35:DT$41)*'2 Eval'!$F32)+IF(Programacion!DT$37="",0,Programacion!DT$37/SUM(Programacion!DT$35:DT$41)*'2 Eval'!$G32)+IF(Programacion!DT$38="",0,Programacion!DT$38/SUM(Programacion!DT$35:DT$41)*'2 Eval'!$H32)+IF(Programacion!DT$39="",0,Programacion!DT$39/SUM(Programacion!DT$35:DT$41)*'2 Eval'!$I32)+IF(Programacion!DT$40="",0,Programacion!DT$40/SUM(Programacion!DT$35:DT$41)*'2 Eval'!$J32)+IF(Programacion!DT$41="",0,Programacion!DT$41/SUM(Programacion!DT$35:DT$41)*'2 Eval'!$K32))*SUM(Programacion!DT$35:DT$41)/SUM(Programacion!DT$28:DT$41)+IF('Res 1ªEval'!DV33="",0,'Res 1ªEval'!DV33*SUM(Programacion!DT$28:DT$34)/SUM(Programacion!DT$28:DT$41)))))</f>
        <v/>
      </c>
      <c r="DW33" s="270" t="str">
        <f>IF($C33="","",IF(SUM(Programacion!DU$28:DU$41)=0,"",IF(SUM(Programacion!DU$35:DU$41)=0,'Res 1ªEval'!DW33,(IF(Programacion!DU$35="",0,Programacion!DU$35/SUM(Programacion!DU$35:DU$41)*'2 Eval'!$E32)+IF(Programacion!DU$36="",0,Programacion!DU$36/SUM(Programacion!DU$35:DU$41)*'2 Eval'!$F32)+IF(Programacion!DU$37="",0,Programacion!DU$37/SUM(Programacion!DU$35:DU$41)*'2 Eval'!$G32)+IF(Programacion!DU$38="",0,Programacion!DU$38/SUM(Programacion!DU$35:DU$41)*'2 Eval'!$H32)+IF(Programacion!DU$39="",0,Programacion!DU$39/SUM(Programacion!DU$35:DU$41)*'2 Eval'!$I32)+IF(Programacion!DU$40="",0,Programacion!DU$40/SUM(Programacion!DU$35:DU$41)*'2 Eval'!$J32)+IF(Programacion!DU$41="",0,Programacion!DU$41/SUM(Programacion!DU$35:DU$41)*'2 Eval'!$K32))*SUM(Programacion!DU$35:DU$41)/SUM(Programacion!DU$28:DU$41)+IF('Res 1ªEval'!DW33="",0,'Res 1ªEval'!DW33*SUM(Programacion!DU$28:DU$34)/SUM(Programacion!DU$28:DU$41)))))</f>
        <v/>
      </c>
      <c r="DX33" s="270" t="str">
        <f>IF($C33="","",IF(SUM(Programacion!DV$28:DV$41)=0,"",IF(SUM(Programacion!DV$35:DV$41)=0,'Res 1ªEval'!DX33,(IF(Programacion!DV$35="",0,Programacion!DV$35/SUM(Programacion!DV$35:DV$41)*'2 Eval'!$E32)+IF(Programacion!DV$36="",0,Programacion!DV$36/SUM(Programacion!DV$35:DV$41)*'2 Eval'!$F32)+IF(Programacion!DV$37="",0,Programacion!DV$37/SUM(Programacion!DV$35:DV$41)*'2 Eval'!$G32)+IF(Programacion!DV$38="",0,Programacion!DV$38/SUM(Programacion!DV$35:DV$41)*'2 Eval'!$H32)+IF(Programacion!DV$39="",0,Programacion!DV$39/SUM(Programacion!DV$35:DV$41)*'2 Eval'!$I32)+IF(Programacion!DV$40="",0,Programacion!DV$40/SUM(Programacion!DV$35:DV$41)*'2 Eval'!$J32)+IF(Programacion!DV$41="",0,Programacion!DV$41/SUM(Programacion!DV$35:DV$41)*'2 Eval'!$K32))*SUM(Programacion!DV$35:DV$41)/SUM(Programacion!DV$28:DV$41)+IF('Res 1ªEval'!DX33="",0,'Res 1ªEval'!DX33*SUM(Programacion!DV$28:DV$34)/SUM(Programacion!DV$28:DV$41)))))</f>
        <v/>
      </c>
      <c r="DY33" s="270" t="str">
        <f>IF($C33="","",IF(SUM(Programacion!DW$28:DW$41)=0,"",IF(SUM(Programacion!DW$35:DW$41)=0,'Res 1ªEval'!DY33,(IF(Programacion!DW$35="",0,Programacion!DW$35/SUM(Programacion!DW$35:DW$41)*'2 Eval'!$E32)+IF(Programacion!DW$36="",0,Programacion!DW$36/SUM(Programacion!DW$35:DW$41)*'2 Eval'!$F32)+IF(Programacion!DW$37="",0,Programacion!DW$37/SUM(Programacion!DW$35:DW$41)*'2 Eval'!$G32)+IF(Programacion!DW$38="",0,Programacion!DW$38/SUM(Programacion!DW$35:DW$41)*'2 Eval'!$H32)+IF(Programacion!DW$39="",0,Programacion!DW$39/SUM(Programacion!DW$35:DW$41)*'2 Eval'!$I32)+IF(Programacion!DW$40="",0,Programacion!DW$40/SUM(Programacion!DW$35:DW$41)*'2 Eval'!$J32)+IF(Programacion!DW$41="",0,Programacion!DW$41/SUM(Programacion!DW$35:DW$41)*'2 Eval'!$K32))*SUM(Programacion!DW$35:DW$41)/SUM(Programacion!DW$28:DW$41)+IF('Res 1ªEval'!DY33="",0,'Res 1ªEval'!DY33*SUM(Programacion!DW$28:DW$34)/SUM(Programacion!DW$28:DW$41)))))</f>
        <v/>
      </c>
      <c r="DZ33" s="270" t="str">
        <f>IF($C33="","",IF(SUM(Programacion!DX$28:DX$41)=0,"",IF(SUM(Programacion!DX$35:DX$41)=0,'Res 1ªEval'!DZ33,(IF(Programacion!DX$35="",0,Programacion!DX$35/SUM(Programacion!DX$35:DX$41)*'2 Eval'!$E32)+IF(Programacion!DX$36="",0,Programacion!DX$36/SUM(Programacion!DX$35:DX$41)*'2 Eval'!$F32)+IF(Programacion!DX$37="",0,Programacion!DX$37/SUM(Programacion!DX$35:DX$41)*'2 Eval'!$G32)+IF(Programacion!DX$38="",0,Programacion!DX$38/SUM(Programacion!DX$35:DX$41)*'2 Eval'!$H32)+IF(Programacion!DX$39="",0,Programacion!DX$39/SUM(Programacion!DX$35:DX$41)*'2 Eval'!$I32)+IF(Programacion!DX$40="",0,Programacion!DX$40/SUM(Programacion!DX$35:DX$41)*'2 Eval'!$J32)+IF(Programacion!DX$41="",0,Programacion!DX$41/SUM(Programacion!DX$35:DX$41)*'2 Eval'!$K32))*SUM(Programacion!DX$35:DX$41)/SUM(Programacion!DX$28:DX$41)+IF('Res 1ªEval'!DZ33="",0,'Res 1ªEval'!DZ33*SUM(Programacion!DX$28:DX$34)/SUM(Programacion!DX$28:DX$41)))))</f>
        <v/>
      </c>
      <c r="EA33" s="270" t="str">
        <f>IF($C33="","",IF(SUM(Programacion!DY$28:DY$41)=0,"",IF(SUM(Programacion!DY$35:DY$41)=0,'Res 1ªEval'!EA33,(IF(Programacion!DY$35="",0,Programacion!DY$35/SUM(Programacion!DY$35:DY$41)*'2 Eval'!$E32)+IF(Programacion!DY$36="",0,Programacion!DY$36/SUM(Programacion!DY$35:DY$41)*'2 Eval'!$F32)+IF(Programacion!DY$37="",0,Programacion!DY$37/SUM(Programacion!DY$35:DY$41)*'2 Eval'!$G32)+IF(Programacion!DY$38="",0,Programacion!DY$38/SUM(Programacion!DY$35:DY$41)*'2 Eval'!$H32)+IF(Programacion!DY$39="",0,Programacion!DY$39/SUM(Programacion!DY$35:DY$41)*'2 Eval'!$I32)+IF(Programacion!DY$40="",0,Programacion!DY$40/SUM(Programacion!DY$35:DY$41)*'2 Eval'!$J32)+IF(Programacion!DY$41="",0,Programacion!DY$41/SUM(Programacion!DY$35:DY$41)*'2 Eval'!$K32))*SUM(Programacion!DY$35:DY$41)/SUM(Programacion!DY$28:DY$41)+IF('Res 1ªEval'!EA33="",0,'Res 1ªEval'!EA33*SUM(Programacion!DY$28:DY$34)/SUM(Programacion!DY$28:DY$41)))))</f>
        <v/>
      </c>
      <c r="EB33" s="270" t="str">
        <f>IF($C33="","",IF(SUM(Programacion!DZ$28:DZ$41)=0,"",IF(SUM(Programacion!DZ$35:DZ$41)=0,'Res 1ªEval'!EB33,(IF(Programacion!DZ$35="",0,Programacion!DZ$35/SUM(Programacion!DZ$35:DZ$41)*'2 Eval'!$E32)+IF(Programacion!DZ$36="",0,Programacion!DZ$36/SUM(Programacion!DZ$35:DZ$41)*'2 Eval'!$F32)+IF(Programacion!DZ$37="",0,Programacion!DZ$37/SUM(Programacion!DZ$35:DZ$41)*'2 Eval'!$G32)+IF(Programacion!DZ$38="",0,Programacion!DZ$38/SUM(Programacion!DZ$35:DZ$41)*'2 Eval'!$H32)+IF(Programacion!DZ$39="",0,Programacion!DZ$39/SUM(Programacion!DZ$35:DZ$41)*'2 Eval'!$I32)+IF(Programacion!DZ$40="",0,Programacion!DZ$40/SUM(Programacion!DZ$35:DZ$41)*'2 Eval'!$J32)+IF(Programacion!DZ$41="",0,Programacion!DZ$41/SUM(Programacion!DZ$35:DZ$41)*'2 Eval'!$K32))*SUM(Programacion!DZ$35:DZ$41)/SUM(Programacion!DZ$28:DZ$41)+IF('Res 1ªEval'!EB33="",0,'Res 1ªEval'!EB33*SUM(Programacion!DZ$28:DZ$34)/SUM(Programacion!DZ$28:DZ$41)))))</f>
        <v/>
      </c>
      <c r="EC33" s="270" t="str">
        <f>IF($C33="","",IF(SUM(Programacion!EA$28:EA$41)=0,"",IF(SUM(Programacion!EA$35:EA$41)=0,'Res 1ªEval'!EC33,(IF(Programacion!EA$35="",0,Programacion!EA$35/SUM(Programacion!EA$35:EA$41)*'2 Eval'!$E32)+IF(Programacion!EA$36="",0,Programacion!EA$36/SUM(Programacion!EA$35:EA$41)*'2 Eval'!$F32)+IF(Programacion!EA$37="",0,Programacion!EA$37/SUM(Programacion!EA$35:EA$41)*'2 Eval'!$G32)+IF(Programacion!EA$38="",0,Programacion!EA$38/SUM(Programacion!EA$35:EA$41)*'2 Eval'!$H32)+IF(Programacion!EA$39="",0,Programacion!EA$39/SUM(Programacion!EA$35:EA$41)*'2 Eval'!$I32)+IF(Programacion!EA$40="",0,Programacion!EA$40/SUM(Programacion!EA$35:EA$41)*'2 Eval'!$J32)+IF(Programacion!EA$41="",0,Programacion!EA$41/SUM(Programacion!EA$35:EA$41)*'2 Eval'!$K32))*SUM(Programacion!EA$35:EA$41)/SUM(Programacion!EA$28:EA$41)+IF('Res 1ªEval'!EC33="",0,'Res 1ªEval'!EC33*SUM(Programacion!EA$28:EA$34)/SUM(Programacion!EA$28:EA$41)))))</f>
        <v/>
      </c>
      <c r="ED33" s="270" t="str">
        <f>IF($C33="","",IF(SUM(Programacion!EB$28:EB$41)=0,"",IF(SUM(Programacion!EB$35:EB$41)=0,'Res 1ªEval'!ED33,(IF(Programacion!EB$35="",0,Programacion!EB$35/SUM(Programacion!EB$35:EB$41)*'2 Eval'!$E32)+IF(Programacion!EB$36="",0,Programacion!EB$36/SUM(Programacion!EB$35:EB$41)*'2 Eval'!$F32)+IF(Programacion!EB$37="",0,Programacion!EB$37/SUM(Programacion!EB$35:EB$41)*'2 Eval'!$G32)+IF(Programacion!EB$38="",0,Programacion!EB$38/SUM(Programacion!EB$35:EB$41)*'2 Eval'!$H32)+IF(Programacion!EB$39="",0,Programacion!EB$39/SUM(Programacion!EB$35:EB$41)*'2 Eval'!$I32)+IF(Programacion!EB$40="",0,Programacion!EB$40/SUM(Programacion!EB$35:EB$41)*'2 Eval'!$J32)+IF(Programacion!EB$41="",0,Programacion!EB$41/SUM(Programacion!EB$35:EB$41)*'2 Eval'!$K32))*SUM(Programacion!EB$35:EB$41)/SUM(Programacion!EB$28:EB$41)+IF('Res 1ªEval'!ED33="",0,'Res 1ªEval'!ED33*SUM(Programacion!EB$28:EB$34)/SUM(Programacion!EB$28:EB$41)))))</f>
        <v/>
      </c>
      <c r="EE33" s="270" t="str">
        <f>IF($C33="","",IF(SUM(Programacion!EC$28:EC$41)=0,"",IF(SUM(Programacion!EC$35:EC$41)=0,'Res 1ªEval'!EE33,(IF(Programacion!EC$35="",0,Programacion!EC$35/SUM(Programacion!EC$35:EC$41)*'2 Eval'!$E32)+IF(Programacion!EC$36="",0,Programacion!EC$36/SUM(Programacion!EC$35:EC$41)*'2 Eval'!$F32)+IF(Programacion!EC$37="",0,Programacion!EC$37/SUM(Programacion!EC$35:EC$41)*'2 Eval'!$G32)+IF(Programacion!EC$38="",0,Programacion!EC$38/SUM(Programacion!EC$35:EC$41)*'2 Eval'!$H32)+IF(Programacion!EC$39="",0,Programacion!EC$39/SUM(Programacion!EC$35:EC$41)*'2 Eval'!$I32)+IF(Programacion!EC$40="",0,Programacion!EC$40/SUM(Programacion!EC$35:EC$41)*'2 Eval'!$J32)+IF(Programacion!EC$41="",0,Programacion!EC$41/SUM(Programacion!EC$35:EC$41)*'2 Eval'!$K32))*SUM(Programacion!EC$35:EC$41)/SUM(Programacion!EC$28:EC$41)+IF('Res 1ªEval'!EE33="",0,'Res 1ªEval'!EE33*SUM(Programacion!EC$28:EC$34)/SUM(Programacion!EC$28:EC$41)))))</f>
        <v/>
      </c>
      <c r="EF33" s="270" t="str">
        <f>IF($C33="","",IF(SUM(Programacion!ED$28:ED$41)=0,"",IF(SUM(Programacion!ED$35:ED$41)=0,'Res 1ªEval'!EF33,(IF(Programacion!ED$35="",0,Programacion!ED$35/SUM(Programacion!ED$35:ED$41)*'2 Eval'!$E32)+IF(Programacion!ED$36="",0,Programacion!ED$36/SUM(Programacion!ED$35:ED$41)*'2 Eval'!$F32)+IF(Programacion!ED$37="",0,Programacion!ED$37/SUM(Programacion!ED$35:ED$41)*'2 Eval'!$G32)+IF(Programacion!ED$38="",0,Programacion!ED$38/SUM(Programacion!ED$35:ED$41)*'2 Eval'!$H32)+IF(Programacion!ED$39="",0,Programacion!ED$39/SUM(Programacion!ED$35:ED$41)*'2 Eval'!$I32)+IF(Programacion!ED$40="",0,Programacion!ED$40/SUM(Programacion!ED$35:ED$41)*'2 Eval'!$J32)+IF(Programacion!ED$41="",0,Programacion!ED$41/SUM(Programacion!ED$35:ED$41)*'2 Eval'!$K32))*SUM(Programacion!ED$35:ED$41)/SUM(Programacion!ED$28:ED$41)+IF('Res 1ªEval'!EF33="",0,'Res 1ªEval'!EF33*SUM(Programacion!ED$28:ED$34)/SUM(Programacion!ED$28:ED$41)))))</f>
        <v/>
      </c>
      <c r="EG33" s="270" t="str">
        <f>IF($C33="","",IF(SUM(Programacion!EE$28:EE$41)=0,"",IF(SUM(Programacion!EE$35:EE$41)=0,'Res 1ªEval'!EG33,(IF(Programacion!EE$35="",0,Programacion!EE$35/SUM(Programacion!EE$35:EE$41)*'2 Eval'!$E32)+IF(Programacion!EE$36="",0,Programacion!EE$36/SUM(Programacion!EE$35:EE$41)*'2 Eval'!$F32)+IF(Programacion!EE$37="",0,Programacion!EE$37/SUM(Programacion!EE$35:EE$41)*'2 Eval'!$G32)+IF(Programacion!EE$38="",0,Programacion!EE$38/SUM(Programacion!EE$35:EE$41)*'2 Eval'!$H32)+IF(Programacion!EE$39="",0,Programacion!EE$39/SUM(Programacion!EE$35:EE$41)*'2 Eval'!$I32)+IF(Programacion!EE$40="",0,Programacion!EE$40/SUM(Programacion!EE$35:EE$41)*'2 Eval'!$J32)+IF(Programacion!EE$41="",0,Programacion!EE$41/SUM(Programacion!EE$35:EE$41)*'2 Eval'!$K32))*SUM(Programacion!EE$35:EE$41)/SUM(Programacion!EE$28:EE$41)+IF('Res 1ªEval'!EG33="",0,'Res 1ªEval'!EG33*SUM(Programacion!EE$28:EE$34)/SUM(Programacion!EE$28:EE$41)))))</f>
        <v/>
      </c>
      <c r="EH33" s="270" t="str">
        <f>IF($C33="","",IF(SUM(Programacion!EF$28:EF$41)=0,"",IF(SUM(Programacion!EF$35:EF$41)=0,'Res 1ªEval'!EH33,(IF(Programacion!EF$35="",0,Programacion!EF$35/SUM(Programacion!EF$35:EF$41)*'2 Eval'!$E32)+IF(Programacion!EF$36="",0,Programacion!EF$36/SUM(Programacion!EF$35:EF$41)*'2 Eval'!$F32)+IF(Programacion!EF$37="",0,Programacion!EF$37/SUM(Programacion!EF$35:EF$41)*'2 Eval'!$G32)+IF(Programacion!EF$38="",0,Programacion!EF$38/SUM(Programacion!EF$35:EF$41)*'2 Eval'!$H32)+IF(Programacion!EF$39="",0,Programacion!EF$39/SUM(Programacion!EF$35:EF$41)*'2 Eval'!$I32)+IF(Programacion!EF$40="",0,Programacion!EF$40/SUM(Programacion!EF$35:EF$41)*'2 Eval'!$J32)+IF(Programacion!EF$41="",0,Programacion!EF$41/SUM(Programacion!EF$35:EF$41)*'2 Eval'!$K32))*SUM(Programacion!EF$35:EF$41)/SUM(Programacion!EF$28:EF$41)+IF('Res 1ªEval'!EH33="",0,'Res 1ªEval'!EH33*SUM(Programacion!EF$28:EF$34)/SUM(Programacion!EF$28:EF$41)))))</f>
        <v/>
      </c>
      <c r="EI33" s="270" t="str">
        <f>IF($C33="","",IF(SUM(Programacion!EG$28:EG$41)=0,"",IF(SUM(Programacion!EG$35:EG$41)=0,'Res 1ªEval'!EI33,(IF(Programacion!EG$35="",0,Programacion!EG$35/SUM(Programacion!EG$35:EG$41)*'2 Eval'!$E32)+IF(Programacion!EG$36="",0,Programacion!EG$36/SUM(Programacion!EG$35:EG$41)*'2 Eval'!$F32)+IF(Programacion!EG$37="",0,Programacion!EG$37/SUM(Programacion!EG$35:EG$41)*'2 Eval'!$G32)+IF(Programacion!EG$38="",0,Programacion!EG$38/SUM(Programacion!EG$35:EG$41)*'2 Eval'!$H32)+IF(Programacion!EG$39="",0,Programacion!EG$39/SUM(Programacion!EG$35:EG$41)*'2 Eval'!$I32)+IF(Programacion!EG$40="",0,Programacion!EG$40/SUM(Programacion!EG$35:EG$41)*'2 Eval'!$J32)+IF(Programacion!EG$41="",0,Programacion!EG$41/SUM(Programacion!EG$35:EG$41)*'2 Eval'!$K32))*SUM(Programacion!EG$35:EG$41)/SUM(Programacion!EG$28:EG$41)+IF('Res 1ªEval'!EI33="",0,'Res 1ªEval'!EI33*SUM(Programacion!EG$28:EG$34)/SUM(Programacion!EG$28:EG$41)))))</f>
        <v/>
      </c>
      <c r="EJ33" s="270" t="str">
        <f>IF($C33="","",IF(SUM(Programacion!EH$28:EH$41)=0,"",IF(SUM(Programacion!EH$35:EH$41)=0,'Res 1ªEval'!EJ33,(IF(Programacion!EH$35="",0,Programacion!EH$35/SUM(Programacion!EH$35:EH$41)*'2 Eval'!$E32)+IF(Programacion!EH$36="",0,Programacion!EH$36/SUM(Programacion!EH$35:EH$41)*'2 Eval'!$F32)+IF(Programacion!EH$37="",0,Programacion!EH$37/SUM(Programacion!EH$35:EH$41)*'2 Eval'!$G32)+IF(Programacion!EH$38="",0,Programacion!EH$38/SUM(Programacion!EH$35:EH$41)*'2 Eval'!$H32)+IF(Programacion!EH$39="",0,Programacion!EH$39/SUM(Programacion!EH$35:EH$41)*'2 Eval'!$I32)+IF(Programacion!EH$40="",0,Programacion!EH$40/SUM(Programacion!EH$35:EH$41)*'2 Eval'!$J32)+IF(Programacion!EH$41="",0,Programacion!EH$41/SUM(Programacion!EH$35:EH$41)*'2 Eval'!$K32))*SUM(Programacion!EH$35:EH$41)/SUM(Programacion!EH$28:EH$41)+IF('Res 1ªEval'!EJ33="",0,'Res 1ªEval'!EJ33*SUM(Programacion!EH$28:EH$34)/SUM(Programacion!EH$28:EH$41)))))</f>
        <v/>
      </c>
      <c r="EK33" s="270" t="str">
        <f>IF($C33="","",IF(SUM(Programacion!EI$28:EI$41)=0,"",IF(SUM(Programacion!EI$35:EI$41)=0,'Res 1ªEval'!EK33,(IF(Programacion!EI$35="",0,Programacion!EI$35/SUM(Programacion!EI$35:EI$41)*'2 Eval'!$E32)+IF(Programacion!EI$36="",0,Programacion!EI$36/SUM(Programacion!EI$35:EI$41)*'2 Eval'!$F32)+IF(Programacion!EI$37="",0,Programacion!EI$37/SUM(Programacion!EI$35:EI$41)*'2 Eval'!$G32)+IF(Programacion!EI$38="",0,Programacion!EI$38/SUM(Programacion!EI$35:EI$41)*'2 Eval'!$H32)+IF(Programacion!EI$39="",0,Programacion!EI$39/SUM(Programacion!EI$35:EI$41)*'2 Eval'!$I32)+IF(Programacion!EI$40="",0,Programacion!EI$40/SUM(Programacion!EI$35:EI$41)*'2 Eval'!$J32)+IF(Programacion!EI$41="",0,Programacion!EI$41/SUM(Programacion!EI$35:EI$41)*'2 Eval'!$K32))*SUM(Programacion!EI$35:EI$41)/SUM(Programacion!EI$28:EI$41)+IF('Res 1ªEval'!EK33="",0,'Res 1ªEval'!EK33*SUM(Programacion!EI$28:EI$34)/SUM(Programacion!EI$28:EI$41)))))</f>
        <v/>
      </c>
    </row>
    <row r="34" spans="2:141">
      <c r="B34" s="133" t="str">
        <f>IF('1 Eval'!A33="","",'1 Eval'!A33)</f>
        <v/>
      </c>
      <c r="C34" s="134" t="str">
        <f>IF('1 Eval'!B33="","",'1 Eval'!B33)</f>
        <v/>
      </c>
      <c r="D34" s="149" t="str">
        <f>IF('2 Eval'!D33="","",'2 Eval'!D33)</f>
        <v/>
      </c>
      <c r="E34" s="150" t="str">
        <f>IF($D34="","",IF(Final!$F$6="","",($D34*Final!$F$6+Final!$E35*Final!$E$6)/SUM(Final!$E$6:$F$6)))</f>
        <v/>
      </c>
      <c r="F34" s="150" t="str">
        <f t="shared" si="7"/>
        <v/>
      </c>
      <c r="G34" s="221" t="str">
        <f t="shared" si="6"/>
        <v/>
      </c>
      <c r="H34" s="275" t="str">
        <f>IF($C34="","",IF(SUM(Programacion!F$28:F$41)=0,"",IF(SUM(Programacion!F$35:F$41)=0,'Res 1ªEval'!H34,(IF(Programacion!F$35="",0,Programacion!F$35/SUM(Programacion!F$35:F$41)*'2 Eval'!$E33)+IF(Programacion!F$36="",0,Programacion!F$36/SUM(Programacion!F$35:F$41)*'2 Eval'!$F33)+IF(Programacion!F$37="",0,Programacion!F$37/SUM(Programacion!F$35:F$41)*'2 Eval'!$G33)+IF(Programacion!F$38="",0,Programacion!F$38/SUM(Programacion!F$35:F$41)*'2 Eval'!$H33)+IF(Programacion!F$39="",0,Programacion!F$39/SUM(Programacion!F$35:F$41)*'2 Eval'!$I33)+IF(Programacion!F$40="",0,Programacion!F$40/SUM(Programacion!F$35:F$41)*'2 Eval'!$J33)+IF(Programacion!F$41="",0,Programacion!F$41/SUM(Programacion!F$35:F$41)*'2 Eval'!$K33))*SUM(Programacion!F$35:F$41)/SUM(Programacion!F$28:F$41)+IF('Res 1ªEval'!H34="",0,'Res 1ªEval'!H34*SUM(Programacion!F$28:F$34)/SUM(Programacion!F$28:F$41)))))</f>
        <v/>
      </c>
      <c r="I34" s="270" t="str">
        <f>IF($C34="","",IF(SUM(Programacion!G$28:G$41)=0,"",IF(SUM(Programacion!G$35:G$41)=0,'Res 1ªEval'!I34,(IF(Programacion!G$35="",0,Programacion!G$35/SUM(Programacion!G$35:G$41)*'2 Eval'!$E33)+IF(Programacion!G$36="",0,Programacion!G$36/SUM(Programacion!G$35:G$41)*'2 Eval'!$F33)+IF(Programacion!G$37="",0,Programacion!G$37/SUM(Programacion!G$35:G$41)*'2 Eval'!$G33)+IF(Programacion!G$38="",0,Programacion!G$38/SUM(Programacion!G$35:G$41)*'2 Eval'!$H33)+IF(Programacion!G$39="",0,Programacion!G$39/SUM(Programacion!G$35:G$41)*'2 Eval'!$I33)+IF(Programacion!G$40="",0,Programacion!G$40/SUM(Programacion!G$35:G$41)*'2 Eval'!$J33)+IF(Programacion!G$41="",0,Programacion!G$41/SUM(Programacion!G$35:G$41)*'2 Eval'!$K33))*SUM(Programacion!G$35:G$41)/SUM(Programacion!G$28:G$41)+IF('Res 1ªEval'!I34="",0,'Res 1ªEval'!I34*SUM(Programacion!G$28:G$34)/SUM(Programacion!G$28:G$41)))))</f>
        <v/>
      </c>
      <c r="J34" s="270" t="str">
        <f>IF($C34="","",IF(SUM(Programacion!H$28:H$41)=0,"",IF(SUM(Programacion!H$35:H$41)=0,'Res 1ªEval'!J34,(IF(Programacion!H$35="",0,Programacion!H$35/SUM(Programacion!H$35:H$41)*'2 Eval'!$E33)+IF(Programacion!H$36="",0,Programacion!H$36/SUM(Programacion!H$35:H$41)*'2 Eval'!$F33)+IF(Programacion!H$37="",0,Programacion!H$37/SUM(Programacion!H$35:H$41)*'2 Eval'!$G33)+IF(Programacion!H$38="",0,Programacion!H$38/SUM(Programacion!H$35:H$41)*'2 Eval'!$H33)+IF(Programacion!H$39="",0,Programacion!H$39/SUM(Programacion!H$35:H$41)*'2 Eval'!$I33)+IF(Programacion!H$40="",0,Programacion!H$40/SUM(Programacion!H$35:H$41)*'2 Eval'!$J33)+IF(Programacion!H$41="",0,Programacion!H$41/SUM(Programacion!H$35:H$41)*'2 Eval'!$K33))*SUM(Programacion!H$35:H$41)/SUM(Programacion!H$28:H$41)+IF('Res 1ªEval'!J34="",0,'Res 1ªEval'!J34*SUM(Programacion!H$28:H$34)/SUM(Programacion!H$28:H$41)))))</f>
        <v/>
      </c>
      <c r="K34" s="270" t="str">
        <f>IF($C34="","",IF(SUM(Programacion!I$28:I$41)=0,"",IF(SUM(Programacion!I$35:I$41)=0,'Res 1ªEval'!K34,(IF(Programacion!I$35="",0,Programacion!I$35/SUM(Programacion!I$35:I$41)*'2 Eval'!$E33)+IF(Programacion!I$36="",0,Programacion!I$36/SUM(Programacion!I$35:I$41)*'2 Eval'!$F33)+IF(Programacion!I$37="",0,Programacion!I$37/SUM(Programacion!I$35:I$41)*'2 Eval'!$G33)+IF(Programacion!I$38="",0,Programacion!I$38/SUM(Programacion!I$35:I$41)*'2 Eval'!$H33)+IF(Programacion!I$39="",0,Programacion!I$39/SUM(Programacion!I$35:I$41)*'2 Eval'!$I33)+IF(Programacion!I$40="",0,Programacion!I$40/SUM(Programacion!I$35:I$41)*'2 Eval'!$J33)+IF(Programacion!I$41="",0,Programacion!I$41/SUM(Programacion!I$35:I$41)*'2 Eval'!$K33))*SUM(Programacion!I$35:I$41)/SUM(Programacion!I$28:I$41)+IF('Res 1ªEval'!K34="",0,'Res 1ªEval'!K34*SUM(Programacion!I$28:I$34)/SUM(Programacion!I$28:I$41)))))</f>
        <v/>
      </c>
      <c r="L34" s="270" t="str">
        <f>IF($C34="","",IF(SUM(Programacion!J$28:J$41)=0,"",IF(SUM(Programacion!J$35:J$41)=0,'Res 1ªEval'!L34,(IF(Programacion!J$35="",0,Programacion!J$35/SUM(Programacion!J$35:J$41)*'2 Eval'!$E33)+IF(Programacion!J$36="",0,Programacion!J$36/SUM(Programacion!J$35:J$41)*'2 Eval'!$F33)+IF(Programacion!J$37="",0,Programacion!J$37/SUM(Programacion!J$35:J$41)*'2 Eval'!$G33)+IF(Programacion!J$38="",0,Programacion!J$38/SUM(Programacion!J$35:J$41)*'2 Eval'!$H33)+IF(Programacion!J$39="",0,Programacion!J$39/SUM(Programacion!J$35:J$41)*'2 Eval'!$I33)+IF(Programacion!J$40="",0,Programacion!J$40/SUM(Programacion!J$35:J$41)*'2 Eval'!$J33)+IF(Programacion!J$41="",0,Programacion!J$41/SUM(Programacion!J$35:J$41)*'2 Eval'!$K33))*SUM(Programacion!J$35:J$41)/SUM(Programacion!J$28:J$41)+IF('Res 1ªEval'!L34="",0,'Res 1ªEval'!L34*SUM(Programacion!J$28:J$34)/SUM(Programacion!J$28:J$41)))))</f>
        <v/>
      </c>
      <c r="M34" s="270" t="str">
        <f>IF($C34="","",IF(SUM(Programacion!K$28:K$41)=0,"",IF(SUM(Programacion!K$35:K$41)=0,'Res 1ªEval'!M34,(IF(Programacion!K$35="",0,Programacion!K$35/SUM(Programacion!K$35:K$41)*'2 Eval'!$E33)+IF(Programacion!K$36="",0,Programacion!K$36/SUM(Programacion!K$35:K$41)*'2 Eval'!$F33)+IF(Programacion!K$37="",0,Programacion!K$37/SUM(Programacion!K$35:K$41)*'2 Eval'!$G33)+IF(Programacion!K$38="",0,Programacion!K$38/SUM(Programacion!K$35:K$41)*'2 Eval'!$H33)+IF(Programacion!K$39="",0,Programacion!K$39/SUM(Programacion!K$35:K$41)*'2 Eval'!$I33)+IF(Programacion!K$40="",0,Programacion!K$40/SUM(Programacion!K$35:K$41)*'2 Eval'!$J33)+IF(Programacion!K$41="",0,Programacion!K$41/SUM(Programacion!K$35:K$41)*'2 Eval'!$K33))*SUM(Programacion!K$35:K$41)/SUM(Programacion!K$28:K$41)+IF('Res 1ªEval'!M34="",0,'Res 1ªEval'!M34*SUM(Programacion!K$28:K$34)/SUM(Programacion!K$28:K$41)))))</f>
        <v/>
      </c>
      <c r="N34" s="270" t="str">
        <f>IF($C34="","",IF(SUM(Programacion!L$28:L$41)=0,"",IF(SUM(Programacion!L$35:L$41)=0,'Res 1ªEval'!N34,(IF(Programacion!L$35="",0,Programacion!L$35/SUM(Programacion!L$35:L$41)*'2 Eval'!$E33)+IF(Programacion!L$36="",0,Programacion!L$36/SUM(Programacion!L$35:L$41)*'2 Eval'!$F33)+IF(Programacion!L$37="",0,Programacion!L$37/SUM(Programacion!L$35:L$41)*'2 Eval'!$G33)+IF(Programacion!L$38="",0,Programacion!L$38/SUM(Programacion!L$35:L$41)*'2 Eval'!$H33)+IF(Programacion!L$39="",0,Programacion!L$39/SUM(Programacion!L$35:L$41)*'2 Eval'!$I33)+IF(Programacion!L$40="",0,Programacion!L$40/SUM(Programacion!L$35:L$41)*'2 Eval'!$J33)+IF(Programacion!L$41="",0,Programacion!L$41/SUM(Programacion!L$35:L$41)*'2 Eval'!$K33))*SUM(Programacion!L$35:L$41)/SUM(Programacion!L$28:L$41)+IF('Res 1ªEval'!N34="",0,'Res 1ªEval'!N34*SUM(Programacion!L$28:L$34)/SUM(Programacion!L$28:L$41)))))</f>
        <v/>
      </c>
      <c r="O34" s="276" t="str">
        <f>IF($C34="","",IF(SUM(Programacion!M$28:M$41)=0,"",IF(SUM(Programacion!M$35:M$41)=0,'Res 1ªEval'!O34,(IF(Programacion!M$35="",0,Programacion!M$35/SUM(Programacion!M$35:M$41)*'2 Eval'!$E33)+IF(Programacion!M$36="",0,Programacion!M$36/SUM(Programacion!M$35:M$41)*'2 Eval'!$F33)+IF(Programacion!M$37="",0,Programacion!M$37/SUM(Programacion!M$35:M$41)*'2 Eval'!$G33)+IF(Programacion!M$38="",0,Programacion!M$38/SUM(Programacion!M$35:M$41)*'2 Eval'!$H33)+IF(Programacion!M$39="",0,Programacion!M$39/SUM(Programacion!M$35:M$41)*'2 Eval'!$I33)+IF(Programacion!M$40="",0,Programacion!M$40/SUM(Programacion!M$35:M$41)*'2 Eval'!$J33)+IF(Programacion!M$41="",0,Programacion!M$41/SUM(Programacion!M$35:M$41)*'2 Eval'!$K33))*SUM(Programacion!M$35:M$41)/SUM(Programacion!M$28:M$41)+IF('Res 1ªEval'!O34="",0,'Res 1ªEval'!O34*SUM(Programacion!M$28:M$34)/SUM(Programacion!M$28:M$41)))))</f>
        <v/>
      </c>
      <c r="P34" s="303"/>
      <c r="Q34" s="270" t="str">
        <f>IF($C34="","",IF(SUM(Programacion!O$28:O$41)=0,"",IF(SUM(Programacion!O$35:O$41)=0,'Res 1ªEval'!Q34,(IF(Programacion!O$35="",0,Programacion!O$35/SUM(Programacion!O$35:O$41)*'2 Eval'!$E33)+IF(Programacion!O$36="",0,Programacion!O$36/SUM(Programacion!O$35:O$41)*'2 Eval'!$F33)+IF(Programacion!O$37="",0,Programacion!O$37/SUM(Programacion!O$35:O$41)*'2 Eval'!$G33)+IF(Programacion!O$38="",0,Programacion!O$38/SUM(Programacion!O$35:O$41)*'2 Eval'!$H33)+IF(Programacion!O$39="",0,Programacion!O$39/SUM(Programacion!O$35:O$41)*'2 Eval'!$I33)+IF(Programacion!O$40="",0,Programacion!O$40/SUM(Programacion!O$35:O$41)*'2 Eval'!$J33)+IF(Programacion!O$41="",0,Programacion!O$41/SUM(Programacion!O$35:O$41)*'2 Eval'!$K33))*SUM(Programacion!O$35:O$41)/SUM(Programacion!O$28:O$41)+IF('Res 1ªEval'!Q34="",0,'Res 1ªEval'!Q34*SUM(Programacion!O$28:O$34)/SUM(Programacion!O$28:O$41)))))</f>
        <v/>
      </c>
      <c r="R34" s="270" t="str">
        <f>IF($C34="","",IF(SUM(Programacion!P$28:P$41)=0,"",IF(SUM(Programacion!P$35:P$41)=0,'Res 1ªEval'!R34,(IF(Programacion!P$35="",0,Programacion!P$35/SUM(Programacion!P$35:P$41)*'2 Eval'!$E33)+IF(Programacion!P$36="",0,Programacion!P$36/SUM(Programacion!P$35:P$41)*'2 Eval'!$F33)+IF(Programacion!P$37="",0,Programacion!P$37/SUM(Programacion!P$35:P$41)*'2 Eval'!$G33)+IF(Programacion!P$38="",0,Programacion!P$38/SUM(Programacion!P$35:P$41)*'2 Eval'!$H33)+IF(Programacion!P$39="",0,Programacion!P$39/SUM(Programacion!P$35:P$41)*'2 Eval'!$I33)+IF(Programacion!P$40="",0,Programacion!P$40/SUM(Programacion!P$35:P$41)*'2 Eval'!$J33)+IF(Programacion!P$41="",0,Programacion!P$41/SUM(Programacion!P$35:P$41)*'2 Eval'!$K33))*SUM(Programacion!P$35:P$41)/SUM(Programacion!P$28:P$41)+IF('Res 1ªEval'!R34="",0,'Res 1ªEval'!R34*SUM(Programacion!P$28:P$34)/SUM(Programacion!P$28:P$41)))))</f>
        <v/>
      </c>
      <c r="S34" s="270" t="str">
        <f>IF($C34="","",IF(SUM(Programacion!Q$28:Q$41)=0,"",IF(SUM(Programacion!Q$35:Q$41)=0,'Res 1ªEval'!S34,(IF(Programacion!Q$35="",0,Programacion!Q$35/SUM(Programacion!Q$35:Q$41)*'2 Eval'!$E33)+IF(Programacion!Q$36="",0,Programacion!Q$36/SUM(Programacion!Q$35:Q$41)*'2 Eval'!$F33)+IF(Programacion!Q$37="",0,Programacion!Q$37/SUM(Programacion!Q$35:Q$41)*'2 Eval'!$G33)+IF(Programacion!Q$38="",0,Programacion!Q$38/SUM(Programacion!Q$35:Q$41)*'2 Eval'!$H33)+IF(Programacion!Q$39="",0,Programacion!Q$39/SUM(Programacion!Q$35:Q$41)*'2 Eval'!$I33)+IF(Programacion!Q$40="",0,Programacion!Q$40/SUM(Programacion!Q$35:Q$41)*'2 Eval'!$J33)+IF(Programacion!Q$41="",0,Programacion!Q$41/SUM(Programacion!Q$35:Q$41)*'2 Eval'!$K33))*SUM(Programacion!Q$35:Q$41)/SUM(Programacion!Q$28:Q$41)+IF('Res 1ªEval'!S34="",0,'Res 1ªEval'!S34*SUM(Programacion!Q$28:Q$34)/SUM(Programacion!Q$28:Q$41)))))</f>
        <v/>
      </c>
      <c r="T34" s="270" t="str">
        <f>IF($C34="","",IF(SUM(Programacion!R$28:R$41)=0,"",IF(SUM(Programacion!R$35:R$41)=0,'Res 1ªEval'!T34,(IF(Programacion!R$35="",0,Programacion!R$35/SUM(Programacion!R$35:R$41)*'2 Eval'!$E33)+IF(Programacion!R$36="",0,Programacion!R$36/SUM(Programacion!R$35:R$41)*'2 Eval'!$F33)+IF(Programacion!R$37="",0,Programacion!R$37/SUM(Programacion!R$35:R$41)*'2 Eval'!$G33)+IF(Programacion!R$38="",0,Programacion!R$38/SUM(Programacion!R$35:R$41)*'2 Eval'!$H33)+IF(Programacion!R$39="",0,Programacion!R$39/SUM(Programacion!R$35:R$41)*'2 Eval'!$I33)+IF(Programacion!R$40="",0,Programacion!R$40/SUM(Programacion!R$35:R$41)*'2 Eval'!$J33)+IF(Programacion!R$41="",0,Programacion!R$41/SUM(Programacion!R$35:R$41)*'2 Eval'!$K33))*SUM(Programacion!R$35:R$41)/SUM(Programacion!R$28:R$41)+IF('Res 1ªEval'!T34="",0,'Res 1ªEval'!T34*SUM(Programacion!R$28:R$34)/SUM(Programacion!R$28:R$41)))))</f>
        <v/>
      </c>
      <c r="U34" s="270" t="str">
        <f>IF($C34="","",IF(SUM(Programacion!S$28:S$41)=0,"",IF(SUM(Programacion!S$35:S$41)=0,'Res 1ªEval'!U34,(IF(Programacion!S$35="",0,Programacion!S$35/SUM(Programacion!S$35:S$41)*'2 Eval'!$E33)+IF(Programacion!S$36="",0,Programacion!S$36/SUM(Programacion!S$35:S$41)*'2 Eval'!$F33)+IF(Programacion!S$37="",0,Programacion!S$37/SUM(Programacion!S$35:S$41)*'2 Eval'!$G33)+IF(Programacion!S$38="",0,Programacion!S$38/SUM(Programacion!S$35:S$41)*'2 Eval'!$H33)+IF(Programacion!S$39="",0,Programacion!S$39/SUM(Programacion!S$35:S$41)*'2 Eval'!$I33)+IF(Programacion!S$40="",0,Programacion!S$40/SUM(Programacion!S$35:S$41)*'2 Eval'!$J33)+IF(Programacion!S$41="",0,Programacion!S$41/SUM(Programacion!S$35:S$41)*'2 Eval'!$K33))*SUM(Programacion!S$35:S$41)/SUM(Programacion!S$28:S$41)+IF('Res 1ªEval'!U34="",0,'Res 1ªEval'!U34*SUM(Programacion!S$28:S$34)/SUM(Programacion!S$28:S$41)))))</f>
        <v/>
      </c>
      <c r="V34" s="270" t="str">
        <f>IF($C34="","",IF(SUM(Programacion!T$28:T$41)=0,"",IF(SUM(Programacion!T$35:T$41)=0,'Res 1ªEval'!V34,(IF(Programacion!T$35="",0,Programacion!T$35/SUM(Programacion!T$35:T$41)*'2 Eval'!$E33)+IF(Programacion!T$36="",0,Programacion!T$36/SUM(Programacion!T$35:T$41)*'2 Eval'!$F33)+IF(Programacion!T$37="",0,Programacion!T$37/SUM(Programacion!T$35:T$41)*'2 Eval'!$G33)+IF(Programacion!T$38="",0,Programacion!T$38/SUM(Programacion!T$35:T$41)*'2 Eval'!$H33)+IF(Programacion!T$39="",0,Programacion!T$39/SUM(Programacion!T$35:T$41)*'2 Eval'!$I33)+IF(Programacion!T$40="",0,Programacion!T$40/SUM(Programacion!T$35:T$41)*'2 Eval'!$J33)+IF(Programacion!T$41="",0,Programacion!T$41/SUM(Programacion!T$35:T$41)*'2 Eval'!$K33))*SUM(Programacion!T$35:T$41)/SUM(Programacion!T$28:T$41)+IF('Res 1ªEval'!V34="",0,'Res 1ªEval'!V34*SUM(Programacion!T$28:T$34)/SUM(Programacion!T$28:T$41)))))</f>
        <v/>
      </c>
      <c r="W34" s="270" t="str">
        <f>IF($C34="","",IF(SUM(Programacion!U$28:U$41)=0,"",IF(SUM(Programacion!U$35:U$41)=0,'Res 1ªEval'!W34,(IF(Programacion!U$35="",0,Programacion!U$35/SUM(Programacion!U$35:U$41)*'2 Eval'!$E33)+IF(Programacion!U$36="",0,Programacion!U$36/SUM(Programacion!U$35:U$41)*'2 Eval'!$F33)+IF(Programacion!U$37="",0,Programacion!U$37/SUM(Programacion!U$35:U$41)*'2 Eval'!$G33)+IF(Programacion!U$38="",0,Programacion!U$38/SUM(Programacion!U$35:U$41)*'2 Eval'!$H33)+IF(Programacion!U$39="",0,Programacion!U$39/SUM(Programacion!U$35:U$41)*'2 Eval'!$I33)+IF(Programacion!U$40="",0,Programacion!U$40/SUM(Programacion!U$35:U$41)*'2 Eval'!$J33)+IF(Programacion!U$41="",0,Programacion!U$41/SUM(Programacion!U$35:U$41)*'2 Eval'!$K33))*SUM(Programacion!U$35:U$41)/SUM(Programacion!U$28:U$41)+IF('Res 1ªEval'!W34="",0,'Res 1ªEval'!W34*SUM(Programacion!U$28:U$34)/SUM(Programacion!U$28:U$41)))))</f>
        <v/>
      </c>
      <c r="X34" s="270" t="str">
        <f>IF($C34="","",IF(SUM(Programacion!V$28:V$41)=0,"",IF(SUM(Programacion!V$35:V$41)=0,'Res 1ªEval'!X34,(IF(Programacion!V$35="",0,Programacion!V$35/SUM(Programacion!V$35:V$41)*'2 Eval'!$E33)+IF(Programacion!V$36="",0,Programacion!V$36/SUM(Programacion!V$35:V$41)*'2 Eval'!$F33)+IF(Programacion!V$37="",0,Programacion!V$37/SUM(Programacion!V$35:V$41)*'2 Eval'!$G33)+IF(Programacion!V$38="",0,Programacion!V$38/SUM(Programacion!V$35:V$41)*'2 Eval'!$H33)+IF(Programacion!V$39="",0,Programacion!V$39/SUM(Programacion!V$35:V$41)*'2 Eval'!$I33)+IF(Programacion!V$40="",0,Programacion!V$40/SUM(Programacion!V$35:V$41)*'2 Eval'!$J33)+IF(Programacion!V$41="",0,Programacion!V$41/SUM(Programacion!V$35:V$41)*'2 Eval'!$K33))*SUM(Programacion!V$35:V$41)/SUM(Programacion!V$28:V$41)+IF('Res 1ªEval'!X34="",0,'Res 1ªEval'!X34*SUM(Programacion!V$28:V$34)/SUM(Programacion!V$28:V$41)))))</f>
        <v/>
      </c>
      <c r="Y34" s="270" t="str">
        <f>IF($C34="","",IF(SUM(Programacion!W$28:W$41)=0,"",IF(SUM(Programacion!W$35:W$41)=0,'Res 1ªEval'!Y34,(IF(Programacion!W$35="",0,Programacion!W$35/SUM(Programacion!W$35:W$41)*'2 Eval'!$E33)+IF(Programacion!W$36="",0,Programacion!W$36/SUM(Programacion!W$35:W$41)*'2 Eval'!$F33)+IF(Programacion!W$37="",0,Programacion!W$37/SUM(Programacion!W$35:W$41)*'2 Eval'!$G33)+IF(Programacion!W$38="",0,Programacion!W$38/SUM(Programacion!W$35:W$41)*'2 Eval'!$H33)+IF(Programacion!W$39="",0,Programacion!W$39/SUM(Programacion!W$35:W$41)*'2 Eval'!$I33)+IF(Programacion!W$40="",0,Programacion!W$40/SUM(Programacion!W$35:W$41)*'2 Eval'!$J33)+IF(Programacion!W$41="",0,Programacion!W$41/SUM(Programacion!W$35:W$41)*'2 Eval'!$K33))*SUM(Programacion!W$35:W$41)/SUM(Programacion!W$28:W$41)+IF('Res 1ªEval'!Y34="",0,'Res 1ªEval'!Y34*SUM(Programacion!W$28:W$34)/SUM(Programacion!W$28:W$41)))))</f>
        <v/>
      </c>
      <c r="Z34" s="270" t="str">
        <f>IF($C34="","",IF(SUM(Programacion!X$28:X$41)=0,"",IF(SUM(Programacion!X$35:X$41)=0,'Res 1ªEval'!Z34,(IF(Programacion!X$35="",0,Programacion!X$35/SUM(Programacion!X$35:X$41)*'2 Eval'!$E33)+IF(Programacion!X$36="",0,Programacion!X$36/SUM(Programacion!X$35:X$41)*'2 Eval'!$F33)+IF(Programacion!X$37="",0,Programacion!X$37/SUM(Programacion!X$35:X$41)*'2 Eval'!$G33)+IF(Programacion!X$38="",0,Programacion!X$38/SUM(Programacion!X$35:X$41)*'2 Eval'!$H33)+IF(Programacion!X$39="",0,Programacion!X$39/SUM(Programacion!X$35:X$41)*'2 Eval'!$I33)+IF(Programacion!X$40="",0,Programacion!X$40/SUM(Programacion!X$35:X$41)*'2 Eval'!$J33)+IF(Programacion!X$41="",0,Programacion!X$41/SUM(Programacion!X$35:X$41)*'2 Eval'!$K33))*SUM(Programacion!X$35:X$41)/SUM(Programacion!X$28:X$41)+IF('Res 1ªEval'!Z34="",0,'Res 1ªEval'!Z34*SUM(Programacion!X$28:X$34)/SUM(Programacion!X$28:X$41)))))</f>
        <v/>
      </c>
      <c r="AA34" s="270" t="str">
        <f>IF($C34="","",IF(SUM(Programacion!Y$28:Y$41)=0,"",IF(SUM(Programacion!Y$35:Y$41)=0,'Res 1ªEval'!AA34,(IF(Programacion!Y$35="",0,Programacion!Y$35/SUM(Programacion!Y$35:Y$41)*'2 Eval'!$E33)+IF(Programacion!Y$36="",0,Programacion!Y$36/SUM(Programacion!Y$35:Y$41)*'2 Eval'!$F33)+IF(Programacion!Y$37="",0,Programacion!Y$37/SUM(Programacion!Y$35:Y$41)*'2 Eval'!$G33)+IF(Programacion!Y$38="",0,Programacion!Y$38/SUM(Programacion!Y$35:Y$41)*'2 Eval'!$H33)+IF(Programacion!Y$39="",0,Programacion!Y$39/SUM(Programacion!Y$35:Y$41)*'2 Eval'!$I33)+IF(Programacion!Y$40="",0,Programacion!Y$40/SUM(Programacion!Y$35:Y$41)*'2 Eval'!$J33)+IF(Programacion!Y$41="",0,Programacion!Y$41/SUM(Programacion!Y$35:Y$41)*'2 Eval'!$K33))*SUM(Programacion!Y$35:Y$41)/SUM(Programacion!Y$28:Y$41)+IF('Res 1ªEval'!AA34="",0,'Res 1ªEval'!AA34*SUM(Programacion!Y$28:Y$34)/SUM(Programacion!Y$28:Y$41)))))</f>
        <v/>
      </c>
      <c r="AB34" s="270" t="str">
        <f>IF($C34="","",IF(SUM(Programacion!Z$28:Z$41)=0,"",IF(SUM(Programacion!Z$35:Z$41)=0,'Res 1ªEval'!AB34,(IF(Programacion!Z$35="",0,Programacion!Z$35/SUM(Programacion!Z$35:Z$41)*'2 Eval'!$E33)+IF(Programacion!Z$36="",0,Programacion!Z$36/SUM(Programacion!Z$35:Z$41)*'2 Eval'!$F33)+IF(Programacion!Z$37="",0,Programacion!Z$37/SUM(Programacion!Z$35:Z$41)*'2 Eval'!$G33)+IF(Programacion!Z$38="",0,Programacion!Z$38/SUM(Programacion!Z$35:Z$41)*'2 Eval'!$H33)+IF(Programacion!Z$39="",0,Programacion!Z$39/SUM(Programacion!Z$35:Z$41)*'2 Eval'!$I33)+IF(Programacion!Z$40="",0,Programacion!Z$40/SUM(Programacion!Z$35:Z$41)*'2 Eval'!$J33)+IF(Programacion!Z$41="",0,Programacion!Z$41/SUM(Programacion!Z$35:Z$41)*'2 Eval'!$K33))*SUM(Programacion!Z$35:Z$41)/SUM(Programacion!Z$28:Z$41)+IF('Res 1ªEval'!AB34="",0,'Res 1ªEval'!AB34*SUM(Programacion!Z$28:Z$34)/SUM(Programacion!Z$28:Z$41)))))</f>
        <v/>
      </c>
      <c r="AC34" s="270" t="str">
        <f>IF($C34="","",IF(SUM(Programacion!AA$28:AA$41)=0,"",IF(SUM(Programacion!AA$35:AA$41)=0,'Res 1ªEval'!AC34,(IF(Programacion!AA$35="",0,Programacion!AA$35/SUM(Programacion!AA$35:AA$41)*'2 Eval'!$E33)+IF(Programacion!AA$36="",0,Programacion!AA$36/SUM(Programacion!AA$35:AA$41)*'2 Eval'!$F33)+IF(Programacion!AA$37="",0,Programacion!AA$37/SUM(Programacion!AA$35:AA$41)*'2 Eval'!$G33)+IF(Programacion!AA$38="",0,Programacion!AA$38/SUM(Programacion!AA$35:AA$41)*'2 Eval'!$H33)+IF(Programacion!AA$39="",0,Programacion!AA$39/SUM(Programacion!AA$35:AA$41)*'2 Eval'!$I33)+IF(Programacion!AA$40="",0,Programacion!AA$40/SUM(Programacion!AA$35:AA$41)*'2 Eval'!$J33)+IF(Programacion!AA$41="",0,Programacion!AA$41/SUM(Programacion!AA$35:AA$41)*'2 Eval'!$K33))*SUM(Programacion!AA$35:AA$41)/SUM(Programacion!AA$28:AA$41)+IF('Res 1ªEval'!AC34="",0,'Res 1ªEval'!AC34*SUM(Programacion!AA$28:AA$34)/SUM(Programacion!AA$28:AA$41)))))</f>
        <v/>
      </c>
      <c r="AD34" s="270" t="str">
        <f>IF($C34="","",IF(SUM(Programacion!AB$28:AB$41)=0,"",IF(SUM(Programacion!AB$35:AB$41)=0,'Res 1ªEval'!AD34,(IF(Programacion!AB$35="",0,Programacion!AB$35/SUM(Programacion!AB$35:AB$41)*'2 Eval'!$E33)+IF(Programacion!AB$36="",0,Programacion!AB$36/SUM(Programacion!AB$35:AB$41)*'2 Eval'!$F33)+IF(Programacion!AB$37="",0,Programacion!AB$37/SUM(Programacion!AB$35:AB$41)*'2 Eval'!$G33)+IF(Programacion!AB$38="",0,Programacion!AB$38/SUM(Programacion!AB$35:AB$41)*'2 Eval'!$H33)+IF(Programacion!AB$39="",0,Programacion!AB$39/SUM(Programacion!AB$35:AB$41)*'2 Eval'!$I33)+IF(Programacion!AB$40="",0,Programacion!AB$40/SUM(Programacion!AB$35:AB$41)*'2 Eval'!$J33)+IF(Programacion!AB$41="",0,Programacion!AB$41/SUM(Programacion!AB$35:AB$41)*'2 Eval'!$K33))*SUM(Programacion!AB$35:AB$41)/SUM(Programacion!AB$28:AB$41)+IF('Res 1ªEval'!AD34="",0,'Res 1ªEval'!AD34*SUM(Programacion!AB$28:AB$34)/SUM(Programacion!AB$28:AB$41)))))</f>
        <v/>
      </c>
      <c r="AE34" s="270" t="str">
        <f>IF($C34="","",IF(SUM(Programacion!AC$28:AC$41)=0,"",IF(SUM(Programacion!AC$35:AC$41)=0,'Res 1ªEval'!AE34,(IF(Programacion!AC$35="",0,Programacion!AC$35/SUM(Programacion!AC$35:AC$41)*'2 Eval'!$E33)+IF(Programacion!AC$36="",0,Programacion!AC$36/SUM(Programacion!AC$35:AC$41)*'2 Eval'!$F33)+IF(Programacion!AC$37="",0,Programacion!AC$37/SUM(Programacion!AC$35:AC$41)*'2 Eval'!$G33)+IF(Programacion!AC$38="",0,Programacion!AC$38/SUM(Programacion!AC$35:AC$41)*'2 Eval'!$H33)+IF(Programacion!AC$39="",0,Programacion!AC$39/SUM(Programacion!AC$35:AC$41)*'2 Eval'!$I33)+IF(Programacion!AC$40="",0,Programacion!AC$40/SUM(Programacion!AC$35:AC$41)*'2 Eval'!$J33)+IF(Programacion!AC$41="",0,Programacion!AC$41/SUM(Programacion!AC$35:AC$41)*'2 Eval'!$K33))*SUM(Programacion!AC$35:AC$41)/SUM(Programacion!AC$28:AC$41)+IF('Res 1ªEval'!AE34="",0,'Res 1ªEval'!AE34*SUM(Programacion!AC$28:AC$34)/SUM(Programacion!AC$28:AC$41)))))</f>
        <v/>
      </c>
      <c r="AF34" s="270" t="str">
        <f>IF($C34="","",IF(SUM(Programacion!AD$28:AD$41)=0,"",IF(SUM(Programacion!AD$35:AD$41)=0,'Res 1ªEval'!AF34,(IF(Programacion!AD$35="",0,Programacion!AD$35/SUM(Programacion!AD$35:AD$41)*'2 Eval'!$E33)+IF(Programacion!AD$36="",0,Programacion!AD$36/SUM(Programacion!AD$35:AD$41)*'2 Eval'!$F33)+IF(Programacion!AD$37="",0,Programacion!AD$37/SUM(Programacion!AD$35:AD$41)*'2 Eval'!$G33)+IF(Programacion!AD$38="",0,Programacion!AD$38/SUM(Programacion!AD$35:AD$41)*'2 Eval'!$H33)+IF(Programacion!AD$39="",0,Programacion!AD$39/SUM(Programacion!AD$35:AD$41)*'2 Eval'!$I33)+IF(Programacion!AD$40="",0,Programacion!AD$40/SUM(Programacion!AD$35:AD$41)*'2 Eval'!$J33)+IF(Programacion!AD$41="",0,Programacion!AD$41/SUM(Programacion!AD$35:AD$41)*'2 Eval'!$K33))*SUM(Programacion!AD$35:AD$41)/SUM(Programacion!AD$28:AD$41)+IF('Res 1ªEval'!AF34="",0,'Res 1ªEval'!AF34*SUM(Programacion!AD$28:AD$34)/SUM(Programacion!AD$28:AD$41)))))</f>
        <v/>
      </c>
      <c r="AG34" s="270" t="str">
        <f>IF($C34="","",IF(SUM(Programacion!AE$28:AE$41)=0,"",IF(SUM(Programacion!AE$35:AE$41)=0,'Res 1ªEval'!AG34,(IF(Programacion!AE$35="",0,Programacion!AE$35/SUM(Programacion!AE$35:AE$41)*'2 Eval'!$E33)+IF(Programacion!AE$36="",0,Programacion!AE$36/SUM(Programacion!AE$35:AE$41)*'2 Eval'!$F33)+IF(Programacion!AE$37="",0,Programacion!AE$37/SUM(Programacion!AE$35:AE$41)*'2 Eval'!$G33)+IF(Programacion!AE$38="",0,Programacion!AE$38/SUM(Programacion!AE$35:AE$41)*'2 Eval'!$H33)+IF(Programacion!AE$39="",0,Programacion!AE$39/SUM(Programacion!AE$35:AE$41)*'2 Eval'!$I33)+IF(Programacion!AE$40="",0,Programacion!AE$40/SUM(Programacion!AE$35:AE$41)*'2 Eval'!$J33)+IF(Programacion!AE$41="",0,Programacion!AE$41/SUM(Programacion!AE$35:AE$41)*'2 Eval'!$K33))*SUM(Programacion!AE$35:AE$41)/SUM(Programacion!AE$28:AE$41)+IF('Res 1ªEval'!AG34="",0,'Res 1ªEval'!AG34*SUM(Programacion!AE$28:AE$34)/SUM(Programacion!AE$28:AE$41)))))</f>
        <v/>
      </c>
      <c r="AH34" s="270" t="str">
        <f>IF($C34="","",IF(SUM(Programacion!AF$28:AF$41)=0,"",IF(SUM(Programacion!AF$35:AF$41)=0,'Res 1ªEval'!AH34,(IF(Programacion!AF$35="",0,Programacion!AF$35/SUM(Programacion!AF$35:AF$41)*'2 Eval'!$E33)+IF(Programacion!AF$36="",0,Programacion!AF$36/SUM(Programacion!AF$35:AF$41)*'2 Eval'!$F33)+IF(Programacion!AF$37="",0,Programacion!AF$37/SUM(Programacion!AF$35:AF$41)*'2 Eval'!$G33)+IF(Programacion!AF$38="",0,Programacion!AF$38/SUM(Programacion!AF$35:AF$41)*'2 Eval'!$H33)+IF(Programacion!AF$39="",0,Programacion!AF$39/SUM(Programacion!AF$35:AF$41)*'2 Eval'!$I33)+IF(Programacion!AF$40="",0,Programacion!AF$40/SUM(Programacion!AF$35:AF$41)*'2 Eval'!$J33)+IF(Programacion!AF$41="",0,Programacion!AF$41/SUM(Programacion!AF$35:AF$41)*'2 Eval'!$K33))*SUM(Programacion!AF$35:AF$41)/SUM(Programacion!AF$28:AF$41)+IF('Res 1ªEval'!AH34="",0,'Res 1ªEval'!AH34*SUM(Programacion!AF$28:AF$34)/SUM(Programacion!AF$28:AF$41)))))</f>
        <v/>
      </c>
      <c r="AI34" s="270" t="str">
        <f>IF($C34="","",IF(SUM(Programacion!AG$28:AG$41)=0,"",IF(SUM(Programacion!AG$35:AG$41)=0,'Res 1ªEval'!AI34,(IF(Programacion!AG$35="",0,Programacion!AG$35/SUM(Programacion!AG$35:AG$41)*'2 Eval'!$E33)+IF(Programacion!AG$36="",0,Programacion!AG$36/SUM(Programacion!AG$35:AG$41)*'2 Eval'!$F33)+IF(Programacion!AG$37="",0,Programacion!AG$37/SUM(Programacion!AG$35:AG$41)*'2 Eval'!$G33)+IF(Programacion!AG$38="",0,Programacion!AG$38/SUM(Programacion!AG$35:AG$41)*'2 Eval'!$H33)+IF(Programacion!AG$39="",0,Programacion!AG$39/SUM(Programacion!AG$35:AG$41)*'2 Eval'!$I33)+IF(Programacion!AG$40="",0,Programacion!AG$40/SUM(Programacion!AG$35:AG$41)*'2 Eval'!$J33)+IF(Programacion!AG$41="",0,Programacion!AG$41/SUM(Programacion!AG$35:AG$41)*'2 Eval'!$K33))*SUM(Programacion!AG$35:AG$41)/SUM(Programacion!AG$28:AG$41)+IF('Res 1ªEval'!AI34="",0,'Res 1ªEval'!AI34*SUM(Programacion!AG$28:AG$34)/SUM(Programacion!AG$28:AG$41)))))</f>
        <v/>
      </c>
      <c r="AJ34" s="270" t="str">
        <f>IF($C34="","",IF(SUM(Programacion!AH$28:AH$41)=0,"",IF(SUM(Programacion!AH$35:AH$41)=0,'Res 1ªEval'!AJ34,(IF(Programacion!AH$35="",0,Programacion!AH$35/SUM(Programacion!AH$35:AH$41)*'2 Eval'!$E33)+IF(Programacion!AH$36="",0,Programacion!AH$36/SUM(Programacion!AH$35:AH$41)*'2 Eval'!$F33)+IF(Programacion!AH$37="",0,Programacion!AH$37/SUM(Programacion!AH$35:AH$41)*'2 Eval'!$G33)+IF(Programacion!AH$38="",0,Programacion!AH$38/SUM(Programacion!AH$35:AH$41)*'2 Eval'!$H33)+IF(Programacion!AH$39="",0,Programacion!AH$39/SUM(Programacion!AH$35:AH$41)*'2 Eval'!$I33)+IF(Programacion!AH$40="",0,Programacion!AH$40/SUM(Programacion!AH$35:AH$41)*'2 Eval'!$J33)+IF(Programacion!AH$41="",0,Programacion!AH$41/SUM(Programacion!AH$35:AH$41)*'2 Eval'!$K33))*SUM(Programacion!AH$35:AH$41)/SUM(Programacion!AH$28:AH$41)+IF('Res 1ªEval'!AJ34="",0,'Res 1ªEval'!AJ34*SUM(Programacion!AH$28:AH$34)/SUM(Programacion!AH$28:AH$41)))))</f>
        <v/>
      </c>
      <c r="AK34" s="270" t="str">
        <f>IF($C34="","",IF(SUM(Programacion!AI$28:AI$41)=0,"",IF(SUM(Programacion!AI$35:AI$41)=0,'Res 1ªEval'!AK34,(IF(Programacion!AI$35="",0,Programacion!AI$35/SUM(Programacion!AI$35:AI$41)*'2 Eval'!$E33)+IF(Programacion!AI$36="",0,Programacion!AI$36/SUM(Programacion!AI$35:AI$41)*'2 Eval'!$F33)+IF(Programacion!AI$37="",0,Programacion!AI$37/SUM(Programacion!AI$35:AI$41)*'2 Eval'!$G33)+IF(Programacion!AI$38="",0,Programacion!AI$38/SUM(Programacion!AI$35:AI$41)*'2 Eval'!$H33)+IF(Programacion!AI$39="",0,Programacion!AI$39/SUM(Programacion!AI$35:AI$41)*'2 Eval'!$I33)+IF(Programacion!AI$40="",0,Programacion!AI$40/SUM(Programacion!AI$35:AI$41)*'2 Eval'!$J33)+IF(Programacion!AI$41="",0,Programacion!AI$41/SUM(Programacion!AI$35:AI$41)*'2 Eval'!$K33))*SUM(Programacion!AI$35:AI$41)/SUM(Programacion!AI$28:AI$41)+IF('Res 1ªEval'!AK34="",0,'Res 1ªEval'!AK34*SUM(Programacion!AI$28:AI$34)/SUM(Programacion!AI$28:AI$41)))))</f>
        <v/>
      </c>
      <c r="AL34" s="270" t="str">
        <f>IF($C34="","",IF(SUM(Programacion!AJ$28:AJ$41)=0,"",IF(SUM(Programacion!AJ$35:AJ$41)=0,'Res 1ªEval'!AL34,(IF(Programacion!AJ$35="",0,Programacion!AJ$35/SUM(Programacion!AJ$35:AJ$41)*'2 Eval'!$E33)+IF(Programacion!AJ$36="",0,Programacion!AJ$36/SUM(Programacion!AJ$35:AJ$41)*'2 Eval'!$F33)+IF(Programacion!AJ$37="",0,Programacion!AJ$37/SUM(Programacion!AJ$35:AJ$41)*'2 Eval'!$G33)+IF(Programacion!AJ$38="",0,Programacion!AJ$38/SUM(Programacion!AJ$35:AJ$41)*'2 Eval'!$H33)+IF(Programacion!AJ$39="",0,Programacion!AJ$39/SUM(Programacion!AJ$35:AJ$41)*'2 Eval'!$I33)+IF(Programacion!AJ$40="",0,Programacion!AJ$40/SUM(Programacion!AJ$35:AJ$41)*'2 Eval'!$J33)+IF(Programacion!AJ$41="",0,Programacion!AJ$41/SUM(Programacion!AJ$35:AJ$41)*'2 Eval'!$K33))*SUM(Programacion!AJ$35:AJ$41)/SUM(Programacion!AJ$28:AJ$41)+IF('Res 1ªEval'!AL34="",0,'Res 1ªEval'!AL34*SUM(Programacion!AJ$28:AJ$34)/SUM(Programacion!AJ$28:AJ$41)))))</f>
        <v/>
      </c>
      <c r="AM34" s="270" t="str">
        <f>IF($C34="","",IF(SUM(Programacion!AK$28:AK$41)=0,"",IF(SUM(Programacion!AK$35:AK$41)=0,'Res 1ªEval'!AM34,(IF(Programacion!AK$35="",0,Programacion!AK$35/SUM(Programacion!AK$35:AK$41)*'2 Eval'!$E33)+IF(Programacion!AK$36="",0,Programacion!AK$36/SUM(Programacion!AK$35:AK$41)*'2 Eval'!$F33)+IF(Programacion!AK$37="",0,Programacion!AK$37/SUM(Programacion!AK$35:AK$41)*'2 Eval'!$G33)+IF(Programacion!AK$38="",0,Programacion!AK$38/SUM(Programacion!AK$35:AK$41)*'2 Eval'!$H33)+IF(Programacion!AK$39="",0,Programacion!AK$39/SUM(Programacion!AK$35:AK$41)*'2 Eval'!$I33)+IF(Programacion!AK$40="",0,Programacion!AK$40/SUM(Programacion!AK$35:AK$41)*'2 Eval'!$J33)+IF(Programacion!AK$41="",0,Programacion!AK$41/SUM(Programacion!AK$35:AK$41)*'2 Eval'!$K33))*SUM(Programacion!AK$35:AK$41)/SUM(Programacion!AK$28:AK$41)+IF('Res 1ªEval'!AM34="",0,'Res 1ªEval'!AM34*SUM(Programacion!AK$28:AK$34)/SUM(Programacion!AK$28:AK$41)))))</f>
        <v/>
      </c>
      <c r="AN34" s="270" t="str">
        <f>IF($C34="","",IF(SUM(Programacion!AL$28:AL$41)=0,"",IF(SUM(Programacion!AL$35:AL$41)=0,'Res 1ªEval'!AN34,(IF(Programacion!AL$35="",0,Programacion!AL$35/SUM(Programacion!AL$35:AL$41)*'2 Eval'!$E33)+IF(Programacion!AL$36="",0,Programacion!AL$36/SUM(Programacion!AL$35:AL$41)*'2 Eval'!$F33)+IF(Programacion!AL$37="",0,Programacion!AL$37/SUM(Programacion!AL$35:AL$41)*'2 Eval'!$G33)+IF(Programacion!AL$38="",0,Programacion!AL$38/SUM(Programacion!AL$35:AL$41)*'2 Eval'!$H33)+IF(Programacion!AL$39="",0,Programacion!AL$39/SUM(Programacion!AL$35:AL$41)*'2 Eval'!$I33)+IF(Programacion!AL$40="",0,Programacion!AL$40/SUM(Programacion!AL$35:AL$41)*'2 Eval'!$J33)+IF(Programacion!AL$41="",0,Programacion!AL$41/SUM(Programacion!AL$35:AL$41)*'2 Eval'!$K33))*SUM(Programacion!AL$35:AL$41)/SUM(Programacion!AL$28:AL$41)+IF('Res 1ªEval'!AN34="",0,'Res 1ªEval'!AN34*SUM(Programacion!AL$28:AL$34)/SUM(Programacion!AL$28:AL$41)))))</f>
        <v/>
      </c>
      <c r="AO34" s="270" t="str">
        <f>IF($C34="","",IF(SUM(Programacion!AM$28:AM$41)=0,"",IF(SUM(Programacion!AM$35:AM$41)=0,'Res 1ªEval'!AO34,(IF(Programacion!AM$35="",0,Programacion!AM$35/SUM(Programacion!AM$35:AM$41)*'2 Eval'!$E33)+IF(Programacion!AM$36="",0,Programacion!AM$36/SUM(Programacion!AM$35:AM$41)*'2 Eval'!$F33)+IF(Programacion!AM$37="",0,Programacion!AM$37/SUM(Programacion!AM$35:AM$41)*'2 Eval'!$G33)+IF(Programacion!AM$38="",0,Programacion!AM$38/SUM(Programacion!AM$35:AM$41)*'2 Eval'!$H33)+IF(Programacion!AM$39="",0,Programacion!AM$39/SUM(Programacion!AM$35:AM$41)*'2 Eval'!$I33)+IF(Programacion!AM$40="",0,Programacion!AM$40/SUM(Programacion!AM$35:AM$41)*'2 Eval'!$J33)+IF(Programacion!AM$41="",0,Programacion!AM$41/SUM(Programacion!AM$35:AM$41)*'2 Eval'!$K33))*SUM(Programacion!AM$35:AM$41)/SUM(Programacion!AM$28:AM$41)+IF('Res 1ªEval'!AO34="",0,'Res 1ªEval'!AO34*SUM(Programacion!AM$28:AM$34)/SUM(Programacion!AM$28:AM$41)))))</f>
        <v/>
      </c>
      <c r="AP34" s="270" t="str">
        <f>IF($C34="","",IF(SUM(Programacion!AN$28:AN$41)=0,"",IF(SUM(Programacion!AN$35:AN$41)=0,'Res 1ªEval'!AP34,(IF(Programacion!AN$35="",0,Programacion!AN$35/SUM(Programacion!AN$35:AN$41)*'2 Eval'!$E33)+IF(Programacion!AN$36="",0,Programacion!AN$36/SUM(Programacion!AN$35:AN$41)*'2 Eval'!$F33)+IF(Programacion!AN$37="",0,Programacion!AN$37/SUM(Programacion!AN$35:AN$41)*'2 Eval'!$G33)+IF(Programacion!AN$38="",0,Programacion!AN$38/SUM(Programacion!AN$35:AN$41)*'2 Eval'!$H33)+IF(Programacion!AN$39="",0,Programacion!AN$39/SUM(Programacion!AN$35:AN$41)*'2 Eval'!$I33)+IF(Programacion!AN$40="",0,Programacion!AN$40/SUM(Programacion!AN$35:AN$41)*'2 Eval'!$J33)+IF(Programacion!AN$41="",0,Programacion!AN$41/SUM(Programacion!AN$35:AN$41)*'2 Eval'!$K33))*SUM(Programacion!AN$35:AN$41)/SUM(Programacion!AN$28:AN$41)+IF('Res 1ªEval'!AP34="",0,'Res 1ªEval'!AP34*SUM(Programacion!AN$28:AN$34)/SUM(Programacion!AN$28:AN$41)))))</f>
        <v/>
      </c>
      <c r="AQ34" s="270" t="str">
        <f>IF($C34="","",IF(SUM(Programacion!AO$28:AO$41)=0,"",IF(SUM(Programacion!AO$35:AO$41)=0,'Res 1ªEval'!AQ34,(IF(Programacion!AO$35="",0,Programacion!AO$35/SUM(Programacion!AO$35:AO$41)*'2 Eval'!$E33)+IF(Programacion!AO$36="",0,Programacion!AO$36/SUM(Programacion!AO$35:AO$41)*'2 Eval'!$F33)+IF(Programacion!AO$37="",0,Programacion!AO$37/SUM(Programacion!AO$35:AO$41)*'2 Eval'!$G33)+IF(Programacion!AO$38="",0,Programacion!AO$38/SUM(Programacion!AO$35:AO$41)*'2 Eval'!$H33)+IF(Programacion!AO$39="",0,Programacion!AO$39/SUM(Programacion!AO$35:AO$41)*'2 Eval'!$I33)+IF(Programacion!AO$40="",0,Programacion!AO$40/SUM(Programacion!AO$35:AO$41)*'2 Eval'!$J33)+IF(Programacion!AO$41="",0,Programacion!AO$41/SUM(Programacion!AO$35:AO$41)*'2 Eval'!$K33))*SUM(Programacion!AO$35:AO$41)/SUM(Programacion!AO$28:AO$41)+IF('Res 1ªEval'!AQ34="",0,'Res 1ªEval'!AQ34*SUM(Programacion!AO$28:AO$34)/SUM(Programacion!AO$28:AO$41)))))</f>
        <v/>
      </c>
      <c r="AR34" s="270" t="str">
        <f>IF($C34="","",IF(SUM(Programacion!AP$28:AP$41)=0,"",IF(SUM(Programacion!AP$35:AP$41)=0,'Res 1ªEval'!AR34,(IF(Programacion!AP$35="",0,Programacion!AP$35/SUM(Programacion!AP$35:AP$41)*'2 Eval'!$E33)+IF(Programacion!AP$36="",0,Programacion!AP$36/SUM(Programacion!AP$35:AP$41)*'2 Eval'!$F33)+IF(Programacion!AP$37="",0,Programacion!AP$37/SUM(Programacion!AP$35:AP$41)*'2 Eval'!$G33)+IF(Programacion!AP$38="",0,Programacion!AP$38/SUM(Programacion!AP$35:AP$41)*'2 Eval'!$H33)+IF(Programacion!AP$39="",0,Programacion!AP$39/SUM(Programacion!AP$35:AP$41)*'2 Eval'!$I33)+IF(Programacion!AP$40="",0,Programacion!AP$40/SUM(Programacion!AP$35:AP$41)*'2 Eval'!$J33)+IF(Programacion!AP$41="",0,Programacion!AP$41/SUM(Programacion!AP$35:AP$41)*'2 Eval'!$K33))*SUM(Programacion!AP$35:AP$41)/SUM(Programacion!AP$28:AP$41)+IF('Res 1ªEval'!AR34="",0,'Res 1ªEval'!AR34*SUM(Programacion!AP$28:AP$34)/SUM(Programacion!AP$28:AP$41)))))</f>
        <v/>
      </c>
      <c r="AS34" s="270" t="str">
        <f>IF($C34="","",IF(SUM(Programacion!AQ$28:AQ$41)=0,"",IF(SUM(Programacion!AQ$35:AQ$41)=0,'Res 1ªEval'!AS34,(IF(Programacion!AQ$35="",0,Programacion!AQ$35/SUM(Programacion!AQ$35:AQ$41)*'2 Eval'!$E33)+IF(Programacion!AQ$36="",0,Programacion!AQ$36/SUM(Programacion!AQ$35:AQ$41)*'2 Eval'!$F33)+IF(Programacion!AQ$37="",0,Programacion!AQ$37/SUM(Programacion!AQ$35:AQ$41)*'2 Eval'!$G33)+IF(Programacion!AQ$38="",0,Programacion!AQ$38/SUM(Programacion!AQ$35:AQ$41)*'2 Eval'!$H33)+IF(Programacion!AQ$39="",0,Programacion!AQ$39/SUM(Programacion!AQ$35:AQ$41)*'2 Eval'!$I33)+IF(Programacion!AQ$40="",0,Programacion!AQ$40/SUM(Programacion!AQ$35:AQ$41)*'2 Eval'!$J33)+IF(Programacion!AQ$41="",0,Programacion!AQ$41/SUM(Programacion!AQ$35:AQ$41)*'2 Eval'!$K33))*SUM(Programacion!AQ$35:AQ$41)/SUM(Programacion!AQ$28:AQ$41)+IF('Res 1ªEval'!AS34="",0,'Res 1ªEval'!AS34*SUM(Programacion!AQ$28:AQ$34)/SUM(Programacion!AQ$28:AQ$41)))))</f>
        <v/>
      </c>
      <c r="AT34" s="270" t="str">
        <f>IF($C34="","",IF(SUM(Programacion!AR$28:AR$41)=0,"",IF(SUM(Programacion!AR$35:AR$41)=0,'Res 1ªEval'!AT34,(IF(Programacion!AR$35="",0,Programacion!AR$35/SUM(Programacion!AR$35:AR$41)*'2 Eval'!$E33)+IF(Programacion!AR$36="",0,Programacion!AR$36/SUM(Programacion!AR$35:AR$41)*'2 Eval'!$F33)+IF(Programacion!AR$37="",0,Programacion!AR$37/SUM(Programacion!AR$35:AR$41)*'2 Eval'!$G33)+IF(Programacion!AR$38="",0,Programacion!AR$38/SUM(Programacion!AR$35:AR$41)*'2 Eval'!$H33)+IF(Programacion!AR$39="",0,Programacion!AR$39/SUM(Programacion!AR$35:AR$41)*'2 Eval'!$I33)+IF(Programacion!AR$40="",0,Programacion!AR$40/SUM(Programacion!AR$35:AR$41)*'2 Eval'!$J33)+IF(Programacion!AR$41="",0,Programacion!AR$41/SUM(Programacion!AR$35:AR$41)*'2 Eval'!$K33))*SUM(Programacion!AR$35:AR$41)/SUM(Programacion!AR$28:AR$41)+IF('Res 1ªEval'!AT34="",0,'Res 1ªEval'!AT34*SUM(Programacion!AR$28:AR$34)/SUM(Programacion!AR$28:AR$41)))))</f>
        <v/>
      </c>
      <c r="AU34" s="270" t="str">
        <f>IF($C34="","",IF(SUM(Programacion!AS$28:AS$41)=0,"",IF(SUM(Programacion!AS$35:AS$41)=0,'Res 1ªEval'!AU34,(IF(Programacion!AS$35="",0,Programacion!AS$35/SUM(Programacion!AS$35:AS$41)*'2 Eval'!$E33)+IF(Programacion!AS$36="",0,Programacion!AS$36/SUM(Programacion!AS$35:AS$41)*'2 Eval'!$F33)+IF(Programacion!AS$37="",0,Programacion!AS$37/SUM(Programacion!AS$35:AS$41)*'2 Eval'!$G33)+IF(Programacion!AS$38="",0,Programacion!AS$38/SUM(Programacion!AS$35:AS$41)*'2 Eval'!$H33)+IF(Programacion!AS$39="",0,Programacion!AS$39/SUM(Programacion!AS$35:AS$41)*'2 Eval'!$I33)+IF(Programacion!AS$40="",0,Programacion!AS$40/SUM(Programacion!AS$35:AS$41)*'2 Eval'!$J33)+IF(Programacion!AS$41="",0,Programacion!AS$41/SUM(Programacion!AS$35:AS$41)*'2 Eval'!$K33))*SUM(Programacion!AS$35:AS$41)/SUM(Programacion!AS$28:AS$41)+IF('Res 1ªEval'!AU34="",0,'Res 1ªEval'!AU34*SUM(Programacion!AS$28:AS$34)/SUM(Programacion!AS$28:AS$41)))))</f>
        <v/>
      </c>
      <c r="AV34" s="270" t="str">
        <f>IF($C34="","",IF(SUM(Programacion!AT$28:AT$41)=0,"",IF(SUM(Programacion!AT$35:AT$41)=0,'Res 1ªEval'!AV34,(IF(Programacion!AT$35="",0,Programacion!AT$35/SUM(Programacion!AT$35:AT$41)*'2 Eval'!$E33)+IF(Programacion!AT$36="",0,Programacion!AT$36/SUM(Programacion!AT$35:AT$41)*'2 Eval'!$F33)+IF(Programacion!AT$37="",0,Programacion!AT$37/SUM(Programacion!AT$35:AT$41)*'2 Eval'!$G33)+IF(Programacion!AT$38="",0,Programacion!AT$38/SUM(Programacion!AT$35:AT$41)*'2 Eval'!$H33)+IF(Programacion!AT$39="",0,Programacion!AT$39/SUM(Programacion!AT$35:AT$41)*'2 Eval'!$I33)+IF(Programacion!AT$40="",0,Programacion!AT$40/SUM(Programacion!AT$35:AT$41)*'2 Eval'!$J33)+IF(Programacion!AT$41="",0,Programacion!AT$41/SUM(Programacion!AT$35:AT$41)*'2 Eval'!$K33))*SUM(Programacion!AT$35:AT$41)/SUM(Programacion!AT$28:AT$41)+IF('Res 1ªEval'!AV34="",0,'Res 1ªEval'!AV34*SUM(Programacion!AT$28:AT$34)/SUM(Programacion!AT$28:AT$41)))))</f>
        <v/>
      </c>
      <c r="AW34" s="270" t="str">
        <f>IF($C34="","",IF(SUM(Programacion!AU$28:AU$41)=0,"",IF(SUM(Programacion!AU$35:AU$41)=0,'Res 1ªEval'!AW34,(IF(Programacion!AU$35="",0,Programacion!AU$35/SUM(Programacion!AU$35:AU$41)*'2 Eval'!$E33)+IF(Programacion!AU$36="",0,Programacion!AU$36/SUM(Programacion!AU$35:AU$41)*'2 Eval'!$F33)+IF(Programacion!AU$37="",0,Programacion!AU$37/SUM(Programacion!AU$35:AU$41)*'2 Eval'!$G33)+IF(Programacion!AU$38="",0,Programacion!AU$38/SUM(Programacion!AU$35:AU$41)*'2 Eval'!$H33)+IF(Programacion!AU$39="",0,Programacion!AU$39/SUM(Programacion!AU$35:AU$41)*'2 Eval'!$I33)+IF(Programacion!AU$40="",0,Programacion!AU$40/SUM(Programacion!AU$35:AU$41)*'2 Eval'!$J33)+IF(Programacion!AU$41="",0,Programacion!AU$41/SUM(Programacion!AU$35:AU$41)*'2 Eval'!$K33))*SUM(Programacion!AU$35:AU$41)/SUM(Programacion!AU$28:AU$41)+IF('Res 1ªEval'!AW34="",0,'Res 1ªEval'!AW34*SUM(Programacion!AU$28:AU$34)/SUM(Programacion!AU$28:AU$41)))))</f>
        <v/>
      </c>
      <c r="AX34" s="270" t="str">
        <f>IF($C34="","",IF(SUM(Programacion!AV$28:AV$41)=0,"",IF(SUM(Programacion!AV$35:AV$41)=0,'Res 1ªEval'!AX34,(IF(Programacion!AV$35="",0,Programacion!AV$35/SUM(Programacion!AV$35:AV$41)*'2 Eval'!$E33)+IF(Programacion!AV$36="",0,Programacion!AV$36/SUM(Programacion!AV$35:AV$41)*'2 Eval'!$F33)+IF(Programacion!AV$37="",0,Programacion!AV$37/SUM(Programacion!AV$35:AV$41)*'2 Eval'!$G33)+IF(Programacion!AV$38="",0,Programacion!AV$38/SUM(Programacion!AV$35:AV$41)*'2 Eval'!$H33)+IF(Programacion!AV$39="",0,Programacion!AV$39/SUM(Programacion!AV$35:AV$41)*'2 Eval'!$I33)+IF(Programacion!AV$40="",0,Programacion!AV$40/SUM(Programacion!AV$35:AV$41)*'2 Eval'!$J33)+IF(Programacion!AV$41="",0,Programacion!AV$41/SUM(Programacion!AV$35:AV$41)*'2 Eval'!$K33))*SUM(Programacion!AV$35:AV$41)/SUM(Programacion!AV$28:AV$41)+IF('Res 1ªEval'!AX34="",0,'Res 1ªEval'!AX34*SUM(Programacion!AV$28:AV$34)/SUM(Programacion!AV$28:AV$41)))))</f>
        <v/>
      </c>
      <c r="AY34" s="270" t="str">
        <f>IF($C34="","",IF(SUM(Programacion!AW$28:AW$41)=0,"",IF(SUM(Programacion!AW$35:AW$41)=0,'Res 1ªEval'!AY34,(IF(Programacion!AW$35="",0,Programacion!AW$35/SUM(Programacion!AW$35:AW$41)*'2 Eval'!$E33)+IF(Programacion!AW$36="",0,Programacion!AW$36/SUM(Programacion!AW$35:AW$41)*'2 Eval'!$F33)+IF(Programacion!AW$37="",0,Programacion!AW$37/SUM(Programacion!AW$35:AW$41)*'2 Eval'!$G33)+IF(Programacion!AW$38="",0,Programacion!AW$38/SUM(Programacion!AW$35:AW$41)*'2 Eval'!$H33)+IF(Programacion!AW$39="",0,Programacion!AW$39/SUM(Programacion!AW$35:AW$41)*'2 Eval'!$I33)+IF(Programacion!AW$40="",0,Programacion!AW$40/SUM(Programacion!AW$35:AW$41)*'2 Eval'!$J33)+IF(Programacion!AW$41="",0,Programacion!AW$41/SUM(Programacion!AW$35:AW$41)*'2 Eval'!$K33))*SUM(Programacion!AW$35:AW$41)/SUM(Programacion!AW$28:AW$41)+IF('Res 1ªEval'!AY34="",0,'Res 1ªEval'!AY34*SUM(Programacion!AW$28:AW$34)/SUM(Programacion!AW$28:AW$41)))))</f>
        <v/>
      </c>
      <c r="AZ34" s="270" t="str">
        <f>IF($C34="","",IF(SUM(Programacion!AX$28:AX$41)=0,"",IF(SUM(Programacion!AX$35:AX$41)=0,'Res 1ªEval'!AZ34,(IF(Programacion!AX$35="",0,Programacion!AX$35/SUM(Programacion!AX$35:AX$41)*'2 Eval'!$E33)+IF(Programacion!AX$36="",0,Programacion!AX$36/SUM(Programacion!AX$35:AX$41)*'2 Eval'!$F33)+IF(Programacion!AX$37="",0,Programacion!AX$37/SUM(Programacion!AX$35:AX$41)*'2 Eval'!$G33)+IF(Programacion!AX$38="",0,Programacion!AX$38/SUM(Programacion!AX$35:AX$41)*'2 Eval'!$H33)+IF(Programacion!AX$39="",0,Programacion!AX$39/SUM(Programacion!AX$35:AX$41)*'2 Eval'!$I33)+IF(Programacion!AX$40="",0,Programacion!AX$40/SUM(Programacion!AX$35:AX$41)*'2 Eval'!$J33)+IF(Programacion!AX$41="",0,Programacion!AX$41/SUM(Programacion!AX$35:AX$41)*'2 Eval'!$K33))*SUM(Programacion!AX$35:AX$41)/SUM(Programacion!AX$28:AX$41)+IF('Res 1ªEval'!AZ34="",0,'Res 1ªEval'!AZ34*SUM(Programacion!AX$28:AX$34)/SUM(Programacion!AX$28:AX$41)))))</f>
        <v/>
      </c>
      <c r="BA34" s="270" t="str">
        <f>IF($C34="","",IF(SUM(Programacion!AY$28:AY$41)=0,"",IF(SUM(Programacion!AY$35:AY$41)=0,'Res 1ªEval'!BA34,(IF(Programacion!AY$35="",0,Programacion!AY$35/SUM(Programacion!AY$35:AY$41)*'2 Eval'!$E33)+IF(Programacion!AY$36="",0,Programacion!AY$36/SUM(Programacion!AY$35:AY$41)*'2 Eval'!$F33)+IF(Programacion!AY$37="",0,Programacion!AY$37/SUM(Programacion!AY$35:AY$41)*'2 Eval'!$G33)+IF(Programacion!AY$38="",0,Programacion!AY$38/SUM(Programacion!AY$35:AY$41)*'2 Eval'!$H33)+IF(Programacion!AY$39="",0,Programacion!AY$39/SUM(Programacion!AY$35:AY$41)*'2 Eval'!$I33)+IF(Programacion!AY$40="",0,Programacion!AY$40/SUM(Programacion!AY$35:AY$41)*'2 Eval'!$J33)+IF(Programacion!AY$41="",0,Programacion!AY$41/SUM(Programacion!AY$35:AY$41)*'2 Eval'!$K33))*SUM(Programacion!AY$35:AY$41)/SUM(Programacion!AY$28:AY$41)+IF('Res 1ªEval'!BA34="",0,'Res 1ªEval'!BA34*SUM(Programacion!AY$28:AY$34)/SUM(Programacion!AY$28:AY$41)))))</f>
        <v/>
      </c>
      <c r="BB34" s="270" t="str">
        <f>IF($C34="","",IF(SUM(Programacion!AZ$28:AZ$41)=0,"",IF(SUM(Programacion!AZ$35:AZ$41)=0,'Res 1ªEval'!BB34,(IF(Programacion!AZ$35="",0,Programacion!AZ$35/SUM(Programacion!AZ$35:AZ$41)*'2 Eval'!$E33)+IF(Programacion!AZ$36="",0,Programacion!AZ$36/SUM(Programacion!AZ$35:AZ$41)*'2 Eval'!$F33)+IF(Programacion!AZ$37="",0,Programacion!AZ$37/SUM(Programacion!AZ$35:AZ$41)*'2 Eval'!$G33)+IF(Programacion!AZ$38="",0,Programacion!AZ$38/SUM(Programacion!AZ$35:AZ$41)*'2 Eval'!$H33)+IF(Programacion!AZ$39="",0,Programacion!AZ$39/SUM(Programacion!AZ$35:AZ$41)*'2 Eval'!$I33)+IF(Programacion!AZ$40="",0,Programacion!AZ$40/SUM(Programacion!AZ$35:AZ$41)*'2 Eval'!$J33)+IF(Programacion!AZ$41="",0,Programacion!AZ$41/SUM(Programacion!AZ$35:AZ$41)*'2 Eval'!$K33))*SUM(Programacion!AZ$35:AZ$41)/SUM(Programacion!AZ$28:AZ$41)+IF('Res 1ªEval'!BB34="",0,'Res 1ªEval'!BB34*SUM(Programacion!AZ$28:AZ$34)/SUM(Programacion!AZ$28:AZ$41)))))</f>
        <v/>
      </c>
      <c r="BC34" s="270" t="str">
        <f>IF($C34="","",IF(SUM(Programacion!BA$28:BA$41)=0,"",IF(SUM(Programacion!BA$35:BA$41)=0,'Res 1ªEval'!BC34,(IF(Programacion!BA$35="",0,Programacion!BA$35/SUM(Programacion!BA$35:BA$41)*'2 Eval'!$E33)+IF(Programacion!BA$36="",0,Programacion!BA$36/SUM(Programacion!BA$35:BA$41)*'2 Eval'!$F33)+IF(Programacion!BA$37="",0,Programacion!BA$37/SUM(Programacion!BA$35:BA$41)*'2 Eval'!$G33)+IF(Programacion!BA$38="",0,Programacion!BA$38/SUM(Programacion!BA$35:BA$41)*'2 Eval'!$H33)+IF(Programacion!BA$39="",0,Programacion!BA$39/SUM(Programacion!BA$35:BA$41)*'2 Eval'!$I33)+IF(Programacion!BA$40="",0,Programacion!BA$40/SUM(Programacion!BA$35:BA$41)*'2 Eval'!$J33)+IF(Programacion!BA$41="",0,Programacion!BA$41/SUM(Programacion!BA$35:BA$41)*'2 Eval'!$K33))*SUM(Programacion!BA$35:BA$41)/SUM(Programacion!BA$28:BA$41)+IF('Res 1ªEval'!BC34="",0,'Res 1ªEval'!BC34*SUM(Programacion!BA$28:BA$34)/SUM(Programacion!BA$28:BA$41)))))</f>
        <v/>
      </c>
      <c r="BD34" s="270" t="str">
        <f>IF($C34="","",IF(SUM(Programacion!BB$28:BB$41)=0,"",IF(SUM(Programacion!BB$35:BB$41)=0,'Res 1ªEval'!BD34,(IF(Programacion!BB$35="",0,Programacion!BB$35/SUM(Programacion!BB$35:BB$41)*'2 Eval'!$E33)+IF(Programacion!BB$36="",0,Programacion!BB$36/SUM(Programacion!BB$35:BB$41)*'2 Eval'!$F33)+IF(Programacion!BB$37="",0,Programacion!BB$37/SUM(Programacion!BB$35:BB$41)*'2 Eval'!$G33)+IF(Programacion!BB$38="",0,Programacion!BB$38/SUM(Programacion!BB$35:BB$41)*'2 Eval'!$H33)+IF(Programacion!BB$39="",0,Programacion!BB$39/SUM(Programacion!BB$35:BB$41)*'2 Eval'!$I33)+IF(Programacion!BB$40="",0,Programacion!BB$40/SUM(Programacion!BB$35:BB$41)*'2 Eval'!$J33)+IF(Programacion!BB$41="",0,Programacion!BB$41/SUM(Programacion!BB$35:BB$41)*'2 Eval'!$K33))*SUM(Programacion!BB$35:BB$41)/SUM(Programacion!BB$28:BB$41)+IF('Res 1ªEval'!BD34="",0,'Res 1ªEval'!BD34*SUM(Programacion!BB$28:BB$34)/SUM(Programacion!BB$28:BB$41)))))</f>
        <v/>
      </c>
      <c r="BE34" s="270" t="str">
        <f>IF($C34="","",IF(SUM(Programacion!BC$28:BC$41)=0,"",IF(SUM(Programacion!BC$35:BC$41)=0,'Res 1ªEval'!BE34,(IF(Programacion!BC$35="",0,Programacion!BC$35/SUM(Programacion!BC$35:BC$41)*'2 Eval'!$E33)+IF(Programacion!BC$36="",0,Programacion!BC$36/SUM(Programacion!BC$35:BC$41)*'2 Eval'!$F33)+IF(Programacion!BC$37="",0,Programacion!BC$37/SUM(Programacion!BC$35:BC$41)*'2 Eval'!$G33)+IF(Programacion!BC$38="",0,Programacion!BC$38/SUM(Programacion!BC$35:BC$41)*'2 Eval'!$H33)+IF(Programacion!BC$39="",0,Programacion!BC$39/SUM(Programacion!BC$35:BC$41)*'2 Eval'!$I33)+IF(Programacion!BC$40="",0,Programacion!BC$40/SUM(Programacion!BC$35:BC$41)*'2 Eval'!$J33)+IF(Programacion!BC$41="",0,Programacion!BC$41/SUM(Programacion!BC$35:BC$41)*'2 Eval'!$K33))*SUM(Programacion!BC$35:BC$41)/SUM(Programacion!BC$28:BC$41)+IF('Res 1ªEval'!BE34="",0,'Res 1ªEval'!BE34*SUM(Programacion!BC$28:BC$34)/SUM(Programacion!BC$28:BC$41)))))</f>
        <v/>
      </c>
      <c r="BF34" s="270" t="str">
        <f>IF($C34="","",IF(SUM(Programacion!BD$28:BD$41)=0,"",IF(SUM(Programacion!BD$35:BD$41)=0,'Res 1ªEval'!BF34,(IF(Programacion!BD$35="",0,Programacion!BD$35/SUM(Programacion!BD$35:BD$41)*'2 Eval'!$E33)+IF(Programacion!BD$36="",0,Programacion!BD$36/SUM(Programacion!BD$35:BD$41)*'2 Eval'!$F33)+IF(Programacion!BD$37="",0,Programacion!BD$37/SUM(Programacion!BD$35:BD$41)*'2 Eval'!$G33)+IF(Programacion!BD$38="",0,Programacion!BD$38/SUM(Programacion!BD$35:BD$41)*'2 Eval'!$H33)+IF(Programacion!BD$39="",0,Programacion!BD$39/SUM(Programacion!BD$35:BD$41)*'2 Eval'!$I33)+IF(Programacion!BD$40="",0,Programacion!BD$40/SUM(Programacion!BD$35:BD$41)*'2 Eval'!$J33)+IF(Programacion!BD$41="",0,Programacion!BD$41/SUM(Programacion!BD$35:BD$41)*'2 Eval'!$K33))*SUM(Programacion!BD$35:BD$41)/SUM(Programacion!BD$28:BD$41)+IF('Res 1ªEval'!BF34="",0,'Res 1ªEval'!BF34*SUM(Programacion!BD$28:BD$34)/SUM(Programacion!BD$28:BD$41)))))</f>
        <v/>
      </c>
      <c r="BG34" s="270" t="str">
        <f>IF($C34="","",IF(SUM(Programacion!BE$28:BE$41)=0,"",IF(SUM(Programacion!BE$35:BE$41)=0,'Res 1ªEval'!BG34,(IF(Programacion!BE$35="",0,Programacion!BE$35/SUM(Programacion!BE$35:BE$41)*'2 Eval'!$E33)+IF(Programacion!BE$36="",0,Programacion!BE$36/SUM(Programacion!BE$35:BE$41)*'2 Eval'!$F33)+IF(Programacion!BE$37="",0,Programacion!BE$37/SUM(Programacion!BE$35:BE$41)*'2 Eval'!$G33)+IF(Programacion!BE$38="",0,Programacion!BE$38/SUM(Programacion!BE$35:BE$41)*'2 Eval'!$H33)+IF(Programacion!BE$39="",0,Programacion!BE$39/SUM(Programacion!BE$35:BE$41)*'2 Eval'!$I33)+IF(Programacion!BE$40="",0,Programacion!BE$40/SUM(Programacion!BE$35:BE$41)*'2 Eval'!$J33)+IF(Programacion!BE$41="",0,Programacion!BE$41/SUM(Programacion!BE$35:BE$41)*'2 Eval'!$K33))*SUM(Programacion!BE$35:BE$41)/SUM(Programacion!BE$28:BE$41)+IF('Res 1ªEval'!BG34="",0,'Res 1ªEval'!BG34*SUM(Programacion!BE$28:BE$34)/SUM(Programacion!BE$28:BE$41)))))</f>
        <v/>
      </c>
      <c r="BH34" s="270" t="str">
        <f>IF($C34="","",IF(SUM(Programacion!BF$28:BF$41)=0,"",IF(SUM(Programacion!BF$35:BF$41)=0,'Res 1ªEval'!BH34,(IF(Programacion!BF$35="",0,Programacion!BF$35/SUM(Programacion!BF$35:BF$41)*'2 Eval'!$E33)+IF(Programacion!BF$36="",0,Programacion!BF$36/SUM(Programacion!BF$35:BF$41)*'2 Eval'!$F33)+IF(Programacion!BF$37="",0,Programacion!BF$37/SUM(Programacion!BF$35:BF$41)*'2 Eval'!$G33)+IF(Programacion!BF$38="",0,Programacion!BF$38/SUM(Programacion!BF$35:BF$41)*'2 Eval'!$H33)+IF(Programacion!BF$39="",0,Programacion!BF$39/SUM(Programacion!BF$35:BF$41)*'2 Eval'!$I33)+IF(Programacion!BF$40="",0,Programacion!BF$40/SUM(Programacion!BF$35:BF$41)*'2 Eval'!$J33)+IF(Programacion!BF$41="",0,Programacion!BF$41/SUM(Programacion!BF$35:BF$41)*'2 Eval'!$K33))*SUM(Programacion!BF$35:BF$41)/SUM(Programacion!BF$28:BF$41)+IF('Res 1ªEval'!BH34="",0,'Res 1ªEval'!BH34*SUM(Programacion!BF$28:BF$34)/SUM(Programacion!BF$28:BF$41)))))</f>
        <v/>
      </c>
      <c r="BI34" s="270" t="str">
        <f>IF($C34="","",IF(SUM(Programacion!BG$28:BG$41)=0,"",IF(SUM(Programacion!BG$35:BG$41)=0,'Res 1ªEval'!BI34,(IF(Programacion!BG$35="",0,Programacion!BG$35/SUM(Programacion!BG$35:BG$41)*'2 Eval'!$E33)+IF(Programacion!BG$36="",0,Programacion!BG$36/SUM(Programacion!BG$35:BG$41)*'2 Eval'!$F33)+IF(Programacion!BG$37="",0,Programacion!BG$37/SUM(Programacion!BG$35:BG$41)*'2 Eval'!$G33)+IF(Programacion!BG$38="",0,Programacion!BG$38/SUM(Programacion!BG$35:BG$41)*'2 Eval'!$H33)+IF(Programacion!BG$39="",0,Programacion!BG$39/SUM(Programacion!BG$35:BG$41)*'2 Eval'!$I33)+IF(Programacion!BG$40="",0,Programacion!BG$40/SUM(Programacion!BG$35:BG$41)*'2 Eval'!$J33)+IF(Programacion!BG$41="",0,Programacion!BG$41/SUM(Programacion!BG$35:BG$41)*'2 Eval'!$K33))*SUM(Programacion!BG$35:BG$41)/SUM(Programacion!BG$28:BG$41)+IF('Res 1ªEval'!BI34="",0,'Res 1ªEval'!BI34*SUM(Programacion!BG$28:BG$34)/SUM(Programacion!BG$28:BG$41)))))</f>
        <v/>
      </c>
      <c r="BJ34" s="270" t="str">
        <f>IF($C34="","",IF(SUM(Programacion!BH$28:BH$41)=0,"",IF(SUM(Programacion!BH$35:BH$41)=0,'Res 1ªEval'!BJ34,(IF(Programacion!BH$35="",0,Programacion!BH$35/SUM(Programacion!BH$35:BH$41)*'2 Eval'!$E33)+IF(Programacion!BH$36="",0,Programacion!BH$36/SUM(Programacion!BH$35:BH$41)*'2 Eval'!$F33)+IF(Programacion!BH$37="",0,Programacion!BH$37/SUM(Programacion!BH$35:BH$41)*'2 Eval'!$G33)+IF(Programacion!BH$38="",0,Programacion!BH$38/SUM(Programacion!BH$35:BH$41)*'2 Eval'!$H33)+IF(Programacion!BH$39="",0,Programacion!BH$39/SUM(Programacion!BH$35:BH$41)*'2 Eval'!$I33)+IF(Programacion!BH$40="",0,Programacion!BH$40/SUM(Programacion!BH$35:BH$41)*'2 Eval'!$J33)+IF(Programacion!BH$41="",0,Programacion!BH$41/SUM(Programacion!BH$35:BH$41)*'2 Eval'!$K33))*SUM(Programacion!BH$35:BH$41)/SUM(Programacion!BH$28:BH$41)+IF('Res 1ªEval'!BJ34="",0,'Res 1ªEval'!BJ34*SUM(Programacion!BH$28:BH$34)/SUM(Programacion!BH$28:BH$41)))))</f>
        <v/>
      </c>
      <c r="BK34" s="270" t="str">
        <f>IF($C34="","",IF(SUM(Programacion!BI$28:BI$41)=0,"",IF(SUM(Programacion!BI$35:BI$41)=0,'Res 1ªEval'!BK34,(IF(Programacion!BI$35="",0,Programacion!BI$35/SUM(Programacion!BI$35:BI$41)*'2 Eval'!$E33)+IF(Programacion!BI$36="",0,Programacion!BI$36/SUM(Programacion!BI$35:BI$41)*'2 Eval'!$F33)+IF(Programacion!BI$37="",0,Programacion!BI$37/SUM(Programacion!BI$35:BI$41)*'2 Eval'!$G33)+IF(Programacion!BI$38="",0,Programacion!BI$38/SUM(Programacion!BI$35:BI$41)*'2 Eval'!$H33)+IF(Programacion!BI$39="",0,Programacion!BI$39/SUM(Programacion!BI$35:BI$41)*'2 Eval'!$I33)+IF(Programacion!BI$40="",0,Programacion!BI$40/SUM(Programacion!BI$35:BI$41)*'2 Eval'!$J33)+IF(Programacion!BI$41="",0,Programacion!BI$41/SUM(Programacion!BI$35:BI$41)*'2 Eval'!$K33))*SUM(Programacion!BI$35:BI$41)/SUM(Programacion!BI$28:BI$41)+IF('Res 1ªEval'!BK34="",0,'Res 1ªEval'!BK34*SUM(Programacion!BI$28:BI$34)/SUM(Programacion!BI$28:BI$41)))))</f>
        <v/>
      </c>
      <c r="BL34" s="270" t="str">
        <f>IF($C34="","",IF(SUM(Programacion!BJ$28:BJ$41)=0,"",IF(SUM(Programacion!BJ$35:BJ$41)=0,'Res 1ªEval'!BL34,(IF(Programacion!BJ$35="",0,Programacion!BJ$35/SUM(Programacion!BJ$35:BJ$41)*'2 Eval'!$E33)+IF(Programacion!BJ$36="",0,Programacion!BJ$36/SUM(Programacion!BJ$35:BJ$41)*'2 Eval'!$F33)+IF(Programacion!BJ$37="",0,Programacion!BJ$37/SUM(Programacion!BJ$35:BJ$41)*'2 Eval'!$G33)+IF(Programacion!BJ$38="",0,Programacion!BJ$38/SUM(Programacion!BJ$35:BJ$41)*'2 Eval'!$H33)+IF(Programacion!BJ$39="",0,Programacion!BJ$39/SUM(Programacion!BJ$35:BJ$41)*'2 Eval'!$I33)+IF(Programacion!BJ$40="",0,Programacion!BJ$40/SUM(Programacion!BJ$35:BJ$41)*'2 Eval'!$J33)+IF(Programacion!BJ$41="",0,Programacion!BJ$41/SUM(Programacion!BJ$35:BJ$41)*'2 Eval'!$K33))*SUM(Programacion!BJ$35:BJ$41)/SUM(Programacion!BJ$28:BJ$41)+IF('Res 1ªEval'!BL34="",0,'Res 1ªEval'!BL34*SUM(Programacion!BJ$28:BJ$34)/SUM(Programacion!BJ$28:BJ$41)))))</f>
        <v/>
      </c>
      <c r="BM34" s="270" t="str">
        <f>IF($C34="","",IF(SUM(Programacion!BK$28:BK$41)=0,"",IF(SUM(Programacion!BK$35:BK$41)=0,'Res 1ªEval'!BM34,(IF(Programacion!BK$35="",0,Programacion!BK$35/SUM(Programacion!BK$35:BK$41)*'2 Eval'!$E33)+IF(Programacion!BK$36="",0,Programacion!BK$36/SUM(Programacion!BK$35:BK$41)*'2 Eval'!$F33)+IF(Programacion!BK$37="",0,Programacion!BK$37/SUM(Programacion!BK$35:BK$41)*'2 Eval'!$G33)+IF(Programacion!BK$38="",0,Programacion!BK$38/SUM(Programacion!BK$35:BK$41)*'2 Eval'!$H33)+IF(Programacion!BK$39="",0,Programacion!BK$39/SUM(Programacion!BK$35:BK$41)*'2 Eval'!$I33)+IF(Programacion!BK$40="",0,Programacion!BK$40/SUM(Programacion!BK$35:BK$41)*'2 Eval'!$J33)+IF(Programacion!BK$41="",0,Programacion!BK$41/SUM(Programacion!BK$35:BK$41)*'2 Eval'!$K33))*SUM(Programacion!BK$35:BK$41)/SUM(Programacion!BK$28:BK$41)+IF('Res 1ªEval'!BM34="",0,'Res 1ªEval'!BM34*SUM(Programacion!BK$28:BK$34)/SUM(Programacion!BK$28:BK$41)))))</f>
        <v/>
      </c>
      <c r="BN34" s="270" t="str">
        <f>IF($C34="","",IF(SUM(Programacion!BL$28:BL$41)=0,"",IF(SUM(Programacion!BL$35:BL$41)=0,'Res 1ªEval'!BN34,(IF(Programacion!BL$35="",0,Programacion!BL$35/SUM(Programacion!BL$35:BL$41)*'2 Eval'!$E33)+IF(Programacion!BL$36="",0,Programacion!BL$36/SUM(Programacion!BL$35:BL$41)*'2 Eval'!$F33)+IF(Programacion!BL$37="",0,Programacion!BL$37/SUM(Programacion!BL$35:BL$41)*'2 Eval'!$G33)+IF(Programacion!BL$38="",0,Programacion!BL$38/SUM(Programacion!BL$35:BL$41)*'2 Eval'!$H33)+IF(Programacion!BL$39="",0,Programacion!BL$39/SUM(Programacion!BL$35:BL$41)*'2 Eval'!$I33)+IF(Programacion!BL$40="",0,Programacion!BL$40/SUM(Programacion!BL$35:BL$41)*'2 Eval'!$J33)+IF(Programacion!BL$41="",0,Programacion!BL$41/SUM(Programacion!BL$35:BL$41)*'2 Eval'!$K33))*SUM(Programacion!BL$35:BL$41)/SUM(Programacion!BL$28:BL$41)+IF('Res 1ªEval'!BN34="",0,'Res 1ªEval'!BN34*SUM(Programacion!BL$28:BL$34)/SUM(Programacion!BL$28:BL$41)))))</f>
        <v/>
      </c>
      <c r="BO34" s="270" t="str">
        <f>IF($C34="","",IF(SUM(Programacion!BM$28:BM$41)=0,"",IF(SUM(Programacion!BM$35:BM$41)=0,'Res 1ªEval'!BO34,(IF(Programacion!BM$35="",0,Programacion!BM$35/SUM(Programacion!BM$35:BM$41)*'2 Eval'!$E33)+IF(Programacion!BM$36="",0,Programacion!BM$36/SUM(Programacion!BM$35:BM$41)*'2 Eval'!$F33)+IF(Programacion!BM$37="",0,Programacion!BM$37/SUM(Programacion!BM$35:BM$41)*'2 Eval'!$G33)+IF(Programacion!BM$38="",0,Programacion!BM$38/SUM(Programacion!BM$35:BM$41)*'2 Eval'!$H33)+IF(Programacion!BM$39="",0,Programacion!BM$39/SUM(Programacion!BM$35:BM$41)*'2 Eval'!$I33)+IF(Programacion!BM$40="",0,Programacion!BM$40/SUM(Programacion!BM$35:BM$41)*'2 Eval'!$J33)+IF(Programacion!BM$41="",0,Programacion!BM$41/SUM(Programacion!BM$35:BM$41)*'2 Eval'!$K33))*SUM(Programacion!BM$35:BM$41)/SUM(Programacion!BM$28:BM$41)+IF('Res 1ªEval'!BO34="",0,'Res 1ªEval'!BO34*SUM(Programacion!BM$28:BM$34)/SUM(Programacion!BM$28:BM$41)))))</f>
        <v/>
      </c>
      <c r="BP34" s="270" t="str">
        <f>IF($C34="","",IF(SUM(Programacion!BN$28:BN$41)=0,"",IF(SUM(Programacion!BN$35:BN$41)=0,'Res 1ªEval'!BP34,(IF(Programacion!BN$35="",0,Programacion!BN$35/SUM(Programacion!BN$35:BN$41)*'2 Eval'!$E33)+IF(Programacion!BN$36="",0,Programacion!BN$36/SUM(Programacion!BN$35:BN$41)*'2 Eval'!$F33)+IF(Programacion!BN$37="",0,Programacion!BN$37/SUM(Programacion!BN$35:BN$41)*'2 Eval'!$G33)+IF(Programacion!BN$38="",0,Programacion!BN$38/SUM(Programacion!BN$35:BN$41)*'2 Eval'!$H33)+IF(Programacion!BN$39="",0,Programacion!BN$39/SUM(Programacion!BN$35:BN$41)*'2 Eval'!$I33)+IF(Programacion!BN$40="",0,Programacion!BN$40/SUM(Programacion!BN$35:BN$41)*'2 Eval'!$J33)+IF(Programacion!BN$41="",0,Programacion!BN$41/SUM(Programacion!BN$35:BN$41)*'2 Eval'!$K33))*SUM(Programacion!BN$35:BN$41)/SUM(Programacion!BN$28:BN$41)+IF('Res 1ªEval'!BP34="",0,'Res 1ªEval'!BP34*SUM(Programacion!BN$28:BN$34)/SUM(Programacion!BN$28:BN$41)))))</f>
        <v/>
      </c>
      <c r="BQ34" s="270" t="str">
        <f>IF($C34="","",IF(SUM(Programacion!BO$28:BO$41)=0,"",IF(SUM(Programacion!BO$35:BO$41)=0,'Res 1ªEval'!BQ34,(IF(Programacion!BO$35="",0,Programacion!BO$35/SUM(Programacion!BO$35:BO$41)*'2 Eval'!$E33)+IF(Programacion!BO$36="",0,Programacion!BO$36/SUM(Programacion!BO$35:BO$41)*'2 Eval'!$F33)+IF(Programacion!BO$37="",0,Programacion!BO$37/SUM(Programacion!BO$35:BO$41)*'2 Eval'!$G33)+IF(Programacion!BO$38="",0,Programacion!BO$38/SUM(Programacion!BO$35:BO$41)*'2 Eval'!$H33)+IF(Programacion!BO$39="",0,Programacion!BO$39/SUM(Programacion!BO$35:BO$41)*'2 Eval'!$I33)+IF(Programacion!BO$40="",0,Programacion!BO$40/SUM(Programacion!BO$35:BO$41)*'2 Eval'!$J33)+IF(Programacion!BO$41="",0,Programacion!BO$41/SUM(Programacion!BO$35:BO$41)*'2 Eval'!$K33))*SUM(Programacion!BO$35:BO$41)/SUM(Programacion!BO$28:BO$41)+IF('Res 1ªEval'!BQ34="",0,'Res 1ªEval'!BQ34*SUM(Programacion!BO$28:BO$34)/SUM(Programacion!BO$28:BO$41)))))</f>
        <v/>
      </c>
      <c r="BR34" s="270" t="str">
        <f>IF($C34="","",IF(SUM(Programacion!BP$28:BP$41)=0,"",IF(SUM(Programacion!BP$35:BP$41)=0,'Res 1ªEval'!BR34,(IF(Programacion!BP$35="",0,Programacion!BP$35/SUM(Programacion!BP$35:BP$41)*'2 Eval'!$E33)+IF(Programacion!BP$36="",0,Programacion!BP$36/SUM(Programacion!BP$35:BP$41)*'2 Eval'!$F33)+IF(Programacion!BP$37="",0,Programacion!BP$37/SUM(Programacion!BP$35:BP$41)*'2 Eval'!$G33)+IF(Programacion!BP$38="",0,Programacion!BP$38/SUM(Programacion!BP$35:BP$41)*'2 Eval'!$H33)+IF(Programacion!BP$39="",0,Programacion!BP$39/SUM(Programacion!BP$35:BP$41)*'2 Eval'!$I33)+IF(Programacion!BP$40="",0,Programacion!BP$40/SUM(Programacion!BP$35:BP$41)*'2 Eval'!$J33)+IF(Programacion!BP$41="",0,Programacion!BP$41/SUM(Programacion!BP$35:BP$41)*'2 Eval'!$K33))*SUM(Programacion!BP$35:BP$41)/SUM(Programacion!BP$28:BP$41)+IF('Res 1ªEval'!BR34="",0,'Res 1ªEval'!BR34*SUM(Programacion!BP$28:BP$34)/SUM(Programacion!BP$28:BP$41)))))</f>
        <v/>
      </c>
      <c r="BS34" s="270" t="str">
        <f>IF($C34="","",IF(SUM(Programacion!BQ$28:BQ$41)=0,"",IF(SUM(Programacion!BQ$35:BQ$41)=0,'Res 1ªEval'!BS34,(IF(Programacion!BQ$35="",0,Programacion!BQ$35/SUM(Programacion!BQ$35:BQ$41)*'2 Eval'!$E33)+IF(Programacion!BQ$36="",0,Programacion!BQ$36/SUM(Programacion!BQ$35:BQ$41)*'2 Eval'!$F33)+IF(Programacion!BQ$37="",0,Programacion!BQ$37/SUM(Programacion!BQ$35:BQ$41)*'2 Eval'!$G33)+IF(Programacion!BQ$38="",0,Programacion!BQ$38/SUM(Programacion!BQ$35:BQ$41)*'2 Eval'!$H33)+IF(Programacion!BQ$39="",0,Programacion!BQ$39/SUM(Programacion!BQ$35:BQ$41)*'2 Eval'!$I33)+IF(Programacion!BQ$40="",0,Programacion!BQ$40/SUM(Programacion!BQ$35:BQ$41)*'2 Eval'!$J33)+IF(Programacion!BQ$41="",0,Programacion!BQ$41/SUM(Programacion!BQ$35:BQ$41)*'2 Eval'!$K33))*SUM(Programacion!BQ$35:BQ$41)/SUM(Programacion!BQ$28:BQ$41)+IF('Res 1ªEval'!BS34="",0,'Res 1ªEval'!BS34*SUM(Programacion!BQ$28:BQ$34)/SUM(Programacion!BQ$28:BQ$41)))))</f>
        <v/>
      </c>
      <c r="BT34" s="270" t="str">
        <f>IF($C34="","",IF(SUM(Programacion!BR$28:BR$41)=0,"",IF(SUM(Programacion!BR$35:BR$41)=0,'Res 1ªEval'!BT34,(IF(Programacion!BR$35="",0,Programacion!BR$35/SUM(Programacion!BR$35:BR$41)*'2 Eval'!$E33)+IF(Programacion!BR$36="",0,Programacion!BR$36/SUM(Programacion!BR$35:BR$41)*'2 Eval'!$F33)+IF(Programacion!BR$37="",0,Programacion!BR$37/SUM(Programacion!BR$35:BR$41)*'2 Eval'!$G33)+IF(Programacion!BR$38="",0,Programacion!BR$38/SUM(Programacion!BR$35:BR$41)*'2 Eval'!$H33)+IF(Programacion!BR$39="",0,Programacion!BR$39/SUM(Programacion!BR$35:BR$41)*'2 Eval'!$I33)+IF(Programacion!BR$40="",0,Programacion!BR$40/SUM(Programacion!BR$35:BR$41)*'2 Eval'!$J33)+IF(Programacion!BR$41="",0,Programacion!BR$41/SUM(Programacion!BR$35:BR$41)*'2 Eval'!$K33))*SUM(Programacion!BR$35:BR$41)/SUM(Programacion!BR$28:BR$41)+IF('Res 1ªEval'!BT34="",0,'Res 1ªEval'!BT34*SUM(Programacion!BR$28:BR$34)/SUM(Programacion!BR$28:BR$41)))))</f>
        <v/>
      </c>
      <c r="BU34" s="270" t="str">
        <f>IF($C34="","",IF(SUM(Programacion!BS$28:BS$41)=0,"",IF(SUM(Programacion!BS$35:BS$41)=0,'Res 1ªEval'!BU34,(IF(Programacion!BS$35="",0,Programacion!BS$35/SUM(Programacion!BS$35:BS$41)*'2 Eval'!$E33)+IF(Programacion!BS$36="",0,Programacion!BS$36/SUM(Programacion!BS$35:BS$41)*'2 Eval'!$F33)+IF(Programacion!BS$37="",0,Programacion!BS$37/SUM(Programacion!BS$35:BS$41)*'2 Eval'!$G33)+IF(Programacion!BS$38="",0,Programacion!BS$38/SUM(Programacion!BS$35:BS$41)*'2 Eval'!$H33)+IF(Programacion!BS$39="",0,Programacion!BS$39/SUM(Programacion!BS$35:BS$41)*'2 Eval'!$I33)+IF(Programacion!BS$40="",0,Programacion!BS$40/SUM(Programacion!BS$35:BS$41)*'2 Eval'!$J33)+IF(Programacion!BS$41="",0,Programacion!BS$41/SUM(Programacion!BS$35:BS$41)*'2 Eval'!$K33))*SUM(Programacion!BS$35:BS$41)/SUM(Programacion!BS$28:BS$41)+IF('Res 1ªEval'!BU34="",0,'Res 1ªEval'!BU34*SUM(Programacion!BS$28:BS$34)/SUM(Programacion!BS$28:BS$41)))))</f>
        <v/>
      </c>
      <c r="BV34" s="270" t="str">
        <f>IF($C34="","",IF(SUM(Programacion!BT$28:BT$41)=0,"",IF(SUM(Programacion!BT$35:BT$41)=0,'Res 1ªEval'!BV34,(IF(Programacion!BT$35="",0,Programacion!BT$35/SUM(Programacion!BT$35:BT$41)*'2 Eval'!$E33)+IF(Programacion!BT$36="",0,Programacion!BT$36/SUM(Programacion!BT$35:BT$41)*'2 Eval'!$F33)+IF(Programacion!BT$37="",0,Programacion!BT$37/SUM(Programacion!BT$35:BT$41)*'2 Eval'!$G33)+IF(Programacion!BT$38="",0,Programacion!BT$38/SUM(Programacion!BT$35:BT$41)*'2 Eval'!$H33)+IF(Programacion!BT$39="",0,Programacion!BT$39/SUM(Programacion!BT$35:BT$41)*'2 Eval'!$I33)+IF(Programacion!BT$40="",0,Programacion!BT$40/SUM(Programacion!BT$35:BT$41)*'2 Eval'!$J33)+IF(Programacion!BT$41="",0,Programacion!BT$41/SUM(Programacion!BT$35:BT$41)*'2 Eval'!$K33))*SUM(Programacion!BT$35:BT$41)/SUM(Programacion!BT$28:BT$41)+IF('Res 1ªEval'!BV34="",0,'Res 1ªEval'!BV34*SUM(Programacion!BT$28:BT$34)/SUM(Programacion!BT$28:BT$41)))))</f>
        <v/>
      </c>
      <c r="BW34" s="270" t="str">
        <f>IF($C34="","",IF(SUM(Programacion!BU$28:BU$41)=0,"",IF(SUM(Programacion!BU$35:BU$41)=0,'Res 1ªEval'!BW34,(IF(Programacion!BU$35="",0,Programacion!BU$35/SUM(Programacion!BU$35:BU$41)*'2 Eval'!$E33)+IF(Programacion!BU$36="",0,Programacion!BU$36/SUM(Programacion!BU$35:BU$41)*'2 Eval'!$F33)+IF(Programacion!BU$37="",0,Programacion!BU$37/SUM(Programacion!BU$35:BU$41)*'2 Eval'!$G33)+IF(Programacion!BU$38="",0,Programacion!BU$38/SUM(Programacion!BU$35:BU$41)*'2 Eval'!$H33)+IF(Programacion!BU$39="",0,Programacion!BU$39/SUM(Programacion!BU$35:BU$41)*'2 Eval'!$I33)+IF(Programacion!BU$40="",0,Programacion!BU$40/SUM(Programacion!BU$35:BU$41)*'2 Eval'!$J33)+IF(Programacion!BU$41="",0,Programacion!BU$41/SUM(Programacion!BU$35:BU$41)*'2 Eval'!$K33))*SUM(Programacion!BU$35:BU$41)/SUM(Programacion!BU$28:BU$41)+IF('Res 1ªEval'!BW34="",0,'Res 1ªEval'!BW34*SUM(Programacion!BU$28:BU$34)/SUM(Programacion!BU$28:BU$41)))))</f>
        <v/>
      </c>
      <c r="BX34" s="270" t="str">
        <f>IF($C34="","",IF(SUM(Programacion!BV$28:BV$41)=0,"",IF(SUM(Programacion!BV$35:BV$41)=0,'Res 1ªEval'!BX34,(IF(Programacion!BV$35="",0,Programacion!BV$35/SUM(Programacion!BV$35:BV$41)*'2 Eval'!$E33)+IF(Programacion!BV$36="",0,Programacion!BV$36/SUM(Programacion!BV$35:BV$41)*'2 Eval'!$F33)+IF(Programacion!BV$37="",0,Programacion!BV$37/SUM(Programacion!BV$35:BV$41)*'2 Eval'!$G33)+IF(Programacion!BV$38="",0,Programacion!BV$38/SUM(Programacion!BV$35:BV$41)*'2 Eval'!$H33)+IF(Programacion!BV$39="",0,Programacion!BV$39/SUM(Programacion!BV$35:BV$41)*'2 Eval'!$I33)+IF(Programacion!BV$40="",0,Programacion!BV$40/SUM(Programacion!BV$35:BV$41)*'2 Eval'!$J33)+IF(Programacion!BV$41="",0,Programacion!BV$41/SUM(Programacion!BV$35:BV$41)*'2 Eval'!$K33))*SUM(Programacion!BV$35:BV$41)/SUM(Programacion!BV$28:BV$41)+IF('Res 1ªEval'!BX34="",0,'Res 1ªEval'!BX34*SUM(Programacion!BV$28:BV$34)/SUM(Programacion!BV$28:BV$41)))))</f>
        <v/>
      </c>
      <c r="BY34" s="270" t="str">
        <f>IF($C34="","",IF(SUM(Programacion!BW$28:BW$41)=0,"",IF(SUM(Programacion!BW$35:BW$41)=0,'Res 1ªEval'!BY34,(IF(Programacion!BW$35="",0,Programacion!BW$35/SUM(Programacion!BW$35:BW$41)*'2 Eval'!$E33)+IF(Programacion!BW$36="",0,Programacion!BW$36/SUM(Programacion!BW$35:BW$41)*'2 Eval'!$F33)+IF(Programacion!BW$37="",0,Programacion!BW$37/SUM(Programacion!BW$35:BW$41)*'2 Eval'!$G33)+IF(Programacion!BW$38="",0,Programacion!BW$38/SUM(Programacion!BW$35:BW$41)*'2 Eval'!$H33)+IF(Programacion!BW$39="",0,Programacion!BW$39/SUM(Programacion!BW$35:BW$41)*'2 Eval'!$I33)+IF(Programacion!BW$40="",0,Programacion!BW$40/SUM(Programacion!BW$35:BW$41)*'2 Eval'!$J33)+IF(Programacion!BW$41="",0,Programacion!BW$41/SUM(Programacion!BW$35:BW$41)*'2 Eval'!$K33))*SUM(Programacion!BW$35:BW$41)/SUM(Programacion!BW$28:BW$41)+IF('Res 1ªEval'!BY34="",0,'Res 1ªEval'!BY34*SUM(Programacion!BW$28:BW$34)/SUM(Programacion!BW$28:BW$41)))))</f>
        <v/>
      </c>
      <c r="BZ34" s="270" t="str">
        <f>IF($C34="","",IF(SUM(Programacion!BX$28:BX$41)=0,"",IF(SUM(Programacion!BX$35:BX$41)=0,'Res 1ªEval'!BZ34,(IF(Programacion!BX$35="",0,Programacion!BX$35/SUM(Programacion!BX$35:BX$41)*'2 Eval'!$E33)+IF(Programacion!BX$36="",0,Programacion!BX$36/SUM(Programacion!BX$35:BX$41)*'2 Eval'!$F33)+IF(Programacion!BX$37="",0,Programacion!BX$37/SUM(Programacion!BX$35:BX$41)*'2 Eval'!$G33)+IF(Programacion!BX$38="",0,Programacion!BX$38/SUM(Programacion!BX$35:BX$41)*'2 Eval'!$H33)+IF(Programacion!BX$39="",0,Programacion!BX$39/SUM(Programacion!BX$35:BX$41)*'2 Eval'!$I33)+IF(Programacion!BX$40="",0,Programacion!BX$40/SUM(Programacion!BX$35:BX$41)*'2 Eval'!$J33)+IF(Programacion!BX$41="",0,Programacion!BX$41/SUM(Programacion!BX$35:BX$41)*'2 Eval'!$K33))*SUM(Programacion!BX$35:BX$41)/SUM(Programacion!BX$28:BX$41)+IF('Res 1ªEval'!BZ34="",0,'Res 1ªEval'!BZ34*SUM(Programacion!BX$28:BX$34)/SUM(Programacion!BX$28:BX$41)))))</f>
        <v/>
      </c>
      <c r="CA34" s="270" t="str">
        <f>IF($C34="","",IF(SUM(Programacion!BY$28:BY$41)=0,"",IF(SUM(Programacion!BY$35:BY$41)=0,'Res 1ªEval'!CA34,(IF(Programacion!BY$35="",0,Programacion!BY$35/SUM(Programacion!BY$35:BY$41)*'2 Eval'!$E33)+IF(Programacion!BY$36="",0,Programacion!BY$36/SUM(Programacion!BY$35:BY$41)*'2 Eval'!$F33)+IF(Programacion!BY$37="",0,Programacion!BY$37/SUM(Programacion!BY$35:BY$41)*'2 Eval'!$G33)+IF(Programacion!BY$38="",0,Programacion!BY$38/SUM(Programacion!BY$35:BY$41)*'2 Eval'!$H33)+IF(Programacion!BY$39="",0,Programacion!BY$39/SUM(Programacion!BY$35:BY$41)*'2 Eval'!$I33)+IF(Programacion!BY$40="",0,Programacion!BY$40/SUM(Programacion!BY$35:BY$41)*'2 Eval'!$J33)+IF(Programacion!BY$41="",0,Programacion!BY$41/SUM(Programacion!BY$35:BY$41)*'2 Eval'!$K33))*SUM(Programacion!BY$35:BY$41)/SUM(Programacion!BY$28:BY$41)+IF('Res 1ªEval'!CA34="",0,'Res 1ªEval'!CA34*SUM(Programacion!BY$28:BY$34)/SUM(Programacion!BY$28:BY$41)))))</f>
        <v/>
      </c>
      <c r="CB34" s="270" t="str">
        <f>IF($C34="","",IF(SUM(Programacion!BZ$28:BZ$41)=0,"",IF(SUM(Programacion!BZ$35:BZ$41)=0,'Res 1ªEval'!CB34,(IF(Programacion!BZ$35="",0,Programacion!BZ$35/SUM(Programacion!BZ$35:BZ$41)*'2 Eval'!$E33)+IF(Programacion!BZ$36="",0,Programacion!BZ$36/SUM(Programacion!BZ$35:BZ$41)*'2 Eval'!$F33)+IF(Programacion!BZ$37="",0,Programacion!BZ$37/SUM(Programacion!BZ$35:BZ$41)*'2 Eval'!$G33)+IF(Programacion!BZ$38="",0,Programacion!BZ$38/SUM(Programacion!BZ$35:BZ$41)*'2 Eval'!$H33)+IF(Programacion!BZ$39="",0,Programacion!BZ$39/SUM(Programacion!BZ$35:BZ$41)*'2 Eval'!$I33)+IF(Programacion!BZ$40="",0,Programacion!BZ$40/SUM(Programacion!BZ$35:BZ$41)*'2 Eval'!$J33)+IF(Programacion!BZ$41="",0,Programacion!BZ$41/SUM(Programacion!BZ$35:BZ$41)*'2 Eval'!$K33))*SUM(Programacion!BZ$35:BZ$41)/SUM(Programacion!BZ$28:BZ$41)+IF('Res 1ªEval'!CB34="",0,'Res 1ªEval'!CB34*SUM(Programacion!BZ$28:BZ$34)/SUM(Programacion!BZ$28:BZ$41)))))</f>
        <v/>
      </c>
      <c r="CC34" s="270" t="str">
        <f>IF($C34="","",IF(SUM(Programacion!CA$28:CA$41)=0,"",IF(SUM(Programacion!CA$35:CA$41)=0,'Res 1ªEval'!CC34,(IF(Programacion!CA$35="",0,Programacion!CA$35/SUM(Programacion!CA$35:CA$41)*'2 Eval'!$E33)+IF(Programacion!CA$36="",0,Programacion!CA$36/SUM(Programacion!CA$35:CA$41)*'2 Eval'!$F33)+IF(Programacion!CA$37="",0,Programacion!CA$37/SUM(Programacion!CA$35:CA$41)*'2 Eval'!$G33)+IF(Programacion!CA$38="",0,Programacion!CA$38/SUM(Programacion!CA$35:CA$41)*'2 Eval'!$H33)+IF(Programacion!CA$39="",0,Programacion!CA$39/SUM(Programacion!CA$35:CA$41)*'2 Eval'!$I33)+IF(Programacion!CA$40="",0,Programacion!CA$40/SUM(Programacion!CA$35:CA$41)*'2 Eval'!$J33)+IF(Programacion!CA$41="",0,Programacion!CA$41/SUM(Programacion!CA$35:CA$41)*'2 Eval'!$K33))*SUM(Programacion!CA$35:CA$41)/SUM(Programacion!CA$28:CA$41)+IF('Res 1ªEval'!CC34="",0,'Res 1ªEval'!CC34*SUM(Programacion!CA$28:CA$34)/SUM(Programacion!CA$28:CA$41)))))</f>
        <v/>
      </c>
      <c r="CD34" s="270" t="str">
        <f>IF($C34="","",IF(SUM(Programacion!CB$28:CB$41)=0,"",IF(SUM(Programacion!CB$35:CB$41)=0,'Res 1ªEval'!CD34,(IF(Programacion!CB$35="",0,Programacion!CB$35/SUM(Programacion!CB$35:CB$41)*'2 Eval'!$E33)+IF(Programacion!CB$36="",0,Programacion!CB$36/SUM(Programacion!CB$35:CB$41)*'2 Eval'!$F33)+IF(Programacion!CB$37="",0,Programacion!CB$37/SUM(Programacion!CB$35:CB$41)*'2 Eval'!$G33)+IF(Programacion!CB$38="",0,Programacion!CB$38/SUM(Programacion!CB$35:CB$41)*'2 Eval'!$H33)+IF(Programacion!CB$39="",0,Programacion!CB$39/SUM(Programacion!CB$35:CB$41)*'2 Eval'!$I33)+IF(Programacion!CB$40="",0,Programacion!CB$40/SUM(Programacion!CB$35:CB$41)*'2 Eval'!$J33)+IF(Programacion!CB$41="",0,Programacion!CB$41/SUM(Programacion!CB$35:CB$41)*'2 Eval'!$K33))*SUM(Programacion!CB$35:CB$41)/SUM(Programacion!CB$28:CB$41)+IF('Res 1ªEval'!CD34="",0,'Res 1ªEval'!CD34*SUM(Programacion!CB$28:CB$34)/SUM(Programacion!CB$28:CB$41)))))</f>
        <v/>
      </c>
      <c r="CE34" s="270" t="str">
        <f>IF($C34="","",IF(SUM(Programacion!CC$28:CC$41)=0,"",IF(SUM(Programacion!CC$35:CC$41)=0,'Res 1ªEval'!CE34,(IF(Programacion!CC$35="",0,Programacion!CC$35/SUM(Programacion!CC$35:CC$41)*'2 Eval'!$E33)+IF(Programacion!CC$36="",0,Programacion!CC$36/SUM(Programacion!CC$35:CC$41)*'2 Eval'!$F33)+IF(Programacion!CC$37="",0,Programacion!CC$37/SUM(Programacion!CC$35:CC$41)*'2 Eval'!$G33)+IF(Programacion!CC$38="",0,Programacion!CC$38/SUM(Programacion!CC$35:CC$41)*'2 Eval'!$H33)+IF(Programacion!CC$39="",0,Programacion!CC$39/SUM(Programacion!CC$35:CC$41)*'2 Eval'!$I33)+IF(Programacion!CC$40="",0,Programacion!CC$40/SUM(Programacion!CC$35:CC$41)*'2 Eval'!$J33)+IF(Programacion!CC$41="",0,Programacion!CC$41/SUM(Programacion!CC$35:CC$41)*'2 Eval'!$K33))*SUM(Programacion!CC$35:CC$41)/SUM(Programacion!CC$28:CC$41)+IF('Res 1ªEval'!CE34="",0,'Res 1ªEval'!CE34*SUM(Programacion!CC$28:CC$34)/SUM(Programacion!CC$28:CC$41)))))</f>
        <v/>
      </c>
      <c r="CF34" s="270" t="str">
        <f>IF($C34="","",IF(SUM(Programacion!CD$28:CD$41)=0,"",IF(SUM(Programacion!CD$35:CD$41)=0,'Res 1ªEval'!CF34,(IF(Programacion!CD$35="",0,Programacion!CD$35/SUM(Programacion!CD$35:CD$41)*'2 Eval'!$E33)+IF(Programacion!CD$36="",0,Programacion!CD$36/SUM(Programacion!CD$35:CD$41)*'2 Eval'!$F33)+IF(Programacion!CD$37="",0,Programacion!CD$37/SUM(Programacion!CD$35:CD$41)*'2 Eval'!$G33)+IF(Programacion!CD$38="",0,Programacion!CD$38/SUM(Programacion!CD$35:CD$41)*'2 Eval'!$H33)+IF(Programacion!CD$39="",0,Programacion!CD$39/SUM(Programacion!CD$35:CD$41)*'2 Eval'!$I33)+IF(Programacion!CD$40="",0,Programacion!CD$40/SUM(Programacion!CD$35:CD$41)*'2 Eval'!$J33)+IF(Programacion!CD$41="",0,Programacion!CD$41/SUM(Programacion!CD$35:CD$41)*'2 Eval'!$K33))*SUM(Programacion!CD$35:CD$41)/SUM(Programacion!CD$28:CD$41)+IF('Res 1ªEval'!CF34="",0,'Res 1ªEval'!CF34*SUM(Programacion!CD$28:CD$34)/SUM(Programacion!CD$28:CD$41)))))</f>
        <v/>
      </c>
      <c r="CG34" s="270" t="str">
        <f>IF($C34="","",IF(SUM(Programacion!CE$28:CE$41)=0,"",IF(SUM(Programacion!CE$35:CE$41)=0,'Res 1ªEval'!CG34,(IF(Programacion!CE$35="",0,Programacion!CE$35/SUM(Programacion!CE$35:CE$41)*'2 Eval'!$E33)+IF(Programacion!CE$36="",0,Programacion!CE$36/SUM(Programacion!CE$35:CE$41)*'2 Eval'!$F33)+IF(Programacion!CE$37="",0,Programacion!CE$37/SUM(Programacion!CE$35:CE$41)*'2 Eval'!$G33)+IF(Programacion!CE$38="",0,Programacion!CE$38/SUM(Programacion!CE$35:CE$41)*'2 Eval'!$H33)+IF(Programacion!CE$39="",0,Programacion!CE$39/SUM(Programacion!CE$35:CE$41)*'2 Eval'!$I33)+IF(Programacion!CE$40="",0,Programacion!CE$40/SUM(Programacion!CE$35:CE$41)*'2 Eval'!$J33)+IF(Programacion!CE$41="",0,Programacion!CE$41/SUM(Programacion!CE$35:CE$41)*'2 Eval'!$K33))*SUM(Programacion!CE$35:CE$41)/SUM(Programacion!CE$28:CE$41)+IF('Res 1ªEval'!CG34="",0,'Res 1ªEval'!CG34*SUM(Programacion!CE$28:CE$34)/SUM(Programacion!CE$28:CE$41)))))</f>
        <v/>
      </c>
      <c r="CH34" s="270" t="str">
        <f>IF($C34="","",IF(SUM(Programacion!CF$28:CF$41)=0,"",IF(SUM(Programacion!CF$35:CF$41)=0,'Res 1ªEval'!CH34,(IF(Programacion!CF$35="",0,Programacion!CF$35/SUM(Programacion!CF$35:CF$41)*'2 Eval'!$E33)+IF(Programacion!CF$36="",0,Programacion!CF$36/SUM(Programacion!CF$35:CF$41)*'2 Eval'!$F33)+IF(Programacion!CF$37="",0,Programacion!CF$37/SUM(Programacion!CF$35:CF$41)*'2 Eval'!$G33)+IF(Programacion!CF$38="",0,Programacion!CF$38/SUM(Programacion!CF$35:CF$41)*'2 Eval'!$H33)+IF(Programacion!CF$39="",0,Programacion!CF$39/SUM(Programacion!CF$35:CF$41)*'2 Eval'!$I33)+IF(Programacion!CF$40="",0,Programacion!CF$40/SUM(Programacion!CF$35:CF$41)*'2 Eval'!$J33)+IF(Programacion!CF$41="",0,Programacion!CF$41/SUM(Programacion!CF$35:CF$41)*'2 Eval'!$K33))*SUM(Programacion!CF$35:CF$41)/SUM(Programacion!CF$28:CF$41)+IF('Res 1ªEval'!CH34="",0,'Res 1ªEval'!CH34*SUM(Programacion!CF$28:CF$34)/SUM(Programacion!CF$28:CF$41)))))</f>
        <v/>
      </c>
      <c r="CI34" s="270" t="str">
        <f>IF($C34="","",IF(SUM(Programacion!CG$28:CG$41)=0,"",IF(SUM(Programacion!CG$35:CG$41)=0,'Res 1ªEval'!CI34,(IF(Programacion!CG$35="",0,Programacion!CG$35/SUM(Programacion!CG$35:CG$41)*'2 Eval'!$E33)+IF(Programacion!CG$36="",0,Programacion!CG$36/SUM(Programacion!CG$35:CG$41)*'2 Eval'!$F33)+IF(Programacion!CG$37="",0,Programacion!CG$37/SUM(Programacion!CG$35:CG$41)*'2 Eval'!$G33)+IF(Programacion!CG$38="",0,Programacion!CG$38/SUM(Programacion!CG$35:CG$41)*'2 Eval'!$H33)+IF(Programacion!CG$39="",0,Programacion!CG$39/SUM(Programacion!CG$35:CG$41)*'2 Eval'!$I33)+IF(Programacion!CG$40="",0,Programacion!CG$40/SUM(Programacion!CG$35:CG$41)*'2 Eval'!$J33)+IF(Programacion!CG$41="",0,Programacion!CG$41/SUM(Programacion!CG$35:CG$41)*'2 Eval'!$K33))*SUM(Programacion!CG$35:CG$41)/SUM(Programacion!CG$28:CG$41)+IF('Res 1ªEval'!CI34="",0,'Res 1ªEval'!CI34*SUM(Programacion!CG$28:CG$34)/SUM(Programacion!CG$28:CG$41)))))</f>
        <v/>
      </c>
      <c r="CJ34" s="270" t="str">
        <f>IF($C34="","",IF(SUM(Programacion!CH$28:CH$41)=0,"",IF(SUM(Programacion!CH$35:CH$41)=0,'Res 1ªEval'!CJ34,(IF(Programacion!CH$35="",0,Programacion!CH$35/SUM(Programacion!CH$35:CH$41)*'2 Eval'!$E33)+IF(Programacion!CH$36="",0,Programacion!CH$36/SUM(Programacion!CH$35:CH$41)*'2 Eval'!$F33)+IF(Programacion!CH$37="",0,Programacion!CH$37/SUM(Programacion!CH$35:CH$41)*'2 Eval'!$G33)+IF(Programacion!CH$38="",0,Programacion!CH$38/SUM(Programacion!CH$35:CH$41)*'2 Eval'!$H33)+IF(Programacion!CH$39="",0,Programacion!CH$39/SUM(Programacion!CH$35:CH$41)*'2 Eval'!$I33)+IF(Programacion!CH$40="",0,Programacion!CH$40/SUM(Programacion!CH$35:CH$41)*'2 Eval'!$J33)+IF(Programacion!CH$41="",0,Programacion!CH$41/SUM(Programacion!CH$35:CH$41)*'2 Eval'!$K33))*SUM(Programacion!CH$35:CH$41)/SUM(Programacion!CH$28:CH$41)+IF('Res 1ªEval'!CJ34="",0,'Res 1ªEval'!CJ34*SUM(Programacion!CH$28:CH$34)/SUM(Programacion!CH$28:CH$41)))))</f>
        <v/>
      </c>
      <c r="CK34" s="270" t="str">
        <f>IF($C34="","",IF(SUM(Programacion!CI$28:CI$41)=0,"",IF(SUM(Programacion!CI$35:CI$41)=0,'Res 1ªEval'!CK34,(IF(Programacion!CI$35="",0,Programacion!CI$35/SUM(Programacion!CI$35:CI$41)*'2 Eval'!$E33)+IF(Programacion!CI$36="",0,Programacion!CI$36/SUM(Programacion!CI$35:CI$41)*'2 Eval'!$F33)+IF(Programacion!CI$37="",0,Programacion!CI$37/SUM(Programacion!CI$35:CI$41)*'2 Eval'!$G33)+IF(Programacion!CI$38="",0,Programacion!CI$38/SUM(Programacion!CI$35:CI$41)*'2 Eval'!$H33)+IF(Programacion!CI$39="",0,Programacion!CI$39/SUM(Programacion!CI$35:CI$41)*'2 Eval'!$I33)+IF(Programacion!CI$40="",0,Programacion!CI$40/SUM(Programacion!CI$35:CI$41)*'2 Eval'!$J33)+IF(Programacion!CI$41="",0,Programacion!CI$41/SUM(Programacion!CI$35:CI$41)*'2 Eval'!$K33))*SUM(Programacion!CI$35:CI$41)/SUM(Programacion!CI$28:CI$41)+IF('Res 1ªEval'!CK34="",0,'Res 1ªEval'!CK34*SUM(Programacion!CI$28:CI$34)/SUM(Programacion!CI$28:CI$41)))))</f>
        <v/>
      </c>
      <c r="CL34" s="270" t="str">
        <f>IF($C34="","",IF(SUM(Programacion!CJ$28:CJ$41)=0,"",IF(SUM(Programacion!CJ$35:CJ$41)=0,'Res 1ªEval'!CL34,(IF(Programacion!CJ$35="",0,Programacion!CJ$35/SUM(Programacion!CJ$35:CJ$41)*'2 Eval'!$E33)+IF(Programacion!CJ$36="",0,Programacion!CJ$36/SUM(Programacion!CJ$35:CJ$41)*'2 Eval'!$F33)+IF(Programacion!CJ$37="",0,Programacion!CJ$37/SUM(Programacion!CJ$35:CJ$41)*'2 Eval'!$G33)+IF(Programacion!CJ$38="",0,Programacion!CJ$38/SUM(Programacion!CJ$35:CJ$41)*'2 Eval'!$H33)+IF(Programacion!CJ$39="",0,Programacion!CJ$39/SUM(Programacion!CJ$35:CJ$41)*'2 Eval'!$I33)+IF(Programacion!CJ$40="",0,Programacion!CJ$40/SUM(Programacion!CJ$35:CJ$41)*'2 Eval'!$J33)+IF(Programacion!CJ$41="",0,Programacion!CJ$41/SUM(Programacion!CJ$35:CJ$41)*'2 Eval'!$K33))*SUM(Programacion!CJ$35:CJ$41)/SUM(Programacion!CJ$28:CJ$41)+IF('Res 1ªEval'!CL34="",0,'Res 1ªEval'!CL34*SUM(Programacion!CJ$28:CJ$34)/SUM(Programacion!CJ$28:CJ$41)))))</f>
        <v/>
      </c>
      <c r="CM34" s="270" t="str">
        <f>IF($C34="","",IF(SUM(Programacion!CK$28:CK$41)=0,"",IF(SUM(Programacion!CK$35:CK$41)=0,'Res 1ªEval'!CM34,(IF(Programacion!CK$35="",0,Programacion!CK$35/SUM(Programacion!CK$35:CK$41)*'2 Eval'!$E33)+IF(Programacion!CK$36="",0,Programacion!CK$36/SUM(Programacion!CK$35:CK$41)*'2 Eval'!$F33)+IF(Programacion!CK$37="",0,Programacion!CK$37/SUM(Programacion!CK$35:CK$41)*'2 Eval'!$G33)+IF(Programacion!CK$38="",0,Programacion!CK$38/SUM(Programacion!CK$35:CK$41)*'2 Eval'!$H33)+IF(Programacion!CK$39="",0,Programacion!CK$39/SUM(Programacion!CK$35:CK$41)*'2 Eval'!$I33)+IF(Programacion!CK$40="",0,Programacion!CK$40/SUM(Programacion!CK$35:CK$41)*'2 Eval'!$J33)+IF(Programacion!CK$41="",0,Programacion!CK$41/SUM(Programacion!CK$35:CK$41)*'2 Eval'!$K33))*SUM(Programacion!CK$35:CK$41)/SUM(Programacion!CK$28:CK$41)+IF('Res 1ªEval'!CM34="",0,'Res 1ªEval'!CM34*SUM(Programacion!CK$28:CK$34)/SUM(Programacion!CK$28:CK$41)))))</f>
        <v/>
      </c>
      <c r="CN34" s="270" t="str">
        <f>IF($C34="","",IF(SUM(Programacion!CL$28:CL$41)=0,"",IF(SUM(Programacion!CL$35:CL$41)=0,'Res 1ªEval'!CN34,(IF(Programacion!CL$35="",0,Programacion!CL$35/SUM(Programacion!CL$35:CL$41)*'2 Eval'!$E33)+IF(Programacion!CL$36="",0,Programacion!CL$36/SUM(Programacion!CL$35:CL$41)*'2 Eval'!$F33)+IF(Programacion!CL$37="",0,Programacion!CL$37/SUM(Programacion!CL$35:CL$41)*'2 Eval'!$G33)+IF(Programacion!CL$38="",0,Programacion!CL$38/SUM(Programacion!CL$35:CL$41)*'2 Eval'!$H33)+IF(Programacion!CL$39="",0,Programacion!CL$39/SUM(Programacion!CL$35:CL$41)*'2 Eval'!$I33)+IF(Programacion!CL$40="",0,Programacion!CL$40/SUM(Programacion!CL$35:CL$41)*'2 Eval'!$J33)+IF(Programacion!CL$41="",0,Programacion!CL$41/SUM(Programacion!CL$35:CL$41)*'2 Eval'!$K33))*SUM(Programacion!CL$35:CL$41)/SUM(Programacion!CL$28:CL$41)+IF('Res 1ªEval'!CN34="",0,'Res 1ªEval'!CN34*SUM(Programacion!CL$28:CL$34)/SUM(Programacion!CL$28:CL$41)))))</f>
        <v/>
      </c>
      <c r="CO34" s="270" t="str">
        <f>IF($C34="","",IF(SUM(Programacion!CM$28:CM$41)=0,"",IF(SUM(Programacion!CM$35:CM$41)=0,'Res 1ªEval'!CO34,(IF(Programacion!CM$35="",0,Programacion!CM$35/SUM(Programacion!CM$35:CM$41)*'2 Eval'!$E33)+IF(Programacion!CM$36="",0,Programacion!CM$36/SUM(Programacion!CM$35:CM$41)*'2 Eval'!$F33)+IF(Programacion!CM$37="",0,Programacion!CM$37/SUM(Programacion!CM$35:CM$41)*'2 Eval'!$G33)+IF(Programacion!CM$38="",0,Programacion!CM$38/SUM(Programacion!CM$35:CM$41)*'2 Eval'!$H33)+IF(Programacion!CM$39="",0,Programacion!CM$39/SUM(Programacion!CM$35:CM$41)*'2 Eval'!$I33)+IF(Programacion!CM$40="",0,Programacion!CM$40/SUM(Programacion!CM$35:CM$41)*'2 Eval'!$J33)+IF(Programacion!CM$41="",0,Programacion!CM$41/SUM(Programacion!CM$35:CM$41)*'2 Eval'!$K33))*SUM(Programacion!CM$35:CM$41)/SUM(Programacion!CM$28:CM$41)+IF('Res 1ªEval'!CO34="",0,'Res 1ªEval'!CO34*SUM(Programacion!CM$28:CM$34)/SUM(Programacion!CM$28:CM$41)))))</f>
        <v/>
      </c>
      <c r="CP34" s="270" t="str">
        <f>IF($C34="","",IF(SUM(Programacion!CN$28:CN$41)=0,"",IF(SUM(Programacion!CN$35:CN$41)=0,'Res 1ªEval'!CP34,(IF(Programacion!CN$35="",0,Programacion!CN$35/SUM(Programacion!CN$35:CN$41)*'2 Eval'!$E33)+IF(Programacion!CN$36="",0,Programacion!CN$36/SUM(Programacion!CN$35:CN$41)*'2 Eval'!$F33)+IF(Programacion!CN$37="",0,Programacion!CN$37/SUM(Programacion!CN$35:CN$41)*'2 Eval'!$G33)+IF(Programacion!CN$38="",0,Programacion!CN$38/SUM(Programacion!CN$35:CN$41)*'2 Eval'!$H33)+IF(Programacion!CN$39="",0,Programacion!CN$39/SUM(Programacion!CN$35:CN$41)*'2 Eval'!$I33)+IF(Programacion!CN$40="",0,Programacion!CN$40/SUM(Programacion!CN$35:CN$41)*'2 Eval'!$J33)+IF(Programacion!CN$41="",0,Programacion!CN$41/SUM(Programacion!CN$35:CN$41)*'2 Eval'!$K33))*SUM(Programacion!CN$35:CN$41)/SUM(Programacion!CN$28:CN$41)+IF('Res 1ªEval'!CP34="",0,'Res 1ªEval'!CP34*SUM(Programacion!CN$28:CN$34)/SUM(Programacion!CN$28:CN$41)))))</f>
        <v/>
      </c>
      <c r="CQ34" s="270" t="str">
        <f>IF($C34="","",IF(SUM(Programacion!CO$28:CO$41)=0,"",IF(SUM(Programacion!CO$35:CO$41)=0,'Res 1ªEval'!CQ34,(IF(Programacion!CO$35="",0,Programacion!CO$35/SUM(Programacion!CO$35:CO$41)*'2 Eval'!$E33)+IF(Programacion!CO$36="",0,Programacion!CO$36/SUM(Programacion!CO$35:CO$41)*'2 Eval'!$F33)+IF(Programacion!CO$37="",0,Programacion!CO$37/SUM(Programacion!CO$35:CO$41)*'2 Eval'!$G33)+IF(Programacion!CO$38="",0,Programacion!CO$38/SUM(Programacion!CO$35:CO$41)*'2 Eval'!$H33)+IF(Programacion!CO$39="",0,Programacion!CO$39/SUM(Programacion!CO$35:CO$41)*'2 Eval'!$I33)+IF(Programacion!CO$40="",0,Programacion!CO$40/SUM(Programacion!CO$35:CO$41)*'2 Eval'!$J33)+IF(Programacion!CO$41="",0,Programacion!CO$41/SUM(Programacion!CO$35:CO$41)*'2 Eval'!$K33))*SUM(Programacion!CO$35:CO$41)/SUM(Programacion!CO$28:CO$41)+IF('Res 1ªEval'!CQ34="",0,'Res 1ªEval'!CQ34*SUM(Programacion!CO$28:CO$34)/SUM(Programacion!CO$28:CO$41)))))</f>
        <v/>
      </c>
      <c r="CR34" s="270" t="str">
        <f>IF($C34="","",IF(SUM(Programacion!CP$28:CP$41)=0,"",IF(SUM(Programacion!CP$35:CP$41)=0,'Res 1ªEval'!CR34,(IF(Programacion!CP$35="",0,Programacion!CP$35/SUM(Programacion!CP$35:CP$41)*'2 Eval'!$E33)+IF(Programacion!CP$36="",0,Programacion!CP$36/SUM(Programacion!CP$35:CP$41)*'2 Eval'!$F33)+IF(Programacion!CP$37="",0,Programacion!CP$37/SUM(Programacion!CP$35:CP$41)*'2 Eval'!$G33)+IF(Programacion!CP$38="",0,Programacion!CP$38/SUM(Programacion!CP$35:CP$41)*'2 Eval'!$H33)+IF(Programacion!CP$39="",0,Programacion!CP$39/SUM(Programacion!CP$35:CP$41)*'2 Eval'!$I33)+IF(Programacion!CP$40="",0,Programacion!CP$40/SUM(Programacion!CP$35:CP$41)*'2 Eval'!$J33)+IF(Programacion!CP$41="",0,Programacion!CP$41/SUM(Programacion!CP$35:CP$41)*'2 Eval'!$K33))*SUM(Programacion!CP$35:CP$41)/SUM(Programacion!CP$28:CP$41)+IF('Res 1ªEval'!CR34="",0,'Res 1ªEval'!CR34*SUM(Programacion!CP$28:CP$34)/SUM(Programacion!CP$28:CP$41)))))</f>
        <v/>
      </c>
      <c r="CS34" s="270" t="str">
        <f>IF($C34="","",IF(SUM(Programacion!CQ$28:CQ$41)=0,"",IF(SUM(Programacion!CQ$35:CQ$41)=0,'Res 1ªEval'!CS34,(IF(Programacion!CQ$35="",0,Programacion!CQ$35/SUM(Programacion!CQ$35:CQ$41)*'2 Eval'!$E33)+IF(Programacion!CQ$36="",0,Programacion!CQ$36/SUM(Programacion!CQ$35:CQ$41)*'2 Eval'!$F33)+IF(Programacion!CQ$37="",0,Programacion!CQ$37/SUM(Programacion!CQ$35:CQ$41)*'2 Eval'!$G33)+IF(Programacion!CQ$38="",0,Programacion!CQ$38/SUM(Programacion!CQ$35:CQ$41)*'2 Eval'!$H33)+IF(Programacion!CQ$39="",0,Programacion!CQ$39/SUM(Programacion!CQ$35:CQ$41)*'2 Eval'!$I33)+IF(Programacion!CQ$40="",0,Programacion!CQ$40/SUM(Programacion!CQ$35:CQ$41)*'2 Eval'!$J33)+IF(Programacion!CQ$41="",0,Programacion!CQ$41/SUM(Programacion!CQ$35:CQ$41)*'2 Eval'!$K33))*SUM(Programacion!CQ$35:CQ$41)/SUM(Programacion!CQ$28:CQ$41)+IF('Res 1ªEval'!CS34="",0,'Res 1ªEval'!CS34*SUM(Programacion!CQ$28:CQ$34)/SUM(Programacion!CQ$28:CQ$41)))))</f>
        <v/>
      </c>
      <c r="CT34" s="270" t="str">
        <f>IF($C34="","",IF(SUM(Programacion!CR$28:CR$41)=0,"",IF(SUM(Programacion!CR$35:CR$41)=0,'Res 1ªEval'!CT34,(IF(Programacion!CR$35="",0,Programacion!CR$35/SUM(Programacion!CR$35:CR$41)*'2 Eval'!$E33)+IF(Programacion!CR$36="",0,Programacion!CR$36/SUM(Programacion!CR$35:CR$41)*'2 Eval'!$F33)+IF(Programacion!CR$37="",0,Programacion!CR$37/SUM(Programacion!CR$35:CR$41)*'2 Eval'!$G33)+IF(Programacion!CR$38="",0,Programacion!CR$38/SUM(Programacion!CR$35:CR$41)*'2 Eval'!$H33)+IF(Programacion!CR$39="",0,Programacion!CR$39/SUM(Programacion!CR$35:CR$41)*'2 Eval'!$I33)+IF(Programacion!CR$40="",0,Programacion!CR$40/SUM(Programacion!CR$35:CR$41)*'2 Eval'!$J33)+IF(Programacion!CR$41="",0,Programacion!CR$41/SUM(Programacion!CR$35:CR$41)*'2 Eval'!$K33))*SUM(Programacion!CR$35:CR$41)/SUM(Programacion!CR$28:CR$41)+IF('Res 1ªEval'!CT34="",0,'Res 1ªEval'!CT34*SUM(Programacion!CR$28:CR$34)/SUM(Programacion!CR$28:CR$41)))))</f>
        <v/>
      </c>
      <c r="CU34" s="270" t="str">
        <f>IF($C34="","",IF(SUM(Programacion!CS$28:CS$41)=0,"",IF(SUM(Programacion!CS$35:CS$41)=0,'Res 1ªEval'!CU34,(IF(Programacion!CS$35="",0,Programacion!CS$35/SUM(Programacion!CS$35:CS$41)*'2 Eval'!$E33)+IF(Programacion!CS$36="",0,Programacion!CS$36/SUM(Programacion!CS$35:CS$41)*'2 Eval'!$F33)+IF(Programacion!CS$37="",0,Programacion!CS$37/SUM(Programacion!CS$35:CS$41)*'2 Eval'!$G33)+IF(Programacion!CS$38="",0,Programacion!CS$38/SUM(Programacion!CS$35:CS$41)*'2 Eval'!$H33)+IF(Programacion!CS$39="",0,Programacion!CS$39/SUM(Programacion!CS$35:CS$41)*'2 Eval'!$I33)+IF(Programacion!CS$40="",0,Programacion!CS$40/SUM(Programacion!CS$35:CS$41)*'2 Eval'!$J33)+IF(Programacion!CS$41="",0,Programacion!CS$41/SUM(Programacion!CS$35:CS$41)*'2 Eval'!$K33))*SUM(Programacion!CS$35:CS$41)/SUM(Programacion!CS$28:CS$41)+IF('Res 1ªEval'!CU34="",0,'Res 1ªEval'!CU34*SUM(Programacion!CS$28:CS$34)/SUM(Programacion!CS$28:CS$41)))))</f>
        <v/>
      </c>
      <c r="CV34" s="270" t="str">
        <f>IF($C34="","",IF(SUM(Programacion!CT$28:CT$41)=0,"",IF(SUM(Programacion!CT$35:CT$41)=0,'Res 1ªEval'!CV34,(IF(Programacion!CT$35="",0,Programacion!CT$35/SUM(Programacion!CT$35:CT$41)*'2 Eval'!$E33)+IF(Programacion!CT$36="",0,Programacion!CT$36/SUM(Programacion!CT$35:CT$41)*'2 Eval'!$F33)+IF(Programacion!CT$37="",0,Programacion!CT$37/SUM(Programacion!CT$35:CT$41)*'2 Eval'!$G33)+IF(Programacion!CT$38="",0,Programacion!CT$38/SUM(Programacion!CT$35:CT$41)*'2 Eval'!$H33)+IF(Programacion!CT$39="",0,Programacion!CT$39/SUM(Programacion!CT$35:CT$41)*'2 Eval'!$I33)+IF(Programacion!CT$40="",0,Programacion!CT$40/SUM(Programacion!CT$35:CT$41)*'2 Eval'!$J33)+IF(Programacion!CT$41="",0,Programacion!CT$41/SUM(Programacion!CT$35:CT$41)*'2 Eval'!$K33))*SUM(Programacion!CT$35:CT$41)/SUM(Programacion!CT$28:CT$41)+IF('Res 1ªEval'!CV34="",0,'Res 1ªEval'!CV34*SUM(Programacion!CT$28:CT$34)/SUM(Programacion!CT$28:CT$41)))))</f>
        <v/>
      </c>
      <c r="CW34" s="270" t="str">
        <f>IF($C34="","",IF(SUM(Programacion!CU$28:CU$41)=0,"",IF(SUM(Programacion!CU$35:CU$41)=0,'Res 1ªEval'!CW34,(IF(Programacion!CU$35="",0,Programacion!CU$35/SUM(Programacion!CU$35:CU$41)*'2 Eval'!$E33)+IF(Programacion!CU$36="",0,Programacion!CU$36/SUM(Programacion!CU$35:CU$41)*'2 Eval'!$F33)+IF(Programacion!CU$37="",0,Programacion!CU$37/SUM(Programacion!CU$35:CU$41)*'2 Eval'!$G33)+IF(Programacion!CU$38="",0,Programacion!CU$38/SUM(Programacion!CU$35:CU$41)*'2 Eval'!$H33)+IF(Programacion!CU$39="",0,Programacion!CU$39/SUM(Programacion!CU$35:CU$41)*'2 Eval'!$I33)+IF(Programacion!CU$40="",0,Programacion!CU$40/SUM(Programacion!CU$35:CU$41)*'2 Eval'!$J33)+IF(Programacion!CU$41="",0,Programacion!CU$41/SUM(Programacion!CU$35:CU$41)*'2 Eval'!$K33))*SUM(Programacion!CU$35:CU$41)/SUM(Programacion!CU$28:CU$41)+IF('Res 1ªEval'!CW34="",0,'Res 1ªEval'!CW34*SUM(Programacion!CU$28:CU$34)/SUM(Programacion!CU$28:CU$41)))))</f>
        <v/>
      </c>
      <c r="CX34" s="270" t="str">
        <f>IF($C34="","",IF(SUM(Programacion!CV$28:CV$41)=0,"",IF(SUM(Programacion!CV$35:CV$41)=0,'Res 1ªEval'!CX34,(IF(Programacion!CV$35="",0,Programacion!CV$35/SUM(Programacion!CV$35:CV$41)*'2 Eval'!$E33)+IF(Programacion!CV$36="",0,Programacion!CV$36/SUM(Programacion!CV$35:CV$41)*'2 Eval'!$F33)+IF(Programacion!CV$37="",0,Programacion!CV$37/SUM(Programacion!CV$35:CV$41)*'2 Eval'!$G33)+IF(Programacion!CV$38="",0,Programacion!CV$38/SUM(Programacion!CV$35:CV$41)*'2 Eval'!$H33)+IF(Programacion!CV$39="",0,Programacion!CV$39/SUM(Programacion!CV$35:CV$41)*'2 Eval'!$I33)+IF(Programacion!CV$40="",0,Programacion!CV$40/SUM(Programacion!CV$35:CV$41)*'2 Eval'!$J33)+IF(Programacion!CV$41="",0,Programacion!CV$41/SUM(Programacion!CV$35:CV$41)*'2 Eval'!$K33))*SUM(Programacion!CV$35:CV$41)/SUM(Programacion!CV$28:CV$41)+IF('Res 1ªEval'!CX34="",0,'Res 1ªEval'!CX34*SUM(Programacion!CV$28:CV$34)/SUM(Programacion!CV$28:CV$41)))))</f>
        <v/>
      </c>
      <c r="CY34" s="270" t="str">
        <f>IF($C34="","",IF(SUM(Programacion!CW$28:CW$41)=0,"",IF(SUM(Programacion!CW$35:CW$41)=0,'Res 1ªEval'!CY34,(IF(Programacion!CW$35="",0,Programacion!CW$35/SUM(Programacion!CW$35:CW$41)*'2 Eval'!$E33)+IF(Programacion!CW$36="",0,Programacion!CW$36/SUM(Programacion!CW$35:CW$41)*'2 Eval'!$F33)+IF(Programacion!CW$37="",0,Programacion!CW$37/SUM(Programacion!CW$35:CW$41)*'2 Eval'!$G33)+IF(Programacion!CW$38="",0,Programacion!CW$38/SUM(Programacion!CW$35:CW$41)*'2 Eval'!$H33)+IF(Programacion!CW$39="",0,Programacion!CW$39/SUM(Programacion!CW$35:CW$41)*'2 Eval'!$I33)+IF(Programacion!CW$40="",0,Programacion!CW$40/SUM(Programacion!CW$35:CW$41)*'2 Eval'!$J33)+IF(Programacion!CW$41="",0,Programacion!CW$41/SUM(Programacion!CW$35:CW$41)*'2 Eval'!$K33))*SUM(Programacion!CW$35:CW$41)/SUM(Programacion!CW$28:CW$41)+IF('Res 1ªEval'!CY34="",0,'Res 1ªEval'!CY34*SUM(Programacion!CW$28:CW$34)/SUM(Programacion!CW$28:CW$41)))))</f>
        <v/>
      </c>
      <c r="CZ34" s="270" t="str">
        <f>IF($C34="","",IF(SUM(Programacion!CX$28:CX$41)=0,"",IF(SUM(Programacion!CX$35:CX$41)=0,'Res 1ªEval'!CZ34,(IF(Programacion!CX$35="",0,Programacion!CX$35/SUM(Programacion!CX$35:CX$41)*'2 Eval'!$E33)+IF(Programacion!CX$36="",0,Programacion!CX$36/SUM(Programacion!CX$35:CX$41)*'2 Eval'!$F33)+IF(Programacion!CX$37="",0,Programacion!CX$37/SUM(Programacion!CX$35:CX$41)*'2 Eval'!$G33)+IF(Programacion!CX$38="",0,Programacion!CX$38/SUM(Programacion!CX$35:CX$41)*'2 Eval'!$H33)+IF(Programacion!CX$39="",0,Programacion!CX$39/SUM(Programacion!CX$35:CX$41)*'2 Eval'!$I33)+IF(Programacion!CX$40="",0,Programacion!CX$40/SUM(Programacion!CX$35:CX$41)*'2 Eval'!$J33)+IF(Programacion!CX$41="",0,Programacion!CX$41/SUM(Programacion!CX$35:CX$41)*'2 Eval'!$K33))*SUM(Programacion!CX$35:CX$41)/SUM(Programacion!CX$28:CX$41)+IF('Res 1ªEval'!CZ34="",0,'Res 1ªEval'!CZ34*SUM(Programacion!CX$28:CX$34)/SUM(Programacion!CX$28:CX$41)))))</f>
        <v/>
      </c>
      <c r="DA34" s="270" t="str">
        <f>IF($C34="","",IF(SUM(Programacion!CY$28:CY$41)=0,"",IF(SUM(Programacion!CY$35:CY$41)=0,'Res 1ªEval'!DA34,(IF(Programacion!CY$35="",0,Programacion!CY$35/SUM(Programacion!CY$35:CY$41)*'2 Eval'!$E33)+IF(Programacion!CY$36="",0,Programacion!CY$36/SUM(Programacion!CY$35:CY$41)*'2 Eval'!$F33)+IF(Programacion!CY$37="",0,Programacion!CY$37/SUM(Programacion!CY$35:CY$41)*'2 Eval'!$G33)+IF(Programacion!CY$38="",0,Programacion!CY$38/SUM(Programacion!CY$35:CY$41)*'2 Eval'!$H33)+IF(Programacion!CY$39="",0,Programacion!CY$39/SUM(Programacion!CY$35:CY$41)*'2 Eval'!$I33)+IF(Programacion!CY$40="",0,Programacion!CY$40/SUM(Programacion!CY$35:CY$41)*'2 Eval'!$J33)+IF(Programacion!CY$41="",0,Programacion!CY$41/SUM(Programacion!CY$35:CY$41)*'2 Eval'!$K33))*SUM(Programacion!CY$35:CY$41)/SUM(Programacion!CY$28:CY$41)+IF('Res 1ªEval'!DA34="",0,'Res 1ªEval'!DA34*SUM(Programacion!CY$28:CY$34)/SUM(Programacion!CY$28:CY$41)))))</f>
        <v/>
      </c>
      <c r="DB34" s="270" t="str">
        <f>IF($C34="","",IF(SUM(Programacion!CZ$28:CZ$41)=0,"",IF(SUM(Programacion!CZ$35:CZ$41)=0,'Res 1ªEval'!DB34,(IF(Programacion!CZ$35="",0,Programacion!CZ$35/SUM(Programacion!CZ$35:CZ$41)*'2 Eval'!$E33)+IF(Programacion!CZ$36="",0,Programacion!CZ$36/SUM(Programacion!CZ$35:CZ$41)*'2 Eval'!$F33)+IF(Programacion!CZ$37="",0,Programacion!CZ$37/SUM(Programacion!CZ$35:CZ$41)*'2 Eval'!$G33)+IF(Programacion!CZ$38="",0,Programacion!CZ$38/SUM(Programacion!CZ$35:CZ$41)*'2 Eval'!$H33)+IF(Programacion!CZ$39="",0,Programacion!CZ$39/SUM(Programacion!CZ$35:CZ$41)*'2 Eval'!$I33)+IF(Programacion!CZ$40="",0,Programacion!CZ$40/SUM(Programacion!CZ$35:CZ$41)*'2 Eval'!$J33)+IF(Programacion!CZ$41="",0,Programacion!CZ$41/SUM(Programacion!CZ$35:CZ$41)*'2 Eval'!$K33))*SUM(Programacion!CZ$35:CZ$41)/SUM(Programacion!CZ$28:CZ$41)+IF('Res 1ªEval'!DB34="",0,'Res 1ªEval'!DB34*SUM(Programacion!CZ$28:CZ$34)/SUM(Programacion!CZ$28:CZ$41)))))</f>
        <v/>
      </c>
      <c r="DC34" s="270" t="str">
        <f>IF($C34="","",IF(SUM(Programacion!DA$28:DA$41)=0,"",IF(SUM(Programacion!DA$35:DA$41)=0,'Res 1ªEval'!DC34,(IF(Programacion!DA$35="",0,Programacion!DA$35/SUM(Programacion!DA$35:DA$41)*'2 Eval'!$E33)+IF(Programacion!DA$36="",0,Programacion!DA$36/SUM(Programacion!DA$35:DA$41)*'2 Eval'!$F33)+IF(Programacion!DA$37="",0,Programacion!DA$37/SUM(Programacion!DA$35:DA$41)*'2 Eval'!$G33)+IF(Programacion!DA$38="",0,Programacion!DA$38/SUM(Programacion!DA$35:DA$41)*'2 Eval'!$H33)+IF(Programacion!DA$39="",0,Programacion!DA$39/SUM(Programacion!DA$35:DA$41)*'2 Eval'!$I33)+IF(Programacion!DA$40="",0,Programacion!DA$40/SUM(Programacion!DA$35:DA$41)*'2 Eval'!$J33)+IF(Programacion!DA$41="",0,Programacion!DA$41/SUM(Programacion!DA$35:DA$41)*'2 Eval'!$K33))*SUM(Programacion!DA$35:DA$41)/SUM(Programacion!DA$28:DA$41)+IF('Res 1ªEval'!DC34="",0,'Res 1ªEval'!DC34*SUM(Programacion!DA$28:DA$34)/SUM(Programacion!DA$28:DA$41)))))</f>
        <v/>
      </c>
      <c r="DD34" s="270" t="str">
        <f>IF($C34="","",IF(SUM(Programacion!DB$28:DB$41)=0,"",IF(SUM(Programacion!DB$35:DB$41)=0,'Res 1ªEval'!DD34,(IF(Programacion!DB$35="",0,Programacion!DB$35/SUM(Programacion!DB$35:DB$41)*'2 Eval'!$E33)+IF(Programacion!DB$36="",0,Programacion!DB$36/SUM(Programacion!DB$35:DB$41)*'2 Eval'!$F33)+IF(Programacion!DB$37="",0,Programacion!DB$37/SUM(Programacion!DB$35:DB$41)*'2 Eval'!$G33)+IF(Programacion!DB$38="",0,Programacion!DB$38/SUM(Programacion!DB$35:DB$41)*'2 Eval'!$H33)+IF(Programacion!DB$39="",0,Programacion!DB$39/SUM(Programacion!DB$35:DB$41)*'2 Eval'!$I33)+IF(Programacion!DB$40="",0,Programacion!DB$40/SUM(Programacion!DB$35:DB$41)*'2 Eval'!$J33)+IF(Programacion!DB$41="",0,Programacion!DB$41/SUM(Programacion!DB$35:DB$41)*'2 Eval'!$K33))*SUM(Programacion!DB$35:DB$41)/SUM(Programacion!DB$28:DB$41)+IF('Res 1ªEval'!DD34="",0,'Res 1ªEval'!DD34*SUM(Programacion!DB$28:DB$34)/SUM(Programacion!DB$28:DB$41)))))</f>
        <v/>
      </c>
      <c r="DE34" s="270" t="str">
        <f>IF($C34="","",IF(SUM(Programacion!DC$28:DC$41)=0,"",IF(SUM(Programacion!DC$35:DC$41)=0,'Res 1ªEval'!DE34,(IF(Programacion!DC$35="",0,Programacion!DC$35/SUM(Programacion!DC$35:DC$41)*'2 Eval'!$E33)+IF(Programacion!DC$36="",0,Programacion!DC$36/SUM(Programacion!DC$35:DC$41)*'2 Eval'!$F33)+IF(Programacion!DC$37="",0,Programacion!DC$37/SUM(Programacion!DC$35:DC$41)*'2 Eval'!$G33)+IF(Programacion!DC$38="",0,Programacion!DC$38/SUM(Programacion!DC$35:DC$41)*'2 Eval'!$H33)+IF(Programacion!DC$39="",0,Programacion!DC$39/SUM(Programacion!DC$35:DC$41)*'2 Eval'!$I33)+IF(Programacion!DC$40="",0,Programacion!DC$40/SUM(Programacion!DC$35:DC$41)*'2 Eval'!$J33)+IF(Programacion!DC$41="",0,Programacion!DC$41/SUM(Programacion!DC$35:DC$41)*'2 Eval'!$K33))*SUM(Programacion!DC$35:DC$41)/SUM(Programacion!DC$28:DC$41)+IF('Res 1ªEval'!DE34="",0,'Res 1ªEval'!DE34*SUM(Programacion!DC$28:DC$34)/SUM(Programacion!DC$28:DC$41)))))</f>
        <v/>
      </c>
      <c r="DF34" s="270" t="str">
        <f>IF($C34="","",IF(SUM(Programacion!DD$28:DD$41)=0,"",IF(SUM(Programacion!DD$35:DD$41)=0,'Res 1ªEval'!DF34,(IF(Programacion!DD$35="",0,Programacion!DD$35/SUM(Programacion!DD$35:DD$41)*'2 Eval'!$E33)+IF(Programacion!DD$36="",0,Programacion!DD$36/SUM(Programacion!DD$35:DD$41)*'2 Eval'!$F33)+IF(Programacion!DD$37="",0,Programacion!DD$37/SUM(Programacion!DD$35:DD$41)*'2 Eval'!$G33)+IF(Programacion!DD$38="",0,Programacion!DD$38/SUM(Programacion!DD$35:DD$41)*'2 Eval'!$H33)+IF(Programacion!DD$39="",0,Programacion!DD$39/SUM(Programacion!DD$35:DD$41)*'2 Eval'!$I33)+IF(Programacion!DD$40="",0,Programacion!DD$40/SUM(Programacion!DD$35:DD$41)*'2 Eval'!$J33)+IF(Programacion!DD$41="",0,Programacion!DD$41/SUM(Programacion!DD$35:DD$41)*'2 Eval'!$K33))*SUM(Programacion!DD$35:DD$41)/SUM(Programacion!DD$28:DD$41)+IF('Res 1ªEval'!DF34="",0,'Res 1ªEval'!DF34*SUM(Programacion!DD$28:DD$34)/SUM(Programacion!DD$28:DD$41)))))</f>
        <v/>
      </c>
      <c r="DG34" s="270" t="str">
        <f>IF($C34="","",IF(SUM(Programacion!DE$28:DE$41)=0,"",IF(SUM(Programacion!DE$35:DE$41)=0,'Res 1ªEval'!DG34,(IF(Programacion!DE$35="",0,Programacion!DE$35/SUM(Programacion!DE$35:DE$41)*'2 Eval'!$E33)+IF(Programacion!DE$36="",0,Programacion!DE$36/SUM(Programacion!DE$35:DE$41)*'2 Eval'!$F33)+IF(Programacion!DE$37="",0,Programacion!DE$37/SUM(Programacion!DE$35:DE$41)*'2 Eval'!$G33)+IF(Programacion!DE$38="",0,Programacion!DE$38/SUM(Programacion!DE$35:DE$41)*'2 Eval'!$H33)+IF(Programacion!DE$39="",0,Programacion!DE$39/SUM(Programacion!DE$35:DE$41)*'2 Eval'!$I33)+IF(Programacion!DE$40="",0,Programacion!DE$40/SUM(Programacion!DE$35:DE$41)*'2 Eval'!$J33)+IF(Programacion!DE$41="",0,Programacion!DE$41/SUM(Programacion!DE$35:DE$41)*'2 Eval'!$K33))*SUM(Programacion!DE$35:DE$41)/SUM(Programacion!DE$28:DE$41)+IF('Res 1ªEval'!DG34="",0,'Res 1ªEval'!DG34*SUM(Programacion!DE$28:DE$34)/SUM(Programacion!DE$28:DE$41)))))</f>
        <v/>
      </c>
      <c r="DH34" s="270" t="str">
        <f>IF($C34="","",IF(SUM(Programacion!DF$28:DF$41)=0,"",IF(SUM(Programacion!DF$35:DF$41)=0,'Res 1ªEval'!DH34,(IF(Programacion!DF$35="",0,Programacion!DF$35/SUM(Programacion!DF$35:DF$41)*'2 Eval'!$E33)+IF(Programacion!DF$36="",0,Programacion!DF$36/SUM(Programacion!DF$35:DF$41)*'2 Eval'!$F33)+IF(Programacion!DF$37="",0,Programacion!DF$37/SUM(Programacion!DF$35:DF$41)*'2 Eval'!$G33)+IF(Programacion!DF$38="",0,Programacion!DF$38/SUM(Programacion!DF$35:DF$41)*'2 Eval'!$H33)+IF(Programacion!DF$39="",0,Programacion!DF$39/SUM(Programacion!DF$35:DF$41)*'2 Eval'!$I33)+IF(Programacion!DF$40="",0,Programacion!DF$40/SUM(Programacion!DF$35:DF$41)*'2 Eval'!$J33)+IF(Programacion!DF$41="",0,Programacion!DF$41/SUM(Programacion!DF$35:DF$41)*'2 Eval'!$K33))*SUM(Programacion!DF$35:DF$41)/SUM(Programacion!DF$28:DF$41)+IF('Res 1ªEval'!DH34="",0,'Res 1ªEval'!DH34*SUM(Programacion!DF$28:DF$34)/SUM(Programacion!DF$28:DF$41)))))</f>
        <v/>
      </c>
      <c r="DI34" s="270" t="str">
        <f>IF($C34="","",IF(SUM(Programacion!DG$28:DG$41)=0,"",IF(SUM(Programacion!DG$35:DG$41)=0,'Res 1ªEval'!DI34,(IF(Programacion!DG$35="",0,Programacion!DG$35/SUM(Programacion!DG$35:DG$41)*'2 Eval'!$E33)+IF(Programacion!DG$36="",0,Programacion!DG$36/SUM(Programacion!DG$35:DG$41)*'2 Eval'!$F33)+IF(Programacion!DG$37="",0,Programacion!DG$37/SUM(Programacion!DG$35:DG$41)*'2 Eval'!$G33)+IF(Programacion!DG$38="",0,Programacion!DG$38/SUM(Programacion!DG$35:DG$41)*'2 Eval'!$H33)+IF(Programacion!DG$39="",0,Programacion!DG$39/SUM(Programacion!DG$35:DG$41)*'2 Eval'!$I33)+IF(Programacion!DG$40="",0,Programacion!DG$40/SUM(Programacion!DG$35:DG$41)*'2 Eval'!$J33)+IF(Programacion!DG$41="",0,Programacion!DG$41/SUM(Programacion!DG$35:DG$41)*'2 Eval'!$K33))*SUM(Programacion!DG$35:DG$41)/SUM(Programacion!DG$28:DG$41)+IF('Res 1ªEval'!DI34="",0,'Res 1ªEval'!DI34*SUM(Programacion!DG$28:DG$34)/SUM(Programacion!DG$28:DG$41)))))</f>
        <v/>
      </c>
      <c r="DJ34" s="270" t="str">
        <f>IF($C34="","",IF(SUM(Programacion!DH$28:DH$41)=0,"",IF(SUM(Programacion!DH$35:DH$41)=0,'Res 1ªEval'!DJ34,(IF(Programacion!DH$35="",0,Programacion!DH$35/SUM(Programacion!DH$35:DH$41)*'2 Eval'!$E33)+IF(Programacion!DH$36="",0,Programacion!DH$36/SUM(Programacion!DH$35:DH$41)*'2 Eval'!$F33)+IF(Programacion!DH$37="",0,Programacion!DH$37/SUM(Programacion!DH$35:DH$41)*'2 Eval'!$G33)+IF(Programacion!DH$38="",0,Programacion!DH$38/SUM(Programacion!DH$35:DH$41)*'2 Eval'!$H33)+IF(Programacion!DH$39="",0,Programacion!DH$39/SUM(Programacion!DH$35:DH$41)*'2 Eval'!$I33)+IF(Programacion!DH$40="",0,Programacion!DH$40/SUM(Programacion!DH$35:DH$41)*'2 Eval'!$J33)+IF(Programacion!DH$41="",0,Programacion!DH$41/SUM(Programacion!DH$35:DH$41)*'2 Eval'!$K33))*SUM(Programacion!DH$35:DH$41)/SUM(Programacion!DH$28:DH$41)+IF('Res 1ªEval'!DJ34="",0,'Res 1ªEval'!DJ34*SUM(Programacion!DH$28:DH$34)/SUM(Programacion!DH$28:DH$41)))))</f>
        <v/>
      </c>
      <c r="DK34" s="270" t="str">
        <f>IF($C34="","",IF(SUM(Programacion!DI$28:DI$41)=0,"",IF(SUM(Programacion!DI$35:DI$41)=0,'Res 1ªEval'!DK34,(IF(Programacion!DI$35="",0,Programacion!DI$35/SUM(Programacion!DI$35:DI$41)*'2 Eval'!$E33)+IF(Programacion!DI$36="",0,Programacion!DI$36/SUM(Programacion!DI$35:DI$41)*'2 Eval'!$F33)+IF(Programacion!DI$37="",0,Programacion!DI$37/SUM(Programacion!DI$35:DI$41)*'2 Eval'!$G33)+IF(Programacion!DI$38="",0,Programacion!DI$38/SUM(Programacion!DI$35:DI$41)*'2 Eval'!$H33)+IF(Programacion!DI$39="",0,Programacion!DI$39/SUM(Programacion!DI$35:DI$41)*'2 Eval'!$I33)+IF(Programacion!DI$40="",0,Programacion!DI$40/SUM(Programacion!DI$35:DI$41)*'2 Eval'!$J33)+IF(Programacion!DI$41="",0,Programacion!DI$41/SUM(Programacion!DI$35:DI$41)*'2 Eval'!$K33))*SUM(Programacion!DI$35:DI$41)/SUM(Programacion!DI$28:DI$41)+IF('Res 1ªEval'!DK34="",0,'Res 1ªEval'!DK34*SUM(Programacion!DI$28:DI$34)/SUM(Programacion!DI$28:DI$41)))))</f>
        <v/>
      </c>
      <c r="DL34" s="270" t="str">
        <f>IF($C34="","",IF(SUM(Programacion!DJ$28:DJ$41)=0,"",IF(SUM(Programacion!DJ$35:DJ$41)=0,'Res 1ªEval'!DL34,(IF(Programacion!DJ$35="",0,Programacion!DJ$35/SUM(Programacion!DJ$35:DJ$41)*'2 Eval'!$E33)+IF(Programacion!DJ$36="",0,Programacion!DJ$36/SUM(Programacion!DJ$35:DJ$41)*'2 Eval'!$F33)+IF(Programacion!DJ$37="",0,Programacion!DJ$37/SUM(Programacion!DJ$35:DJ$41)*'2 Eval'!$G33)+IF(Programacion!DJ$38="",0,Programacion!DJ$38/SUM(Programacion!DJ$35:DJ$41)*'2 Eval'!$H33)+IF(Programacion!DJ$39="",0,Programacion!DJ$39/SUM(Programacion!DJ$35:DJ$41)*'2 Eval'!$I33)+IF(Programacion!DJ$40="",0,Programacion!DJ$40/SUM(Programacion!DJ$35:DJ$41)*'2 Eval'!$J33)+IF(Programacion!DJ$41="",0,Programacion!DJ$41/SUM(Programacion!DJ$35:DJ$41)*'2 Eval'!$K33))*SUM(Programacion!DJ$35:DJ$41)/SUM(Programacion!DJ$28:DJ$41)+IF('Res 1ªEval'!DL34="",0,'Res 1ªEval'!DL34*SUM(Programacion!DJ$28:DJ$34)/SUM(Programacion!DJ$28:DJ$41)))))</f>
        <v/>
      </c>
      <c r="DM34" s="270" t="str">
        <f>IF($C34="","",IF(SUM(Programacion!DK$28:DK$41)=0,"",IF(SUM(Programacion!DK$35:DK$41)=0,'Res 1ªEval'!DM34,(IF(Programacion!DK$35="",0,Programacion!DK$35/SUM(Programacion!DK$35:DK$41)*'2 Eval'!$E33)+IF(Programacion!DK$36="",0,Programacion!DK$36/SUM(Programacion!DK$35:DK$41)*'2 Eval'!$F33)+IF(Programacion!DK$37="",0,Programacion!DK$37/SUM(Programacion!DK$35:DK$41)*'2 Eval'!$G33)+IF(Programacion!DK$38="",0,Programacion!DK$38/SUM(Programacion!DK$35:DK$41)*'2 Eval'!$H33)+IF(Programacion!DK$39="",0,Programacion!DK$39/SUM(Programacion!DK$35:DK$41)*'2 Eval'!$I33)+IF(Programacion!DK$40="",0,Programacion!DK$40/SUM(Programacion!DK$35:DK$41)*'2 Eval'!$J33)+IF(Programacion!DK$41="",0,Programacion!DK$41/SUM(Programacion!DK$35:DK$41)*'2 Eval'!$K33))*SUM(Programacion!DK$35:DK$41)/SUM(Programacion!DK$28:DK$41)+IF('Res 1ªEval'!DM34="",0,'Res 1ªEval'!DM34*SUM(Programacion!DK$28:DK$34)/SUM(Programacion!DK$28:DK$41)))))</f>
        <v/>
      </c>
      <c r="DN34" s="270" t="str">
        <f>IF($C34="","",IF(SUM(Programacion!DL$28:DL$41)=0,"",IF(SUM(Programacion!DL$35:DL$41)=0,'Res 1ªEval'!DN34,(IF(Programacion!DL$35="",0,Programacion!DL$35/SUM(Programacion!DL$35:DL$41)*'2 Eval'!$E33)+IF(Programacion!DL$36="",0,Programacion!DL$36/SUM(Programacion!DL$35:DL$41)*'2 Eval'!$F33)+IF(Programacion!DL$37="",0,Programacion!DL$37/SUM(Programacion!DL$35:DL$41)*'2 Eval'!$G33)+IF(Programacion!DL$38="",0,Programacion!DL$38/SUM(Programacion!DL$35:DL$41)*'2 Eval'!$H33)+IF(Programacion!DL$39="",0,Programacion!DL$39/SUM(Programacion!DL$35:DL$41)*'2 Eval'!$I33)+IF(Programacion!DL$40="",0,Programacion!DL$40/SUM(Programacion!DL$35:DL$41)*'2 Eval'!$J33)+IF(Programacion!DL$41="",0,Programacion!DL$41/SUM(Programacion!DL$35:DL$41)*'2 Eval'!$K33))*SUM(Programacion!DL$35:DL$41)/SUM(Programacion!DL$28:DL$41)+IF('Res 1ªEval'!DN34="",0,'Res 1ªEval'!DN34*SUM(Programacion!DL$28:DL$34)/SUM(Programacion!DL$28:DL$41)))))</f>
        <v/>
      </c>
      <c r="DO34" s="270" t="str">
        <f>IF($C34="","",IF(SUM(Programacion!DM$28:DM$41)=0,"",IF(SUM(Programacion!DM$35:DM$41)=0,'Res 1ªEval'!DO34,(IF(Programacion!DM$35="",0,Programacion!DM$35/SUM(Programacion!DM$35:DM$41)*'2 Eval'!$E33)+IF(Programacion!DM$36="",0,Programacion!DM$36/SUM(Programacion!DM$35:DM$41)*'2 Eval'!$F33)+IF(Programacion!DM$37="",0,Programacion!DM$37/SUM(Programacion!DM$35:DM$41)*'2 Eval'!$G33)+IF(Programacion!DM$38="",0,Programacion!DM$38/SUM(Programacion!DM$35:DM$41)*'2 Eval'!$H33)+IF(Programacion!DM$39="",0,Programacion!DM$39/SUM(Programacion!DM$35:DM$41)*'2 Eval'!$I33)+IF(Programacion!DM$40="",0,Programacion!DM$40/SUM(Programacion!DM$35:DM$41)*'2 Eval'!$J33)+IF(Programacion!DM$41="",0,Programacion!DM$41/SUM(Programacion!DM$35:DM$41)*'2 Eval'!$K33))*SUM(Programacion!DM$35:DM$41)/SUM(Programacion!DM$28:DM$41)+IF('Res 1ªEval'!DO34="",0,'Res 1ªEval'!DO34*SUM(Programacion!DM$28:DM$34)/SUM(Programacion!DM$28:DM$41)))))</f>
        <v/>
      </c>
      <c r="DP34" s="270" t="str">
        <f>IF($C34="","",IF(SUM(Programacion!DN$28:DN$41)=0,"",IF(SUM(Programacion!DN$35:DN$41)=0,'Res 1ªEval'!DP34,(IF(Programacion!DN$35="",0,Programacion!DN$35/SUM(Programacion!DN$35:DN$41)*'2 Eval'!$E33)+IF(Programacion!DN$36="",0,Programacion!DN$36/SUM(Programacion!DN$35:DN$41)*'2 Eval'!$F33)+IF(Programacion!DN$37="",0,Programacion!DN$37/SUM(Programacion!DN$35:DN$41)*'2 Eval'!$G33)+IF(Programacion!DN$38="",0,Programacion!DN$38/SUM(Programacion!DN$35:DN$41)*'2 Eval'!$H33)+IF(Programacion!DN$39="",0,Programacion!DN$39/SUM(Programacion!DN$35:DN$41)*'2 Eval'!$I33)+IF(Programacion!DN$40="",0,Programacion!DN$40/SUM(Programacion!DN$35:DN$41)*'2 Eval'!$J33)+IF(Programacion!DN$41="",0,Programacion!DN$41/SUM(Programacion!DN$35:DN$41)*'2 Eval'!$K33))*SUM(Programacion!DN$35:DN$41)/SUM(Programacion!DN$28:DN$41)+IF('Res 1ªEval'!DP34="",0,'Res 1ªEval'!DP34*SUM(Programacion!DN$28:DN$34)/SUM(Programacion!DN$28:DN$41)))))</f>
        <v/>
      </c>
      <c r="DQ34" s="270" t="str">
        <f>IF($C34="","",IF(SUM(Programacion!DO$28:DO$41)=0,"",IF(SUM(Programacion!DO$35:DO$41)=0,'Res 1ªEval'!DQ34,(IF(Programacion!DO$35="",0,Programacion!DO$35/SUM(Programacion!DO$35:DO$41)*'2 Eval'!$E33)+IF(Programacion!DO$36="",0,Programacion!DO$36/SUM(Programacion!DO$35:DO$41)*'2 Eval'!$F33)+IF(Programacion!DO$37="",0,Programacion!DO$37/SUM(Programacion!DO$35:DO$41)*'2 Eval'!$G33)+IF(Programacion!DO$38="",0,Programacion!DO$38/SUM(Programacion!DO$35:DO$41)*'2 Eval'!$H33)+IF(Programacion!DO$39="",0,Programacion!DO$39/SUM(Programacion!DO$35:DO$41)*'2 Eval'!$I33)+IF(Programacion!DO$40="",0,Programacion!DO$40/SUM(Programacion!DO$35:DO$41)*'2 Eval'!$J33)+IF(Programacion!DO$41="",0,Programacion!DO$41/SUM(Programacion!DO$35:DO$41)*'2 Eval'!$K33))*SUM(Programacion!DO$35:DO$41)/SUM(Programacion!DO$28:DO$41)+IF('Res 1ªEval'!DQ34="",0,'Res 1ªEval'!DQ34*SUM(Programacion!DO$28:DO$34)/SUM(Programacion!DO$28:DO$41)))))</f>
        <v/>
      </c>
      <c r="DR34" s="270" t="str">
        <f>IF($C34="","",IF(SUM(Programacion!DP$28:DP$41)=0,"",IF(SUM(Programacion!DP$35:DP$41)=0,'Res 1ªEval'!DR34,(IF(Programacion!DP$35="",0,Programacion!DP$35/SUM(Programacion!DP$35:DP$41)*'2 Eval'!$E33)+IF(Programacion!DP$36="",0,Programacion!DP$36/SUM(Programacion!DP$35:DP$41)*'2 Eval'!$F33)+IF(Programacion!DP$37="",0,Programacion!DP$37/SUM(Programacion!DP$35:DP$41)*'2 Eval'!$G33)+IF(Programacion!DP$38="",0,Programacion!DP$38/SUM(Programacion!DP$35:DP$41)*'2 Eval'!$H33)+IF(Programacion!DP$39="",0,Programacion!DP$39/SUM(Programacion!DP$35:DP$41)*'2 Eval'!$I33)+IF(Programacion!DP$40="",0,Programacion!DP$40/SUM(Programacion!DP$35:DP$41)*'2 Eval'!$J33)+IF(Programacion!DP$41="",0,Programacion!DP$41/SUM(Programacion!DP$35:DP$41)*'2 Eval'!$K33))*SUM(Programacion!DP$35:DP$41)/SUM(Programacion!DP$28:DP$41)+IF('Res 1ªEval'!DR34="",0,'Res 1ªEval'!DR34*SUM(Programacion!DP$28:DP$34)/SUM(Programacion!DP$28:DP$41)))))</f>
        <v/>
      </c>
      <c r="DS34" s="270" t="str">
        <f>IF($C34="","",IF(SUM(Programacion!DQ$28:DQ$41)=0,"",IF(SUM(Programacion!DQ$35:DQ$41)=0,'Res 1ªEval'!DS34,(IF(Programacion!DQ$35="",0,Programacion!DQ$35/SUM(Programacion!DQ$35:DQ$41)*'2 Eval'!$E33)+IF(Programacion!DQ$36="",0,Programacion!DQ$36/SUM(Programacion!DQ$35:DQ$41)*'2 Eval'!$F33)+IF(Programacion!DQ$37="",0,Programacion!DQ$37/SUM(Programacion!DQ$35:DQ$41)*'2 Eval'!$G33)+IF(Programacion!DQ$38="",0,Programacion!DQ$38/SUM(Programacion!DQ$35:DQ$41)*'2 Eval'!$H33)+IF(Programacion!DQ$39="",0,Programacion!DQ$39/SUM(Programacion!DQ$35:DQ$41)*'2 Eval'!$I33)+IF(Programacion!DQ$40="",0,Programacion!DQ$40/SUM(Programacion!DQ$35:DQ$41)*'2 Eval'!$J33)+IF(Programacion!DQ$41="",0,Programacion!DQ$41/SUM(Programacion!DQ$35:DQ$41)*'2 Eval'!$K33))*SUM(Programacion!DQ$35:DQ$41)/SUM(Programacion!DQ$28:DQ$41)+IF('Res 1ªEval'!DS34="",0,'Res 1ªEval'!DS34*SUM(Programacion!DQ$28:DQ$34)/SUM(Programacion!DQ$28:DQ$41)))))</f>
        <v/>
      </c>
      <c r="DT34" s="270" t="str">
        <f>IF($C34="","",IF(SUM(Programacion!DR$28:DR$41)=0,"",IF(SUM(Programacion!DR$35:DR$41)=0,'Res 1ªEval'!DT34,(IF(Programacion!DR$35="",0,Programacion!DR$35/SUM(Programacion!DR$35:DR$41)*'2 Eval'!$E33)+IF(Programacion!DR$36="",0,Programacion!DR$36/SUM(Programacion!DR$35:DR$41)*'2 Eval'!$F33)+IF(Programacion!DR$37="",0,Programacion!DR$37/SUM(Programacion!DR$35:DR$41)*'2 Eval'!$G33)+IF(Programacion!DR$38="",0,Programacion!DR$38/SUM(Programacion!DR$35:DR$41)*'2 Eval'!$H33)+IF(Programacion!DR$39="",0,Programacion!DR$39/SUM(Programacion!DR$35:DR$41)*'2 Eval'!$I33)+IF(Programacion!DR$40="",0,Programacion!DR$40/SUM(Programacion!DR$35:DR$41)*'2 Eval'!$J33)+IF(Programacion!DR$41="",0,Programacion!DR$41/SUM(Programacion!DR$35:DR$41)*'2 Eval'!$K33))*SUM(Programacion!DR$35:DR$41)/SUM(Programacion!DR$28:DR$41)+IF('Res 1ªEval'!DT34="",0,'Res 1ªEval'!DT34*SUM(Programacion!DR$28:DR$34)/SUM(Programacion!DR$28:DR$41)))))</f>
        <v/>
      </c>
      <c r="DU34" s="270" t="str">
        <f>IF($C34="","",IF(SUM(Programacion!DS$28:DS$41)=0,"",IF(SUM(Programacion!DS$35:DS$41)=0,'Res 1ªEval'!DU34,(IF(Programacion!DS$35="",0,Programacion!DS$35/SUM(Programacion!DS$35:DS$41)*'2 Eval'!$E33)+IF(Programacion!DS$36="",0,Programacion!DS$36/SUM(Programacion!DS$35:DS$41)*'2 Eval'!$F33)+IF(Programacion!DS$37="",0,Programacion!DS$37/SUM(Programacion!DS$35:DS$41)*'2 Eval'!$G33)+IF(Programacion!DS$38="",0,Programacion!DS$38/SUM(Programacion!DS$35:DS$41)*'2 Eval'!$H33)+IF(Programacion!DS$39="",0,Programacion!DS$39/SUM(Programacion!DS$35:DS$41)*'2 Eval'!$I33)+IF(Programacion!DS$40="",0,Programacion!DS$40/SUM(Programacion!DS$35:DS$41)*'2 Eval'!$J33)+IF(Programacion!DS$41="",0,Programacion!DS$41/SUM(Programacion!DS$35:DS$41)*'2 Eval'!$K33))*SUM(Programacion!DS$35:DS$41)/SUM(Programacion!DS$28:DS$41)+IF('Res 1ªEval'!DU34="",0,'Res 1ªEval'!DU34*SUM(Programacion!DS$28:DS$34)/SUM(Programacion!DS$28:DS$41)))))</f>
        <v/>
      </c>
      <c r="DV34" s="270" t="str">
        <f>IF($C34="","",IF(SUM(Programacion!DT$28:DT$41)=0,"",IF(SUM(Programacion!DT$35:DT$41)=0,'Res 1ªEval'!DV34,(IF(Programacion!DT$35="",0,Programacion!DT$35/SUM(Programacion!DT$35:DT$41)*'2 Eval'!$E33)+IF(Programacion!DT$36="",0,Programacion!DT$36/SUM(Programacion!DT$35:DT$41)*'2 Eval'!$F33)+IF(Programacion!DT$37="",0,Programacion!DT$37/SUM(Programacion!DT$35:DT$41)*'2 Eval'!$G33)+IF(Programacion!DT$38="",0,Programacion!DT$38/SUM(Programacion!DT$35:DT$41)*'2 Eval'!$H33)+IF(Programacion!DT$39="",0,Programacion!DT$39/SUM(Programacion!DT$35:DT$41)*'2 Eval'!$I33)+IF(Programacion!DT$40="",0,Programacion!DT$40/SUM(Programacion!DT$35:DT$41)*'2 Eval'!$J33)+IF(Programacion!DT$41="",0,Programacion!DT$41/SUM(Programacion!DT$35:DT$41)*'2 Eval'!$K33))*SUM(Programacion!DT$35:DT$41)/SUM(Programacion!DT$28:DT$41)+IF('Res 1ªEval'!DV34="",0,'Res 1ªEval'!DV34*SUM(Programacion!DT$28:DT$34)/SUM(Programacion!DT$28:DT$41)))))</f>
        <v/>
      </c>
      <c r="DW34" s="270" t="str">
        <f>IF($C34="","",IF(SUM(Programacion!DU$28:DU$41)=0,"",IF(SUM(Programacion!DU$35:DU$41)=0,'Res 1ªEval'!DW34,(IF(Programacion!DU$35="",0,Programacion!DU$35/SUM(Programacion!DU$35:DU$41)*'2 Eval'!$E33)+IF(Programacion!DU$36="",0,Programacion!DU$36/SUM(Programacion!DU$35:DU$41)*'2 Eval'!$F33)+IF(Programacion!DU$37="",0,Programacion!DU$37/SUM(Programacion!DU$35:DU$41)*'2 Eval'!$G33)+IF(Programacion!DU$38="",0,Programacion!DU$38/SUM(Programacion!DU$35:DU$41)*'2 Eval'!$H33)+IF(Programacion!DU$39="",0,Programacion!DU$39/SUM(Programacion!DU$35:DU$41)*'2 Eval'!$I33)+IF(Programacion!DU$40="",0,Programacion!DU$40/SUM(Programacion!DU$35:DU$41)*'2 Eval'!$J33)+IF(Programacion!DU$41="",0,Programacion!DU$41/SUM(Programacion!DU$35:DU$41)*'2 Eval'!$K33))*SUM(Programacion!DU$35:DU$41)/SUM(Programacion!DU$28:DU$41)+IF('Res 1ªEval'!DW34="",0,'Res 1ªEval'!DW34*SUM(Programacion!DU$28:DU$34)/SUM(Programacion!DU$28:DU$41)))))</f>
        <v/>
      </c>
      <c r="DX34" s="270" t="str">
        <f>IF($C34="","",IF(SUM(Programacion!DV$28:DV$41)=0,"",IF(SUM(Programacion!DV$35:DV$41)=0,'Res 1ªEval'!DX34,(IF(Programacion!DV$35="",0,Programacion!DV$35/SUM(Programacion!DV$35:DV$41)*'2 Eval'!$E33)+IF(Programacion!DV$36="",0,Programacion!DV$36/SUM(Programacion!DV$35:DV$41)*'2 Eval'!$F33)+IF(Programacion!DV$37="",0,Programacion!DV$37/SUM(Programacion!DV$35:DV$41)*'2 Eval'!$G33)+IF(Programacion!DV$38="",0,Programacion!DV$38/SUM(Programacion!DV$35:DV$41)*'2 Eval'!$H33)+IF(Programacion!DV$39="",0,Programacion!DV$39/SUM(Programacion!DV$35:DV$41)*'2 Eval'!$I33)+IF(Programacion!DV$40="",0,Programacion!DV$40/SUM(Programacion!DV$35:DV$41)*'2 Eval'!$J33)+IF(Programacion!DV$41="",0,Programacion!DV$41/SUM(Programacion!DV$35:DV$41)*'2 Eval'!$K33))*SUM(Programacion!DV$35:DV$41)/SUM(Programacion!DV$28:DV$41)+IF('Res 1ªEval'!DX34="",0,'Res 1ªEval'!DX34*SUM(Programacion!DV$28:DV$34)/SUM(Programacion!DV$28:DV$41)))))</f>
        <v/>
      </c>
      <c r="DY34" s="270" t="str">
        <f>IF($C34="","",IF(SUM(Programacion!DW$28:DW$41)=0,"",IF(SUM(Programacion!DW$35:DW$41)=0,'Res 1ªEval'!DY34,(IF(Programacion!DW$35="",0,Programacion!DW$35/SUM(Programacion!DW$35:DW$41)*'2 Eval'!$E33)+IF(Programacion!DW$36="",0,Programacion!DW$36/SUM(Programacion!DW$35:DW$41)*'2 Eval'!$F33)+IF(Programacion!DW$37="",0,Programacion!DW$37/SUM(Programacion!DW$35:DW$41)*'2 Eval'!$G33)+IF(Programacion!DW$38="",0,Programacion!DW$38/SUM(Programacion!DW$35:DW$41)*'2 Eval'!$H33)+IF(Programacion!DW$39="",0,Programacion!DW$39/SUM(Programacion!DW$35:DW$41)*'2 Eval'!$I33)+IF(Programacion!DW$40="",0,Programacion!DW$40/SUM(Programacion!DW$35:DW$41)*'2 Eval'!$J33)+IF(Programacion!DW$41="",0,Programacion!DW$41/SUM(Programacion!DW$35:DW$41)*'2 Eval'!$K33))*SUM(Programacion!DW$35:DW$41)/SUM(Programacion!DW$28:DW$41)+IF('Res 1ªEval'!DY34="",0,'Res 1ªEval'!DY34*SUM(Programacion!DW$28:DW$34)/SUM(Programacion!DW$28:DW$41)))))</f>
        <v/>
      </c>
      <c r="DZ34" s="270" t="str">
        <f>IF($C34="","",IF(SUM(Programacion!DX$28:DX$41)=0,"",IF(SUM(Programacion!DX$35:DX$41)=0,'Res 1ªEval'!DZ34,(IF(Programacion!DX$35="",0,Programacion!DX$35/SUM(Programacion!DX$35:DX$41)*'2 Eval'!$E33)+IF(Programacion!DX$36="",0,Programacion!DX$36/SUM(Programacion!DX$35:DX$41)*'2 Eval'!$F33)+IF(Programacion!DX$37="",0,Programacion!DX$37/SUM(Programacion!DX$35:DX$41)*'2 Eval'!$G33)+IF(Programacion!DX$38="",0,Programacion!DX$38/SUM(Programacion!DX$35:DX$41)*'2 Eval'!$H33)+IF(Programacion!DX$39="",0,Programacion!DX$39/SUM(Programacion!DX$35:DX$41)*'2 Eval'!$I33)+IF(Programacion!DX$40="",0,Programacion!DX$40/SUM(Programacion!DX$35:DX$41)*'2 Eval'!$J33)+IF(Programacion!DX$41="",0,Programacion!DX$41/SUM(Programacion!DX$35:DX$41)*'2 Eval'!$K33))*SUM(Programacion!DX$35:DX$41)/SUM(Programacion!DX$28:DX$41)+IF('Res 1ªEval'!DZ34="",0,'Res 1ªEval'!DZ34*SUM(Programacion!DX$28:DX$34)/SUM(Programacion!DX$28:DX$41)))))</f>
        <v/>
      </c>
      <c r="EA34" s="270" t="str">
        <f>IF($C34="","",IF(SUM(Programacion!DY$28:DY$41)=0,"",IF(SUM(Programacion!DY$35:DY$41)=0,'Res 1ªEval'!EA34,(IF(Programacion!DY$35="",0,Programacion!DY$35/SUM(Programacion!DY$35:DY$41)*'2 Eval'!$E33)+IF(Programacion!DY$36="",0,Programacion!DY$36/SUM(Programacion!DY$35:DY$41)*'2 Eval'!$F33)+IF(Programacion!DY$37="",0,Programacion!DY$37/SUM(Programacion!DY$35:DY$41)*'2 Eval'!$G33)+IF(Programacion!DY$38="",0,Programacion!DY$38/SUM(Programacion!DY$35:DY$41)*'2 Eval'!$H33)+IF(Programacion!DY$39="",0,Programacion!DY$39/SUM(Programacion!DY$35:DY$41)*'2 Eval'!$I33)+IF(Programacion!DY$40="",0,Programacion!DY$40/SUM(Programacion!DY$35:DY$41)*'2 Eval'!$J33)+IF(Programacion!DY$41="",0,Programacion!DY$41/SUM(Programacion!DY$35:DY$41)*'2 Eval'!$K33))*SUM(Programacion!DY$35:DY$41)/SUM(Programacion!DY$28:DY$41)+IF('Res 1ªEval'!EA34="",0,'Res 1ªEval'!EA34*SUM(Programacion!DY$28:DY$34)/SUM(Programacion!DY$28:DY$41)))))</f>
        <v/>
      </c>
      <c r="EB34" s="270" t="str">
        <f>IF($C34="","",IF(SUM(Programacion!DZ$28:DZ$41)=0,"",IF(SUM(Programacion!DZ$35:DZ$41)=0,'Res 1ªEval'!EB34,(IF(Programacion!DZ$35="",0,Programacion!DZ$35/SUM(Programacion!DZ$35:DZ$41)*'2 Eval'!$E33)+IF(Programacion!DZ$36="",0,Programacion!DZ$36/SUM(Programacion!DZ$35:DZ$41)*'2 Eval'!$F33)+IF(Programacion!DZ$37="",0,Programacion!DZ$37/SUM(Programacion!DZ$35:DZ$41)*'2 Eval'!$G33)+IF(Programacion!DZ$38="",0,Programacion!DZ$38/SUM(Programacion!DZ$35:DZ$41)*'2 Eval'!$H33)+IF(Programacion!DZ$39="",0,Programacion!DZ$39/SUM(Programacion!DZ$35:DZ$41)*'2 Eval'!$I33)+IF(Programacion!DZ$40="",0,Programacion!DZ$40/SUM(Programacion!DZ$35:DZ$41)*'2 Eval'!$J33)+IF(Programacion!DZ$41="",0,Programacion!DZ$41/SUM(Programacion!DZ$35:DZ$41)*'2 Eval'!$K33))*SUM(Programacion!DZ$35:DZ$41)/SUM(Programacion!DZ$28:DZ$41)+IF('Res 1ªEval'!EB34="",0,'Res 1ªEval'!EB34*SUM(Programacion!DZ$28:DZ$34)/SUM(Programacion!DZ$28:DZ$41)))))</f>
        <v/>
      </c>
      <c r="EC34" s="270" t="str">
        <f>IF($C34="","",IF(SUM(Programacion!EA$28:EA$41)=0,"",IF(SUM(Programacion!EA$35:EA$41)=0,'Res 1ªEval'!EC34,(IF(Programacion!EA$35="",0,Programacion!EA$35/SUM(Programacion!EA$35:EA$41)*'2 Eval'!$E33)+IF(Programacion!EA$36="",0,Programacion!EA$36/SUM(Programacion!EA$35:EA$41)*'2 Eval'!$F33)+IF(Programacion!EA$37="",0,Programacion!EA$37/SUM(Programacion!EA$35:EA$41)*'2 Eval'!$G33)+IF(Programacion!EA$38="",0,Programacion!EA$38/SUM(Programacion!EA$35:EA$41)*'2 Eval'!$H33)+IF(Programacion!EA$39="",0,Programacion!EA$39/SUM(Programacion!EA$35:EA$41)*'2 Eval'!$I33)+IF(Programacion!EA$40="",0,Programacion!EA$40/SUM(Programacion!EA$35:EA$41)*'2 Eval'!$J33)+IF(Programacion!EA$41="",0,Programacion!EA$41/SUM(Programacion!EA$35:EA$41)*'2 Eval'!$K33))*SUM(Programacion!EA$35:EA$41)/SUM(Programacion!EA$28:EA$41)+IF('Res 1ªEval'!EC34="",0,'Res 1ªEval'!EC34*SUM(Programacion!EA$28:EA$34)/SUM(Programacion!EA$28:EA$41)))))</f>
        <v/>
      </c>
      <c r="ED34" s="270" t="str">
        <f>IF($C34="","",IF(SUM(Programacion!EB$28:EB$41)=0,"",IF(SUM(Programacion!EB$35:EB$41)=0,'Res 1ªEval'!ED34,(IF(Programacion!EB$35="",0,Programacion!EB$35/SUM(Programacion!EB$35:EB$41)*'2 Eval'!$E33)+IF(Programacion!EB$36="",0,Programacion!EB$36/SUM(Programacion!EB$35:EB$41)*'2 Eval'!$F33)+IF(Programacion!EB$37="",0,Programacion!EB$37/SUM(Programacion!EB$35:EB$41)*'2 Eval'!$G33)+IF(Programacion!EB$38="",0,Programacion!EB$38/SUM(Programacion!EB$35:EB$41)*'2 Eval'!$H33)+IF(Programacion!EB$39="",0,Programacion!EB$39/SUM(Programacion!EB$35:EB$41)*'2 Eval'!$I33)+IF(Programacion!EB$40="",0,Programacion!EB$40/SUM(Programacion!EB$35:EB$41)*'2 Eval'!$J33)+IF(Programacion!EB$41="",0,Programacion!EB$41/SUM(Programacion!EB$35:EB$41)*'2 Eval'!$K33))*SUM(Programacion!EB$35:EB$41)/SUM(Programacion!EB$28:EB$41)+IF('Res 1ªEval'!ED34="",0,'Res 1ªEval'!ED34*SUM(Programacion!EB$28:EB$34)/SUM(Programacion!EB$28:EB$41)))))</f>
        <v/>
      </c>
      <c r="EE34" s="270" t="str">
        <f>IF($C34="","",IF(SUM(Programacion!EC$28:EC$41)=0,"",IF(SUM(Programacion!EC$35:EC$41)=0,'Res 1ªEval'!EE34,(IF(Programacion!EC$35="",0,Programacion!EC$35/SUM(Programacion!EC$35:EC$41)*'2 Eval'!$E33)+IF(Programacion!EC$36="",0,Programacion!EC$36/SUM(Programacion!EC$35:EC$41)*'2 Eval'!$F33)+IF(Programacion!EC$37="",0,Programacion!EC$37/SUM(Programacion!EC$35:EC$41)*'2 Eval'!$G33)+IF(Programacion!EC$38="",0,Programacion!EC$38/SUM(Programacion!EC$35:EC$41)*'2 Eval'!$H33)+IF(Programacion!EC$39="",0,Programacion!EC$39/SUM(Programacion!EC$35:EC$41)*'2 Eval'!$I33)+IF(Programacion!EC$40="",0,Programacion!EC$40/SUM(Programacion!EC$35:EC$41)*'2 Eval'!$J33)+IF(Programacion!EC$41="",0,Programacion!EC$41/SUM(Programacion!EC$35:EC$41)*'2 Eval'!$K33))*SUM(Programacion!EC$35:EC$41)/SUM(Programacion!EC$28:EC$41)+IF('Res 1ªEval'!EE34="",0,'Res 1ªEval'!EE34*SUM(Programacion!EC$28:EC$34)/SUM(Programacion!EC$28:EC$41)))))</f>
        <v/>
      </c>
      <c r="EF34" s="270" t="str">
        <f>IF($C34="","",IF(SUM(Programacion!ED$28:ED$41)=0,"",IF(SUM(Programacion!ED$35:ED$41)=0,'Res 1ªEval'!EF34,(IF(Programacion!ED$35="",0,Programacion!ED$35/SUM(Programacion!ED$35:ED$41)*'2 Eval'!$E33)+IF(Programacion!ED$36="",0,Programacion!ED$36/SUM(Programacion!ED$35:ED$41)*'2 Eval'!$F33)+IF(Programacion!ED$37="",0,Programacion!ED$37/SUM(Programacion!ED$35:ED$41)*'2 Eval'!$G33)+IF(Programacion!ED$38="",0,Programacion!ED$38/SUM(Programacion!ED$35:ED$41)*'2 Eval'!$H33)+IF(Programacion!ED$39="",0,Programacion!ED$39/SUM(Programacion!ED$35:ED$41)*'2 Eval'!$I33)+IF(Programacion!ED$40="",0,Programacion!ED$40/SUM(Programacion!ED$35:ED$41)*'2 Eval'!$J33)+IF(Programacion!ED$41="",0,Programacion!ED$41/SUM(Programacion!ED$35:ED$41)*'2 Eval'!$K33))*SUM(Programacion!ED$35:ED$41)/SUM(Programacion!ED$28:ED$41)+IF('Res 1ªEval'!EF34="",0,'Res 1ªEval'!EF34*SUM(Programacion!ED$28:ED$34)/SUM(Programacion!ED$28:ED$41)))))</f>
        <v/>
      </c>
      <c r="EG34" s="270" t="str">
        <f>IF($C34="","",IF(SUM(Programacion!EE$28:EE$41)=0,"",IF(SUM(Programacion!EE$35:EE$41)=0,'Res 1ªEval'!EG34,(IF(Programacion!EE$35="",0,Programacion!EE$35/SUM(Programacion!EE$35:EE$41)*'2 Eval'!$E33)+IF(Programacion!EE$36="",0,Programacion!EE$36/SUM(Programacion!EE$35:EE$41)*'2 Eval'!$F33)+IF(Programacion!EE$37="",0,Programacion!EE$37/SUM(Programacion!EE$35:EE$41)*'2 Eval'!$G33)+IF(Programacion!EE$38="",0,Programacion!EE$38/SUM(Programacion!EE$35:EE$41)*'2 Eval'!$H33)+IF(Programacion!EE$39="",0,Programacion!EE$39/SUM(Programacion!EE$35:EE$41)*'2 Eval'!$I33)+IF(Programacion!EE$40="",0,Programacion!EE$40/SUM(Programacion!EE$35:EE$41)*'2 Eval'!$J33)+IF(Programacion!EE$41="",0,Programacion!EE$41/SUM(Programacion!EE$35:EE$41)*'2 Eval'!$K33))*SUM(Programacion!EE$35:EE$41)/SUM(Programacion!EE$28:EE$41)+IF('Res 1ªEval'!EG34="",0,'Res 1ªEval'!EG34*SUM(Programacion!EE$28:EE$34)/SUM(Programacion!EE$28:EE$41)))))</f>
        <v/>
      </c>
      <c r="EH34" s="270" t="str">
        <f>IF($C34="","",IF(SUM(Programacion!EF$28:EF$41)=0,"",IF(SUM(Programacion!EF$35:EF$41)=0,'Res 1ªEval'!EH34,(IF(Programacion!EF$35="",0,Programacion!EF$35/SUM(Programacion!EF$35:EF$41)*'2 Eval'!$E33)+IF(Programacion!EF$36="",0,Programacion!EF$36/SUM(Programacion!EF$35:EF$41)*'2 Eval'!$F33)+IF(Programacion!EF$37="",0,Programacion!EF$37/SUM(Programacion!EF$35:EF$41)*'2 Eval'!$G33)+IF(Programacion!EF$38="",0,Programacion!EF$38/SUM(Programacion!EF$35:EF$41)*'2 Eval'!$H33)+IF(Programacion!EF$39="",0,Programacion!EF$39/SUM(Programacion!EF$35:EF$41)*'2 Eval'!$I33)+IF(Programacion!EF$40="",0,Programacion!EF$40/SUM(Programacion!EF$35:EF$41)*'2 Eval'!$J33)+IF(Programacion!EF$41="",0,Programacion!EF$41/SUM(Programacion!EF$35:EF$41)*'2 Eval'!$K33))*SUM(Programacion!EF$35:EF$41)/SUM(Programacion!EF$28:EF$41)+IF('Res 1ªEval'!EH34="",0,'Res 1ªEval'!EH34*SUM(Programacion!EF$28:EF$34)/SUM(Programacion!EF$28:EF$41)))))</f>
        <v/>
      </c>
      <c r="EI34" s="270" t="str">
        <f>IF($C34="","",IF(SUM(Programacion!EG$28:EG$41)=0,"",IF(SUM(Programacion!EG$35:EG$41)=0,'Res 1ªEval'!EI34,(IF(Programacion!EG$35="",0,Programacion!EG$35/SUM(Programacion!EG$35:EG$41)*'2 Eval'!$E33)+IF(Programacion!EG$36="",0,Programacion!EG$36/SUM(Programacion!EG$35:EG$41)*'2 Eval'!$F33)+IF(Programacion!EG$37="",0,Programacion!EG$37/SUM(Programacion!EG$35:EG$41)*'2 Eval'!$G33)+IF(Programacion!EG$38="",0,Programacion!EG$38/SUM(Programacion!EG$35:EG$41)*'2 Eval'!$H33)+IF(Programacion!EG$39="",0,Programacion!EG$39/SUM(Programacion!EG$35:EG$41)*'2 Eval'!$I33)+IF(Programacion!EG$40="",0,Programacion!EG$40/SUM(Programacion!EG$35:EG$41)*'2 Eval'!$J33)+IF(Programacion!EG$41="",0,Programacion!EG$41/SUM(Programacion!EG$35:EG$41)*'2 Eval'!$K33))*SUM(Programacion!EG$35:EG$41)/SUM(Programacion!EG$28:EG$41)+IF('Res 1ªEval'!EI34="",0,'Res 1ªEval'!EI34*SUM(Programacion!EG$28:EG$34)/SUM(Programacion!EG$28:EG$41)))))</f>
        <v/>
      </c>
      <c r="EJ34" s="270" t="str">
        <f>IF($C34="","",IF(SUM(Programacion!EH$28:EH$41)=0,"",IF(SUM(Programacion!EH$35:EH$41)=0,'Res 1ªEval'!EJ34,(IF(Programacion!EH$35="",0,Programacion!EH$35/SUM(Programacion!EH$35:EH$41)*'2 Eval'!$E33)+IF(Programacion!EH$36="",0,Programacion!EH$36/SUM(Programacion!EH$35:EH$41)*'2 Eval'!$F33)+IF(Programacion!EH$37="",0,Programacion!EH$37/SUM(Programacion!EH$35:EH$41)*'2 Eval'!$G33)+IF(Programacion!EH$38="",0,Programacion!EH$38/SUM(Programacion!EH$35:EH$41)*'2 Eval'!$H33)+IF(Programacion!EH$39="",0,Programacion!EH$39/SUM(Programacion!EH$35:EH$41)*'2 Eval'!$I33)+IF(Programacion!EH$40="",0,Programacion!EH$40/SUM(Programacion!EH$35:EH$41)*'2 Eval'!$J33)+IF(Programacion!EH$41="",0,Programacion!EH$41/SUM(Programacion!EH$35:EH$41)*'2 Eval'!$K33))*SUM(Programacion!EH$35:EH$41)/SUM(Programacion!EH$28:EH$41)+IF('Res 1ªEval'!EJ34="",0,'Res 1ªEval'!EJ34*SUM(Programacion!EH$28:EH$34)/SUM(Programacion!EH$28:EH$41)))))</f>
        <v/>
      </c>
      <c r="EK34" s="270" t="str">
        <f>IF($C34="","",IF(SUM(Programacion!EI$28:EI$41)=0,"",IF(SUM(Programacion!EI$35:EI$41)=0,'Res 1ªEval'!EK34,(IF(Programacion!EI$35="",0,Programacion!EI$35/SUM(Programacion!EI$35:EI$41)*'2 Eval'!$E33)+IF(Programacion!EI$36="",0,Programacion!EI$36/SUM(Programacion!EI$35:EI$41)*'2 Eval'!$F33)+IF(Programacion!EI$37="",0,Programacion!EI$37/SUM(Programacion!EI$35:EI$41)*'2 Eval'!$G33)+IF(Programacion!EI$38="",0,Programacion!EI$38/SUM(Programacion!EI$35:EI$41)*'2 Eval'!$H33)+IF(Programacion!EI$39="",0,Programacion!EI$39/SUM(Programacion!EI$35:EI$41)*'2 Eval'!$I33)+IF(Programacion!EI$40="",0,Programacion!EI$40/SUM(Programacion!EI$35:EI$41)*'2 Eval'!$J33)+IF(Programacion!EI$41="",0,Programacion!EI$41/SUM(Programacion!EI$35:EI$41)*'2 Eval'!$K33))*SUM(Programacion!EI$35:EI$41)/SUM(Programacion!EI$28:EI$41)+IF('Res 1ªEval'!EK34="",0,'Res 1ªEval'!EK34*SUM(Programacion!EI$28:EI$34)/SUM(Programacion!EI$28:EI$41)))))</f>
        <v/>
      </c>
    </row>
    <row r="35" spans="2:141">
      <c r="B35" s="133" t="str">
        <f>IF('1 Eval'!A34="","",'1 Eval'!A34)</f>
        <v/>
      </c>
      <c r="C35" s="134" t="str">
        <f>IF('1 Eval'!B34="","",'1 Eval'!B34)</f>
        <v/>
      </c>
      <c r="D35" s="149" t="str">
        <f>IF('2 Eval'!D34="","",'2 Eval'!D34)</f>
        <v/>
      </c>
      <c r="E35" s="150" t="str">
        <f>IF($D35="","",IF(Final!$F$6="","",($D35*Final!$F$6+Final!$E36*Final!$E$6)/SUM(Final!$E$6:$F$6)))</f>
        <v/>
      </c>
      <c r="F35" s="150" t="str">
        <f t="shared" si="7"/>
        <v/>
      </c>
      <c r="G35" s="221" t="str">
        <f t="shared" si="6"/>
        <v/>
      </c>
      <c r="H35" s="275" t="str">
        <f>IF($C35="","",IF(SUM(Programacion!F$28:F$41)=0,"",IF(SUM(Programacion!F$35:F$41)=0,'Res 1ªEval'!H35,(IF(Programacion!F$35="",0,Programacion!F$35/SUM(Programacion!F$35:F$41)*'2 Eval'!$E34)+IF(Programacion!F$36="",0,Programacion!F$36/SUM(Programacion!F$35:F$41)*'2 Eval'!$F34)+IF(Programacion!F$37="",0,Programacion!F$37/SUM(Programacion!F$35:F$41)*'2 Eval'!$G34)+IF(Programacion!F$38="",0,Programacion!F$38/SUM(Programacion!F$35:F$41)*'2 Eval'!$H34)+IF(Programacion!F$39="",0,Programacion!F$39/SUM(Programacion!F$35:F$41)*'2 Eval'!$I34)+IF(Programacion!F$40="",0,Programacion!F$40/SUM(Programacion!F$35:F$41)*'2 Eval'!$J34)+IF(Programacion!F$41="",0,Programacion!F$41/SUM(Programacion!F$35:F$41)*'2 Eval'!$K34))*SUM(Programacion!F$35:F$41)/SUM(Programacion!F$28:F$41)+IF('Res 1ªEval'!H35="",0,'Res 1ªEval'!H35*SUM(Programacion!F$28:F$34)/SUM(Programacion!F$28:F$41)))))</f>
        <v/>
      </c>
      <c r="I35" s="270" t="str">
        <f>IF($C35="","",IF(SUM(Programacion!G$28:G$41)=0,"",IF(SUM(Programacion!G$35:G$41)=0,'Res 1ªEval'!I35,(IF(Programacion!G$35="",0,Programacion!G$35/SUM(Programacion!G$35:G$41)*'2 Eval'!$E34)+IF(Programacion!G$36="",0,Programacion!G$36/SUM(Programacion!G$35:G$41)*'2 Eval'!$F34)+IF(Programacion!G$37="",0,Programacion!G$37/SUM(Programacion!G$35:G$41)*'2 Eval'!$G34)+IF(Programacion!G$38="",0,Programacion!G$38/SUM(Programacion!G$35:G$41)*'2 Eval'!$H34)+IF(Programacion!G$39="",0,Programacion!G$39/SUM(Programacion!G$35:G$41)*'2 Eval'!$I34)+IF(Programacion!G$40="",0,Programacion!G$40/SUM(Programacion!G$35:G$41)*'2 Eval'!$J34)+IF(Programacion!G$41="",0,Programacion!G$41/SUM(Programacion!G$35:G$41)*'2 Eval'!$K34))*SUM(Programacion!G$35:G$41)/SUM(Programacion!G$28:G$41)+IF('Res 1ªEval'!I35="",0,'Res 1ªEval'!I35*SUM(Programacion!G$28:G$34)/SUM(Programacion!G$28:G$41)))))</f>
        <v/>
      </c>
      <c r="J35" s="270" t="str">
        <f>IF($C35="","",IF(SUM(Programacion!H$28:H$41)=0,"",IF(SUM(Programacion!H$35:H$41)=0,'Res 1ªEval'!J35,(IF(Programacion!H$35="",0,Programacion!H$35/SUM(Programacion!H$35:H$41)*'2 Eval'!$E34)+IF(Programacion!H$36="",0,Programacion!H$36/SUM(Programacion!H$35:H$41)*'2 Eval'!$F34)+IF(Programacion!H$37="",0,Programacion!H$37/SUM(Programacion!H$35:H$41)*'2 Eval'!$G34)+IF(Programacion!H$38="",0,Programacion!H$38/SUM(Programacion!H$35:H$41)*'2 Eval'!$H34)+IF(Programacion!H$39="",0,Programacion!H$39/SUM(Programacion!H$35:H$41)*'2 Eval'!$I34)+IF(Programacion!H$40="",0,Programacion!H$40/SUM(Programacion!H$35:H$41)*'2 Eval'!$J34)+IF(Programacion!H$41="",0,Programacion!H$41/SUM(Programacion!H$35:H$41)*'2 Eval'!$K34))*SUM(Programacion!H$35:H$41)/SUM(Programacion!H$28:H$41)+IF('Res 1ªEval'!J35="",0,'Res 1ªEval'!J35*SUM(Programacion!H$28:H$34)/SUM(Programacion!H$28:H$41)))))</f>
        <v/>
      </c>
      <c r="K35" s="270" t="str">
        <f>IF($C35="","",IF(SUM(Programacion!I$28:I$41)=0,"",IF(SUM(Programacion!I$35:I$41)=0,'Res 1ªEval'!K35,(IF(Programacion!I$35="",0,Programacion!I$35/SUM(Programacion!I$35:I$41)*'2 Eval'!$E34)+IF(Programacion!I$36="",0,Programacion!I$36/SUM(Programacion!I$35:I$41)*'2 Eval'!$F34)+IF(Programacion!I$37="",0,Programacion!I$37/SUM(Programacion!I$35:I$41)*'2 Eval'!$G34)+IF(Programacion!I$38="",0,Programacion!I$38/SUM(Programacion!I$35:I$41)*'2 Eval'!$H34)+IF(Programacion!I$39="",0,Programacion!I$39/SUM(Programacion!I$35:I$41)*'2 Eval'!$I34)+IF(Programacion!I$40="",0,Programacion!I$40/SUM(Programacion!I$35:I$41)*'2 Eval'!$J34)+IF(Programacion!I$41="",0,Programacion!I$41/SUM(Programacion!I$35:I$41)*'2 Eval'!$K34))*SUM(Programacion!I$35:I$41)/SUM(Programacion!I$28:I$41)+IF('Res 1ªEval'!K35="",0,'Res 1ªEval'!K35*SUM(Programacion!I$28:I$34)/SUM(Programacion!I$28:I$41)))))</f>
        <v/>
      </c>
      <c r="L35" s="270" t="str">
        <f>IF($C35="","",IF(SUM(Programacion!J$28:J$41)=0,"",IF(SUM(Programacion!J$35:J$41)=0,'Res 1ªEval'!L35,(IF(Programacion!J$35="",0,Programacion!J$35/SUM(Programacion!J$35:J$41)*'2 Eval'!$E34)+IF(Programacion!J$36="",0,Programacion!J$36/SUM(Programacion!J$35:J$41)*'2 Eval'!$F34)+IF(Programacion!J$37="",0,Programacion!J$37/SUM(Programacion!J$35:J$41)*'2 Eval'!$G34)+IF(Programacion!J$38="",0,Programacion!J$38/SUM(Programacion!J$35:J$41)*'2 Eval'!$H34)+IF(Programacion!J$39="",0,Programacion!J$39/SUM(Programacion!J$35:J$41)*'2 Eval'!$I34)+IF(Programacion!J$40="",0,Programacion!J$40/SUM(Programacion!J$35:J$41)*'2 Eval'!$J34)+IF(Programacion!J$41="",0,Programacion!J$41/SUM(Programacion!J$35:J$41)*'2 Eval'!$K34))*SUM(Programacion!J$35:J$41)/SUM(Programacion!J$28:J$41)+IF('Res 1ªEval'!L35="",0,'Res 1ªEval'!L35*SUM(Programacion!J$28:J$34)/SUM(Programacion!J$28:J$41)))))</f>
        <v/>
      </c>
      <c r="M35" s="270" t="str">
        <f>IF($C35="","",IF(SUM(Programacion!K$28:K$41)=0,"",IF(SUM(Programacion!K$35:K$41)=0,'Res 1ªEval'!M35,(IF(Programacion!K$35="",0,Programacion!K$35/SUM(Programacion!K$35:K$41)*'2 Eval'!$E34)+IF(Programacion!K$36="",0,Programacion!K$36/SUM(Programacion!K$35:K$41)*'2 Eval'!$F34)+IF(Programacion!K$37="",0,Programacion!K$37/SUM(Programacion!K$35:K$41)*'2 Eval'!$G34)+IF(Programacion!K$38="",0,Programacion!K$38/SUM(Programacion!K$35:K$41)*'2 Eval'!$H34)+IF(Programacion!K$39="",0,Programacion!K$39/SUM(Programacion!K$35:K$41)*'2 Eval'!$I34)+IF(Programacion!K$40="",0,Programacion!K$40/SUM(Programacion!K$35:K$41)*'2 Eval'!$J34)+IF(Programacion!K$41="",0,Programacion!K$41/SUM(Programacion!K$35:K$41)*'2 Eval'!$K34))*SUM(Programacion!K$35:K$41)/SUM(Programacion!K$28:K$41)+IF('Res 1ªEval'!M35="",0,'Res 1ªEval'!M35*SUM(Programacion!K$28:K$34)/SUM(Programacion!K$28:K$41)))))</f>
        <v/>
      </c>
      <c r="N35" s="270" t="str">
        <f>IF($C35="","",IF(SUM(Programacion!L$28:L$41)=0,"",IF(SUM(Programacion!L$35:L$41)=0,'Res 1ªEval'!N35,(IF(Programacion!L$35="",0,Programacion!L$35/SUM(Programacion!L$35:L$41)*'2 Eval'!$E34)+IF(Programacion!L$36="",0,Programacion!L$36/SUM(Programacion!L$35:L$41)*'2 Eval'!$F34)+IF(Programacion!L$37="",0,Programacion!L$37/SUM(Programacion!L$35:L$41)*'2 Eval'!$G34)+IF(Programacion!L$38="",0,Programacion!L$38/SUM(Programacion!L$35:L$41)*'2 Eval'!$H34)+IF(Programacion!L$39="",0,Programacion!L$39/SUM(Programacion!L$35:L$41)*'2 Eval'!$I34)+IF(Programacion!L$40="",0,Programacion!L$40/SUM(Programacion!L$35:L$41)*'2 Eval'!$J34)+IF(Programacion!L$41="",0,Programacion!L$41/SUM(Programacion!L$35:L$41)*'2 Eval'!$K34))*SUM(Programacion!L$35:L$41)/SUM(Programacion!L$28:L$41)+IF('Res 1ªEval'!N35="",0,'Res 1ªEval'!N35*SUM(Programacion!L$28:L$34)/SUM(Programacion!L$28:L$41)))))</f>
        <v/>
      </c>
      <c r="O35" s="276" t="str">
        <f>IF($C35="","",IF(SUM(Programacion!M$28:M$41)=0,"",IF(SUM(Programacion!M$35:M$41)=0,'Res 1ªEval'!O35,(IF(Programacion!M$35="",0,Programacion!M$35/SUM(Programacion!M$35:M$41)*'2 Eval'!$E34)+IF(Programacion!M$36="",0,Programacion!M$36/SUM(Programacion!M$35:M$41)*'2 Eval'!$F34)+IF(Programacion!M$37="",0,Programacion!M$37/SUM(Programacion!M$35:M$41)*'2 Eval'!$G34)+IF(Programacion!M$38="",0,Programacion!M$38/SUM(Programacion!M$35:M$41)*'2 Eval'!$H34)+IF(Programacion!M$39="",0,Programacion!M$39/SUM(Programacion!M$35:M$41)*'2 Eval'!$I34)+IF(Programacion!M$40="",0,Programacion!M$40/SUM(Programacion!M$35:M$41)*'2 Eval'!$J34)+IF(Programacion!M$41="",0,Programacion!M$41/SUM(Programacion!M$35:M$41)*'2 Eval'!$K34))*SUM(Programacion!M$35:M$41)/SUM(Programacion!M$28:M$41)+IF('Res 1ªEval'!O35="",0,'Res 1ªEval'!O35*SUM(Programacion!M$28:M$34)/SUM(Programacion!M$28:M$41)))))</f>
        <v/>
      </c>
      <c r="P35" s="303"/>
      <c r="Q35" s="270" t="str">
        <f>IF($C35="","",IF(SUM(Programacion!O$28:O$41)=0,"",IF(SUM(Programacion!O$35:O$41)=0,'Res 1ªEval'!Q35,(IF(Programacion!O$35="",0,Programacion!O$35/SUM(Programacion!O$35:O$41)*'2 Eval'!$E34)+IF(Programacion!O$36="",0,Programacion!O$36/SUM(Programacion!O$35:O$41)*'2 Eval'!$F34)+IF(Programacion!O$37="",0,Programacion!O$37/SUM(Programacion!O$35:O$41)*'2 Eval'!$G34)+IF(Programacion!O$38="",0,Programacion!O$38/SUM(Programacion!O$35:O$41)*'2 Eval'!$H34)+IF(Programacion!O$39="",0,Programacion!O$39/SUM(Programacion!O$35:O$41)*'2 Eval'!$I34)+IF(Programacion!O$40="",0,Programacion!O$40/SUM(Programacion!O$35:O$41)*'2 Eval'!$J34)+IF(Programacion!O$41="",0,Programacion!O$41/SUM(Programacion!O$35:O$41)*'2 Eval'!$K34))*SUM(Programacion!O$35:O$41)/SUM(Programacion!O$28:O$41)+IF('Res 1ªEval'!Q35="",0,'Res 1ªEval'!Q35*SUM(Programacion!O$28:O$34)/SUM(Programacion!O$28:O$41)))))</f>
        <v/>
      </c>
      <c r="R35" s="270" t="str">
        <f>IF($C35="","",IF(SUM(Programacion!P$28:P$41)=0,"",IF(SUM(Programacion!P$35:P$41)=0,'Res 1ªEval'!R35,(IF(Programacion!P$35="",0,Programacion!P$35/SUM(Programacion!P$35:P$41)*'2 Eval'!$E34)+IF(Programacion!P$36="",0,Programacion!P$36/SUM(Programacion!P$35:P$41)*'2 Eval'!$F34)+IF(Programacion!P$37="",0,Programacion!P$37/SUM(Programacion!P$35:P$41)*'2 Eval'!$G34)+IF(Programacion!P$38="",0,Programacion!P$38/SUM(Programacion!P$35:P$41)*'2 Eval'!$H34)+IF(Programacion!P$39="",0,Programacion!P$39/SUM(Programacion!P$35:P$41)*'2 Eval'!$I34)+IF(Programacion!P$40="",0,Programacion!P$40/SUM(Programacion!P$35:P$41)*'2 Eval'!$J34)+IF(Programacion!P$41="",0,Programacion!P$41/SUM(Programacion!P$35:P$41)*'2 Eval'!$K34))*SUM(Programacion!P$35:P$41)/SUM(Programacion!P$28:P$41)+IF('Res 1ªEval'!R35="",0,'Res 1ªEval'!R35*SUM(Programacion!P$28:P$34)/SUM(Programacion!P$28:P$41)))))</f>
        <v/>
      </c>
      <c r="S35" s="270" t="str">
        <f>IF($C35="","",IF(SUM(Programacion!Q$28:Q$41)=0,"",IF(SUM(Programacion!Q$35:Q$41)=0,'Res 1ªEval'!S35,(IF(Programacion!Q$35="",0,Programacion!Q$35/SUM(Programacion!Q$35:Q$41)*'2 Eval'!$E34)+IF(Programacion!Q$36="",0,Programacion!Q$36/SUM(Programacion!Q$35:Q$41)*'2 Eval'!$F34)+IF(Programacion!Q$37="",0,Programacion!Q$37/SUM(Programacion!Q$35:Q$41)*'2 Eval'!$G34)+IF(Programacion!Q$38="",0,Programacion!Q$38/SUM(Programacion!Q$35:Q$41)*'2 Eval'!$H34)+IF(Programacion!Q$39="",0,Programacion!Q$39/SUM(Programacion!Q$35:Q$41)*'2 Eval'!$I34)+IF(Programacion!Q$40="",0,Programacion!Q$40/SUM(Programacion!Q$35:Q$41)*'2 Eval'!$J34)+IF(Programacion!Q$41="",0,Programacion!Q$41/SUM(Programacion!Q$35:Q$41)*'2 Eval'!$K34))*SUM(Programacion!Q$35:Q$41)/SUM(Programacion!Q$28:Q$41)+IF('Res 1ªEval'!S35="",0,'Res 1ªEval'!S35*SUM(Programacion!Q$28:Q$34)/SUM(Programacion!Q$28:Q$41)))))</f>
        <v/>
      </c>
      <c r="T35" s="270" t="str">
        <f>IF($C35="","",IF(SUM(Programacion!R$28:R$41)=0,"",IF(SUM(Programacion!R$35:R$41)=0,'Res 1ªEval'!T35,(IF(Programacion!R$35="",0,Programacion!R$35/SUM(Programacion!R$35:R$41)*'2 Eval'!$E34)+IF(Programacion!R$36="",0,Programacion!R$36/SUM(Programacion!R$35:R$41)*'2 Eval'!$F34)+IF(Programacion!R$37="",0,Programacion!R$37/SUM(Programacion!R$35:R$41)*'2 Eval'!$G34)+IF(Programacion!R$38="",0,Programacion!R$38/SUM(Programacion!R$35:R$41)*'2 Eval'!$H34)+IF(Programacion!R$39="",0,Programacion!R$39/SUM(Programacion!R$35:R$41)*'2 Eval'!$I34)+IF(Programacion!R$40="",0,Programacion!R$40/SUM(Programacion!R$35:R$41)*'2 Eval'!$J34)+IF(Programacion!R$41="",0,Programacion!R$41/SUM(Programacion!R$35:R$41)*'2 Eval'!$K34))*SUM(Programacion!R$35:R$41)/SUM(Programacion!R$28:R$41)+IF('Res 1ªEval'!T35="",0,'Res 1ªEval'!T35*SUM(Programacion!R$28:R$34)/SUM(Programacion!R$28:R$41)))))</f>
        <v/>
      </c>
      <c r="U35" s="270" t="str">
        <f>IF($C35="","",IF(SUM(Programacion!S$28:S$41)=0,"",IF(SUM(Programacion!S$35:S$41)=0,'Res 1ªEval'!U35,(IF(Programacion!S$35="",0,Programacion!S$35/SUM(Programacion!S$35:S$41)*'2 Eval'!$E34)+IF(Programacion!S$36="",0,Programacion!S$36/SUM(Programacion!S$35:S$41)*'2 Eval'!$F34)+IF(Programacion!S$37="",0,Programacion!S$37/SUM(Programacion!S$35:S$41)*'2 Eval'!$G34)+IF(Programacion!S$38="",0,Programacion!S$38/SUM(Programacion!S$35:S$41)*'2 Eval'!$H34)+IF(Programacion!S$39="",0,Programacion!S$39/SUM(Programacion!S$35:S$41)*'2 Eval'!$I34)+IF(Programacion!S$40="",0,Programacion!S$40/SUM(Programacion!S$35:S$41)*'2 Eval'!$J34)+IF(Programacion!S$41="",0,Programacion!S$41/SUM(Programacion!S$35:S$41)*'2 Eval'!$K34))*SUM(Programacion!S$35:S$41)/SUM(Programacion!S$28:S$41)+IF('Res 1ªEval'!U35="",0,'Res 1ªEval'!U35*SUM(Programacion!S$28:S$34)/SUM(Programacion!S$28:S$41)))))</f>
        <v/>
      </c>
      <c r="V35" s="270" t="str">
        <f>IF($C35="","",IF(SUM(Programacion!T$28:T$41)=0,"",IF(SUM(Programacion!T$35:T$41)=0,'Res 1ªEval'!V35,(IF(Programacion!T$35="",0,Programacion!T$35/SUM(Programacion!T$35:T$41)*'2 Eval'!$E34)+IF(Programacion!T$36="",0,Programacion!T$36/SUM(Programacion!T$35:T$41)*'2 Eval'!$F34)+IF(Programacion!T$37="",0,Programacion!T$37/SUM(Programacion!T$35:T$41)*'2 Eval'!$G34)+IF(Programacion!T$38="",0,Programacion!T$38/SUM(Programacion!T$35:T$41)*'2 Eval'!$H34)+IF(Programacion!T$39="",0,Programacion!T$39/SUM(Programacion!T$35:T$41)*'2 Eval'!$I34)+IF(Programacion!T$40="",0,Programacion!T$40/SUM(Programacion!T$35:T$41)*'2 Eval'!$J34)+IF(Programacion!T$41="",0,Programacion!T$41/SUM(Programacion!T$35:T$41)*'2 Eval'!$K34))*SUM(Programacion!T$35:T$41)/SUM(Programacion!T$28:T$41)+IF('Res 1ªEval'!V35="",0,'Res 1ªEval'!V35*SUM(Programacion!T$28:T$34)/SUM(Programacion!T$28:T$41)))))</f>
        <v/>
      </c>
      <c r="W35" s="270" t="str">
        <f>IF($C35="","",IF(SUM(Programacion!U$28:U$41)=0,"",IF(SUM(Programacion!U$35:U$41)=0,'Res 1ªEval'!W35,(IF(Programacion!U$35="",0,Programacion!U$35/SUM(Programacion!U$35:U$41)*'2 Eval'!$E34)+IF(Programacion!U$36="",0,Programacion!U$36/SUM(Programacion!U$35:U$41)*'2 Eval'!$F34)+IF(Programacion!U$37="",0,Programacion!U$37/SUM(Programacion!U$35:U$41)*'2 Eval'!$G34)+IF(Programacion!U$38="",0,Programacion!U$38/SUM(Programacion!U$35:U$41)*'2 Eval'!$H34)+IF(Programacion!U$39="",0,Programacion!U$39/SUM(Programacion!U$35:U$41)*'2 Eval'!$I34)+IF(Programacion!U$40="",0,Programacion!U$40/SUM(Programacion!U$35:U$41)*'2 Eval'!$J34)+IF(Programacion!U$41="",0,Programacion!U$41/SUM(Programacion!U$35:U$41)*'2 Eval'!$K34))*SUM(Programacion!U$35:U$41)/SUM(Programacion!U$28:U$41)+IF('Res 1ªEval'!W35="",0,'Res 1ªEval'!W35*SUM(Programacion!U$28:U$34)/SUM(Programacion!U$28:U$41)))))</f>
        <v/>
      </c>
      <c r="X35" s="270" t="str">
        <f>IF($C35="","",IF(SUM(Programacion!V$28:V$41)=0,"",IF(SUM(Programacion!V$35:V$41)=0,'Res 1ªEval'!X35,(IF(Programacion!V$35="",0,Programacion!V$35/SUM(Programacion!V$35:V$41)*'2 Eval'!$E34)+IF(Programacion!V$36="",0,Programacion!V$36/SUM(Programacion!V$35:V$41)*'2 Eval'!$F34)+IF(Programacion!V$37="",0,Programacion!V$37/SUM(Programacion!V$35:V$41)*'2 Eval'!$G34)+IF(Programacion!V$38="",0,Programacion!V$38/SUM(Programacion!V$35:V$41)*'2 Eval'!$H34)+IF(Programacion!V$39="",0,Programacion!V$39/SUM(Programacion!V$35:V$41)*'2 Eval'!$I34)+IF(Programacion!V$40="",0,Programacion!V$40/SUM(Programacion!V$35:V$41)*'2 Eval'!$J34)+IF(Programacion!V$41="",0,Programacion!V$41/SUM(Programacion!V$35:V$41)*'2 Eval'!$K34))*SUM(Programacion!V$35:V$41)/SUM(Programacion!V$28:V$41)+IF('Res 1ªEval'!X35="",0,'Res 1ªEval'!X35*SUM(Programacion!V$28:V$34)/SUM(Programacion!V$28:V$41)))))</f>
        <v/>
      </c>
      <c r="Y35" s="270" t="str">
        <f>IF($C35="","",IF(SUM(Programacion!W$28:W$41)=0,"",IF(SUM(Programacion!W$35:W$41)=0,'Res 1ªEval'!Y35,(IF(Programacion!W$35="",0,Programacion!W$35/SUM(Programacion!W$35:W$41)*'2 Eval'!$E34)+IF(Programacion!W$36="",0,Programacion!W$36/SUM(Programacion!W$35:W$41)*'2 Eval'!$F34)+IF(Programacion!W$37="",0,Programacion!W$37/SUM(Programacion!W$35:W$41)*'2 Eval'!$G34)+IF(Programacion!W$38="",0,Programacion!W$38/SUM(Programacion!W$35:W$41)*'2 Eval'!$H34)+IF(Programacion!W$39="",0,Programacion!W$39/SUM(Programacion!W$35:W$41)*'2 Eval'!$I34)+IF(Programacion!W$40="",0,Programacion!W$40/SUM(Programacion!W$35:W$41)*'2 Eval'!$J34)+IF(Programacion!W$41="",0,Programacion!W$41/SUM(Programacion!W$35:W$41)*'2 Eval'!$K34))*SUM(Programacion!W$35:W$41)/SUM(Programacion!W$28:W$41)+IF('Res 1ªEval'!Y35="",0,'Res 1ªEval'!Y35*SUM(Programacion!W$28:W$34)/SUM(Programacion!W$28:W$41)))))</f>
        <v/>
      </c>
      <c r="Z35" s="270" t="str">
        <f>IF($C35="","",IF(SUM(Programacion!X$28:X$41)=0,"",IF(SUM(Programacion!X$35:X$41)=0,'Res 1ªEval'!Z35,(IF(Programacion!X$35="",0,Programacion!X$35/SUM(Programacion!X$35:X$41)*'2 Eval'!$E34)+IF(Programacion!X$36="",0,Programacion!X$36/SUM(Programacion!X$35:X$41)*'2 Eval'!$F34)+IF(Programacion!X$37="",0,Programacion!X$37/SUM(Programacion!X$35:X$41)*'2 Eval'!$G34)+IF(Programacion!X$38="",0,Programacion!X$38/SUM(Programacion!X$35:X$41)*'2 Eval'!$H34)+IF(Programacion!X$39="",0,Programacion!X$39/SUM(Programacion!X$35:X$41)*'2 Eval'!$I34)+IF(Programacion!X$40="",0,Programacion!X$40/SUM(Programacion!X$35:X$41)*'2 Eval'!$J34)+IF(Programacion!X$41="",0,Programacion!X$41/SUM(Programacion!X$35:X$41)*'2 Eval'!$K34))*SUM(Programacion!X$35:X$41)/SUM(Programacion!X$28:X$41)+IF('Res 1ªEval'!Z35="",0,'Res 1ªEval'!Z35*SUM(Programacion!X$28:X$34)/SUM(Programacion!X$28:X$41)))))</f>
        <v/>
      </c>
      <c r="AA35" s="270" t="str">
        <f>IF($C35="","",IF(SUM(Programacion!Y$28:Y$41)=0,"",IF(SUM(Programacion!Y$35:Y$41)=0,'Res 1ªEval'!AA35,(IF(Programacion!Y$35="",0,Programacion!Y$35/SUM(Programacion!Y$35:Y$41)*'2 Eval'!$E34)+IF(Programacion!Y$36="",0,Programacion!Y$36/SUM(Programacion!Y$35:Y$41)*'2 Eval'!$F34)+IF(Programacion!Y$37="",0,Programacion!Y$37/SUM(Programacion!Y$35:Y$41)*'2 Eval'!$G34)+IF(Programacion!Y$38="",0,Programacion!Y$38/SUM(Programacion!Y$35:Y$41)*'2 Eval'!$H34)+IF(Programacion!Y$39="",0,Programacion!Y$39/SUM(Programacion!Y$35:Y$41)*'2 Eval'!$I34)+IF(Programacion!Y$40="",0,Programacion!Y$40/SUM(Programacion!Y$35:Y$41)*'2 Eval'!$J34)+IF(Programacion!Y$41="",0,Programacion!Y$41/SUM(Programacion!Y$35:Y$41)*'2 Eval'!$K34))*SUM(Programacion!Y$35:Y$41)/SUM(Programacion!Y$28:Y$41)+IF('Res 1ªEval'!AA35="",0,'Res 1ªEval'!AA35*SUM(Programacion!Y$28:Y$34)/SUM(Programacion!Y$28:Y$41)))))</f>
        <v/>
      </c>
      <c r="AB35" s="270" t="str">
        <f>IF($C35="","",IF(SUM(Programacion!Z$28:Z$41)=0,"",IF(SUM(Programacion!Z$35:Z$41)=0,'Res 1ªEval'!AB35,(IF(Programacion!Z$35="",0,Programacion!Z$35/SUM(Programacion!Z$35:Z$41)*'2 Eval'!$E34)+IF(Programacion!Z$36="",0,Programacion!Z$36/SUM(Programacion!Z$35:Z$41)*'2 Eval'!$F34)+IF(Programacion!Z$37="",0,Programacion!Z$37/SUM(Programacion!Z$35:Z$41)*'2 Eval'!$G34)+IF(Programacion!Z$38="",0,Programacion!Z$38/SUM(Programacion!Z$35:Z$41)*'2 Eval'!$H34)+IF(Programacion!Z$39="",0,Programacion!Z$39/SUM(Programacion!Z$35:Z$41)*'2 Eval'!$I34)+IF(Programacion!Z$40="",0,Programacion!Z$40/SUM(Programacion!Z$35:Z$41)*'2 Eval'!$J34)+IF(Programacion!Z$41="",0,Programacion!Z$41/SUM(Programacion!Z$35:Z$41)*'2 Eval'!$K34))*SUM(Programacion!Z$35:Z$41)/SUM(Programacion!Z$28:Z$41)+IF('Res 1ªEval'!AB35="",0,'Res 1ªEval'!AB35*SUM(Programacion!Z$28:Z$34)/SUM(Programacion!Z$28:Z$41)))))</f>
        <v/>
      </c>
      <c r="AC35" s="270" t="str">
        <f>IF($C35="","",IF(SUM(Programacion!AA$28:AA$41)=0,"",IF(SUM(Programacion!AA$35:AA$41)=0,'Res 1ªEval'!AC35,(IF(Programacion!AA$35="",0,Programacion!AA$35/SUM(Programacion!AA$35:AA$41)*'2 Eval'!$E34)+IF(Programacion!AA$36="",0,Programacion!AA$36/SUM(Programacion!AA$35:AA$41)*'2 Eval'!$F34)+IF(Programacion!AA$37="",0,Programacion!AA$37/SUM(Programacion!AA$35:AA$41)*'2 Eval'!$G34)+IF(Programacion!AA$38="",0,Programacion!AA$38/SUM(Programacion!AA$35:AA$41)*'2 Eval'!$H34)+IF(Programacion!AA$39="",0,Programacion!AA$39/SUM(Programacion!AA$35:AA$41)*'2 Eval'!$I34)+IF(Programacion!AA$40="",0,Programacion!AA$40/SUM(Programacion!AA$35:AA$41)*'2 Eval'!$J34)+IF(Programacion!AA$41="",0,Programacion!AA$41/SUM(Programacion!AA$35:AA$41)*'2 Eval'!$K34))*SUM(Programacion!AA$35:AA$41)/SUM(Programacion!AA$28:AA$41)+IF('Res 1ªEval'!AC35="",0,'Res 1ªEval'!AC35*SUM(Programacion!AA$28:AA$34)/SUM(Programacion!AA$28:AA$41)))))</f>
        <v/>
      </c>
      <c r="AD35" s="270" t="str">
        <f>IF($C35="","",IF(SUM(Programacion!AB$28:AB$41)=0,"",IF(SUM(Programacion!AB$35:AB$41)=0,'Res 1ªEval'!AD35,(IF(Programacion!AB$35="",0,Programacion!AB$35/SUM(Programacion!AB$35:AB$41)*'2 Eval'!$E34)+IF(Programacion!AB$36="",0,Programacion!AB$36/SUM(Programacion!AB$35:AB$41)*'2 Eval'!$F34)+IF(Programacion!AB$37="",0,Programacion!AB$37/SUM(Programacion!AB$35:AB$41)*'2 Eval'!$G34)+IF(Programacion!AB$38="",0,Programacion!AB$38/SUM(Programacion!AB$35:AB$41)*'2 Eval'!$H34)+IF(Programacion!AB$39="",0,Programacion!AB$39/SUM(Programacion!AB$35:AB$41)*'2 Eval'!$I34)+IF(Programacion!AB$40="",0,Programacion!AB$40/SUM(Programacion!AB$35:AB$41)*'2 Eval'!$J34)+IF(Programacion!AB$41="",0,Programacion!AB$41/SUM(Programacion!AB$35:AB$41)*'2 Eval'!$K34))*SUM(Programacion!AB$35:AB$41)/SUM(Programacion!AB$28:AB$41)+IF('Res 1ªEval'!AD35="",0,'Res 1ªEval'!AD35*SUM(Programacion!AB$28:AB$34)/SUM(Programacion!AB$28:AB$41)))))</f>
        <v/>
      </c>
      <c r="AE35" s="270" t="str">
        <f>IF($C35="","",IF(SUM(Programacion!AC$28:AC$41)=0,"",IF(SUM(Programacion!AC$35:AC$41)=0,'Res 1ªEval'!AE35,(IF(Programacion!AC$35="",0,Programacion!AC$35/SUM(Programacion!AC$35:AC$41)*'2 Eval'!$E34)+IF(Programacion!AC$36="",0,Programacion!AC$36/SUM(Programacion!AC$35:AC$41)*'2 Eval'!$F34)+IF(Programacion!AC$37="",0,Programacion!AC$37/SUM(Programacion!AC$35:AC$41)*'2 Eval'!$G34)+IF(Programacion!AC$38="",0,Programacion!AC$38/SUM(Programacion!AC$35:AC$41)*'2 Eval'!$H34)+IF(Programacion!AC$39="",0,Programacion!AC$39/SUM(Programacion!AC$35:AC$41)*'2 Eval'!$I34)+IF(Programacion!AC$40="",0,Programacion!AC$40/SUM(Programacion!AC$35:AC$41)*'2 Eval'!$J34)+IF(Programacion!AC$41="",0,Programacion!AC$41/SUM(Programacion!AC$35:AC$41)*'2 Eval'!$K34))*SUM(Programacion!AC$35:AC$41)/SUM(Programacion!AC$28:AC$41)+IF('Res 1ªEval'!AE35="",0,'Res 1ªEval'!AE35*SUM(Programacion!AC$28:AC$34)/SUM(Programacion!AC$28:AC$41)))))</f>
        <v/>
      </c>
      <c r="AF35" s="270" t="str">
        <f>IF($C35="","",IF(SUM(Programacion!AD$28:AD$41)=0,"",IF(SUM(Programacion!AD$35:AD$41)=0,'Res 1ªEval'!AF35,(IF(Programacion!AD$35="",0,Programacion!AD$35/SUM(Programacion!AD$35:AD$41)*'2 Eval'!$E34)+IF(Programacion!AD$36="",0,Programacion!AD$36/SUM(Programacion!AD$35:AD$41)*'2 Eval'!$F34)+IF(Programacion!AD$37="",0,Programacion!AD$37/SUM(Programacion!AD$35:AD$41)*'2 Eval'!$G34)+IF(Programacion!AD$38="",0,Programacion!AD$38/SUM(Programacion!AD$35:AD$41)*'2 Eval'!$H34)+IF(Programacion!AD$39="",0,Programacion!AD$39/SUM(Programacion!AD$35:AD$41)*'2 Eval'!$I34)+IF(Programacion!AD$40="",0,Programacion!AD$40/SUM(Programacion!AD$35:AD$41)*'2 Eval'!$J34)+IF(Programacion!AD$41="",0,Programacion!AD$41/SUM(Programacion!AD$35:AD$41)*'2 Eval'!$K34))*SUM(Programacion!AD$35:AD$41)/SUM(Programacion!AD$28:AD$41)+IF('Res 1ªEval'!AF35="",0,'Res 1ªEval'!AF35*SUM(Programacion!AD$28:AD$34)/SUM(Programacion!AD$28:AD$41)))))</f>
        <v/>
      </c>
      <c r="AG35" s="270" t="str">
        <f>IF($C35="","",IF(SUM(Programacion!AE$28:AE$41)=0,"",IF(SUM(Programacion!AE$35:AE$41)=0,'Res 1ªEval'!AG35,(IF(Programacion!AE$35="",0,Programacion!AE$35/SUM(Programacion!AE$35:AE$41)*'2 Eval'!$E34)+IF(Programacion!AE$36="",0,Programacion!AE$36/SUM(Programacion!AE$35:AE$41)*'2 Eval'!$F34)+IF(Programacion!AE$37="",0,Programacion!AE$37/SUM(Programacion!AE$35:AE$41)*'2 Eval'!$G34)+IF(Programacion!AE$38="",0,Programacion!AE$38/SUM(Programacion!AE$35:AE$41)*'2 Eval'!$H34)+IF(Programacion!AE$39="",0,Programacion!AE$39/SUM(Programacion!AE$35:AE$41)*'2 Eval'!$I34)+IF(Programacion!AE$40="",0,Programacion!AE$40/SUM(Programacion!AE$35:AE$41)*'2 Eval'!$J34)+IF(Programacion!AE$41="",0,Programacion!AE$41/SUM(Programacion!AE$35:AE$41)*'2 Eval'!$K34))*SUM(Programacion!AE$35:AE$41)/SUM(Programacion!AE$28:AE$41)+IF('Res 1ªEval'!AG35="",0,'Res 1ªEval'!AG35*SUM(Programacion!AE$28:AE$34)/SUM(Programacion!AE$28:AE$41)))))</f>
        <v/>
      </c>
      <c r="AH35" s="270" t="str">
        <f>IF($C35="","",IF(SUM(Programacion!AF$28:AF$41)=0,"",IF(SUM(Programacion!AF$35:AF$41)=0,'Res 1ªEval'!AH35,(IF(Programacion!AF$35="",0,Programacion!AF$35/SUM(Programacion!AF$35:AF$41)*'2 Eval'!$E34)+IF(Programacion!AF$36="",0,Programacion!AF$36/SUM(Programacion!AF$35:AF$41)*'2 Eval'!$F34)+IF(Programacion!AF$37="",0,Programacion!AF$37/SUM(Programacion!AF$35:AF$41)*'2 Eval'!$G34)+IF(Programacion!AF$38="",0,Programacion!AF$38/SUM(Programacion!AF$35:AF$41)*'2 Eval'!$H34)+IF(Programacion!AF$39="",0,Programacion!AF$39/SUM(Programacion!AF$35:AF$41)*'2 Eval'!$I34)+IF(Programacion!AF$40="",0,Programacion!AF$40/SUM(Programacion!AF$35:AF$41)*'2 Eval'!$J34)+IF(Programacion!AF$41="",0,Programacion!AF$41/SUM(Programacion!AF$35:AF$41)*'2 Eval'!$K34))*SUM(Programacion!AF$35:AF$41)/SUM(Programacion!AF$28:AF$41)+IF('Res 1ªEval'!AH35="",0,'Res 1ªEval'!AH35*SUM(Programacion!AF$28:AF$34)/SUM(Programacion!AF$28:AF$41)))))</f>
        <v/>
      </c>
      <c r="AI35" s="270" t="str">
        <f>IF($C35="","",IF(SUM(Programacion!AG$28:AG$41)=0,"",IF(SUM(Programacion!AG$35:AG$41)=0,'Res 1ªEval'!AI35,(IF(Programacion!AG$35="",0,Programacion!AG$35/SUM(Programacion!AG$35:AG$41)*'2 Eval'!$E34)+IF(Programacion!AG$36="",0,Programacion!AG$36/SUM(Programacion!AG$35:AG$41)*'2 Eval'!$F34)+IF(Programacion!AG$37="",0,Programacion!AG$37/SUM(Programacion!AG$35:AG$41)*'2 Eval'!$G34)+IF(Programacion!AG$38="",0,Programacion!AG$38/SUM(Programacion!AG$35:AG$41)*'2 Eval'!$H34)+IF(Programacion!AG$39="",0,Programacion!AG$39/SUM(Programacion!AG$35:AG$41)*'2 Eval'!$I34)+IF(Programacion!AG$40="",0,Programacion!AG$40/SUM(Programacion!AG$35:AG$41)*'2 Eval'!$J34)+IF(Programacion!AG$41="",0,Programacion!AG$41/SUM(Programacion!AG$35:AG$41)*'2 Eval'!$K34))*SUM(Programacion!AG$35:AG$41)/SUM(Programacion!AG$28:AG$41)+IF('Res 1ªEval'!AI35="",0,'Res 1ªEval'!AI35*SUM(Programacion!AG$28:AG$34)/SUM(Programacion!AG$28:AG$41)))))</f>
        <v/>
      </c>
      <c r="AJ35" s="270" t="str">
        <f>IF($C35="","",IF(SUM(Programacion!AH$28:AH$41)=0,"",IF(SUM(Programacion!AH$35:AH$41)=0,'Res 1ªEval'!AJ35,(IF(Programacion!AH$35="",0,Programacion!AH$35/SUM(Programacion!AH$35:AH$41)*'2 Eval'!$E34)+IF(Programacion!AH$36="",0,Programacion!AH$36/SUM(Programacion!AH$35:AH$41)*'2 Eval'!$F34)+IF(Programacion!AH$37="",0,Programacion!AH$37/SUM(Programacion!AH$35:AH$41)*'2 Eval'!$G34)+IF(Programacion!AH$38="",0,Programacion!AH$38/SUM(Programacion!AH$35:AH$41)*'2 Eval'!$H34)+IF(Programacion!AH$39="",0,Programacion!AH$39/SUM(Programacion!AH$35:AH$41)*'2 Eval'!$I34)+IF(Programacion!AH$40="",0,Programacion!AH$40/SUM(Programacion!AH$35:AH$41)*'2 Eval'!$J34)+IF(Programacion!AH$41="",0,Programacion!AH$41/SUM(Programacion!AH$35:AH$41)*'2 Eval'!$K34))*SUM(Programacion!AH$35:AH$41)/SUM(Programacion!AH$28:AH$41)+IF('Res 1ªEval'!AJ35="",0,'Res 1ªEval'!AJ35*SUM(Programacion!AH$28:AH$34)/SUM(Programacion!AH$28:AH$41)))))</f>
        <v/>
      </c>
      <c r="AK35" s="270" t="str">
        <f>IF($C35="","",IF(SUM(Programacion!AI$28:AI$41)=0,"",IF(SUM(Programacion!AI$35:AI$41)=0,'Res 1ªEval'!AK35,(IF(Programacion!AI$35="",0,Programacion!AI$35/SUM(Programacion!AI$35:AI$41)*'2 Eval'!$E34)+IF(Programacion!AI$36="",0,Programacion!AI$36/SUM(Programacion!AI$35:AI$41)*'2 Eval'!$F34)+IF(Programacion!AI$37="",0,Programacion!AI$37/SUM(Programacion!AI$35:AI$41)*'2 Eval'!$G34)+IF(Programacion!AI$38="",0,Programacion!AI$38/SUM(Programacion!AI$35:AI$41)*'2 Eval'!$H34)+IF(Programacion!AI$39="",0,Programacion!AI$39/SUM(Programacion!AI$35:AI$41)*'2 Eval'!$I34)+IF(Programacion!AI$40="",0,Programacion!AI$40/SUM(Programacion!AI$35:AI$41)*'2 Eval'!$J34)+IF(Programacion!AI$41="",0,Programacion!AI$41/SUM(Programacion!AI$35:AI$41)*'2 Eval'!$K34))*SUM(Programacion!AI$35:AI$41)/SUM(Programacion!AI$28:AI$41)+IF('Res 1ªEval'!AK35="",0,'Res 1ªEval'!AK35*SUM(Programacion!AI$28:AI$34)/SUM(Programacion!AI$28:AI$41)))))</f>
        <v/>
      </c>
      <c r="AL35" s="270" t="str">
        <f>IF($C35="","",IF(SUM(Programacion!AJ$28:AJ$41)=0,"",IF(SUM(Programacion!AJ$35:AJ$41)=0,'Res 1ªEval'!AL35,(IF(Programacion!AJ$35="",0,Programacion!AJ$35/SUM(Programacion!AJ$35:AJ$41)*'2 Eval'!$E34)+IF(Programacion!AJ$36="",0,Programacion!AJ$36/SUM(Programacion!AJ$35:AJ$41)*'2 Eval'!$F34)+IF(Programacion!AJ$37="",0,Programacion!AJ$37/SUM(Programacion!AJ$35:AJ$41)*'2 Eval'!$G34)+IF(Programacion!AJ$38="",0,Programacion!AJ$38/SUM(Programacion!AJ$35:AJ$41)*'2 Eval'!$H34)+IF(Programacion!AJ$39="",0,Programacion!AJ$39/SUM(Programacion!AJ$35:AJ$41)*'2 Eval'!$I34)+IF(Programacion!AJ$40="",0,Programacion!AJ$40/SUM(Programacion!AJ$35:AJ$41)*'2 Eval'!$J34)+IF(Programacion!AJ$41="",0,Programacion!AJ$41/SUM(Programacion!AJ$35:AJ$41)*'2 Eval'!$K34))*SUM(Programacion!AJ$35:AJ$41)/SUM(Programacion!AJ$28:AJ$41)+IF('Res 1ªEval'!AL35="",0,'Res 1ªEval'!AL35*SUM(Programacion!AJ$28:AJ$34)/SUM(Programacion!AJ$28:AJ$41)))))</f>
        <v/>
      </c>
      <c r="AM35" s="270" t="str">
        <f>IF($C35="","",IF(SUM(Programacion!AK$28:AK$41)=0,"",IF(SUM(Programacion!AK$35:AK$41)=0,'Res 1ªEval'!AM35,(IF(Programacion!AK$35="",0,Programacion!AK$35/SUM(Programacion!AK$35:AK$41)*'2 Eval'!$E34)+IF(Programacion!AK$36="",0,Programacion!AK$36/SUM(Programacion!AK$35:AK$41)*'2 Eval'!$F34)+IF(Programacion!AK$37="",0,Programacion!AK$37/SUM(Programacion!AK$35:AK$41)*'2 Eval'!$G34)+IF(Programacion!AK$38="",0,Programacion!AK$38/SUM(Programacion!AK$35:AK$41)*'2 Eval'!$H34)+IF(Programacion!AK$39="",0,Programacion!AK$39/SUM(Programacion!AK$35:AK$41)*'2 Eval'!$I34)+IF(Programacion!AK$40="",0,Programacion!AK$40/SUM(Programacion!AK$35:AK$41)*'2 Eval'!$J34)+IF(Programacion!AK$41="",0,Programacion!AK$41/SUM(Programacion!AK$35:AK$41)*'2 Eval'!$K34))*SUM(Programacion!AK$35:AK$41)/SUM(Programacion!AK$28:AK$41)+IF('Res 1ªEval'!AM35="",0,'Res 1ªEval'!AM35*SUM(Programacion!AK$28:AK$34)/SUM(Programacion!AK$28:AK$41)))))</f>
        <v/>
      </c>
      <c r="AN35" s="270" t="str">
        <f>IF($C35="","",IF(SUM(Programacion!AL$28:AL$41)=0,"",IF(SUM(Programacion!AL$35:AL$41)=0,'Res 1ªEval'!AN35,(IF(Programacion!AL$35="",0,Programacion!AL$35/SUM(Programacion!AL$35:AL$41)*'2 Eval'!$E34)+IF(Programacion!AL$36="",0,Programacion!AL$36/SUM(Programacion!AL$35:AL$41)*'2 Eval'!$F34)+IF(Programacion!AL$37="",0,Programacion!AL$37/SUM(Programacion!AL$35:AL$41)*'2 Eval'!$G34)+IF(Programacion!AL$38="",0,Programacion!AL$38/SUM(Programacion!AL$35:AL$41)*'2 Eval'!$H34)+IF(Programacion!AL$39="",0,Programacion!AL$39/SUM(Programacion!AL$35:AL$41)*'2 Eval'!$I34)+IF(Programacion!AL$40="",0,Programacion!AL$40/SUM(Programacion!AL$35:AL$41)*'2 Eval'!$J34)+IF(Programacion!AL$41="",0,Programacion!AL$41/SUM(Programacion!AL$35:AL$41)*'2 Eval'!$K34))*SUM(Programacion!AL$35:AL$41)/SUM(Programacion!AL$28:AL$41)+IF('Res 1ªEval'!AN35="",0,'Res 1ªEval'!AN35*SUM(Programacion!AL$28:AL$34)/SUM(Programacion!AL$28:AL$41)))))</f>
        <v/>
      </c>
      <c r="AO35" s="270" t="str">
        <f>IF($C35="","",IF(SUM(Programacion!AM$28:AM$41)=0,"",IF(SUM(Programacion!AM$35:AM$41)=0,'Res 1ªEval'!AO35,(IF(Programacion!AM$35="",0,Programacion!AM$35/SUM(Programacion!AM$35:AM$41)*'2 Eval'!$E34)+IF(Programacion!AM$36="",0,Programacion!AM$36/SUM(Programacion!AM$35:AM$41)*'2 Eval'!$F34)+IF(Programacion!AM$37="",0,Programacion!AM$37/SUM(Programacion!AM$35:AM$41)*'2 Eval'!$G34)+IF(Programacion!AM$38="",0,Programacion!AM$38/SUM(Programacion!AM$35:AM$41)*'2 Eval'!$H34)+IF(Programacion!AM$39="",0,Programacion!AM$39/SUM(Programacion!AM$35:AM$41)*'2 Eval'!$I34)+IF(Programacion!AM$40="",0,Programacion!AM$40/SUM(Programacion!AM$35:AM$41)*'2 Eval'!$J34)+IF(Programacion!AM$41="",0,Programacion!AM$41/SUM(Programacion!AM$35:AM$41)*'2 Eval'!$K34))*SUM(Programacion!AM$35:AM$41)/SUM(Programacion!AM$28:AM$41)+IF('Res 1ªEval'!AO35="",0,'Res 1ªEval'!AO35*SUM(Programacion!AM$28:AM$34)/SUM(Programacion!AM$28:AM$41)))))</f>
        <v/>
      </c>
      <c r="AP35" s="270" t="str">
        <f>IF($C35="","",IF(SUM(Programacion!AN$28:AN$41)=0,"",IF(SUM(Programacion!AN$35:AN$41)=0,'Res 1ªEval'!AP35,(IF(Programacion!AN$35="",0,Programacion!AN$35/SUM(Programacion!AN$35:AN$41)*'2 Eval'!$E34)+IF(Programacion!AN$36="",0,Programacion!AN$36/SUM(Programacion!AN$35:AN$41)*'2 Eval'!$F34)+IF(Programacion!AN$37="",0,Programacion!AN$37/SUM(Programacion!AN$35:AN$41)*'2 Eval'!$G34)+IF(Programacion!AN$38="",0,Programacion!AN$38/SUM(Programacion!AN$35:AN$41)*'2 Eval'!$H34)+IF(Programacion!AN$39="",0,Programacion!AN$39/SUM(Programacion!AN$35:AN$41)*'2 Eval'!$I34)+IF(Programacion!AN$40="",0,Programacion!AN$40/SUM(Programacion!AN$35:AN$41)*'2 Eval'!$J34)+IF(Programacion!AN$41="",0,Programacion!AN$41/SUM(Programacion!AN$35:AN$41)*'2 Eval'!$K34))*SUM(Programacion!AN$35:AN$41)/SUM(Programacion!AN$28:AN$41)+IF('Res 1ªEval'!AP35="",0,'Res 1ªEval'!AP35*SUM(Programacion!AN$28:AN$34)/SUM(Programacion!AN$28:AN$41)))))</f>
        <v/>
      </c>
      <c r="AQ35" s="270" t="str">
        <f>IF($C35="","",IF(SUM(Programacion!AO$28:AO$41)=0,"",IF(SUM(Programacion!AO$35:AO$41)=0,'Res 1ªEval'!AQ35,(IF(Programacion!AO$35="",0,Programacion!AO$35/SUM(Programacion!AO$35:AO$41)*'2 Eval'!$E34)+IF(Programacion!AO$36="",0,Programacion!AO$36/SUM(Programacion!AO$35:AO$41)*'2 Eval'!$F34)+IF(Programacion!AO$37="",0,Programacion!AO$37/SUM(Programacion!AO$35:AO$41)*'2 Eval'!$G34)+IF(Programacion!AO$38="",0,Programacion!AO$38/SUM(Programacion!AO$35:AO$41)*'2 Eval'!$H34)+IF(Programacion!AO$39="",0,Programacion!AO$39/SUM(Programacion!AO$35:AO$41)*'2 Eval'!$I34)+IF(Programacion!AO$40="",0,Programacion!AO$40/SUM(Programacion!AO$35:AO$41)*'2 Eval'!$J34)+IF(Programacion!AO$41="",0,Programacion!AO$41/SUM(Programacion!AO$35:AO$41)*'2 Eval'!$K34))*SUM(Programacion!AO$35:AO$41)/SUM(Programacion!AO$28:AO$41)+IF('Res 1ªEval'!AQ35="",0,'Res 1ªEval'!AQ35*SUM(Programacion!AO$28:AO$34)/SUM(Programacion!AO$28:AO$41)))))</f>
        <v/>
      </c>
      <c r="AR35" s="270" t="str">
        <f>IF($C35="","",IF(SUM(Programacion!AP$28:AP$41)=0,"",IF(SUM(Programacion!AP$35:AP$41)=0,'Res 1ªEval'!AR35,(IF(Programacion!AP$35="",0,Programacion!AP$35/SUM(Programacion!AP$35:AP$41)*'2 Eval'!$E34)+IF(Programacion!AP$36="",0,Programacion!AP$36/SUM(Programacion!AP$35:AP$41)*'2 Eval'!$F34)+IF(Programacion!AP$37="",0,Programacion!AP$37/SUM(Programacion!AP$35:AP$41)*'2 Eval'!$G34)+IF(Programacion!AP$38="",0,Programacion!AP$38/SUM(Programacion!AP$35:AP$41)*'2 Eval'!$H34)+IF(Programacion!AP$39="",0,Programacion!AP$39/SUM(Programacion!AP$35:AP$41)*'2 Eval'!$I34)+IF(Programacion!AP$40="",0,Programacion!AP$40/SUM(Programacion!AP$35:AP$41)*'2 Eval'!$J34)+IF(Programacion!AP$41="",0,Programacion!AP$41/SUM(Programacion!AP$35:AP$41)*'2 Eval'!$K34))*SUM(Programacion!AP$35:AP$41)/SUM(Programacion!AP$28:AP$41)+IF('Res 1ªEval'!AR35="",0,'Res 1ªEval'!AR35*SUM(Programacion!AP$28:AP$34)/SUM(Programacion!AP$28:AP$41)))))</f>
        <v/>
      </c>
      <c r="AS35" s="270" t="str">
        <f>IF($C35="","",IF(SUM(Programacion!AQ$28:AQ$41)=0,"",IF(SUM(Programacion!AQ$35:AQ$41)=0,'Res 1ªEval'!AS35,(IF(Programacion!AQ$35="",0,Programacion!AQ$35/SUM(Programacion!AQ$35:AQ$41)*'2 Eval'!$E34)+IF(Programacion!AQ$36="",0,Programacion!AQ$36/SUM(Programacion!AQ$35:AQ$41)*'2 Eval'!$F34)+IF(Programacion!AQ$37="",0,Programacion!AQ$37/SUM(Programacion!AQ$35:AQ$41)*'2 Eval'!$G34)+IF(Programacion!AQ$38="",0,Programacion!AQ$38/SUM(Programacion!AQ$35:AQ$41)*'2 Eval'!$H34)+IF(Programacion!AQ$39="",0,Programacion!AQ$39/SUM(Programacion!AQ$35:AQ$41)*'2 Eval'!$I34)+IF(Programacion!AQ$40="",0,Programacion!AQ$40/SUM(Programacion!AQ$35:AQ$41)*'2 Eval'!$J34)+IF(Programacion!AQ$41="",0,Programacion!AQ$41/SUM(Programacion!AQ$35:AQ$41)*'2 Eval'!$K34))*SUM(Programacion!AQ$35:AQ$41)/SUM(Programacion!AQ$28:AQ$41)+IF('Res 1ªEval'!AS35="",0,'Res 1ªEval'!AS35*SUM(Programacion!AQ$28:AQ$34)/SUM(Programacion!AQ$28:AQ$41)))))</f>
        <v/>
      </c>
      <c r="AT35" s="270" t="str">
        <f>IF($C35="","",IF(SUM(Programacion!AR$28:AR$41)=0,"",IF(SUM(Programacion!AR$35:AR$41)=0,'Res 1ªEval'!AT35,(IF(Programacion!AR$35="",0,Programacion!AR$35/SUM(Programacion!AR$35:AR$41)*'2 Eval'!$E34)+IF(Programacion!AR$36="",0,Programacion!AR$36/SUM(Programacion!AR$35:AR$41)*'2 Eval'!$F34)+IF(Programacion!AR$37="",0,Programacion!AR$37/SUM(Programacion!AR$35:AR$41)*'2 Eval'!$G34)+IF(Programacion!AR$38="",0,Programacion!AR$38/SUM(Programacion!AR$35:AR$41)*'2 Eval'!$H34)+IF(Programacion!AR$39="",0,Programacion!AR$39/SUM(Programacion!AR$35:AR$41)*'2 Eval'!$I34)+IF(Programacion!AR$40="",0,Programacion!AR$40/SUM(Programacion!AR$35:AR$41)*'2 Eval'!$J34)+IF(Programacion!AR$41="",0,Programacion!AR$41/SUM(Programacion!AR$35:AR$41)*'2 Eval'!$K34))*SUM(Programacion!AR$35:AR$41)/SUM(Programacion!AR$28:AR$41)+IF('Res 1ªEval'!AT35="",0,'Res 1ªEval'!AT35*SUM(Programacion!AR$28:AR$34)/SUM(Programacion!AR$28:AR$41)))))</f>
        <v/>
      </c>
      <c r="AU35" s="270" t="str">
        <f>IF($C35="","",IF(SUM(Programacion!AS$28:AS$41)=0,"",IF(SUM(Programacion!AS$35:AS$41)=0,'Res 1ªEval'!AU35,(IF(Programacion!AS$35="",0,Programacion!AS$35/SUM(Programacion!AS$35:AS$41)*'2 Eval'!$E34)+IF(Programacion!AS$36="",0,Programacion!AS$36/SUM(Programacion!AS$35:AS$41)*'2 Eval'!$F34)+IF(Programacion!AS$37="",0,Programacion!AS$37/SUM(Programacion!AS$35:AS$41)*'2 Eval'!$G34)+IF(Programacion!AS$38="",0,Programacion!AS$38/SUM(Programacion!AS$35:AS$41)*'2 Eval'!$H34)+IF(Programacion!AS$39="",0,Programacion!AS$39/SUM(Programacion!AS$35:AS$41)*'2 Eval'!$I34)+IF(Programacion!AS$40="",0,Programacion!AS$40/SUM(Programacion!AS$35:AS$41)*'2 Eval'!$J34)+IF(Programacion!AS$41="",0,Programacion!AS$41/SUM(Programacion!AS$35:AS$41)*'2 Eval'!$K34))*SUM(Programacion!AS$35:AS$41)/SUM(Programacion!AS$28:AS$41)+IF('Res 1ªEval'!AU35="",0,'Res 1ªEval'!AU35*SUM(Programacion!AS$28:AS$34)/SUM(Programacion!AS$28:AS$41)))))</f>
        <v/>
      </c>
      <c r="AV35" s="270" t="str">
        <f>IF($C35="","",IF(SUM(Programacion!AT$28:AT$41)=0,"",IF(SUM(Programacion!AT$35:AT$41)=0,'Res 1ªEval'!AV35,(IF(Programacion!AT$35="",0,Programacion!AT$35/SUM(Programacion!AT$35:AT$41)*'2 Eval'!$E34)+IF(Programacion!AT$36="",0,Programacion!AT$36/SUM(Programacion!AT$35:AT$41)*'2 Eval'!$F34)+IF(Programacion!AT$37="",0,Programacion!AT$37/SUM(Programacion!AT$35:AT$41)*'2 Eval'!$G34)+IF(Programacion!AT$38="",0,Programacion!AT$38/SUM(Programacion!AT$35:AT$41)*'2 Eval'!$H34)+IF(Programacion!AT$39="",0,Programacion!AT$39/SUM(Programacion!AT$35:AT$41)*'2 Eval'!$I34)+IF(Programacion!AT$40="",0,Programacion!AT$40/SUM(Programacion!AT$35:AT$41)*'2 Eval'!$J34)+IF(Programacion!AT$41="",0,Programacion!AT$41/SUM(Programacion!AT$35:AT$41)*'2 Eval'!$K34))*SUM(Programacion!AT$35:AT$41)/SUM(Programacion!AT$28:AT$41)+IF('Res 1ªEval'!AV35="",0,'Res 1ªEval'!AV35*SUM(Programacion!AT$28:AT$34)/SUM(Programacion!AT$28:AT$41)))))</f>
        <v/>
      </c>
      <c r="AW35" s="270" t="str">
        <f>IF($C35="","",IF(SUM(Programacion!AU$28:AU$41)=0,"",IF(SUM(Programacion!AU$35:AU$41)=0,'Res 1ªEval'!AW35,(IF(Programacion!AU$35="",0,Programacion!AU$35/SUM(Programacion!AU$35:AU$41)*'2 Eval'!$E34)+IF(Programacion!AU$36="",0,Programacion!AU$36/SUM(Programacion!AU$35:AU$41)*'2 Eval'!$F34)+IF(Programacion!AU$37="",0,Programacion!AU$37/SUM(Programacion!AU$35:AU$41)*'2 Eval'!$G34)+IF(Programacion!AU$38="",0,Programacion!AU$38/SUM(Programacion!AU$35:AU$41)*'2 Eval'!$H34)+IF(Programacion!AU$39="",0,Programacion!AU$39/SUM(Programacion!AU$35:AU$41)*'2 Eval'!$I34)+IF(Programacion!AU$40="",0,Programacion!AU$40/SUM(Programacion!AU$35:AU$41)*'2 Eval'!$J34)+IF(Programacion!AU$41="",0,Programacion!AU$41/SUM(Programacion!AU$35:AU$41)*'2 Eval'!$K34))*SUM(Programacion!AU$35:AU$41)/SUM(Programacion!AU$28:AU$41)+IF('Res 1ªEval'!AW35="",0,'Res 1ªEval'!AW35*SUM(Programacion!AU$28:AU$34)/SUM(Programacion!AU$28:AU$41)))))</f>
        <v/>
      </c>
      <c r="AX35" s="270" t="str">
        <f>IF($C35="","",IF(SUM(Programacion!AV$28:AV$41)=0,"",IF(SUM(Programacion!AV$35:AV$41)=0,'Res 1ªEval'!AX35,(IF(Programacion!AV$35="",0,Programacion!AV$35/SUM(Programacion!AV$35:AV$41)*'2 Eval'!$E34)+IF(Programacion!AV$36="",0,Programacion!AV$36/SUM(Programacion!AV$35:AV$41)*'2 Eval'!$F34)+IF(Programacion!AV$37="",0,Programacion!AV$37/SUM(Programacion!AV$35:AV$41)*'2 Eval'!$G34)+IF(Programacion!AV$38="",0,Programacion!AV$38/SUM(Programacion!AV$35:AV$41)*'2 Eval'!$H34)+IF(Programacion!AV$39="",0,Programacion!AV$39/SUM(Programacion!AV$35:AV$41)*'2 Eval'!$I34)+IF(Programacion!AV$40="",0,Programacion!AV$40/SUM(Programacion!AV$35:AV$41)*'2 Eval'!$J34)+IF(Programacion!AV$41="",0,Programacion!AV$41/SUM(Programacion!AV$35:AV$41)*'2 Eval'!$K34))*SUM(Programacion!AV$35:AV$41)/SUM(Programacion!AV$28:AV$41)+IF('Res 1ªEval'!AX35="",0,'Res 1ªEval'!AX35*SUM(Programacion!AV$28:AV$34)/SUM(Programacion!AV$28:AV$41)))))</f>
        <v/>
      </c>
      <c r="AY35" s="270" t="str">
        <f>IF($C35="","",IF(SUM(Programacion!AW$28:AW$41)=0,"",IF(SUM(Programacion!AW$35:AW$41)=0,'Res 1ªEval'!AY35,(IF(Programacion!AW$35="",0,Programacion!AW$35/SUM(Programacion!AW$35:AW$41)*'2 Eval'!$E34)+IF(Programacion!AW$36="",0,Programacion!AW$36/SUM(Programacion!AW$35:AW$41)*'2 Eval'!$F34)+IF(Programacion!AW$37="",0,Programacion!AW$37/SUM(Programacion!AW$35:AW$41)*'2 Eval'!$G34)+IF(Programacion!AW$38="",0,Programacion!AW$38/SUM(Programacion!AW$35:AW$41)*'2 Eval'!$H34)+IF(Programacion!AW$39="",0,Programacion!AW$39/SUM(Programacion!AW$35:AW$41)*'2 Eval'!$I34)+IF(Programacion!AW$40="",0,Programacion!AW$40/SUM(Programacion!AW$35:AW$41)*'2 Eval'!$J34)+IF(Programacion!AW$41="",0,Programacion!AW$41/SUM(Programacion!AW$35:AW$41)*'2 Eval'!$K34))*SUM(Programacion!AW$35:AW$41)/SUM(Programacion!AW$28:AW$41)+IF('Res 1ªEval'!AY35="",0,'Res 1ªEval'!AY35*SUM(Programacion!AW$28:AW$34)/SUM(Programacion!AW$28:AW$41)))))</f>
        <v/>
      </c>
      <c r="AZ35" s="270" t="str">
        <f>IF($C35="","",IF(SUM(Programacion!AX$28:AX$41)=0,"",IF(SUM(Programacion!AX$35:AX$41)=0,'Res 1ªEval'!AZ35,(IF(Programacion!AX$35="",0,Programacion!AX$35/SUM(Programacion!AX$35:AX$41)*'2 Eval'!$E34)+IF(Programacion!AX$36="",0,Programacion!AX$36/SUM(Programacion!AX$35:AX$41)*'2 Eval'!$F34)+IF(Programacion!AX$37="",0,Programacion!AX$37/SUM(Programacion!AX$35:AX$41)*'2 Eval'!$G34)+IF(Programacion!AX$38="",0,Programacion!AX$38/SUM(Programacion!AX$35:AX$41)*'2 Eval'!$H34)+IF(Programacion!AX$39="",0,Programacion!AX$39/SUM(Programacion!AX$35:AX$41)*'2 Eval'!$I34)+IF(Programacion!AX$40="",0,Programacion!AX$40/SUM(Programacion!AX$35:AX$41)*'2 Eval'!$J34)+IF(Programacion!AX$41="",0,Programacion!AX$41/SUM(Programacion!AX$35:AX$41)*'2 Eval'!$K34))*SUM(Programacion!AX$35:AX$41)/SUM(Programacion!AX$28:AX$41)+IF('Res 1ªEval'!AZ35="",0,'Res 1ªEval'!AZ35*SUM(Programacion!AX$28:AX$34)/SUM(Programacion!AX$28:AX$41)))))</f>
        <v/>
      </c>
      <c r="BA35" s="270" t="str">
        <f>IF($C35="","",IF(SUM(Programacion!AY$28:AY$41)=0,"",IF(SUM(Programacion!AY$35:AY$41)=0,'Res 1ªEval'!BA35,(IF(Programacion!AY$35="",0,Programacion!AY$35/SUM(Programacion!AY$35:AY$41)*'2 Eval'!$E34)+IF(Programacion!AY$36="",0,Programacion!AY$36/SUM(Programacion!AY$35:AY$41)*'2 Eval'!$F34)+IF(Programacion!AY$37="",0,Programacion!AY$37/SUM(Programacion!AY$35:AY$41)*'2 Eval'!$G34)+IF(Programacion!AY$38="",0,Programacion!AY$38/SUM(Programacion!AY$35:AY$41)*'2 Eval'!$H34)+IF(Programacion!AY$39="",0,Programacion!AY$39/SUM(Programacion!AY$35:AY$41)*'2 Eval'!$I34)+IF(Programacion!AY$40="",0,Programacion!AY$40/SUM(Programacion!AY$35:AY$41)*'2 Eval'!$J34)+IF(Programacion!AY$41="",0,Programacion!AY$41/SUM(Programacion!AY$35:AY$41)*'2 Eval'!$K34))*SUM(Programacion!AY$35:AY$41)/SUM(Programacion!AY$28:AY$41)+IF('Res 1ªEval'!BA35="",0,'Res 1ªEval'!BA35*SUM(Programacion!AY$28:AY$34)/SUM(Programacion!AY$28:AY$41)))))</f>
        <v/>
      </c>
      <c r="BB35" s="270" t="str">
        <f>IF($C35="","",IF(SUM(Programacion!AZ$28:AZ$41)=0,"",IF(SUM(Programacion!AZ$35:AZ$41)=0,'Res 1ªEval'!BB35,(IF(Programacion!AZ$35="",0,Programacion!AZ$35/SUM(Programacion!AZ$35:AZ$41)*'2 Eval'!$E34)+IF(Programacion!AZ$36="",0,Programacion!AZ$36/SUM(Programacion!AZ$35:AZ$41)*'2 Eval'!$F34)+IF(Programacion!AZ$37="",0,Programacion!AZ$37/SUM(Programacion!AZ$35:AZ$41)*'2 Eval'!$G34)+IF(Programacion!AZ$38="",0,Programacion!AZ$38/SUM(Programacion!AZ$35:AZ$41)*'2 Eval'!$H34)+IF(Programacion!AZ$39="",0,Programacion!AZ$39/SUM(Programacion!AZ$35:AZ$41)*'2 Eval'!$I34)+IF(Programacion!AZ$40="",0,Programacion!AZ$40/SUM(Programacion!AZ$35:AZ$41)*'2 Eval'!$J34)+IF(Programacion!AZ$41="",0,Programacion!AZ$41/SUM(Programacion!AZ$35:AZ$41)*'2 Eval'!$K34))*SUM(Programacion!AZ$35:AZ$41)/SUM(Programacion!AZ$28:AZ$41)+IF('Res 1ªEval'!BB35="",0,'Res 1ªEval'!BB35*SUM(Programacion!AZ$28:AZ$34)/SUM(Programacion!AZ$28:AZ$41)))))</f>
        <v/>
      </c>
      <c r="BC35" s="270" t="str">
        <f>IF($C35="","",IF(SUM(Programacion!BA$28:BA$41)=0,"",IF(SUM(Programacion!BA$35:BA$41)=0,'Res 1ªEval'!BC35,(IF(Programacion!BA$35="",0,Programacion!BA$35/SUM(Programacion!BA$35:BA$41)*'2 Eval'!$E34)+IF(Programacion!BA$36="",0,Programacion!BA$36/SUM(Programacion!BA$35:BA$41)*'2 Eval'!$F34)+IF(Programacion!BA$37="",0,Programacion!BA$37/SUM(Programacion!BA$35:BA$41)*'2 Eval'!$G34)+IF(Programacion!BA$38="",0,Programacion!BA$38/SUM(Programacion!BA$35:BA$41)*'2 Eval'!$H34)+IF(Programacion!BA$39="",0,Programacion!BA$39/SUM(Programacion!BA$35:BA$41)*'2 Eval'!$I34)+IF(Programacion!BA$40="",0,Programacion!BA$40/SUM(Programacion!BA$35:BA$41)*'2 Eval'!$J34)+IF(Programacion!BA$41="",0,Programacion!BA$41/SUM(Programacion!BA$35:BA$41)*'2 Eval'!$K34))*SUM(Programacion!BA$35:BA$41)/SUM(Programacion!BA$28:BA$41)+IF('Res 1ªEval'!BC35="",0,'Res 1ªEval'!BC35*SUM(Programacion!BA$28:BA$34)/SUM(Programacion!BA$28:BA$41)))))</f>
        <v/>
      </c>
      <c r="BD35" s="270" t="str">
        <f>IF($C35="","",IF(SUM(Programacion!BB$28:BB$41)=0,"",IF(SUM(Programacion!BB$35:BB$41)=0,'Res 1ªEval'!BD35,(IF(Programacion!BB$35="",0,Programacion!BB$35/SUM(Programacion!BB$35:BB$41)*'2 Eval'!$E34)+IF(Programacion!BB$36="",0,Programacion!BB$36/SUM(Programacion!BB$35:BB$41)*'2 Eval'!$F34)+IF(Programacion!BB$37="",0,Programacion!BB$37/SUM(Programacion!BB$35:BB$41)*'2 Eval'!$G34)+IF(Programacion!BB$38="",0,Programacion!BB$38/SUM(Programacion!BB$35:BB$41)*'2 Eval'!$H34)+IF(Programacion!BB$39="",0,Programacion!BB$39/SUM(Programacion!BB$35:BB$41)*'2 Eval'!$I34)+IF(Programacion!BB$40="",0,Programacion!BB$40/SUM(Programacion!BB$35:BB$41)*'2 Eval'!$J34)+IF(Programacion!BB$41="",0,Programacion!BB$41/SUM(Programacion!BB$35:BB$41)*'2 Eval'!$K34))*SUM(Programacion!BB$35:BB$41)/SUM(Programacion!BB$28:BB$41)+IF('Res 1ªEval'!BD35="",0,'Res 1ªEval'!BD35*SUM(Programacion!BB$28:BB$34)/SUM(Programacion!BB$28:BB$41)))))</f>
        <v/>
      </c>
      <c r="BE35" s="270" t="str">
        <f>IF($C35="","",IF(SUM(Programacion!BC$28:BC$41)=0,"",IF(SUM(Programacion!BC$35:BC$41)=0,'Res 1ªEval'!BE35,(IF(Programacion!BC$35="",0,Programacion!BC$35/SUM(Programacion!BC$35:BC$41)*'2 Eval'!$E34)+IF(Programacion!BC$36="",0,Programacion!BC$36/SUM(Programacion!BC$35:BC$41)*'2 Eval'!$F34)+IF(Programacion!BC$37="",0,Programacion!BC$37/SUM(Programacion!BC$35:BC$41)*'2 Eval'!$G34)+IF(Programacion!BC$38="",0,Programacion!BC$38/SUM(Programacion!BC$35:BC$41)*'2 Eval'!$H34)+IF(Programacion!BC$39="",0,Programacion!BC$39/SUM(Programacion!BC$35:BC$41)*'2 Eval'!$I34)+IF(Programacion!BC$40="",0,Programacion!BC$40/SUM(Programacion!BC$35:BC$41)*'2 Eval'!$J34)+IF(Programacion!BC$41="",0,Programacion!BC$41/SUM(Programacion!BC$35:BC$41)*'2 Eval'!$K34))*SUM(Programacion!BC$35:BC$41)/SUM(Programacion!BC$28:BC$41)+IF('Res 1ªEval'!BE35="",0,'Res 1ªEval'!BE35*SUM(Programacion!BC$28:BC$34)/SUM(Programacion!BC$28:BC$41)))))</f>
        <v/>
      </c>
      <c r="BF35" s="270" t="str">
        <f>IF($C35="","",IF(SUM(Programacion!BD$28:BD$41)=0,"",IF(SUM(Programacion!BD$35:BD$41)=0,'Res 1ªEval'!BF35,(IF(Programacion!BD$35="",0,Programacion!BD$35/SUM(Programacion!BD$35:BD$41)*'2 Eval'!$E34)+IF(Programacion!BD$36="",0,Programacion!BD$36/SUM(Programacion!BD$35:BD$41)*'2 Eval'!$F34)+IF(Programacion!BD$37="",0,Programacion!BD$37/SUM(Programacion!BD$35:BD$41)*'2 Eval'!$G34)+IF(Programacion!BD$38="",0,Programacion!BD$38/SUM(Programacion!BD$35:BD$41)*'2 Eval'!$H34)+IF(Programacion!BD$39="",0,Programacion!BD$39/SUM(Programacion!BD$35:BD$41)*'2 Eval'!$I34)+IF(Programacion!BD$40="",0,Programacion!BD$40/SUM(Programacion!BD$35:BD$41)*'2 Eval'!$J34)+IF(Programacion!BD$41="",0,Programacion!BD$41/SUM(Programacion!BD$35:BD$41)*'2 Eval'!$K34))*SUM(Programacion!BD$35:BD$41)/SUM(Programacion!BD$28:BD$41)+IF('Res 1ªEval'!BF35="",0,'Res 1ªEval'!BF35*SUM(Programacion!BD$28:BD$34)/SUM(Programacion!BD$28:BD$41)))))</f>
        <v/>
      </c>
      <c r="BG35" s="270" t="str">
        <f>IF($C35="","",IF(SUM(Programacion!BE$28:BE$41)=0,"",IF(SUM(Programacion!BE$35:BE$41)=0,'Res 1ªEval'!BG35,(IF(Programacion!BE$35="",0,Programacion!BE$35/SUM(Programacion!BE$35:BE$41)*'2 Eval'!$E34)+IF(Programacion!BE$36="",0,Programacion!BE$36/SUM(Programacion!BE$35:BE$41)*'2 Eval'!$F34)+IF(Programacion!BE$37="",0,Programacion!BE$37/SUM(Programacion!BE$35:BE$41)*'2 Eval'!$G34)+IF(Programacion!BE$38="",0,Programacion!BE$38/SUM(Programacion!BE$35:BE$41)*'2 Eval'!$H34)+IF(Programacion!BE$39="",0,Programacion!BE$39/SUM(Programacion!BE$35:BE$41)*'2 Eval'!$I34)+IF(Programacion!BE$40="",0,Programacion!BE$40/SUM(Programacion!BE$35:BE$41)*'2 Eval'!$J34)+IF(Programacion!BE$41="",0,Programacion!BE$41/SUM(Programacion!BE$35:BE$41)*'2 Eval'!$K34))*SUM(Programacion!BE$35:BE$41)/SUM(Programacion!BE$28:BE$41)+IF('Res 1ªEval'!BG35="",0,'Res 1ªEval'!BG35*SUM(Programacion!BE$28:BE$34)/SUM(Programacion!BE$28:BE$41)))))</f>
        <v/>
      </c>
      <c r="BH35" s="270" t="str">
        <f>IF($C35="","",IF(SUM(Programacion!BF$28:BF$41)=0,"",IF(SUM(Programacion!BF$35:BF$41)=0,'Res 1ªEval'!BH35,(IF(Programacion!BF$35="",0,Programacion!BF$35/SUM(Programacion!BF$35:BF$41)*'2 Eval'!$E34)+IF(Programacion!BF$36="",0,Programacion!BF$36/SUM(Programacion!BF$35:BF$41)*'2 Eval'!$F34)+IF(Programacion!BF$37="",0,Programacion!BF$37/SUM(Programacion!BF$35:BF$41)*'2 Eval'!$G34)+IF(Programacion!BF$38="",0,Programacion!BF$38/SUM(Programacion!BF$35:BF$41)*'2 Eval'!$H34)+IF(Programacion!BF$39="",0,Programacion!BF$39/SUM(Programacion!BF$35:BF$41)*'2 Eval'!$I34)+IF(Programacion!BF$40="",0,Programacion!BF$40/SUM(Programacion!BF$35:BF$41)*'2 Eval'!$J34)+IF(Programacion!BF$41="",0,Programacion!BF$41/SUM(Programacion!BF$35:BF$41)*'2 Eval'!$K34))*SUM(Programacion!BF$35:BF$41)/SUM(Programacion!BF$28:BF$41)+IF('Res 1ªEval'!BH35="",0,'Res 1ªEval'!BH35*SUM(Programacion!BF$28:BF$34)/SUM(Programacion!BF$28:BF$41)))))</f>
        <v/>
      </c>
      <c r="BI35" s="270" t="str">
        <f>IF($C35="","",IF(SUM(Programacion!BG$28:BG$41)=0,"",IF(SUM(Programacion!BG$35:BG$41)=0,'Res 1ªEval'!BI35,(IF(Programacion!BG$35="",0,Programacion!BG$35/SUM(Programacion!BG$35:BG$41)*'2 Eval'!$E34)+IF(Programacion!BG$36="",0,Programacion!BG$36/SUM(Programacion!BG$35:BG$41)*'2 Eval'!$F34)+IF(Programacion!BG$37="",0,Programacion!BG$37/SUM(Programacion!BG$35:BG$41)*'2 Eval'!$G34)+IF(Programacion!BG$38="",0,Programacion!BG$38/SUM(Programacion!BG$35:BG$41)*'2 Eval'!$H34)+IF(Programacion!BG$39="",0,Programacion!BG$39/SUM(Programacion!BG$35:BG$41)*'2 Eval'!$I34)+IF(Programacion!BG$40="",0,Programacion!BG$40/SUM(Programacion!BG$35:BG$41)*'2 Eval'!$J34)+IF(Programacion!BG$41="",0,Programacion!BG$41/SUM(Programacion!BG$35:BG$41)*'2 Eval'!$K34))*SUM(Programacion!BG$35:BG$41)/SUM(Programacion!BG$28:BG$41)+IF('Res 1ªEval'!BI35="",0,'Res 1ªEval'!BI35*SUM(Programacion!BG$28:BG$34)/SUM(Programacion!BG$28:BG$41)))))</f>
        <v/>
      </c>
      <c r="BJ35" s="270" t="str">
        <f>IF($C35="","",IF(SUM(Programacion!BH$28:BH$41)=0,"",IF(SUM(Programacion!BH$35:BH$41)=0,'Res 1ªEval'!BJ35,(IF(Programacion!BH$35="",0,Programacion!BH$35/SUM(Programacion!BH$35:BH$41)*'2 Eval'!$E34)+IF(Programacion!BH$36="",0,Programacion!BH$36/SUM(Programacion!BH$35:BH$41)*'2 Eval'!$F34)+IF(Programacion!BH$37="",0,Programacion!BH$37/SUM(Programacion!BH$35:BH$41)*'2 Eval'!$G34)+IF(Programacion!BH$38="",0,Programacion!BH$38/SUM(Programacion!BH$35:BH$41)*'2 Eval'!$H34)+IF(Programacion!BH$39="",0,Programacion!BH$39/SUM(Programacion!BH$35:BH$41)*'2 Eval'!$I34)+IF(Programacion!BH$40="",0,Programacion!BH$40/SUM(Programacion!BH$35:BH$41)*'2 Eval'!$J34)+IF(Programacion!BH$41="",0,Programacion!BH$41/SUM(Programacion!BH$35:BH$41)*'2 Eval'!$K34))*SUM(Programacion!BH$35:BH$41)/SUM(Programacion!BH$28:BH$41)+IF('Res 1ªEval'!BJ35="",0,'Res 1ªEval'!BJ35*SUM(Programacion!BH$28:BH$34)/SUM(Programacion!BH$28:BH$41)))))</f>
        <v/>
      </c>
      <c r="BK35" s="270" t="str">
        <f>IF($C35="","",IF(SUM(Programacion!BI$28:BI$41)=0,"",IF(SUM(Programacion!BI$35:BI$41)=0,'Res 1ªEval'!BK35,(IF(Programacion!BI$35="",0,Programacion!BI$35/SUM(Programacion!BI$35:BI$41)*'2 Eval'!$E34)+IF(Programacion!BI$36="",0,Programacion!BI$36/SUM(Programacion!BI$35:BI$41)*'2 Eval'!$F34)+IF(Programacion!BI$37="",0,Programacion!BI$37/SUM(Programacion!BI$35:BI$41)*'2 Eval'!$G34)+IF(Programacion!BI$38="",0,Programacion!BI$38/SUM(Programacion!BI$35:BI$41)*'2 Eval'!$H34)+IF(Programacion!BI$39="",0,Programacion!BI$39/SUM(Programacion!BI$35:BI$41)*'2 Eval'!$I34)+IF(Programacion!BI$40="",0,Programacion!BI$40/SUM(Programacion!BI$35:BI$41)*'2 Eval'!$J34)+IF(Programacion!BI$41="",0,Programacion!BI$41/SUM(Programacion!BI$35:BI$41)*'2 Eval'!$K34))*SUM(Programacion!BI$35:BI$41)/SUM(Programacion!BI$28:BI$41)+IF('Res 1ªEval'!BK35="",0,'Res 1ªEval'!BK35*SUM(Programacion!BI$28:BI$34)/SUM(Programacion!BI$28:BI$41)))))</f>
        <v/>
      </c>
      <c r="BL35" s="270" t="str">
        <f>IF($C35="","",IF(SUM(Programacion!BJ$28:BJ$41)=0,"",IF(SUM(Programacion!BJ$35:BJ$41)=0,'Res 1ªEval'!BL35,(IF(Programacion!BJ$35="",0,Programacion!BJ$35/SUM(Programacion!BJ$35:BJ$41)*'2 Eval'!$E34)+IF(Programacion!BJ$36="",0,Programacion!BJ$36/SUM(Programacion!BJ$35:BJ$41)*'2 Eval'!$F34)+IF(Programacion!BJ$37="",0,Programacion!BJ$37/SUM(Programacion!BJ$35:BJ$41)*'2 Eval'!$G34)+IF(Programacion!BJ$38="",0,Programacion!BJ$38/SUM(Programacion!BJ$35:BJ$41)*'2 Eval'!$H34)+IF(Programacion!BJ$39="",0,Programacion!BJ$39/SUM(Programacion!BJ$35:BJ$41)*'2 Eval'!$I34)+IF(Programacion!BJ$40="",0,Programacion!BJ$40/SUM(Programacion!BJ$35:BJ$41)*'2 Eval'!$J34)+IF(Programacion!BJ$41="",0,Programacion!BJ$41/SUM(Programacion!BJ$35:BJ$41)*'2 Eval'!$K34))*SUM(Programacion!BJ$35:BJ$41)/SUM(Programacion!BJ$28:BJ$41)+IF('Res 1ªEval'!BL35="",0,'Res 1ªEval'!BL35*SUM(Programacion!BJ$28:BJ$34)/SUM(Programacion!BJ$28:BJ$41)))))</f>
        <v/>
      </c>
      <c r="BM35" s="270" t="str">
        <f>IF($C35="","",IF(SUM(Programacion!BK$28:BK$41)=0,"",IF(SUM(Programacion!BK$35:BK$41)=0,'Res 1ªEval'!BM35,(IF(Programacion!BK$35="",0,Programacion!BK$35/SUM(Programacion!BK$35:BK$41)*'2 Eval'!$E34)+IF(Programacion!BK$36="",0,Programacion!BK$36/SUM(Programacion!BK$35:BK$41)*'2 Eval'!$F34)+IF(Programacion!BK$37="",0,Programacion!BK$37/SUM(Programacion!BK$35:BK$41)*'2 Eval'!$G34)+IF(Programacion!BK$38="",0,Programacion!BK$38/SUM(Programacion!BK$35:BK$41)*'2 Eval'!$H34)+IF(Programacion!BK$39="",0,Programacion!BK$39/SUM(Programacion!BK$35:BK$41)*'2 Eval'!$I34)+IF(Programacion!BK$40="",0,Programacion!BK$40/SUM(Programacion!BK$35:BK$41)*'2 Eval'!$J34)+IF(Programacion!BK$41="",0,Programacion!BK$41/SUM(Programacion!BK$35:BK$41)*'2 Eval'!$K34))*SUM(Programacion!BK$35:BK$41)/SUM(Programacion!BK$28:BK$41)+IF('Res 1ªEval'!BM35="",0,'Res 1ªEval'!BM35*SUM(Programacion!BK$28:BK$34)/SUM(Programacion!BK$28:BK$41)))))</f>
        <v/>
      </c>
      <c r="BN35" s="270" t="str">
        <f>IF($C35="","",IF(SUM(Programacion!BL$28:BL$41)=0,"",IF(SUM(Programacion!BL$35:BL$41)=0,'Res 1ªEval'!BN35,(IF(Programacion!BL$35="",0,Programacion!BL$35/SUM(Programacion!BL$35:BL$41)*'2 Eval'!$E34)+IF(Programacion!BL$36="",0,Programacion!BL$36/SUM(Programacion!BL$35:BL$41)*'2 Eval'!$F34)+IF(Programacion!BL$37="",0,Programacion!BL$37/SUM(Programacion!BL$35:BL$41)*'2 Eval'!$G34)+IF(Programacion!BL$38="",0,Programacion!BL$38/SUM(Programacion!BL$35:BL$41)*'2 Eval'!$H34)+IF(Programacion!BL$39="",0,Programacion!BL$39/SUM(Programacion!BL$35:BL$41)*'2 Eval'!$I34)+IF(Programacion!BL$40="",0,Programacion!BL$40/SUM(Programacion!BL$35:BL$41)*'2 Eval'!$J34)+IF(Programacion!BL$41="",0,Programacion!BL$41/SUM(Programacion!BL$35:BL$41)*'2 Eval'!$K34))*SUM(Programacion!BL$35:BL$41)/SUM(Programacion!BL$28:BL$41)+IF('Res 1ªEval'!BN35="",0,'Res 1ªEval'!BN35*SUM(Programacion!BL$28:BL$34)/SUM(Programacion!BL$28:BL$41)))))</f>
        <v/>
      </c>
      <c r="BO35" s="270" t="str">
        <f>IF($C35="","",IF(SUM(Programacion!BM$28:BM$41)=0,"",IF(SUM(Programacion!BM$35:BM$41)=0,'Res 1ªEval'!BO35,(IF(Programacion!BM$35="",0,Programacion!BM$35/SUM(Programacion!BM$35:BM$41)*'2 Eval'!$E34)+IF(Programacion!BM$36="",0,Programacion!BM$36/SUM(Programacion!BM$35:BM$41)*'2 Eval'!$F34)+IF(Programacion!BM$37="",0,Programacion!BM$37/SUM(Programacion!BM$35:BM$41)*'2 Eval'!$G34)+IF(Programacion!BM$38="",0,Programacion!BM$38/SUM(Programacion!BM$35:BM$41)*'2 Eval'!$H34)+IF(Programacion!BM$39="",0,Programacion!BM$39/SUM(Programacion!BM$35:BM$41)*'2 Eval'!$I34)+IF(Programacion!BM$40="",0,Programacion!BM$40/SUM(Programacion!BM$35:BM$41)*'2 Eval'!$J34)+IF(Programacion!BM$41="",0,Programacion!BM$41/SUM(Programacion!BM$35:BM$41)*'2 Eval'!$K34))*SUM(Programacion!BM$35:BM$41)/SUM(Programacion!BM$28:BM$41)+IF('Res 1ªEval'!BO35="",0,'Res 1ªEval'!BO35*SUM(Programacion!BM$28:BM$34)/SUM(Programacion!BM$28:BM$41)))))</f>
        <v/>
      </c>
      <c r="BP35" s="270" t="str">
        <f>IF($C35="","",IF(SUM(Programacion!BN$28:BN$41)=0,"",IF(SUM(Programacion!BN$35:BN$41)=0,'Res 1ªEval'!BP35,(IF(Programacion!BN$35="",0,Programacion!BN$35/SUM(Programacion!BN$35:BN$41)*'2 Eval'!$E34)+IF(Programacion!BN$36="",0,Programacion!BN$36/SUM(Programacion!BN$35:BN$41)*'2 Eval'!$F34)+IF(Programacion!BN$37="",0,Programacion!BN$37/SUM(Programacion!BN$35:BN$41)*'2 Eval'!$G34)+IF(Programacion!BN$38="",0,Programacion!BN$38/SUM(Programacion!BN$35:BN$41)*'2 Eval'!$H34)+IF(Programacion!BN$39="",0,Programacion!BN$39/SUM(Programacion!BN$35:BN$41)*'2 Eval'!$I34)+IF(Programacion!BN$40="",0,Programacion!BN$40/SUM(Programacion!BN$35:BN$41)*'2 Eval'!$J34)+IF(Programacion!BN$41="",0,Programacion!BN$41/SUM(Programacion!BN$35:BN$41)*'2 Eval'!$K34))*SUM(Programacion!BN$35:BN$41)/SUM(Programacion!BN$28:BN$41)+IF('Res 1ªEval'!BP35="",0,'Res 1ªEval'!BP35*SUM(Programacion!BN$28:BN$34)/SUM(Programacion!BN$28:BN$41)))))</f>
        <v/>
      </c>
      <c r="BQ35" s="270" t="str">
        <f>IF($C35="","",IF(SUM(Programacion!BO$28:BO$41)=0,"",IF(SUM(Programacion!BO$35:BO$41)=0,'Res 1ªEval'!BQ35,(IF(Programacion!BO$35="",0,Programacion!BO$35/SUM(Programacion!BO$35:BO$41)*'2 Eval'!$E34)+IF(Programacion!BO$36="",0,Programacion!BO$36/SUM(Programacion!BO$35:BO$41)*'2 Eval'!$F34)+IF(Programacion!BO$37="",0,Programacion!BO$37/SUM(Programacion!BO$35:BO$41)*'2 Eval'!$G34)+IF(Programacion!BO$38="",0,Programacion!BO$38/SUM(Programacion!BO$35:BO$41)*'2 Eval'!$H34)+IF(Programacion!BO$39="",0,Programacion!BO$39/SUM(Programacion!BO$35:BO$41)*'2 Eval'!$I34)+IF(Programacion!BO$40="",0,Programacion!BO$40/SUM(Programacion!BO$35:BO$41)*'2 Eval'!$J34)+IF(Programacion!BO$41="",0,Programacion!BO$41/SUM(Programacion!BO$35:BO$41)*'2 Eval'!$K34))*SUM(Programacion!BO$35:BO$41)/SUM(Programacion!BO$28:BO$41)+IF('Res 1ªEval'!BQ35="",0,'Res 1ªEval'!BQ35*SUM(Programacion!BO$28:BO$34)/SUM(Programacion!BO$28:BO$41)))))</f>
        <v/>
      </c>
      <c r="BR35" s="270" t="str">
        <f>IF($C35="","",IF(SUM(Programacion!BP$28:BP$41)=0,"",IF(SUM(Programacion!BP$35:BP$41)=0,'Res 1ªEval'!BR35,(IF(Programacion!BP$35="",0,Programacion!BP$35/SUM(Programacion!BP$35:BP$41)*'2 Eval'!$E34)+IF(Programacion!BP$36="",0,Programacion!BP$36/SUM(Programacion!BP$35:BP$41)*'2 Eval'!$F34)+IF(Programacion!BP$37="",0,Programacion!BP$37/SUM(Programacion!BP$35:BP$41)*'2 Eval'!$G34)+IF(Programacion!BP$38="",0,Programacion!BP$38/SUM(Programacion!BP$35:BP$41)*'2 Eval'!$H34)+IF(Programacion!BP$39="",0,Programacion!BP$39/SUM(Programacion!BP$35:BP$41)*'2 Eval'!$I34)+IF(Programacion!BP$40="",0,Programacion!BP$40/SUM(Programacion!BP$35:BP$41)*'2 Eval'!$J34)+IF(Programacion!BP$41="",0,Programacion!BP$41/SUM(Programacion!BP$35:BP$41)*'2 Eval'!$K34))*SUM(Programacion!BP$35:BP$41)/SUM(Programacion!BP$28:BP$41)+IF('Res 1ªEval'!BR35="",0,'Res 1ªEval'!BR35*SUM(Programacion!BP$28:BP$34)/SUM(Programacion!BP$28:BP$41)))))</f>
        <v/>
      </c>
      <c r="BS35" s="270" t="str">
        <f>IF($C35="","",IF(SUM(Programacion!BQ$28:BQ$41)=0,"",IF(SUM(Programacion!BQ$35:BQ$41)=0,'Res 1ªEval'!BS35,(IF(Programacion!BQ$35="",0,Programacion!BQ$35/SUM(Programacion!BQ$35:BQ$41)*'2 Eval'!$E34)+IF(Programacion!BQ$36="",0,Programacion!BQ$36/SUM(Programacion!BQ$35:BQ$41)*'2 Eval'!$F34)+IF(Programacion!BQ$37="",0,Programacion!BQ$37/SUM(Programacion!BQ$35:BQ$41)*'2 Eval'!$G34)+IF(Programacion!BQ$38="",0,Programacion!BQ$38/SUM(Programacion!BQ$35:BQ$41)*'2 Eval'!$H34)+IF(Programacion!BQ$39="",0,Programacion!BQ$39/SUM(Programacion!BQ$35:BQ$41)*'2 Eval'!$I34)+IF(Programacion!BQ$40="",0,Programacion!BQ$40/SUM(Programacion!BQ$35:BQ$41)*'2 Eval'!$J34)+IF(Programacion!BQ$41="",0,Programacion!BQ$41/SUM(Programacion!BQ$35:BQ$41)*'2 Eval'!$K34))*SUM(Programacion!BQ$35:BQ$41)/SUM(Programacion!BQ$28:BQ$41)+IF('Res 1ªEval'!BS35="",0,'Res 1ªEval'!BS35*SUM(Programacion!BQ$28:BQ$34)/SUM(Programacion!BQ$28:BQ$41)))))</f>
        <v/>
      </c>
      <c r="BT35" s="270" t="str">
        <f>IF($C35="","",IF(SUM(Programacion!BR$28:BR$41)=0,"",IF(SUM(Programacion!BR$35:BR$41)=0,'Res 1ªEval'!BT35,(IF(Programacion!BR$35="",0,Programacion!BR$35/SUM(Programacion!BR$35:BR$41)*'2 Eval'!$E34)+IF(Programacion!BR$36="",0,Programacion!BR$36/SUM(Programacion!BR$35:BR$41)*'2 Eval'!$F34)+IF(Programacion!BR$37="",0,Programacion!BR$37/SUM(Programacion!BR$35:BR$41)*'2 Eval'!$G34)+IF(Programacion!BR$38="",0,Programacion!BR$38/SUM(Programacion!BR$35:BR$41)*'2 Eval'!$H34)+IF(Programacion!BR$39="",0,Programacion!BR$39/SUM(Programacion!BR$35:BR$41)*'2 Eval'!$I34)+IF(Programacion!BR$40="",0,Programacion!BR$40/SUM(Programacion!BR$35:BR$41)*'2 Eval'!$J34)+IF(Programacion!BR$41="",0,Programacion!BR$41/SUM(Programacion!BR$35:BR$41)*'2 Eval'!$K34))*SUM(Programacion!BR$35:BR$41)/SUM(Programacion!BR$28:BR$41)+IF('Res 1ªEval'!BT35="",0,'Res 1ªEval'!BT35*SUM(Programacion!BR$28:BR$34)/SUM(Programacion!BR$28:BR$41)))))</f>
        <v/>
      </c>
      <c r="BU35" s="270" t="str">
        <f>IF($C35="","",IF(SUM(Programacion!BS$28:BS$41)=0,"",IF(SUM(Programacion!BS$35:BS$41)=0,'Res 1ªEval'!BU35,(IF(Programacion!BS$35="",0,Programacion!BS$35/SUM(Programacion!BS$35:BS$41)*'2 Eval'!$E34)+IF(Programacion!BS$36="",0,Programacion!BS$36/SUM(Programacion!BS$35:BS$41)*'2 Eval'!$F34)+IF(Programacion!BS$37="",0,Programacion!BS$37/SUM(Programacion!BS$35:BS$41)*'2 Eval'!$G34)+IF(Programacion!BS$38="",0,Programacion!BS$38/SUM(Programacion!BS$35:BS$41)*'2 Eval'!$H34)+IF(Programacion!BS$39="",0,Programacion!BS$39/SUM(Programacion!BS$35:BS$41)*'2 Eval'!$I34)+IF(Programacion!BS$40="",0,Programacion!BS$40/SUM(Programacion!BS$35:BS$41)*'2 Eval'!$J34)+IF(Programacion!BS$41="",0,Programacion!BS$41/SUM(Programacion!BS$35:BS$41)*'2 Eval'!$K34))*SUM(Programacion!BS$35:BS$41)/SUM(Programacion!BS$28:BS$41)+IF('Res 1ªEval'!BU35="",0,'Res 1ªEval'!BU35*SUM(Programacion!BS$28:BS$34)/SUM(Programacion!BS$28:BS$41)))))</f>
        <v/>
      </c>
      <c r="BV35" s="270" t="str">
        <f>IF($C35="","",IF(SUM(Programacion!BT$28:BT$41)=0,"",IF(SUM(Programacion!BT$35:BT$41)=0,'Res 1ªEval'!BV35,(IF(Programacion!BT$35="",0,Programacion!BT$35/SUM(Programacion!BT$35:BT$41)*'2 Eval'!$E34)+IF(Programacion!BT$36="",0,Programacion!BT$36/SUM(Programacion!BT$35:BT$41)*'2 Eval'!$F34)+IF(Programacion!BT$37="",0,Programacion!BT$37/SUM(Programacion!BT$35:BT$41)*'2 Eval'!$G34)+IF(Programacion!BT$38="",0,Programacion!BT$38/SUM(Programacion!BT$35:BT$41)*'2 Eval'!$H34)+IF(Programacion!BT$39="",0,Programacion!BT$39/SUM(Programacion!BT$35:BT$41)*'2 Eval'!$I34)+IF(Programacion!BT$40="",0,Programacion!BT$40/SUM(Programacion!BT$35:BT$41)*'2 Eval'!$J34)+IF(Programacion!BT$41="",0,Programacion!BT$41/SUM(Programacion!BT$35:BT$41)*'2 Eval'!$K34))*SUM(Programacion!BT$35:BT$41)/SUM(Programacion!BT$28:BT$41)+IF('Res 1ªEval'!BV35="",0,'Res 1ªEval'!BV35*SUM(Programacion!BT$28:BT$34)/SUM(Programacion!BT$28:BT$41)))))</f>
        <v/>
      </c>
      <c r="BW35" s="270" t="str">
        <f>IF($C35="","",IF(SUM(Programacion!BU$28:BU$41)=0,"",IF(SUM(Programacion!BU$35:BU$41)=0,'Res 1ªEval'!BW35,(IF(Programacion!BU$35="",0,Programacion!BU$35/SUM(Programacion!BU$35:BU$41)*'2 Eval'!$E34)+IF(Programacion!BU$36="",0,Programacion!BU$36/SUM(Programacion!BU$35:BU$41)*'2 Eval'!$F34)+IF(Programacion!BU$37="",0,Programacion!BU$37/SUM(Programacion!BU$35:BU$41)*'2 Eval'!$G34)+IF(Programacion!BU$38="",0,Programacion!BU$38/SUM(Programacion!BU$35:BU$41)*'2 Eval'!$H34)+IF(Programacion!BU$39="",0,Programacion!BU$39/SUM(Programacion!BU$35:BU$41)*'2 Eval'!$I34)+IF(Programacion!BU$40="",0,Programacion!BU$40/SUM(Programacion!BU$35:BU$41)*'2 Eval'!$J34)+IF(Programacion!BU$41="",0,Programacion!BU$41/SUM(Programacion!BU$35:BU$41)*'2 Eval'!$K34))*SUM(Programacion!BU$35:BU$41)/SUM(Programacion!BU$28:BU$41)+IF('Res 1ªEval'!BW35="",0,'Res 1ªEval'!BW35*SUM(Programacion!BU$28:BU$34)/SUM(Programacion!BU$28:BU$41)))))</f>
        <v/>
      </c>
      <c r="BX35" s="270" t="str">
        <f>IF($C35="","",IF(SUM(Programacion!BV$28:BV$41)=0,"",IF(SUM(Programacion!BV$35:BV$41)=0,'Res 1ªEval'!BX35,(IF(Programacion!BV$35="",0,Programacion!BV$35/SUM(Programacion!BV$35:BV$41)*'2 Eval'!$E34)+IF(Programacion!BV$36="",0,Programacion!BV$36/SUM(Programacion!BV$35:BV$41)*'2 Eval'!$F34)+IF(Programacion!BV$37="",0,Programacion!BV$37/SUM(Programacion!BV$35:BV$41)*'2 Eval'!$G34)+IF(Programacion!BV$38="",0,Programacion!BV$38/SUM(Programacion!BV$35:BV$41)*'2 Eval'!$H34)+IF(Programacion!BV$39="",0,Programacion!BV$39/SUM(Programacion!BV$35:BV$41)*'2 Eval'!$I34)+IF(Programacion!BV$40="",0,Programacion!BV$40/SUM(Programacion!BV$35:BV$41)*'2 Eval'!$J34)+IF(Programacion!BV$41="",0,Programacion!BV$41/SUM(Programacion!BV$35:BV$41)*'2 Eval'!$K34))*SUM(Programacion!BV$35:BV$41)/SUM(Programacion!BV$28:BV$41)+IF('Res 1ªEval'!BX35="",0,'Res 1ªEval'!BX35*SUM(Programacion!BV$28:BV$34)/SUM(Programacion!BV$28:BV$41)))))</f>
        <v/>
      </c>
      <c r="BY35" s="270" t="str">
        <f>IF($C35="","",IF(SUM(Programacion!BW$28:BW$41)=0,"",IF(SUM(Programacion!BW$35:BW$41)=0,'Res 1ªEval'!BY35,(IF(Programacion!BW$35="",0,Programacion!BW$35/SUM(Programacion!BW$35:BW$41)*'2 Eval'!$E34)+IF(Programacion!BW$36="",0,Programacion!BW$36/SUM(Programacion!BW$35:BW$41)*'2 Eval'!$F34)+IF(Programacion!BW$37="",0,Programacion!BW$37/SUM(Programacion!BW$35:BW$41)*'2 Eval'!$G34)+IF(Programacion!BW$38="",0,Programacion!BW$38/SUM(Programacion!BW$35:BW$41)*'2 Eval'!$H34)+IF(Programacion!BW$39="",0,Programacion!BW$39/SUM(Programacion!BW$35:BW$41)*'2 Eval'!$I34)+IF(Programacion!BW$40="",0,Programacion!BW$40/SUM(Programacion!BW$35:BW$41)*'2 Eval'!$J34)+IF(Programacion!BW$41="",0,Programacion!BW$41/SUM(Programacion!BW$35:BW$41)*'2 Eval'!$K34))*SUM(Programacion!BW$35:BW$41)/SUM(Programacion!BW$28:BW$41)+IF('Res 1ªEval'!BY35="",0,'Res 1ªEval'!BY35*SUM(Programacion!BW$28:BW$34)/SUM(Programacion!BW$28:BW$41)))))</f>
        <v/>
      </c>
      <c r="BZ35" s="270" t="str">
        <f>IF($C35="","",IF(SUM(Programacion!BX$28:BX$41)=0,"",IF(SUM(Programacion!BX$35:BX$41)=0,'Res 1ªEval'!BZ35,(IF(Programacion!BX$35="",0,Programacion!BX$35/SUM(Programacion!BX$35:BX$41)*'2 Eval'!$E34)+IF(Programacion!BX$36="",0,Programacion!BX$36/SUM(Programacion!BX$35:BX$41)*'2 Eval'!$F34)+IF(Programacion!BX$37="",0,Programacion!BX$37/SUM(Programacion!BX$35:BX$41)*'2 Eval'!$G34)+IF(Programacion!BX$38="",0,Programacion!BX$38/SUM(Programacion!BX$35:BX$41)*'2 Eval'!$H34)+IF(Programacion!BX$39="",0,Programacion!BX$39/SUM(Programacion!BX$35:BX$41)*'2 Eval'!$I34)+IF(Programacion!BX$40="",0,Programacion!BX$40/SUM(Programacion!BX$35:BX$41)*'2 Eval'!$J34)+IF(Programacion!BX$41="",0,Programacion!BX$41/SUM(Programacion!BX$35:BX$41)*'2 Eval'!$K34))*SUM(Programacion!BX$35:BX$41)/SUM(Programacion!BX$28:BX$41)+IF('Res 1ªEval'!BZ35="",0,'Res 1ªEval'!BZ35*SUM(Programacion!BX$28:BX$34)/SUM(Programacion!BX$28:BX$41)))))</f>
        <v/>
      </c>
      <c r="CA35" s="270" t="str">
        <f>IF($C35="","",IF(SUM(Programacion!BY$28:BY$41)=0,"",IF(SUM(Programacion!BY$35:BY$41)=0,'Res 1ªEval'!CA35,(IF(Programacion!BY$35="",0,Programacion!BY$35/SUM(Programacion!BY$35:BY$41)*'2 Eval'!$E34)+IF(Programacion!BY$36="",0,Programacion!BY$36/SUM(Programacion!BY$35:BY$41)*'2 Eval'!$F34)+IF(Programacion!BY$37="",0,Programacion!BY$37/SUM(Programacion!BY$35:BY$41)*'2 Eval'!$G34)+IF(Programacion!BY$38="",0,Programacion!BY$38/SUM(Programacion!BY$35:BY$41)*'2 Eval'!$H34)+IF(Programacion!BY$39="",0,Programacion!BY$39/SUM(Programacion!BY$35:BY$41)*'2 Eval'!$I34)+IF(Programacion!BY$40="",0,Programacion!BY$40/SUM(Programacion!BY$35:BY$41)*'2 Eval'!$J34)+IF(Programacion!BY$41="",0,Programacion!BY$41/SUM(Programacion!BY$35:BY$41)*'2 Eval'!$K34))*SUM(Programacion!BY$35:BY$41)/SUM(Programacion!BY$28:BY$41)+IF('Res 1ªEval'!CA35="",0,'Res 1ªEval'!CA35*SUM(Programacion!BY$28:BY$34)/SUM(Programacion!BY$28:BY$41)))))</f>
        <v/>
      </c>
      <c r="CB35" s="270" t="str">
        <f>IF($C35="","",IF(SUM(Programacion!BZ$28:BZ$41)=0,"",IF(SUM(Programacion!BZ$35:BZ$41)=0,'Res 1ªEval'!CB35,(IF(Programacion!BZ$35="",0,Programacion!BZ$35/SUM(Programacion!BZ$35:BZ$41)*'2 Eval'!$E34)+IF(Programacion!BZ$36="",0,Programacion!BZ$36/SUM(Programacion!BZ$35:BZ$41)*'2 Eval'!$F34)+IF(Programacion!BZ$37="",0,Programacion!BZ$37/SUM(Programacion!BZ$35:BZ$41)*'2 Eval'!$G34)+IF(Programacion!BZ$38="",0,Programacion!BZ$38/SUM(Programacion!BZ$35:BZ$41)*'2 Eval'!$H34)+IF(Programacion!BZ$39="",0,Programacion!BZ$39/SUM(Programacion!BZ$35:BZ$41)*'2 Eval'!$I34)+IF(Programacion!BZ$40="",0,Programacion!BZ$40/SUM(Programacion!BZ$35:BZ$41)*'2 Eval'!$J34)+IF(Programacion!BZ$41="",0,Programacion!BZ$41/SUM(Programacion!BZ$35:BZ$41)*'2 Eval'!$K34))*SUM(Programacion!BZ$35:BZ$41)/SUM(Programacion!BZ$28:BZ$41)+IF('Res 1ªEval'!CB35="",0,'Res 1ªEval'!CB35*SUM(Programacion!BZ$28:BZ$34)/SUM(Programacion!BZ$28:BZ$41)))))</f>
        <v/>
      </c>
      <c r="CC35" s="270" t="str">
        <f>IF($C35="","",IF(SUM(Programacion!CA$28:CA$41)=0,"",IF(SUM(Programacion!CA$35:CA$41)=0,'Res 1ªEval'!CC35,(IF(Programacion!CA$35="",0,Programacion!CA$35/SUM(Programacion!CA$35:CA$41)*'2 Eval'!$E34)+IF(Programacion!CA$36="",0,Programacion!CA$36/SUM(Programacion!CA$35:CA$41)*'2 Eval'!$F34)+IF(Programacion!CA$37="",0,Programacion!CA$37/SUM(Programacion!CA$35:CA$41)*'2 Eval'!$G34)+IF(Programacion!CA$38="",0,Programacion!CA$38/SUM(Programacion!CA$35:CA$41)*'2 Eval'!$H34)+IF(Programacion!CA$39="",0,Programacion!CA$39/SUM(Programacion!CA$35:CA$41)*'2 Eval'!$I34)+IF(Programacion!CA$40="",0,Programacion!CA$40/SUM(Programacion!CA$35:CA$41)*'2 Eval'!$J34)+IF(Programacion!CA$41="",0,Programacion!CA$41/SUM(Programacion!CA$35:CA$41)*'2 Eval'!$K34))*SUM(Programacion!CA$35:CA$41)/SUM(Programacion!CA$28:CA$41)+IF('Res 1ªEval'!CC35="",0,'Res 1ªEval'!CC35*SUM(Programacion!CA$28:CA$34)/SUM(Programacion!CA$28:CA$41)))))</f>
        <v/>
      </c>
      <c r="CD35" s="270" t="str">
        <f>IF($C35="","",IF(SUM(Programacion!CB$28:CB$41)=0,"",IF(SUM(Programacion!CB$35:CB$41)=0,'Res 1ªEval'!CD35,(IF(Programacion!CB$35="",0,Programacion!CB$35/SUM(Programacion!CB$35:CB$41)*'2 Eval'!$E34)+IF(Programacion!CB$36="",0,Programacion!CB$36/SUM(Programacion!CB$35:CB$41)*'2 Eval'!$F34)+IF(Programacion!CB$37="",0,Programacion!CB$37/SUM(Programacion!CB$35:CB$41)*'2 Eval'!$G34)+IF(Programacion!CB$38="",0,Programacion!CB$38/SUM(Programacion!CB$35:CB$41)*'2 Eval'!$H34)+IF(Programacion!CB$39="",0,Programacion!CB$39/SUM(Programacion!CB$35:CB$41)*'2 Eval'!$I34)+IF(Programacion!CB$40="",0,Programacion!CB$40/SUM(Programacion!CB$35:CB$41)*'2 Eval'!$J34)+IF(Programacion!CB$41="",0,Programacion!CB$41/SUM(Programacion!CB$35:CB$41)*'2 Eval'!$K34))*SUM(Programacion!CB$35:CB$41)/SUM(Programacion!CB$28:CB$41)+IF('Res 1ªEval'!CD35="",0,'Res 1ªEval'!CD35*SUM(Programacion!CB$28:CB$34)/SUM(Programacion!CB$28:CB$41)))))</f>
        <v/>
      </c>
      <c r="CE35" s="270" t="str">
        <f>IF($C35="","",IF(SUM(Programacion!CC$28:CC$41)=0,"",IF(SUM(Programacion!CC$35:CC$41)=0,'Res 1ªEval'!CE35,(IF(Programacion!CC$35="",0,Programacion!CC$35/SUM(Programacion!CC$35:CC$41)*'2 Eval'!$E34)+IF(Programacion!CC$36="",0,Programacion!CC$36/SUM(Programacion!CC$35:CC$41)*'2 Eval'!$F34)+IF(Programacion!CC$37="",0,Programacion!CC$37/SUM(Programacion!CC$35:CC$41)*'2 Eval'!$G34)+IF(Programacion!CC$38="",0,Programacion!CC$38/SUM(Programacion!CC$35:CC$41)*'2 Eval'!$H34)+IF(Programacion!CC$39="",0,Programacion!CC$39/SUM(Programacion!CC$35:CC$41)*'2 Eval'!$I34)+IF(Programacion!CC$40="",0,Programacion!CC$40/SUM(Programacion!CC$35:CC$41)*'2 Eval'!$J34)+IF(Programacion!CC$41="",0,Programacion!CC$41/SUM(Programacion!CC$35:CC$41)*'2 Eval'!$K34))*SUM(Programacion!CC$35:CC$41)/SUM(Programacion!CC$28:CC$41)+IF('Res 1ªEval'!CE35="",0,'Res 1ªEval'!CE35*SUM(Programacion!CC$28:CC$34)/SUM(Programacion!CC$28:CC$41)))))</f>
        <v/>
      </c>
      <c r="CF35" s="270" t="str">
        <f>IF($C35="","",IF(SUM(Programacion!CD$28:CD$41)=0,"",IF(SUM(Programacion!CD$35:CD$41)=0,'Res 1ªEval'!CF35,(IF(Programacion!CD$35="",0,Programacion!CD$35/SUM(Programacion!CD$35:CD$41)*'2 Eval'!$E34)+IF(Programacion!CD$36="",0,Programacion!CD$36/SUM(Programacion!CD$35:CD$41)*'2 Eval'!$F34)+IF(Programacion!CD$37="",0,Programacion!CD$37/SUM(Programacion!CD$35:CD$41)*'2 Eval'!$G34)+IF(Programacion!CD$38="",0,Programacion!CD$38/SUM(Programacion!CD$35:CD$41)*'2 Eval'!$H34)+IF(Programacion!CD$39="",0,Programacion!CD$39/SUM(Programacion!CD$35:CD$41)*'2 Eval'!$I34)+IF(Programacion!CD$40="",0,Programacion!CD$40/SUM(Programacion!CD$35:CD$41)*'2 Eval'!$J34)+IF(Programacion!CD$41="",0,Programacion!CD$41/SUM(Programacion!CD$35:CD$41)*'2 Eval'!$K34))*SUM(Programacion!CD$35:CD$41)/SUM(Programacion!CD$28:CD$41)+IF('Res 1ªEval'!CF35="",0,'Res 1ªEval'!CF35*SUM(Programacion!CD$28:CD$34)/SUM(Programacion!CD$28:CD$41)))))</f>
        <v/>
      </c>
      <c r="CG35" s="270" t="str">
        <f>IF($C35="","",IF(SUM(Programacion!CE$28:CE$41)=0,"",IF(SUM(Programacion!CE$35:CE$41)=0,'Res 1ªEval'!CG35,(IF(Programacion!CE$35="",0,Programacion!CE$35/SUM(Programacion!CE$35:CE$41)*'2 Eval'!$E34)+IF(Programacion!CE$36="",0,Programacion!CE$36/SUM(Programacion!CE$35:CE$41)*'2 Eval'!$F34)+IF(Programacion!CE$37="",0,Programacion!CE$37/SUM(Programacion!CE$35:CE$41)*'2 Eval'!$G34)+IF(Programacion!CE$38="",0,Programacion!CE$38/SUM(Programacion!CE$35:CE$41)*'2 Eval'!$H34)+IF(Programacion!CE$39="",0,Programacion!CE$39/SUM(Programacion!CE$35:CE$41)*'2 Eval'!$I34)+IF(Programacion!CE$40="",0,Programacion!CE$40/SUM(Programacion!CE$35:CE$41)*'2 Eval'!$J34)+IF(Programacion!CE$41="",0,Programacion!CE$41/SUM(Programacion!CE$35:CE$41)*'2 Eval'!$K34))*SUM(Programacion!CE$35:CE$41)/SUM(Programacion!CE$28:CE$41)+IF('Res 1ªEval'!CG35="",0,'Res 1ªEval'!CG35*SUM(Programacion!CE$28:CE$34)/SUM(Programacion!CE$28:CE$41)))))</f>
        <v/>
      </c>
      <c r="CH35" s="270" t="str">
        <f>IF($C35="","",IF(SUM(Programacion!CF$28:CF$41)=0,"",IF(SUM(Programacion!CF$35:CF$41)=0,'Res 1ªEval'!CH35,(IF(Programacion!CF$35="",0,Programacion!CF$35/SUM(Programacion!CF$35:CF$41)*'2 Eval'!$E34)+IF(Programacion!CF$36="",0,Programacion!CF$36/SUM(Programacion!CF$35:CF$41)*'2 Eval'!$F34)+IF(Programacion!CF$37="",0,Programacion!CF$37/SUM(Programacion!CF$35:CF$41)*'2 Eval'!$G34)+IF(Programacion!CF$38="",0,Programacion!CF$38/SUM(Programacion!CF$35:CF$41)*'2 Eval'!$H34)+IF(Programacion!CF$39="",0,Programacion!CF$39/SUM(Programacion!CF$35:CF$41)*'2 Eval'!$I34)+IF(Programacion!CF$40="",0,Programacion!CF$40/SUM(Programacion!CF$35:CF$41)*'2 Eval'!$J34)+IF(Programacion!CF$41="",0,Programacion!CF$41/SUM(Programacion!CF$35:CF$41)*'2 Eval'!$K34))*SUM(Programacion!CF$35:CF$41)/SUM(Programacion!CF$28:CF$41)+IF('Res 1ªEval'!CH35="",0,'Res 1ªEval'!CH35*SUM(Programacion!CF$28:CF$34)/SUM(Programacion!CF$28:CF$41)))))</f>
        <v/>
      </c>
      <c r="CI35" s="270" t="str">
        <f>IF($C35="","",IF(SUM(Programacion!CG$28:CG$41)=0,"",IF(SUM(Programacion!CG$35:CG$41)=0,'Res 1ªEval'!CI35,(IF(Programacion!CG$35="",0,Programacion!CG$35/SUM(Programacion!CG$35:CG$41)*'2 Eval'!$E34)+IF(Programacion!CG$36="",0,Programacion!CG$36/SUM(Programacion!CG$35:CG$41)*'2 Eval'!$F34)+IF(Programacion!CG$37="",0,Programacion!CG$37/SUM(Programacion!CG$35:CG$41)*'2 Eval'!$G34)+IF(Programacion!CG$38="",0,Programacion!CG$38/SUM(Programacion!CG$35:CG$41)*'2 Eval'!$H34)+IF(Programacion!CG$39="",0,Programacion!CG$39/SUM(Programacion!CG$35:CG$41)*'2 Eval'!$I34)+IF(Programacion!CG$40="",0,Programacion!CG$40/SUM(Programacion!CG$35:CG$41)*'2 Eval'!$J34)+IF(Programacion!CG$41="",0,Programacion!CG$41/SUM(Programacion!CG$35:CG$41)*'2 Eval'!$K34))*SUM(Programacion!CG$35:CG$41)/SUM(Programacion!CG$28:CG$41)+IF('Res 1ªEval'!CI35="",0,'Res 1ªEval'!CI35*SUM(Programacion!CG$28:CG$34)/SUM(Programacion!CG$28:CG$41)))))</f>
        <v/>
      </c>
      <c r="CJ35" s="270" t="str">
        <f>IF($C35="","",IF(SUM(Programacion!CH$28:CH$41)=0,"",IF(SUM(Programacion!CH$35:CH$41)=0,'Res 1ªEval'!CJ35,(IF(Programacion!CH$35="",0,Programacion!CH$35/SUM(Programacion!CH$35:CH$41)*'2 Eval'!$E34)+IF(Programacion!CH$36="",0,Programacion!CH$36/SUM(Programacion!CH$35:CH$41)*'2 Eval'!$F34)+IF(Programacion!CH$37="",0,Programacion!CH$37/SUM(Programacion!CH$35:CH$41)*'2 Eval'!$G34)+IF(Programacion!CH$38="",0,Programacion!CH$38/SUM(Programacion!CH$35:CH$41)*'2 Eval'!$H34)+IF(Programacion!CH$39="",0,Programacion!CH$39/SUM(Programacion!CH$35:CH$41)*'2 Eval'!$I34)+IF(Programacion!CH$40="",0,Programacion!CH$40/SUM(Programacion!CH$35:CH$41)*'2 Eval'!$J34)+IF(Programacion!CH$41="",0,Programacion!CH$41/SUM(Programacion!CH$35:CH$41)*'2 Eval'!$K34))*SUM(Programacion!CH$35:CH$41)/SUM(Programacion!CH$28:CH$41)+IF('Res 1ªEval'!CJ35="",0,'Res 1ªEval'!CJ35*SUM(Programacion!CH$28:CH$34)/SUM(Programacion!CH$28:CH$41)))))</f>
        <v/>
      </c>
      <c r="CK35" s="270" t="str">
        <f>IF($C35="","",IF(SUM(Programacion!CI$28:CI$41)=0,"",IF(SUM(Programacion!CI$35:CI$41)=0,'Res 1ªEval'!CK35,(IF(Programacion!CI$35="",0,Programacion!CI$35/SUM(Programacion!CI$35:CI$41)*'2 Eval'!$E34)+IF(Programacion!CI$36="",0,Programacion!CI$36/SUM(Programacion!CI$35:CI$41)*'2 Eval'!$F34)+IF(Programacion!CI$37="",0,Programacion!CI$37/SUM(Programacion!CI$35:CI$41)*'2 Eval'!$G34)+IF(Programacion!CI$38="",0,Programacion!CI$38/SUM(Programacion!CI$35:CI$41)*'2 Eval'!$H34)+IF(Programacion!CI$39="",0,Programacion!CI$39/SUM(Programacion!CI$35:CI$41)*'2 Eval'!$I34)+IF(Programacion!CI$40="",0,Programacion!CI$40/SUM(Programacion!CI$35:CI$41)*'2 Eval'!$J34)+IF(Programacion!CI$41="",0,Programacion!CI$41/SUM(Programacion!CI$35:CI$41)*'2 Eval'!$K34))*SUM(Programacion!CI$35:CI$41)/SUM(Programacion!CI$28:CI$41)+IF('Res 1ªEval'!CK35="",0,'Res 1ªEval'!CK35*SUM(Programacion!CI$28:CI$34)/SUM(Programacion!CI$28:CI$41)))))</f>
        <v/>
      </c>
      <c r="CL35" s="270" t="str">
        <f>IF($C35="","",IF(SUM(Programacion!CJ$28:CJ$41)=0,"",IF(SUM(Programacion!CJ$35:CJ$41)=0,'Res 1ªEval'!CL35,(IF(Programacion!CJ$35="",0,Programacion!CJ$35/SUM(Programacion!CJ$35:CJ$41)*'2 Eval'!$E34)+IF(Programacion!CJ$36="",0,Programacion!CJ$36/SUM(Programacion!CJ$35:CJ$41)*'2 Eval'!$F34)+IF(Programacion!CJ$37="",0,Programacion!CJ$37/SUM(Programacion!CJ$35:CJ$41)*'2 Eval'!$G34)+IF(Programacion!CJ$38="",0,Programacion!CJ$38/SUM(Programacion!CJ$35:CJ$41)*'2 Eval'!$H34)+IF(Programacion!CJ$39="",0,Programacion!CJ$39/SUM(Programacion!CJ$35:CJ$41)*'2 Eval'!$I34)+IF(Programacion!CJ$40="",0,Programacion!CJ$40/SUM(Programacion!CJ$35:CJ$41)*'2 Eval'!$J34)+IF(Programacion!CJ$41="",0,Programacion!CJ$41/SUM(Programacion!CJ$35:CJ$41)*'2 Eval'!$K34))*SUM(Programacion!CJ$35:CJ$41)/SUM(Programacion!CJ$28:CJ$41)+IF('Res 1ªEval'!CL35="",0,'Res 1ªEval'!CL35*SUM(Programacion!CJ$28:CJ$34)/SUM(Programacion!CJ$28:CJ$41)))))</f>
        <v/>
      </c>
      <c r="CM35" s="270" t="str">
        <f>IF($C35="","",IF(SUM(Programacion!CK$28:CK$41)=0,"",IF(SUM(Programacion!CK$35:CK$41)=0,'Res 1ªEval'!CM35,(IF(Programacion!CK$35="",0,Programacion!CK$35/SUM(Programacion!CK$35:CK$41)*'2 Eval'!$E34)+IF(Programacion!CK$36="",0,Programacion!CK$36/SUM(Programacion!CK$35:CK$41)*'2 Eval'!$F34)+IF(Programacion!CK$37="",0,Programacion!CK$37/SUM(Programacion!CK$35:CK$41)*'2 Eval'!$G34)+IF(Programacion!CK$38="",0,Programacion!CK$38/SUM(Programacion!CK$35:CK$41)*'2 Eval'!$H34)+IF(Programacion!CK$39="",0,Programacion!CK$39/SUM(Programacion!CK$35:CK$41)*'2 Eval'!$I34)+IF(Programacion!CK$40="",0,Programacion!CK$40/SUM(Programacion!CK$35:CK$41)*'2 Eval'!$J34)+IF(Programacion!CK$41="",0,Programacion!CK$41/SUM(Programacion!CK$35:CK$41)*'2 Eval'!$K34))*SUM(Programacion!CK$35:CK$41)/SUM(Programacion!CK$28:CK$41)+IF('Res 1ªEval'!CM35="",0,'Res 1ªEval'!CM35*SUM(Programacion!CK$28:CK$34)/SUM(Programacion!CK$28:CK$41)))))</f>
        <v/>
      </c>
      <c r="CN35" s="270" t="str">
        <f>IF($C35="","",IF(SUM(Programacion!CL$28:CL$41)=0,"",IF(SUM(Programacion!CL$35:CL$41)=0,'Res 1ªEval'!CN35,(IF(Programacion!CL$35="",0,Programacion!CL$35/SUM(Programacion!CL$35:CL$41)*'2 Eval'!$E34)+IF(Programacion!CL$36="",0,Programacion!CL$36/SUM(Programacion!CL$35:CL$41)*'2 Eval'!$F34)+IF(Programacion!CL$37="",0,Programacion!CL$37/SUM(Programacion!CL$35:CL$41)*'2 Eval'!$G34)+IF(Programacion!CL$38="",0,Programacion!CL$38/SUM(Programacion!CL$35:CL$41)*'2 Eval'!$H34)+IF(Programacion!CL$39="",0,Programacion!CL$39/SUM(Programacion!CL$35:CL$41)*'2 Eval'!$I34)+IF(Programacion!CL$40="",0,Programacion!CL$40/SUM(Programacion!CL$35:CL$41)*'2 Eval'!$J34)+IF(Programacion!CL$41="",0,Programacion!CL$41/SUM(Programacion!CL$35:CL$41)*'2 Eval'!$K34))*SUM(Programacion!CL$35:CL$41)/SUM(Programacion!CL$28:CL$41)+IF('Res 1ªEval'!CN35="",0,'Res 1ªEval'!CN35*SUM(Programacion!CL$28:CL$34)/SUM(Programacion!CL$28:CL$41)))))</f>
        <v/>
      </c>
      <c r="CO35" s="270" t="str">
        <f>IF($C35="","",IF(SUM(Programacion!CM$28:CM$41)=0,"",IF(SUM(Programacion!CM$35:CM$41)=0,'Res 1ªEval'!CO35,(IF(Programacion!CM$35="",0,Programacion!CM$35/SUM(Programacion!CM$35:CM$41)*'2 Eval'!$E34)+IF(Programacion!CM$36="",0,Programacion!CM$36/SUM(Programacion!CM$35:CM$41)*'2 Eval'!$F34)+IF(Programacion!CM$37="",0,Programacion!CM$37/SUM(Programacion!CM$35:CM$41)*'2 Eval'!$G34)+IF(Programacion!CM$38="",0,Programacion!CM$38/SUM(Programacion!CM$35:CM$41)*'2 Eval'!$H34)+IF(Programacion!CM$39="",0,Programacion!CM$39/SUM(Programacion!CM$35:CM$41)*'2 Eval'!$I34)+IF(Programacion!CM$40="",0,Programacion!CM$40/SUM(Programacion!CM$35:CM$41)*'2 Eval'!$J34)+IF(Programacion!CM$41="",0,Programacion!CM$41/SUM(Programacion!CM$35:CM$41)*'2 Eval'!$K34))*SUM(Programacion!CM$35:CM$41)/SUM(Programacion!CM$28:CM$41)+IF('Res 1ªEval'!CO35="",0,'Res 1ªEval'!CO35*SUM(Programacion!CM$28:CM$34)/SUM(Programacion!CM$28:CM$41)))))</f>
        <v/>
      </c>
      <c r="CP35" s="270" t="str">
        <f>IF($C35="","",IF(SUM(Programacion!CN$28:CN$41)=0,"",IF(SUM(Programacion!CN$35:CN$41)=0,'Res 1ªEval'!CP35,(IF(Programacion!CN$35="",0,Programacion!CN$35/SUM(Programacion!CN$35:CN$41)*'2 Eval'!$E34)+IF(Programacion!CN$36="",0,Programacion!CN$36/SUM(Programacion!CN$35:CN$41)*'2 Eval'!$F34)+IF(Programacion!CN$37="",0,Programacion!CN$37/SUM(Programacion!CN$35:CN$41)*'2 Eval'!$G34)+IF(Programacion!CN$38="",0,Programacion!CN$38/SUM(Programacion!CN$35:CN$41)*'2 Eval'!$H34)+IF(Programacion!CN$39="",0,Programacion!CN$39/SUM(Programacion!CN$35:CN$41)*'2 Eval'!$I34)+IF(Programacion!CN$40="",0,Programacion!CN$40/SUM(Programacion!CN$35:CN$41)*'2 Eval'!$J34)+IF(Programacion!CN$41="",0,Programacion!CN$41/SUM(Programacion!CN$35:CN$41)*'2 Eval'!$K34))*SUM(Programacion!CN$35:CN$41)/SUM(Programacion!CN$28:CN$41)+IF('Res 1ªEval'!CP35="",0,'Res 1ªEval'!CP35*SUM(Programacion!CN$28:CN$34)/SUM(Programacion!CN$28:CN$41)))))</f>
        <v/>
      </c>
      <c r="CQ35" s="270" t="str">
        <f>IF($C35="","",IF(SUM(Programacion!CO$28:CO$41)=0,"",IF(SUM(Programacion!CO$35:CO$41)=0,'Res 1ªEval'!CQ35,(IF(Programacion!CO$35="",0,Programacion!CO$35/SUM(Programacion!CO$35:CO$41)*'2 Eval'!$E34)+IF(Programacion!CO$36="",0,Programacion!CO$36/SUM(Programacion!CO$35:CO$41)*'2 Eval'!$F34)+IF(Programacion!CO$37="",0,Programacion!CO$37/SUM(Programacion!CO$35:CO$41)*'2 Eval'!$G34)+IF(Programacion!CO$38="",0,Programacion!CO$38/SUM(Programacion!CO$35:CO$41)*'2 Eval'!$H34)+IF(Programacion!CO$39="",0,Programacion!CO$39/SUM(Programacion!CO$35:CO$41)*'2 Eval'!$I34)+IF(Programacion!CO$40="",0,Programacion!CO$40/SUM(Programacion!CO$35:CO$41)*'2 Eval'!$J34)+IF(Programacion!CO$41="",0,Programacion!CO$41/SUM(Programacion!CO$35:CO$41)*'2 Eval'!$K34))*SUM(Programacion!CO$35:CO$41)/SUM(Programacion!CO$28:CO$41)+IF('Res 1ªEval'!CQ35="",0,'Res 1ªEval'!CQ35*SUM(Programacion!CO$28:CO$34)/SUM(Programacion!CO$28:CO$41)))))</f>
        <v/>
      </c>
      <c r="CR35" s="270" t="str">
        <f>IF($C35="","",IF(SUM(Programacion!CP$28:CP$41)=0,"",IF(SUM(Programacion!CP$35:CP$41)=0,'Res 1ªEval'!CR35,(IF(Programacion!CP$35="",0,Programacion!CP$35/SUM(Programacion!CP$35:CP$41)*'2 Eval'!$E34)+IF(Programacion!CP$36="",0,Programacion!CP$36/SUM(Programacion!CP$35:CP$41)*'2 Eval'!$F34)+IF(Programacion!CP$37="",0,Programacion!CP$37/SUM(Programacion!CP$35:CP$41)*'2 Eval'!$G34)+IF(Programacion!CP$38="",0,Programacion!CP$38/SUM(Programacion!CP$35:CP$41)*'2 Eval'!$H34)+IF(Programacion!CP$39="",0,Programacion!CP$39/SUM(Programacion!CP$35:CP$41)*'2 Eval'!$I34)+IF(Programacion!CP$40="",0,Programacion!CP$40/SUM(Programacion!CP$35:CP$41)*'2 Eval'!$J34)+IF(Programacion!CP$41="",0,Programacion!CP$41/SUM(Programacion!CP$35:CP$41)*'2 Eval'!$K34))*SUM(Programacion!CP$35:CP$41)/SUM(Programacion!CP$28:CP$41)+IF('Res 1ªEval'!CR35="",0,'Res 1ªEval'!CR35*SUM(Programacion!CP$28:CP$34)/SUM(Programacion!CP$28:CP$41)))))</f>
        <v/>
      </c>
      <c r="CS35" s="270" t="str">
        <f>IF($C35="","",IF(SUM(Programacion!CQ$28:CQ$41)=0,"",IF(SUM(Programacion!CQ$35:CQ$41)=0,'Res 1ªEval'!CS35,(IF(Programacion!CQ$35="",0,Programacion!CQ$35/SUM(Programacion!CQ$35:CQ$41)*'2 Eval'!$E34)+IF(Programacion!CQ$36="",0,Programacion!CQ$36/SUM(Programacion!CQ$35:CQ$41)*'2 Eval'!$F34)+IF(Programacion!CQ$37="",0,Programacion!CQ$37/SUM(Programacion!CQ$35:CQ$41)*'2 Eval'!$G34)+IF(Programacion!CQ$38="",0,Programacion!CQ$38/SUM(Programacion!CQ$35:CQ$41)*'2 Eval'!$H34)+IF(Programacion!CQ$39="",0,Programacion!CQ$39/SUM(Programacion!CQ$35:CQ$41)*'2 Eval'!$I34)+IF(Programacion!CQ$40="",0,Programacion!CQ$40/SUM(Programacion!CQ$35:CQ$41)*'2 Eval'!$J34)+IF(Programacion!CQ$41="",0,Programacion!CQ$41/SUM(Programacion!CQ$35:CQ$41)*'2 Eval'!$K34))*SUM(Programacion!CQ$35:CQ$41)/SUM(Programacion!CQ$28:CQ$41)+IF('Res 1ªEval'!CS35="",0,'Res 1ªEval'!CS35*SUM(Programacion!CQ$28:CQ$34)/SUM(Programacion!CQ$28:CQ$41)))))</f>
        <v/>
      </c>
      <c r="CT35" s="270" t="str">
        <f>IF($C35="","",IF(SUM(Programacion!CR$28:CR$41)=0,"",IF(SUM(Programacion!CR$35:CR$41)=0,'Res 1ªEval'!CT35,(IF(Programacion!CR$35="",0,Programacion!CR$35/SUM(Programacion!CR$35:CR$41)*'2 Eval'!$E34)+IF(Programacion!CR$36="",0,Programacion!CR$36/SUM(Programacion!CR$35:CR$41)*'2 Eval'!$F34)+IF(Programacion!CR$37="",0,Programacion!CR$37/SUM(Programacion!CR$35:CR$41)*'2 Eval'!$G34)+IF(Programacion!CR$38="",0,Programacion!CR$38/SUM(Programacion!CR$35:CR$41)*'2 Eval'!$H34)+IF(Programacion!CR$39="",0,Programacion!CR$39/SUM(Programacion!CR$35:CR$41)*'2 Eval'!$I34)+IF(Programacion!CR$40="",0,Programacion!CR$40/SUM(Programacion!CR$35:CR$41)*'2 Eval'!$J34)+IF(Programacion!CR$41="",0,Programacion!CR$41/SUM(Programacion!CR$35:CR$41)*'2 Eval'!$K34))*SUM(Programacion!CR$35:CR$41)/SUM(Programacion!CR$28:CR$41)+IF('Res 1ªEval'!CT35="",0,'Res 1ªEval'!CT35*SUM(Programacion!CR$28:CR$34)/SUM(Programacion!CR$28:CR$41)))))</f>
        <v/>
      </c>
      <c r="CU35" s="270" t="str">
        <f>IF($C35="","",IF(SUM(Programacion!CS$28:CS$41)=0,"",IF(SUM(Programacion!CS$35:CS$41)=0,'Res 1ªEval'!CU35,(IF(Programacion!CS$35="",0,Programacion!CS$35/SUM(Programacion!CS$35:CS$41)*'2 Eval'!$E34)+IF(Programacion!CS$36="",0,Programacion!CS$36/SUM(Programacion!CS$35:CS$41)*'2 Eval'!$F34)+IF(Programacion!CS$37="",0,Programacion!CS$37/SUM(Programacion!CS$35:CS$41)*'2 Eval'!$G34)+IF(Programacion!CS$38="",0,Programacion!CS$38/SUM(Programacion!CS$35:CS$41)*'2 Eval'!$H34)+IF(Programacion!CS$39="",0,Programacion!CS$39/SUM(Programacion!CS$35:CS$41)*'2 Eval'!$I34)+IF(Programacion!CS$40="",0,Programacion!CS$40/SUM(Programacion!CS$35:CS$41)*'2 Eval'!$J34)+IF(Programacion!CS$41="",0,Programacion!CS$41/SUM(Programacion!CS$35:CS$41)*'2 Eval'!$K34))*SUM(Programacion!CS$35:CS$41)/SUM(Programacion!CS$28:CS$41)+IF('Res 1ªEval'!CU35="",0,'Res 1ªEval'!CU35*SUM(Programacion!CS$28:CS$34)/SUM(Programacion!CS$28:CS$41)))))</f>
        <v/>
      </c>
      <c r="CV35" s="270" t="str">
        <f>IF($C35="","",IF(SUM(Programacion!CT$28:CT$41)=0,"",IF(SUM(Programacion!CT$35:CT$41)=0,'Res 1ªEval'!CV35,(IF(Programacion!CT$35="",0,Programacion!CT$35/SUM(Programacion!CT$35:CT$41)*'2 Eval'!$E34)+IF(Programacion!CT$36="",0,Programacion!CT$36/SUM(Programacion!CT$35:CT$41)*'2 Eval'!$F34)+IF(Programacion!CT$37="",0,Programacion!CT$37/SUM(Programacion!CT$35:CT$41)*'2 Eval'!$G34)+IF(Programacion!CT$38="",0,Programacion!CT$38/SUM(Programacion!CT$35:CT$41)*'2 Eval'!$H34)+IF(Programacion!CT$39="",0,Programacion!CT$39/SUM(Programacion!CT$35:CT$41)*'2 Eval'!$I34)+IF(Programacion!CT$40="",0,Programacion!CT$40/SUM(Programacion!CT$35:CT$41)*'2 Eval'!$J34)+IF(Programacion!CT$41="",0,Programacion!CT$41/SUM(Programacion!CT$35:CT$41)*'2 Eval'!$K34))*SUM(Programacion!CT$35:CT$41)/SUM(Programacion!CT$28:CT$41)+IF('Res 1ªEval'!CV35="",0,'Res 1ªEval'!CV35*SUM(Programacion!CT$28:CT$34)/SUM(Programacion!CT$28:CT$41)))))</f>
        <v/>
      </c>
      <c r="CW35" s="270" t="str">
        <f>IF($C35="","",IF(SUM(Programacion!CU$28:CU$41)=0,"",IF(SUM(Programacion!CU$35:CU$41)=0,'Res 1ªEval'!CW35,(IF(Programacion!CU$35="",0,Programacion!CU$35/SUM(Programacion!CU$35:CU$41)*'2 Eval'!$E34)+IF(Programacion!CU$36="",0,Programacion!CU$36/SUM(Programacion!CU$35:CU$41)*'2 Eval'!$F34)+IF(Programacion!CU$37="",0,Programacion!CU$37/SUM(Programacion!CU$35:CU$41)*'2 Eval'!$G34)+IF(Programacion!CU$38="",0,Programacion!CU$38/SUM(Programacion!CU$35:CU$41)*'2 Eval'!$H34)+IF(Programacion!CU$39="",0,Programacion!CU$39/SUM(Programacion!CU$35:CU$41)*'2 Eval'!$I34)+IF(Programacion!CU$40="",0,Programacion!CU$40/SUM(Programacion!CU$35:CU$41)*'2 Eval'!$J34)+IF(Programacion!CU$41="",0,Programacion!CU$41/SUM(Programacion!CU$35:CU$41)*'2 Eval'!$K34))*SUM(Programacion!CU$35:CU$41)/SUM(Programacion!CU$28:CU$41)+IF('Res 1ªEval'!CW35="",0,'Res 1ªEval'!CW35*SUM(Programacion!CU$28:CU$34)/SUM(Programacion!CU$28:CU$41)))))</f>
        <v/>
      </c>
      <c r="CX35" s="270" t="str">
        <f>IF($C35="","",IF(SUM(Programacion!CV$28:CV$41)=0,"",IF(SUM(Programacion!CV$35:CV$41)=0,'Res 1ªEval'!CX35,(IF(Programacion!CV$35="",0,Programacion!CV$35/SUM(Programacion!CV$35:CV$41)*'2 Eval'!$E34)+IF(Programacion!CV$36="",0,Programacion!CV$36/SUM(Programacion!CV$35:CV$41)*'2 Eval'!$F34)+IF(Programacion!CV$37="",0,Programacion!CV$37/SUM(Programacion!CV$35:CV$41)*'2 Eval'!$G34)+IF(Programacion!CV$38="",0,Programacion!CV$38/SUM(Programacion!CV$35:CV$41)*'2 Eval'!$H34)+IF(Programacion!CV$39="",0,Programacion!CV$39/SUM(Programacion!CV$35:CV$41)*'2 Eval'!$I34)+IF(Programacion!CV$40="",0,Programacion!CV$40/SUM(Programacion!CV$35:CV$41)*'2 Eval'!$J34)+IF(Programacion!CV$41="",0,Programacion!CV$41/SUM(Programacion!CV$35:CV$41)*'2 Eval'!$K34))*SUM(Programacion!CV$35:CV$41)/SUM(Programacion!CV$28:CV$41)+IF('Res 1ªEval'!CX35="",0,'Res 1ªEval'!CX35*SUM(Programacion!CV$28:CV$34)/SUM(Programacion!CV$28:CV$41)))))</f>
        <v/>
      </c>
      <c r="CY35" s="270" t="str">
        <f>IF($C35="","",IF(SUM(Programacion!CW$28:CW$41)=0,"",IF(SUM(Programacion!CW$35:CW$41)=0,'Res 1ªEval'!CY35,(IF(Programacion!CW$35="",0,Programacion!CW$35/SUM(Programacion!CW$35:CW$41)*'2 Eval'!$E34)+IF(Programacion!CW$36="",0,Programacion!CW$36/SUM(Programacion!CW$35:CW$41)*'2 Eval'!$F34)+IF(Programacion!CW$37="",0,Programacion!CW$37/SUM(Programacion!CW$35:CW$41)*'2 Eval'!$G34)+IF(Programacion!CW$38="",0,Programacion!CW$38/SUM(Programacion!CW$35:CW$41)*'2 Eval'!$H34)+IF(Programacion!CW$39="",0,Programacion!CW$39/SUM(Programacion!CW$35:CW$41)*'2 Eval'!$I34)+IF(Programacion!CW$40="",0,Programacion!CW$40/SUM(Programacion!CW$35:CW$41)*'2 Eval'!$J34)+IF(Programacion!CW$41="",0,Programacion!CW$41/SUM(Programacion!CW$35:CW$41)*'2 Eval'!$K34))*SUM(Programacion!CW$35:CW$41)/SUM(Programacion!CW$28:CW$41)+IF('Res 1ªEval'!CY35="",0,'Res 1ªEval'!CY35*SUM(Programacion!CW$28:CW$34)/SUM(Programacion!CW$28:CW$41)))))</f>
        <v/>
      </c>
      <c r="CZ35" s="270" t="str">
        <f>IF($C35="","",IF(SUM(Programacion!CX$28:CX$41)=0,"",IF(SUM(Programacion!CX$35:CX$41)=0,'Res 1ªEval'!CZ35,(IF(Programacion!CX$35="",0,Programacion!CX$35/SUM(Programacion!CX$35:CX$41)*'2 Eval'!$E34)+IF(Programacion!CX$36="",0,Programacion!CX$36/SUM(Programacion!CX$35:CX$41)*'2 Eval'!$F34)+IF(Programacion!CX$37="",0,Programacion!CX$37/SUM(Programacion!CX$35:CX$41)*'2 Eval'!$G34)+IF(Programacion!CX$38="",0,Programacion!CX$38/SUM(Programacion!CX$35:CX$41)*'2 Eval'!$H34)+IF(Programacion!CX$39="",0,Programacion!CX$39/SUM(Programacion!CX$35:CX$41)*'2 Eval'!$I34)+IF(Programacion!CX$40="",0,Programacion!CX$40/SUM(Programacion!CX$35:CX$41)*'2 Eval'!$J34)+IF(Programacion!CX$41="",0,Programacion!CX$41/SUM(Programacion!CX$35:CX$41)*'2 Eval'!$K34))*SUM(Programacion!CX$35:CX$41)/SUM(Programacion!CX$28:CX$41)+IF('Res 1ªEval'!CZ35="",0,'Res 1ªEval'!CZ35*SUM(Programacion!CX$28:CX$34)/SUM(Programacion!CX$28:CX$41)))))</f>
        <v/>
      </c>
      <c r="DA35" s="270" t="str">
        <f>IF($C35="","",IF(SUM(Programacion!CY$28:CY$41)=0,"",IF(SUM(Programacion!CY$35:CY$41)=0,'Res 1ªEval'!DA35,(IF(Programacion!CY$35="",0,Programacion!CY$35/SUM(Programacion!CY$35:CY$41)*'2 Eval'!$E34)+IF(Programacion!CY$36="",0,Programacion!CY$36/SUM(Programacion!CY$35:CY$41)*'2 Eval'!$F34)+IF(Programacion!CY$37="",0,Programacion!CY$37/SUM(Programacion!CY$35:CY$41)*'2 Eval'!$G34)+IF(Programacion!CY$38="",0,Programacion!CY$38/SUM(Programacion!CY$35:CY$41)*'2 Eval'!$H34)+IF(Programacion!CY$39="",0,Programacion!CY$39/SUM(Programacion!CY$35:CY$41)*'2 Eval'!$I34)+IF(Programacion!CY$40="",0,Programacion!CY$40/SUM(Programacion!CY$35:CY$41)*'2 Eval'!$J34)+IF(Programacion!CY$41="",0,Programacion!CY$41/SUM(Programacion!CY$35:CY$41)*'2 Eval'!$K34))*SUM(Programacion!CY$35:CY$41)/SUM(Programacion!CY$28:CY$41)+IF('Res 1ªEval'!DA35="",0,'Res 1ªEval'!DA35*SUM(Programacion!CY$28:CY$34)/SUM(Programacion!CY$28:CY$41)))))</f>
        <v/>
      </c>
      <c r="DB35" s="270" t="str">
        <f>IF($C35="","",IF(SUM(Programacion!CZ$28:CZ$41)=0,"",IF(SUM(Programacion!CZ$35:CZ$41)=0,'Res 1ªEval'!DB35,(IF(Programacion!CZ$35="",0,Programacion!CZ$35/SUM(Programacion!CZ$35:CZ$41)*'2 Eval'!$E34)+IF(Programacion!CZ$36="",0,Programacion!CZ$36/SUM(Programacion!CZ$35:CZ$41)*'2 Eval'!$F34)+IF(Programacion!CZ$37="",0,Programacion!CZ$37/SUM(Programacion!CZ$35:CZ$41)*'2 Eval'!$G34)+IF(Programacion!CZ$38="",0,Programacion!CZ$38/SUM(Programacion!CZ$35:CZ$41)*'2 Eval'!$H34)+IF(Programacion!CZ$39="",0,Programacion!CZ$39/SUM(Programacion!CZ$35:CZ$41)*'2 Eval'!$I34)+IF(Programacion!CZ$40="",0,Programacion!CZ$40/SUM(Programacion!CZ$35:CZ$41)*'2 Eval'!$J34)+IF(Programacion!CZ$41="",0,Programacion!CZ$41/SUM(Programacion!CZ$35:CZ$41)*'2 Eval'!$K34))*SUM(Programacion!CZ$35:CZ$41)/SUM(Programacion!CZ$28:CZ$41)+IF('Res 1ªEval'!DB35="",0,'Res 1ªEval'!DB35*SUM(Programacion!CZ$28:CZ$34)/SUM(Programacion!CZ$28:CZ$41)))))</f>
        <v/>
      </c>
      <c r="DC35" s="270" t="str">
        <f>IF($C35="","",IF(SUM(Programacion!DA$28:DA$41)=0,"",IF(SUM(Programacion!DA$35:DA$41)=0,'Res 1ªEval'!DC35,(IF(Programacion!DA$35="",0,Programacion!DA$35/SUM(Programacion!DA$35:DA$41)*'2 Eval'!$E34)+IF(Programacion!DA$36="",0,Programacion!DA$36/SUM(Programacion!DA$35:DA$41)*'2 Eval'!$F34)+IF(Programacion!DA$37="",0,Programacion!DA$37/SUM(Programacion!DA$35:DA$41)*'2 Eval'!$G34)+IF(Programacion!DA$38="",0,Programacion!DA$38/SUM(Programacion!DA$35:DA$41)*'2 Eval'!$H34)+IF(Programacion!DA$39="",0,Programacion!DA$39/SUM(Programacion!DA$35:DA$41)*'2 Eval'!$I34)+IF(Programacion!DA$40="",0,Programacion!DA$40/SUM(Programacion!DA$35:DA$41)*'2 Eval'!$J34)+IF(Programacion!DA$41="",0,Programacion!DA$41/SUM(Programacion!DA$35:DA$41)*'2 Eval'!$K34))*SUM(Programacion!DA$35:DA$41)/SUM(Programacion!DA$28:DA$41)+IF('Res 1ªEval'!DC35="",0,'Res 1ªEval'!DC35*SUM(Programacion!DA$28:DA$34)/SUM(Programacion!DA$28:DA$41)))))</f>
        <v/>
      </c>
      <c r="DD35" s="270" t="str">
        <f>IF($C35="","",IF(SUM(Programacion!DB$28:DB$41)=0,"",IF(SUM(Programacion!DB$35:DB$41)=0,'Res 1ªEval'!DD35,(IF(Programacion!DB$35="",0,Programacion!DB$35/SUM(Programacion!DB$35:DB$41)*'2 Eval'!$E34)+IF(Programacion!DB$36="",0,Programacion!DB$36/SUM(Programacion!DB$35:DB$41)*'2 Eval'!$F34)+IF(Programacion!DB$37="",0,Programacion!DB$37/SUM(Programacion!DB$35:DB$41)*'2 Eval'!$G34)+IF(Programacion!DB$38="",0,Programacion!DB$38/SUM(Programacion!DB$35:DB$41)*'2 Eval'!$H34)+IF(Programacion!DB$39="",0,Programacion!DB$39/SUM(Programacion!DB$35:DB$41)*'2 Eval'!$I34)+IF(Programacion!DB$40="",0,Programacion!DB$40/SUM(Programacion!DB$35:DB$41)*'2 Eval'!$J34)+IF(Programacion!DB$41="",0,Programacion!DB$41/SUM(Programacion!DB$35:DB$41)*'2 Eval'!$K34))*SUM(Programacion!DB$35:DB$41)/SUM(Programacion!DB$28:DB$41)+IF('Res 1ªEval'!DD35="",0,'Res 1ªEval'!DD35*SUM(Programacion!DB$28:DB$34)/SUM(Programacion!DB$28:DB$41)))))</f>
        <v/>
      </c>
      <c r="DE35" s="270" t="str">
        <f>IF($C35="","",IF(SUM(Programacion!DC$28:DC$41)=0,"",IF(SUM(Programacion!DC$35:DC$41)=0,'Res 1ªEval'!DE35,(IF(Programacion!DC$35="",0,Programacion!DC$35/SUM(Programacion!DC$35:DC$41)*'2 Eval'!$E34)+IF(Programacion!DC$36="",0,Programacion!DC$36/SUM(Programacion!DC$35:DC$41)*'2 Eval'!$F34)+IF(Programacion!DC$37="",0,Programacion!DC$37/SUM(Programacion!DC$35:DC$41)*'2 Eval'!$G34)+IF(Programacion!DC$38="",0,Programacion!DC$38/SUM(Programacion!DC$35:DC$41)*'2 Eval'!$H34)+IF(Programacion!DC$39="",0,Programacion!DC$39/SUM(Programacion!DC$35:DC$41)*'2 Eval'!$I34)+IF(Programacion!DC$40="",0,Programacion!DC$40/SUM(Programacion!DC$35:DC$41)*'2 Eval'!$J34)+IF(Programacion!DC$41="",0,Programacion!DC$41/SUM(Programacion!DC$35:DC$41)*'2 Eval'!$K34))*SUM(Programacion!DC$35:DC$41)/SUM(Programacion!DC$28:DC$41)+IF('Res 1ªEval'!DE35="",0,'Res 1ªEval'!DE35*SUM(Programacion!DC$28:DC$34)/SUM(Programacion!DC$28:DC$41)))))</f>
        <v/>
      </c>
      <c r="DF35" s="270" t="str">
        <f>IF($C35="","",IF(SUM(Programacion!DD$28:DD$41)=0,"",IF(SUM(Programacion!DD$35:DD$41)=0,'Res 1ªEval'!DF35,(IF(Programacion!DD$35="",0,Programacion!DD$35/SUM(Programacion!DD$35:DD$41)*'2 Eval'!$E34)+IF(Programacion!DD$36="",0,Programacion!DD$36/SUM(Programacion!DD$35:DD$41)*'2 Eval'!$F34)+IF(Programacion!DD$37="",0,Programacion!DD$37/SUM(Programacion!DD$35:DD$41)*'2 Eval'!$G34)+IF(Programacion!DD$38="",0,Programacion!DD$38/SUM(Programacion!DD$35:DD$41)*'2 Eval'!$H34)+IF(Programacion!DD$39="",0,Programacion!DD$39/SUM(Programacion!DD$35:DD$41)*'2 Eval'!$I34)+IF(Programacion!DD$40="",0,Programacion!DD$40/SUM(Programacion!DD$35:DD$41)*'2 Eval'!$J34)+IF(Programacion!DD$41="",0,Programacion!DD$41/SUM(Programacion!DD$35:DD$41)*'2 Eval'!$K34))*SUM(Programacion!DD$35:DD$41)/SUM(Programacion!DD$28:DD$41)+IF('Res 1ªEval'!DF35="",0,'Res 1ªEval'!DF35*SUM(Programacion!DD$28:DD$34)/SUM(Programacion!DD$28:DD$41)))))</f>
        <v/>
      </c>
      <c r="DG35" s="270" t="str">
        <f>IF($C35="","",IF(SUM(Programacion!DE$28:DE$41)=0,"",IF(SUM(Programacion!DE$35:DE$41)=0,'Res 1ªEval'!DG35,(IF(Programacion!DE$35="",0,Programacion!DE$35/SUM(Programacion!DE$35:DE$41)*'2 Eval'!$E34)+IF(Programacion!DE$36="",0,Programacion!DE$36/SUM(Programacion!DE$35:DE$41)*'2 Eval'!$F34)+IF(Programacion!DE$37="",0,Programacion!DE$37/SUM(Programacion!DE$35:DE$41)*'2 Eval'!$G34)+IF(Programacion!DE$38="",0,Programacion!DE$38/SUM(Programacion!DE$35:DE$41)*'2 Eval'!$H34)+IF(Programacion!DE$39="",0,Programacion!DE$39/SUM(Programacion!DE$35:DE$41)*'2 Eval'!$I34)+IF(Programacion!DE$40="",0,Programacion!DE$40/SUM(Programacion!DE$35:DE$41)*'2 Eval'!$J34)+IF(Programacion!DE$41="",0,Programacion!DE$41/SUM(Programacion!DE$35:DE$41)*'2 Eval'!$K34))*SUM(Programacion!DE$35:DE$41)/SUM(Programacion!DE$28:DE$41)+IF('Res 1ªEval'!DG35="",0,'Res 1ªEval'!DG35*SUM(Programacion!DE$28:DE$34)/SUM(Programacion!DE$28:DE$41)))))</f>
        <v/>
      </c>
      <c r="DH35" s="270" t="str">
        <f>IF($C35="","",IF(SUM(Programacion!DF$28:DF$41)=0,"",IF(SUM(Programacion!DF$35:DF$41)=0,'Res 1ªEval'!DH35,(IF(Programacion!DF$35="",0,Programacion!DF$35/SUM(Programacion!DF$35:DF$41)*'2 Eval'!$E34)+IF(Programacion!DF$36="",0,Programacion!DF$36/SUM(Programacion!DF$35:DF$41)*'2 Eval'!$F34)+IF(Programacion!DF$37="",0,Programacion!DF$37/SUM(Programacion!DF$35:DF$41)*'2 Eval'!$G34)+IF(Programacion!DF$38="",0,Programacion!DF$38/SUM(Programacion!DF$35:DF$41)*'2 Eval'!$H34)+IF(Programacion!DF$39="",0,Programacion!DF$39/SUM(Programacion!DF$35:DF$41)*'2 Eval'!$I34)+IF(Programacion!DF$40="",0,Programacion!DF$40/SUM(Programacion!DF$35:DF$41)*'2 Eval'!$J34)+IF(Programacion!DF$41="",0,Programacion!DF$41/SUM(Programacion!DF$35:DF$41)*'2 Eval'!$K34))*SUM(Programacion!DF$35:DF$41)/SUM(Programacion!DF$28:DF$41)+IF('Res 1ªEval'!DH35="",0,'Res 1ªEval'!DH35*SUM(Programacion!DF$28:DF$34)/SUM(Programacion!DF$28:DF$41)))))</f>
        <v/>
      </c>
      <c r="DI35" s="270" t="str">
        <f>IF($C35="","",IF(SUM(Programacion!DG$28:DG$41)=0,"",IF(SUM(Programacion!DG$35:DG$41)=0,'Res 1ªEval'!DI35,(IF(Programacion!DG$35="",0,Programacion!DG$35/SUM(Programacion!DG$35:DG$41)*'2 Eval'!$E34)+IF(Programacion!DG$36="",0,Programacion!DG$36/SUM(Programacion!DG$35:DG$41)*'2 Eval'!$F34)+IF(Programacion!DG$37="",0,Programacion!DG$37/SUM(Programacion!DG$35:DG$41)*'2 Eval'!$G34)+IF(Programacion!DG$38="",0,Programacion!DG$38/SUM(Programacion!DG$35:DG$41)*'2 Eval'!$H34)+IF(Programacion!DG$39="",0,Programacion!DG$39/SUM(Programacion!DG$35:DG$41)*'2 Eval'!$I34)+IF(Programacion!DG$40="",0,Programacion!DG$40/SUM(Programacion!DG$35:DG$41)*'2 Eval'!$J34)+IF(Programacion!DG$41="",0,Programacion!DG$41/SUM(Programacion!DG$35:DG$41)*'2 Eval'!$K34))*SUM(Programacion!DG$35:DG$41)/SUM(Programacion!DG$28:DG$41)+IF('Res 1ªEval'!DI35="",0,'Res 1ªEval'!DI35*SUM(Programacion!DG$28:DG$34)/SUM(Programacion!DG$28:DG$41)))))</f>
        <v/>
      </c>
      <c r="DJ35" s="270" t="str">
        <f>IF($C35="","",IF(SUM(Programacion!DH$28:DH$41)=0,"",IF(SUM(Programacion!DH$35:DH$41)=0,'Res 1ªEval'!DJ35,(IF(Programacion!DH$35="",0,Programacion!DH$35/SUM(Programacion!DH$35:DH$41)*'2 Eval'!$E34)+IF(Programacion!DH$36="",0,Programacion!DH$36/SUM(Programacion!DH$35:DH$41)*'2 Eval'!$F34)+IF(Programacion!DH$37="",0,Programacion!DH$37/SUM(Programacion!DH$35:DH$41)*'2 Eval'!$G34)+IF(Programacion!DH$38="",0,Programacion!DH$38/SUM(Programacion!DH$35:DH$41)*'2 Eval'!$H34)+IF(Programacion!DH$39="",0,Programacion!DH$39/SUM(Programacion!DH$35:DH$41)*'2 Eval'!$I34)+IF(Programacion!DH$40="",0,Programacion!DH$40/SUM(Programacion!DH$35:DH$41)*'2 Eval'!$J34)+IF(Programacion!DH$41="",0,Programacion!DH$41/SUM(Programacion!DH$35:DH$41)*'2 Eval'!$K34))*SUM(Programacion!DH$35:DH$41)/SUM(Programacion!DH$28:DH$41)+IF('Res 1ªEval'!DJ35="",0,'Res 1ªEval'!DJ35*SUM(Programacion!DH$28:DH$34)/SUM(Programacion!DH$28:DH$41)))))</f>
        <v/>
      </c>
      <c r="DK35" s="270" t="str">
        <f>IF($C35="","",IF(SUM(Programacion!DI$28:DI$41)=0,"",IF(SUM(Programacion!DI$35:DI$41)=0,'Res 1ªEval'!DK35,(IF(Programacion!DI$35="",0,Programacion!DI$35/SUM(Programacion!DI$35:DI$41)*'2 Eval'!$E34)+IF(Programacion!DI$36="",0,Programacion!DI$36/SUM(Programacion!DI$35:DI$41)*'2 Eval'!$F34)+IF(Programacion!DI$37="",0,Programacion!DI$37/SUM(Programacion!DI$35:DI$41)*'2 Eval'!$G34)+IF(Programacion!DI$38="",0,Programacion!DI$38/SUM(Programacion!DI$35:DI$41)*'2 Eval'!$H34)+IF(Programacion!DI$39="",0,Programacion!DI$39/SUM(Programacion!DI$35:DI$41)*'2 Eval'!$I34)+IF(Programacion!DI$40="",0,Programacion!DI$40/SUM(Programacion!DI$35:DI$41)*'2 Eval'!$J34)+IF(Programacion!DI$41="",0,Programacion!DI$41/SUM(Programacion!DI$35:DI$41)*'2 Eval'!$K34))*SUM(Programacion!DI$35:DI$41)/SUM(Programacion!DI$28:DI$41)+IF('Res 1ªEval'!DK35="",0,'Res 1ªEval'!DK35*SUM(Programacion!DI$28:DI$34)/SUM(Programacion!DI$28:DI$41)))))</f>
        <v/>
      </c>
      <c r="DL35" s="270" t="str">
        <f>IF($C35="","",IF(SUM(Programacion!DJ$28:DJ$41)=0,"",IF(SUM(Programacion!DJ$35:DJ$41)=0,'Res 1ªEval'!DL35,(IF(Programacion!DJ$35="",0,Programacion!DJ$35/SUM(Programacion!DJ$35:DJ$41)*'2 Eval'!$E34)+IF(Programacion!DJ$36="",0,Programacion!DJ$36/SUM(Programacion!DJ$35:DJ$41)*'2 Eval'!$F34)+IF(Programacion!DJ$37="",0,Programacion!DJ$37/SUM(Programacion!DJ$35:DJ$41)*'2 Eval'!$G34)+IF(Programacion!DJ$38="",0,Programacion!DJ$38/SUM(Programacion!DJ$35:DJ$41)*'2 Eval'!$H34)+IF(Programacion!DJ$39="",0,Programacion!DJ$39/SUM(Programacion!DJ$35:DJ$41)*'2 Eval'!$I34)+IF(Programacion!DJ$40="",0,Programacion!DJ$40/SUM(Programacion!DJ$35:DJ$41)*'2 Eval'!$J34)+IF(Programacion!DJ$41="",0,Programacion!DJ$41/SUM(Programacion!DJ$35:DJ$41)*'2 Eval'!$K34))*SUM(Programacion!DJ$35:DJ$41)/SUM(Programacion!DJ$28:DJ$41)+IF('Res 1ªEval'!DL35="",0,'Res 1ªEval'!DL35*SUM(Programacion!DJ$28:DJ$34)/SUM(Programacion!DJ$28:DJ$41)))))</f>
        <v/>
      </c>
      <c r="DM35" s="270" t="str">
        <f>IF($C35="","",IF(SUM(Programacion!DK$28:DK$41)=0,"",IF(SUM(Programacion!DK$35:DK$41)=0,'Res 1ªEval'!DM35,(IF(Programacion!DK$35="",0,Programacion!DK$35/SUM(Programacion!DK$35:DK$41)*'2 Eval'!$E34)+IF(Programacion!DK$36="",0,Programacion!DK$36/SUM(Programacion!DK$35:DK$41)*'2 Eval'!$F34)+IF(Programacion!DK$37="",0,Programacion!DK$37/SUM(Programacion!DK$35:DK$41)*'2 Eval'!$G34)+IF(Programacion!DK$38="",0,Programacion!DK$38/SUM(Programacion!DK$35:DK$41)*'2 Eval'!$H34)+IF(Programacion!DK$39="",0,Programacion!DK$39/SUM(Programacion!DK$35:DK$41)*'2 Eval'!$I34)+IF(Programacion!DK$40="",0,Programacion!DK$40/SUM(Programacion!DK$35:DK$41)*'2 Eval'!$J34)+IF(Programacion!DK$41="",0,Programacion!DK$41/SUM(Programacion!DK$35:DK$41)*'2 Eval'!$K34))*SUM(Programacion!DK$35:DK$41)/SUM(Programacion!DK$28:DK$41)+IF('Res 1ªEval'!DM35="",0,'Res 1ªEval'!DM35*SUM(Programacion!DK$28:DK$34)/SUM(Programacion!DK$28:DK$41)))))</f>
        <v/>
      </c>
      <c r="DN35" s="270" t="str">
        <f>IF($C35="","",IF(SUM(Programacion!DL$28:DL$41)=0,"",IF(SUM(Programacion!DL$35:DL$41)=0,'Res 1ªEval'!DN35,(IF(Programacion!DL$35="",0,Programacion!DL$35/SUM(Programacion!DL$35:DL$41)*'2 Eval'!$E34)+IF(Programacion!DL$36="",0,Programacion!DL$36/SUM(Programacion!DL$35:DL$41)*'2 Eval'!$F34)+IF(Programacion!DL$37="",0,Programacion!DL$37/SUM(Programacion!DL$35:DL$41)*'2 Eval'!$G34)+IF(Programacion!DL$38="",0,Programacion!DL$38/SUM(Programacion!DL$35:DL$41)*'2 Eval'!$H34)+IF(Programacion!DL$39="",0,Programacion!DL$39/SUM(Programacion!DL$35:DL$41)*'2 Eval'!$I34)+IF(Programacion!DL$40="",0,Programacion!DL$40/SUM(Programacion!DL$35:DL$41)*'2 Eval'!$J34)+IF(Programacion!DL$41="",0,Programacion!DL$41/SUM(Programacion!DL$35:DL$41)*'2 Eval'!$K34))*SUM(Programacion!DL$35:DL$41)/SUM(Programacion!DL$28:DL$41)+IF('Res 1ªEval'!DN35="",0,'Res 1ªEval'!DN35*SUM(Programacion!DL$28:DL$34)/SUM(Programacion!DL$28:DL$41)))))</f>
        <v/>
      </c>
      <c r="DO35" s="270" t="str">
        <f>IF($C35="","",IF(SUM(Programacion!DM$28:DM$41)=0,"",IF(SUM(Programacion!DM$35:DM$41)=0,'Res 1ªEval'!DO35,(IF(Programacion!DM$35="",0,Programacion!DM$35/SUM(Programacion!DM$35:DM$41)*'2 Eval'!$E34)+IF(Programacion!DM$36="",0,Programacion!DM$36/SUM(Programacion!DM$35:DM$41)*'2 Eval'!$F34)+IF(Programacion!DM$37="",0,Programacion!DM$37/SUM(Programacion!DM$35:DM$41)*'2 Eval'!$G34)+IF(Programacion!DM$38="",0,Programacion!DM$38/SUM(Programacion!DM$35:DM$41)*'2 Eval'!$H34)+IF(Programacion!DM$39="",0,Programacion!DM$39/SUM(Programacion!DM$35:DM$41)*'2 Eval'!$I34)+IF(Programacion!DM$40="",0,Programacion!DM$40/SUM(Programacion!DM$35:DM$41)*'2 Eval'!$J34)+IF(Programacion!DM$41="",0,Programacion!DM$41/SUM(Programacion!DM$35:DM$41)*'2 Eval'!$K34))*SUM(Programacion!DM$35:DM$41)/SUM(Programacion!DM$28:DM$41)+IF('Res 1ªEval'!DO35="",0,'Res 1ªEval'!DO35*SUM(Programacion!DM$28:DM$34)/SUM(Programacion!DM$28:DM$41)))))</f>
        <v/>
      </c>
      <c r="DP35" s="270" t="str">
        <f>IF($C35="","",IF(SUM(Programacion!DN$28:DN$41)=0,"",IF(SUM(Programacion!DN$35:DN$41)=0,'Res 1ªEval'!DP35,(IF(Programacion!DN$35="",0,Programacion!DN$35/SUM(Programacion!DN$35:DN$41)*'2 Eval'!$E34)+IF(Programacion!DN$36="",0,Programacion!DN$36/SUM(Programacion!DN$35:DN$41)*'2 Eval'!$F34)+IF(Programacion!DN$37="",0,Programacion!DN$37/SUM(Programacion!DN$35:DN$41)*'2 Eval'!$G34)+IF(Programacion!DN$38="",0,Programacion!DN$38/SUM(Programacion!DN$35:DN$41)*'2 Eval'!$H34)+IF(Programacion!DN$39="",0,Programacion!DN$39/SUM(Programacion!DN$35:DN$41)*'2 Eval'!$I34)+IF(Programacion!DN$40="",0,Programacion!DN$40/SUM(Programacion!DN$35:DN$41)*'2 Eval'!$J34)+IF(Programacion!DN$41="",0,Programacion!DN$41/SUM(Programacion!DN$35:DN$41)*'2 Eval'!$K34))*SUM(Programacion!DN$35:DN$41)/SUM(Programacion!DN$28:DN$41)+IF('Res 1ªEval'!DP35="",0,'Res 1ªEval'!DP35*SUM(Programacion!DN$28:DN$34)/SUM(Programacion!DN$28:DN$41)))))</f>
        <v/>
      </c>
      <c r="DQ35" s="270" t="str">
        <f>IF($C35="","",IF(SUM(Programacion!DO$28:DO$41)=0,"",IF(SUM(Programacion!DO$35:DO$41)=0,'Res 1ªEval'!DQ35,(IF(Programacion!DO$35="",0,Programacion!DO$35/SUM(Programacion!DO$35:DO$41)*'2 Eval'!$E34)+IF(Programacion!DO$36="",0,Programacion!DO$36/SUM(Programacion!DO$35:DO$41)*'2 Eval'!$F34)+IF(Programacion!DO$37="",0,Programacion!DO$37/SUM(Programacion!DO$35:DO$41)*'2 Eval'!$G34)+IF(Programacion!DO$38="",0,Programacion!DO$38/SUM(Programacion!DO$35:DO$41)*'2 Eval'!$H34)+IF(Programacion!DO$39="",0,Programacion!DO$39/SUM(Programacion!DO$35:DO$41)*'2 Eval'!$I34)+IF(Programacion!DO$40="",0,Programacion!DO$40/SUM(Programacion!DO$35:DO$41)*'2 Eval'!$J34)+IF(Programacion!DO$41="",0,Programacion!DO$41/SUM(Programacion!DO$35:DO$41)*'2 Eval'!$K34))*SUM(Programacion!DO$35:DO$41)/SUM(Programacion!DO$28:DO$41)+IF('Res 1ªEval'!DQ35="",0,'Res 1ªEval'!DQ35*SUM(Programacion!DO$28:DO$34)/SUM(Programacion!DO$28:DO$41)))))</f>
        <v/>
      </c>
      <c r="DR35" s="270" t="str">
        <f>IF($C35="","",IF(SUM(Programacion!DP$28:DP$41)=0,"",IF(SUM(Programacion!DP$35:DP$41)=0,'Res 1ªEval'!DR35,(IF(Programacion!DP$35="",0,Programacion!DP$35/SUM(Programacion!DP$35:DP$41)*'2 Eval'!$E34)+IF(Programacion!DP$36="",0,Programacion!DP$36/SUM(Programacion!DP$35:DP$41)*'2 Eval'!$F34)+IF(Programacion!DP$37="",0,Programacion!DP$37/SUM(Programacion!DP$35:DP$41)*'2 Eval'!$G34)+IF(Programacion!DP$38="",0,Programacion!DP$38/SUM(Programacion!DP$35:DP$41)*'2 Eval'!$H34)+IF(Programacion!DP$39="",0,Programacion!DP$39/SUM(Programacion!DP$35:DP$41)*'2 Eval'!$I34)+IF(Programacion!DP$40="",0,Programacion!DP$40/SUM(Programacion!DP$35:DP$41)*'2 Eval'!$J34)+IF(Programacion!DP$41="",0,Programacion!DP$41/SUM(Programacion!DP$35:DP$41)*'2 Eval'!$K34))*SUM(Programacion!DP$35:DP$41)/SUM(Programacion!DP$28:DP$41)+IF('Res 1ªEval'!DR35="",0,'Res 1ªEval'!DR35*SUM(Programacion!DP$28:DP$34)/SUM(Programacion!DP$28:DP$41)))))</f>
        <v/>
      </c>
      <c r="DS35" s="270" t="str">
        <f>IF($C35="","",IF(SUM(Programacion!DQ$28:DQ$41)=0,"",IF(SUM(Programacion!DQ$35:DQ$41)=0,'Res 1ªEval'!DS35,(IF(Programacion!DQ$35="",0,Programacion!DQ$35/SUM(Programacion!DQ$35:DQ$41)*'2 Eval'!$E34)+IF(Programacion!DQ$36="",0,Programacion!DQ$36/SUM(Programacion!DQ$35:DQ$41)*'2 Eval'!$F34)+IF(Programacion!DQ$37="",0,Programacion!DQ$37/SUM(Programacion!DQ$35:DQ$41)*'2 Eval'!$G34)+IF(Programacion!DQ$38="",0,Programacion!DQ$38/SUM(Programacion!DQ$35:DQ$41)*'2 Eval'!$H34)+IF(Programacion!DQ$39="",0,Programacion!DQ$39/SUM(Programacion!DQ$35:DQ$41)*'2 Eval'!$I34)+IF(Programacion!DQ$40="",0,Programacion!DQ$40/SUM(Programacion!DQ$35:DQ$41)*'2 Eval'!$J34)+IF(Programacion!DQ$41="",0,Programacion!DQ$41/SUM(Programacion!DQ$35:DQ$41)*'2 Eval'!$K34))*SUM(Programacion!DQ$35:DQ$41)/SUM(Programacion!DQ$28:DQ$41)+IF('Res 1ªEval'!DS35="",0,'Res 1ªEval'!DS35*SUM(Programacion!DQ$28:DQ$34)/SUM(Programacion!DQ$28:DQ$41)))))</f>
        <v/>
      </c>
      <c r="DT35" s="270" t="str">
        <f>IF($C35="","",IF(SUM(Programacion!DR$28:DR$41)=0,"",IF(SUM(Programacion!DR$35:DR$41)=0,'Res 1ªEval'!DT35,(IF(Programacion!DR$35="",0,Programacion!DR$35/SUM(Programacion!DR$35:DR$41)*'2 Eval'!$E34)+IF(Programacion!DR$36="",0,Programacion!DR$36/SUM(Programacion!DR$35:DR$41)*'2 Eval'!$F34)+IF(Programacion!DR$37="",0,Programacion!DR$37/SUM(Programacion!DR$35:DR$41)*'2 Eval'!$G34)+IF(Programacion!DR$38="",0,Programacion!DR$38/SUM(Programacion!DR$35:DR$41)*'2 Eval'!$H34)+IF(Programacion!DR$39="",0,Programacion!DR$39/SUM(Programacion!DR$35:DR$41)*'2 Eval'!$I34)+IF(Programacion!DR$40="",0,Programacion!DR$40/SUM(Programacion!DR$35:DR$41)*'2 Eval'!$J34)+IF(Programacion!DR$41="",0,Programacion!DR$41/SUM(Programacion!DR$35:DR$41)*'2 Eval'!$K34))*SUM(Programacion!DR$35:DR$41)/SUM(Programacion!DR$28:DR$41)+IF('Res 1ªEval'!DT35="",0,'Res 1ªEval'!DT35*SUM(Programacion!DR$28:DR$34)/SUM(Programacion!DR$28:DR$41)))))</f>
        <v/>
      </c>
      <c r="DU35" s="270" t="str">
        <f>IF($C35="","",IF(SUM(Programacion!DS$28:DS$41)=0,"",IF(SUM(Programacion!DS$35:DS$41)=0,'Res 1ªEval'!DU35,(IF(Programacion!DS$35="",0,Programacion!DS$35/SUM(Programacion!DS$35:DS$41)*'2 Eval'!$E34)+IF(Programacion!DS$36="",0,Programacion!DS$36/SUM(Programacion!DS$35:DS$41)*'2 Eval'!$F34)+IF(Programacion!DS$37="",0,Programacion!DS$37/SUM(Programacion!DS$35:DS$41)*'2 Eval'!$G34)+IF(Programacion!DS$38="",0,Programacion!DS$38/SUM(Programacion!DS$35:DS$41)*'2 Eval'!$H34)+IF(Programacion!DS$39="",0,Programacion!DS$39/SUM(Programacion!DS$35:DS$41)*'2 Eval'!$I34)+IF(Programacion!DS$40="",0,Programacion!DS$40/SUM(Programacion!DS$35:DS$41)*'2 Eval'!$J34)+IF(Programacion!DS$41="",0,Programacion!DS$41/SUM(Programacion!DS$35:DS$41)*'2 Eval'!$K34))*SUM(Programacion!DS$35:DS$41)/SUM(Programacion!DS$28:DS$41)+IF('Res 1ªEval'!DU35="",0,'Res 1ªEval'!DU35*SUM(Programacion!DS$28:DS$34)/SUM(Programacion!DS$28:DS$41)))))</f>
        <v/>
      </c>
      <c r="DV35" s="270" t="str">
        <f>IF($C35="","",IF(SUM(Programacion!DT$28:DT$41)=0,"",IF(SUM(Programacion!DT$35:DT$41)=0,'Res 1ªEval'!DV35,(IF(Programacion!DT$35="",0,Programacion!DT$35/SUM(Programacion!DT$35:DT$41)*'2 Eval'!$E34)+IF(Programacion!DT$36="",0,Programacion!DT$36/SUM(Programacion!DT$35:DT$41)*'2 Eval'!$F34)+IF(Programacion!DT$37="",0,Programacion!DT$37/SUM(Programacion!DT$35:DT$41)*'2 Eval'!$G34)+IF(Programacion!DT$38="",0,Programacion!DT$38/SUM(Programacion!DT$35:DT$41)*'2 Eval'!$H34)+IF(Programacion!DT$39="",0,Programacion!DT$39/SUM(Programacion!DT$35:DT$41)*'2 Eval'!$I34)+IF(Programacion!DT$40="",0,Programacion!DT$40/SUM(Programacion!DT$35:DT$41)*'2 Eval'!$J34)+IF(Programacion!DT$41="",0,Programacion!DT$41/SUM(Programacion!DT$35:DT$41)*'2 Eval'!$K34))*SUM(Programacion!DT$35:DT$41)/SUM(Programacion!DT$28:DT$41)+IF('Res 1ªEval'!DV35="",0,'Res 1ªEval'!DV35*SUM(Programacion!DT$28:DT$34)/SUM(Programacion!DT$28:DT$41)))))</f>
        <v/>
      </c>
      <c r="DW35" s="270" t="str">
        <f>IF($C35="","",IF(SUM(Programacion!DU$28:DU$41)=0,"",IF(SUM(Programacion!DU$35:DU$41)=0,'Res 1ªEval'!DW35,(IF(Programacion!DU$35="",0,Programacion!DU$35/SUM(Programacion!DU$35:DU$41)*'2 Eval'!$E34)+IF(Programacion!DU$36="",0,Programacion!DU$36/SUM(Programacion!DU$35:DU$41)*'2 Eval'!$F34)+IF(Programacion!DU$37="",0,Programacion!DU$37/SUM(Programacion!DU$35:DU$41)*'2 Eval'!$G34)+IF(Programacion!DU$38="",0,Programacion!DU$38/SUM(Programacion!DU$35:DU$41)*'2 Eval'!$H34)+IF(Programacion!DU$39="",0,Programacion!DU$39/SUM(Programacion!DU$35:DU$41)*'2 Eval'!$I34)+IF(Programacion!DU$40="",0,Programacion!DU$40/SUM(Programacion!DU$35:DU$41)*'2 Eval'!$J34)+IF(Programacion!DU$41="",0,Programacion!DU$41/SUM(Programacion!DU$35:DU$41)*'2 Eval'!$K34))*SUM(Programacion!DU$35:DU$41)/SUM(Programacion!DU$28:DU$41)+IF('Res 1ªEval'!DW35="",0,'Res 1ªEval'!DW35*SUM(Programacion!DU$28:DU$34)/SUM(Programacion!DU$28:DU$41)))))</f>
        <v/>
      </c>
      <c r="DX35" s="270" t="str">
        <f>IF($C35="","",IF(SUM(Programacion!DV$28:DV$41)=0,"",IF(SUM(Programacion!DV$35:DV$41)=0,'Res 1ªEval'!DX35,(IF(Programacion!DV$35="",0,Programacion!DV$35/SUM(Programacion!DV$35:DV$41)*'2 Eval'!$E34)+IF(Programacion!DV$36="",0,Programacion!DV$36/SUM(Programacion!DV$35:DV$41)*'2 Eval'!$F34)+IF(Programacion!DV$37="",0,Programacion!DV$37/SUM(Programacion!DV$35:DV$41)*'2 Eval'!$G34)+IF(Programacion!DV$38="",0,Programacion!DV$38/SUM(Programacion!DV$35:DV$41)*'2 Eval'!$H34)+IF(Programacion!DV$39="",0,Programacion!DV$39/SUM(Programacion!DV$35:DV$41)*'2 Eval'!$I34)+IF(Programacion!DV$40="",0,Programacion!DV$40/SUM(Programacion!DV$35:DV$41)*'2 Eval'!$J34)+IF(Programacion!DV$41="",0,Programacion!DV$41/SUM(Programacion!DV$35:DV$41)*'2 Eval'!$K34))*SUM(Programacion!DV$35:DV$41)/SUM(Programacion!DV$28:DV$41)+IF('Res 1ªEval'!DX35="",0,'Res 1ªEval'!DX35*SUM(Programacion!DV$28:DV$34)/SUM(Programacion!DV$28:DV$41)))))</f>
        <v/>
      </c>
      <c r="DY35" s="270" t="str">
        <f>IF($C35="","",IF(SUM(Programacion!DW$28:DW$41)=0,"",IF(SUM(Programacion!DW$35:DW$41)=0,'Res 1ªEval'!DY35,(IF(Programacion!DW$35="",0,Programacion!DW$35/SUM(Programacion!DW$35:DW$41)*'2 Eval'!$E34)+IF(Programacion!DW$36="",0,Programacion!DW$36/SUM(Programacion!DW$35:DW$41)*'2 Eval'!$F34)+IF(Programacion!DW$37="",0,Programacion!DW$37/SUM(Programacion!DW$35:DW$41)*'2 Eval'!$G34)+IF(Programacion!DW$38="",0,Programacion!DW$38/SUM(Programacion!DW$35:DW$41)*'2 Eval'!$H34)+IF(Programacion!DW$39="",0,Programacion!DW$39/SUM(Programacion!DW$35:DW$41)*'2 Eval'!$I34)+IF(Programacion!DW$40="",0,Programacion!DW$40/SUM(Programacion!DW$35:DW$41)*'2 Eval'!$J34)+IF(Programacion!DW$41="",0,Programacion!DW$41/SUM(Programacion!DW$35:DW$41)*'2 Eval'!$K34))*SUM(Programacion!DW$35:DW$41)/SUM(Programacion!DW$28:DW$41)+IF('Res 1ªEval'!DY35="",0,'Res 1ªEval'!DY35*SUM(Programacion!DW$28:DW$34)/SUM(Programacion!DW$28:DW$41)))))</f>
        <v/>
      </c>
      <c r="DZ35" s="270" t="str">
        <f>IF($C35="","",IF(SUM(Programacion!DX$28:DX$41)=0,"",IF(SUM(Programacion!DX$35:DX$41)=0,'Res 1ªEval'!DZ35,(IF(Programacion!DX$35="",0,Programacion!DX$35/SUM(Programacion!DX$35:DX$41)*'2 Eval'!$E34)+IF(Programacion!DX$36="",0,Programacion!DX$36/SUM(Programacion!DX$35:DX$41)*'2 Eval'!$F34)+IF(Programacion!DX$37="",0,Programacion!DX$37/SUM(Programacion!DX$35:DX$41)*'2 Eval'!$G34)+IF(Programacion!DX$38="",0,Programacion!DX$38/SUM(Programacion!DX$35:DX$41)*'2 Eval'!$H34)+IF(Programacion!DX$39="",0,Programacion!DX$39/SUM(Programacion!DX$35:DX$41)*'2 Eval'!$I34)+IF(Programacion!DX$40="",0,Programacion!DX$40/SUM(Programacion!DX$35:DX$41)*'2 Eval'!$J34)+IF(Programacion!DX$41="",0,Programacion!DX$41/SUM(Programacion!DX$35:DX$41)*'2 Eval'!$K34))*SUM(Programacion!DX$35:DX$41)/SUM(Programacion!DX$28:DX$41)+IF('Res 1ªEval'!DZ35="",0,'Res 1ªEval'!DZ35*SUM(Programacion!DX$28:DX$34)/SUM(Programacion!DX$28:DX$41)))))</f>
        <v/>
      </c>
      <c r="EA35" s="270" t="str">
        <f>IF($C35="","",IF(SUM(Programacion!DY$28:DY$41)=0,"",IF(SUM(Programacion!DY$35:DY$41)=0,'Res 1ªEval'!EA35,(IF(Programacion!DY$35="",0,Programacion!DY$35/SUM(Programacion!DY$35:DY$41)*'2 Eval'!$E34)+IF(Programacion!DY$36="",0,Programacion!DY$36/SUM(Programacion!DY$35:DY$41)*'2 Eval'!$F34)+IF(Programacion!DY$37="",0,Programacion!DY$37/SUM(Programacion!DY$35:DY$41)*'2 Eval'!$G34)+IF(Programacion!DY$38="",0,Programacion!DY$38/SUM(Programacion!DY$35:DY$41)*'2 Eval'!$H34)+IF(Programacion!DY$39="",0,Programacion!DY$39/SUM(Programacion!DY$35:DY$41)*'2 Eval'!$I34)+IF(Programacion!DY$40="",0,Programacion!DY$40/SUM(Programacion!DY$35:DY$41)*'2 Eval'!$J34)+IF(Programacion!DY$41="",0,Programacion!DY$41/SUM(Programacion!DY$35:DY$41)*'2 Eval'!$K34))*SUM(Programacion!DY$35:DY$41)/SUM(Programacion!DY$28:DY$41)+IF('Res 1ªEval'!EA35="",0,'Res 1ªEval'!EA35*SUM(Programacion!DY$28:DY$34)/SUM(Programacion!DY$28:DY$41)))))</f>
        <v/>
      </c>
      <c r="EB35" s="270" t="str">
        <f>IF($C35="","",IF(SUM(Programacion!DZ$28:DZ$41)=0,"",IF(SUM(Programacion!DZ$35:DZ$41)=0,'Res 1ªEval'!EB35,(IF(Programacion!DZ$35="",0,Programacion!DZ$35/SUM(Programacion!DZ$35:DZ$41)*'2 Eval'!$E34)+IF(Programacion!DZ$36="",0,Programacion!DZ$36/SUM(Programacion!DZ$35:DZ$41)*'2 Eval'!$F34)+IF(Programacion!DZ$37="",0,Programacion!DZ$37/SUM(Programacion!DZ$35:DZ$41)*'2 Eval'!$G34)+IF(Programacion!DZ$38="",0,Programacion!DZ$38/SUM(Programacion!DZ$35:DZ$41)*'2 Eval'!$H34)+IF(Programacion!DZ$39="",0,Programacion!DZ$39/SUM(Programacion!DZ$35:DZ$41)*'2 Eval'!$I34)+IF(Programacion!DZ$40="",0,Programacion!DZ$40/SUM(Programacion!DZ$35:DZ$41)*'2 Eval'!$J34)+IF(Programacion!DZ$41="",0,Programacion!DZ$41/SUM(Programacion!DZ$35:DZ$41)*'2 Eval'!$K34))*SUM(Programacion!DZ$35:DZ$41)/SUM(Programacion!DZ$28:DZ$41)+IF('Res 1ªEval'!EB35="",0,'Res 1ªEval'!EB35*SUM(Programacion!DZ$28:DZ$34)/SUM(Programacion!DZ$28:DZ$41)))))</f>
        <v/>
      </c>
      <c r="EC35" s="270" t="str">
        <f>IF($C35="","",IF(SUM(Programacion!EA$28:EA$41)=0,"",IF(SUM(Programacion!EA$35:EA$41)=0,'Res 1ªEval'!EC35,(IF(Programacion!EA$35="",0,Programacion!EA$35/SUM(Programacion!EA$35:EA$41)*'2 Eval'!$E34)+IF(Programacion!EA$36="",0,Programacion!EA$36/SUM(Programacion!EA$35:EA$41)*'2 Eval'!$F34)+IF(Programacion!EA$37="",0,Programacion!EA$37/SUM(Programacion!EA$35:EA$41)*'2 Eval'!$G34)+IF(Programacion!EA$38="",0,Programacion!EA$38/SUM(Programacion!EA$35:EA$41)*'2 Eval'!$H34)+IF(Programacion!EA$39="",0,Programacion!EA$39/SUM(Programacion!EA$35:EA$41)*'2 Eval'!$I34)+IF(Programacion!EA$40="",0,Programacion!EA$40/SUM(Programacion!EA$35:EA$41)*'2 Eval'!$J34)+IF(Programacion!EA$41="",0,Programacion!EA$41/SUM(Programacion!EA$35:EA$41)*'2 Eval'!$K34))*SUM(Programacion!EA$35:EA$41)/SUM(Programacion!EA$28:EA$41)+IF('Res 1ªEval'!EC35="",0,'Res 1ªEval'!EC35*SUM(Programacion!EA$28:EA$34)/SUM(Programacion!EA$28:EA$41)))))</f>
        <v/>
      </c>
      <c r="ED35" s="270" t="str">
        <f>IF($C35="","",IF(SUM(Programacion!EB$28:EB$41)=0,"",IF(SUM(Programacion!EB$35:EB$41)=0,'Res 1ªEval'!ED35,(IF(Programacion!EB$35="",0,Programacion!EB$35/SUM(Programacion!EB$35:EB$41)*'2 Eval'!$E34)+IF(Programacion!EB$36="",0,Programacion!EB$36/SUM(Programacion!EB$35:EB$41)*'2 Eval'!$F34)+IF(Programacion!EB$37="",0,Programacion!EB$37/SUM(Programacion!EB$35:EB$41)*'2 Eval'!$G34)+IF(Programacion!EB$38="",0,Programacion!EB$38/SUM(Programacion!EB$35:EB$41)*'2 Eval'!$H34)+IF(Programacion!EB$39="",0,Programacion!EB$39/SUM(Programacion!EB$35:EB$41)*'2 Eval'!$I34)+IF(Programacion!EB$40="",0,Programacion!EB$40/SUM(Programacion!EB$35:EB$41)*'2 Eval'!$J34)+IF(Programacion!EB$41="",0,Programacion!EB$41/SUM(Programacion!EB$35:EB$41)*'2 Eval'!$K34))*SUM(Programacion!EB$35:EB$41)/SUM(Programacion!EB$28:EB$41)+IF('Res 1ªEval'!ED35="",0,'Res 1ªEval'!ED35*SUM(Programacion!EB$28:EB$34)/SUM(Programacion!EB$28:EB$41)))))</f>
        <v/>
      </c>
      <c r="EE35" s="270" t="str">
        <f>IF($C35="","",IF(SUM(Programacion!EC$28:EC$41)=0,"",IF(SUM(Programacion!EC$35:EC$41)=0,'Res 1ªEval'!EE35,(IF(Programacion!EC$35="",0,Programacion!EC$35/SUM(Programacion!EC$35:EC$41)*'2 Eval'!$E34)+IF(Programacion!EC$36="",0,Programacion!EC$36/SUM(Programacion!EC$35:EC$41)*'2 Eval'!$F34)+IF(Programacion!EC$37="",0,Programacion!EC$37/SUM(Programacion!EC$35:EC$41)*'2 Eval'!$G34)+IF(Programacion!EC$38="",0,Programacion!EC$38/SUM(Programacion!EC$35:EC$41)*'2 Eval'!$H34)+IF(Programacion!EC$39="",0,Programacion!EC$39/SUM(Programacion!EC$35:EC$41)*'2 Eval'!$I34)+IF(Programacion!EC$40="",0,Programacion!EC$40/SUM(Programacion!EC$35:EC$41)*'2 Eval'!$J34)+IF(Programacion!EC$41="",0,Programacion!EC$41/SUM(Programacion!EC$35:EC$41)*'2 Eval'!$K34))*SUM(Programacion!EC$35:EC$41)/SUM(Programacion!EC$28:EC$41)+IF('Res 1ªEval'!EE35="",0,'Res 1ªEval'!EE35*SUM(Programacion!EC$28:EC$34)/SUM(Programacion!EC$28:EC$41)))))</f>
        <v/>
      </c>
      <c r="EF35" s="270" t="str">
        <f>IF($C35="","",IF(SUM(Programacion!ED$28:ED$41)=0,"",IF(SUM(Programacion!ED$35:ED$41)=0,'Res 1ªEval'!EF35,(IF(Programacion!ED$35="",0,Programacion!ED$35/SUM(Programacion!ED$35:ED$41)*'2 Eval'!$E34)+IF(Programacion!ED$36="",0,Programacion!ED$36/SUM(Programacion!ED$35:ED$41)*'2 Eval'!$F34)+IF(Programacion!ED$37="",0,Programacion!ED$37/SUM(Programacion!ED$35:ED$41)*'2 Eval'!$G34)+IF(Programacion!ED$38="",0,Programacion!ED$38/SUM(Programacion!ED$35:ED$41)*'2 Eval'!$H34)+IF(Programacion!ED$39="",0,Programacion!ED$39/SUM(Programacion!ED$35:ED$41)*'2 Eval'!$I34)+IF(Programacion!ED$40="",0,Programacion!ED$40/SUM(Programacion!ED$35:ED$41)*'2 Eval'!$J34)+IF(Programacion!ED$41="",0,Programacion!ED$41/SUM(Programacion!ED$35:ED$41)*'2 Eval'!$K34))*SUM(Programacion!ED$35:ED$41)/SUM(Programacion!ED$28:ED$41)+IF('Res 1ªEval'!EF35="",0,'Res 1ªEval'!EF35*SUM(Programacion!ED$28:ED$34)/SUM(Programacion!ED$28:ED$41)))))</f>
        <v/>
      </c>
      <c r="EG35" s="270" t="str">
        <f>IF($C35="","",IF(SUM(Programacion!EE$28:EE$41)=0,"",IF(SUM(Programacion!EE$35:EE$41)=0,'Res 1ªEval'!EG35,(IF(Programacion!EE$35="",0,Programacion!EE$35/SUM(Programacion!EE$35:EE$41)*'2 Eval'!$E34)+IF(Programacion!EE$36="",0,Programacion!EE$36/SUM(Programacion!EE$35:EE$41)*'2 Eval'!$F34)+IF(Programacion!EE$37="",0,Programacion!EE$37/SUM(Programacion!EE$35:EE$41)*'2 Eval'!$G34)+IF(Programacion!EE$38="",0,Programacion!EE$38/SUM(Programacion!EE$35:EE$41)*'2 Eval'!$H34)+IF(Programacion!EE$39="",0,Programacion!EE$39/SUM(Programacion!EE$35:EE$41)*'2 Eval'!$I34)+IF(Programacion!EE$40="",0,Programacion!EE$40/SUM(Programacion!EE$35:EE$41)*'2 Eval'!$J34)+IF(Programacion!EE$41="",0,Programacion!EE$41/SUM(Programacion!EE$35:EE$41)*'2 Eval'!$K34))*SUM(Programacion!EE$35:EE$41)/SUM(Programacion!EE$28:EE$41)+IF('Res 1ªEval'!EG35="",0,'Res 1ªEval'!EG35*SUM(Programacion!EE$28:EE$34)/SUM(Programacion!EE$28:EE$41)))))</f>
        <v/>
      </c>
      <c r="EH35" s="270" t="str">
        <f>IF($C35="","",IF(SUM(Programacion!EF$28:EF$41)=0,"",IF(SUM(Programacion!EF$35:EF$41)=0,'Res 1ªEval'!EH35,(IF(Programacion!EF$35="",0,Programacion!EF$35/SUM(Programacion!EF$35:EF$41)*'2 Eval'!$E34)+IF(Programacion!EF$36="",0,Programacion!EF$36/SUM(Programacion!EF$35:EF$41)*'2 Eval'!$F34)+IF(Programacion!EF$37="",0,Programacion!EF$37/SUM(Programacion!EF$35:EF$41)*'2 Eval'!$G34)+IF(Programacion!EF$38="",0,Programacion!EF$38/SUM(Programacion!EF$35:EF$41)*'2 Eval'!$H34)+IF(Programacion!EF$39="",0,Programacion!EF$39/SUM(Programacion!EF$35:EF$41)*'2 Eval'!$I34)+IF(Programacion!EF$40="",0,Programacion!EF$40/SUM(Programacion!EF$35:EF$41)*'2 Eval'!$J34)+IF(Programacion!EF$41="",0,Programacion!EF$41/SUM(Programacion!EF$35:EF$41)*'2 Eval'!$K34))*SUM(Programacion!EF$35:EF$41)/SUM(Programacion!EF$28:EF$41)+IF('Res 1ªEval'!EH35="",0,'Res 1ªEval'!EH35*SUM(Programacion!EF$28:EF$34)/SUM(Programacion!EF$28:EF$41)))))</f>
        <v/>
      </c>
      <c r="EI35" s="270" t="str">
        <f>IF($C35="","",IF(SUM(Programacion!EG$28:EG$41)=0,"",IF(SUM(Programacion!EG$35:EG$41)=0,'Res 1ªEval'!EI35,(IF(Programacion!EG$35="",0,Programacion!EG$35/SUM(Programacion!EG$35:EG$41)*'2 Eval'!$E34)+IF(Programacion!EG$36="",0,Programacion!EG$36/SUM(Programacion!EG$35:EG$41)*'2 Eval'!$F34)+IF(Programacion!EG$37="",0,Programacion!EG$37/SUM(Programacion!EG$35:EG$41)*'2 Eval'!$G34)+IF(Programacion!EG$38="",0,Programacion!EG$38/SUM(Programacion!EG$35:EG$41)*'2 Eval'!$H34)+IF(Programacion!EG$39="",0,Programacion!EG$39/SUM(Programacion!EG$35:EG$41)*'2 Eval'!$I34)+IF(Programacion!EG$40="",0,Programacion!EG$40/SUM(Programacion!EG$35:EG$41)*'2 Eval'!$J34)+IF(Programacion!EG$41="",0,Programacion!EG$41/SUM(Programacion!EG$35:EG$41)*'2 Eval'!$K34))*SUM(Programacion!EG$35:EG$41)/SUM(Programacion!EG$28:EG$41)+IF('Res 1ªEval'!EI35="",0,'Res 1ªEval'!EI35*SUM(Programacion!EG$28:EG$34)/SUM(Programacion!EG$28:EG$41)))))</f>
        <v/>
      </c>
      <c r="EJ35" s="270" t="str">
        <f>IF($C35="","",IF(SUM(Programacion!EH$28:EH$41)=0,"",IF(SUM(Programacion!EH$35:EH$41)=0,'Res 1ªEval'!EJ35,(IF(Programacion!EH$35="",0,Programacion!EH$35/SUM(Programacion!EH$35:EH$41)*'2 Eval'!$E34)+IF(Programacion!EH$36="",0,Programacion!EH$36/SUM(Programacion!EH$35:EH$41)*'2 Eval'!$F34)+IF(Programacion!EH$37="",0,Programacion!EH$37/SUM(Programacion!EH$35:EH$41)*'2 Eval'!$G34)+IF(Programacion!EH$38="",0,Programacion!EH$38/SUM(Programacion!EH$35:EH$41)*'2 Eval'!$H34)+IF(Programacion!EH$39="",0,Programacion!EH$39/SUM(Programacion!EH$35:EH$41)*'2 Eval'!$I34)+IF(Programacion!EH$40="",0,Programacion!EH$40/SUM(Programacion!EH$35:EH$41)*'2 Eval'!$J34)+IF(Programacion!EH$41="",0,Programacion!EH$41/SUM(Programacion!EH$35:EH$41)*'2 Eval'!$K34))*SUM(Programacion!EH$35:EH$41)/SUM(Programacion!EH$28:EH$41)+IF('Res 1ªEval'!EJ35="",0,'Res 1ªEval'!EJ35*SUM(Programacion!EH$28:EH$34)/SUM(Programacion!EH$28:EH$41)))))</f>
        <v/>
      </c>
      <c r="EK35" s="270" t="str">
        <f>IF($C35="","",IF(SUM(Programacion!EI$28:EI$41)=0,"",IF(SUM(Programacion!EI$35:EI$41)=0,'Res 1ªEval'!EK35,(IF(Programacion!EI$35="",0,Programacion!EI$35/SUM(Programacion!EI$35:EI$41)*'2 Eval'!$E34)+IF(Programacion!EI$36="",0,Programacion!EI$36/SUM(Programacion!EI$35:EI$41)*'2 Eval'!$F34)+IF(Programacion!EI$37="",0,Programacion!EI$37/SUM(Programacion!EI$35:EI$41)*'2 Eval'!$G34)+IF(Programacion!EI$38="",0,Programacion!EI$38/SUM(Programacion!EI$35:EI$41)*'2 Eval'!$H34)+IF(Programacion!EI$39="",0,Programacion!EI$39/SUM(Programacion!EI$35:EI$41)*'2 Eval'!$I34)+IF(Programacion!EI$40="",0,Programacion!EI$40/SUM(Programacion!EI$35:EI$41)*'2 Eval'!$J34)+IF(Programacion!EI$41="",0,Programacion!EI$41/SUM(Programacion!EI$35:EI$41)*'2 Eval'!$K34))*SUM(Programacion!EI$35:EI$41)/SUM(Programacion!EI$28:EI$41)+IF('Res 1ªEval'!EK35="",0,'Res 1ªEval'!EK35*SUM(Programacion!EI$28:EI$34)/SUM(Programacion!EI$28:EI$41)))))</f>
        <v/>
      </c>
    </row>
    <row r="36" spans="2:141">
      <c r="B36" s="133" t="str">
        <f>IF('1 Eval'!A35="","",'1 Eval'!A35)</f>
        <v/>
      </c>
      <c r="C36" s="134" t="str">
        <f>IF('1 Eval'!B35="","",'1 Eval'!B35)</f>
        <v/>
      </c>
      <c r="D36" s="149" t="str">
        <f>IF('2 Eval'!D35="","",'2 Eval'!D35)</f>
        <v/>
      </c>
      <c r="E36" s="150" t="str">
        <f>IF($D36="","",IF(Final!$F$6="","",($D36*Final!$F$6+Final!$E37*Final!$E$6)/SUM(Final!$E$6:$F$6)))</f>
        <v/>
      </c>
      <c r="F36" s="150" t="str">
        <f t="shared" si="7"/>
        <v/>
      </c>
      <c r="G36" s="221" t="str">
        <f t="shared" si="6"/>
        <v/>
      </c>
      <c r="H36" s="275" t="str">
        <f>IF($C36="","",IF(SUM(Programacion!F$28:F$41)=0,"",IF(SUM(Programacion!F$35:F$41)=0,'Res 1ªEval'!H36,(IF(Programacion!F$35="",0,Programacion!F$35/SUM(Programacion!F$35:F$41)*'2 Eval'!$E35)+IF(Programacion!F$36="",0,Programacion!F$36/SUM(Programacion!F$35:F$41)*'2 Eval'!$F35)+IF(Programacion!F$37="",0,Programacion!F$37/SUM(Programacion!F$35:F$41)*'2 Eval'!$G35)+IF(Programacion!F$38="",0,Programacion!F$38/SUM(Programacion!F$35:F$41)*'2 Eval'!$H35)+IF(Programacion!F$39="",0,Programacion!F$39/SUM(Programacion!F$35:F$41)*'2 Eval'!$I35)+IF(Programacion!F$40="",0,Programacion!F$40/SUM(Programacion!F$35:F$41)*'2 Eval'!$J35)+IF(Programacion!F$41="",0,Programacion!F$41/SUM(Programacion!F$35:F$41)*'2 Eval'!$K35))*SUM(Programacion!F$35:F$41)/SUM(Programacion!F$28:F$41)+IF('Res 1ªEval'!H36="",0,'Res 1ªEval'!H36*SUM(Programacion!F$28:F$34)/SUM(Programacion!F$28:F$41)))))</f>
        <v/>
      </c>
      <c r="I36" s="270" t="str">
        <f>IF($C36="","",IF(SUM(Programacion!G$28:G$41)=0,"",IF(SUM(Programacion!G$35:G$41)=0,'Res 1ªEval'!I36,(IF(Programacion!G$35="",0,Programacion!G$35/SUM(Programacion!G$35:G$41)*'2 Eval'!$E35)+IF(Programacion!G$36="",0,Programacion!G$36/SUM(Programacion!G$35:G$41)*'2 Eval'!$F35)+IF(Programacion!G$37="",0,Programacion!G$37/SUM(Programacion!G$35:G$41)*'2 Eval'!$G35)+IF(Programacion!G$38="",0,Programacion!G$38/SUM(Programacion!G$35:G$41)*'2 Eval'!$H35)+IF(Programacion!G$39="",0,Programacion!G$39/SUM(Programacion!G$35:G$41)*'2 Eval'!$I35)+IF(Programacion!G$40="",0,Programacion!G$40/SUM(Programacion!G$35:G$41)*'2 Eval'!$J35)+IF(Programacion!G$41="",0,Programacion!G$41/SUM(Programacion!G$35:G$41)*'2 Eval'!$K35))*SUM(Programacion!G$35:G$41)/SUM(Programacion!G$28:G$41)+IF('Res 1ªEval'!I36="",0,'Res 1ªEval'!I36*SUM(Programacion!G$28:G$34)/SUM(Programacion!G$28:G$41)))))</f>
        <v/>
      </c>
      <c r="J36" s="270" t="str">
        <f>IF($C36="","",IF(SUM(Programacion!H$28:H$41)=0,"",IF(SUM(Programacion!H$35:H$41)=0,'Res 1ªEval'!J36,(IF(Programacion!H$35="",0,Programacion!H$35/SUM(Programacion!H$35:H$41)*'2 Eval'!$E35)+IF(Programacion!H$36="",0,Programacion!H$36/SUM(Programacion!H$35:H$41)*'2 Eval'!$F35)+IF(Programacion!H$37="",0,Programacion!H$37/SUM(Programacion!H$35:H$41)*'2 Eval'!$G35)+IF(Programacion!H$38="",0,Programacion!H$38/SUM(Programacion!H$35:H$41)*'2 Eval'!$H35)+IF(Programacion!H$39="",0,Programacion!H$39/SUM(Programacion!H$35:H$41)*'2 Eval'!$I35)+IF(Programacion!H$40="",0,Programacion!H$40/SUM(Programacion!H$35:H$41)*'2 Eval'!$J35)+IF(Programacion!H$41="",0,Programacion!H$41/SUM(Programacion!H$35:H$41)*'2 Eval'!$K35))*SUM(Programacion!H$35:H$41)/SUM(Programacion!H$28:H$41)+IF('Res 1ªEval'!J36="",0,'Res 1ªEval'!J36*SUM(Programacion!H$28:H$34)/SUM(Programacion!H$28:H$41)))))</f>
        <v/>
      </c>
      <c r="K36" s="270" t="str">
        <f>IF($C36="","",IF(SUM(Programacion!I$28:I$41)=0,"",IF(SUM(Programacion!I$35:I$41)=0,'Res 1ªEval'!K36,(IF(Programacion!I$35="",0,Programacion!I$35/SUM(Programacion!I$35:I$41)*'2 Eval'!$E35)+IF(Programacion!I$36="",0,Programacion!I$36/SUM(Programacion!I$35:I$41)*'2 Eval'!$F35)+IF(Programacion!I$37="",0,Programacion!I$37/SUM(Programacion!I$35:I$41)*'2 Eval'!$G35)+IF(Programacion!I$38="",0,Programacion!I$38/SUM(Programacion!I$35:I$41)*'2 Eval'!$H35)+IF(Programacion!I$39="",0,Programacion!I$39/SUM(Programacion!I$35:I$41)*'2 Eval'!$I35)+IF(Programacion!I$40="",0,Programacion!I$40/SUM(Programacion!I$35:I$41)*'2 Eval'!$J35)+IF(Programacion!I$41="",0,Programacion!I$41/SUM(Programacion!I$35:I$41)*'2 Eval'!$K35))*SUM(Programacion!I$35:I$41)/SUM(Programacion!I$28:I$41)+IF('Res 1ªEval'!K36="",0,'Res 1ªEval'!K36*SUM(Programacion!I$28:I$34)/SUM(Programacion!I$28:I$41)))))</f>
        <v/>
      </c>
      <c r="L36" s="270" t="str">
        <f>IF($C36="","",IF(SUM(Programacion!J$28:J$41)=0,"",IF(SUM(Programacion!J$35:J$41)=0,'Res 1ªEval'!L36,(IF(Programacion!J$35="",0,Programacion!J$35/SUM(Programacion!J$35:J$41)*'2 Eval'!$E35)+IF(Programacion!J$36="",0,Programacion!J$36/SUM(Programacion!J$35:J$41)*'2 Eval'!$F35)+IF(Programacion!J$37="",0,Programacion!J$37/SUM(Programacion!J$35:J$41)*'2 Eval'!$G35)+IF(Programacion!J$38="",0,Programacion!J$38/SUM(Programacion!J$35:J$41)*'2 Eval'!$H35)+IF(Programacion!J$39="",0,Programacion!J$39/SUM(Programacion!J$35:J$41)*'2 Eval'!$I35)+IF(Programacion!J$40="",0,Programacion!J$40/SUM(Programacion!J$35:J$41)*'2 Eval'!$J35)+IF(Programacion!J$41="",0,Programacion!J$41/SUM(Programacion!J$35:J$41)*'2 Eval'!$K35))*SUM(Programacion!J$35:J$41)/SUM(Programacion!J$28:J$41)+IF('Res 1ªEval'!L36="",0,'Res 1ªEval'!L36*SUM(Programacion!J$28:J$34)/SUM(Programacion!J$28:J$41)))))</f>
        <v/>
      </c>
      <c r="M36" s="270" t="str">
        <f>IF($C36="","",IF(SUM(Programacion!K$28:K$41)=0,"",IF(SUM(Programacion!K$35:K$41)=0,'Res 1ªEval'!M36,(IF(Programacion!K$35="",0,Programacion!K$35/SUM(Programacion!K$35:K$41)*'2 Eval'!$E35)+IF(Programacion!K$36="",0,Programacion!K$36/SUM(Programacion!K$35:K$41)*'2 Eval'!$F35)+IF(Programacion!K$37="",0,Programacion!K$37/SUM(Programacion!K$35:K$41)*'2 Eval'!$G35)+IF(Programacion!K$38="",0,Programacion!K$38/SUM(Programacion!K$35:K$41)*'2 Eval'!$H35)+IF(Programacion!K$39="",0,Programacion!K$39/SUM(Programacion!K$35:K$41)*'2 Eval'!$I35)+IF(Programacion!K$40="",0,Programacion!K$40/SUM(Programacion!K$35:K$41)*'2 Eval'!$J35)+IF(Programacion!K$41="",0,Programacion!K$41/SUM(Programacion!K$35:K$41)*'2 Eval'!$K35))*SUM(Programacion!K$35:K$41)/SUM(Programacion!K$28:K$41)+IF('Res 1ªEval'!M36="",0,'Res 1ªEval'!M36*SUM(Programacion!K$28:K$34)/SUM(Programacion!K$28:K$41)))))</f>
        <v/>
      </c>
      <c r="N36" s="270" t="str">
        <f>IF($C36="","",IF(SUM(Programacion!L$28:L$41)=0,"",IF(SUM(Programacion!L$35:L$41)=0,'Res 1ªEval'!N36,(IF(Programacion!L$35="",0,Programacion!L$35/SUM(Programacion!L$35:L$41)*'2 Eval'!$E35)+IF(Programacion!L$36="",0,Programacion!L$36/SUM(Programacion!L$35:L$41)*'2 Eval'!$F35)+IF(Programacion!L$37="",0,Programacion!L$37/SUM(Programacion!L$35:L$41)*'2 Eval'!$G35)+IF(Programacion!L$38="",0,Programacion!L$38/SUM(Programacion!L$35:L$41)*'2 Eval'!$H35)+IF(Programacion!L$39="",0,Programacion!L$39/SUM(Programacion!L$35:L$41)*'2 Eval'!$I35)+IF(Programacion!L$40="",0,Programacion!L$40/SUM(Programacion!L$35:L$41)*'2 Eval'!$J35)+IF(Programacion!L$41="",0,Programacion!L$41/SUM(Programacion!L$35:L$41)*'2 Eval'!$K35))*SUM(Programacion!L$35:L$41)/SUM(Programacion!L$28:L$41)+IF('Res 1ªEval'!N36="",0,'Res 1ªEval'!N36*SUM(Programacion!L$28:L$34)/SUM(Programacion!L$28:L$41)))))</f>
        <v/>
      </c>
      <c r="O36" s="276" t="str">
        <f>IF($C36="","",IF(SUM(Programacion!M$28:M$41)=0,"",IF(SUM(Programacion!M$35:M$41)=0,'Res 1ªEval'!O36,(IF(Programacion!M$35="",0,Programacion!M$35/SUM(Programacion!M$35:M$41)*'2 Eval'!$E35)+IF(Programacion!M$36="",0,Programacion!M$36/SUM(Programacion!M$35:M$41)*'2 Eval'!$F35)+IF(Programacion!M$37="",0,Programacion!M$37/SUM(Programacion!M$35:M$41)*'2 Eval'!$G35)+IF(Programacion!M$38="",0,Programacion!M$38/SUM(Programacion!M$35:M$41)*'2 Eval'!$H35)+IF(Programacion!M$39="",0,Programacion!M$39/SUM(Programacion!M$35:M$41)*'2 Eval'!$I35)+IF(Programacion!M$40="",0,Programacion!M$40/SUM(Programacion!M$35:M$41)*'2 Eval'!$J35)+IF(Programacion!M$41="",0,Programacion!M$41/SUM(Programacion!M$35:M$41)*'2 Eval'!$K35))*SUM(Programacion!M$35:M$41)/SUM(Programacion!M$28:M$41)+IF('Res 1ªEval'!O36="",0,'Res 1ªEval'!O36*SUM(Programacion!M$28:M$34)/SUM(Programacion!M$28:M$41)))))</f>
        <v/>
      </c>
      <c r="P36" s="303"/>
      <c r="Q36" s="270" t="str">
        <f>IF($C36="","",IF(SUM(Programacion!O$28:O$41)=0,"",IF(SUM(Programacion!O$35:O$41)=0,'Res 1ªEval'!Q36,(IF(Programacion!O$35="",0,Programacion!O$35/SUM(Programacion!O$35:O$41)*'2 Eval'!$E35)+IF(Programacion!O$36="",0,Programacion!O$36/SUM(Programacion!O$35:O$41)*'2 Eval'!$F35)+IF(Programacion!O$37="",0,Programacion!O$37/SUM(Programacion!O$35:O$41)*'2 Eval'!$G35)+IF(Programacion!O$38="",0,Programacion!O$38/SUM(Programacion!O$35:O$41)*'2 Eval'!$H35)+IF(Programacion!O$39="",0,Programacion!O$39/SUM(Programacion!O$35:O$41)*'2 Eval'!$I35)+IF(Programacion!O$40="",0,Programacion!O$40/SUM(Programacion!O$35:O$41)*'2 Eval'!$J35)+IF(Programacion!O$41="",0,Programacion!O$41/SUM(Programacion!O$35:O$41)*'2 Eval'!$K35))*SUM(Programacion!O$35:O$41)/SUM(Programacion!O$28:O$41)+IF('Res 1ªEval'!Q36="",0,'Res 1ªEval'!Q36*SUM(Programacion!O$28:O$34)/SUM(Programacion!O$28:O$41)))))</f>
        <v/>
      </c>
      <c r="R36" s="270" t="str">
        <f>IF($C36="","",IF(SUM(Programacion!P$28:P$41)=0,"",IF(SUM(Programacion!P$35:P$41)=0,'Res 1ªEval'!R36,(IF(Programacion!P$35="",0,Programacion!P$35/SUM(Programacion!P$35:P$41)*'2 Eval'!$E35)+IF(Programacion!P$36="",0,Programacion!P$36/SUM(Programacion!P$35:P$41)*'2 Eval'!$F35)+IF(Programacion!P$37="",0,Programacion!P$37/SUM(Programacion!P$35:P$41)*'2 Eval'!$G35)+IF(Programacion!P$38="",0,Programacion!P$38/SUM(Programacion!P$35:P$41)*'2 Eval'!$H35)+IF(Programacion!P$39="",0,Programacion!P$39/SUM(Programacion!P$35:P$41)*'2 Eval'!$I35)+IF(Programacion!P$40="",0,Programacion!P$40/SUM(Programacion!P$35:P$41)*'2 Eval'!$J35)+IF(Programacion!P$41="",0,Programacion!P$41/SUM(Programacion!P$35:P$41)*'2 Eval'!$K35))*SUM(Programacion!P$35:P$41)/SUM(Programacion!P$28:P$41)+IF('Res 1ªEval'!R36="",0,'Res 1ªEval'!R36*SUM(Programacion!P$28:P$34)/SUM(Programacion!P$28:P$41)))))</f>
        <v/>
      </c>
      <c r="S36" s="270" t="str">
        <f>IF($C36="","",IF(SUM(Programacion!Q$28:Q$41)=0,"",IF(SUM(Programacion!Q$35:Q$41)=0,'Res 1ªEval'!S36,(IF(Programacion!Q$35="",0,Programacion!Q$35/SUM(Programacion!Q$35:Q$41)*'2 Eval'!$E35)+IF(Programacion!Q$36="",0,Programacion!Q$36/SUM(Programacion!Q$35:Q$41)*'2 Eval'!$F35)+IF(Programacion!Q$37="",0,Programacion!Q$37/SUM(Programacion!Q$35:Q$41)*'2 Eval'!$G35)+IF(Programacion!Q$38="",0,Programacion!Q$38/SUM(Programacion!Q$35:Q$41)*'2 Eval'!$H35)+IF(Programacion!Q$39="",0,Programacion!Q$39/SUM(Programacion!Q$35:Q$41)*'2 Eval'!$I35)+IF(Programacion!Q$40="",0,Programacion!Q$40/SUM(Programacion!Q$35:Q$41)*'2 Eval'!$J35)+IF(Programacion!Q$41="",0,Programacion!Q$41/SUM(Programacion!Q$35:Q$41)*'2 Eval'!$K35))*SUM(Programacion!Q$35:Q$41)/SUM(Programacion!Q$28:Q$41)+IF('Res 1ªEval'!S36="",0,'Res 1ªEval'!S36*SUM(Programacion!Q$28:Q$34)/SUM(Programacion!Q$28:Q$41)))))</f>
        <v/>
      </c>
      <c r="T36" s="270" t="str">
        <f>IF($C36="","",IF(SUM(Programacion!R$28:R$41)=0,"",IF(SUM(Programacion!R$35:R$41)=0,'Res 1ªEval'!T36,(IF(Programacion!R$35="",0,Programacion!R$35/SUM(Programacion!R$35:R$41)*'2 Eval'!$E35)+IF(Programacion!R$36="",0,Programacion!R$36/SUM(Programacion!R$35:R$41)*'2 Eval'!$F35)+IF(Programacion!R$37="",0,Programacion!R$37/SUM(Programacion!R$35:R$41)*'2 Eval'!$G35)+IF(Programacion!R$38="",0,Programacion!R$38/SUM(Programacion!R$35:R$41)*'2 Eval'!$H35)+IF(Programacion!R$39="",0,Programacion!R$39/SUM(Programacion!R$35:R$41)*'2 Eval'!$I35)+IF(Programacion!R$40="",0,Programacion!R$40/SUM(Programacion!R$35:R$41)*'2 Eval'!$J35)+IF(Programacion!R$41="",0,Programacion!R$41/SUM(Programacion!R$35:R$41)*'2 Eval'!$K35))*SUM(Programacion!R$35:R$41)/SUM(Programacion!R$28:R$41)+IF('Res 1ªEval'!T36="",0,'Res 1ªEval'!T36*SUM(Programacion!R$28:R$34)/SUM(Programacion!R$28:R$41)))))</f>
        <v/>
      </c>
      <c r="U36" s="270" t="str">
        <f>IF($C36="","",IF(SUM(Programacion!S$28:S$41)=0,"",IF(SUM(Programacion!S$35:S$41)=0,'Res 1ªEval'!U36,(IF(Programacion!S$35="",0,Programacion!S$35/SUM(Programacion!S$35:S$41)*'2 Eval'!$E35)+IF(Programacion!S$36="",0,Programacion!S$36/SUM(Programacion!S$35:S$41)*'2 Eval'!$F35)+IF(Programacion!S$37="",0,Programacion!S$37/SUM(Programacion!S$35:S$41)*'2 Eval'!$G35)+IF(Programacion!S$38="",0,Programacion!S$38/SUM(Programacion!S$35:S$41)*'2 Eval'!$H35)+IF(Programacion!S$39="",0,Programacion!S$39/SUM(Programacion!S$35:S$41)*'2 Eval'!$I35)+IF(Programacion!S$40="",0,Programacion!S$40/SUM(Programacion!S$35:S$41)*'2 Eval'!$J35)+IF(Programacion!S$41="",0,Programacion!S$41/SUM(Programacion!S$35:S$41)*'2 Eval'!$K35))*SUM(Programacion!S$35:S$41)/SUM(Programacion!S$28:S$41)+IF('Res 1ªEval'!U36="",0,'Res 1ªEval'!U36*SUM(Programacion!S$28:S$34)/SUM(Programacion!S$28:S$41)))))</f>
        <v/>
      </c>
      <c r="V36" s="270" t="str">
        <f>IF($C36="","",IF(SUM(Programacion!T$28:T$41)=0,"",IF(SUM(Programacion!T$35:T$41)=0,'Res 1ªEval'!V36,(IF(Programacion!T$35="",0,Programacion!T$35/SUM(Programacion!T$35:T$41)*'2 Eval'!$E35)+IF(Programacion!T$36="",0,Programacion!T$36/SUM(Programacion!T$35:T$41)*'2 Eval'!$F35)+IF(Programacion!T$37="",0,Programacion!T$37/SUM(Programacion!T$35:T$41)*'2 Eval'!$G35)+IF(Programacion!T$38="",0,Programacion!T$38/SUM(Programacion!T$35:T$41)*'2 Eval'!$H35)+IF(Programacion!T$39="",0,Programacion!T$39/SUM(Programacion!T$35:T$41)*'2 Eval'!$I35)+IF(Programacion!T$40="",0,Programacion!T$40/SUM(Programacion!T$35:T$41)*'2 Eval'!$J35)+IF(Programacion!T$41="",0,Programacion!T$41/SUM(Programacion!T$35:T$41)*'2 Eval'!$K35))*SUM(Programacion!T$35:T$41)/SUM(Programacion!T$28:T$41)+IF('Res 1ªEval'!V36="",0,'Res 1ªEval'!V36*SUM(Programacion!T$28:T$34)/SUM(Programacion!T$28:T$41)))))</f>
        <v/>
      </c>
      <c r="W36" s="270" t="str">
        <f>IF($C36="","",IF(SUM(Programacion!U$28:U$41)=0,"",IF(SUM(Programacion!U$35:U$41)=0,'Res 1ªEval'!W36,(IF(Programacion!U$35="",0,Programacion!U$35/SUM(Programacion!U$35:U$41)*'2 Eval'!$E35)+IF(Programacion!U$36="",0,Programacion!U$36/SUM(Programacion!U$35:U$41)*'2 Eval'!$F35)+IF(Programacion!U$37="",0,Programacion!U$37/SUM(Programacion!U$35:U$41)*'2 Eval'!$G35)+IF(Programacion!U$38="",0,Programacion!U$38/SUM(Programacion!U$35:U$41)*'2 Eval'!$H35)+IF(Programacion!U$39="",0,Programacion!U$39/SUM(Programacion!U$35:U$41)*'2 Eval'!$I35)+IF(Programacion!U$40="",0,Programacion!U$40/SUM(Programacion!U$35:U$41)*'2 Eval'!$J35)+IF(Programacion!U$41="",0,Programacion!U$41/SUM(Programacion!U$35:U$41)*'2 Eval'!$K35))*SUM(Programacion!U$35:U$41)/SUM(Programacion!U$28:U$41)+IF('Res 1ªEval'!W36="",0,'Res 1ªEval'!W36*SUM(Programacion!U$28:U$34)/SUM(Programacion!U$28:U$41)))))</f>
        <v/>
      </c>
      <c r="X36" s="270" t="str">
        <f>IF($C36="","",IF(SUM(Programacion!V$28:V$41)=0,"",IF(SUM(Programacion!V$35:V$41)=0,'Res 1ªEval'!X36,(IF(Programacion!V$35="",0,Programacion!V$35/SUM(Programacion!V$35:V$41)*'2 Eval'!$E35)+IF(Programacion!V$36="",0,Programacion!V$36/SUM(Programacion!V$35:V$41)*'2 Eval'!$F35)+IF(Programacion!V$37="",0,Programacion!V$37/SUM(Programacion!V$35:V$41)*'2 Eval'!$G35)+IF(Programacion!V$38="",0,Programacion!V$38/SUM(Programacion!V$35:V$41)*'2 Eval'!$H35)+IF(Programacion!V$39="",0,Programacion!V$39/SUM(Programacion!V$35:V$41)*'2 Eval'!$I35)+IF(Programacion!V$40="",0,Programacion!V$40/SUM(Programacion!V$35:V$41)*'2 Eval'!$J35)+IF(Programacion!V$41="",0,Programacion!V$41/SUM(Programacion!V$35:V$41)*'2 Eval'!$K35))*SUM(Programacion!V$35:V$41)/SUM(Programacion!V$28:V$41)+IF('Res 1ªEval'!X36="",0,'Res 1ªEval'!X36*SUM(Programacion!V$28:V$34)/SUM(Programacion!V$28:V$41)))))</f>
        <v/>
      </c>
      <c r="Y36" s="270" t="str">
        <f>IF($C36="","",IF(SUM(Programacion!W$28:W$41)=0,"",IF(SUM(Programacion!W$35:W$41)=0,'Res 1ªEval'!Y36,(IF(Programacion!W$35="",0,Programacion!W$35/SUM(Programacion!W$35:W$41)*'2 Eval'!$E35)+IF(Programacion!W$36="",0,Programacion!W$36/SUM(Programacion!W$35:W$41)*'2 Eval'!$F35)+IF(Programacion!W$37="",0,Programacion!W$37/SUM(Programacion!W$35:W$41)*'2 Eval'!$G35)+IF(Programacion!W$38="",0,Programacion!W$38/SUM(Programacion!W$35:W$41)*'2 Eval'!$H35)+IF(Programacion!W$39="",0,Programacion!W$39/SUM(Programacion!W$35:W$41)*'2 Eval'!$I35)+IF(Programacion!W$40="",0,Programacion!W$40/SUM(Programacion!W$35:W$41)*'2 Eval'!$J35)+IF(Programacion!W$41="",0,Programacion!W$41/SUM(Programacion!W$35:W$41)*'2 Eval'!$K35))*SUM(Programacion!W$35:W$41)/SUM(Programacion!W$28:W$41)+IF('Res 1ªEval'!Y36="",0,'Res 1ªEval'!Y36*SUM(Programacion!W$28:W$34)/SUM(Programacion!W$28:W$41)))))</f>
        <v/>
      </c>
      <c r="Z36" s="270" t="str">
        <f>IF($C36="","",IF(SUM(Programacion!X$28:X$41)=0,"",IF(SUM(Programacion!X$35:X$41)=0,'Res 1ªEval'!Z36,(IF(Programacion!X$35="",0,Programacion!X$35/SUM(Programacion!X$35:X$41)*'2 Eval'!$E35)+IF(Programacion!X$36="",0,Programacion!X$36/SUM(Programacion!X$35:X$41)*'2 Eval'!$F35)+IF(Programacion!X$37="",0,Programacion!X$37/SUM(Programacion!X$35:X$41)*'2 Eval'!$G35)+IF(Programacion!X$38="",0,Programacion!X$38/SUM(Programacion!X$35:X$41)*'2 Eval'!$H35)+IF(Programacion!X$39="",0,Programacion!X$39/SUM(Programacion!X$35:X$41)*'2 Eval'!$I35)+IF(Programacion!X$40="",0,Programacion!X$40/SUM(Programacion!X$35:X$41)*'2 Eval'!$J35)+IF(Programacion!X$41="",0,Programacion!X$41/SUM(Programacion!X$35:X$41)*'2 Eval'!$K35))*SUM(Programacion!X$35:X$41)/SUM(Programacion!X$28:X$41)+IF('Res 1ªEval'!Z36="",0,'Res 1ªEval'!Z36*SUM(Programacion!X$28:X$34)/SUM(Programacion!X$28:X$41)))))</f>
        <v/>
      </c>
      <c r="AA36" s="270" t="str">
        <f>IF($C36="","",IF(SUM(Programacion!Y$28:Y$41)=0,"",IF(SUM(Programacion!Y$35:Y$41)=0,'Res 1ªEval'!AA36,(IF(Programacion!Y$35="",0,Programacion!Y$35/SUM(Programacion!Y$35:Y$41)*'2 Eval'!$E35)+IF(Programacion!Y$36="",0,Programacion!Y$36/SUM(Programacion!Y$35:Y$41)*'2 Eval'!$F35)+IF(Programacion!Y$37="",0,Programacion!Y$37/SUM(Programacion!Y$35:Y$41)*'2 Eval'!$G35)+IF(Programacion!Y$38="",0,Programacion!Y$38/SUM(Programacion!Y$35:Y$41)*'2 Eval'!$H35)+IF(Programacion!Y$39="",0,Programacion!Y$39/SUM(Programacion!Y$35:Y$41)*'2 Eval'!$I35)+IF(Programacion!Y$40="",0,Programacion!Y$40/SUM(Programacion!Y$35:Y$41)*'2 Eval'!$J35)+IF(Programacion!Y$41="",0,Programacion!Y$41/SUM(Programacion!Y$35:Y$41)*'2 Eval'!$K35))*SUM(Programacion!Y$35:Y$41)/SUM(Programacion!Y$28:Y$41)+IF('Res 1ªEval'!AA36="",0,'Res 1ªEval'!AA36*SUM(Programacion!Y$28:Y$34)/SUM(Programacion!Y$28:Y$41)))))</f>
        <v/>
      </c>
      <c r="AB36" s="270" t="str">
        <f>IF($C36="","",IF(SUM(Programacion!Z$28:Z$41)=0,"",IF(SUM(Programacion!Z$35:Z$41)=0,'Res 1ªEval'!AB36,(IF(Programacion!Z$35="",0,Programacion!Z$35/SUM(Programacion!Z$35:Z$41)*'2 Eval'!$E35)+IF(Programacion!Z$36="",0,Programacion!Z$36/SUM(Programacion!Z$35:Z$41)*'2 Eval'!$F35)+IF(Programacion!Z$37="",0,Programacion!Z$37/SUM(Programacion!Z$35:Z$41)*'2 Eval'!$G35)+IF(Programacion!Z$38="",0,Programacion!Z$38/SUM(Programacion!Z$35:Z$41)*'2 Eval'!$H35)+IF(Programacion!Z$39="",0,Programacion!Z$39/SUM(Programacion!Z$35:Z$41)*'2 Eval'!$I35)+IF(Programacion!Z$40="",0,Programacion!Z$40/SUM(Programacion!Z$35:Z$41)*'2 Eval'!$J35)+IF(Programacion!Z$41="",0,Programacion!Z$41/SUM(Programacion!Z$35:Z$41)*'2 Eval'!$K35))*SUM(Programacion!Z$35:Z$41)/SUM(Programacion!Z$28:Z$41)+IF('Res 1ªEval'!AB36="",0,'Res 1ªEval'!AB36*SUM(Programacion!Z$28:Z$34)/SUM(Programacion!Z$28:Z$41)))))</f>
        <v/>
      </c>
      <c r="AC36" s="270" t="str">
        <f>IF($C36="","",IF(SUM(Programacion!AA$28:AA$41)=0,"",IF(SUM(Programacion!AA$35:AA$41)=0,'Res 1ªEval'!AC36,(IF(Programacion!AA$35="",0,Programacion!AA$35/SUM(Programacion!AA$35:AA$41)*'2 Eval'!$E35)+IF(Programacion!AA$36="",0,Programacion!AA$36/SUM(Programacion!AA$35:AA$41)*'2 Eval'!$F35)+IF(Programacion!AA$37="",0,Programacion!AA$37/SUM(Programacion!AA$35:AA$41)*'2 Eval'!$G35)+IF(Programacion!AA$38="",0,Programacion!AA$38/SUM(Programacion!AA$35:AA$41)*'2 Eval'!$H35)+IF(Programacion!AA$39="",0,Programacion!AA$39/SUM(Programacion!AA$35:AA$41)*'2 Eval'!$I35)+IF(Programacion!AA$40="",0,Programacion!AA$40/SUM(Programacion!AA$35:AA$41)*'2 Eval'!$J35)+IF(Programacion!AA$41="",0,Programacion!AA$41/SUM(Programacion!AA$35:AA$41)*'2 Eval'!$K35))*SUM(Programacion!AA$35:AA$41)/SUM(Programacion!AA$28:AA$41)+IF('Res 1ªEval'!AC36="",0,'Res 1ªEval'!AC36*SUM(Programacion!AA$28:AA$34)/SUM(Programacion!AA$28:AA$41)))))</f>
        <v/>
      </c>
      <c r="AD36" s="270" t="str">
        <f>IF($C36="","",IF(SUM(Programacion!AB$28:AB$41)=0,"",IF(SUM(Programacion!AB$35:AB$41)=0,'Res 1ªEval'!AD36,(IF(Programacion!AB$35="",0,Programacion!AB$35/SUM(Programacion!AB$35:AB$41)*'2 Eval'!$E35)+IF(Programacion!AB$36="",0,Programacion!AB$36/SUM(Programacion!AB$35:AB$41)*'2 Eval'!$F35)+IF(Programacion!AB$37="",0,Programacion!AB$37/SUM(Programacion!AB$35:AB$41)*'2 Eval'!$G35)+IF(Programacion!AB$38="",0,Programacion!AB$38/SUM(Programacion!AB$35:AB$41)*'2 Eval'!$H35)+IF(Programacion!AB$39="",0,Programacion!AB$39/SUM(Programacion!AB$35:AB$41)*'2 Eval'!$I35)+IF(Programacion!AB$40="",0,Programacion!AB$40/SUM(Programacion!AB$35:AB$41)*'2 Eval'!$J35)+IF(Programacion!AB$41="",0,Programacion!AB$41/SUM(Programacion!AB$35:AB$41)*'2 Eval'!$K35))*SUM(Programacion!AB$35:AB$41)/SUM(Programacion!AB$28:AB$41)+IF('Res 1ªEval'!AD36="",0,'Res 1ªEval'!AD36*SUM(Programacion!AB$28:AB$34)/SUM(Programacion!AB$28:AB$41)))))</f>
        <v/>
      </c>
      <c r="AE36" s="270" t="str">
        <f>IF($C36="","",IF(SUM(Programacion!AC$28:AC$41)=0,"",IF(SUM(Programacion!AC$35:AC$41)=0,'Res 1ªEval'!AE36,(IF(Programacion!AC$35="",0,Programacion!AC$35/SUM(Programacion!AC$35:AC$41)*'2 Eval'!$E35)+IF(Programacion!AC$36="",0,Programacion!AC$36/SUM(Programacion!AC$35:AC$41)*'2 Eval'!$F35)+IF(Programacion!AC$37="",0,Programacion!AC$37/SUM(Programacion!AC$35:AC$41)*'2 Eval'!$G35)+IF(Programacion!AC$38="",0,Programacion!AC$38/SUM(Programacion!AC$35:AC$41)*'2 Eval'!$H35)+IF(Programacion!AC$39="",0,Programacion!AC$39/SUM(Programacion!AC$35:AC$41)*'2 Eval'!$I35)+IF(Programacion!AC$40="",0,Programacion!AC$40/SUM(Programacion!AC$35:AC$41)*'2 Eval'!$J35)+IF(Programacion!AC$41="",0,Programacion!AC$41/SUM(Programacion!AC$35:AC$41)*'2 Eval'!$K35))*SUM(Programacion!AC$35:AC$41)/SUM(Programacion!AC$28:AC$41)+IF('Res 1ªEval'!AE36="",0,'Res 1ªEval'!AE36*SUM(Programacion!AC$28:AC$34)/SUM(Programacion!AC$28:AC$41)))))</f>
        <v/>
      </c>
      <c r="AF36" s="270" t="str">
        <f>IF($C36="","",IF(SUM(Programacion!AD$28:AD$41)=0,"",IF(SUM(Programacion!AD$35:AD$41)=0,'Res 1ªEval'!AF36,(IF(Programacion!AD$35="",0,Programacion!AD$35/SUM(Programacion!AD$35:AD$41)*'2 Eval'!$E35)+IF(Programacion!AD$36="",0,Programacion!AD$36/SUM(Programacion!AD$35:AD$41)*'2 Eval'!$F35)+IF(Programacion!AD$37="",0,Programacion!AD$37/SUM(Programacion!AD$35:AD$41)*'2 Eval'!$G35)+IF(Programacion!AD$38="",0,Programacion!AD$38/SUM(Programacion!AD$35:AD$41)*'2 Eval'!$H35)+IF(Programacion!AD$39="",0,Programacion!AD$39/SUM(Programacion!AD$35:AD$41)*'2 Eval'!$I35)+IF(Programacion!AD$40="",0,Programacion!AD$40/SUM(Programacion!AD$35:AD$41)*'2 Eval'!$J35)+IF(Programacion!AD$41="",0,Programacion!AD$41/SUM(Programacion!AD$35:AD$41)*'2 Eval'!$K35))*SUM(Programacion!AD$35:AD$41)/SUM(Programacion!AD$28:AD$41)+IF('Res 1ªEval'!AF36="",0,'Res 1ªEval'!AF36*SUM(Programacion!AD$28:AD$34)/SUM(Programacion!AD$28:AD$41)))))</f>
        <v/>
      </c>
      <c r="AG36" s="270" t="str">
        <f>IF($C36="","",IF(SUM(Programacion!AE$28:AE$41)=0,"",IF(SUM(Programacion!AE$35:AE$41)=0,'Res 1ªEval'!AG36,(IF(Programacion!AE$35="",0,Programacion!AE$35/SUM(Programacion!AE$35:AE$41)*'2 Eval'!$E35)+IF(Programacion!AE$36="",0,Programacion!AE$36/SUM(Programacion!AE$35:AE$41)*'2 Eval'!$F35)+IF(Programacion!AE$37="",0,Programacion!AE$37/SUM(Programacion!AE$35:AE$41)*'2 Eval'!$G35)+IF(Programacion!AE$38="",0,Programacion!AE$38/SUM(Programacion!AE$35:AE$41)*'2 Eval'!$H35)+IF(Programacion!AE$39="",0,Programacion!AE$39/SUM(Programacion!AE$35:AE$41)*'2 Eval'!$I35)+IF(Programacion!AE$40="",0,Programacion!AE$40/SUM(Programacion!AE$35:AE$41)*'2 Eval'!$J35)+IF(Programacion!AE$41="",0,Programacion!AE$41/SUM(Programacion!AE$35:AE$41)*'2 Eval'!$K35))*SUM(Programacion!AE$35:AE$41)/SUM(Programacion!AE$28:AE$41)+IF('Res 1ªEval'!AG36="",0,'Res 1ªEval'!AG36*SUM(Programacion!AE$28:AE$34)/SUM(Programacion!AE$28:AE$41)))))</f>
        <v/>
      </c>
      <c r="AH36" s="270" t="str">
        <f>IF($C36="","",IF(SUM(Programacion!AF$28:AF$41)=0,"",IF(SUM(Programacion!AF$35:AF$41)=0,'Res 1ªEval'!AH36,(IF(Programacion!AF$35="",0,Programacion!AF$35/SUM(Programacion!AF$35:AF$41)*'2 Eval'!$E35)+IF(Programacion!AF$36="",0,Programacion!AF$36/SUM(Programacion!AF$35:AF$41)*'2 Eval'!$F35)+IF(Programacion!AF$37="",0,Programacion!AF$37/SUM(Programacion!AF$35:AF$41)*'2 Eval'!$G35)+IF(Programacion!AF$38="",0,Programacion!AF$38/SUM(Programacion!AF$35:AF$41)*'2 Eval'!$H35)+IF(Programacion!AF$39="",0,Programacion!AF$39/SUM(Programacion!AF$35:AF$41)*'2 Eval'!$I35)+IF(Programacion!AF$40="",0,Programacion!AF$40/SUM(Programacion!AF$35:AF$41)*'2 Eval'!$J35)+IF(Programacion!AF$41="",0,Programacion!AF$41/SUM(Programacion!AF$35:AF$41)*'2 Eval'!$K35))*SUM(Programacion!AF$35:AF$41)/SUM(Programacion!AF$28:AF$41)+IF('Res 1ªEval'!AH36="",0,'Res 1ªEval'!AH36*SUM(Programacion!AF$28:AF$34)/SUM(Programacion!AF$28:AF$41)))))</f>
        <v/>
      </c>
      <c r="AI36" s="270" t="str">
        <f>IF($C36="","",IF(SUM(Programacion!AG$28:AG$41)=0,"",IF(SUM(Programacion!AG$35:AG$41)=0,'Res 1ªEval'!AI36,(IF(Programacion!AG$35="",0,Programacion!AG$35/SUM(Programacion!AG$35:AG$41)*'2 Eval'!$E35)+IF(Programacion!AG$36="",0,Programacion!AG$36/SUM(Programacion!AG$35:AG$41)*'2 Eval'!$F35)+IF(Programacion!AG$37="",0,Programacion!AG$37/SUM(Programacion!AG$35:AG$41)*'2 Eval'!$G35)+IF(Programacion!AG$38="",0,Programacion!AG$38/SUM(Programacion!AG$35:AG$41)*'2 Eval'!$H35)+IF(Programacion!AG$39="",0,Programacion!AG$39/SUM(Programacion!AG$35:AG$41)*'2 Eval'!$I35)+IF(Programacion!AG$40="",0,Programacion!AG$40/SUM(Programacion!AG$35:AG$41)*'2 Eval'!$J35)+IF(Programacion!AG$41="",0,Programacion!AG$41/SUM(Programacion!AG$35:AG$41)*'2 Eval'!$K35))*SUM(Programacion!AG$35:AG$41)/SUM(Programacion!AG$28:AG$41)+IF('Res 1ªEval'!AI36="",0,'Res 1ªEval'!AI36*SUM(Programacion!AG$28:AG$34)/SUM(Programacion!AG$28:AG$41)))))</f>
        <v/>
      </c>
      <c r="AJ36" s="270" t="str">
        <f>IF($C36="","",IF(SUM(Programacion!AH$28:AH$41)=0,"",IF(SUM(Programacion!AH$35:AH$41)=0,'Res 1ªEval'!AJ36,(IF(Programacion!AH$35="",0,Programacion!AH$35/SUM(Programacion!AH$35:AH$41)*'2 Eval'!$E35)+IF(Programacion!AH$36="",0,Programacion!AH$36/SUM(Programacion!AH$35:AH$41)*'2 Eval'!$F35)+IF(Programacion!AH$37="",0,Programacion!AH$37/SUM(Programacion!AH$35:AH$41)*'2 Eval'!$G35)+IF(Programacion!AH$38="",0,Programacion!AH$38/SUM(Programacion!AH$35:AH$41)*'2 Eval'!$H35)+IF(Programacion!AH$39="",0,Programacion!AH$39/SUM(Programacion!AH$35:AH$41)*'2 Eval'!$I35)+IF(Programacion!AH$40="",0,Programacion!AH$40/SUM(Programacion!AH$35:AH$41)*'2 Eval'!$J35)+IF(Programacion!AH$41="",0,Programacion!AH$41/SUM(Programacion!AH$35:AH$41)*'2 Eval'!$K35))*SUM(Programacion!AH$35:AH$41)/SUM(Programacion!AH$28:AH$41)+IF('Res 1ªEval'!AJ36="",0,'Res 1ªEval'!AJ36*SUM(Programacion!AH$28:AH$34)/SUM(Programacion!AH$28:AH$41)))))</f>
        <v/>
      </c>
      <c r="AK36" s="270" t="str">
        <f>IF($C36="","",IF(SUM(Programacion!AI$28:AI$41)=0,"",IF(SUM(Programacion!AI$35:AI$41)=0,'Res 1ªEval'!AK36,(IF(Programacion!AI$35="",0,Programacion!AI$35/SUM(Programacion!AI$35:AI$41)*'2 Eval'!$E35)+IF(Programacion!AI$36="",0,Programacion!AI$36/SUM(Programacion!AI$35:AI$41)*'2 Eval'!$F35)+IF(Programacion!AI$37="",0,Programacion!AI$37/SUM(Programacion!AI$35:AI$41)*'2 Eval'!$G35)+IF(Programacion!AI$38="",0,Programacion!AI$38/SUM(Programacion!AI$35:AI$41)*'2 Eval'!$H35)+IF(Programacion!AI$39="",0,Programacion!AI$39/SUM(Programacion!AI$35:AI$41)*'2 Eval'!$I35)+IF(Programacion!AI$40="",0,Programacion!AI$40/SUM(Programacion!AI$35:AI$41)*'2 Eval'!$J35)+IF(Programacion!AI$41="",0,Programacion!AI$41/SUM(Programacion!AI$35:AI$41)*'2 Eval'!$K35))*SUM(Programacion!AI$35:AI$41)/SUM(Programacion!AI$28:AI$41)+IF('Res 1ªEval'!AK36="",0,'Res 1ªEval'!AK36*SUM(Programacion!AI$28:AI$34)/SUM(Programacion!AI$28:AI$41)))))</f>
        <v/>
      </c>
      <c r="AL36" s="270" t="str">
        <f>IF($C36="","",IF(SUM(Programacion!AJ$28:AJ$41)=0,"",IF(SUM(Programacion!AJ$35:AJ$41)=0,'Res 1ªEval'!AL36,(IF(Programacion!AJ$35="",0,Programacion!AJ$35/SUM(Programacion!AJ$35:AJ$41)*'2 Eval'!$E35)+IF(Programacion!AJ$36="",0,Programacion!AJ$36/SUM(Programacion!AJ$35:AJ$41)*'2 Eval'!$F35)+IF(Programacion!AJ$37="",0,Programacion!AJ$37/SUM(Programacion!AJ$35:AJ$41)*'2 Eval'!$G35)+IF(Programacion!AJ$38="",0,Programacion!AJ$38/SUM(Programacion!AJ$35:AJ$41)*'2 Eval'!$H35)+IF(Programacion!AJ$39="",0,Programacion!AJ$39/SUM(Programacion!AJ$35:AJ$41)*'2 Eval'!$I35)+IF(Programacion!AJ$40="",0,Programacion!AJ$40/SUM(Programacion!AJ$35:AJ$41)*'2 Eval'!$J35)+IF(Programacion!AJ$41="",0,Programacion!AJ$41/SUM(Programacion!AJ$35:AJ$41)*'2 Eval'!$K35))*SUM(Programacion!AJ$35:AJ$41)/SUM(Programacion!AJ$28:AJ$41)+IF('Res 1ªEval'!AL36="",0,'Res 1ªEval'!AL36*SUM(Programacion!AJ$28:AJ$34)/SUM(Programacion!AJ$28:AJ$41)))))</f>
        <v/>
      </c>
      <c r="AM36" s="270" t="str">
        <f>IF($C36="","",IF(SUM(Programacion!AK$28:AK$41)=0,"",IF(SUM(Programacion!AK$35:AK$41)=0,'Res 1ªEval'!AM36,(IF(Programacion!AK$35="",0,Programacion!AK$35/SUM(Programacion!AK$35:AK$41)*'2 Eval'!$E35)+IF(Programacion!AK$36="",0,Programacion!AK$36/SUM(Programacion!AK$35:AK$41)*'2 Eval'!$F35)+IF(Programacion!AK$37="",0,Programacion!AK$37/SUM(Programacion!AK$35:AK$41)*'2 Eval'!$G35)+IF(Programacion!AK$38="",0,Programacion!AK$38/SUM(Programacion!AK$35:AK$41)*'2 Eval'!$H35)+IF(Programacion!AK$39="",0,Programacion!AK$39/SUM(Programacion!AK$35:AK$41)*'2 Eval'!$I35)+IF(Programacion!AK$40="",0,Programacion!AK$40/SUM(Programacion!AK$35:AK$41)*'2 Eval'!$J35)+IF(Programacion!AK$41="",0,Programacion!AK$41/SUM(Programacion!AK$35:AK$41)*'2 Eval'!$K35))*SUM(Programacion!AK$35:AK$41)/SUM(Programacion!AK$28:AK$41)+IF('Res 1ªEval'!AM36="",0,'Res 1ªEval'!AM36*SUM(Programacion!AK$28:AK$34)/SUM(Programacion!AK$28:AK$41)))))</f>
        <v/>
      </c>
      <c r="AN36" s="270" t="str">
        <f>IF($C36="","",IF(SUM(Programacion!AL$28:AL$41)=0,"",IF(SUM(Programacion!AL$35:AL$41)=0,'Res 1ªEval'!AN36,(IF(Programacion!AL$35="",0,Programacion!AL$35/SUM(Programacion!AL$35:AL$41)*'2 Eval'!$E35)+IF(Programacion!AL$36="",0,Programacion!AL$36/SUM(Programacion!AL$35:AL$41)*'2 Eval'!$F35)+IF(Programacion!AL$37="",0,Programacion!AL$37/SUM(Programacion!AL$35:AL$41)*'2 Eval'!$G35)+IF(Programacion!AL$38="",0,Programacion!AL$38/SUM(Programacion!AL$35:AL$41)*'2 Eval'!$H35)+IF(Programacion!AL$39="",0,Programacion!AL$39/SUM(Programacion!AL$35:AL$41)*'2 Eval'!$I35)+IF(Programacion!AL$40="",0,Programacion!AL$40/SUM(Programacion!AL$35:AL$41)*'2 Eval'!$J35)+IF(Programacion!AL$41="",0,Programacion!AL$41/SUM(Programacion!AL$35:AL$41)*'2 Eval'!$K35))*SUM(Programacion!AL$35:AL$41)/SUM(Programacion!AL$28:AL$41)+IF('Res 1ªEval'!AN36="",0,'Res 1ªEval'!AN36*SUM(Programacion!AL$28:AL$34)/SUM(Programacion!AL$28:AL$41)))))</f>
        <v/>
      </c>
      <c r="AO36" s="270" t="str">
        <f>IF($C36="","",IF(SUM(Programacion!AM$28:AM$41)=0,"",IF(SUM(Programacion!AM$35:AM$41)=0,'Res 1ªEval'!AO36,(IF(Programacion!AM$35="",0,Programacion!AM$35/SUM(Programacion!AM$35:AM$41)*'2 Eval'!$E35)+IF(Programacion!AM$36="",0,Programacion!AM$36/SUM(Programacion!AM$35:AM$41)*'2 Eval'!$F35)+IF(Programacion!AM$37="",0,Programacion!AM$37/SUM(Programacion!AM$35:AM$41)*'2 Eval'!$G35)+IF(Programacion!AM$38="",0,Programacion!AM$38/SUM(Programacion!AM$35:AM$41)*'2 Eval'!$H35)+IF(Programacion!AM$39="",0,Programacion!AM$39/SUM(Programacion!AM$35:AM$41)*'2 Eval'!$I35)+IF(Programacion!AM$40="",0,Programacion!AM$40/SUM(Programacion!AM$35:AM$41)*'2 Eval'!$J35)+IF(Programacion!AM$41="",0,Programacion!AM$41/SUM(Programacion!AM$35:AM$41)*'2 Eval'!$K35))*SUM(Programacion!AM$35:AM$41)/SUM(Programacion!AM$28:AM$41)+IF('Res 1ªEval'!AO36="",0,'Res 1ªEval'!AO36*SUM(Programacion!AM$28:AM$34)/SUM(Programacion!AM$28:AM$41)))))</f>
        <v/>
      </c>
      <c r="AP36" s="270" t="str">
        <f>IF($C36="","",IF(SUM(Programacion!AN$28:AN$41)=0,"",IF(SUM(Programacion!AN$35:AN$41)=0,'Res 1ªEval'!AP36,(IF(Programacion!AN$35="",0,Programacion!AN$35/SUM(Programacion!AN$35:AN$41)*'2 Eval'!$E35)+IF(Programacion!AN$36="",0,Programacion!AN$36/SUM(Programacion!AN$35:AN$41)*'2 Eval'!$F35)+IF(Programacion!AN$37="",0,Programacion!AN$37/SUM(Programacion!AN$35:AN$41)*'2 Eval'!$G35)+IF(Programacion!AN$38="",0,Programacion!AN$38/SUM(Programacion!AN$35:AN$41)*'2 Eval'!$H35)+IF(Programacion!AN$39="",0,Programacion!AN$39/SUM(Programacion!AN$35:AN$41)*'2 Eval'!$I35)+IF(Programacion!AN$40="",0,Programacion!AN$40/SUM(Programacion!AN$35:AN$41)*'2 Eval'!$J35)+IF(Programacion!AN$41="",0,Programacion!AN$41/SUM(Programacion!AN$35:AN$41)*'2 Eval'!$K35))*SUM(Programacion!AN$35:AN$41)/SUM(Programacion!AN$28:AN$41)+IF('Res 1ªEval'!AP36="",0,'Res 1ªEval'!AP36*SUM(Programacion!AN$28:AN$34)/SUM(Programacion!AN$28:AN$41)))))</f>
        <v/>
      </c>
      <c r="AQ36" s="270" t="str">
        <f>IF($C36="","",IF(SUM(Programacion!AO$28:AO$41)=0,"",IF(SUM(Programacion!AO$35:AO$41)=0,'Res 1ªEval'!AQ36,(IF(Programacion!AO$35="",0,Programacion!AO$35/SUM(Programacion!AO$35:AO$41)*'2 Eval'!$E35)+IF(Programacion!AO$36="",0,Programacion!AO$36/SUM(Programacion!AO$35:AO$41)*'2 Eval'!$F35)+IF(Programacion!AO$37="",0,Programacion!AO$37/SUM(Programacion!AO$35:AO$41)*'2 Eval'!$G35)+IF(Programacion!AO$38="",0,Programacion!AO$38/SUM(Programacion!AO$35:AO$41)*'2 Eval'!$H35)+IF(Programacion!AO$39="",0,Programacion!AO$39/SUM(Programacion!AO$35:AO$41)*'2 Eval'!$I35)+IF(Programacion!AO$40="",0,Programacion!AO$40/SUM(Programacion!AO$35:AO$41)*'2 Eval'!$J35)+IF(Programacion!AO$41="",0,Programacion!AO$41/SUM(Programacion!AO$35:AO$41)*'2 Eval'!$K35))*SUM(Programacion!AO$35:AO$41)/SUM(Programacion!AO$28:AO$41)+IF('Res 1ªEval'!AQ36="",0,'Res 1ªEval'!AQ36*SUM(Programacion!AO$28:AO$34)/SUM(Programacion!AO$28:AO$41)))))</f>
        <v/>
      </c>
      <c r="AR36" s="270" t="str">
        <f>IF($C36="","",IF(SUM(Programacion!AP$28:AP$41)=0,"",IF(SUM(Programacion!AP$35:AP$41)=0,'Res 1ªEval'!AR36,(IF(Programacion!AP$35="",0,Programacion!AP$35/SUM(Programacion!AP$35:AP$41)*'2 Eval'!$E35)+IF(Programacion!AP$36="",0,Programacion!AP$36/SUM(Programacion!AP$35:AP$41)*'2 Eval'!$F35)+IF(Programacion!AP$37="",0,Programacion!AP$37/SUM(Programacion!AP$35:AP$41)*'2 Eval'!$G35)+IF(Programacion!AP$38="",0,Programacion!AP$38/SUM(Programacion!AP$35:AP$41)*'2 Eval'!$H35)+IF(Programacion!AP$39="",0,Programacion!AP$39/SUM(Programacion!AP$35:AP$41)*'2 Eval'!$I35)+IF(Programacion!AP$40="",0,Programacion!AP$40/SUM(Programacion!AP$35:AP$41)*'2 Eval'!$J35)+IF(Programacion!AP$41="",0,Programacion!AP$41/SUM(Programacion!AP$35:AP$41)*'2 Eval'!$K35))*SUM(Programacion!AP$35:AP$41)/SUM(Programacion!AP$28:AP$41)+IF('Res 1ªEval'!AR36="",0,'Res 1ªEval'!AR36*SUM(Programacion!AP$28:AP$34)/SUM(Programacion!AP$28:AP$41)))))</f>
        <v/>
      </c>
      <c r="AS36" s="270" t="str">
        <f>IF($C36="","",IF(SUM(Programacion!AQ$28:AQ$41)=0,"",IF(SUM(Programacion!AQ$35:AQ$41)=0,'Res 1ªEval'!AS36,(IF(Programacion!AQ$35="",0,Programacion!AQ$35/SUM(Programacion!AQ$35:AQ$41)*'2 Eval'!$E35)+IF(Programacion!AQ$36="",0,Programacion!AQ$36/SUM(Programacion!AQ$35:AQ$41)*'2 Eval'!$F35)+IF(Programacion!AQ$37="",0,Programacion!AQ$37/SUM(Programacion!AQ$35:AQ$41)*'2 Eval'!$G35)+IF(Programacion!AQ$38="",0,Programacion!AQ$38/SUM(Programacion!AQ$35:AQ$41)*'2 Eval'!$H35)+IF(Programacion!AQ$39="",0,Programacion!AQ$39/SUM(Programacion!AQ$35:AQ$41)*'2 Eval'!$I35)+IF(Programacion!AQ$40="",0,Programacion!AQ$40/SUM(Programacion!AQ$35:AQ$41)*'2 Eval'!$J35)+IF(Programacion!AQ$41="",0,Programacion!AQ$41/SUM(Programacion!AQ$35:AQ$41)*'2 Eval'!$K35))*SUM(Programacion!AQ$35:AQ$41)/SUM(Programacion!AQ$28:AQ$41)+IF('Res 1ªEval'!AS36="",0,'Res 1ªEval'!AS36*SUM(Programacion!AQ$28:AQ$34)/SUM(Programacion!AQ$28:AQ$41)))))</f>
        <v/>
      </c>
      <c r="AT36" s="270" t="str">
        <f>IF($C36="","",IF(SUM(Programacion!AR$28:AR$41)=0,"",IF(SUM(Programacion!AR$35:AR$41)=0,'Res 1ªEval'!AT36,(IF(Programacion!AR$35="",0,Programacion!AR$35/SUM(Programacion!AR$35:AR$41)*'2 Eval'!$E35)+IF(Programacion!AR$36="",0,Programacion!AR$36/SUM(Programacion!AR$35:AR$41)*'2 Eval'!$F35)+IF(Programacion!AR$37="",0,Programacion!AR$37/SUM(Programacion!AR$35:AR$41)*'2 Eval'!$G35)+IF(Programacion!AR$38="",0,Programacion!AR$38/SUM(Programacion!AR$35:AR$41)*'2 Eval'!$H35)+IF(Programacion!AR$39="",0,Programacion!AR$39/SUM(Programacion!AR$35:AR$41)*'2 Eval'!$I35)+IF(Programacion!AR$40="",0,Programacion!AR$40/SUM(Programacion!AR$35:AR$41)*'2 Eval'!$J35)+IF(Programacion!AR$41="",0,Programacion!AR$41/SUM(Programacion!AR$35:AR$41)*'2 Eval'!$K35))*SUM(Programacion!AR$35:AR$41)/SUM(Programacion!AR$28:AR$41)+IF('Res 1ªEval'!AT36="",0,'Res 1ªEval'!AT36*SUM(Programacion!AR$28:AR$34)/SUM(Programacion!AR$28:AR$41)))))</f>
        <v/>
      </c>
      <c r="AU36" s="270" t="str">
        <f>IF($C36="","",IF(SUM(Programacion!AS$28:AS$41)=0,"",IF(SUM(Programacion!AS$35:AS$41)=0,'Res 1ªEval'!AU36,(IF(Programacion!AS$35="",0,Programacion!AS$35/SUM(Programacion!AS$35:AS$41)*'2 Eval'!$E35)+IF(Programacion!AS$36="",0,Programacion!AS$36/SUM(Programacion!AS$35:AS$41)*'2 Eval'!$F35)+IF(Programacion!AS$37="",0,Programacion!AS$37/SUM(Programacion!AS$35:AS$41)*'2 Eval'!$G35)+IF(Programacion!AS$38="",0,Programacion!AS$38/SUM(Programacion!AS$35:AS$41)*'2 Eval'!$H35)+IF(Programacion!AS$39="",0,Programacion!AS$39/SUM(Programacion!AS$35:AS$41)*'2 Eval'!$I35)+IF(Programacion!AS$40="",0,Programacion!AS$40/SUM(Programacion!AS$35:AS$41)*'2 Eval'!$J35)+IF(Programacion!AS$41="",0,Programacion!AS$41/SUM(Programacion!AS$35:AS$41)*'2 Eval'!$K35))*SUM(Programacion!AS$35:AS$41)/SUM(Programacion!AS$28:AS$41)+IF('Res 1ªEval'!AU36="",0,'Res 1ªEval'!AU36*SUM(Programacion!AS$28:AS$34)/SUM(Programacion!AS$28:AS$41)))))</f>
        <v/>
      </c>
      <c r="AV36" s="270" t="str">
        <f>IF($C36="","",IF(SUM(Programacion!AT$28:AT$41)=0,"",IF(SUM(Programacion!AT$35:AT$41)=0,'Res 1ªEval'!AV36,(IF(Programacion!AT$35="",0,Programacion!AT$35/SUM(Programacion!AT$35:AT$41)*'2 Eval'!$E35)+IF(Programacion!AT$36="",0,Programacion!AT$36/SUM(Programacion!AT$35:AT$41)*'2 Eval'!$F35)+IF(Programacion!AT$37="",0,Programacion!AT$37/SUM(Programacion!AT$35:AT$41)*'2 Eval'!$G35)+IF(Programacion!AT$38="",0,Programacion!AT$38/SUM(Programacion!AT$35:AT$41)*'2 Eval'!$H35)+IF(Programacion!AT$39="",0,Programacion!AT$39/SUM(Programacion!AT$35:AT$41)*'2 Eval'!$I35)+IF(Programacion!AT$40="",0,Programacion!AT$40/SUM(Programacion!AT$35:AT$41)*'2 Eval'!$J35)+IF(Programacion!AT$41="",0,Programacion!AT$41/SUM(Programacion!AT$35:AT$41)*'2 Eval'!$K35))*SUM(Programacion!AT$35:AT$41)/SUM(Programacion!AT$28:AT$41)+IF('Res 1ªEval'!AV36="",0,'Res 1ªEval'!AV36*SUM(Programacion!AT$28:AT$34)/SUM(Programacion!AT$28:AT$41)))))</f>
        <v/>
      </c>
      <c r="AW36" s="270" t="str">
        <f>IF($C36="","",IF(SUM(Programacion!AU$28:AU$41)=0,"",IF(SUM(Programacion!AU$35:AU$41)=0,'Res 1ªEval'!AW36,(IF(Programacion!AU$35="",0,Programacion!AU$35/SUM(Programacion!AU$35:AU$41)*'2 Eval'!$E35)+IF(Programacion!AU$36="",0,Programacion!AU$36/SUM(Programacion!AU$35:AU$41)*'2 Eval'!$F35)+IF(Programacion!AU$37="",0,Programacion!AU$37/SUM(Programacion!AU$35:AU$41)*'2 Eval'!$G35)+IF(Programacion!AU$38="",0,Programacion!AU$38/SUM(Programacion!AU$35:AU$41)*'2 Eval'!$H35)+IF(Programacion!AU$39="",0,Programacion!AU$39/SUM(Programacion!AU$35:AU$41)*'2 Eval'!$I35)+IF(Programacion!AU$40="",0,Programacion!AU$40/SUM(Programacion!AU$35:AU$41)*'2 Eval'!$J35)+IF(Programacion!AU$41="",0,Programacion!AU$41/SUM(Programacion!AU$35:AU$41)*'2 Eval'!$K35))*SUM(Programacion!AU$35:AU$41)/SUM(Programacion!AU$28:AU$41)+IF('Res 1ªEval'!AW36="",0,'Res 1ªEval'!AW36*SUM(Programacion!AU$28:AU$34)/SUM(Programacion!AU$28:AU$41)))))</f>
        <v/>
      </c>
      <c r="AX36" s="270" t="str">
        <f>IF($C36="","",IF(SUM(Programacion!AV$28:AV$41)=0,"",IF(SUM(Programacion!AV$35:AV$41)=0,'Res 1ªEval'!AX36,(IF(Programacion!AV$35="",0,Programacion!AV$35/SUM(Programacion!AV$35:AV$41)*'2 Eval'!$E35)+IF(Programacion!AV$36="",0,Programacion!AV$36/SUM(Programacion!AV$35:AV$41)*'2 Eval'!$F35)+IF(Programacion!AV$37="",0,Programacion!AV$37/SUM(Programacion!AV$35:AV$41)*'2 Eval'!$G35)+IF(Programacion!AV$38="",0,Programacion!AV$38/SUM(Programacion!AV$35:AV$41)*'2 Eval'!$H35)+IF(Programacion!AV$39="",0,Programacion!AV$39/SUM(Programacion!AV$35:AV$41)*'2 Eval'!$I35)+IF(Programacion!AV$40="",0,Programacion!AV$40/SUM(Programacion!AV$35:AV$41)*'2 Eval'!$J35)+IF(Programacion!AV$41="",0,Programacion!AV$41/SUM(Programacion!AV$35:AV$41)*'2 Eval'!$K35))*SUM(Programacion!AV$35:AV$41)/SUM(Programacion!AV$28:AV$41)+IF('Res 1ªEval'!AX36="",0,'Res 1ªEval'!AX36*SUM(Programacion!AV$28:AV$34)/SUM(Programacion!AV$28:AV$41)))))</f>
        <v/>
      </c>
      <c r="AY36" s="270" t="str">
        <f>IF($C36="","",IF(SUM(Programacion!AW$28:AW$41)=0,"",IF(SUM(Programacion!AW$35:AW$41)=0,'Res 1ªEval'!AY36,(IF(Programacion!AW$35="",0,Programacion!AW$35/SUM(Programacion!AW$35:AW$41)*'2 Eval'!$E35)+IF(Programacion!AW$36="",0,Programacion!AW$36/SUM(Programacion!AW$35:AW$41)*'2 Eval'!$F35)+IF(Programacion!AW$37="",0,Programacion!AW$37/SUM(Programacion!AW$35:AW$41)*'2 Eval'!$G35)+IF(Programacion!AW$38="",0,Programacion!AW$38/SUM(Programacion!AW$35:AW$41)*'2 Eval'!$H35)+IF(Programacion!AW$39="",0,Programacion!AW$39/SUM(Programacion!AW$35:AW$41)*'2 Eval'!$I35)+IF(Programacion!AW$40="",0,Programacion!AW$40/SUM(Programacion!AW$35:AW$41)*'2 Eval'!$J35)+IF(Programacion!AW$41="",0,Programacion!AW$41/SUM(Programacion!AW$35:AW$41)*'2 Eval'!$K35))*SUM(Programacion!AW$35:AW$41)/SUM(Programacion!AW$28:AW$41)+IF('Res 1ªEval'!AY36="",0,'Res 1ªEval'!AY36*SUM(Programacion!AW$28:AW$34)/SUM(Programacion!AW$28:AW$41)))))</f>
        <v/>
      </c>
      <c r="AZ36" s="270" t="str">
        <f>IF($C36="","",IF(SUM(Programacion!AX$28:AX$41)=0,"",IF(SUM(Programacion!AX$35:AX$41)=0,'Res 1ªEval'!AZ36,(IF(Programacion!AX$35="",0,Programacion!AX$35/SUM(Programacion!AX$35:AX$41)*'2 Eval'!$E35)+IF(Programacion!AX$36="",0,Programacion!AX$36/SUM(Programacion!AX$35:AX$41)*'2 Eval'!$F35)+IF(Programacion!AX$37="",0,Programacion!AX$37/SUM(Programacion!AX$35:AX$41)*'2 Eval'!$G35)+IF(Programacion!AX$38="",0,Programacion!AX$38/SUM(Programacion!AX$35:AX$41)*'2 Eval'!$H35)+IF(Programacion!AX$39="",0,Programacion!AX$39/SUM(Programacion!AX$35:AX$41)*'2 Eval'!$I35)+IF(Programacion!AX$40="",0,Programacion!AX$40/SUM(Programacion!AX$35:AX$41)*'2 Eval'!$J35)+IF(Programacion!AX$41="",0,Programacion!AX$41/SUM(Programacion!AX$35:AX$41)*'2 Eval'!$K35))*SUM(Programacion!AX$35:AX$41)/SUM(Programacion!AX$28:AX$41)+IF('Res 1ªEval'!AZ36="",0,'Res 1ªEval'!AZ36*SUM(Programacion!AX$28:AX$34)/SUM(Programacion!AX$28:AX$41)))))</f>
        <v/>
      </c>
      <c r="BA36" s="270" t="str">
        <f>IF($C36="","",IF(SUM(Programacion!AY$28:AY$41)=0,"",IF(SUM(Programacion!AY$35:AY$41)=0,'Res 1ªEval'!BA36,(IF(Programacion!AY$35="",0,Programacion!AY$35/SUM(Programacion!AY$35:AY$41)*'2 Eval'!$E35)+IF(Programacion!AY$36="",0,Programacion!AY$36/SUM(Programacion!AY$35:AY$41)*'2 Eval'!$F35)+IF(Programacion!AY$37="",0,Programacion!AY$37/SUM(Programacion!AY$35:AY$41)*'2 Eval'!$G35)+IF(Programacion!AY$38="",0,Programacion!AY$38/SUM(Programacion!AY$35:AY$41)*'2 Eval'!$H35)+IF(Programacion!AY$39="",0,Programacion!AY$39/SUM(Programacion!AY$35:AY$41)*'2 Eval'!$I35)+IF(Programacion!AY$40="",0,Programacion!AY$40/SUM(Programacion!AY$35:AY$41)*'2 Eval'!$J35)+IF(Programacion!AY$41="",0,Programacion!AY$41/SUM(Programacion!AY$35:AY$41)*'2 Eval'!$K35))*SUM(Programacion!AY$35:AY$41)/SUM(Programacion!AY$28:AY$41)+IF('Res 1ªEval'!BA36="",0,'Res 1ªEval'!BA36*SUM(Programacion!AY$28:AY$34)/SUM(Programacion!AY$28:AY$41)))))</f>
        <v/>
      </c>
      <c r="BB36" s="270" t="str">
        <f>IF($C36="","",IF(SUM(Programacion!AZ$28:AZ$41)=0,"",IF(SUM(Programacion!AZ$35:AZ$41)=0,'Res 1ªEval'!BB36,(IF(Programacion!AZ$35="",0,Programacion!AZ$35/SUM(Programacion!AZ$35:AZ$41)*'2 Eval'!$E35)+IF(Programacion!AZ$36="",0,Programacion!AZ$36/SUM(Programacion!AZ$35:AZ$41)*'2 Eval'!$F35)+IF(Programacion!AZ$37="",0,Programacion!AZ$37/SUM(Programacion!AZ$35:AZ$41)*'2 Eval'!$G35)+IF(Programacion!AZ$38="",0,Programacion!AZ$38/SUM(Programacion!AZ$35:AZ$41)*'2 Eval'!$H35)+IF(Programacion!AZ$39="",0,Programacion!AZ$39/SUM(Programacion!AZ$35:AZ$41)*'2 Eval'!$I35)+IF(Programacion!AZ$40="",0,Programacion!AZ$40/SUM(Programacion!AZ$35:AZ$41)*'2 Eval'!$J35)+IF(Programacion!AZ$41="",0,Programacion!AZ$41/SUM(Programacion!AZ$35:AZ$41)*'2 Eval'!$K35))*SUM(Programacion!AZ$35:AZ$41)/SUM(Programacion!AZ$28:AZ$41)+IF('Res 1ªEval'!BB36="",0,'Res 1ªEval'!BB36*SUM(Programacion!AZ$28:AZ$34)/SUM(Programacion!AZ$28:AZ$41)))))</f>
        <v/>
      </c>
      <c r="BC36" s="270" t="str">
        <f>IF($C36="","",IF(SUM(Programacion!BA$28:BA$41)=0,"",IF(SUM(Programacion!BA$35:BA$41)=0,'Res 1ªEval'!BC36,(IF(Programacion!BA$35="",0,Programacion!BA$35/SUM(Programacion!BA$35:BA$41)*'2 Eval'!$E35)+IF(Programacion!BA$36="",0,Programacion!BA$36/SUM(Programacion!BA$35:BA$41)*'2 Eval'!$F35)+IF(Programacion!BA$37="",0,Programacion!BA$37/SUM(Programacion!BA$35:BA$41)*'2 Eval'!$G35)+IF(Programacion!BA$38="",0,Programacion!BA$38/SUM(Programacion!BA$35:BA$41)*'2 Eval'!$H35)+IF(Programacion!BA$39="",0,Programacion!BA$39/SUM(Programacion!BA$35:BA$41)*'2 Eval'!$I35)+IF(Programacion!BA$40="",0,Programacion!BA$40/SUM(Programacion!BA$35:BA$41)*'2 Eval'!$J35)+IF(Programacion!BA$41="",0,Programacion!BA$41/SUM(Programacion!BA$35:BA$41)*'2 Eval'!$K35))*SUM(Programacion!BA$35:BA$41)/SUM(Programacion!BA$28:BA$41)+IF('Res 1ªEval'!BC36="",0,'Res 1ªEval'!BC36*SUM(Programacion!BA$28:BA$34)/SUM(Programacion!BA$28:BA$41)))))</f>
        <v/>
      </c>
      <c r="BD36" s="270" t="str">
        <f>IF($C36="","",IF(SUM(Programacion!BB$28:BB$41)=0,"",IF(SUM(Programacion!BB$35:BB$41)=0,'Res 1ªEval'!BD36,(IF(Programacion!BB$35="",0,Programacion!BB$35/SUM(Programacion!BB$35:BB$41)*'2 Eval'!$E35)+IF(Programacion!BB$36="",0,Programacion!BB$36/SUM(Programacion!BB$35:BB$41)*'2 Eval'!$F35)+IF(Programacion!BB$37="",0,Programacion!BB$37/SUM(Programacion!BB$35:BB$41)*'2 Eval'!$G35)+IF(Programacion!BB$38="",0,Programacion!BB$38/SUM(Programacion!BB$35:BB$41)*'2 Eval'!$H35)+IF(Programacion!BB$39="",0,Programacion!BB$39/SUM(Programacion!BB$35:BB$41)*'2 Eval'!$I35)+IF(Programacion!BB$40="",0,Programacion!BB$40/SUM(Programacion!BB$35:BB$41)*'2 Eval'!$J35)+IF(Programacion!BB$41="",0,Programacion!BB$41/SUM(Programacion!BB$35:BB$41)*'2 Eval'!$K35))*SUM(Programacion!BB$35:BB$41)/SUM(Programacion!BB$28:BB$41)+IF('Res 1ªEval'!BD36="",0,'Res 1ªEval'!BD36*SUM(Programacion!BB$28:BB$34)/SUM(Programacion!BB$28:BB$41)))))</f>
        <v/>
      </c>
      <c r="BE36" s="270" t="str">
        <f>IF($C36="","",IF(SUM(Programacion!BC$28:BC$41)=0,"",IF(SUM(Programacion!BC$35:BC$41)=0,'Res 1ªEval'!BE36,(IF(Programacion!BC$35="",0,Programacion!BC$35/SUM(Programacion!BC$35:BC$41)*'2 Eval'!$E35)+IF(Programacion!BC$36="",0,Programacion!BC$36/SUM(Programacion!BC$35:BC$41)*'2 Eval'!$F35)+IF(Programacion!BC$37="",0,Programacion!BC$37/SUM(Programacion!BC$35:BC$41)*'2 Eval'!$G35)+IF(Programacion!BC$38="",0,Programacion!BC$38/SUM(Programacion!BC$35:BC$41)*'2 Eval'!$H35)+IF(Programacion!BC$39="",0,Programacion!BC$39/SUM(Programacion!BC$35:BC$41)*'2 Eval'!$I35)+IF(Programacion!BC$40="",0,Programacion!BC$40/SUM(Programacion!BC$35:BC$41)*'2 Eval'!$J35)+IF(Programacion!BC$41="",0,Programacion!BC$41/SUM(Programacion!BC$35:BC$41)*'2 Eval'!$K35))*SUM(Programacion!BC$35:BC$41)/SUM(Programacion!BC$28:BC$41)+IF('Res 1ªEval'!BE36="",0,'Res 1ªEval'!BE36*SUM(Programacion!BC$28:BC$34)/SUM(Programacion!BC$28:BC$41)))))</f>
        <v/>
      </c>
      <c r="BF36" s="270" t="str">
        <f>IF($C36="","",IF(SUM(Programacion!BD$28:BD$41)=0,"",IF(SUM(Programacion!BD$35:BD$41)=0,'Res 1ªEval'!BF36,(IF(Programacion!BD$35="",0,Programacion!BD$35/SUM(Programacion!BD$35:BD$41)*'2 Eval'!$E35)+IF(Programacion!BD$36="",0,Programacion!BD$36/SUM(Programacion!BD$35:BD$41)*'2 Eval'!$F35)+IF(Programacion!BD$37="",0,Programacion!BD$37/SUM(Programacion!BD$35:BD$41)*'2 Eval'!$G35)+IF(Programacion!BD$38="",0,Programacion!BD$38/SUM(Programacion!BD$35:BD$41)*'2 Eval'!$H35)+IF(Programacion!BD$39="",0,Programacion!BD$39/SUM(Programacion!BD$35:BD$41)*'2 Eval'!$I35)+IF(Programacion!BD$40="",0,Programacion!BD$40/SUM(Programacion!BD$35:BD$41)*'2 Eval'!$J35)+IF(Programacion!BD$41="",0,Programacion!BD$41/SUM(Programacion!BD$35:BD$41)*'2 Eval'!$K35))*SUM(Programacion!BD$35:BD$41)/SUM(Programacion!BD$28:BD$41)+IF('Res 1ªEval'!BF36="",0,'Res 1ªEval'!BF36*SUM(Programacion!BD$28:BD$34)/SUM(Programacion!BD$28:BD$41)))))</f>
        <v/>
      </c>
      <c r="BG36" s="270" t="str">
        <f>IF($C36="","",IF(SUM(Programacion!BE$28:BE$41)=0,"",IF(SUM(Programacion!BE$35:BE$41)=0,'Res 1ªEval'!BG36,(IF(Programacion!BE$35="",0,Programacion!BE$35/SUM(Programacion!BE$35:BE$41)*'2 Eval'!$E35)+IF(Programacion!BE$36="",0,Programacion!BE$36/SUM(Programacion!BE$35:BE$41)*'2 Eval'!$F35)+IF(Programacion!BE$37="",0,Programacion!BE$37/SUM(Programacion!BE$35:BE$41)*'2 Eval'!$G35)+IF(Programacion!BE$38="",0,Programacion!BE$38/SUM(Programacion!BE$35:BE$41)*'2 Eval'!$H35)+IF(Programacion!BE$39="",0,Programacion!BE$39/SUM(Programacion!BE$35:BE$41)*'2 Eval'!$I35)+IF(Programacion!BE$40="",0,Programacion!BE$40/SUM(Programacion!BE$35:BE$41)*'2 Eval'!$J35)+IF(Programacion!BE$41="",0,Programacion!BE$41/SUM(Programacion!BE$35:BE$41)*'2 Eval'!$K35))*SUM(Programacion!BE$35:BE$41)/SUM(Programacion!BE$28:BE$41)+IF('Res 1ªEval'!BG36="",0,'Res 1ªEval'!BG36*SUM(Programacion!BE$28:BE$34)/SUM(Programacion!BE$28:BE$41)))))</f>
        <v/>
      </c>
      <c r="BH36" s="270" t="str">
        <f>IF($C36="","",IF(SUM(Programacion!BF$28:BF$41)=0,"",IF(SUM(Programacion!BF$35:BF$41)=0,'Res 1ªEval'!BH36,(IF(Programacion!BF$35="",0,Programacion!BF$35/SUM(Programacion!BF$35:BF$41)*'2 Eval'!$E35)+IF(Programacion!BF$36="",0,Programacion!BF$36/SUM(Programacion!BF$35:BF$41)*'2 Eval'!$F35)+IF(Programacion!BF$37="",0,Programacion!BF$37/SUM(Programacion!BF$35:BF$41)*'2 Eval'!$G35)+IF(Programacion!BF$38="",0,Programacion!BF$38/SUM(Programacion!BF$35:BF$41)*'2 Eval'!$H35)+IF(Programacion!BF$39="",0,Programacion!BF$39/SUM(Programacion!BF$35:BF$41)*'2 Eval'!$I35)+IF(Programacion!BF$40="",0,Programacion!BF$40/SUM(Programacion!BF$35:BF$41)*'2 Eval'!$J35)+IF(Programacion!BF$41="",0,Programacion!BF$41/SUM(Programacion!BF$35:BF$41)*'2 Eval'!$K35))*SUM(Programacion!BF$35:BF$41)/SUM(Programacion!BF$28:BF$41)+IF('Res 1ªEval'!BH36="",0,'Res 1ªEval'!BH36*SUM(Programacion!BF$28:BF$34)/SUM(Programacion!BF$28:BF$41)))))</f>
        <v/>
      </c>
      <c r="BI36" s="270" t="str">
        <f>IF($C36="","",IF(SUM(Programacion!BG$28:BG$41)=0,"",IF(SUM(Programacion!BG$35:BG$41)=0,'Res 1ªEval'!BI36,(IF(Programacion!BG$35="",0,Programacion!BG$35/SUM(Programacion!BG$35:BG$41)*'2 Eval'!$E35)+IF(Programacion!BG$36="",0,Programacion!BG$36/SUM(Programacion!BG$35:BG$41)*'2 Eval'!$F35)+IF(Programacion!BG$37="",0,Programacion!BG$37/SUM(Programacion!BG$35:BG$41)*'2 Eval'!$G35)+IF(Programacion!BG$38="",0,Programacion!BG$38/SUM(Programacion!BG$35:BG$41)*'2 Eval'!$H35)+IF(Programacion!BG$39="",0,Programacion!BG$39/SUM(Programacion!BG$35:BG$41)*'2 Eval'!$I35)+IF(Programacion!BG$40="",0,Programacion!BG$40/SUM(Programacion!BG$35:BG$41)*'2 Eval'!$J35)+IF(Programacion!BG$41="",0,Programacion!BG$41/SUM(Programacion!BG$35:BG$41)*'2 Eval'!$K35))*SUM(Programacion!BG$35:BG$41)/SUM(Programacion!BG$28:BG$41)+IF('Res 1ªEval'!BI36="",0,'Res 1ªEval'!BI36*SUM(Programacion!BG$28:BG$34)/SUM(Programacion!BG$28:BG$41)))))</f>
        <v/>
      </c>
      <c r="BJ36" s="270" t="str">
        <f>IF($C36="","",IF(SUM(Programacion!BH$28:BH$41)=0,"",IF(SUM(Programacion!BH$35:BH$41)=0,'Res 1ªEval'!BJ36,(IF(Programacion!BH$35="",0,Programacion!BH$35/SUM(Programacion!BH$35:BH$41)*'2 Eval'!$E35)+IF(Programacion!BH$36="",0,Programacion!BH$36/SUM(Programacion!BH$35:BH$41)*'2 Eval'!$F35)+IF(Programacion!BH$37="",0,Programacion!BH$37/SUM(Programacion!BH$35:BH$41)*'2 Eval'!$G35)+IF(Programacion!BH$38="",0,Programacion!BH$38/SUM(Programacion!BH$35:BH$41)*'2 Eval'!$H35)+IF(Programacion!BH$39="",0,Programacion!BH$39/SUM(Programacion!BH$35:BH$41)*'2 Eval'!$I35)+IF(Programacion!BH$40="",0,Programacion!BH$40/SUM(Programacion!BH$35:BH$41)*'2 Eval'!$J35)+IF(Programacion!BH$41="",0,Programacion!BH$41/SUM(Programacion!BH$35:BH$41)*'2 Eval'!$K35))*SUM(Programacion!BH$35:BH$41)/SUM(Programacion!BH$28:BH$41)+IF('Res 1ªEval'!BJ36="",0,'Res 1ªEval'!BJ36*SUM(Programacion!BH$28:BH$34)/SUM(Programacion!BH$28:BH$41)))))</f>
        <v/>
      </c>
      <c r="BK36" s="270" t="str">
        <f>IF($C36="","",IF(SUM(Programacion!BI$28:BI$41)=0,"",IF(SUM(Programacion!BI$35:BI$41)=0,'Res 1ªEval'!BK36,(IF(Programacion!BI$35="",0,Programacion!BI$35/SUM(Programacion!BI$35:BI$41)*'2 Eval'!$E35)+IF(Programacion!BI$36="",0,Programacion!BI$36/SUM(Programacion!BI$35:BI$41)*'2 Eval'!$F35)+IF(Programacion!BI$37="",0,Programacion!BI$37/SUM(Programacion!BI$35:BI$41)*'2 Eval'!$G35)+IF(Programacion!BI$38="",0,Programacion!BI$38/SUM(Programacion!BI$35:BI$41)*'2 Eval'!$H35)+IF(Programacion!BI$39="",0,Programacion!BI$39/SUM(Programacion!BI$35:BI$41)*'2 Eval'!$I35)+IF(Programacion!BI$40="",0,Programacion!BI$40/SUM(Programacion!BI$35:BI$41)*'2 Eval'!$J35)+IF(Programacion!BI$41="",0,Programacion!BI$41/SUM(Programacion!BI$35:BI$41)*'2 Eval'!$K35))*SUM(Programacion!BI$35:BI$41)/SUM(Programacion!BI$28:BI$41)+IF('Res 1ªEval'!BK36="",0,'Res 1ªEval'!BK36*SUM(Programacion!BI$28:BI$34)/SUM(Programacion!BI$28:BI$41)))))</f>
        <v/>
      </c>
      <c r="BL36" s="270" t="str">
        <f>IF($C36="","",IF(SUM(Programacion!BJ$28:BJ$41)=0,"",IF(SUM(Programacion!BJ$35:BJ$41)=0,'Res 1ªEval'!BL36,(IF(Programacion!BJ$35="",0,Programacion!BJ$35/SUM(Programacion!BJ$35:BJ$41)*'2 Eval'!$E35)+IF(Programacion!BJ$36="",0,Programacion!BJ$36/SUM(Programacion!BJ$35:BJ$41)*'2 Eval'!$F35)+IF(Programacion!BJ$37="",0,Programacion!BJ$37/SUM(Programacion!BJ$35:BJ$41)*'2 Eval'!$G35)+IF(Programacion!BJ$38="",0,Programacion!BJ$38/SUM(Programacion!BJ$35:BJ$41)*'2 Eval'!$H35)+IF(Programacion!BJ$39="",0,Programacion!BJ$39/SUM(Programacion!BJ$35:BJ$41)*'2 Eval'!$I35)+IF(Programacion!BJ$40="",0,Programacion!BJ$40/SUM(Programacion!BJ$35:BJ$41)*'2 Eval'!$J35)+IF(Programacion!BJ$41="",0,Programacion!BJ$41/SUM(Programacion!BJ$35:BJ$41)*'2 Eval'!$K35))*SUM(Programacion!BJ$35:BJ$41)/SUM(Programacion!BJ$28:BJ$41)+IF('Res 1ªEval'!BL36="",0,'Res 1ªEval'!BL36*SUM(Programacion!BJ$28:BJ$34)/SUM(Programacion!BJ$28:BJ$41)))))</f>
        <v/>
      </c>
      <c r="BM36" s="270" t="str">
        <f>IF($C36="","",IF(SUM(Programacion!BK$28:BK$41)=0,"",IF(SUM(Programacion!BK$35:BK$41)=0,'Res 1ªEval'!BM36,(IF(Programacion!BK$35="",0,Programacion!BK$35/SUM(Programacion!BK$35:BK$41)*'2 Eval'!$E35)+IF(Programacion!BK$36="",0,Programacion!BK$36/SUM(Programacion!BK$35:BK$41)*'2 Eval'!$F35)+IF(Programacion!BK$37="",0,Programacion!BK$37/SUM(Programacion!BK$35:BK$41)*'2 Eval'!$G35)+IF(Programacion!BK$38="",0,Programacion!BK$38/SUM(Programacion!BK$35:BK$41)*'2 Eval'!$H35)+IF(Programacion!BK$39="",0,Programacion!BK$39/SUM(Programacion!BK$35:BK$41)*'2 Eval'!$I35)+IF(Programacion!BK$40="",0,Programacion!BK$40/SUM(Programacion!BK$35:BK$41)*'2 Eval'!$J35)+IF(Programacion!BK$41="",0,Programacion!BK$41/SUM(Programacion!BK$35:BK$41)*'2 Eval'!$K35))*SUM(Programacion!BK$35:BK$41)/SUM(Programacion!BK$28:BK$41)+IF('Res 1ªEval'!BM36="",0,'Res 1ªEval'!BM36*SUM(Programacion!BK$28:BK$34)/SUM(Programacion!BK$28:BK$41)))))</f>
        <v/>
      </c>
      <c r="BN36" s="270" t="str">
        <f>IF($C36="","",IF(SUM(Programacion!BL$28:BL$41)=0,"",IF(SUM(Programacion!BL$35:BL$41)=0,'Res 1ªEval'!BN36,(IF(Programacion!BL$35="",0,Programacion!BL$35/SUM(Programacion!BL$35:BL$41)*'2 Eval'!$E35)+IF(Programacion!BL$36="",0,Programacion!BL$36/SUM(Programacion!BL$35:BL$41)*'2 Eval'!$F35)+IF(Programacion!BL$37="",0,Programacion!BL$37/SUM(Programacion!BL$35:BL$41)*'2 Eval'!$G35)+IF(Programacion!BL$38="",0,Programacion!BL$38/SUM(Programacion!BL$35:BL$41)*'2 Eval'!$H35)+IF(Programacion!BL$39="",0,Programacion!BL$39/SUM(Programacion!BL$35:BL$41)*'2 Eval'!$I35)+IF(Programacion!BL$40="",0,Programacion!BL$40/SUM(Programacion!BL$35:BL$41)*'2 Eval'!$J35)+IF(Programacion!BL$41="",0,Programacion!BL$41/SUM(Programacion!BL$35:BL$41)*'2 Eval'!$K35))*SUM(Programacion!BL$35:BL$41)/SUM(Programacion!BL$28:BL$41)+IF('Res 1ªEval'!BN36="",0,'Res 1ªEval'!BN36*SUM(Programacion!BL$28:BL$34)/SUM(Programacion!BL$28:BL$41)))))</f>
        <v/>
      </c>
      <c r="BO36" s="270" t="str">
        <f>IF($C36="","",IF(SUM(Programacion!BM$28:BM$41)=0,"",IF(SUM(Programacion!BM$35:BM$41)=0,'Res 1ªEval'!BO36,(IF(Programacion!BM$35="",0,Programacion!BM$35/SUM(Programacion!BM$35:BM$41)*'2 Eval'!$E35)+IF(Programacion!BM$36="",0,Programacion!BM$36/SUM(Programacion!BM$35:BM$41)*'2 Eval'!$F35)+IF(Programacion!BM$37="",0,Programacion!BM$37/SUM(Programacion!BM$35:BM$41)*'2 Eval'!$G35)+IF(Programacion!BM$38="",0,Programacion!BM$38/SUM(Programacion!BM$35:BM$41)*'2 Eval'!$H35)+IF(Programacion!BM$39="",0,Programacion!BM$39/SUM(Programacion!BM$35:BM$41)*'2 Eval'!$I35)+IF(Programacion!BM$40="",0,Programacion!BM$40/SUM(Programacion!BM$35:BM$41)*'2 Eval'!$J35)+IF(Programacion!BM$41="",0,Programacion!BM$41/SUM(Programacion!BM$35:BM$41)*'2 Eval'!$K35))*SUM(Programacion!BM$35:BM$41)/SUM(Programacion!BM$28:BM$41)+IF('Res 1ªEval'!BO36="",0,'Res 1ªEval'!BO36*SUM(Programacion!BM$28:BM$34)/SUM(Programacion!BM$28:BM$41)))))</f>
        <v/>
      </c>
      <c r="BP36" s="270" t="str">
        <f>IF($C36="","",IF(SUM(Programacion!BN$28:BN$41)=0,"",IF(SUM(Programacion!BN$35:BN$41)=0,'Res 1ªEval'!BP36,(IF(Programacion!BN$35="",0,Programacion!BN$35/SUM(Programacion!BN$35:BN$41)*'2 Eval'!$E35)+IF(Programacion!BN$36="",0,Programacion!BN$36/SUM(Programacion!BN$35:BN$41)*'2 Eval'!$F35)+IF(Programacion!BN$37="",0,Programacion!BN$37/SUM(Programacion!BN$35:BN$41)*'2 Eval'!$G35)+IF(Programacion!BN$38="",0,Programacion!BN$38/SUM(Programacion!BN$35:BN$41)*'2 Eval'!$H35)+IF(Programacion!BN$39="",0,Programacion!BN$39/SUM(Programacion!BN$35:BN$41)*'2 Eval'!$I35)+IF(Programacion!BN$40="",0,Programacion!BN$40/SUM(Programacion!BN$35:BN$41)*'2 Eval'!$J35)+IF(Programacion!BN$41="",0,Programacion!BN$41/SUM(Programacion!BN$35:BN$41)*'2 Eval'!$K35))*SUM(Programacion!BN$35:BN$41)/SUM(Programacion!BN$28:BN$41)+IF('Res 1ªEval'!BP36="",0,'Res 1ªEval'!BP36*SUM(Programacion!BN$28:BN$34)/SUM(Programacion!BN$28:BN$41)))))</f>
        <v/>
      </c>
      <c r="BQ36" s="270" t="str">
        <f>IF($C36="","",IF(SUM(Programacion!BO$28:BO$41)=0,"",IF(SUM(Programacion!BO$35:BO$41)=0,'Res 1ªEval'!BQ36,(IF(Programacion!BO$35="",0,Programacion!BO$35/SUM(Programacion!BO$35:BO$41)*'2 Eval'!$E35)+IF(Programacion!BO$36="",0,Programacion!BO$36/SUM(Programacion!BO$35:BO$41)*'2 Eval'!$F35)+IF(Programacion!BO$37="",0,Programacion!BO$37/SUM(Programacion!BO$35:BO$41)*'2 Eval'!$G35)+IF(Programacion!BO$38="",0,Programacion!BO$38/SUM(Programacion!BO$35:BO$41)*'2 Eval'!$H35)+IF(Programacion!BO$39="",0,Programacion!BO$39/SUM(Programacion!BO$35:BO$41)*'2 Eval'!$I35)+IF(Programacion!BO$40="",0,Programacion!BO$40/SUM(Programacion!BO$35:BO$41)*'2 Eval'!$J35)+IF(Programacion!BO$41="",0,Programacion!BO$41/SUM(Programacion!BO$35:BO$41)*'2 Eval'!$K35))*SUM(Programacion!BO$35:BO$41)/SUM(Programacion!BO$28:BO$41)+IF('Res 1ªEval'!BQ36="",0,'Res 1ªEval'!BQ36*SUM(Programacion!BO$28:BO$34)/SUM(Programacion!BO$28:BO$41)))))</f>
        <v/>
      </c>
      <c r="BR36" s="270" t="str">
        <f>IF($C36="","",IF(SUM(Programacion!BP$28:BP$41)=0,"",IF(SUM(Programacion!BP$35:BP$41)=0,'Res 1ªEval'!BR36,(IF(Programacion!BP$35="",0,Programacion!BP$35/SUM(Programacion!BP$35:BP$41)*'2 Eval'!$E35)+IF(Programacion!BP$36="",0,Programacion!BP$36/SUM(Programacion!BP$35:BP$41)*'2 Eval'!$F35)+IF(Programacion!BP$37="",0,Programacion!BP$37/SUM(Programacion!BP$35:BP$41)*'2 Eval'!$G35)+IF(Programacion!BP$38="",0,Programacion!BP$38/SUM(Programacion!BP$35:BP$41)*'2 Eval'!$H35)+IF(Programacion!BP$39="",0,Programacion!BP$39/SUM(Programacion!BP$35:BP$41)*'2 Eval'!$I35)+IF(Programacion!BP$40="",0,Programacion!BP$40/SUM(Programacion!BP$35:BP$41)*'2 Eval'!$J35)+IF(Programacion!BP$41="",0,Programacion!BP$41/SUM(Programacion!BP$35:BP$41)*'2 Eval'!$K35))*SUM(Programacion!BP$35:BP$41)/SUM(Programacion!BP$28:BP$41)+IF('Res 1ªEval'!BR36="",0,'Res 1ªEval'!BR36*SUM(Programacion!BP$28:BP$34)/SUM(Programacion!BP$28:BP$41)))))</f>
        <v/>
      </c>
      <c r="BS36" s="270" t="str">
        <f>IF($C36="","",IF(SUM(Programacion!BQ$28:BQ$41)=0,"",IF(SUM(Programacion!BQ$35:BQ$41)=0,'Res 1ªEval'!BS36,(IF(Programacion!BQ$35="",0,Programacion!BQ$35/SUM(Programacion!BQ$35:BQ$41)*'2 Eval'!$E35)+IF(Programacion!BQ$36="",0,Programacion!BQ$36/SUM(Programacion!BQ$35:BQ$41)*'2 Eval'!$F35)+IF(Programacion!BQ$37="",0,Programacion!BQ$37/SUM(Programacion!BQ$35:BQ$41)*'2 Eval'!$G35)+IF(Programacion!BQ$38="",0,Programacion!BQ$38/SUM(Programacion!BQ$35:BQ$41)*'2 Eval'!$H35)+IF(Programacion!BQ$39="",0,Programacion!BQ$39/SUM(Programacion!BQ$35:BQ$41)*'2 Eval'!$I35)+IF(Programacion!BQ$40="",0,Programacion!BQ$40/SUM(Programacion!BQ$35:BQ$41)*'2 Eval'!$J35)+IF(Programacion!BQ$41="",0,Programacion!BQ$41/SUM(Programacion!BQ$35:BQ$41)*'2 Eval'!$K35))*SUM(Programacion!BQ$35:BQ$41)/SUM(Programacion!BQ$28:BQ$41)+IF('Res 1ªEval'!BS36="",0,'Res 1ªEval'!BS36*SUM(Programacion!BQ$28:BQ$34)/SUM(Programacion!BQ$28:BQ$41)))))</f>
        <v/>
      </c>
      <c r="BT36" s="270" t="str">
        <f>IF($C36="","",IF(SUM(Programacion!BR$28:BR$41)=0,"",IF(SUM(Programacion!BR$35:BR$41)=0,'Res 1ªEval'!BT36,(IF(Programacion!BR$35="",0,Programacion!BR$35/SUM(Programacion!BR$35:BR$41)*'2 Eval'!$E35)+IF(Programacion!BR$36="",0,Programacion!BR$36/SUM(Programacion!BR$35:BR$41)*'2 Eval'!$F35)+IF(Programacion!BR$37="",0,Programacion!BR$37/SUM(Programacion!BR$35:BR$41)*'2 Eval'!$G35)+IF(Programacion!BR$38="",0,Programacion!BR$38/SUM(Programacion!BR$35:BR$41)*'2 Eval'!$H35)+IF(Programacion!BR$39="",0,Programacion!BR$39/SUM(Programacion!BR$35:BR$41)*'2 Eval'!$I35)+IF(Programacion!BR$40="",0,Programacion!BR$40/SUM(Programacion!BR$35:BR$41)*'2 Eval'!$J35)+IF(Programacion!BR$41="",0,Programacion!BR$41/SUM(Programacion!BR$35:BR$41)*'2 Eval'!$K35))*SUM(Programacion!BR$35:BR$41)/SUM(Programacion!BR$28:BR$41)+IF('Res 1ªEval'!BT36="",0,'Res 1ªEval'!BT36*SUM(Programacion!BR$28:BR$34)/SUM(Programacion!BR$28:BR$41)))))</f>
        <v/>
      </c>
      <c r="BU36" s="270" t="str">
        <f>IF($C36="","",IF(SUM(Programacion!BS$28:BS$41)=0,"",IF(SUM(Programacion!BS$35:BS$41)=0,'Res 1ªEval'!BU36,(IF(Programacion!BS$35="",0,Programacion!BS$35/SUM(Programacion!BS$35:BS$41)*'2 Eval'!$E35)+IF(Programacion!BS$36="",0,Programacion!BS$36/SUM(Programacion!BS$35:BS$41)*'2 Eval'!$F35)+IF(Programacion!BS$37="",0,Programacion!BS$37/SUM(Programacion!BS$35:BS$41)*'2 Eval'!$G35)+IF(Programacion!BS$38="",0,Programacion!BS$38/SUM(Programacion!BS$35:BS$41)*'2 Eval'!$H35)+IF(Programacion!BS$39="",0,Programacion!BS$39/SUM(Programacion!BS$35:BS$41)*'2 Eval'!$I35)+IF(Programacion!BS$40="",0,Programacion!BS$40/SUM(Programacion!BS$35:BS$41)*'2 Eval'!$J35)+IF(Programacion!BS$41="",0,Programacion!BS$41/SUM(Programacion!BS$35:BS$41)*'2 Eval'!$K35))*SUM(Programacion!BS$35:BS$41)/SUM(Programacion!BS$28:BS$41)+IF('Res 1ªEval'!BU36="",0,'Res 1ªEval'!BU36*SUM(Programacion!BS$28:BS$34)/SUM(Programacion!BS$28:BS$41)))))</f>
        <v/>
      </c>
      <c r="BV36" s="270" t="str">
        <f>IF($C36="","",IF(SUM(Programacion!BT$28:BT$41)=0,"",IF(SUM(Programacion!BT$35:BT$41)=0,'Res 1ªEval'!BV36,(IF(Programacion!BT$35="",0,Programacion!BT$35/SUM(Programacion!BT$35:BT$41)*'2 Eval'!$E35)+IF(Programacion!BT$36="",0,Programacion!BT$36/SUM(Programacion!BT$35:BT$41)*'2 Eval'!$F35)+IF(Programacion!BT$37="",0,Programacion!BT$37/SUM(Programacion!BT$35:BT$41)*'2 Eval'!$G35)+IF(Programacion!BT$38="",0,Programacion!BT$38/SUM(Programacion!BT$35:BT$41)*'2 Eval'!$H35)+IF(Programacion!BT$39="",0,Programacion!BT$39/SUM(Programacion!BT$35:BT$41)*'2 Eval'!$I35)+IF(Programacion!BT$40="",0,Programacion!BT$40/SUM(Programacion!BT$35:BT$41)*'2 Eval'!$J35)+IF(Programacion!BT$41="",0,Programacion!BT$41/SUM(Programacion!BT$35:BT$41)*'2 Eval'!$K35))*SUM(Programacion!BT$35:BT$41)/SUM(Programacion!BT$28:BT$41)+IF('Res 1ªEval'!BV36="",0,'Res 1ªEval'!BV36*SUM(Programacion!BT$28:BT$34)/SUM(Programacion!BT$28:BT$41)))))</f>
        <v/>
      </c>
      <c r="BW36" s="270" t="str">
        <f>IF($C36="","",IF(SUM(Programacion!BU$28:BU$41)=0,"",IF(SUM(Programacion!BU$35:BU$41)=0,'Res 1ªEval'!BW36,(IF(Programacion!BU$35="",0,Programacion!BU$35/SUM(Programacion!BU$35:BU$41)*'2 Eval'!$E35)+IF(Programacion!BU$36="",0,Programacion!BU$36/SUM(Programacion!BU$35:BU$41)*'2 Eval'!$F35)+IF(Programacion!BU$37="",0,Programacion!BU$37/SUM(Programacion!BU$35:BU$41)*'2 Eval'!$G35)+IF(Programacion!BU$38="",0,Programacion!BU$38/SUM(Programacion!BU$35:BU$41)*'2 Eval'!$H35)+IF(Programacion!BU$39="",0,Programacion!BU$39/SUM(Programacion!BU$35:BU$41)*'2 Eval'!$I35)+IF(Programacion!BU$40="",0,Programacion!BU$40/SUM(Programacion!BU$35:BU$41)*'2 Eval'!$J35)+IF(Programacion!BU$41="",0,Programacion!BU$41/SUM(Programacion!BU$35:BU$41)*'2 Eval'!$K35))*SUM(Programacion!BU$35:BU$41)/SUM(Programacion!BU$28:BU$41)+IF('Res 1ªEval'!BW36="",0,'Res 1ªEval'!BW36*SUM(Programacion!BU$28:BU$34)/SUM(Programacion!BU$28:BU$41)))))</f>
        <v/>
      </c>
      <c r="BX36" s="270" t="str">
        <f>IF($C36="","",IF(SUM(Programacion!BV$28:BV$41)=0,"",IF(SUM(Programacion!BV$35:BV$41)=0,'Res 1ªEval'!BX36,(IF(Programacion!BV$35="",0,Programacion!BV$35/SUM(Programacion!BV$35:BV$41)*'2 Eval'!$E35)+IF(Programacion!BV$36="",0,Programacion!BV$36/SUM(Programacion!BV$35:BV$41)*'2 Eval'!$F35)+IF(Programacion!BV$37="",0,Programacion!BV$37/SUM(Programacion!BV$35:BV$41)*'2 Eval'!$G35)+IF(Programacion!BV$38="",0,Programacion!BV$38/SUM(Programacion!BV$35:BV$41)*'2 Eval'!$H35)+IF(Programacion!BV$39="",0,Programacion!BV$39/SUM(Programacion!BV$35:BV$41)*'2 Eval'!$I35)+IF(Programacion!BV$40="",0,Programacion!BV$40/SUM(Programacion!BV$35:BV$41)*'2 Eval'!$J35)+IF(Programacion!BV$41="",0,Programacion!BV$41/SUM(Programacion!BV$35:BV$41)*'2 Eval'!$K35))*SUM(Programacion!BV$35:BV$41)/SUM(Programacion!BV$28:BV$41)+IF('Res 1ªEval'!BX36="",0,'Res 1ªEval'!BX36*SUM(Programacion!BV$28:BV$34)/SUM(Programacion!BV$28:BV$41)))))</f>
        <v/>
      </c>
      <c r="BY36" s="270" t="str">
        <f>IF($C36="","",IF(SUM(Programacion!BW$28:BW$41)=0,"",IF(SUM(Programacion!BW$35:BW$41)=0,'Res 1ªEval'!BY36,(IF(Programacion!BW$35="",0,Programacion!BW$35/SUM(Programacion!BW$35:BW$41)*'2 Eval'!$E35)+IF(Programacion!BW$36="",0,Programacion!BW$36/SUM(Programacion!BW$35:BW$41)*'2 Eval'!$F35)+IF(Programacion!BW$37="",0,Programacion!BW$37/SUM(Programacion!BW$35:BW$41)*'2 Eval'!$G35)+IF(Programacion!BW$38="",0,Programacion!BW$38/SUM(Programacion!BW$35:BW$41)*'2 Eval'!$H35)+IF(Programacion!BW$39="",0,Programacion!BW$39/SUM(Programacion!BW$35:BW$41)*'2 Eval'!$I35)+IF(Programacion!BW$40="",0,Programacion!BW$40/SUM(Programacion!BW$35:BW$41)*'2 Eval'!$J35)+IF(Programacion!BW$41="",0,Programacion!BW$41/SUM(Programacion!BW$35:BW$41)*'2 Eval'!$K35))*SUM(Programacion!BW$35:BW$41)/SUM(Programacion!BW$28:BW$41)+IF('Res 1ªEval'!BY36="",0,'Res 1ªEval'!BY36*SUM(Programacion!BW$28:BW$34)/SUM(Programacion!BW$28:BW$41)))))</f>
        <v/>
      </c>
      <c r="BZ36" s="270" t="str">
        <f>IF($C36="","",IF(SUM(Programacion!BX$28:BX$41)=0,"",IF(SUM(Programacion!BX$35:BX$41)=0,'Res 1ªEval'!BZ36,(IF(Programacion!BX$35="",0,Programacion!BX$35/SUM(Programacion!BX$35:BX$41)*'2 Eval'!$E35)+IF(Programacion!BX$36="",0,Programacion!BX$36/SUM(Programacion!BX$35:BX$41)*'2 Eval'!$F35)+IF(Programacion!BX$37="",0,Programacion!BX$37/SUM(Programacion!BX$35:BX$41)*'2 Eval'!$G35)+IF(Programacion!BX$38="",0,Programacion!BX$38/SUM(Programacion!BX$35:BX$41)*'2 Eval'!$H35)+IF(Programacion!BX$39="",0,Programacion!BX$39/SUM(Programacion!BX$35:BX$41)*'2 Eval'!$I35)+IF(Programacion!BX$40="",0,Programacion!BX$40/SUM(Programacion!BX$35:BX$41)*'2 Eval'!$J35)+IF(Programacion!BX$41="",0,Programacion!BX$41/SUM(Programacion!BX$35:BX$41)*'2 Eval'!$K35))*SUM(Programacion!BX$35:BX$41)/SUM(Programacion!BX$28:BX$41)+IF('Res 1ªEval'!BZ36="",0,'Res 1ªEval'!BZ36*SUM(Programacion!BX$28:BX$34)/SUM(Programacion!BX$28:BX$41)))))</f>
        <v/>
      </c>
      <c r="CA36" s="270" t="str">
        <f>IF($C36="","",IF(SUM(Programacion!BY$28:BY$41)=0,"",IF(SUM(Programacion!BY$35:BY$41)=0,'Res 1ªEval'!CA36,(IF(Programacion!BY$35="",0,Programacion!BY$35/SUM(Programacion!BY$35:BY$41)*'2 Eval'!$E35)+IF(Programacion!BY$36="",0,Programacion!BY$36/SUM(Programacion!BY$35:BY$41)*'2 Eval'!$F35)+IF(Programacion!BY$37="",0,Programacion!BY$37/SUM(Programacion!BY$35:BY$41)*'2 Eval'!$G35)+IF(Programacion!BY$38="",0,Programacion!BY$38/SUM(Programacion!BY$35:BY$41)*'2 Eval'!$H35)+IF(Programacion!BY$39="",0,Programacion!BY$39/SUM(Programacion!BY$35:BY$41)*'2 Eval'!$I35)+IF(Programacion!BY$40="",0,Programacion!BY$40/SUM(Programacion!BY$35:BY$41)*'2 Eval'!$J35)+IF(Programacion!BY$41="",0,Programacion!BY$41/SUM(Programacion!BY$35:BY$41)*'2 Eval'!$K35))*SUM(Programacion!BY$35:BY$41)/SUM(Programacion!BY$28:BY$41)+IF('Res 1ªEval'!CA36="",0,'Res 1ªEval'!CA36*SUM(Programacion!BY$28:BY$34)/SUM(Programacion!BY$28:BY$41)))))</f>
        <v/>
      </c>
      <c r="CB36" s="270" t="str">
        <f>IF($C36="","",IF(SUM(Programacion!BZ$28:BZ$41)=0,"",IF(SUM(Programacion!BZ$35:BZ$41)=0,'Res 1ªEval'!CB36,(IF(Programacion!BZ$35="",0,Programacion!BZ$35/SUM(Programacion!BZ$35:BZ$41)*'2 Eval'!$E35)+IF(Programacion!BZ$36="",0,Programacion!BZ$36/SUM(Programacion!BZ$35:BZ$41)*'2 Eval'!$F35)+IF(Programacion!BZ$37="",0,Programacion!BZ$37/SUM(Programacion!BZ$35:BZ$41)*'2 Eval'!$G35)+IF(Programacion!BZ$38="",0,Programacion!BZ$38/SUM(Programacion!BZ$35:BZ$41)*'2 Eval'!$H35)+IF(Programacion!BZ$39="",0,Programacion!BZ$39/SUM(Programacion!BZ$35:BZ$41)*'2 Eval'!$I35)+IF(Programacion!BZ$40="",0,Programacion!BZ$40/SUM(Programacion!BZ$35:BZ$41)*'2 Eval'!$J35)+IF(Programacion!BZ$41="",0,Programacion!BZ$41/SUM(Programacion!BZ$35:BZ$41)*'2 Eval'!$K35))*SUM(Programacion!BZ$35:BZ$41)/SUM(Programacion!BZ$28:BZ$41)+IF('Res 1ªEval'!CB36="",0,'Res 1ªEval'!CB36*SUM(Programacion!BZ$28:BZ$34)/SUM(Programacion!BZ$28:BZ$41)))))</f>
        <v/>
      </c>
      <c r="CC36" s="270" t="str">
        <f>IF($C36="","",IF(SUM(Programacion!CA$28:CA$41)=0,"",IF(SUM(Programacion!CA$35:CA$41)=0,'Res 1ªEval'!CC36,(IF(Programacion!CA$35="",0,Programacion!CA$35/SUM(Programacion!CA$35:CA$41)*'2 Eval'!$E35)+IF(Programacion!CA$36="",0,Programacion!CA$36/SUM(Programacion!CA$35:CA$41)*'2 Eval'!$F35)+IF(Programacion!CA$37="",0,Programacion!CA$37/SUM(Programacion!CA$35:CA$41)*'2 Eval'!$G35)+IF(Programacion!CA$38="",0,Programacion!CA$38/SUM(Programacion!CA$35:CA$41)*'2 Eval'!$H35)+IF(Programacion!CA$39="",0,Programacion!CA$39/SUM(Programacion!CA$35:CA$41)*'2 Eval'!$I35)+IF(Programacion!CA$40="",0,Programacion!CA$40/SUM(Programacion!CA$35:CA$41)*'2 Eval'!$J35)+IF(Programacion!CA$41="",0,Programacion!CA$41/SUM(Programacion!CA$35:CA$41)*'2 Eval'!$K35))*SUM(Programacion!CA$35:CA$41)/SUM(Programacion!CA$28:CA$41)+IF('Res 1ªEval'!CC36="",0,'Res 1ªEval'!CC36*SUM(Programacion!CA$28:CA$34)/SUM(Programacion!CA$28:CA$41)))))</f>
        <v/>
      </c>
      <c r="CD36" s="270" t="str">
        <f>IF($C36="","",IF(SUM(Programacion!CB$28:CB$41)=0,"",IF(SUM(Programacion!CB$35:CB$41)=0,'Res 1ªEval'!CD36,(IF(Programacion!CB$35="",0,Programacion!CB$35/SUM(Programacion!CB$35:CB$41)*'2 Eval'!$E35)+IF(Programacion!CB$36="",0,Programacion!CB$36/SUM(Programacion!CB$35:CB$41)*'2 Eval'!$F35)+IF(Programacion!CB$37="",0,Programacion!CB$37/SUM(Programacion!CB$35:CB$41)*'2 Eval'!$G35)+IF(Programacion!CB$38="",0,Programacion!CB$38/SUM(Programacion!CB$35:CB$41)*'2 Eval'!$H35)+IF(Programacion!CB$39="",0,Programacion!CB$39/SUM(Programacion!CB$35:CB$41)*'2 Eval'!$I35)+IF(Programacion!CB$40="",0,Programacion!CB$40/SUM(Programacion!CB$35:CB$41)*'2 Eval'!$J35)+IF(Programacion!CB$41="",0,Programacion!CB$41/SUM(Programacion!CB$35:CB$41)*'2 Eval'!$K35))*SUM(Programacion!CB$35:CB$41)/SUM(Programacion!CB$28:CB$41)+IF('Res 1ªEval'!CD36="",0,'Res 1ªEval'!CD36*SUM(Programacion!CB$28:CB$34)/SUM(Programacion!CB$28:CB$41)))))</f>
        <v/>
      </c>
      <c r="CE36" s="270" t="str">
        <f>IF($C36="","",IF(SUM(Programacion!CC$28:CC$41)=0,"",IF(SUM(Programacion!CC$35:CC$41)=0,'Res 1ªEval'!CE36,(IF(Programacion!CC$35="",0,Programacion!CC$35/SUM(Programacion!CC$35:CC$41)*'2 Eval'!$E35)+IF(Programacion!CC$36="",0,Programacion!CC$36/SUM(Programacion!CC$35:CC$41)*'2 Eval'!$F35)+IF(Programacion!CC$37="",0,Programacion!CC$37/SUM(Programacion!CC$35:CC$41)*'2 Eval'!$G35)+IF(Programacion!CC$38="",0,Programacion!CC$38/SUM(Programacion!CC$35:CC$41)*'2 Eval'!$H35)+IF(Programacion!CC$39="",0,Programacion!CC$39/SUM(Programacion!CC$35:CC$41)*'2 Eval'!$I35)+IF(Programacion!CC$40="",0,Programacion!CC$40/SUM(Programacion!CC$35:CC$41)*'2 Eval'!$J35)+IF(Programacion!CC$41="",0,Programacion!CC$41/SUM(Programacion!CC$35:CC$41)*'2 Eval'!$K35))*SUM(Programacion!CC$35:CC$41)/SUM(Programacion!CC$28:CC$41)+IF('Res 1ªEval'!CE36="",0,'Res 1ªEval'!CE36*SUM(Programacion!CC$28:CC$34)/SUM(Programacion!CC$28:CC$41)))))</f>
        <v/>
      </c>
      <c r="CF36" s="270" t="str">
        <f>IF($C36="","",IF(SUM(Programacion!CD$28:CD$41)=0,"",IF(SUM(Programacion!CD$35:CD$41)=0,'Res 1ªEval'!CF36,(IF(Programacion!CD$35="",0,Programacion!CD$35/SUM(Programacion!CD$35:CD$41)*'2 Eval'!$E35)+IF(Programacion!CD$36="",0,Programacion!CD$36/SUM(Programacion!CD$35:CD$41)*'2 Eval'!$F35)+IF(Programacion!CD$37="",0,Programacion!CD$37/SUM(Programacion!CD$35:CD$41)*'2 Eval'!$G35)+IF(Programacion!CD$38="",0,Programacion!CD$38/SUM(Programacion!CD$35:CD$41)*'2 Eval'!$H35)+IF(Programacion!CD$39="",0,Programacion!CD$39/SUM(Programacion!CD$35:CD$41)*'2 Eval'!$I35)+IF(Programacion!CD$40="",0,Programacion!CD$40/SUM(Programacion!CD$35:CD$41)*'2 Eval'!$J35)+IF(Programacion!CD$41="",0,Programacion!CD$41/SUM(Programacion!CD$35:CD$41)*'2 Eval'!$K35))*SUM(Programacion!CD$35:CD$41)/SUM(Programacion!CD$28:CD$41)+IF('Res 1ªEval'!CF36="",0,'Res 1ªEval'!CF36*SUM(Programacion!CD$28:CD$34)/SUM(Programacion!CD$28:CD$41)))))</f>
        <v/>
      </c>
      <c r="CG36" s="270" t="str">
        <f>IF($C36="","",IF(SUM(Programacion!CE$28:CE$41)=0,"",IF(SUM(Programacion!CE$35:CE$41)=0,'Res 1ªEval'!CG36,(IF(Programacion!CE$35="",0,Programacion!CE$35/SUM(Programacion!CE$35:CE$41)*'2 Eval'!$E35)+IF(Programacion!CE$36="",0,Programacion!CE$36/SUM(Programacion!CE$35:CE$41)*'2 Eval'!$F35)+IF(Programacion!CE$37="",0,Programacion!CE$37/SUM(Programacion!CE$35:CE$41)*'2 Eval'!$G35)+IF(Programacion!CE$38="",0,Programacion!CE$38/SUM(Programacion!CE$35:CE$41)*'2 Eval'!$H35)+IF(Programacion!CE$39="",0,Programacion!CE$39/SUM(Programacion!CE$35:CE$41)*'2 Eval'!$I35)+IF(Programacion!CE$40="",0,Programacion!CE$40/SUM(Programacion!CE$35:CE$41)*'2 Eval'!$J35)+IF(Programacion!CE$41="",0,Programacion!CE$41/SUM(Programacion!CE$35:CE$41)*'2 Eval'!$K35))*SUM(Programacion!CE$35:CE$41)/SUM(Programacion!CE$28:CE$41)+IF('Res 1ªEval'!CG36="",0,'Res 1ªEval'!CG36*SUM(Programacion!CE$28:CE$34)/SUM(Programacion!CE$28:CE$41)))))</f>
        <v/>
      </c>
      <c r="CH36" s="270" t="str">
        <f>IF($C36="","",IF(SUM(Programacion!CF$28:CF$41)=0,"",IF(SUM(Programacion!CF$35:CF$41)=0,'Res 1ªEval'!CH36,(IF(Programacion!CF$35="",0,Programacion!CF$35/SUM(Programacion!CF$35:CF$41)*'2 Eval'!$E35)+IF(Programacion!CF$36="",0,Programacion!CF$36/SUM(Programacion!CF$35:CF$41)*'2 Eval'!$F35)+IF(Programacion!CF$37="",0,Programacion!CF$37/SUM(Programacion!CF$35:CF$41)*'2 Eval'!$G35)+IF(Programacion!CF$38="",0,Programacion!CF$38/SUM(Programacion!CF$35:CF$41)*'2 Eval'!$H35)+IF(Programacion!CF$39="",0,Programacion!CF$39/SUM(Programacion!CF$35:CF$41)*'2 Eval'!$I35)+IF(Programacion!CF$40="",0,Programacion!CF$40/SUM(Programacion!CF$35:CF$41)*'2 Eval'!$J35)+IF(Programacion!CF$41="",0,Programacion!CF$41/SUM(Programacion!CF$35:CF$41)*'2 Eval'!$K35))*SUM(Programacion!CF$35:CF$41)/SUM(Programacion!CF$28:CF$41)+IF('Res 1ªEval'!CH36="",0,'Res 1ªEval'!CH36*SUM(Programacion!CF$28:CF$34)/SUM(Programacion!CF$28:CF$41)))))</f>
        <v/>
      </c>
      <c r="CI36" s="270" t="str">
        <f>IF($C36="","",IF(SUM(Programacion!CG$28:CG$41)=0,"",IF(SUM(Programacion!CG$35:CG$41)=0,'Res 1ªEval'!CI36,(IF(Programacion!CG$35="",0,Programacion!CG$35/SUM(Programacion!CG$35:CG$41)*'2 Eval'!$E35)+IF(Programacion!CG$36="",0,Programacion!CG$36/SUM(Programacion!CG$35:CG$41)*'2 Eval'!$F35)+IF(Programacion!CG$37="",0,Programacion!CG$37/SUM(Programacion!CG$35:CG$41)*'2 Eval'!$G35)+IF(Programacion!CG$38="",0,Programacion!CG$38/SUM(Programacion!CG$35:CG$41)*'2 Eval'!$H35)+IF(Programacion!CG$39="",0,Programacion!CG$39/SUM(Programacion!CG$35:CG$41)*'2 Eval'!$I35)+IF(Programacion!CG$40="",0,Programacion!CG$40/SUM(Programacion!CG$35:CG$41)*'2 Eval'!$J35)+IF(Programacion!CG$41="",0,Programacion!CG$41/SUM(Programacion!CG$35:CG$41)*'2 Eval'!$K35))*SUM(Programacion!CG$35:CG$41)/SUM(Programacion!CG$28:CG$41)+IF('Res 1ªEval'!CI36="",0,'Res 1ªEval'!CI36*SUM(Programacion!CG$28:CG$34)/SUM(Programacion!CG$28:CG$41)))))</f>
        <v/>
      </c>
      <c r="CJ36" s="270" t="str">
        <f>IF($C36="","",IF(SUM(Programacion!CH$28:CH$41)=0,"",IF(SUM(Programacion!CH$35:CH$41)=0,'Res 1ªEval'!CJ36,(IF(Programacion!CH$35="",0,Programacion!CH$35/SUM(Programacion!CH$35:CH$41)*'2 Eval'!$E35)+IF(Programacion!CH$36="",0,Programacion!CH$36/SUM(Programacion!CH$35:CH$41)*'2 Eval'!$F35)+IF(Programacion!CH$37="",0,Programacion!CH$37/SUM(Programacion!CH$35:CH$41)*'2 Eval'!$G35)+IF(Programacion!CH$38="",0,Programacion!CH$38/SUM(Programacion!CH$35:CH$41)*'2 Eval'!$H35)+IF(Programacion!CH$39="",0,Programacion!CH$39/SUM(Programacion!CH$35:CH$41)*'2 Eval'!$I35)+IF(Programacion!CH$40="",0,Programacion!CH$40/SUM(Programacion!CH$35:CH$41)*'2 Eval'!$J35)+IF(Programacion!CH$41="",0,Programacion!CH$41/SUM(Programacion!CH$35:CH$41)*'2 Eval'!$K35))*SUM(Programacion!CH$35:CH$41)/SUM(Programacion!CH$28:CH$41)+IF('Res 1ªEval'!CJ36="",0,'Res 1ªEval'!CJ36*SUM(Programacion!CH$28:CH$34)/SUM(Programacion!CH$28:CH$41)))))</f>
        <v/>
      </c>
      <c r="CK36" s="270" t="str">
        <f>IF($C36="","",IF(SUM(Programacion!CI$28:CI$41)=0,"",IF(SUM(Programacion!CI$35:CI$41)=0,'Res 1ªEval'!CK36,(IF(Programacion!CI$35="",0,Programacion!CI$35/SUM(Programacion!CI$35:CI$41)*'2 Eval'!$E35)+IF(Programacion!CI$36="",0,Programacion!CI$36/SUM(Programacion!CI$35:CI$41)*'2 Eval'!$F35)+IF(Programacion!CI$37="",0,Programacion!CI$37/SUM(Programacion!CI$35:CI$41)*'2 Eval'!$G35)+IF(Programacion!CI$38="",0,Programacion!CI$38/SUM(Programacion!CI$35:CI$41)*'2 Eval'!$H35)+IF(Programacion!CI$39="",0,Programacion!CI$39/SUM(Programacion!CI$35:CI$41)*'2 Eval'!$I35)+IF(Programacion!CI$40="",0,Programacion!CI$40/SUM(Programacion!CI$35:CI$41)*'2 Eval'!$J35)+IF(Programacion!CI$41="",0,Programacion!CI$41/SUM(Programacion!CI$35:CI$41)*'2 Eval'!$K35))*SUM(Programacion!CI$35:CI$41)/SUM(Programacion!CI$28:CI$41)+IF('Res 1ªEval'!CK36="",0,'Res 1ªEval'!CK36*SUM(Programacion!CI$28:CI$34)/SUM(Programacion!CI$28:CI$41)))))</f>
        <v/>
      </c>
      <c r="CL36" s="270" t="str">
        <f>IF($C36="","",IF(SUM(Programacion!CJ$28:CJ$41)=0,"",IF(SUM(Programacion!CJ$35:CJ$41)=0,'Res 1ªEval'!CL36,(IF(Programacion!CJ$35="",0,Programacion!CJ$35/SUM(Programacion!CJ$35:CJ$41)*'2 Eval'!$E35)+IF(Programacion!CJ$36="",0,Programacion!CJ$36/SUM(Programacion!CJ$35:CJ$41)*'2 Eval'!$F35)+IF(Programacion!CJ$37="",0,Programacion!CJ$37/SUM(Programacion!CJ$35:CJ$41)*'2 Eval'!$G35)+IF(Programacion!CJ$38="",0,Programacion!CJ$38/SUM(Programacion!CJ$35:CJ$41)*'2 Eval'!$H35)+IF(Programacion!CJ$39="",0,Programacion!CJ$39/SUM(Programacion!CJ$35:CJ$41)*'2 Eval'!$I35)+IF(Programacion!CJ$40="",0,Programacion!CJ$40/SUM(Programacion!CJ$35:CJ$41)*'2 Eval'!$J35)+IF(Programacion!CJ$41="",0,Programacion!CJ$41/SUM(Programacion!CJ$35:CJ$41)*'2 Eval'!$K35))*SUM(Programacion!CJ$35:CJ$41)/SUM(Programacion!CJ$28:CJ$41)+IF('Res 1ªEval'!CL36="",0,'Res 1ªEval'!CL36*SUM(Programacion!CJ$28:CJ$34)/SUM(Programacion!CJ$28:CJ$41)))))</f>
        <v/>
      </c>
      <c r="CM36" s="270" t="str">
        <f>IF($C36="","",IF(SUM(Programacion!CK$28:CK$41)=0,"",IF(SUM(Programacion!CK$35:CK$41)=0,'Res 1ªEval'!CM36,(IF(Programacion!CK$35="",0,Programacion!CK$35/SUM(Programacion!CK$35:CK$41)*'2 Eval'!$E35)+IF(Programacion!CK$36="",0,Programacion!CK$36/SUM(Programacion!CK$35:CK$41)*'2 Eval'!$F35)+IF(Programacion!CK$37="",0,Programacion!CK$37/SUM(Programacion!CK$35:CK$41)*'2 Eval'!$G35)+IF(Programacion!CK$38="",0,Programacion!CK$38/SUM(Programacion!CK$35:CK$41)*'2 Eval'!$H35)+IF(Programacion!CK$39="",0,Programacion!CK$39/SUM(Programacion!CK$35:CK$41)*'2 Eval'!$I35)+IF(Programacion!CK$40="",0,Programacion!CK$40/SUM(Programacion!CK$35:CK$41)*'2 Eval'!$J35)+IF(Programacion!CK$41="",0,Programacion!CK$41/SUM(Programacion!CK$35:CK$41)*'2 Eval'!$K35))*SUM(Programacion!CK$35:CK$41)/SUM(Programacion!CK$28:CK$41)+IF('Res 1ªEval'!CM36="",0,'Res 1ªEval'!CM36*SUM(Programacion!CK$28:CK$34)/SUM(Programacion!CK$28:CK$41)))))</f>
        <v/>
      </c>
      <c r="CN36" s="270" t="str">
        <f>IF($C36="","",IF(SUM(Programacion!CL$28:CL$41)=0,"",IF(SUM(Programacion!CL$35:CL$41)=0,'Res 1ªEval'!CN36,(IF(Programacion!CL$35="",0,Programacion!CL$35/SUM(Programacion!CL$35:CL$41)*'2 Eval'!$E35)+IF(Programacion!CL$36="",0,Programacion!CL$36/SUM(Programacion!CL$35:CL$41)*'2 Eval'!$F35)+IF(Programacion!CL$37="",0,Programacion!CL$37/SUM(Programacion!CL$35:CL$41)*'2 Eval'!$G35)+IF(Programacion!CL$38="",0,Programacion!CL$38/SUM(Programacion!CL$35:CL$41)*'2 Eval'!$H35)+IF(Programacion!CL$39="",0,Programacion!CL$39/SUM(Programacion!CL$35:CL$41)*'2 Eval'!$I35)+IF(Programacion!CL$40="",0,Programacion!CL$40/SUM(Programacion!CL$35:CL$41)*'2 Eval'!$J35)+IF(Programacion!CL$41="",0,Programacion!CL$41/SUM(Programacion!CL$35:CL$41)*'2 Eval'!$K35))*SUM(Programacion!CL$35:CL$41)/SUM(Programacion!CL$28:CL$41)+IF('Res 1ªEval'!CN36="",0,'Res 1ªEval'!CN36*SUM(Programacion!CL$28:CL$34)/SUM(Programacion!CL$28:CL$41)))))</f>
        <v/>
      </c>
      <c r="CO36" s="270" t="str">
        <f>IF($C36="","",IF(SUM(Programacion!CM$28:CM$41)=0,"",IF(SUM(Programacion!CM$35:CM$41)=0,'Res 1ªEval'!CO36,(IF(Programacion!CM$35="",0,Programacion!CM$35/SUM(Programacion!CM$35:CM$41)*'2 Eval'!$E35)+IF(Programacion!CM$36="",0,Programacion!CM$36/SUM(Programacion!CM$35:CM$41)*'2 Eval'!$F35)+IF(Programacion!CM$37="",0,Programacion!CM$37/SUM(Programacion!CM$35:CM$41)*'2 Eval'!$G35)+IF(Programacion!CM$38="",0,Programacion!CM$38/SUM(Programacion!CM$35:CM$41)*'2 Eval'!$H35)+IF(Programacion!CM$39="",0,Programacion!CM$39/SUM(Programacion!CM$35:CM$41)*'2 Eval'!$I35)+IF(Programacion!CM$40="",0,Programacion!CM$40/SUM(Programacion!CM$35:CM$41)*'2 Eval'!$J35)+IF(Programacion!CM$41="",0,Programacion!CM$41/SUM(Programacion!CM$35:CM$41)*'2 Eval'!$K35))*SUM(Programacion!CM$35:CM$41)/SUM(Programacion!CM$28:CM$41)+IF('Res 1ªEval'!CO36="",0,'Res 1ªEval'!CO36*SUM(Programacion!CM$28:CM$34)/SUM(Programacion!CM$28:CM$41)))))</f>
        <v/>
      </c>
      <c r="CP36" s="270" t="str">
        <f>IF($C36="","",IF(SUM(Programacion!CN$28:CN$41)=0,"",IF(SUM(Programacion!CN$35:CN$41)=0,'Res 1ªEval'!CP36,(IF(Programacion!CN$35="",0,Programacion!CN$35/SUM(Programacion!CN$35:CN$41)*'2 Eval'!$E35)+IF(Programacion!CN$36="",0,Programacion!CN$36/SUM(Programacion!CN$35:CN$41)*'2 Eval'!$F35)+IF(Programacion!CN$37="",0,Programacion!CN$37/SUM(Programacion!CN$35:CN$41)*'2 Eval'!$G35)+IF(Programacion!CN$38="",0,Programacion!CN$38/SUM(Programacion!CN$35:CN$41)*'2 Eval'!$H35)+IF(Programacion!CN$39="",0,Programacion!CN$39/SUM(Programacion!CN$35:CN$41)*'2 Eval'!$I35)+IF(Programacion!CN$40="",0,Programacion!CN$40/SUM(Programacion!CN$35:CN$41)*'2 Eval'!$J35)+IF(Programacion!CN$41="",0,Programacion!CN$41/SUM(Programacion!CN$35:CN$41)*'2 Eval'!$K35))*SUM(Programacion!CN$35:CN$41)/SUM(Programacion!CN$28:CN$41)+IF('Res 1ªEval'!CP36="",0,'Res 1ªEval'!CP36*SUM(Programacion!CN$28:CN$34)/SUM(Programacion!CN$28:CN$41)))))</f>
        <v/>
      </c>
      <c r="CQ36" s="270" t="str">
        <f>IF($C36="","",IF(SUM(Programacion!CO$28:CO$41)=0,"",IF(SUM(Programacion!CO$35:CO$41)=0,'Res 1ªEval'!CQ36,(IF(Programacion!CO$35="",0,Programacion!CO$35/SUM(Programacion!CO$35:CO$41)*'2 Eval'!$E35)+IF(Programacion!CO$36="",0,Programacion!CO$36/SUM(Programacion!CO$35:CO$41)*'2 Eval'!$F35)+IF(Programacion!CO$37="",0,Programacion!CO$37/SUM(Programacion!CO$35:CO$41)*'2 Eval'!$G35)+IF(Programacion!CO$38="",0,Programacion!CO$38/SUM(Programacion!CO$35:CO$41)*'2 Eval'!$H35)+IF(Programacion!CO$39="",0,Programacion!CO$39/SUM(Programacion!CO$35:CO$41)*'2 Eval'!$I35)+IF(Programacion!CO$40="",0,Programacion!CO$40/SUM(Programacion!CO$35:CO$41)*'2 Eval'!$J35)+IF(Programacion!CO$41="",0,Programacion!CO$41/SUM(Programacion!CO$35:CO$41)*'2 Eval'!$K35))*SUM(Programacion!CO$35:CO$41)/SUM(Programacion!CO$28:CO$41)+IF('Res 1ªEval'!CQ36="",0,'Res 1ªEval'!CQ36*SUM(Programacion!CO$28:CO$34)/SUM(Programacion!CO$28:CO$41)))))</f>
        <v/>
      </c>
      <c r="CR36" s="270" t="str">
        <f>IF($C36="","",IF(SUM(Programacion!CP$28:CP$41)=0,"",IF(SUM(Programacion!CP$35:CP$41)=0,'Res 1ªEval'!CR36,(IF(Programacion!CP$35="",0,Programacion!CP$35/SUM(Programacion!CP$35:CP$41)*'2 Eval'!$E35)+IF(Programacion!CP$36="",0,Programacion!CP$36/SUM(Programacion!CP$35:CP$41)*'2 Eval'!$F35)+IF(Programacion!CP$37="",0,Programacion!CP$37/SUM(Programacion!CP$35:CP$41)*'2 Eval'!$G35)+IF(Programacion!CP$38="",0,Programacion!CP$38/SUM(Programacion!CP$35:CP$41)*'2 Eval'!$H35)+IF(Programacion!CP$39="",0,Programacion!CP$39/SUM(Programacion!CP$35:CP$41)*'2 Eval'!$I35)+IF(Programacion!CP$40="",0,Programacion!CP$40/SUM(Programacion!CP$35:CP$41)*'2 Eval'!$J35)+IF(Programacion!CP$41="",0,Programacion!CP$41/SUM(Programacion!CP$35:CP$41)*'2 Eval'!$K35))*SUM(Programacion!CP$35:CP$41)/SUM(Programacion!CP$28:CP$41)+IF('Res 1ªEval'!CR36="",0,'Res 1ªEval'!CR36*SUM(Programacion!CP$28:CP$34)/SUM(Programacion!CP$28:CP$41)))))</f>
        <v/>
      </c>
      <c r="CS36" s="270" t="str">
        <f>IF($C36="","",IF(SUM(Programacion!CQ$28:CQ$41)=0,"",IF(SUM(Programacion!CQ$35:CQ$41)=0,'Res 1ªEval'!CS36,(IF(Programacion!CQ$35="",0,Programacion!CQ$35/SUM(Programacion!CQ$35:CQ$41)*'2 Eval'!$E35)+IF(Programacion!CQ$36="",0,Programacion!CQ$36/SUM(Programacion!CQ$35:CQ$41)*'2 Eval'!$F35)+IF(Programacion!CQ$37="",0,Programacion!CQ$37/SUM(Programacion!CQ$35:CQ$41)*'2 Eval'!$G35)+IF(Programacion!CQ$38="",0,Programacion!CQ$38/SUM(Programacion!CQ$35:CQ$41)*'2 Eval'!$H35)+IF(Programacion!CQ$39="",0,Programacion!CQ$39/SUM(Programacion!CQ$35:CQ$41)*'2 Eval'!$I35)+IF(Programacion!CQ$40="",0,Programacion!CQ$40/SUM(Programacion!CQ$35:CQ$41)*'2 Eval'!$J35)+IF(Programacion!CQ$41="",0,Programacion!CQ$41/SUM(Programacion!CQ$35:CQ$41)*'2 Eval'!$K35))*SUM(Programacion!CQ$35:CQ$41)/SUM(Programacion!CQ$28:CQ$41)+IF('Res 1ªEval'!CS36="",0,'Res 1ªEval'!CS36*SUM(Programacion!CQ$28:CQ$34)/SUM(Programacion!CQ$28:CQ$41)))))</f>
        <v/>
      </c>
      <c r="CT36" s="270" t="str">
        <f>IF($C36="","",IF(SUM(Programacion!CR$28:CR$41)=0,"",IF(SUM(Programacion!CR$35:CR$41)=0,'Res 1ªEval'!CT36,(IF(Programacion!CR$35="",0,Programacion!CR$35/SUM(Programacion!CR$35:CR$41)*'2 Eval'!$E35)+IF(Programacion!CR$36="",0,Programacion!CR$36/SUM(Programacion!CR$35:CR$41)*'2 Eval'!$F35)+IF(Programacion!CR$37="",0,Programacion!CR$37/SUM(Programacion!CR$35:CR$41)*'2 Eval'!$G35)+IF(Programacion!CR$38="",0,Programacion!CR$38/SUM(Programacion!CR$35:CR$41)*'2 Eval'!$H35)+IF(Programacion!CR$39="",0,Programacion!CR$39/SUM(Programacion!CR$35:CR$41)*'2 Eval'!$I35)+IF(Programacion!CR$40="",0,Programacion!CR$40/SUM(Programacion!CR$35:CR$41)*'2 Eval'!$J35)+IF(Programacion!CR$41="",0,Programacion!CR$41/SUM(Programacion!CR$35:CR$41)*'2 Eval'!$K35))*SUM(Programacion!CR$35:CR$41)/SUM(Programacion!CR$28:CR$41)+IF('Res 1ªEval'!CT36="",0,'Res 1ªEval'!CT36*SUM(Programacion!CR$28:CR$34)/SUM(Programacion!CR$28:CR$41)))))</f>
        <v/>
      </c>
      <c r="CU36" s="270" t="str">
        <f>IF($C36="","",IF(SUM(Programacion!CS$28:CS$41)=0,"",IF(SUM(Programacion!CS$35:CS$41)=0,'Res 1ªEval'!CU36,(IF(Programacion!CS$35="",0,Programacion!CS$35/SUM(Programacion!CS$35:CS$41)*'2 Eval'!$E35)+IF(Programacion!CS$36="",0,Programacion!CS$36/SUM(Programacion!CS$35:CS$41)*'2 Eval'!$F35)+IF(Programacion!CS$37="",0,Programacion!CS$37/SUM(Programacion!CS$35:CS$41)*'2 Eval'!$G35)+IF(Programacion!CS$38="",0,Programacion!CS$38/SUM(Programacion!CS$35:CS$41)*'2 Eval'!$H35)+IF(Programacion!CS$39="",0,Programacion!CS$39/SUM(Programacion!CS$35:CS$41)*'2 Eval'!$I35)+IF(Programacion!CS$40="",0,Programacion!CS$40/SUM(Programacion!CS$35:CS$41)*'2 Eval'!$J35)+IF(Programacion!CS$41="",0,Programacion!CS$41/SUM(Programacion!CS$35:CS$41)*'2 Eval'!$K35))*SUM(Programacion!CS$35:CS$41)/SUM(Programacion!CS$28:CS$41)+IF('Res 1ªEval'!CU36="",0,'Res 1ªEval'!CU36*SUM(Programacion!CS$28:CS$34)/SUM(Programacion!CS$28:CS$41)))))</f>
        <v/>
      </c>
      <c r="CV36" s="270" t="str">
        <f>IF($C36="","",IF(SUM(Programacion!CT$28:CT$41)=0,"",IF(SUM(Programacion!CT$35:CT$41)=0,'Res 1ªEval'!CV36,(IF(Programacion!CT$35="",0,Programacion!CT$35/SUM(Programacion!CT$35:CT$41)*'2 Eval'!$E35)+IF(Programacion!CT$36="",0,Programacion!CT$36/SUM(Programacion!CT$35:CT$41)*'2 Eval'!$F35)+IF(Programacion!CT$37="",0,Programacion!CT$37/SUM(Programacion!CT$35:CT$41)*'2 Eval'!$G35)+IF(Programacion!CT$38="",0,Programacion!CT$38/SUM(Programacion!CT$35:CT$41)*'2 Eval'!$H35)+IF(Programacion!CT$39="",0,Programacion!CT$39/SUM(Programacion!CT$35:CT$41)*'2 Eval'!$I35)+IF(Programacion!CT$40="",0,Programacion!CT$40/SUM(Programacion!CT$35:CT$41)*'2 Eval'!$J35)+IF(Programacion!CT$41="",0,Programacion!CT$41/SUM(Programacion!CT$35:CT$41)*'2 Eval'!$K35))*SUM(Programacion!CT$35:CT$41)/SUM(Programacion!CT$28:CT$41)+IF('Res 1ªEval'!CV36="",0,'Res 1ªEval'!CV36*SUM(Programacion!CT$28:CT$34)/SUM(Programacion!CT$28:CT$41)))))</f>
        <v/>
      </c>
      <c r="CW36" s="270" t="str">
        <f>IF($C36="","",IF(SUM(Programacion!CU$28:CU$41)=0,"",IF(SUM(Programacion!CU$35:CU$41)=0,'Res 1ªEval'!CW36,(IF(Programacion!CU$35="",0,Programacion!CU$35/SUM(Programacion!CU$35:CU$41)*'2 Eval'!$E35)+IF(Programacion!CU$36="",0,Programacion!CU$36/SUM(Programacion!CU$35:CU$41)*'2 Eval'!$F35)+IF(Programacion!CU$37="",0,Programacion!CU$37/SUM(Programacion!CU$35:CU$41)*'2 Eval'!$G35)+IF(Programacion!CU$38="",0,Programacion!CU$38/SUM(Programacion!CU$35:CU$41)*'2 Eval'!$H35)+IF(Programacion!CU$39="",0,Programacion!CU$39/SUM(Programacion!CU$35:CU$41)*'2 Eval'!$I35)+IF(Programacion!CU$40="",0,Programacion!CU$40/SUM(Programacion!CU$35:CU$41)*'2 Eval'!$J35)+IF(Programacion!CU$41="",0,Programacion!CU$41/SUM(Programacion!CU$35:CU$41)*'2 Eval'!$K35))*SUM(Programacion!CU$35:CU$41)/SUM(Programacion!CU$28:CU$41)+IF('Res 1ªEval'!CW36="",0,'Res 1ªEval'!CW36*SUM(Programacion!CU$28:CU$34)/SUM(Programacion!CU$28:CU$41)))))</f>
        <v/>
      </c>
      <c r="CX36" s="270" t="str">
        <f>IF($C36="","",IF(SUM(Programacion!CV$28:CV$41)=0,"",IF(SUM(Programacion!CV$35:CV$41)=0,'Res 1ªEval'!CX36,(IF(Programacion!CV$35="",0,Programacion!CV$35/SUM(Programacion!CV$35:CV$41)*'2 Eval'!$E35)+IF(Programacion!CV$36="",0,Programacion!CV$36/SUM(Programacion!CV$35:CV$41)*'2 Eval'!$F35)+IF(Programacion!CV$37="",0,Programacion!CV$37/SUM(Programacion!CV$35:CV$41)*'2 Eval'!$G35)+IF(Programacion!CV$38="",0,Programacion!CV$38/SUM(Programacion!CV$35:CV$41)*'2 Eval'!$H35)+IF(Programacion!CV$39="",0,Programacion!CV$39/SUM(Programacion!CV$35:CV$41)*'2 Eval'!$I35)+IF(Programacion!CV$40="",0,Programacion!CV$40/SUM(Programacion!CV$35:CV$41)*'2 Eval'!$J35)+IF(Programacion!CV$41="",0,Programacion!CV$41/SUM(Programacion!CV$35:CV$41)*'2 Eval'!$K35))*SUM(Programacion!CV$35:CV$41)/SUM(Programacion!CV$28:CV$41)+IF('Res 1ªEval'!CX36="",0,'Res 1ªEval'!CX36*SUM(Programacion!CV$28:CV$34)/SUM(Programacion!CV$28:CV$41)))))</f>
        <v/>
      </c>
      <c r="CY36" s="270" t="str">
        <f>IF($C36="","",IF(SUM(Programacion!CW$28:CW$41)=0,"",IF(SUM(Programacion!CW$35:CW$41)=0,'Res 1ªEval'!CY36,(IF(Programacion!CW$35="",0,Programacion!CW$35/SUM(Programacion!CW$35:CW$41)*'2 Eval'!$E35)+IF(Programacion!CW$36="",0,Programacion!CW$36/SUM(Programacion!CW$35:CW$41)*'2 Eval'!$F35)+IF(Programacion!CW$37="",0,Programacion!CW$37/SUM(Programacion!CW$35:CW$41)*'2 Eval'!$G35)+IF(Programacion!CW$38="",0,Programacion!CW$38/SUM(Programacion!CW$35:CW$41)*'2 Eval'!$H35)+IF(Programacion!CW$39="",0,Programacion!CW$39/SUM(Programacion!CW$35:CW$41)*'2 Eval'!$I35)+IF(Programacion!CW$40="",0,Programacion!CW$40/SUM(Programacion!CW$35:CW$41)*'2 Eval'!$J35)+IF(Programacion!CW$41="",0,Programacion!CW$41/SUM(Programacion!CW$35:CW$41)*'2 Eval'!$K35))*SUM(Programacion!CW$35:CW$41)/SUM(Programacion!CW$28:CW$41)+IF('Res 1ªEval'!CY36="",0,'Res 1ªEval'!CY36*SUM(Programacion!CW$28:CW$34)/SUM(Programacion!CW$28:CW$41)))))</f>
        <v/>
      </c>
      <c r="CZ36" s="270" t="str">
        <f>IF($C36="","",IF(SUM(Programacion!CX$28:CX$41)=0,"",IF(SUM(Programacion!CX$35:CX$41)=0,'Res 1ªEval'!CZ36,(IF(Programacion!CX$35="",0,Programacion!CX$35/SUM(Programacion!CX$35:CX$41)*'2 Eval'!$E35)+IF(Programacion!CX$36="",0,Programacion!CX$36/SUM(Programacion!CX$35:CX$41)*'2 Eval'!$F35)+IF(Programacion!CX$37="",0,Programacion!CX$37/SUM(Programacion!CX$35:CX$41)*'2 Eval'!$G35)+IF(Programacion!CX$38="",0,Programacion!CX$38/SUM(Programacion!CX$35:CX$41)*'2 Eval'!$H35)+IF(Programacion!CX$39="",0,Programacion!CX$39/SUM(Programacion!CX$35:CX$41)*'2 Eval'!$I35)+IF(Programacion!CX$40="",0,Programacion!CX$40/SUM(Programacion!CX$35:CX$41)*'2 Eval'!$J35)+IF(Programacion!CX$41="",0,Programacion!CX$41/SUM(Programacion!CX$35:CX$41)*'2 Eval'!$K35))*SUM(Programacion!CX$35:CX$41)/SUM(Programacion!CX$28:CX$41)+IF('Res 1ªEval'!CZ36="",0,'Res 1ªEval'!CZ36*SUM(Programacion!CX$28:CX$34)/SUM(Programacion!CX$28:CX$41)))))</f>
        <v/>
      </c>
      <c r="DA36" s="270" t="str">
        <f>IF($C36="","",IF(SUM(Programacion!CY$28:CY$41)=0,"",IF(SUM(Programacion!CY$35:CY$41)=0,'Res 1ªEval'!DA36,(IF(Programacion!CY$35="",0,Programacion!CY$35/SUM(Programacion!CY$35:CY$41)*'2 Eval'!$E35)+IF(Programacion!CY$36="",0,Programacion!CY$36/SUM(Programacion!CY$35:CY$41)*'2 Eval'!$F35)+IF(Programacion!CY$37="",0,Programacion!CY$37/SUM(Programacion!CY$35:CY$41)*'2 Eval'!$G35)+IF(Programacion!CY$38="",0,Programacion!CY$38/SUM(Programacion!CY$35:CY$41)*'2 Eval'!$H35)+IF(Programacion!CY$39="",0,Programacion!CY$39/SUM(Programacion!CY$35:CY$41)*'2 Eval'!$I35)+IF(Programacion!CY$40="",0,Programacion!CY$40/SUM(Programacion!CY$35:CY$41)*'2 Eval'!$J35)+IF(Programacion!CY$41="",0,Programacion!CY$41/SUM(Programacion!CY$35:CY$41)*'2 Eval'!$K35))*SUM(Programacion!CY$35:CY$41)/SUM(Programacion!CY$28:CY$41)+IF('Res 1ªEval'!DA36="",0,'Res 1ªEval'!DA36*SUM(Programacion!CY$28:CY$34)/SUM(Programacion!CY$28:CY$41)))))</f>
        <v/>
      </c>
      <c r="DB36" s="270" t="str">
        <f>IF($C36="","",IF(SUM(Programacion!CZ$28:CZ$41)=0,"",IF(SUM(Programacion!CZ$35:CZ$41)=0,'Res 1ªEval'!DB36,(IF(Programacion!CZ$35="",0,Programacion!CZ$35/SUM(Programacion!CZ$35:CZ$41)*'2 Eval'!$E35)+IF(Programacion!CZ$36="",0,Programacion!CZ$36/SUM(Programacion!CZ$35:CZ$41)*'2 Eval'!$F35)+IF(Programacion!CZ$37="",0,Programacion!CZ$37/SUM(Programacion!CZ$35:CZ$41)*'2 Eval'!$G35)+IF(Programacion!CZ$38="",0,Programacion!CZ$38/SUM(Programacion!CZ$35:CZ$41)*'2 Eval'!$H35)+IF(Programacion!CZ$39="",0,Programacion!CZ$39/SUM(Programacion!CZ$35:CZ$41)*'2 Eval'!$I35)+IF(Programacion!CZ$40="",0,Programacion!CZ$40/SUM(Programacion!CZ$35:CZ$41)*'2 Eval'!$J35)+IF(Programacion!CZ$41="",0,Programacion!CZ$41/SUM(Programacion!CZ$35:CZ$41)*'2 Eval'!$K35))*SUM(Programacion!CZ$35:CZ$41)/SUM(Programacion!CZ$28:CZ$41)+IF('Res 1ªEval'!DB36="",0,'Res 1ªEval'!DB36*SUM(Programacion!CZ$28:CZ$34)/SUM(Programacion!CZ$28:CZ$41)))))</f>
        <v/>
      </c>
      <c r="DC36" s="270" t="str">
        <f>IF($C36="","",IF(SUM(Programacion!DA$28:DA$41)=0,"",IF(SUM(Programacion!DA$35:DA$41)=0,'Res 1ªEval'!DC36,(IF(Programacion!DA$35="",0,Programacion!DA$35/SUM(Programacion!DA$35:DA$41)*'2 Eval'!$E35)+IF(Programacion!DA$36="",0,Programacion!DA$36/SUM(Programacion!DA$35:DA$41)*'2 Eval'!$F35)+IF(Programacion!DA$37="",0,Programacion!DA$37/SUM(Programacion!DA$35:DA$41)*'2 Eval'!$G35)+IF(Programacion!DA$38="",0,Programacion!DA$38/SUM(Programacion!DA$35:DA$41)*'2 Eval'!$H35)+IF(Programacion!DA$39="",0,Programacion!DA$39/SUM(Programacion!DA$35:DA$41)*'2 Eval'!$I35)+IF(Programacion!DA$40="",0,Programacion!DA$40/SUM(Programacion!DA$35:DA$41)*'2 Eval'!$J35)+IF(Programacion!DA$41="",0,Programacion!DA$41/SUM(Programacion!DA$35:DA$41)*'2 Eval'!$K35))*SUM(Programacion!DA$35:DA$41)/SUM(Programacion!DA$28:DA$41)+IF('Res 1ªEval'!DC36="",0,'Res 1ªEval'!DC36*SUM(Programacion!DA$28:DA$34)/SUM(Programacion!DA$28:DA$41)))))</f>
        <v/>
      </c>
      <c r="DD36" s="270" t="str">
        <f>IF($C36="","",IF(SUM(Programacion!DB$28:DB$41)=0,"",IF(SUM(Programacion!DB$35:DB$41)=0,'Res 1ªEval'!DD36,(IF(Programacion!DB$35="",0,Programacion!DB$35/SUM(Programacion!DB$35:DB$41)*'2 Eval'!$E35)+IF(Programacion!DB$36="",0,Programacion!DB$36/SUM(Programacion!DB$35:DB$41)*'2 Eval'!$F35)+IF(Programacion!DB$37="",0,Programacion!DB$37/SUM(Programacion!DB$35:DB$41)*'2 Eval'!$G35)+IF(Programacion!DB$38="",0,Programacion!DB$38/SUM(Programacion!DB$35:DB$41)*'2 Eval'!$H35)+IF(Programacion!DB$39="",0,Programacion!DB$39/SUM(Programacion!DB$35:DB$41)*'2 Eval'!$I35)+IF(Programacion!DB$40="",0,Programacion!DB$40/SUM(Programacion!DB$35:DB$41)*'2 Eval'!$J35)+IF(Programacion!DB$41="",0,Programacion!DB$41/SUM(Programacion!DB$35:DB$41)*'2 Eval'!$K35))*SUM(Programacion!DB$35:DB$41)/SUM(Programacion!DB$28:DB$41)+IF('Res 1ªEval'!DD36="",0,'Res 1ªEval'!DD36*SUM(Programacion!DB$28:DB$34)/SUM(Programacion!DB$28:DB$41)))))</f>
        <v/>
      </c>
      <c r="DE36" s="270" t="str">
        <f>IF($C36="","",IF(SUM(Programacion!DC$28:DC$41)=0,"",IF(SUM(Programacion!DC$35:DC$41)=0,'Res 1ªEval'!DE36,(IF(Programacion!DC$35="",0,Programacion!DC$35/SUM(Programacion!DC$35:DC$41)*'2 Eval'!$E35)+IF(Programacion!DC$36="",0,Programacion!DC$36/SUM(Programacion!DC$35:DC$41)*'2 Eval'!$F35)+IF(Programacion!DC$37="",0,Programacion!DC$37/SUM(Programacion!DC$35:DC$41)*'2 Eval'!$G35)+IF(Programacion!DC$38="",0,Programacion!DC$38/SUM(Programacion!DC$35:DC$41)*'2 Eval'!$H35)+IF(Programacion!DC$39="",0,Programacion!DC$39/SUM(Programacion!DC$35:DC$41)*'2 Eval'!$I35)+IF(Programacion!DC$40="",0,Programacion!DC$40/SUM(Programacion!DC$35:DC$41)*'2 Eval'!$J35)+IF(Programacion!DC$41="",0,Programacion!DC$41/SUM(Programacion!DC$35:DC$41)*'2 Eval'!$K35))*SUM(Programacion!DC$35:DC$41)/SUM(Programacion!DC$28:DC$41)+IF('Res 1ªEval'!DE36="",0,'Res 1ªEval'!DE36*SUM(Programacion!DC$28:DC$34)/SUM(Programacion!DC$28:DC$41)))))</f>
        <v/>
      </c>
      <c r="DF36" s="270" t="str">
        <f>IF($C36="","",IF(SUM(Programacion!DD$28:DD$41)=0,"",IF(SUM(Programacion!DD$35:DD$41)=0,'Res 1ªEval'!DF36,(IF(Programacion!DD$35="",0,Programacion!DD$35/SUM(Programacion!DD$35:DD$41)*'2 Eval'!$E35)+IF(Programacion!DD$36="",0,Programacion!DD$36/SUM(Programacion!DD$35:DD$41)*'2 Eval'!$F35)+IF(Programacion!DD$37="",0,Programacion!DD$37/SUM(Programacion!DD$35:DD$41)*'2 Eval'!$G35)+IF(Programacion!DD$38="",0,Programacion!DD$38/SUM(Programacion!DD$35:DD$41)*'2 Eval'!$H35)+IF(Programacion!DD$39="",0,Programacion!DD$39/SUM(Programacion!DD$35:DD$41)*'2 Eval'!$I35)+IF(Programacion!DD$40="",0,Programacion!DD$40/SUM(Programacion!DD$35:DD$41)*'2 Eval'!$J35)+IF(Programacion!DD$41="",0,Programacion!DD$41/SUM(Programacion!DD$35:DD$41)*'2 Eval'!$K35))*SUM(Programacion!DD$35:DD$41)/SUM(Programacion!DD$28:DD$41)+IF('Res 1ªEval'!DF36="",0,'Res 1ªEval'!DF36*SUM(Programacion!DD$28:DD$34)/SUM(Programacion!DD$28:DD$41)))))</f>
        <v/>
      </c>
      <c r="DG36" s="270" t="str">
        <f>IF($C36="","",IF(SUM(Programacion!DE$28:DE$41)=0,"",IF(SUM(Programacion!DE$35:DE$41)=0,'Res 1ªEval'!DG36,(IF(Programacion!DE$35="",0,Programacion!DE$35/SUM(Programacion!DE$35:DE$41)*'2 Eval'!$E35)+IF(Programacion!DE$36="",0,Programacion!DE$36/SUM(Programacion!DE$35:DE$41)*'2 Eval'!$F35)+IF(Programacion!DE$37="",0,Programacion!DE$37/SUM(Programacion!DE$35:DE$41)*'2 Eval'!$G35)+IF(Programacion!DE$38="",0,Programacion!DE$38/SUM(Programacion!DE$35:DE$41)*'2 Eval'!$H35)+IF(Programacion!DE$39="",0,Programacion!DE$39/SUM(Programacion!DE$35:DE$41)*'2 Eval'!$I35)+IF(Programacion!DE$40="",0,Programacion!DE$40/SUM(Programacion!DE$35:DE$41)*'2 Eval'!$J35)+IF(Programacion!DE$41="",0,Programacion!DE$41/SUM(Programacion!DE$35:DE$41)*'2 Eval'!$K35))*SUM(Programacion!DE$35:DE$41)/SUM(Programacion!DE$28:DE$41)+IF('Res 1ªEval'!DG36="",0,'Res 1ªEval'!DG36*SUM(Programacion!DE$28:DE$34)/SUM(Programacion!DE$28:DE$41)))))</f>
        <v/>
      </c>
      <c r="DH36" s="270" t="str">
        <f>IF($C36="","",IF(SUM(Programacion!DF$28:DF$41)=0,"",IF(SUM(Programacion!DF$35:DF$41)=0,'Res 1ªEval'!DH36,(IF(Programacion!DF$35="",0,Programacion!DF$35/SUM(Programacion!DF$35:DF$41)*'2 Eval'!$E35)+IF(Programacion!DF$36="",0,Programacion!DF$36/SUM(Programacion!DF$35:DF$41)*'2 Eval'!$F35)+IF(Programacion!DF$37="",0,Programacion!DF$37/SUM(Programacion!DF$35:DF$41)*'2 Eval'!$G35)+IF(Programacion!DF$38="",0,Programacion!DF$38/SUM(Programacion!DF$35:DF$41)*'2 Eval'!$H35)+IF(Programacion!DF$39="",0,Programacion!DF$39/SUM(Programacion!DF$35:DF$41)*'2 Eval'!$I35)+IF(Programacion!DF$40="",0,Programacion!DF$40/SUM(Programacion!DF$35:DF$41)*'2 Eval'!$J35)+IF(Programacion!DF$41="",0,Programacion!DF$41/SUM(Programacion!DF$35:DF$41)*'2 Eval'!$K35))*SUM(Programacion!DF$35:DF$41)/SUM(Programacion!DF$28:DF$41)+IF('Res 1ªEval'!DH36="",0,'Res 1ªEval'!DH36*SUM(Programacion!DF$28:DF$34)/SUM(Programacion!DF$28:DF$41)))))</f>
        <v/>
      </c>
      <c r="DI36" s="270" t="str">
        <f>IF($C36="","",IF(SUM(Programacion!DG$28:DG$41)=0,"",IF(SUM(Programacion!DG$35:DG$41)=0,'Res 1ªEval'!DI36,(IF(Programacion!DG$35="",0,Programacion!DG$35/SUM(Programacion!DG$35:DG$41)*'2 Eval'!$E35)+IF(Programacion!DG$36="",0,Programacion!DG$36/SUM(Programacion!DG$35:DG$41)*'2 Eval'!$F35)+IF(Programacion!DG$37="",0,Programacion!DG$37/SUM(Programacion!DG$35:DG$41)*'2 Eval'!$G35)+IF(Programacion!DG$38="",0,Programacion!DG$38/SUM(Programacion!DG$35:DG$41)*'2 Eval'!$H35)+IF(Programacion!DG$39="",0,Programacion!DG$39/SUM(Programacion!DG$35:DG$41)*'2 Eval'!$I35)+IF(Programacion!DG$40="",0,Programacion!DG$40/SUM(Programacion!DG$35:DG$41)*'2 Eval'!$J35)+IF(Programacion!DG$41="",0,Programacion!DG$41/SUM(Programacion!DG$35:DG$41)*'2 Eval'!$K35))*SUM(Programacion!DG$35:DG$41)/SUM(Programacion!DG$28:DG$41)+IF('Res 1ªEval'!DI36="",0,'Res 1ªEval'!DI36*SUM(Programacion!DG$28:DG$34)/SUM(Programacion!DG$28:DG$41)))))</f>
        <v/>
      </c>
      <c r="DJ36" s="270" t="str">
        <f>IF($C36="","",IF(SUM(Programacion!DH$28:DH$41)=0,"",IF(SUM(Programacion!DH$35:DH$41)=0,'Res 1ªEval'!DJ36,(IF(Programacion!DH$35="",0,Programacion!DH$35/SUM(Programacion!DH$35:DH$41)*'2 Eval'!$E35)+IF(Programacion!DH$36="",0,Programacion!DH$36/SUM(Programacion!DH$35:DH$41)*'2 Eval'!$F35)+IF(Programacion!DH$37="",0,Programacion!DH$37/SUM(Programacion!DH$35:DH$41)*'2 Eval'!$G35)+IF(Programacion!DH$38="",0,Programacion!DH$38/SUM(Programacion!DH$35:DH$41)*'2 Eval'!$H35)+IF(Programacion!DH$39="",0,Programacion!DH$39/SUM(Programacion!DH$35:DH$41)*'2 Eval'!$I35)+IF(Programacion!DH$40="",0,Programacion!DH$40/SUM(Programacion!DH$35:DH$41)*'2 Eval'!$J35)+IF(Programacion!DH$41="",0,Programacion!DH$41/SUM(Programacion!DH$35:DH$41)*'2 Eval'!$K35))*SUM(Programacion!DH$35:DH$41)/SUM(Programacion!DH$28:DH$41)+IF('Res 1ªEval'!DJ36="",0,'Res 1ªEval'!DJ36*SUM(Programacion!DH$28:DH$34)/SUM(Programacion!DH$28:DH$41)))))</f>
        <v/>
      </c>
      <c r="DK36" s="270" t="str">
        <f>IF($C36="","",IF(SUM(Programacion!DI$28:DI$41)=0,"",IF(SUM(Programacion!DI$35:DI$41)=0,'Res 1ªEval'!DK36,(IF(Programacion!DI$35="",0,Programacion!DI$35/SUM(Programacion!DI$35:DI$41)*'2 Eval'!$E35)+IF(Programacion!DI$36="",0,Programacion!DI$36/SUM(Programacion!DI$35:DI$41)*'2 Eval'!$F35)+IF(Programacion!DI$37="",0,Programacion!DI$37/SUM(Programacion!DI$35:DI$41)*'2 Eval'!$G35)+IF(Programacion!DI$38="",0,Programacion!DI$38/SUM(Programacion!DI$35:DI$41)*'2 Eval'!$H35)+IF(Programacion!DI$39="",0,Programacion!DI$39/SUM(Programacion!DI$35:DI$41)*'2 Eval'!$I35)+IF(Programacion!DI$40="",0,Programacion!DI$40/SUM(Programacion!DI$35:DI$41)*'2 Eval'!$J35)+IF(Programacion!DI$41="",0,Programacion!DI$41/SUM(Programacion!DI$35:DI$41)*'2 Eval'!$K35))*SUM(Programacion!DI$35:DI$41)/SUM(Programacion!DI$28:DI$41)+IF('Res 1ªEval'!DK36="",0,'Res 1ªEval'!DK36*SUM(Programacion!DI$28:DI$34)/SUM(Programacion!DI$28:DI$41)))))</f>
        <v/>
      </c>
      <c r="DL36" s="270" t="str">
        <f>IF($C36="","",IF(SUM(Programacion!DJ$28:DJ$41)=0,"",IF(SUM(Programacion!DJ$35:DJ$41)=0,'Res 1ªEval'!DL36,(IF(Programacion!DJ$35="",0,Programacion!DJ$35/SUM(Programacion!DJ$35:DJ$41)*'2 Eval'!$E35)+IF(Programacion!DJ$36="",0,Programacion!DJ$36/SUM(Programacion!DJ$35:DJ$41)*'2 Eval'!$F35)+IF(Programacion!DJ$37="",0,Programacion!DJ$37/SUM(Programacion!DJ$35:DJ$41)*'2 Eval'!$G35)+IF(Programacion!DJ$38="",0,Programacion!DJ$38/SUM(Programacion!DJ$35:DJ$41)*'2 Eval'!$H35)+IF(Programacion!DJ$39="",0,Programacion!DJ$39/SUM(Programacion!DJ$35:DJ$41)*'2 Eval'!$I35)+IF(Programacion!DJ$40="",0,Programacion!DJ$40/SUM(Programacion!DJ$35:DJ$41)*'2 Eval'!$J35)+IF(Programacion!DJ$41="",0,Programacion!DJ$41/SUM(Programacion!DJ$35:DJ$41)*'2 Eval'!$K35))*SUM(Programacion!DJ$35:DJ$41)/SUM(Programacion!DJ$28:DJ$41)+IF('Res 1ªEval'!DL36="",0,'Res 1ªEval'!DL36*SUM(Programacion!DJ$28:DJ$34)/SUM(Programacion!DJ$28:DJ$41)))))</f>
        <v/>
      </c>
      <c r="DM36" s="270" t="str">
        <f>IF($C36="","",IF(SUM(Programacion!DK$28:DK$41)=0,"",IF(SUM(Programacion!DK$35:DK$41)=0,'Res 1ªEval'!DM36,(IF(Programacion!DK$35="",0,Programacion!DK$35/SUM(Programacion!DK$35:DK$41)*'2 Eval'!$E35)+IF(Programacion!DK$36="",0,Programacion!DK$36/SUM(Programacion!DK$35:DK$41)*'2 Eval'!$F35)+IF(Programacion!DK$37="",0,Programacion!DK$37/SUM(Programacion!DK$35:DK$41)*'2 Eval'!$G35)+IF(Programacion!DK$38="",0,Programacion!DK$38/SUM(Programacion!DK$35:DK$41)*'2 Eval'!$H35)+IF(Programacion!DK$39="",0,Programacion!DK$39/SUM(Programacion!DK$35:DK$41)*'2 Eval'!$I35)+IF(Programacion!DK$40="",0,Programacion!DK$40/SUM(Programacion!DK$35:DK$41)*'2 Eval'!$J35)+IF(Programacion!DK$41="",0,Programacion!DK$41/SUM(Programacion!DK$35:DK$41)*'2 Eval'!$K35))*SUM(Programacion!DK$35:DK$41)/SUM(Programacion!DK$28:DK$41)+IF('Res 1ªEval'!DM36="",0,'Res 1ªEval'!DM36*SUM(Programacion!DK$28:DK$34)/SUM(Programacion!DK$28:DK$41)))))</f>
        <v/>
      </c>
      <c r="DN36" s="270" t="str">
        <f>IF($C36="","",IF(SUM(Programacion!DL$28:DL$41)=0,"",IF(SUM(Programacion!DL$35:DL$41)=0,'Res 1ªEval'!DN36,(IF(Programacion!DL$35="",0,Programacion!DL$35/SUM(Programacion!DL$35:DL$41)*'2 Eval'!$E35)+IF(Programacion!DL$36="",0,Programacion!DL$36/SUM(Programacion!DL$35:DL$41)*'2 Eval'!$F35)+IF(Programacion!DL$37="",0,Programacion!DL$37/SUM(Programacion!DL$35:DL$41)*'2 Eval'!$G35)+IF(Programacion!DL$38="",0,Programacion!DL$38/SUM(Programacion!DL$35:DL$41)*'2 Eval'!$H35)+IF(Programacion!DL$39="",0,Programacion!DL$39/SUM(Programacion!DL$35:DL$41)*'2 Eval'!$I35)+IF(Programacion!DL$40="",0,Programacion!DL$40/SUM(Programacion!DL$35:DL$41)*'2 Eval'!$J35)+IF(Programacion!DL$41="",0,Programacion!DL$41/SUM(Programacion!DL$35:DL$41)*'2 Eval'!$K35))*SUM(Programacion!DL$35:DL$41)/SUM(Programacion!DL$28:DL$41)+IF('Res 1ªEval'!DN36="",0,'Res 1ªEval'!DN36*SUM(Programacion!DL$28:DL$34)/SUM(Programacion!DL$28:DL$41)))))</f>
        <v/>
      </c>
      <c r="DO36" s="270" t="str">
        <f>IF($C36="","",IF(SUM(Programacion!DM$28:DM$41)=0,"",IF(SUM(Programacion!DM$35:DM$41)=0,'Res 1ªEval'!DO36,(IF(Programacion!DM$35="",0,Programacion!DM$35/SUM(Programacion!DM$35:DM$41)*'2 Eval'!$E35)+IF(Programacion!DM$36="",0,Programacion!DM$36/SUM(Programacion!DM$35:DM$41)*'2 Eval'!$F35)+IF(Programacion!DM$37="",0,Programacion!DM$37/SUM(Programacion!DM$35:DM$41)*'2 Eval'!$G35)+IF(Programacion!DM$38="",0,Programacion!DM$38/SUM(Programacion!DM$35:DM$41)*'2 Eval'!$H35)+IF(Programacion!DM$39="",0,Programacion!DM$39/SUM(Programacion!DM$35:DM$41)*'2 Eval'!$I35)+IF(Programacion!DM$40="",0,Programacion!DM$40/SUM(Programacion!DM$35:DM$41)*'2 Eval'!$J35)+IF(Programacion!DM$41="",0,Programacion!DM$41/SUM(Programacion!DM$35:DM$41)*'2 Eval'!$K35))*SUM(Programacion!DM$35:DM$41)/SUM(Programacion!DM$28:DM$41)+IF('Res 1ªEval'!DO36="",0,'Res 1ªEval'!DO36*SUM(Programacion!DM$28:DM$34)/SUM(Programacion!DM$28:DM$41)))))</f>
        <v/>
      </c>
      <c r="DP36" s="270" t="str">
        <f>IF($C36="","",IF(SUM(Programacion!DN$28:DN$41)=0,"",IF(SUM(Programacion!DN$35:DN$41)=0,'Res 1ªEval'!DP36,(IF(Programacion!DN$35="",0,Programacion!DN$35/SUM(Programacion!DN$35:DN$41)*'2 Eval'!$E35)+IF(Programacion!DN$36="",0,Programacion!DN$36/SUM(Programacion!DN$35:DN$41)*'2 Eval'!$F35)+IF(Programacion!DN$37="",0,Programacion!DN$37/SUM(Programacion!DN$35:DN$41)*'2 Eval'!$G35)+IF(Programacion!DN$38="",0,Programacion!DN$38/SUM(Programacion!DN$35:DN$41)*'2 Eval'!$H35)+IF(Programacion!DN$39="",0,Programacion!DN$39/SUM(Programacion!DN$35:DN$41)*'2 Eval'!$I35)+IF(Programacion!DN$40="",0,Programacion!DN$40/SUM(Programacion!DN$35:DN$41)*'2 Eval'!$J35)+IF(Programacion!DN$41="",0,Programacion!DN$41/SUM(Programacion!DN$35:DN$41)*'2 Eval'!$K35))*SUM(Programacion!DN$35:DN$41)/SUM(Programacion!DN$28:DN$41)+IF('Res 1ªEval'!DP36="",0,'Res 1ªEval'!DP36*SUM(Programacion!DN$28:DN$34)/SUM(Programacion!DN$28:DN$41)))))</f>
        <v/>
      </c>
      <c r="DQ36" s="270" t="str">
        <f>IF($C36="","",IF(SUM(Programacion!DO$28:DO$41)=0,"",IF(SUM(Programacion!DO$35:DO$41)=0,'Res 1ªEval'!DQ36,(IF(Programacion!DO$35="",0,Programacion!DO$35/SUM(Programacion!DO$35:DO$41)*'2 Eval'!$E35)+IF(Programacion!DO$36="",0,Programacion!DO$36/SUM(Programacion!DO$35:DO$41)*'2 Eval'!$F35)+IF(Programacion!DO$37="",0,Programacion!DO$37/SUM(Programacion!DO$35:DO$41)*'2 Eval'!$G35)+IF(Programacion!DO$38="",0,Programacion!DO$38/SUM(Programacion!DO$35:DO$41)*'2 Eval'!$H35)+IF(Programacion!DO$39="",0,Programacion!DO$39/SUM(Programacion!DO$35:DO$41)*'2 Eval'!$I35)+IF(Programacion!DO$40="",0,Programacion!DO$40/SUM(Programacion!DO$35:DO$41)*'2 Eval'!$J35)+IF(Programacion!DO$41="",0,Programacion!DO$41/SUM(Programacion!DO$35:DO$41)*'2 Eval'!$K35))*SUM(Programacion!DO$35:DO$41)/SUM(Programacion!DO$28:DO$41)+IF('Res 1ªEval'!DQ36="",0,'Res 1ªEval'!DQ36*SUM(Programacion!DO$28:DO$34)/SUM(Programacion!DO$28:DO$41)))))</f>
        <v/>
      </c>
      <c r="DR36" s="270" t="str">
        <f>IF($C36="","",IF(SUM(Programacion!DP$28:DP$41)=0,"",IF(SUM(Programacion!DP$35:DP$41)=0,'Res 1ªEval'!DR36,(IF(Programacion!DP$35="",0,Programacion!DP$35/SUM(Programacion!DP$35:DP$41)*'2 Eval'!$E35)+IF(Programacion!DP$36="",0,Programacion!DP$36/SUM(Programacion!DP$35:DP$41)*'2 Eval'!$F35)+IF(Programacion!DP$37="",0,Programacion!DP$37/SUM(Programacion!DP$35:DP$41)*'2 Eval'!$G35)+IF(Programacion!DP$38="",0,Programacion!DP$38/SUM(Programacion!DP$35:DP$41)*'2 Eval'!$H35)+IF(Programacion!DP$39="",0,Programacion!DP$39/SUM(Programacion!DP$35:DP$41)*'2 Eval'!$I35)+IF(Programacion!DP$40="",0,Programacion!DP$40/SUM(Programacion!DP$35:DP$41)*'2 Eval'!$J35)+IF(Programacion!DP$41="",0,Programacion!DP$41/SUM(Programacion!DP$35:DP$41)*'2 Eval'!$K35))*SUM(Programacion!DP$35:DP$41)/SUM(Programacion!DP$28:DP$41)+IF('Res 1ªEval'!DR36="",0,'Res 1ªEval'!DR36*SUM(Programacion!DP$28:DP$34)/SUM(Programacion!DP$28:DP$41)))))</f>
        <v/>
      </c>
      <c r="DS36" s="270" t="str">
        <f>IF($C36="","",IF(SUM(Programacion!DQ$28:DQ$41)=0,"",IF(SUM(Programacion!DQ$35:DQ$41)=0,'Res 1ªEval'!DS36,(IF(Programacion!DQ$35="",0,Programacion!DQ$35/SUM(Programacion!DQ$35:DQ$41)*'2 Eval'!$E35)+IF(Programacion!DQ$36="",0,Programacion!DQ$36/SUM(Programacion!DQ$35:DQ$41)*'2 Eval'!$F35)+IF(Programacion!DQ$37="",0,Programacion!DQ$37/SUM(Programacion!DQ$35:DQ$41)*'2 Eval'!$G35)+IF(Programacion!DQ$38="",0,Programacion!DQ$38/SUM(Programacion!DQ$35:DQ$41)*'2 Eval'!$H35)+IF(Programacion!DQ$39="",0,Programacion!DQ$39/SUM(Programacion!DQ$35:DQ$41)*'2 Eval'!$I35)+IF(Programacion!DQ$40="",0,Programacion!DQ$40/SUM(Programacion!DQ$35:DQ$41)*'2 Eval'!$J35)+IF(Programacion!DQ$41="",0,Programacion!DQ$41/SUM(Programacion!DQ$35:DQ$41)*'2 Eval'!$K35))*SUM(Programacion!DQ$35:DQ$41)/SUM(Programacion!DQ$28:DQ$41)+IF('Res 1ªEval'!DS36="",0,'Res 1ªEval'!DS36*SUM(Programacion!DQ$28:DQ$34)/SUM(Programacion!DQ$28:DQ$41)))))</f>
        <v/>
      </c>
      <c r="DT36" s="270" t="str">
        <f>IF($C36="","",IF(SUM(Programacion!DR$28:DR$41)=0,"",IF(SUM(Programacion!DR$35:DR$41)=0,'Res 1ªEval'!DT36,(IF(Programacion!DR$35="",0,Programacion!DR$35/SUM(Programacion!DR$35:DR$41)*'2 Eval'!$E35)+IF(Programacion!DR$36="",0,Programacion!DR$36/SUM(Programacion!DR$35:DR$41)*'2 Eval'!$F35)+IF(Programacion!DR$37="",0,Programacion!DR$37/SUM(Programacion!DR$35:DR$41)*'2 Eval'!$G35)+IF(Programacion!DR$38="",0,Programacion!DR$38/SUM(Programacion!DR$35:DR$41)*'2 Eval'!$H35)+IF(Programacion!DR$39="",0,Programacion!DR$39/SUM(Programacion!DR$35:DR$41)*'2 Eval'!$I35)+IF(Programacion!DR$40="",0,Programacion!DR$40/SUM(Programacion!DR$35:DR$41)*'2 Eval'!$J35)+IF(Programacion!DR$41="",0,Programacion!DR$41/SUM(Programacion!DR$35:DR$41)*'2 Eval'!$K35))*SUM(Programacion!DR$35:DR$41)/SUM(Programacion!DR$28:DR$41)+IF('Res 1ªEval'!DT36="",0,'Res 1ªEval'!DT36*SUM(Programacion!DR$28:DR$34)/SUM(Programacion!DR$28:DR$41)))))</f>
        <v/>
      </c>
      <c r="DU36" s="270" t="str">
        <f>IF($C36="","",IF(SUM(Programacion!DS$28:DS$41)=0,"",IF(SUM(Programacion!DS$35:DS$41)=0,'Res 1ªEval'!DU36,(IF(Programacion!DS$35="",0,Programacion!DS$35/SUM(Programacion!DS$35:DS$41)*'2 Eval'!$E35)+IF(Programacion!DS$36="",0,Programacion!DS$36/SUM(Programacion!DS$35:DS$41)*'2 Eval'!$F35)+IF(Programacion!DS$37="",0,Programacion!DS$37/SUM(Programacion!DS$35:DS$41)*'2 Eval'!$G35)+IF(Programacion!DS$38="",0,Programacion!DS$38/SUM(Programacion!DS$35:DS$41)*'2 Eval'!$H35)+IF(Programacion!DS$39="",0,Programacion!DS$39/SUM(Programacion!DS$35:DS$41)*'2 Eval'!$I35)+IF(Programacion!DS$40="",0,Programacion!DS$40/SUM(Programacion!DS$35:DS$41)*'2 Eval'!$J35)+IF(Programacion!DS$41="",0,Programacion!DS$41/SUM(Programacion!DS$35:DS$41)*'2 Eval'!$K35))*SUM(Programacion!DS$35:DS$41)/SUM(Programacion!DS$28:DS$41)+IF('Res 1ªEval'!DU36="",0,'Res 1ªEval'!DU36*SUM(Programacion!DS$28:DS$34)/SUM(Programacion!DS$28:DS$41)))))</f>
        <v/>
      </c>
      <c r="DV36" s="270" t="str">
        <f>IF($C36="","",IF(SUM(Programacion!DT$28:DT$41)=0,"",IF(SUM(Programacion!DT$35:DT$41)=0,'Res 1ªEval'!DV36,(IF(Programacion!DT$35="",0,Programacion!DT$35/SUM(Programacion!DT$35:DT$41)*'2 Eval'!$E35)+IF(Programacion!DT$36="",0,Programacion!DT$36/SUM(Programacion!DT$35:DT$41)*'2 Eval'!$F35)+IF(Programacion!DT$37="",0,Programacion!DT$37/SUM(Programacion!DT$35:DT$41)*'2 Eval'!$G35)+IF(Programacion!DT$38="",0,Programacion!DT$38/SUM(Programacion!DT$35:DT$41)*'2 Eval'!$H35)+IF(Programacion!DT$39="",0,Programacion!DT$39/SUM(Programacion!DT$35:DT$41)*'2 Eval'!$I35)+IF(Programacion!DT$40="",0,Programacion!DT$40/SUM(Programacion!DT$35:DT$41)*'2 Eval'!$J35)+IF(Programacion!DT$41="",0,Programacion!DT$41/SUM(Programacion!DT$35:DT$41)*'2 Eval'!$K35))*SUM(Programacion!DT$35:DT$41)/SUM(Programacion!DT$28:DT$41)+IF('Res 1ªEval'!DV36="",0,'Res 1ªEval'!DV36*SUM(Programacion!DT$28:DT$34)/SUM(Programacion!DT$28:DT$41)))))</f>
        <v/>
      </c>
      <c r="DW36" s="270" t="str">
        <f>IF($C36="","",IF(SUM(Programacion!DU$28:DU$41)=0,"",IF(SUM(Programacion!DU$35:DU$41)=0,'Res 1ªEval'!DW36,(IF(Programacion!DU$35="",0,Programacion!DU$35/SUM(Programacion!DU$35:DU$41)*'2 Eval'!$E35)+IF(Programacion!DU$36="",0,Programacion!DU$36/SUM(Programacion!DU$35:DU$41)*'2 Eval'!$F35)+IF(Programacion!DU$37="",0,Programacion!DU$37/SUM(Programacion!DU$35:DU$41)*'2 Eval'!$G35)+IF(Programacion!DU$38="",0,Programacion!DU$38/SUM(Programacion!DU$35:DU$41)*'2 Eval'!$H35)+IF(Programacion!DU$39="",0,Programacion!DU$39/SUM(Programacion!DU$35:DU$41)*'2 Eval'!$I35)+IF(Programacion!DU$40="",0,Programacion!DU$40/SUM(Programacion!DU$35:DU$41)*'2 Eval'!$J35)+IF(Programacion!DU$41="",0,Programacion!DU$41/SUM(Programacion!DU$35:DU$41)*'2 Eval'!$K35))*SUM(Programacion!DU$35:DU$41)/SUM(Programacion!DU$28:DU$41)+IF('Res 1ªEval'!DW36="",0,'Res 1ªEval'!DW36*SUM(Programacion!DU$28:DU$34)/SUM(Programacion!DU$28:DU$41)))))</f>
        <v/>
      </c>
      <c r="DX36" s="270" t="str">
        <f>IF($C36="","",IF(SUM(Programacion!DV$28:DV$41)=0,"",IF(SUM(Programacion!DV$35:DV$41)=0,'Res 1ªEval'!DX36,(IF(Programacion!DV$35="",0,Programacion!DV$35/SUM(Programacion!DV$35:DV$41)*'2 Eval'!$E35)+IF(Programacion!DV$36="",0,Programacion!DV$36/SUM(Programacion!DV$35:DV$41)*'2 Eval'!$F35)+IF(Programacion!DV$37="",0,Programacion!DV$37/SUM(Programacion!DV$35:DV$41)*'2 Eval'!$G35)+IF(Programacion!DV$38="",0,Programacion!DV$38/SUM(Programacion!DV$35:DV$41)*'2 Eval'!$H35)+IF(Programacion!DV$39="",0,Programacion!DV$39/SUM(Programacion!DV$35:DV$41)*'2 Eval'!$I35)+IF(Programacion!DV$40="",0,Programacion!DV$40/SUM(Programacion!DV$35:DV$41)*'2 Eval'!$J35)+IF(Programacion!DV$41="",0,Programacion!DV$41/SUM(Programacion!DV$35:DV$41)*'2 Eval'!$K35))*SUM(Programacion!DV$35:DV$41)/SUM(Programacion!DV$28:DV$41)+IF('Res 1ªEval'!DX36="",0,'Res 1ªEval'!DX36*SUM(Programacion!DV$28:DV$34)/SUM(Programacion!DV$28:DV$41)))))</f>
        <v/>
      </c>
      <c r="DY36" s="270" t="str">
        <f>IF($C36="","",IF(SUM(Programacion!DW$28:DW$41)=0,"",IF(SUM(Programacion!DW$35:DW$41)=0,'Res 1ªEval'!DY36,(IF(Programacion!DW$35="",0,Programacion!DW$35/SUM(Programacion!DW$35:DW$41)*'2 Eval'!$E35)+IF(Programacion!DW$36="",0,Programacion!DW$36/SUM(Programacion!DW$35:DW$41)*'2 Eval'!$F35)+IF(Programacion!DW$37="",0,Programacion!DW$37/SUM(Programacion!DW$35:DW$41)*'2 Eval'!$G35)+IF(Programacion!DW$38="",0,Programacion!DW$38/SUM(Programacion!DW$35:DW$41)*'2 Eval'!$H35)+IF(Programacion!DW$39="",0,Programacion!DW$39/SUM(Programacion!DW$35:DW$41)*'2 Eval'!$I35)+IF(Programacion!DW$40="",0,Programacion!DW$40/SUM(Programacion!DW$35:DW$41)*'2 Eval'!$J35)+IF(Programacion!DW$41="",0,Programacion!DW$41/SUM(Programacion!DW$35:DW$41)*'2 Eval'!$K35))*SUM(Programacion!DW$35:DW$41)/SUM(Programacion!DW$28:DW$41)+IF('Res 1ªEval'!DY36="",0,'Res 1ªEval'!DY36*SUM(Programacion!DW$28:DW$34)/SUM(Programacion!DW$28:DW$41)))))</f>
        <v/>
      </c>
      <c r="DZ36" s="270" t="str">
        <f>IF($C36="","",IF(SUM(Programacion!DX$28:DX$41)=0,"",IF(SUM(Programacion!DX$35:DX$41)=0,'Res 1ªEval'!DZ36,(IF(Programacion!DX$35="",0,Programacion!DX$35/SUM(Programacion!DX$35:DX$41)*'2 Eval'!$E35)+IF(Programacion!DX$36="",0,Programacion!DX$36/SUM(Programacion!DX$35:DX$41)*'2 Eval'!$F35)+IF(Programacion!DX$37="",0,Programacion!DX$37/SUM(Programacion!DX$35:DX$41)*'2 Eval'!$G35)+IF(Programacion!DX$38="",0,Programacion!DX$38/SUM(Programacion!DX$35:DX$41)*'2 Eval'!$H35)+IF(Programacion!DX$39="",0,Programacion!DX$39/SUM(Programacion!DX$35:DX$41)*'2 Eval'!$I35)+IF(Programacion!DX$40="",0,Programacion!DX$40/SUM(Programacion!DX$35:DX$41)*'2 Eval'!$J35)+IF(Programacion!DX$41="",0,Programacion!DX$41/SUM(Programacion!DX$35:DX$41)*'2 Eval'!$K35))*SUM(Programacion!DX$35:DX$41)/SUM(Programacion!DX$28:DX$41)+IF('Res 1ªEval'!DZ36="",0,'Res 1ªEval'!DZ36*SUM(Programacion!DX$28:DX$34)/SUM(Programacion!DX$28:DX$41)))))</f>
        <v/>
      </c>
      <c r="EA36" s="270" t="str">
        <f>IF($C36="","",IF(SUM(Programacion!DY$28:DY$41)=0,"",IF(SUM(Programacion!DY$35:DY$41)=0,'Res 1ªEval'!EA36,(IF(Programacion!DY$35="",0,Programacion!DY$35/SUM(Programacion!DY$35:DY$41)*'2 Eval'!$E35)+IF(Programacion!DY$36="",0,Programacion!DY$36/SUM(Programacion!DY$35:DY$41)*'2 Eval'!$F35)+IF(Programacion!DY$37="",0,Programacion!DY$37/SUM(Programacion!DY$35:DY$41)*'2 Eval'!$G35)+IF(Programacion!DY$38="",0,Programacion!DY$38/SUM(Programacion!DY$35:DY$41)*'2 Eval'!$H35)+IF(Programacion!DY$39="",0,Programacion!DY$39/SUM(Programacion!DY$35:DY$41)*'2 Eval'!$I35)+IF(Programacion!DY$40="",0,Programacion!DY$40/SUM(Programacion!DY$35:DY$41)*'2 Eval'!$J35)+IF(Programacion!DY$41="",0,Programacion!DY$41/SUM(Programacion!DY$35:DY$41)*'2 Eval'!$K35))*SUM(Programacion!DY$35:DY$41)/SUM(Programacion!DY$28:DY$41)+IF('Res 1ªEval'!EA36="",0,'Res 1ªEval'!EA36*SUM(Programacion!DY$28:DY$34)/SUM(Programacion!DY$28:DY$41)))))</f>
        <v/>
      </c>
      <c r="EB36" s="270" t="str">
        <f>IF($C36="","",IF(SUM(Programacion!DZ$28:DZ$41)=0,"",IF(SUM(Programacion!DZ$35:DZ$41)=0,'Res 1ªEval'!EB36,(IF(Programacion!DZ$35="",0,Programacion!DZ$35/SUM(Programacion!DZ$35:DZ$41)*'2 Eval'!$E35)+IF(Programacion!DZ$36="",0,Programacion!DZ$36/SUM(Programacion!DZ$35:DZ$41)*'2 Eval'!$F35)+IF(Programacion!DZ$37="",0,Programacion!DZ$37/SUM(Programacion!DZ$35:DZ$41)*'2 Eval'!$G35)+IF(Programacion!DZ$38="",0,Programacion!DZ$38/SUM(Programacion!DZ$35:DZ$41)*'2 Eval'!$H35)+IF(Programacion!DZ$39="",0,Programacion!DZ$39/SUM(Programacion!DZ$35:DZ$41)*'2 Eval'!$I35)+IF(Programacion!DZ$40="",0,Programacion!DZ$40/SUM(Programacion!DZ$35:DZ$41)*'2 Eval'!$J35)+IF(Programacion!DZ$41="",0,Programacion!DZ$41/SUM(Programacion!DZ$35:DZ$41)*'2 Eval'!$K35))*SUM(Programacion!DZ$35:DZ$41)/SUM(Programacion!DZ$28:DZ$41)+IF('Res 1ªEval'!EB36="",0,'Res 1ªEval'!EB36*SUM(Programacion!DZ$28:DZ$34)/SUM(Programacion!DZ$28:DZ$41)))))</f>
        <v/>
      </c>
      <c r="EC36" s="270" t="str">
        <f>IF($C36="","",IF(SUM(Programacion!EA$28:EA$41)=0,"",IF(SUM(Programacion!EA$35:EA$41)=0,'Res 1ªEval'!EC36,(IF(Programacion!EA$35="",0,Programacion!EA$35/SUM(Programacion!EA$35:EA$41)*'2 Eval'!$E35)+IF(Programacion!EA$36="",0,Programacion!EA$36/SUM(Programacion!EA$35:EA$41)*'2 Eval'!$F35)+IF(Programacion!EA$37="",0,Programacion!EA$37/SUM(Programacion!EA$35:EA$41)*'2 Eval'!$G35)+IF(Programacion!EA$38="",0,Programacion!EA$38/SUM(Programacion!EA$35:EA$41)*'2 Eval'!$H35)+IF(Programacion!EA$39="",0,Programacion!EA$39/SUM(Programacion!EA$35:EA$41)*'2 Eval'!$I35)+IF(Programacion!EA$40="",0,Programacion!EA$40/SUM(Programacion!EA$35:EA$41)*'2 Eval'!$J35)+IF(Programacion!EA$41="",0,Programacion!EA$41/SUM(Programacion!EA$35:EA$41)*'2 Eval'!$K35))*SUM(Programacion!EA$35:EA$41)/SUM(Programacion!EA$28:EA$41)+IF('Res 1ªEval'!EC36="",0,'Res 1ªEval'!EC36*SUM(Programacion!EA$28:EA$34)/SUM(Programacion!EA$28:EA$41)))))</f>
        <v/>
      </c>
      <c r="ED36" s="270" t="str">
        <f>IF($C36="","",IF(SUM(Programacion!EB$28:EB$41)=0,"",IF(SUM(Programacion!EB$35:EB$41)=0,'Res 1ªEval'!ED36,(IF(Programacion!EB$35="",0,Programacion!EB$35/SUM(Programacion!EB$35:EB$41)*'2 Eval'!$E35)+IF(Programacion!EB$36="",0,Programacion!EB$36/SUM(Programacion!EB$35:EB$41)*'2 Eval'!$F35)+IF(Programacion!EB$37="",0,Programacion!EB$37/SUM(Programacion!EB$35:EB$41)*'2 Eval'!$G35)+IF(Programacion!EB$38="",0,Programacion!EB$38/SUM(Programacion!EB$35:EB$41)*'2 Eval'!$H35)+IF(Programacion!EB$39="",0,Programacion!EB$39/SUM(Programacion!EB$35:EB$41)*'2 Eval'!$I35)+IF(Programacion!EB$40="",0,Programacion!EB$40/SUM(Programacion!EB$35:EB$41)*'2 Eval'!$J35)+IF(Programacion!EB$41="",0,Programacion!EB$41/SUM(Programacion!EB$35:EB$41)*'2 Eval'!$K35))*SUM(Programacion!EB$35:EB$41)/SUM(Programacion!EB$28:EB$41)+IF('Res 1ªEval'!ED36="",0,'Res 1ªEval'!ED36*SUM(Programacion!EB$28:EB$34)/SUM(Programacion!EB$28:EB$41)))))</f>
        <v/>
      </c>
      <c r="EE36" s="270" t="str">
        <f>IF($C36="","",IF(SUM(Programacion!EC$28:EC$41)=0,"",IF(SUM(Programacion!EC$35:EC$41)=0,'Res 1ªEval'!EE36,(IF(Programacion!EC$35="",0,Programacion!EC$35/SUM(Programacion!EC$35:EC$41)*'2 Eval'!$E35)+IF(Programacion!EC$36="",0,Programacion!EC$36/SUM(Programacion!EC$35:EC$41)*'2 Eval'!$F35)+IF(Programacion!EC$37="",0,Programacion!EC$37/SUM(Programacion!EC$35:EC$41)*'2 Eval'!$G35)+IF(Programacion!EC$38="",0,Programacion!EC$38/SUM(Programacion!EC$35:EC$41)*'2 Eval'!$H35)+IF(Programacion!EC$39="",0,Programacion!EC$39/SUM(Programacion!EC$35:EC$41)*'2 Eval'!$I35)+IF(Programacion!EC$40="",0,Programacion!EC$40/SUM(Programacion!EC$35:EC$41)*'2 Eval'!$J35)+IF(Programacion!EC$41="",0,Programacion!EC$41/SUM(Programacion!EC$35:EC$41)*'2 Eval'!$K35))*SUM(Programacion!EC$35:EC$41)/SUM(Programacion!EC$28:EC$41)+IF('Res 1ªEval'!EE36="",0,'Res 1ªEval'!EE36*SUM(Programacion!EC$28:EC$34)/SUM(Programacion!EC$28:EC$41)))))</f>
        <v/>
      </c>
      <c r="EF36" s="270" t="str">
        <f>IF($C36="","",IF(SUM(Programacion!ED$28:ED$41)=0,"",IF(SUM(Programacion!ED$35:ED$41)=0,'Res 1ªEval'!EF36,(IF(Programacion!ED$35="",0,Programacion!ED$35/SUM(Programacion!ED$35:ED$41)*'2 Eval'!$E35)+IF(Programacion!ED$36="",0,Programacion!ED$36/SUM(Programacion!ED$35:ED$41)*'2 Eval'!$F35)+IF(Programacion!ED$37="",0,Programacion!ED$37/SUM(Programacion!ED$35:ED$41)*'2 Eval'!$G35)+IF(Programacion!ED$38="",0,Programacion!ED$38/SUM(Programacion!ED$35:ED$41)*'2 Eval'!$H35)+IF(Programacion!ED$39="",0,Programacion!ED$39/SUM(Programacion!ED$35:ED$41)*'2 Eval'!$I35)+IF(Programacion!ED$40="",0,Programacion!ED$40/SUM(Programacion!ED$35:ED$41)*'2 Eval'!$J35)+IF(Programacion!ED$41="",0,Programacion!ED$41/SUM(Programacion!ED$35:ED$41)*'2 Eval'!$K35))*SUM(Programacion!ED$35:ED$41)/SUM(Programacion!ED$28:ED$41)+IF('Res 1ªEval'!EF36="",0,'Res 1ªEval'!EF36*SUM(Programacion!ED$28:ED$34)/SUM(Programacion!ED$28:ED$41)))))</f>
        <v/>
      </c>
      <c r="EG36" s="270" t="str">
        <f>IF($C36="","",IF(SUM(Programacion!EE$28:EE$41)=0,"",IF(SUM(Programacion!EE$35:EE$41)=0,'Res 1ªEval'!EG36,(IF(Programacion!EE$35="",0,Programacion!EE$35/SUM(Programacion!EE$35:EE$41)*'2 Eval'!$E35)+IF(Programacion!EE$36="",0,Programacion!EE$36/SUM(Programacion!EE$35:EE$41)*'2 Eval'!$F35)+IF(Programacion!EE$37="",0,Programacion!EE$37/SUM(Programacion!EE$35:EE$41)*'2 Eval'!$G35)+IF(Programacion!EE$38="",0,Programacion!EE$38/SUM(Programacion!EE$35:EE$41)*'2 Eval'!$H35)+IF(Programacion!EE$39="",0,Programacion!EE$39/SUM(Programacion!EE$35:EE$41)*'2 Eval'!$I35)+IF(Programacion!EE$40="",0,Programacion!EE$40/SUM(Programacion!EE$35:EE$41)*'2 Eval'!$J35)+IF(Programacion!EE$41="",0,Programacion!EE$41/SUM(Programacion!EE$35:EE$41)*'2 Eval'!$K35))*SUM(Programacion!EE$35:EE$41)/SUM(Programacion!EE$28:EE$41)+IF('Res 1ªEval'!EG36="",0,'Res 1ªEval'!EG36*SUM(Programacion!EE$28:EE$34)/SUM(Programacion!EE$28:EE$41)))))</f>
        <v/>
      </c>
      <c r="EH36" s="270" t="str">
        <f>IF($C36="","",IF(SUM(Programacion!EF$28:EF$41)=0,"",IF(SUM(Programacion!EF$35:EF$41)=0,'Res 1ªEval'!EH36,(IF(Programacion!EF$35="",0,Programacion!EF$35/SUM(Programacion!EF$35:EF$41)*'2 Eval'!$E35)+IF(Programacion!EF$36="",0,Programacion!EF$36/SUM(Programacion!EF$35:EF$41)*'2 Eval'!$F35)+IF(Programacion!EF$37="",0,Programacion!EF$37/SUM(Programacion!EF$35:EF$41)*'2 Eval'!$G35)+IF(Programacion!EF$38="",0,Programacion!EF$38/SUM(Programacion!EF$35:EF$41)*'2 Eval'!$H35)+IF(Programacion!EF$39="",0,Programacion!EF$39/SUM(Programacion!EF$35:EF$41)*'2 Eval'!$I35)+IF(Programacion!EF$40="",0,Programacion!EF$40/SUM(Programacion!EF$35:EF$41)*'2 Eval'!$J35)+IF(Programacion!EF$41="",0,Programacion!EF$41/SUM(Programacion!EF$35:EF$41)*'2 Eval'!$K35))*SUM(Programacion!EF$35:EF$41)/SUM(Programacion!EF$28:EF$41)+IF('Res 1ªEval'!EH36="",0,'Res 1ªEval'!EH36*SUM(Programacion!EF$28:EF$34)/SUM(Programacion!EF$28:EF$41)))))</f>
        <v/>
      </c>
      <c r="EI36" s="270" t="str">
        <f>IF($C36="","",IF(SUM(Programacion!EG$28:EG$41)=0,"",IF(SUM(Programacion!EG$35:EG$41)=0,'Res 1ªEval'!EI36,(IF(Programacion!EG$35="",0,Programacion!EG$35/SUM(Programacion!EG$35:EG$41)*'2 Eval'!$E35)+IF(Programacion!EG$36="",0,Programacion!EG$36/SUM(Programacion!EG$35:EG$41)*'2 Eval'!$F35)+IF(Programacion!EG$37="",0,Programacion!EG$37/SUM(Programacion!EG$35:EG$41)*'2 Eval'!$G35)+IF(Programacion!EG$38="",0,Programacion!EG$38/SUM(Programacion!EG$35:EG$41)*'2 Eval'!$H35)+IF(Programacion!EG$39="",0,Programacion!EG$39/SUM(Programacion!EG$35:EG$41)*'2 Eval'!$I35)+IF(Programacion!EG$40="",0,Programacion!EG$40/SUM(Programacion!EG$35:EG$41)*'2 Eval'!$J35)+IF(Programacion!EG$41="",0,Programacion!EG$41/SUM(Programacion!EG$35:EG$41)*'2 Eval'!$K35))*SUM(Programacion!EG$35:EG$41)/SUM(Programacion!EG$28:EG$41)+IF('Res 1ªEval'!EI36="",0,'Res 1ªEval'!EI36*SUM(Programacion!EG$28:EG$34)/SUM(Programacion!EG$28:EG$41)))))</f>
        <v/>
      </c>
      <c r="EJ36" s="270" t="str">
        <f>IF($C36="","",IF(SUM(Programacion!EH$28:EH$41)=0,"",IF(SUM(Programacion!EH$35:EH$41)=0,'Res 1ªEval'!EJ36,(IF(Programacion!EH$35="",0,Programacion!EH$35/SUM(Programacion!EH$35:EH$41)*'2 Eval'!$E35)+IF(Programacion!EH$36="",0,Programacion!EH$36/SUM(Programacion!EH$35:EH$41)*'2 Eval'!$F35)+IF(Programacion!EH$37="",0,Programacion!EH$37/SUM(Programacion!EH$35:EH$41)*'2 Eval'!$G35)+IF(Programacion!EH$38="",0,Programacion!EH$38/SUM(Programacion!EH$35:EH$41)*'2 Eval'!$H35)+IF(Programacion!EH$39="",0,Programacion!EH$39/SUM(Programacion!EH$35:EH$41)*'2 Eval'!$I35)+IF(Programacion!EH$40="",0,Programacion!EH$40/SUM(Programacion!EH$35:EH$41)*'2 Eval'!$J35)+IF(Programacion!EH$41="",0,Programacion!EH$41/SUM(Programacion!EH$35:EH$41)*'2 Eval'!$K35))*SUM(Programacion!EH$35:EH$41)/SUM(Programacion!EH$28:EH$41)+IF('Res 1ªEval'!EJ36="",0,'Res 1ªEval'!EJ36*SUM(Programacion!EH$28:EH$34)/SUM(Programacion!EH$28:EH$41)))))</f>
        <v/>
      </c>
      <c r="EK36" s="270" t="str">
        <f>IF($C36="","",IF(SUM(Programacion!EI$28:EI$41)=0,"",IF(SUM(Programacion!EI$35:EI$41)=0,'Res 1ªEval'!EK36,(IF(Programacion!EI$35="",0,Programacion!EI$35/SUM(Programacion!EI$35:EI$41)*'2 Eval'!$E35)+IF(Programacion!EI$36="",0,Programacion!EI$36/SUM(Programacion!EI$35:EI$41)*'2 Eval'!$F35)+IF(Programacion!EI$37="",0,Programacion!EI$37/SUM(Programacion!EI$35:EI$41)*'2 Eval'!$G35)+IF(Programacion!EI$38="",0,Programacion!EI$38/SUM(Programacion!EI$35:EI$41)*'2 Eval'!$H35)+IF(Programacion!EI$39="",0,Programacion!EI$39/SUM(Programacion!EI$35:EI$41)*'2 Eval'!$I35)+IF(Programacion!EI$40="",0,Programacion!EI$40/SUM(Programacion!EI$35:EI$41)*'2 Eval'!$J35)+IF(Programacion!EI$41="",0,Programacion!EI$41/SUM(Programacion!EI$35:EI$41)*'2 Eval'!$K35))*SUM(Programacion!EI$35:EI$41)/SUM(Programacion!EI$28:EI$41)+IF('Res 1ªEval'!EK36="",0,'Res 1ªEval'!EK36*SUM(Programacion!EI$28:EI$34)/SUM(Programacion!EI$28:EI$41)))))</f>
        <v/>
      </c>
    </row>
    <row r="37" spans="2:141">
      <c r="B37" s="133" t="str">
        <f>IF('1 Eval'!A36="","",'1 Eval'!A36)</f>
        <v/>
      </c>
      <c r="C37" s="134" t="str">
        <f>IF('1 Eval'!B36="","",'1 Eval'!B36)</f>
        <v/>
      </c>
      <c r="D37" s="149" t="str">
        <f>IF('2 Eval'!D36="","",'2 Eval'!D36)</f>
        <v/>
      </c>
      <c r="E37" s="150" t="str">
        <f>IF($D37="","",IF(Final!$F$6="","",($D37*Final!$F$6+Final!$E38*Final!$E$6)/SUM(Final!$E$6:$F$6)))</f>
        <v/>
      </c>
      <c r="F37" s="150" t="str">
        <f t="shared" si="7"/>
        <v/>
      </c>
      <c r="G37" s="221" t="str">
        <f t="shared" si="6"/>
        <v/>
      </c>
      <c r="H37" s="275" t="str">
        <f>IF($C37="","",IF(SUM(Programacion!F$28:F$41)=0,"",IF(SUM(Programacion!F$35:F$41)=0,'Res 1ªEval'!H37,(IF(Programacion!F$35="",0,Programacion!F$35/SUM(Programacion!F$35:F$41)*'2 Eval'!$E36)+IF(Programacion!F$36="",0,Programacion!F$36/SUM(Programacion!F$35:F$41)*'2 Eval'!$F36)+IF(Programacion!F$37="",0,Programacion!F$37/SUM(Programacion!F$35:F$41)*'2 Eval'!$G36)+IF(Programacion!F$38="",0,Programacion!F$38/SUM(Programacion!F$35:F$41)*'2 Eval'!$H36)+IF(Programacion!F$39="",0,Programacion!F$39/SUM(Programacion!F$35:F$41)*'2 Eval'!$I36)+IF(Programacion!F$40="",0,Programacion!F$40/SUM(Programacion!F$35:F$41)*'2 Eval'!$J36)+IF(Programacion!F$41="",0,Programacion!F$41/SUM(Programacion!F$35:F$41)*'2 Eval'!$K36))*SUM(Programacion!F$35:F$41)/SUM(Programacion!F$28:F$41)+IF('Res 1ªEval'!H37="",0,'Res 1ªEval'!H37*SUM(Programacion!F$28:F$34)/SUM(Programacion!F$28:F$41)))))</f>
        <v/>
      </c>
      <c r="I37" s="270" t="str">
        <f>IF($C37="","",IF(SUM(Programacion!G$28:G$41)=0,"",IF(SUM(Programacion!G$35:G$41)=0,'Res 1ªEval'!I37,(IF(Programacion!G$35="",0,Programacion!G$35/SUM(Programacion!G$35:G$41)*'2 Eval'!$E36)+IF(Programacion!G$36="",0,Programacion!G$36/SUM(Programacion!G$35:G$41)*'2 Eval'!$F36)+IF(Programacion!G$37="",0,Programacion!G$37/SUM(Programacion!G$35:G$41)*'2 Eval'!$G36)+IF(Programacion!G$38="",0,Programacion!G$38/SUM(Programacion!G$35:G$41)*'2 Eval'!$H36)+IF(Programacion!G$39="",0,Programacion!G$39/SUM(Programacion!G$35:G$41)*'2 Eval'!$I36)+IF(Programacion!G$40="",0,Programacion!G$40/SUM(Programacion!G$35:G$41)*'2 Eval'!$J36)+IF(Programacion!G$41="",0,Programacion!G$41/SUM(Programacion!G$35:G$41)*'2 Eval'!$K36))*SUM(Programacion!G$35:G$41)/SUM(Programacion!G$28:G$41)+IF('Res 1ªEval'!I37="",0,'Res 1ªEval'!I37*SUM(Programacion!G$28:G$34)/SUM(Programacion!G$28:G$41)))))</f>
        <v/>
      </c>
      <c r="J37" s="270" t="str">
        <f>IF($C37="","",IF(SUM(Programacion!H$28:H$41)=0,"",IF(SUM(Programacion!H$35:H$41)=0,'Res 1ªEval'!J37,(IF(Programacion!H$35="",0,Programacion!H$35/SUM(Programacion!H$35:H$41)*'2 Eval'!$E36)+IF(Programacion!H$36="",0,Programacion!H$36/SUM(Programacion!H$35:H$41)*'2 Eval'!$F36)+IF(Programacion!H$37="",0,Programacion!H$37/SUM(Programacion!H$35:H$41)*'2 Eval'!$G36)+IF(Programacion!H$38="",0,Programacion!H$38/SUM(Programacion!H$35:H$41)*'2 Eval'!$H36)+IF(Programacion!H$39="",0,Programacion!H$39/SUM(Programacion!H$35:H$41)*'2 Eval'!$I36)+IF(Programacion!H$40="",0,Programacion!H$40/SUM(Programacion!H$35:H$41)*'2 Eval'!$J36)+IF(Programacion!H$41="",0,Programacion!H$41/SUM(Programacion!H$35:H$41)*'2 Eval'!$K36))*SUM(Programacion!H$35:H$41)/SUM(Programacion!H$28:H$41)+IF('Res 1ªEval'!J37="",0,'Res 1ªEval'!J37*SUM(Programacion!H$28:H$34)/SUM(Programacion!H$28:H$41)))))</f>
        <v/>
      </c>
      <c r="K37" s="270" t="str">
        <f>IF($C37="","",IF(SUM(Programacion!I$28:I$41)=0,"",IF(SUM(Programacion!I$35:I$41)=0,'Res 1ªEval'!K37,(IF(Programacion!I$35="",0,Programacion!I$35/SUM(Programacion!I$35:I$41)*'2 Eval'!$E36)+IF(Programacion!I$36="",0,Programacion!I$36/SUM(Programacion!I$35:I$41)*'2 Eval'!$F36)+IF(Programacion!I$37="",0,Programacion!I$37/SUM(Programacion!I$35:I$41)*'2 Eval'!$G36)+IF(Programacion!I$38="",0,Programacion!I$38/SUM(Programacion!I$35:I$41)*'2 Eval'!$H36)+IF(Programacion!I$39="",0,Programacion!I$39/SUM(Programacion!I$35:I$41)*'2 Eval'!$I36)+IF(Programacion!I$40="",0,Programacion!I$40/SUM(Programacion!I$35:I$41)*'2 Eval'!$J36)+IF(Programacion!I$41="",0,Programacion!I$41/SUM(Programacion!I$35:I$41)*'2 Eval'!$K36))*SUM(Programacion!I$35:I$41)/SUM(Programacion!I$28:I$41)+IF('Res 1ªEval'!K37="",0,'Res 1ªEval'!K37*SUM(Programacion!I$28:I$34)/SUM(Programacion!I$28:I$41)))))</f>
        <v/>
      </c>
      <c r="L37" s="270" t="str">
        <f>IF($C37="","",IF(SUM(Programacion!J$28:J$41)=0,"",IF(SUM(Programacion!J$35:J$41)=0,'Res 1ªEval'!L37,(IF(Programacion!J$35="",0,Programacion!J$35/SUM(Programacion!J$35:J$41)*'2 Eval'!$E36)+IF(Programacion!J$36="",0,Programacion!J$36/SUM(Programacion!J$35:J$41)*'2 Eval'!$F36)+IF(Programacion!J$37="",0,Programacion!J$37/SUM(Programacion!J$35:J$41)*'2 Eval'!$G36)+IF(Programacion!J$38="",0,Programacion!J$38/SUM(Programacion!J$35:J$41)*'2 Eval'!$H36)+IF(Programacion!J$39="",0,Programacion!J$39/SUM(Programacion!J$35:J$41)*'2 Eval'!$I36)+IF(Programacion!J$40="",0,Programacion!J$40/SUM(Programacion!J$35:J$41)*'2 Eval'!$J36)+IF(Programacion!J$41="",0,Programacion!J$41/SUM(Programacion!J$35:J$41)*'2 Eval'!$K36))*SUM(Programacion!J$35:J$41)/SUM(Programacion!J$28:J$41)+IF('Res 1ªEval'!L37="",0,'Res 1ªEval'!L37*SUM(Programacion!J$28:J$34)/SUM(Programacion!J$28:J$41)))))</f>
        <v/>
      </c>
      <c r="M37" s="270" t="str">
        <f>IF($C37="","",IF(SUM(Programacion!K$28:K$41)=0,"",IF(SUM(Programacion!K$35:K$41)=0,'Res 1ªEval'!M37,(IF(Programacion!K$35="",0,Programacion!K$35/SUM(Programacion!K$35:K$41)*'2 Eval'!$E36)+IF(Programacion!K$36="",0,Programacion!K$36/SUM(Programacion!K$35:K$41)*'2 Eval'!$F36)+IF(Programacion!K$37="",0,Programacion!K$37/SUM(Programacion!K$35:K$41)*'2 Eval'!$G36)+IF(Programacion!K$38="",0,Programacion!K$38/SUM(Programacion!K$35:K$41)*'2 Eval'!$H36)+IF(Programacion!K$39="",0,Programacion!K$39/SUM(Programacion!K$35:K$41)*'2 Eval'!$I36)+IF(Programacion!K$40="",0,Programacion!K$40/SUM(Programacion!K$35:K$41)*'2 Eval'!$J36)+IF(Programacion!K$41="",0,Programacion!K$41/SUM(Programacion!K$35:K$41)*'2 Eval'!$K36))*SUM(Programacion!K$35:K$41)/SUM(Programacion!K$28:K$41)+IF('Res 1ªEval'!M37="",0,'Res 1ªEval'!M37*SUM(Programacion!K$28:K$34)/SUM(Programacion!K$28:K$41)))))</f>
        <v/>
      </c>
      <c r="N37" s="270" t="str">
        <f>IF($C37="","",IF(SUM(Programacion!L$28:L$41)=0,"",IF(SUM(Programacion!L$35:L$41)=0,'Res 1ªEval'!N37,(IF(Programacion!L$35="",0,Programacion!L$35/SUM(Programacion!L$35:L$41)*'2 Eval'!$E36)+IF(Programacion!L$36="",0,Programacion!L$36/SUM(Programacion!L$35:L$41)*'2 Eval'!$F36)+IF(Programacion!L$37="",0,Programacion!L$37/SUM(Programacion!L$35:L$41)*'2 Eval'!$G36)+IF(Programacion!L$38="",0,Programacion!L$38/SUM(Programacion!L$35:L$41)*'2 Eval'!$H36)+IF(Programacion!L$39="",0,Programacion!L$39/SUM(Programacion!L$35:L$41)*'2 Eval'!$I36)+IF(Programacion!L$40="",0,Programacion!L$40/SUM(Programacion!L$35:L$41)*'2 Eval'!$J36)+IF(Programacion!L$41="",0,Programacion!L$41/SUM(Programacion!L$35:L$41)*'2 Eval'!$K36))*SUM(Programacion!L$35:L$41)/SUM(Programacion!L$28:L$41)+IF('Res 1ªEval'!N37="",0,'Res 1ªEval'!N37*SUM(Programacion!L$28:L$34)/SUM(Programacion!L$28:L$41)))))</f>
        <v/>
      </c>
      <c r="O37" s="276" t="str">
        <f>IF($C37="","",IF(SUM(Programacion!M$28:M$41)=0,"",IF(SUM(Programacion!M$35:M$41)=0,'Res 1ªEval'!O37,(IF(Programacion!M$35="",0,Programacion!M$35/SUM(Programacion!M$35:M$41)*'2 Eval'!$E36)+IF(Programacion!M$36="",0,Programacion!M$36/SUM(Programacion!M$35:M$41)*'2 Eval'!$F36)+IF(Programacion!M$37="",0,Programacion!M$37/SUM(Programacion!M$35:M$41)*'2 Eval'!$G36)+IF(Programacion!M$38="",0,Programacion!M$38/SUM(Programacion!M$35:M$41)*'2 Eval'!$H36)+IF(Programacion!M$39="",0,Programacion!M$39/SUM(Programacion!M$35:M$41)*'2 Eval'!$I36)+IF(Programacion!M$40="",0,Programacion!M$40/SUM(Programacion!M$35:M$41)*'2 Eval'!$J36)+IF(Programacion!M$41="",0,Programacion!M$41/SUM(Programacion!M$35:M$41)*'2 Eval'!$K36))*SUM(Programacion!M$35:M$41)/SUM(Programacion!M$28:M$41)+IF('Res 1ªEval'!O37="",0,'Res 1ªEval'!O37*SUM(Programacion!M$28:M$34)/SUM(Programacion!M$28:M$41)))))</f>
        <v/>
      </c>
      <c r="P37" s="303"/>
      <c r="Q37" s="270" t="str">
        <f>IF($C37="","",IF(SUM(Programacion!O$28:O$41)=0,"",IF(SUM(Programacion!O$35:O$41)=0,'Res 1ªEval'!Q37,(IF(Programacion!O$35="",0,Programacion!O$35/SUM(Programacion!O$35:O$41)*'2 Eval'!$E36)+IF(Programacion!O$36="",0,Programacion!O$36/SUM(Programacion!O$35:O$41)*'2 Eval'!$F36)+IF(Programacion!O$37="",0,Programacion!O$37/SUM(Programacion!O$35:O$41)*'2 Eval'!$G36)+IF(Programacion!O$38="",0,Programacion!O$38/SUM(Programacion!O$35:O$41)*'2 Eval'!$H36)+IF(Programacion!O$39="",0,Programacion!O$39/SUM(Programacion!O$35:O$41)*'2 Eval'!$I36)+IF(Programacion!O$40="",0,Programacion!O$40/SUM(Programacion!O$35:O$41)*'2 Eval'!$J36)+IF(Programacion!O$41="",0,Programacion!O$41/SUM(Programacion!O$35:O$41)*'2 Eval'!$K36))*SUM(Programacion!O$35:O$41)/SUM(Programacion!O$28:O$41)+IF('Res 1ªEval'!Q37="",0,'Res 1ªEval'!Q37*SUM(Programacion!O$28:O$34)/SUM(Programacion!O$28:O$41)))))</f>
        <v/>
      </c>
      <c r="R37" s="270" t="str">
        <f>IF($C37="","",IF(SUM(Programacion!P$28:P$41)=0,"",IF(SUM(Programacion!P$35:P$41)=0,'Res 1ªEval'!R37,(IF(Programacion!P$35="",0,Programacion!P$35/SUM(Programacion!P$35:P$41)*'2 Eval'!$E36)+IF(Programacion!P$36="",0,Programacion!P$36/SUM(Programacion!P$35:P$41)*'2 Eval'!$F36)+IF(Programacion!P$37="",0,Programacion!P$37/SUM(Programacion!P$35:P$41)*'2 Eval'!$G36)+IF(Programacion!P$38="",0,Programacion!P$38/SUM(Programacion!P$35:P$41)*'2 Eval'!$H36)+IF(Programacion!P$39="",0,Programacion!P$39/SUM(Programacion!P$35:P$41)*'2 Eval'!$I36)+IF(Programacion!P$40="",0,Programacion!P$40/SUM(Programacion!P$35:P$41)*'2 Eval'!$J36)+IF(Programacion!P$41="",0,Programacion!P$41/SUM(Programacion!P$35:P$41)*'2 Eval'!$K36))*SUM(Programacion!P$35:P$41)/SUM(Programacion!P$28:P$41)+IF('Res 1ªEval'!R37="",0,'Res 1ªEval'!R37*SUM(Programacion!P$28:P$34)/SUM(Programacion!P$28:P$41)))))</f>
        <v/>
      </c>
      <c r="S37" s="270" t="str">
        <f>IF($C37="","",IF(SUM(Programacion!Q$28:Q$41)=0,"",IF(SUM(Programacion!Q$35:Q$41)=0,'Res 1ªEval'!S37,(IF(Programacion!Q$35="",0,Programacion!Q$35/SUM(Programacion!Q$35:Q$41)*'2 Eval'!$E36)+IF(Programacion!Q$36="",0,Programacion!Q$36/SUM(Programacion!Q$35:Q$41)*'2 Eval'!$F36)+IF(Programacion!Q$37="",0,Programacion!Q$37/SUM(Programacion!Q$35:Q$41)*'2 Eval'!$G36)+IF(Programacion!Q$38="",0,Programacion!Q$38/SUM(Programacion!Q$35:Q$41)*'2 Eval'!$H36)+IF(Programacion!Q$39="",0,Programacion!Q$39/SUM(Programacion!Q$35:Q$41)*'2 Eval'!$I36)+IF(Programacion!Q$40="",0,Programacion!Q$40/SUM(Programacion!Q$35:Q$41)*'2 Eval'!$J36)+IF(Programacion!Q$41="",0,Programacion!Q$41/SUM(Programacion!Q$35:Q$41)*'2 Eval'!$K36))*SUM(Programacion!Q$35:Q$41)/SUM(Programacion!Q$28:Q$41)+IF('Res 1ªEval'!S37="",0,'Res 1ªEval'!S37*SUM(Programacion!Q$28:Q$34)/SUM(Programacion!Q$28:Q$41)))))</f>
        <v/>
      </c>
      <c r="T37" s="270" t="str">
        <f>IF($C37="","",IF(SUM(Programacion!R$28:R$41)=0,"",IF(SUM(Programacion!R$35:R$41)=0,'Res 1ªEval'!T37,(IF(Programacion!R$35="",0,Programacion!R$35/SUM(Programacion!R$35:R$41)*'2 Eval'!$E36)+IF(Programacion!R$36="",0,Programacion!R$36/SUM(Programacion!R$35:R$41)*'2 Eval'!$F36)+IF(Programacion!R$37="",0,Programacion!R$37/SUM(Programacion!R$35:R$41)*'2 Eval'!$G36)+IF(Programacion!R$38="",0,Programacion!R$38/SUM(Programacion!R$35:R$41)*'2 Eval'!$H36)+IF(Programacion!R$39="",0,Programacion!R$39/SUM(Programacion!R$35:R$41)*'2 Eval'!$I36)+IF(Programacion!R$40="",0,Programacion!R$40/SUM(Programacion!R$35:R$41)*'2 Eval'!$J36)+IF(Programacion!R$41="",0,Programacion!R$41/SUM(Programacion!R$35:R$41)*'2 Eval'!$K36))*SUM(Programacion!R$35:R$41)/SUM(Programacion!R$28:R$41)+IF('Res 1ªEval'!T37="",0,'Res 1ªEval'!T37*SUM(Programacion!R$28:R$34)/SUM(Programacion!R$28:R$41)))))</f>
        <v/>
      </c>
      <c r="U37" s="270" t="str">
        <f>IF($C37="","",IF(SUM(Programacion!S$28:S$41)=0,"",IF(SUM(Programacion!S$35:S$41)=0,'Res 1ªEval'!U37,(IF(Programacion!S$35="",0,Programacion!S$35/SUM(Programacion!S$35:S$41)*'2 Eval'!$E36)+IF(Programacion!S$36="",0,Programacion!S$36/SUM(Programacion!S$35:S$41)*'2 Eval'!$F36)+IF(Programacion!S$37="",0,Programacion!S$37/SUM(Programacion!S$35:S$41)*'2 Eval'!$G36)+IF(Programacion!S$38="",0,Programacion!S$38/SUM(Programacion!S$35:S$41)*'2 Eval'!$H36)+IF(Programacion!S$39="",0,Programacion!S$39/SUM(Programacion!S$35:S$41)*'2 Eval'!$I36)+IF(Programacion!S$40="",0,Programacion!S$40/SUM(Programacion!S$35:S$41)*'2 Eval'!$J36)+IF(Programacion!S$41="",0,Programacion!S$41/SUM(Programacion!S$35:S$41)*'2 Eval'!$K36))*SUM(Programacion!S$35:S$41)/SUM(Programacion!S$28:S$41)+IF('Res 1ªEval'!U37="",0,'Res 1ªEval'!U37*SUM(Programacion!S$28:S$34)/SUM(Programacion!S$28:S$41)))))</f>
        <v/>
      </c>
      <c r="V37" s="270" t="str">
        <f>IF($C37="","",IF(SUM(Programacion!T$28:T$41)=0,"",IF(SUM(Programacion!T$35:T$41)=0,'Res 1ªEval'!V37,(IF(Programacion!T$35="",0,Programacion!T$35/SUM(Programacion!T$35:T$41)*'2 Eval'!$E36)+IF(Programacion!T$36="",0,Programacion!T$36/SUM(Programacion!T$35:T$41)*'2 Eval'!$F36)+IF(Programacion!T$37="",0,Programacion!T$37/SUM(Programacion!T$35:T$41)*'2 Eval'!$G36)+IF(Programacion!T$38="",0,Programacion!T$38/SUM(Programacion!T$35:T$41)*'2 Eval'!$H36)+IF(Programacion!T$39="",0,Programacion!T$39/SUM(Programacion!T$35:T$41)*'2 Eval'!$I36)+IF(Programacion!T$40="",0,Programacion!T$40/SUM(Programacion!T$35:T$41)*'2 Eval'!$J36)+IF(Programacion!T$41="",0,Programacion!T$41/SUM(Programacion!T$35:T$41)*'2 Eval'!$K36))*SUM(Programacion!T$35:T$41)/SUM(Programacion!T$28:T$41)+IF('Res 1ªEval'!V37="",0,'Res 1ªEval'!V37*SUM(Programacion!T$28:T$34)/SUM(Programacion!T$28:T$41)))))</f>
        <v/>
      </c>
      <c r="W37" s="270" t="str">
        <f>IF($C37="","",IF(SUM(Programacion!U$28:U$41)=0,"",IF(SUM(Programacion!U$35:U$41)=0,'Res 1ªEval'!W37,(IF(Programacion!U$35="",0,Programacion!U$35/SUM(Programacion!U$35:U$41)*'2 Eval'!$E36)+IF(Programacion!U$36="",0,Programacion!U$36/SUM(Programacion!U$35:U$41)*'2 Eval'!$F36)+IF(Programacion!U$37="",0,Programacion!U$37/SUM(Programacion!U$35:U$41)*'2 Eval'!$G36)+IF(Programacion!U$38="",0,Programacion!U$38/SUM(Programacion!U$35:U$41)*'2 Eval'!$H36)+IF(Programacion!U$39="",0,Programacion!U$39/SUM(Programacion!U$35:U$41)*'2 Eval'!$I36)+IF(Programacion!U$40="",0,Programacion!U$40/SUM(Programacion!U$35:U$41)*'2 Eval'!$J36)+IF(Programacion!U$41="",0,Programacion!U$41/SUM(Programacion!U$35:U$41)*'2 Eval'!$K36))*SUM(Programacion!U$35:U$41)/SUM(Programacion!U$28:U$41)+IF('Res 1ªEval'!W37="",0,'Res 1ªEval'!W37*SUM(Programacion!U$28:U$34)/SUM(Programacion!U$28:U$41)))))</f>
        <v/>
      </c>
      <c r="X37" s="270" t="str">
        <f>IF($C37="","",IF(SUM(Programacion!V$28:V$41)=0,"",IF(SUM(Programacion!V$35:V$41)=0,'Res 1ªEval'!X37,(IF(Programacion!V$35="",0,Programacion!V$35/SUM(Programacion!V$35:V$41)*'2 Eval'!$E36)+IF(Programacion!V$36="",0,Programacion!V$36/SUM(Programacion!V$35:V$41)*'2 Eval'!$F36)+IF(Programacion!V$37="",0,Programacion!V$37/SUM(Programacion!V$35:V$41)*'2 Eval'!$G36)+IF(Programacion!V$38="",0,Programacion!V$38/SUM(Programacion!V$35:V$41)*'2 Eval'!$H36)+IF(Programacion!V$39="",0,Programacion!V$39/SUM(Programacion!V$35:V$41)*'2 Eval'!$I36)+IF(Programacion!V$40="",0,Programacion!V$40/SUM(Programacion!V$35:V$41)*'2 Eval'!$J36)+IF(Programacion!V$41="",0,Programacion!V$41/SUM(Programacion!V$35:V$41)*'2 Eval'!$K36))*SUM(Programacion!V$35:V$41)/SUM(Programacion!V$28:V$41)+IF('Res 1ªEval'!X37="",0,'Res 1ªEval'!X37*SUM(Programacion!V$28:V$34)/SUM(Programacion!V$28:V$41)))))</f>
        <v/>
      </c>
      <c r="Y37" s="270" t="str">
        <f>IF($C37="","",IF(SUM(Programacion!W$28:W$41)=0,"",IF(SUM(Programacion!W$35:W$41)=0,'Res 1ªEval'!Y37,(IF(Programacion!W$35="",0,Programacion!W$35/SUM(Programacion!W$35:W$41)*'2 Eval'!$E36)+IF(Programacion!W$36="",0,Programacion!W$36/SUM(Programacion!W$35:W$41)*'2 Eval'!$F36)+IF(Programacion!W$37="",0,Programacion!W$37/SUM(Programacion!W$35:W$41)*'2 Eval'!$G36)+IF(Programacion!W$38="",0,Programacion!W$38/SUM(Programacion!W$35:W$41)*'2 Eval'!$H36)+IF(Programacion!W$39="",0,Programacion!W$39/SUM(Programacion!W$35:W$41)*'2 Eval'!$I36)+IF(Programacion!W$40="",0,Programacion!W$40/SUM(Programacion!W$35:W$41)*'2 Eval'!$J36)+IF(Programacion!W$41="",0,Programacion!W$41/SUM(Programacion!W$35:W$41)*'2 Eval'!$K36))*SUM(Programacion!W$35:W$41)/SUM(Programacion!W$28:W$41)+IF('Res 1ªEval'!Y37="",0,'Res 1ªEval'!Y37*SUM(Programacion!W$28:W$34)/SUM(Programacion!W$28:W$41)))))</f>
        <v/>
      </c>
      <c r="Z37" s="270" t="str">
        <f>IF($C37="","",IF(SUM(Programacion!X$28:X$41)=0,"",IF(SUM(Programacion!X$35:X$41)=0,'Res 1ªEval'!Z37,(IF(Programacion!X$35="",0,Programacion!X$35/SUM(Programacion!X$35:X$41)*'2 Eval'!$E36)+IF(Programacion!X$36="",0,Programacion!X$36/SUM(Programacion!X$35:X$41)*'2 Eval'!$F36)+IF(Programacion!X$37="",0,Programacion!X$37/SUM(Programacion!X$35:X$41)*'2 Eval'!$G36)+IF(Programacion!X$38="",0,Programacion!X$38/SUM(Programacion!X$35:X$41)*'2 Eval'!$H36)+IF(Programacion!X$39="",0,Programacion!X$39/SUM(Programacion!X$35:X$41)*'2 Eval'!$I36)+IF(Programacion!X$40="",0,Programacion!X$40/SUM(Programacion!X$35:X$41)*'2 Eval'!$J36)+IF(Programacion!X$41="",0,Programacion!X$41/SUM(Programacion!X$35:X$41)*'2 Eval'!$K36))*SUM(Programacion!X$35:X$41)/SUM(Programacion!X$28:X$41)+IF('Res 1ªEval'!Z37="",0,'Res 1ªEval'!Z37*SUM(Programacion!X$28:X$34)/SUM(Programacion!X$28:X$41)))))</f>
        <v/>
      </c>
      <c r="AA37" s="270" t="str">
        <f>IF($C37="","",IF(SUM(Programacion!Y$28:Y$41)=0,"",IF(SUM(Programacion!Y$35:Y$41)=0,'Res 1ªEval'!AA37,(IF(Programacion!Y$35="",0,Programacion!Y$35/SUM(Programacion!Y$35:Y$41)*'2 Eval'!$E36)+IF(Programacion!Y$36="",0,Programacion!Y$36/SUM(Programacion!Y$35:Y$41)*'2 Eval'!$F36)+IF(Programacion!Y$37="",0,Programacion!Y$37/SUM(Programacion!Y$35:Y$41)*'2 Eval'!$G36)+IF(Programacion!Y$38="",0,Programacion!Y$38/SUM(Programacion!Y$35:Y$41)*'2 Eval'!$H36)+IF(Programacion!Y$39="",0,Programacion!Y$39/SUM(Programacion!Y$35:Y$41)*'2 Eval'!$I36)+IF(Programacion!Y$40="",0,Programacion!Y$40/SUM(Programacion!Y$35:Y$41)*'2 Eval'!$J36)+IF(Programacion!Y$41="",0,Programacion!Y$41/SUM(Programacion!Y$35:Y$41)*'2 Eval'!$K36))*SUM(Programacion!Y$35:Y$41)/SUM(Programacion!Y$28:Y$41)+IF('Res 1ªEval'!AA37="",0,'Res 1ªEval'!AA37*SUM(Programacion!Y$28:Y$34)/SUM(Programacion!Y$28:Y$41)))))</f>
        <v/>
      </c>
      <c r="AB37" s="270" t="str">
        <f>IF($C37="","",IF(SUM(Programacion!Z$28:Z$41)=0,"",IF(SUM(Programacion!Z$35:Z$41)=0,'Res 1ªEval'!AB37,(IF(Programacion!Z$35="",0,Programacion!Z$35/SUM(Programacion!Z$35:Z$41)*'2 Eval'!$E36)+IF(Programacion!Z$36="",0,Programacion!Z$36/SUM(Programacion!Z$35:Z$41)*'2 Eval'!$F36)+IF(Programacion!Z$37="",0,Programacion!Z$37/SUM(Programacion!Z$35:Z$41)*'2 Eval'!$G36)+IF(Programacion!Z$38="",0,Programacion!Z$38/SUM(Programacion!Z$35:Z$41)*'2 Eval'!$H36)+IF(Programacion!Z$39="",0,Programacion!Z$39/SUM(Programacion!Z$35:Z$41)*'2 Eval'!$I36)+IF(Programacion!Z$40="",0,Programacion!Z$40/SUM(Programacion!Z$35:Z$41)*'2 Eval'!$J36)+IF(Programacion!Z$41="",0,Programacion!Z$41/SUM(Programacion!Z$35:Z$41)*'2 Eval'!$K36))*SUM(Programacion!Z$35:Z$41)/SUM(Programacion!Z$28:Z$41)+IF('Res 1ªEval'!AB37="",0,'Res 1ªEval'!AB37*SUM(Programacion!Z$28:Z$34)/SUM(Programacion!Z$28:Z$41)))))</f>
        <v/>
      </c>
      <c r="AC37" s="270" t="str">
        <f>IF($C37="","",IF(SUM(Programacion!AA$28:AA$41)=0,"",IF(SUM(Programacion!AA$35:AA$41)=0,'Res 1ªEval'!AC37,(IF(Programacion!AA$35="",0,Programacion!AA$35/SUM(Programacion!AA$35:AA$41)*'2 Eval'!$E36)+IF(Programacion!AA$36="",0,Programacion!AA$36/SUM(Programacion!AA$35:AA$41)*'2 Eval'!$F36)+IF(Programacion!AA$37="",0,Programacion!AA$37/SUM(Programacion!AA$35:AA$41)*'2 Eval'!$G36)+IF(Programacion!AA$38="",0,Programacion!AA$38/SUM(Programacion!AA$35:AA$41)*'2 Eval'!$H36)+IF(Programacion!AA$39="",0,Programacion!AA$39/SUM(Programacion!AA$35:AA$41)*'2 Eval'!$I36)+IF(Programacion!AA$40="",0,Programacion!AA$40/SUM(Programacion!AA$35:AA$41)*'2 Eval'!$J36)+IF(Programacion!AA$41="",0,Programacion!AA$41/SUM(Programacion!AA$35:AA$41)*'2 Eval'!$K36))*SUM(Programacion!AA$35:AA$41)/SUM(Programacion!AA$28:AA$41)+IF('Res 1ªEval'!AC37="",0,'Res 1ªEval'!AC37*SUM(Programacion!AA$28:AA$34)/SUM(Programacion!AA$28:AA$41)))))</f>
        <v/>
      </c>
      <c r="AD37" s="270" t="str">
        <f>IF($C37="","",IF(SUM(Programacion!AB$28:AB$41)=0,"",IF(SUM(Programacion!AB$35:AB$41)=0,'Res 1ªEval'!AD37,(IF(Programacion!AB$35="",0,Programacion!AB$35/SUM(Programacion!AB$35:AB$41)*'2 Eval'!$E36)+IF(Programacion!AB$36="",0,Programacion!AB$36/SUM(Programacion!AB$35:AB$41)*'2 Eval'!$F36)+IF(Programacion!AB$37="",0,Programacion!AB$37/SUM(Programacion!AB$35:AB$41)*'2 Eval'!$G36)+IF(Programacion!AB$38="",0,Programacion!AB$38/SUM(Programacion!AB$35:AB$41)*'2 Eval'!$H36)+IF(Programacion!AB$39="",0,Programacion!AB$39/SUM(Programacion!AB$35:AB$41)*'2 Eval'!$I36)+IF(Programacion!AB$40="",0,Programacion!AB$40/SUM(Programacion!AB$35:AB$41)*'2 Eval'!$J36)+IF(Programacion!AB$41="",0,Programacion!AB$41/SUM(Programacion!AB$35:AB$41)*'2 Eval'!$K36))*SUM(Programacion!AB$35:AB$41)/SUM(Programacion!AB$28:AB$41)+IF('Res 1ªEval'!AD37="",0,'Res 1ªEval'!AD37*SUM(Programacion!AB$28:AB$34)/SUM(Programacion!AB$28:AB$41)))))</f>
        <v/>
      </c>
      <c r="AE37" s="270" t="str">
        <f>IF($C37="","",IF(SUM(Programacion!AC$28:AC$41)=0,"",IF(SUM(Programacion!AC$35:AC$41)=0,'Res 1ªEval'!AE37,(IF(Programacion!AC$35="",0,Programacion!AC$35/SUM(Programacion!AC$35:AC$41)*'2 Eval'!$E36)+IF(Programacion!AC$36="",0,Programacion!AC$36/SUM(Programacion!AC$35:AC$41)*'2 Eval'!$F36)+IF(Programacion!AC$37="",0,Programacion!AC$37/SUM(Programacion!AC$35:AC$41)*'2 Eval'!$G36)+IF(Programacion!AC$38="",0,Programacion!AC$38/SUM(Programacion!AC$35:AC$41)*'2 Eval'!$H36)+IF(Programacion!AC$39="",0,Programacion!AC$39/SUM(Programacion!AC$35:AC$41)*'2 Eval'!$I36)+IF(Programacion!AC$40="",0,Programacion!AC$40/SUM(Programacion!AC$35:AC$41)*'2 Eval'!$J36)+IF(Programacion!AC$41="",0,Programacion!AC$41/SUM(Programacion!AC$35:AC$41)*'2 Eval'!$K36))*SUM(Programacion!AC$35:AC$41)/SUM(Programacion!AC$28:AC$41)+IF('Res 1ªEval'!AE37="",0,'Res 1ªEval'!AE37*SUM(Programacion!AC$28:AC$34)/SUM(Programacion!AC$28:AC$41)))))</f>
        <v/>
      </c>
      <c r="AF37" s="270" t="str">
        <f>IF($C37="","",IF(SUM(Programacion!AD$28:AD$41)=0,"",IF(SUM(Programacion!AD$35:AD$41)=0,'Res 1ªEval'!AF37,(IF(Programacion!AD$35="",0,Programacion!AD$35/SUM(Programacion!AD$35:AD$41)*'2 Eval'!$E36)+IF(Programacion!AD$36="",0,Programacion!AD$36/SUM(Programacion!AD$35:AD$41)*'2 Eval'!$F36)+IF(Programacion!AD$37="",0,Programacion!AD$37/SUM(Programacion!AD$35:AD$41)*'2 Eval'!$G36)+IF(Programacion!AD$38="",0,Programacion!AD$38/SUM(Programacion!AD$35:AD$41)*'2 Eval'!$H36)+IF(Programacion!AD$39="",0,Programacion!AD$39/SUM(Programacion!AD$35:AD$41)*'2 Eval'!$I36)+IF(Programacion!AD$40="",0,Programacion!AD$40/SUM(Programacion!AD$35:AD$41)*'2 Eval'!$J36)+IF(Programacion!AD$41="",0,Programacion!AD$41/SUM(Programacion!AD$35:AD$41)*'2 Eval'!$K36))*SUM(Programacion!AD$35:AD$41)/SUM(Programacion!AD$28:AD$41)+IF('Res 1ªEval'!AF37="",0,'Res 1ªEval'!AF37*SUM(Programacion!AD$28:AD$34)/SUM(Programacion!AD$28:AD$41)))))</f>
        <v/>
      </c>
      <c r="AG37" s="270" t="str">
        <f>IF($C37="","",IF(SUM(Programacion!AE$28:AE$41)=0,"",IF(SUM(Programacion!AE$35:AE$41)=0,'Res 1ªEval'!AG37,(IF(Programacion!AE$35="",0,Programacion!AE$35/SUM(Programacion!AE$35:AE$41)*'2 Eval'!$E36)+IF(Programacion!AE$36="",0,Programacion!AE$36/SUM(Programacion!AE$35:AE$41)*'2 Eval'!$F36)+IF(Programacion!AE$37="",0,Programacion!AE$37/SUM(Programacion!AE$35:AE$41)*'2 Eval'!$G36)+IF(Programacion!AE$38="",0,Programacion!AE$38/SUM(Programacion!AE$35:AE$41)*'2 Eval'!$H36)+IF(Programacion!AE$39="",0,Programacion!AE$39/SUM(Programacion!AE$35:AE$41)*'2 Eval'!$I36)+IF(Programacion!AE$40="",0,Programacion!AE$40/SUM(Programacion!AE$35:AE$41)*'2 Eval'!$J36)+IF(Programacion!AE$41="",0,Programacion!AE$41/SUM(Programacion!AE$35:AE$41)*'2 Eval'!$K36))*SUM(Programacion!AE$35:AE$41)/SUM(Programacion!AE$28:AE$41)+IF('Res 1ªEval'!AG37="",0,'Res 1ªEval'!AG37*SUM(Programacion!AE$28:AE$34)/SUM(Programacion!AE$28:AE$41)))))</f>
        <v/>
      </c>
      <c r="AH37" s="270" t="str">
        <f>IF($C37="","",IF(SUM(Programacion!AF$28:AF$41)=0,"",IF(SUM(Programacion!AF$35:AF$41)=0,'Res 1ªEval'!AH37,(IF(Programacion!AF$35="",0,Programacion!AF$35/SUM(Programacion!AF$35:AF$41)*'2 Eval'!$E36)+IF(Programacion!AF$36="",0,Programacion!AF$36/SUM(Programacion!AF$35:AF$41)*'2 Eval'!$F36)+IF(Programacion!AF$37="",0,Programacion!AF$37/SUM(Programacion!AF$35:AF$41)*'2 Eval'!$G36)+IF(Programacion!AF$38="",0,Programacion!AF$38/SUM(Programacion!AF$35:AF$41)*'2 Eval'!$H36)+IF(Programacion!AF$39="",0,Programacion!AF$39/SUM(Programacion!AF$35:AF$41)*'2 Eval'!$I36)+IF(Programacion!AF$40="",0,Programacion!AF$40/SUM(Programacion!AF$35:AF$41)*'2 Eval'!$J36)+IF(Programacion!AF$41="",0,Programacion!AF$41/SUM(Programacion!AF$35:AF$41)*'2 Eval'!$K36))*SUM(Programacion!AF$35:AF$41)/SUM(Programacion!AF$28:AF$41)+IF('Res 1ªEval'!AH37="",0,'Res 1ªEval'!AH37*SUM(Programacion!AF$28:AF$34)/SUM(Programacion!AF$28:AF$41)))))</f>
        <v/>
      </c>
      <c r="AI37" s="270" t="str">
        <f>IF($C37="","",IF(SUM(Programacion!AG$28:AG$41)=0,"",IF(SUM(Programacion!AG$35:AG$41)=0,'Res 1ªEval'!AI37,(IF(Programacion!AG$35="",0,Programacion!AG$35/SUM(Programacion!AG$35:AG$41)*'2 Eval'!$E36)+IF(Programacion!AG$36="",0,Programacion!AG$36/SUM(Programacion!AG$35:AG$41)*'2 Eval'!$F36)+IF(Programacion!AG$37="",0,Programacion!AG$37/SUM(Programacion!AG$35:AG$41)*'2 Eval'!$G36)+IF(Programacion!AG$38="",0,Programacion!AG$38/SUM(Programacion!AG$35:AG$41)*'2 Eval'!$H36)+IF(Programacion!AG$39="",0,Programacion!AG$39/SUM(Programacion!AG$35:AG$41)*'2 Eval'!$I36)+IF(Programacion!AG$40="",0,Programacion!AG$40/SUM(Programacion!AG$35:AG$41)*'2 Eval'!$J36)+IF(Programacion!AG$41="",0,Programacion!AG$41/SUM(Programacion!AG$35:AG$41)*'2 Eval'!$K36))*SUM(Programacion!AG$35:AG$41)/SUM(Programacion!AG$28:AG$41)+IF('Res 1ªEval'!AI37="",0,'Res 1ªEval'!AI37*SUM(Programacion!AG$28:AG$34)/SUM(Programacion!AG$28:AG$41)))))</f>
        <v/>
      </c>
      <c r="AJ37" s="270" t="str">
        <f>IF($C37="","",IF(SUM(Programacion!AH$28:AH$41)=0,"",IF(SUM(Programacion!AH$35:AH$41)=0,'Res 1ªEval'!AJ37,(IF(Programacion!AH$35="",0,Programacion!AH$35/SUM(Programacion!AH$35:AH$41)*'2 Eval'!$E36)+IF(Programacion!AH$36="",0,Programacion!AH$36/SUM(Programacion!AH$35:AH$41)*'2 Eval'!$F36)+IF(Programacion!AH$37="",0,Programacion!AH$37/SUM(Programacion!AH$35:AH$41)*'2 Eval'!$G36)+IF(Programacion!AH$38="",0,Programacion!AH$38/SUM(Programacion!AH$35:AH$41)*'2 Eval'!$H36)+IF(Programacion!AH$39="",0,Programacion!AH$39/SUM(Programacion!AH$35:AH$41)*'2 Eval'!$I36)+IF(Programacion!AH$40="",0,Programacion!AH$40/SUM(Programacion!AH$35:AH$41)*'2 Eval'!$J36)+IF(Programacion!AH$41="",0,Programacion!AH$41/SUM(Programacion!AH$35:AH$41)*'2 Eval'!$K36))*SUM(Programacion!AH$35:AH$41)/SUM(Programacion!AH$28:AH$41)+IF('Res 1ªEval'!AJ37="",0,'Res 1ªEval'!AJ37*SUM(Programacion!AH$28:AH$34)/SUM(Programacion!AH$28:AH$41)))))</f>
        <v/>
      </c>
      <c r="AK37" s="270" t="str">
        <f>IF($C37="","",IF(SUM(Programacion!AI$28:AI$41)=0,"",IF(SUM(Programacion!AI$35:AI$41)=0,'Res 1ªEval'!AK37,(IF(Programacion!AI$35="",0,Programacion!AI$35/SUM(Programacion!AI$35:AI$41)*'2 Eval'!$E36)+IF(Programacion!AI$36="",0,Programacion!AI$36/SUM(Programacion!AI$35:AI$41)*'2 Eval'!$F36)+IF(Programacion!AI$37="",0,Programacion!AI$37/SUM(Programacion!AI$35:AI$41)*'2 Eval'!$G36)+IF(Programacion!AI$38="",0,Programacion!AI$38/SUM(Programacion!AI$35:AI$41)*'2 Eval'!$H36)+IF(Programacion!AI$39="",0,Programacion!AI$39/SUM(Programacion!AI$35:AI$41)*'2 Eval'!$I36)+IF(Programacion!AI$40="",0,Programacion!AI$40/SUM(Programacion!AI$35:AI$41)*'2 Eval'!$J36)+IF(Programacion!AI$41="",0,Programacion!AI$41/SUM(Programacion!AI$35:AI$41)*'2 Eval'!$K36))*SUM(Programacion!AI$35:AI$41)/SUM(Programacion!AI$28:AI$41)+IF('Res 1ªEval'!AK37="",0,'Res 1ªEval'!AK37*SUM(Programacion!AI$28:AI$34)/SUM(Programacion!AI$28:AI$41)))))</f>
        <v/>
      </c>
      <c r="AL37" s="270" t="str">
        <f>IF($C37="","",IF(SUM(Programacion!AJ$28:AJ$41)=0,"",IF(SUM(Programacion!AJ$35:AJ$41)=0,'Res 1ªEval'!AL37,(IF(Programacion!AJ$35="",0,Programacion!AJ$35/SUM(Programacion!AJ$35:AJ$41)*'2 Eval'!$E36)+IF(Programacion!AJ$36="",0,Programacion!AJ$36/SUM(Programacion!AJ$35:AJ$41)*'2 Eval'!$F36)+IF(Programacion!AJ$37="",0,Programacion!AJ$37/SUM(Programacion!AJ$35:AJ$41)*'2 Eval'!$G36)+IF(Programacion!AJ$38="",0,Programacion!AJ$38/SUM(Programacion!AJ$35:AJ$41)*'2 Eval'!$H36)+IF(Programacion!AJ$39="",0,Programacion!AJ$39/SUM(Programacion!AJ$35:AJ$41)*'2 Eval'!$I36)+IF(Programacion!AJ$40="",0,Programacion!AJ$40/SUM(Programacion!AJ$35:AJ$41)*'2 Eval'!$J36)+IF(Programacion!AJ$41="",0,Programacion!AJ$41/SUM(Programacion!AJ$35:AJ$41)*'2 Eval'!$K36))*SUM(Programacion!AJ$35:AJ$41)/SUM(Programacion!AJ$28:AJ$41)+IF('Res 1ªEval'!AL37="",0,'Res 1ªEval'!AL37*SUM(Programacion!AJ$28:AJ$34)/SUM(Programacion!AJ$28:AJ$41)))))</f>
        <v/>
      </c>
      <c r="AM37" s="270" t="str">
        <f>IF($C37="","",IF(SUM(Programacion!AK$28:AK$41)=0,"",IF(SUM(Programacion!AK$35:AK$41)=0,'Res 1ªEval'!AM37,(IF(Programacion!AK$35="",0,Programacion!AK$35/SUM(Programacion!AK$35:AK$41)*'2 Eval'!$E36)+IF(Programacion!AK$36="",0,Programacion!AK$36/SUM(Programacion!AK$35:AK$41)*'2 Eval'!$F36)+IF(Programacion!AK$37="",0,Programacion!AK$37/SUM(Programacion!AK$35:AK$41)*'2 Eval'!$G36)+IF(Programacion!AK$38="",0,Programacion!AK$38/SUM(Programacion!AK$35:AK$41)*'2 Eval'!$H36)+IF(Programacion!AK$39="",0,Programacion!AK$39/SUM(Programacion!AK$35:AK$41)*'2 Eval'!$I36)+IF(Programacion!AK$40="",0,Programacion!AK$40/SUM(Programacion!AK$35:AK$41)*'2 Eval'!$J36)+IF(Programacion!AK$41="",0,Programacion!AK$41/SUM(Programacion!AK$35:AK$41)*'2 Eval'!$K36))*SUM(Programacion!AK$35:AK$41)/SUM(Programacion!AK$28:AK$41)+IF('Res 1ªEval'!AM37="",0,'Res 1ªEval'!AM37*SUM(Programacion!AK$28:AK$34)/SUM(Programacion!AK$28:AK$41)))))</f>
        <v/>
      </c>
      <c r="AN37" s="270" t="str">
        <f>IF($C37="","",IF(SUM(Programacion!AL$28:AL$41)=0,"",IF(SUM(Programacion!AL$35:AL$41)=0,'Res 1ªEval'!AN37,(IF(Programacion!AL$35="",0,Programacion!AL$35/SUM(Programacion!AL$35:AL$41)*'2 Eval'!$E36)+IF(Programacion!AL$36="",0,Programacion!AL$36/SUM(Programacion!AL$35:AL$41)*'2 Eval'!$F36)+IF(Programacion!AL$37="",0,Programacion!AL$37/SUM(Programacion!AL$35:AL$41)*'2 Eval'!$G36)+IF(Programacion!AL$38="",0,Programacion!AL$38/SUM(Programacion!AL$35:AL$41)*'2 Eval'!$H36)+IF(Programacion!AL$39="",0,Programacion!AL$39/SUM(Programacion!AL$35:AL$41)*'2 Eval'!$I36)+IF(Programacion!AL$40="",0,Programacion!AL$40/SUM(Programacion!AL$35:AL$41)*'2 Eval'!$J36)+IF(Programacion!AL$41="",0,Programacion!AL$41/SUM(Programacion!AL$35:AL$41)*'2 Eval'!$K36))*SUM(Programacion!AL$35:AL$41)/SUM(Programacion!AL$28:AL$41)+IF('Res 1ªEval'!AN37="",0,'Res 1ªEval'!AN37*SUM(Programacion!AL$28:AL$34)/SUM(Programacion!AL$28:AL$41)))))</f>
        <v/>
      </c>
      <c r="AO37" s="270" t="str">
        <f>IF($C37="","",IF(SUM(Programacion!AM$28:AM$41)=0,"",IF(SUM(Programacion!AM$35:AM$41)=0,'Res 1ªEval'!AO37,(IF(Programacion!AM$35="",0,Programacion!AM$35/SUM(Programacion!AM$35:AM$41)*'2 Eval'!$E36)+IF(Programacion!AM$36="",0,Programacion!AM$36/SUM(Programacion!AM$35:AM$41)*'2 Eval'!$F36)+IF(Programacion!AM$37="",0,Programacion!AM$37/SUM(Programacion!AM$35:AM$41)*'2 Eval'!$G36)+IF(Programacion!AM$38="",0,Programacion!AM$38/SUM(Programacion!AM$35:AM$41)*'2 Eval'!$H36)+IF(Programacion!AM$39="",0,Programacion!AM$39/SUM(Programacion!AM$35:AM$41)*'2 Eval'!$I36)+IF(Programacion!AM$40="",0,Programacion!AM$40/SUM(Programacion!AM$35:AM$41)*'2 Eval'!$J36)+IF(Programacion!AM$41="",0,Programacion!AM$41/SUM(Programacion!AM$35:AM$41)*'2 Eval'!$K36))*SUM(Programacion!AM$35:AM$41)/SUM(Programacion!AM$28:AM$41)+IF('Res 1ªEval'!AO37="",0,'Res 1ªEval'!AO37*SUM(Programacion!AM$28:AM$34)/SUM(Programacion!AM$28:AM$41)))))</f>
        <v/>
      </c>
      <c r="AP37" s="270" t="str">
        <f>IF($C37="","",IF(SUM(Programacion!AN$28:AN$41)=0,"",IF(SUM(Programacion!AN$35:AN$41)=0,'Res 1ªEval'!AP37,(IF(Programacion!AN$35="",0,Programacion!AN$35/SUM(Programacion!AN$35:AN$41)*'2 Eval'!$E36)+IF(Programacion!AN$36="",0,Programacion!AN$36/SUM(Programacion!AN$35:AN$41)*'2 Eval'!$F36)+IF(Programacion!AN$37="",0,Programacion!AN$37/SUM(Programacion!AN$35:AN$41)*'2 Eval'!$G36)+IF(Programacion!AN$38="",0,Programacion!AN$38/SUM(Programacion!AN$35:AN$41)*'2 Eval'!$H36)+IF(Programacion!AN$39="",0,Programacion!AN$39/SUM(Programacion!AN$35:AN$41)*'2 Eval'!$I36)+IF(Programacion!AN$40="",0,Programacion!AN$40/SUM(Programacion!AN$35:AN$41)*'2 Eval'!$J36)+IF(Programacion!AN$41="",0,Programacion!AN$41/SUM(Programacion!AN$35:AN$41)*'2 Eval'!$K36))*SUM(Programacion!AN$35:AN$41)/SUM(Programacion!AN$28:AN$41)+IF('Res 1ªEval'!AP37="",0,'Res 1ªEval'!AP37*SUM(Programacion!AN$28:AN$34)/SUM(Programacion!AN$28:AN$41)))))</f>
        <v/>
      </c>
      <c r="AQ37" s="270" t="str">
        <f>IF($C37="","",IF(SUM(Programacion!AO$28:AO$41)=0,"",IF(SUM(Programacion!AO$35:AO$41)=0,'Res 1ªEval'!AQ37,(IF(Programacion!AO$35="",0,Programacion!AO$35/SUM(Programacion!AO$35:AO$41)*'2 Eval'!$E36)+IF(Programacion!AO$36="",0,Programacion!AO$36/SUM(Programacion!AO$35:AO$41)*'2 Eval'!$F36)+IF(Programacion!AO$37="",0,Programacion!AO$37/SUM(Programacion!AO$35:AO$41)*'2 Eval'!$G36)+IF(Programacion!AO$38="",0,Programacion!AO$38/SUM(Programacion!AO$35:AO$41)*'2 Eval'!$H36)+IF(Programacion!AO$39="",0,Programacion!AO$39/SUM(Programacion!AO$35:AO$41)*'2 Eval'!$I36)+IF(Programacion!AO$40="",0,Programacion!AO$40/SUM(Programacion!AO$35:AO$41)*'2 Eval'!$J36)+IF(Programacion!AO$41="",0,Programacion!AO$41/SUM(Programacion!AO$35:AO$41)*'2 Eval'!$K36))*SUM(Programacion!AO$35:AO$41)/SUM(Programacion!AO$28:AO$41)+IF('Res 1ªEval'!AQ37="",0,'Res 1ªEval'!AQ37*SUM(Programacion!AO$28:AO$34)/SUM(Programacion!AO$28:AO$41)))))</f>
        <v/>
      </c>
      <c r="AR37" s="270" t="str">
        <f>IF($C37="","",IF(SUM(Programacion!AP$28:AP$41)=0,"",IF(SUM(Programacion!AP$35:AP$41)=0,'Res 1ªEval'!AR37,(IF(Programacion!AP$35="",0,Programacion!AP$35/SUM(Programacion!AP$35:AP$41)*'2 Eval'!$E36)+IF(Programacion!AP$36="",0,Programacion!AP$36/SUM(Programacion!AP$35:AP$41)*'2 Eval'!$F36)+IF(Programacion!AP$37="",0,Programacion!AP$37/SUM(Programacion!AP$35:AP$41)*'2 Eval'!$G36)+IF(Programacion!AP$38="",0,Programacion!AP$38/SUM(Programacion!AP$35:AP$41)*'2 Eval'!$H36)+IF(Programacion!AP$39="",0,Programacion!AP$39/SUM(Programacion!AP$35:AP$41)*'2 Eval'!$I36)+IF(Programacion!AP$40="",0,Programacion!AP$40/SUM(Programacion!AP$35:AP$41)*'2 Eval'!$J36)+IF(Programacion!AP$41="",0,Programacion!AP$41/SUM(Programacion!AP$35:AP$41)*'2 Eval'!$K36))*SUM(Programacion!AP$35:AP$41)/SUM(Programacion!AP$28:AP$41)+IF('Res 1ªEval'!AR37="",0,'Res 1ªEval'!AR37*SUM(Programacion!AP$28:AP$34)/SUM(Programacion!AP$28:AP$41)))))</f>
        <v/>
      </c>
      <c r="AS37" s="270" t="str">
        <f>IF($C37="","",IF(SUM(Programacion!AQ$28:AQ$41)=0,"",IF(SUM(Programacion!AQ$35:AQ$41)=0,'Res 1ªEval'!AS37,(IF(Programacion!AQ$35="",0,Programacion!AQ$35/SUM(Programacion!AQ$35:AQ$41)*'2 Eval'!$E36)+IF(Programacion!AQ$36="",0,Programacion!AQ$36/SUM(Programacion!AQ$35:AQ$41)*'2 Eval'!$F36)+IF(Programacion!AQ$37="",0,Programacion!AQ$37/SUM(Programacion!AQ$35:AQ$41)*'2 Eval'!$G36)+IF(Programacion!AQ$38="",0,Programacion!AQ$38/SUM(Programacion!AQ$35:AQ$41)*'2 Eval'!$H36)+IF(Programacion!AQ$39="",0,Programacion!AQ$39/SUM(Programacion!AQ$35:AQ$41)*'2 Eval'!$I36)+IF(Programacion!AQ$40="",0,Programacion!AQ$40/SUM(Programacion!AQ$35:AQ$41)*'2 Eval'!$J36)+IF(Programacion!AQ$41="",0,Programacion!AQ$41/SUM(Programacion!AQ$35:AQ$41)*'2 Eval'!$K36))*SUM(Programacion!AQ$35:AQ$41)/SUM(Programacion!AQ$28:AQ$41)+IF('Res 1ªEval'!AS37="",0,'Res 1ªEval'!AS37*SUM(Programacion!AQ$28:AQ$34)/SUM(Programacion!AQ$28:AQ$41)))))</f>
        <v/>
      </c>
      <c r="AT37" s="270" t="str">
        <f>IF($C37="","",IF(SUM(Programacion!AR$28:AR$41)=0,"",IF(SUM(Programacion!AR$35:AR$41)=0,'Res 1ªEval'!AT37,(IF(Programacion!AR$35="",0,Programacion!AR$35/SUM(Programacion!AR$35:AR$41)*'2 Eval'!$E36)+IF(Programacion!AR$36="",0,Programacion!AR$36/SUM(Programacion!AR$35:AR$41)*'2 Eval'!$F36)+IF(Programacion!AR$37="",0,Programacion!AR$37/SUM(Programacion!AR$35:AR$41)*'2 Eval'!$G36)+IF(Programacion!AR$38="",0,Programacion!AR$38/SUM(Programacion!AR$35:AR$41)*'2 Eval'!$H36)+IF(Programacion!AR$39="",0,Programacion!AR$39/SUM(Programacion!AR$35:AR$41)*'2 Eval'!$I36)+IF(Programacion!AR$40="",0,Programacion!AR$40/SUM(Programacion!AR$35:AR$41)*'2 Eval'!$J36)+IF(Programacion!AR$41="",0,Programacion!AR$41/SUM(Programacion!AR$35:AR$41)*'2 Eval'!$K36))*SUM(Programacion!AR$35:AR$41)/SUM(Programacion!AR$28:AR$41)+IF('Res 1ªEval'!AT37="",0,'Res 1ªEval'!AT37*SUM(Programacion!AR$28:AR$34)/SUM(Programacion!AR$28:AR$41)))))</f>
        <v/>
      </c>
      <c r="AU37" s="270" t="str">
        <f>IF($C37="","",IF(SUM(Programacion!AS$28:AS$41)=0,"",IF(SUM(Programacion!AS$35:AS$41)=0,'Res 1ªEval'!AU37,(IF(Programacion!AS$35="",0,Programacion!AS$35/SUM(Programacion!AS$35:AS$41)*'2 Eval'!$E36)+IF(Programacion!AS$36="",0,Programacion!AS$36/SUM(Programacion!AS$35:AS$41)*'2 Eval'!$F36)+IF(Programacion!AS$37="",0,Programacion!AS$37/SUM(Programacion!AS$35:AS$41)*'2 Eval'!$G36)+IF(Programacion!AS$38="",0,Programacion!AS$38/SUM(Programacion!AS$35:AS$41)*'2 Eval'!$H36)+IF(Programacion!AS$39="",0,Programacion!AS$39/SUM(Programacion!AS$35:AS$41)*'2 Eval'!$I36)+IF(Programacion!AS$40="",0,Programacion!AS$40/SUM(Programacion!AS$35:AS$41)*'2 Eval'!$J36)+IF(Programacion!AS$41="",0,Programacion!AS$41/SUM(Programacion!AS$35:AS$41)*'2 Eval'!$K36))*SUM(Programacion!AS$35:AS$41)/SUM(Programacion!AS$28:AS$41)+IF('Res 1ªEval'!AU37="",0,'Res 1ªEval'!AU37*SUM(Programacion!AS$28:AS$34)/SUM(Programacion!AS$28:AS$41)))))</f>
        <v/>
      </c>
      <c r="AV37" s="270" t="str">
        <f>IF($C37="","",IF(SUM(Programacion!AT$28:AT$41)=0,"",IF(SUM(Programacion!AT$35:AT$41)=0,'Res 1ªEval'!AV37,(IF(Programacion!AT$35="",0,Programacion!AT$35/SUM(Programacion!AT$35:AT$41)*'2 Eval'!$E36)+IF(Programacion!AT$36="",0,Programacion!AT$36/SUM(Programacion!AT$35:AT$41)*'2 Eval'!$F36)+IF(Programacion!AT$37="",0,Programacion!AT$37/SUM(Programacion!AT$35:AT$41)*'2 Eval'!$G36)+IF(Programacion!AT$38="",0,Programacion!AT$38/SUM(Programacion!AT$35:AT$41)*'2 Eval'!$H36)+IF(Programacion!AT$39="",0,Programacion!AT$39/SUM(Programacion!AT$35:AT$41)*'2 Eval'!$I36)+IF(Programacion!AT$40="",0,Programacion!AT$40/SUM(Programacion!AT$35:AT$41)*'2 Eval'!$J36)+IF(Programacion!AT$41="",0,Programacion!AT$41/SUM(Programacion!AT$35:AT$41)*'2 Eval'!$K36))*SUM(Programacion!AT$35:AT$41)/SUM(Programacion!AT$28:AT$41)+IF('Res 1ªEval'!AV37="",0,'Res 1ªEval'!AV37*SUM(Programacion!AT$28:AT$34)/SUM(Programacion!AT$28:AT$41)))))</f>
        <v/>
      </c>
      <c r="AW37" s="270" t="str">
        <f>IF($C37="","",IF(SUM(Programacion!AU$28:AU$41)=0,"",IF(SUM(Programacion!AU$35:AU$41)=0,'Res 1ªEval'!AW37,(IF(Programacion!AU$35="",0,Programacion!AU$35/SUM(Programacion!AU$35:AU$41)*'2 Eval'!$E36)+IF(Programacion!AU$36="",0,Programacion!AU$36/SUM(Programacion!AU$35:AU$41)*'2 Eval'!$F36)+IF(Programacion!AU$37="",0,Programacion!AU$37/SUM(Programacion!AU$35:AU$41)*'2 Eval'!$G36)+IF(Programacion!AU$38="",0,Programacion!AU$38/SUM(Programacion!AU$35:AU$41)*'2 Eval'!$H36)+IF(Programacion!AU$39="",0,Programacion!AU$39/SUM(Programacion!AU$35:AU$41)*'2 Eval'!$I36)+IF(Programacion!AU$40="",0,Programacion!AU$40/SUM(Programacion!AU$35:AU$41)*'2 Eval'!$J36)+IF(Programacion!AU$41="",0,Programacion!AU$41/SUM(Programacion!AU$35:AU$41)*'2 Eval'!$K36))*SUM(Programacion!AU$35:AU$41)/SUM(Programacion!AU$28:AU$41)+IF('Res 1ªEval'!AW37="",0,'Res 1ªEval'!AW37*SUM(Programacion!AU$28:AU$34)/SUM(Programacion!AU$28:AU$41)))))</f>
        <v/>
      </c>
      <c r="AX37" s="270" t="str">
        <f>IF($C37="","",IF(SUM(Programacion!AV$28:AV$41)=0,"",IF(SUM(Programacion!AV$35:AV$41)=0,'Res 1ªEval'!AX37,(IF(Programacion!AV$35="",0,Programacion!AV$35/SUM(Programacion!AV$35:AV$41)*'2 Eval'!$E36)+IF(Programacion!AV$36="",0,Programacion!AV$36/SUM(Programacion!AV$35:AV$41)*'2 Eval'!$F36)+IF(Programacion!AV$37="",0,Programacion!AV$37/SUM(Programacion!AV$35:AV$41)*'2 Eval'!$G36)+IF(Programacion!AV$38="",0,Programacion!AV$38/SUM(Programacion!AV$35:AV$41)*'2 Eval'!$H36)+IF(Programacion!AV$39="",0,Programacion!AV$39/SUM(Programacion!AV$35:AV$41)*'2 Eval'!$I36)+IF(Programacion!AV$40="",0,Programacion!AV$40/SUM(Programacion!AV$35:AV$41)*'2 Eval'!$J36)+IF(Programacion!AV$41="",0,Programacion!AV$41/SUM(Programacion!AV$35:AV$41)*'2 Eval'!$K36))*SUM(Programacion!AV$35:AV$41)/SUM(Programacion!AV$28:AV$41)+IF('Res 1ªEval'!AX37="",0,'Res 1ªEval'!AX37*SUM(Programacion!AV$28:AV$34)/SUM(Programacion!AV$28:AV$41)))))</f>
        <v/>
      </c>
      <c r="AY37" s="270" t="str">
        <f>IF($C37="","",IF(SUM(Programacion!AW$28:AW$41)=0,"",IF(SUM(Programacion!AW$35:AW$41)=0,'Res 1ªEval'!AY37,(IF(Programacion!AW$35="",0,Programacion!AW$35/SUM(Programacion!AW$35:AW$41)*'2 Eval'!$E36)+IF(Programacion!AW$36="",0,Programacion!AW$36/SUM(Programacion!AW$35:AW$41)*'2 Eval'!$F36)+IF(Programacion!AW$37="",0,Programacion!AW$37/SUM(Programacion!AW$35:AW$41)*'2 Eval'!$G36)+IF(Programacion!AW$38="",0,Programacion!AW$38/SUM(Programacion!AW$35:AW$41)*'2 Eval'!$H36)+IF(Programacion!AW$39="",0,Programacion!AW$39/SUM(Programacion!AW$35:AW$41)*'2 Eval'!$I36)+IF(Programacion!AW$40="",0,Programacion!AW$40/SUM(Programacion!AW$35:AW$41)*'2 Eval'!$J36)+IF(Programacion!AW$41="",0,Programacion!AW$41/SUM(Programacion!AW$35:AW$41)*'2 Eval'!$K36))*SUM(Programacion!AW$35:AW$41)/SUM(Programacion!AW$28:AW$41)+IF('Res 1ªEval'!AY37="",0,'Res 1ªEval'!AY37*SUM(Programacion!AW$28:AW$34)/SUM(Programacion!AW$28:AW$41)))))</f>
        <v/>
      </c>
      <c r="AZ37" s="270" t="str">
        <f>IF($C37="","",IF(SUM(Programacion!AX$28:AX$41)=0,"",IF(SUM(Programacion!AX$35:AX$41)=0,'Res 1ªEval'!AZ37,(IF(Programacion!AX$35="",0,Programacion!AX$35/SUM(Programacion!AX$35:AX$41)*'2 Eval'!$E36)+IF(Programacion!AX$36="",0,Programacion!AX$36/SUM(Programacion!AX$35:AX$41)*'2 Eval'!$F36)+IF(Programacion!AX$37="",0,Programacion!AX$37/SUM(Programacion!AX$35:AX$41)*'2 Eval'!$G36)+IF(Programacion!AX$38="",0,Programacion!AX$38/SUM(Programacion!AX$35:AX$41)*'2 Eval'!$H36)+IF(Programacion!AX$39="",0,Programacion!AX$39/SUM(Programacion!AX$35:AX$41)*'2 Eval'!$I36)+IF(Programacion!AX$40="",0,Programacion!AX$40/SUM(Programacion!AX$35:AX$41)*'2 Eval'!$J36)+IF(Programacion!AX$41="",0,Programacion!AX$41/SUM(Programacion!AX$35:AX$41)*'2 Eval'!$K36))*SUM(Programacion!AX$35:AX$41)/SUM(Programacion!AX$28:AX$41)+IF('Res 1ªEval'!AZ37="",0,'Res 1ªEval'!AZ37*SUM(Programacion!AX$28:AX$34)/SUM(Programacion!AX$28:AX$41)))))</f>
        <v/>
      </c>
      <c r="BA37" s="270" t="str">
        <f>IF($C37="","",IF(SUM(Programacion!AY$28:AY$41)=0,"",IF(SUM(Programacion!AY$35:AY$41)=0,'Res 1ªEval'!BA37,(IF(Programacion!AY$35="",0,Programacion!AY$35/SUM(Programacion!AY$35:AY$41)*'2 Eval'!$E36)+IF(Programacion!AY$36="",0,Programacion!AY$36/SUM(Programacion!AY$35:AY$41)*'2 Eval'!$F36)+IF(Programacion!AY$37="",0,Programacion!AY$37/SUM(Programacion!AY$35:AY$41)*'2 Eval'!$G36)+IF(Programacion!AY$38="",0,Programacion!AY$38/SUM(Programacion!AY$35:AY$41)*'2 Eval'!$H36)+IF(Programacion!AY$39="",0,Programacion!AY$39/SUM(Programacion!AY$35:AY$41)*'2 Eval'!$I36)+IF(Programacion!AY$40="",0,Programacion!AY$40/SUM(Programacion!AY$35:AY$41)*'2 Eval'!$J36)+IF(Programacion!AY$41="",0,Programacion!AY$41/SUM(Programacion!AY$35:AY$41)*'2 Eval'!$K36))*SUM(Programacion!AY$35:AY$41)/SUM(Programacion!AY$28:AY$41)+IF('Res 1ªEval'!BA37="",0,'Res 1ªEval'!BA37*SUM(Programacion!AY$28:AY$34)/SUM(Programacion!AY$28:AY$41)))))</f>
        <v/>
      </c>
      <c r="BB37" s="270" t="str">
        <f>IF($C37="","",IF(SUM(Programacion!AZ$28:AZ$41)=0,"",IF(SUM(Programacion!AZ$35:AZ$41)=0,'Res 1ªEval'!BB37,(IF(Programacion!AZ$35="",0,Programacion!AZ$35/SUM(Programacion!AZ$35:AZ$41)*'2 Eval'!$E36)+IF(Programacion!AZ$36="",0,Programacion!AZ$36/SUM(Programacion!AZ$35:AZ$41)*'2 Eval'!$F36)+IF(Programacion!AZ$37="",0,Programacion!AZ$37/SUM(Programacion!AZ$35:AZ$41)*'2 Eval'!$G36)+IF(Programacion!AZ$38="",0,Programacion!AZ$38/SUM(Programacion!AZ$35:AZ$41)*'2 Eval'!$H36)+IF(Programacion!AZ$39="",0,Programacion!AZ$39/SUM(Programacion!AZ$35:AZ$41)*'2 Eval'!$I36)+IF(Programacion!AZ$40="",0,Programacion!AZ$40/SUM(Programacion!AZ$35:AZ$41)*'2 Eval'!$J36)+IF(Programacion!AZ$41="",0,Programacion!AZ$41/SUM(Programacion!AZ$35:AZ$41)*'2 Eval'!$K36))*SUM(Programacion!AZ$35:AZ$41)/SUM(Programacion!AZ$28:AZ$41)+IF('Res 1ªEval'!BB37="",0,'Res 1ªEval'!BB37*SUM(Programacion!AZ$28:AZ$34)/SUM(Programacion!AZ$28:AZ$41)))))</f>
        <v/>
      </c>
      <c r="BC37" s="270" t="str">
        <f>IF($C37="","",IF(SUM(Programacion!BA$28:BA$41)=0,"",IF(SUM(Programacion!BA$35:BA$41)=0,'Res 1ªEval'!BC37,(IF(Programacion!BA$35="",0,Programacion!BA$35/SUM(Programacion!BA$35:BA$41)*'2 Eval'!$E36)+IF(Programacion!BA$36="",0,Programacion!BA$36/SUM(Programacion!BA$35:BA$41)*'2 Eval'!$F36)+IF(Programacion!BA$37="",0,Programacion!BA$37/SUM(Programacion!BA$35:BA$41)*'2 Eval'!$G36)+IF(Programacion!BA$38="",0,Programacion!BA$38/SUM(Programacion!BA$35:BA$41)*'2 Eval'!$H36)+IF(Programacion!BA$39="",0,Programacion!BA$39/SUM(Programacion!BA$35:BA$41)*'2 Eval'!$I36)+IF(Programacion!BA$40="",0,Programacion!BA$40/SUM(Programacion!BA$35:BA$41)*'2 Eval'!$J36)+IF(Programacion!BA$41="",0,Programacion!BA$41/SUM(Programacion!BA$35:BA$41)*'2 Eval'!$K36))*SUM(Programacion!BA$35:BA$41)/SUM(Programacion!BA$28:BA$41)+IF('Res 1ªEval'!BC37="",0,'Res 1ªEval'!BC37*SUM(Programacion!BA$28:BA$34)/SUM(Programacion!BA$28:BA$41)))))</f>
        <v/>
      </c>
      <c r="BD37" s="270" t="str">
        <f>IF($C37="","",IF(SUM(Programacion!BB$28:BB$41)=0,"",IF(SUM(Programacion!BB$35:BB$41)=0,'Res 1ªEval'!BD37,(IF(Programacion!BB$35="",0,Programacion!BB$35/SUM(Programacion!BB$35:BB$41)*'2 Eval'!$E36)+IF(Programacion!BB$36="",0,Programacion!BB$36/SUM(Programacion!BB$35:BB$41)*'2 Eval'!$F36)+IF(Programacion!BB$37="",0,Programacion!BB$37/SUM(Programacion!BB$35:BB$41)*'2 Eval'!$G36)+IF(Programacion!BB$38="",0,Programacion!BB$38/SUM(Programacion!BB$35:BB$41)*'2 Eval'!$H36)+IF(Programacion!BB$39="",0,Programacion!BB$39/SUM(Programacion!BB$35:BB$41)*'2 Eval'!$I36)+IF(Programacion!BB$40="",0,Programacion!BB$40/SUM(Programacion!BB$35:BB$41)*'2 Eval'!$J36)+IF(Programacion!BB$41="",0,Programacion!BB$41/SUM(Programacion!BB$35:BB$41)*'2 Eval'!$K36))*SUM(Programacion!BB$35:BB$41)/SUM(Programacion!BB$28:BB$41)+IF('Res 1ªEval'!BD37="",0,'Res 1ªEval'!BD37*SUM(Programacion!BB$28:BB$34)/SUM(Programacion!BB$28:BB$41)))))</f>
        <v/>
      </c>
      <c r="BE37" s="270" t="str">
        <f>IF($C37="","",IF(SUM(Programacion!BC$28:BC$41)=0,"",IF(SUM(Programacion!BC$35:BC$41)=0,'Res 1ªEval'!BE37,(IF(Programacion!BC$35="",0,Programacion!BC$35/SUM(Programacion!BC$35:BC$41)*'2 Eval'!$E36)+IF(Programacion!BC$36="",0,Programacion!BC$36/SUM(Programacion!BC$35:BC$41)*'2 Eval'!$F36)+IF(Programacion!BC$37="",0,Programacion!BC$37/SUM(Programacion!BC$35:BC$41)*'2 Eval'!$G36)+IF(Programacion!BC$38="",0,Programacion!BC$38/SUM(Programacion!BC$35:BC$41)*'2 Eval'!$H36)+IF(Programacion!BC$39="",0,Programacion!BC$39/SUM(Programacion!BC$35:BC$41)*'2 Eval'!$I36)+IF(Programacion!BC$40="",0,Programacion!BC$40/SUM(Programacion!BC$35:BC$41)*'2 Eval'!$J36)+IF(Programacion!BC$41="",0,Programacion!BC$41/SUM(Programacion!BC$35:BC$41)*'2 Eval'!$K36))*SUM(Programacion!BC$35:BC$41)/SUM(Programacion!BC$28:BC$41)+IF('Res 1ªEval'!BE37="",0,'Res 1ªEval'!BE37*SUM(Programacion!BC$28:BC$34)/SUM(Programacion!BC$28:BC$41)))))</f>
        <v/>
      </c>
      <c r="BF37" s="270" t="str">
        <f>IF($C37="","",IF(SUM(Programacion!BD$28:BD$41)=0,"",IF(SUM(Programacion!BD$35:BD$41)=0,'Res 1ªEval'!BF37,(IF(Programacion!BD$35="",0,Programacion!BD$35/SUM(Programacion!BD$35:BD$41)*'2 Eval'!$E36)+IF(Programacion!BD$36="",0,Programacion!BD$36/SUM(Programacion!BD$35:BD$41)*'2 Eval'!$F36)+IF(Programacion!BD$37="",0,Programacion!BD$37/SUM(Programacion!BD$35:BD$41)*'2 Eval'!$G36)+IF(Programacion!BD$38="",0,Programacion!BD$38/SUM(Programacion!BD$35:BD$41)*'2 Eval'!$H36)+IF(Programacion!BD$39="",0,Programacion!BD$39/SUM(Programacion!BD$35:BD$41)*'2 Eval'!$I36)+IF(Programacion!BD$40="",0,Programacion!BD$40/SUM(Programacion!BD$35:BD$41)*'2 Eval'!$J36)+IF(Programacion!BD$41="",0,Programacion!BD$41/SUM(Programacion!BD$35:BD$41)*'2 Eval'!$K36))*SUM(Programacion!BD$35:BD$41)/SUM(Programacion!BD$28:BD$41)+IF('Res 1ªEval'!BF37="",0,'Res 1ªEval'!BF37*SUM(Programacion!BD$28:BD$34)/SUM(Programacion!BD$28:BD$41)))))</f>
        <v/>
      </c>
      <c r="BG37" s="270" t="str">
        <f>IF($C37="","",IF(SUM(Programacion!BE$28:BE$41)=0,"",IF(SUM(Programacion!BE$35:BE$41)=0,'Res 1ªEval'!BG37,(IF(Programacion!BE$35="",0,Programacion!BE$35/SUM(Programacion!BE$35:BE$41)*'2 Eval'!$E36)+IF(Programacion!BE$36="",0,Programacion!BE$36/SUM(Programacion!BE$35:BE$41)*'2 Eval'!$F36)+IF(Programacion!BE$37="",0,Programacion!BE$37/SUM(Programacion!BE$35:BE$41)*'2 Eval'!$G36)+IF(Programacion!BE$38="",0,Programacion!BE$38/SUM(Programacion!BE$35:BE$41)*'2 Eval'!$H36)+IF(Programacion!BE$39="",0,Programacion!BE$39/SUM(Programacion!BE$35:BE$41)*'2 Eval'!$I36)+IF(Programacion!BE$40="",0,Programacion!BE$40/SUM(Programacion!BE$35:BE$41)*'2 Eval'!$J36)+IF(Programacion!BE$41="",0,Programacion!BE$41/SUM(Programacion!BE$35:BE$41)*'2 Eval'!$K36))*SUM(Programacion!BE$35:BE$41)/SUM(Programacion!BE$28:BE$41)+IF('Res 1ªEval'!BG37="",0,'Res 1ªEval'!BG37*SUM(Programacion!BE$28:BE$34)/SUM(Programacion!BE$28:BE$41)))))</f>
        <v/>
      </c>
      <c r="BH37" s="270" t="str">
        <f>IF($C37="","",IF(SUM(Programacion!BF$28:BF$41)=0,"",IF(SUM(Programacion!BF$35:BF$41)=0,'Res 1ªEval'!BH37,(IF(Programacion!BF$35="",0,Programacion!BF$35/SUM(Programacion!BF$35:BF$41)*'2 Eval'!$E36)+IF(Programacion!BF$36="",0,Programacion!BF$36/SUM(Programacion!BF$35:BF$41)*'2 Eval'!$F36)+IF(Programacion!BF$37="",0,Programacion!BF$37/SUM(Programacion!BF$35:BF$41)*'2 Eval'!$G36)+IF(Programacion!BF$38="",0,Programacion!BF$38/SUM(Programacion!BF$35:BF$41)*'2 Eval'!$H36)+IF(Programacion!BF$39="",0,Programacion!BF$39/SUM(Programacion!BF$35:BF$41)*'2 Eval'!$I36)+IF(Programacion!BF$40="",0,Programacion!BF$40/SUM(Programacion!BF$35:BF$41)*'2 Eval'!$J36)+IF(Programacion!BF$41="",0,Programacion!BF$41/SUM(Programacion!BF$35:BF$41)*'2 Eval'!$K36))*SUM(Programacion!BF$35:BF$41)/SUM(Programacion!BF$28:BF$41)+IF('Res 1ªEval'!BH37="",0,'Res 1ªEval'!BH37*SUM(Programacion!BF$28:BF$34)/SUM(Programacion!BF$28:BF$41)))))</f>
        <v/>
      </c>
      <c r="BI37" s="270" t="str">
        <f>IF($C37="","",IF(SUM(Programacion!BG$28:BG$41)=0,"",IF(SUM(Programacion!BG$35:BG$41)=0,'Res 1ªEval'!BI37,(IF(Programacion!BG$35="",0,Programacion!BG$35/SUM(Programacion!BG$35:BG$41)*'2 Eval'!$E36)+IF(Programacion!BG$36="",0,Programacion!BG$36/SUM(Programacion!BG$35:BG$41)*'2 Eval'!$F36)+IF(Programacion!BG$37="",0,Programacion!BG$37/SUM(Programacion!BG$35:BG$41)*'2 Eval'!$G36)+IF(Programacion!BG$38="",0,Programacion!BG$38/SUM(Programacion!BG$35:BG$41)*'2 Eval'!$H36)+IF(Programacion!BG$39="",0,Programacion!BG$39/SUM(Programacion!BG$35:BG$41)*'2 Eval'!$I36)+IF(Programacion!BG$40="",0,Programacion!BG$40/SUM(Programacion!BG$35:BG$41)*'2 Eval'!$J36)+IF(Programacion!BG$41="",0,Programacion!BG$41/SUM(Programacion!BG$35:BG$41)*'2 Eval'!$K36))*SUM(Programacion!BG$35:BG$41)/SUM(Programacion!BG$28:BG$41)+IF('Res 1ªEval'!BI37="",0,'Res 1ªEval'!BI37*SUM(Programacion!BG$28:BG$34)/SUM(Programacion!BG$28:BG$41)))))</f>
        <v/>
      </c>
      <c r="BJ37" s="270" t="str">
        <f>IF($C37="","",IF(SUM(Programacion!BH$28:BH$41)=0,"",IF(SUM(Programacion!BH$35:BH$41)=0,'Res 1ªEval'!BJ37,(IF(Programacion!BH$35="",0,Programacion!BH$35/SUM(Programacion!BH$35:BH$41)*'2 Eval'!$E36)+IF(Programacion!BH$36="",0,Programacion!BH$36/SUM(Programacion!BH$35:BH$41)*'2 Eval'!$F36)+IF(Programacion!BH$37="",0,Programacion!BH$37/SUM(Programacion!BH$35:BH$41)*'2 Eval'!$G36)+IF(Programacion!BH$38="",0,Programacion!BH$38/SUM(Programacion!BH$35:BH$41)*'2 Eval'!$H36)+IF(Programacion!BH$39="",0,Programacion!BH$39/SUM(Programacion!BH$35:BH$41)*'2 Eval'!$I36)+IF(Programacion!BH$40="",0,Programacion!BH$40/SUM(Programacion!BH$35:BH$41)*'2 Eval'!$J36)+IF(Programacion!BH$41="",0,Programacion!BH$41/SUM(Programacion!BH$35:BH$41)*'2 Eval'!$K36))*SUM(Programacion!BH$35:BH$41)/SUM(Programacion!BH$28:BH$41)+IF('Res 1ªEval'!BJ37="",0,'Res 1ªEval'!BJ37*SUM(Programacion!BH$28:BH$34)/SUM(Programacion!BH$28:BH$41)))))</f>
        <v/>
      </c>
      <c r="BK37" s="270" t="str">
        <f>IF($C37="","",IF(SUM(Programacion!BI$28:BI$41)=0,"",IF(SUM(Programacion!BI$35:BI$41)=0,'Res 1ªEval'!BK37,(IF(Programacion!BI$35="",0,Programacion!BI$35/SUM(Programacion!BI$35:BI$41)*'2 Eval'!$E36)+IF(Programacion!BI$36="",0,Programacion!BI$36/SUM(Programacion!BI$35:BI$41)*'2 Eval'!$F36)+IF(Programacion!BI$37="",0,Programacion!BI$37/SUM(Programacion!BI$35:BI$41)*'2 Eval'!$G36)+IF(Programacion!BI$38="",0,Programacion!BI$38/SUM(Programacion!BI$35:BI$41)*'2 Eval'!$H36)+IF(Programacion!BI$39="",0,Programacion!BI$39/SUM(Programacion!BI$35:BI$41)*'2 Eval'!$I36)+IF(Programacion!BI$40="",0,Programacion!BI$40/SUM(Programacion!BI$35:BI$41)*'2 Eval'!$J36)+IF(Programacion!BI$41="",0,Programacion!BI$41/SUM(Programacion!BI$35:BI$41)*'2 Eval'!$K36))*SUM(Programacion!BI$35:BI$41)/SUM(Programacion!BI$28:BI$41)+IF('Res 1ªEval'!BK37="",0,'Res 1ªEval'!BK37*SUM(Programacion!BI$28:BI$34)/SUM(Programacion!BI$28:BI$41)))))</f>
        <v/>
      </c>
      <c r="BL37" s="270" t="str">
        <f>IF($C37="","",IF(SUM(Programacion!BJ$28:BJ$41)=0,"",IF(SUM(Programacion!BJ$35:BJ$41)=0,'Res 1ªEval'!BL37,(IF(Programacion!BJ$35="",0,Programacion!BJ$35/SUM(Programacion!BJ$35:BJ$41)*'2 Eval'!$E36)+IF(Programacion!BJ$36="",0,Programacion!BJ$36/SUM(Programacion!BJ$35:BJ$41)*'2 Eval'!$F36)+IF(Programacion!BJ$37="",0,Programacion!BJ$37/SUM(Programacion!BJ$35:BJ$41)*'2 Eval'!$G36)+IF(Programacion!BJ$38="",0,Programacion!BJ$38/SUM(Programacion!BJ$35:BJ$41)*'2 Eval'!$H36)+IF(Programacion!BJ$39="",0,Programacion!BJ$39/SUM(Programacion!BJ$35:BJ$41)*'2 Eval'!$I36)+IF(Programacion!BJ$40="",0,Programacion!BJ$40/SUM(Programacion!BJ$35:BJ$41)*'2 Eval'!$J36)+IF(Programacion!BJ$41="",0,Programacion!BJ$41/SUM(Programacion!BJ$35:BJ$41)*'2 Eval'!$K36))*SUM(Programacion!BJ$35:BJ$41)/SUM(Programacion!BJ$28:BJ$41)+IF('Res 1ªEval'!BL37="",0,'Res 1ªEval'!BL37*SUM(Programacion!BJ$28:BJ$34)/SUM(Programacion!BJ$28:BJ$41)))))</f>
        <v/>
      </c>
      <c r="BM37" s="270" t="str">
        <f>IF($C37="","",IF(SUM(Programacion!BK$28:BK$41)=0,"",IF(SUM(Programacion!BK$35:BK$41)=0,'Res 1ªEval'!BM37,(IF(Programacion!BK$35="",0,Programacion!BK$35/SUM(Programacion!BK$35:BK$41)*'2 Eval'!$E36)+IF(Programacion!BK$36="",0,Programacion!BK$36/SUM(Programacion!BK$35:BK$41)*'2 Eval'!$F36)+IF(Programacion!BK$37="",0,Programacion!BK$37/SUM(Programacion!BK$35:BK$41)*'2 Eval'!$G36)+IF(Programacion!BK$38="",0,Programacion!BK$38/SUM(Programacion!BK$35:BK$41)*'2 Eval'!$H36)+IF(Programacion!BK$39="",0,Programacion!BK$39/SUM(Programacion!BK$35:BK$41)*'2 Eval'!$I36)+IF(Programacion!BK$40="",0,Programacion!BK$40/SUM(Programacion!BK$35:BK$41)*'2 Eval'!$J36)+IF(Programacion!BK$41="",0,Programacion!BK$41/SUM(Programacion!BK$35:BK$41)*'2 Eval'!$K36))*SUM(Programacion!BK$35:BK$41)/SUM(Programacion!BK$28:BK$41)+IF('Res 1ªEval'!BM37="",0,'Res 1ªEval'!BM37*SUM(Programacion!BK$28:BK$34)/SUM(Programacion!BK$28:BK$41)))))</f>
        <v/>
      </c>
      <c r="BN37" s="270" t="str">
        <f>IF($C37="","",IF(SUM(Programacion!BL$28:BL$41)=0,"",IF(SUM(Programacion!BL$35:BL$41)=0,'Res 1ªEval'!BN37,(IF(Programacion!BL$35="",0,Programacion!BL$35/SUM(Programacion!BL$35:BL$41)*'2 Eval'!$E36)+IF(Programacion!BL$36="",0,Programacion!BL$36/SUM(Programacion!BL$35:BL$41)*'2 Eval'!$F36)+IF(Programacion!BL$37="",0,Programacion!BL$37/SUM(Programacion!BL$35:BL$41)*'2 Eval'!$G36)+IF(Programacion!BL$38="",0,Programacion!BL$38/SUM(Programacion!BL$35:BL$41)*'2 Eval'!$H36)+IF(Programacion!BL$39="",0,Programacion!BL$39/SUM(Programacion!BL$35:BL$41)*'2 Eval'!$I36)+IF(Programacion!BL$40="",0,Programacion!BL$40/SUM(Programacion!BL$35:BL$41)*'2 Eval'!$J36)+IF(Programacion!BL$41="",0,Programacion!BL$41/SUM(Programacion!BL$35:BL$41)*'2 Eval'!$K36))*SUM(Programacion!BL$35:BL$41)/SUM(Programacion!BL$28:BL$41)+IF('Res 1ªEval'!BN37="",0,'Res 1ªEval'!BN37*SUM(Programacion!BL$28:BL$34)/SUM(Programacion!BL$28:BL$41)))))</f>
        <v/>
      </c>
      <c r="BO37" s="270" t="str">
        <f>IF($C37="","",IF(SUM(Programacion!BM$28:BM$41)=0,"",IF(SUM(Programacion!BM$35:BM$41)=0,'Res 1ªEval'!BO37,(IF(Programacion!BM$35="",0,Programacion!BM$35/SUM(Programacion!BM$35:BM$41)*'2 Eval'!$E36)+IF(Programacion!BM$36="",0,Programacion!BM$36/SUM(Programacion!BM$35:BM$41)*'2 Eval'!$F36)+IF(Programacion!BM$37="",0,Programacion!BM$37/SUM(Programacion!BM$35:BM$41)*'2 Eval'!$G36)+IF(Programacion!BM$38="",0,Programacion!BM$38/SUM(Programacion!BM$35:BM$41)*'2 Eval'!$H36)+IF(Programacion!BM$39="",0,Programacion!BM$39/SUM(Programacion!BM$35:BM$41)*'2 Eval'!$I36)+IF(Programacion!BM$40="",0,Programacion!BM$40/SUM(Programacion!BM$35:BM$41)*'2 Eval'!$J36)+IF(Programacion!BM$41="",0,Programacion!BM$41/SUM(Programacion!BM$35:BM$41)*'2 Eval'!$K36))*SUM(Programacion!BM$35:BM$41)/SUM(Programacion!BM$28:BM$41)+IF('Res 1ªEval'!BO37="",0,'Res 1ªEval'!BO37*SUM(Programacion!BM$28:BM$34)/SUM(Programacion!BM$28:BM$41)))))</f>
        <v/>
      </c>
      <c r="BP37" s="270" t="str">
        <f>IF($C37="","",IF(SUM(Programacion!BN$28:BN$41)=0,"",IF(SUM(Programacion!BN$35:BN$41)=0,'Res 1ªEval'!BP37,(IF(Programacion!BN$35="",0,Programacion!BN$35/SUM(Programacion!BN$35:BN$41)*'2 Eval'!$E36)+IF(Programacion!BN$36="",0,Programacion!BN$36/SUM(Programacion!BN$35:BN$41)*'2 Eval'!$F36)+IF(Programacion!BN$37="",0,Programacion!BN$37/SUM(Programacion!BN$35:BN$41)*'2 Eval'!$G36)+IF(Programacion!BN$38="",0,Programacion!BN$38/SUM(Programacion!BN$35:BN$41)*'2 Eval'!$H36)+IF(Programacion!BN$39="",0,Programacion!BN$39/SUM(Programacion!BN$35:BN$41)*'2 Eval'!$I36)+IF(Programacion!BN$40="",0,Programacion!BN$40/SUM(Programacion!BN$35:BN$41)*'2 Eval'!$J36)+IF(Programacion!BN$41="",0,Programacion!BN$41/SUM(Programacion!BN$35:BN$41)*'2 Eval'!$K36))*SUM(Programacion!BN$35:BN$41)/SUM(Programacion!BN$28:BN$41)+IF('Res 1ªEval'!BP37="",0,'Res 1ªEval'!BP37*SUM(Programacion!BN$28:BN$34)/SUM(Programacion!BN$28:BN$41)))))</f>
        <v/>
      </c>
      <c r="BQ37" s="270" t="str">
        <f>IF($C37="","",IF(SUM(Programacion!BO$28:BO$41)=0,"",IF(SUM(Programacion!BO$35:BO$41)=0,'Res 1ªEval'!BQ37,(IF(Programacion!BO$35="",0,Programacion!BO$35/SUM(Programacion!BO$35:BO$41)*'2 Eval'!$E36)+IF(Programacion!BO$36="",0,Programacion!BO$36/SUM(Programacion!BO$35:BO$41)*'2 Eval'!$F36)+IF(Programacion!BO$37="",0,Programacion!BO$37/SUM(Programacion!BO$35:BO$41)*'2 Eval'!$G36)+IF(Programacion!BO$38="",0,Programacion!BO$38/SUM(Programacion!BO$35:BO$41)*'2 Eval'!$H36)+IF(Programacion!BO$39="",0,Programacion!BO$39/SUM(Programacion!BO$35:BO$41)*'2 Eval'!$I36)+IF(Programacion!BO$40="",0,Programacion!BO$40/SUM(Programacion!BO$35:BO$41)*'2 Eval'!$J36)+IF(Programacion!BO$41="",0,Programacion!BO$41/SUM(Programacion!BO$35:BO$41)*'2 Eval'!$K36))*SUM(Programacion!BO$35:BO$41)/SUM(Programacion!BO$28:BO$41)+IF('Res 1ªEval'!BQ37="",0,'Res 1ªEval'!BQ37*SUM(Programacion!BO$28:BO$34)/SUM(Programacion!BO$28:BO$41)))))</f>
        <v/>
      </c>
      <c r="BR37" s="270" t="str">
        <f>IF($C37="","",IF(SUM(Programacion!BP$28:BP$41)=0,"",IF(SUM(Programacion!BP$35:BP$41)=0,'Res 1ªEval'!BR37,(IF(Programacion!BP$35="",0,Programacion!BP$35/SUM(Programacion!BP$35:BP$41)*'2 Eval'!$E36)+IF(Programacion!BP$36="",0,Programacion!BP$36/SUM(Programacion!BP$35:BP$41)*'2 Eval'!$F36)+IF(Programacion!BP$37="",0,Programacion!BP$37/SUM(Programacion!BP$35:BP$41)*'2 Eval'!$G36)+IF(Programacion!BP$38="",0,Programacion!BP$38/SUM(Programacion!BP$35:BP$41)*'2 Eval'!$H36)+IF(Programacion!BP$39="",0,Programacion!BP$39/SUM(Programacion!BP$35:BP$41)*'2 Eval'!$I36)+IF(Programacion!BP$40="",0,Programacion!BP$40/SUM(Programacion!BP$35:BP$41)*'2 Eval'!$J36)+IF(Programacion!BP$41="",0,Programacion!BP$41/SUM(Programacion!BP$35:BP$41)*'2 Eval'!$K36))*SUM(Programacion!BP$35:BP$41)/SUM(Programacion!BP$28:BP$41)+IF('Res 1ªEval'!BR37="",0,'Res 1ªEval'!BR37*SUM(Programacion!BP$28:BP$34)/SUM(Programacion!BP$28:BP$41)))))</f>
        <v/>
      </c>
      <c r="BS37" s="270" t="str">
        <f>IF($C37="","",IF(SUM(Programacion!BQ$28:BQ$41)=0,"",IF(SUM(Programacion!BQ$35:BQ$41)=0,'Res 1ªEval'!BS37,(IF(Programacion!BQ$35="",0,Programacion!BQ$35/SUM(Programacion!BQ$35:BQ$41)*'2 Eval'!$E36)+IF(Programacion!BQ$36="",0,Programacion!BQ$36/SUM(Programacion!BQ$35:BQ$41)*'2 Eval'!$F36)+IF(Programacion!BQ$37="",0,Programacion!BQ$37/SUM(Programacion!BQ$35:BQ$41)*'2 Eval'!$G36)+IF(Programacion!BQ$38="",0,Programacion!BQ$38/SUM(Programacion!BQ$35:BQ$41)*'2 Eval'!$H36)+IF(Programacion!BQ$39="",0,Programacion!BQ$39/SUM(Programacion!BQ$35:BQ$41)*'2 Eval'!$I36)+IF(Programacion!BQ$40="",0,Programacion!BQ$40/SUM(Programacion!BQ$35:BQ$41)*'2 Eval'!$J36)+IF(Programacion!BQ$41="",0,Programacion!BQ$41/SUM(Programacion!BQ$35:BQ$41)*'2 Eval'!$K36))*SUM(Programacion!BQ$35:BQ$41)/SUM(Programacion!BQ$28:BQ$41)+IF('Res 1ªEval'!BS37="",0,'Res 1ªEval'!BS37*SUM(Programacion!BQ$28:BQ$34)/SUM(Programacion!BQ$28:BQ$41)))))</f>
        <v/>
      </c>
      <c r="BT37" s="270" t="str">
        <f>IF($C37="","",IF(SUM(Programacion!BR$28:BR$41)=0,"",IF(SUM(Programacion!BR$35:BR$41)=0,'Res 1ªEval'!BT37,(IF(Programacion!BR$35="",0,Programacion!BR$35/SUM(Programacion!BR$35:BR$41)*'2 Eval'!$E36)+IF(Programacion!BR$36="",0,Programacion!BR$36/SUM(Programacion!BR$35:BR$41)*'2 Eval'!$F36)+IF(Programacion!BR$37="",0,Programacion!BR$37/SUM(Programacion!BR$35:BR$41)*'2 Eval'!$G36)+IF(Programacion!BR$38="",0,Programacion!BR$38/SUM(Programacion!BR$35:BR$41)*'2 Eval'!$H36)+IF(Programacion!BR$39="",0,Programacion!BR$39/SUM(Programacion!BR$35:BR$41)*'2 Eval'!$I36)+IF(Programacion!BR$40="",0,Programacion!BR$40/SUM(Programacion!BR$35:BR$41)*'2 Eval'!$J36)+IF(Programacion!BR$41="",0,Programacion!BR$41/SUM(Programacion!BR$35:BR$41)*'2 Eval'!$K36))*SUM(Programacion!BR$35:BR$41)/SUM(Programacion!BR$28:BR$41)+IF('Res 1ªEval'!BT37="",0,'Res 1ªEval'!BT37*SUM(Programacion!BR$28:BR$34)/SUM(Programacion!BR$28:BR$41)))))</f>
        <v/>
      </c>
      <c r="BU37" s="270" t="str">
        <f>IF($C37="","",IF(SUM(Programacion!BS$28:BS$41)=0,"",IF(SUM(Programacion!BS$35:BS$41)=0,'Res 1ªEval'!BU37,(IF(Programacion!BS$35="",0,Programacion!BS$35/SUM(Programacion!BS$35:BS$41)*'2 Eval'!$E36)+IF(Programacion!BS$36="",0,Programacion!BS$36/SUM(Programacion!BS$35:BS$41)*'2 Eval'!$F36)+IF(Programacion!BS$37="",0,Programacion!BS$37/SUM(Programacion!BS$35:BS$41)*'2 Eval'!$G36)+IF(Programacion!BS$38="",0,Programacion!BS$38/SUM(Programacion!BS$35:BS$41)*'2 Eval'!$H36)+IF(Programacion!BS$39="",0,Programacion!BS$39/SUM(Programacion!BS$35:BS$41)*'2 Eval'!$I36)+IF(Programacion!BS$40="",0,Programacion!BS$40/SUM(Programacion!BS$35:BS$41)*'2 Eval'!$J36)+IF(Programacion!BS$41="",0,Programacion!BS$41/SUM(Programacion!BS$35:BS$41)*'2 Eval'!$K36))*SUM(Programacion!BS$35:BS$41)/SUM(Programacion!BS$28:BS$41)+IF('Res 1ªEval'!BU37="",0,'Res 1ªEval'!BU37*SUM(Programacion!BS$28:BS$34)/SUM(Programacion!BS$28:BS$41)))))</f>
        <v/>
      </c>
      <c r="BV37" s="270" t="str">
        <f>IF($C37="","",IF(SUM(Programacion!BT$28:BT$41)=0,"",IF(SUM(Programacion!BT$35:BT$41)=0,'Res 1ªEval'!BV37,(IF(Programacion!BT$35="",0,Programacion!BT$35/SUM(Programacion!BT$35:BT$41)*'2 Eval'!$E36)+IF(Programacion!BT$36="",0,Programacion!BT$36/SUM(Programacion!BT$35:BT$41)*'2 Eval'!$F36)+IF(Programacion!BT$37="",0,Programacion!BT$37/SUM(Programacion!BT$35:BT$41)*'2 Eval'!$G36)+IF(Programacion!BT$38="",0,Programacion!BT$38/SUM(Programacion!BT$35:BT$41)*'2 Eval'!$H36)+IF(Programacion!BT$39="",0,Programacion!BT$39/SUM(Programacion!BT$35:BT$41)*'2 Eval'!$I36)+IF(Programacion!BT$40="",0,Programacion!BT$40/SUM(Programacion!BT$35:BT$41)*'2 Eval'!$J36)+IF(Programacion!BT$41="",0,Programacion!BT$41/SUM(Programacion!BT$35:BT$41)*'2 Eval'!$K36))*SUM(Programacion!BT$35:BT$41)/SUM(Programacion!BT$28:BT$41)+IF('Res 1ªEval'!BV37="",0,'Res 1ªEval'!BV37*SUM(Programacion!BT$28:BT$34)/SUM(Programacion!BT$28:BT$41)))))</f>
        <v/>
      </c>
      <c r="BW37" s="270" t="str">
        <f>IF($C37="","",IF(SUM(Programacion!BU$28:BU$41)=0,"",IF(SUM(Programacion!BU$35:BU$41)=0,'Res 1ªEval'!BW37,(IF(Programacion!BU$35="",0,Programacion!BU$35/SUM(Programacion!BU$35:BU$41)*'2 Eval'!$E36)+IF(Programacion!BU$36="",0,Programacion!BU$36/SUM(Programacion!BU$35:BU$41)*'2 Eval'!$F36)+IF(Programacion!BU$37="",0,Programacion!BU$37/SUM(Programacion!BU$35:BU$41)*'2 Eval'!$G36)+IF(Programacion!BU$38="",0,Programacion!BU$38/SUM(Programacion!BU$35:BU$41)*'2 Eval'!$H36)+IF(Programacion!BU$39="",0,Programacion!BU$39/SUM(Programacion!BU$35:BU$41)*'2 Eval'!$I36)+IF(Programacion!BU$40="",0,Programacion!BU$40/SUM(Programacion!BU$35:BU$41)*'2 Eval'!$J36)+IF(Programacion!BU$41="",0,Programacion!BU$41/SUM(Programacion!BU$35:BU$41)*'2 Eval'!$K36))*SUM(Programacion!BU$35:BU$41)/SUM(Programacion!BU$28:BU$41)+IF('Res 1ªEval'!BW37="",0,'Res 1ªEval'!BW37*SUM(Programacion!BU$28:BU$34)/SUM(Programacion!BU$28:BU$41)))))</f>
        <v/>
      </c>
      <c r="BX37" s="270" t="str">
        <f>IF($C37="","",IF(SUM(Programacion!BV$28:BV$41)=0,"",IF(SUM(Programacion!BV$35:BV$41)=0,'Res 1ªEval'!BX37,(IF(Programacion!BV$35="",0,Programacion!BV$35/SUM(Programacion!BV$35:BV$41)*'2 Eval'!$E36)+IF(Programacion!BV$36="",0,Programacion!BV$36/SUM(Programacion!BV$35:BV$41)*'2 Eval'!$F36)+IF(Programacion!BV$37="",0,Programacion!BV$37/SUM(Programacion!BV$35:BV$41)*'2 Eval'!$G36)+IF(Programacion!BV$38="",0,Programacion!BV$38/SUM(Programacion!BV$35:BV$41)*'2 Eval'!$H36)+IF(Programacion!BV$39="",0,Programacion!BV$39/SUM(Programacion!BV$35:BV$41)*'2 Eval'!$I36)+IF(Programacion!BV$40="",0,Programacion!BV$40/SUM(Programacion!BV$35:BV$41)*'2 Eval'!$J36)+IF(Programacion!BV$41="",0,Programacion!BV$41/SUM(Programacion!BV$35:BV$41)*'2 Eval'!$K36))*SUM(Programacion!BV$35:BV$41)/SUM(Programacion!BV$28:BV$41)+IF('Res 1ªEval'!BX37="",0,'Res 1ªEval'!BX37*SUM(Programacion!BV$28:BV$34)/SUM(Programacion!BV$28:BV$41)))))</f>
        <v/>
      </c>
      <c r="BY37" s="270" t="str">
        <f>IF($C37="","",IF(SUM(Programacion!BW$28:BW$41)=0,"",IF(SUM(Programacion!BW$35:BW$41)=0,'Res 1ªEval'!BY37,(IF(Programacion!BW$35="",0,Programacion!BW$35/SUM(Programacion!BW$35:BW$41)*'2 Eval'!$E36)+IF(Programacion!BW$36="",0,Programacion!BW$36/SUM(Programacion!BW$35:BW$41)*'2 Eval'!$F36)+IF(Programacion!BW$37="",0,Programacion!BW$37/SUM(Programacion!BW$35:BW$41)*'2 Eval'!$G36)+IF(Programacion!BW$38="",0,Programacion!BW$38/SUM(Programacion!BW$35:BW$41)*'2 Eval'!$H36)+IF(Programacion!BW$39="",0,Programacion!BW$39/SUM(Programacion!BW$35:BW$41)*'2 Eval'!$I36)+IF(Programacion!BW$40="",0,Programacion!BW$40/SUM(Programacion!BW$35:BW$41)*'2 Eval'!$J36)+IF(Programacion!BW$41="",0,Programacion!BW$41/SUM(Programacion!BW$35:BW$41)*'2 Eval'!$K36))*SUM(Programacion!BW$35:BW$41)/SUM(Programacion!BW$28:BW$41)+IF('Res 1ªEval'!BY37="",0,'Res 1ªEval'!BY37*SUM(Programacion!BW$28:BW$34)/SUM(Programacion!BW$28:BW$41)))))</f>
        <v/>
      </c>
      <c r="BZ37" s="270" t="str">
        <f>IF($C37="","",IF(SUM(Programacion!BX$28:BX$41)=0,"",IF(SUM(Programacion!BX$35:BX$41)=0,'Res 1ªEval'!BZ37,(IF(Programacion!BX$35="",0,Programacion!BX$35/SUM(Programacion!BX$35:BX$41)*'2 Eval'!$E36)+IF(Programacion!BX$36="",0,Programacion!BX$36/SUM(Programacion!BX$35:BX$41)*'2 Eval'!$F36)+IF(Programacion!BX$37="",0,Programacion!BX$37/SUM(Programacion!BX$35:BX$41)*'2 Eval'!$G36)+IF(Programacion!BX$38="",0,Programacion!BX$38/SUM(Programacion!BX$35:BX$41)*'2 Eval'!$H36)+IF(Programacion!BX$39="",0,Programacion!BX$39/SUM(Programacion!BX$35:BX$41)*'2 Eval'!$I36)+IF(Programacion!BX$40="",0,Programacion!BX$40/SUM(Programacion!BX$35:BX$41)*'2 Eval'!$J36)+IF(Programacion!BX$41="",0,Programacion!BX$41/SUM(Programacion!BX$35:BX$41)*'2 Eval'!$K36))*SUM(Programacion!BX$35:BX$41)/SUM(Programacion!BX$28:BX$41)+IF('Res 1ªEval'!BZ37="",0,'Res 1ªEval'!BZ37*SUM(Programacion!BX$28:BX$34)/SUM(Programacion!BX$28:BX$41)))))</f>
        <v/>
      </c>
      <c r="CA37" s="270" t="str">
        <f>IF($C37="","",IF(SUM(Programacion!BY$28:BY$41)=0,"",IF(SUM(Programacion!BY$35:BY$41)=0,'Res 1ªEval'!CA37,(IF(Programacion!BY$35="",0,Programacion!BY$35/SUM(Programacion!BY$35:BY$41)*'2 Eval'!$E36)+IF(Programacion!BY$36="",0,Programacion!BY$36/SUM(Programacion!BY$35:BY$41)*'2 Eval'!$F36)+IF(Programacion!BY$37="",0,Programacion!BY$37/SUM(Programacion!BY$35:BY$41)*'2 Eval'!$G36)+IF(Programacion!BY$38="",0,Programacion!BY$38/SUM(Programacion!BY$35:BY$41)*'2 Eval'!$H36)+IF(Programacion!BY$39="",0,Programacion!BY$39/SUM(Programacion!BY$35:BY$41)*'2 Eval'!$I36)+IF(Programacion!BY$40="",0,Programacion!BY$40/SUM(Programacion!BY$35:BY$41)*'2 Eval'!$J36)+IF(Programacion!BY$41="",0,Programacion!BY$41/SUM(Programacion!BY$35:BY$41)*'2 Eval'!$K36))*SUM(Programacion!BY$35:BY$41)/SUM(Programacion!BY$28:BY$41)+IF('Res 1ªEval'!CA37="",0,'Res 1ªEval'!CA37*SUM(Programacion!BY$28:BY$34)/SUM(Programacion!BY$28:BY$41)))))</f>
        <v/>
      </c>
      <c r="CB37" s="270" t="str">
        <f>IF($C37="","",IF(SUM(Programacion!BZ$28:BZ$41)=0,"",IF(SUM(Programacion!BZ$35:BZ$41)=0,'Res 1ªEval'!CB37,(IF(Programacion!BZ$35="",0,Programacion!BZ$35/SUM(Programacion!BZ$35:BZ$41)*'2 Eval'!$E36)+IF(Programacion!BZ$36="",0,Programacion!BZ$36/SUM(Programacion!BZ$35:BZ$41)*'2 Eval'!$F36)+IF(Programacion!BZ$37="",0,Programacion!BZ$37/SUM(Programacion!BZ$35:BZ$41)*'2 Eval'!$G36)+IF(Programacion!BZ$38="",0,Programacion!BZ$38/SUM(Programacion!BZ$35:BZ$41)*'2 Eval'!$H36)+IF(Programacion!BZ$39="",0,Programacion!BZ$39/SUM(Programacion!BZ$35:BZ$41)*'2 Eval'!$I36)+IF(Programacion!BZ$40="",0,Programacion!BZ$40/SUM(Programacion!BZ$35:BZ$41)*'2 Eval'!$J36)+IF(Programacion!BZ$41="",0,Programacion!BZ$41/SUM(Programacion!BZ$35:BZ$41)*'2 Eval'!$K36))*SUM(Programacion!BZ$35:BZ$41)/SUM(Programacion!BZ$28:BZ$41)+IF('Res 1ªEval'!CB37="",0,'Res 1ªEval'!CB37*SUM(Programacion!BZ$28:BZ$34)/SUM(Programacion!BZ$28:BZ$41)))))</f>
        <v/>
      </c>
      <c r="CC37" s="270" t="str">
        <f>IF($C37="","",IF(SUM(Programacion!CA$28:CA$41)=0,"",IF(SUM(Programacion!CA$35:CA$41)=0,'Res 1ªEval'!CC37,(IF(Programacion!CA$35="",0,Programacion!CA$35/SUM(Programacion!CA$35:CA$41)*'2 Eval'!$E36)+IF(Programacion!CA$36="",0,Programacion!CA$36/SUM(Programacion!CA$35:CA$41)*'2 Eval'!$F36)+IF(Programacion!CA$37="",0,Programacion!CA$37/SUM(Programacion!CA$35:CA$41)*'2 Eval'!$G36)+IF(Programacion!CA$38="",0,Programacion!CA$38/SUM(Programacion!CA$35:CA$41)*'2 Eval'!$H36)+IF(Programacion!CA$39="",0,Programacion!CA$39/SUM(Programacion!CA$35:CA$41)*'2 Eval'!$I36)+IF(Programacion!CA$40="",0,Programacion!CA$40/SUM(Programacion!CA$35:CA$41)*'2 Eval'!$J36)+IF(Programacion!CA$41="",0,Programacion!CA$41/SUM(Programacion!CA$35:CA$41)*'2 Eval'!$K36))*SUM(Programacion!CA$35:CA$41)/SUM(Programacion!CA$28:CA$41)+IF('Res 1ªEval'!CC37="",0,'Res 1ªEval'!CC37*SUM(Programacion!CA$28:CA$34)/SUM(Programacion!CA$28:CA$41)))))</f>
        <v/>
      </c>
      <c r="CD37" s="270" t="str">
        <f>IF($C37="","",IF(SUM(Programacion!CB$28:CB$41)=0,"",IF(SUM(Programacion!CB$35:CB$41)=0,'Res 1ªEval'!CD37,(IF(Programacion!CB$35="",0,Programacion!CB$35/SUM(Programacion!CB$35:CB$41)*'2 Eval'!$E36)+IF(Programacion!CB$36="",0,Programacion!CB$36/SUM(Programacion!CB$35:CB$41)*'2 Eval'!$F36)+IF(Programacion!CB$37="",0,Programacion!CB$37/SUM(Programacion!CB$35:CB$41)*'2 Eval'!$G36)+IF(Programacion!CB$38="",0,Programacion!CB$38/SUM(Programacion!CB$35:CB$41)*'2 Eval'!$H36)+IF(Programacion!CB$39="",0,Programacion!CB$39/SUM(Programacion!CB$35:CB$41)*'2 Eval'!$I36)+IF(Programacion!CB$40="",0,Programacion!CB$40/SUM(Programacion!CB$35:CB$41)*'2 Eval'!$J36)+IF(Programacion!CB$41="",0,Programacion!CB$41/SUM(Programacion!CB$35:CB$41)*'2 Eval'!$K36))*SUM(Programacion!CB$35:CB$41)/SUM(Programacion!CB$28:CB$41)+IF('Res 1ªEval'!CD37="",0,'Res 1ªEval'!CD37*SUM(Programacion!CB$28:CB$34)/SUM(Programacion!CB$28:CB$41)))))</f>
        <v/>
      </c>
      <c r="CE37" s="270" t="str">
        <f>IF($C37="","",IF(SUM(Programacion!CC$28:CC$41)=0,"",IF(SUM(Programacion!CC$35:CC$41)=0,'Res 1ªEval'!CE37,(IF(Programacion!CC$35="",0,Programacion!CC$35/SUM(Programacion!CC$35:CC$41)*'2 Eval'!$E36)+IF(Programacion!CC$36="",0,Programacion!CC$36/SUM(Programacion!CC$35:CC$41)*'2 Eval'!$F36)+IF(Programacion!CC$37="",0,Programacion!CC$37/SUM(Programacion!CC$35:CC$41)*'2 Eval'!$G36)+IF(Programacion!CC$38="",0,Programacion!CC$38/SUM(Programacion!CC$35:CC$41)*'2 Eval'!$H36)+IF(Programacion!CC$39="",0,Programacion!CC$39/SUM(Programacion!CC$35:CC$41)*'2 Eval'!$I36)+IF(Programacion!CC$40="",0,Programacion!CC$40/SUM(Programacion!CC$35:CC$41)*'2 Eval'!$J36)+IF(Programacion!CC$41="",0,Programacion!CC$41/SUM(Programacion!CC$35:CC$41)*'2 Eval'!$K36))*SUM(Programacion!CC$35:CC$41)/SUM(Programacion!CC$28:CC$41)+IF('Res 1ªEval'!CE37="",0,'Res 1ªEval'!CE37*SUM(Programacion!CC$28:CC$34)/SUM(Programacion!CC$28:CC$41)))))</f>
        <v/>
      </c>
      <c r="CF37" s="270" t="str">
        <f>IF($C37="","",IF(SUM(Programacion!CD$28:CD$41)=0,"",IF(SUM(Programacion!CD$35:CD$41)=0,'Res 1ªEval'!CF37,(IF(Programacion!CD$35="",0,Programacion!CD$35/SUM(Programacion!CD$35:CD$41)*'2 Eval'!$E36)+IF(Programacion!CD$36="",0,Programacion!CD$36/SUM(Programacion!CD$35:CD$41)*'2 Eval'!$F36)+IF(Programacion!CD$37="",0,Programacion!CD$37/SUM(Programacion!CD$35:CD$41)*'2 Eval'!$G36)+IF(Programacion!CD$38="",0,Programacion!CD$38/SUM(Programacion!CD$35:CD$41)*'2 Eval'!$H36)+IF(Programacion!CD$39="",0,Programacion!CD$39/SUM(Programacion!CD$35:CD$41)*'2 Eval'!$I36)+IF(Programacion!CD$40="",0,Programacion!CD$40/SUM(Programacion!CD$35:CD$41)*'2 Eval'!$J36)+IF(Programacion!CD$41="",0,Programacion!CD$41/SUM(Programacion!CD$35:CD$41)*'2 Eval'!$K36))*SUM(Programacion!CD$35:CD$41)/SUM(Programacion!CD$28:CD$41)+IF('Res 1ªEval'!CF37="",0,'Res 1ªEval'!CF37*SUM(Programacion!CD$28:CD$34)/SUM(Programacion!CD$28:CD$41)))))</f>
        <v/>
      </c>
      <c r="CG37" s="270" t="str">
        <f>IF($C37="","",IF(SUM(Programacion!CE$28:CE$41)=0,"",IF(SUM(Programacion!CE$35:CE$41)=0,'Res 1ªEval'!CG37,(IF(Programacion!CE$35="",0,Programacion!CE$35/SUM(Programacion!CE$35:CE$41)*'2 Eval'!$E36)+IF(Programacion!CE$36="",0,Programacion!CE$36/SUM(Programacion!CE$35:CE$41)*'2 Eval'!$F36)+IF(Programacion!CE$37="",0,Programacion!CE$37/SUM(Programacion!CE$35:CE$41)*'2 Eval'!$G36)+IF(Programacion!CE$38="",0,Programacion!CE$38/SUM(Programacion!CE$35:CE$41)*'2 Eval'!$H36)+IF(Programacion!CE$39="",0,Programacion!CE$39/SUM(Programacion!CE$35:CE$41)*'2 Eval'!$I36)+IF(Programacion!CE$40="",0,Programacion!CE$40/SUM(Programacion!CE$35:CE$41)*'2 Eval'!$J36)+IF(Programacion!CE$41="",0,Programacion!CE$41/SUM(Programacion!CE$35:CE$41)*'2 Eval'!$K36))*SUM(Programacion!CE$35:CE$41)/SUM(Programacion!CE$28:CE$41)+IF('Res 1ªEval'!CG37="",0,'Res 1ªEval'!CG37*SUM(Programacion!CE$28:CE$34)/SUM(Programacion!CE$28:CE$41)))))</f>
        <v/>
      </c>
      <c r="CH37" s="270" t="str">
        <f>IF($C37="","",IF(SUM(Programacion!CF$28:CF$41)=0,"",IF(SUM(Programacion!CF$35:CF$41)=0,'Res 1ªEval'!CH37,(IF(Programacion!CF$35="",0,Programacion!CF$35/SUM(Programacion!CF$35:CF$41)*'2 Eval'!$E36)+IF(Programacion!CF$36="",0,Programacion!CF$36/SUM(Programacion!CF$35:CF$41)*'2 Eval'!$F36)+IF(Programacion!CF$37="",0,Programacion!CF$37/SUM(Programacion!CF$35:CF$41)*'2 Eval'!$G36)+IF(Programacion!CF$38="",0,Programacion!CF$38/SUM(Programacion!CF$35:CF$41)*'2 Eval'!$H36)+IF(Programacion!CF$39="",0,Programacion!CF$39/SUM(Programacion!CF$35:CF$41)*'2 Eval'!$I36)+IF(Programacion!CF$40="",0,Programacion!CF$40/SUM(Programacion!CF$35:CF$41)*'2 Eval'!$J36)+IF(Programacion!CF$41="",0,Programacion!CF$41/SUM(Programacion!CF$35:CF$41)*'2 Eval'!$K36))*SUM(Programacion!CF$35:CF$41)/SUM(Programacion!CF$28:CF$41)+IF('Res 1ªEval'!CH37="",0,'Res 1ªEval'!CH37*SUM(Programacion!CF$28:CF$34)/SUM(Programacion!CF$28:CF$41)))))</f>
        <v/>
      </c>
      <c r="CI37" s="270" t="str">
        <f>IF($C37="","",IF(SUM(Programacion!CG$28:CG$41)=0,"",IF(SUM(Programacion!CG$35:CG$41)=0,'Res 1ªEval'!CI37,(IF(Programacion!CG$35="",0,Programacion!CG$35/SUM(Programacion!CG$35:CG$41)*'2 Eval'!$E36)+IF(Programacion!CG$36="",0,Programacion!CG$36/SUM(Programacion!CG$35:CG$41)*'2 Eval'!$F36)+IF(Programacion!CG$37="",0,Programacion!CG$37/SUM(Programacion!CG$35:CG$41)*'2 Eval'!$G36)+IF(Programacion!CG$38="",0,Programacion!CG$38/SUM(Programacion!CG$35:CG$41)*'2 Eval'!$H36)+IF(Programacion!CG$39="",0,Programacion!CG$39/SUM(Programacion!CG$35:CG$41)*'2 Eval'!$I36)+IF(Programacion!CG$40="",0,Programacion!CG$40/SUM(Programacion!CG$35:CG$41)*'2 Eval'!$J36)+IF(Programacion!CG$41="",0,Programacion!CG$41/SUM(Programacion!CG$35:CG$41)*'2 Eval'!$K36))*SUM(Programacion!CG$35:CG$41)/SUM(Programacion!CG$28:CG$41)+IF('Res 1ªEval'!CI37="",0,'Res 1ªEval'!CI37*SUM(Programacion!CG$28:CG$34)/SUM(Programacion!CG$28:CG$41)))))</f>
        <v/>
      </c>
      <c r="CJ37" s="270" t="str">
        <f>IF($C37="","",IF(SUM(Programacion!CH$28:CH$41)=0,"",IF(SUM(Programacion!CH$35:CH$41)=0,'Res 1ªEval'!CJ37,(IF(Programacion!CH$35="",0,Programacion!CH$35/SUM(Programacion!CH$35:CH$41)*'2 Eval'!$E36)+IF(Programacion!CH$36="",0,Programacion!CH$36/SUM(Programacion!CH$35:CH$41)*'2 Eval'!$F36)+IF(Programacion!CH$37="",0,Programacion!CH$37/SUM(Programacion!CH$35:CH$41)*'2 Eval'!$G36)+IF(Programacion!CH$38="",0,Programacion!CH$38/SUM(Programacion!CH$35:CH$41)*'2 Eval'!$H36)+IF(Programacion!CH$39="",0,Programacion!CH$39/SUM(Programacion!CH$35:CH$41)*'2 Eval'!$I36)+IF(Programacion!CH$40="",0,Programacion!CH$40/SUM(Programacion!CH$35:CH$41)*'2 Eval'!$J36)+IF(Programacion!CH$41="",0,Programacion!CH$41/SUM(Programacion!CH$35:CH$41)*'2 Eval'!$K36))*SUM(Programacion!CH$35:CH$41)/SUM(Programacion!CH$28:CH$41)+IF('Res 1ªEval'!CJ37="",0,'Res 1ªEval'!CJ37*SUM(Programacion!CH$28:CH$34)/SUM(Programacion!CH$28:CH$41)))))</f>
        <v/>
      </c>
      <c r="CK37" s="270" t="str">
        <f>IF($C37="","",IF(SUM(Programacion!CI$28:CI$41)=0,"",IF(SUM(Programacion!CI$35:CI$41)=0,'Res 1ªEval'!CK37,(IF(Programacion!CI$35="",0,Programacion!CI$35/SUM(Programacion!CI$35:CI$41)*'2 Eval'!$E36)+IF(Programacion!CI$36="",0,Programacion!CI$36/SUM(Programacion!CI$35:CI$41)*'2 Eval'!$F36)+IF(Programacion!CI$37="",0,Programacion!CI$37/SUM(Programacion!CI$35:CI$41)*'2 Eval'!$G36)+IF(Programacion!CI$38="",0,Programacion!CI$38/SUM(Programacion!CI$35:CI$41)*'2 Eval'!$H36)+IF(Programacion!CI$39="",0,Programacion!CI$39/SUM(Programacion!CI$35:CI$41)*'2 Eval'!$I36)+IF(Programacion!CI$40="",0,Programacion!CI$40/SUM(Programacion!CI$35:CI$41)*'2 Eval'!$J36)+IF(Programacion!CI$41="",0,Programacion!CI$41/SUM(Programacion!CI$35:CI$41)*'2 Eval'!$K36))*SUM(Programacion!CI$35:CI$41)/SUM(Programacion!CI$28:CI$41)+IF('Res 1ªEval'!CK37="",0,'Res 1ªEval'!CK37*SUM(Programacion!CI$28:CI$34)/SUM(Programacion!CI$28:CI$41)))))</f>
        <v/>
      </c>
      <c r="CL37" s="270" t="str">
        <f>IF($C37="","",IF(SUM(Programacion!CJ$28:CJ$41)=0,"",IF(SUM(Programacion!CJ$35:CJ$41)=0,'Res 1ªEval'!CL37,(IF(Programacion!CJ$35="",0,Programacion!CJ$35/SUM(Programacion!CJ$35:CJ$41)*'2 Eval'!$E36)+IF(Programacion!CJ$36="",0,Programacion!CJ$36/SUM(Programacion!CJ$35:CJ$41)*'2 Eval'!$F36)+IF(Programacion!CJ$37="",0,Programacion!CJ$37/SUM(Programacion!CJ$35:CJ$41)*'2 Eval'!$G36)+IF(Programacion!CJ$38="",0,Programacion!CJ$38/SUM(Programacion!CJ$35:CJ$41)*'2 Eval'!$H36)+IF(Programacion!CJ$39="",0,Programacion!CJ$39/SUM(Programacion!CJ$35:CJ$41)*'2 Eval'!$I36)+IF(Programacion!CJ$40="",0,Programacion!CJ$40/SUM(Programacion!CJ$35:CJ$41)*'2 Eval'!$J36)+IF(Programacion!CJ$41="",0,Programacion!CJ$41/SUM(Programacion!CJ$35:CJ$41)*'2 Eval'!$K36))*SUM(Programacion!CJ$35:CJ$41)/SUM(Programacion!CJ$28:CJ$41)+IF('Res 1ªEval'!CL37="",0,'Res 1ªEval'!CL37*SUM(Programacion!CJ$28:CJ$34)/SUM(Programacion!CJ$28:CJ$41)))))</f>
        <v/>
      </c>
      <c r="CM37" s="270" t="str">
        <f>IF($C37="","",IF(SUM(Programacion!CK$28:CK$41)=0,"",IF(SUM(Programacion!CK$35:CK$41)=0,'Res 1ªEval'!CM37,(IF(Programacion!CK$35="",0,Programacion!CK$35/SUM(Programacion!CK$35:CK$41)*'2 Eval'!$E36)+IF(Programacion!CK$36="",0,Programacion!CK$36/SUM(Programacion!CK$35:CK$41)*'2 Eval'!$F36)+IF(Programacion!CK$37="",0,Programacion!CK$37/SUM(Programacion!CK$35:CK$41)*'2 Eval'!$G36)+IF(Programacion!CK$38="",0,Programacion!CK$38/SUM(Programacion!CK$35:CK$41)*'2 Eval'!$H36)+IF(Programacion!CK$39="",0,Programacion!CK$39/SUM(Programacion!CK$35:CK$41)*'2 Eval'!$I36)+IF(Programacion!CK$40="",0,Programacion!CK$40/SUM(Programacion!CK$35:CK$41)*'2 Eval'!$J36)+IF(Programacion!CK$41="",0,Programacion!CK$41/SUM(Programacion!CK$35:CK$41)*'2 Eval'!$K36))*SUM(Programacion!CK$35:CK$41)/SUM(Programacion!CK$28:CK$41)+IF('Res 1ªEval'!CM37="",0,'Res 1ªEval'!CM37*SUM(Programacion!CK$28:CK$34)/SUM(Programacion!CK$28:CK$41)))))</f>
        <v/>
      </c>
      <c r="CN37" s="270" t="str">
        <f>IF($C37="","",IF(SUM(Programacion!CL$28:CL$41)=0,"",IF(SUM(Programacion!CL$35:CL$41)=0,'Res 1ªEval'!CN37,(IF(Programacion!CL$35="",0,Programacion!CL$35/SUM(Programacion!CL$35:CL$41)*'2 Eval'!$E36)+IF(Programacion!CL$36="",0,Programacion!CL$36/SUM(Programacion!CL$35:CL$41)*'2 Eval'!$F36)+IF(Programacion!CL$37="",0,Programacion!CL$37/SUM(Programacion!CL$35:CL$41)*'2 Eval'!$G36)+IF(Programacion!CL$38="",0,Programacion!CL$38/SUM(Programacion!CL$35:CL$41)*'2 Eval'!$H36)+IF(Programacion!CL$39="",0,Programacion!CL$39/SUM(Programacion!CL$35:CL$41)*'2 Eval'!$I36)+IF(Programacion!CL$40="",0,Programacion!CL$40/SUM(Programacion!CL$35:CL$41)*'2 Eval'!$J36)+IF(Programacion!CL$41="",0,Programacion!CL$41/SUM(Programacion!CL$35:CL$41)*'2 Eval'!$K36))*SUM(Programacion!CL$35:CL$41)/SUM(Programacion!CL$28:CL$41)+IF('Res 1ªEval'!CN37="",0,'Res 1ªEval'!CN37*SUM(Programacion!CL$28:CL$34)/SUM(Programacion!CL$28:CL$41)))))</f>
        <v/>
      </c>
      <c r="CO37" s="270" t="str">
        <f>IF($C37="","",IF(SUM(Programacion!CM$28:CM$41)=0,"",IF(SUM(Programacion!CM$35:CM$41)=0,'Res 1ªEval'!CO37,(IF(Programacion!CM$35="",0,Programacion!CM$35/SUM(Programacion!CM$35:CM$41)*'2 Eval'!$E36)+IF(Programacion!CM$36="",0,Programacion!CM$36/SUM(Programacion!CM$35:CM$41)*'2 Eval'!$F36)+IF(Programacion!CM$37="",0,Programacion!CM$37/SUM(Programacion!CM$35:CM$41)*'2 Eval'!$G36)+IF(Programacion!CM$38="",0,Programacion!CM$38/SUM(Programacion!CM$35:CM$41)*'2 Eval'!$H36)+IF(Programacion!CM$39="",0,Programacion!CM$39/SUM(Programacion!CM$35:CM$41)*'2 Eval'!$I36)+IF(Programacion!CM$40="",0,Programacion!CM$40/SUM(Programacion!CM$35:CM$41)*'2 Eval'!$J36)+IF(Programacion!CM$41="",0,Programacion!CM$41/SUM(Programacion!CM$35:CM$41)*'2 Eval'!$K36))*SUM(Programacion!CM$35:CM$41)/SUM(Programacion!CM$28:CM$41)+IF('Res 1ªEval'!CO37="",0,'Res 1ªEval'!CO37*SUM(Programacion!CM$28:CM$34)/SUM(Programacion!CM$28:CM$41)))))</f>
        <v/>
      </c>
      <c r="CP37" s="270" t="str">
        <f>IF($C37="","",IF(SUM(Programacion!CN$28:CN$41)=0,"",IF(SUM(Programacion!CN$35:CN$41)=0,'Res 1ªEval'!CP37,(IF(Programacion!CN$35="",0,Programacion!CN$35/SUM(Programacion!CN$35:CN$41)*'2 Eval'!$E36)+IF(Programacion!CN$36="",0,Programacion!CN$36/SUM(Programacion!CN$35:CN$41)*'2 Eval'!$F36)+IF(Programacion!CN$37="",0,Programacion!CN$37/SUM(Programacion!CN$35:CN$41)*'2 Eval'!$G36)+IF(Programacion!CN$38="",0,Programacion!CN$38/SUM(Programacion!CN$35:CN$41)*'2 Eval'!$H36)+IF(Programacion!CN$39="",0,Programacion!CN$39/SUM(Programacion!CN$35:CN$41)*'2 Eval'!$I36)+IF(Programacion!CN$40="",0,Programacion!CN$40/SUM(Programacion!CN$35:CN$41)*'2 Eval'!$J36)+IF(Programacion!CN$41="",0,Programacion!CN$41/SUM(Programacion!CN$35:CN$41)*'2 Eval'!$K36))*SUM(Programacion!CN$35:CN$41)/SUM(Programacion!CN$28:CN$41)+IF('Res 1ªEval'!CP37="",0,'Res 1ªEval'!CP37*SUM(Programacion!CN$28:CN$34)/SUM(Programacion!CN$28:CN$41)))))</f>
        <v/>
      </c>
      <c r="CQ37" s="270" t="str">
        <f>IF($C37="","",IF(SUM(Programacion!CO$28:CO$41)=0,"",IF(SUM(Programacion!CO$35:CO$41)=0,'Res 1ªEval'!CQ37,(IF(Programacion!CO$35="",0,Programacion!CO$35/SUM(Programacion!CO$35:CO$41)*'2 Eval'!$E36)+IF(Programacion!CO$36="",0,Programacion!CO$36/SUM(Programacion!CO$35:CO$41)*'2 Eval'!$F36)+IF(Programacion!CO$37="",0,Programacion!CO$37/SUM(Programacion!CO$35:CO$41)*'2 Eval'!$G36)+IF(Programacion!CO$38="",0,Programacion!CO$38/SUM(Programacion!CO$35:CO$41)*'2 Eval'!$H36)+IF(Programacion!CO$39="",0,Programacion!CO$39/SUM(Programacion!CO$35:CO$41)*'2 Eval'!$I36)+IF(Programacion!CO$40="",0,Programacion!CO$40/SUM(Programacion!CO$35:CO$41)*'2 Eval'!$J36)+IF(Programacion!CO$41="",0,Programacion!CO$41/SUM(Programacion!CO$35:CO$41)*'2 Eval'!$K36))*SUM(Programacion!CO$35:CO$41)/SUM(Programacion!CO$28:CO$41)+IF('Res 1ªEval'!CQ37="",0,'Res 1ªEval'!CQ37*SUM(Programacion!CO$28:CO$34)/SUM(Programacion!CO$28:CO$41)))))</f>
        <v/>
      </c>
      <c r="CR37" s="270" t="str">
        <f>IF($C37="","",IF(SUM(Programacion!CP$28:CP$41)=0,"",IF(SUM(Programacion!CP$35:CP$41)=0,'Res 1ªEval'!CR37,(IF(Programacion!CP$35="",0,Programacion!CP$35/SUM(Programacion!CP$35:CP$41)*'2 Eval'!$E36)+IF(Programacion!CP$36="",0,Programacion!CP$36/SUM(Programacion!CP$35:CP$41)*'2 Eval'!$F36)+IF(Programacion!CP$37="",0,Programacion!CP$37/SUM(Programacion!CP$35:CP$41)*'2 Eval'!$G36)+IF(Programacion!CP$38="",0,Programacion!CP$38/SUM(Programacion!CP$35:CP$41)*'2 Eval'!$H36)+IF(Programacion!CP$39="",0,Programacion!CP$39/SUM(Programacion!CP$35:CP$41)*'2 Eval'!$I36)+IF(Programacion!CP$40="",0,Programacion!CP$40/SUM(Programacion!CP$35:CP$41)*'2 Eval'!$J36)+IF(Programacion!CP$41="",0,Programacion!CP$41/SUM(Programacion!CP$35:CP$41)*'2 Eval'!$K36))*SUM(Programacion!CP$35:CP$41)/SUM(Programacion!CP$28:CP$41)+IF('Res 1ªEval'!CR37="",0,'Res 1ªEval'!CR37*SUM(Programacion!CP$28:CP$34)/SUM(Programacion!CP$28:CP$41)))))</f>
        <v/>
      </c>
      <c r="CS37" s="270" t="str">
        <f>IF($C37="","",IF(SUM(Programacion!CQ$28:CQ$41)=0,"",IF(SUM(Programacion!CQ$35:CQ$41)=0,'Res 1ªEval'!CS37,(IF(Programacion!CQ$35="",0,Programacion!CQ$35/SUM(Programacion!CQ$35:CQ$41)*'2 Eval'!$E36)+IF(Programacion!CQ$36="",0,Programacion!CQ$36/SUM(Programacion!CQ$35:CQ$41)*'2 Eval'!$F36)+IF(Programacion!CQ$37="",0,Programacion!CQ$37/SUM(Programacion!CQ$35:CQ$41)*'2 Eval'!$G36)+IF(Programacion!CQ$38="",0,Programacion!CQ$38/SUM(Programacion!CQ$35:CQ$41)*'2 Eval'!$H36)+IF(Programacion!CQ$39="",0,Programacion!CQ$39/SUM(Programacion!CQ$35:CQ$41)*'2 Eval'!$I36)+IF(Programacion!CQ$40="",0,Programacion!CQ$40/SUM(Programacion!CQ$35:CQ$41)*'2 Eval'!$J36)+IF(Programacion!CQ$41="",0,Programacion!CQ$41/SUM(Programacion!CQ$35:CQ$41)*'2 Eval'!$K36))*SUM(Programacion!CQ$35:CQ$41)/SUM(Programacion!CQ$28:CQ$41)+IF('Res 1ªEval'!CS37="",0,'Res 1ªEval'!CS37*SUM(Programacion!CQ$28:CQ$34)/SUM(Programacion!CQ$28:CQ$41)))))</f>
        <v/>
      </c>
      <c r="CT37" s="270" t="str">
        <f>IF($C37="","",IF(SUM(Programacion!CR$28:CR$41)=0,"",IF(SUM(Programacion!CR$35:CR$41)=0,'Res 1ªEval'!CT37,(IF(Programacion!CR$35="",0,Programacion!CR$35/SUM(Programacion!CR$35:CR$41)*'2 Eval'!$E36)+IF(Programacion!CR$36="",0,Programacion!CR$36/SUM(Programacion!CR$35:CR$41)*'2 Eval'!$F36)+IF(Programacion!CR$37="",0,Programacion!CR$37/SUM(Programacion!CR$35:CR$41)*'2 Eval'!$G36)+IF(Programacion!CR$38="",0,Programacion!CR$38/SUM(Programacion!CR$35:CR$41)*'2 Eval'!$H36)+IF(Programacion!CR$39="",0,Programacion!CR$39/SUM(Programacion!CR$35:CR$41)*'2 Eval'!$I36)+IF(Programacion!CR$40="",0,Programacion!CR$40/SUM(Programacion!CR$35:CR$41)*'2 Eval'!$J36)+IF(Programacion!CR$41="",0,Programacion!CR$41/SUM(Programacion!CR$35:CR$41)*'2 Eval'!$K36))*SUM(Programacion!CR$35:CR$41)/SUM(Programacion!CR$28:CR$41)+IF('Res 1ªEval'!CT37="",0,'Res 1ªEval'!CT37*SUM(Programacion!CR$28:CR$34)/SUM(Programacion!CR$28:CR$41)))))</f>
        <v/>
      </c>
      <c r="CU37" s="270" t="str">
        <f>IF($C37="","",IF(SUM(Programacion!CS$28:CS$41)=0,"",IF(SUM(Programacion!CS$35:CS$41)=0,'Res 1ªEval'!CU37,(IF(Programacion!CS$35="",0,Programacion!CS$35/SUM(Programacion!CS$35:CS$41)*'2 Eval'!$E36)+IF(Programacion!CS$36="",0,Programacion!CS$36/SUM(Programacion!CS$35:CS$41)*'2 Eval'!$F36)+IF(Programacion!CS$37="",0,Programacion!CS$37/SUM(Programacion!CS$35:CS$41)*'2 Eval'!$G36)+IF(Programacion!CS$38="",0,Programacion!CS$38/SUM(Programacion!CS$35:CS$41)*'2 Eval'!$H36)+IF(Programacion!CS$39="",0,Programacion!CS$39/SUM(Programacion!CS$35:CS$41)*'2 Eval'!$I36)+IF(Programacion!CS$40="",0,Programacion!CS$40/SUM(Programacion!CS$35:CS$41)*'2 Eval'!$J36)+IF(Programacion!CS$41="",0,Programacion!CS$41/SUM(Programacion!CS$35:CS$41)*'2 Eval'!$K36))*SUM(Programacion!CS$35:CS$41)/SUM(Programacion!CS$28:CS$41)+IF('Res 1ªEval'!CU37="",0,'Res 1ªEval'!CU37*SUM(Programacion!CS$28:CS$34)/SUM(Programacion!CS$28:CS$41)))))</f>
        <v/>
      </c>
      <c r="CV37" s="270" t="str">
        <f>IF($C37="","",IF(SUM(Programacion!CT$28:CT$41)=0,"",IF(SUM(Programacion!CT$35:CT$41)=0,'Res 1ªEval'!CV37,(IF(Programacion!CT$35="",0,Programacion!CT$35/SUM(Programacion!CT$35:CT$41)*'2 Eval'!$E36)+IF(Programacion!CT$36="",0,Programacion!CT$36/SUM(Programacion!CT$35:CT$41)*'2 Eval'!$F36)+IF(Programacion!CT$37="",0,Programacion!CT$37/SUM(Programacion!CT$35:CT$41)*'2 Eval'!$G36)+IF(Programacion!CT$38="",0,Programacion!CT$38/SUM(Programacion!CT$35:CT$41)*'2 Eval'!$H36)+IF(Programacion!CT$39="",0,Programacion!CT$39/SUM(Programacion!CT$35:CT$41)*'2 Eval'!$I36)+IF(Programacion!CT$40="",0,Programacion!CT$40/SUM(Programacion!CT$35:CT$41)*'2 Eval'!$J36)+IF(Programacion!CT$41="",0,Programacion!CT$41/SUM(Programacion!CT$35:CT$41)*'2 Eval'!$K36))*SUM(Programacion!CT$35:CT$41)/SUM(Programacion!CT$28:CT$41)+IF('Res 1ªEval'!CV37="",0,'Res 1ªEval'!CV37*SUM(Programacion!CT$28:CT$34)/SUM(Programacion!CT$28:CT$41)))))</f>
        <v/>
      </c>
      <c r="CW37" s="270" t="str">
        <f>IF($C37="","",IF(SUM(Programacion!CU$28:CU$41)=0,"",IF(SUM(Programacion!CU$35:CU$41)=0,'Res 1ªEval'!CW37,(IF(Programacion!CU$35="",0,Programacion!CU$35/SUM(Programacion!CU$35:CU$41)*'2 Eval'!$E36)+IF(Programacion!CU$36="",0,Programacion!CU$36/SUM(Programacion!CU$35:CU$41)*'2 Eval'!$F36)+IF(Programacion!CU$37="",0,Programacion!CU$37/SUM(Programacion!CU$35:CU$41)*'2 Eval'!$G36)+IF(Programacion!CU$38="",0,Programacion!CU$38/SUM(Programacion!CU$35:CU$41)*'2 Eval'!$H36)+IF(Programacion!CU$39="",0,Programacion!CU$39/SUM(Programacion!CU$35:CU$41)*'2 Eval'!$I36)+IF(Programacion!CU$40="",0,Programacion!CU$40/SUM(Programacion!CU$35:CU$41)*'2 Eval'!$J36)+IF(Programacion!CU$41="",0,Programacion!CU$41/SUM(Programacion!CU$35:CU$41)*'2 Eval'!$K36))*SUM(Programacion!CU$35:CU$41)/SUM(Programacion!CU$28:CU$41)+IF('Res 1ªEval'!CW37="",0,'Res 1ªEval'!CW37*SUM(Programacion!CU$28:CU$34)/SUM(Programacion!CU$28:CU$41)))))</f>
        <v/>
      </c>
      <c r="CX37" s="270" t="str">
        <f>IF($C37="","",IF(SUM(Programacion!CV$28:CV$41)=0,"",IF(SUM(Programacion!CV$35:CV$41)=0,'Res 1ªEval'!CX37,(IF(Programacion!CV$35="",0,Programacion!CV$35/SUM(Programacion!CV$35:CV$41)*'2 Eval'!$E36)+IF(Programacion!CV$36="",0,Programacion!CV$36/SUM(Programacion!CV$35:CV$41)*'2 Eval'!$F36)+IF(Programacion!CV$37="",0,Programacion!CV$37/SUM(Programacion!CV$35:CV$41)*'2 Eval'!$G36)+IF(Programacion!CV$38="",0,Programacion!CV$38/SUM(Programacion!CV$35:CV$41)*'2 Eval'!$H36)+IF(Programacion!CV$39="",0,Programacion!CV$39/SUM(Programacion!CV$35:CV$41)*'2 Eval'!$I36)+IF(Programacion!CV$40="",0,Programacion!CV$40/SUM(Programacion!CV$35:CV$41)*'2 Eval'!$J36)+IF(Programacion!CV$41="",0,Programacion!CV$41/SUM(Programacion!CV$35:CV$41)*'2 Eval'!$K36))*SUM(Programacion!CV$35:CV$41)/SUM(Programacion!CV$28:CV$41)+IF('Res 1ªEval'!CX37="",0,'Res 1ªEval'!CX37*SUM(Programacion!CV$28:CV$34)/SUM(Programacion!CV$28:CV$41)))))</f>
        <v/>
      </c>
      <c r="CY37" s="270" t="str">
        <f>IF($C37="","",IF(SUM(Programacion!CW$28:CW$41)=0,"",IF(SUM(Programacion!CW$35:CW$41)=0,'Res 1ªEval'!CY37,(IF(Programacion!CW$35="",0,Programacion!CW$35/SUM(Programacion!CW$35:CW$41)*'2 Eval'!$E36)+IF(Programacion!CW$36="",0,Programacion!CW$36/SUM(Programacion!CW$35:CW$41)*'2 Eval'!$F36)+IF(Programacion!CW$37="",0,Programacion!CW$37/SUM(Programacion!CW$35:CW$41)*'2 Eval'!$G36)+IF(Programacion!CW$38="",0,Programacion!CW$38/SUM(Programacion!CW$35:CW$41)*'2 Eval'!$H36)+IF(Programacion!CW$39="",0,Programacion!CW$39/SUM(Programacion!CW$35:CW$41)*'2 Eval'!$I36)+IF(Programacion!CW$40="",0,Programacion!CW$40/SUM(Programacion!CW$35:CW$41)*'2 Eval'!$J36)+IF(Programacion!CW$41="",0,Programacion!CW$41/SUM(Programacion!CW$35:CW$41)*'2 Eval'!$K36))*SUM(Programacion!CW$35:CW$41)/SUM(Programacion!CW$28:CW$41)+IF('Res 1ªEval'!CY37="",0,'Res 1ªEval'!CY37*SUM(Programacion!CW$28:CW$34)/SUM(Programacion!CW$28:CW$41)))))</f>
        <v/>
      </c>
      <c r="CZ37" s="270" t="str">
        <f>IF($C37="","",IF(SUM(Programacion!CX$28:CX$41)=0,"",IF(SUM(Programacion!CX$35:CX$41)=0,'Res 1ªEval'!CZ37,(IF(Programacion!CX$35="",0,Programacion!CX$35/SUM(Programacion!CX$35:CX$41)*'2 Eval'!$E36)+IF(Programacion!CX$36="",0,Programacion!CX$36/SUM(Programacion!CX$35:CX$41)*'2 Eval'!$F36)+IF(Programacion!CX$37="",0,Programacion!CX$37/SUM(Programacion!CX$35:CX$41)*'2 Eval'!$G36)+IF(Programacion!CX$38="",0,Programacion!CX$38/SUM(Programacion!CX$35:CX$41)*'2 Eval'!$H36)+IF(Programacion!CX$39="",0,Programacion!CX$39/SUM(Programacion!CX$35:CX$41)*'2 Eval'!$I36)+IF(Programacion!CX$40="",0,Programacion!CX$40/SUM(Programacion!CX$35:CX$41)*'2 Eval'!$J36)+IF(Programacion!CX$41="",0,Programacion!CX$41/SUM(Programacion!CX$35:CX$41)*'2 Eval'!$K36))*SUM(Programacion!CX$35:CX$41)/SUM(Programacion!CX$28:CX$41)+IF('Res 1ªEval'!CZ37="",0,'Res 1ªEval'!CZ37*SUM(Programacion!CX$28:CX$34)/SUM(Programacion!CX$28:CX$41)))))</f>
        <v/>
      </c>
      <c r="DA37" s="270" t="str">
        <f>IF($C37="","",IF(SUM(Programacion!CY$28:CY$41)=0,"",IF(SUM(Programacion!CY$35:CY$41)=0,'Res 1ªEval'!DA37,(IF(Programacion!CY$35="",0,Programacion!CY$35/SUM(Programacion!CY$35:CY$41)*'2 Eval'!$E36)+IF(Programacion!CY$36="",0,Programacion!CY$36/SUM(Programacion!CY$35:CY$41)*'2 Eval'!$F36)+IF(Programacion!CY$37="",0,Programacion!CY$37/SUM(Programacion!CY$35:CY$41)*'2 Eval'!$G36)+IF(Programacion!CY$38="",0,Programacion!CY$38/SUM(Programacion!CY$35:CY$41)*'2 Eval'!$H36)+IF(Programacion!CY$39="",0,Programacion!CY$39/SUM(Programacion!CY$35:CY$41)*'2 Eval'!$I36)+IF(Programacion!CY$40="",0,Programacion!CY$40/SUM(Programacion!CY$35:CY$41)*'2 Eval'!$J36)+IF(Programacion!CY$41="",0,Programacion!CY$41/SUM(Programacion!CY$35:CY$41)*'2 Eval'!$K36))*SUM(Programacion!CY$35:CY$41)/SUM(Programacion!CY$28:CY$41)+IF('Res 1ªEval'!DA37="",0,'Res 1ªEval'!DA37*SUM(Programacion!CY$28:CY$34)/SUM(Programacion!CY$28:CY$41)))))</f>
        <v/>
      </c>
      <c r="DB37" s="270" t="str">
        <f>IF($C37="","",IF(SUM(Programacion!CZ$28:CZ$41)=0,"",IF(SUM(Programacion!CZ$35:CZ$41)=0,'Res 1ªEval'!DB37,(IF(Programacion!CZ$35="",0,Programacion!CZ$35/SUM(Programacion!CZ$35:CZ$41)*'2 Eval'!$E36)+IF(Programacion!CZ$36="",0,Programacion!CZ$36/SUM(Programacion!CZ$35:CZ$41)*'2 Eval'!$F36)+IF(Programacion!CZ$37="",0,Programacion!CZ$37/SUM(Programacion!CZ$35:CZ$41)*'2 Eval'!$G36)+IF(Programacion!CZ$38="",0,Programacion!CZ$38/SUM(Programacion!CZ$35:CZ$41)*'2 Eval'!$H36)+IF(Programacion!CZ$39="",0,Programacion!CZ$39/SUM(Programacion!CZ$35:CZ$41)*'2 Eval'!$I36)+IF(Programacion!CZ$40="",0,Programacion!CZ$40/SUM(Programacion!CZ$35:CZ$41)*'2 Eval'!$J36)+IF(Programacion!CZ$41="",0,Programacion!CZ$41/SUM(Programacion!CZ$35:CZ$41)*'2 Eval'!$K36))*SUM(Programacion!CZ$35:CZ$41)/SUM(Programacion!CZ$28:CZ$41)+IF('Res 1ªEval'!DB37="",0,'Res 1ªEval'!DB37*SUM(Programacion!CZ$28:CZ$34)/SUM(Programacion!CZ$28:CZ$41)))))</f>
        <v/>
      </c>
      <c r="DC37" s="270" t="str">
        <f>IF($C37="","",IF(SUM(Programacion!DA$28:DA$41)=0,"",IF(SUM(Programacion!DA$35:DA$41)=0,'Res 1ªEval'!DC37,(IF(Programacion!DA$35="",0,Programacion!DA$35/SUM(Programacion!DA$35:DA$41)*'2 Eval'!$E36)+IF(Programacion!DA$36="",0,Programacion!DA$36/SUM(Programacion!DA$35:DA$41)*'2 Eval'!$F36)+IF(Programacion!DA$37="",0,Programacion!DA$37/SUM(Programacion!DA$35:DA$41)*'2 Eval'!$G36)+IF(Programacion!DA$38="",0,Programacion!DA$38/SUM(Programacion!DA$35:DA$41)*'2 Eval'!$H36)+IF(Programacion!DA$39="",0,Programacion!DA$39/SUM(Programacion!DA$35:DA$41)*'2 Eval'!$I36)+IF(Programacion!DA$40="",0,Programacion!DA$40/SUM(Programacion!DA$35:DA$41)*'2 Eval'!$J36)+IF(Programacion!DA$41="",0,Programacion!DA$41/SUM(Programacion!DA$35:DA$41)*'2 Eval'!$K36))*SUM(Programacion!DA$35:DA$41)/SUM(Programacion!DA$28:DA$41)+IF('Res 1ªEval'!DC37="",0,'Res 1ªEval'!DC37*SUM(Programacion!DA$28:DA$34)/SUM(Programacion!DA$28:DA$41)))))</f>
        <v/>
      </c>
      <c r="DD37" s="270" t="str">
        <f>IF($C37="","",IF(SUM(Programacion!DB$28:DB$41)=0,"",IF(SUM(Programacion!DB$35:DB$41)=0,'Res 1ªEval'!DD37,(IF(Programacion!DB$35="",0,Programacion!DB$35/SUM(Programacion!DB$35:DB$41)*'2 Eval'!$E36)+IF(Programacion!DB$36="",0,Programacion!DB$36/SUM(Programacion!DB$35:DB$41)*'2 Eval'!$F36)+IF(Programacion!DB$37="",0,Programacion!DB$37/SUM(Programacion!DB$35:DB$41)*'2 Eval'!$G36)+IF(Programacion!DB$38="",0,Programacion!DB$38/SUM(Programacion!DB$35:DB$41)*'2 Eval'!$H36)+IF(Programacion!DB$39="",0,Programacion!DB$39/SUM(Programacion!DB$35:DB$41)*'2 Eval'!$I36)+IF(Programacion!DB$40="",0,Programacion!DB$40/SUM(Programacion!DB$35:DB$41)*'2 Eval'!$J36)+IF(Programacion!DB$41="",0,Programacion!DB$41/SUM(Programacion!DB$35:DB$41)*'2 Eval'!$K36))*SUM(Programacion!DB$35:DB$41)/SUM(Programacion!DB$28:DB$41)+IF('Res 1ªEval'!DD37="",0,'Res 1ªEval'!DD37*SUM(Programacion!DB$28:DB$34)/SUM(Programacion!DB$28:DB$41)))))</f>
        <v/>
      </c>
      <c r="DE37" s="270" t="str">
        <f>IF($C37="","",IF(SUM(Programacion!DC$28:DC$41)=0,"",IF(SUM(Programacion!DC$35:DC$41)=0,'Res 1ªEval'!DE37,(IF(Programacion!DC$35="",0,Programacion!DC$35/SUM(Programacion!DC$35:DC$41)*'2 Eval'!$E36)+IF(Programacion!DC$36="",0,Programacion!DC$36/SUM(Programacion!DC$35:DC$41)*'2 Eval'!$F36)+IF(Programacion!DC$37="",0,Programacion!DC$37/SUM(Programacion!DC$35:DC$41)*'2 Eval'!$G36)+IF(Programacion!DC$38="",0,Programacion!DC$38/SUM(Programacion!DC$35:DC$41)*'2 Eval'!$H36)+IF(Programacion!DC$39="",0,Programacion!DC$39/SUM(Programacion!DC$35:DC$41)*'2 Eval'!$I36)+IF(Programacion!DC$40="",0,Programacion!DC$40/SUM(Programacion!DC$35:DC$41)*'2 Eval'!$J36)+IF(Programacion!DC$41="",0,Programacion!DC$41/SUM(Programacion!DC$35:DC$41)*'2 Eval'!$K36))*SUM(Programacion!DC$35:DC$41)/SUM(Programacion!DC$28:DC$41)+IF('Res 1ªEval'!DE37="",0,'Res 1ªEval'!DE37*SUM(Programacion!DC$28:DC$34)/SUM(Programacion!DC$28:DC$41)))))</f>
        <v/>
      </c>
      <c r="DF37" s="270" t="str">
        <f>IF($C37="","",IF(SUM(Programacion!DD$28:DD$41)=0,"",IF(SUM(Programacion!DD$35:DD$41)=0,'Res 1ªEval'!DF37,(IF(Programacion!DD$35="",0,Programacion!DD$35/SUM(Programacion!DD$35:DD$41)*'2 Eval'!$E36)+IF(Programacion!DD$36="",0,Programacion!DD$36/SUM(Programacion!DD$35:DD$41)*'2 Eval'!$F36)+IF(Programacion!DD$37="",0,Programacion!DD$37/SUM(Programacion!DD$35:DD$41)*'2 Eval'!$G36)+IF(Programacion!DD$38="",0,Programacion!DD$38/SUM(Programacion!DD$35:DD$41)*'2 Eval'!$H36)+IF(Programacion!DD$39="",0,Programacion!DD$39/SUM(Programacion!DD$35:DD$41)*'2 Eval'!$I36)+IF(Programacion!DD$40="",0,Programacion!DD$40/SUM(Programacion!DD$35:DD$41)*'2 Eval'!$J36)+IF(Programacion!DD$41="",0,Programacion!DD$41/SUM(Programacion!DD$35:DD$41)*'2 Eval'!$K36))*SUM(Programacion!DD$35:DD$41)/SUM(Programacion!DD$28:DD$41)+IF('Res 1ªEval'!DF37="",0,'Res 1ªEval'!DF37*SUM(Programacion!DD$28:DD$34)/SUM(Programacion!DD$28:DD$41)))))</f>
        <v/>
      </c>
      <c r="DG37" s="270" t="str">
        <f>IF($C37="","",IF(SUM(Programacion!DE$28:DE$41)=0,"",IF(SUM(Programacion!DE$35:DE$41)=0,'Res 1ªEval'!DG37,(IF(Programacion!DE$35="",0,Programacion!DE$35/SUM(Programacion!DE$35:DE$41)*'2 Eval'!$E36)+IF(Programacion!DE$36="",0,Programacion!DE$36/SUM(Programacion!DE$35:DE$41)*'2 Eval'!$F36)+IF(Programacion!DE$37="",0,Programacion!DE$37/SUM(Programacion!DE$35:DE$41)*'2 Eval'!$G36)+IF(Programacion!DE$38="",0,Programacion!DE$38/SUM(Programacion!DE$35:DE$41)*'2 Eval'!$H36)+IF(Programacion!DE$39="",0,Programacion!DE$39/SUM(Programacion!DE$35:DE$41)*'2 Eval'!$I36)+IF(Programacion!DE$40="",0,Programacion!DE$40/SUM(Programacion!DE$35:DE$41)*'2 Eval'!$J36)+IF(Programacion!DE$41="",0,Programacion!DE$41/SUM(Programacion!DE$35:DE$41)*'2 Eval'!$K36))*SUM(Programacion!DE$35:DE$41)/SUM(Programacion!DE$28:DE$41)+IF('Res 1ªEval'!DG37="",0,'Res 1ªEval'!DG37*SUM(Programacion!DE$28:DE$34)/SUM(Programacion!DE$28:DE$41)))))</f>
        <v/>
      </c>
      <c r="DH37" s="270" t="str">
        <f>IF($C37="","",IF(SUM(Programacion!DF$28:DF$41)=0,"",IF(SUM(Programacion!DF$35:DF$41)=0,'Res 1ªEval'!DH37,(IF(Programacion!DF$35="",0,Programacion!DF$35/SUM(Programacion!DF$35:DF$41)*'2 Eval'!$E36)+IF(Programacion!DF$36="",0,Programacion!DF$36/SUM(Programacion!DF$35:DF$41)*'2 Eval'!$F36)+IF(Programacion!DF$37="",0,Programacion!DF$37/SUM(Programacion!DF$35:DF$41)*'2 Eval'!$G36)+IF(Programacion!DF$38="",0,Programacion!DF$38/SUM(Programacion!DF$35:DF$41)*'2 Eval'!$H36)+IF(Programacion!DF$39="",0,Programacion!DF$39/SUM(Programacion!DF$35:DF$41)*'2 Eval'!$I36)+IF(Programacion!DF$40="",0,Programacion!DF$40/SUM(Programacion!DF$35:DF$41)*'2 Eval'!$J36)+IF(Programacion!DF$41="",0,Programacion!DF$41/SUM(Programacion!DF$35:DF$41)*'2 Eval'!$K36))*SUM(Programacion!DF$35:DF$41)/SUM(Programacion!DF$28:DF$41)+IF('Res 1ªEval'!DH37="",0,'Res 1ªEval'!DH37*SUM(Programacion!DF$28:DF$34)/SUM(Programacion!DF$28:DF$41)))))</f>
        <v/>
      </c>
      <c r="DI37" s="270" t="str">
        <f>IF($C37="","",IF(SUM(Programacion!DG$28:DG$41)=0,"",IF(SUM(Programacion!DG$35:DG$41)=0,'Res 1ªEval'!DI37,(IF(Programacion!DG$35="",0,Programacion!DG$35/SUM(Programacion!DG$35:DG$41)*'2 Eval'!$E36)+IF(Programacion!DG$36="",0,Programacion!DG$36/SUM(Programacion!DG$35:DG$41)*'2 Eval'!$F36)+IF(Programacion!DG$37="",0,Programacion!DG$37/SUM(Programacion!DG$35:DG$41)*'2 Eval'!$G36)+IF(Programacion!DG$38="",0,Programacion!DG$38/SUM(Programacion!DG$35:DG$41)*'2 Eval'!$H36)+IF(Programacion!DG$39="",0,Programacion!DG$39/SUM(Programacion!DG$35:DG$41)*'2 Eval'!$I36)+IF(Programacion!DG$40="",0,Programacion!DG$40/SUM(Programacion!DG$35:DG$41)*'2 Eval'!$J36)+IF(Programacion!DG$41="",0,Programacion!DG$41/SUM(Programacion!DG$35:DG$41)*'2 Eval'!$K36))*SUM(Programacion!DG$35:DG$41)/SUM(Programacion!DG$28:DG$41)+IF('Res 1ªEval'!DI37="",0,'Res 1ªEval'!DI37*SUM(Programacion!DG$28:DG$34)/SUM(Programacion!DG$28:DG$41)))))</f>
        <v/>
      </c>
      <c r="DJ37" s="270" t="str">
        <f>IF($C37="","",IF(SUM(Programacion!DH$28:DH$41)=0,"",IF(SUM(Programacion!DH$35:DH$41)=0,'Res 1ªEval'!DJ37,(IF(Programacion!DH$35="",0,Programacion!DH$35/SUM(Programacion!DH$35:DH$41)*'2 Eval'!$E36)+IF(Programacion!DH$36="",0,Programacion!DH$36/SUM(Programacion!DH$35:DH$41)*'2 Eval'!$F36)+IF(Programacion!DH$37="",0,Programacion!DH$37/SUM(Programacion!DH$35:DH$41)*'2 Eval'!$G36)+IF(Programacion!DH$38="",0,Programacion!DH$38/SUM(Programacion!DH$35:DH$41)*'2 Eval'!$H36)+IF(Programacion!DH$39="",0,Programacion!DH$39/SUM(Programacion!DH$35:DH$41)*'2 Eval'!$I36)+IF(Programacion!DH$40="",0,Programacion!DH$40/SUM(Programacion!DH$35:DH$41)*'2 Eval'!$J36)+IF(Programacion!DH$41="",0,Programacion!DH$41/SUM(Programacion!DH$35:DH$41)*'2 Eval'!$K36))*SUM(Programacion!DH$35:DH$41)/SUM(Programacion!DH$28:DH$41)+IF('Res 1ªEval'!DJ37="",0,'Res 1ªEval'!DJ37*SUM(Programacion!DH$28:DH$34)/SUM(Programacion!DH$28:DH$41)))))</f>
        <v/>
      </c>
      <c r="DK37" s="270" t="str">
        <f>IF($C37="","",IF(SUM(Programacion!DI$28:DI$41)=0,"",IF(SUM(Programacion!DI$35:DI$41)=0,'Res 1ªEval'!DK37,(IF(Programacion!DI$35="",0,Programacion!DI$35/SUM(Programacion!DI$35:DI$41)*'2 Eval'!$E36)+IF(Programacion!DI$36="",0,Programacion!DI$36/SUM(Programacion!DI$35:DI$41)*'2 Eval'!$F36)+IF(Programacion!DI$37="",0,Programacion!DI$37/SUM(Programacion!DI$35:DI$41)*'2 Eval'!$G36)+IF(Programacion!DI$38="",0,Programacion!DI$38/SUM(Programacion!DI$35:DI$41)*'2 Eval'!$H36)+IF(Programacion!DI$39="",0,Programacion!DI$39/SUM(Programacion!DI$35:DI$41)*'2 Eval'!$I36)+IF(Programacion!DI$40="",0,Programacion!DI$40/SUM(Programacion!DI$35:DI$41)*'2 Eval'!$J36)+IF(Programacion!DI$41="",0,Programacion!DI$41/SUM(Programacion!DI$35:DI$41)*'2 Eval'!$K36))*SUM(Programacion!DI$35:DI$41)/SUM(Programacion!DI$28:DI$41)+IF('Res 1ªEval'!DK37="",0,'Res 1ªEval'!DK37*SUM(Programacion!DI$28:DI$34)/SUM(Programacion!DI$28:DI$41)))))</f>
        <v/>
      </c>
      <c r="DL37" s="270" t="str">
        <f>IF($C37="","",IF(SUM(Programacion!DJ$28:DJ$41)=0,"",IF(SUM(Programacion!DJ$35:DJ$41)=0,'Res 1ªEval'!DL37,(IF(Programacion!DJ$35="",0,Programacion!DJ$35/SUM(Programacion!DJ$35:DJ$41)*'2 Eval'!$E36)+IF(Programacion!DJ$36="",0,Programacion!DJ$36/SUM(Programacion!DJ$35:DJ$41)*'2 Eval'!$F36)+IF(Programacion!DJ$37="",0,Programacion!DJ$37/SUM(Programacion!DJ$35:DJ$41)*'2 Eval'!$G36)+IF(Programacion!DJ$38="",0,Programacion!DJ$38/SUM(Programacion!DJ$35:DJ$41)*'2 Eval'!$H36)+IF(Programacion!DJ$39="",0,Programacion!DJ$39/SUM(Programacion!DJ$35:DJ$41)*'2 Eval'!$I36)+IF(Programacion!DJ$40="",0,Programacion!DJ$40/SUM(Programacion!DJ$35:DJ$41)*'2 Eval'!$J36)+IF(Programacion!DJ$41="",0,Programacion!DJ$41/SUM(Programacion!DJ$35:DJ$41)*'2 Eval'!$K36))*SUM(Programacion!DJ$35:DJ$41)/SUM(Programacion!DJ$28:DJ$41)+IF('Res 1ªEval'!DL37="",0,'Res 1ªEval'!DL37*SUM(Programacion!DJ$28:DJ$34)/SUM(Programacion!DJ$28:DJ$41)))))</f>
        <v/>
      </c>
      <c r="DM37" s="270" t="str">
        <f>IF($C37="","",IF(SUM(Programacion!DK$28:DK$41)=0,"",IF(SUM(Programacion!DK$35:DK$41)=0,'Res 1ªEval'!DM37,(IF(Programacion!DK$35="",0,Programacion!DK$35/SUM(Programacion!DK$35:DK$41)*'2 Eval'!$E36)+IF(Programacion!DK$36="",0,Programacion!DK$36/SUM(Programacion!DK$35:DK$41)*'2 Eval'!$F36)+IF(Programacion!DK$37="",0,Programacion!DK$37/SUM(Programacion!DK$35:DK$41)*'2 Eval'!$G36)+IF(Programacion!DK$38="",0,Programacion!DK$38/SUM(Programacion!DK$35:DK$41)*'2 Eval'!$H36)+IF(Programacion!DK$39="",0,Programacion!DK$39/SUM(Programacion!DK$35:DK$41)*'2 Eval'!$I36)+IF(Programacion!DK$40="",0,Programacion!DK$40/SUM(Programacion!DK$35:DK$41)*'2 Eval'!$J36)+IF(Programacion!DK$41="",0,Programacion!DK$41/SUM(Programacion!DK$35:DK$41)*'2 Eval'!$K36))*SUM(Programacion!DK$35:DK$41)/SUM(Programacion!DK$28:DK$41)+IF('Res 1ªEval'!DM37="",0,'Res 1ªEval'!DM37*SUM(Programacion!DK$28:DK$34)/SUM(Programacion!DK$28:DK$41)))))</f>
        <v/>
      </c>
      <c r="DN37" s="270" t="str">
        <f>IF($C37="","",IF(SUM(Programacion!DL$28:DL$41)=0,"",IF(SUM(Programacion!DL$35:DL$41)=0,'Res 1ªEval'!DN37,(IF(Programacion!DL$35="",0,Programacion!DL$35/SUM(Programacion!DL$35:DL$41)*'2 Eval'!$E36)+IF(Programacion!DL$36="",0,Programacion!DL$36/SUM(Programacion!DL$35:DL$41)*'2 Eval'!$F36)+IF(Programacion!DL$37="",0,Programacion!DL$37/SUM(Programacion!DL$35:DL$41)*'2 Eval'!$G36)+IF(Programacion!DL$38="",0,Programacion!DL$38/SUM(Programacion!DL$35:DL$41)*'2 Eval'!$H36)+IF(Programacion!DL$39="",0,Programacion!DL$39/SUM(Programacion!DL$35:DL$41)*'2 Eval'!$I36)+IF(Programacion!DL$40="",0,Programacion!DL$40/SUM(Programacion!DL$35:DL$41)*'2 Eval'!$J36)+IF(Programacion!DL$41="",0,Programacion!DL$41/SUM(Programacion!DL$35:DL$41)*'2 Eval'!$K36))*SUM(Programacion!DL$35:DL$41)/SUM(Programacion!DL$28:DL$41)+IF('Res 1ªEval'!DN37="",0,'Res 1ªEval'!DN37*SUM(Programacion!DL$28:DL$34)/SUM(Programacion!DL$28:DL$41)))))</f>
        <v/>
      </c>
      <c r="DO37" s="270" t="str">
        <f>IF($C37="","",IF(SUM(Programacion!DM$28:DM$41)=0,"",IF(SUM(Programacion!DM$35:DM$41)=0,'Res 1ªEval'!DO37,(IF(Programacion!DM$35="",0,Programacion!DM$35/SUM(Programacion!DM$35:DM$41)*'2 Eval'!$E36)+IF(Programacion!DM$36="",0,Programacion!DM$36/SUM(Programacion!DM$35:DM$41)*'2 Eval'!$F36)+IF(Programacion!DM$37="",0,Programacion!DM$37/SUM(Programacion!DM$35:DM$41)*'2 Eval'!$G36)+IF(Programacion!DM$38="",0,Programacion!DM$38/SUM(Programacion!DM$35:DM$41)*'2 Eval'!$H36)+IF(Programacion!DM$39="",0,Programacion!DM$39/SUM(Programacion!DM$35:DM$41)*'2 Eval'!$I36)+IF(Programacion!DM$40="",0,Programacion!DM$40/SUM(Programacion!DM$35:DM$41)*'2 Eval'!$J36)+IF(Programacion!DM$41="",0,Programacion!DM$41/SUM(Programacion!DM$35:DM$41)*'2 Eval'!$K36))*SUM(Programacion!DM$35:DM$41)/SUM(Programacion!DM$28:DM$41)+IF('Res 1ªEval'!DO37="",0,'Res 1ªEval'!DO37*SUM(Programacion!DM$28:DM$34)/SUM(Programacion!DM$28:DM$41)))))</f>
        <v/>
      </c>
      <c r="DP37" s="270" t="str">
        <f>IF($C37="","",IF(SUM(Programacion!DN$28:DN$41)=0,"",IF(SUM(Programacion!DN$35:DN$41)=0,'Res 1ªEval'!DP37,(IF(Programacion!DN$35="",0,Programacion!DN$35/SUM(Programacion!DN$35:DN$41)*'2 Eval'!$E36)+IF(Programacion!DN$36="",0,Programacion!DN$36/SUM(Programacion!DN$35:DN$41)*'2 Eval'!$F36)+IF(Programacion!DN$37="",0,Programacion!DN$37/SUM(Programacion!DN$35:DN$41)*'2 Eval'!$G36)+IF(Programacion!DN$38="",0,Programacion!DN$38/SUM(Programacion!DN$35:DN$41)*'2 Eval'!$H36)+IF(Programacion!DN$39="",0,Programacion!DN$39/SUM(Programacion!DN$35:DN$41)*'2 Eval'!$I36)+IF(Programacion!DN$40="",0,Programacion!DN$40/SUM(Programacion!DN$35:DN$41)*'2 Eval'!$J36)+IF(Programacion!DN$41="",0,Programacion!DN$41/SUM(Programacion!DN$35:DN$41)*'2 Eval'!$K36))*SUM(Programacion!DN$35:DN$41)/SUM(Programacion!DN$28:DN$41)+IF('Res 1ªEval'!DP37="",0,'Res 1ªEval'!DP37*SUM(Programacion!DN$28:DN$34)/SUM(Programacion!DN$28:DN$41)))))</f>
        <v/>
      </c>
      <c r="DQ37" s="270" t="str">
        <f>IF($C37="","",IF(SUM(Programacion!DO$28:DO$41)=0,"",IF(SUM(Programacion!DO$35:DO$41)=0,'Res 1ªEval'!DQ37,(IF(Programacion!DO$35="",0,Programacion!DO$35/SUM(Programacion!DO$35:DO$41)*'2 Eval'!$E36)+IF(Programacion!DO$36="",0,Programacion!DO$36/SUM(Programacion!DO$35:DO$41)*'2 Eval'!$F36)+IF(Programacion!DO$37="",0,Programacion!DO$37/SUM(Programacion!DO$35:DO$41)*'2 Eval'!$G36)+IF(Programacion!DO$38="",0,Programacion!DO$38/SUM(Programacion!DO$35:DO$41)*'2 Eval'!$H36)+IF(Programacion!DO$39="",0,Programacion!DO$39/SUM(Programacion!DO$35:DO$41)*'2 Eval'!$I36)+IF(Programacion!DO$40="",0,Programacion!DO$40/SUM(Programacion!DO$35:DO$41)*'2 Eval'!$J36)+IF(Programacion!DO$41="",0,Programacion!DO$41/SUM(Programacion!DO$35:DO$41)*'2 Eval'!$K36))*SUM(Programacion!DO$35:DO$41)/SUM(Programacion!DO$28:DO$41)+IF('Res 1ªEval'!DQ37="",0,'Res 1ªEval'!DQ37*SUM(Programacion!DO$28:DO$34)/SUM(Programacion!DO$28:DO$41)))))</f>
        <v/>
      </c>
      <c r="DR37" s="270" t="str">
        <f>IF($C37="","",IF(SUM(Programacion!DP$28:DP$41)=0,"",IF(SUM(Programacion!DP$35:DP$41)=0,'Res 1ªEval'!DR37,(IF(Programacion!DP$35="",0,Programacion!DP$35/SUM(Programacion!DP$35:DP$41)*'2 Eval'!$E36)+IF(Programacion!DP$36="",0,Programacion!DP$36/SUM(Programacion!DP$35:DP$41)*'2 Eval'!$F36)+IF(Programacion!DP$37="",0,Programacion!DP$37/SUM(Programacion!DP$35:DP$41)*'2 Eval'!$G36)+IF(Programacion!DP$38="",0,Programacion!DP$38/SUM(Programacion!DP$35:DP$41)*'2 Eval'!$H36)+IF(Programacion!DP$39="",0,Programacion!DP$39/SUM(Programacion!DP$35:DP$41)*'2 Eval'!$I36)+IF(Programacion!DP$40="",0,Programacion!DP$40/SUM(Programacion!DP$35:DP$41)*'2 Eval'!$J36)+IF(Programacion!DP$41="",0,Programacion!DP$41/SUM(Programacion!DP$35:DP$41)*'2 Eval'!$K36))*SUM(Programacion!DP$35:DP$41)/SUM(Programacion!DP$28:DP$41)+IF('Res 1ªEval'!DR37="",0,'Res 1ªEval'!DR37*SUM(Programacion!DP$28:DP$34)/SUM(Programacion!DP$28:DP$41)))))</f>
        <v/>
      </c>
      <c r="DS37" s="270" t="str">
        <f>IF($C37="","",IF(SUM(Programacion!DQ$28:DQ$41)=0,"",IF(SUM(Programacion!DQ$35:DQ$41)=0,'Res 1ªEval'!DS37,(IF(Programacion!DQ$35="",0,Programacion!DQ$35/SUM(Programacion!DQ$35:DQ$41)*'2 Eval'!$E36)+IF(Programacion!DQ$36="",0,Programacion!DQ$36/SUM(Programacion!DQ$35:DQ$41)*'2 Eval'!$F36)+IF(Programacion!DQ$37="",0,Programacion!DQ$37/SUM(Programacion!DQ$35:DQ$41)*'2 Eval'!$G36)+IF(Programacion!DQ$38="",0,Programacion!DQ$38/SUM(Programacion!DQ$35:DQ$41)*'2 Eval'!$H36)+IF(Programacion!DQ$39="",0,Programacion!DQ$39/SUM(Programacion!DQ$35:DQ$41)*'2 Eval'!$I36)+IF(Programacion!DQ$40="",0,Programacion!DQ$40/SUM(Programacion!DQ$35:DQ$41)*'2 Eval'!$J36)+IF(Programacion!DQ$41="",0,Programacion!DQ$41/SUM(Programacion!DQ$35:DQ$41)*'2 Eval'!$K36))*SUM(Programacion!DQ$35:DQ$41)/SUM(Programacion!DQ$28:DQ$41)+IF('Res 1ªEval'!DS37="",0,'Res 1ªEval'!DS37*SUM(Programacion!DQ$28:DQ$34)/SUM(Programacion!DQ$28:DQ$41)))))</f>
        <v/>
      </c>
      <c r="DT37" s="270" t="str">
        <f>IF($C37="","",IF(SUM(Programacion!DR$28:DR$41)=0,"",IF(SUM(Programacion!DR$35:DR$41)=0,'Res 1ªEval'!DT37,(IF(Programacion!DR$35="",0,Programacion!DR$35/SUM(Programacion!DR$35:DR$41)*'2 Eval'!$E36)+IF(Programacion!DR$36="",0,Programacion!DR$36/SUM(Programacion!DR$35:DR$41)*'2 Eval'!$F36)+IF(Programacion!DR$37="",0,Programacion!DR$37/SUM(Programacion!DR$35:DR$41)*'2 Eval'!$G36)+IF(Programacion!DR$38="",0,Programacion!DR$38/SUM(Programacion!DR$35:DR$41)*'2 Eval'!$H36)+IF(Programacion!DR$39="",0,Programacion!DR$39/SUM(Programacion!DR$35:DR$41)*'2 Eval'!$I36)+IF(Programacion!DR$40="",0,Programacion!DR$40/SUM(Programacion!DR$35:DR$41)*'2 Eval'!$J36)+IF(Programacion!DR$41="",0,Programacion!DR$41/SUM(Programacion!DR$35:DR$41)*'2 Eval'!$K36))*SUM(Programacion!DR$35:DR$41)/SUM(Programacion!DR$28:DR$41)+IF('Res 1ªEval'!DT37="",0,'Res 1ªEval'!DT37*SUM(Programacion!DR$28:DR$34)/SUM(Programacion!DR$28:DR$41)))))</f>
        <v/>
      </c>
      <c r="DU37" s="270" t="str">
        <f>IF($C37="","",IF(SUM(Programacion!DS$28:DS$41)=0,"",IF(SUM(Programacion!DS$35:DS$41)=0,'Res 1ªEval'!DU37,(IF(Programacion!DS$35="",0,Programacion!DS$35/SUM(Programacion!DS$35:DS$41)*'2 Eval'!$E36)+IF(Programacion!DS$36="",0,Programacion!DS$36/SUM(Programacion!DS$35:DS$41)*'2 Eval'!$F36)+IF(Programacion!DS$37="",0,Programacion!DS$37/SUM(Programacion!DS$35:DS$41)*'2 Eval'!$G36)+IF(Programacion!DS$38="",0,Programacion!DS$38/SUM(Programacion!DS$35:DS$41)*'2 Eval'!$H36)+IF(Programacion!DS$39="",0,Programacion!DS$39/SUM(Programacion!DS$35:DS$41)*'2 Eval'!$I36)+IF(Programacion!DS$40="",0,Programacion!DS$40/SUM(Programacion!DS$35:DS$41)*'2 Eval'!$J36)+IF(Programacion!DS$41="",0,Programacion!DS$41/SUM(Programacion!DS$35:DS$41)*'2 Eval'!$K36))*SUM(Programacion!DS$35:DS$41)/SUM(Programacion!DS$28:DS$41)+IF('Res 1ªEval'!DU37="",0,'Res 1ªEval'!DU37*SUM(Programacion!DS$28:DS$34)/SUM(Programacion!DS$28:DS$41)))))</f>
        <v/>
      </c>
      <c r="DV37" s="270" t="str">
        <f>IF($C37="","",IF(SUM(Programacion!DT$28:DT$41)=0,"",IF(SUM(Programacion!DT$35:DT$41)=0,'Res 1ªEval'!DV37,(IF(Programacion!DT$35="",0,Programacion!DT$35/SUM(Programacion!DT$35:DT$41)*'2 Eval'!$E36)+IF(Programacion!DT$36="",0,Programacion!DT$36/SUM(Programacion!DT$35:DT$41)*'2 Eval'!$F36)+IF(Programacion!DT$37="",0,Programacion!DT$37/SUM(Programacion!DT$35:DT$41)*'2 Eval'!$G36)+IF(Programacion!DT$38="",0,Programacion!DT$38/SUM(Programacion!DT$35:DT$41)*'2 Eval'!$H36)+IF(Programacion!DT$39="",0,Programacion!DT$39/SUM(Programacion!DT$35:DT$41)*'2 Eval'!$I36)+IF(Programacion!DT$40="",0,Programacion!DT$40/SUM(Programacion!DT$35:DT$41)*'2 Eval'!$J36)+IF(Programacion!DT$41="",0,Programacion!DT$41/SUM(Programacion!DT$35:DT$41)*'2 Eval'!$K36))*SUM(Programacion!DT$35:DT$41)/SUM(Programacion!DT$28:DT$41)+IF('Res 1ªEval'!DV37="",0,'Res 1ªEval'!DV37*SUM(Programacion!DT$28:DT$34)/SUM(Programacion!DT$28:DT$41)))))</f>
        <v/>
      </c>
      <c r="DW37" s="270" t="str">
        <f>IF($C37="","",IF(SUM(Programacion!DU$28:DU$41)=0,"",IF(SUM(Programacion!DU$35:DU$41)=0,'Res 1ªEval'!DW37,(IF(Programacion!DU$35="",0,Programacion!DU$35/SUM(Programacion!DU$35:DU$41)*'2 Eval'!$E36)+IF(Programacion!DU$36="",0,Programacion!DU$36/SUM(Programacion!DU$35:DU$41)*'2 Eval'!$F36)+IF(Programacion!DU$37="",0,Programacion!DU$37/SUM(Programacion!DU$35:DU$41)*'2 Eval'!$G36)+IF(Programacion!DU$38="",0,Programacion!DU$38/SUM(Programacion!DU$35:DU$41)*'2 Eval'!$H36)+IF(Programacion!DU$39="",0,Programacion!DU$39/SUM(Programacion!DU$35:DU$41)*'2 Eval'!$I36)+IF(Programacion!DU$40="",0,Programacion!DU$40/SUM(Programacion!DU$35:DU$41)*'2 Eval'!$J36)+IF(Programacion!DU$41="",0,Programacion!DU$41/SUM(Programacion!DU$35:DU$41)*'2 Eval'!$K36))*SUM(Programacion!DU$35:DU$41)/SUM(Programacion!DU$28:DU$41)+IF('Res 1ªEval'!DW37="",0,'Res 1ªEval'!DW37*SUM(Programacion!DU$28:DU$34)/SUM(Programacion!DU$28:DU$41)))))</f>
        <v/>
      </c>
      <c r="DX37" s="270" t="str">
        <f>IF($C37="","",IF(SUM(Programacion!DV$28:DV$41)=0,"",IF(SUM(Programacion!DV$35:DV$41)=0,'Res 1ªEval'!DX37,(IF(Programacion!DV$35="",0,Programacion!DV$35/SUM(Programacion!DV$35:DV$41)*'2 Eval'!$E36)+IF(Programacion!DV$36="",0,Programacion!DV$36/SUM(Programacion!DV$35:DV$41)*'2 Eval'!$F36)+IF(Programacion!DV$37="",0,Programacion!DV$37/SUM(Programacion!DV$35:DV$41)*'2 Eval'!$G36)+IF(Programacion!DV$38="",0,Programacion!DV$38/SUM(Programacion!DV$35:DV$41)*'2 Eval'!$H36)+IF(Programacion!DV$39="",0,Programacion!DV$39/SUM(Programacion!DV$35:DV$41)*'2 Eval'!$I36)+IF(Programacion!DV$40="",0,Programacion!DV$40/SUM(Programacion!DV$35:DV$41)*'2 Eval'!$J36)+IF(Programacion!DV$41="",0,Programacion!DV$41/SUM(Programacion!DV$35:DV$41)*'2 Eval'!$K36))*SUM(Programacion!DV$35:DV$41)/SUM(Programacion!DV$28:DV$41)+IF('Res 1ªEval'!DX37="",0,'Res 1ªEval'!DX37*SUM(Programacion!DV$28:DV$34)/SUM(Programacion!DV$28:DV$41)))))</f>
        <v/>
      </c>
      <c r="DY37" s="270" t="str">
        <f>IF($C37="","",IF(SUM(Programacion!DW$28:DW$41)=0,"",IF(SUM(Programacion!DW$35:DW$41)=0,'Res 1ªEval'!DY37,(IF(Programacion!DW$35="",0,Programacion!DW$35/SUM(Programacion!DW$35:DW$41)*'2 Eval'!$E36)+IF(Programacion!DW$36="",0,Programacion!DW$36/SUM(Programacion!DW$35:DW$41)*'2 Eval'!$F36)+IF(Programacion!DW$37="",0,Programacion!DW$37/SUM(Programacion!DW$35:DW$41)*'2 Eval'!$G36)+IF(Programacion!DW$38="",0,Programacion!DW$38/SUM(Programacion!DW$35:DW$41)*'2 Eval'!$H36)+IF(Programacion!DW$39="",0,Programacion!DW$39/SUM(Programacion!DW$35:DW$41)*'2 Eval'!$I36)+IF(Programacion!DW$40="",0,Programacion!DW$40/SUM(Programacion!DW$35:DW$41)*'2 Eval'!$J36)+IF(Programacion!DW$41="",0,Programacion!DW$41/SUM(Programacion!DW$35:DW$41)*'2 Eval'!$K36))*SUM(Programacion!DW$35:DW$41)/SUM(Programacion!DW$28:DW$41)+IF('Res 1ªEval'!DY37="",0,'Res 1ªEval'!DY37*SUM(Programacion!DW$28:DW$34)/SUM(Programacion!DW$28:DW$41)))))</f>
        <v/>
      </c>
      <c r="DZ37" s="270" t="str">
        <f>IF($C37="","",IF(SUM(Programacion!DX$28:DX$41)=0,"",IF(SUM(Programacion!DX$35:DX$41)=0,'Res 1ªEval'!DZ37,(IF(Programacion!DX$35="",0,Programacion!DX$35/SUM(Programacion!DX$35:DX$41)*'2 Eval'!$E36)+IF(Programacion!DX$36="",0,Programacion!DX$36/SUM(Programacion!DX$35:DX$41)*'2 Eval'!$F36)+IF(Programacion!DX$37="",0,Programacion!DX$37/SUM(Programacion!DX$35:DX$41)*'2 Eval'!$G36)+IF(Programacion!DX$38="",0,Programacion!DX$38/SUM(Programacion!DX$35:DX$41)*'2 Eval'!$H36)+IF(Programacion!DX$39="",0,Programacion!DX$39/SUM(Programacion!DX$35:DX$41)*'2 Eval'!$I36)+IF(Programacion!DX$40="",0,Programacion!DX$40/SUM(Programacion!DX$35:DX$41)*'2 Eval'!$J36)+IF(Programacion!DX$41="",0,Programacion!DX$41/SUM(Programacion!DX$35:DX$41)*'2 Eval'!$K36))*SUM(Programacion!DX$35:DX$41)/SUM(Programacion!DX$28:DX$41)+IF('Res 1ªEval'!DZ37="",0,'Res 1ªEval'!DZ37*SUM(Programacion!DX$28:DX$34)/SUM(Programacion!DX$28:DX$41)))))</f>
        <v/>
      </c>
      <c r="EA37" s="270" t="str">
        <f>IF($C37="","",IF(SUM(Programacion!DY$28:DY$41)=0,"",IF(SUM(Programacion!DY$35:DY$41)=0,'Res 1ªEval'!EA37,(IF(Programacion!DY$35="",0,Programacion!DY$35/SUM(Programacion!DY$35:DY$41)*'2 Eval'!$E36)+IF(Programacion!DY$36="",0,Programacion!DY$36/SUM(Programacion!DY$35:DY$41)*'2 Eval'!$F36)+IF(Programacion!DY$37="",0,Programacion!DY$37/SUM(Programacion!DY$35:DY$41)*'2 Eval'!$G36)+IF(Programacion!DY$38="",0,Programacion!DY$38/SUM(Programacion!DY$35:DY$41)*'2 Eval'!$H36)+IF(Programacion!DY$39="",0,Programacion!DY$39/SUM(Programacion!DY$35:DY$41)*'2 Eval'!$I36)+IF(Programacion!DY$40="",0,Programacion!DY$40/SUM(Programacion!DY$35:DY$41)*'2 Eval'!$J36)+IF(Programacion!DY$41="",0,Programacion!DY$41/SUM(Programacion!DY$35:DY$41)*'2 Eval'!$K36))*SUM(Programacion!DY$35:DY$41)/SUM(Programacion!DY$28:DY$41)+IF('Res 1ªEval'!EA37="",0,'Res 1ªEval'!EA37*SUM(Programacion!DY$28:DY$34)/SUM(Programacion!DY$28:DY$41)))))</f>
        <v/>
      </c>
      <c r="EB37" s="270" t="str">
        <f>IF($C37="","",IF(SUM(Programacion!DZ$28:DZ$41)=0,"",IF(SUM(Programacion!DZ$35:DZ$41)=0,'Res 1ªEval'!EB37,(IF(Programacion!DZ$35="",0,Programacion!DZ$35/SUM(Programacion!DZ$35:DZ$41)*'2 Eval'!$E36)+IF(Programacion!DZ$36="",0,Programacion!DZ$36/SUM(Programacion!DZ$35:DZ$41)*'2 Eval'!$F36)+IF(Programacion!DZ$37="",0,Programacion!DZ$37/SUM(Programacion!DZ$35:DZ$41)*'2 Eval'!$G36)+IF(Programacion!DZ$38="",0,Programacion!DZ$38/SUM(Programacion!DZ$35:DZ$41)*'2 Eval'!$H36)+IF(Programacion!DZ$39="",0,Programacion!DZ$39/SUM(Programacion!DZ$35:DZ$41)*'2 Eval'!$I36)+IF(Programacion!DZ$40="",0,Programacion!DZ$40/SUM(Programacion!DZ$35:DZ$41)*'2 Eval'!$J36)+IF(Programacion!DZ$41="",0,Programacion!DZ$41/SUM(Programacion!DZ$35:DZ$41)*'2 Eval'!$K36))*SUM(Programacion!DZ$35:DZ$41)/SUM(Programacion!DZ$28:DZ$41)+IF('Res 1ªEval'!EB37="",0,'Res 1ªEval'!EB37*SUM(Programacion!DZ$28:DZ$34)/SUM(Programacion!DZ$28:DZ$41)))))</f>
        <v/>
      </c>
      <c r="EC37" s="270" t="str">
        <f>IF($C37="","",IF(SUM(Programacion!EA$28:EA$41)=0,"",IF(SUM(Programacion!EA$35:EA$41)=0,'Res 1ªEval'!EC37,(IF(Programacion!EA$35="",0,Programacion!EA$35/SUM(Programacion!EA$35:EA$41)*'2 Eval'!$E36)+IF(Programacion!EA$36="",0,Programacion!EA$36/SUM(Programacion!EA$35:EA$41)*'2 Eval'!$F36)+IF(Programacion!EA$37="",0,Programacion!EA$37/SUM(Programacion!EA$35:EA$41)*'2 Eval'!$G36)+IF(Programacion!EA$38="",0,Programacion!EA$38/SUM(Programacion!EA$35:EA$41)*'2 Eval'!$H36)+IF(Programacion!EA$39="",0,Programacion!EA$39/SUM(Programacion!EA$35:EA$41)*'2 Eval'!$I36)+IF(Programacion!EA$40="",0,Programacion!EA$40/SUM(Programacion!EA$35:EA$41)*'2 Eval'!$J36)+IF(Programacion!EA$41="",0,Programacion!EA$41/SUM(Programacion!EA$35:EA$41)*'2 Eval'!$K36))*SUM(Programacion!EA$35:EA$41)/SUM(Programacion!EA$28:EA$41)+IF('Res 1ªEval'!EC37="",0,'Res 1ªEval'!EC37*SUM(Programacion!EA$28:EA$34)/SUM(Programacion!EA$28:EA$41)))))</f>
        <v/>
      </c>
      <c r="ED37" s="270" t="str">
        <f>IF($C37="","",IF(SUM(Programacion!EB$28:EB$41)=0,"",IF(SUM(Programacion!EB$35:EB$41)=0,'Res 1ªEval'!ED37,(IF(Programacion!EB$35="",0,Programacion!EB$35/SUM(Programacion!EB$35:EB$41)*'2 Eval'!$E36)+IF(Programacion!EB$36="",0,Programacion!EB$36/SUM(Programacion!EB$35:EB$41)*'2 Eval'!$F36)+IF(Programacion!EB$37="",0,Programacion!EB$37/SUM(Programacion!EB$35:EB$41)*'2 Eval'!$G36)+IF(Programacion!EB$38="",0,Programacion!EB$38/SUM(Programacion!EB$35:EB$41)*'2 Eval'!$H36)+IF(Programacion!EB$39="",0,Programacion!EB$39/SUM(Programacion!EB$35:EB$41)*'2 Eval'!$I36)+IF(Programacion!EB$40="",0,Programacion!EB$40/SUM(Programacion!EB$35:EB$41)*'2 Eval'!$J36)+IF(Programacion!EB$41="",0,Programacion!EB$41/SUM(Programacion!EB$35:EB$41)*'2 Eval'!$K36))*SUM(Programacion!EB$35:EB$41)/SUM(Programacion!EB$28:EB$41)+IF('Res 1ªEval'!ED37="",0,'Res 1ªEval'!ED37*SUM(Programacion!EB$28:EB$34)/SUM(Programacion!EB$28:EB$41)))))</f>
        <v/>
      </c>
      <c r="EE37" s="270" t="str">
        <f>IF($C37="","",IF(SUM(Programacion!EC$28:EC$41)=0,"",IF(SUM(Programacion!EC$35:EC$41)=0,'Res 1ªEval'!EE37,(IF(Programacion!EC$35="",0,Programacion!EC$35/SUM(Programacion!EC$35:EC$41)*'2 Eval'!$E36)+IF(Programacion!EC$36="",0,Programacion!EC$36/SUM(Programacion!EC$35:EC$41)*'2 Eval'!$F36)+IF(Programacion!EC$37="",0,Programacion!EC$37/SUM(Programacion!EC$35:EC$41)*'2 Eval'!$G36)+IF(Programacion!EC$38="",0,Programacion!EC$38/SUM(Programacion!EC$35:EC$41)*'2 Eval'!$H36)+IF(Programacion!EC$39="",0,Programacion!EC$39/SUM(Programacion!EC$35:EC$41)*'2 Eval'!$I36)+IF(Programacion!EC$40="",0,Programacion!EC$40/SUM(Programacion!EC$35:EC$41)*'2 Eval'!$J36)+IF(Programacion!EC$41="",0,Programacion!EC$41/SUM(Programacion!EC$35:EC$41)*'2 Eval'!$K36))*SUM(Programacion!EC$35:EC$41)/SUM(Programacion!EC$28:EC$41)+IF('Res 1ªEval'!EE37="",0,'Res 1ªEval'!EE37*SUM(Programacion!EC$28:EC$34)/SUM(Programacion!EC$28:EC$41)))))</f>
        <v/>
      </c>
      <c r="EF37" s="270" t="str">
        <f>IF($C37="","",IF(SUM(Programacion!ED$28:ED$41)=0,"",IF(SUM(Programacion!ED$35:ED$41)=0,'Res 1ªEval'!EF37,(IF(Programacion!ED$35="",0,Programacion!ED$35/SUM(Programacion!ED$35:ED$41)*'2 Eval'!$E36)+IF(Programacion!ED$36="",0,Programacion!ED$36/SUM(Programacion!ED$35:ED$41)*'2 Eval'!$F36)+IF(Programacion!ED$37="",0,Programacion!ED$37/SUM(Programacion!ED$35:ED$41)*'2 Eval'!$G36)+IF(Programacion!ED$38="",0,Programacion!ED$38/SUM(Programacion!ED$35:ED$41)*'2 Eval'!$H36)+IF(Programacion!ED$39="",0,Programacion!ED$39/SUM(Programacion!ED$35:ED$41)*'2 Eval'!$I36)+IF(Programacion!ED$40="",0,Programacion!ED$40/SUM(Programacion!ED$35:ED$41)*'2 Eval'!$J36)+IF(Programacion!ED$41="",0,Programacion!ED$41/SUM(Programacion!ED$35:ED$41)*'2 Eval'!$K36))*SUM(Programacion!ED$35:ED$41)/SUM(Programacion!ED$28:ED$41)+IF('Res 1ªEval'!EF37="",0,'Res 1ªEval'!EF37*SUM(Programacion!ED$28:ED$34)/SUM(Programacion!ED$28:ED$41)))))</f>
        <v/>
      </c>
      <c r="EG37" s="270" t="str">
        <f>IF($C37="","",IF(SUM(Programacion!EE$28:EE$41)=0,"",IF(SUM(Programacion!EE$35:EE$41)=0,'Res 1ªEval'!EG37,(IF(Programacion!EE$35="",0,Programacion!EE$35/SUM(Programacion!EE$35:EE$41)*'2 Eval'!$E36)+IF(Programacion!EE$36="",0,Programacion!EE$36/SUM(Programacion!EE$35:EE$41)*'2 Eval'!$F36)+IF(Programacion!EE$37="",0,Programacion!EE$37/SUM(Programacion!EE$35:EE$41)*'2 Eval'!$G36)+IF(Programacion!EE$38="",0,Programacion!EE$38/SUM(Programacion!EE$35:EE$41)*'2 Eval'!$H36)+IF(Programacion!EE$39="",0,Programacion!EE$39/SUM(Programacion!EE$35:EE$41)*'2 Eval'!$I36)+IF(Programacion!EE$40="",0,Programacion!EE$40/SUM(Programacion!EE$35:EE$41)*'2 Eval'!$J36)+IF(Programacion!EE$41="",0,Programacion!EE$41/SUM(Programacion!EE$35:EE$41)*'2 Eval'!$K36))*SUM(Programacion!EE$35:EE$41)/SUM(Programacion!EE$28:EE$41)+IF('Res 1ªEval'!EG37="",0,'Res 1ªEval'!EG37*SUM(Programacion!EE$28:EE$34)/SUM(Programacion!EE$28:EE$41)))))</f>
        <v/>
      </c>
      <c r="EH37" s="270" t="str">
        <f>IF($C37="","",IF(SUM(Programacion!EF$28:EF$41)=0,"",IF(SUM(Programacion!EF$35:EF$41)=0,'Res 1ªEval'!EH37,(IF(Programacion!EF$35="",0,Programacion!EF$35/SUM(Programacion!EF$35:EF$41)*'2 Eval'!$E36)+IF(Programacion!EF$36="",0,Programacion!EF$36/SUM(Programacion!EF$35:EF$41)*'2 Eval'!$F36)+IF(Programacion!EF$37="",0,Programacion!EF$37/SUM(Programacion!EF$35:EF$41)*'2 Eval'!$G36)+IF(Programacion!EF$38="",0,Programacion!EF$38/SUM(Programacion!EF$35:EF$41)*'2 Eval'!$H36)+IF(Programacion!EF$39="",0,Programacion!EF$39/SUM(Programacion!EF$35:EF$41)*'2 Eval'!$I36)+IF(Programacion!EF$40="",0,Programacion!EF$40/SUM(Programacion!EF$35:EF$41)*'2 Eval'!$J36)+IF(Programacion!EF$41="",0,Programacion!EF$41/SUM(Programacion!EF$35:EF$41)*'2 Eval'!$K36))*SUM(Programacion!EF$35:EF$41)/SUM(Programacion!EF$28:EF$41)+IF('Res 1ªEval'!EH37="",0,'Res 1ªEval'!EH37*SUM(Programacion!EF$28:EF$34)/SUM(Programacion!EF$28:EF$41)))))</f>
        <v/>
      </c>
      <c r="EI37" s="270" t="str">
        <f>IF($C37="","",IF(SUM(Programacion!EG$28:EG$41)=0,"",IF(SUM(Programacion!EG$35:EG$41)=0,'Res 1ªEval'!EI37,(IF(Programacion!EG$35="",0,Programacion!EG$35/SUM(Programacion!EG$35:EG$41)*'2 Eval'!$E36)+IF(Programacion!EG$36="",0,Programacion!EG$36/SUM(Programacion!EG$35:EG$41)*'2 Eval'!$F36)+IF(Programacion!EG$37="",0,Programacion!EG$37/SUM(Programacion!EG$35:EG$41)*'2 Eval'!$G36)+IF(Programacion!EG$38="",0,Programacion!EG$38/SUM(Programacion!EG$35:EG$41)*'2 Eval'!$H36)+IF(Programacion!EG$39="",0,Programacion!EG$39/SUM(Programacion!EG$35:EG$41)*'2 Eval'!$I36)+IF(Programacion!EG$40="",0,Programacion!EG$40/SUM(Programacion!EG$35:EG$41)*'2 Eval'!$J36)+IF(Programacion!EG$41="",0,Programacion!EG$41/SUM(Programacion!EG$35:EG$41)*'2 Eval'!$K36))*SUM(Programacion!EG$35:EG$41)/SUM(Programacion!EG$28:EG$41)+IF('Res 1ªEval'!EI37="",0,'Res 1ªEval'!EI37*SUM(Programacion!EG$28:EG$34)/SUM(Programacion!EG$28:EG$41)))))</f>
        <v/>
      </c>
      <c r="EJ37" s="270" t="str">
        <f>IF($C37="","",IF(SUM(Programacion!EH$28:EH$41)=0,"",IF(SUM(Programacion!EH$35:EH$41)=0,'Res 1ªEval'!EJ37,(IF(Programacion!EH$35="",0,Programacion!EH$35/SUM(Programacion!EH$35:EH$41)*'2 Eval'!$E36)+IF(Programacion!EH$36="",0,Programacion!EH$36/SUM(Programacion!EH$35:EH$41)*'2 Eval'!$F36)+IF(Programacion!EH$37="",0,Programacion!EH$37/SUM(Programacion!EH$35:EH$41)*'2 Eval'!$G36)+IF(Programacion!EH$38="",0,Programacion!EH$38/SUM(Programacion!EH$35:EH$41)*'2 Eval'!$H36)+IF(Programacion!EH$39="",0,Programacion!EH$39/SUM(Programacion!EH$35:EH$41)*'2 Eval'!$I36)+IF(Programacion!EH$40="",0,Programacion!EH$40/SUM(Programacion!EH$35:EH$41)*'2 Eval'!$J36)+IF(Programacion!EH$41="",0,Programacion!EH$41/SUM(Programacion!EH$35:EH$41)*'2 Eval'!$K36))*SUM(Programacion!EH$35:EH$41)/SUM(Programacion!EH$28:EH$41)+IF('Res 1ªEval'!EJ37="",0,'Res 1ªEval'!EJ37*SUM(Programacion!EH$28:EH$34)/SUM(Programacion!EH$28:EH$41)))))</f>
        <v/>
      </c>
      <c r="EK37" s="270" t="str">
        <f>IF($C37="","",IF(SUM(Programacion!EI$28:EI$41)=0,"",IF(SUM(Programacion!EI$35:EI$41)=0,'Res 1ªEval'!EK37,(IF(Programacion!EI$35="",0,Programacion!EI$35/SUM(Programacion!EI$35:EI$41)*'2 Eval'!$E36)+IF(Programacion!EI$36="",0,Programacion!EI$36/SUM(Programacion!EI$35:EI$41)*'2 Eval'!$F36)+IF(Programacion!EI$37="",0,Programacion!EI$37/SUM(Programacion!EI$35:EI$41)*'2 Eval'!$G36)+IF(Programacion!EI$38="",0,Programacion!EI$38/SUM(Programacion!EI$35:EI$41)*'2 Eval'!$H36)+IF(Programacion!EI$39="",0,Programacion!EI$39/SUM(Programacion!EI$35:EI$41)*'2 Eval'!$I36)+IF(Programacion!EI$40="",0,Programacion!EI$40/SUM(Programacion!EI$35:EI$41)*'2 Eval'!$J36)+IF(Programacion!EI$41="",0,Programacion!EI$41/SUM(Programacion!EI$35:EI$41)*'2 Eval'!$K36))*SUM(Programacion!EI$35:EI$41)/SUM(Programacion!EI$28:EI$41)+IF('Res 1ªEval'!EK37="",0,'Res 1ªEval'!EK37*SUM(Programacion!EI$28:EI$34)/SUM(Programacion!EI$28:EI$41)))))</f>
        <v/>
      </c>
    </row>
    <row r="38" spans="2:141">
      <c r="B38" s="133" t="str">
        <f>IF('1 Eval'!A37="","",'1 Eval'!A37)</f>
        <v/>
      </c>
      <c r="C38" s="134" t="str">
        <f>IF('1 Eval'!B37="","",'1 Eval'!B37)</f>
        <v/>
      </c>
      <c r="D38" s="149" t="str">
        <f>IF('2 Eval'!D37="","",'2 Eval'!D37)</f>
        <v/>
      </c>
      <c r="E38" s="150" t="str">
        <f>IF($D38="","",IF(Final!$F$6="","",($D38*Final!$F$6+Final!$E39*Final!$E$6)/SUM(Final!$E$6:$F$6)))</f>
        <v/>
      </c>
      <c r="F38" s="150" t="str">
        <f t="shared" si="7"/>
        <v/>
      </c>
      <c r="G38" s="221" t="str">
        <f t="shared" si="6"/>
        <v/>
      </c>
      <c r="H38" s="275" t="str">
        <f>IF($C38="","",IF(SUM(Programacion!F$28:F$41)=0,"",IF(SUM(Programacion!F$35:F$41)=0,'Res 1ªEval'!H38,(IF(Programacion!F$35="",0,Programacion!F$35/SUM(Programacion!F$35:F$41)*'2 Eval'!$E37)+IF(Programacion!F$36="",0,Programacion!F$36/SUM(Programacion!F$35:F$41)*'2 Eval'!$F37)+IF(Programacion!F$37="",0,Programacion!F$37/SUM(Programacion!F$35:F$41)*'2 Eval'!$G37)+IF(Programacion!F$38="",0,Programacion!F$38/SUM(Programacion!F$35:F$41)*'2 Eval'!$H37)+IF(Programacion!F$39="",0,Programacion!F$39/SUM(Programacion!F$35:F$41)*'2 Eval'!$I37)+IF(Programacion!F$40="",0,Programacion!F$40/SUM(Programacion!F$35:F$41)*'2 Eval'!$J37)+IF(Programacion!F$41="",0,Programacion!F$41/SUM(Programacion!F$35:F$41)*'2 Eval'!$K37))*SUM(Programacion!F$35:F$41)/SUM(Programacion!F$28:F$41)+IF('Res 1ªEval'!H38="",0,'Res 1ªEval'!H38*SUM(Programacion!F$28:F$34)/SUM(Programacion!F$28:F$41)))))</f>
        <v/>
      </c>
      <c r="I38" s="270" t="str">
        <f>IF($C38="","",IF(SUM(Programacion!G$28:G$41)=0,"",IF(SUM(Programacion!G$35:G$41)=0,'Res 1ªEval'!I38,(IF(Programacion!G$35="",0,Programacion!G$35/SUM(Programacion!G$35:G$41)*'2 Eval'!$E37)+IF(Programacion!G$36="",0,Programacion!G$36/SUM(Programacion!G$35:G$41)*'2 Eval'!$F37)+IF(Programacion!G$37="",0,Programacion!G$37/SUM(Programacion!G$35:G$41)*'2 Eval'!$G37)+IF(Programacion!G$38="",0,Programacion!G$38/SUM(Programacion!G$35:G$41)*'2 Eval'!$H37)+IF(Programacion!G$39="",0,Programacion!G$39/SUM(Programacion!G$35:G$41)*'2 Eval'!$I37)+IF(Programacion!G$40="",0,Programacion!G$40/SUM(Programacion!G$35:G$41)*'2 Eval'!$J37)+IF(Programacion!G$41="",0,Programacion!G$41/SUM(Programacion!G$35:G$41)*'2 Eval'!$K37))*SUM(Programacion!G$35:G$41)/SUM(Programacion!G$28:G$41)+IF('Res 1ªEval'!I38="",0,'Res 1ªEval'!I38*SUM(Programacion!G$28:G$34)/SUM(Programacion!G$28:G$41)))))</f>
        <v/>
      </c>
      <c r="J38" s="270" t="str">
        <f>IF($C38="","",IF(SUM(Programacion!H$28:H$41)=0,"",IF(SUM(Programacion!H$35:H$41)=0,'Res 1ªEval'!J38,(IF(Programacion!H$35="",0,Programacion!H$35/SUM(Programacion!H$35:H$41)*'2 Eval'!$E37)+IF(Programacion!H$36="",0,Programacion!H$36/SUM(Programacion!H$35:H$41)*'2 Eval'!$F37)+IF(Programacion!H$37="",0,Programacion!H$37/SUM(Programacion!H$35:H$41)*'2 Eval'!$G37)+IF(Programacion!H$38="",0,Programacion!H$38/SUM(Programacion!H$35:H$41)*'2 Eval'!$H37)+IF(Programacion!H$39="",0,Programacion!H$39/SUM(Programacion!H$35:H$41)*'2 Eval'!$I37)+IF(Programacion!H$40="",0,Programacion!H$40/SUM(Programacion!H$35:H$41)*'2 Eval'!$J37)+IF(Programacion!H$41="",0,Programacion!H$41/SUM(Programacion!H$35:H$41)*'2 Eval'!$K37))*SUM(Programacion!H$35:H$41)/SUM(Programacion!H$28:H$41)+IF('Res 1ªEval'!J38="",0,'Res 1ªEval'!J38*SUM(Programacion!H$28:H$34)/SUM(Programacion!H$28:H$41)))))</f>
        <v/>
      </c>
      <c r="K38" s="270" t="str">
        <f>IF($C38="","",IF(SUM(Programacion!I$28:I$41)=0,"",IF(SUM(Programacion!I$35:I$41)=0,'Res 1ªEval'!K38,(IF(Programacion!I$35="",0,Programacion!I$35/SUM(Programacion!I$35:I$41)*'2 Eval'!$E37)+IF(Programacion!I$36="",0,Programacion!I$36/SUM(Programacion!I$35:I$41)*'2 Eval'!$F37)+IF(Programacion!I$37="",0,Programacion!I$37/SUM(Programacion!I$35:I$41)*'2 Eval'!$G37)+IF(Programacion!I$38="",0,Programacion!I$38/SUM(Programacion!I$35:I$41)*'2 Eval'!$H37)+IF(Programacion!I$39="",0,Programacion!I$39/SUM(Programacion!I$35:I$41)*'2 Eval'!$I37)+IF(Programacion!I$40="",0,Programacion!I$40/SUM(Programacion!I$35:I$41)*'2 Eval'!$J37)+IF(Programacion!I$41="",0,Programacion!I$41/SUM(Programacion!I$35:I$41)*'2 Eval'!$K37))*SUM(Programacion!I$35:I$41)/SUM(Programacion!I$28:I$41)+IF('Res 1ªEval'!K38="",0,'Res 1ªEval'!K38*SUM(Programacion!I$28:I$34)/SUM(Programacion!I$28:I$41)))))</f>
        <v/>
      </c>
      <c r="L38" s="270" t="str">
        <f>IF($C38="","",IF(SUM(Programacion!J$28:J$41)=0,"",IF(SUM(Programacion!J$35:J$41)=0,'Res 1ªEval'!L38,(IF(Programacion!J$35="",0,Programacion!J$35/SUM(Programacion!J$35:J$41)*'2 Eval'!$E37)+IF(Programacion!J$36="",0,Programacion!J$36/SUM(Programacion!J$35:J$41)*'2 Eval'!$F37)+IF(Programacion!J$37="",0,Programacion!J$37/SUM(Programacion!J$35:J$41)*'2 Eval'!$G37)+IF(Programacion!J$38="",0,Programacion!J$38/SUM(Programacion!J$35:J$41)*'2 Eval'!$H37)+IF(Programacion!J$39="",0,Programacion!J$39/SUM(Programacion!J$35:J$41)*'2 Eval'!$I37)+IF(Programacion!J$40="",0,Programacion!J$40/SUM(Programacion!J$35:J$41)*'2 Eval'!$J37)+IF(Programacion!J$41="",0,Programacion!J$41/SUM(Programacion!J$35:J$41)*'2 Eval'!$K37))*SUM(Programacion!J$35:J$41)/SUM(Programacion!J$28:J$41)+IF('Res 1ªEval'!L38="",0,'Res 1ªEval'!L38*SUM(Programacion!J$28:J$34)/SUM(Programacion!J$28:J$41)))))</f>
        <v/>
      </c>
      <c r="M38" s="270" t="str">
        <f>IF($C38="","",IF(SUM(Programacion!K$28:K$41)=0,"",IF(SUM(Programacion!K$35:K$41)=0,'Res 1ªEval'!M38,(IF(Programacion!K$35="",0,Programacion!K$35/SUM(Programacion!K$35:K$41)*'2 Eval'!$E37)+IF(Programacion!K$36="",0,Programacion!K$36/SUM(Programacion!K$35:K$41)*'2 Eval'!$F37)+IF(Programacion!K$37="",0,Programacion!K$37/SUM(Programacion!K$35:K$41)*'2 Eval'!$G37)+IF(Programacion!K$38="",0,Programacion!K$38/SUM(Programacion!K$35:K$41)*'2 Eval'!$H37)+IF(Programacion!K$39="",0,Programacion!K$39/SUM(Programacion!K$35:K$41)*'2 Eval'!$I37)+IF(Programacion!K$40="",0,Programacion!K$40/SUM(Programacion!K$35:K$41)*'2 Eval'!$J37)+IF(Programacion!K$41="",0,Programacion!K$41/SUM(Programacion!K$35:K$41)*'2 Eval'!$K37))*SUM(Programacion!K$35:K$41)/SUM(Programacion!K$28:K$41)+IF('Res 1ªEval'!M38="",0,'Res 1ªEval'!M38*SUM(Programacion!K$28:K$34)/SUM(Programacion!K$28:K$41)))))</f>
        <v/>
      </c>
      <c r="N38" s="270" t="str">
        <f>IF($C38="","",IF(SUM(Programacion!L$28:L$41)=0,"",IF(SUM(Programacion!L$35:L$41)=0,'Res 1ªEval'!N38,(IF(Programacion!L$35="",0,Programacion!L$35/SUM(Programacion!L$35:L$41)*'2 Eval'!$E37)+IF(Programacion!L$36="",0,Programacion!L$36/SUM(Programacion!L$35:L$41)*'2 Eval'!$F37)+IF(Programacion!L$37="",0,Programacion!L$37/SUM(Programacion!L$35:L$41)*'2 Eval'!$G37)+IF(Programacion!L$38="",0,Programacion!L$38/SUM(Programacion!L$35:L$41)*'2 Eval'!$H37)+IF(Programacion!L$39="",0,Programacion!L$39/SUM(Programacion!L$35:L$41)*'2 Eval'!$I37)+IF(Programacion!L$40="",0,Programacion!L$40/SUM(Programacion!L$35:L$41)*'2 Eval'!$J37)+IF(Programacion!L$41="",0,Programacion!L$41/SUM(Programacion!L$35:L$41)*'2 Eval'!$K37))*SUM(Programacion!L$35:L$41)/SUM(Programacion!L$28:L$41)+IF('Res 1ªEval'!N38="",0,'Res 1ªEval'!N38*SUM(Programacion!L$28:L$34)/SUM(Programacion!L$28:L$41)))))</f>
        <v/>
      </c>
      <c r="O38" s="276" t="str">
        <f>IF($C38="","",IF(SUM(Programacion!M$28:M$41)=0,"",IF(SUM(Programacion!M$35:M$41)=0,'Res 1ªEval'!O38,(IF(Programacion!M$35="",0,Programacion!M$35/SUM(Programacion!M$35:M$41)*'2 Eval'!$E37)+IF(Programacion!M$36="",0,Programacion!M$36/SUM(Programacion!M$35:M$41)*'2 Eval'!$F37)+IF(Programacion!M$37="",0,Programacion!M$37/SUM(Programacion!M$35:M$41)*'2 Eval'!$G37)+IF(Programacion!M$38="",0,Programacion!M$38/SUM(Programacion!M$35:M$41)*'2 Eval'!$H37)+IF(Programacion!M$39="",0,Programacion!M$39/SUM(Programacion!M$35:M$41)*'2 Eval'!$I37)+IF(Programacion!M$40="",0,Programacion!M$40/SUM(Programacion!M$35:M$41)*'2 Eval'!$J37)+IF(Programacion!M$41="",0,Programacion!M$41/SUM(Programacion!M$35:M$41)*'2 Eval'!$K37))*SUM(Programacion!M$35:M$41)/SUM(Programacion!M$28:M$41)+IF('Res 1ªEval'!O38="",0,'Res 1ªEval'!O38*SUM(Programacion!M$28:M$34)/SUM(Programacion!M$28:M$41)))))</f>
        <v/>
      </c>
      <c r="P38" s="303"/>
      <c r="Q38" s="270" t="str">
        <f>IF($C38="","",IF(SUM(Programacion!O$28:O$41)=0,"",IF(SUM(Programacion!O$35:O$41)=0,'Res 1ªEval'!Q38,(IF(Programacion!O$35="",0,Programacion!O$35/SUM(Programacion!O$35:O$41)*'2 Eval'!$E37)+IF(Programacion!O$36="",0,Programacion!O$36/SUM(Programacion!O$35:O$41)*'2 Eval'!$F37)+IF(Programacion!O$37="",0,Programacion!O$37/SUM(Programacion!O$35:O$41)*'2 Eval'!$G37)+IF(Programacion!O$38="",0,Programacion!O$38/SUM(Programacion!O$35:O$41)*'2 Eval'!$H37)+IF(Programacion!O$39="",0,Programacion!O$39/SUM(Programacion!O$35:O$41)*'2 Eval'!$I37)+IF(Programacion!O$40="",0,Programacion!O$40/SUM(Programacion!O$35:O$41)*'2 Eval'!$J37)+IF(Programacion!O$41="",0,Programacion!O$41/SUM(Programacion!O$35:O$41)*'2 Eval'!$K37))*SUM(Programacion!O$35:O$41)/SUM(Programacion!O$28:O$41)+IF('Res 1ªEval'!Q38="",0,'Res 1ªEval'!Q38*SUM(Programacion!O$28:O$34)/SUM(Programacion!O$28:O$41)))))</f>
        <v/>
      </c>
      <c r="R38" s="270" t="str">
        <f>IF($C38="","",IF(SUM(Programacion!P$28:P$41)=0,"",IF(SUM(Programacion!P$35:P$41)=0,'Res 1ªEval'!R38,(IF(Programacion!P$35="",0,Programacion!P$35/SUM(Programacion!P$35:P$41)*'2 Eval'!$E37)+IF(Programacion!P$36="",0,Programacion!P$36/SUM(Programacion!P$35:P$41)*'2 Eval'!$F37)+IF(Programacion!P$37="",0,Programacion!P$37/SUM(Programacion!P$35:P$41)*'2 Eval'!$G37)+IF(Programacion!P$38="",0,Programacion!P$38/SUM(Programacion!P$35:P$41)*'2 Eval'!$H37)+IF(Programacion!P$39="",0,Programacion!P$39/SUM(Programacion!P$35:P$41)*'2 Eval'!$I37)+IF(Programacion!P$40="",0,Programacion!P$40/SUM(Programacion!P$35:P$41)*'2 Eval'!$J37)+IF(Programacion!P$41="",0,Programacion!P$41/SUM(Programacion!P$35:P$41)*'2 Eval'!$K37))*SUM(Programacion!P$35:P$41)/SUM(Programacion!P$28:P$41)+IF('Res 1ªEval'!R38="",0,'Res 1ªEval'!R38*SUM(Programacion!P$28:P$34)/SUM(Programacion!P$28:P$41)))))</f>
        <v/>
      </c>
      <c r="S38" s="270" t="str">
        <f>IF($C38="","",IF(SUM(Programacion!Q$28:Q$41)=0,"",IF(SUM(Programacion!Q$35:Q$41)=0,'Res 1ªEval'!S38,(IF(Programacion!Q$35="",0,Programacion!Q$35/SUM(Programacion!Q$35:Q$41)*'2 Eval'!$E37)+IF(Programacion!Q$36="",0,Programacion!Q$36/SUM(Programacion!Q$35:Q$41)*'2 Eval'!$F37)+IF(Programacion!Q$37="",0,Programacion!Q$37/SUM(Programacion!Q$35:Q$41)*'2 Eval'!$G37)+IF(Programacion!Q$38="",0,Programacion!Q$38/SUM(Programacion!Q$35:Q$41)*'2 Eval'!$H37)+IF(Programacion!Q$39="",0,Programacion!Q$39/SUM(Programacion!Q$35:Q$41)*'2 Eval'!$I37)+IF(Programacion!Q$40="",0,Programacion!Q$40/SUM(Programacion!Q$35:Q$41)*'2 Eval'!$J37)+IF(Programacion!Q$41="",0,Programacion!Q$41/SUM(Programacion!Q$35:Q$41)*'2 Eval'!$K37))*SUM(Programacion!Q$35:Q$41)/SUM(Programacion!Q$28:Q$41)+IF('Res 1ªEval'!S38="",0,'Res 1ªEval'!S38*SUM(Programacion!Q$28:Q$34)/SUM(Programacion!Q$28:Q$41)))))</f>
        <v/>
      </c>
      <c r="T38" s="270" t="str">
        <f>IF($C38="","",IF(SUM(Programacion!R$28:R$41)=0,"",IF(SUM(Programacion!R$35:R$41)=0,'Res 1ªEval'!T38,(IF(Programacion!R$35="",0,Programacion!R$35/SUM(Programacion!R$35:R$41)*'2 Eval'!$E37)+IF(Programacion!R$36="",0,Programacion!R$36/SUM(Programacion!R$35:R$41)*'2 Eval'!$F37)+IF(Programacion!R$37="",0,Programacion!R$37/SUM(Programacion!R$35:R$41)*'2 Eval'!$G37)+IF(Programacion!R$38="",0,Programacion!R$38/SUM(Programacion!R$35:R$41)*'2 Eval'!$H37)+IF(Programacion!R$39="",0,Programacion!R$39/SUM(Programacion!R$35:R$41)*'2 Eval'!$I37)+IF(Programacion!R$40="",0,Programacion!R$40/SUM(Programacion!R$35:R$41)*'2 Eval'!$J37)+IF(Programacion!R$41="",0,Programacion!R$41/SUM(Programacion!R$35:R$41)*'2 Eval'!$K37))*SUM(Programacion!R$35:R$41)/SUM(Programacion!R$28:R$41)+IF('Res 1ªEval'!T38="",0,'Res 1ªEval'!T38*SUM(Programacion!R$28:R$34)/SUM(Programacion!R$28:R$41)))))</f>
        <v/>
      </c>
      <c r="U38" s="270" t="str">
        <f>IF($C38="","",IF(SUM(Programacion!S$28:S$41)=0,"",IF(SUM(Programacion!S$35:S$41)=0,'Res 1ªEval'!U38,(IF(Programacion!S$35="",0,Programacion!S$35/SUM(Programacion!S$35:S$41)*'2 Eval'!$E37)+IF(Programacion!S$36="",0,Programacion!S$36/SUM(Programacion!S$35:S$41)*'2 Eval'!$F37)+IF(Programacion!S$37="",0,Programacion!S$37/SUM(Programacion!S$35:S$41)*'2 Eval'!$G37)+IF(Programacion!S$38="",0,Programacion!S$38/SUM(Programacion!S$35:S$41)*'2 Eval'!$H37)+IF(Programacion!S$39="",0,Programacion!S$39/SUM(Programacion!S$35:S$41)*'2 Eval'!$I37)+IF(Programacion!S$40="",0,Programacion!S$40/SUM(Programacion!S$35:S$41)*'2 Eval'!$J37)+IF(Programacion!S$41="",0,Programacion!S$41/SUM(Programacion!S$35:S$41)*'2 Eval'!$K37))*SUM(Programacion!S$35:S$41)/SUM(Programacion!S$28:S$41)+IF('Res 1ªEval'!U38="",0,'Res 1ªEval'!U38*SUM(Programacion!S$28:S$34)/SUM(Programacion!S$28:S$41)))))</f>
        <v/>
      </c>
      <c r="V38" s="270" t="str">
        <f>IF($C38="","",IF(SUM(Programacion!T$28:T$41)=0,"",IF(SUM(Programacion!T$35:T$41)=0,'Res 1ªEval'!V38,(IF(Programacion!T$35="",0,Programacion!T$35/SUM(Programacion!T$35:T$41)*'2 Eval'!$E37)+IF(Programacion!T$36="",0,Programacion!T$36/SUM(Programacion!T$35:T$41)*'2 Eval'!$F37)+IF(Programacion!T$37="",0,Programacion!T$37/SUM(Programacion!T$35:T$41)*'2 Eval'!$G37)+IF(Programacion!T$38="",0,Programacion!T$38/SUM(Programacion!T$35:T$41)*'2 Eval'!$H37)+IF(Programacion!T$39="",0,Programacion!T$39/SUM(Programacion!T$35:T$41)*'2 Eval'!$I37)+IF(Programacion!T$40="",0,Programacion!T$40/SUM(Programacion!T$35:T$41)*'2 Eval'!$J37)+IF(Programacion!T$41="",0,Programacion!T$41/SUM(Programacion!T$35:T$41)*'2 Eval'!$K37))*SUM(Programacion!T$35:T$41)/SUM(Programacion!T$28:T$41)+IF('Res 1ªEval'!V38="",0,'Res 1ªEval'!V38*SUM(Programacion!T$28:T$34)/SUM(Programacion!T$28:T$41)))))</f>
        <v/>
      </c>
      <c r="W38" s="270" t="str">
        <f>IF($C38="","",IF(SUM(Programacion!U$28:U$41)=0,"",IF(SUM(Programacion!U$35:U$41)=0,'Res 1ªEval'!W38,(IF(Programacion!U$35="",0,Programacion!U$35/SUM(Programacion!U$35:U$41)*'2 Eval'!$E37)+IF(Programacion!U$36="",0,Programacion!U$36/SUM(Programacion!U$35:U$41)*'2 Eval'!$F37)+IF(Programacion!U$37="",0,Programacion!U$37/SUM(Programacion!U$35:U$41)*'2 Eval'!$G37)+IF(Programacion!U$38="",0,Programacion!U$38/SUM(Programacion!U$35:U$41)*'2 Eval'!$H37)+IF(Programacion!U$39="",0,Programacion!U$39/SUM(Programacion!U$35:U$41)*'2 Eval'!$I37)+IF(Programacion!U$40="",0,Programacion!U$40/SUM(Programacion!U$35:U$41)*'2 Eval'!$J37)+IF(Programacion!U$41="",0,Programacion!U$41/SUM(Programacion!U$35:U$41)*'2 Eval'!$K37))*SUM(Programacion!U$35:U$41)/SUM(Programacion!U$28:U$41)+IF('Res 1ªEval'!W38="",0,'Res 1ªEval'!W38*SUM(Programacion!U$28:U$34)/SUM(Programacion!U$28:U$41)))))</f>
        <v/>
      </c>
      <c r="X38" s="270" t="str">
        <f>IF($C38="","",IF(SUM(Programacion!V$28:V$41)=0,"",IF(SUM(Programacion!V$35:V$41)=0,'Res 1ªEval'!X38,(IF(Programacion!V$35="",0,Programacion!V$35/SUM(Programacion!V$35:V$41)*'2 Eval'!$E37)+IF(Programacion!V$36="",0,Programacion!V$36/SUM(Programacion!V$35:V$41)*'2 Eval'!$F37)+IF(Programacion!V$37="",0,Programacion!V$37/SUM(Programacion!V$35:V$41)*'2 Eval'!$G37)+IF(Programacion!V$38="",0,Programacion!V$38/SUM(Programacion!V$35:V$41)*'2 Eval'!$H37)+IF(Programacion!V$39="",0,Programacion!V$39/SUM(Programacion!V$35:V$41)*'2 Eval'!$I37)+IF(Programacion!V$40="",0,Programacion!V$40/SUM(Programacion!V$35:V$41)*'2 Eval'!$J37)+IF(Programacion!V$41="",0,Programacion!V$41/SUM(Programacion!V$35:V$41)*'2 Eval'!$K37))*SUM(Programacion!V$35:V$41)/SUM(Programacion!V$28:V$41)+IF('Res 1ªEval'!X38="",0,'Res 1ªEval'!X38*SUM(Programacion!V$28:V$34)/SUM(Programacion!V$28:V$41)))))</f>
        <v/>
      </c>
      <c r="Y38" s="270" t="str">
        <f>IF($C38="","",IF(SUM(Programacion!W$28:W$41)=0,"",IF(SUM(Programacion!W$35:W$41)=0,'Res 1ªEval'!Y38,(IF(Programacion!W$35="",0,Programacion!W$35/SUM(Programacion!W$35:W$41)*'2 Eval'!$E37)+IF(Programacion!W$36="",0,Programacion!W$36/SUM(Programacion!W$35:W$41)*'2 Eval'!$F37)+IF(Programacion!W$37="",0,Programacion!W$37/SUM(Programacion!W$35:W$41)*'2 Eval'!$G37)+IF(Programacion!W$38="",0,Programacion!W$38/SUM(Programacion!W$35:W$41)*'2 Eval'!$H37)+IF(Programacion!W$39="",0,Programacion!W$39/SUM(Programacion!W$35:W$41)*'2 Eval'!$I37)+IF(Programacion!W$40="",0,Programacion!W$40/SUM(Programacion!W$35:W$41)*'2 Eval'!$J37)+IF(Programacion!W$41="",0,Programacion!W$41/SUM(Programacion!W$35:W$41)*'2 Eval'!$K37))*SUM(Programacion!W$35:W$41)/SUM(Programacion!W$28:W$41)+IF('Res 1ªEval'!Y38="",0,'Res 1ªEval'!Y38*SUM(Programacion!W$28:W$34)/SUM(Programacion!W$28:W$41)))))</f>
        <v/>
      </c>
      <c r="Z38" s="270" t="str">
        <f>IF($C38="","",IF(SUM(Programacion!X$28:X$41)=0,"",IF(SUM(Programacion!X$35:X$41)=0,'Res 1ªEval'!Z38,(IF(Programacion!X$35="",0,Programacion!X$35/SUM(Programacion!X$35:X$41)*'2 Eval'!$E37)+IF(Programacion!X$36="",0,Programacion!X$36/SUM(Programacion!X$35:X$41)*'2 Eval'!$F37)+IF(Programacion!X$37="",0,Programacion!X$37/SUM(Programacion!X$35:X$41)*'2 Eval'!$G37)+IF(Programacion!X$38="",0,Programacion!X$38/SUM(Programacion!X$35:X$41)*'2 Eval'!$H37)+IF(Programacion!X$39="",0,Programacion!X$39/SUM(Programacion!X$35:X$41)*'2 Eval'!$I37)+IF(Programacion!X$40="",0,Programacion!X$40/SUM(Programacion!X$35:X$41)*'2 Eval'!$J37)+IF(Programacion!X$41="",0,Programacion!X$41/SUM(Programacion!X$35:X$41)*'2 Eval'!$K37))*SUM(Programacion!X$35:X$41)/SUM(Programacion!X$28:X$41)+IF('Res 1ªEval'!Z38="",0,'Res 1ªEval'!Z38*SUM(Programacion!X$28:X$34)/SUM(Programacion!X$28:X$41)))))</f>
        <v/>
      </c>
      <c r="AA38" s="270" t="str">
        <f>IF($C38="","",IF(SUM(Programacion!Y$28:Y$41)=0,"",IF(SUM(Programacion!Y$35:Y$41)=0,'Res 1ªEval'!AA38,(IF(Programacion!Y$35="",0,Programacion!Y$35/SUM(Programacion!Y$35:Y$41)*'2 Eval'!$E37)+IF(Programacion!Y$36="",0,Programacion!Y$36/SUM(Programacion!Y$35:Y$41)*'2 Eval'!$F37)+IF(Programacion!Y$37="",0,Programacion!Y$37/SUM(Programacion!Y$35:Y$41)*'2 Eval'!$G37)+IF(Programacion!Y$38="",0,Programacion!Y$38/SUM(Programacion!Y$35:Y$41)*'2 Eval'!$H37)+IF(Programacion!Y$39="",0,Programacion!Y$39/SUM(Programacion!Y$35:Y$41)*'2 Eval'!$I37)+IF(Programacion!Y$40="",0,Programacion!Y$40/SUM(Programacion!Y$35:Y$41)*'2 Eval'!$J37)+IF(Programacion!Y$41="",0,Programacion!Y$41/SUM(Programacion!Y$35:Y$41)*'2 Eval'!$K37))*SUM(Programacion!Y$35:Y$41)/SUM(Programacion!Y$28:Y$41)+IF('Res 1ªEval'!AA38="",0,'Res 1ªEval'!AA38*SUM(Programacion!Y$28:Y$34)/SUM(Programacion!Y$28:Y$41)))))</f>
        <v/>
      </c>
      <c r="AB38" s="270" t="str">
        <f>IF($C38="","",IF(SUM(Programacion!Z$28:Z$41)=0,"",IF(SUM(Programacion!Z$35:Z$41)=0,'Res 1ªEval'!AB38,(IF(Programacion!Z$35="",0,Programacion!Z$35/SUM(Programacion!Z$35:Z$41)*'2 Eval'!$E37)+IF(Programacion!Z$36="",0,Programacion!Z$36/SUM(Programacion!Z$35:Z$41)*'2 Eval'!$F37)+IF(Programacion!Z$37="",0,Programacion!Z$37/SUM(Programacion!Z$35:Z$41)*'2 Eval'!$G37)+IF(Programacion!Z$38="",0,Programacion!Z$38/SUM(Programacion!Z$35:Z$41)*'2 Eval'!$H37)+IF(Programacion!Z$39="",0,Programacion!Z$39/SUM(Programacion!Z$35:Z$41)*'2 Eval'!$I37)+IF(Programacion!Z$40="",0,Programacion!Z$40/SUM(Programacion!Z$35:Z$41)*'2 Eval'!$J37)+IF(Programacion!Z$41="",0,Programacion!Z$41/SUM(Programacion!Z$35:Z$41)*'2 Eval'!$K37))*SUM(Programacion!Z$35:Z$41)/SUM(Programacion!Z$28:Z$41)+IF('Res 1ªEval'!AB38="",0,'Res 1ªEval'!AB38*SUM(Programacion!Z$28:Z$34)/SUM(Programacion!Z$28:Z$41)))))</f>
        <v/>
      </c>
      <c r="AC38" s="270" t="str">
        <f>IF($C38="","",IF(SUM(Programacion!AA$28:AA$41)=0,"",IF(SUM(Programacion!AA$35:AA$41)=0,'Res 1ªEval'!AC38,(IF(Programacion!AA$35="",0,Programacion!AA$35/SUM(Programacion!AA$35:AA$41)*'2 Eval'!$E37)+IF(Programacion!AA$36="",0,Programacion!AA$36/SUM(Programacion!AA$35:AA$41)*'2 Eval'!$F37)+IF(Programacion!AA$37="",0,Programacion!AA$37/SUM(Programacion!AA$35:AA$41)*'2 Eval'!$G37)+IF(Programacion!AA$38="",0,Programacion!AA$38/SUM(Programacion!AA$35:AA$41)*'2 Eval'!$H37)+IF(Programacion!AA$39="",0,Programacion!AA$39/SUM(Programacion!AA$35:AA$41)*'2 Eval'!$I37)+IF(Programacion!AA$40="",0,Programacion!AA$40/SUM(Programacion!AA$35:AA$41)*'2 Eval'!$J37)+IF(Programacion!AA$41="",0,Programacion!AA$41/SUM(Programacion!AA$35:AA$41)*'2 Eval'!$K37))*SUM(Programacion!AA$35:AA$41)/SUM(Programacion!AA$28:AA$41)+IF('Res 1ªEval'!AC38="",0,'Res 1ªEval'!AC38*SUM(Programacion!AA$28:AA$34)/SUM(Programacion!AA$28:AA$41)))))</f>
        <v/>
      </c>
      <c r="AD38" s="270" t="str">
        <f>IF($C38="","",IF(SUM(Programacion!AB$28:AB$41)=0,"",IF(SUM(Programacion!AB$35:AB$41)=0,'Res 1ªEval'!AD38,(IF(Programacion!AB$35="",0,Programacion!AB$35/SUM(Programacion!AB$35:AB$41)*'2 Eval'!$E37)+IF(Programacion!AB$36="",0,Programacion!AB$36/SUM(Programacion!AB$35:AB$41)*'2 Eval'!$F37)+IF(Programacion!AB$37="",0,Programacion!AB$37/SUM(Programacion!AB$35:AB$41)*'2 Eval'!$G37)+IF(Programacion!AB$38="",0,Programacion!AB$38/SUM(Programacion!AB$35:AB$41)*'2 Eval'!$H37)+IF(Programacion!AB$39="",0,Programacion!AB$39/SUM(Programacion!AB$35:AB$41)*'2 Eval'!$I37)+IF(Programacion!AB$40="",0,Programacion!AB$40/SUM(Programacion!AB$35:AB$41)*'2 Eval'!$J37)+IF(Programacion!AB$41="",0,Programacion!AB$41/SUM(Programacion!AB$35:AB$41)*'2 Eval'!$K37))*SUM(Programacion!AB$35:AB$41)/SUM(Programacion!AB$28:AB$41)+IF('Res 1ªEval'!AD38="",0,'Res 1ªEval'!AD38*SUM(Programacion!AB$28:AB$34)/SUM(Programacion!AB$28:AB$41)))))</f>
        <v/>
      </c>
      <c r="AE38" s="270" t="str">
        <f>IF($C38="","",IF(SUM(Programacion!AC$28:AC$41)=0,"",IF(SUM(Programacion!AC$35:AC$41)=0,'Res 1ªEval'!AE38,(IF(Programacion!AC$35="",0,Programacion!AC$35/SUM(Programacion!AC$35:AC$41)*'2 Eval'!$E37)+IF(Programacion!AC$36="",0,Programacion!AC$36/SUM(Programacion!AC$35:AC$41)*'2 Eval'!$F37)+IF(Programacion!AC$37="",0,Programacion!AC$37/SUM(Programacion!AC$35:AC$41)*'2 Eval'!$G37)+IF(Programacion!AC$38="",0,Programacion!AC$38/SUM(Programacion!AC$35:AC$41)*'2 Eval'!$H37)+IF(Programacion!AC$39="",0,Programacion!AC$39/SUM(Programacion!AC$35:AC$41)*'2 Eval'!$I37)+IF(Programacion!AC$40="",0,Programacion!AC$40/SUM(Programacion!AC$35:AC$41)*'2 Eval'!$J37)+IF(Programacion!AC$41="",0,Programacion!AC$41/SUM(Programacion!AC$35:AC$41)*'2 Eval'!$K37))*SUM(Programacion!AC$35:AC$41)/SUM(Programacion!AC$28:AC$41)+IF('Res 1ªEval'!AE38="",0,'Res 1ªEval'!AE38*SUM(Programacion!AC$28:AC$34)/SUM(Programacion!AC$28:AC$41)))))</f>
        <v/>
      </c>
      <c r="AF38" s="270" t="str">
        <f>IF($C38="","",IF(SUM(Programacion!AD$28:AD$41)=0,"",IF(SUM(Programacion!AD$35:AD$41)=0,'Res 1ªEval'!AF38,(IF(Programacion!AD$35="",0,Programacion!AD$35/SUM(Programacion!AD$35:AD$41)*'2 Eval'!$E37)+IF(Programacion!AD$36="",0,Programacion!AD$36/SUM(Programacion!AD$35:AD$41)*'2 Eval'!$F37)+IF(Programacion!AD$37="",0,Programacion!AD$37/SUM(Programacion!AD$35:AD$41)*'2 Eval'!$G37)+IF(Programacion!AD$38="",0,Programacion!AD$38/SUM(Programacion!AD$35:AD$41)*'2 Eval'!$H37)+IF(Programacion!AD$39="",0,Programacion!AD$39/SUM(Programacion!AD$35:AD$41)*'2 Eval'!$I37)+IF(Programacion!AD$40="",0,Programacion!AD$40/SUM(Programacion!AD$35:AD$41)*'2 Eval'!$J37)+IF(Programacion!AD$41="",0,Programacion!AD$41/SUM(Programacion!AD$35:AD$41)*'2 Eval'!$K37))*SUM(Programacion!AD$35:AD$41)/SUM(Programacion!AD$28:AD$41)+IF('Res 1ªEval'!AF38="",0,'Res 1ªEval'!AF38*SUM(Programacion!AD$28:AD$34)/SUM(Programacion!AD$28:AD$41)))))</f>
        <v/>
      </c>
      <c r="AG38" s="270" t="str">
        <f>IF($C38="","",IF(SUM(Programacion!AE$28:AE$41)=0,"",IF(SUM(Programacion!AE$35:AE$41)=0,'Res 1ªEval'!AG38,(IF(Programacion!AE$35="",0,Programacion!AE$35/SUM(Programacion!AE$35:AE$41)*'2 Eval'!$E37)+IF(Programacion!AE$36="",0,Programacion!AE$36/SUM(Programacion!AE$35:AE$41)*'2 Eval'!$F37)+IF(Programacion!AE$37="",0,Programacion!AE$37/SUM(Programacion!AE$35:AE$41)*'2 Eval'!$G37)+IF(Programacion!AE$38="",0,Programacion!AE$38/SUM(Programacion!AE$35:AE$41)*'2 Eval'!$H37)+IF(Programacion!AE$39="",0,Programacion!AE$39/SUM(Programacion!AE$35:AE$41)*'2 Eval'!$I37)+IF(Programacion!AE$40="",0,Programacion!AE$40/SUM(Programacion!AE$35:AE$41)*'2 Eval'!$J37)+IF(Programacion!AE$41="",0,Programacion!AE$41/SUM(Programacion!AE$35:AE$41)*'2 Eval'!$K37))*SUM(Programacion!AE$35:AE$41)/SUM(Programacion!AE$28:AE$41)+IF('Res 1ªEval'!AG38="",0,'Res 1ªEval'!AG38*SUM(Programacion!AE$28:AE$34)/SUM(Programacion!AE$28:AE$41)))))</f>
        <v/>
      </c>
      <c r="AH38" s="270" t="str">
        <f>IF($C38="","",IF(SUM(Programacion!AF$28:AF$41)=0,"",IF(SUM(Programacion!AF$35:AF$41)=0,'Res 1ªEval'!AH38,(IF(Programacion!AF$35="",0,Programacion!AF$35/SUM(Programacion!AF$35:AF$41)*'2 Eval'!$E37)+IF(Programacion!AF$36="",0,Programacion!AF$36/SUM(Programacion!AF$35:AF$41)*'2 Eval'!$F37)+IF(Programacion!AF$37="",0,Programacion!AF$37/SUM(Programacion!AF$35:AF$41)*'2 Eval'!$G37)+IF(Programacion!AF$38="",0,Programacion!AF$38/SUM(Programacion!AF$35:AF$41)*'2 Eval'!$H37)+IF(Programacion!AF$39="",0,Programacion!AF$39/SUM(Programacion!AF$35:AF$41)*'2 Eval'!$I37)+IF(Programacion!AF$40="",0,Programacion!AF$40/SUM(Programacion!AF$35:AF$41)*'2 Eval'!$J37)+IF(Programacion!AF$41="",0,Programacion!AF$41/SUM(Programacion!AF$35:AF$41)*'2 Eval'!$K37))*SUM(Programacion!AF$35:AF$41)/SUM(Programacion!AF$28:AF$41)+IF('Res 1ªEval'!AH38="",0,'Res 1ªEval'!AH38*SUM(Programacion!AF$28:AF$34)/SUM(Programacion!AF$28:AF$41)))))</f>
        <v/>
      </c>
      <c r="AI38" s="270" t="str">
        <f>IF($C38="","",IF(SUM(Programacion!AG$28:AG$41)=0,"",IF(SUM(Programacion!AG$35:AG$41)=0,'Res 1ªEval'!AI38,(IF(Programacion!AG$35="",0,Programacion!AG$35/SUM(Programacion!AG$35:AG$41)*'2 Eval'!$E37)+IF(Programacion!AG$36="",0,Programacion!AG$36/SUM(Programacion!AG$35:AG$41)*'2 Eval'!$F37)+IF(Programacion!AG$37="",0,Programacion!AG$37/SUM(Programacion!AG$35:AG$41)*'2 Eval'!$G37)+IF(Programacion!AG$38="",0,Programacion!AG$38/SUM(Programacion!AG$35:AG$41)*'2 Eval'!$H37)+IF(Programacion!AG$39="",0,Programacion!AG$39/SUM(Programacion!AG$35:AG$41)*'2 Eval'!$I37)+IF(Programacion!AG$40="",0,Programacion!AG$40/SUM(Programacion!AG$35:AG$41)*'2 Eval'!$J37)+IF(Programacion!AG$41="",0,Programacion!AG$41/SUM(Programacion!AG$35:AG$41)*'2 Eval'!$K37))*SUM(Programacion!AG$35:AG$41)/SUM(Programacion!AG$28:AG$41)+IF('Res 1ªEval'!AI38="",0,'Res 1ªEval'!AI38*SUM(Programacion!AG$28:AG$34)/SUM(Programacion!AG$28:AG$41)))))</f>
        <v/>
      </c>
      <c r="AJ38" s="270" t="str">
        <f>IF($C38="","",IF(SUM(Programacion!AH$28:AH$41)=0,"",IF(SUM(Programacion!AH$35:AH$41)=0,'Res 1ªEval'!AJ38,(IF(Programacion!AH$35="",0,Programacion!AH$35/SUM(Programacion!AH$35:AH$41)*'2 Eval'!$E37)+IF(Programacion!AH$36="",0,Programacion!AH$36/SUM(Programacion!AH$35:AH$41)*'2 Eval'!$F37)+IF(Programacion!AH$37="",0,Programacion!AH$37/SUM(Programacion!AH$35:AH$41)*'2 Eval'!$G37)+IF(Programacion!AH$38="",0,Programacion!AH$38/SUM(Programacion!AH$35:AH$41)*'2 Eval'!$H37)+IF(Programacion!AH$39="",0,Programacion!AH$39/SUM(Programacion!AH$35:AH$41)*'2 Eval'!$I37)+IF(Programacion!AH$40="",0,Programacion!AH$40/SUM(Programacion!AH$35:AH$41)*'2 Eval'!$J37)+IF(Programacion!AH$41="",0,Programacion!AH$41/SUM(Programacion!AH$35:AH$41)*'2 Eval'!$K37))*SUM(Programacion!AH$35:AH$41)/SUM(Programacion!AH$28:AH$41)+IF('Res 1ªEval'!AJ38="",0,'Res 1ªEval'!AJ38*SUM(Programacion!AH$28:AH$34)/SUM(Programacion!AH$28:AH$41)))))</f>
        <v/>
      </c>
      <c r="AK38" s="270" t="str">
        <f>IF($C38="","",IF(SUM(Programacion!AI$28:AI$41)=0,"",IF(SUM(Programacion!AI$35:AI$41)=0,'Res 1ªEval'!AK38,(IF(Programacion!AI$35="",0,Programacion!AI$35/SUM(Programacion!AI$35:AI$41)*'2 Eval'!$E37)+IF(Programacion!AI$36="",0,Programacion!AI$36/SUM(Programacion!AI$35:AI$41)*'2 Eval'!$F37)+IF(Programacion!AI$37="",0,Programacion!AI$37/SUM(Programacion!AI$35:AI$41)*'2 Eval'!$G37)+IF(Programacion!AI$38="",0,Programacion!AI$38/SUM(Programacion!AI$35:AI$41)*'2 Eval'!$H37)+IF(Programacion!AI$39="",0,Programacion!AI$39/SUM(Programacion!AI$35:AI$41)*'2 Eval'!$I37)+IF(Programacion!AI$40="",0,Programacion!AI$40/SUM(Programacion!AI$35:AI$41)*'2 Eval'!$J37)+IF(Programacion!AI$41="",0,Programacion!AI$41/SUM(Programacion!AI$35:AI$41)*'2 Eval'!$K37))*SUM(Programacion!AI$35:AI$41)/SUM(Programacion!AI$28:AI$41)+IF('Res 1ªEval'!AK38="",0,'Res 1ªEval'!AK38*SUM(Programacion!AI$28:AI$34)/SUM(Programacion!AI$28:AI$41)))))</f>
        <v/>
      </c>
      <c r="AL38" s="270" t="str">
        <f>IF($C38="","",IF(SUM(Programacion!AJ$28:AJ$41)=0,"",IF(SUM(Programacion!AJ$35:AJ$41)=0,'Res 1ªEval'!AL38,(IF(Programacion!AJ$35="",0,Programacion!AJ$35/SUM(Programacion!AJ$35:AJ$41)*'2 Eval'!$E37)+IF(Programacion!AJ$36="",0,Programacion!AJ$36/SUM(Programacion!AJ$35:AJ$41)*'2 Eval'!$F37)+IF(Programacion!AJ$37="",0,Programacion!AJ$37/SUM(Programacion!AJ$35:AJ$41)*'2 Eval'!$G37)+IF(Programacion!AJ$38="",0,Programacion!AJ$38/SUM(Programacion!AJ$35:AJ$41)*'2 Eval'!$H37)+IF(Programacion!AJ$39="",0,Programacion!AJ$39/SUM(Programacion!AJ$35:AJ$41)*'2 Eval'!$I37)+IF(Programacion!AJ$40="",0,Programacion!AJ$40/SUM(Programacion!AJ$35:AJ$41)*'2 Eval'!$J37)+IF(Programacion!AJ$41="",0,Programacion!AJ$41/SUM(Programacion!AJ$35:AJ$41)*'2 Eval'!$K37))*SUM(Programacion!AJ$35:AJ$41)/SUM(Programacion!AJ$28:AJ$41)+IF('Res 1ªEval'!AL38="",0,'Res 1ªEval'!AL38*SUM(Programacion!AJ$28:AJ$34)/SUM(Programacion!AJ$28:AJ$41)))))</f>
        <v/>
      </c>
      <c r="AM38" s="270" t="str">
        <f>IF($C38="","",IF(SUM(Programacion!AK$28:AK$41)=0,"",IF(SUM(Programacion!AK$35:AK$41)=0,'Res 1ªEval'!AM38,(IF(Programacion!AK$35="",0,Programacion!AK$35/SUM(Programacion!AK$35:AK$41)*'2 Eval'!$E37)+IF(Programacion!AK$36="",0,Programacion!AK$36/SUM(Programacion!AK$35:AK$41)*'2 Eval'!$F37)+IF(Programacion!AK$37="",0,Programacion!AK$37/SUM(Programacion!AK$35:AK$41)*'2 Eval'!$G37)+IF(Programacion!AK$38="",0,Programacion!AK$38/SUM(Programacion!AK$35:AK$41)*'2 Eval'!$H37)+IF(Programacion!AK$39="",0,Programacion!AK$39/SUM(Programacion!AK$35:AK$41)*'2 Eval'!$I37)+IF(Programacion!AK$40="",0,Programacion!AK$40/SUM(Programacion!AK$35:AK$41)*'2 Eval'!$J37)+IF(Programacion!AK$41="",0,Programacion!AK$41/SUM(Programacion!AK$35:AK$41)*'2 Eval'!$K37))*SUM(Programacion!AK$35:AK$41)/SUM(Programacion!AK$28:AK$41)+IF('Res 1ªEval'!AM38="",0,'Res 1ªEval'!AM38*SUM(Programacion!AK$28:AK$34)/SUM(Programacion!AK$28:AK$41)))))</f>
        <v/>
      </c>
      <c r="AN38" s="270" t="str">
        <f>IF($C38="","",IF(SUM(Programacion!AL$28:AL$41)=0,"",IF(SUM(Programacion!AL$35:AL$41)=0,'Res 1ªEval'!AN38,(IF(Programacion!AL$35="",0,Programacion!AL$35/SUM(Programacion!AL$35:AL$41)*'2 Eval'!$E37)+IF(Programacion!AL$36="",0,Programacion!AL$36/SUM(Programacion!AL$35:AL$41)*'2 Eval'!$F37)+IF(Programacion!AL$37="",0,Programacion!AL$37/SUM(Programacion!AL$35:AL$41)*'2 Eval'!$G37)+IF(Programacion!AL$38="",0,Programacion!AL$38/SUM(Programacion!AL$35:AL$41)*'2 Eval'!$H37)+IF(Programacion!AL$39="",0,Programacion!AL$39/SUM(Programacion!AL$35:AL$41)*'2 Eval'!$I37)+IF(Programacion!AL$40="",0,Programacion!AL$40/SUM(Programacion!AL$35:AL$41)*'2 Eval'!$J37)+IF(Programacion!AL$41="",0,Programacion!AL$41/SUM(Programacion!AL$35:AL$41)*'2 Eval'!$K37))*SUM(Programacion!AL$35:AL$41)/SUM(Programacion!AL$28:AL$41)+IF('Res 1ªEval'!AN38="",0,'Res 1ªEval'!AN38*SUM(Programacion!AL$28:AL$34)/SUM(Programacion!AL$28:AL$41)))))</f>
        <v/>
      </c>
      <c r="AO38" s="270" t="str">
        <f>IF($C38="","",IF(SUM(Programacion!AM$28:AM$41)=0,"",IF(SUM(Programacion!AM$35:AM$41)=0,'Res 1ªEval'!AO38,(IF(Programacion!AM$35="",0,Programacion!AM$35/SUM(Programacion!AM$35:AM$41)*'2 Eval'!$E37)+IF(Programacion!AM$36="",0,Programacion!AM$36/SUM(Programacion!AM$35:AM$41)*'2 Eval'!$F37)+IF(Programacion!AM$37="",0,Programacion!AM$37/SUM(Programacion!AM$35:AM$41)*'2 Eval'!$G37)+IF(Programacion!AM$38="",0,Programacion!AM$38/SUM(Programacion!AM$35:AM$41)*'2 Eval'!$H37)+IF(Programacion!AM$39="",0,Programacion!AM$39/SUM(Programacion!AM$35:AM$41)*'2 Eval'!$I37)+IF(Programacion!AM$40="",0,Programacion!AM$40/SUM(Programacion!AM$35:AM$41)*'2 Eval'!$J37)+IF(Programacion!AM$41="",0,Programacion!AM$41/SUM(Programacion!AM$35:AM$41)*'2 Eval'!$K37))*SUM(Programacion!AM$35:AM$41)/SUM(Programacion!AM$28:AM$41)+IF('Res 1ªEval'!AO38="",0,'Res 1ªEval'!AO38*SUM(Programacion!AM$28:AM$34)/SUM(Programacion!AM$28:AM$41)))))</f>
        <v/>
      </c>
      <c r="AP38" s="270" t="str">
        <f>IF($C38="","",IF(SUM(Programacion!AN$28:AN$41)=0,"",IF(SUM(Programacion!AN$35:AN$41)=0,'Res 1ªEval'!AP38,(IF(Programacion!AN$35="",0,Programacion!AN$35/SUM(Programacion!AN$35:AN$41)*'2 Eval'!$E37)+IF(Programacion!AN$36="",0,Programacion!AN$36/SUM(Programacion!AN$35:AN$41)*'2 Eval'!$F37)+IF(Programacion!AN$37="",0,Programacion!AN$37/SUM(Programacion!AN$35:AN$41)*'2 Eval'!$G37)+IF(Programacion!AN$38="",0,Programacion!AN$38/SUM(Programacion!AN$35:AN$41)*'2 Eval'!$H37)+IF(Programacion!AN$39="",0,Programacion!AN$39/SUM(Programacion!AN$35:AN$41)*'2 Eval'!$I37)+IF(Programacion!AN$40="",0,Programacion!AN$40/SUM(Programacion!AN$35:AN$41)*'2 Eval'!$J37)+IF(Programacion!AN$41="",0,Programacion!AN$41/SUM(Programacion!AN$35:AN$41)*'2 Eval'!$K37))*SUM(Programacion!AN$35:AN$41)/SUM(Programacion!AN$28:AN$41)+IF('Res 1ªEval'!AP38="",0,'Res 1ªEval'!AP38*SUM(Programacion!AN$28:AN$34)/SUM(Programacion!AN$28:AN$41)))))</f>
        <v/>
      </c>
      <c r="AQ38" s="270" t="str">
        <f>IF($C38="","",IF(SUM(Programacion!AO$28:AO$41)=0,"",IF(SUM(Programacion!AO$35:AO$41)=0,'Res 1ªEval'!AQ38,(IF(Programacion!AO$35="",0,Programacion!AO$35/SUM(Programacion!AO$35:AO$41)*'2 Eval'!$E37)+IF(Programacion!AO$36="",0,Programacion!AO$36/SUM(Programacion!AO$35:AO$41)*'2 Eval'!$F37)+IF(Programacion!AO$37="",0,Programacion!AO$37/SUM(Programacion!AO$35:AO$41)*'2 Eval'!$G37)+IF(Programacion!AO$38="",0,Programacion!AO$38/SUM(Programacion!AO$35:AO$41)*'2 Eval'!$H37)+IF(Programacion!AO$39="",0,Programacion!AO$39/SUM(Programacion!AO$35:AO$41)*'2 Eval'!$I37)+IF(Programacion!AO$40="",0,Programacion!AO$40/SUM(Programacion!AO$35:AO$41)*'2 Eval'!$J37)+IF(Programacion!AO$41="",0,Programacion!AO$41/SUM(Programacion!AO$35:AO$41)*'2 Eval'!$K37))*SUM(Programacion!AO$35:AO$41)/SUM(Programacion!AO$28:AO$41)+IF('Res 1ªEval'!AQ38="",0,'Res 1ªEval'!AQ38*SUM(Programacion!AO$28:AO$34)/SUM(Programacion!AO$28:AO$41)))))</f>
        <v/>
      </c>
      <c r="AR38" s="270" t="str">
        <f>IF($C38="","",IF(SUM(Programacion!AP$28:AP$41)=0,"",IF(SUM(Programacion!AP$35:AP$41)=0,'Res 1ªEval'!AR38,(IF(Programacion!AP$35="",0,Programacion!AP$35/SUM(Programacion!AP$35:AP$41)*'2 Eval'!$E37)+IF(Programacion!AP$36="",0,Programacion!AP$36/SUM(Programacion!AP$35:AP$41)*'2 Eval'!$F37)+IF(Programacion!AP$37="",0,Programacion!AP$37/SUM(Programacion!AP$35:AP$41)*'2 Eval'!$G37)+IF(Programacion!AP$38="",0,Programacion!AP$38/SUM(Programacion!AP$35:AP$41)*'2 Eval'!$H37)+IF(Programacion!AP$39="",0,Programacion!AP$39/SUM(Programacion!AP$35:AP$41)*'2 Eval'!$I37)+IF(Programacion!AP$40="",0,Programacion!AP$40/SUM(Programacion!AP$35:AP$41)*'2 Eval'!$J37)+IF(Programacion!AP$41="",0,Programacion!AP$41/SUM(Programacion!AP$35:AP$41)*'2 Eval'!$K37))*SUM(Programacion!AP$35:AP$41)/SUM(Programacion!AP$28:AP$41)+IF('Res 1ªEval'!AR38="",0,'Res 1ªEval'!AR38*SUM(Programacion!AP$28:AP$34)/SUM(Programacion!AP$28:AP$41)))))</f>
        <v/>
      </c>
      <c r="AS38" s="270" t="str">
        <f>IF($C38="","",IF(SUM(Programacion!AQ$28:AQ$41)=0,"",IF(SUM(Programacion!AQ$35:AQ$41)=0,'Res 1ªEval'!AS38,(IF(Programacion!AQ$35="",0,Programacion!AQ$35/SUM(Programacion!AQ$35:AQ$41)*'2 Eval'!$E37)+IF(Programacion!AQ$36="",0,Programacion!AQ$36/SUM(Programacion!AQ$35:AQ$41)*'2 Eval'!$F37)+IF(Programacion!AQ$37="",0,Programacion!AQ$37/SUM(Programacion!AQ$35:AQ$41)*'2 Eval'!$G37)+IF(Programacion!AQ$38="",0,Programacion!AQ$38/SUM(Programacion!AQ$35:AQ$41)*'2 Eval'!$H37)+IF(Programacion!AQ$39="",0,Programacion!AQ$39/SUM(Programacion!AQ$35:AQ$41)*'2 Eval'!$I37)+IF(Programacion!AQ$40="",0,Programacion!AQ$40/SUM(Programacion!AQ$35:AQ$41)*'2 Eval'!$J37)+IF(Programacion!AQ$41="",0,Programacion!AQ$41/SUM(Programacion!AQ$35:AQ$41)*'2 Eval'!$K37))*SUM(Programacion!AQ$35:AQ$41)/SUM(Programacion!AQ$28:AQ$41)+IF('Res 1ªEval'!AS38="",0,'Res 1ªEval'!AS38*SUM(Programacion!AQ$28:AQ$34)/SUM(Programacion!AQ$28:AQ$41)))))</f>
        <v/>
      </c>
      <c r="AT38" s="270" t="str">
        <f>IF($C38="","",IF(SUM(Programacion!AR$28:AR$41)=0,"",IF(SUM(Programacion!AR$35:AR$41)=0,'Res 1ªEval'!AT38,(IF(Programacion!AR$35="",0,Programacion!AR$35/SUM(Programacion!AR$35:AR$41)*'2 Eval'!$E37)+IF(Programacion!AR$36="",0,Programacion!AR$36/SUM(Programacion!AR$35:AR$41)*'2 Eval'!$F37)+IF(Programacion!AR$37="",0,Programacion!AR$37/SUM(Programacion!AR$35:AR$41)*'2 Eval'!$G37)+IF(Programacion!AR$38="",0,Programacion!AR$38/SUM(Programacion!AR$35:AR$41)*'2 Eval'!$H37)+IF(Programacion!AR$39="",0,Programacion!AR$39/SUM(Programacion!AR$35:AR$41)*'2 Eval'!$I37)+IF(Programacion!AR$40="",0,Programacion!AR$40/SUM(Programacion!AR$35:AR$41)*'2 Eval'!$J37)+IF(Programacion!AR$41="",0,Programacion!AR$41/SUM(Programacion!AR$35:AR$41)*'2 Eval'!$K37))*SUM(Programacion!AR$35:AR$41)/SUM(Programacion!AR$28:AR$41)+IF('Res 1ªEval'!AT38="",0,'Res 1ªEval'!AT38*SUM(Programacion!AR$28:AR$34)/SUM(Programacion!AR$28:AR$41)))))</f>
        <v/>
      </c>
      <c r="AU38" s="270" t="str">
        <f>IF($C38="","",IF(SUM(Programacion!AS$28:AS$41)=0,"",IF(SUM(Programacion!AS$35:AS$41)=0,'Res 1ªEval'!AU38,(IF(Programacion!AS$35="",0,Programacion!AS$35/SUM(Programacion!AS$35:AS$41)*'2 Eval'!$E37)+IF(Programacion!AS$36="",0,Programacion!AS$36/SUM(Programacion!AS$35:AS$41)*'2 Eval'!$F37)+IF(Programacion!AS$37="",0,Programacion!AS$37/SUM(Programacion!AS$35:AS$41)*'2 Eval'!$G37)+IF(Programacion!AS$38="",0,Programacion!AS$38/SUM(Programacion!AS$35:AS$41)*'2 Eval'!$H37)+IF(Programacion!AS$39="",0,Programacion!AS$39/SUM(Programacion!AS$35:AS$41)*'2 Eval'!$I37)+IF(Programacion!AS$40="",0,Programacion!AS$40/SUM(Programacion!AS$35:AS$41)*'2 Eval'!$J37)+IF(Programacion!AS$41="",0,Programacion!AS$41/SUM(Programacion!AS$35:AS$41)*'2 Eval'!$K37))*SUM(Programacion!AS$35:AS$41)/SUM(Programacion!AS$28:AS$41)+IF('Res 1ªEval'!AU38="",0,'Res 1ªEval'!AU38*SUM(Programacion!AS$28:AS$34)/SUM(Programacion!AS$28:AS$41)))))</f>
        <v/>
      </c>
      <c r="AV38" s="270" t="str">
        <f>IF($C38="","",IF(SUM(Programacion!AT$28:AT$41)=0,"",IF(SUM(Programacion!AT$35:AT$41)=0,'Res 1ªEval'!AV38,(IF(Programacion!AT$35="",0,Programacion!AT$35/SUM(Programacion!AT$35:AT$41)*'2 Eval'!$E37)+IF(Programacion!AT$36="",0,Programacion!AT$36/SUM(Programacion!AT$35:AT$41)*'2 Eval'!$F37)+IF(Programacion!AT$37="",0,Programacion!AT$37/SUM(Programacion!AT$35:AT$41)*'2 Eval'!$G37)+IF(Programacion!AT$38="",0,Programacion!AT$38/SUM(Programacion!AT$35:AT$41)*'2 Eval'!$H37)+IF(Programacion!AT$39="",0,Programacion!AT$39/SUM(Programacion!AT$35:AT$41)*'2 Eval'!$I37)+IF(Programacion!AT$40="",0,Programacion!AT$40/SUM(Programacion!AT$35:AT$41)*'2 Eval'!$J37)+IF(Programacion!AT$41="",0,Programacion!AT$41/SUM(Programacion!AT$35:AT$41)*'2 Eval'!$K37))*SUM(Programacion!AT$35:AT$41)/SUM(Programacion!AT$28:AT$41)+IF('Res 1ªEval'!AV38="",0,'Res 1ªEval'!AV38*SUM(Programacion!AT$28:AT$34)/SUM(Programacion!AT$28:AT$41)))))</f>
        <v/>
      </c>
      <c r="AW38" s="270" t="str">
        <f>IF($C38="","",IF(SUM(Programacion!AU$28:AU$41)=0,"",IF(SUM(Programacion!AU$35:AU$41)=0,'Res 1ªEval'!AW38,(IF(Programacion!AU$35="",0,Programacion!AU$35/SUM(Programacion!AU$35:AU$41)*'2 Eval'!$E37)+IF(Programacion!AU$36="",0,Programacion!AU$36/SUM(Programacion!AU$35:AU$41)*'2 Eval'!$F37)+IF(Programacion!AU$37="",0,Programacion!AU$37/SUM(Programacion!AU$35:AU$41)*'2 Eval'!$G37)+IF(Programacion!AU$38="",0,Programacion!AU$38/SUM(Programacion!AU$35:AU$41)*'2 Eval'!$H37)+IF(Programacion!AU$39="",0,Programacion!AU$39/SUM(Programacion!AU$35:AU$41)*'2 Eval'!$I37)+IF(Programacion!AU$40="",0,Programacion!AU$40/SUM(Programacion!AU$35:AU$41)*'2 Eval'!$J37)+IF(Programacion!AU$41="",0,Programacion!AU$41/SUM(Programacion!AU$35:AU$41)*'2 Eval'!$K37))*SUM(Programacion!AU$35:AU$41)/SUM(Programacion!AU$28:AU$41)+IF('Res 1ªEval'!AW38="",0,'Res 1ªEval'!AW38*SUM(Programacion!AU$28:AU$34)/SUM(Programacion!AU$28:AU$41)))))</f>
        <v/>
      </c>
      <c r="AX38" s="270" t="str">
        <f>IF($C38="","",IF(SUM(Programacion!AV$28:AV$41)=0,"",IF(SUM(Programacion!AV$35:AV$41)=0,'Res 1ªEval'!AX38,(IF(Programacion!AV$35="",0,Programacion!AV$35/SUM(Programacion!AV$35:AV$41)*'2 Eval'!$E37)+IF(Programacion!AV$36="",0,Programacion!AV$36/SUM(Programacion!AV$35:AV$41)*'2 Eval'!$F37)+IF(Programacion!AV$37="",0,Programacion!AV$37/SUM(Programacion!AV$35:AV$41)*'2 Eval'!$G37)+IF(Programacion!AV$38="",0,Programacion!AV$38/SUM(Programacion!AV$35:AV$41)*'2 Eval'!$H37)+IF(Programacion!AV$39="",0,Programacion!AV$39/SUM(Programacion!AV$35:AV$41)*'2 Eval'!$I37)+IF(Programacion!AV$40="",0,Programacion!AV$40/SUM(Programacion!AV$35:AV$41)*'2 Eval'!$J37)+IF(Programacion!AV$41="",0,Programacion!AV$41/SUM(Programacion!AV$35:AV$41)*'2 Eval'!$K37))*SUM(Programacion!AV$35:AV$41)/SUM(Programacion!AV$28:AV$41)+IF('Res 1ªEval'!AX38="",0,'Res 1ªEval'!AX38*SUM(Programacion!AV$28:AV$34)/SUM(Programacion!AV$28:AV$41)))))</f>
        <v/>
      </c>
      <c r="AY38" s="270" t="str">
        <f>IF($C38="","",IF(SUM(Programacion!AW$28:AW$41)=0,"",IF(SUM(Programacion!AW$35:AW$41)=0,'Res 1ªEval'!AY38,(IF(Programacion!AW$35="",0,Programacion!AW$35/SUM(Programacion!AW$35:AW$41)*'2 Eval'!$E37)+IF(Programacion!AW$36="",0,Programacion!AW$36/SUM(Programacion!AW$35:AW$41)*'2 Eval'!$F37)+IF(Programacion!AW$37="",0,Programacion!AW$37/SUM(Programacion!AW$35:AW$41)*'2 Eval'!$G37)+IF(Programacion!AW$38="",0,Programacion!AW$38/SUM(Programacion!AW$35:AW$41)*'2 Eval'!$H37)+IF(Programacion!AW$39="",0,Programacion!AW$39/SUM(Programacion!AW$35:AW$41)*'2 Eval'!$I37)+IF(Programacion!AW$40="",0,Programacion!AW$40/SUM(Programacion!AW$35:AW$41)*'2 Eval'!$J37)+IF(Programacion!AW$41="",0,Programacion!AW$41/SUM(Programacion!AW$35:AW$41)*'2 Eval'!$K37))*SUM(Programacion!AW$35:AW$41)/SUM(Programacion!AW$28:AW$41)+IF('Res 1ªEval'!AY38="",0,'Res 1ªEval'!AY38*SUM(Programacion!AW$28:AW$34)/SUM(Programacion!AW$28:AW$41)))))</f>
        <v/>
      </c>
      <c r="AZ38" s="270" t="str">
        <f>IF($C38="","",IF(SUM(Programacion!AX$28:AX$41)=0,"",IF(SUM(Programacion!AX$35:AX$41)=0,'Res 1ªEval'!AZ38,(IF(Programacion!AX$35="",0,Programacion!AX$35/SUM(Programacion!AX$35:AX$41)*'2 Eval'!$E37)+IF(Programacion!AX$36="",0,Programacion!AX$36/SUM(Programacion!AX$35:AX$41)*'2 Eval'!$F37)+IF(Programacion!AX$37="",0,Programacion!AX$37/SUM(Programacion!AX$35:AX$41)*'2 Eval'!$G37)+IF(Programacion!AX$38="",0,Programacion!AX$38/SUM(Programacion!AX$35:AX$41)*'2 Eval'!$H37)+IF(Programacion!AX$39="",0,Programacion!AX$39/SUM(Programacion!AX$35:AX$41)*'2 Eval'!$I37)+IF(Programacion!AX$40="",0,Programacion!AX$40/SUM(Programacion!AX$35:AX$41)*'2 Eval'!$J37)+IF(Programacion!AX$41="",0,Programacion!AX$41/SUM(Programacion!AX$35:AX$41)*'2 Eval'!$K37))*SUM(Programacion!AX$35:AX$41)/SUM(Programacion!AX$28:AX$41)+IF('Res 1ªEval'!AZ38="",0,'Res 1ªEval'!AZ38*SUM(Programacion!AX$28:AX$34)/SUM(Programacion!AX$28:AX$41)))))</f>
        <v/>
      </c>
      <c r="BA38" s="270" t="str">
        <f>IF($C38="","",IF(SUM(Programacion!AY$28:AY$41)=0,"",IF(SUM(Programacion!AY$35:AY$41)=0,'Res 1ªEval'!BA38,(IF(Programacion!AY$35="",0,Programacion!AY$35/SUM(Programacion!AY$35:AY$41)*'2 Eval'!$E37)+IF(Programacion!AY$36="",0,Programacion!AY$36/SUM(Programacion!AY$35:AY$41)*'2 Eval'!$F37)+IF(Programacion!AY$37="",0,Programacion!AY$37/SUM(Programacion!AY$35:AY$41)*'2 Eval'!$G37)+IF(Programacion!AY$38="",0,Programacion!AY$38/SUM(Programacion!AY$35:AY$41)*'2 Eval'!$H37)+IF(Programacion!AY$39="",0,Programacion!AY$39/SUM(Programacion!AY$35:AY$41)*'2 Eval'!$I37)+IF(Programacion!AY$40="",0,Programacion!AY$40/SUM(Programacion!AY$35:AY$41)*'2 Eval'!$J37)+IF(Programacion!AY$41="",0,Programacion!AY$41/SUM(Programacion!AY$35:AY$41)*'2 Eval'!$K37))*SUM(Programacion!AY$35:AY$41)/SUM(Programacion!AY$28:AY$41)+IF('Res 1ªEval'!BA38="",0,'Res 1ªEval'!BA38*SUM(Programacion!AY$28:AY$34)/SUM(Programacion!AY$28:AY$41)))))</f>
        <v/>
      </c>
      <c r="BB38" s="270" t="str">
        <f>IF($C38="","",IF(SUM(Programacion!AZ$28:AZ$41)=0,"",IF(SUM(Programacion!AZ$35:AZ$41)=0,'Res 1ªEval'!BB38,(IF(Programacion!AZ$35="",0,Programacion!AZ$35/SUM(Programacion!AZ$35:AZ$41)*'2 Eval'!$E37)+IF(Programacion!AZ$36="",0,Programacion!AZ$36/SUM(Programacion!AZ$35:AZ$41)*'2 Eval'!$F37)+IF(Programacion!AZ$37="",0,Programacion!AZ$37/SUM(Programacion!AZ$35:AZ$41)*'2 Eval'!$G37)+IF(Programacion!AZ$38="",0,Programacion!AZ$38/SUM(Programacion!AZ$35:AZ$41)*'2 Eval'!$H37)+IF(Programacion!AZ$39="",0,Programacion!AZ$39/SUM(Programacion!AZ$35:AZ$41)*'2 Eval'!$I37)+IF(Programacion!AZ$40="",0,Programacion!AZ$40/SUM(Programacion!AZ$35:AZ$41)*'2 Eval'!$J37)+IF(Programacion!AZ$41="",0,Programacion!AZ$41/SUM(Programacion!AZ$35:AZ$41)*'2 Eval'!$K37))*SUM(Programacion!AZ$35:AZ$41)/SUM(Programacion!AZ$28:AZ$41)+IF('Res 1ªEval'!BB38="",0,'Res 1ªEval'!BB38*SUM(Programacion!AZ$28:AZ$34)/SUM(Programacion!AZ$28:AZ$41)))))</f>
        <v/>
      </c>
      <c r="BC38" s="270" t="str">
        <f>IF($C38="","",IF(SUM(Programacion!BA$28:BA$41)=0,"",IF(SUM(Programacion!BA$35:BA$41)=0,'Res 1ªEval'!BC38,(IF(Programacion!BA$35="",0,Programacion!BA$35/SUM(Programacion!BA$35:BA$41)*'2 Eval'!$E37)+IF(Programacion!BA$36="",0,Programacion!BA$36/SUM(Programacion!BA$35:BA$41)*'2 Eval'!$F37)+IF(Programacion!BA$37="",0,Programacion!BA$37/SUM(Programacion!BA$35:BA$41)*'2 Eval'!$G37)+IF(Programacion!BA$38="",0,Programacion!BA$38/SUM(Programacion!BA$35:BA$41)*'2 Eval'!$H37)+IF(Programacion!BA$39="",0,Programacion!BA$39/SUM(Programacion!BA$35:BA$41)*'2 Eval'!$I37)+IF(Programacion!BA$40="",0,Programacion!BA$40/SUM(Programacion!BA$35:BA$41)*'2 Eval'!$J37)+IF(Programacion!BA$41="",0,Programacion!BA$41/SUM(Programacion!BA$35:BA$41)*'2 Eval'!$K37))*SUM(Programacion!BA$35:BA$41)/SUM(Programacion!BA$28:BA$41)+IF('Res 1ªEval'!BC38="",0,'Res 1ªEval'!BC38*SUM(Programacion!BA$28:BA$34)/SUM(Programacion!BA$28:BA$41)))))</f>
        <v/>
      </c>
      <c r="BD38" s="270" t="str">
        <f>IF($C38="","",IF(SUM(Programacion!BB$28:BB$41)=0,"",IF(SUM(Programacion!BB$35:BB$41)=0,'Res 1ªEval'!BD38,(IF(Programacion!BB$35="",0,Programacion!BB$35/SUM(Programacion!BB$35:BB$41)*'2 Eval'!$E37)+IF(Programacion!BB$36="",0,Programacion!BB$36/SUM(Programacion!BB$35:BB$41)*'2 Eval'!$F37)+IF(Programacion!BB$37="",0,Programacion!BB$37/SUM(Programacion!BB$35:BB$41)*'2 Eval'!$G37)+IF(Programacion!BB$38="",0,Programacion!BB$38/SUM(Programacion!BB$35:BB$41)*'2 Eval'!$H37)+IF(Programacion!BB$39="",0,Programacion!BB$39/SUM(Programacion!BB$35:BB$41)*'2 Eval'!$I37)+IF(Programacion!BB$40="",0,Programacion!BB$40/SUM(Programacion!BB$35:BB$41)*'2 Eval'!$J37)+IF(Programacion!BB$41="",0,Programacion!BB$41/SUM(Programacion!BB$35:BB$41)*'2 Eval'!$K37))*SUM(Programacion!BB$35:BB$41)/SUM(Programacion!BB$28:BB$41)+IF('Res 1ªEval'!BD38="",0,'Res 1ªEval'!BD38*SUM(Programacion!BB$28:BB$34)/SUM(Programacion!BB$28:BB$41)))))</f>
        <v/>
      </c>
      <c r="BE38" s="270" t="str">
        <f>IF($C38="","",IF(SUM(Programacion!BC$28:BC$41)=0,"",IF(SUM(Programacion!BC$35:BC$41)=0,'Res 1ªEval'!BE38,(IF(Programacion!BC$35="",0,Programacion!BC$35/SUM(Programacion!BC$35:BC$41)*'2 Eval'!$E37)+IF(Programacion!BC$36="",0,Programacion!BC$36/SUM(Programacion!BC$35:BC$41)*'2 Eval'!$F37)+IF(Programacion!BC$37="",0,Programacion!BC$37/SUM(Programacion!BC$35:BC$41)*'2 Eval'!$G37)+IF(Programacion!BC$38="",0,Programacion!BC$38/SUM(Programacion!BC$35:BC$41)*'2 Eval'!$H37)+IF(Programacion!BC$39="",0,Programacion!BC$39/SUM(Programacion!BC$35:BC$41)*'2 Eval'!$I37)+IF(Programacion!BC$40="",0,Programacion!BC$40/SUM(Programacion!BC$35:BC$41)*'2 Eval'!$J37)+IF(Programacion!BC$41="",0,Programacion!BC$41/SUM(Programacion!BC$35:BC$41)*'2 Eval'!$K37))*SUM(Programacion!BC$35:BC$41)/SUM(Programacion!BC$28:BC$41)+IF('Res 1ªEval'!BE38="",0,'Res 1ªEval'!BE38*SUM(Programacion!BC$28:BC$34)/SUM(Programacion!BC$28:BC$41)))))</f>
        <v/>
      </c>
      <c r="BF38" s="270" t="str">
        <f>IF($C38="","",IF(SUM(Programacion!BD$28:BD$41)=0,"",IF(SUM(Programacion!BD$35:BD$41)=0,'Res 1ªEval'!BF38,(IF(Programacion!BD$35="",0,Programacion!BD$35/SUM(Programacion!BD$35:BD$41)*'2 Eval'!$E37)+IF(Programacion!BD$36="",0,Programacion!BD$36/SUM(Programacion!BD$35:BD$41)*'2 Eval'!$F37)+IF(Programacion!BD$37="",0,Programacion!BD$37/SUM(Programacion!BD$35:BD$41)*'2 Eval'!$G37)+IF(Programacion!BD$38="",0,Programacion!BD$38/SUM(Programacion!BD$35:BD$41)*'2 Eval'!$H37)+IF(Programacion!BD$39="",0,Programacion!BD$39/SUM(Programacion!BD$35:BD$41)*'2 Eval'!$I37)+IF(Programacion!BD$40="",0,Programacion!BD$40/SUM(Programacion!BD$35:BD$41)*'2 Eval'!$J37)+IF(Programacion!BD$41="",0,Programacion!BD$41/SUM(Programacion!BD$35:BD$41)*'2 Eval'!$K37))*SUM(Programacion!BD$35:BD$41)/SUM(Programacion!BD$28:BD$41)+IF('Res 1ªEval'!BF38="",0,'Res 1ªEval'!BF38*SUM(Programacion!BD$28:BD$34)/SUM(Programacion!BD$28:BD$41)))))</f>
        <v/>
      </c>
      <c r="BG38" s="270" t="str">
        <f>IF($C38="","",IF(SUM(Programacion!BE$28:BE$41)=0,"",IF(SUM(Programacion!BE$35:BE$41)=0,'Res 1ªEval'!BG38,(IF(Programacion!BE$35="",0,Programacion!BE$35/SUM(Programacion!BE$35:BE$41)*'2 Eval'!$E37)+IF(Programacion!BE$36="",0,Programacion!BE$36/SUM(Programacion!BE$35:BE$41)*'2 Eval'!$F37)+IF(Programacion!BE$37="",0,Programacion!BE$37/SUM(Programacion!BE$35:BE$41)*'2 Eval'!$G37)+IF(Programacion!BE$38="",0,Programacion!BE$38/SUM(Programacion!BE$35:BE$41)*'2 Eval'!$H37)+IF(Programacion!BE$39="",0,Programacion!BE$39/SUM(Programacion!BE$35:BE$41)*'2 Eval'!$I37)+IF(Programacion!BE$40="",0,Programacion!BE$40/SUM(Programacion!BE$35:BE$41)*'2 Eval'!$J37)+IF(Programacion!BE$41="",0,Programacion!BE$41/SUM(Programacion!BE$35:BE$41)*'2 Eval'!$K37))*SUM(Programacion!BE$35:BE$41)/SUM(Programacion!BE$28:BE$41)+IF('Res 1ªEval'!BG38="",0,'Res 1ªEval'!BG38*SUM(Programacion!BE$28:BE$34)/SUM(Programacion!BE$28:BE$41)))))</f>
        <v/>
      </c>
      <c r="BH38" s="270" t="str">
        <f>IF($C38="","",IF(SUM(Programacion!BF$28:BF$41)=0,"",IF(SUM(Programacion!BF$35:BF$41)=0,'Res 1ªEval'!BH38,(IF(Programacion!BF$35="",0,Programacion!BF$35/SUM(Programacion!BF$35:BF$41)*'2 Eval'!$E37)+IF(Programacion!BF$36="",0,Programacion!BF$36/SUM(Programacion!BF$35:BF$41)*'2 Eval'!$F37)+IF(Programacion!BF$37="",0,Programacion!BF$37/SUM(Programacion!BF$35:BF$41)*'2 Eval'!$G37)+IF(Programacion!BF$38="",0,Programacion!BF$38/SUM(Programacion!BF$35:BF$41)*'2 Eval'!$H37)+IF(Programacion!BF$39="",0,Programacion!BF$39/SUM(Programacion!BF$35:BF$41)*'2 Eval'!$I37)+IF(Programacion!BF$40="",0,Programacion!BF$40/SUM(Programacion!BF$35:BF$41)*'2 Eval'!$J37)+IF(Programacion!BF$41="",0,Programacion!BF$41/SUM(Programacion!BF$35:BF$41)*'2 Eval'!$K37))*SUM(Programacion!BF$35:BF$41)/SUM(Programacion!BF$28:BF$41)+IF('Res 1ªEval'!BH38="",0,'Res 1ªEval'!BH38*SUM(Programacion!BF$28:BF$34)/SUM(Programacion!BF$28:BF$41)))))</f>
        <v/>
      </c>
      <c r="BI38" s="270" t="str">
        <f>IF($C38="","",IF(SUM(Programacion!BG$28:BG$41)=0,"",IF(SUM(Programacion!BG$35:BG$41)=0,'Res 1ªEval'!BI38,(IF(Programacion!BG$35="",0,Programacion!BG$35/SUM(Programacion!BG$35:BG$41)*'2 Eval'!$E37)+IF(Programacion!BG$36="",0,Programacion!BG$36/SUM(Programacion!BG$35:BG$41)*'2 Eval'!$F37)+IF(Programacion!BG$37="",0,Programacion!BG$37/SUM(Programacion!BG$35:BG$41)*'2 Eval'!$G37)+IF(Programacion!BG$38="",0,Programacion!BG$38/SUM(Programacion!BG$35:BG$41)*'2 Eval'!$H37)+IF(Programacion!BG$39="",0,Programacion!BG$39/SUM(Programacion!BG$35:BG$41)*'2 Eval'!$I37)+IF(Programacion!BG$40="",0,Programacion!BG$40/SUM(Programacion!BG$35:BG$41)*'2 Eval'!$J37)+IF(Programacion!BG$41="",0,Programacion!BG$41/SUM(Programacion!BG$35:BG$41)*'2 Eval'!$K37))*SUM(Programacion!BG$35:BG$41)/SUM(Programacion!BG$28:BG$41)+IF('Res 1ªEval'!BI38="",0,'Res 1ªEval'!BI38*SUM(Programacion!BG$28:BG$34)/SUM(Programacion!BG$28:BG$41)))))</f>
        <v/>
      </c>
      <c r="BJ38" s="270" t="str">
        <f>IF($C38="","",IF(SUM(Programacion!BH$28:BH$41)=0,"",IF(SUM(Programacion!BH$35:BH$41)=0,'Res 1ªEval'!BJ38,(IF(Programacion!BH$35="",0,Programacion!BH$35/SUM(Programacion!BH$35:BH$41)*'2 Eval'!$E37)+IF(Programacion!BH$36="",0,Programacion!BH$36/SUM(Programacion!BH$35:BH$41)*'2 Eval'!$F37)+IF(Programacion!BH$37="",0,Programacion!BH$37/SUM(Programacion!BH$35:BH$41)*'2 Eval'!$G37)+IF(Programacion!BH$38="",0,Programacion!BH$38/SUM(Programacion!BH$35:BH$41)*'2 Eval'!$H37)+IF(Programacion!BH$39="",0,Programacion!BH$39/SUM(Programacion!BH$35:BH$41)*'2 Eval'!$I37)+IF(Programacion!BH$40="",0,Programacion!BH$40/SUM(Programacion!BH$35:BH$41)*'2 Eval'!$J37)+IF(Programacion!BH$41="",0,Programacion!BH$41/SUM(Programacion!BH$35:BH$41)*'2 Eval'!$K37))*SUM(Programacion!BH$35:BH$41)/SUM(Programacion!BH$28:BH$41)+IF('Res 1ªEval'!BJ38="",0,'Res 1ªEval'!BJ38*SUM(Programacion!BH$28:BH$34)/SUM(Programacion!BH$28:BH$41)))))</f>
        <v/>
      </c>
      <c r="BK38" s="270" t="str">
        <f>IF($C38="","",IF(SUM(Programacion!BI$28:BI$41)=0,"",IF(SUM(Programacion!BI$35:BI$41)=0,'Res 1ªEval'!BK38,(IF(Programacion!BI$35="",0,Programacion!BI$35/SUM(Programacion!BI$35:BI$41)*'2 Eval'!$E37)+IF(Programacion!BI$36="",0,Programacion!BI$36/SUM(Programacion!BI$35:BI$41)*'2 Eval'!$F37)+IF(Programacion!BI$37="",0,Programacion!BI$37/SUM(Programacion!BI$35:BI$41)*'2 Eval'!$G37)+IF(Programacion!BI$38="",0,Programacion!BI$38/SUM(Programacion!BI$35:BI$41)*'2 Eval'!$H37)+IF(Programacion!BI$39="",0,Programacion!BI$39/SUM(Programacion!BI$35:BI$41)*'2 Eval'!$I37)+IF(Programacion!BI$40="",0,Programacion!BI$40/SUM(Programacion!BI$35:BI$41)*'2 Eval'!$J37)+IF(Programacion!BI$41="",0,Programacion!BI$41/SUM(Programacion!BI$35:BI$41)*'2 Eval'!$K37))*SUM(Programacion!BI$35:BI$41)/SUM(Programacion!BI$28:BI$41)+IF('Res 1ªEval'!BK38="",0,'Res 1ªEval'!BK38*SUM(Programacion!BI$28:BI$34)/SUM(Programacion!BI$28:BI$41)))))</f>
        <v/>
      </c>
      <c r="BL38" s="270" t="str">
        <f>IF($C38="","",IF(SUM(Programacion!BJ$28:BJ$41)=0,"",IF(SUM(Programacion!BJ$35:BJ$41)=0,'Res 1ªEval'!BL38,(IF(Programacion!BJ$35="",0,Programacion!BJ$35/SUM(Programacion!BJ$35:BJ$41)*'2 Eval'!$E37)+IF(Programacion!BJ$36="",0,Programacion!BJ$36/SUM(Programacion!BJ$35:BJ$41)*'2 Eval'!$F37)+IF(Programacion!BJ$37="",0,Programacion!BJ$37/SUM(Programacion!BJ$35:BJ$41)*'2 Eval'!$G37)+IF(Programacion!BJ$38="",0,Programacion!BJ$38/SUM(Programacion!BJ$35:BJ$41)*'2 Eval'!$H37)+IF(Programacion!BJ$39="",0,Programacion!BJ$39/SUM(Programacion!BJ$35:BJ$41)*'2 Eval'!$I37)+IF(Programacion!BJ$40="",0,Programacion!BJ$40/SUM(Programacion!BJ$35:BJ$41)*'2 Eval'!$J37)+IF(Programacion!BJ$41="",0,Programacion!BJ$41/SUM(Programacion!BJ$35:BJ$41)*'2 Eval'!$K37))*SUM(Programacion!BJ$35:BJ$41)/SUM(Programacion!BJ$28:BJ$41)+IF('Res 1ªEval'!BL38="",0,'Res 1ªEval'!BL38*SUM(Programacion!BJ$28:BJ$34)/SUM(Programacion!BJ$28:BJ$41)))))</f>
        <v/>
      </c>
      <c r="BM38" s="270" t="str">
        <f>IF($C38="","",IF(SUM(Programacion!BK$28:BK$41)=0,"",IF(SUM(Programacion!BK$35:BK$41)=0,'Res 1ªEval'!BM38,(IF(Programacion!BK$35="",0,Programacion!BK$35/SUM(Programacion!BK$35:BK$41)*'2 Eval'!$E37)+IF(Programacion!BK$36="",0,Programacion!BK$36/SUM(Programacion!BK$35:BK$41)*'2 Eval'!$F37)+IF(Programacion!BK$37="",0,Programacion!BK$37/SUM(Programacion!BK$35:BK$41)*'2 Eval'!$G37)+IF(Programacion!BK$38="",0,Programacion!BK$38/SUM(Programacion!BK$35:BK$41)*'2 Eval'!$H37)+IF(Programacion!BK$39="",0,Programacion!BK$39/SUM(Programacion!BK$35:BK$41)*'2 Eval'!$I37)+IF(Programacion!BK$40="",0,Programacion!BK$40/SUM(Programacion!BK$35:BK$41)*'2 Eval'!$J37)+IF(Programacion!BK$41="",0,Programacion!BK$41/SUM(Programacion!BK$35:BK$41)*'2 Eval'!$K37))*SUM(Programacion!BK$35:BK$41)/SUM(Programacion!BK$28:BK$41)+IF('Res 1ªEval'!BM38="",0,'Res 1ªEval'!BM38*SUM(Programacion!BK$28:BK$34)/SUM(Programacion!BK$28:BK$41)))))</f>
        <v/>
      </c>
      <c r="BN38" s="270" t="str">
        <f>IF($C38="","",IF(SUM(Programacion!BL$28:BL$41)=0,"",IF(SUM(Programacion!BL$35:BL$41)=0,'Res 1ªEval'!BN38,(IF(Programacion!BL$35="",0,Programacion!BL$35/SUM(Programacion!BL$35:BL$41)*'2 Eval'!$E37)+IF(Programacion!BL$36="",0,Programacion!BL$36/SUM(Programacion!BL$35:BL$41)*'2 Eval'!$F37)+IF(Programacion!BL$37="",0,Programacion!BL$37/SUM(Programacion!BL$35:BL$41)*'2 Eval'!$G37)+IF(Programacion!BL$38="",0,Programacion!BL$38/SUM(Programacion!BL$35:BL$41)*'2 Eval'!$H37)+IF(Programacion!BL$39="",0,Programacion!BL$39/SUM(Programacion!BL$35:BL$41)*'2 Eval'!$I37)+IF(Programacion!BL$40="",0,Programacion!BL$40/SUM(Programacion!BL$35:BL$41)*'2 Eval'!$J37)+IF(Programacion!BL$41="",0,Programacion!BL$41/SUM(Programacion!BL$35:BL$41)*'2 Eval'!$K37))*SUM(Programacion!BL$35:BL$41)/SUM(Programacion!BL$28:BL$41)+IF('Res 1ªEval'!BN38="",0,'Res 1ªEval'!BN38*SUM(Programacion!BL$28:BL$34)/SUM(Programacion!BL$28:BL$41)))))</f>
        <v/>
      </c>
      <c r="BO38" s="270" t="str">
        <f>IF($C38="","",IF(SUM(Programacion!BM$28:BM$41)=0,"",IF(SUM(Programacion!BM$35:BM$41)=0,'Res 1ªEval'!BO38,(IF(Programacion!BM$35="",0,Programacion!BM$35/SUM(Programacion!BM$35:BM$41)*'2 Eval'!$E37)+IF(Programacion!BM$36="",0,Programacion!BM$36/SUM(Programacion!BM$35:BM$41)*'2 Eval'!$F37)+IF(Programacion!BM$37="",0,Programacion!BM$37/SUM(Programacion!BM$35:BM$41)*'2 Eval'!$G37)+IF(Programacion!BM$38="",0,Programacion!BM$38/SUM(Programacion!BM$35:BM$41)*'2 Eval'!$H37)+IF(Programacion!BM$39="",0,Programacion!BM$39/SUM(Programacion!BM$35:BM$41)*'2 Eval'!$I37)+IF(Programacion!BM$40="",0,Programacion!BM$40/SUM(Programacion!BM$35:BM$41)*'2 Eval'!$J37)+IF(Programacion!BM$41="",0,Programacion!BM$41/SUM(Programacion!BM$35:BM$41)*'2 Eval'!$K37))*SUM(Programacion!BM$35:BM$41)/SUM(Programacion!BM$28:BM$41)+IF('Res 1ªEval'!BO38="",0,'Res 1ªEval'!BO38*SUM(Programacion!BM$28:BM$34)/SUM(Programacion!BM$28:BM$41)))))</f>
        <v/>
      </c>
      <c r="BP38" s="270" t="str">
        <f>IF($C38="","",IF(SUM(Programacion!BN$28:BN$41)=0,"",IF(SUM(Programacion!BN$35:BN$41)=0,'Res 1ªEval'!BP38,(IF(Programacion!BN$35="",0,Programacion!BN$35/SUM(Programacion!BN$35:BN$41)*'2 Eval'!$E37)+IF(Programacion!BN$36="",0,Programacion!BN$36/SUM(Programacion!BN$35:BN$41)*'2 Eval'!$F37)+IF(Programacion!BN$37="",0,Programacion!BN$37/SUM(Programacion!BN$35:BN$41)*'2 Eval'!$G37)+IF(Programacion!BN$38="",0,Programacion!BN$38/SUM(Programacion!BN$35:BN$41)*'2 Eval'!$H37)+IF(Programacion!BN$39="",0,Programacion!BN$39/SUM(Programacion!BN$35:BN$41)*'2 Eval'!$I37)+IF(Programacion!BN$40="",0,Programacion!BN$40/SUM(Programacion!BN$35:BN$41)*'2 Eval'!$J37)+IF(Programacion!BN$41="",0,Programacion!BN$41/SUM(Programacion!BN$35:BN$41)*'2 Eval'!$K37))*SUM(Programacion!BN$35:BN$41)/SUM(Programacion!BN$28:BN$41)+IF('Res 1ªEval'!BP38="",0,'Res 1ªEval'!BP38*SUM(Programacion!BN$28:BN$34)/SUM(Programacion!BN$28:BN$41)))))</f>
        <v/>
      </c>
      <c r="BQ38" s="270" t="str">
        <f>IF($C38="","",IF(SUM(Programacion!BO$28:BO$41)=0,"",IF(SUM(Programacion!BO$35:BO$41)=0,'Res 1ªEval'!BQ38,(IF(Programacion!BO$35="",0,Programacion!BO$35/SUM(Programacion!BO$35:BO$41)*'2 Eval'!$E37)+IF(Programacion!BO$36="",0,Programacion!BO$36/SUM(Programacion!BO$35:BO$41)*'2 Eval'!$F37)+IF(Programacion!BO$37="",0,Programacion!BO$37/SUM(Programacion!BO$35:BO$41)*'2 Eval'!$G37)+IF(Programacion!BO$38="",0,Programacion!BO$38/SUM(Programacion!BO$35:BO$41)*'2 Eval'!$H37)+IF(Programacion!BO$39="",0,Programacion!BO$39/SUM(Programacion!BO$35:BO$41)*'2 Eval'!$I37)+IF(Programacion!BO$40="",0,Programacion!BO$40/SUM(Programacion!BO$35:BO$41)*'2 Eval'!$J37)+IF(Programacion!BO$41="",0,Programacion!BO$41/SUM(Programacion!BO$35:BO$41)*'2 Eval'!$K37))*SUM(Programacion!BO$35:BO$41)/SUM(Programacion!BO$28:BO$41)+IF('Res 1ªEval'!BQ38="",0,'Res 1ªEval'!BQ38*SUM(Programacion!BO$28:BO$34)/SUM(Programacion!BO$28:BO$41)))))</f>
        <v/>
      </c>
      <c r="BR38" s="270" t="str">
        <f>IF($C38="","",IF(SUM(Programacion!BP$28:BP$41)=0,"",IF(SUM(Programacion!BP$35:BP$41)=0,'Res 1ªEval'!BR38,(IF(Programacion!BP$35="",0,Programacion!BP$35/SUM(Programacion!BP$35:BP$41)*'2 Eval'!$E37)+IF(Programacion!BP$36="",0,Programacion!BP$36/SUM(Programacion!BP$35:BP$41)*'2 Eval'!$F37)+IF(Programacion!BP$37="",0,Programacion!BP$37/SUM(Programacion!BP$35:BP$41)*'2 Eval'!$G37)+IF(Programacion!BP$38="",0,Programacion!BP$38/SUM(Programacion!BP$35:BP$41)*'2 Eval'!$H37)+IF(Programacion!BP$39="",0,Programacion!BP$39/SUM(Programacion!BP$35:BP$41)*'2 Eval'!$I37)+IF(Programacion!BP$40="",0,Programacion!BP$40/SUM(Programacion!BP$35:BP$41)*'2 Eval'!$J37)+IF(Programacion!BP$41="",0,Programacion!BP$41/SUM(Programacion!BP$35:BP$41)*'2 Eval'!$K37))*SUM(Programacion!BP$35:BP$41)/SUM(Programacion!BP$28:BP$41)+IF('Res 1ªEval'!BR38="",0,'Res 1ªEval'!BR38*SUM(Programacion!BP$28:BP$34)/SUM(Programacion!BP$28:BP$41)))))</f>
        <v/>
      </c>
      <c r="BS38" s="270" t="str">
        <f>IF($C38="","",IF(SUM(Programacion!BQ$28:BQ$41)=0,"",IF(SUM(Programacion!BQ$35:BQ$41)=0,'Res 1ªEval'!BS38,(IF(Programacion!BQ$35="",0,Programacion!BQ$35/SUM(Programacion!BQ$35:BQ$41)*'2 Eval'!$E37)+IF(Programacion!BQ$36="",0,Programacion!BQ$36/SUM(Programacion!BQ$35:BQ$41)*'2 Eval'!$F37)+IF(Programacion!BQ$37="",0,Programacion!BQ$37/SUM(Programacion!BQ$35:BQ$41)*'2 Eval'!$G37)+IF(Programacion!BQ$38="",0,Programacion!BQ$38/SUM(Programacion!BQ$35:BQ$41)*'2 Eval'!$H37)+IF(Programacion!BQ$39="",0,Programacion!BQ$39/SUM(Programacion!BQ$35:BQ$41)*'2 Eval'!$I37)+IF(Programacion!BQ$40="",0,Programacion!BQ$40/SUM(Programacion!BQ$35:BQ$41)*'2 Eval'!$J37)+IF(Programacion!BQ$41="",0,Programacion!BQ$41/SUM(Programacion!BQ$35:BQ$41)*'2 Eval'!$K37))*SUM(Programacion!BQ$35:BQ$41)/SUM(Programacion!BQ$28:BQ$41)+IF('Res 1ªEval'!BS38="",0,'Res 1ªEval'!BS38*SUM(Programacion!BQ$28:BQ$34)/SUM(Programacion!BQ$28:BQ$41)))))</f>
        <v/>
      </c>
      <c r="BT38" s="270" t="str">
        <f>IF($C38="","",IF(SUM(Programacion!BR$28:BR$41)=0,"",IF(SUM(Programacion!BR$35:BR$41)=0,'Res 1ªEval'!BT38,(IF(Programacion!BR$35="",0,Programacion!BR$35/SUM(Programacion!BR$35:BR$41)*'2 Eval'!$E37)+IF(Programacion!BR$36="",0,Programacion!BR$36/SUM(Programacion!BR$35:BR$41)*'2 Eval'!$F37)+IF(Programacion!BR$37="",0,Programacion!BR$37/SUM(Programacion!BR$35:BR$41)*'2 Eval'!$G37)+IF(Programacion!BR$38="",0,Programacion!BR$38/SUM(Programacion!BR$35:BR$41)*'2 Eval'!$H37)+IF(Programacion!BR$39="",0,Programacion!BR$39/SUM(Programacion!BR$35:BR$41)*'2 Eval'!$I37)+IF(Programacion!BR$40="",0,Programacion!BR$40/SUM(Programacion!BR$35:BR$41)*'2 Eval'!$J37)+IF(Programacion!BR$41="",0,Programacion!BR$41/SUM(Programacion!BR$35:BR$41)*'2 Eval'!$K37))*SUM(Programacion!BR$35:BR$41)/SUM(Programacion!BR$28:BR$41)+IF('Res 1ªEval'!BT38="",0,'Res 1ªEval'!BT38*SUM(Programacion!BR$28:BR$34)/SUM(Programacion!BR$28:BR$41)))))</f>
        <v/>
      </c>
      <c r="BU38" s="270" t="str">
        <f>IF($C38="","",IF(SUM(Programacion!BS$28:BS$41)=0,"",IF(SUM(Programacion!BS$35:BS$41)=0,'Res 1ªEval'!BU38,(IF(Programacion!BS$35="",0,Programacion!BS$35/SUM(Programacion!BS$35:BS$41)*'2 Eval'!$E37)+IF(Programacion!BS$36="",0,Programacion!BS$36/SUM(Programacion!BS$35:BS$41)*'2 Eval'!$F37)+IF(Programacion!BS$37="",0,Programacion!BS$37/SUM(Programacion!BS$35:BS$41)*'2 Eval'!$G37)+IF(Programacion!BS$38="",0,Programacion!BS$38/SUM(Programacion!BS$35:BS$41)*'2 Eval'!$H37)+IF(Programacion!BS$39="",0,Programacion!BS$39/SUM(Programacion!BS$35:BS$41)*'2 Eval'!$I37)+IF(Programacion!BS$40="",0,Programacion!BS$40/SUM(Programacion!BS$35:BS$41)*'2 Eval'!$J37)+IF(Programacion!BS$41="",0,Programacion!BS$41/SUM(Programacion!BS$35:BS$41)*'2 Eval'!$K37))*SUM(Programacion!BS$35:BS$41)/SUM(Programacion!BS$28:BS$41)+IF('Res 1ªEval'!BU38="",0,'Res 1ªEval'!BU38*SUM(Programacion!BS$28:BS$34)/SUM(Programacion!BS$28:BS$41)))))</f>
        <v/>
      </c>
      <c r="BV38" s="270" t="str">
        <f>IF($C38="","",IF(SUM(Programacion!BT$28:BT$41)=0,"",IF(SUM(Programacion!BT$35:BT$41)=0,'Res 1ªEval'!BV38,(IF(Programacion!BT$35="",0,Programacion!BT$35/SUM(Programacion!BT$35:BT$41)*'2 Eval'!$E37)+IF(Programacion!BT$36="",0,Programacion!BT$36/SUM(Programacion!BT$35:BT$41)*'2 Eval'!$F37)+IF(Programacion!BT$37="",0,Programacion!BT$37/SUM(Programacion!BT$35:BT$41)*'2 Eval'!$G37)+IF(Programacion!BT$38="",0,Programacion!BT$38/SUM(Programacion!BT$35:BT$41)*'2 Eval'!$H37)+IF(Programacion!BT$39="",0,Programacion!BT$39/SUM(Programacion!BT$35:BT$41)*'2 Eval'!$I37)+IF(Programacion!BT$40="",0,Programacion!BT$40/SUM(Programacion!BT$35:BT$41)*'2 Eval'!$J37)+IF(Programacion!BT$41="",0,Programacion!BT$41/SUM(Programacion!BT$35:BT$41)*'2 Eval'!$K37))*SUM(Programacion!BT$35:BT$41)/SUM(Programacion!BT$28:BT$41)+IF('Res 1ªEval'!BV38="",0,'Res 1ªEval'!BV38*SUM(Programacion!BT$28:BT$34)/SUM(Programacion!BT$28:BT$41)))))</f>
        <v/>
      </c>
      <c r="BW38" s="270" t="str">
        <f>IF($C38="","",IF(SUM(Programacion!BU$28:BU$41)=0,"",IF(SUM(Programacion!BU$35:BU$41)=0,'Res 1ªEval'!BW38,(IF(Programacion!BU$35="",0,Programacion!BU$35/SUM(Programacion!BU$35:BU$41)*'2 Eval'!$E37)+IF(Programacion!BU$36="",0,Programacion!BU$36/SUM(Programacion!BU$35:BU$41)*'2 Eval'!$F37)+IF(Programacion!BU$37="",0,Programacion!BU$37/SUM(Programacion!BU$35:BU$41)*'2 Eval'!$G37)+IF(Programacion!BU$38="",0,Programacion!BU$38/SUM(Programacion!BU$35:BU$41)*'2 Eval'!$H37)+IF(Programacion!BU$39="",0,Programacion!BU$39/SUM(Programacion!BU$35:BU$41)*'2 Eval'!$I37)+IF(Programacion!BU$40="",0,Programacion!BU$40/SUM(Programacion!BU$35:BU$41)*'2 Eval'!$J37)+IF(Programacion!BU$41="",0,Programacion!BU$41/SUM(Programacion!BU$35:BU$41)*'2 Eval'!$K37))*SUM(Programacion!BU$35:BU$41)/SUM(Programacion!BU$28:BU$41)+IF('Res 1ªEval'!BW38="",0,'Res 1ªEval'!BW38*SUM(Programacion!BU$28:BU$34)/SUM(Programacion!BU$28:BU$41)))))</f>
        <v/>
      </c>
      <c r="BX38" s="270" t="str">
        <f>IF($C38="","",IF(SUM(Programacion!BV$28:BV$41)=0,"",IF(SUM(Programacion!BV$35:BV$41)=0,'Res 1ªEval'!BX38,(IF(Programacion!BV$35="",0,Programacion!BV$35/SUM(Programacion!BV$35:BV$41)*'2 Eval'!$E37)+IF(Programacion!BV$36="",0,Programacion!BV$36/SUM(Programacion!BV$35:BV$41)*'2 Eval'!$F37)+IF(Programacion!BV$37="",0,Programacion!BV$37/SUM(Programacion!BV$35:BV$41)*'2 Eval'!$G37)+IF(Programacion!BV$38="",0,Programacion!BV$38/SUM(Programacion!BV$35:BV$41)*'2 Eval'!$H37)+IF(Programacion!BV$39="",0,Programacion!BV$39/SUM(Programacion!BV$35:BV$41)*'2 Eval'!$I37)+IF(Programacion!BV$40="",0,Programacion!BV$40/SUM(Programacion!BV$35:BV$41)*'2 Eval'!$J37)+IF(Programacion!BV$41="",0,Programacion!BV$41/SUM(Programacion!BV$35:BV$41)*'2 Eval'!$K37))*SUM(Programacion!BV$35:BV$41)/SUM(Programacion!BV$28:BV$41)+IF('Res 1ªEval'!BX38="",0,'Res 1ªEval'!BX38*SUM(Programacion!BV$28:BV$34)/SUM(Programacion!BV$28:BV$41)))))</f>
        <v/>
      </c>
      <c r="BY38" s="270" t="str">
        <f>IF($C38="","",IF(SUM(Programacion!BW$28:BW$41)=0,"",IF(SUM(Programacion!BW$35:BW$41)=0,'Res 1ªEval'!BY38,(IF(Programacion!BW$35="",0,Programacion!BW$35/SUM(Programacion!BW$35:BW$41)*'2 Eval'!$E37)+IF(Programacion!BW$36="",0,Programacion!BW$36/SUM(Programacion!BW$35:BW$41)*'2 Eval'!$F37)+IF(Programacion!BW$37="",0,Programacion!BW$37/SUM(Programacion!BW$35:BW$41)*'2 Eval'!$G37)+IF(Programacion!BW$38="",0,Programacion!BW$38/SUM(Programacion!BW$35:BW$41)*'2 Eval'!$H37)+IF(Programacion!BW$39="",0,Programacion!BW$39/SUM(Programacion!BW$35:BW$41)*'2 Eval'!$I37)+IF(Programacion!BW$40="",0,Programacion!BW$40/SUM(Programacion!BW$35:BW$41)*'2 Eval'!$J37)+IF(Programacion!BW$41="",0,Programacion!BW$41/SUM(Programacion!BW$35:BW$41)*'2 Eval'!$K37))*SUM(Programacion!BW$35:BW$41)/SUM(Programacion!BW$28:BW$41)+IF('Res 1ªEval'!BY38="",0,'Res 1ªEval'!BY38*SUM(Programacion!BW$28:BW$34)/SUM(Programacion!BW$28:BW$41)))))</f>
        <v/>
      </c>
      <c r="BZ38" s="270" t="str">
        <f>IF($C38="","",IF(SUM(Programacion!BX$28:BX$41)=0,"",IF(SUM(Programacion!BX$35:BX$41)=0,'Res 1ªEval'!BZ38,(IF(Programacion!BX$35="",0,Programacion!BX$35/SUM(Programacion!BX$35:BX$41)*'2 Eval'!$E37)+IF(Programacion!BX$36="",0,Programacion!BX$36/SUM(Programacion!BX$35:BX$41)*'2 Eval'!$F37)+IF(Programacion!BX$37="",0,Programacion!BX$37/SUM(Programacion!BX$35:BX$41)*'2 Eval'!$G37)+IF(Programacion!BX$38="",0,Programacion!BX$38/SUM(Programacion!BX$35:BX$41)*'2 Eval'!$H37)+IF(Programacion!BX$39="",0,Programacion!BX$39/SUM(Programacion!BX$35:BX$41)*'2 Eval'!$I37)+IF(Programacion!BX$40="",0,Programacion!BX$40/SUM(Programacion!BX$35:BX$41)*'2 Eval'!$J37)+IF(Programacion!BX$41="",0,Programacion!BX$41/SUM(Programacion!BX$35:BX$41)*'2 Eval'!$K37))*SUM(Programacion!BX$35:BX$41)/SUM(Programacion!BX$28:BX$41)+IF('Res 1ªEval'!BZ38="",0,'Res 1ªEval'!BZ38*SUM(Programacion!BX$28:BX$34)/SUM(Programacion!BX$28:BX$41)))))</f>
        <v/>
      </c>
      <c r="CA38" s="270" t="str">
        <f>IF($C38="","",IF(SUM(Programacion!BY$28:BY$41)=0,"",IF(SUM(Programacion!BY$35:BY$41)=0,'Res 1ªEval'!CA38,(IF(Programacion!BY$35="",0,Programacion!BY$35/SUM(Programacion!BY$35:BY$41)*'2 Eval'!$E37)+IF(Programacion!BY$36="",0,Programacion!BY$36/SUM(Programacion!BY$35:BY$41)*'2 Eval'!$F37)+IF(Programacion!BY$37="",0,Programacion!BY$37/SUM(Programacion!BY$35:BY$41)*'2 Eval'!$G37)+IF(Programacion!BY$38="",0,Programacion!BY$38/SUM(Programacion!BY$35:BY$41)*'2 Eval'!$H37)+IF(Programacion!BY$39="",0,Programacion!BY$39/SUM(Programacion!BY$35:BY$41)*'2 Eval'!$I37)+IF(Programacion!BY$40="",0,Programacion!BY$40/SUM(Programacion!BY$35:BY$41)*'2 Eval'!$J37)+IF(Programacion!BY$41="",0,Programacion!BY$41/SUM(Programacion!BY$35:BY$41)*'2 Eval'!$K37))*SUM(Programacion!BY$35:BY$41)/SUM(Programacion!BY$28:BY$41)+IF('Res 1ªEval'!CA38="",0,'Res 1ªEval'!CA38*SUM(Programacion!BY$28:BY$34)/SUM(Programacion!BY$28:BY$41)))))</f>
        <v/>
      </c>
      <c r="CB38" s="270" t="str">
        <f>IF($C38="","",IF(SUM(Programacion!BZ$28:BZ$41)=0,"",IF(SUM(Programacion!BZ$35:BZ$41)=0,'Res 1ªEval'!CB38,(IF(Programacion!BZ$35="",0,Programacion!BZ$35/SUM(Programacion!BZ$35:BZ$41)*'2 Eval'!$E37)+IF(Programacion!BZ$36="",0,Programacion!BZ$36/SUM(Programacion!BZ$35:BZ$41)*'2 Eval'!$F37)+IF(Programacion!BZ$37="",0,Programacion!BZ$37/SUM(Programacion!BZ$35:BZ$41)*'2 Eval'!$G37)+IF(Programacion!BZ$38="",0,Programacion!BZ$38/SUM(Programacion!BZ$35:BZ$41)*'2 Eval'!$H37)+IF(Programacion!BZ$39="",0,Programacion!BZ$39/SUM(Programacion!BZ$35:BZ$41)*'2 Eval'!$I37)+IF(Programacion!BZ$40="",0,Programacion!BZ$40/SUM(Programacion!BZ$35:BZ$41)*'2 Eval'!$J37)+IF(Programacion!BZ$41="",0,Programacion!BZ$41/SUM(Programacion!BZ$35:BZ$41)*'2 Eval'!$K37))*SUM(Programacion!BZ$35:BZ$41)/SUM(Programacion!BZ$28:BZ$41)+IF('Res 1ªEval'!CB38="",0,'Res 1ªEval'!CB38*SUM(Programacion!BZ$28:BZ$34)/SUM(Programacion!BZ$28:BZ$41)))))</f>
        <v/>
      </c>
      <c r="CC38" s="270" t="str">
        <f>IF($C38="","",IF(SUM(Programacion!CA$28:CA$41)=0,"",IF(SUM(Programacion!CA$35:CA$41)=0,'Res 1ªEval'!CC38,(IF(Programacion!CA$35="",0,Programacion!CA$35/SUM(Programacion!CA$35:CA$41)*'2 Eval'!$E37)+IF(Programacion!CA$36="",0,Programacion!CA$36/SUM(Programacion!CA$35:CA$41)*'2 Eval'!$F37)+IF(Programacion!CA$37="",0,Programacion!CA$37/SUM(Programacion!CA$35:CA$41)*'2 Eval'!$G37)+IF(Programacion!CA$38="",0,Programacion!CA$38/SUM(Programacion!CA$35:CA$41)*'2 Eval'!$H37)+IF(Programacion!CA$39="",0,Programacion!CA$39/SUM(Programacion!CA$35:CA$41)*'2 Eval'!$I37)+IF(Programacion!CA$40="",0,Programacion!CA$40/SUM(Programacion!CA$35:CA$41)*'2 Eval'!$J37)+IF(Programacion!CA$41="",0,Programacion!CA$41/SUM(Programacion!CA$35:CA$41)*'2 Eval'!$K37))*SUM(Programacion!CA$35:CA$41)/SUM(Programacion!CA$28:CA$41)+IF('Res 1ªEval'!CC38="",0,'Res 1ªEval'!CC38*SUM(Programacion!CA$28:CA$34)/SUM(Programacion!CA$28:CA$41)))))</f>
        <v/>
      </c>
      <c r="CD38" s="270" t="str">
        <f>IF($C38="","",IF(SUM(Programacion!CB$28:CB$41)=0,"",IF(SUM(Programacion!CB$35:CB$41)=0,'Res 1ªEval'!CD38,(IF(Programacion!CB$35="",0,Programacion!CB$35/SUM(Programacion!CB$35:CB$41)*'2 Eval'!$E37)+IF(Programacion!CB$36="",0,Programacion!CB$36/SUM(Programacion!CB$35:CB$41)*'2 Eval'!$F37)+IF(Programacion!CB$37="",0,Programacion!CB$37/SUM(Programacion!CB$35:CB$41)*'2 Eval'!$G37)+IF(Programacion!CB$38="",0,Programacion!CB$38/SUM(Programacion!CB$35:CB$41)*'2 Eval'!$H37)+IF(Programacion!CB$39="",0,Programacion!CB$39/SUM(Programacion!CB$35:CB$41)*'2 Eval'!$I37)+IF(Programacion!CB$40="",0,Programacion!CB$40/SUM(Programacion!CB$35:CB$41)*'2 Eval'!$J37)+IF(Programacion!CB$41="",0,Programacion!CB$41/SUM(Programacion!CB$35:CB$41)*'2 Eval'!$K37))*SUM(Programacion!CB$35:CB$41)/SUM(Programacion!CB$28:CB$41)+IF('Res 1ªEval'!CD38="",0,'Res 1ªEval'!CD38*SUM(Programacion!CB$28:CB$34)/SUM(Programacion!CB$28:CB$41)))))</f>
        <v/>
      </c>
      <c r="CE38" s="270" t="str">
        <f>IF($C38="","",IF(SUM(Programacion!CC$28:CC$41)=0,"",IF(SUM(Programacion!CC$35:CC$41)=0,'Res 1ªEval'!CE38,(IF(Programacion!CC$35="",0,Programacion!CC$35/SUM(Programacion!CC$35:CC$41)*'2 Eval'!$E37)+IF(Programacion!CC$36="",0,Programacion!CC$36/SUM(Programacion!CC$35:CC$41)*'2 Eval'!$F37)+IF(Programacion!CC$37="",0,Programacion!CC$37/SUM(Programacion!CC$35:CC$41)*'2 Eval'!$G37)+IF(Programacion!CC$38="",0,Programacion!CC$38/SUM(Programacion!CC$35:CC$41)*'2 Eval'!$H37)+IF(Programacion!CC$39="",0,Programacion!CC$39/SUM(Programacion!CC$35:CC$41)*'2 Eval'!$I37)+IF(Programacion!CC$40="",0,Programacion!CC$40/SUM(Programacion!CC$35:CC$41)*'2 Eval'!$J37)+IF(Programacion!CC$41="",0,Programacion!CC$41/SUM(Programacion!CC$35:CC$41)*'2 Eval'!$K37))*SUM(Programacion!CC$35:CC$41)/SUM(Programacion!CC$28:CC$41)+IF('Res 1ªEval'!CE38="",0,'Res 1ªEval'!CE38*SUM(Programacion!CC$28:CC$34)/SUM(Programacion!CC$28:CC$41)))))</f>
        <v/>
      </c>
      <c r="CF38" s="270" t="str">
        <f>IF($C38="","",IF(SUM(Programacion!CD$28:CD$41)=0,"",IF(SUM(Programacion!CD$35:CD$41)=0,'Res 1ªEval'!CF38,(IF(Programacion!CD$35="",0,Programacion!CD$35/SUM(Programacion!CD$35:CD$41)*'2 Eval'!$E37)+IF(Programacion!CD$36="",0,Programacion!CD$36/SUM(Programacion!CD$35:CD$41)*'2 Eval'!$F37)+IF(Programacion!CD$37="",0,Programacion!CD$37/SUM(Programacion!CD$35:CD$41)*'2 Eval'!$G37)+IF(Programacion!CD$38="",0,Programacion!CD$38/SUM(Programacion!CD$35:CD$41)*'2 Eval'!$H37)+IF(Programacion!CD$39="",0,Programacion!CD$39/SUM(Programacion!CD$35:CD$41)*'2 Eval'!$I37)+IF(Programacion!CD$40="",0,Programacion!CD$40/SUM(Programacion!CD$35:CD$41)*'2 Eval'!$J37)+IF(Programacion!CD$41="",0,Programacion!CD$41/SUM(Programacion!CD$35:CD$41)*'2 Eval'!$K37))*SUM(Programacion!CD$35:CD$41)/SUM(Programacion!CD$28:CD$41)+IF('Res 1ªEval'!CF38="",0,'Res 1ªEval'!CF38*SUM(Programacion!CD$28:CD$34)/SUM(Programacion!CD$28:CD$41)))))</f>
        <v/>
      </c>
      <c r="CG38" s="270" t="str">
        <f>IF($C38="","",IF(SUM(Programacion!CE$28:CE$41)=0,"",IF(SUM(Programacion!CE$35:CE$41)=0,'Res 1ªEval'!CG38,(IF(Programacion!CE$35="",0,Programacion!CE$35/SUM(Programacion!CE$35:CE$41)*'2 Eval'!$E37)+IF(Programacion!CE$36="",0,Programacion!CE$36/SUM(Programacion!CE$35:CE$41)*'2 Eval'!$F37)+IF(Programacion!CE$37="",0,Programacion!CE$37/SUM(Programacion!CE$35:CE$41)*'2 Eval'!$G37)+IF(Programacion!CE$38="",0,Programacion!CE$38/SUM(Programacion!CE$35:CE$41)*'2 Eval'!$H37)+IF(Programacion!CE$39="",0,Programacion!CE$39/SUM(Programacion!CE$35:CE$41)*'2 Eval'!$I37)+IF(Programacion!CE$40="",0,Programacion!CE$40/SUM(Programacion!CE$35:CE$41)*'2 Eval'!$J37)+IF(Programacion!CE$41="",0,Programacion!CE$41/SUM(Programacion!CE$35:CE$41)*'2 Eval'!$K37))*SUM(Programacion!CE$35:CE$41)/SUM(Programacion!CE$28:CE$41)+IF('Res 1ªEval'!CG38="",0,'Res 1ªEval'!CG38*SUM(Programacion!CE$28:CE$34)/SUM(Programacion!CE$28:CE$41)))))</f>
        <v/>
      </c>
      <c r="CH38" s="270" t="str">
        <f>IF($C38="","",IF(SUM(Programacion!CF$28:CF$41)=0,"",IF(SUM(Programacion!CF$35:CF$41)=0,'Res 1ªEval'!CH38,(IF(Programacion!CF$35="",0,Programacion!CF$35/SUM(Programacion!CF$35:CF$41)*'2 Eval'!$E37)+IF(Programacion!CF$36="",0,Programacion!CF$36/SUM(Programacion!CF$35:CF$41)*'2 Eval'!$F37)+IF(Programacion!CF$37="",0,Programacion!CF$37/SUM(Programacion!CF$35:CF$41)*'2 Eval'!$G37)+IF(Programacion!CF$38="",0,Programacion!CF$38/SUM(Programacion!CF$35:CF$41)*'2 Eval'!$H37)+IF(Programacion!CF$39="",0,Programacion!CF$39/SUM(Programacion!CF$35:CF$41)*'2 Eval'!$I37)+IF(Programacion!CF$40="",0,Programacion!CF$40/SUM(Programacion!CF$35:CF$41)*'2 Eval'!$J37)+IF(Programacion!CF$41="",0,Programacion!CF$41/SUM(Programacion!CF$35:CF$41)*'2 Eval'!$K37))*SUM(Programacion!CF$35:CF$41)/SUM(Programacion!CF$28:CF$41)+IF('Res 1ªEval'!CH38="",0,'Res 1ªEval'!CH38*SUM(Programacion!CF$28:CF$34)/SUM(Programacion!CF$28:CF$41)))))</f>
        <v/>
      </c>
      <c r="CI38" s="270" t="str">
        <f>IF($C38="","",IF(SUM(Programacion!CG$28:CG$41)=0,"",IF(SUM(Programacion!CG$35:CG$41)=0,'Res 1ªEval'!CI38,(IF(Programacion!CG$35="",0,Programacion!CG$35/SUM(Programacion!CG$35:CG$41)*'2 Eval'!$E37)+IF(Programacion!CG$36="",0,Programacion!CG$36/SUM(Programacion!CG$35:CG$41)*'2 Eval'!$F37)+IF(Programacion!CG$37="",0,Programacion!CG$37/SUM(Programacion!CG$35:CG$41)*'2 Eval'!$G37)+IF(Programacion!CG$38="",0,Programacion!CG$38/SUM(Programacion!CG$35:CG$41)*'2 Eval'!$H37)+IF(Programacion!CG$39="",0,Programacion!CG$39/SUM(Programacion!CG$35:CG$41)*'2 Eval'!$I37)+IF(Programacion!CG$40="",0,Programacion!CG$40/SUM(Programacion!CG$35:CG$41)*'2 Eval'!$J37)+IF(Programacion!CG$41="",0,Programacion!CG$41/SUM(Programacion!CG$35:CG$41)*'2 Eval'!$K37))*SUM(Programacion!CG$35:CG$41)/SUM(Programacion!CG$28:CG$41)+IF('Res 1ªEval'!CI38="",0,'Res 1ªEval'!CI38*SUM(Programacion!CG$28:CG$34)/SUM(Programacion!CG$28:CG$41)))))</f>
        <v/>
      </c>
      <c r="CJ38" s="270" t="str">
        <f>IF($C38="","",IF(SUM(Programacion!CH$28:CH$41)=0,"",IF(SUM(Programacion!CH$35:CH$41)=0,'Res 1ªEval'!CJ38,(IF(Programacion!CH$35="",0,Programacion!CH$35/SUM(Programacion!CH$35:CH$41)*'2 Eval'!$E37)+IF(Programacion!CH$36="",0,Programacion!CH$36/SUM(Programacion!CH$35:CH$41)*'2 Eval'!$F37)+IF(Programacion!CH$37="",0,Programacion!CH$37/SUM(Programacion!CH$35:CH$41)*'2 Eval'!$G37)+IF(Programacion!CH$38="",0,Programacion!CH$38/SUM(Programacion!CH$35:CH$41)*'2 Eval'!$H37)+IF(Programacion!CH$39="",0,Programacion!CH$39/SUM(Programacion!CH$35:CH$41)*'2 Eval'!$I37)+IF(Programacion!CH$40="",0,Programacion!CH$40/SUM(Programacion!CH$35:CH$41)*'2 Eval'!$J37)+IF(Programacion!CH$41="",0,Programacion!CH$41/SUM(Programacion!CH$35:CH$41)*'2 Eval'!$K37))*SUM(Programacion!CH$35:CH$41)/SUM(Programacion!CH$28:CH$41)+IF('Res 1ªEval'!CJ38="",0,'Res 1ªEval'!CJ38*SUM(Programacion!CH$28:CH$34)/SUM(Programacion!CH$28:CH$41)))))</f>
        <v/>
      </c>
      <c r="CK38" s="270" t="str">
        <f>IF($C38="","",IF(SUM(Programacion!CI$28:CI$41)=0,"",IF(SUM(Programacion!CI$35:CI$41)=0,'Res 1ªEval'!CK38,(IF(Programacion!CI$35="",0,Programacion!CI$35/SUM(Programacion!CI$35:CI$41)*'2 Eval'!$E37)+IF(Programacion!CI$36="",0,Programacion!CI$36/SUM(Programacion!CI$35:CI$41)*'2 Eval'!$F37)+IF(Programacion!CI$37="",0,Programacion!CI$37/SUM(Programacion!CI$35:CI$41)*'2 Eval'!$G37)+IF(Programacion!CI$38="",0,Programacion!CI$38/SUM(Programacion!CI$35:CI$41)*'2 Eval'!$H37)+IF(Programacion!CI$39="",0,Programacion!CI$39/SUM(Programacion!CI$35:CI$41)*'2 Eval'!$I37)+IF(Programacion!CI$40="",0,Programacion!CI$40/SUM(Programacion!CI$35:CI$41)*'2 Eval'!$J37)+IF(Programacion!CI$41="",0,Programacion!CI$41/SUM(Programacion!CI$35:CI$41)*'2 Eval'!$K37))*SUM(Programacion!CI$35:CI$41)/SUM(Programacion!CI$28:CI$41)+IF('Res 1ªEval'!CK38="",0,'Res 1ªEval'!CK38*SUM(Programacion!CI$28:CI$34)/SUM(Programacion!CI$28:CI$41)))))</f>
        <v/>
      </c>
      <c r="CL38" s="270" t="str">
        <f>IF($C38="","",IF(SUM(Programacion!CJ$28:CJ$41)=0,"",IF(SUM(Programacion!CJ$35:CJ$41)=0,'Res 1ªEval'!CL38,(IF(Programacion!CJ$35="",0,Programacion!CJ$35/SUM(Programacion!CJ$35:CJ$41)*'2 Eval'!$E37)+IF(Programacion!CJ$36="",0,Programacion!CJ$36/SUM(Programacion!CJ$35:CJ$41)*'2 Eval'!$F37)+IF(Programacion!CJ$37="",0,Programacion!CJ$37/SUM(Programacion!CJ$35:CJ$41)*'2 Eval'!$G37)+IF(Programacion!CJ$38="",0,Programacion!CJ$38/SUM(Programacion!CJ$35:CJ$41)*'2 Eval'!$H37)+IF(Programacion!CJ$39="",0,Programacion!CJ$39/SUM(Programacion!CJ$35:CJ$41)*'2 Eval'!$I37)+IF(Programacion!CJ$40="",0,Programacion!CJ$40/SUM(Programacion!CJ$35:CJ$41)*'2 Eval'!$J37)+IF(Programacion!CJ$41="",0,Programacion!CJ$41/SUM(Programacion!CJ$35:CJ$41)*'2 Eval'!$K37))*SUM(Programacion!CJ$35:CJ$41)/SUM(Programacion!CJ$28:CJ$41)+IF('Res 1ªEval'!CL38="",0,'Res 1ªEval'!CL38*SUM(Programacion!CJ$28:CJ$34)/SUM(Programacion!CJ$28:CJ$41)))))</f>
        <v/>
      </c>
      <c r="CM38" s="270" t="str">
        <f>IF($C38="","",IF(SUM(Programacion!CK$28:CK$41)=0,"",IF(SUM(Programacion!CK$35:CK$41)=0,'Res 1ªEval'!CM38,(IF(Programacion!CK$35="",0,Programacion!CK$35/SUM(Programacion!CK$35:CK$41)*'2 Eval'!$E37)+IF(Programacion!CK$36="",0,Programacion!CK$36/SUM(Programacion!CK$35:CK$41)*'2 Eval'!$F37)+IF(Programacion!CK$37="",0,Programacion!CK$37/SUM(Programacion!CK$35:CK$41)*'2 Eval'!$G37)+IF(Programacion!CK$38="",0,Programacion!CK$38/SUM(Programacion!CK$35:CK$41)*'2 Eval'!$H37)+IF(Programacion!CK$39="",0,Programacion!CK$39/SUM(Programacion!CK$35:CK$41)*'2 Eval'!$I37)+IF(Programacion!CK$40="",0,Programacion!CK$40/SUM(Programacion!CK$35:CK$41)*'2 Eval'!$J37)+IF(Programacion!CK$41="",0,Programacion!CK$41/SUM(Programacion!CK$35:CK$41)*'2 Eval'!$K37))*SUM(Programacion!CK$35:CK$41)/SUM(Programacion!CK$28:CK$41)+IF('Res 1ªEval'!CM38="",0,'Res 1ªEval'!CM38*SUM(Programacion!CK$28:CK$34)/SUM(Programacion!CK$28:CK$41)))))</f>
        <v/>
      </c>
      <c r="CN38" s="270" t="str">
        <f>IF($C38="","",IF(SUM(Programacion!CL$28:CL$41)=0,"",IF(SUM(Programacion!CL$35:CL$41)=0,'Res 1ªEval'!CN38,(IF(Programacion!CL$35="",0,Programacion!CL$35/SUM(Programacion!CL$35:CL$41)*'2 Eval'!$E37)+IF(Programacion!CL$36="",0,Programacion!CL$36/SUM(Programacion!CL$35:CL$41)*'2 Eval'!$F37)+IF(Programacion!CL$37="",0,Programacion!CL$37/SUM(Programacion!CL$35:CL$41)*'2 Eval'!$G37)+IF(Programacion!CL$38="",0,Programacion!CL$38/SUM(Programacion!CL$35:CL$41)*'2 Eval'!$H37)+IF(Programacion!CL$39="",0,Programacion!CL$39/SUM(Programacion!CL$35:CL$41)*'2 Eval'!$I37)+IF(Programacion!CL$40="",0,Programacion!CL$40/SUM(Programacion!CL$35:CL$41)*'2 Eval'!$J37)+IF(Programacion!CL$41="",0,Programacion!CL$41/SUM(Programacion!CL$35:CL$41)*'2 Eval'!$K37))*SUM(Programacion!CL$35:CL$41)/SUM(Programacion!CL$28:CL$41)+IF('Res 1ªEval'!CN38="",0,'Res 1ªEval'!CN38*SUM(Programacion!CL$28:CL$34)/SUM(Programacion!CL$28:CL$41)))))</f>
        <v/>
      </c>
      <c r="CO38" s="270" t="str">
        <f>IF($C38="","",IF(SUM(Programacion!CM$28:CM$41)=0,"",IF(SUM(Programacion!CM$35:CM$41)=0,'Res 1ªEval'!CO38,(IF(Programacion!CM$35="",0,Programacion!CM$35/SUM(Programacion!CM$35:CM$41)*'2 Eval'!$E37)+IF(Programacion!CM$36="",0,Programacion!CM$36/SUM(Programacion!CM$35:CM$41)*'2 Eval'!$F37)+IF(Programacion!CM$37="",0,Programacion!CM$37/SUM(Programacion!CM$35:CM$41)*'2 Eval'!$G37)+IF(Programacion!CM$38="",0,Programacion!CM$38/SUM(Programacion!CM$35:CM$41)*'2 Eval'!$H37)+IF(Programacion!CM$39="",0,Programacion!CM$39/SUM(Programacion!CM$35:CM$41)*'2 Eval'!$I37)+IF(Programacion!CM$40="",0,Programacion!CM$40/SUM(Programacion!CM$35:CM$41)*'2 Eval'!$J37)+IF(Programacion!CM$41="",0,Programacion!CM$41/SUM(Programacion!CM$35:CM$41)*'2 Eval'!$K37))*SUM(Programacion!CM$35:CM$41)/SUM(Programacion!CM$28:CM$41)+IF('Res 1ªEval'!CO38="",0,'Res 1ªEval'!CO38*SUM(Programacion!CM$28:CM$34)/SUM(Programacion!CM$28:CM$41)))))</f>
        <v/>
      </c>
      <c r="CP38" s="270" t="str">
        <f>IF($C38="","",IF(SUM(Programacion!CN$28:CN$41)=0,"",IF(SUM(Programacion!CN$35:CN$41)=0,'Res 1ªEval'!CP38,(IF(Programacion!CN$35="",0,Programacion!CN$35/SUM(Programacion!CN$35:CN$41)*'2 Eval'!$E37)+IF(Programacion!CN$36="",0,Programacion!CN$36/SUM(Programacion!CN$35:CN$41)*'2 Eval'!$F37)+IF(Programacion!CN$37="",0,Programacion!CN$37/SUM(Programacion!CN$35:CN$41)*'2 Eval'!$G37)+IF(Programacion!CN$38="",0,Programacion!CN$38/SUM(Programacion!CN$35:CN$41)*'2 Eval'!$H37)+IF(Programacion!CN$39="",0,Programacion!CN$39/SUM(Programacion!CN$35:CN$41)*'2 Eval'!$I37)+IF(Programacion!CN$40="",0,Programacion!CN$40/SUM(Programacion!CN$35:CN$41)*'2 Eval'!$J37)+IF(Programacion!CN$41="",0,Programacion!CN$41/SUM(Programacion!CN$35:CN$41)*'2 Eval'!$K37))*SUM(Programacion!CN$35:CN$41)/SUM(Programacion!CN$28:CN$41)+IF('Res 1ªEval'!CP38="",0,'Res 1ªEval'!CP38*SUM(Programacion!CN$28:CN$34)/SUM(Programacion!CN$28:CN$41)))))</f>
        <v/>
      </c>
      <c r="CQ38" s="270" t="str">
        <f>IF($C38="","",IF(SUM(Programacion!CO$28:CO$41)=0,"",IF(SUM(Programacion!CO$35:CO$41)=0,'Res 1ªEval'!CQ38,(IF(Programacion!CO$35="",0,Programacion!CO$35/SUM(Programacion!CO$35:CO$41)*'2 Eval'!$E37)+IF(Programacion!CO$36="",0,Programacion!CO$36/SUM(Programacion!CO$35:CO$41)*'2 Eval'!$F37)+IF(Programacion!CO$37="",0,Programacion!CO$37/SUM(Programacion!CO$35:CO$41)*'2 Eval'!$G37)+IF(Programacion!CO$38="",0,Programacion!CO$38/SUM(Programacion!CO$35:CO$41)*'2 Eval'!$H37)+IF(Programacion!CO$39="",0,Programacion!CO$39/SUM(Programacion!CO$35:CO$41)*'2 Eval'!$I37)+IF(Programacion!CO$40="",0,Programacion!CO$40/SUM(Programacion!CO$35:CO$41)*'2 Eval'!$J37)+IF(Programacion!CO$41="",0,Programacion!CO$41/SUM(Programacion!CO$35:CO$41)*'2 Eval'!$K37))*SUM(Programacion!CO$35:CO$41)/SUM(Programacion!CO$28:CO$41)+IF('Res 1ªEval'!CQ38="",0,'Res 1ªEval'!CQ38*SUM(Programacion!CO$28:CO$34)/SUM(Programacion!CO$28:CO$41)))))</f>
        <v/>
      </c>
      <c r="CR38" s="270" t="str">
        <f>IF($C38="","",IF(SUM(Programacion!CP$28:CP$41)=0,"",IF(SUM(Programacion!CP$35:CP$41)=0,'Res 1ªEval'!CR38,(IF(Programacion!CP$35="",0,Programacion!CP$35/SUM(Programacion!CP$35:CP$41)*'2 Eval'!$E37)+IF(Programacion!CP$36="",0,Programacion!CP$36/SUM(Programacion!CP$35:CP$41)*'2 Eval'!$F37)+IF(Programacion!CP$37="",0,Programacion!CP$37/SUM(Programacion!CP$35:CP$41)*'2 Eval'!$G37)+IF(Programacion!CP$38="",0,Programacion!CP$38/SUM(Programacion!CP$35:CP$41)*'2 Eval'!$H37)+IF(Programacion!CP$39="",0,Programacion!CP$39/SUM(Programacion!CP$35:CP$41)*'2 Eval'!$I37)+IF(Programacion!CP$40="",0,Programacion!CP$40/SUM(Programacion!CP$35:CP$41)*'2 Eval'!$J37)+IF(Programacion!CP$41="",0,Programacion!CP$41/SUM(Programacion!CP$35:CP$41)*'2 Eval'!$K37))*SUM(Programacion!CP$35:CP$41)/SUM(Programacion!CP$28:CP$41)+IF('Res 1ªEval'!CR38="",0,'Res 1ªEval'!CR38*SUM(Programacion!CP$28:CP$34)/SUM(Programacion!CP$28:CP$41)))))</f>
        <v/>
      </c>
      <c r="CS38" s="270" t="str">
        <f>IF($C38="","",IF(SUM(Programacion!CQ$28:CQ$41)=0,"",IF(SUM(Programacion!CQ$35:CQ$41)=0,'Res 1ªEval'!CS38,(IF(Programacion!CQ$35="",0,Programacion!CQ$35/SUM(Programacion!CQ$35:CQ$41)*'2 Eval'!$E37)+IF(Programacion!CQ$36="",0,Programacion!CQ$36/SUM(Programacion!CQ$35:CQ$41)*'2 Eval'!$F37)+IF(Programacion!CQ$37="",0,Programacion!CQ$37/SUM(Programacion!CQ$35:CQ$41)*'2 Eval'!$G37)+IF(Programacion!CQ$38="",0,Programacion!CQ$38/SUM(Programacion!CQ$35:CQ$41)*'2 Eval'!$H37)+IF(Programacion!CQ$39="",0,Programacion!CQ$39/SUM(Programacion!CQ$35:CQ$41)*'2 Eval'!$I37)+IF(Programacion!CQ$40="",0,Programacion!CQ$40/SUM(Programacion!CQ$35:CQ$41)*'2 Eval'!$J37)+IF(Programacion!CQ$41="",0,Programacion!CQ$41/SUM(Programacion!CQ$35:CQ$41)*'2 Eval'!$K37))*SUM(Programacion!CQ$35:CQ$41)/SUM(Programacion!CQ$28:CQ$41)+IF('Res 1ªEval'!CS38="",0,'Res 1ªEval'!CS38*SUM(Programacion!CQ$28:CQ$34)/SUM(Programacion!CQ$28:CQ$41)))))</f>
        <v/>
      </c>
      <c r="CT38" s="270" t="str">
        <f>IF($C38="","",IF(SUM(Programacion!CR$28:CR$41)=0,"",IF(SUM(Programacion!CR$35:CR$41)=0,'Res 1ªEval'!CT38,(IF(Programacion!CR$35="",0,Programacion!CR$35/SUM(Programacion!CR$35:CR$41)*'2 Eval'!$E37)+IF(Programacion!CR$36="",0,Programacion!CR$36/SUM(Programacion!CR$35:CR$41)*'2 Eval'!$F37)+IF(Programacion!CR$37="",0,Programacion!CR$37/SUM(Programacion!CR$35:CR$41)*'2 Eval'!$G37)+IF(Programacion!CR$38="",0,Programacion!CR$38/SUM(Programacion!CR$35:CR$41)*'2 Eval'!$H37)+IF(Programacion!CR$39="",0,Programacion!CR$39/SUM(Programacion!CR$35:CR$41)*'2 Eval'!$I37)+IF(Programacion!CR$40="",0,Programacion!CR$40/SUM(Programacion!CR$35:CR$41)*'2 Eval'!$J37)+IF(Programacion!CR$41="",0,Programacion!CR$41/SUM(Programacion!CR$35:CR$41)*'2 Eval'!$K37))*SUM(Programacion!CR$35:CR$41)/SUM(Programacion!CR$28:CR$41)+IF('Res 1ªEval'!CT38="",0,'Res 1ªEval'!CT38*SUM(Programacion!CR$28:CR$34)/SUM(Programacion!CR$28:CR$41)))))</f>
        <v/>
      </c>
      <c r="CU38" s="270" t="str">
        <f>IF($C38="","",IF(SUM(Programacion!CS$28:CS$41)=0,"",IF(SUM(Programacion!CS$35:CS$41)=0,'Res 1ªEval'!CU38,(IF(Programacion!CS$35="",0,Programacion!CS$35/SUM(Programacion!CS$35:CS$41)*'2 Eval'!$E37)+IF(Programacion!CS$36="",0,Programacion!CS$36/SUM(Programacion!CS$35:CS$41)*'2 Eval'!$F37)+IF(Programacion!CS$37="",0,Programacion!CS$37/SUM(Programacion!CS$35:CS$41)*'2 Eval'!$G37)+IF(Programacion!CS$38="",0,Programacion!CS$38/SUM(Programacion!CS$35:CS$41)*'2 Eval'!$H37)+IF(Programacion!CS$39="",0,Programacion!CS$39/SUM(Programacion!CS$35:CS$41)*'2 Eval'!$I37)+IF(Programacion!CS$40="",0,Programacion!CS$40/SUM(Programacion!CS$35:CS$41)*'2 Eval'!$J37)+IF(Programacion!CS$41="",0,Programacion!CS$41/SUM(Programacion!CS$35:CS$41)*'2 Eval'!$K37))*SUM(Programacion!CS$35:CS$41)/SUM(Programacion!CS$28:CS$41)+IF('Res 1ªEval'!CU38="",0,'Res 1ªEval'!CU38*SUM(Programacion!CS$28:CS$34)/SUM(Programacion!CS$28:CS$41)))))</f>
        <v/>
      </c>
      <c r="CV38" s="270" t="str">
        <f>IF($C38="","",IF(SUM(Programacion!CT$28:CT$41)=0,"",IF(SUM(Programacion!CT$35:CT$41)=0,'Res 1ªEval'!CV38,(IF(Programacion!CT$35="",0,Programacion!CT$35/SUM(Programacion!CT$35:CT$41)*'2 Eval'!$E37)+IF(Programacion!CT$36="",0,Programacion!CT$36/SUM(Programacion!CT$35:CT$41)*'2 Eval'!$F37)+IF(Programacion!CT$37="",0,Programacion!CT$37/SUM(Programacion!CT$35:CT$41)*'2 Eval'!$G37)+IF(Programacion!CT$38="",0,Programacion!CT$38/SUM(Programacion!CT$35:CT$41)*'2 Eval'!$H37)+IF(Programacion!CT$39="",0,Programacion!CT$39/SUM(Programacion!CT$35:CT$41)*'2 Eval'!$I37)+IF(Programacion!CT$40="",0,Programacion!CT$40/SUM(Programacion!CT$35:CT$41)*'2 Eval'!$J37)+IF(Programacion!CT$41="",0,Programacion!CT$41/SUM(Programacion!CT$35:CT$41)*'2 Eval'!$K37))*SUM(Programacion!CT$35:CT$41)/SUM(Programacion!CT$28:CT$41)+IF('Res 1ªEval'!CV38="",0,'Res 1ªEval'!CV38*SUM(Programacion!CT$28:CT$34)/SUM(Programacion!CT$28:CT$41)))))</f>
        <v/>
      </c>
      <c r="CW38" s="270" t="str">
        <f>IF($C38="","",IF(SUM(Programacion!CU$28:CU$41)=0,"",IF(SUM(Programacion!CU$35:CU$41)=0,'Res 1ªEval'!CW38,(IF(Programacion!CU$35="",0,Programacion!CU$35/SUM(Programacion!CU$35:CU$41)*'2 Eval'!$E37)+IF(Programacion!CU$36="",0,Programacion!CU$36/SUM(Programacion!CU$35:CU$41)*'2 Eval'!$F37)+IF(Programacion!CU$37="",0,Programacion!CU$37/SUM(Programacion!CU$35:CU$41)*'2 Eval'!$G37)+IF(Programacion!CU$38="",0,Programacion!CU$38/SUM(Programacion!CU$35:CU$41)*'2 Eval'!$H37)+IF(Programacion!CU$39="",0,Programacion!CU$39/SUM(Programacion!CU$35:CU$41)*'2 Eval'!$I37)+IF(Programacion!CU$40="",0,Programacion!CU$40/SUM(Programacion!CU$35:CU$41)*'2 Eval'!$J37)+IF(Programacion!CU$41="",0,Programacion!CU$41/SUM(Programacion!CU$35:CU$41)*'2 Eval'!$K37))*SUM(Programacion!CU$35:CU$41)/SUM(Programacion!CU$28:CU$41)+IF('Res 1ªEval'!CW38="",0,'Res 1ªEval'!CW38*SUM(Programacion!CU$28:CU$34)/SUM(Programacion!CU$28:CU$41)))))</f>
        <v/>
      </c>
      <c r="CX38" s="270" t="str">
        <f>IF($C38="","",IF(SUM(Programacion!CV$28:CV$41)=0,"",IF(SUM(Programacion!CV$35:CV$41)=0,'Res 1ªEval'!CX38,(IF(Programacion!CV$35="",0,Programacion!CV$35/SUM(Programacion!CV$35:CV$41)*'2 Eval'!$E37)+IF(Programacion!CV$36="",0,Programacion!CV$36/SUM(Programacion!CV$35:CV$41)*'2 Eval'!$F37)+IF(Programacion!CV$37="",0,Programacion!CV$37/SUM(Programacion!CV$35:CV$41)*'2 Eval'!$G37)+IF(Programacion!CV$38="",0,Programacion!CV$38/SUM(Programacion!CV$35:CV$41)*'2 Eval'!$H37)+IF(Programacion!CV$39="",0,Programacion!CV$39/SUM(Programacion!CV$35:CV$41)*'2 Eval'!$I37)+IF(Programacion!CV$40="",0,Programacion!CV$40/SUM(Programacion!CV$35:CV$41)*'2 Eval'!$J37)+IF(Programacion!CV$41="",0,Programacion!CV$41/SUM(Programacion!CV$35:CV$41)*'2 Eval'!$K37))*SUM(Programacion!CV$35:CV$41)/SUM(Programacion!CV$28:CV$41)+IF('Res 1ªEval'!CX38="",0,'Res 1ªEval'!CX38*SUM(Programacion!CV$28:CV$34)/SUM(Programacion!CV$28:CV$41)))))</f>
        <v/>
      </c>
      <c r="CY38" s="270" t="str">
        <f>IF($C38="","",IF(SUM(Programacion!CW$28:CW$41)=0,"",IF(SUM(Programacion!CW$35:CW$41)=0,'Res 1ªEval'!CY38,(IF(Programacion!CW$35="",0,Programacion!CW$35/SUM(Programacion!CW$35:CW$41)*'2 Eval'!$E37)+IF(Programacion!CW$36="",0,Programacion!CW$36/SUM(Programacion!CW$35:CW$41)*'2 Eval'!$F37)+IF(Programacion!CW$37="",0,Programacion!CW$37/SUM(Programacion!CW$35:CW$41)*'2 Eval'!$G37)+IF(Programacion!CW$38="",0,Programacion!CW$38/SUM(Programacion!CW$35:CW$41)*'2 Eval'!$H37)+IF(Programacion!CW$39="",0,Programacion!CW$39/SUM(Programacion!CW$35:CW$41)*'2 Eval'!$I37)+IF(Programacion!CW$40="",0,Programacion!CW$40/SUM(Programacion!CW$35:CW$41)*'2 Eval'!$J37)+IF(Programacion!CW$41="",0,Programacion!CW$41/SUM(Programacion!CW$35:CW$41)*'2 Eval'!$K37))*SUM(Programacion!CW$35:CW$41)/SUM(Programacion!CW$28:CW$41)+IF('Res 1ªEval'!CY38="",0,'Res 1ªEval'!CY38*SUM(Programacion!CW$28:CW$34)/SUM(Programacion!CW$28:CW$41)))))</f>
        <v/>
      </c>
      <c r="CZ38" s="270" t="str">
        <f>IF($C38="","",IF(SUM(Programacion!CX$28:CX$41)=0,"",IF(SUM(Programacion!CX$35:CX$41)=0,'Res 1ªEval'!CZ38,(IF(Programacion!CX$35="",0,Programacion!CX$35/SUM(Programacion!CX$35:CX$41)*'2 Eval'!$E37)+IF(Programacion!CX$36="",0,Programacion!CX$36/SUM(Programacion!CX$35:CX$41)*'2 Eval'!$F37)+IF(Programacion!CX$37="",0,Programacion!CX$37/SUM(Programacion!CX$35:CX$41)*'2 Eval'!$G37)+IF(Programacion!CX$38="",0,Programacion!CX$38/SUM(Programacion!CX$35:CX$41)*'2 Eval'!$H37)+IF(Programacion!CX$39="",0,Programacion!CX$39/SUM(Programacion!CX$35:CX$41)*'2 Eval'!$I37)+IF(Programacion!CX$40="",0,Programacion!CX$40/SUM(Programacion!CX$35:CX$41)*'2 Eval'!$J37)+IF(Programacion!CX$41="",0,Programacion!CX$41/SUM(Programacion!CX$35:CX$41)*'2 Eval'!$K37))*SUM(Programacion!CX$35:CX$41)/SUM(Programacion!CX$28:CX$41)+IF('Res 1ªEval'!CZ38="",0,'Res 1ªEval'!CZ38*SUM(Programacion!CX$28:CX$34)/SUM(Programacion!CX$28:CX$41)))))</f>
        <v/>
      </c>
      <c r="DA38" s="270" t="str">
        <f>IF($C38="","",IF(SUM(Programacion!CY$28:CY$41)=0,"",IF(SUM(Programacion!CY$35:CY$41)=0,'Res 1ªEval'!DA38,(IF(Programacion!CY$35="",0,Programacion!CY$35/SUM(Programacion!CY$35:CY$41)*'2 Eval'!$E37)+IF(Programacion!CY$36="",0,Programacion!CY$36/SUM(Programacion!CY$35:CY$41)*'2 Eval'!$F37)+IF(Programacion!CY$37="",0,Programacion!CY$37/SUM(Programacion!CY$35:CY$41)*'2 Eval'!$G37)+IF(Programacion!CY$38="",0,Programacion!CY$38/SUM(Programacion!CY$35:CY$41)*'2 Eval'!$H37)+IF(Programacion!CY$39="",0,Programacion!CY$39/SUM(Programacion!CY$35:CY$41)*'2 Eval'!$I37)+IF(Programacion!CY$40="",0,Programacion!CY$40/SUM(Programacion!CY$35:CY$41)*'2 Eval'!$J37)+IF(Programacion!CY$41="",0,Programacion!CY$41/SUM(Programacion!CY$35:CY$41)*'2 Eval'!$K37))*SUM(Programacion!CY$35:CY$41)/SUM(Programacion!CY$28:CY$41)+IF('Res 1ªEval'!DA38="",0,'Res 1ªEval'!DA38*SUM(Programacion!CY$28:CY$34)/SUM(Programacion!CY$28:CY$41)))))</f>
        <v/>
      </c>
      <c r="DB38" s="270" t="str">
        <f>IF($C38="","",IF(SUM(Programacion!CZ$28:CZ$41)=0,"",IF(SUM(Programacion!CZ$35:CZ$41)=0,'Res 1ªEval'!DB38,(IF(Programacion!CZ$35="",0,Programacion!CZ$35/SUM(Programacion!CZ$35:CZ$41)*'2 Eval'!$E37)+IF(Programacion!CZ$36="",0,Programacion!CZ$36/SUM(Programacion!CZ$35:CZ$41)*'2 Eval'!$F37)+IF(Programacion!CZ$37="",0,Programacion!CZ$37/SUM(Programacion!CZ$35:CZ$41)*'2 Eval'!$G37)+IF(Programacion!CZ$38="",0,Programacion!CZ$38/SUM(Programacion!CZ$35:CZ$41)*'2 Eval'!$H37)+IF(Programacion!CZ$39="",0,Programacion!CZ$39/SUM(Programacion!CZ$35:CZ$41)*'2 Eval'!$I37)+IF(Programacion!CZ$40="",0,Programacion!CZ$40/SUM(Programacion!CZ$35:CZ$41)*'2 Eval'!$J37)+IF(Programacion!CZ$41="",0,Programacion!CZ$41/SUM(Programacion!CZ$35:CZ$41)*'2 Eval'!$K37))*SUM(Programacion!CZ$35:CZ$41)/SUM(Programacion!CZ$28:CZ$41)+IF('Res 1ªEval'!DB38="",0,'Res 1ªEval'!DB38*SUM(Programacion!CZ$28:CZ$34)/SUM(Programacion!CZ$28:CZ$41)))))</f>
        <v/>
      </c>
      <c r="DC38" s="270" t="str">
        <f>IF($C38="","",IF(SUM(Programacion!DA$28:DA$41)=0,"",IF(SUM(Programacion!DA$35:DA$41)=0,'Res 1ªEval'!DC38,(IF(Programacion!DA$35="",0,Programacion!DA$35/SUM(Programacion!DA$35:DA$41)*'2 Eval'!$E37)+IF(Programacion!DA$36="",0,Programacion!DA$36/SUM(Programacion!DA$35:DA$41)*'2 Eval'!$F37)+IF(Programacion!DA$37="",0,Programacion!DA$37/SUM(Programacion!DA$35:DA$41)*'2 Eval'!$G37)+IF(Programacion!DA$38="",0,Programacion!DA$38/SUM(Programacion!DA$35:DA$41)*'2 Eval'!$H37)+IF(Programacion!DA$39="",0,Programacion!DA$39/SUM(Programacion!DA$35:DA$41)*'2 Eval'!$I37)+IF(Programacion!DA$40="",0,Programacion!DA$40/SUM(Programacion!DA$35:DA$41)*'2 Eval'!$J37)+IF(Programacion!DA$41="",0,Programacion!DA$41/SUM(Programacion!DA$35:DA$41)*'2 Eval'!$K37))*SUM(Programacion!DA$35:DA$41)/SUM(Programacion!DA$28:DA$41)+IF('Res 1ªEval'!DC38="",0,'Res 1ªEval'!DC38*SUM(Programacion!DA$28:DA$34)/SUM(Programacion!DA$28:DA$41)))))</f>
        <v/>
      </c>
      <c r="DD38" s="270" t="str">
        <f>IF($C38="","",IF(SUM(Programacion!DB$28:DB$41)=0,"",IF(SUM(Programacion!DB$35:DB$41)=0,'Res 1ªEval'!DD38,(IF(Programacion!DB$35="",0,Programacion!DB$35/SUM(Programacion!DB$35:DB$41)*'2 Eval'!$E37)+IF(Programacion!DB$36="",0,Programacion!DB$36/SUM(Programacion!DB$35:DB$41)*'2 Eval'!$F37)+IF(Programacion!DB$37="",0,Programacion!DB$37/SUM(Programacion!DB$35:DB$41)*'2 Eval'!$G37)+IF(Programacion!DB$38="",0,Programacion!DB$38/SUM(Programacion!DB$35:DB$41)*'2 Eval'!$H37)+IF(Programacion!DB$39="",0,Programacion!DB$39/SUM(Programacion!DB$35:DB$41)*'2 Eval'!$I37)+IF(Programacion!DB$40="",0,Programacion!DB$40/SUM(Programacion!DB$35:DB$41)*'2 Eval'!$J37)+IF(Programacion!DB$41="",0,Programacion!DB$41/SUM(Programacion!DB$35:DB$41)*'2 Eval'!$K37))*SUM(Programacion!DB$35:DB$41)/SUM(Programacion!DB$28:DB$41)+IF('Res 1ªEval'!DD38="",0,'Res 1ªEval'!DD38*SUM(Programacion!DB$28:DB$34)/SUM(Programacion!DB$28:DB$41)))))</f>
        <v/>
      </c>
      <c r="DE38" s="270" t="str">
        <f>IF($C38="","",IF(SUM(Programacion!DC$28:DC$41)=0,"",IF(SUM(Programacion!DC$35:DC$41)=0,'Res 1ªEval'!DE38,(IF(Programacion!DC$35="",0,Programacion!DC$35/SUM(Programacion!DC$35:DC$41)*'2 Eval'!$E37)+IF(Programacion!DC$36="",0,Programacion!DC$36/SUM(Programacion!DC$35:DC$41)*'2 Eval'!$F37)+IF(Programacion!DC$37="",0,Programacion!DC$37/SUM(Programacion!DC$35:DC$41)*'2 Eval'!$G37)+IF(Programacion!DC$38="",0,Programacion!DC$38/SUM(Programacion!DC$35:DC$41)*'2 Eval'!$H37)+IF(Programacion!DC$39="",0,Programacion!DC$39/SUM(Programacion!DC$35:DC$41)*'2 Eval'!$I37)+IF(Programacion!DC$40="",0,Programacion!DC$40/SUM(Programacion!DC$35:DC$41)*'2 Eval'!$J37)+IF(Programacion!DC$41="",0,Programacion!DC$41/SUM(Programacion!DC$35:DC$41)*'2 Eval'!$K37))*SUM(Programacion!DC$35:DC$41)/SUM(Programacion!DC$28:DC$41)+IF('Res 1ªEval'!DE38="",0,'Res 1ªEval'!DE38*SUM(Programacion!DC$28:DC$34)/SUM(Programacion!DC$28:DC$41)))))</f>
        <v/>
      </c>
      <c r="DF38" s="270" t="str">
        <f>IF($C38="","",IF(SUM(Programacion!DD$28:DD$41)=0,"",IF(SUM(Programacion!DD$35:DD$41)=0,'Res 1ªEval'!DF38,(IF(Programacion!DD$35="",0,Programacion!DD$35/SUM(Programacion!DD$35:DD$41)*'2 Eval'!$E37)+IF(Programacion!DD$36="",0,Programacion!DD$36/SUM(Programacion!DD$35:DD$41)*'2 Eval'!$F37)+IF(Programacion!DD$37="",0,Programacion!DD$37/SUM(Programacion!DD$35:DD$41)*'2 Eval'!$G37)+IF(Programacion!DD$38="",0,Programacion!DD$38/SUM(Programacion!DD$35:DD$41)*'2 Eval'!$H37)+IF(Programacion!DD$39="",0,Programacion!DD$39/SUM(Programacion!DD$35:DD$41)*'2 Eval'!$I37)+IF(Programacion!DD$40="",0,Programacion!DD$40/SUM(Programacion!DD$35:DD$41)*'2 Eval'!$J37)+IF(Programacion!DD$41="",0,Programacion!DD$41/SUM(Programacion!DD$35:DD$41)*'2 Eval'!$K37))*SUM(Programacion!DD$35:DD$41)/SUM(Programacion!DD$28:DD$41)+IF('Res 1ªEval'!DF38="",0,'Res 1ªEval'!DF38*SUM(Programacion!DD$28:DD$34)/SUM(Programacion!DD$28:DD$41)))))</f>
        <v/>
      </c>
      <c r="DG38" s="270" t="str">
        <f>IF($C38="","",IF(SUM(Programacion!DE$28:DE$41)=0,"",IF(SUM(Programacion!DE$35:DE$41)=0,'Res 1ªEval'!DG38,(IF(Programacion!DE$35="",0,Programacion!DE$35/SUM(Programacion!DE$35:DE$41)*'2 Eval'!$E37)+IF(Programacion!DE$36="",0,Programacion!DE$36/SUM(Programacion!DE$35:DE$41)*'2 Eval'!$F37)+IF(Programacion!DE$37="",0,Programacion!DE$37/SUM(Programacion!DE$35:DE$41)*'2 Eval'!$G37)+IF(Programacion!DE$38="",0,Programacion!DE$38/SUM(Programacion!DE$35:DE$41)*'2 Eval'!$H37)+IF(Programacion!DE$39="",0,Programacion!DE$39/SUM(Programacion!DE$35:DE$41)*'2 Eval'!$I37)+IF(Programacion!DE$40="",0,Programacion!DE$40/SUM(Programacion!DE$35:DE$41)*'2 Eval'!$J37)+IF(Programacion!DE$41="",0,Programacion!DE$41/SUM(Programacion!DE$35:DE$41)*'2 Eval'!$K37))*SUM(Programacion!DE$35:DE$41)/SUM(Programacion!DE$28:DE$41)+IF('Res 1ªEval'!DG38="",0,'Res 1ªEval'!DG38*SUM(Programacion!DE$28:DE$34)/SUM(Programacion!DE$28:DE$41)))))</f>
        <v/>
      </c>
      <c r="DH38" s="270" t="str">
        <f>IF($C38="","",IF(SUM(Programacion!DF$28:DF$41)=0,"",IF(SUM(Programacion!DF$35:DF$41)=0,'Res 1ªEval'!DH38,(IF(Programacion!DF$35="",0,Programacion!DF$35/SUM(Programacion!DF$35:DF$41)*'2 Eval'!$E37)+IF(Programacion!DF$36="",0,Programacion!DF$36/SUM(Programacion!DF$35:DF$41)*'2 Eval'!$F37)+IF(Programacion!DF$37="",0,Programacion!DF$37/SUM(Programacion!DF$35:DF$41)*'2 Eval'!$G37)+IF(Programacion!DF$38="",0,Programacion!DF$38/SUM(Programacion!DF$35:DF$41)*'2 Eval'!$H37)+IF(Programacion!DF$39="",0,Programacion!DF$39/SUM(Programacion!DF$35:DF$41)*'2 Eval'!$I37)+IF(Programacion!DF$40="",0,Programacion!DF$40/SUM(Programacion!DF$35:DF$41)*'2 Eval'!$J37)+IF(Programacion!DF$41="",0,Programacion!DF$41/SUM(Programacion!DF$35:DF$41)*'2 Eval'!$K37))*SUM(Programacion!DF$35:DF$41)/SUM(Programacion!DF$28:DF$41)+IF('Res 1ªEval'!DH38="",0,'Res 1ªEval'!DH38*SUM(Programacion!DF$28:DF$34)/SUM(Programacion!DF$28:DF$41)))))</f>
        <v/>
      </c>
      <c r="DI38" s="270" t="str">
        <f>IF($C38="","",IF(SUM(Programacion!DG$28:DG$41)=0,"",IF(SUM(Programacion!DG$35:DG$41)=0,'Res 1ªEval'!DI38,(IF(Programacion!DG$35="",0,Programacion!DG$35/SUM(Programacion!DG$35:DG$41)*'2 Eval'!$E37)+IF(Programacion!DG$36="",0,Programacion!DG$36/SUM(Programacion!DG$35:DG$41)*'2 Eval'!$F37)+IF(Programacion!DG$37="",0,Programacion!DG$37/SUM(Programacion!DG$35:DG$41)*'2 Eval'!$G37)+IF(Programacion!DG$38="",0,Programacion!DG$38/SUM(Programacion!DG$35:DG$41)*'2 Eval'!$H37)+IF(Programacion!DG$39="",0,Programacion!DG$39/SUM(Programacion!DG$35:DG$41)*'2 Eval'!$I37)+IF(Programacion!DG$40="",0,Programacion!DG$40/SUM(Programacion!DG$35:DG$41)*'2 Eval'!$J37)+IF(Programacion!DG$41="",0,Programacion!DG$41/SUM(Programacion!DG$35:DG$41)*'2 Eval'!$K37))*SUM(Programacion!DG$35:DG$41)/SUM(Programacion!DG$28:DG$41)+IF('Res 1ªEval'!DI38="",0,'Res 1ªEval'!DI38*SUM(Programacion!DG$28:DG$34)/SUM(Programacion!DG$28:DG$41)))))</f>
        <v/>
      </c>
      <c r="DJ38" s="270" t="str">
        <f>IF($C38="","",IF(SUM(Programacion!DH$28:DH$41)=0,"",IF(SUM(Programacion!DH$35:DH$41)=0,'Res 1ªEval'!DJ38,(IF(Programacion!DH$35="",0,Programacion!DH$35/SUM(Programacion!DH$35:DH$41)*'2 Eval'!$E37)+IF(Programacion!DH$36="",0,Programacion!DH$36/SUM(Programacion!DH$35:DH$41)*'2 Eval'!$F37)+IF(Programacion!DH$37="",0,Programacion!DH$37/SUM(Programacion!DH$35:DH$41)*'2 Eval'!$G37)+IF(Programacion!DH$38="",0,Programacion!DH$38/SUM(Programacion!DH$35:DH$41)*'2 Eval'!$H37)+IF(Programacion!DH$39="",0,Programacion!DH$39/SUM(Programacion!DH$35:DH$41)*'2 Eval'!$I37)+IF(Programacion!DH$40="",0,Programacion!DH$40/SUM(Programacion!DH$35:DH$41)*'2 Eval'!$J37)+IF(Programacion!DH$41="",0,Programacion!DH$41/SUM(Programacion!DH$35:DH$41)*'2 Eval'!$K37))*SUM(Programacion!DH$35:DH$41)/SUM(Programacion!DH$28:DH$41)+IF('Res 1ªEval'!DJ38="",0,'Res 1ªEval'!DJ38*SUM(Programacion!DH$28:DH$34)/SUM(Programacion!DH$28:DH$41)))))</f>
        <v/>
      </c>
      <c r="DK38" s="270" t="str">
        <f>IF($C38="","",IF(SUM(Programacion!DI$28:DI$41)=0,"",IF(SUM(Programacion!DI$35:DI$41)=0,'Res 1ªEval'!DK38,(IF(Programacion!DI$35="",0,Programacion!DI$35/SUM(Programacion!DI$35:DI$41)*'2 Eval'!$E37)+IF(Programacion!DI$36="",0,Programacion!DI$36/SUM(Programacion!DI$35:DI$41)*'2 Eval'!$F37)+IF(Programacion!DI$37="",0,Programacion!DI$37/SUM(Programacion!DI$35:DI$41)*'2 Eval'!$G37)+IF(Programacion!DI$38="",0,Programacion!DI$38/SUM(Programacion!DI$35:DI$41)*'2 Eval'!$H37)+IF(Programacion!DI$39="",0,Programacion!DI$39/SUM(Programacion!DI$35:DI$41)*'2 Eval'!$I37)+IF(Programacion!DI$40="",0,Programacion!DI$40/SUM(Programacion!DI$35:DI$41)*'2 Eval'!$J37)+IF(Programacion!DI$41="",0,Programacion!DI$41/SUM(Programacion!DI$35:DI$41)*'2 Eval'!$K37))*SUM(Programacion!DI$35:DI$41)/SUM(Programacion!DI$28:DI$41)+IF('Res 1ªEval'!DK38="",0,'Res 1ªEval'!DK38*SUM(Programacion!DI$28:DI$34)/SUM(Programacion!DI$28:DI$41)))))</f>
        <v/>
      </c>
      <c r="DL38" s="270" t="str">
        <f>IF($C38="","",IF(SUM(Programacion!DJ$28:DJ$41)=0,"",IF(SUM(Programacion!DJ$35:DJ$41)=0,'Res 1ªEval'!DL38,(IF(Programacion!DJ$35="",0,Programacion!DJ$35/SUM(Programacion!DJ$35:DJ$41)*'2 Eval'!$E37)+IF(Programacion!DJ$36="",0,Programacion!DJ$36/SUM(Programacion!DJ$35:DJ$41)*'2 Eval'!$F37)+IF(Programacion!DJ$37="",0,Programacion!DJ$37/SUM(Programacion!DJ$35:DJ$41)*'2 Eval'!$G37)+IF(Programacion!DJ$38="",0,Programacion!DJ$38/SUM(Programacion!DJ$35:DJ$41)*'2 Eval'!$H37)+IF(Programacion!DJ$39="",0,Programacion!DJ$39/SUM(Programacion!DJ$35:DJ$41)*'2 Eval'!$I37)+IF(Programacion!DJ$40="",0,Programacion!DJ$40/SUM(Programacion!DJ$35:DJ$41)*'2 Eval'!$J37)+IF(Programacion!DJ$41="",0,Programacion!DJ$41/SUM(Programacion!DJ$35:DJ$41)*'2 Eval'!$K37))*SUM(Programacion!DJ$35:DJ$41)/SUM(Programacion!DJ$28:DJ$41)+IF('Res 1ªEval'!DL38="",0,'Res 1ªEval'!DL38*SUM(Programacion!DJ$28:DJ$34)/SUM(Programacion!DJ$28:DJ$41)))))</f>
        <v/>
      </c>
      <c r="DM38" s="270" t="str">
        <f>IF($C38="","",IF(SUM(Programacion!DK$28:DK$41)=0,"",IF(SUM(Programacion!DK$35:DK$41)=0,'Res 1ªEval'!DM38,(IF(Programacion!DK$35="",0,Programacion!DK$35/SUM(Programacion!DK$35:DK$41)*'2 Eval'!$E37)+IF(Programacion!DK$36="",0,Programacion!DK$36/SUM(Programacion!DK$35:DK$41)*'2 Eval'!$F37)+IF(Programacion!DK$37="",0,Programacion!DK$37/SUM(Programacion!DK$35:DK$41)*'2 Eval'!$G37)+IF(Programacion!DK$38="",0,Programacion!DK$38/SUM(Programacion!DK$35:DK$41)*'2 Eval'!$H37)+IF(Programacion!DK$39="",0,Programacion!DK$39/SUM(Programacion!DK$35:DK$41)*'2 Eval'!$I37)+IF(Programacion!DK$40="",0,Programacion!DK$40/SUM(Programacion!DK$35:DK$41)*'2 Eval'!$J37)+IF(Programacion!DK$41="",0,Programacion!DK$41/SUM(Programacion!DK$35:DK$41)*'2 Eval'!$K37))*SUM(Programacion!DK$35:DK$41)/SUM(Programacion!DK$28:DK$41)+IF('Res 1ªEval'!DM38="",0,'Res 1ªEval'!DM38*SUM(Programacion!DK$28:DK$34)/SUM(Programacion!DK$28:DK$41)))))</f>
        <v/>
      </c>
      <c r="DN38" s="270" t="str">
        <f>IF($C38="","",IF(SUM(Programacion!DL$28:DL$41)=0,"",IF(SUM(Programacion!DL$35:DL$41)=0,'Res 1ªEval'!DN38,(IF(Programacion!DL$35="",0,Programacion!DL$35/SUM(Programacion!DL$35:DL$41)*'2 Eval'!$E37)+IF(Programacion!DL$36="",0,Programacion!DL$36/SUM(Programacion!DL$35:DL$41)*'2 Eval'!$F37)+IF(Programacion!DL$37="",0,Programacion!DL$37/SUM(Programacion!DL$35:DL$41)*'2 Eval'!$G37)+IF(Programacion!DL$38="",0,Programacion!DL$38/SUM(Programacion!DL$35:DL$41)*'2 Eval'!$H37)+IF(Programacion!DL$39="",0,Programacion!DL$39/SUM(Programacion!DL$35:DL$41)*'2 Eval'!$I37)+IF(Programacion!DL$40="",0,Programacion!DL$40/SUM(Programacion!DL$35:DL$41)*'2 Eval'!$J37)+IF(Programacion!DL$41="",0,Programacion!DL$41/SUM(Programacion!DL$35:DL$41)*'2 Eval'!$K37))*SUM(Programacion!DL$35:DL$41)/SUM(Programacion!DL$28:DL$41)+IF('Res 1ªEval'!DN38="",0,'Res 1ªEval'!DN38*SUM(Programacion!DL$28:DL$34)/SUM(Programacion!DL$28:DL$41)))))</f>
        <v/>
      </c>
      <c r="DO38" s="270" t="str">
        <f>IF($C38="","",IF(SUM(Programacion!DM$28:DM$41)=0,"",IF(SUM(Programacion!DM$35:DM$41)=0,'Res 1ªEval'!DO38,(IF(Programacion!DM$35="",0,Programacion!DM$35/SUM(Programacion!DM$35:DM$41)*'2 Eval'!$E37)+IF(Programacion!DM$36="",0,Programacion!DM$36/SUM(Programacion!DM$35:DM$41)*'2 Eval'!$F37)+IF(Programacion!DM$37="",0,Programacion!DM$37/SUM(Programacion!DM$35:DM$41)*'2 Eval'!$G37)+IF(Programacion!DM$38="",0,Programacion!DM$38/SUM(Programacion!DM$35:DM$41)*'2 Eval'!$H37)+IF(Programacion!DM$39="",0,Programacion!DM$39/SUM(Programacion!DM$35:DM$41)*'2 Eval'!$I37)+IF(Programacion!DM$40="",0,Programacion!DM$40/SUM(Programacion!DM$35:DM$41)*'2 Eval'!$J37)+IF(Programacion!DM$41="",0,Programacion!DM$41/SUM(Programacion!DM$35:DM$41)*'2 Eval'!$K37))*SUM(Programacion!DM$35:DM$41)/SUM(Programacion!DM$28:DM$41)+IF('Res 1ªEval'!DO38="",0,'Res 1ªEval'!DO38*SUM(Programacion!DM$28:DM$34)/SUM(Programacion!DM$28:DM$41)))))</f>
        <v/>
      </c>
      <c r="DP38" s="270" t="str">
        <f>IF($C38="","",IF(SUM(Programacion!DN$28:DN$41)=0,"",IF(SUM(Programacion!DN$35:DN$41)=0,'Res 1ªEval'!DP38,(IF(Programacion!DN$35="",0,Programacion!DN$35/SUM(Programacion!DN$35:DN$41)*'2 Eval'!$E37)+IF(Programacion!DN$36="",0,Programacion!DN$36/SUM(Programacion!DN$35:DN$41)*'2 Eval'!$F37)+IF(Programacion!DN$37="",0,Programacion!DN$37/SUM(Programacion!DN$35:DN$41)*'2 Eval'!$G37)+IF(Programacion!DN$38="",0,Programacion!DN$38/SUM(Programacion!DN$35:DN$41)*'2 Eval'!$H37)+IF(Programacion!DN$39="",0,Programacion!DN$39/SUM(Programacion!DN$35:DN$41)*'2 Eval'!$I37)+IF(Programacion!DN$40="",0,Programacion!DN$40/SUM(Programacion!DN$35:DN$41)*'2 Eval'!$J37)+IF(Programacion!DN$41="",0,Programacion!DN$41/SUM(Programacion!DN$35:DN$41)*'2 Eval'!$K37))*SUM(Programacion!DN$35:DN$41)/SUM(Programacion!DN$28:DN$41)+IF('Res 1ªEval'!DP38="",0,'Res 1ªEval'!DP38*SUM(Programacion!DN$28:DN$34)/SUM(Programacion!DN$28:DN$41)))))</f>
        <v/>
      </c>
      <c r="DQ38" s="270" t="str">
        <f>IF($C38="","",IF(SUM(Programacion!DO$28:DO$41)=0,"",IF(SUM(Programacion!DO$35:DO$41)=0,'Res 1ªEval'!DQ38,(IF(Programacion!DO$35="",0,Programacion!DO$35/SUM(Programacion!DO$35:DO$41)*'2 Eval'!$E37)+IF(Programacion!DO$36="",0,Programacion!DO$36/SUM(Programacion!DO$35:DO$41)*'2 Eval'!$F37)+IF(Programacion!DO$37="",0,Programacion!DO$37/SUM(Programacion!DO$35:DO$41)*'2 Eval'!$G37)+IF(Programacion!DO$38="",0,Programacion!DO$38/SUM(Programacion!DO$35:DO$41)*'2 Eval'!$H37)+IF(Programacion!DO$39="",0,Programacion!DO$39/SUM(Programacion!DO$35:DO$41)*'2 Eval'!$I37)+IF(Programacion!DO$40="",0,Programacion!DO$40/SUM(Programacion!DO$35:DO$41)*'2 Eval'!$J37)+IF(Programacion!DO$41="",0,Programacion!DO$41/SUM(Programacion!DO$35:DO$41)*'2 Eval'!$K37))*SUM(Programacion!DO$35:DO$41)/SUM(Programacion!DO$28:DO$41)+IF('Res 1ªEval'!DQ38="",0,'Res 1ªEval'!DQ38*SUM(Programacion!DO$28:DO$34)/SUM(Programacion!DO$28:DO$41)))))</f>
        <v/>
      </c>
      <c r="DR38" s="270" t="str">
        <f>IF($C38="","",IF(SUM(Programacion!DP$28:DP$41)=0,"",IF(SUM(Programacion!DP$35:DP$41)=0,'Res 1ªEval'!DR38,(IF(Programacion!DP$35="",0,Programacion!DP$35/SUM(Programacion!DP$35:DP$41)*'2 Eval'!$E37)+IF(Programacion!DP$36="",0,Programacion!DP$36/SUM(Programacion!DP$35:DP$41)*'2 Eval'!$F37)+IF(Programacion!DP$37="",0,Programacion!DP$37/SUM(Programacion!DP$35:DP$41)*'2 Eval'!$G37)+IF(Programacion!DP$38="",0,Programacion!DP$38/SUM(Programacion!DP$35:DP$41)*'2 Eval'!$H37)+IF(Programacion!DP$39="",0,Programacion!DP$39/SUM(Programacion!DP$35:DP$41)*'2 Eval'!$I37)+IF(Programacion!DP$40="",0,Programacion!DP$40/SUM(Programacion!DP$35:DP$41)*'2 Eval'!$J37)+IF(Programacion!DP$41="",0,Programacion!DP$41/SUM(Programacion!DP$35:DP$41)*'2 Eval'!$K37))*SUM(Programacion!DP$35:DP$41)/SUM(Programacion!DP$28:DP$41)+IF('Res 1ªEval'!DR38="",0,'Res 1ªEval'!DR38*SUM(Programacion!DP$28:DP$34)/SUM(Programacion!DP$28:DP$41)))))</f>
        <v/>
      </c>
      <c r="DS38" s="270" t="str">
        <f>IF($C38="","",IF(SUM(Programacion!DQ$28:DQ$41)=0,"",IF(SUM(Programacion!DQ$35:DQ$41)=0,'Res 1ªEval'!DS38,(IF(Programacion!DQ$35="",0,Programacion!DQ$35/SUM(Programacion!DQ$35:DQ$41)*'2 Eval'!$E37)+IF(Programacion!DQ$36="",0,Programacion!DQ$36/SUM(Programacion!DQ$35:DQ$41)*'2 Eval'!$F37)+IF(Programacion!DQ$37="",0,Programacion!DQ$37/SUM(Programacion!DQ$35:DQ$41)*'2 Eval'!$G37)+IF(Programacion!DQ$38="",0,Programacion!DQ$38/SUM(Programacion!DQ$35:DQ$41)*'2 Eval'!$H37)+IF(Programacion!DQ$39="",0,Programacion!DQ$39/SUM(Programacion!DQ$35:DQ$41)*'2 Eval'!$I37)+IF(Programacion!DQ$40="",0,Programacion!DQ$40/SUM(Programacion!DQ$35:DQ$41)*'2 Eval'!$J37)+IF(Programacion!DQ$41="",0,Programacion!DQ$41/SUM(Programacion!DQ$35:DQ$41)*'2 Eval'!$K37))*SUM(Programacion!DQ$35:DQ$41)/SUM(Programacion!DQ$28:DQ$41)+IF('Res 1ªEval'!DS38="",0,'Res 1ªEval'!DS38*SUM(Programacion!DQ$28:DQ$34)/SUM(Programacion!DQ$28:DQ$41)))))</f>
        <v/>
      </c>
      <c r="DT38" s="270" t="str">
        <f>IF($C38="","",IF(SUM(Programacion!DR$28:DR$41)=0,"",IF(SUM(Programacion!DR$35:DR$41)=0,'Res 1ªEval'!DT38,(IF(Programacion!DR$35="",0,Programacion!DR$35/SUM(Programacion!DR$35:DR$41)*'2 Eval'!$E37)+IF(Programacion!DR$36="",0,Programacion!DR$36/SUM(Programacion!DR$35:DR$41)*'2 Eval'!$F37)+IF(Programacion!DR$37="",0,Programacion!DR$37/SUM(Programacion!DR$35:DR$41)*'2 Eval'!$G37)+IF(Programacion!DR$38="",0,Programacion!DR$38/SUM(Programacion!DR$35:DR$41)*'2 Eval'!$H37)+IF(Programacion!DR$39="",0,Programacion!DR$39/SUM(Programacion!DR$35:DR$41)*'2 Eval'!$I37)+IF(Programacion!DR$40="",0,Programacion!DR$40/SUM(Programacion!DR$35:DR$41)*'2 Eval'!$J37)+IF(Programacion!DR$41="",0,Programacion!DR$41/SUM(Programacion!DR$35:DR$41)*'2 Eval'!$K37))*SUM(Programacion!DR$35:DR$41)/SUM(Programacion!DR$28:DR$41)+IF('Res 1ªEval'!DT38="",0,'Res 1ªEval'!DT38*SUM(Programacion!DR$28:DR$34)/SUM(Programacion!DR$28:DR$41)))))</f>
        <v/>
      </c>
      <c r="DU38" s="270" t="str">
        <f>IF($C38="","",IF(SUM(Programacion!DS$28:DS$41)=0,"",IF(SUM(Programacion!DS$35:DS$41)=0,'Res 1ªEval'!DU38,(IF(Programacion!DS$35="",0,Programacion!DS$35/SUM(Programacion!DS$35:DS$41)*'2 Eval'!$E37)+IF(Programacion!DS$36="",0,Programacion!DS$36/SUM(Programacion!DS$35:DS$41)*'2 Eval'!$F37)+IF(Programacion!DS$37="",0,Programacion!DS$37/SUM(Programacion!DS$35:DS$41)*'2 Eval'!$G37)+IF(Programacion!DS$38="",0,Programacion!DS$38/SUM(Programacion!DS$35:DS$41)*'2 Eval'!$H37)+IF(Programacion!DS$39="",0,Programacion!DS$39/SUM(Programacion!DS$35:DS$41)*'2 Eval'!$I37)+IF(Programacion!DS$40="",0,Programacion!DS$40/SUM(Programacion!DS$35:DS$41)*'2 Eval'!$J37)+IF(Programacion!DS$41="",0,Programacion!DS$41/SUM(Programacion!DS$35:DS$41)*'2 Eval'!$K37))*SUM(Programacion!DS$35:DS$41)/SUM(Programacion!DS$28:DS$41)+IF('Res 1ªEval'!DU38="",0,'Res 1ªEval'!DU38*SUM(Programacion!DS$28:DS$34)/SUM(Programacion!DS$28:DS$41)))))</f>
        <v/>
      </c>
      <c r="DV38" s="270" t="str">
        <f>IF($C38="","",IF(SUM(Programacion!DT$28:DT$41)=0,"",IF(SUM(Programacion!DT$35:DT$41)=0,'Res 1ªEval'!DV38,(IF(Programacion!DT$35="",0,Programacion!DT$35/SUM(Programacion!DT$35:DT$41)*'2 Eval'!$E37)+IF(Programacion!DT$36="",0,Programacion!DT$36/SUM(Programacion!DT$35:DT$41)*'2 Eval'!$F37)+IF(Programacion!DT$37="",0,Programacion!DT$37/SUM(Programacion!DT$35:DT$41)*'2 Eval'!$G37)+IF(Programacion!DT$38="",0,Programacion!DT$38/SUM(Programacion!DT$35:DT$41)*'2 Eval'!$H37)+IF(Programacion!DT$39="",0,Programacion!DT$39/SUM(Programacion!DT$35:DT$41)*'2 Eval'!$I37)+IF(Programacion!DT$40="",0,Programacion!DT$40/SUM(Programacion!DT$35:DT$41)*'2 Eval'!$J37)+IF(Programacion!DT$41="",0,Programacion!DT$41/SUM(Programacion!DT$35:DT$41)*'2 Eval'!$K37))*SUM(Programacion!DT$35:DT$41)/SUM(Programacion!DT$28:DT$41)+IF('Res 1ªEval'!DV38="",0,'Res 1ªEval'!DV38*SUM(Programacion!DT$28:DT$34)/SUM(Programacion!DT$28:DT$41)))))</f>
        <v/>
      </c>
      <c r="DW38" s="270" t="str">
        <f>IF($C38="","",IF(SUM(Programacion!DU$28:DU$41)=0,"",IF(SUM(Programacion!DU$35:DU$41)=0,'Res 1ªEval'!DW38,(IF(Programacion!DU$35="",0,Programacion!DU$35/SUM(Programacion!DU$35:DU$41)*'2 Eval'!$E37)+IF(Programacion!DU$36="",0,Programacion!DU$36/SUM(Programacion!DU$35:DU$41)*'2 Eval'!$F37)+IF(Programacion!DU$37="",0,Programacion!DU$37/SUM(Programacion!DU$35:DU$41)*'2 Eval'!$G37)+IF(Programacion!DU$38="",0,Programacion!DU$38/SUM(Programacion!DU$35:DU$41)*'2 Eval'!$H37)+IF(Programacion!DU$39="",0,Programacion!DU$39/SUM(Programacion!DU$35:DU$41)*'2 Eval'!$I37)+IF(Programacion!DU$40="",0,Programacion!DU$40/SUM(Programacion!DU$35:DU$41)*'2 Eval'!$J37)+IF(Programacion!DU$41="",0,Programacion!DU$41/SUM(Programacion!DU$35:DU$41)*'2 Eval'!$K37))*SUM(Programacion!DU$35:DU$41)/SUM(Programacion!DU$28:DU$41)+IF('Res 1ªEval'!DW38="",0,'Res 1ªEval'!DW38*SUM(Programacion!DU$28:DU$34)/SUM(Programacion!DU$28:DU$41)))))</f>
        <v/>
      </c>
      <c r="DX38" s="270" t="str">
        <f>IF($C38="","",IF(SUM(Programacion!DV$28:DV$41)=0,"",IF(SUM(Programacion!DV$35:DV$41)=0,'Res 1ªEval'!DX38,(IF(Programacion!DV$35="",0,Programacion!DV$35/SUM(Programacion!DV$35:DV$41)*'2 Eval'!$E37)+IF(Programacion!DV$36="",0,Programacion!DV$36/SUM(Programacion!DV$35:DV$41)*'2 Eval'!$F37)+IF(Programacion!DV$37="",0,Programacion!DV$37/SUM(Programacion!DV$35:DV$41)*'2 Eval'!$G37)+IF(Programacion!DV$38="",0,Programacion!DV$38/SUM(Programacion!DV$35:DV$41)*'2 Eval'!$H37)+IF(Programacion!DV$39="",0,Programacion!DV$39/SUM(Programacion!DV$35:DV$41)*'2 Eval'!$I37)+IF(Programacion!DV$40="",0,Programacion!DV$40/SUM(Programacion!DV$35:DV$41)*'2 Eval'!$J37)+IF(Programacion!DV$41="",0,Programacion!DV$41/SUM(Programacion!DV$35:DV$41)*'2 Eval'!$K37))*SUM(Programacion!DV$35:DV$41)/SUM(Programacion!DV$28:DV$41)+IF('Res 1ªEval'!DX38="",0,'Res 1ªEval'!DX38*SUM(Programacion!DV$28:DV$34)/SUM(Programacion!DV$28:DV$41)))))</f>
        <v/>
      </c>
      <c r="DY38" s="270" t="str">
        <f>IF($C38="","",IF(SUM(Programacion!DW$28:DW$41)=0,"",IF(SUM(Programacion!DW$35:DW$41)=0,'Res 1ªEval'!DY38,(IF(Programacion!DW$35="",0,Programacion!DW$35/SUM(Programacion!DW$35:DW$41)*'2 Eval'!$E37)+IF(Programacion!DW$36="",0,Programacion!DW$36/SUM(Programacion!DW$35:DW$41)*'2 Eval'!$F37)+IF(Programacion!DW$37="",0,Programacion!DW$37/SUM(Programacion!DW$35:DW$41)*'2 Eval'!$G37)+IF(Programacion!DW$38="",0,Programacion!DW$38/SUM(Programacion!DW$35:DW$41)*'2 Eval'!$H37)+IF(Programacion!DW$39="",0,Programacion!DW$39/SUM(Programacion!DW$35:DW$41)*'2 Eval'!$I37)+IF(Programacion!DW$40="",0,Programacion!DW$40/SUM(Programacion!DW$35:DW$41)*'2 Eval'!$J37)+IF(Programacion!DW$41="",0,Programacion!DW$41/SUM(Programacion!DW$35:DW$41)*'2 Eval'!$K37))*SUM(Programacion!DW$35:DW$41)/SUM(Programacion!DW$28:DW$41)+IF('Res 1ªEval'!DY38="",0,'Res 1ªEval'!DY38*SUM(Programacion!DW$28:DW$34)/SUM(Programacion!DW$28:DW$41)))))</f>
        <v/>
      </c>
      <c r="DZ38" s="270" t="str">
        <f>IF($C38="","",IF(SUM(Programacion!DX$28:DX$41)=0,"",IF(SUM(Programacion!DX$35:DX$41)=0,'Res 1ªEval'!DZ38,(IF(Programacion!DX$35="",0,Programacion!DX$35/SUM(Programacion!DX$35:DX$41)*'2 Eval'!$E37)+IF(Programacion!DX$36="",0,Programacion!DX$36/SUM(Programacion!DX$35:DX$41)*'2 Eval'!$F37)+IF(Programacion!DX$37="",0,Programacion!DX$37/SUM(Programacion!DX$35:DX$41)*'2 Eval'!$G37)+IF(Programacion!DX$38="",0,Programacion!DX$38/SUM(Programacion!DX$35:DX$41)*'2 Eval'!$H37)+IF(Programacion!DX$39="",0,Programacion!DX$39/SUM(Programacion!DX$35:DX$41)*'2 Eval'!$I37)+IF(Programacion!DX$40="",0,Programacion!DX$40/SUM(Programacion!DX$35:DX$41)*'2 Eval'!$J37)+IF(Programacion!DX$41="",0,Programacion!DX$41/SUM(Programacion!DX$35:DX$41)*'2 Eval'!$K37))*SUM(Programacion!DX$35:DX$41)/SUM(Programacion!DX$28:DX$41)+IF('Res 1ªEval'!DZ38="",0,'Res 1ªEval'!DZ38*SUM(Programacion!DX$28:DX$34)/SUM(Programacion!DX$28:DX$41)))))</f>
        <v/>
      </c>
      <c r="EA38" s="270" t="str">
        <f>IF($C38="","",IF(SUM(Programacion!DY$28:DY$41)=0,"",IF(SUM(Programacion!DY$35:DY$41)=0,'Res 1ªEval'!EA38,(IF(Programacion!DY$35="",0,Programacion!DY$35/SUM(Programacion!DY$35:DY$41)*'2 Eval'!$E37)+IF(Programacion!DY$36="",0,Programacion!DY$36/SUM(Programacion!DY$35:DY$41)*'2 Eval'!$F37)+IF(Programacion!DY$37="",0,Programacion!DY$37/SUM(Programacion!DY$35:DY$41)*'2 Eval'!$G37)+IF(Programacion!DY$38="",0,Programacion!DY$38/SUM(Programacion!DY$35:DY$41)*'2 Eval'!$H37)+IF(Programacion!DY$39="",0,Programacion!DY$39/SUM(Programacion!DY$35:DY$41)*'2 Eval'!$I37)+IF(Programacion!DY$40="",0,Programacion!DY$40/SUM(Programacion!DY$35:DY$41)*'2 Eval'!$J37)+IF(Programacion!DY$41="",0,Programacion!DY$41/SUM(Programacion!DY$35:DY$41)*'2 Eval'!$K37))*SUM(Programacion!DY$35:DY$41)/SUM(Programacion!DY$28:DY$41)+IF('Res 1ªEval'!EA38="",0,'Res 1ªEval'!EA38*SUM(Programacion!DY$28:DY$34)/SUM(Programacion!DY$28:DY$41)))))</f>
        <v/>
      </c>
      <c r="EB38" s="270" t="str">
        <f>IF($C38="","",IF(SUM(Programacion!DZ$28:DZ$41)=0,"",IF(SUM(Programacion!DZ$35:DZ$41)=0,'Res 1ªEval'!EB38,(IF(Programacion!DZ$35="",0,Programacion!DZ$35/SUM(Programacion!DZ$35:DZ$41)*'2 Eval'!$E37)+IF(Programacion!DZ$36="",0,Programacion!DZ$36/SUM(Programacion!DZ$35:DZ$41)*'2 Eval'!$F37)+IF(Programacion!DZ$37="",0,Programacion!DZ$37/SUM(Programacion!DZ$35:DZ$41)*'2 Eval'!$G37)+IF(Programacion!DZ$38="",0,Programacion!DZ$38/SUM(Programacion!DZ$35:DZ$41)*'2 Eval'!$H37)+IF(Programacion!DZ$39="",0,Programacion!DZ$39/SUM(Programacion!DZ$35:DZ$41)*'2 Eval'!$I37)+IF(Programacion!DZ$40="",0,Programacion!DZ$40/SUM(Programacion!DZ$35:DZ$41)*'2 Eval'!$J37)+IF(Programacion!DZ$41="",0,Programacion!DZ$41/SUM(Programacion!DZ$35:DZ$41)*'2 Eval'!$K37))*SUM(Programacion!DZ$35:DZ$41)/SUM(Programacion!DZ$28:DZ$41)+IF('Res 1ªEval'!EB38="",0,'Res 1ªEval'!EB38*SUM(Programacion!DZ$28:DZ$34)/SUM(Programacion!DZ$28:DZ$41)))))</f>
        <v/>
      </c>
      <c r="EC38" s="270" t="str">
        <f>IF($C38="","",IF(SUM(Programacion!EA$28:EA$41)=0,"",IF(SUM(Programacion!EA$35:EA$41)=0,'Res 1ªEval'!EC38,(IF(Programacion!EA$35="",0,Programacion!EA$35/SUM(Programacion!EA$35:EA$41)*'2 Eval'!$E37)+IF(Programacion!EA$36="",0,Programacion!EA$36/SUM(Programacion!EA$35:EA$41)*'2 Eval'!$F37)+IF(Programacion!EA$37="",0,Programacion!EA$37/SUM(Programacion!EA$35:EA$41)*'2 Eval'!$G37)+IF(Programacion!EA$38="",0,Programacion!EA$38/SUM(Programacion!EA$35:EA$41)*'2 Eval'!$H37)+IF(Programacion!EA$39="",0,Programacion!EA$39/SUM(Programacion!EA$35:EA$41)*'2 Eval'!$I37)+IF(Programacion!EA$40="",0,Programacion!EA$40/SUM(Programacion!EA$35:EA$41)*'2 Eval'!$J37)+IF(Programacion!EA$41="",0,Programacion!EA$41/SUM(Programacion!EA$35:EA$41)*'2 Eval'!$K37))*SUM(Programacion!EA$35:EA$41)/SUM(Programacion!EA$28:EA$41)+IF('Res 1ªEval'!EC38="",0,'Res 1ªEval'!EC38*SUM(Programacion!EA$28:EA$34)/SUM(Programacion!EA$28:EA$41)))))</f>
        <v/>
      </c>
      <c r="ED38" s="270" t="str">
        <f>IF($C38="","",IF(SUM(Programacion!EB$28:EB$41)=0,"",IF(SUM(Programacion!EB$35:EB$41)=0,'Res 1ªEval'!ED38,(IF(Programacion!EB$35="",0,Programacion!EB$35/SUM(Programacion!EB$35:EB$41)*'2 Eval'!$E37)+IF(Programacion!EB$36="",0,Programacion!EB$36/SUM(Programacion!EB$35:EB$41)*'2 Eval'!$F37)+IF(Programacion!EB$37="",0,Programacion!EB$37/SUM(Programacion!EB$35:EB$41)*'2 Eval'!$G37)+IF(Programacion!EB$38="",0,Programacion!EB$38/SUM(Programacion!EB$35:EB$41)*'2 Eval'!$H37)+IF(Programacion!EB$39="",0,Programacion!EB$39/SUM(Programacion!EB$35:EB$41)*'2 Eval'!$I37)+IF(Programacion!EB$40="",0,Programacion!EB$40/SUM(Programacion!EB$35:EB$41)*'2 Eval'!$J37)+IF(Programacion!EB$41="",0,Programacion!EB$41/SUM(Programacion!EB$35:EB$41)*'2 Eval'!$K37))*SUM(Programacion!EB$35:EB$41)/SUM(Programacion!EB$28:EB$41)+IF('Res 1ªEval'!ED38="",0,'Res 1ªEval'!ED38*SUM(Programacion!EB$28:EB$34)/SUM(Programacion!EB$28:EB$41)))))</f>
        <v/>
      </c>
      <c r="EE38" s="270" t="str">
        <f>IF($C38="","",IF(SUM(Programacion!EC$28:EC$41)=0,"",IF(SUM(Programacion!EC$35:EC$41)=0,'Res 1ªEval'!EE38,(IF(Programacion!EC$35="",0,Programacion!EC$35/SUM(Programacion!EC$35:EC$41)*'2 Eval'!$E37)+IF(Programacion!EC$36="",0,Programacion!EC$36/SUM(Programacion!EC$35:EC$41)*'2 Eval'!$F37)+IF(Programacion!EC$37="",0,Programacion!EC$37/SUM(Programacion!EC$35:EC$41)*'2 Eval'!$G37)+IF(Programacion!EC$38="",0,Programacion!EC$38/SUM(Programacion!EC$35:EC$41)*'2 Eval'!$H37)+IF(Programacion!EC$39="",0,Programacion!EC$39/SUM(Programacion!EC$35:EC$41)*'2 Eval'!$I37)+IF(Programacion!EC$40="",0,Programacion!EC$40/SUM(Programacion!EC$35:EC$41)*'2 Eval'!$J37)+IF(Programacion!EC$41="",0,Programacion!EC$41/SUM(Programacion!EC$35:EC$41)*'2 Eval'!$K37))*SUM(Programacion!EC$35:EC$41)/SUM(Programacion!EC$28:EC$41)+IF('Res 1ªEval'!EE38="",0,'Res 1ªEval'!EE38*SUM(Programacion!EC$28:EC$34)/SUM(Programacion!EC$28:EC$41)))))</f>
        <v/>
      </c>
      <c r="EF38" s="270" t="str">
        <f>IF($C38="","",IF(SUM(Programacion!ED$28:ED$41)=0,"",IF(SUM(Programacion!ED$35:ED$41)=0,'Res 1ªEval'!EF38,(IF(Programacion!ED$35="",0,Programacion!ED$35/SUM(Programacion!ED$35:ED$41)*'2 Eval'!$E37)+IF(Programacion!ED$36="",0,Programacion!ED$36/SUM(Programacion!ED$35:ED$41)*'2 Eval'!$F37)+IF(Programacion!ED$37="",0,Programacion!ED$37/SUM(Programacion!ED$35:ED$41)*'2 Eval'!$G37)+IF(Programacion!ED$38="",0,Programacion!ED$38/SUM(Programacion!ED$35:ED$41)*'2 Eval'!$H37)+IF(Programacion!ED$39="",0,Programacion!ED$39/SUM(Programacion!ED$35:ED$41)*'2 Eval'!$I37)+IF(Programacion!ED$40="",0,Programacion!ED$40/SUM(Programacion!ED$35:ED$41)*'2 Eval'!$J37)+IF(Programacion!ED$41="",0,Programacion!ED$41/SUM(Programacion!ED$35:ED$41)*'2 Eval'!$K37))*SUM(Programacion!ED$35:ED$41)/SUM(Programacion!ED$28:ED$41)+IF('Res 1ªEval'!EF38="",0,'Res 1ªEval'!EF38*SUM(Programacion!ED$28:ED$34)/SUM(Programacion!ED$28:ED$41)))))</f>
        <v/>
      </c>
      <c r="EG38" s="270" t="str">
        <f>IF($C38="","",IF(SUM(Programacion!EE$28:EE$41)=0,"",IF(SUM(Programacion!EE$35:EE$41)=0,'Res 1ªEval'!EG38,(IF(Programacion!EE$35="",0,Programacion!EE$35/SUM(Programacion!EE$35:EE$41)*'2 Eval'!$E37)+IF(Programacion!EE$36="",0,Programacion!EE$36/SUM(Programacion!EE$35:EE$41)*'2 Eval'!$F37)+IF(Programacion!EE$37="",0,Programacion!EE$37/SUM(Programacion!EE$35:EE$41)*'2 Eval'!$G37)+IF(Programacion!EE$38="",0,Programacion!EE$38/SUM(Programacion!EE$35:EE$41)*'2 Eval'!$H37)+IF(Programacion!EE$39="",0,Programacion!EE$39/SUM(Programacion!EE$35:EE$41)*'2 Eval'!$I37)+IF(Programacion!EE$40="",0,Programacion!EE$40/SUM(Programacion!EE$35:EE$41)*'2 Eval'!$J37)+IF(Programacion!EE$41="",0,Programacion!EE$41/SUM(Programacion!EE$35:EE$41)*'2 Eval'!$K37))*SUM(Programacion!EE$35:EE$41)/SUM(Programacion!EE$28:EE$41)+IF('Res 1ªEval'!EG38="",0,'Res 1ªEval'!EG38*SUM(Programacion!EE$28:EE$34)/SUM(Programacion!EE$28:EE$41)))))</f>
        <v/>
      </c>
      <c r="EH38" s="270" t="str">
        <f>IF($C38="","",IF(SUM(Programacion!EF$28:EF$41)=0,"",IF(SUM(Programacion!EF$35:EF$41)=0,'Res 1ªEval'!EH38,(IF(Programacion!EF$35="",0,Programacion!EF$35/SUM(Programacion!EF$35:EF$41)*'2 Eval'!$E37)+IF(Programacion!EF$36="",0,Programacion!EF$36/SUM(Programacion!EF$35:EF$41)*'2 Eval'!$F37)+IF(Programacion!EF$37="",0,Programacion!EF$37/SUM(Programacion!EF$35:EF$41)*'2 Eval'!$G37)+IF(Programacion!EF$38="",0,Programacion!EF$38/SUM(Programacion!EF$35:EF$41)*'2 Eval'!$H37)+IF(Programacion!EF$39="",0,Programacion!EF$39/SUM(Programacion!EF$35:EF$41)*'2 Eval'!$I37)+IF(Programacion!EF$40="",0,Programacion!EF$40/SUM(Programacion!EF$35:EF$41)*'2 Eval'!$J37)+IF(Programacion!EF$41="",0,Programacion!EF$41/SUM(Programacion!EF$35:EF$41)*'2 Eval'!$K37))*SUM(Programacion!EF$35:EF$41)/SUM(Programacion!EF$28:EF$41)+IF('Res 1ªEval'!EH38="",0,'Res 1ªEval'!EH38*SUM(Programacion!EF$28:EF$34)/SUM(Programacion!EF$28:EF$41)))))</f>
        <v/>
      </c>
      <c r="EI38" s="270" t="str">
        <f>IF($C38="","",IF(SUM(Programacion!EG$28:EG$41)=0,"",IF(SUM(Programacion!EG$35:EG$41)=0,'Res 1ªEval'!EI38,(IF(Programacion!EG$35="",0,Programacion!EG$35/SUM(Programacion!EG$35:EG$41)*'2 Eval'!$E37)+IF(Programacion!EG$36="",0,Programacion!EG$36/SUM(Programacion!EG$35:EG$41)*'2 Eval'!$F37)+IF(Programacion!EG$37="",0,Programacion!EG$37/SUM(Programacion!EG$35:EG$41)*'2 Eval'!$G37)+IF(Programacion!EG$38="",0,Programacion!EG$38/SUM(Programacion!EG$35:EG$41)*'2 Eval'!$H37)+IF(Programacion!EG$39="",0,Programacion!EG$39/SUM(Programacion!EG$35:EG$41)*'2 Eval'!$I37)+IF(Programacion!EG$40="",0,Programacion!EG$40/SUM(Programacion!EG$35:EG$41)*'2 Eval'!$J37)+IF(Programacion!EG$41="",0,Programacion!EG$41/SUM(Programacion!EG$35:EG$41)*'2 Eval'!$K37))*SUM(Programacion!EG$35:EG$41)/SUM(Programacion!EG$28:EG$41)+IF('Res 1ªEval'!EI38="",0,'Res 1ªEval'!EI38*SUM(Programacion!EG$28:EG$34)/SUM(Programacion!EG$28:EG$41)))))</f>
        <v/>
      </c>
      <c r="EJ38" s="270" t="str">
        <f>IF($C38="","",IF(SUM(Programacion!EH$28:EH$41)=0,"",IF(SUM(Programacion!EH$35:EH$41)=0,'Res 1ªEval'!EJ38,(IF(Programacion!EH$35="",0,Programacion!EH$35/SUM(Programacion!EH$35:EH$41)*'2 Eval'!$E37)+IF(Programacion!EH$36="",0,Programacion!EH$36/SUM(Programacion!EH$35:EH$41)*'2 Eval'!$F37)+IF(Programacion!EH$37="",0,Programacion!EH$37/SUM(Programacion!EH$35:EH$41)*'2 Eval'!$G37)+IF(Programacion!EH$38="",0,Programacion!EH$38/SUM(Programacion!EH$35:EH$41)*'2 Eval'!$H37)+IF(Programacion!EH$39="",0,Programacion!EH$39/SUM(Programacion!EH$35:EH$41)*'2 Eval'!$I37)+IF(Programacion!EH$40="",0,Programacion!EH$40/SUM(Programacion!EH$35:EH$41)*'2 Eval'!$J37)+IF(Programacion!EH$41="",0,Programacion!EH$41/SUM(Programacion!EH$35:EH$41)*'2 Eval'!$K37))*SUM(Programacion!EH$35:EH$41)/SUM(Programacion!EH$28:EH$41)+IF('Res 1ªEval'!EJ38="",0,'Res 1ªEval'!EJ38*SUM(Programacion!EH$28:EH$34)/SUM(Programacion!EH$28:EH$41)))))</f>
        <v/>
      </c>
      <c r="EK38" s="270" t="str">
        <f>IF($C38="","",IF(SUM(Programacion!EI$28:EI$41)=0,"",IF(SUM(Programacion!EI$35:EI$41)=0,'Res 1ªEval'!EK38,(IF(Programacion!EI$35="",0,Programacion!EI$35/SUM(Programacion!EI$35:EI$41)*'2 Eval'!$E37)+IF(Programacion!EI$36="",0,Programacion!EI$36/SUM(Programacion!EI$35:EI$41)*'2 Eval'!$F37)+IF(Programacion!EI$37="",0,Programacion!EI$37/SUM(Programacion!EI$35:EI$41)*'2 Eval'!$G37)+IF(Programacion!EI$38="",0,Programacion!EI$38/SUM(Programacion!EI$35:EI$41)*'2 Eval'!$H37)+IF(Programacion!EI$39="",0,Programacion!EI$39/SUM(Programacion!EI$35:EI$41)*'2 Eval'!$I37)+IF(Programacion!EI$40="",0,Programacion!EI$40/SUM(Programacion!EI$35:EI$41)*'2 Eval'!$J37)+IF(Programacion!EI$41="",0,Programacion!EI$41/SUM(Programacion!EI$35:EI$41)*'2 Eval'!$K37))*SUM(Programacion!EI$35:EI$41)/SUM(Programacion!EI$28:EI$41)+IF('Res 1ªEval'!EK38="",0,'Res 1ªEval'!EK38*SUM(Programacion!EI$28:EI$34)/SUM(Programacion!EI$28:EI$41)))))</f>
        <v/>
      </c>
    </row>
    <row r="39" spans="2:141">
      <c r="B39" s="133" t="str">
        <f>IF('1 Eval'!A38="","",'1 Eval'!A38)</f>
        <v/>
      </c>
      <c r="C39" s="134" t="str">
        <f>IF('1 Eval'!B38="","",'1 Eval'!B38)</f>
        <v/>
      </c>
      <c r="D39" s="149" t="str">
        <f>IF('2 Eval'!D38="","",'2 Eval'!D38)</f>
        <v/>
      </c>
      <c r="E39" s="150" t="str">
        <f>IF($D39="","",IF(Final!$F$6="","",($D39*Final!$F$6+Final!$E40*Final!$E$6)/SUM(Final!$E$6:$F$6)))</f>
        <v/>
      </c>
      <c r="F39" s="150" t="str">
        <f t="shared" si="7"/>
        <v/>
      </c>
      <c r="G39" s="221" t="str">
        <f t="shared" si="6"/>
        <v/>
      </c>
      <c r="H39" s="275" t="str">
        <f>IF($C39="","",IF(SUM(Programacion!F$28:F$41)=0,"",IF(SUM(Programacion!F$35:F$41)=0,'Res 1ªEval'!H39,(IF(Programacion!F$35="",0,Programacion!F$35/SUM(Programacion!F$35:F$41)*'2 Eval'!$E38)+IF(Programacion!F$36="",0,Programacion!F$36/SUM(Programacion!F$35:F$41)*'2 Eval'!$F38)+IF(Programacion!F$37="",0,Programacion!F$37/SUM(Programacion!F$35:F$41)*'2 Eval'!$G38)+IF(Programacion!F$38="",0,Programacion!F$38/SUM(Programacion!F$35:F$41)*'2 Eval'!$H38)+IF(Programacion!F$39="",0,Programacion!F$39/SUM(Programacion!F$35:F$41)*'2 Eval'!$I38)+IF(Programacion!F$40="",0,Programacion!F$40/SUM(Programacion!F$35:F$41)*'2 Eval'!$J38)+IF(Programacion!F$41="",0,Programacion!F$41/SUM(Programacion!F$35:F$41)*'2 Eval'!$K38))*SUM(Programacion!F$35:F$41)/SUM(Programacion!F$28:F$41)+IF('Res 1ªEval'!H39="",0,'Res 1ªEval'!H39*SUM(Programacion!F$28:F$34)/SUM(Programacion!F$28:F$41)))))</f>
        <v/>
      </c>
      <c r="I39" s="270" t="str">
        <f>IF($C39="","",IF(SUM(Programacion!G$28:G$41)=0,"",IF(SUM(Programacion!G$35:G$41)=0,'Res 1ªEval'!I39,(IF(Programacion!G$35="",0,Programacion!G$35/SUM(Programacion!G$35:G$41)*'2 Eval'!$E38)+IF(Programacion!G$36="",0,Programacion!G$36/SUM(Programacion!G$35:G$41)*'2 Eval'!$F38)+IF(Programacion!G$37="",0,Programacion!G$37/SUM(Programacion!G$35:G$41)*'2 Eval'!$G38)+IF(Programacion!G$38="",0,Programacion!G$38/SUM(Programacion!G$35:G$41)*'2 Eval'!$H38)+IF(Programacion!G$39="",0,Programacion!G$39/SUM(Programacion!G$35:G$41)*'2 Eval'!$I38)+IF(Programacion!G$40="",0,Programacion!G$40/SUM(Programacion!G$35:G$41)*'2 Eval'!$J38)+IF(Programacion!G$41="",0,Programacion!G$41/SUM(Programacion!G$35:G$41)*'2 Eval'!$K38))*SUM(Programacion!G$35:G$41)/SUM(Programacion!G$28:G$41)+IF('Res 1ªEval'!I39="",0,'Res 1ªEval'!I39*SUM(Programacion!G$28:G$34)/SUM(Programacion!G$28:G$41)))))</f>
        <v/>
      </c>
      <c r="J39" s="270" t="str">
        <f>IF($C39="","",IF(SUM(Programacion!H$28:H$41)=0,"",IF(SUM(Programacion!H$35:H$41)=0,'Res 1ªEval'!J39,(IF(Programacion!H$35="",0,Programacion!H$35/SUM(Programacion!H$35:H$41)*'2 Eval'!$E38)+IF(Programacion!H$36="",0,Programacion!H$36/SUM(Programacion!H$35:H$41)*'2 Eval'!$F38)+IF(Programacion!H$37="",0,Programacion!H$37/SUM(Programacion!H$35:H$41)*'2 Eval'!$G38)+IF(Programacion!H$38="",0,Programacion!H$38/SUM(Programacion!H$35:H$41)*'2 Eval'!$H38)+IF(Programacion!H$39="",0,Programacion!H$39/SUM(Programacion!H$35:H$41)*'2 Eval'!$I38)+IF(Programacion!H$40="",0,Programacion!H$40/SUM(Programacion!H$35:H$41)*'2 Eval'!$J38)+IF(Programacion!H$41="",0,Programacion!H$41/SUM(Programacion!H$35:H$41)*'2 Eval'!$K38))*SUM(Programacion!H$35:H$41)/SUM(Programacion!H$28:H$41)+IF('Res 1ªEval'!J39="",0,'Res 1ªEval'!J39*SUM(Programacion!H$28:H$34)/SUM(Programacion!H$28:H$41)))))</f>
        <v/>
      </c>
      <c r="K39" s="270" t="str">
        <f>IF($C39="","",IF(SUM(Programacion!I$28:I$41)=0,"",IF(SUM(Programacion!I$35:I$41)=0,'Res 1ªEval'!K39,(IF(Programacion!I$35="",0,Programacion!I$35/SUM(Programacion!I$35:I$41)*'2 Eval'!$E38)+IF(Programacion!I$36="",0,Programacion!I$36/SUM(Programacion!I$35:I$41)*'2 Eval'!$F38)+IF(Programacion!I$37="",0,Programacion!I$37/SUM(Programacion!I$35:I$41)*'2 Eval'!$G38)+IF(Programacion!I$38="",0,Programacion!I$38/SUM(Programacion!I$35:I$41)*'2 Eval'!$H38)+IF(Programacion!I$39="",0,Programacion!I$39/SUM(Programacion!I$35:I$41)*'2 Eval'!$I38)+IF(Programacion!I$40="",0,Programacion!I$40/SUM(Programacion!I$35:I$41)*'2 Eval'!$J38)+IF(Programacion!I$41="",0,Programacion!I$41/SUM(Programacion!I$35:I$41)*'2 Eval'!$K38))*SUM(Programacion!I$35:I$41)/SUM(Programacion!I$28:I$41)+IF('Res 1ªEval'!K39="",0,'Res 1ªEval'!K39*SUM(Programacion!I$28:I$34)/SUM(Programacion!I$28:I$41)))))</f>
        <v/>
      </c>
      <c r="L39" s="270" t="str">
        <f>IF($C39="","",IF(SUM(Programacion!J$28:J$41)=0,"",IF(SUM(Programacion!J$35:J$41)=0,'Res 1ªEval'!L39,(IF(Programacion!J$35="",0,Programacion!J$35/SUM(Programacion!J$35:J$41)*'2 Eval'!$E38)+IF(Programacion!J$36="",0,Programacion!J$36/SUM(Programacion!J$35:J$41)*'2 Eval'!$F38)+IF(Programacion!J$37="",0,Programacion!J$37/SUM(Programacion!J$35:J$41)*'2 Eval'!$G38)+IF(Programacion!J$38="",0,Programacion!J$38/SUM(Programacion!J$35:J$41)*'2 Eval'!$H38)+IF(Programacion!J$39="",0,Programacion!J$39/SUM(Programacion!J$35:J$41)*'2 Eval'!$I38)+IF(Programacion!J$40="",0,Programacion!J$40/SUM(Programacion!J$35:J$41)*'2 Eval'!$J38)+IF(Programacion!J$41="",0,Programacion!J$41/SUM(Programacion!J$35:J$41)*'2 Eval'!$K38))*SUM(Programacion!J$35:J$41)/SUM(Programacion!J$28:J$41)+IF('Res 1ªEval'!L39="",0,'Res 1ªEval'!L39*SUM(Programacion!J$28:J$34)/SUM(Programacion!J$28:J$41)))))</f>
        <v/>
      </c>
      <c r="M39" s="270" t="str">
        <f>IF($C39="","",IF(SUM(Programacion!K$28:K$41)=0,"",IF(SUM(Programacion!K$35:K$41)=0,'Res 1ªEval'!M39,(IF(Programacion!K$35="",0,Programacion!K$35/SUM(Programacion!K$35:K$41)*'2 Eval'!$E38)+IF(Programacion!K$36="",0,Programacion!K$36/SUM(Programacion!K$35:K$41)*'2 Eval'!$F38)+IF(Programacion!K$37="",0,Programacion!K$37/SUM(Programacion!K$35:K$41)*'2 Eval'!$G38)+IF(Programacion!K$38="",0,Programacion!K$38/SUM(Programacion!K$35:K$41)*'2 Eval'!$H38)+IF(Programacion!K$39="",0,Programacion!K$39/SUM(Programacion!K$35:K$41)*'2 Eval'!$I38)+IF(Programacion!K$40="",0,Programacion!K$40/SUM(Programacion!K$35:K$41)*'2 Eval'!$J38)+IF(Programacion!K$41="",0,Programacion!K$41/SUM(Programacion!K$35:K$41)*'2 Eval'!$K38))*SUM(Programacion!K$35:K$41)/SUM(Programacion!K$28:K$41)+IF('Res 1ªEval'!M39="",0,'Res 1ªEval'!M39*SUM(Programacion!K$28:K$34)/SUM(Programacion!K$28:K$41)))))</f>
        <v/>
      </c>
      <c r="N39" s="270" t="str">
        <f>IF($C39="","",IF(SUM(Programacion!L$28:L$41)=0,"",IF(SUM(Programacion!L$35:L$41)=0,'Res 1ªEval'!N39,(IF(Programacion!L$35="",0,Programacion!L$35/SUM(Programacion!L$35:L$41)*'2 Eval'!$E38)+IF(Programacion!L$36="",0,Programacion!L$36/SUM(Programacion!L$35:L$41)*'2 Eval'!$F38)+IF(Programacion!L$37="",0,Programacion!L$37/SUM(Programacion!L$35:L$41)*'2 Eval'!$G38)+IF(Programacion!L$38="",0,Programacion!L$38/SUM(Programacion!L$35:L$41)*'2 Eval'!$H38)+IF(Programacion!L$39="",0,Programacion!L$39/SUM(Programacion!L$35:L$41)*'2 Eval'!$I38)+IF(Programacion!L$40="",0,Programacion!L$40/SUM(Programacion!L$35:L$41)*'2 Eval'!$J38)+IF(Programacion!L$41="",0,Programacion!L$41/SUM(Programacion!L$35:L$41)*'2 Eval'!$K38))*SUM(Programacion!L$35:L$41)/SUM(Programacion!L$28:L$41)+IF('Res 1ªEval'!N39="",0,'Res 1ªEval'!N39*SUM(Programacion!L$28:L$34)/SUM(Programacion!L$28:L$41)))))</f>
        <v/>
      </c>
      <c r="O39" s="276" t="str">
        <f>IF($C39="","",IF(SUM(Programacion!M$28:M$41)=0,"",IF(SUM(Programacion!M$35:M$41)=0,'Res 1ªEval'!O39,(IF(Programacion!M$35="",0,Programacion!M$35/SUM(Programacion!M$35:M$41)*'2 Eval'!$E38)+IF(Programacion!M$36="",0,Programacion!M$36/SUM(Programacion!M$35:M$41)*'2 Eval'!$F38)+IF(Programacion!M$37="",0,Programacion!M$37/SUM(Programacion!M$35:M$41)*'2 Eval'!$G38)+IF(Programacion!M$38="",0,Programacion!M$38/SUM(Programacion!M$35:M$41)*'2 Eval'!$H38)+IF(Programacion!M$39="",0,Programacion!M$39/SUM(Programacion!M$35:M$41)*'2 Eval'!$I38)+IF(Programacion!M$40="",0,Programacion!M$40/SUM(Programacion!M$35:M$41)*'2 Eval'!$J38)+IF(Programacion!M$41="",0,Programacion!M$41/SUM(Programacion!M$35:M$41)*'2 Eval'!$K38))*SUM(Programacion!M$35:M$41)/SUM(Programacion!M$28:M$41)+IF('Res 1ªEval'!O39="",0,'Res 1ªEval'!O39*SUM(Programacion!M$28:M$34)/SUM(Programacion!M$28:M$41)))))</f>
        <v/>
      </c>
      <c r="P39" s="303"/>
      <c r="Q39" s="270" t="str">
        <f>IF($C39="","",IF(SUM(Programacion!O$28:O$41)=0,"",IF(SUM(Programacion!O$35:O$41)=0,'Res 1ªEval'!Q39,(IF(Programacion!O$35="",0,Programacion!O$35/SUM(Programacion!O$35:O$41)*'2 Eval'!$E38)+IF(Programacion!O$36="",0,Programacion!O$36/SUM(Programacion!O$35:O$41)*'2 Eval'!$F38)+IF(Programacion!O$37="",0,Programacion!O$37/SUM(Programacion!O$35:O$41)*'2 Eval'!$G38)+IF(Programacion!O$38="",0,Programacion!O$38/SUM(Programacion!O$35:O$41)*'2 Eval'!$H38)+IF(Programacion!O$39="",0,Programacion!O$39/SUM(Programacion!O$35:O$41)*'2 Eval'!$I38)+IF(Programacion!O$40="",0,Programacion!O$40/SUM(Programacion!O$35:O$41)*'2 Eval'!$J38)+IF(Programacion!O$41="",0,Programacion!O$41/SUM(Programacion!O$35:O$41)*'2 Eval'!$K38))*SUM(Programacion!O$35:O$41)/SUM(Programacion!O$28:O$41)+IF('Res 1ªEval'!Q39="",0,'Res 1ªEval'!Q39*SUM(Programacion!O$28:O$34)/SUM(Programacion!O$28:O$41)))))</f>
        <v/>
      </c>
      <c r="R39" s="270" t="str">
        <f>IF($C39="","",IF(SUM(Programacion!P$28:P$41)=0,"",IF(SUM(Programacion!P$35:P$41)=0,'Res 1ªEval'!R39,(IF(Programacion!P$35="",0,Programacion!P$35/SUM(Programacion!P$35:P$41)*'2 Eval'!$E38)+IF(Programacion!P$36="",0,Programacion!P$36/SUM(Programacion!P$35:P$41)*'2 Eval'!$F38)+IF(Programacion!P$37="",0,Programacion!P$37/SUM(Programacion!P$35:P$41)*'2 Eval'!$G38)+IF(Programacion!P$38="",0,Programacion!P$38/SUM(Programacion!P$35:P$41)*'2 Eval'!$H38)+IF(Programacion!P$39="",0,Programacion!P$39/SUM(Programacion!P$35:P$41)*'2 Eval'!$I38)+IF(Programacion!P$40="",0,Programacion!P$40/SUM(Programacion!P$35:P$41)*'2 Eval'!$J38)+IF(Programacion!P$41="",0,Programacion!P$41/SUM(Programacion!P$35:P$41)*'2 Eval'!$K38))*SUM(Programacion!P$35:P$41)/SUM(Programacion!P$28:P$41)+IF('Res 1ªEval'!R39="",0,'Res 1ªEval'!R39*SUM(Programacion!P$28:P$34)/SUM(Programacion!P$28:P$41)))))</f>
        <v/>
      </c>
      <c r="S39" s="270" t="str">
        <f>IF($C39="","",IF(SUM(Programacion!Q$28:Q$41)=0,"",IF(SUM(Programacion!Q$35:Q$41)=0,'Res 1ªEval'!S39,(IF(Programacion!Q$35="",0,Programacion!Q$35/SUM(Programacion!Q$35:Q$41)*'2 Eval'!$E38)+IF(Programacion!Q$36="",0,Programacion!Q$36/SUM(Programacion!Q$35:Q$41)*'2 Eval'!$F38)+IF(Programacion!Q$37="",0,Programacion!Q$37/SUM(Programacion!Q$35:Q$41)*'2 Eval'!$G38)+IF(Programacion!Q$38="",0,Programacion!Q$38/SUM(Programacion!Q$35:Q$41)*'2 Eval'!$H38)+IF(Programacion!Q$39="",0,Programacion!Q$39/SUM(Programacion!Q$35:Q$41)*'2 Eval'!$I38)+IF(Programacion!Q$40="",0,Programacion!Q$40/SUM(Programacion!Q$35:Q$41)*'2 Eval'!$J38)+IF(Programacion!Q$41="",0,Programacion!Q$41/SUM(Programacion!Q$35:Q$41)*'2 Eval'!$K38))*SUM(Programacion!Q$35:Q$41)/SUM(Programacion!Q$28:Q$41)+IF('Res 1ªEval'!S39="",0,'Res 1ªEval'!S39*SUM(Programacion!Q$28:Q$34)/SUM(Programacion!Q$28:Q$41)))))</f>
        <v/>
      </c>
      <c r="T39" s="270" t="str">
        <f>IF($C39="","",IF(SUM(Programacion!R$28:R$41)=0,"",IF(SUM(Programacion!R$35:R$41)=0,'Res 1ªEval'!T39,(IF(Programacion!R$35="",0,Programacion!R$35/SUM(Programacion!R$35:R$41)*'2 Eval'!$E38)+IF(Programacion!R$36="",0,Programacion!R$36/SUM(Programacion!R$35:R$41)*'2 Eval'!$F38)+IF(Programacion!R$37="",0,Programacion!R$37/SUM(Programacion!R$35:R$41)*'2 Eval'!$G38)+IF(Programacion!R$38="",0,Programacion!R$38/SUM(Programacion!R$35:R$41)*'2 Eval'!$H38)+IF(Programacion!R$39="",0,Programacion!R$39/SUM(Programacion!R$35:R$41)*'2 Eval'!$I38)+IF(Programacion!R$40="",0,Programacion!R$40/SUM(Programacion!R$35:R$41)*'2 Eval'!$J38)+IF(Programacion!R$41="",0,Programacion!R$41/SUM(Programacion!R$35:R$41)*'2 Eval'!$K38))*SUM(Programacion!R$35:R$41)/SUM(Programacion!R$28:R$41)+IF('Res 1ªEval'!T39="",0,'Res 1ªEval'!T39*SUM(Programacion!R$28:R$34)/SUM(Programacion!R$28:R$41)))))</f>
        <v/>
      </c>
      <c r="U39" s="270" t="str">
        <f>IF($C39="","",IF(SUM(Programacion!S$28:S$41)=0,"",IF(SUM(Programacion!S$35:S$41)=0,'Res 1ªEval'!U39,(IF(Programacion!S$35="",0,Programacion!S$35/SUM(Programacion!S$35:S$41)*'2 Eval'!$E38)+IF(Programacion!S$36="",0,Programacion!S$36/SUM(Programacion!S$35:S$41)*'2 Eval'!$F38)+IF(Programacion!S$37="",0,Programacion!S$37/SUM(Programacion!S$35:S$41)*'2 Eval'!$G38)+IF(Programacion!S$38="",0,Programacion!S$38/SUM(Programacion!S$35:S$41)*'2 Eval'!$H38)+IF(Programacion!S$39="",0,Programacion!S$39/SUM(Programacion!S$35:S$41)*'2 Eval'!$I38)+IF(Programacion!S$40="",0,Programacion!S$40/SUM(Programacion!S$35:S$41)*'2 Eval'!$J38)+IF(Programacion!S$41="",0,Programacion!S$41/SUM(Programacion!S$35:S$41)*'2 Eval'!$K38))*SUM(Programacion!S$35:S$41)/SUM(Programacion!S$28:S$41)+IF('Res 1ªEval'!U39="",0,'Res 1ªEval'!U39*SUM(Programacion!S$28:S$34)/SUM(Programacion!S$28:S$41)))))</f>
        <v/>
      </c>
      <c r="V39" s="270" t="str">
        <f>IF($C39="","",IF(SUM(Programacion!T$28:T$41)=0,"",IF(SUM(Programacion!T$35:T$41)=0,'Res 1ªEval'!V39,(IF(Programacion!T$35="",0,Programacion!T$35/SUM(Programacion!T$35:T$41)*'2 Eval'!$E38)+IF(Programacion!T$36="",0,Programacion!T$36/SUM(Programacion!T$35:T$41)*'2 Eval'!$F38)+IF(Programacion!T$37="",0,Programacion!T$37/SUM(Programacion!T$35:T$41)*'2 Eval'!$G38)+IF(Programacion!T$38="",0,Programacion!T$38/SUM(Programacion!T$35:T$41)*'2 Eval'!$H38)+IF(Programacion!T$39="",0,Programacion!T$39/SUM(Programacion!T$35:T$41)*'2 Eval'!$I38)+IF(Programacion!T$40="",0,Programacion!T$40/SUM(Programacion!T$35:T$41)*'2 Eval'!$J38)+IF(Programacion!T$41="",0,Programacion!T$41/SUM(Programacion!T$35:T$41)*'2 Eval'!$K38))*SUM(Programacion!T$35:T$41)/SUM(Programacion!T$28:T$41)+IF('Res 1ªEval'!V39="",0,'Res 1ªEval'!V39*SUM(Programacion!T$28:T$34)/SUM(Programacion!T$28:T$41)))))</f>
        <v/>
      </c>
      <c r="W39" s="270" t="str">
        <f>IF($C39="","",IF(SUM(Programacion!U$28:U$41)=0,"",IF(SUM(Programacion!U$35:U$41)=0,'Res 1ªEval'!W39,(IF(Programacion!U$35="",0,Programacion!U$35/SUM(Programacion!U$35:U$41)*'2 Eval'!$E38)+IF(Programacion!U$36="",0,Programacion!U$36/SUM(Programacion!U$35:U$41)*'2 Eval'!$F38)+IF(Programacion!U$37="",0,Programacion!U$37/SUM(Programacion!U$35:U$41)*'2 Eval'!$G38)+IF(Programacion!U$38="",0,Programacion!U$38/SUM(Programacion!U$35:U$41)*'2 Eval'!$H38)+IF(Programacion!U$39="",0,Programacion!U$39/SUM(Programacion!U$35:U$41)*'2 Eval'!$I38)+IF(Programacion!U$40="",0,Programacion!U$40/SUM(Programacion!U$35:U$41)*'2 Eval'!$J38)+IF(Programacion!U$41="",0,Programacion!U$41/SUM(Programacion!U$35:U$41)*'2 Eval'!$K38))*SUM(Programacion!U$35:U$41)/SUM(Programacion!U$28:U$41)+IF('Res 1ªEval'!W39="",0,'Res 1ªEval'!W39*SUM(Programacion!U$28:U$34)/SUM(Programacion!U$28:U$41)))))</f>
        <v/>
      </c>
      <c r="X39" s="270" t="str">
        <f>IF($C39="","",IF(SUM(Programacion!V$28:V$41)=0,"",IF(SUM(Programacion!V$35:V$41)=0,'Res 1ªEval'!X39,(IF(Programacion!V$35="",0,Programacion!V$35/SUM(Programacion!V$35:V$41)*'2 Eval'!$E38)+IF(Programacion!V$36="",0,Programacion!V$36/SUM(Programacion!V$35:V$41)*'2 Eval'!$F38)+IF(Programacion!V$37="",0,Programacion!V$37/SUM(Programacion!V$35:V$41)*'2 Eval'!$G38)+IF(Programacion!V$38="",0,Programacion!V$38/SUM(Programacion!V$35:V$41)*'2 Eval'!$H38)+IF(Programacion!V$39="",0,Programacion!V$39/SUM(Programacion!V$35:V$41)*'2 Eval'!$I38)+IF(Programacion!V$40="",0,Programacion!V$40/SUM(Programacion!V$35:V$41)*'2 Eval'!$J38)+IF(Programacion!V$41="",0,Programacion!V$41/SUM(Programacion!V$35:V$41)*'2 Eval'!$K38))*SUM(Programacion!V$35:V$41)/SUM(Programacion!V$28:V$41)+IF('Res 1ªEval'!X39="",0,'Res 1ªEval'!X39*SUM(Programacion!V$28:V$34)/SUM(Programacion!V$28:V$41)))))</f>
        <v/>
      </c>
      <c r="Y39" s="270" t="str">
        <f>IF($C39="","",IF(SUM(Programacion!W$28:W$41)=0,"",IF(SUM(Programacion!W$35:W$41)=0,'Res 1ªEval'!Y39,(IF(Programacion!W$35="",0,Programacion!W$35/SUM(Programacion!W$35:W$41)*'2 Eval'!$E38)+IF(Programacion!W$36="",0,Programacion!W$36/SUM(Programacion!W$35:W$41)*'2 Eval'!$F38)+IF(Programacion!W$37="",0,Programacion!W$37/SUM(Programacion!W$35:W$41)*'2 Eval'!$G38)+IF(Programacion!W$38="",0,Programacion!W$38/SUM(Programacion!W$35:W$41)*'2 Eval'!$H38)+IF(Programacion!W$39="",0,Programacion!W$39/SUM(Programacion!W$35:W$41)*'2 Eval'!$I38)+IF(Programacion!W$40="",0,Programacion!W$40/SUM(Programacion!W$35:W$41)*'2 Eval'!$J38)+IF(Programacion!W$41="",0,Programacion!W$41/SUM(Programacion!W$35:W$41)*'2 Eval'!$K38))*SUM(Programacion!W$35:W$41)/SUM(Programacion!W$28:W$41)+IF('Res 1ªEval'!Y39="",0,'Res 1ªEval'!Y39*SUM(Programacion!W$28:W$34)/SUM(Programacion!W$28:W$41)))))</f>
        <v/>
      </c>
      <c r="Z39" s="270" t="str">
        <f>IF($C39="","",IF(SUM(Programacion!X$28:X$41)=0,"",IF(SUM(Programacion!X$35:X$41)=0,'Res 1ªEval'!Z39,(IF(Programacion!X$35="",0,Programacion!X$35/SUM(Programacion!X$35:X$41)*'2 Eval'!$E38)+IF(Programacion!X$36="",0,Programacion!X$36/SUM(Programacion!X$35:X$41)*'2 Eval'!$F38)+IF(Programacion!X$37="",0,Programacion!X$37/SUM(Programacion!X$35:X$41)*'2 Eval'!$G38)+IF(Programacion!X$38="",0,Programacion!X$38/SUM(Programacion!X$35:X$41)*'2 Eval'!$H38)+IF(Programacion!X$39="",0,Programacion!X$39/SUM(Programacion!X$35:X$41)*'2 Eval'!$I38)+IF(Programacion!X$40="",0,Programacion!X$40/SUM(Programacion!X$35:X$41)*'2 Eval'!$J38)+IF(Programacion!X$41="",0,Programacion!X$41/SUM(Programacion!X$35:X$41)*'2 Eval'!$K38))*SUM(Programacion!X$35:X$41)/SUM(Programacion!X$28:X$41)+IF('Res 1ªEval'!Z39="",0,'Res 1ªEval'!Z39*SUM(Programacion!X$28:X$34)/SUM(Programacion!X$28:X$41)))))</f>
        <v/>
      </c>
      <c r="AA39" s="270" t="str">
        <f>IF($C39="","",IF(SUM(Programacion!Y$28:Y$41)=0,"",IF(SUM(Programacion!Y$35:Y$41)=0,'Res 1ªEval'!AA39,(IF(Programacion!Y$35="",0,Programacion!Y$35/SUM(Programacion!Y$35:Y$41)*'2 Eval'!$E38)+IF(Programacion!Y$36="",0,Programacion!Y$36/SUM(Programacion!Y$35:Y$41)*'2 Eval'!$F38)+IF(Programacion!Y$37="",0,Programacion!Y$37/SUM(Programacion!Y$35:Y$41)*'2 Eval'!$G38)+IF(Programacion!Y$38="",0,Programacion!Y$38/SUM(Programacion!Y$35:Y$41)*'2 Eval'!$H38)+IF(Programacion!Y$39="",0,Programacion!Y$39/SUM(Programacion!Y$35:Y$41)*'2 Eval'!$I38)+IF(Programacion!Y$40="",0,Programacion!Y$40/SUM(Programacion!Y$35:Y$41)*'2 Eval'!$J38)+IF(Programacion!Y$41="",0,Programacion!Y$41/SUM(Programacion!Y$35:Y$41)*'2 Eval'!$K38))*SUM(Programacion!Y$35:Y$41)/SUM(Programacion!Y$28:Y$41)+IF('Res 1ªEval'!AA39="",0,'Res 1ªEval'!AA39*SUM(Programacion!Y$28:Y$34)/SUM(Programacion!Y$28:Y$41)))))</f>
        <v/>
      </c>
      <c r="AB39" s="270" t="str">
        <f>IF($C39="","",IF(SUM(Programacion!Z$28:Z$41)=0,"",IF(SUM(Programacion!Z$35:Z$41)=0,'Res 1ªEval'!AB39,(IF(Programacion!Z$35="",0,Programacion!Z$35/SUM(Programacion!Z$35:Z$41)*'2 Eval'!$E38)+IF(Programacion!Z$36="",0,Programacion!Z$36/SUM(Programacion!Z$35:Z$41)*'2 Eval'!$F38)+IF(Programacion!Z$37="",0,Programacion!Z$37/SUM(Programacion!Z$35:Z$41)*'2 Eval'!$G38)+IF(Programacion!Z$38="",0,Programacion!Z$38/SUM(Programacion!Z$35:Z$41)*'2 Eval'!$H38)+IF(Programacion!Z$39="",0,Programacion!Z$39/SUM(Programacion!Z$35:Z$41)*'2 Eval'!$I38)+IF(Programacion!Z$40="",0,Programacion!Z$40/SUM(Programacion!Z$35:Z$41)*'2 Eval'!$J38)+IF(Programacion!Z$41="",0,Programacion!Z$41/SUM(Programacion!Z$35:Z$41)*'2 Eval'!$K38))*SUM(Programacion!Z$35:Z$41)/SUM(Programacion!Z$28:Z$41)+IF('Res 1ªEval'!AB39="",0,'Res 1ªEval'!AB39*SUM(Programacion!Z$28:Z$34)/SUM(Programacion!Z$28:Z$41)))))</f>
        <v/>
      </c>
      <c r="AC39" s="270" t="str">
        <f>IF($C39="","",IF(SUM(Programacion!AA$28:AA$41)=0,"",IF(SUM(Programacion!AA$35:AA$41)=0,'Res 1ªEval'!AC39,(IF(Programacion!AA$35="",0,Programacion!AA$35/SUM(Programacion!AA$35:AA$41)*'2 Eval'!$E38)+IF(Programacion!AA$36="",0,Programacion!AA$36/SUM(Programacion!AA$35:AA$41)*'2 Eval'!$F38)+IF(Programacion!AA$37="",0,Programacion!AA$37/SUM(Programacion!AA$35:AA$41)*'2 Eval'!$G38)+IF(Programacion!AA$38="",0,Programacion!AA$38/SUM(Programacion!AA$35:AA$41)*'2 Eval'!$H38)+IF(Programacion!AA$39="",0,Programacion!AA$39/SUM(Programacion!AA$35:AA$41)*'2 Eval'!$I38)+IF(Programacion!AA$40="",0,Programacion!AA$40/SUM(Programacion!AA$35:AA$41)*'2 Eval'!$J38)+IF(Programacion!AA$41="",0,Programacion!AA$41/SUM(Programacion!AA$35:AA$41)*'2 Eval'!$K38))*SUM(Programacion!AA$35:AA$41)/SUM(Programacion!AA$28:AA$41)+IF('Res 1ªEval'!AC39="",0,'Res 1ªEval'!AC39*SUM(Programacion!AA$28:AA$34)/SUM(Programacion!AA$28:AA$41)))))</f>
        <v/>
      </c>
      <c r="AD39" s="270" t="str">
        <f>IF($C39="","",IF(SUM(Programacion!AB$28:AB$41)=0,"",IF(SUM(Programacion!AB$35:AB$41)=0,'Res 1ªEval'!AD39,(IF(Programacion!AB$35="",0,Programacion!AB$35/SUM(Programacion!AB$35:AB$41)*'2 Eval'!$E38)+IF(Programacion!AB$36="",0,Programacion!AB$36/SUM(Programacion!AB$35:AB$41)*'2 Eval'!$F38)+IF(Programacion!AB$37="",0,Programacion!AB$37/SUM(Programacion!AB$35:AB$41)*'2 Eval'!$G38)+IF(Programacion!AB$38="",0,Programacion!AB$38/SUM(Programacion!AB$35:AB$41)*'2 Eval'!$H38)+IF(Programacion!AB$39="",0,Programacion!AB$39/SUM(Programacion!AB$35:AB$41)*'2 Eval'!$I38)+IF(Programacion!AB$40="",0,Programacion!AB$40/SUM(Programacion!AB$35:AB$41)*'2 Eval'!$J38)+IF(Programacion!AB$41="",0,Programacion!AB$41/SUM(Programacion!AB$35:AB$41)*'2 Eval'!$K38))*SUM(Programacion!AB$35:AB$41)/SUM(Programacion!AB$28:AB$41)+IF('Res 1ªEval'!AD39="",0,'Res 1ªEval'!AD39*SUM(Programacion!AB$28:AB$34)/SUM(Programacion!AB$28:AB$41)))))</f>
        <v/>
      </c>
      <c r="AE39" s="270" t="str">
        <f>IF($C39="","",IF(SUM(Programacion!AC$28:AC$41)=0,"",IF(SUM(Programacion!AC$35:AC$41)=0,'Res 1ªEval'!AE39,(IF(Programacion!AC$35="",0,Programacion!AC$35/SUM(Programacion!AC$35:AC$41)*'2 Eval'!$E38)+IF(Programacion!AC$36="",0,Programacion!AC$36/SUM(Programacion!AC$35:AC$41)*'2 Eval'!$F38)+IF(Programacion!AC$37="",0,Programacion!AC$37/SUM(Programacion!AC$35:AC$41)*'2 Eval'!$G38)+IF(Programacion!AC$38="",0,Programacion!AC$38/SUM(Programacion!AC$35:AC$41)*'2 Eval'!$H38)+IF(Programacion!AC$39="",0,Programacion!AC$39/SUM(Programacion!AC$35:AC$41)*'2 Eval'!$I38)+IF(Programacion!AC$40="",0,Programacion!AC$40/SUM(Programacion!AC$35:AC$41)*'2 Eval'!$J38)+IF(Programacion!AC$41="",0,Programacion!AC$41/SUM(Programacion!AC$35:AC$41)*'2 Eval'!$K38))*SUM(Programacion!AC$35:AC$41)/SUM(Programacion!AC$28:AC$41)+IF('Res 1ªEval'!AE39="",0,'Res 1ªEval'!AE39*SUM(Programacion!AC$28:AC$34)/SUM(Programacion!AC$28:AC$41)))))</f>
        <v/>
      </c>
      <c r="AF39" s="270" t="str">
        <f>IF($C39="","",IF(SUM(Programacion!AD$28:AD$41)=0,"",IF(SUM(Programacion!AD$35:AD$41)=0,'Res 1ªEval'!AF39,(IF(Programacion!AD$35="",0,Programacion!AD$35/SUM(Programacion!AD$35:AD$41)*'2 Eval'!$E38)+IF(Programacion!AD$36="",0,Programacion!AD$36/SUM(Programacion!AD$35:AD$41)*'2 Eval'!$F38)+IF(Programacion!AD$37="",0,Programacion!AD$37/SUM(Programacion!AD$35:AD$41)*'2 Eval'!$G38)+IF(Programacion!AD$38="",0,Programacion!AD$38/SUM(Programacion!AD$35:AD$41)*'2 Eval'!$H38)+IF(Programacion!AD$39="",0,Programacion!AD$39/SUM(Programacion!AD$35:AD$41)*'2 Eval'!$I38)+IF(Programacion!AD$40="",0,Programacion!AD$40/SUM(Programacion!AD$35:AD$41)*'2 Eval'!$J38)+IF(Programacion!AD$41="",0,Programacion!AD$41/SUM(Programacion!AD$35:AD$41)*'2 Eval'!$K38))*SUM(Programacion!AD$35:AD$41)/SUM(Programacion!AD$28:AD$41)+IF('Res 1ªEval'!AF39="",0,'Res 1ªEval'!AF39*SUM(Programacion!AD$28:AD$34)/SUM(Programacion!AD$28:AD$41)))))</f>
        <v/>
      </c>
      <c r="AG39" s="270" t="str">
        <f>IF($C39="","",IF(SUM(Programacion!AE$28:AE$41)=0,"",IF(SUM(Programacion!AE$35:AE$41)=0,'Res 1ªEval'!AG39,(IF(Programacion!AE$35="",0,Programacion!AE$35/SUM(Programacion!AE$35:AE$41)*'2 Eval'!$E38)+IF(Programacion!AE$36="",0,Programacion!AE$36/SUM(Programacion!AE$35:AE$41)*'2 Eval'!$F38)+IF(Programacion!AE$37="",0,Programacion!AE$37/SUM(Programacion!AE$35:AE$41)*'2 Eval'!$G38)+IF(Programacion!AE$38="",0,Programacion!AE$38/SUM(Programacion!AE$35:AE$41)*'2 Eval'!$H38)+IF(Programacion!AE$39="",0,Programacion!AE$39/SUM(Programacion!AE$35:AE$41)*'2 Eval'!$I38)+IF(Programacion!AE$40="",0,Programacion!AE$40/SUM(Programacion!AE$35:AE$41)*'2 Eval'!$J38)+IF(Programacion!AE$41="",0,Programacion!AE$41/SUM(Programacion!AE$35:AE$41)*'2 Eval'!$K38))*SUM(Programacion!AE$35:AE$41)/SUM(Programacion!AE$28:AE$41)+IF('Res 1ªEval'!AG39="",0,'Res 1ªEval'!AG39*SUM(Programacion!AE$28:AE$34)/SUM(Programacion!AE$28:AE$41)))))</f>
        <v/>
      </c>
      <c r="AH39" s="270" t="str">
        <f>IF($C39="","",IF(SUM(Programacion!AF$28:AF$41)=0,"",IF(SUM(Programacion!AF$35:AF$41)=0,'Res 1ªEval'!AH39,(IF(Programacion!AF$35="",0,Programacion!AF$35/SUM(Programacion!AF$35:AF$41)*'2 Eval'!$E38)+IF(Programacion!AF$36="",0,Programacion!AF$36/SUM(Programacion!AF$35:AF$41)*'2 Eval'!$F38)+IF(Programacion!AF$37="",0,Programacion!AF$37/SUM(Programacion!AF$35:AF$41)*'2 Eval'!$G38)+IF(Programacion!AF$38="",0,Programacion!AF$38/SUM(Programacion!AF$35:AF$41)*'2 Eval'!$H38)+IF(Programacion!AF$39="",0,Programacion!AF$39/SUM(Programacion!AF$35:AF$41)*'2 Eval'!$I38)+IF(Programacion!AF$40="",0,Programacion!AF$40/SUM(Programacion!AF$35:AF$41)*'2 Eval'!$J38)+IF(Programacion!AF$41="",0,Programacion!AF$41/SUM(Programacion!AF$35:AF$41)*'2 Eval'!$K38))*SUM(Programacion!AF$35:AF$41)/SUM(Programacion!AF$28:AF$41)+IF('Res 1ªEval'!AH39="",0,'Res 1ªEval'!AH39*SUM(Programacion!AF$28:AF$34)/SUM(Programacion!AF$28:AF$41)))))</f>
        <v/>
      </c>
      <c r="AI39" s="270" t="str">
        <f>IF($C39="","",IF(SUM(Programacion!AG$28:AG$41)=0,"",IF(SUM(Programacion!AG$35:AG$41)=0,'Res 1ªEval'!AI39,(IF(Programacion!AG$35="",0,Programacion!AG$35/SUM(Programacion!AG$35:AG$41)*'2 Eval'!$E38)+IF(Programacion!AG$36="",0,Programacion!AG$36/SUM(Programacion!AG$35:AG$41)*'2 Eval'!$F38)+IF(Programacion!AG$37="",0,Programacion!AG$37/SUM(Programacion!AG$35:AG$41)*'2 Eval'!$G38)+IF(Programacion!AG$38="",0,Programacion!AG$38/SUM(Programacion!AG$35:AG$41)*'2 Eval'!$H38)+IF(Programacion!AG$39="",0,Programacion!AG$39/SUM(Programacion!AG$35:AG$41)*'2 Eval'!$I38)+IF(Programacion!AG$40="",0,Programacion!AG$40/SUM(Programacion!AG$35:AG$41)*'2 Eval'!$J38)+IF(Programacion!AG$41="",0,Programacion!AG$41/SUM(Programacion!AG$35:AG$41)*'2 Eval'!$K38))*SUM(Programacion!AG$35:AG$41)/SUM(Programacion!AG$28:AG$41)+IF('Res 1ªEval'!AI39="",0,'Res 1ªEval'!AI39*SUM(Programacion!AG$28:AG$34)/SUM(Programacion!AG$28:AG$41)))))</f>
        <v/>
      </c>
      <c r="AJ39" s="270" t="str">
        <f>IF($C39="","",IF(SUM(Programacion!AH$28:AH$41)=0,"",IF(SUM(Programacion!AH$35:AH$41)=0,'Res 1ªEval'!AJ39,(IF(Programacion!AH$35="",0,Programacion!AH$35/SUM(Programacion!AH$35:AH$41)*'2 Eval'!$E38)+IF(Programacion!AH$36="",0,Programacion!AH$36/SUM(Programacion!AH$35:AH$41)*'2 Eval'!$F38)+IF(Programacion!AH$37="",0,Programacion!AH$37/SUM(Programacion!AH$35:AH$41)*'2 Eval'!$G38)+IF(Programacion!AH$38="",0,Programacion!AH$38/SUM(Programacion!AH$35:AH$41)*'2 Eval'!$H38)+IF(Programacion!AH$39="",0,Programacion!AH$39/SUM(Programacion!AH$35:AH$41)*'2 Eval'!$I38)+IF(Programacion!AH$40="",0,Programacion!AH$40/SUM(Programacion!AH$35:AH$41)*'2 Eval'!$J38)+IF(Programacion!AH$41="",0,Programacion!AH$41/SUM(Programacion!AH$35:AH$41)*'2 Eval'!$K38))*SUM(Programacion!AH$35:AH$41)/SUM(Programacion!AH$28:AH$41)+IF('Res 1ªEval'!AJ39="",0,'Res 1ªEval'!AJ39*SUM(Programacion!AH$28:AH$34)/SUM(Programacion!AH$28:AH$41)))))</f>
        <v/>
      </c>
      <c r="AK39" s="270" t="str">
        <f>IF($C39="","",IF(SUM(Programacion!AI$28:AI$41)=0,"",IF(SUM(Programacion!AI$35:AI$41)=0,'Res 1ªEval'!AK39,(IF(Programacion!AI$35="",0,Programacion!AI$35/SUM(Programacion!AI$35:AI$41)*'2 Eval'!$E38)+IF(Programacion!AI$36="",0,Programacion!AI$36/SUM(Programacion!AI$35:AI$41)*'2 Eval'!$F38)+IF(Programacion!AI$37="",0,Programacion!AI$37/SUM(Programacion!AI$35:AI$41)*'2 Eval'!$G38)+IF(Programacion!AI$38="",0,Programacion!AI$38/SUM(Programacion!AI$35:AI$41)*'2 Eval'!$H38)+IF(Programacion!AI$39="",0,Programacion!AI$39/SUM(Programacion!AI$35:AI$41)*'2 Eval'!$I38)+IF(Programacion!AI$40="",0,Programacion!AI$40/SUM(Programacion!AI$35:AI$41)*'2 Eval'!$J38)+IF(Programacion!AI$41="",0,Programacion!AI$41/SUM(Programacion!AI$35:AI$41)*'2 Eval'!$K38))*SUM(Programacion!AI$35:AI$41)/SUM(Programacion!AI$28:AI$41)+IF('Res 1ªEval'!AK39="",0,'Res 1ªEval'!AK39*SUM(Programacion!AI$28:AI$34)/SUM(Programacion!AI$28:AI$41)))))</f>
        <v/>
      </c>
      <c r="AL39" s="270" t="str">
        <f>IF($C39="","",IF(SUM(Programacion!AJ$28:AJ$41)=0,"",IF(SUM(Programacion!AJ$35:AJ$41)=0,'Res 1ªEval'!AL39,(IF(Programacion!AJ$35="",0,Programacion!AJ$35/SUM(Programacion!AJ$35:AJ$41)*'2 Eval'!$E38)+IF(Programacion!AJ$36="",0,Programacion!AJ$36/SUM(Programacion!AJ$35:AJ$41)*'2 Eval'!$F38)+IF(Programacion!AJ$37="",0,Programacion!AJ$37/SUM(Programacion!AJ$35:AJ$41)*'2 Eval'!$G38)+IF(Programacion!AJ$38="",0,Programacion!AJ$38/SUM(Programacion!AJ$35:AJ$41)*'2 Eval'!$H38)+IF(Programacion!AJ$39="",0,Programacion!AJ$39/SUM(Programacion!AJ$35:AJ$41)*'2 Eval'!$I38)+IF(Programacion!AJ$40="",0,Programacion!AJ$40/SUM(Programacion!AJ$35:AJ$41)*'2 Eval'!$J38)+IF(Programacion!AJ$41="",0,Programacion!AJ$41/SUM(Programacion!AJ$35:AJ$41)*'2 Eval'!$K38))*SUM(Programacion!AJ$35:AJ$41)/SUM(Programacion!AJ$28:AJ$41)+IF('Res 1ªEval'!AL39="",0,'Res 1ªEval'!AL39*SUM(Programacion!AJ$28:AJ$34)/SUM(Programacion!AJ$28:AJ$41)))))</f>
        <v/>
      </c>
      <c r="AM39" s="270" t="str">
        <f>IF($C39="","",IF(SUM(Programacion!AK$28:AK$41)=0,"",IF(SUM(Programacion!AK$35:AK$41)=0,'Res 1ªEval'!AM39,(IF(Programacion!AK$35="",0,Programacion!AK$35/SUM(Programacion!AK$35:AK$41)*'2 Eval'!$E38)+IF(Programacion!AK$36="",0,Programacion!AK$36/SUM(Programacion!AK$35:AK$41)*'2 Eval'!$F38)+IF(Programacion!AK$37="",0,Programacion!AK$37/SUM(Programacion!AK$35:AK$41)*'2 Eval'!$G38)+IF(Programacion!AK$38="",0,Programacion!AK$38/SUM(Programacion!AK$35:AK$41)*'2 Eval'!$H38)+IF(Programacion!AK$39="",0,Programacion!AK$39/SUM(Programacion!AK$35:AK$41)*'2 Eval'!$I38)+IF(Programacion!AK$40="",0,Programacion!AK$40/SUM(Programacion!AK$35:AK$41)*'2 Eval'!$J38)+IF(Programacion!AK$41="",0,Programacion!AK$41/SUM(Programacion!AK$35:AK$41)*'2 Eval'!$K38))*SUM(Programacion!AK$35:AK$41)/SUM(Programacion!AK$28:AK$41)+IF('Res 1ªEval'!AM39="",0,'Res 1ªEval'!AM39*SUM(Programacion!AK$28:AK$34)/SUM(Programacion!AK$28:AK$41)))))</f>
        <v/>
      </c>
      <c r="AN39" s="270" t="str">
        <f>IF($C39="","",IF(SUM(Programacion!AL$28:AL$41)=0,"",IF(SUM(Programacion!AL$35:AL$41)=0,'Res 1ªEval'!AN39,(IF(Programacion!AL$35="",0,Programacion!AL$35/SUM(Programacion!AL$35:AL$41)*'2 Eval'!$E38)+IF(Programacion!AL$36="",0,Programacion!AL$36/SUM(Programacion!AL$35:AL$41)*'2 Eval'!$F38)+IF(Programacion!AL$37="",0,Programacion!AL$37/SUM(Programacion!AL$35:AL$41)*'2 Eval'!$G38)+IF(Programacion!AL$38="",0,Programacion!AL$38/SUM(Programacion!AL$35:AL$41)*'2 Eval'!$H38)+IF(Programacion!AL$39="",0,Programacion!AL$39/SUM(Programacion!AL$35:AL$41)*'2 Eval'!$I38)+IF(Programacion!AL$40="",0,Programacion!AL$40/SUM(Programacion!AL$35:AL$41)*'2 Eval'!$J38)+IF(Programacion!AL$41="",0,Programacion!AL$41/SUM(Programacion!AL$35:AL$41)*'2 Eval'!$K38))*SUM(Programacion!AL$35:AL$41)/SUM(Programacion!AL$28:AL$41)+IF('Res 1ªEval'!AN39="",0,'Res 1ªEval'!AN39*SUM(Programacion!AL$28:AL$34)/SUM(Programacion!AL$28:AL$41)))))</f>
        <v/>
      </c>
      <c r="AO39" s="270" t="str">
        <f>IF($C39="","",IF(SUM(Programacion!AM$28:AM$41)=0,"",IF(SUM(Programacion!AM$35:AM$41)=0,'Res 1ªEval'!AO39,(IF(Programacion!AM$35="",0,Programacion!AM$35/SUM(Programacion!AM$35:AM$41)*'2 Eval'!$E38)+IF(Programacion!AM$36="",0,Programacion!AM$36/SUM(Programacion!AM$35:AM$41)*'2 Eval'!$F38)+IF(Programacion!AM$37="",0,Programacion!AM$37/SUM(Programacion!AM$35:AM$41)*'2 Eval'!$G38)+IF(Programacion!AM$38="",0,Programacion!AM$38/SUM(Programacion!AM$35:AM$41)*'2 Eval'!$H38)+IF(Programacion!AM$39="",0,Programacion!AM$39/SUM(Programacion!AM$35:AM$41)*'2 Eval'!$I38)+IF(Programacion!AM$40="",0,Programacion!AM$40/SUM(Programacion!AM$35:AM$41)*'2 Eval'!$J38)+IF(Programacion!AM$41="",0,Programacion!AM$41/SUM(Programacion!AM$35:AM$41)*'2 Eval'!$K38))*SUM(Programacion!AM$35:AM$41)/SUM(Programacion!AM$28:AM$41)+IF('Res 1ªEval'!AO39="",0,'Res 1ªEval'!AO39*SUM(Programacion!AM$28:AM$34)/SUM(Programacion!AM$28:AM$41)))))</f>
        <v/>
      </c>
      <c r="AP39" s="270" t="str">
        <f>IF($C39="","",IF(SUM(Programacion!AN$28:AN$41)=0,"",IF(SUM(Programacion!AN$35:AN$41)=0,'Res 1ªEval'!AP39,(IF(Programacion!AN$35="",0,Programacion!AN$35/SUM(Programacion!AN$35:AN$41)*'2 Eval'!$E38)+IF(Programacion!AN$36="",0,Programacion!AN$36/SUM(Programacion!AN$35:AN$41)*'2 Eval'!$F38)+IF(Programacion!AN$37="",0,Programacion!AN$37/SUM(Programacion!AN$35:AN$41)*'2 Eval'!$G38)+IF(Programacion!AN$38="",0,Programacion!AN$38/SUM(Programacion!AN$35:AN$41)*'2 Eval'!$H38)+IF(Programacion!AN$39="",0,Programacion!AN$39/SUM(Programacion!AN$35:AN$41)*'2 Eval'!$I38)+IF(Programacion!AN$40="",0,Programacion!AN$40/SUM(Programacion!AN$35:AN$41)*'2 Eval'!$J38)+IF(Programacion!AN$41="",0,Programacion!AN$41/SUM(Programacion!AN$35:AN$41)*'2 Eval'!$K38))*SUM(Programacion!AN$35:AN$41)/SUM(Programacion!AN$28:AN$41)+IF('Res 1ªEval'!AP39="",0,'Res 1ªEval'!AP39*SUM(Programacion!AN$28:AN$34)/SUM(Programacion!AN$28:AN$41)))))</f>
        <v/>
      </c>
      <c r="AQ39" s="270" t="str">
        <f>IF($C39="","",IF(SUM(Programacion!AO$28:AO$41)=0,"",IF(SUM(Programacion!AO$35:AO$41)=0,'Res 1ªEval'!AQ39,(IF(Programacion!AO$35="",0,Programacion!AO$35/SUM(Programacion!AO$35:AO$41)*'2 Eval'!$E38)+IF(Programacion!AO$36="",0,Programacion!AO$36/SUM(Programacion!AO$35:AO$41)*'2 Eval'!$F38)+IF(Programacion!AO$37="",0,Programacion!AO$37/SUM(Programacion!AO$35:AO$41)*'2 Eval'!$G38)+IF(Programacion!AO$38="",0,Programacion!AO$38/SUM(Programacion!AO$35:AO$41)*'2 Eval'!$H38)+IF(Programacion!AO$39="",0,Programacion!AO$39/SUM(Programacion!AO$35:AO$41)*'2 Eval'!$I38)+IF(Programacion!AO$40="",0,Programacion!AO$40/SUM(Programacion!AO$35:AO$41)*'2 Eval'!$J38)+IF(Programacion!AO$41="",0,Programacion!AO$41/SUM(Programacion!AO$35:AO$41)*'2 Eval'!$K38))*SUM(Programacion!AO$35:AO$41)/SUM(Programacion!AO$28:AO$41)+IF('Res 1ªEval'!AQ39="",0,'Res 1ªEval'!AQ39*SUM(Programacion!AO$28:AO$34)/SUM(Programacion!AO$28:AO$41)))))</f>
        <v/>
      </c>
      <c r="AR39" s="270" t="str">
        <f>IF($C39="","",IF(SUM(Programacion!AP$28:AP$41)=0,"",IF(SUM(Programacion!AP$35:AP$41)=0,'Res 1ªEval'!AR39,(IF(Programacion!AP$35="",0,Programacion!AP$35/SUM(Programacion!AP$35:AP$41)*'2 Eval'!$E38)+IF(Programacion!AP$36="",0,Programacion!AP$36/SUM(Programacion!AP$35:AP$41)*'2 Eval'!$F38)+IF(Programacion!AP$37="",0,Programacion!AP$37/SUM(Programacion!AP$35:AP$41)*'2 Eval'!$G38)+IF(Programacion!AP$38="",0,Programacion!AP$38/SUM(Programacion!AP$35:AP$41)*'2 Eval'!$H38)+IF(Programacion!AP$39="",0,Programacion!AP$39/SUM(Programacion!AP$35:AP$41)*'2 Eval'!$I38)+IF(Programacion!AP$40="",0,Programacion!AP$40/SUM(Programacion!AP$35:AP$41)*'2 Eval'!$J38)+IF(Programacion!AP$41="",0,Programacion!AP$41/SUM(Programacion!AP$35:AP$41)*'2 Eval'!$K38))*SUM(Programacion!AP$35:AP$41)/SUM(Programacion!AP$28:AP$41)+IF('Res 1ªEval'!AR39="",0,'Res 1ªEval'!AR39*SUM(Programacion!AP$28:AP$34)/SUM(Programacion!AP$28:AP$41)))))</f>
        <v/>
      </c>
      <c r="AS39" s="270" t="str">
        <f>IF($C39="","",IF(SUM(Programacion!AQ$28:AQ$41)=0,"",IF(SUM(Programacion!AQ$35:AQ$41)=0,'Res 1ªEval'!AS39,(IF(Programacion!AQ$35="",0,Programacion!AQ$35/SUM(Programacion!AQ$35:AQ$41)*'2 Eval'!$E38)+IF(Programacion!AQ$36="",0,Programacion!AQ$36/SUM(Programacion!AQ$35:AQ$41)*'2 Eval'!$F38)+IF(Programacion!AQ$37="",0,Programacion!AQ$37/SUM(Programacion!AQ$35:AQ$41)*'2 Eval'!$G38)+IF(Programacion!AQ$38="",0,Programacion!AQ$38/SUM(Programacion!AQ$35:AQ$41)*'2 Eval'!$H38)+IF(Programacion!AQ$39="",0,Programacion!AQ$39/SUM(Programacion!AQ$35:AQ$41)*'2 Eval'!$I38)+IF(Programacion!AQ$40="",0,Programacion!AQ$40/SUM(Programacion!AQ$35:AQ$41)*'2 Eval'!$J38)+IF(Programacion!AQ$41="",0,Programacion!AQ$41/SUM(Programacion!AQ$35:AQ$41)*'2 Eval'!$K38))*SUM(Programacion!AQ$35:AQ$41)/SUM(Programacion!AQ$28:AQ$41)+IF('Res 1ªEval'!AS39="",0,'Res 1ªEval'!AS39*SUM(Programacion!AQ$28:AQ$34)/SUM(Programacion!AQ$28:AQ$41)))))</f>
        <v/>
      </c>
      <c r="AT39" s="270" t="str">
        <f>IF($C39="","",IF(SUM(Programacion!AR$28:AR$41)=0,"",IF(SUM(Programacion!AR$35:AR$41)=0,'Res 1ªEval'!AT39,(IF(Programacion!AR$35="",0,Programacion!AR$35/SUM(Programacion!AR$35:AR$41)*'2 Eval'!$E38)+IF(Programacion!AR$36="",0,Programacion!AR$36/SUM(Programacion!AR$35:AR$41)*'2 Eval'!$F38)+IF(Programacion!AR$37="",0,Programacion!AR$37/SUM(Programacion!AR$35:AR$41)*'2 Eval'!$G38)+IF(Programacion!AR$38="",0,Programacion!AR$38/SUM(Programacion!AR$35:AR$41)*'2 Eval'!$H38)+IF(Programacion!AR$39="",0,Programacion!AR$39/SUM(Programacion!AR$35:AR$41)*'2 Eval'!$I38)+IF(Programacion!AR$40="",0,Programacion!AR$40/SUM(Programacion!AR$35:AR$41)*'2 Eval'!$J38)+IF(Programacion!AR$41="",0,Programacion!AR$41/SUM(Programacion!AR$35:AR$41)*'2 Eval'!$K38))*SUM(Programacion!AR$35:AR$41)/SUM(Programacion!AR$28:AR$41)+IF('Res 1ªEval'!AT39="",0,'Res 1ªEval'!AT39*SUM(Programacion!AR$28:AR$34)/SUM(Programacion!AR$28:AR$41)))))</f>
        <v/>
      </c>
      <c r="AU39" s="270" t="str">
        <f>IF($C39="","",IF(SUM(Programacion!AS$28:AS$41)=0,"",IF(SUM(Programacion!AS$35:AS$41)=0,'Res 1ªEval'!AU39,(IF(Programacion!AS$35="",0,Programacion!AS$35/SUM(Programacion!AS$35:AS$41)*'2 Eval'!$E38)+IF(Programacion!AS$36="",0,Programacion!AS$36/SUM(Programacion!AS$35:AS$41)*'2 Eval'!$F38)+IF(Programacion!AS$37="",0,Programacion!AS$37/SUM(Programacion!AS$35:AS$41)*'2 Eval'!$G38)+IF(Programacion!AS$38="",0,Programacion!AS$38/SUM(Programacion!AS$35:AS$41)*'2 Eval'!$H38)+IF(Programacion!AS$39="",0,Programacion!AS$39/SUM(Programacion!AS$35:AS$41)*'2 Eval'!$I38)+IF(Programacion!AS$40="",0,Programacion!AS$40/SUM(Programacion!AS$35:AS$41)*'2 Eval'!$J38)+IF(Programacion!AS$41="",0,Programacion!AS$41/SUM(Programacion!AS$35:AS$41)*'2 Eval'!$K38))*SUM(Programacion!AS$35:AS$41)/SUM(Programacion!AS$28:AS$41)+IF('Res 1ªEval'!AU39="",0,'Res 1ªEval'!AU39*SUM(Programacion!AS$28:AS$34)/SUM(Programacion!AS$28:AS$41)))))</f>
        <v/>
      </c>
      <c r="AV39" s="270" t="str">
        <f>IF($C39="","",IF(SUM(Programacion!AT$28:AT$41)=0,"",IF(SUM(Programacion!AT$35:AT$41)=0,'Res 1ªEval'!AV39,(IF(Programacion!AT$35="",0,Programacion!AT$35/SUM(Programacion!AT$35:AT$41)*'2 Eval'!$E38)+IF(Programacion!AT$36="",0,Programacion!AT$36/SUM(Programacion!AT$35:AT$41)*'2 Eval'!$F38)+IF(Programacion!AT$37="",0,Programacion!AT$37/SUM(Programacion!AT$35:AT$41)*'2 Eval'!$G38)+IF(Programacion!AT$38="",0,Programacion!AT$38/SUM(Programacion!AT$35:AT$41)*'2 Eval'!$H38)+IF(Programacion!AT$39="",0,Programacion!AT$39/SUM(Programacion!AT$35:AT$41)*'2 Eval'!$I38)+IF(Programacion!AT$40="",0,Programacion!AT$40/SUM(Programacion!AT$35:AT$41)*'2 Eval'!$J38)+IF(Programacion!AT$41="",0,Programacion!AT$41/SUM(Programacion!AT$35:AT$41)*'2 Eval'!$K38))*SUM(Programacion!AT$35:AT$41)/SUM(Programacion!AT$28:AT$41)+IF('Res 1ªEval'!AV39="",0,'Res 1ªEval'!AV39*SUM(Programacion!AT$28:AT$34)/SUM(Programacion!AT$28:AT$41)))))</f>
        <v/>
      </c>
      <c r="AW39" s="270" t="str">
        <f>IF($C39="","",IF(SUM(Programacion!AU$28:AU$41)=0,"",IF(SUM(Programacion!AU$35:AU$41)=0,'Res 1ªEval'!AW39,(IF(Programacion!AU$35="",0,Programacion!AU$35/SUM(Programacion!AU$35:AU$41)*'2 Eval'!$E38)+IF(Programacion!AU$36="",0,Programacion!AU$36/SUM(Programacion!AU$35:AU$41)*'2 Eval'!$F38)+IF(Programacion!AU$37="",0,Programacion!AU$37/SUM(Programacion!AU$35:AU$41)*'2 Eval'!$G38)+IF(Programacion!AU$38="",0,Programacion!AU$38/SUM(Programacion!AU$35:AU$41)*'2 Eval'!$H38)+IF(Programacion!AU$39="",0,Programacion!AU$39/SUM(Programacion!AU$35:AU$41)*'2 Eval'!$I38)+IF(Programacion!AU$40="",0,Programacion!AU$40/SUM(Programacion!AU$35:AU$41)*'2 Eval'!$J38)+IF(Programacion!AU$41="",0,Programacion!AU$41/SUM(Programacion!AU$35:AU$41)*'2 Eval'!$K38))*SUM(Programacion!AU$35:AU$41)/SUM(Programacion!AU$28:AU$41)+IF('Res 1ªEval'!AW39="",0,'Res 1ªEval'!AW39*SUM(Programacion!AU$28:AU$34)/SUM(Programacion!AU$28:AU$41)))))</f>
        <v/>
      </c>
      <c r="AX39" s="270" t="str">
        <f>IF($C39="","",IF(SUM(Programacion!AV$28:AV$41)=0,"",IF(SUM(Programacion!AV$35:AV$41)=0,'Res 1ªEval'!AX39,(IF(Programacion!AV$35="",0,Programacion!AV$35/SUM(Programacion!AV$35:AV$41)*'2 Eval'!$E38)+IF(Programacion!AV$36="",0,Programacion!AV$36/SUM(Programacion!AV$35:AV$41)*'2 Eval'!$F38)+IF(Programacion!AV$37="",0,Programacion!AV$37/SUM(Programacion!AV$35:AV$41)*'2 Eval'!$G38)+IF(Programacion!AV$38="",0,Programacion!AV$38/SUM(Programacion!AV$35:AV$41)*'2 Eval'!$H38)+IF(Programacion!AV$39="",0,Programacion!AV$39/SUM(Programacion!AV$35:AV$41)*'2 Eval'!$I38)+IF(Programacion!AV$40="",0,Programacion!AV$40/SUM(Programacion!AV$35:AV$41)*'2 Eval'!$J38)+IF(Programacion!AV$41="",0,Programacion!AV$41/SUM(Programacion!AV$35:AV$41)*'2 Eval'!$K38))*SUM(Programacion!AV$35:AV$41)/SUM(Programacion!AV$28:AV$41)+IF('Res 1ªEval'!AX39="",0,'Res 1ªEval'!AX39*SUM(Programacion!AV$28:AV$34)/SUM(Programacion!AV$28:AV$41)))))</f>
        <v/>
      </c>
      <c r="AY39" s="270" t="str">
        <f>IF($C39="","",IF(SUM(Programacion!AW$28:AW$41)=0,"",IF(SUM(Programacion!AW$35:AW$41)=0,'Res 1ªEval'!AY39,(IF(Programacion!AW$35="",0,Programacion!AW$35/SUM(Programacion!AW$35:AW$41)*'2 Eval'!$E38)+IF(Programacion!AW$36="",0,Programacion!AW$36/SUM(Programacion!AW$35:AW$41)*'2 Eval'!$F38)+IF(Programacion!AW$37="",0,Programacion!AW$37/SUM(Programacion!AW$35:AW$41)*'2 Eval'!$G38)+IF(Programacion!AW$38="",0,Programacion!AW$38/SUM(Programacion!AW$35:AW$41)*'2 Eval'!$H38)+IF(Programacion!AW$39="",0,Programacion!AW$39/SUM(Programacion!AW$35:AW$41)*'2 Eval'!$I38)+IF(Programacion!AW$40="",0,Programacion!AW$40/SUM(Programacion!AW$35:AW$41)*'2 Eval'!$J38)+IF(Programacion!AW$41="",0,Programacion!AW$41/SUM(Programacion!AW$35:AW$41)*'2 Eval'!$K38))*SUM(Programacion!AW$35:AW$41)/SUM(Programacion!AW$28:AW$41)+IF('Res 1ªEval'!AY39="",0,'Res 1ªEval'!AY39*SUM(Programacion!AW$28:AW$34)/SUM(Programacion!AW$28:AW$41)))))</f>
        <v/>
      </c>
      <c r="AZ39" s="270" t="str">
        <f>IF($C39="","",IF(SUM(Programacion!AX$28:AX$41)=0,"",IF(SUM(Programacion!AX$35:AX$41)=0,'Res 1ªEval'!AZ39,(IF(Programacion!AX$35="",0,Programacion!AX$35/SUM(Programacion!AX$35:AX$41)*'2 Eval'!$E38)+IF(Programacion!AX$36="",0,Programacion!AX$36/SUM(Programacion!AX$35:AX$41)*'2 Eval'!$F38)+IF(Programacion!AX$37="",0,Programacion!AX$37/SUM(Programacion!AX$35:AX$41)*'2 Eval'!$G38)+IF(Programacion!AX$38="",0,Programacion!AX$38/SUM(Programacion!AX$35:AX$41)*'2 Eval'!$H38)+IF(Programacion!AX$39="",0,Programacion!AX$39/SUM(Programacion!AX$35:AX$41)*'2 Eval'!$I38)+IF(Programacion!AX$40="",0,Programacion!AX$40/SUM(Programacion!AX$35:AX$41)*'2 Eval'!$J38)+IF(Programacion!AX$41="",0,Programacion!AX$41/SUM(Programacion!AX$35:AX$41)*'2 Eval'!$K38))*SUM(Programacion!AX$35:AX$41)/SUM(Programacion!AX$28:AX$41)+IF('Res 1ªEval'!AZ39="",0,'Res 1ªEval'!AZ39*SUM(Programacion!AX$28:AX$34)/SUM(Programacion!AX$28:AX$41)))))</f>
        <v/>
      </c>
      <c r="BA39" s="270" t="str">
        <f>IF($C39="","",IF(SUM(Programacion!AY$28:AY$41)=0,"",IF(SUM(Programacion!AY$35:AY$41)=0,'Res 1ªEval'!BA39,(IF(Programacion!AY$35="",0,Programacion!AY$35/SUM(Programacion!AY$35:AY$41)*'2 Eval'!$E38)+IF(Programacion!AY$36="",0,Programacion!AY$36/SUM(Programacion!AY$35:AY$41)*'2 Eval'!$F38)+IF(Programacion!AY$37="",0,Programacion!AY$37/SUM(Programacion!AY$35:AY$41)*'2 Eval'!$G38)+IF(Programacion!AY$38="",0,Programacion!AY$38/SUM(Programacion!AY$35:AY$41)*'2 Eval'!$H38)+IF(Programacion!AY$39="",0,Programacion!AY$39/SUM(Programacion!AY$35:AY$41)*'2 Eval'!$I38)+IF(Programacion!AY$40="",0,Programacion!AY$40/SUM(Programacion!AY$35:AY$41)*'2 Eval'!$J38)+IF(Programacion!AY$41="",0,Programacion!AY$41/SUM(Programacion!AY$35:AY$41)*'2 Eval'!$K38))*SUM(Programacion!AY$35:AY$41)/SUM(Programacion!AY$28:AY$41)+IF('Res 1ªEval'!BA39="",0,'Res 1ªEval'!BA39*SUM(Programacion!AY$28:AY$34)/SUM(Programacion!AY$28:AY$41)))))</f>
        <v/>
      </c>
      <c r="BB39" s="270" t="str">
        <f>IF($C39="","",IF(SUM(Programacion!AZ$28:AZ$41)=0,"",IF(SUM(Programacion!AZ$35:AZ$41)=0,'Res 1ªEval'!BB39,(IF(Programacion!AZ$35="",0,Programacion!AZ$35/SUM(Programacion!AZ$35:AZ$41)*'2 Eval'!$E38)+IF(Programacion!AZ$36="",0,Programacion!AZ$36/SUM(Programacion!AZ$35:AZ$41)*'2 Eval'!$F38)+IF(Programacion!AZ$37="",0,Programacion!AZ$37/SUM(Programacion!AZ$35:AZ$41)*'2 Eval'!$G38)+IF(Programacion!AZ$38="",0,Programacion!AZ$38/SUM(Programacion!AZ$35:AZ$41)*'2 Eval'!$H38)+IF(Programacion!AZ$39="",0,Programacion!AZ$39/SUM(Programacion!AZ$35:AZ$41)*'2 Eval'!$I38)+IF(Programacion!AZ$40="",0,Programacion!AZ$40/SUM(Programacion!AZ$35:AZ$41)*'2 Eval'!$J38)+IF(Programacion!AZ$41="",0,Programacion!AZ$41/SUM(Programacion!AZ$35:AZ$41)*'2 Eval'!$K38))*SUM(Programacion!AZ$35:AZ$41)/SUM(Programacion!AZ$28:AZ$41)+IF('Res 1ªEval'!BB39="",0,'Res 1ªEval'!BB39*SUM(Programacion!AZ$28:AZ$34)/SUM(Programacion!AZ$28:AZ$41)))))</f>
        <v/>
      </c>
      <c r="BC39" s="270" t="str">
        <f>IF($C39="","",IF(SUM(Programacion!BA$28:BA$41)=0,"",IF(SUM(Programacion!BA$35:BA$41)=0,'Res 1ªEval'!BC39,(IF(Programacion!BA$35="",0,Programacion!BA$35/SUM(Programacion!BA$35:BA$41)*'2 Eval'!$E38)+IF(Programacion!BA$36="",0,Programacion!BA$36/SUM(Programacion!BA$35:BA$41)*'2 Eval'!$F38)+IF(Programacion!BA$37="",0,Programacion!BA$37/SUM(Programacion!BA$35:BA$41)*'2 Eval'!$G38)+IF(Programacion!BA$38="",0,Programacion!BA$38/SUM(Programacion!BA$35:BA$41)*'2 Eval'!$H38)+IF(Programacion!BA$39="",0,Programacion!BA$39/SUM(Programacion!BA$35:BA$41)*'2 Eval'!$I38)+IF(Programacion!BA$40="",0,Programacion!BA$40/SUM(Programacion!BA$35:BA$41)*'2 Eval'!$J38)+IF(Programacion!BA$41="",0,Programacion!BA$41/SUM(Programacion!BA$35:BA$41)*'2 Eval'!$K38))*SUM(Programacion!BA$35:BA$41)/SUM(Programacion!BA$28:BA$41)+IF('Res 1ªEval'!BC39="",0,'Res 1ªEval'!BC39*SUM(Programacion!BA$28:BA$34)/SUM(Programacion!BA$28:BA$41)))))</f>
        <v/>
      </c>
      <c r="BD39" s="270" t="str">
        <f>IF($C39="","",IF(SUM(Programacion!BB$28:BB$41)=0,"",IF(SUM(Programacion!BB$35:BB$41)=0,'Res 1ªEval'!BD39,(IF(Programacion!BB$35="",0,Programacion!BB$35/SUM(Programacion!BB$35:BB$41)*'2 Eval'!$E38)+IF(Programacion!BB$36="",0,Programacion!BB$36/SUM(Programacion!BB$35:BB$41)*'2 Eval'!$F38)+IF(Programacion!BB$37="",0,Programacion!BB$37/SUM(Programacion!BB$35:BB$41)*'2 Eval'!$G38)+IF(Programacion!BB$38="",0,Programacion!BB$38/SUM(Programacion!BB$35:BB$41)*'2 Eval'!$H38)+IF(Programacion!BB$39="",0,Programacion!BB$39/SUM(Programacion!BB$35:BB$41)*'2 Eval'!$I38)+IF(Programacion!BB$40="",0,Programacion!BB$40/SUM(Programacion!BB$35:BB$41)*'2 Eval'!$J38)+IF(Programacion!BB$41="",0,Programacion!BB$41/SUM(Programacion!BB$35:BB$41)*'2 Eval'!$K38))*SUM(Programacion!BB$35:BB$41)/SUM(Programacion!BB$28:BB$41)+IF('Res 1ªEval'!BD39="",0,'Res 1ªEval'!BD39*SUM(Programacion!BB$28:BB$34)/SUM(Programacion!BB$28:BB$41)))))</f>
        <v/>
      </c>
      <c r="BE39" s="270" t="str">
        <f>IF($C39="","",IF(SUM(Programacion!BC$28:BC$41)=0,"",IF(SUM(Programacion!BC$35:BC$41)=0,'Res 1ªEval'!BE39,(IF(Programacion!BC$35="",0,Programacion!BC$35/SUM(Programacion!BC$35:BC$41)*'2 Eval'!$E38)+IF(Programacion!BC$36="",0,Programacion!BC$36/SUM(Programacion!BC$35:BC$41)*'2 Eval'!$F38)+IF(Programacion!BC$37="",0,Programacion!BC$37/SUM(Programacion!BC$35:BC$41)*'2 Eval'!$G38)+IF(Programacion!BC$38="",0,Programacion!BC$38/SUM(Programacion!BC$35:BC$41)*'2 Eval'!$H38)+IF(Programacion!BC$39="",0,Programacion!BC$39/SUM(Programacion!BC$35:BC$41)*'2 Eval'!$I38)+IF(Programacion!BC$40="",0,Programacion!BC$40/SUM(Programacion!BC$35:BC$41)*'2 Eval'!$J38)+IF(Programacion!BC$41="",0,Programacion!BC$41/SUM(Programacion!BC$35:BC$41)*'2 Eval'!$K38))*SUM(Programacion!BC$35:BC$41)/SUM(Programacion!BC$28:BC$41)+IF('Res 1ªEval'!BE39="",0,'Res 1ªEval'!BE39*SUM(Programacion!BC$28:BC$34)/SUM(Programacion!BC$28:BC$41)))))</f>
        <v/>
      </c>
      <c r="BF39" s="270" t="str">
        <f>IF($C39="","",IF(SUM(Programacion!BD$28:BD$41)=0,"",IF(SUM(Programacion!BD$35:BD$41)=0,'Res 1ªEval'!BF39,(IF(Programacion!BD$35="",0,Programacion!BD$35/SUM(Programacion!BD$35:BD$41)*'2 Eval'!$E38)+IF(Programacion!BD$36="",0,Programacion!BD$36/SUM(Programacion!BD$35:BD$41)*'2 Eval'!$F38)+IF(Programacion!BD$37="",0,Programacion!BD$37/SUM(Programacion!BD$35:BD$41)*'2 Eval'!$G38)+IF(Programacion!BD$38="",0,Programacion!BD$38/SUM(Programacion!BD$35:BD$41)*'2 Eval'!$H38)+IF(Programacion!BD$39="",0,Programacion!BD$39/SUM(Programacion!BD$35:BD$41)*'2 Eval'!$I38)+IF(Programacion!BD$40="",0,Programacion!BD$40/SUM(Programacion!BD$35:BD$41)*'2 Eval'!$J38)+IF(Programacion!BD$41="",0,Programacion!BD$41/SUM(Programacion!BD$35:BD$41)*'2 Eval'!$K38))*SUM(Programacion!BD$35:BD$41)/SUM(Programacion!BD$28:BD$41)+IF('Res 1ªEval'!BF39="",0,'Res 1ªEval'!BF39*SUM(Programacion!BD$28:BD$34)/SUM(Programacion!BD$28:BD$41)))))</f>
        <v/>
      </c>
      <c r="BG39" s="270" t="str">
        <f>IF($C39="","",IF(SUM(Programacion!BE$28:BE$41)=0,"",IF(SUM(Programacion!BE$35:BE$41)=0,'Res 1ªEval'!BG39,(IF(Programacion!BE$35="",0,Programacion!BE$35/SUM(Programacion!BE$35:BE$41)*'2 Eval'!$E38)+IF(Programacion!BE$36="",0,Programacion!BE$36/SUM(Programacion!BE$35:BE$41)*'2 Eval'!$F38)+IF(Programacion!BE$37="",0,Programacion!BE$37/SUM(Programacion!BE$35:BE$41)*'2 Eval'!$G38)+IF(Programacion!BE$38="",0,Programacion!BE$38/SUM(Programacion!BE$35:BE$41)*'2 Eval'!$H38)+IF(Programacion!BE$39="",0,Programacion!BE$39/SUM(Programacion!BE$35:BE$41)*'2 Eval'!$I38)+IF(Programacion!BE$40="",0,Programacion!BE$40/SUM(Programacion!BE$35:BE$41)*'2 Eval'!$J38)+IF(Programacion!BE$41="",0,Programacion!BE$41/SUM(Programacion!BE$35:BE$41)*'2 Eval'!$K38))*SUM(Programacion!BE$35:BE$41)/SUM(Programacion!BE$28:BE$41)+IF('Res 1ªEval'!BG39="",0,'Res 1ªEval'!BG39*SUM(Programacion!BE$28:BE$34)/SUM(Programacion!BE$28:BE$41)))))</f>
        <v/>
      </c>
      <c r="BH39" s="270" t="str">
        <f>IF($C39="","",IF(SUM(Programacion!BF$28:BF$41)=0,"",IF(SUM(Programacion!BF$35:BF$41)=0,'Res 1ªEval'!BH39,(IF(Programacion!BF$35="",0,Programacion!BF$35/SUM(Programacion!BF$35:BF$41)*'2 Eval'!$E38)+IF(Programacion!BF$36="",0,Programacion!BF$36/SUM(Programacion!BF$35:BF$41)*'2 Eval'!$F38)+IF(Programacion!BF$37="",0,Programacion!BF$37/SUM(Programacion!BF$35:BF$41)*'2 Eval'!$G38)+IF(Programacion!BF$38="",0,Programacion!BF$38/SUM(Programacion!BF$35:BF$41)*'2 Eval'!$H38)+IF(Programacion!BF$39="",0,Programacion!BF$39/SUM(Programacion!BF$35:BF$41)*'2 Eval'!$I38)+IF(Programacion!BF$40="",0,Programacion!BF$40/SUM(Programacion!BF$35:BF$41)*'2 Eval'!$J38)+IF(Programacion!BF$41="",0,Programacion!BF$41/SUM(Programacion!BF$35:BF$41)*'2 Eval'!$K38))*SUM(Programacion!BF$35:BF$41)/SUM(Programacion!BF$28:BF$41)+IF('Res 1ªEval'!BH39="",0,'Res 1ªEval'!BH39*SUM(Programacion!BF$28:BF$34)/SUM(Programacion!BF$28:BF$41)))))</f>
        <v/>
      </c>
      <c r="BI39" s="270" t="str">
        <f>IF($C39="","",IF(SUM(Programacion!BG$28:BG$41)=0,"",IF(SUM(Programacion!BG$35:BG$41)=0,'Res 1ªEval'!BI39,(IF(Programacion!BG$35="",0,Programacion!BG$35/SUM(Programacion!BG$35:BG$41)*'2 Eval'!$E38)+IF(Programacion!BG$36="",0,Programacion!BG$36/SUM(Programacion!BG$35:BG$41)*'2 Eval'!$F38)+IF(Programacion!BG$37="",0,Programacion!BG$37/SUM(Programacion!BG$35:BG$41)*'2 Eval'!$G38)+IF(Programacion!BG$38="",0,Programacion!BG$38/SUM(Programacion!BG$35:BG$41)*'2 Eval'!$H38)+IF(Programacion!BG$39="",0,Programacion!BG$39/SUM(Programacion!BG$35:BG$41)*'2 Eval'!$I38)+IF(Programacion!BG$40="",0,Programacion!BG$40/SUM(Programacion!BG$35:BG$41)*'2 Eval'!$J38)+IF(Programacion!BG$41="",0,Programacion!BG$41/SUM(Programacion!BG$35:BG$41)*'2 Eval'!$K38))*SUM(Programacion!BG$35:BG$41)/SUM(Programacion!BG$28:BG$41)+IF('Res 1ªEval'!BI39="",0,'Res 1ªEval'!BI39*SUM(Programacion!BG$28:BG$34)/SUM(Programacion!BG$28:BG$41)))))</f>
        <v/>
      </c>
      <c r="BJ39" s="270" t="str">
        <f>IF($C39="","",IF(SUM(Programacion!BH$28:BH$41)=0,"",IF(SUM(Programacion!BH$35:BH$41)=0,'Res 1ªEval'!BJ39,(IF(Programacion!BH$35="",0,Programacion!BH$35/SUM(Programacion!BH$35:BH$41)*'2 Eval'!$E38)+IF(Programacion!BH$36="",0,Programacion!BH$36/SUM(Programacion!BH$35:BH$41)*'2 Eval'!$F38)+IF(Programacion!BH$37="",0,Programacion!BH$37/SUM(Programacion!BH$35:BH$41)*'2 Eval'!$G38)+IF(Programacion!BH$38="",0,Programacion!BH$38/SUM(Programacion!BH$35:BH$41)*'2 Eval'!$H38)+IF(Programacion!BH$39="",0,Programacion!BH$39/SUM(Programacion!BH$35:BH$41)*'2 Eval'!$I38)+IF(Programacion!BH$40="",0,Programacion!BH$40/SUM(Programacion!BH$35:BH$41)*'2 Eval'!$J38)+IF(Programacion!BH$41="",0,Programacion!BH$41/SUM(Programacion!BH$35:BH$41)*'2 Eval'!$K38))*SUM(Programacion!BH$35:BH$41)/SUM(Programacion!BH$28:BH$41)+IF('Res 1ªEval'!BJ39="",0,'Res 1ªEval'!BJ39*SUM(Programacion!BH$28:BH$34)/SUM(Programacion!BH$28:BH$41)))))</f>
        <v/>
      </c>
      <c r="BK39" s="270" t="str">
        <f>IF($C39="","",IF(SUM(Programacion!BI$28:BI$41)=0,"",IF(SUM(Programacion!BI$35:BI$41)=0,'Res 1ªEval'!BK39,(IF(Programacion!BI$35="",0,Programacion!BI$35/SUM(Programacion!BI$35:BI$41)*'2 Eval'!$E38)+IF(Programacion!BI$36="",0,Programacion!BI$36/SUM(Programacion!BI$35:BI$41)*'2 Eval'!$F38)+IF(Programacion!BI$37="",0,Programacion!BI$37/SUM(Programacion!BI$35:BI$41)*'2 Eval'!$G38)+IF(Programacion!BI$38="",0,Programacion!BI$38/SUM(Programacion!BI$35:BI$41)*'2 Eval'!$H38)+IF(Programacion!BI$39="",0,Programacion!BI$39/SUM(Programacion!BI$35:BI$41)*'2 Eval'!$I38)+IF(Programacion!BI$40="",0,Programacion!BI$40/SUM(Programacion!BI$35:BI$41)*'2 Eval'!$J38)+IF(Programacion!BI$41="",0,Programacion!BI$41/SUM(Programacion!BI$35:BI$41)*'2 Eval'!$K38))*SUM(Programacion!BI$35:BI$41)/SUM(Programacion!BI$28:BI$41)+IF('Res 1ªEval'!BK39="",0,'Res 1ªEval'!BK39*SUM(Programacion!BI$28:BI$34)/SUM(Programacion!BI$28:BI$41)))))</f>
        <v/>
      </c>
      <c r="BL39" s="270" t="str">
        <f>IF($C39="","",IF(SUM(Programacion!BJ$28:BJ$41)=0,"",IF(SUM(Programacion!BJ$35:BJ$41)=0,'Res 1ªEval'!BL39,(IF(Programacion!BJ$35="",0,Programacion!BJ$35/SUM(Programacion!BJ$35:BJ$41)*'2 Eval'!$E38)+IF(Programacion!BJ$36="",0,Programacion!BJ$36/SUM(Programacion!BJ$35:BJ$41)*'2 Eval'!$F38)+IF(Programacion!BJ$37="",0,Programacion!BJ$37/SUM(Programacion!BJ$35:BJ$41)*'2 Eval'!$G38)+IF(Programacion!BJ$38="",0,Programacion!BJ$38/SUM(Programacion!BJ$35:BJ$41)*'2 Eval'!$H38)+IF(Programacion!BJ$39="",0,Programacion!BJ$39/SUM(Programacion!BJ$35:BJ$41)*'2 Eval'!$I38)+IF(Programacion!BJ$40="",0,Programacion!BJ$40/SUM(Programacion!BJ$35:BJ$41)*'2 Eval'!$J38)+IF(Programacion!BJ$41="",0,Programacion!BJ$41/SUM(Programacion!BJ$35:BJ$41)*'2 Eval'!$K38))*SUM(Programacion!BJ$35:BJ$41)/SUM(Programacion!BJ$28:BJ$41)+IF('Res 1ªEval'!BL39="",0,'Res 1ªEval'!BL39*SUM(Programacion!BJ$28:BJ$34)/SUM(Programacion!BJ$28:BJ$41)))))</f>
        <v/>
      </c>
      <c r="BM39" s="270" t="str">
        <f>IF($C39="","",IF(SUM(Programacion!BK$28:BK$41)=0,"",IF(SUM(Programacion!BK$35:BK$41)=0,'Res 1ªEval'!BM39,(IF(Programacion!BK$35="",0,Programacion!BK$35/SUM(Programacion!BK$35:BK$41)*'2 Eval'!$E38)+IF(Programacion!BK$36="",0,Programacion!BK$36/SUM(Programacion!BK$35:BK$41)*'2 Eval'!$F38)+IF(Programacion!BK$37="",0,Programacion!BK$37/SUM(Programacion!BK$35:BK$41)*'2 Eval'!$G38)+IF(Programacion!BK$38="",0,Programacion!BK$38/SUM(Programacion!BK$35:BK$41)*'2 Eval'!$H38)+IF(Programacion!BK$39="",0,Programacion!BK$39/SUM(Programacion!BK$35:BK$41)*'2 Eval'!$I38)+IF(Programacion!BK$40="",0,Programacion!BK$40/SUM(Programacion!BK$35:BK$41)*'2 Eval'!$J38)+IF(Programacion!BK$41="",0,Programacion!BK$41/SUM(Programacion!BK$35:BK$41)*'2 Eval'!$K38))*SUM(Programacion!BK$35:BK$41)/SUM(Programacion!BK$28:BK$41)+IF('Res 1ªEval'!BM39="",0,'Res 1ªEval'!BM39*SUM(Programacion!BK$28:BK$34)/SUM(Programacion!BK$28:BK$41)))))</f>
        <v/>
      </c>
      <c r="BN39" s="270" t="str">
        <f>IF($C39="","",IF(SUM(Programacion!BL$28:BL$41)=0,"",IF(SUM(Programacion!BL$35:BL$41)=0,'Res 1ªEval'!BN39,(IF(Programacion!BL$35="",0,Programacion!BL$35/SUM(Programacion!BL$35:BL$41)*'2 Eval'!$E38)+IF(Programacion!BL$36="",0,Programacion!BL$36/SUM(Programacion!BL$35:BL$41)*'2 Eval'!$F38)+IF(Programacion!BL$37="",0,Programacion!BL$37/SUM(Programacion!BL$35:BL$41)*'2 Eval'!$G38)+IF(Programacion!BL$38="",0,Programacion!BL$38/SUM(Programacion!BL$35:BL$41)*'2 Eval'!$H38)+IF(Programacion!BL$39="",0,Programacion!BL$39/SUM(Programacion!BL$35:BL$41)*'2 Eval'!$I38)+IF(Programacion!BL$40="",0,Programacion!BL$40/SUM(Programacion!BL$35:BL$41)*'2 Eval'!$J38)+IF(Programacion!BL$41="",0,Programacion!BL$41/SUM(Programacion!BL$35:BL$41)*'2 Eval'!$K38))*SUM(Programacion!BL$35:BL$41)/SUM(Programacion!BL$28:BL$41)+IF('Res 1ªEval'!BN39="",0,'Res 1ªEval'!BN39*SUM(Programacion!BL$28:BL$34)/SUM(Programacion!BL$28:BL$41)))))</f>
        <v/>
      </c>
      <c r="BO39" s="270" t="str">
        <f>IF($C39="","",IF(SUM(Programacion!BM$28:BM$41)=0,"",IF(SUM(Programacion!BM$35:BM$41)=0,'Res 1ªEval'!BO39,(IF(Programacion!BM$35="",0,Programacion!BM$35/SUM(Programacion!BM$35:BM$41)*'2 Eval'!$E38)+IF(Programacion!BM$36="",0,Programacion!BM$36/SUM(Programacion!BM$35:BM$41)*'2 Eval'!$F38)+IF(Programacion!BM$37="",0,Programacion!BM$37/SUM(Programacion!BM$35:BM$41)*'2 Eval'!$G38)+IF(Programacion!BM$38="",0,Programacion!BM$38/SUM(Programacion!BM$35:BM$41)*'2 Eval'!$H38)+IF(Programacion!BM$39="",0,Programacion!BM$39/SUM(Programacion!BM$35:BM$41)*'2 Eval'!$I38)+IF(Programacion!BM$40="",0,Programacion!BM$40/SUM(Programacion!BM$35:BM$41)*'2 Eval'!$J38)+IF(Programacion!BM$41="",0,Programacion!BM$41/SUM(Programacion!BM$35:BM$41)*'2 Eval'!$K38))*SUM(Programacion!BM$35:BM$41)/SUM(Programacion!BM$28:BM$41)+IF('Res 1ªEval'!BO39="",0,'Res 1ªEval'!BO39*SUM(Programacion!BM$28:BM$34)/SUM(Programacion!BM$28:BM$41)))))</f>
        <v/>
      </c>
      <c r="BP39" s="270" t="str">
        <f>IF($C39="","",IF(SUM(Programacion!BN$28:BN$41)=0,"",IF(SUM(Programacion!BN$35:BN$41)=0,'Res 1ªEval'!BP39,(IF(Programacion!BN$35="",0,Programacion!BN$35/SUM(Programacion!BN$35:BN$41)*'2 Eval'!$E38)+IF(Programacion!BN$36="",0,Programacion!BN$36/SUM(Programacion!BN$35:BN$41)*'2 Eval'!$F38)+IF(Programacion!BN$37="",0,Programacion!BN$37/SUM(Programacion!BN$35:BN$41)*'2 Eval'!$G38)+IF(Programacion!BN$38="",0,Programacion!BN$38/SUM(Programacion!BN$35:BN$41)*'2 Eval'!$H38)+IF(Programacion!BN$39="",0,Programacion!BN$39/SUM(Programacion!BN$35:BN$41)*'2 Eval'!$I38)+IF(Programacion!BN$40="",0,Programacion!BN$40/SUM(Programacion!BN$35:BN$41)*'2 Eval'!$J38)+IF(Programacion!BN$41="",0,Programacion!BN$41/SUM(Programacion!BN$35:BN$41)*'2 Eval'!$K38))*SUM(Programacion!BN$35:BN$41)/SUM(Programacion!BN$28:BN$41)+IF('Res 1ªEval'!BP39="",0,'Res 1ªEval'!BP39*SUM(Programacion!BN$28:BN$34)/SUM(Programacion!BN$28:BN$41)))))</f>
        <v/>
      </c>
      <c r="BQ39" s="270" t="str">
        <f>IF($C39="","",IF(SUM(Programacion!BO$28:BO$41)=0,"",IF(SUM(Programacion!BO$35:BO$41)=0,'Res 1ªEval'!BQ39,(IF(Programacion!BO$35="",0,Programacion!BO$35/SUM(Programacion!BO$35:BO$41)*'2 Eval'!$E38)+IF(Programacion!BO$36="",0,Programacion!BO$36/SUM(Programacion!BO$35:BO$41)*'2 Eval'!$F38)+IF(Programacion!BO$37="",0,Programacion!BO$37/SUM(Programacion!BO$35:BO$41)*'2 Eval'!$G38)+IF(Programacion!BO$38="",0,Programacion!BO$38/SUM(Programacion!BO$35:BO$41)*'2 Eval'!$H38)+IF(Programacion!BO$39="",0,Programacion!BO$39/SUM(Programacion!BO$35:BO$41)*'2 Eval'!$I38)+IF(Programacion!BO$40="",0,Programacion!BO$40/SUM(Programacion!BO$35:BO$41)*'2 Eval'!$J38)+IF(Programacion!BO$41="",0,Programacion!BO$41/SUM(Programacion!BO$35:BO$41)*'2 Eval'!$K38))*SUM(Programacion!BO$35:BO$41)/SUM(Programacion!BO$28:BO$41)+IF('Res 1ªEval'!BQ39="",0,'Res 1ªEval'!BQ39*SUM(Programacion!BO$28:BO$34)/SUM(Programacion!BO$28:BO$41)))))</f>
        <v/>
      </c>
      <c r="BR39" s="270" t="str">
        <f>IF($C39="","",IF(SUM(Programacion!BP$28:BP$41)=0,"",IF(SUM(Programacion!BP$35:BP$41)=0,'Res 1ªEval'!BR39,(IF(Programacion!BP$35="",0,Programacion!BP$35/SUM(Programacion!BP$35:BP$41)*'2 Eval'!$E38)+IF(Programacion!BP$36="",0,Programacion!BP$36/SUM(Programacion!BP$35:BP$41)*'2 Eval'!$F38)+IF(Programacion!BP$37="",0,Programacion!BP$37/SUM(Programacion!BP$35:BP$41)*'2 Eval'!$G38)+IF(Programacion!BP$38="",0,Programacion!BP$38/SUM(Programacion!BP$35:BP$41)*'2 Eval'!$H38)+IF(Programacion!BP$39="",0,Programacion!BP$39/SUM(Programacion!BP$35:BP$41)*'2 Eval'!$I38)+IF(Programacion!BP$40="",0,Programacion!BP$40/SUM(Programacion!BP$35:BP$41)*'2 Eval'!$J38)+IF(Programacion!BP$41="",0,Programacion!BP$41/SUM(Programacion!BP$35:BP$41)*'2 Eval'!$K38))*SUM(Programacion!BP$35:BP$41)/SUM(Programacion!BP$28:BP$41)+IF('Res 1ªEval'!BR39="",0,'Res 1ªEval'!BR39*SUM(Programacion!BP$28:BP$34)/SUM(Programacion!BP$28:BP$41)))))</f>
        <v/>
      </c>
      <c r="BS39" s="270" t="str">
        <f>IF($C39="","",IF(SUM(Programacion!BQ$28:BQ$41)=0,"",IF(SUM(Programacion!BQ$35:BQ$41)=0,'Res 1ªEval'!BS39,(IF(Programacion!BQ$35="",0,Programacion!BQ$35/SUM(Programacion!BQ$35:BQ$41)*'2 Eval'!$E38)+IF(Programacion!BQ$36="",0,Programacion!BQ$36/SUM(Programacion!BQ$35:BQ$41)*'2 Eval'!$F38)+IF(Programacion!BQ$37="",0,Programacion!BQ$37/SUM(Programacion!BQ$35:BQ$41)*'2 Eval'!$G38)+IF(Programacion!BQ$38="",0,Programacion!BQ$38/SUM(Programacion!BQ$35:BQ$41)*'2 Eval'!$H38)+IF(Programacion!BQ$39="",0,Programacion!BQ$39/SUM(Programacion!BQ$35:BQ$41)*'2 Eval'!$I38)+IF(Programacion!BQ$40="",0,Programacion!BQ$40/SUM(Programacion!BQ$35:BQ$41)*'2 Eval'!$J38)+IF(Programacion!BQ$41="",0,Programacion!BQ$41/SUM(Programacion!BQ$35:BQ$41)*'2 Eval'!$K38))*SUM(Programacion!BQ$35:BQ$41)/SUM(Programacion!BQ$28:BQ$41)+IF('Res 1ªEval'!BS39="",0,'Res 1ªEval'!BS39*SUM(Programacion!BQ$28:BQ$34)/SUM(Programacion!BQ$28:BQ$41)))))</f>
        <v/>
      </c>
      <c r="BT39" s="270" t="str">
        <f>IF($C39="","",IF(SUM(Programacion!BR$28:BR$41)=0,"",IF(SUM(Programacion!BR$35:BR$41)=0,'Res 1ªEval'!BT39,(IF(Programacion!BR$35="",0,Programacion!BR$35/SUM(Programacion!BR$35:BR$41)*'2 Eval'!$E38)+IF(Programacion!BR$36="",0,Programacion!BR$36/SUM(Programacion!BR$35:BR$41)*'2 Eval'!$F38)+IF(Programacion!BR$37="",0,Programacion!BR$37/SUM(Programacion!BR$35:BR$41)*'2 Eval'!$G38)+IF(Programacion!BR$38="",0,Programacion!BR$38/SUM(Programacion!BR$35:BR$41)*'2 Eval'!$H38)+IF(Programacion!BR$39="",0,Programacion!BR$39/SUM(Programacion!BR$35:BR$41)*'2 Eval'!$I38)+IF(Programacion!BR$40="",0,Programacion!BR$40/SUM(Programacion!BR$35:BR$41)*'2 Eval'!$J38)+IF(Programacion!BR$41="",0,Programacion!BR$41/SUM(Programacion!BR$35:BR$41)*'2 Eval'!$K38))*SUM(Programacion!BR$35:BR$41)/SUM(Programacion!BR$28:BR$41)+IF('Res 1ªEval'!BT39="",0,'Res 1ªEval'!BT39*SUM(Programacion!BR$28:BR$34)/SUM(Programacion!BR$28:BR$41)))))</f>
        <v/>
      </c>
      <c r="BU39" s="270" t="str">
        <f>IF($C39="","",IF(SUM(Programacion!BS$28:BS$41)=0,"",IF(SUM(Programacion!BS$35:BS$41)=0,'Res 1ªEval'!BU39,(IF(Programacion!BS$35="",0,Programacion!BS$35/SUM(Programacion!BS$35:BS$41)*'2 Eval'!$E38)+IF(Programacion!BS$36="",0,Programacion!BS$36/SUM(Programacion!BS$35:BS$41)*'2 Eval'!$F38)+IF(Programacion!BS$37="",0,Programacion!BS$37/SUM(Programacion!BS$35:BS$41)*'2 Eval'!$G38)+IF(Programacion!BS$38="",0,Programacion!BS$38/SUM(Programacion!BS$35:BS$41)*'2 Eval'!$H38)+IF(Programacion!BS$39="",0,Programacion!BS$39/SUM(Programacion!BS$35:BS$41)*'2 Eval'!$I38)+IF(Programacion!BS$40="",0,Programacion!BS$40/SUM(Programacion!BS$35:BS$41)*'2 Eval'!$J38)+IF(Programacion!BS$41="",0,Programacion!BS$41/SUM(Programacion!BS$35:BS$41)*'2 Eval'!$K38))*SUM(Programacion!BS$35:BS$41)/SUM(Programacion!BS$28:BS$41)+IF('Res 1ªEval'!BU39="",0,'Res 1ªEval'!BU39*SUM(Programacion!BS$28:BS$34)/SUM(Programacion!BS$28:BS$41)))))</f>
        <v/>
      </c>
      <c r="BV39" s="270" t="str">
        <f>IF($C39="","",IF(SUM(Programacion!BT$28:BT$41)=0,"",IF(SUM(Programacion!BT$35:BT$41)=0,'Res 1ªEval'!BV39,(IF(Programacion!BT$35="",0,Programacion!BT$35/SUM(Programacion!BT$35:BT$41)*'2 Eval'!$E38)+IF(Programacion!BT$36="",0,Programacion!BT$36/SUM(Programacion!BT$35:BT$41)*'2 Eval'!$F38)+IF(Programacion!BT$37="",0,Programacion!BT$37/SUM(Programacion!BT$35:BT$41)*'2 Eval'!$G38)+IF(Programacion!BT$38="",0,Programacion!BT$38/SUM(Programacion!BT$35:BT$41)*'2 Eval'!$H38)+IF(Programacion!BT$39="",0,Programacion!BT$39/SUM(Programacion!BT$35:BT$41)*'2 Eval'!$I38)+IF(Programacion!BT$40="",0,Programacion!BT$40/SUM(Programacion!BT$35:BT$41)*'2 Eval'!$J38)+IF(Programacion!BT$41="",0,Programacion!BT$41/SUM(Programacion!BT$35:BT$41)*'2 Eval'!$K38))*SUM(Programacion!BT$35:BT$41)/SUM(Programacion!BT$28:BT$41)+IF('Res 1ªEval'!BV39="",0,'Res 1ªEval'!BV39*SUM(Programacion!BT$28:BT$34)/SUM(Programacion!BT$28:BT$41)))))</f>
        <v/>
      </c>
      <c r="BW39" s="270" t="str">
        <f>IF($C39="","",IF(SUM(Programacion!BU$28:BU$41)=0,"",IF(SUM(Programacion!BU$35:BU$41)=0,'Res 1ªEval'!BW39,(IF(Programacion!BU$35="",0,Programacion!BU$35/SUM(Programacion!BU$35:BU$41)*'2 Eval'!$E38)+IF(Programacion!BU$36="",0,Programacion!BU$36/SUM(Programacion!BU$35:BU$41)*'2 Eval'!$F38)+IF(Programacion!BU$37="",0,Programacion!BU$37/SUM(Programacion!BU$35:BU$41)*'2 Eval'!$G38)+IF(Programacion!BU$38="",0,Programacion!BU$38/SUM(Programacion!BU$35:BU$41)*'2 Eval'!$H38)+IF(Programacion!BU$39="",0,Programacion!BU$39/SUM(Programacion!BU$35:BU$41)*'2 Eval'!$I38)+IF(Programacion!BU$40="",0,Programacion!BU$40/SUM(Programacion!BU$35:BU$41)*'2 Eval'!$J38)+IF(Programacion!BU$41="",0,Programacion!BU$41/SUM(Programacion!BU$35:BU$41)*'2 Eval'!$K38))*SUM(Programacion!BU$35:BU$41)/SUM(Programacion!BU$28:BU$41)+IF('Res 1ªEval'!BW39="",0,'Res 1ªEval'!BW39*SUM(Programacion!BU$28:BU$34)/SUM(Programacion!BU$28:BU$41)))))</f>
        <v/>
      </c>
      <c r="BX39" s="270" t="str">
        <f>IF($C39="","",IF(SUM(Programacion!BV$28:BV$41)=0,"",IF(SUM(Programacion!BV$35:BV$41)=0,'Res 1ªEval'!BX39,(IF(Programacion!BV$35="",0,Programacion!BV$35/SUM(Programacion!BV$35:BV$41)*'2 Eval'!$E38)+IF(Programacion!BV$36="",0,Programacion!BV$36/SUM(Programacion!BV$35:BV$41)*'2 Eval'!$F38)+IF(Programacion!BV$37="",0,Programacion!BV$37/SUM(Programacion!BV$35:BV$41)*'2 Eval'!$G38)+IF(Programacion!BV$38="",0,Programacion!BV$38/SUM(Programacion!BV$35:BV$41)*'2 Eval'!$H38)+IF(Programacion!BV$39="",0,Programacion!BV$39/SUM(Programacion!BV$35:BV$41)*'2 Eval'!$I38)+IF(Programacion!BV$40="",0,Programacion!BV$40/SUM(Programacion!BV$35:BV$41)*'2 Eval'!$J38)+IF(Programacion!BV$41="",0,Programacion!BV$41/SUM(Programacion!BV$35:BV$41)*'2 Eval'!$K38))*SUM(Programacion!BV$35:BV$41)/SUM(Programacion!BV$28:BV$41)+IF('Res 1ªEval'!BX39="",0,'Res 1ªEval'!BX39*SUM(Programacion!BV$28:BV$34)/SUM(Programacion!BV$28:BV$41)))))</f>
        <v/>
      </c>
      <c r="BY39" s="270" t="str">
        <f>IF($C39="","",IF(SUM(Programacion!BW$28:BW$41)=0,"",IF(SUM(Programacion!BW$35:BW$41)=0,'Res 1ªEval'!BY39,(IF(Programacion!BW$35="",0,Programacion!BW$35/SUM(Programacion!BW$35:BW$41)*'2 Eval'!$E38)+IF(Programacion!BW$36="",0,Programacion!BW$36/SUM(Programacion!BW$35:BW$41)*'2 Eval'!$F38)+IF(Programacion!BW$37="",0,Programacion!BW$37/SUM(Programacion!BW$35:BW$41)*'2 Eval'!$G38)+IF(Programacion!BW$38="",0,Programacion!BW$38/SUM(Programacion!BW$35:BW$41)*'2 Eval'!$H38)+IF(Programacion!BW$39="",0,Programacion!BW$39/SUM(Programacion!BW$35:BW$41)*'2 Eval'!$I38)+IF(Programacion!BW$40="",0,Programacion!BW$40/SUM(Programacion!BW$35:BW$41)*'2 Eval'!$J38)+IF(Programacion!BW$41="",0,Programacion!BW$41/SUM(Programacion!BW$35:BW$41)*'2 Eval'!$K38))*SUM(Programacion!BW$35:BW$41)/SUM(Programacion!BW$28:BW$41)+IF('Res 1ªEval'!BY39="",0,'Res 1ªEval'!BY39*SUM(Programacion!BW$28:BW$34)/SUM(Programacion!BW$28:BW$41)))))</f>
        <v/>
      </c>
      <c r="BZ39" s="270" t="str">
        <f>IF($C39="","",IF(SUM(Programacion!BX$28:BX$41)=0,"",IF(SUM(Programacion!BX$35:BX$41)=0,'Res 1ªEval'!BZ39,(IF(Programacion!BX$35="",0,Programacion!BX$35/SUM(Programacion!BX$35:BX$41)*'2 Eval'!$E38)+IF(Programacion!BX$36="",0,Programacion!BX$36/SUM(Programacion!BX$35:BX$41)*'2 Eval'!$F38)+IF(Programacion!BX$37="",0,Programacion!BX$37/SUM(Programacion!BX$35:BX$41)*'2 Eval'!$G38)+IF(Programacion!BX$38="",0,Programacion!BX$38/SUM(Programacion!BX$35:BX$41)*'2 Eval'!$H38)+IF(Programacion!BX$39="",0,Programacion!BX$39/SUM(Programacion!BX$35:BX$41)*'2 Eval'!$I38)+IF(Programacion!BX$40="",0,Programacion!BX$40/SUM(Programacion!BX$35:BX$41)*'2 Eval'!$J38)+IF(Programacion!BX$41="",0,Programacion!BX$41/SUM(Programacion!BX$35:BX$41)*'2 Eval'!$K38))*SUM(Programacion!BX$35:BX$41)/SUM(Programacion!BX$28:BX$41)+IF('Res 1ªEval'!BZ39="",0,'Res 1ªEval'!BZ39*SUM(Programacion!BX$28:BX$34)/SUM(Programacion!BX$28:BX$41)))))</f>
        <v/>
      </c>
      <c r="CA39" s="270" t="str">
        <f>IF($C39="","",IF(SUM(Programacion!BY$28:BY$41)=0,"",IF(SUM(Programacion!BY$35:BY$41)=0,'Res 1ªEval'!CA39,(IF(Programacion!BY$35="",0,Programacion!BY$35/SUM(Programacion!BY$35:BY$41)*'2 Eval'!$E38)+IF(Programacion!BY$36="",0,Programacion!BY$36/SUM(Programacion!BY$35:BY$41)*'2 Eval'!$F38)+IF(Programacion!BY$37="",0,Programacion!BY$37/SUM(Programacion!BY$35:BY$41)*'2 Eval'!$G38)+IF(Programacion!BY$38="",0,Programacion!BY$38/SUM(Programacion!BY$35:BY$41)*'2 Eval'!$H38)+IF(Programacion!BY$39="",0,Programacion!BY$39/SUM(Programacion!BY$35:BY$41)*'2 Eval'!$I38)+IF(Programacion!BY$40="",0,Programacion!BY$40/SUM(Programacion!BY$35:BY$41)*'2 Eval'!$J38)+IF(Programacion!BY$41="",0,Programacion!BY$41/SUM(Programacion!BY$35:BY$41)*'2 Eval'!$K38))*SUM(Programacion!BY$35:BY$41)/SUM(Programacion!BY$28:BY$41)+IF('Res 1ªEval'!CA39="",0,'Res 1ªEval'!CA39*SUM(Programacion!BY$28:BY$34)/SUM(Programacion!BY$28:BY$41)))))</f>
        <v/>
      </c>
      <c r="CB39" s="270" t="str">
        <f>IF($C39="","",IF(SUM(Programacion!BZ$28:BZ$41)=0,"",IF(SUM(Programacion!BZ$35:BZ$41)=0,'Res 1ªEval'!CB39,(IF(Programacion!BZ$35="",0,Programacion!BZ$35/SUM(Programacion!BZ$35:BZ$41)*'2 Eval'!$E38)+IF(Programacion!BZ$36="",0,Programacion!BZ$36/SUM(Programacion!BZ$35:BZ$41)*'2 Eval'!$F38)+IF(Programacion!BZ$37="",0,Programacion!BZ$37/SUM(Programacion!BZ$35:BZ$41)*'2 Eval'!$G38)+IF(Programacion!BZ$38="",0,Programacion!BZ$38/SUM(Programacion!BZ$35:BZ$41)*'2 Eval'!$H38)+IF(Programacion!BZ$39="",0,Programacion!BZ$39/SUM(Programacion!BZ$35:BZ$41)*'2 Eval'!$I38)+IF(Programacion!BZ$40="",0,Programacion!BZ$40/SUM(Programacion!BZ$35:BZ$41)*'2 Eval'!$J38)+IF(Programacion!BZ$41="",0,Programacion!BZ$41/SUM(Programacion!BZ$35:BZ$41)*'2 Eval'!$K38))*SUM(Programacion!BZ$35:BZ$41)/SUM(Programacion!BZ$28:BZ$41)+IF('Res 1ªEval'!CB39="",0,'Res 1ªEval'!CB39*SUM(Programacion!BZ$28:BZ$34)/SUM(Programacion!BZ$28:BZ$41)))))</f>
        <v/>
      </c>
      <c r="CC39" s="270" t="str">
        <f>IF($C39="","",IF(SUM(Programacion!CA$28:CA$41)=0,"",IF(SUM(Programacion!CA$35:CA$41)=0,'Res 1ªEval'!CC39,(IF(Programacion!CA$35="",0,Programacion!CA$35/SUM(Programacion!CA$35:CA$41)*'2 Eval'!$E38)+IF(Programacion!CA$36="",0,Programacion!CA$36/SUM(Programacion!CA$35:CA$41)*'2 Eval'!$F38)+IF(Programacion!CA$37="",0,Programacion!CA$37/SUM(Programacion!CA$35:CA$41)*'2 Eval'!$G38)+IF(Programacion!CA$38="",0,Programacion!CA$38/SUM(Programacion!CA$35:CA$41)*'2 Eval'!$H38)+IF(Programacion!CA$39="",0,Programacion!CA$39/SUM(Programacion!CA$35:CA$41)*'2 Eval'!$I38)+IF(Programacion!CA$40="",0,Programacion!CA$40/SUM(Programacion!CA$35:CA$41)*'2 Eval'!$J38)+IF(Programacion!CA$41="",0,Programacion!CA$41/SUM(Programacion!CA$35:CA$41)*'2 Eval'!$K38))*SUM(Programacion!CA$35:CA$41)/SUM(Programacion!CA$28:CA$41)+IF('Res 1ªEval'!CC39="",0,'Res 1ªEval'!CC39*SUM(Programacion!CA$28:CA$34)/SUM(Programacion!CA$28:CA$41)))))</f>
        <v/>
      </c>
      <c r="CD39" s="270" t="str">
        <f>IF($C39="","",IF(SUM(Programacion!CB$28:CB$41)=0,"",IF(SUM(Programacion!CB$35:CB$41)=0,'Res 1ªEval'!CD39,(IF(Programacion!CB$35="",0,Programacion!CB$35/SUM(Programacion!CB$35:CB$41)*'2 Eval'!$E38)+IF(Programacion!CB$36="",0,Programacion!CB$36/SUM(Programacion!CB$35:CB$41)*'2 Eval'!$F38)+IF(Programacion!CB$37="",0,Programacion!CB$37/SUM(Programacion!CB$35:CB$41)*'2 Eval'!$G38)+IF(Programacion!CB$38="",0,Programacion!CB$38/SUM(Programacion!CB$35:CB$41)*'2 Eval'!$H38)+IF(Programacion!CB$39="",0,Programacion!CB$39/SUM(Programacion!CB$35:CB$41)*'2 Eval'!$I38)+IF(Programacion!CB$40="",0,Programacion!CB$40/SUM(Programacion!CB$35:CB$41)*'2 Eval'!$J38)+IF(Programacion!CB$41="",0,Programacion!CB$41/SUM(Programacion!CB$35:CB$41)*'2 Eval'!$K38))*SUM(Programacion!CB$35:CB$41)/SUM(Programacion!CB$28:CB$41)+IF('Res 1ªEval'!CD39="",0,'Res 1ªEval'!CD39*SUM(Programacion!CB$28:CB$34)/SUM(Programacion!CB$28:CB$41)))))</f>
        <v/>
      </c>
      <c r="CE39" s="270" t="str">
        <f>IF($C39="","",IF(SUM(Programacion!CC$28:CC$41)=0,"",IF(SUM(Programacion!CC$35:CC$41)=0,'Res 1ªEval'!CE39,(IF(Programacion!CC$35="",0,Programacion!CC$35/SUM(Programacion!CC$35:CC$41)*'2 Eval'!$E38)+IF(Programacion!CC$36="",0,Programacion!CC$36/SUM(Programacion!CC$35:CC$41)*'2 Eval'!$F38)+IF(Programacion!CC$37="",0,Programacion!CC$37/SUM(Programacion!CC$35:CC$41)*'2 Eval'!$G38)+IF(Programacion!CC$38="",0,Programacion!CC$38/SUM(Programacion!CC$35:CC$41)*'2 Eval'!$H38)+IF(Programacion!CC$39="",0,Programacion!CC$39/SUM(Programacion!CC$35:CC$41)*'2 Eval'!$I38)+IF(Programacion!CC$40="",0,Programacion!CC$40/SUM(Programacion!CC$35:CC$41)*'2 Eval'!$J38)+IF(Programacion!CC$41="",0,Programacion!CC$41/SUM(Programacion!CC$35:CC$41)*'2 Eval'!$K38))*SUM(Programacion!CC$35:CC$41)/SUM(Programacion!CC$28:CC$41)+IF('Res 1ªEval'!CE39="",0,'Res 1ªEval'!CE39*SUM(Programacion!CC$28:CC$34)/SUM(Programacion!CC$28:CC$41)))))</f>
        <v/>
      </c>
      <c r="CF39" s="270" t="str">
        <f>IF($C39="","",IF(SUM(Programacion!CD$28:CD$41)=0,"",IF(SUM(Programacion!CD$35:CD$41)=0,'Res 1ªEval'!CF39,(IF(Programacion!CD$35="",0,Programacion!CD$35/SUM(Programacion!CD$35:CD$41)*'2 Eval'!$E38)+IF(Programacion!CD$36="",0,Programacion!CD$36/SUM(Programacion!CD$35:CD$41)*'2 Eval'!$F38)+IF(Programacion!CD$37="",0,Programacion!CD$37/SUM(Programacion!CD$35:CD$41)*'2 Eval'!$G38)+IF(Programacion!CD$38="",0,Programacion!CD$38/SUM(Programacion!CD$35:CD$41)*'2 Eval'!$H38)+IF(Programacion!CD$39="",0,Programacion!CD$39/SUM(Programacion!CD$35:CD$41)*'2 Eval'!$I38)+IF(Programacion!CD$40="",0,Programacion!CD$40/SUM(Programacion!CD$35:CD$41)*'2 Eval'!$J38)+IF(Programacion!CD$41="",0,Programacion!CD$41/SUM(Programacion!CD$35:CD$41)*'2 Eval'!$K38))*SUM(Programacion!CD$35:CD$41)/SUM(Programacion!CD$28:CD$41)+IF('Res 1ªEval'!CF39="",0,'Res 1ªEval'!CF39*SUM(Programacion!CD$28:CD$34)/SUM(Programacion!CD$28:CD$41)))))</f>
        <v/>
      </c>
      <c r="CG39" s="270" t="str">
        <f>IF($C39="","",IF(SUM(Programacion!CE$28:CE$41)=0,"",IF(SUM(Programacion!CE$35:CE$41)=0,'Res 1ªEval'!CG39,(IF(Programacion!CE$35="",0,Programacion!CE$35/SUM(Programacion!CE$35:CE$41)*'2 Eval'!$E38)+IF(Programacion!CE$36="",0,Programacion!CE$36/SUM(Programacion!CE$35:CE$41)*'2 Eval'!$F38)+IF(Programacion!CE$37="",0,Programacion!CE$37/SUM(Programacion!CE$35:CE$41)*'2 Eval'!$G38)+IF(Programacion!CE$38="",0,Programacion!CE$38/SUM(Programacion!CE$35:CE$41)*'2 Eval'!$H38)+IF(Programacion!CE$39="",0,Programacion!CE$39/SUM(Programacion!CE$35:CE$41)*'2 Eval'!$I38)+IF(Programacion!CE$40="",0,Programacion!CE$40/SUM(Programacion!CE$35:CE$41)*'2 Eval'!$J38)+IF(Programacion!CE$41="",0,Programacion!CE$41/SUM(Programacion!CE$35:CE$41)*'2 Eval'!$K38))*SUM(Programacion!CE$35:CE$41)/SUM(Programacion!CE$28:CE$41)+IF('Res 1ªEval'!CG39="",0,'Res 1ªEval'!CG39*SUM(Programacion!CE$28:CE$34)/SUM(Programacion!CE$28:CE$41)))))</f>
        <v/>
      </c>
      <c r="CH39" s="270" t="str">
        <f>IF($C39="","",IF(SUM(Programacion!CF$28:CF$41)=0,"",IF(SUM(Programacion!CF$35:CF$41)=0,'Res 1ªEval'!CH39,(IF(Programacion!CF$35="",0,Programacion!CF$35/SUM(Programacion!CF$35:CF$41)*'2 Eval'!$E38)+IF(Programacion!CF$36="",0,Programacion!CF$36/SUM(Programacion!CF$35:CF$41)*'2 Eval'!$F38)+IF(Programacion!CF$37="",0,Programacion!CF$37/SUM(Programacion!CF$35:CF$41)*'2 Eval'!$G38)+IF(Programacion!CF$38="",0,Programacion!CF$38/SUM(Programacion!CF$35:CF$41)*'2 Eval'!$H38)+IF(Programacion!CF$39="",0,Programacion!CF$39/SUM(Programacion!CF$35:CF$41)*'2 Eval'!$I38)+IF(Programacion!CF$40="",0,Programacion!CF$40/SUM(Programacion!CF$35:CF$41)*'2 Eval'!$J38)+IF(Programacion!CF$41="",0,Programacion!CF$41/SUM(Programacion!CF$35:CF$41)*'2 Eval'!$K38))*SUM(Programacion!CF$35:CF$41)/SUM(Programacion!CF$28:CF$41)+IF('Res 1ªEval'!CH39="",0,'Res 1ªEval'!CH39*SUM(Programacion!CF$28:CF$34)/SUM(Programacion!CF$28:CF$41)))))</f>
        <v/>
      </c>
      <c r="CI39" s="270" t="str">
        <f>IF($C39="","",IF(SUM(Programacion!CG$28:CG$41)=0,"",IF(SUM(Programacion!CG$35:CG$41)=0,'Res 1ªEval'!CI39,(IF(Programacion!CG$35="",0,Programacion!CG$35/SUM(Programacion!CG$35:CG$41)*'2 Eval'!$E38)+IF(Programacion!CG$36="",0,Programacion!CG$36/SUM(Programacion!CG$35:CG$41)*'2 Eval'!$F38)+IF(Programacion!CG$37="",0,Programacion!CG$37/SUM(Programacion!CG$35:CG$41)*'2 Eval'!$G38)+IF(Programacion!CG$38="",0,Programacion!CG$38/SUM(Programacion!CG$35:CG$41)*'2 Eval'!$H38)+IF(Programacion!CG$39="",0,Programacion!CG$39/SUM(Programacion!CG$35:CG$41)*'2 Eval'!$I38)+IF(Programacion!CG$40="",0,Programacion!CG$40/SUM(Programacion!CG$35:CG$41)*'2 Eval'!$J38)+IF(Programacion!CG$41="",0,Programacion!CG$41/SUM(Programacion!CG$35:CG$41)*'2 Eval'!$K38))*SUM(Programacion!CG$35:CG$41)/SUM(Programacion!CG$28:CG$41)+IF('Res 1ªEval'!CI39="",0,'Res 1ªEval'!CI39*SUM(Programacion!CG$28:CG$34)/SUM(Programacion!CG$28:CG$41)))))</f>
        <v/>
      </c>
      <c r="CJ39" s="270" t="str">
        <f>IF($C39="","",IF(SUM(Programacion!CH$28:CH$41)=0,"",IF(SUM(Programacion!CH$35:CH$41)=0,'Res 1ªEval'!CJ39,(IF(Programacion!CH$35="",0,Programacion!CH$35/SUM(Programacion!CH$35:CH$41)*'2 Eval'!$E38)+IF(Programacion!CH$36="",0,Programacion!CH$36/SUM(Programacion!CH$35:CH$41)*'2 Eval'!$F38)+IF(Programacion!CH$37="",0,Programacion!CH$37/SUM(Programacion!CH$35:CH$41)*'2 Eval'!$G38)+IF(Programacion!CH$38="",0,Programacion!CH$38/SUM(Programacion!CH$35:CH$41)*'2 Eval'!$H38)+IF(Programacion!CH$39="",0,Programacion!CH$39/SUM(Programacion!CH$35:CH$41)*'2 Eval'!$I38)+IF(Programacion!CH$40="",0,Programacion!CH$40/SUM(Programacion!CH$35:CH$41)*'2 Eval'!$J38)+IF(Programacion!CH$41="",0,Programacion!CH$41/SUM(Programacion!CH$35:CH$41)*'2 Eval'!$K38))*SUM(Programacion!CH$35:CH$41)/SUM(Programacion!CH$28:CH$41)+IF('Res 1ªEval'!CJ39="",0,'Res 1ªEval'!CJ39*SUM(Programacion!CH$28:CH$34)/SUM(Programacion!CH$28:CH$41)))))</f>
        <v/>
      </c>
      <c r="CK39" s="270" t="str">
        <f>IF($C39="","",IF(SUM(Programacion!CI$28:CI$41)=0,"",IF(SUM(Programacion!CI$35:CI$41)=0,'Res 1ªEval'!CK39,(IF(Programacion!CI$35="",0,Programacion!CI$35/SUM(Programacion!CI$35:CI$41)*'2 Eval'!$E38)+IF(Programacion!CI$36="",0,Programacion!CI$36/SUM(Programacion!CI$35:CI$41)*'2 Eval'!$F38)+IF(Programacion!CI$37="",0,Programacion!CI$37/SUM(Programacion!CI$35:CI$41)*'2 Eval'!$G38)+IF(Programacion!CI$38="",0,Programacion!CI$38/SUM(Programacion!CI$35:CI$41)*'2 Eval'!$H38)+IF(Programacion!CI$39="",0,Programacion!CI$39/SUM(Programacion!CI$35:CI$41)*'2 Eval'!$I38)+IF(Programacion!CI$40="",0,Programacion!CI$40/SUM(Programacion!CI$35:CI$41)*'2 Eval'!$J38)+IF(Programacion!CI$41="",0,Programacion!CI$41/SUM(Programacion!CI$35:CI$41)*'2 Eval'!$K38))*SUM(Programacion!CI$35:CI$41)/SUM(Programacion!CI$28:CI$41)+IF('Res 1ªEval'!CK39="",0,'Res 1ªEval'!CK39*SUM(Programacion!CI$28:CI$34)/SUM(Programacion!CI$28:CI$41)))))</f>
        <v/>
      </c>
      <c r="CL39" s="270" t="str">
        <f>IF($C39="","",IF(SUM(Programacion!CJ$28:CJ$41)=0,"",IF(SUM(Programacion!CJ$35:CJ$41)=0,'Res 1ªEval'!CL39,(IF(Programacion!CJ$35="",0,Programacion!CJ$35/SUM(Programacion!CJ$35:CJ$41)*'2 Eval'!$E38)+IF(Programacion!CJ$36="",0,Programacion!CJ$36/SUM(Programacion!CJ$35:CJ$41)*'2 Eval'!$F38)+IF(Programacion!CJ$37="",0,Programacion!CJ$37/SUM(Programacion!CJ$35:CJ$41)*'2 Eval'!$G38)+IF(Programacion!CJ$38="",0,Programacion!CJ$38/SUM(Programacion!CJ$35:CJ$41)*'2 Eval'!$H38)+IF(Programacion!CJ$39="",0,Programacion!CJ$39/SUM(Programacion!CJ$35:CJ$41)*'2 Eval'!$I38)+IF(Programacion!CJ$40="",0,Programacion!CJ$40/SUM(Programacion!CJ$35:CJ$41)*'2 Eval'!$J38)+IF(Programacion!CJ$41="",0,Programacion!CJ$41/SUM(Programacion!CJ$35:CJ$41)*'2 Eval'!$K38))*SUM(Programacion!CJ$35:CJ$41)/SUM(Programacion!CJ$28:CJ$41)+IF('Res 1ªEval'!CL39="",0,'Res 1ªEval'!CL39*SUM(Programacion!CJ$28:CJ$34)/SUM(Programacion!CJ$28:CJ$41)))))</f>
        <v/>
      </c>
      <c r="CM39" s="270" t="str">
        <f>IF($C39="","",IF(SUM(Programacion!CK$28:CK$41)=0,"",IF(SUM(Programacion!CK$35:CK$41)=0,'Res 1ªEval'!CM39,(IF(Programacion!CK$35="",0,Programacion!CK$35/SUM(Programacion!CK$35:CK$41)*'2 Eval'!$E38)+IF(Programacion!CK$36="",0,Programacion!CK$36/SUM(Programacion!CK$35:CK$41)*'2 Eval'!$F38)+IF(Programacion!CK$37="",0,Programacion!CK$37/SUM(Programacion!CK$35:CK$41)*'2 Eval'!$G38)+IF(Programacion!CK$38="",0,Programacion!CK$38/SUM(Programacion!CK$35:CK$41)*'2 Eval'!$H38)+IF(Programacion!CK$39="",0,Programacion!CK$39/SUM(Programacion!CK$35:CK$41)*'2 Eval'!$I38)+IF(Programacion!CK$40="",0,Programacion!CK$40/SUM(Programacion!CK$35:CK$41)*'2 Eval'!$J38)+IF(Programacion!CK$41="",0,Programacion!CK$41/SUM(Programacion!CK$35:CK$41)*'2 Eval'!$K38))*SUM(Programacion!CK$35:CK$41)/SUM(Programacion!CK$28:CK$41)+IF('Res 1ªEval'!CM39="",0,'Res 1ªEval'!CM39*SUM(Programacion!CK$28:CK$34)/SUM(Programacion!CK$28:CK$41)))))</f>
        <v/>
      </c>
      <c r="CN39" s="270" t="str">
        <f>IF($C39="","",IF(SUM(Programacion!CL$28:CL$41)=0,"",IF(SUM(Programacion!CL$35:CL$41)=0,'Res 1ªEval'!CN39,(IF(Programacion!CL$35="",0,Programacion!CL$35/SUM(Programacion!CL$35:CL$41)*'2 Eval'!$E38)+IF(Programacion!CL$36="",0,Programacion!CL$36/SUM(Programacion!CL$35:CL$41)*'2 Eval'!$F38)+IF(Programacion!CL$37="",0,Programacion!CL$37/SUM(Programacion!CL$35:CL$41)*'2 Eval'!$G38)+IF(Programacion!CL$38="",0,Programacion!CL$38/SUM(Programacion!CL$35:CL$41)*'2 Eval'!$H38)+IF(Programacion!CL$39="",0,Programacion!CL$39/SUM(Programacion!CL$35:CL$41)*'2 Eval'!$I38)+IF(Programacion!CL$40="",0,Programacion!CL$40/SUM(Programacion!CL$35:CL$41)*'2 Eval'!$J38)+IF(Programacion!CL$41="",0,Programacion!CL$41/SUM(Programacion!CL$35:CL$41)*'2 Eval'!$K38))*SUM(Programacion!CL$35:CL$41)/SUM(Programacion!CL$28:CL$41)+IF('Res 1ªEval'!CN39="",0,'Res 1ªEval'!CN39*SUM(Programacion!CL$28:CL$34)/SUM(Programacion!CL$28:CL$41)))))</f>
        <v/>
      </c>
      <c r="CO39" s="270" t="str">
        <f>IF($C39="","",IF(SUM(Programacion!CM$28:CM$41)=0,"",IF(SUM(Programacion!CM$35:CM$41)=0,'Res 1ªEval'!CO39,(IF(Programacion!CM$35="",0,Programacion!CM$35/SUM(Programacion!CM$35:CM$41)*'2 Eval'!$E38)+IF(Programacion!CM$36="",0,Programacion!CM$36/SUM(Programacion!CM$35:CM$41)*'2 Eval'!$F38)+IF(Programacion!CM$37="",0,Programacion!CM$37/SUM(Programacion!CM$35:CM$41)*'2 Eval'!$G38)+IF(Programacion!CM$38="",0,Programacion!CM$38/SUM(Programacion!CM$35:CM$41)*'2 Eval'!$H38)+IF(Programacion!CM$39="",0,Programacion!CM$39/SUM(Programacion!CM$35:CM$41)*'2 Eval'!$I38)+IF(Programacion!CM$40="",0,Programacion!CM$40/SUM(Programacion!CM$35:CM$41)*'2 Eval'!$J38)+IF(Programacion!CM$41="",0,Programacion!CM$41/SUM(Programacion!CM$35:CM$41)*'2 Eval'!$K38))*SUM(Programacion!CM$35:CM$41)/SUM(Programacion!CM$28:CM$41)+IF('Res 1ªEval'!CO39="",0,'Res 1ªEval'!CO39*SUM(Programacion!CM$28:CM$34)/SUM(Programacion!CM$28:CM$41)))))</f>
        <v/>
      </c>
      <c r="CP39" s="270" t="str">
        <f>IF($C39="","",IF(SUM(Programacion!CN$28:CN$41)=0,"",IF(SUM(Programacion!CN$35:CN$41)=0,'Res 1ªEval'!CP39,(IF(Programacion!CN$35="",0,Programacion!CN$35/SUM(Programacion!CN$35:CN$41)*'2 Eval'!$E38)+IF(Programacion!CN$36="",0,Programacion!CN$36/SUM(Programacion!CN$35:CN$41)*'2 Eval'!$F38)+IF(Programacion!CN$37="",0,Programacion!CN$37/SUM(Programacion!CN$35:CN$41)*'2 Eval'!$G38)+IF(Programacion!CN$38="",0,Programacion!CN$38/SUM(Programacion!CN$35:CN$41)*'2 Eval'!$H38)+IF(Programacion!CN$39="",0,Programacion!CN$39/SUM(Programacion!CN$35:CN$41)*'2 Eval'!$I38)+IF(Programacion!CN$40="",0,Programacion!CN$40/SUM(Programacion!CN$35:CN$41)*'2 Eval'!$J38)+IF(Programacion!CN$41="",0,Programacion!CN$41/SUM(Programacion!CN$35:CN$41)*'2 Eval'!$K38))*SUM(Programacion!CN$35:CN$41)/SUM(Programacion!CN$28:CN$41)+IF('Res 1ªEval'!CP39="",0,'Res 1ªEval'!CP39*SUM(Programacion!CN$28:CN$34)/SUM(Programacion!CN$28:CN$41)))))</f>
        <v/>
      </c>
      <c r="CQ39" s="270" t="str">
        <f>IF($C39="","",IF(SUM(Programacion!CO$28:CO$41)=0,"",IF(SUM(Programacion!CO$35:CO$41)=0,'Res 1ªEval'!CQ39,(IF(Programacion!CO$35="",0,Programacion!CO$35/SUM(Programacion!CO$35:CO$41)*'2 Eval'!$E38)+IF(Programacion!CO$36="",0,Programacion!CO$36/SUM(Programacion!CO$35:CO$41)*'2 Eval'!$F38)+IF(Programacion!CO$37="",0,Programacion!CO$37/SUM(Programacion!CO$35:CO$41)*'2 Eval'!$G38)+IF(Programacion!CO$38="",0,Programacion!CO$38/SUM(Programacion!CO$35:CO$41)*'2 Eval'!$H38)+IF(Programacion!CO$39="",0,Programacion!CO$39/SUM(Programacion!CO$35:CO$41)*'2 Eval'!$I38)+IF(Programacion!CO$40="",0,Programacion!CO$40/SUM(Programacion!CO$35:CO$41)*'2 Eval'!$J38)+IF(Programacion!CO$41="",0,Programacion!CO$41/SUM(Programacion!CO$35:CO$41)*'2 Eval'!$K38))*SUM(Programacion!CO$35:CO$41)/SUM(Programacion!CO$28:CO$41)+IF('Res 1ªEval'!CQ39="",0,'Res 1ªEval'!CQ39*SUM(Programacion!CO$28:CO$34)/SUM(Programacion!CO$28:CO$41)))))</f>
        <v/>
      </c>
      <c r="CR39" s="270" t="str">
        <f>IF($C39="","",IF(SUM(Programacion!CP$28:CP$41)=0,"",IF(SUM(Programacion!CP$35:CP$41)=0,'Res 1ªEval'!CR39,(IF(Programacion!CP$35="",0,Programacion!CP$35/SUM(Programacion!CP$35:CP$41)*'2 Eval'!$E38)+IF(Programacion!CP$36="",0,Programacion!CP$36/SUM(Programacion!CP$35:CP$41)*'2 Eval'!$F38)+IF(Programacion!CP$37="",0,Programacion!CP$37/SUM(Programacion!CP$35:CP$41)*'2 Eval'!$G38)+IF(Programacion!CP$38="",0,Programacion!CP$38/SUM(Programacion!CP$35:CP$41)*'2 Eval'!$H38)+IF(Programacion!CP$39="",0,Programacion!CP$39/SUM(Programacion!CP$35:CP$41)*'2 Eval'!$I38)+IF(Programacion!CP$40="",0,Programacion!CP$40/SUM(Programacion!CP$35:CP$41)*'2 Eval'!$J38)+IF(Programacion!CP$41="",0,Programacion!CP$41/SUM(Programacion!CP$35:CP$41)*'2 Eval'!$K38))*SUM(Programacion!CP$35:CP$41)/SUM(Programacion!CP$28:CP$41)+IF('Res 1ªEval'!CR39="",0,'Res 1ªEval'!CR39*SUM(Programacion!CP$28:CP$34)/SUM(Programacion!CP$28:CP$41)))))</f>
        <v/>
      </c>
      <c r="CS39" s="270" t="str">
        <f>IF($C39="","",IF(SUM(Programacion!CQ$28:CQ$41)=0,"",IF(SUM(Programacion!CQ$35:CQ$41)=0,'Res 1ªEval'!CS39,(IF(Programacion!CQ$35="",0,Programacion!CQ$35/SUM(Programacion!CQ$35:CQ$41)*'2 Eval'!$E38)+IF(Programacion!CQ$36="",0,Programacion!CQ$36/SUM(Programacion!CQ$35:CQ$41)*'2 Eval'!$F38)+IF(Programacion!CQ$37="",0,Programacion!CQ$37/SUM(Programacion!CQ$35:CQ$41)*'2 Eval'!$G38)+IF(Programacion!CQ$38="",0,Programacion!CQ$38/SUM(Programacion!CQ$35:CQ$41)*'2 Eval'!$H38)+IF(Programacion!CQ$39="",0,Programacion!CQ$39/SUM(Programacion!CQ$35:CQ$41)*'2 Eval'!$I38)+IF(Programacion!CQ$40="",0,Programacion!CQ$40/SUM(Programacion!CQ$35:CQ$41)*'2 Eval'!$J38)+IF(Programacion!CQ$41="",0,Programacion!CQ$41/SUM(Programacion!CQ$35:CQ$41)*'2 Eval'!$K38))*SUM(Programacion!CQ$35:CQ$41)/SUM(Programacion!CQ$28:CQ$41)+IF('Res 1ªEval'!CS39="",0,'Res 1ªEval'!CS39*SUM(Programacion!CQ$28:CQ$34)/SUM(Programacion!CQ$28:CQ$41)))))</f>
        <v/>
      </c>
      <c r="CT39" s="270" t="str">
        <f>IF($C39="","",IF(SUM(Programacion!CR$28:CR$41)=0,"",IF(SUM(Programacion!CR$35:CR$41)=0,'Res 1ªEval'!CT39,(IF(Programacion!CR$35="",0,Programacion!CR$35/SUM(Programacion!CR$35:CR$41)*'2 Eval'!$E38)+IF(Programacion!CR$36="",0,Programacion!CR$36/SUM(Programacion!CR$35:CR$41)*'2 Eval'!$F38)+IF(Programacion!CR$37="",0,Programacion!CR$37/SUM(Programacion!CR$35:CR$41)*'2 Eval'!$G38)+IF(Programacion!CR$38="",0,Programacion!CR$38/SUM(Programacion!CR$35:CR$41)*'2 Eval'!$H38)+IF(Programacion!CR$39="",0,Programacion!CR$39/SUM(Programacion!CR$35:CR$41)*'2 Eval'!$I38)+IF(Programacion!CR$40="",0,Programacion!CR$40/SUM(Programacion!CR$35:CR$41)*'2 Eval'!$J38)+IF(Programacion!CR$41="",0,Programacion!CR$41/SUM(Programacion!CR$35:CR$41)*'2 Eval'!$K38))*SUM(Programacion!CR$35:CR$41)/SUM(Programacion!CR$28:CR$41)+IF('Res 1ªEval'!CT39="",0,'Res 1ªEval'!CT39*SUM(Programacion!CR$28:CR$34)/SUM(Programacion!CR$28:CR$41)))))</f>
        <v/>
      </c>
      <c r="CU39" s="270" t="str">
        <f>IF($C39="","",IF(SUM(Programacion!CS$28:CS$41)=0,"",IF(SUM(Programacion!CS$35:CS$41)=0,'Res 1ªEval'!CU39,(IF(Programacion!CS$35="",0,Programacion!CS$35/SUM(Programacion!CS$35:CS$41)*'2 Eval'!$E38)+IF(Programacion!CS$36="",0,Programacion!CS$36/SUM(Programacion!CS$35:CS$41)*'2 Eval'!$F38)+IF(Programacion!CS$37="",0,Programacion!CS$37/SUM(Programacion!CS$35:CS$41)*'2 Eval'!$G38)+IF(Programacion!CS$38="",0,Programacion!CS$38/SUM(Programacion!CS$35:CS$41)*'2 Eval'!$H38)+IF(Programacion!CS$39="",0,Programacion!CS$39/SUM(Programacion!CS$35:CS$41)*'2 Eval'!$I38)+IF(Programacion!CS$40="",0,Programacion!CS$40/SUM(Programacion!CS$35:CS$41)*'2 Eval'!$J38)+IF(Programacion!CS$41="",0,Programacion!CS$41/SUM(Programacion!CS$35:CS$41)*'2 Eval'!$K38))*SUM(Programacion!CS$35:CS$41)/SUM(Programacion!CS$28:CS$41)+IF('Res 1ªEval'!CU39="",0,'Res 1ªEval'!CU39*SUM(Programacion!CS$28:CS$34)/SUM(Programacion!CS$28:CS$41)))))</f>
        <v/>
      </c>
      <c r="CV39" s="270" t="str">
        <f>IF($C39="","",IF(SUM(Programacion!CT$28:CT$41)=0,"",IF(SUM(Programacion!CT$35:CT$41)=0,'Res 1ªEval'!CV39,(IF(Programacion!CT$35="",0,Programacion!CT$35/SUM(Programacion!CT$35:CT$41)*'2 Eval'!$E38)+IF(Programacion!CT$36="",0,Programacion!CT$36/SUM(Programacion!CT$35:CT$41)*'2 Eval'!$F38)+IF(Programacion!CT$37="",0,Programacion!CT$37/SUM(Programacion!CT$35:CT$41)*'2 Eval'!$G38)+IF(Programacion!CT$38="",0,Programacion!CT$38/SUM(Programacion!CT$35:CT$41)*'2 Eval'!$H38)+IF(Programacion!CT$39="",0,Programacion!CT$39/SUM(Programacion!CT$35:CT$41)*'2 Eval'!$I38)+IF(Programacion!CT$40="",0,Programacion!CT$40/SUM(Programacion!CT$35:CT$41)*'2 Eval'!$J38)+IF(Programacion!CT$41="",0,Programacion!CT$41/SUM(Programacion!CT$35:CT$41)*'2 Eval'!$K38))*SUM(Programacion!CT$35:CT$41)/SUM(Programacion!CT$28:CT$41)+IF('Res 1ªEval'!CV39="",0,'Res 1ªEval'!CV39*SUM(Programacion!CT$28:CT$34)/SUM(Programacion!CT$28:CT$41)))))</f>
        <v/>
      </c>
      <c r="CW39" s="270" t="str">
        <f>IF($C39="","",IF(SUM(Programacion!CU$28:CU$41)=0,"",IF(SUM(Programacion!CU$35:CU$41)=0,'Res 1ªEval'!CW39,(IF(Programacion!CU$35="",0,Programacion!CU$35/SUM(Programacion!CU$35:CU$41)*'2 Eval'!$E38)+IF(Programacion!CU$36="",0,Programacion!CU$36/SUM(Programacion!CU$35:CU$41)*'2 Eval'!$F38)+IF(Programacion!CU$37="",0,Programacion!CU$37/SUM(Programacion!CU$35:CU$41)*'2 Eval'!$G38)+IF(Programacion!CU$38="",0,Programacion!CU$38/SUM(Programacion!CU$35:CU$41)*'2 Eval'!$H38)+IF(Programacion!CU$39="",0,Programacion!CU$39/SUM(Programacion!CU$35:CU$41)*'2 Eval'!$I38)+IF(Programacion!CU$40="",0,Programacion!CU$40/SUM(Programacion!CU$35:CU$41)*'2 Eval'!$J38)+IF(Programacion!CU$41="",0,Programacion!CU$41/SUM(Programacion!CU$35:CU$41)*'2 Eval'!$K38))*SUM(Programacion!CU$35:CU$41)/SUM(Programacion!CU$28:CU$41)+IF('Res 1ªEval'!CW39="",0,'Res 1ªEval'!CW39*SUM(Programacion!CU$28:CU$34)/SUM(Programacion!CU$28:CU$41)))))</f>
        <v/>
      </c>
      <c r="CX39" s="270" t="str">
        <f>IF($C39="","",IF(SUM(Programacion!CV$28:CV$41)=0,"",IF(SUM(Programacion!CV$35:CV$41)=0,'Res 1ªEval'!CX39,(IF(Programacion!CV$35="",0,Programacion!CV$35/SUM(Programacion!CV$35:CV$41)*'2 Eval'!$E38)+IF(Programacion!CV$36="",0,Programacion!CV$36/SUM(Programacion!CV$35:CV$41)*'2 Eval'!$F38)+IF(Programacion!CV$37="",0,Programacion!CV$37/SUM(Programacion!CV$35:CV$41)*'2 Eval'!$G38)+IF(Programacion!CV$38="",0,Programacion!CV$38/SUM(Programacion!CV$35:CV$41)*'2 Eval'!$H38)+IF(Programacion!CV$39="",0,Programacion!CV$39/SUM(Programacion!CV$35:CV$41)*'2 Eval'!$I38)+IF(Programacion!CV$40="",0,Programacion!CV$40/SUM(Programacion!CV$35:CV$41)*'2 Eval'!$J38)+IF(Programacion!CV$41="",0,Programacion!CV$41/SUM(Programacion!CV$35:CV$41)*'2 Eval'!$K38))*SUM(Programacion!CV$35:CV$41)/SUM(Programacion!CV$28:CV$41)+IF('Res 1ªEval'!CX39="",0,'Res 1ªEval'!CX39*SUM(Programacion!CV$28:CV$34)/SUM(Programacion!CV$28:CV$41)))))</f>
        <v/>
      </c>
      <c r="CY39" s="270" t="str">
        <f>IF($C39="","",IF(SUM(Programacion!CW$28:CW$41)=0,"",IF(SUM(Programacion!CW$35:CW$41)=0,'Res 1ªEval'!CY39,(IF(Programacion!CW$35="",0,Programacion!CW$35/SUM(Programacion!CW$35:CW$41)*'2 Eval'!$E38)+IF(Programacion!CW$36="",0,Programacion!CW$36/SUM(Programacion!CW$35:CW$41)*'2 Eval'!$F38)+IF(Programacion!CW$37="",0,Programacion!CW$37/SUM(Programacion!CW$35:CW$41)*'2 Eval'!$G38)+IF(Programacion!CW$38="",0,Programacion!CW$38/SUM(Programacion!CW$35:CW$41)*'2 Eval'!$H38)+IF(Programacion!CW$39="",0,Programacion!CW$39/SUM(Programacion!CW$35:CW$41)*'2 Eval'!$I38)+IF(Programacion!CW$40="",0,Programacion!CW$40/SUM(Programacion!CW$35:CW$41)*'2 Eval'!$J38)+IF(Programacion!CW$41="",0,Programacion!CW$41/SUM(Programacion!CW$35:CW$41)*'2 Eval'!$K38))*SUM(Programacion!CW$35:CW$41)/SUM(Programacion!CW$28:CW$41)+IF('Res 1ªEval'!CY39="",0,'Res 1ªEval'!CY39*SUM(Programacion!CW$28:CW$34)/SUM(Programacion!CW$28:CW$41)))))</f>
        <v/>
      </c>
      <c r="CZ39" s="270" t="str">
        <f>IF($C39="","",IF(SUM(Programacion!CX$28:CX$41)=0,"",IF(SUM(Programacion!CX$35:CX$41)=0,'Res 1ªEval'!CZ39,(IF(Programacion!CX$35="",0,Programacion!CX$35/SUM(Programacion!CX$35:CX$41)*'2 Eval'!$E38)+IF(Programacion!CX$36="",0,Programacion!CX$36/SUM(Programacion!CX$35:CX$41)*'2 Eval'!$F38)+IF(Programacion!CX$37="",0,Programacion!CX$37/SUM(Programacion!CX$35:CX$41)*'2 Eval'!$G38)+IF(Programacion!CX$38="",0,Programacion!CX$38/SUM(Programacion!CX$35:CX$41)*'2 Eval'!$H38)+IF(Programacion!CX$39="",0,Programacion!CX$39/SUM(Programacion!CX$35:CX$41)*'2 Eval'!$I38)+IF(Programacion!CX$40="",0,Programacion!CX$40/SUM(Programacion!CX$35:CX$41)*'2 Eval'!$J38)+IF(Programacion!CX$41="",0,Programacion!CX$41/SUM(Programacion!CX$35:CX$41)*'2 Eval'!$K38))*SUM(Programacion!CX$35:CX$41)/SUM(Programacion!CX$28:CX$41)+IF('Res 1ªEval'!CZ39="",0,'Res 1ªEval'!CZ39*SUM(Programacion!CX$28:CX$34)/SUM(Programacion!CX$28:CX$41)))))</f>
        <v/>
      </c>
      <c r="DA39" s="270" t="str">
        <f>IF($C39="","",IF(SUM(Programacion!CY$28:CY$41)=0,"",IF(SUM(Programacion!CY$35:CY$41)=0,'Res 1ªEval'!DA39,(IF(Programacion!CY$35="",0,Programacion!CY$35/SUM(Programacion!CY$35:CY$41)*'2 Eval'!$E38)+IF(Programacion!CY$36="",0,Programacion!CY$36/SUM(Programacion!CY$35:CY$41)*'2 Eval'!$F38)+IF(Programacion!CY$37="",0,Programacion!CY$37/SUM(Programacion!CY$35:CY$41)*'2 Eval'!$G38)+IF(Programacion!CY$38="",0,Programacion!CY$38/SUM(Programacion!CY$35:CY$41)*'2 Eval'!$H38)+IF(Programacion!CY$39="",0,Programacion!CY$39/SUM(Programacion!CY$35:CY$41)*'2 Eval'!$I38)+IF(Programacion!CY$40="",0,Programacion!CY$40/SUM(Programacion!CY$35:CY$41)*'2 Eval'!$J38)+IF(Programacion!CY$41="",0,Programacion!CY$41/SUM(Programacion!CY$35:CY$41)*'2 Eval'!$K38))*SUM(Programacion!CY$35:CY$41)/SUM(Programacion!CY$28:CY$41)+IF('Res 1ªEval'!DA39="",0,'Res 1ªEval'!DA39*SUM(Programacion!CY$28:CY$34)/SUM(Programacion!CY$28:CY$41)))))</f>
        <v/>
      </c>
      <c r="DB39" s="270" t="str">
        <f>IF($C39="","",IF(SUM(Programacion!CZ$28:CZ$41)=0,"",IF(SUM(Programacion!CZ$35:CZ$41)=0,'Res 1ªEval'!DB39,(IF(Programacion!CZ$35="",0,Programacion!CZ$35/SUM(Programacion!CZ$35:CZ$41)*'2 Eval'!$E38)+IF(Programacion!CZ$36="",0,Programacion!CZ$36/SUM(Programacion!CZ$35:CZ$41)*'2 Eval'!$F38)+IF(Programacion!CZ$37="",0,Programacion!CZ$37/SUM(Programacion!CZ$35:CZ$41)*'2 Eval'!$G38)+IF(Programacion!CZ$38="",0,Programacion!CZ$38/SUM(Programacion!CZ$35:CZ$41)*'2 Eval'!$H38)+IF(Programacion!CZ$39="",0,Programacion!CZ$39/SUM(Programacion!CZ$35:CZ$41)*'2 Eval'!$I38)+IF(Programacion!CZ$40="",0,Programacion!CZ$40/SUM(Programacion!CZ$35:CZ$41)*'2 Eval'!$J38)+IF(Programacion!CZ$41="",0,Programacion!CZ$41/SUM(Programacion!CZ$35:CZ$41)*'2 Eval'!$K38))*SUM(Programacion!CZ$35:CZ$41)/SUM(Programacion!CZ$28:CZ$41)+IF('Res 1ªEval'!DB39="",0,'Res 1ªEval'!DB39*SUM(Programacion!CZ$28:CZ$34)/SUM(Programacion!CZ$28:CZ$41)))))</f>
        <v/>
      </c>
      <c r="DC39" s="270" t="str">
        <f>IF($C39="","",IF(SUM(Programacion!DA$28:DA$41)=0,"",IF(SUM(Programacion!DA$35:DA$41)=0,'Res 1ªEval'!DC39,(IF(Programacion!DA$35="",0,Programacion!DA$35/SUM(Programacion!DA$35:DA$41)*'2 Eval'!$E38)+IF(Programacion!DA$36="",0,Programacion!DA$36/SUM(Programacion!DA$35:DA$41)*'2 Eval'!$F38)+IF(Programacion!DA$37="",0,Programacion!DA$37/SUM(Programacion!DA$35:DA$41)*'2 Eval'!$G38)+IF(Programacion!DA$38="",0,Programacion!DA$38/SUM(Programacion!DA$35:DA$41)*'2 Eval'!$H38)+IF(Programacion!DA$39="",0,Programacion!DA$39/SUM(Programacion!DA$35:DA$41)*'2 Eval'!$I38)+IF(Programacion!DA$40="",0,Programacion!DA$40/SUM(Programacion!DA$35:DA$41)*'2 Eval'!$J38)+IF(Programacion!DA$41="",0,Programacion!DA$41/SUM(Programacion!DA$35:DA$41)*'2 Eval'!$K38))*SUM(Programacion!DA$35:DA$41)/SUM(Programacion!DA$28:DA$41)+IF('Res 1ªEval'!DC39="",0,'Res 1ªEval'!DC39*SUM(Programacion!DA$28:DA$34)/SUM(Programacion!DA$28:DA$41)))))</f>
        <v/>
      </c>
      <c r="DD39" s="270" t="str">
        <f>IF($C39="","",IF(SUM(Programacion!DB$28:DB$41)=0,"",IF(SUM(Programacion!DB$35:DB$41)=0,'Res 1ªEval'!DD39,(IF(Programacion!DB$35="",0,Programacion!DB$35/SUM(Programacion!DB$35:DB$41)*'2 Eval'!$E38)+IF(Programacion!DB$36="",0,Programacion!DB$36/SUM(Programacion!DB$35:DB$41)*'2 Eval'!$F38)+IF(Programacion!DB$37="",0,Programacion!DB$37/SUM(Programacion!DB$35:DB$41)*'2 Eval'!$G38)+IF(Programacion!DB$38="",0,Programacion!DB$38/SUM(Programacion!DB$35:DB$41)*'2 Eval'!$H38)+IF(Programacion!DB$39="",0,Programacion!DB$39/SUM(Programacion!DB$35:DB$41)*'2 Eval'!$I38)+IF(Programacion!DB$40="",0,Programacion!DB$40/SUM(Programacion!DB$35:DB$41)*'2 Eval'!$J38)+IF(Programacion!DB$41="",0,Programacion!DB$41/SUM(Programacion!DB$35:DB$41)*'2 Eval'!$K38))*SUM(Programacion!DB$35:DB$41)/SUM(Programacion!DB$28:DB$41)+IF('Res 1ªEval'!DD39="",0,'Res 1ªEval'!DD39*SUM(Programacion!DB$28:DB$34)/SUM(Programacion!DB$28:DB$41)))))</f>
        <v/>
      </c>
      <c r="DE39" s="270" t="str">
        <f>IF($C39="","",IF(SUM(Programacion!DC$28:DC$41)=0,"",IF(SUM(Programacion!DC$35:DC$41)=0,'Res 1ªEval'!DE39,(IF(Programacion!DC$35="",0,Programacion!DC$35/SUM(Programacion!DC$35:DC$41)*'2 Eval'!$E38)+IF(Programacion!DC$36="",0,Programacion!DC$36/SUM(Programacion!DC$35:DC$41)*'2 Eval'!$F38)+IF(Programacion!DC$37="",0,Programacion!DC$37/SUM(Programacion!DC$35:DC$41)*'2 Eval'!$G38)+IF(Programacion!DC$38="",0,Programacion!DC$38/SUM(Programacion!DC$35:DC$41)*'2 Eval'!$H38)+IF(Programacion!DC$39="",0,Programacion!DC$39/SUM(Programacion!DC$35:DC$41)*'2 Eval'!$I38)+IF(Programacion!DC$40="",0,Programacion!DC$40/SUM(Programacion!DC$35:DC$41)*'2 Eval'!$J38)+IF(Programacion!DC$41="",0,Programacion!DC$41/SUM(Programacion!DC$35:DC$41)*'2 Eval'!$K38))*SUM(Programacion!DC$35:DC$41)/SUM(Programacion!DC$28:DC$41)+IF('Res 1ªEval'!DE39="",0,'Res 1ªEval'!DE39*SUM(Programacion!DC$28:DC$34)/SUM(Programacion!DC$28:DC$41)))))</f>
        <v/>
      </c>
      <c r="DF39" s="270" t="str">
        <f>IF($C39="","",IF(SUM(Programacion!DD$28:DD$41)=0,"",IF(SUM(Programacion!DD$35:DD$41)=0,'Res 1ªEval'!DF39,(IF(Programacion!DD$35="",0,Programacion!DD$35/SUM(Programacion!DD$35:DD$41)*'2 Eval'!$E38)+IF(Programacion!DD$36="",0,Programacion!DD$36/SUM(Programacion!DD$35:DD$41)*'2 Eval'!$F38)+IF(Programacion!DD$37="",0,Programacion!DD$37/SUM(Programacion!DD$35:DD$41)*'2 Eval'!$G38)+IF(Programacion!DD$38="",0,Programacion!DD$38/SUM(Programacion!DD$35:DD$41)*'2 Eval'!$H38)+IF(Programacion!DD$39="",0,Programacion!DD$39/SUM(Programacion!DD$35:DD$41)*'2 Eval'!$I38)+IF(Programacion!DD$40="",0,Programacion!DD$40/SUM(Programacion!DD$35:DD$41)*'2 Eval'!$J38)+IF(Programacion!DD$41="",0,Programacion!DD$41/SUM(Programacion!DD$35:DD$41)*'2 Eval'!$K38))*SUM(Programacion!DD$35:DD$41)/SUM(Programacion!DD$28:DD$41)+IF('Res 1ªEval'!DF39="",0,'Res 1ªEval'!DF39*SUM(Programacion!DD$28:DD$34)/SUM(Programacion!DD$28:DD$41)))))</f>
        <v/>
      </c>
      <c r="DG39" s="270" t="str">
        <f>IF($C39="","",IF(SUM(Programacion!DE$28:DE$41)=0,"",IF(SUM(Programacion!DE$35:DE$41)=0,'Res 1ªEval'!DG39,(IF(Programacion!DE$35="",0,Programacion!DE$35/SUM(Programacion!DE$35:DE$41)*'2 Eval'!$E38)+IF(Programacion!DE$36="",0,Programacion!DE$36/SUM(Programacion!DE$35:DE$41)*'2 Eval'!$F38)+IF(Programacion!DE$37="",0,Programacion!DE$37/SUM(Programacion!DE$35:DE$41)*'2 Eval'!$G38)+IF(Programacion!DE$38="",0,Programacion!DE$38/SUM(Programacion!DE$35:DE$41)*'2 Eval'!$H38)+IF(Programacion!DE$39="",0,Programacion!DE$39/SUM(Programacion!DE$35:DE$41)*'2 Eval'!$I38)+IF(Programacion!DE$40="",0,Programacion!DE$40/SUM(Programacion!DE$35:DE$41)*'2 Eval'!$J38)+IF(Programacion!DE$41="",0,Programacion!DE$41/SUM(Programacion!DE$35:DE$41)*'2 Eval'!$K38))*SUM(Programacion!DE$35:DE$41)/SUM(Programacion!DE$28:DE$41)+IF('Res 1ªEval'!DG39="",0,'Res 1ªEval'!DG39*SUM(Programacion!DE$28:DE$34)/SUM(Programacion!DE$28:DE$41)))))</f>
        <v/>
      </c>
      <c r="DH39" s="270" t="str">
        <f>IF($C39="","",IF(SUM(Programacion!DF$28:DF$41)=0,"",IF(SUM(Programacion!DF$35:DF$41)=0,'Res 1ªEval'!DH39,(IF(Programacion!DF$35="",0,Programacion!DF$35/SUM(Programacion!DF$35:DF$41)*'2 Eval'!$E38)+IF(Programacion!DF$36="",0,Programacion!DF$36/SUM(Programacion!DF$35:DF$41)*'2 Eval'!$F38)+IF(Programacion!DF$37="",0,Programacion!DF$37/SUM(Programacion!DF$35:DF$41)*'2 Eval'!$G38)+IF(Programacion!DF$38="",0,Programacion!DF$38/SUM(Programacion!DF$35:DF$41)*'2 Eval'!$H38)+IF(Programacion!DF$39="",0,Programacion!DF$39/SUM(Programacion!DF$35:DF$41)*'2 Eval'!$I38)+IF(Programacion!DF$40="",0,Programacion!DF$40/SUM(Programacion!DF$35:DF$41)*'2 Eval'!$J38)+IF(Programacion!DF$41="",0,Programacion!DF$41/SUM(Programacion!DF$35:DF$41)*'2 Eval'!$K38))*SUM(Programacion!DF$35:DF$41)/SUM(Programacion!DF$28:DF$41)+IF('Res 1ªEval'!DH39="",0,'Res 1ªEval'!DH39*SUM(Programacion!DF$28:DF$34)/SUM(Programacion!DF$28:DF$41)))))</f>
        <v/>
      </c>
      <c r="DI39" s="270" t="str">
        <f>IF($C39="","",IF(SUM(Programacion!DG$28:DG$41)=0,"",IF(SUM(Programacion!DG$35:DG$41)=0,'Res 1ªEval'!DI39,(IF(Programacion!DG$35="",0,Programacion!DG$35/SUM(Programacion!DG$35:DG$41)*'2 Eval'!$E38)+IF(Programacion!DG$36="",0,Programacion!DG$36/SUM(Programacion!DG$35:DG$41)*'2 Eval'!$F38)+IF(Programacion!DG$37="",0,Programacion!DG$37/SUM(Programacion!DG$35:DG$41)*'2 Eval'!$G38)+IF(Programacion!DG$38="",0,Programacion!DG$38/SUM(Programacion!DG$35:DG$41)*'2 Eval'!$H38)+IF(Programacion!DG$39="",0,Programacion!DG$39/SUM(Programacion!DG$35:DG$41)*'2 Eval'!$I38)+IF(Programacion!DG$40="",0,Programacion!DG$40/SUM(Programacion!DG$35:DG$41)*'2 Eval'!$J38)+IF(Programacion!DG$41="",0,Programacion!DG$41/SUM(Programacion!DG$35:DG$41)*'2 Eval'!$K38))*SUM(Programacion!DG$35:DG$41)/SUM(Programacion!DG$28:DG$41)+IF('Res 1ªEval'!DI39="",0,'Res 1ªEval'!DI39*SUM(Programacion!DG$28:DG$34)/SUM(Programacion!DG$28:DG$41)))))</f>
        <v/>
      </c>
      <c r="DJ39" s="270" t="str">
        <f>IF($C39="","",IF(SUM(Programacion!DH$28:DH$41)=0,"",IF(SUM(Programacion!DH$35:DH$41)=0,'Res 1ªEval'!DJ39,(IF(Programacion!DH$35="",0,Programacion!DH$35/SUM(Programacion!DH$35:DH$41)*'2 Eval'!$E38)+IF(Programacion!DH$36="",0,Programacion!DH$36/SUM(Programacion!DH$35:DH$41)*'2 Eval'!$F38)+IF(Programacion!DH$37="",0,Programacion!DH$37/SUM(Programacion!DH$35:DH$41)*'2 Eval'!$G38)+IF(Programacion!DH$38="",0,Programacion!DH$38/SUM(Programacion!DH$35:DH$41)*'2 Eval'!$H38)+IF(Programacion!DH$39="",0,Programacion!DH$39/SUM(Programacion!DH$35:DH$41)*'2 Eval'!$I38)+IF(Programacion!DH$40="",0,Programacion!DH$40/SUM(Programacion!DH$35:DH$41)*'2 Eval'!$J38)+IF(Programacion!DH$41="",0,Programacion!DH$41/SUM(Programacion!DH$35:DH$41)*'2 Eval'!$K38))*SUM(Programacion!DH$35:DH$41)/SUM(Programacion!DH$28:DH$41)+IF('Res 1ªEval'!DJ39="",0,'Res 1ªEval'!DJ39*SUM(Programacion!DH$28:DH$34)/SUM(Programacion!DH$28:DH$41)))))</f>
        <v/>
      </c>
      <c r="DK39" s="270" t="str">
        <f>IF($C39="","",IF(SUM(Programacion!DI$28:DI$41)=0,"",IF(SUM(Programacion!DI$35:DI$41)=0,'Res 1ªEval'!DK39,(IF(Programacion!DI$35="",0,Programacion!DI$35/SUM(Programacion!DI$35:DI$41)*'2 Eval'!$E38)+IF(Programacion!DI$36="",0,Programacion!DI$36/SUM(Programacion!DI$35:DI$41)*'2 Eval'!$F38)+IF(Programacion!DI$37="",0,Programacion!DI$37/SUM(Programacion!DI$35:DI$41)*'2 Eval'!$G38)+IF(Programacion!DI$38="",0,Programacion!DI$38/SUM(Programacion!DI$35:DI$41)*'2 Eval'!$H38)+IF(Programacion!DI$39="",0,Programacion!DI$39/SUM(Programacion!DI$35:DI$41)*'2 Eval'!$I38)+IF(Programacion!DI$40="",0,Programacion!DI$40/SUM(Programacion!DI$35:DI$41)*'2 Eval'!$J38)+IF(Programacion!DI$41="",0,Programacion!DI$41/SUM(Programacion!DI$35:DI$41)*'2 Eval'!$K38))*SUM(Programacion!DI$35:DI$41)/SUM(Programacion!DI$28:DI$41)+IF('Res 1ªEval'!DK39="",0,'Res 1ªEval'!DK39*SUM(Programacion!DI$28:DI$34)/SUM(Programacion!DI$28:DI$41)))))</f>
        <v/>
      </c>
      <c r="DL39" s="270" t="str">
        <f>IF($C39="","",IF(SUM(Programacion!DJ$28:DJ$41)=0,"",IF(SUM(Programacion!DJ$35:DJ$41)=0,'Res 1ªEval'!DL39,(IF(Programacion!DJ$35="",0,Programacion!DJ$35/SUM(Programacion!DJ$35:DJ$41)*'2 Eval'!$E38)+IF(Programacion!DJ$36="",0,Programacion!DJ$36/SUM(Programacion!DJ$35:DJ$41)*'2 Eval'!$F38)+IF(Programacion!DJ$37="",0,Programacion!DJ$37/SUM(Programacion!DJ$35:DJ$41)*'2 Eval'!$G38)+IF(Programacion!DJ$38="",0,Programacion!DJ$38/SUM(Programacion!DJ$35:DJ$41)*'2 Eval'!$H38)+IF(Programacion!DJ$39="",0,Programacion!DJ$39/SUM(Programacion!DJ$35:DJ$41)*'2 Eval'!$I38)+IF(Programacion!DJ$40="",0,Programacion!DJ$40/SUM(Programacion!DJ$35:DJ$41)*'2 Eval'!$J38)+IF(Programacion!DJ$41="",0,Programacion!DJ$41/SUM(Programacion!DJ$35:DJ$41)*'2 Eval'!$K38))*SUM(Programacion!DJ$35:DJ$41)/SUM(Programacion!DJ$28:DJ$41)+IF('Res 1ªEval'!DL39="",0,'Res 1ªEval'!DL39*SUM(Programacion!DJ$28:DJ$34)/SUM(Programacion!DJ$28:DJ$41)))))</f>
        <v/>
      </c>
      <c r="DM39" s="270" t="str">
        <f>IF($C39="","",IF(SUM(Programacion!DK$28:DK$41)=0,"",IF(SUM(Programacion!DK$35:DK$41)=0,'Res 1ªEval'!DM39,(IF(Programacion!DK$35="",0,Programacion!DK$35/SUM(Programacion!DK$35:DK$41)*'2 Eval'!$E38)+IF(Programacion!DK$36="",0,Programacion!DK$36/SUM(Programacion!DK$35:DK$41)*'2 Eval'!$F38)+IF(Programacion!DK$37="",0,Programacion!DK$37/SUM(Programacion!DK$35:DK$41)*'2 Eval'!$G38)+IF(Programacion!DK$38="",0,Programacion!DK$38/SUM(Programacion!DK$35:DK$41)*'2 Eval'!$H38)+IF(Programacion!DK$39="",0,Programacion!DK$39/SUM(Programacion!DK$35:DK$41)*'2 Eval'!$I38)+IF(Programacion!DK$40="",0,Programacion!DK$40/SUM(Programacion!DK$35:DK$41)*'2 Eval'!$J38)+IF(Programacion!DK$41="",0,Programacion!DK$41/SUM(Programacion!DK$35:DK$41)*'2 Eval'!$K38))*SUM(Programacion!DK$35:DK$41)/SUM(Programacion!DK$28:DK$41)+IF('Res 1ªEval'!DM39="",0,'Res 1ªEval'!DM39*SUM(Programacion!DK$28:DK$34)/SUM(Programacion!DK$28:DK$41)))))</f>
        <v/>
      </c>
      <c r="DN39" s="270" t="str">
        <f>IF($C39="","",IF(SUM(Programacion!DL$28:DL$41)=0,"",IF(SUM(Programacion!DL$35:DL$41)=0,'Res 1ªEval'!DN39,(IF(Programacion!DL$35="",0,Programacion!DL$35/SUM(Programacion!DL$35:DL$41)*'2 Eval'!$E38)+IF(Programacion!DL$36="",0,Programacion!DL$36/SUM(Programacion!DL$35:DL$41)*'2 Eval'!$F38)+IF(Programacion!DL$37="",0,Programacion!DL$37/SUM(Programacion!DL$35:DL$41)*'2 Eval'!$G38)+IF(Programacion!DL$38="",0,Programacion!DL$38/SUM(Programacion!DL$35:DL$41)*'2 Eval'!$H38)+IF(Programacion!DL$39="",0,Programacion!DL$39/SUM(Programacion!DL$35:DL$41)*'2 Eval'!$I38)+IF(Programacion!DL$40="",0,Programacion!DL$40/SUM(Programacion!DL$35:DL$41)*'2 Eval'!$J38)+IF(Programacion!DL$41="",0,Programacion!DL$41/SUM(Programacion!DL$35:DL$41)*'2 Eval'!$K38))*SUM(Programacion!DL$35:DL$41)/SUM(Programacion!DL$28:DL$41)+IF('Res 1ªEval'!DN39="",0,'Res 1ªEval'!DN39*SUM(Programacion!DL$28:DL$34)/SUM(Programacion!DL$28:DL$41)))))</f>
        <v/>
      </c>
      <c r="DO39" s="270" t="str">
        <f>IF($C39="","",IF(SUM(Programacion!DM$28:DM$41)=0,"",IF(SUM(Programacion!DM$35:DM$41)=0,'Res 1ªEval'!DO39,(IF(Programacion!DM$35="",0,Programacion!DM$35/SUM(Programacion!DM$35:DM$41)*'2 Eval'!$E38)+IF(Programacion!DM$36="",0,Programacion!DM$36/SUM(Programacion!DM$35:DM$41)*'2 Eval'!$F38)+IF(Programacion!DM$37="",0,Programacion!DM$37/SUM(Programacion!DM$35:DM$41)*'2 Eval'!$G38)+IF(Programacion!DM$38="",0,Programacion!DM$38/SUM(Programacion!DM$35:DM$41)*'2 Eval'!$H38)+IF(Programacion!DM$39="",0,Programacion!DM$39/SUM(Programacion!DM$35:DM$41)*'2 Eval'!$I38)+IF(Programacion!DM$40="",0,Programacion!DM$40/SUM(Programacion!DM$35:DM$41)*'2 Eval'!$J38)+IF(Programacion!DM$41="",0,Programacion!DM$41/SUM(Programacion!DM$35:DM$41)*'2 Eval'!$K38))*SUM(Programacion!DM$35:DM$41)/SUM(Programacion!DM$28:DM$41)+IF('Res 1ªEval'!DO39="",0,'Res 1ªEval'!DO39*SUM(Programacion!DM$28:DM$34)/SUM(Programacion!DM$28:DM$41)))))</f>
        <v/>
      </c>
      <c r="DP39" s="270" t="str">
        <f>IF($C39="","",IF(SUM(Programacion!DN$28:DN$41)=0,"",IF(SUM(Programacion!DN$35:DN$41)=0,'Res 1ªEval'!DP39,(IF(Programacion!DN$35="",0,Programacion!DN$35/SUM(Programacion!DN$35:DN$41)*'2 Eval'!$E38)+IF(Programacion!DN$36="",0,Programacion!DN$36/SUM(Programacion!DN$35:DN$41)*'2 Eval'!$F38)+IF(Programacion!DN$37="",0,Programacion!DN$37/SUM(Programacion!DN$35:DN$41)*'2 Eval'!$G38)+IF(Programacion!DN$38="",0,Programacion!DN$38/SUM(Programacion!DN$35:DN$41)*'2 Eval'!$H38)+IF(Programacion!DN$39="",0,Programacion!DN$39/SUM(Programacion!DN$35:DN$41)*'2 Eval'!$I38)+IF(Programacion!DN$40="",0,Programacion!DN$40/SUM(Programacion!DN$35:DN$41)*'2 Eval'!$J38)+IF(Programacion!DN$41="",0,Programacion!DN$41/SUM(Programacion!DN$35:DN$41)*'2 Eval'!$K38))*SUM(Programacion!DN$35:DN$41)/SUM(Programacion!DN$28:DN$41)+IF('Res 1ªEval'!DP39="",0,'Res 1ªEval'!DP39*SUM(Programacion!DN$28:DN$34)/SUM(Programacion!DN$28:DN$41)))))</f>
        <v/>
      </c>
      <c r="DQ39" s="270" t="str">
        <f>IF($C39="","",IF(SUM(Programacion!DO$28:DO$41)=0,"",IF(SUM(Programacion!DO$35:DO$41)=0,'Res 1ªEval'!DQ39,(IF(Programacion!DO$35="",0,Programacion!DO$35/SUM(Programacion!DO$35:DO$41)*'2 Eval'!$E38)+IF(Programacion!DO$36="",0,Programacion!DO$36/SUM(Programacion!DO$35:DO$41)*'2 Eval'!$F38)+IF(Programacion!DO$37="",0,Programacion!DO$37/SUM(Programacion!DO$35:DO$41)*'2 Eval'!$G38)+IF(Programacion!DO$38="",0,Programacion!DO$38/SUM(Programacion!DO$35:DO$41)*'2 Eval'!$H38)+IF(Programacion!DO$39="",0,Programacion!DO$39/SUM(Programacion!DO$35:DO$41)*'2 Eval'!$I38)+IF(Programacion!DO$40="",0,Programacion!DO$40/SUM(Programacion!DO$35:DO$41)*'2 Eval'!$J38)+IF(Programacion!DO$41="",0,Programacion!DO$41/SUM(Programacion!DO$35:DO$41)*'2 Eval'!$K38))*SUM(Programacion!DO$35:DO$41)/SUM(Programacion!DO$28:DO$41)+IF('Res 1ªEval'!DQ39="",0,'Res 1ªEval'!DQ39*SUM(Programacion!DO$28:DO$34)/SUM(Programacion!DO$28:DO$41)))))</f>
        <v/>
      </c>
      <c r="DR39" s="270" t="str">
        <f>IF($C39="","",IF(SUM(Programacion!DP$28:DP$41)=0,"",IF(SUM(Programacion!DP$35:DP$41)=0,'Res 1ªEval'!DR39,(IF(Programacion!DP$35="",0,Programacion!DP$35/SUM(Programacion!DP$35:DP$41)*'2 Eval'!$E38)+IF(Programacion!DP$36="",0,Programacion!DP$36/SUM(Programacion!DP$35:DP$41)*'2 Eval'!$F38)+IF(Programacion!DP$37="",0,Programacion!DP$37/SUM(Programacion!DP$35:DP$41)*'2 Eval'!$G38)+IF(Programacion!DP$38="",0,Programacion!DP$38/SUM(Programacion!DP$35:DP$41)*'2 Eval'!$H38)+IF(Programacion!DP$39="",0,Programacion!DP$39/SUM(Programacion!DP$35:DP$41)*'2 Eval'!$I38)+IF(Programacion!DP$40="",0,Programacion!DP$40/SUM(Programacion!DP$35:DP$41)*'2 Eval'!$J38)+IF(Programacion!DP$41="",0,Programacion!DP$41/SUM(Programacion!DP$35:DP$41)*'2 Eval'!$K38))*SUM(Programacion!DP$35:DP$41)/SUM(Programacion!DP$28:DP$41)+IF('Res 1ªEval'!DR39="",0,'Res 1ªEval'!DR39*SUM(Programacion!DP$28:DP$34)/SUM(Programacion!DP$28:DP$41)))))</f>
        <v/>
      </c>
      <c r="DS39" s="270" t="str">
        <f>IF($C39="","",IF(SUM(Programacion!DQ$28:DQ$41)=0,"",IF(SUM(Programacion!DQ$35:DQ$41)=0,'Res 1ªEval'!DS39,(IF(Programacion!DQ$35="",0,Programacion!DQ$35/SUM(Programacion!DQ$35:DQ$41)*'2 Eval'!$E38)+IF(Programacion!DQ$36="",0,Programacion!DQ$36/SUM(Programacion!DQ$35:DQ$41)*'2 Eval'!$F38)+IF(Programacion!DQ$37="",0,Programacion!DQ$37/SUM(Programacion!DQ$35:DQ$41)*'2 Eval'!$G38)+IF(Programacion!DQ$38="",0,Programacion!DQ$38/SUM(Programacion!DQ$35:DQ$41)*'2 Eval'!$H38)+IF(Programacion!DQ$39="",0,Programacion!DQ$39/SUM(Programacion!DQ$35:DQ$41)*'2 Eval'!$I38)+IF(Programacion!DQ$40="",0,Programacion!DQ$40/SUM(Programacion!DQ$35:DQ$41)*'2 Eval'!$J38)+IF(Programacion!DQ$41="",0,Programacion!DQ$41/SUM(Programacion!DQ$35:DQ$41)*'2 Eval'!$K38))*SUM(Programacion!DQ$35:DQ$41)/SUM(Programacion!DQ$28:DQ$41)+IF('Res 1ªEval'!DS39="",0,'Res 1ªEval'!DS39*SUM(Programacion!DQ$28:DQ$34)/SUM(Programacion!DQ$28:DQ$41)))))</f>
        <v/>
      </c>
      <c r="DT39" s="270" t="str">
        <f>IF($C39="","",IF(SUM(Programacion!DR$28:DR$41)=0,"",IF(SUM(Programacion!DR$35:DR$41)=0,'Res 1ªEval'!DT39,(IF(Programacion!DR$35="",0,Programacion!DR$35/SUM(Programacion!DR$35:DR$41)*'2 Eval'!$E38)+IF(Programacion!DR$36="",0,Programacion!DR$36/SUM(Programacion!DR$35:DR$41)*'2 Eval'!$F38)+IF(Programacion!DR$37="",0,Programacion!DR$37/SUM(Programacion!DR$35:DR$41)*'2 Eval'!$G38)+IF(Programacion!DR$38="",0,Programacion!DR$38/SUM(Programacion!DR$35:DR$41)*'2 Eval'!$H38)+IF(Programacion!DR$39="",0,Programacion!DR$39/SUM(Programacion!DR$35:DR$41)*'2 Eval'!$I38)+IF(Programacion!DR$40="",0,Programacion!DR$40/SUM(Programacion!DR$35:DR$41)*'2 Eval'!$J38)+IF(Programacion!DR$41="",0,Programacion!DR$41/SUM(Programacion!DR$35:DR$41)*'2 Eval'!$K38))*SUM(Programacion!DR$35:DR$41)/SUM(Programacion!DR$28:DR$41)+IF('Res 1ªEval'!DT39="",0,'Res 1ªEval'!DT39*SUM(Programacion!DR$28:DR$34)/SUM(Programacion!DR$28:DR$41)))))</f>
        <v/>
      </c>
      <c r="DU39" s="270" t="str">
        <f>IF($C39="","",IF(SUM(Programacion!DS$28:DS$41)=0,"",IF(SUM(Programacion!DS$35:DS$41)=0,'Res 1ªEval'!DU39,(IF(Programacion!DS$35="",0,Programacion!DS$35/SUM(Programacion!DS$35:DS$41)*'2 Eval'!$E38)+IF(Programacion!DS$36="",0,Programacion!DS$36/SUM(Programacion!DS$35:DS$41)*'2 Eval'!$F38)+IF(Programacion!DS$37="",0,Programacion!DS$37/SUM(Programacion!DS$35:DS$41)*'2 Eval'!$G38)+IF(Programacion!DS$38="",0,Programacion!DS$38/SUM(Programacion!DS$35:DS$41)*'2 Eval'!$H38)+IF(Programacion!DS$39="",0,Programacion!DS$39/SUM(Programacion!DS$35:DS$41)*'2 Eval'!$I38)+IF(Programacion!DS$40="",0,Programacion!DS$40/SUM(Programacion!DS$35:DS$41)*'2 Eval'!$J38)+IF(Programacion!DS$41="",0,Programacion!DS$41/SUM(Programacion!DS$35:DS$41)*'2 Eval'!$K38))*SUM(Programacion!DS$35:DS$41)/SUM(Programacion!DS$28:DS$41)+IF('Res 1ªEval'!DU39="",0,'Res 1ªEval'!DU39*SUM(Programacion!DS$28:DS$34)/SUM(Programacion!DS$28:DS$41)))))</f>
        <v/>
      </c>
      <c r="DV39" s="270" t="str">
        <f>IF($C39="","",IF(SUM(Programacion!DT$28:DT$41)=0,"",IF(SUM(Programacion!DT$35:DT$41)=0,'Res 1ªEval'!DV39,(IF(Programacion!DT$35="",0,Programacion!DT$35/SUM(Programacion!DT$35:DT$41)*'2 Eval'!$E38)+IF(Programacion!DT$36="",0,Programacion!DT$36/SUM(Programacion!DT$35:DT$41)*'2 Eval'!$F38)+IF(Programacion!DT$37="",0,Programacion!DT$37/SUM(Programacion!DT$35:DT$41)*'2 Eval'!$G38)+IF(Programacion!DT$38="",0,Programacion!DT$38/SUM(Programacion!DT$35:DT$41)*'2 Eval'!$H38)+IF(Programacion!DT$39="",0,Programacion!DT$39/SUM(Programacion!DT$35:DT$41)*'2 Eval'!$I38)+IF(Programacion!DT$40="",0,Programacion!DT$40/SUM(Programacion!DT$35:DT$41)*'2 Eval'!$J38)+IF(Programacion!DT$41="",0,Programacion!DT$41/SUM(Programacion!DT$35:DT$41)*'2 Eval'!$K38))*SUM(Programacion!DT$35:DT$41)/SUM(Programacion!DT$28:DT$41)+IF('Res 1ªEval'!DV39="",0,'Res 1ªEval'!DV39*SUM(Programacion!DT$28:DT$34)/SUM(Programacion!DT$28:DT$41)))))</f>
        <v/>
      </c>
      <c r="DW39" s="270" t="str">
        <f>IF($C39="","",IF(SUM(Programacion!DU$28:DU$41)=0,"",IF(SUM(Programacion!DU$35:DU$41)=0,'Res 1ªEval'!DW39,(IF(Programacion!DU$35="",0,Programacion!DU$35/SUM(Programacion!DU$35:DU$41)*'2 Eval'!$E38)+IF(Programacion!DU$36="",0,Programacion!DU$36/SUM(Programacion!DU$35:DU$41)*'2 Eval'!$F38)+IF(Programacion!DU$37="",0,Programacion!DU$37/SUM(Programacion!DU$35:DU$41)*'2 Eval'!$G38)+IF(Programacion!DU$38="",0,Programacion!DU$38/SUM(Programacion!DU$35:DU$41)*'2 Eval'!$H38)+IF(Programacion!DU$39="",0,Programacion!DU$39/SUM(Programacion!DU$35:DU$41)*'2 Eval'!$I38)+IF(Programacion!DU$40="",0,Programacion!DU$40/SUM(Programacion!DU$35:DU$41)*'2 Eval'!$J38)+IF(Programacion!DU$41="",0,Programacion!DU$41/SUM(Programacion!DU$35:DU$41)*'2 Eval'!$K38))*SUM(Programacion!DU$35:DU$41)/SUM(Programacion!DU$28:DU$41)+IF('Res 1ªEval'!DW39="",0,'Res 1ªEval'!DW39*SUM(Programacion!DU$28:DU$34)/SUM(Programacion!DU$28:DU$41)))))</f>
        <v/>
      </c>
      <c r="DX39" s="270" t="str">
        <f>IF($C39="","",IF(SUM(Programacion!DV$28:DV$41)=0,"",IF(SUM(Programacion!DV$35:DV$41)=0,'Res 1ªEval'!DX39,(IF(Programacion!DV$35="",0,Programacion!DV$35/SUM(Programacion!DV$35:DV$41)*'2 Eval'!$E38)+IF(Programacion!DV$36="",0,Programacion!DV$36/SUM(Programacion!DV$35:DV$41)*'2 Eval'!$F38)+IF(Programacion!DV$37="",0,Programacion!DV$37/SUM(Programacion!DV$35:DV$41)*'2 Eval'!$G38)+IF(Programacion!DV$38="",0,Programacion!DV$38/SUM(Programacion!DV$35:DV$41)*'2 Eval'!$H38)+IF(Programacion!DV$39="",0,Programacion!DV$39/SUM(Programacion!DV$35:DV$41)*'2 Eval'!$I38)+IF(Programacion!DV$40="",0,Programacion!DV$40/SUM(Programacion!DV$35:DV$41)*'2 Eval'!$J38)+IF(Programacion!DV$41="",0,Programacion!DV$41/SUM(Programacion!DV$35:DV$41)*'2 Eval'!$K38))*SUM(Programacion!DV$35:DV$41)/SUM(Programacion!DV$28:DV$41)+IF('Res 1ªEval'!DX39="",0,'Res 1ªEval'!DX39*SUM(Programacion!DV$28:DV$34)/SUM(Programacion!DV$28:DV$41)))))</f>
        <v/>
      </c>
      <c r="DY39" s="270" t="str">
        <f>IF($C39="","",IF(SUM(Programacion!DW$28:DW$41)=0,"",IF(SUM(Programacion!DW$35:DW$41)=0,'Res 1ªEval'!DY39,(IF(Programacion!DW$35="",0,Programacion!DW$35/SUM(Programacion!DW$35:DW$41)*'2 Eval'!$E38)+IF(Programacion!DW$36="",0,Programacion!DW$36/SUM(Programacion!DW$35:DW$41)*'2 Eval'!$F38)+IF(Programacion!DW$37="",0,Programacion!DW$37/SUM(Programacion!DW$35:DW$41)*'2 Eval'!$G38)+IF(Programacion!DW$38="",0,Programacion!DW$38/SUM(Programacion!DW$35:DW$41)*'2 Eval'!$H38)+IF(Programacion!DW$39="",0,Programacion!DW$39/SUM(Programacion!DW$35:DW$41)*'2 Eval'!$I38)+IF(Programacion!DW$40="",0,Programacion!DW$40/SUM(Programacion!DW$35:DW$41)*'2 Eval'!$J38)+IF(Programacion!DW$41="",0,Programacion!DW$41/SUM(Programacion!DW$35:DW$41)*'2 Eval'!$K38))*SUM(Programacion!DW$35:DW$41)/SUM(Programacion!DW$28:DW$41)+IF('Res 1ªEval'!DY39="",0,'Res 1ªEval'!DY39*SUM(Programacion!DW$28:DW$34)/SUM(Programacion!DW$28:DW$41)))))</f>
        <v/>
      </c>
      <c r="DZ39" s="270" t="str">
        <f>IF($C39="","",IF(SUM(Programacion!DX$28:DX$41)=0,"",IF(SUM(Programacion!DX$35:DX$41)=0,'Res 1ªEval'!DZ39,(IF(Programacion!DX$35="",0,Programacion!DX$35/SUM(Programacion!DX$35:DX$41)*'2 Eval'!$E38)+IF(Programacion!DX$36="",0,Programacion!DX$36/SUM(Programacion!DX$35:DX$41)*'2 Eval'!$F38)+IF(Programacion!DX$37="",0,Programacion!DX$37/SUM(Programacion!DX$35:DX$41)*'2 Eval'!$G38)+IF(Programacion!DX$38="",0,Programacion!DX$38/SUM(Programacion!DX$35:DX$41)*'2 Eval'!$H38)+IF(Programacion!DX$39="",0,Programacion!DX$39/SUM(Programacion!DX$35:DX$41)*'2 Eval'!$I38)+IF(Programacion!DX$40="",0,Programacion!DX$40/SUM(Programacion!DX$35:DX$41)*'2 Eval'!$J38)+IF(Programacion!DX$41="",0,Programacion!DX$41/SUM(Programacion!DX$35:DX$41)*'2 Eval'!$K38))*SUM(Programacion!DX$35:DX$41)/SUM(Programacion!DX$28:DX$41)+IF('Res 1ªEval'!DZ39="",0,'Res 1ªEval'!DZ39*SUM(Programacion!DX$28:DX$34)/SUM(Programacion!DX$28:DX$41)))))</f>
        <v/>
      </c>
      <c r="EA39" s="270" t="str">
        <f>IF($C39="","",IF(SUM(Programacion!DY$28:DY$41)=0,"",IF(SUM(Programacion!DY$35:DY$41)=0,'Res 1ªEval'!EA39,(IF(Programacion!DY$35="",0,Programacion!DY$35/SUM(Programacion!DY$35:DY$41)*'2 Eval'!$E38)+IF(Programacion!DY$36="",0,Programacion!DY$36/SUM(Programacion!DY$35:DY$41)*'2 Eval'!$F38)+IF(Programacion!DY$37="",0,Programacion!DY$37/SUM(Programacion!DY$35:DY$41)*'2 Eval'!$G38)+IF(Programacion!DY$38="",0,Programacion!DY$38/SUM(Programacion!DY$35:DY$41)*'2 Eval'!$H38)+IF(Programacion!DY$39="",0,Programacion!DY$39/SUM(Programacion!DY$35:DY$41)*'2 Eval'!$I38)+IF(Programacion!DY$40="",0,Programacion!DY$40/SUM(Programacion!DY$35:DY$41)*'2 Eval'!$J38)+IF(Programacion!DY$41="",0,Programacion!DY$41/SUM(Programacion!DY$35:DY$41)*'2 Eval'!$K38))*SUM(Programacion!DY$35:DY$41)/SUM(Programacion!DY$28:DY$41)+IF('Res 1ªEval'!EA39="",0,'Res 1ªEval'!EA39*SUM(Programacion!DY$28:DY$34)/SUM(Programacion!DY$28:DY$41)))))</f>
        <v/>
      </c>
      <c r="EB39" s="270" t="str">
        <f>IF($C39="","",IF(SUM(Programacion!DZ$28:DZ$41)=0,"",IF(SUM(Programacion!DZ$35:DZ$41)=0,'Res 1ªEval'!EB39,(IF(Programacion!DZ$35="",0,Programacion!DZ$35/SUM(Programacion!DZ$35:DZ$41)*'2 Eval'!$E38)+IF(Programacion!DZ$36="",0,Programacion!DZ$36/SUM(Programacion!DZ$35:DZ$41)*'2 Eval'!$F38)+IF(Programacion!DZ$37="",0,Programacion!DZ$37/SUM(Programacion!DZ$35:DZ$41)*'2 Eval'!$G38)+IF(Programacion!DZ$38="",0,Programacion!DZ$38/SUM(Programacion!DZ$35:DZ$41)*'2 Eval'!$H38)+IF(Programacion!DZ$39="",0,Programacion!DZ$39/SUM(Programacion!DZ$35:DZ$41)*'2 Eval'!$I38)+IF(Programacion!DZ$40="",0,Programacion!DZ$40/SUM(Programacion!DZ$35:DZ$41)*'2 Eval'!$J38)+IF(Programacion!DZ$41="",0,Programacion!DZ$41/SUM(Programacion!DZ$35:DZ$41)*'2 Eval'!$K38))*SUM(Programacion!DZ$35:DZ$41)/SUM(Programacion!DZ$28:DZ$41)+IF('Res 1ªEval'!EB39="",0,'Res 1ªEval'!EB39*SUM(Programacion!DZ$28:DZ$34)/SUM(Programacion!DZ$28:DZ$41)))))</f>
        <v/>
      </c>
      <c r="EC39" s="270" t="str">
        <f>IF($C39="","",IF(SUM(Programacion!EA$28:EA$41)=0,"",IF(SUM(Programacion!EA$35:EA$41)=0,'Res 1ªEval'!EC39,(IF(Programacion!EA$35="",0,Programacion!EA$35/SUM(Programacion!EA$35:EA$41)*'2 Eval'!$E38)+IF(Programacion!EA$36="",0,Programacion!EA$36/SUM(Programacion!EA$35:EA$41)*'2 Eval'!$F38)+IF(Programacion!EA$37="",0,Programacion!EA$37/SUM(Programacion!EA$35:EA$41)*'2 Eval'!$G38)+IF(Programacion!EA$38="",0,Programacion!EA$38/SUM(Programacion!EA$35:EA$41)*'2 Eval'!$H38)+IF(Programacion!EA$39="",0,Programacion!EA$39/SUM(Programacion!EA$35:EA$41)*'2 Eval'!$I38)+IF(Programacion!EA$40="",0,Programacion!EA$40/SUM(Programacion!EA$35:EA$41)*'2 Eval'!$J38)+IF(Programacion!EA$41="",0,Programacion!EA$41/SUM(Programacion!EA$35:EA$41)*'2 Eval'!$K38))*SUM(Programacion!EA$35:EA$41)/SUM(Programacion!EA$28:EA$41)+IF('Res 1ªEval'!EC39="",0,'Res 1ªEval'!EC39*SUM(Programacion!EA$28:EA$34)/SUM(Programacion!EA$28:EA$41)))))</f>
        <v/>
      </c>
      <c r="ED39" s="270" t="str">
        <f>IF($C39="","",IF(SUM(Programacion!EB$28:EB$41)=0,"",IF(SUM(Programacion!EB$35:EB$41)=0,'Res 1ªEval'!ED39,(IF(Programacion!EB$35="",0,Programacion!EB$35/SUM(Programacion!EB$35:EB$41)*'2 Eval'!$E38)+IF(Programacion!EB$36="",0,Programacion!EB$36/SUM(Programacion!EB$35:EB$41)*'2 Eval'!$F38)+IF(Programacion!EB$37="",0,Programacion!EB$37/SUM(Programacion!EB$35:EB$41)*'2 Eval'!$G38)+IF(Programacion!EB$38="",0,Programacion!EB$38/SUM(Programacion!EB$35:EB$41)*'2 Eval'!$H38)+IF(Programacion!EB$39="",0,Programacion!EB$39/SUM(Programacion!EB$35:EB$41)*'2 Eval'!$I38)+IF(Programacion!EB$40="",0,Programacion!EB$40/SUM(Programacion!EB$35:EB$41)*'2 Eval'!$J38)+IF(Programacion!EB$41="",0,Programacion!EB$41/SUM(Programacion!EB$35:EB$41)*'2 Eval'!$K38))*SUM(Programacion!EB$35:EB$41)/SUM(Programacion!EB$28:EB$41)+IF('Res 1ªEval'!ED39="",0,'Res 1ªEval'!ED39*SUM(Programacion!EB$28:EB$34)/SUM(Programacion!EB$28:EB$41)))))</f>
        <v/>
      </c>
      <c r="EE39" s="270" t="str">
        <f>IF($C39="","",IF(SUM(Programacion!EC$28:EC$41)=0,"",IF(SUM(Programacion!EC$35:EC$41)=0,'Res 1ªEval'!EE39,(IF(Programacion!EC$35="",0,Programacion!EC$35/SUM(Programacion!EC$35:EC$41)*'2 Eval'!$E38)+IF(Programacion!EC$36="",0,Programacion!EC$36/SUM(Programacion!EC$35:EC$41)*'2 Eval'!$F38)+IF(Programacion!EC$37="",0,Programacion!EC$37/SUM(Programacion!EC$35:EC$41)*'2 Eval'!$G38)+IF(Programacion!EC$38="",0,Programacion!EC$38/SUM(Programacion!EC$35:EC$41)*'2 Eval'!$H38)+IF(Programacion!EC$39="",0,Programacion!EC$39/SUM(Programacion!EC$35:EC$41)*'2 Eval'!$I38)+IF(Programacion!EC$40="",0,Programacion!EC$40/SUM(Programacion!EC$35:EC$41)*'2 Eval'!$J38)+IF(Programacion!EC$41="",0,Programacion!EC$41/SUM(Programacion!EC$35:EC$41)*'2 Eval'!$K38))*SUM(Programacion!EC$35:EC$41)/SUM(Programacion!EC$28:EC$41)+IF('Res 1ªEval'!EE39="",0,'Res 1ªEval'!EE39*SUM(Programacion!EC$28:EC$34)/SUM(Programacion!EC$28:EC$41)))))</f>
        <v/>
      </c>
      <c r="EF39" s="270" t="str">
        <f>IF($C39="","",IF(SUM(Programacion!ED$28:ED$41)=0,"",IF(SUM(Programacion!ED$35:ED$41)=0,'Res 1ªEval'!EF39,(IF(Programacion!ED$35="",0,Programacion!ED$35/SUM(Programacion!ED$35:ED$41)*'2 Eval'!$E38)+IF(Programacion!ED$36="",0,Programacion!ED$36/SUM(Programacion!ED$35:ED$41)*'2 Eval'!$F38)+IF(Programacion!ED$37="",0,Programacion!ED$37/SUM(Programacion!ED$35:ED$41)*'2 Eval'!$G38)+IF(Programacion!ED$38="",0,Programacion!ED$38/SUM(Programacion!ED$35:ED$41)*'2 Eval'!$H38)+IF(Programacion!ED$39="",0,Programacion!ED$39/SUM(Programacion!ED$35:ED$41)*'2 Eval'!$I38)+IF(Programacion!ED$40="",0,Programacion!ED$40/SUM(Programacion!ED$35:ED$41)*'2 Eval'!$J38)+IF(Programacion!ED$41="",0,Programacion!ED$41/SUM(Programacion!ED$35:ED$41)*'2 Eval'!$K38))*SUM(Programacion!ED$35:ED$41)/SUM(Programacion!ED$28:ED$41)+IF('Res 1ªEval'!EF39="",0,'Res 1ªEval'!EF39*SUM(Programacion!ED$28:ED$34)/SUM(Programacion!ED$28:ED$41)))))</f>
        <v/>
      </c>
      <c r="EG39" s="270" t="str">
        <f>IF($C39="","",IF(SUM(Programacion!EE$28:EE$41)=0,"",IF(SUM(Programacion!EE$35:EE$41)=0,'Res 1ªEval'!EG39,(IF(Programacion!EE$35="",0,Programacion!EE$35/SUM(Programacion!EE$35:EE$41)*'2 Eval'!$E38)+IF(Programacion!EE$36="",0,Programacion!EE$36/SUM(Programacion!EE$35:EE$41)*'2 Eval'!$F38)+IF(Programacion!EE$37="",0,Programacion!EE$37/SUM(Programacion!EE$35:EE$41)*'2 Eval'!$G38)+IF(Programacion!EE$38="",0,Programacion!EE$38/SUM(Programacion!EE$35:EE$41)*'2 Eval'!$H38)+IF(Programacion!EE$39="",0,Programacion!EE$39/SUM(Programacion!EE$35:EE$41)*'2 Eval'!$I38)+IF(Programacion!EE$40="",0,Programacion!EE$40/SUM(Programacion!EE$35:EE$41)*'2 Eval'!$J38)+IF(Programacion!EE$41="",0,Programacion!EE$41/SUM(Programacion!EE$35:EE$41)*'2 Eval'!$K38))*SUM(Programacion!EE$35:EE$41)/SUM(Programacion!EE$28:EE$41)+IF('Res 1ªEval'!EG39="",0,'Res 1ªEval'!EG39*SUM(Programacion!EE$28:EE$34)/SUM(Programacion!EE$28:EE$41)))))</f>
        <v/>
      </c>
      <c r="EH39" s="270" t="str">
        <f>IF($C39="","",IF(SUM(Programacion!EF$28:EF$41)=0,"",IF(SUM(Programacion!EF$35:EF$41)=0,'Res 1ªEval'!EH39,(IF(Programacion!EF$35="",0,Programacion!EF$35/SUM(Programacion!EF$35:EF$41)*'2 Eval'!$E38)+IF(Programacion!EF$36="",0,Programacion!EF$36/SUM(Programacion!EF$35:EF$41)*'2 Eval'!$F38)+IF(Programacion!EF$37="",0,Programacion!EF$37/SUM(Programacion!EF$35:EF$41)*'2 Eval'!$G38)+IF(Programacion!EF$38="",0,Programacion!EF$38/SUM(Programacion!EF$35:EF$41)*'2 Eval'!$H38)+IF(Programacion!EF$39="",0,Programacion!EF$39/SUM(Programacion!EF$35:EF$41)*'2 Eval'!$I38)+IF(Programacion!EF$40="",0,Programacion!EF$40/SUM(Programacion!EF$35:EF$41)*'2 Eval'!$J38)+IF(Programacion!EF$41="",0,Programacion!EF$41/SUM(Programacion!EF$35:EF$41)*'2 Eval'!$K38))*SUM(Programacion!EF$35:EF$41)/SUM(Programacion!EF$28:EF$41)+IF('Res 1ªEval'!EH39="",0,'Res 1ªEval'!EH39*SUM(Programacion!EF$28:EF$34)/SUM(Programacion!EF$28:EF$41)))))</f>
        <v/>
      </c>
      <c r="EI39" s="270" t="str">
        <f>IF($C39="","",IF(SUM(Programacion!EG$28:EG$41)=0,"",IF(SUM(Programacion!EG$35:EG$41)=0,'Res 1ªEval'!EI39,(IF(Programacion!EG$35="",0,Programacion!EG$35/SUM(Programacion!EG$35:EG$41)*'2 Eval'!$E38)+IF(Programacion!EG$36="",0,Programacion!EG$36/SUM(Programacion!EG$35:EG$41)*'2 Eval'!$F38)+IF(Programacion!EG$37="",0,Programacion!EG$37/SUM(Programacion!EG$35:EG$41)*'2 Eval'!$G38)+IF(Programacion!EG$38="",0,Programacion!EG$38/SUM(Programacion!EG$35:EG$41)*'2 Eval'!$H38)+IF(Programacion!EG$39="",0,Programacion!EG$39/SUM(Programacion!EG$35:EG$41)*'2 Eval'!$I38)+IF(Programacion!EG$40="",0,Programacion!EG$40/SUM(Programacion!EG$35:EG$41)*'2 Eval'!$J38)+IF(Programacion!EG$41="",0,Programacion!EG$41/SUM(Programacion!EG$35:EG$41)*'2 Eval'!$K38))*SUM(Programacion!EG$35:EG$41)/SUM(Programacion!EG$28:EG$41)+IF('Res 1ªEval'!EI39="",0,'Res 1ªEval'!EI39*SUM(Programacion!EG$28:EG$34)/SUM(Programacion!EG$28:EG$41)))))</f>
        <v/>
      </c>
      <c r="EJ39" s="270" t="str">
        <f>IF($C39="","",IF(SUM(Programacion!EH$28:EH$41)=0,"",IF(SUM(Programacion!EH$35:EH$41)=0,'Res 1ªEval'!EJ39,(IF(Programacion!EH$35="",0,Programacion!EH$35/SUM(Programacion!EH$35:EH$41)*'2 Eval'!$E38)+IF(Programacion!EH$36="",0,Programacion!EH$36/SUM(Programacion!EH$35:EH$41)*'2 Eval'!$F38)+IF(Programacion!EH$37="",0,Programacion!EH$37/SUM(Programacion!EH$35:EH$41)*'2 Eval'!$G38)+IF(Programacion!EH$38="",0,Programacion!EH$38/SUM(Programacion!EH$35:EH$41)*'2 Eval'!$H38)+IF(Programacion!EH$39="",0,Programacion!EH$39/SUM(Programacion!EH$35:EH$41)*'2 Eval'!$I38)+IF(Programacion!EH$40="",0,Programacion!EH$40/SUM(Programacion!EH$35:EH$41)*'2 Eval'!$J38)+IF(Programacion!EH$41="",0,Programacion!EH$41/SUM(Programacion!EH$35:EH$41)*'2 Eval'!$K38))*SUM(Programacion!EH$35:EH$41)/SUM(Programacion!EH$28:EH$41)+IF('Res 1ªEval'!EJ39="",0,'Res 1ªEval'!EJ39*SUM(Programacion!EH$28:EH$34)/SUM(Programacion!EH$28:EH$41)))))</f>
        <v/>
      </c>
      <c r="EK39" s="270" t="str">
        <f>IF($C39="","",IF(SUM(Programacion!EI$28:EI$41)=0,"",IF(SUM(Programacion!EI$35:EI$41)=0,'Res 1ªEval'!EK39,(IF(Programacion!EI$35="",0,Programacion!EI$35/SUM(Programacion!EI$35:EI$41)*'2 Eval'!$E38)+IF(Programacion!EI$36="",0,Programacion!EI$36/SUM(Programacion!EI$35:EI$41)*'2 Eval'!$F38)+IF(Programacion!EI$37="",0,Programacion!EI$37/SUM(Programacion!EI$35:EI$41)*'2 Eval'!$G38)+IF(Programacion!EI$38="",0,Programacion!EI$38/SUM(Programacion!EI$35:EI$41)*'2 Eval'!$H38)+IF(Programacion!EI$39="",0,Programacion!EI$39/SUM(Programacion!EI$35:EI$41)*'2 Eval'!$I38)+IF(Programacion!EI$40="",0,Programacion!EI$40/SUM(Programacion!EI$35:EI$41)*'2 Eval'!$J38)+IF(Programacion!EI$41="",0,Programacion!EI$41/SUM(Programacion!EI$35:EI$41)*'2 Eval'!$K38))*SUM(Programacion!EI$35:EI$41)/SUM(Programacion!EI$28:EI$41)+IF('Res 1ªEval'!EK39="",0,'Res 1ªEval'!EK39*SUM(Programacion!EI$28:EI$34)/SUM(Programacion!EI$28:EI$41)))))</f>
        <v/>
      </c>
    </row>
    <row r="40" spans="2:141">
      <c r="B40" s="133" t="str">
        <f>IF('1 Eval'!A39="","",'1 Eval'!A39)</f>
        <v/>
      </c>
      <c r="C40" s="134" t="str">
        <f>IF('1 Eval'!B39="","",'1 Eval'!B39)</f>
        <v/>
      </c>
      <c r="D40" s="149" t="str">
        <f>IF('2 Eval'!D39="","",'2 Eval'!D39)</f>
        <v/>
      </c>
      <c r="E40" s="150" t="str">
        <f>IF($D40="","",IF(Final!$F$6="","",($D40*Final!$F$6+Final!$E41*Final!$E$6)/SUM(Final!$E$6:$F$6)))</f>
        <v/>
      </c>
      <c r="F40" s="150" t="str">
        <f t="shared" si="7"/>
        <v/>
      </c>
      <c r="G40" s="221" t="str">
        <f t="shared" si="6"/>
        <v/>
      </c>
      <c r="H40" s="275" t="str">
        <f>IF($C40="","",IF(SUM(Programacion!F$28:F$41)=0,"",IF(SUM(Programacion!F$35:F$41)=0,'Res 1ªEval'!H40,(IF(Programacion!F$35="",0,Programacion!F$35/SUM(Programacion!F$35:F$41)*'2 Eval'!$E39)+IF(Programacion!F$36="",0,Programacion!F$36/SUM(Programacion!F$35:F$41)*'2 Eval'!$F39)+IF(Programacion!F$37="",0,Programacion!F$37/SUM(Programacion!F$35:F$41)*'2 Eval'!$G39)+IF(Programacion!F$38="",0,Programacion!F$38/SUM(Programacion!F$35:F$41)*'2 Eval'!$H39)+IF(Programacion!F$39="",0,Programacion!F$39/SUM(Programacion!F$35:F$41)*'2 Eval'!$I39)+IF(Programacion!F$40="",0,Programacion!F$40/SUM(Programacion!F$35:F$41)*'2 Eval'!$J39)+IF(Programacion!F$41="",0,Programacion!F$41/SUM(Programacion!F$35:F$41)*'2 Eval'!$K39))*SUM(Programacion!F$35:F$41)/SUM(Programacion!F$28:F$41)+IF('Res 1ªEval'!H40="",0,'Res 1ªEval'!H40*SUM(Programacion!F$28:F$34)/SUM(Programacion!F$28:F$41)))))</f>
        <v/>
      </c>
      <c r="I40" s="270" t="str">
        <f>IF($C40="","",IF(SUM(Programacion!G$28:G$41)=0,"",IF(SUM(Programacion!G$35:G$41)=0,'Res 1ªEval'!I40,(IF(Programacion!G$35="",0,Programacion!G$35/SUM(Programacion!G$35:G$41)*'2 Eval'!$E39)+IF(Programacion!G$36="",0,Programacion!G$36/SUM(Programacion!G$35:G$41)*'2 Eval'!$F39)+IF(Programacion!G$37="",0,Programacion!G$37/SUM(Programacion!G$35:G$41)*'2 Eval'!$G39)+IF(Programacion!G$38="",0,Programacion!G$38/SUM(Programacion!G$35:G$41)*'2 Eval'!$H39)+IF(Programacion!G$39="",0,Programacion!G$39/SUM(Programacion!G$35:G$41)*'2 Eval'!$I39)+IF(Programacion!G$40="",0,Programacion!G$40/SUM(Programacion!G$35:G$41)*'2 Eval'!$J39)+IF(Programacion!G$41="",0,Programacion!G$41/SUM(Programacion!G$35:G$41)*'2 Eval'!$K39))*SUM(Programacion!G$35:G$41)/SUM(Programacion!G$28:G$41)+IF('Res 1ªEval'!I40="",0,'Res 1ªEval'!I40*SUM(Programacion!G$28:G$34)/SUM(Programacion!G$28:G$41)))))</f>
        <v/>
      </c>
      <c r="J40" s="270" t="str">
        <f>IF($C40="","",IF(SUM(Programacion!H$28:H$41)=0,"",IF(SUM(Programacion!H$35:H$41)=0,'Res 1ªEval'!J40,(IF(Programacion!H$35="",0,Programacion!H$35/SUM(Programacion!H$35:H$41)*'2 Eval'!$E39)+IF(Programacion!H$36="",0,Programacion!H$36/SUM(Programacion!H$35:H$41)*'2 Eval'!$F39)+IF(Programacion!H$37="",0,Programacion!H$37/SUM(Programacion!H$35:H$41)*'2 Eval'!$G39)+IF(Programacion!H$38="",0,Programacion!H$38/SUM(Programacion!H$35:H$41)*'2 Eval'!$H39)+IF(Programacion!H$39="",0,Programacion!H$39/SUM(Programacion!H$35:H$41)*'2 Eval'!$I39)+IF(Programacion!H$40="",0,Programacion!H$40/SUM(Programacion!H$35:H$41)*'2 Eval'!$J39)+IF(Programacion!H$41="",0,Programacion!H$41/SUM(Programacion!H$35:H$41)*'2 Eval'!$K39))*SUM(Programacion!H$35:H$41)/SUM(Programacion!H$28:H$41)+IF('Res 1ªEval'!J40="",0,'Res 1ªEval'!J40*SUM(Programacion!H$28:H$34)/SUM(Programacion!H$28:H$41)))))</f>
        <v/>
      </c>
      <c r="K40" s="270" t="str">
        <f>IF($C40="","",IF(SUM(Programacion!I$28:I$41)=0,"",IF(SUM(Programacion!I$35:I$41)=0,'Res 1ªEval'!K40,(IF(Programacion!I$35="",0,Programacion!I$35/SUM(Programacion!I$35:I$41)*'2 Eval'!$E39)+IF(Programacion!I$36="",0,Programacion!I$36/SUM(Programacion!I$35:I$41)*'2 Eval'!$F39)+IF(Programacion!I$37="",0,Programacion!I$37/SUM(Programacion!I$35:I$41)*'2 Eval'!$G39)+IF(Programacion!I$38="",0,Programacion!I$38/SUM(Programacion!I$35:I$41)*'2 Eval'!$H39)+IF(Programacion!I$39="",0,Programacion!I$39/SUM(Programacion!I$35:I$41)*'2 Eval'!$I39)+IF(Programacion!I$40="",0,Programacion!I$40/SUM(Programacion!I$35:I$41)*'2 Eval'!$J39)+IF(Programacion!I$41="",0,Programacion!I$41/SUM(Programacion!I$35:I$41)*'2 Eval'!$K39))*SUM(Programacion!I$35:I$41)/SUM(Programacion!I$28:I$41)+IF('Res 1ªEval'!K40="",0,'Res 1ªEval'!K40*SUM(Programacion!I$28:I$34)/SUM(Programacion!I$28:I$41)))))</f>
        <v/>
      </c>
      <c r="L40" s="270" t="str">
        <f>IF($C40="","",IF(SUM(Programacion!J$28:J$41)=0,"",IF(SUM(Programacion!J$35:J$41)=0,'Res 1ªEval'!L40,(IF(Programacion!J$35="",0,Programacion!J$35/SUM(Programacion!J$35:J$41)*'2 Eval'!$E39)+IF(Programacion!J$36="",0,Programacion!J$36/SUM(Programacion!J$35:J$41)*'2 Eval'!$F39)+IF(Programacion!J$37="",0,Programacion!J$37/SUM(Programacion!J$35:J$41)*'2 Eval'!$G39)+IF(Programacion!J$38="",0,Programacion!J$38/SUM(Programacion!J$35:J$41)*'2 Eval'!$H39)+IF(Programacion!J$39="",0,Programacion!J$39/SUM(Programacion!J$35:J$41)*'2 Eval'!$I39)+IF(Programacion!J$40="",0,Programacion!J$40/SUM(Programacion!J$35:J$41)*'2 Eval'!$J39)+IF(Programacion!J$41="",0,Programacion!J$41/SUM(Programacion!J$35:J$41)*'2 Eval'!$K39))*SUM(Programacion!J$35:J$41)/SUM(Programacion!J$28:J$41)+IF('Res 1ªEval'!L40="",0,'Res 1ªEval'!L40*SUM(Programacion!J$28:J$34)/SUM(Programacion!J$28:J$41)))))</f>
        <v/>
      </c>
      <c r="M40" s="270" t="str">
        <f>IF($C40="","",IF(SUM(Programacion!K$28:K$41)=0,"",IF(SUM(Programacion!K$35:K$41)=0,'Res 1ªEval'!M40,(IF(Programacion!K$35="",0,Programacion!K$35/SUM(Programacion!K$35:K$41)*'2 Eval'!$E39)+IF(Programacion!K$36="",0,Programacion!K$36/SUM(Programacion!K$35:K$41)*'2 Eval'!$F39)+IF(Programacion!K$37="",0,Programacion!K$37/SUM(Programacion!K$35:K$41)*'2 Eval'!$G39)+IF(Programacion!K$38="",0,Programacion!K$38/SUM(Programacion!K$35:K$41)*'2 Eval'!$H39)+IF(Programacion!K$39="",0,Programacion!K$39/SUM(Programacion!K$35:K$41)*'2 Eval'!$I39)+IF(Programacion!K$40="",0,Programacion!K$40/SUM(Programacion!K$35:K$41)*'2 Eval'!$J39)+IF(Programacion!K$41="",0,Programacion!K$41/SUM(Programacion!K$35:K$41)*'2 Eval'!$K39))*SUM(Programacion!K$35:K$41)/SUM(Programacion!K$28:K$41)+IF('Res 1ªEval'!M40="",0,'Res 1ªEval'!M40*SUM(Programacion!K$28:K$34)/SUM(Programacion!K$28:K$41)))))</f>
        <v/>
      </c>
      <c r="N40" s="270" t="str">
        <f>IF($C40="","",IF(SUM(Programacion!L$28:L$41)=0,"",IF(SUM(Programacion!L$35:L$41)=0,'Res 1ªEval'!N40,(IF(Programacion!L$35="",0,Programacion!L$35/SUM(Programacion!L$35:L$41)*'2 Eval'!$E39)+IF(Programacion!L$36="",0,Programacion!L$36/SUM(Programacion!L$35:L$41)*'2 Eval'!$F39)+IF(Programacion!L$37="",0,Programacion!L$37/SUM(Programacion!L$35:L$41)*'2 Eval'!$G39)+IF(Programacion!L$38="",0,Programacion!L$38/SUM(Programacion!L$35:L$41)*'2 Eval'!$H39)+IF(Programacion!L$39="",0,Programacion!L$39/SUM(Programacion!L$35:L$41)*'2 Eval'!$I39)+IF(Programacion!L$40="",0,Programacion!L$40/SUM(Programacion!L$35:L$41)*'2 Eval'!$J39)+IF(Programacion!L$41="",0,Programacion!L$41/SUM(Programacion!L$35:L$41)*'2 Eval'!$K39))*SUM(Programacion!L$35:L$41)/SUM(Programacion!L$28:L$41)+IF('Res 1ªEval'!N40="",0,'Res 1ªEval'!N40*SUM(Programacion!L$28:L$34)/SUM(Programacion!L$28:L$41)))))</f>
        <v/>
      </c>
      <c r="O40" s="276" t="str">
        <f>IF($C40="","",IF(SUM(Programacion!M$28:M$41)=0,"",IF(SUM(Programacion!M$35:M$41)=0,'Res 1ªEval'!O40,(IF(Programacion!M$35="",0,Programacion!M$35/SUM(Programacion!M$35:M$41)*'2 Eval'!$E39)+IF(Programacion!M$36="",0,Programacion!M$36/SUM(Programacion!M$35:M$41)*'2 Eval'!$F39)+IF(Programacion!M$37="",0,Programacion!M$37/SUM(Programacion!M$35:M$41)*'2 Eval'!$G39)+IF(Programacion!M$38="",0,Programacion!M$38/SUM(Programacion!M$35:M$41)*'2 Eval'!$H39)+IF(Programacion!M$39="",0,Programacion!M$39/SUM(Programacion!M$35:M$41)*'2 Eval'!$I39)+IF(Programacion!M$40="",0,Programacion!M$40/SUM(Programacion!M$35:M$41)*'2 Eval'!$J39)+IF(Programacion!M$41="",0,Programacion!M$41/SUM(Programacion!M$35:M$41)*'2 Eval'!$K39))*SUM(Programacion!M$35:M$41)/SUM(Programacion!M$28:M$41)+IF('Res 1ªEval'!O40="",0,'Res 1ªEval'!O40*SUM(Programacion!M$28:M$34)/SUM(Programacion!M$28:M$41)))))</f>
        <v/>
      </c>
      <c r="P40" s="303"/>
      <c r="Q40" s="270" t="str">
        <f>IF($C40="","",IF(SUM(Programacion!O$28:O$41)=0,"",IF(SUM(Programacion!O$35:O$41)=0,'Res 1ªEval'!Q40,(IF(Programacion!O$35="",0,Programacion!O$35/SUM(Programacion!O$35:O$41)*'2 Eval'!$E39)+IF(Programacion!O$36="",0,Programacion!O$36/SUM(Programacion!O$35:O$41)*'2 Eval'!$F39)+IF(Programacion!O$37="",0,Programacion!O$37/SUM(Programacion!O$35:O$41)*'2 Eval'!$G39)+IF(Programacion!O$38="",0,Programacion!O$38/SUM(Programacion!O$35:O$41)*'2 Eval'!$H39)+IF(Programacion!O$39="",0,Programacion!O$39/SUM(Programacion!O$35:O$41)*'2 Eval'!$I39)+IF(Programacion!O$40="",0,Programacion!O$40/SUM(Programacion!O$35:O$41)*'2 Eval'!$J39)+IF(Programacion!O$41="",0,Programacion!O$41/SUM(Programacion!O$35:O$41)*'2 Eval'!$K39))*SUM(Programacion!O$35:O$41)/SUM(Programacion!O$28:O$41)+IF('Res 1ªEval'!Q40="",0,'Res 1ªEval'!Q40*SUM(Programacion!O$28:O$34)/SUM(Programacion!O$28:O$41)))))</f>
        <v/>
      </c>
      <c r="R40" s="270" t="str">
        <f>IF($C40="","",IF(SUM(Programacion!P$28:P$41)=0,"",IF(SUM(Programacion!P$35:P$41)=0,'Res 1ªEval'!R40,(IF(Programacion!P$35="",0,Programacion!P$35/SUM(Programacion!P$35:P$41)*'2 Eval'!$E39)+IF(Programacion!P$36="",0,Programacion!P$36/SUM(Programacion!P$35:P$41)*'2 Eval'!$F39)+IF(Programacion!P$37="",0,Programacion!P$37/SUM(Programacion!P$35:P$41)*'2 Eval'!$G39)+IF(Programacion!P$38="",0,Programacion!P$38/SUM(Programacion!P$35:P$41)*'2 Eval'!$H39)+IF(Programacion!P$39="",0,Programacion!P$39/SUM(Programacion!P$35:P$41)*'2 Eval'!$I39)+IF(Programacion!P$40="",0,Programacion!P$40/SUM(Programacion!P$35:P$41)*'2 Eval'!$J39)+IF(Programacion!P$41="",0,Programacion!P$41/SUM(Programacion!P$35:P$41)*'2 Eval'!$K39))*SUM(Programacion!P$35:P$41)/SUM(Programacion!P$28:P$41)+IF('Res 1ªEval'!R40="",0,'Res 1ªEval'!R40*SUM(Programacion!P$28:P$34)/SUM(Programacion!P$28:P$41)))))</f>
        <v/>
      </c>
      <c r="S40" s="270" t="str">
        <f>IF($C40="","",IF(SUM(Programacion!Q$28:Q$41)=0,"",IF(SUM(Programacion!Q$35:Q$41)=0,'Res 1ªEval'!S40,(IF(Programacion!Q$35="",0,Programacion!Q$35/SUM(Programacion!Q$35:Q$41)*'2 Eval'!$E39)+IF(Programacion!Q$36="",0,Programacion!Q$36/SUM(Programacion!Q$35:Q$41)*'2 Eval'!$F39)+IF(Programacion!Q$37="",0,Programacion!Q$37/SUM(Programacion!Q$35:Q$41)*'2 Eval'!$G39)+IF(Programacion!Q$38="",0,Programacion!Q$38/SUM(Programacion!Q$35:Q$41)*'2 Eval'!$H39)+IF(Programacion!Q$39="",0,Programacion!Q$39/SUM(Programacion!Q$35:Q$41)*'2 Eval'!$I39)+IF(Programacion!Q$40="",0,Programacion!Q$40/SUM(Programacion!Q$35:Q$41)*'2 Eval'!$J39)+IF(Programacion!Q$41="",0,Programacion!Q$41/SUM(Programacion!Q$35:Q$41)*'2 Eval'!$K39))*SUM(Programacion!Q$35:Q$41)/SUM(Programacion!Q$28:Q$41)+IF('Res 1ªEval'!S40="",0,'Res 1ªEval'!S40*SUM(Programacion!Q$28:Q$34)/SUM(Programacion!Q$28:Q$41)))))</f>
        <v/>
      </c>
      <c r="T40" s="270" t="str">
        <f>IF($C40="","",IF(SUM(Programacion!R$28:R$41)=0,"",IF(SUM(Programacion!R$35:R$41)=0,'Res 1ªEval'!T40,(IF(Programacion!R$35="",0,Programacion!R$35/SUM(Programacion!R$35:R$41)*'2 Eval'!$E39)+IF(Programacion!R$36="",0,Programacion!R$36/SUM(Programacion!R$35:R$41)*'2 Eval'!$F39)+IF(Programacion!R$37="",0,Programacion!R$37/SUM(Programacion!R$35:R$41)*'2 Eval'!$G39)+IF(Programacion!R$38="",0,Programacion!R$38/SUM(Programacion!R$35:R$41)*'2 Eval'!$H39)+IF(Programacion!R$39="",0,Programacion!R$39/SUM(Programacion!R$35:R$41)*'2 Eval'!$I39)+IF(Programacion!R$40="",0,Programacion!R$40/SUM(Programacion!R$35:R$41)*'2 Eval'!$J39)+IF(Programacion!R$41="",0,Programacion!R$41/SUM(Programacion!R$35:R$41)*'2 Eval'!$K39))*SUM(Programacion!R$35:R$41)/SUM(Programacion!R$28:R$41)+IF('Res 1ªEval'!T40="",0,'Res 1ªEval'!T40*SUM(Programacion!R$28:R$34)/SUM(Programacion!R$28:R$41)))))</f>
        <v/>
      </c>
      <c r="U40" s="270" t="str">
        <f>IF($C40="","",IF(SUM(Programacion!S$28:S$41)=0,"",IF(SUM(Programacion!S$35:S$41)=0,'Res 1ªEval'!U40,(IF(Programacion!S$35="",0,Programacion!S$35/SUM(Programacion!S$35:S$41)*'2 Eval'!$E39)+IF(Programacion!S$36="",0,Programacion!S$36/SUM(Programacion!S$35:S$41)*'2 Eval'!$F39)+IF(Programacion!S$37="",0,Programacion!S$37/SUM(Programacion!S$35:S$41)*'2 Eval'!$G39)+IF(Programacion!S$38="",0,Programacion!S$38/SUM(Programacion!S$35:S$41)*'2 Eval'!$H39)+IF(Programacion!S$39="",0,Programacion!S$39/SUM(Programacion!S$35:S$41)*'2 Eval'!$I39)+IF(Programacion!S$40="",0,Programacion!S$40/SUM(Programacion!S$35:S$41)*'2 Eval'!$J39)+IF(Programacion!S$41="",0,Programacion!S$41/SUM(Programacion!S$35:S$41)*'2 Eval'!$K39))*SUM(Programacion!S$35:S$41)/SUM(Programacion!S$28:S$41)+IF('Res 1ªEval'!U40="",0,'Res 1ªEval'!U40*SUM(Programacion!S$28:S$34)/SUM(Programacion!S$28:S$41)))))</f>
        <v/>
      </c>
      <c r="V40" s="270" t="str">
        <f>IF($C40="","",IF(SUM(Programacion!T$28:T$41)=0,"",IF(SUM(Programacion!T$35:T$41)=0,'Res 1ªEval'!V40,(IF(Programacion!T$35="",0,Programacion!T$35/SUM(Programacion!T$35:T$41)*'2 Eval'!$E39)+IF(Programacion!T$36="",0,Programacion!T$36/SUM(Programacion!T$35:T$41)*'2 Eval'!$F39)+IF(Programacion!T$37="",0,Programacion!T$37/SUM(Programacion!T$35:T$41)*'2 Eval'!$G39)+IF(Programacion!T$38="",0,Programacion!T$38/SUM(Programacion!T$35:T$41)*'2 Eval'!$H39)+IF(Programacion!T$39="",0,Programacion!T$39/SUM(Programacion!T$35:T$41)*'2 Eval'!$I39)+IF(Programacion!T$40="",0,Programacion!T$40/SUM(Programacion!T$35:T$41)*'2 Eval'!$J39)+IF(Programacion!T$41="",0,Programacion!T$41/SUM(Programacion!T$35:T$41)*'2 Eval'!$K39))*SUM(Programacion!T$35:T$41)/SUM(Programacion!T$28:T$41)+IF('Res 1ªEval'!V40="",0,'Res 1ªEval'!V40*SUM(Programacion!T$28:T$34)/SUM(Programacion!T$28:T$41)))))</f>
        <v/>
      </c>
      <c r="W40" s="270" t="str">
        <f>IF($C40="","",IF(SUM(Programacion!U$28:U$41)=0,"",IF(SUM(Programacion!U$35:U$41)=0,'Res 1ªEval'!W40,(IF(Programacion!U$35="",0,Programacion!U$35/SUM(Programacion!U$35:U$41)*'2 Eval'!$E39)+IF(Programacion!U$36="",0,Programacion!U$36/SUM(Programacion!U$35:U$41)*'2 Eval'!$F39)+IF(Programacion!U$37="",0,Programacion!U$37/SUM(Programacion!U$35:U$41)*'2 Eval'!$G39)+IF(Programacion!U$38="",0,Programacion!U$38/SUM(Programacion!U$35:U$41)*'2 Eval'!$H39)+IF(Programacion!U$39="",0,Programacion!U$39/SUM(Programacion!U$35:U$41)*'2 Eval'!$I39)+IF(Programacion!U$40="",0,Programacion!U$40/SUM(Programacion!U$35:U$41)*'2 Eval'!$J39)+IF(Programacion!U$41="",0,Programacion!U$41/SUM(Programacion!U$35:U$41)*'2 Eval'!$K39))*SUM(Programacion!U$35:U$41)/SUM(Programacion!U$28:U$41)+IF('Res 1ªEval'!W40="",0,'Res 1ªEval'!W40*SUM(Programacion!U$28:U$34)/SUM(Programacion!U$28:U$41)))))</f>
        <v/>
      </c>
      <c r="X40" s="270" t="str">
        <f>IF($C40="","",IF(SUM(Programacion!V$28:V$41)=0,"",IF(SUM(Programacion!V$35:V$41)=0,'Res 1ªEval'!X40,(IF(Programacion!V$35="",0,Programacion!V$35/SUM(Programacion!V$35:V$41)*'2 Eval'!$E39)+IF(Programacion!V$36="",0,Programacion!V$36/SUM(Programacion!V$35:V$41)*'2 Eval'!$F39)+IF(Programacion!V$37="",0,Programacion!V$37/SUM(Programacion!V$35:V$41)*'2 Eval'!$G39)+IF(Programacion!V$38="",0,Programacion!V$38/SUM(Programacion!V$35:V$41)*'2 Eval'!$H39)+IF(Programacion!V$39="",0,Programacion!V$39/SUM(Programacion!V$35:V$41)*'2 Eval'!$I39)+IF(Programacion!V$40="",0,Programacion!V$40/SUM(Programacion!V$35:V$41)*'2 Eval'!$J39)+IF(Programacion!V$41="",0,Programacion!V$41/SUM(Programacion!V$35:V$41)*'2 Eval'!$K39))*SUM(Programacion!V$35:V$41)/SUM(Programacion!V$28:V$41)+IF('Res 1ªEval'!X40="",0,'Res 1ªEval'!X40*SUM(Programacion!V$28:V$34)/SUM(Programacion!V$28:V$41)))))</f>
        <v/>
      </c>
      <c r="Y40" s="270" t="str">
        <f>IF($C40="","",IF(SUM(Programacion!W$28:W$41)=0,"",IF(SUM(Programacion!W$35:W$41)=0,'Res 1ªEval'!Y40,(IF(Programacion!W$35="",0,Programacion!W$35/SUM(Programacion!W$35:W$41)*'2 Eval'!$E39)+IF(Programacion!W$36="",0,Programacion!W$36/SUM(Programacion!W$35:W$41)*'2 Eval'!$F39)+IF(Programacion!W$37="",0,Programacion!W$37/SUM(Programacion!W$35:W$41)*'2 Eval'!$G39)+IF(Programacion!W$38="",0,Programacion!W$38/SUM(Programacion!W$35:W$41)*'2 Eval'!$H39)+IF(Programacion!W$39="",0,Programacion!W$39/SUM(Programacion!W$35:W$41)*'2 Eval'!$I39)+IF(Programacion!W$40="",0,Programacion!W$40/SUM(Programacion!W$35:W$41)*'2 Eval'!$J39)+IF(Programacion!W$41="",0,Programacion!W$41/SUM(Programacion!W$35:W$41)*'2 Eval'!$K39))*SUM(Programacion!W$35:W$41)/SUM(Programacion!W$28:W$41)+IF('Res 1ªEval'!Y40="",0,'Res 1ªEval'!Y40*SUM(Programacion!W$28:W$34)/SUM(Programacion!W$28:W$41)))))</f>
        <v/>
      </c>
      <c r="Z40" s="270" t="str">
        <f>IF($C40="","",IF(SUM(Programacion!X$28:X$41)=0,"",IF(SUM(Programacion!X$35:X$41)=0,'Res 1ªEval'!Z40,(IF(Programacion!X$35="",0,Programacion!X$35/SUM(Programacion!X$35:X$41)*'2 Eval'!$E39)+IF(Programacion!X$36="",0,Programacion!X$36/SUM(Programacion!X$35:X$41)*'2 Eval'!$F39)+IF(Programacion!X$37="",0,Programacion!X$37/SUM(Programacion!X$35:X$41)*'2 Eval'!$G39)+IF(Programacion!X$38="",0,Programacion!X$38/SUM(Programacion!X$35:X$41)*'2 Eval'!$H39)+IF(Programacion!X$39="",0,Programacion!X$39/SUM(Programacion!X$35:X$41)*'2 Eval'!$I39)+IF(Programacion!X$40="",0,Programacion!X$40/SUM(Programacion!X$35:X$41)*'2 Eval'!$J39)+IF(Programacion!X$41="",0,Programacion!X$41/SUM(Programacion!X$35:X$41)*'2 Eval'!$K39))*SUM(Programacion!X$35:X$41)/SUM(Programacion!X$28:X$41)+IF('Res 1ªEval'!Z40="",0,'Res 1ªEval'!Z40*SUM(Programacion!X$28:X$34)/SUM(Programacion!X$28:X$41)))))</f>
        <v/>
      </c>
      <c r="AA40" s="270" t="str">
        <f>IF($C40="","",IF(SUM(Programacion!Y$28:Y$41)=0,"",IF(SUM(Programacion!Y$35:Y$41)=0,'Res 1ªEval'!AA40,(IF(Programacion!Y$35="",0,Programacion!Y$35/SUM(Programacion!Y$35:Y$41)*'2 Eval'!$E39)+IF(Programacion!Y$36="",0,Programacion!Y$36/SUM(Programacion!Y$35:Y$41)*'2 Eval'!$F39)+IF(Programacion!Y$37="",0,Programacion!Y$37/SUM(Programacion!Y$35:Y$41)*'2 Eval'!$G39)+IF(Programacion!Y$38="",0,Programacion!Y$38/SUM(Programacion!Y$35:Y$41)*'2 Eval'!$H39)+IF(Programacion!Y$39="",0,Programacion!Y$39/SUM(Programacion!Y$35:Y$41)*'2 Eval'!$I39)+IF(Programacion!Y$40="",0,Programacion!Y$40/SUM(Programacion!Y$35:Y$41)*'2 Eval'!$J39)+IF(Programacion!Y$41="",0,Programacion!Y$41/SUM(Programacion!Y$35:Y$41)*'2 Eval'!$K39))*SUM(Programacion!Y$35:Y$41)/SUM(Programacion!Y$28:Y$41)+IF('Res 1ªEval'!AA40="",0,'Res 1ªEval'!AA40*SUM(Programacion!Y$28:Y$34)/SUM(Programacion!Y$28:Y$41)))))</f>
        <v/>
      </c>
      <c r="AB40" s="270" t="str">
        <f>IF($C40="","",IF(SUM(Programacion!Z$28:Z$41)=0,"",IF(SUM(Programacion!Z$35:Z$41)=0,'Res 1ªEval'!AB40,(IF(Programacion!Z$35="",0,Programacion!Z$35/SUM(Programacion!Z$35:Z$41)*'2 Eval'!$E39)+IF(Programacion!Z$36="",0,Programacion!Z$36/SUM(Programacion!Z$35:Z$41)*'2 Eval'!$F39)+IF(Programacion!Z$37="",0,Programacion!Z$37/SUM(Programacion!Z$35:Z$41)*'2 Eval'!$G39)+IF(Programacion!Z$38="",0,Programacion!Z$38/SUM(Programacion!Z$35:Z$41)*'2 Eval'!$H39)+IF(Programacion!Z$39="",0,Programacion!Z$39/SUM(Programacion!Z$35:Z$41)*'2 Eval'!$I39)+IF(Programacion!Z$40="",0,Programacion!Z$40/SUM(Programacion!Z$35:Z$41)*'2 Eval'!$J39)+IF(Programacion!Z$41="",0,Programacion!Z$41/SUM(Programacion!Z$35:Z$41)*'2 Eval'!$K39))*SUM(Programacion!Z$35:Z$41)/SUM(Programacion!Z$28:Z$41)+IF('Res 1ªEval'!AB40="",0,'Res 1ªEval'!AB40*SUM(Programacion!Z$28:Z$34)/SUM(Programacion!Z$28:Z$41)))))</f>
        <v/>
      </c>
      <c r="AC40" s="270" t="str">
        <f>IF($C40="","",IF(SUM(Programacion!AA$28:AA$41)=0,"",IF(SUM(Programacion!AA$35:AA$41)=0,'Res 1ªEval'!AC40,(IF(Programacion!AA$35="",0,Programacion!AA$35/SUM(Programacion!AA$35:AA$41)*'2 Eval'!$E39)+IF(Programacion!AA$36="",0,Programacion!AA$36/SUM(Programacion!AA$35:AA$41)*'2 Eval'!$F39)+IF(Programacion!AA$37="",0,Programacion!AA$37/SUM(Programacion!AA$35:AA$41)*'2 Eval'!$G39)+IF(Programacion!AA$38="",0,Programacion!AA$38/SUM(Programacion!AA$35:AA$41)*'2 Eval'!$H39)+IF(Programacion!AA$39="",0,Programacion!AA$39/SUM(Programacion!AA$35:AA$41)*'2 Eval'!$I39)+IF(Programacion!AA$40="",0,Programacion!AA$40/SUM(Programacion!AA$35:AA$41)*'2 Eval'!$J39)+IF(Programacion!AA$41="",0,Programacion!AA$41/SUM(Programacion!AA$35:AA$41)*'2 Eval'!$K39))*SUM(Programacion!AA$35:AA$41)/SUM(Programacion!AA$28:AA$41)+IF('Res 1ªEval'!AC40="",0,'Res 1ªEval'!AC40*SUM(Programacion!AA$28:AA$34)/SUM(Programacion!AA$28:AA$41)))))</f>
        <v/>
      </c>
      <c r="AD40" s="270" t="str">
        <f>IF($C40="","",IF(SUM(Programacion!AB$28:AB$41)=0,"",IF(SUM(Programacion!AB$35:AB$41)=0,'Res 1ªEval'!AD40,(IF(Programacion!AB$35="",0,Programacion!AB$35/SUM(Programacion!AB$35:AB$41)*'2 Eval'!$E39)+IF(Programacion!AB$36="",0,Programacion!AB$36/SUM(Programacion!AB$35:AB$41)*'2 Eval'!$F39)+IF(Programacion!AB$37="",0,Programacion!AB$37/SUM(Programacion!AB$35:AB$41)*'2 Eval'!$G39)+IF(Programacion!AB$38="",0,Programacion!AB$38/SUM(Programacion!AB$35:AB$41)*'2 Eval'!$H39)+IF(Programacion!AB$39="",0,Programacion!AB$39/SUM(Programacion!AB$35:AB$41)*'2 Eval'!$I39)+IF(Programacion!AB$40="",0,Programacion!AB$40/SUM(Programacion!AB$35:AB$41)*'2 Eval'!$J39)+IF(Programacion!AB$41="",0,Programacion!AB$41/SUM(Programacion!AB$35:AB$41)*'2 Eval'!$K39))*SUM(Programacion!AB$35:AB$41)/SUM(Programacion!AB$28:AB$41)+IF('Res 1ªEval'!AD40="",0,'Res 1ªEval'!AD40*SUM(Programacion!AB$28:AB$34)/SUM(Programacion!AB$28:AB$41)))))</f>
        <v/>
      </c>
      <c r="AE40" s="270" t="str">
        <f>IF($C40="","",IF(SUM(Programacion!AC$28:AC$41)=0,"",IF(SUM(Programacion!AC$35:AC$41)=0,'Res 1ªEval'!AE40,(IF(Programacion!AC$35="",0,Programacion!AC$35/SUM(Programacion!AC$35:AC$41)*'2 Eval'!$E39)+IF(Programacion!AC$36="",0,Programacion!AC$36/SUM(Programacion!AC$35:AC$41)*'2 Eval'!$F39)+IF(Programacion!AC$37="",0,Programacion!AC$37/SUM(Programacion!AC$35:AC$41)*'2 Eval'!$G39)+IF(Programacion!AC$38="",0,Programacion!AC$38/SUM(Programacion!AC$35:AC$41)*'2 Eval'!$H39)+IF(Programacion!AC$39="",0,Programacion!AC$39/SUM(Programacion!AC$35:AC$41)*'2 Eval'!$I39)+IF(Programacion!AC$40="",0,Programacion!AC$40/SUM(Programacion!AC$35:AC$41)*'2 Eval'!$J39)+IF(Programacion!AC$41="",0,Programacion!AC$41/SUM(Programacion!AC$35:AC$41)*'2 Eval'!$K39))*SUM(Programacion!AC$35:AC$41)/SUM(Programacion!AC$28:AC$41)+IF('Res 1ªEval'!AE40="",0,'Res 1ªEval'!AE40*SUM(Programacion!AC$28:AC$34)/SUM(Programacion!AC$28:AC$41)))))</f>
        <v/>
      </c>
      <c r="AF40" s="270" t="str">
        <f>IF($C40="","",IF(SUM(Programacion!AD$28:AD$41)=0,"",IF(SUM(Programacion!AD$35:AD$41)=0,'Res 1ªEval'!AF40,(IF(Programacion!AD$35="",0,Programacion!AD$35/SUM(Programacion!AD$35:AD$41)*'2 Eval'!$E39)+IF(Programacion!AD$36="",0,Programacion!AD$36/SUM(Programacion!AD$35:AD$41)*'2 Eval'!$F39)+IF(Programacion!AD$37="",0,Programacion!AD$37/SUM(Programacion!AD$35:AD$41)*'2 Eval'!$G39)+IF(Programacion!AD$38="",0,Programacion!AD$38/SUM(Programacion!AD$35:AD$41)*'2 Eval'!$H39)+IF(Programacion!AD$39="",0,Programacion!AD$39/SUM(Programacion!AD$35:AD$41)*'2 Eval'!$I39)+IF(Programacion!AD$40="",0,Programacion!AD$40/SUM(Programacion!AD$35:AD$41)*'2 Eval'!$J39)+IF(Programacion!AD$41="",0,Programacion!AD$41/SUM(Programacion!AD$35:AD$41)*'2 Eval'!$K39))*SUM(Programacion!AD$35:AD$41)/SUM(Programacion!AD$28:AD$41)+IF('Res 1ªEval'!AF40="",0,'Res 1ªEval'!AF40*SUM(Programacion!AD$28:AD$34)/SUM(Programacion!AD$28:AD$41)))))</f>
        <v/>
      </c>
      <c r="AG40" s="270" t="str">
        <f>IF($C40="","",IF(SUM(Programacion!AE$28:AE$41)=0,"",IF(SUM(Programacion!AE$35:AE$41)=0,'Res 1ªEval'!AG40,(IF(Programacion!AE$35="",0,Programacion!AE$35/SUM(Programacion!AE$35:AE$41)*'2 Eval'!$E39)+IF(Programacion!AE$36="",0,Programacion!AE$36/SUM(Programacion!AE$35:AE$41)*'2 Eval'!$F39)+IF(Programacion!AE$37="",0,Programacion!AE$37/SUM(Programacion!AE$35:AE$41)*'2 Eval'!$G39)+IF(Programacion!AE$38="",0,Programacion!AE$38/SUM(Programacion!AE$35:AE$41)*'2 Eval'!$H39)+IF(Programacion!AE$39="",0,Programacion!AE$39/SUM(Programacion!AE$35:AE$41)*'2 Eval'!$I39)+IF(Programacion!AE$40="",0,Programacion!AE$40/SUM(Programacion!AE$35:AE$41)*'2 Eval'!$J39)+IF(Programacion!AE$41="",0,Programacion!AE$41/SUM(Programacion!AE$35:AE$41)*'2 Eval'!$K39))*SUM(Programacion!AE$35:AE$41)/SUM(Programacion!AE$28:AE$41)+IF('Res 1ªEval'!AG40="",0,'Res 1ªEval'!AG40*SUM(Programacion!AE$28:AE$34)/SUM(Programacion!AE$28:AE$41)))))</f>
        <v/>
      </c>
      <c r="AH40" s="270" t="str">
        <f>IF($C40="","",IF(SUM(Programacion!AF$28:AF$41)=0,"",IF(SUM(Programacion!AF$35:AF$41)=0,'Res 1ªEval'!AH40,(IF(Programacion!AF$35="",0,Programacion!AF$35/SUM(Programacion!AF$35:AF$41)*'2 Eval'!$E39)+IF(Programacion!AF$36="",0,Programacion!AF$36/SUM(Programacion!AF$35:AF$41)*'2 Eval'!$F39)+IF(Programacion!AF$37="",0,Programacion!AF$37/SUM(Programacion!AF$35:AF$41)*'2 Eval'!$G39)+IF(Programacion!AF$38="",0,Programacion!AF$38/SUM(Programacion!AF$35:AF$41)*'2 Eval'!$H39)+IF(Programacion!AF$39="",0,Programacion!AF$39/SUM(Programacion!AF$35:AF$41)*'2 Eval'!$I39)+IF(Programacion!AF$40="",0,Programacion!AF$40/SUM(Programacion!AF$35:AF$41)*'2 Eval'!$J39)+IF(Programacion!AF$41="",0,Programacion!AF$41/SUM(Programacion!AF$35:AF$41)*'2 Eval'!$K39))*SUM(Programacion!AF$35:AF$41)/SUM(Programacion!AF$28:AF$41)+IF('Res 1ªEval'!AH40="",0,'Res 1ªEval'!AH40*SUM(Programacion!AF$28:AF$34)/SUM(Programacion!AF$28:AF$41)))))</f>
        <v/>
      </c>
      <c r="AI40" s="270" t="str">
        <f>IF($C40="","",IF(SUM(Programacion!AG$28:AG$41)=0,"",IF(SUM(Programacion!AG$35:AG$41)=0,'Res 1ªEval'!AI40,(IF(Programacion!AG$35="",0,Programacion!AG$35/SUM(Programacion!AG$35:AG$41)*'2 Eval'!$E39)+IF(Programacion!AG$36="",0,Programacion!AG$36/SUM(Programacion!AG$35:AG$41)*'2 Eval'!$F39)+IF(Programacion!AG$37="",0,Programacion!AG$37/SUM(Programacion!AG$35:AG$41)*'2 Eval'!$G39)+IF(Programacion!AG$38="",0,Programacion!AG$38/SUM(Programacion!AG$35:AG$41)*'2 Eval'!$H39)+IF(Programacion!AG$39="",0,Programacion!AG$39/SUM(Programacion!AG$35:AG$41)*'2 Eval'!$I39)+IF(Programacion!AG$40="",0,Programacion!AG$40/SUM(Programacion!AG$35:AG$41)*'2 Eval'!$J39)+IF(Programacion!AG$41="",0,Programacion!AG$41/SUM(Programacion!AG$35:AG$41)*'2 Eval'!$K39))*SUM(Programacion!AG$35:AG$41)/SUM(Programacion!AG$28:AG$41)+IF('Res 1ªEval'!AI40="",0,'Res 1ªEval'!AI40*SUM(Programacion!AG$28:AG$34)/SUM(Programacion!AG$28:AG$41)))))</f>
        <v/>
      </c>
      <c r="AJ40" s="270" t="str">
        <f>IF($C40="","",IF(SUM(Programacion!AH$28:AH$41)=0,"",IF(SUM(Programacion!AH$35:AH$41)=0,'Res 1ªEval'!AJ40,(IF(Programacion!AH$35="",0,Programacion!AH$35/SUM(Programacion!AH$35:AH$41)*'2 Eval'!$E39)+IF(Programacion!AH$36="",0,Programacion!AH$36/SUM(Programacion!AH$35:AH$41)*'2 Eval'!$F39)+IF(Programacion!AH$37="",0,Programacion!AH$37/SUM(Programacion!AH$35:AH$41)*'2 Eval'!$G39)+IF(Programacion!AH$38="",0,Programacion!AH$38/SUM(Programacion!AH$35:AH$41)*'2 Eval'!$H39)+IF(Programacion!AH$39="",0,Programacion!AH$39/SUM(Programacion!AH$35:AH$41)*'2 Eval'!$I39)+IF(Programacion!AH$40="",0,Programacion!AH$40/SUM(Programacion!AH$35:AH$41)*'2 Eval'!$J39)+IF(Programacion!AH$41="",0,Programacion!AH$41/SUM(Programacion!AH$35:AH$41)*'2 Eval'!$K39))*SUM(Programacion!AH$35:AH$41)/SUM(Programacion!AH$28:AH$41)+IF('Res 1ªEval'!AJ40="",0,'Res 1ªEval'!AJ40*SUM(Programacion!AH$28:AH$34)/SUM(Programacion!AH$28:AH$41)))))</f>
        <v/>
      </c>
      <c r="AK40" s="270" t="str">
        <f>IF($C40="","",IF(SUM(Programacion!AI$28:AI$41)=0,"",IF(SUM(Programacion!AI$35:AI$41)=0,'Res 1ªEval'!AK40,(IF(Programacion!AI$35="",0,Programacion!AI$35/SUM(Programacion!AI$35:AI$41)*'2 Eval'!$E39)+IF(Programacion!AI$36="",0,Programacion!AI$36/SUM(Programacion!AI$35:AI$41)*'2 Eval'!$F39)+IF(Programacion!AI$37="",0,Programacion!AI$37/SUM(Programacion!AI$35:AI$41)*'2 Eval'!$G39)+IF(Programacion!AI$38="",0,Programacion!AI$38/SUM(Programacion!AI$35:AI$41)*'2 Eval'!$H39)+IF(Programacion!AI$39="",0,Programacion!AI$39/SUM(Programacion!AI$35:AI$41)*'2 Eval'!$I39)+IF(Programacion!AI$40="",0,Programacion!AI$40/SUM(Programacion!AI$35:AI$41)*'2 Eval'!$J39)+IF(Programacion!AI$41="",0,Programacion!AI$41/SUM(Programacion!AI$35:AI$41)*'2 Eval'!$K39))*SUM(Programacion!AI$35:AI$41)/SUM(Programacion!AI$28:AI$41)+IF('Res 1ªEval'!AK40="",0,'Res 1ªEval'!AK40*SUM(Programacion!AI$28:AI$34)/SUM(Programacion!AI$28:AI$41)))))</f>
        <v/>
      </c>
      <c r="AL40" s="270" t="str">
        <f>IF($C40="","",IF(SUM(Programacion!AJ$28:AJ$41)=0,"",IF(SUM(Programacion!AJ$35:AJ$41)=0,'Res 1ªEval'!AL40,(IF(Programacion!AJ$35="",0,Programacion!AJ$35/SUM(Programacion!AJ$35:AJ$41)*'2 Eval'!$E39)+IF(Programacion!AJ$36="",0,Programacion!AJ$36/SUM(Programacion!AJ$35:AJ$41)*'2 Eval'!$F39)+IF(Programacion!AJ$37="",0,Programacion!AJ$37/SUM(Programacion!AJ$35:AJ$41)*'2 Eval'!$G39)+IF(Programacion!AJ$38="",0,Programacion!AJ$38/SUM(Programacion!AJ$35:AJ$41)*'2 Eval'!$H39)+IF(Programacion!AJ$39="",0,Programacion!AJ$39/SUM(Programacion!AJ$35:AJ$41)*'2 Eval'!$I39)+IF(Programacion!AJ$40="",0,Programacion!AJ$40/SUM(Programacion!AJ$35:AJ$41)*'2 Eval'!$J39)+IF(Programacion!AJ$41="",0,Programacion!AJ$41/SUM(Programacion!AJ$35:AJ$41)*'2 Eval'!$K39))*SUM(Programacion!AJ$35:AJ$41)/SUM(Programacion!AJ$28:AJ$41)+IF('Res 1ªEval'!AL40="",0,'Res 1ªEval'!AL40*SUM(Programacion!AJ$28:AJ$34)/SUM(Programacion!AJ$28:AJ$41)))))</f>
        <v/>
      </c>
      <c r="AM40" s="270" t="str">
        <f>IF($C40="","",IF(SUM(Programacion!AK$28:AK$41)=0,"",IF(SUM(Programacion!AK$35:AK$41)=0,'Res 1ªEval'!AM40,(IF(Programacion!AK$35="",0,Programacion!AK$35/SUM(Programacion!AK$35:AK$41)*'2 Eval'!$E39)+IF(Programacion!AK$36="",0,Programacion!AK$36/SUM(Programacion!AK$35:AK$41)*'2 Eval'!$F39)+IF(Programacion!AK$37="",0,Programacion!AK$37/SUM(Programacion!AK$35:AK$41)*'2 Eval'!$G39)+IF(Programacion!AK$38="",0,Programacion!AK$38/SUM(Programacion!AK$35:AK$41)*'2 Eval'!$H39)+IF(Programacion!AK$39="",0,Programacion!AK$39/SUM(Programacion!AK$35:AK$41)*'2 Eval'!$I39)+IF(Programacion!AK$40="",0,Programacion!AK$40/SUM(Programacion!AK$35:AK$41)*'2 Eval'!$J39)+IF(Programacion!AK$41="",0,Programacion!AK$41/SUM(Programacion!AK$35:AK$41)*'2 Eval'!$K39))*SUM(Programacion!AK$35:AK$41)/SUM(Programacion!AK$28:AK$41)+IF('Res 1ªEval'!AM40="",0,'Res 1ªEval'!AM40*SUM(Programacion!AK$28:AK$34)/SUM(Programacion!AK$28:AK$41)))))</f>
        <v/>
      </c>
      <c r="AN40" s="270" t="str">
        <f>IF($C40="","",IF(SUM(Programacion!AL$28:AL$41)=0,"",IF(SUM(Programacion!AL$35:AL$41)=0,'Res 1ªEval'!AN40,(IF(Programacion!AL$35="",0,Programacion!AL$35/SUM(Programacion!AL$35:AL$41)*'2 Eval'!$E39)+IF(Programacion!AL$36="",0,Programacion!AL$36/SUM(Programacion!AL$35:AL$41)*'2 Eval'!$F39)+IF(Programacion!AL$37="",0,Programacion!AL$37/SUM(Programacion!AL$35:AL$41)*'2 Eval'!$G39)+IF(Programacion!AL$38="",0,Programacion!AL$38/SUM(Programacion!AL$35:AL$41)*'2 Eval'!$H39)+IF(Programacion!AL$39="",0,Programacion!AL$39/SUM(Programacion!AL$35:AL$41)*'2 Eval'!$I39)+IF(Programacion!AL$40="",0,Programacion!AL$40/SUM(Programacion!AL$35:AL$41)*'2 Eval'!$J39)+IF(Programacion!AL$41="",0,Programacion!AL$41/SUM(Programacion!AL$35:AL$41)*'2 Eval'!$K39))*SUM(Programacion!AL$35:AL$41)/SUM(Programacion!AL$28:AL$41)+IF('Res 1ªEval'!AN40="",0,'Res 1ªEval'!AN40*SUM(Programacion!AL$28:AL$34)/SUM(Programacion!AL$28:AL$41)))))</f>
        <v/>
      </c>
      <c r="AO40" s="270" t="str">
        <f>IF($C40="","",IF(SUM(Programacion!AM$28:AM$41)=0,"",IF(SUM(Programacion!AM$35:AM$41)=0,'Res 1ªEval'!AO40,(IF(Programacion!AM$35="",0,Programacion!AM$35/SUM(Programacion!AM$35:AM$41)*'2 Eval'!$E39)+IF(Programacion!AM$36="",0,Programacion!AM$36/SUM(Programacion!AM$35:AM$41)*'2 Eval'!$F39)+IF(Programacion!AM$37="",0,Programacion!AM$37/SUM(Programacion!AM$35:AM$41)*'2 Eval'!$G39)+IF(Programacion!AM$38="",0,Programacion!AM$38/SUM(Programacion!AM$35:AM$41)*'2 Eval'!$H39)+IF(Programacion!AM$39="",0,Programacion!AM$39/SUM(Programacion!AM$35:AM$41)*'2 Eval'!$I39)+IF(Programacion!AM$40="",0,Programacion!AM$40/SUM(Programacion!AM$35:AM$41)*'2 Eval'!$J39)+IF(Programacion!AM$41="",0,Programacion!AM$41/SUM(Programacion!AM$35:AM$41)*'2 Eval'!$K39))*SUM(Programacion!AM$35:AM$41)/SUM(Programacion!AM$28:AM$41)+IF('Res 1ªEval'!AO40="",0,'Res 1ªEval'!AO40*SUM(Programacion!AM$28:AM$34)/SUM(Programacion!AM$28:AM$41)))))</f>
        <v/>
      </c>
      <c r="AP40" s="270" t="str">
        <f>IF($C40="","",IF(SUM(Programacion!AN$28:AN$41)=0,"",IF(SUM(Programacion!AN$35:AN$41)=0,'Res 1ªEval'!AP40,(IF(Programacion!AN$35="",0,Programacion!AN$35/SUM(Programacion!AN$35:AN$41)*'2 Eval'!$E39)+IF(Programacion!AN$36="",0,Programacion!AN$36/SUM(Programacion!AN$35:AN$41)*'2 Eval'!$F39)+IF(Programacion!AN$37="",0,Programacion!AN$37/SUM(Programacion!AN$35:AN$41)*'2 Eval'!$G39)+IF(Programacion!AN$38="",0,Programacion!AN$38/SUM(Programacion!AN$35:AN$41)*'2 Eval'!$H39)+IF(Programacion!AN$39="",0,Programacion!AN$39/SUM(Programacion!AN$35:AN$41)*'2 Eval'!$I39)+IF(Programacion!AN$40="",0,Programacion!AN$40/SUM(Programacion!AN$35:AN$41)*'2 Eval'!$J39)+IF(Programacion!AN$41="",0,Programacion!AN$41/SUM(Programacion!AN$35:AN$41)*'2 Eval'!$K39))*SUM(Programacion!AN$35:AN$41)/SUM(Programacion!AN$28:AN$41)+IF('Res 1ªEval'!AP40="",0,'Res 1ªEval'!AP40*SUM(Programacion!AN$28:AN$34)/SUM(Programacion!AN$28:AN$41)))))</f>
        <v/>
      </c>
      <c r="AQ40" s="270" t="str">
        <f>IF($C40="","",IF(SUM(Programacion!AO$28:AO$41)=0,"",IF(SUM(Programacion!AO$35:AO$41)=0,'Res 1ªEval'!AQ40,(IF(Programacion!AO$35="",0,Programacion!AO$35/SUM(Programacion!AO$35:AO$41)*'2 Eval'!$E39)+IF(Programacion!AO$36="",0,Programacion!AO$36/SUM(Programacion!AO$35:AO$41)*'2 Eval'!$F39)+IF(Programacion!AO$37="",0,Programacion!AO$37/SUM(Programacion!AO$35:AO$41)*'2 Eval'!$G39)+IF(Programacion!AO$38="",0,Programacion!AO$38/SUM(Programacion!AO$35:AO$41)*'2 Eval'!$H39)+IF(Programacion!AO$39="",0,Programacion!AO$39/SUM(Programacion!AO$35:AO$41)*'2 Eval'!$I39)+IF(Programacion!AO$40="",0,Programacion!AO$40/SUM(Programacion!AO$35:AO$41)*'2 Eval'!$J39)+IF(Programacion!AO$41="",0,Programacion!AO$41/SUM(Programacion!AO$35:AO$41)*'2 Eval'!$K39))*SUM(Programacion!AO$35:AO$41)/SUM(Programacion!AO$28:AO$41)+IF('Res 1ªEval'!AQ40="",0,'Res 1ªEval'!AQ40*SUM(Programacion!AO$28:AO$34)/SUM(Programacion!AO$28:AO$41)))))</f>
        <v/>
      </c>
      <c r="AR40" s="270" t="str">
        <f>IF($C40="","",IF(SUM(Programacion!AP$28:AP$41)=0,"",IF(SUM(Programacion!AP$35:AP$41)=0,'Res 1ªEval'!AR40,(IF(Programacion!AP$35="",0,Programacion!AP$35/SUM(Programacion!AP$35:AP$41)*'2 Eval'!$E39)+IF(Programacion!AP$36="",0,Programacion!AP$36/SUM(Programacion!AP$35:AP$41)*'2 Eval'!$F39)+IF(Programacion!AP$37="",0,Programacion!AP$37/SUM(Programacion!AP$35:AP$41)*'2 Eval'!$G39)+IF(Programacion!AP$38="",0,Programacion!AP$38/SUM(Programacion!AP$35:AP$41)*'2 Eval'!$H39)+IF(Programacion!AP$39="",0,Programacion!AP$39/SUM(Programacion!AP$35:AP$41)*'2 Eval'!$I39)+IF(Programacion!AP$40="",0,Programacion!AP$40/SUM(Programacion!AP$35:AP$41)*'2 Eval'!$J39)+IF(Programacion!AP$41="",0,Programacion!AP$41/SUM(Programacion!AP$35:AP$41)*'2 Eval'!$K39))*SUM(Programacion!AP$35:AP$41)/SUM(Programacion!AP$28:AP$41)+IF('Res 1ªEval'!AR40="",0,'Res 1ªEval'!AR40*SUM(Programacion!AP$28:AP$34)/SUM(Programacion!AP$28:AP$41)))))</f>
        <v/>
      </c>
      <c r="AS40" s="270" t="str">
        <f>IF($C40="","",IF(SUM(Programacion!AQ$28:AQ$41)=0,"",IF(SUM(Programacion!AQ$35:AQ$41)=0,'Res 1ªEval'!AS40,(IF(Programacion!AQ$35="",0,Programacion!AQ$35/SUM(Programacion!AQ$35:AQ$41)*'2 Eval'!$E39)+IF(Programacion!AQ$36="",0,Programacion!AQ$36/SUM(Programacion!AQ$35:AQ$41)*'2 Eval'!$F39)+IF(Programacion!AQ$37="",0,Programacion!AQ$37/SUM(Programacion!AQ$35:AQ$41)*'2 Eval'!$G39)+IF(Programacion!AQ$38="",0,Programacion!AQ$38/SUM(Programacion!AQ$35:AQ$41)*'2 Eval'!$H39)+IF(Programacion!AQ$39="",0,Programacion!AQ$39/SUM(Programacion!AQ$35:AQ$41)*'2 Eval'!$I39)+IF(Programacion!AQ$40="",0,Programacion!AQ$40/SUM(Programacion!AQ$35:AQ$41)*'2 Eval'!$J39)+IF(Programacion!AQ$41="",0,Programacion!AQ$41/SUM(Programacion!AQ$35:AQ$41)*'2 Eval'!$K39))*SUM(Programacion!AQ$35:AQ$41)/SUM(Programacion!AQ$28:AQ$41)+IF('Res 1ªEval'!AS40="",0,'Res 1ªEval'!AS40*SUM(Programacion!AQ$28:AQ$34)/SUM(Programacion!AQ$28:AQ$41)))))</f>
        <v/>
      </c>
      <c r="AT40" s="270" t="str">
        <f>IF($C40="","",IF(SUM(Programacion!AR$28:AR$41)=0,"",IF(SUM(Programacion!AR$35:AR$41)=0,'Res 1ªEval'!AT40,(IF(Programacion!AR$35="",0,Programacion!AR$35/SUM(Programacion!AR$35:AR$41)*'2 Eval'!$E39)+IF(Programacion!AR$36="",0,Programacion!AR$36/SUM(Programacion!AR$35:AR$41)*'2 Eval'!$F39)+IF(Programacion!AR$37="",0,Programacion!AR$37/SUM(Programacion!AR$35:AR$41)*'2 Eval'!$G39)+IF(Programacion!AR$38="",0,Programacion!AR$38/SUM(Programacion!AR$35:AR$41)*'2 Eval'!$H39)+IF(Programacion!AR$39="",0,Programacion!AR$39/SUM(Programacion!AR$35:AR$41)*'2 Eval'!$I39)+IF(Programacion!AR$40="",0,Programacion!AR$40/SUM(Programacion!AR$35:AR$41)*'2 Eval'!$J39)+IF(Programacion!AR$41="",0,Programacion!AR$41/SUM(Programacion!AR$35:AR$41)*'2 Eval'!$K39))*SUM(Programacion!AR$35:AR$41)/SUM(Programacion!AR$28:AR$41)+IF('Res 1ªEval'!AT40="",0,'Res 1ªEval'!AT40*SUM(Programacion!AR$28:AR$34)/SUM(Programacion!AR$28:AR$41)))))</f>
        <v/>
      </c>
      <c r="AU40" s="270" t="str">
        <f>IF($C40="","",IF(SUM(Programacion!AS$28:AS$41)=0,"",IF(SUM(Programacion!AS$35:AS$41)=0,'Res 1ªEval'!AU40,(IF(Programacion!AS$35="",0,Programacion!AS$35/SUM(Programacion!AS$35:AS$41)*'2 Eval'!$E39)+IF(Programacion!AS$36="",0,Programacion!AS$36/SUM(Programacion!AS$35:AS$41)*'2 Eval'!$F39)+IF(Programacion!AS$37="",0,Programacion!AS$37/SUM(Programacion!AS$35:AS$41)*'2 Eval'!$G39)+IF(Programacion!AS$38="",0,Programacion!AS$38/SUM(Programacion!AS$35:AS$41)*'2 Eval'!$H39)+IF(Programacion!AS$39="",0,Programacion!AS$39/SUM(Programacion!AS$35:AS$41)*'2 Eval'!$I39)+IF(Programacion!AS$40="",0,Programacion!AS$40/SUM(Programacion!AS$35:AS$41)*'2 Eval'!$J39)+IF(Programacion!AS$41="",0,Programacion!AS$41/SUM(Programacion!AS$35:AS$41)*'2 Eval'!$K39))*SUM(Programacion!AS$35:AS$41)/SUM(Programacion!AS$28:AS$41)+IF('Res 1ªEval'!AU40="",0,'Res 1ªEval'!AU40*SUM(Programacion!AS$28:AS$34)/SUM(Programacion!AS$28:AS$41)))))</f>
        <v/>
      </c>
      <c r="AV40" s="270" t="str">
        <f>IF($C40="","",IF(SUM(Programacion!AT$28:AT$41)=0,"",IF(SUM(Programacion!AT$35:AT$41)=0,'Res 1ªEval'!AV40,(IF(Programacion!AT$35="",0,Programacion!AT$35/SUM(Programacion!AT$35:AT$41)*'2 Eval'!$E39)+IF(Programacion!AT$36="",0,Programacion!AT$36/SUM(Programacion!AT$35:AT$41)*'2 Eval'!$F39)+IF(Programacion!AT$37="",0,Programacion!AT$37/SUM(Programacion!AT$35:AT$41)*'2 Eval'!$G39)+IF(Programacion!AT$38="",0,Programacion!AT$38/SUM(Programacion!AT$35:AT$41)*'2 Eval'!$H39)+IF(Programacion!AT$39="",0,Programacion!AT$39/SUM(Programacion!AT$35:AT$41)*'2 Eval'!$I39)+IF(Programacion!AT$40="",0,Programacion!AT$40/SUM(Programacion!AT$35:AT$41)*'2 Eval'!$J39)+IF(Programacion!AT$41="",0,Programacion!AT$41/SUM(Programacion!AT$35:AT$41)*'2 Eval'!$K39))*SUM(Programacion!AT$35:AT$41)/SUM(Programacion!AT$28:AT$41)+IF('Res 1ªEval'!AV40="",0,'Res 1ªEval'!AV40*SUM(Programacion!AT$28:AT$34)/SUM(Programacion!AT$28:AT$41)))))</f>
        <v/>
      </c>
      <c r="AW40" s="270" t="str">
        <f>IF($C40="","",IF(SUM(Programacion!AU$28:AU$41)=0,"",IF(SUM(Programacion!AU$35:AU$41)=0,'Res 1ªEval'!AW40,(IF(Programacion!AU$35="",0,Programacion!AU$35/SUM(Programacion!AU$35:AU$41)*'2 Eval'!$E39)+IF(Programacion!AU$36="",0,Programacion!AU$36/SUM(Programacion!AU$35:AU$41)*'2 Eval'!$F39)+IF(Programacion!AU$37="",0,Programacion!AU$37/SUM(Programacion!AU$35:AU$41)*'2 Eval'!$G39)+IF(Programacion!AU$38="",0,Programacion!AU$38/SUM(Programacion!AU$35:AU$41)*'2 Eval'!$H39)+IF(Programacion!AU$39="",0,Programacion!AU$39/SUM(Programacion!AU$35:AU$41)*'2 Eval'!$I39)+IF(Programacion!AU$40="",0,Programacion!AU$40/SUM(Programacion!AU$35:AU$41)*'2 Eval'!$J39)+IF(Programacion!AU$41="",0,Programacion!AU$41/SUM(Programacion!AU$35:AU$41)*'2 Eval'!$K39))*SUM(Programacion!AU$35:AU$41)/SUM(Programacion!AU$28:AU$41)+IF('Res 1ªEval'!AW40="",0,'Res 1ªEval'!AW40*SUM(Programacion!AU$28:AU$34)/SUM(Programacion!AU$28:AU$41)))))</f>
        <v/>
      </c>
      <c r="AX40" s="270" t="str">
        <f>IF($C40="","",IF(SUM(Programacion!AV$28:AV$41)=0,"",IF(SUM(Programacion!AV$35:AV$41)=0,'Res 1ªEval'!AX40,(IF(Programacion!AV$35="",0,Programacion!AV$35/SUM(Programacion!AV$35:AV$41)*'2 Eval'!$E39)+IF(Programacion!AV$36="",0,Programacion!AV$36/SUM(Programacion!AV$35:AV$41)*'2 Eval'!$F39)+IF(Programacion!AV$37="",0,Programacion!AV$37/SUM(Programacion!AV$35:AV$41)*'2 Eval'!$G39)+IF(Programacion!AV$38="",0,Programacion!AV$38/SUM(Programacion!AV$35:AV$41)*'2 Eval'!$H39)+IF(Programacion!AV$39="",0,Programacion!AV$39/SUM(Programacion!AV$35:AV$41)*'2 Eval'!$I39)+IF(Programacion!AV$40="",0,Programacion!AV$40/SUM(Programacion!AV$35:AV$41)*'2 Eval'!$J39)+IF(Programacion!AV$41="",0,Programacion!AV$41/SUM(Programacion!AV$35:AV$41)*'2 Eval'!$K39))*SUM(Programacion!AV$35:AV$41)/SUM(Programacion!AV$28:AV$41)+IF('Res 1ªEval'!AX40="",0,'Res 1ªEval'!AX40*SUM(Programacion!AV$28:AV$34)/SUM(Programacion!AV$28:AV$41)))))</f>
        <v/>
      </c>
      <c r="AY40" s="270" t="str">
        <f>IF($C40="","",IF(SUM(Programacion!AW$28:AW$41)=0,"",IF(SUM(Programacion!AW$35:AW$41)=0,'Res 1ªEval'!AY40,(IF(Programacion!AW$35="",0,Programacion!AW$35/SUM(Programacion!AW$35:AW$41)*'2 Eval'!$E39)+IF(Programacion!AW$36="",0,Programacion!AW$36/SUM(Programacion!AW$35:AW$41)*'2 Eval'!$F39)+IF(Programacion!AW$37="",0,Programacion!AW$37/SUM(Programacion!AW$35:AW$41)*'2 Eval'!$G39)+IF(Programacion!AW$38="",0,Programacion!AW$38/SUM(Programacion!AW$35:AW$41)*'2 Eval'!$H39)+IF(Programacion!AW$39="",0,Programacion!AW$39/SUM(Programacion!AW$35:AW$41)*'2 Eval'!$I39)+IF(Programacion!AW$40="",0,Programacion!AW$40/SUM(Programacion!AW$35:AW$41)*'2 Eval'!$J39)+IF(Programacion!AW$41="",0,Programacion!AW$41/SUM(Programacion!AW$35:AW$41)*'2 Eval'!$K39))*SUM(Programacion!AW$35:AW$41)/SUM(Programacion!AW$28:AW$41)+IF('Res 1ªEval'!AY40="",0,'Res 1ªEval'!AY40*SUM(Programacion!AW$28:AW$34)/SUM(Programacion!AW$28:AW$41)))))</f>
        <v/>
      </c>
      <c r="AZ40" s="270" t="str">
        <f>IF($C40="","",IF(SUM(Programacion!AX$28:AX$41)=0,"",IF(SUM(Programacion!AX$35:AX$41)=0,'Res 1ªEval'!AZ40,(IF(Programacion!AX$35="",0,Programacion!AX$35/SUM(Programacion!AX$35:AX$41)*'2 Eval'!$E39)+IF(Programacion!AX$36="",0,Programacion!AX$36/SUM(Programacion!AX$35:AX$41)*'2 Eval'!$F39)+IF(Programacion!AX$37="",0,Programacion!AX$37/SUM(Programacion!AX$35:AX$41)*'2 Eval'!$G39)+IF(Programacion!AX$38="",0,Programacion!AX$38/SUM(Programacion!AX$35:AX$41)*'2 Eval'!$H39)+IF(Programacion!AX$39="",0,Programacion!AX$39/SUM(Programacion!AX$35:AX$41)*'2 Eval'!$I39)+IF(Programacion!AX$40="",0,Programacion!AX$40/SUM(Programacion!AX$35:AX$41)*'2 Eval'!$J39)+IF(Programacion!AX$41="",0,Programacion!AX$41/SUM(Programacion!AX$35:AX$41)*'2 Eval'!$K39))*SUM(Programacion!AX$35:AX$41)/SUM(Programacion!AX$28:AX$41)+IF('Res 1ªEval'!AZ40="",0,'Res 1ªEval'!AZ40*SUM(Programacion!AX$28:AX$34)/SUM(Programacion!AX$28:AX$41)))))</f>
        <v/>
      </c>
      <c r="BA40" s="270" t="str">
        <f>IF($C40="","",IF(SUM(Programacion!AY$28:AY$41)=0,"",IF(SUM(Programacion!AY$35:AY$41)=0,'Res 1ªEval'!BA40,(IF(Programacion!AY$35="",0,Programacion!AY$35/SUM(Programacion!AY$35:AY$41)*'2 Eval'!$E39)+IF(Programacion!AY$36="",0,Programacion!AY$36/SUM(Programacion!AY$35:AY$41)*'2 Eval'!$F39)+IF(Programacion!AY$37="",0,Programacion!AY$37/SUM(Programacion!AY$35:AY$41)*'2 Eval'!$G39)+IF(Programacion!AY$38="",0,Programacion!AY$38/SUM(Programacion!AY$35:AY$41)*'2 Eval'!$H39)+IF(Programacion!AY$39="",0,Programacion!AY$39/SUM(Programacion!AY$35:AY$41)*'2 Eval'!$I39)+IF(Programacion!AY$40="",0,Programacion!AY$40/SUM(Programacion!AY$35:AY$41)*'2 Eval'!$J39)+IF(Programacion!AY$41="",0,Programacion!AY$41/SUM(Programacion!AY$35:AY$41)*'2 Eval'!$K39))*SUM(Programacion!AY$35:AY$41)/SUM(Programacion!AY$28:AY$41)+IF('Res 1ªEval'!BA40="",0,'Res 1ªEval'!BA40*SUM(Programacion!AY$28:AY$34)/SUM(Programacion!AY$28:AY$41)))))</f>
        <v/>
      </c>
      <c r="BB40" s="270" t="str">
        <f>IF($C40="","",IF(SUM(Programacion!AZ$28:AZ$41)=0,"",IF(SUM(Programacion!AZ$35:AZ$41)=0,'Res 1ªEval'!BB40,(IF(Programacion!AZ$35="",0,Programacion!AZ$35/SUM(Programacion!AZ$35:AZ$41)*'2 Eval'!$E39)+IF(Programacion!AZ$36="",0,Programacion!AZ$36/SUM(Programacion!AZ$35:AZ$41)*'2 Eval'!$F39)+IF(Programacion!AZ$37="",0,Programacion!AZ$37/SUM(Programacion!AZ$35:AZ$41)*'2 Eval'!$G39)+IF(Programacion!AZ$38="",0,Programacion!AZ$38/SUM(Programacion!AZ$35:AZ$41)*'2 Eval'!$H39)+IF(Programacion!AZ$39="",0,Programacion!AZ$39/SUM(Programacion!AZ$35:AZ$41)*'2 Eval'!$I39)+IF(Programacion!AZ$40="",0,Programacion!AZ$40/SUM(Programacion!AZ$35:AZ$41)*'2 Eval'!$J39)+IF(Programacion!AZ$41="",0,Programacion!AZ$41/SUM(Programacion!AZ$35:AZ$41)*'2 Eval'!$K39))*SUM(Programacion!AZ$35:AZ$41)/SUM(Programacion!AZ$28:AZ$41)+IF('Res 1ªEval'!BB40="",0,'Res 1ªEval'!BB40*SUM(Programacion!AZ$28:AZ$34)/SUM(Programacion!AZ$28:AZ$41)))))</f>
        <v/>
      </c>
      <c r="BC40" s="270" t="str">
        <f>IF($C40="","",IF(SUM(Programacion!BA$28:BA$41)=0,"",IF(SUM(Programacion!BA$35:BA$41)=0,'Res 1ªEval'!BC40,(IF(Programacion!BA$35="",0,Programacion!BA$35/SUM(Programacion!BA$35:BA$41)*'2 Eval'!$E39)+IF(Programacion!BA$36="",0,Programacion!BA$36/SUM(Programacion!BA$35:BA$41)*'2 Eval'!$F39)+IF(Programacion!BA$37="",0,Programacion!BA$37/SUM(Programacion!BA$35:BA$41)*'2 Eval'!$G39)+IF(Programacion!BA$38="",0,Programacion!BA$38/SUM(Programacion!BA$35:BA$41)*'2 Eval'!$H39)+IF(Programacion!BA$39="",0,Programacion!BA$39/SUM(Programacion!BA$35:BA$41)*'2 Eval'!$I39)+IF(Programacion!BA$40="",0,Programacion!BA$40/SUM(Programacion!BA$35:BA$41)*'2 Eval'!$J39)+IF(Programacion!BA$41="",0,Programacion!BA$41/SUM(Programacion!BA$35:BA$41)*'2 Eval'!$K39))*SUM(Programacion!BA$35:BA$41)/SUM(Programacion!BA$28:BA$41)+IF('Res 1ªEval'!BC40="",0,'Res 1ªEval'!BC40*SUM(Programacion!BA$28:BA$34)/SUM(Programacion!BA$28:BA$41)))))</f>
        <v/>
      </c>
      <c r="BD40" s="270" t="str">
        <f>IF($C40="","",IF(SUM(Programacion!BB$28:BB$41)=0,"",IF(SUM(Programacion!BB$35:BB$41)=0,'Res 1ªEval'!BD40,(IF(Programacion!BB$35="",0,Programacion!BB$35/SUM(Programacion!BB$35:BB$41)*'2 Eval'!$E39)+IF(Programacion!BB$36="",0,Programacion!BB$36/SUM(Programacion!BB$35:BB$41)*'2 Eval'!$F39)+IF(Programacion!BB$37="",0,Programacion!BB$37/SUM(Programacion!BB$35:BB$41)*'2 Eval'!$G39)+IF(Programacion!BB$38="",0,Programacion!BB$38/SUM(Programacion!BB$35:BB$41)*'2 Eval'!$H39)+IF(Programacion!BB$39="",0,Programacion!BB$39/SUM(Programacion!BB$35:BB$41)*'2 Eval'!$I39)+IF(Programacion!BB$40="",0,Programacion!BB$40/SUM(Programacion!BB$35:BB$41)*'2 Eval'!$J39)+IF(Programacion!BB$41="",0,Programacion!BB$41/SUM(Programacion!BB$35:BB$41)*'2 Eval'!$K39))*SUM(Programacion!BB$35:BB$41)/SUM(Programacion!BB$28:BB$41)+IF('Res 1ªEval'!BD40="",0,'Res 1ªEval'!BD40*SUM(Programacion!BB$28:BB$34)/SUM(Programacion!BB$28:BB$41)))))</f>
        <v/>
      </c>
      <c r="BE40" s="270" t="str">
        <f>IF($C40="","",IF(SUM(Programacion!BC$28:BC$41)=0,"",IF(SUM(Programacion!BC$35:BC$41)=0,'Res 1ªEval'!BE40,(IF(Programacion!BC$35="",0,Programacion!BC$35/SUM(Programacion!BC$35:BC$41)*'2 Eval'!$E39)+IF(Programacion!BC$36="",0,Programacion!BC$36/SUM(Programacion!BC$35:BC$41)*'2 Eval'!$F39)+IF(Programacion!BC$37="",0,Programacion!BC$37/SUM(Programacion!BC$35:BC$41)*'2 Eval'!$G39)+IF(Programacion!BC$38="",0,Programacion!BC$38/SUM(Programacion!BC$35:BC$41)*'2 Eval'!$H39)+IF(Programacion!BC$39="",0,Programacion!BC$39/SUM(Programacion!BC$35:BC$41)*'2 Eval'!$I39)+IF(Programacion!BC$40="",0,Programacion!BC$40/SUM(Programacion!BC$35:BC$41)*'2 Eval'!$J39)+IF(Programacion!BC$41="",0,Programacion!BC$41/SUM(Programacion!BC$35:BC$41)*'2 Eval'!$K39))*SUM(Programacion!BC$35:BC$41)/SUM(Programacion!BC$28:BC$41)+IF('Res 1ªEval'!BE40="",0,'Res 1ªEval'!BE40*SUM(Programacion!BC$28:BC$34)/SUM(Programacion!BC$28:BC$41)))))</f>
        <v/>
      </c>
      <c r="BF40" s="270" t="str">
        <f>IF($C40="","",IF(SUM(Programacion!BD$28:BD$41)=0,"",IF(SUM(Programacion!BD$35:BD$41)=0,'Res 1ªEval'!BF40,(IF(Programacion!BD$35="",0,Programacion!BD$35/SUM(Programacion!BD$35:BD$41)*'2 Eval'!$E39)+IF(Programacion!BD$36="",0,Programacion!BD$36/SUM(Programacion!BD$35:BD$41)*'2 Eval'!$F39)+IF(Programacion!BD$37="",0,Programacion!BD$37/SUM(Programacion!BD$35:BD$41)*'2 Eval'!$G39)+IF(Programacion!BD$38="",0,Programacion!BD$38/SUM(Programacion!BD$35:BD$41)*'2 Eval'!$H39)+IF(Programacion!BD$39="",0,Programacion!BD$39/SUM(Programacion!BD$35:BD$41)*'2 Eval'!$I39)+IF(Programacion!BD$40="",0,Programacion!BD$40/SUM(Programacion!BD$35:BD$41)*'2 Eval'!$J39)+IF(Programacion!BD$41="",0,Programacion!BD$41/SUM(Programacion!BD$35:BD$41)*'2 Eval'!$K39))*SUM(Programacion!BD$35:BD$41)/SUM(Programacion!BD$28:BD$41)+IF('Res 1ªEval'!BF40="",0,'Res 1ªEval'!BF40*SUM(Programacion!BD$28:BD$34)/SUM(Programacion!BD$28:BD$41)))))</f>
        <v/>
      </c>
      <c r="BG40" s="270" t="str">
        <f>IF($C40="","",IF(SUM(Programacion!BE$28:BE$41)=0,"",IF(SUM(Programacion!BE$35:BE$41)=0,'Res 1ªEval'!BG40,(IF(Programacion!BE$35="",0,Programacion!BE$35/SUM(Programacion!BE$35:BE$41)*'2 Eval'!$E39)+IF(Programacion!BE$36="",0,Programacion!BE$36/SUM(Programacion!BE$35:BE$41)*'2 Eval'!$F39)+IF(Programacion!BE$37="",0,Programacion!BE$37/SUM(Programacion!BE$35:BE$41)*'2 Eval'!$G39)+IF(Programacion!BE$38="",0,Programacion!BE$38/SUM(Programacion!BE$35:BE$41)*'2 Eval'!$H39)+IF(Programacion!BE$39="",0,Programacion!BE$39/SUM(Programacion!BE$35:BE$41)*'2 Eval'!$I39)+IF(Programacion!BE$40="",0,Programacion!BE$40/SUM(Programacion!BE$35:BE$41)*'2 Eval'!$J39)+IF(Programacion!BE$41="",0,Programacion!BE$41/SUM(Programacion!BE$35:BE$41)*'2 Eval'!$K39))*SUM(Programacion!BE$35:BE$41)/SUM(Programacion!BE$28:BE$41)+IF('Res 1ªEval'!BG40="",0,'Res 1ªEval'!BG40*SUM(Programacion!BE$28:BE$34)/SUM(Programacion!BE$28:BE$41)))))</f>
        <v/>
      </c>
      <c r="BH40" s="270" t="str">
        <f>IF($C40="","",IF(SUM(Programacion!BF$28:BF$41)=0,"",IF(SUM(Programacion!BF$35:BF$41)=0,'Res 1ªEval'!BH40,(IF(Programacion!BF$35="",0,Programacion!BF$35/SUM(Programacion!BF$35:BF$41)*'2 Eval'!$E39)+IF(Programacion!BF$36="",0,Programacion!BF$36/SUM(Programacion!BF$35:BF$41)*'2 Eval'!$F39)+IF(Programacion!BF$37="",0,Programacion!BF$37/SUM(Programacion!BF$35:BF$41)*'2 Eval'!$G39)+IF(Programacion!BF$38="",0,Programacion!BF$38/SUM(Programacion!BF$35:BF$41)*'2 Eval'!$H39)+IF(Programacion!BF$39="",0,Programacion!BF$39/SUM(Programacion!BF$35:BF$41)*'2 Eval'!$I39)+IF(Programacion!BF$40="",0,Programacion!BF$40/SUM(Programacion!BF$35:BF$41)*'2 Eval'!$J39)+IF(Programacion!BF$41="",0,Programacion!BF$41/SUM(Programacion!BF$35:BF$41)*'2 Eval'!$K39))*SUM(Programacion!BF$35:BF$41)/SUM(Programacion!BF$28:BF$41)+IF('Res 1ªEval'!BH40="",0,'Res 1ªEval'!BH40*SUM(Programacion!BF$28:BF$34)/SUM(Programacion!BF$28:BF$41)))))</f>
        <v/>
      </c>
      <c r="BI40" s="270" t="str">
        <f>IF($C40="","",IF(SUM(Programacion!BG$28:BG$41)=0,"",IF(SUM(Programacion!BG$35:BG$41)=0,'Res 1ªEval'!BI40,(IF(Programacion!BG$35="",0,Programacion!BG$35/SUM(Programacion!BG$35:BG$41)*'2 Eval'!$E39)+IF(Programacion!BG$36="",0,Programacion!BG$36/SUM(Programacion!BG$35:BG$41)*'2 Eval'!$F39)+IF(Programacion!BG$37="",0,Programacion!BG$37/SUM(Programacion!BG$35:BG$41)*'2 Eval'!$G39)+IF(Programacion!BG$38="",0,Programacion!BG$38/SUM(Programacion!BG$35:BG$41)*'2 Eval'!$H39)+IF(Programacion!BG$39="",0,Programacion!BG$39/SUM(Programacion!BG$35:BG$41)*'2 Eval'!$I39)+IF(Programacion!BG$40="",0,Programacion!BG$40/SUM(Programacion!BG$35:BG$41)*'2 Eval'!$J39)+IF(Programacion!BG$41="",0,Programacion!BG$41/SUM(Programacion!BG$35:BG$41)*'2 Eval'!$K39))*SUM(Programacion!BG$35:BG$41)/SUM(Programacion!BG$28:BG$41)+IF('Res 1ªEval'!BI40="",0,'Res 1ªEval'!BI40*SUM(Programacion!BG$28:BG$34)/SUM(Programacion!BG$28:BG$41)))))</f>
        <v/>
      </c>
      <c r="BJ40" s="270" t="str">
        <f>IF($C40="","",IF(SUM(Programacion!BH$28:BH$41)=0,"",IF(SUM(Programacion!BH$35:BH$41)=0,'Res 1ªEval'!BJ40,(IF(Programacion!BH$35="",0,Programacion!BH$35/SUM(Programacion!BH$35:BH$41)*'2 Eval'!$E39)+IF(Programacion!BH$36="",0,Programacion!BH$36/SUM(Programacion!BH$35:BH$41)*'2 Eval'!$F39)+IF(Programacion!BH$37="",0,Programacion!BH$37/SUM(Programacion!BH$35:BH$41)*'2 Eval'!$G39)+IF(Programacion!BH$38="",0,Programacion!BH$38/SUM(Programacion!BH$35:BH$41)*'2 Eval'!$H39)+IF(Programacion!BH$39="",0,Programacion!BH$39/SUM(Programacion!BH$35:BH$41)*'2 Eval'!$I39)+IF(Programacion!BH$40="",0,Programacion!BH$40/SUM(Programacion!BH$35:BH$41)*'2 Eval'!$J39)+IF(Programacion!BH$41="",0,Programacion!BH$41/SUM(Programacion!BH$35:BH$41)*'2 Eval'!$K39))*SUM(Programacion!BH$35:BH$41)/SUM(Programacion!BH$28:BH$41)+IF('Res 1ªEval'!BJ40="",0,'Res 1ªEval'!BJ40*SUM(Programacion!BH$28:BH$34)/SUM(Programacion!BH$28:BH$41)))))</f>
        <v/>
      </c>
      <c r="BK40" s="270" t="str">
        <f>IF($C40="","",IF(SUM(Programacion!BI$28:BI$41)=0,"",IF(SUM(Programacion!BI$35:BI$41)=0,'Res 1ªEval'!BK40,(IF(Programacion!BI$35="",0,Programacion!BI$35/SUM(Programacion!BI$35:BI$41)*'2 Eval'!$E39)+IF(Programacion!BI$36="",0,Programacion!BI$36/SUM(Programacion!BI$35:BI$41)*'2 Eval'!$F39)+IF(Programacion!BI$37="",0,Programacion!BI$37/SUM(Programacion!BI$35:BI$41)*'2 Eval'!$G39)+IF(Programacion!BI$38="",0,Programacion!BI$38/SUM(Programacion!BI$35:BI$41)*'2 Eval'!$H39)+IF(Programacion!BI$39="",0,Programacion!BI$39/SUM(Programacion!BI$35:BI$41)*'2 Eval'!$I39)+IF(Programacion!BI$40="",0,Programacion!BI$40/SUM(Programacion!BI$35:BI$41)*'2 Eval'!$J39)+IF(Programacion!BI$41="",0,Programacion!BI$41/SUM(Programacion!BI$35:BI$41)*'2 Eval'!$K39))*SUM(Programacion!BI$35:BI$41)/SUM(Programacion!BI$28:BI$41)+IF('Res 1ªEval'!BK40="",0,'Res 1ªEval'!BK40*SUM(Programacion!BI$28:BI$34)/SUM(Programacion!BI$28:BI$41)))))</f>
        <v/>
      </c>
      <c r="BL40" s="270" t="str">
        <f>IF($C40="","",IF(SUM(Programacion!BJ$28:BJ$41)=0,"",IF(SUM(Programacion!BJ$35:BJ$41)=0,'Res 1ªEval'!BL40,(IF(Programacion!BJ$35="",0,Programacion!BJ$35/SUM(Programacion!BJ$35:BJ$41)*'2 Eval'!$E39)+IF(Programacion!BJ$36="",0,Programacion!BJ$36/SUM(Programacion!BJ$35:BJ$41)*'2 Eval'!$F39)+IF(Programacion!BJ$37="",0,Programacion!BJ$37/SUM(Programacion!BJ$35:BJ$41)*'2 Eval'!$G39)+IF(Programacion!BJ$38="",0,Programacion!BJ$38/SUM(Programacion!BJ$35:BJ$41)*'2 Eval'!$H39)+IF(Programacion!BJ$39="",0,Programacion!BJ$39/SUM(Programacion!BJ$35:BJ$41)*'2 Eval'!$I39)+IF(Programacion!BJ$40="",0,Programacion!BJ$40/SUM(Programacion!BJ$35:BJ$41)*'2 Eval'!$J39)+IF(Programacion!BJ$41="",0,Programacion!BJ$41/SUM(Programacion!BJ$35:BJ$41)*'2 Eval'!$K39))*SUM(Programacion!BJ$35:BJ$41)/SUM(Programacion!BJ$28:BJ$41)+IF('Res 1ªEval'!BL40="",0,'Res 1ªEval'!BL40*SUM(Programacion!BJ$28:BJ$34)/SUM(Programacion!BJ$28:BJ$41)))))</f>
        <v/>
      </c>
      <c r="BM40" s="270" t="str">
        <f>IF($C40="","",IF(SUM(Programacion!BK$28:BK$41)=0,"",IF(SUM(Programacion!BK$35:BK$41)=0,'Res 1ªEval'!BM40,(IF(Programacion!BK$35="",0,Programacion!BK$35/SUM(Programacion!BK$35:BK$41)*'2 Eval'!$E39)+IF(Programacion!BK$36="",0,Programacion!BK$36/SUM(Programacion!BK$35:BK$41)*'2 Eval'!$F39)+IF(Programacion!BK$37="",0,Programacion!BK$37/SUM(Programacion!BK$35:BK$41)*'2 Eval'!$G39)+IF(Programacion!BK$38="",0,Programacion!BK$38/SUM(Programacion!BK$35:BK$41)*'2 Eval'!$H39)+IF(Programacion!BK$39="",0,Programacion!BK$39/SUM(Programacion!BK$35:BK$41)*'2 Eval'!$I39)+IF(Programacion!BK$40="",0,Programacion!BK$40/SUM(Programacion!BK$35:BK$41)*'2 Eval'!$J39)+IF(Programacion!BK$41="",0,Programacion!BK$41/SUM(Programacion!BK$35:BK$41)*'2 Eval'!$K39))*SUM(Programacion!BK$35:BK$41)/SUM(Programacion!BK$28:BK$41)+IF('Res 1ªEval'!BM40="",0,'Res 1ªEval'!BM40*SUM(Programacion!BK$28:BK$34)/SUM(Programacion!BK$28:BK$41)))))</f>
        <v/>
      </c>
      <c r="BN40" s="270" t="str">
        <f>IF($C40="","",IF(SUM(Programacion!BL$28:BL$41)=0,"",IF(SUM(Programacion!BL$35:BL$41)=0,'Res 1ªEval'!BN40,(IF(Programacion!BL$35="",0,Programacion!BL$35/SUM(Programacion!BL$35:BL$41)*'2 Eval'!$E39)+IF(Programacion!BL$36="",0,Programacion!BL$36/SUM(Programacion!BL$35:BL$41)*'2 Eval'!$F39)+IF(Programacion!BL$37="",0,Programacion!BL$37/SUM(Programacion!BL$35:BL$41)*'2 Eval'!$G39)+IF(Programacion!BL$38="",0,Programacion!BL$38/SUM(Programacion!BL$35:BL$41)*'2 Eval'!$H39)+IF(Programacion!BL$39="",0,Programacion!BL$39/SUM(Programacion!BL$35:BL$41)*'2 Eval'!$I39)+IF(Programacion!BL$40="",0,Programacion!BL$40/SUM(Programacion!BL$35:BL$41)*'2 Eval'!$J39)+IF(Programacion!BL$41="",0,Programacion!BL$41/SUM(Programacion!BL$35:BL$41)*'2 Eval'!$K39))*SUM(Programacion!BL$35:BL$41)/SUM(Programacion!BL$28:BL$41)+IF('Res 1ªEval'!BN40="",0,'Res 1ªEval'!BN40*SUM(Programacion!BL$28:BL$34)/SUM(Programacion!BL$28:BL$41)))))</f>
        <v/>
      </c>
      <c r="BO40" s="270" t="str">
        <f>IF($C40="","",IF(SUM(Programacion!BM$28:BM$41)=0,"",IF(SUM(Programacion!BM$35:BM$41)=0,'Res 1ªEval'!BO40,(IF(Programacion!BM$35="",0,Programacion!BM$35/SUM(Programacion!BM$35:BM$41)*'2 Eval'!$E39)+IF(Programacion!BM$36="",0,Programacion!BM$36/SUM(Programacion!BM$35:BM$41)*'2 Eval'!$F39)+IF(Programacion!BM$37="",0,Programacion!BM$37/SUM(Programacion!BM$35:BM$41)*'2 Eval'!$G39)+IF(Programacion!BM$38="",0,Programacion!BM$38/SUM(Programacion!BM$35:BM$41)*'2 Eval'!$H39)+IF(Programacion!BM$39="",0,Programacion!BM$39/SUM(Programacion!BM$35:BM$41)*'2 Eval'!$I39)+IF(Programacion!BM$40="",0,Programacion!BM$40/SUM(Programacion!BM$35:BM$41)*'2 Eval'!$J39)+IF(Programacion!BM$41="",0,Programacion!BM$41/SUM(Programacion!BM$35:BM$41)*'2 Eval'!$K39))*SUM(Programacion!BM$35:BM$41)/SUM(Programacion!BM$28:BM$41)+IF('Res 1ªEval'!BO40="",0,'Res 1ªEval'!BO40*SUM(Programacion!BM$28:BM$34)/SUM(Programacion!BM$28:BM$41)))))</f>
        <v/>
      </c>
      <c r="BP40" s="270" t="str">
        <f>IF($C40="","",IF(SUM(Programacion!BN$28:BN$41)=0,"",IF(SUM(Programacion!BN$35:BN$41)=0,'Res 1ªEval'!BP40,(IF(Programacion!BN$35="",0,Programacion!BN$35/SUM(Programacion!BN$35:BN$41)*'2 Eval'!$E39)+IF(Programacion!BN$36="",0,Programacion!BN$36/SUM(Programacion!BN$35:BN$41)*'2 Eval'!$F39)+IF(Programacion!BN$37="",0,Programacion!BN$37/SUM(Programacion!BN$35:BN$41)*'2 Eval'!$G39)+IF(Programacion!BN$38="",0,Programacion!BN$38/SUM(Programacion!BN$35:BN$41)*'2 Eval'!$H39)+IF(Programacion!BN$39="",0,Programacion!BN$39/SUM(Programacion!BN$35:BN$41)*'2 Eval'!$I39)+IF(Programacion!BN$40="",0,Programacion!BN$40/SUM(Programacion!BN$35:BN$41)*'2 Eval'!$J39)+IF(Programacion!BN$41="",0,Programacion!BN$41/SUM(Programacion!BN$35:BN$41)*'2 Eval'!$K39))*SUM(Programacion!BN$35:BN$41)/SUM(Programacion!BN$28:BN$41)+IF('Res 1ªEval'!BP40="",0,'Res 1ªEval'!BP40*SUM(Programacion!BN$28:BN$34)/SUM(Programacion!BN$28:BN$41)))))</f>
        <v/>
      </c>
      <c r="BQ40" s="270" t="str">
        <f>IF($C40="","",IF(SUM(Programacion!BO$28:BO$41)=0,"",IF(SUM(Programacion!BO$35:BO$41)=0,'Res 1ªEval'!BQ40,(IF(Programacion!BO$35="",0,Programacion!BO$35/SUM(Programacion!BO$35:BO$41)*'2 Eval'!$E39)+IF(Programacion!BO$36="",0,Programacion!BO$36/SUM(Programacion!BO$35:BO$41)*'2 Eval'!$F39)+IF(Programacion!BO$37="",0,Programacion!BO$37/SUM(Programacion!BO$35:BO$41)*'2 Eval'!$G39)+IF(Programacion!BO$38="",0,Programacion!BO$38/SUM(Programacion!BO$35:BO$41)*'2 Eval'!$H39)+IF(Programacion!BO$39="",0,Programacion!BO$39/SUM(Programacion!BO$35:BO$41)*'2 Eval'!$I39)+IF(Programacion!BO$40="",0,Programacion!BO$40/SUM(Programacion!BO$35:BO$41)*'2 Eval'!$J39)+IF(Programacion!BO$41="",0,Programacion!BO$41/SUM(Programacion!BO$35:BO$41)*'2 Eval'!$K39))*SUM(Programacion!BO$35:BO$41)/SUM(Programacion!BO$28:BO$41)+IF('Res 1ªEval'!BQ40="",0,'Res 1ªEval'!BQ40*SUM(Programacion!BO$28:BO$34)/SUM(Programacion!BO$28:BO$41)))))</f>
        <v/>
      </c>
      <c r="BR40" s="270" t="str">
        <f>IF($C40="","",IF(SUM(Programacion!BP$28:BP$41)=0,"",IF(SUM(Programacion!BP$35:BP$41)=0,'Res 1ªEval'!BR40,(IF(Programacion!BP$35="",0,Programacion!BP$35/SUM(Programacion!BP$35:BP$41)*'2 Eval'!$E39)+IF(Programacion!BP$36="",0,Programacion!BP$36/SUM(Programacion!BP$35:BP$41)*'2 Eval'!$F39)+IF(Programacion!BP$37="",0,Programacion!BP$37/SUM(Programacion!BP$35:BP$41)*'2 Eval'!$G39)+IF(Programacion!BP$38="",0,Programacion!BP$38/SUM(Programacion!BP$35:BP$41)*'2 Eval'!$H39)+IF(Programacion!BP$39="",0,Programacion!BP$39/SUM(Programacion!BP$35:BP$41)*'2 Eval'!$I39)+IF(Programacion!BP$40="",0,Programacion!BP$40/SUM(Programacion!BP$35:BP$41)*'2 Eval'!$J39)+IF(Programacion!BP$41="",0,Programacion!BP$41/SUM(Programacion!BP$35:BP$41)*'2 Eval'!$K39))*SUM(Programacion!BP$35:BP$41)/SUM(Programacion!BP$28:BP$41)+IF('Res 1ªEval'!BR40="",0,'Res 1ªEval'!BR40*SUM(Programacion!BP$28:BP$34)/SUM(Programacion!BP$28:BP$41)))))</f>
        <v/>
      </c>
      <c r="BS40" s="270" t="str">
        <f>IF($C40="","",IF(SUM(Programacion!BQ$28:BQ$41)=0,"",IF(SUM(Programacion!BQ$35:BQ$41)=0,'Res 1ªEval'!BS40,(IF(Programacion!BQ$35="",0,Programacion!BQ$35/SUM(Programacion!BQ$35:BQ$41)*'2 Eval'!$E39)+IF(Programacion!BQ$36="",0,Programacion!BQ$36/SUM(Programacion!BQ$35:BQ$41)*'2 Eval'!$F39)+IF(Programacion!BQ$37="",0,Programacion!BQ$37/SUM(Programacion!BQ$35:BQ$41)*'2 Eval'!$G39)+IF(Programacion!BQ$38="",0,Programacion!BQ$38/SUM(Programacion!BQ$35:BQ$41)*'2 Eval'!$H39)+IF(Programacion!BQ$39="",0,Programacion!BQ$39/SUM(Programacion!BQ$35:BQ$41)*'2 Eval'!$I39)+IF(Programacion!BQ$40="",0,Programacion!BQ$40/SUM(Programacion!BQ$35:BQ$41)*'2 Eval'!$J39)+IF(Programacion!BQ$41="",0,Programacion!BQ$41/SUM(Programacion!BQ$35:BQ$41)*'2 Eval'!$K39))*SUM(Programacion!BQ$35:BQ$41)/SUM(Programacion!BQ$28:BQ$41)+IF('Res 1ªEval'!BS40="",0,'Res 1ªEval'!BS40*SUM(Programacion!BQ$28:BQ$34)/SUM(Programacion!BQ$28:BQ$41)))))</f>
        <v/>
      </c>
      <c r="BT40" s="270" t="str">
        <f>IF($C40="","",IF(SUM(Programacion!BR$28:BR$41)=0,"",IF(SUM(Programacion!BR$35:BR$41)=0,'Res 1ªEval'!BT40,(IF(Programacion!BR$35="",0,Programacion!BR$35/SUM(Programacion!BR$35:BR$41)*'2 Eval'!$E39)+IF(Programacion!BR$36="",0,Programacion!BR$36/SUM(Programacion!BR$35:BR$41)*'2 Eval'!$F39)+IF(Programacion!BR$37="",0,Programacion!BR$37/SUM(Programacion!BR$35:BR$41)*'2 Eval'!$G39)+IF(Programacion!BR$38="",0,Programacion!BR$38/SUM(Programacion!BR$35:BR$41)*'2 Eval'!$H39)+IF(Programacion!BR$39="",0,Programacion!BR$39/SUM(Programacion!BR$35:BR$41)*'2 Eval'!$I39)+IF(Programacion!BR$40="",0,Programacion!BR$40/SUM(Programacion!BR$35:BR$41)*'2 Eval'!$J39)+IF(Programacion!BR$41="",0,Programacion!BR$41/SUM(Programacion!BR$35:BR$41)*'2 Eval'!$K39))*SUM(Programacion!BR$35:BR$41)/SUM(Programacion!BR$28:BR$41)+IF('Res 1ªEval'!BT40="",0,'Res 1ªEval'!BT40*SUM(Programacion!BR$28:BR$34)/SUM(Programacion!BR$28:BR$41)))))</f>
        <v/>
      </c>
      <c r="BU40" s="270" t="str">
        <f>IF($C40="","",IF(SUM(Programacion!BS$28:BS$41)=0,"",IF(SUM(Programacion!BS$35:BS$41)=0,'Res 1ªEval'!BU40,(IF(Programacion!BS$35="",0,Programacion!BS$35/SUM(Programacion!BS$35:BS$41)*'2 Eval'!$E39)+IF(Programacion!BS$36="",0,Programacion!BS$36/SUM(Programacion!BS$35:BS$41)*'2 Eval'!$F39)+IF(Programacion!BS$37="",0,Programacion!BS$37/SUM(Programacion!BS$35:BS$41)*'2 Eval'!$G39)+IF(Programacion!BS$38="",0,Programacion!BS$38/SUM(Programacion!BS$35:BS$41)*'2 Eval'!$H39)+IF(Programacion!BS$39="",0,Programacion!BS$39/SUM(Programacion!BS$35:BS$41)*'2 Eval'!$I39)+IF(Programacion!BS$40="",0,Programacion!BS$40/SUM(Programacion!BS$35:BS$41)*'2 Eval'!$J39)+IF(Programacion!BS$41="",0,Programacion!BS$41/SUM(Programacion!BS$35:BS$41)*'2 Eval'!$K39))*SUM(Programacion!BS$35:BS$41)/SUM(Programacion!BS$28:BS$41)+IF('Res 1ªEval'!BU40="",0,'Res 1ªEval'!BU40*SUM(Programacion!BS$28:BS$34)/SUM(Programacion!BS$28:BS$41)))))</f>
        <v/>
      </c>
      <c r="BV40" s="270" t="str">
        <f>IF($C40="","",IF(SUM(Programacion!BT$28:BT$41)=0,"",IF(SUM(Programacion!BT$35:BT$41)=0,'Res 1ªEval'!BV40,(IF(Programacion!BT$35="",0,Programacion!BT$35/SUM(Programacion!BT$35:BT$41)*'2 Eval'!$E39)+IF(Programacion!BT$36="",0,Programacion!BT$36/SUM(Programacion!BT$35:BT$41)*'2 Eval'!$F39)+IF(Programacion!BT$37="",0,Programacion!BT$37/SUM(Programacion!BT$35:BT$41)*'2 Eval'!$G39)+IF(Programacion!BT$38="",0,Programacion!BT$38/SUM(Programacion!BT$35:BT$41)*'2 Eval'!$H39)+IF(Programacion!BT$39="",0,Programacion!BT$39/SUM(Programacion!BT$35:BT$41)*'2 Eval'!$I39)+IF(Programacion!BT$40="",0,Programacion!BT$40/SUM(Programacion!BT$35:BT$41)*'2 Eval'!$J39)+IF(Programacion!BT$41="",0,Programacion!BT$41/SUM(Programacion!BT$35:BT$41)*'2 Eval'!$K39))*SUM(Programacion!BT$35:BT$41)/SUM(Programacion!BT$28:BT$41)+IF('Res 1ªEval'!BV40="",0,'Res 1ªEval'!BV40*SUM(Programacion!BT$28:BT$34)/SUM(Programacion!BT$28:BT$41)))))</f>
        <v/>
      </c>
      <c r="BW40" s="270" t="str">
        <f>IF($C40="","",IF(SUM(Programacion!BU$28:BU$41)=0,"",IF(SUM(Programacion!BU$35:BU$41)=0,'Res 1ªEval'!BW40,(IF(Programacion!BU$35="",0,Programacion!BU$35/SUM(Programacion!BU$35:BU$41)*'2 Eval'!$E39)+IF(Programacion!BU$36="",0,Programacion!BU$36/SUM(Programacion!BU$35:BU$41)*'2 Eval'!$F39)+IF(Programacion!BU$37="",0,Programacion!BU$37/SUM(Programacion!BU$35:BU$41)*'2 Eval'!$G39)+IF(Programacion!BU$38="",0,Programacion!BU$38/SUM(Programacion!BU$35:BU$41)*'2 Eval'!$H39)+IF(Programacion!BU$39="",0,Programacion!BU$39/SUM(Programacion!BU$35:BU$41)*'2 Eval'!$I39)+IF(Programacion!BU$40="",0,Programacion!BU$40/SUM(Programacion!BU$35:BU$41)*'2 Eval'!$J39)+IF(Programacion!BU$41="",0,Programacion!BU$41/SUM(Programacion!BU$35:BU$41)*'2 Eval'!$K39))*SUM(Programacion!BU$35:BU$41)/SUM(Programacion!BU$28:BU$41)+IF('Res 1ªEval'!BW40="",0,'Res 1ªEval'!BW40*SUM(Programacion!BU$28:BU$34)/SUM(Programacion!BU$28:BU$41)))))</f>
        <v/>
      </c>
      <c r="BX40" s="270" t="str">
        <f>IF($C40="","",IF(SUM(Programacion!BV$28:BV$41)=0,"",IF(SUM(Programacion!BV$35:BV$41)=0,'Res 1ªEval'!BX40,(IF(Programacion!BV$35="",0,Programacion!BV$35/SUM(Programacion!BV$35:BV$41)*'2 Eval'!$E39)+IF(Programacion!BV$36="",0,Programacion!BV$36/SUM(Programacion!BV$35:BV$41)*'2 Eval'!$F39)+IF(Programacion!BV$37="",0,Programacion!BV$37/SUM(Programacion!BV$35:BV$41)*'2 Eval'!$G39)+IF(Programacion!BV$38="",0,Programacion!BV$38/SUM(Programacion!BV$35:BV$41)*'2 Eval'!$H39)+IF(Programacion!BV$39="",0,Programacion!BV$39/SUM(Programacion!BV$35:BV$41)*'2 Eval'!$I39)+IF(Programacion!BV$40="",0,Programacion!BV$40/SUM(Programacion!BV$35:BV$41)*'2 Eval'!$J39)+IF(Programacion!BV$41="",0,Programacion!BV$41/SUM(Programacion!BV$35:BV$41)*'2 Eval'!$K39))*SUM(Programacion!BV$35:BV$41)/SUM(Programacion!BV$28:BV$41)+IF('Res 1ªEval'!BX40="",0,'Res 1ªEval'!BX40*SUM(Programacion!BV$28:BV$34)/SUM(Programacion!BV$28:BV$41)))))</f>
        <v/>
      </c>
      <c r="BY40" s="270" t="str">
        <f>IF($C40="","",IF(SUM(Programacion!BW$28:BW$41)=0,"",IF(SUM(Programacion!BW$35:BW$41)=0,'Res 1ªEval'!BY40,(IF(Programacion!BW$35="",0,Programacion!BW$35/SUM(Programacion!BW$35:BW$41)*'2 Eval'!$E39)+IF(Programacion!BW$36="",0,Programacion!BW$36/SUM(Programacion!BW$35:BW$41)*'2 Eval'!$F39)+IF(Programacion!BW$37="",0,Programacion!BW$37/SUM(Programacion!BW$35:BW$41)*'2 Eval'!$G39)+IF(Programacion!BW$38="",0,Programacion!BW$38/SUM(Programacion!BW$35:BW$41)*'2 Eval'!$H39)+IF(Programacion!BW$39="",0,Programacion!BW$39/SUM(Programacion!BW$35:BW$41)*'2 Eval'!$I39)+IF(Programacion!BW$40="",0,Programacion!BW$40/SUM(Programacion!BW$35:BW$41)*'2 Eval'!$J39)+IF(Programacion!BW$41="",0,Programacion!BW$41/SUM(Programacion!BW$35:BW$41)*'2 Eval'!$K39))*SUM(Programacion!BW$35:BW$41)/SUM(Programacion!BW$28:BW$41)+IF('Res 1ªEval'!BY40="",0,'Res 1ªEval'!BY40*SUM(Programacion!BW$28:BW$34)/SUM(Programacion!BW$28:BW$41)))))</f>
        <v/>
      </c>
      <c r="BZ40" s="270" t="str">
        <f>IF($C40="","",IF(SUM(Programacion!BX$28:BX$41)=0,"",IF(SUM(Programacion!BX$35:BX$41)=0,'Res 1ªEval'!BZ40,(IF(Programacion!BX$35="",0,Programacion!BX$35/SUM(Programacion!BX$35:BX$41)*'2 Eval'!$E39)+IF(Programacion!BX$36="",0,Programacion!BX$36/SUM(Programacion!BX$35:BX$41)*'2 Eval'!$F39)+IF(Programacion!BX$37="",0,Programacion!BX$37/SUM(Programacion!BX$35:BX$41)*'2 Eval'!$G39)+IF(Programacion!BX$38="",0,Programacion!BX$38/SUM(Programacion!BX$35:BX$41)*'2 Eval'!$H39)+IF(Programacion!BX$39="",0,Programacion!BX$39/SUM(Programacion!BX$35:BX$41)*'2 Eval'!$I39)+IF(Programacion!BX$40="",0,Programacion!BX$40/SUM(Programacion!BX$35:BX$41)*'2 Eval'!$J39)+IF(Programacion!BX$41="",0,Programacion!BX$41/SUM(Programacion!BX$35:BX$41)*'2 Eval'!$K39))*SUM(Programacion!BX$35:BX$41)/SUM(Programacion!BX$28:BX$41)+IF('Res 1ªEval'!BZ40="",0,'Res 1ªEval'!BZ40*SUM(Programacion!BX$28:BX$34)/SUM(Programacion!BX$28:BX$41)))))</f>
        <v/>
      </c>
      <c r="CA40" s="270" t="str">
        <f>IF($C40="","",IF(SUM(Programacion!BY$28:BY$41)=0,"",IF(SUM(Programacion!BY$35:BY$41)=0,'Res 1ªEval'!CA40,(IF(Programacion!BY$35="",0,Programacion!BY$35/SUM(Programacion!BY$35:BY$41)*'2 Eval'!$E39)+IF(Programacion!BY$36="",0,Programacion!BY$36/SUM(Programacion!BY$35:BY$41)*'2 Eval'!$F39)+IF(Programacion!BY$37="",0,Programacion!BY$37/SUM(Programacion!BY$35:BY$41)*'2 Eval'!$G39)+IF(Programacion!BY$38="",0,Programacion!BY$38/SUM(Programacion!BY$35:BY$41)*'2 Eval'!$H39)+IF(Programacion!BY$39="",0,Programacion!BY$39/SUM(Programacion!BY$35:BY$41)*'2 Eval'!$I39)+IF(Programacion!BY$40="",0,Programacion!BY$40/SUM(Programacion!BY$35:BY$41)*'2 Eval'!$J39)+IF(Programacion!BY$41="",0,Programacion!BY$41/SUM(Programacion!BY$35:BY$41)*'2 Eval'!$K39))*SUM(Programacion!BY$35:BY$41)/SUM(Programacion!BY$28:BY$41)+IF('Res 1ªEval'!CA40="",0,'Res 1ªEval'!CA40*SUM(Programacion!BY$28:BY$34)/SUM(Programacion!BY$28:BY$41)))))</f>
        <v/>
      </c>
      <c r="CB40" s="270" t="str">
        <f>IF($C40="","",IF(SUM(Programacion!BZ$28:BZ$41)=0,"",IF(SUM(Programacion!BZ$35:BZ$41)=0,'Res 1ªEval'!CB40,(IF(Programacion!BZ$35="",0,Programacion!BZ$35/SUM(Programacion!BZ$35:BZ$41)*'2 Eval'!$E39)+IF(Programacion!BZ$36="",0,Programacion!BZ$36/SUM(Programacion!BZ$35:BZ$41)*'2 Eval'!$F39)+IF(Programacion!BZ$37="",0,Programacion!BZ$37/SUM(Programacion!BZ$35:BZ$41)*'2 Eval'!$G39)+IF(Programacion!BZ$38="",0,Programacion!BZ$38/SUM(Programacion!BZ$35:BZ$41)*'2 Eval'!$H39)+IF(Programacion!BZ$39="",0,Programacion!BZ$39/SUM(Programacion!BZ$35:BZ$41)*'2 Eval'!$I39)+IF(Programacion!BZ$40="",0,Programacion!BZ$40/SUM(Programacion!BZ$35:BZ$41)*'2 Eval'!$J39)+IF(Programacion!BZ$41="",0,Programacion!BZ$41/SUM(Programacion!BZ$35:BZ$41)*'2 Eval'!$K39))*SUM(Programacion!BZ$35:BZ$41)/SUM(Programacion!BZ$28:BZ$41)+IF('Res 1ªEval'!CB40="",0,'Res 1ªEval'!CB40*SUM(Programacion!BZ$28:BZ$34)/SUM(Programacion!BZ$28:BZ$41)))))</f>
        <v/>
      </c>
      <c r="CC40" s="270" t="str">
        <f>IF($C40="","",IF(SUM(Programacion!CA$28:CA$41)=0,"",IF(SUM(Programacion!CA$35:CA$41)=0,'Res 1ªEval'!CC40,(IF(Programacion!CA$35="",0,Programacion!CA$35/SUM(Programacion!CA$35:CA$41)*'2 Eval'!$E39)+IF(Programacion!CA$36="",0,Programacion!CA$36/SUM(Programacion!CA$35:CA$41)*'2 Eval'!$F39)+IF(Programacion!CA$37="",0,Programacion!CA$37/SUM(Programacion!CA$35:CA$41)*'2 Eval'!$G39)+IF(Programacion!CA$38="",0,Programacion!CA$38/SUM(Programacion!CA$35:CA$41)*'2 Eval'!$H39)+IF(Programacion!CA$39="",0,Programacion!CA$39/SUM(Programacion!CA$35:CA$41)*'2 Eval'!$I39)+IF(Programacion!CA$40="",0,Programacion!CA$40/SUM(Programacion!CA$35:CA$41)*'2 Eval'!$J39)+IF(Programacion!CA$41="",0,Programacion!CA$41/SUM(Programacion!CA$35:CA$41)*'2 Eval'!$K39))*SUM(Programacion!CA$35:CA$41)/SUM(Programacion!CA$28:CA$41)+IF('Res 1ªEval'!CC40="",0,'Res 1ªEval'!CC40*SUM(Programacion!CA$28:CA$34)/SUM(Programacion!CA$28:CA$41)))))</f>
        <v/>
      </c>
      <c r="CD40" s="270" t="str">
        <f>IF($C40="","",IF(SUM(Programacion!CB$28:CB$41)=0,"",IF(SUM(Programacion!CB$35:CB$41)=0,'Res 1ªEval'!CD40,(IF(Programacion!CB$35="",0,Programacion!CB$35/SUM(Programacion!CB$35:CB$41)*'2 Eval'!$E39)+IF(Programacion!CB$36="",0,Programacion!CB$36/SUM(Programacion!CB$35:CB$41)*'2 Eval'!$F39)+IF(Programacion!CB$37="",0,Programacion!CB$37/SUM(Programacion!CB$35:CB$41)*'2 Eval'!$G39)+IF(Programacion!CB$38="",0,Programacion!CB$38/SUM(Programacion!CB$35:CB$41)*'2 Eval'!$H39)+IF(Programacion!CB$39="",0,Programacion!CB$39/SUM(Programacion!CB$35:CB$41)*'2 Eval'!$I39)+IF(Programacion!CB$40="",0,Programacion!CB$40/SUM(Programacion!CB$35:CB$41)*'2 Eval'!$J39)+IF(Programacion!CB$41="",0,Programacion!CB$41/SUM(Programacion!CB$35:CB$41)*'2 Eval'!$K39))*SUM(Programacion!CB$35:CB$41)/SUM(Programacion!CB$28:CB$41)+IF('Res 1ªEval'!CD40="",0,'Res 1ªEval'!CD40*SUM(Programacion!CB$28:CB$34)/SUM(Programacion!CB$28:CB$41)))))</f>
        <v/>
      </c>
      <c r="CE40" s="270" t="str">
        <f>IF($C40="","",IF(SUM(Programacion!CC$28:CC$41)=0,"",IF(SUM(Programacion!CC$35:CC$41)=0,'Res 1ªEval'!CE40,(IF(Programacion!CC$35="",0,Programacion!CC$35/SUM(Programacion!CC$35:CC$41)*'2 Eval'!$E39)+IF(Programacion!CC$36="",0,Programacion!CC$36/SUM(Programacion!CC$35:CC$41)*'2 Eval'!$F39)+IF(Programacion!CC$37="",0,Programacion!CC$37/SUM(Programacion!CC$35:CC$41)*'2 Eval'!$G39)+IF(Programacion!CC$38="",0,Programacion!CC$38/SUM(Programacion!CC$35:CC$41)*'2 Eval'!$H39)+IF(Programacion!CC$39="",0,Programacion!CC$39/SUM(Programacion!CC$35:CC$41)*'2 Eval'!$I39)+IF(Programacion!CC$40="",0,Programacion!CC$40/SUM(Programacion!CC$35:CC$41)*'2 Eval'!$J39)+IF(Programacion!CC$41="",0,Programacion!CC$41/SUM(Programacion!CC$35:CC$41)*'2 Eval'!$K39))*SUM(Programacion!CC$35:CC$41)/SUM(Programacion!CC$28:CC$41)+IF('Res 1ªEval'!CE40="",0,'Res 1ªEval'!CE40*SUM(Programacion!CC$28:CC$34)/SUM(Programacion!CC$28:CC$41)))))</f>
        <v/>
      </c>
      <c r="CF40" s="270" t="str">
        <f>IF($C40="","",IF(SUM(Programacion!CD$28:CD$41)=0,"",IF(SUM(Programacion!CD$35:CD$41)=0,'Res 1ªEval'!CF40,(IF(Programacion!CD$35="",0,Programacion!CD$35/SUM(Programacion!CD$35:CD$41)*'2 Eval'!$E39)+IF(Programacion!CD$36="",0,Programacion!CD$36/SUM(Programacion!CD$35:CD$41)*'2 Eval'!$F39)+IF(Programacion!CD$37="",0,Programacion!CD$37/SUM(Programacion!CD$35:CD$41)*'2 Eval'!$G39)+IF(Programacion!CD$38="",0,Programacion!CD$38/SUM(Programacion!CD$35:CD$41)*'2 Eval'!$H39)+IF(Programacion!CD$39="",0,Programacion!CD$39/SUM(Programacion!CD$35:CD$41)*'2 Eval'!$I39)+IF(Programacion!CD$40="",0,Programacion!CD$40/SUM(Programacion!CD$35:CD$41)*'2 Eval'!$J39)+IF(Programacion!CD$41="",0,Programacion!CD$41/SUM(Programacion!CD$35:CD$41)*'2 Eval'!$K39))*SUM(Programacion!CD$35:CD$41)/SUM(Programacion!CD$28:CD$41)+IF('Res 1ªEval'!CF40="",0,'Res 1ªEval'!CF40*SUM(Programacion!CD$28:CD$34)/SUM(Programacion!CD$28:CD$41)))))</f>
        <v/>
      </c>
      <c r="CG40" s="270" t="str">
        <f>IF($C40="","",IF(SUM(Programacion!CE$28:CE$41)=0,"",IF(SUM(Programacion!CE$35:CE$41)=0,'Res 1ªEval'!CG40,(IF(Programacion!CE$35="",0,Programacion!CE$35/SUM(Programacion!CE$35:CE$41)*'2 Eval'!$E39)+IF(Programacion!CE$36="",0,Programacion!CE$36/SUM(Programacion!CE$35:CE$41)*'2 Eval'!$F39)+IF(Programacion!CE$37="",0,Programacion!CE$37/SUM(Programacion!CE$35:CE$41)*'2 Eval'!$G39)+IF(Programacion!CE$38="",0,Programacion!CE$38/SUM(Programacion!CE$35:CE$41)*'2 Eval'!$H39)+IF(Programacion!CE$39="",0,Programacion!CE$39/SUM(Programacion!CE$35:CE$41)*'2 Eval'!$I39)+IF(Programacion!CE$40="",0,Programacion!CE$40/SUM(Programacion!CE$35:CE$41)*'2 Eval'!$J39)+IF(Programacion!CE$41="",0,Programacion!CE$41/SUM(Programacion!CE$35:CE$41)*'2 Eval'!$K39))*SUM(Programacion!CE$35:CE$41)/SUM(Programacion!CE$28:CE$41)+IF('Res 1ªEval'!CG40="",0,'Res 1ªEval'!CG40*SUM(Programacion!CE$28:CE$34)/SUM(Programacion!CE$28:CE$41)))))</f>
        <v/>
      </c>
      <c r="CH40" s="270" t="str">
        <f>IF($C40="","",IF(SUM(Programacion!CF$28:CF$41)=0,"",IF(SUM(Programacion!CF$35:CF$41)=0,'Res 1ªEval'!CH40,(IF(Programacion!CF$35="",0,Programacion!CF$35/SUM(Programacion!CF$35:CF$41)*'2 Eval'!$E39)+IF(Programacion!CF$36="",0,Programacion!CF$36/SUM(Programacion!CF$35:CF$41)*'2 Eval'!$F39)+IF(Programacion!CF$37="",0,Programacion!CF$37/SUM(Programacion!CF$35:CF$41)*'2 Eval'!$G39)+IF(Programacion!CF$38="",0,Programacion!CF$38/SUM(Programacion!CF$35:CF$41)*'2 Eval'!$H39)+IF(Programacion!CF$39="",0,Programacion!CF$39/SUM(Programacion!CF$35:CF$41)*'2 Eval'!$I39)+IF(Programacion!CF$40="",0,Programacion!CF$40/SUM(Programacion!CF$35:CF$41)*'2 Eval'!$J39)+IF(Programacion!CF$41="",0,Programacion!CF$41/SUM(Programacion!CF$35:CF$41)*'2 Eval'!$K39))*SUM(Programacion!CF$35:CF$41)/SUM(Programacion!CF$28:CF$41)+IF('Res 1ªEval'!CH40="",0,'Res 1ªEval'!CH40*SUM(Programacion!CF$28:CF$34)/SUM(Programacion!CF$28:CF$41)))))</f>
        <v/>
      </c>
      <c r="CI40" s="270" t="str">
        <f>IF($C40="","",IF(SUM(Programacion!CG$28:CG$41)=0,"",IF(SUM(Programacion!CG$35:CG$41)=0,'Res 1ªEval'!CI40,(IF(Programacion!CG$35="",0,Programacion!CG$35/SUM(Programacion!CG$35:CG$41)*'2 Eval'!$E39)+IF(Programacion!CG$36="",0,Programacion!CG$36/SUM(Programacion!CG$35:CG$41)*'2 Eval'!$F39)+IF(Programacion!CG$37="",0,Programacion!CG$37/SUM(Programacion!CG$35:CG$41)*'2 Eval'!$G39)+IF(Programacion!CG$38="",0,Programacion!CG$38/SUM(Programacion!CG$35:CG$41)*'2 Eval'!$H39)+IF(Programacion!CG$39="",0,Programacion!CG$39/SUM(Programacion!CG$35:CG$41)*'2 Eval'!$I39)+IF(Programacion!CG$40="",0,Programacion!CG$40/SUM(Programacion!CG$35:CG$41)*'2 Eval'!$J39)+IF(Programacion!CG$41="",0,Programacion!CG$41/SUM(Programacion!CG$35:CG$41)*'2 Eval'!$K39))*SUM(Programacion!CG$35:CG$41)/SUM(Programacion!CG$28:CG$41)+IF('Res 1ªEval'!CI40="",0,'Res 1ªEval'!CI40*SUM(Programacion!CG$28:CG$34)/SUM(Programacion!CG$28:CG$41)))))</f>
        <v/>
      </c>
      <c r="CJ40" s="270" t="str">
        <f>IF($C40="","",IF(SUM(Programacion!CH$28:CH$41)=0,"",IF(SUM(Programacion!CH$35:CH$41)=0,'Res 1ªEval'!CJ40,(IF(Programacion!CH$35="",0,Programacion!CH$35/SUM(Programacion!CH$35:CH$41)*'2 Eval'!$E39)+IF(Programacion!CH$36="",0,Programacion!CH$36/SUM(Programacion!CH$35:CH$41)*'2 Eval'!$F39)+IF(Programacion!CH$37="",0,Programacion!CH$37/SUM(Programacion!CH$35:CH$41)*'2 Eval'!$G39)+IF(Programacion!CH$38="",0,Programacion!CH$38/SUM(Programacion!CH$35:CH$41)*'2 Eval'!$H39)+IF(Programacion!CH$39="",0,Programacion!CH$39/SUM(Programacion!CH$35:CH$41)*'2 Eval'!$I39)+IF(Programacion!CH$40="",0,Programacion!CH$40/SUM(Programacion!CH$35:CH$41)*'2 Eval'!$J39)+IF(Programacion!CH$41="",0,Programacion!CH$41/SUM(Programacion!CH$35:CH$41)*'2 Eval'!$K39))*SUM(Programacion!CH$35:CH$41)/SUM(Programacion!CH$28:CH$41)+IF('Res 1ªEval'!CJ40="",0,'Res 1ªEval'!CJ40*SUM(Programacion!CH$28:CH$34)/SUM(Programacion!CH$28:CH$41)))))</f>
        <v/>
      </c>
      <c r="CK40" s="270" t="str">
        <f>IF($C40="","",IF(SUM(Programacion!CI$28:CI$41)=0,"",IF(SUM(Programacion!CI$35:CI$41)=0,'Res 1ªEval'!CK40,(IF(Programacion!CI$35="",0,Programacion!CI$35/SUM(Programacion!CI$35:CI$41)*'2 Eval'!$E39)+IF(Programacion!CI$36="",0,Programacion!CI$36/SUM(Programacion!CI$35:CI$41)*'2 Eval'!$F39)+IF(Programacion!CI$37="",0,Programacion!CI$37/SUM(Programacion!CI$35:CI$41)*'2 Eval'!$G39)+IF(Programacion!CI$38="",0,Programacion!CI$38/SUM(Programacion!CI$35:CI$41)*'2 Eval'!$H39)+IF(Programacion!CI$39="",0,Programacion!CI$39/SUM(Programacion!CI$35:CI$41)*'2 Eval'!$I39)+IF(Programacion!CI$40="",0,Programacion!CI$40/SUM(Programacion!CI$35:CI$41)*'2 Eval'!$J39)+IF(Programacion!CI$41="",0,Programacion!CI$41/SUM(Programacion!CI$35:CI$41)*'2 Eval'!$K39))*SUM(Programacion!CI$35:CI$41)/SUM(Programacion!CI$28:CI$41)+IF('Res 1ªEval'!CK40="",0,'Res 1ªEval'!CK40*SUM(Programacion!CI$28:CI$34)/SUM(Programacion!CI$28:CI$41)))))</f>
        <v/>
      </c>
      <c r="CL40" s="270" t="str">
        <f>IF($C40="","",IF(SUM(Programacion!CJ$28:CJ$41)=0,"",IF(SUM(Programacion!CJ$35:CJ$41)=0,'Res 1ªEval'!CL40,(IF(Programacion!CJ$35="",0,Programacion!CJ$35/SUM(Programacion!CJ$35:CJ$41)*'2 Eval'!$E39)+IF(Programacion!CJ$36="",0,Programacion!CJ$36/SUM(Programacion!CJ$35:CJ$41)*'2 Eval'!$F39)+IF(Programacion!CJ$37="",0,Programacion!CJ$37/SUM(Programacion!CJ$35:CJ$41)*'2 Eval'!$G39)+IF(Programacion!CJ$38="",0,Programacion!CJ$38/SUM(Programacion!CJ$35:CJ$41)*'2 Eval'!$H39)+IF(Programacion!CJ$39="",0,Programacion!CJ$39/SUM(Programacion!CJ$35:CJ$41)*'2 Eval'!$I39)+IF(Programacion!CJ$40="",0,Programacion!CJ$40/SUM(Programacion!CJ$35:CJ$41)*'2 Eval'!$J39)+IF(Programacion!CJ$41="",0,Programacion!CJ$41/SUM(Programacion!CJ$35:CJ$41)*'2 Eval'!$K39))*SUM(Programacion!CJ$35:CJ$41)/SUM(Programacion!CJ$28:CJ$41)+IF('Res 1ªEval'!CL40="",0,'Res 1ªEval'!CL40*SUM(Programacion!CJ$28:CJ$34)/SUM(Programacion!CJ$28:CJ$41)))))</f>
        <v/>
      </c>
      <c r="CM40" s="270" t="str">
        <f>IF($C40="","",IF(SUM(Programacion!CK$28:CK$41)=0,"",IF(SUM(Programacion!CK$35:CK$41)=0,'Res 1ªEval'!CM40,(IF(Programacion!CK$35="",0,Programacion!CK$35/SUM(Programacion!CK$35:CK$41)*'2 Eval'!$E39)+IF(Programacion!CK$36="",0,Programacion!CK$36/SUM(Programacion!CK$35:CK$41)*'2 Eval'!$F39)+IF(Programacion!CK$37="",0,Programacion!CK$37/SUM(Programacion!CK$35:CK$41)*'2 Eval'!$G39)+IF(Programacion!CK$38="",0,Programacion!CK$38/SUM(Programacion!CK$35:CK$41)*'2 Eval'!$H39)+IF(Programacion!CK$39="",0,Programacion!CK$39/SUM(Programacion!CK$35:CK$41)*'2 Eval'!$I39)+IF(Programacion!CK$40="",0,Programacion!CK$40/SUM(Programacion!CK$35:CK$41)*'2 Eval'!$J39)+IF(Programacion!CK$41="",0,Programacion!CK$41/SUM(Programacion!CK$35:CK$41)*'2 Eval'!$K39))*SUM(Programacion!CK$35:CK$41)/SUM(Programacion!CK$28:CK$41)+IF('Res 1ªEval'!CM40="",0,'Res 1ªEval'!CM40*SUM(Programacion!CK$28:CK$34)/SUM(Programacion!CK$28:CK$41)))))</f>
        <v/>
      </c>
      <c r="CN40" s="270" t="str">
        <f>IF($C40="","",IF(SUM(Programacion!CL$28:CL$41)=0,"",IF(SUM(Programacion!CL$35:CL$41)=0,'Res 1ªEval'!CN40,(IF(Programacion!CL$35="",0,Programacion!CL$35/SUM(Programacion!CL$35:CL$41)*'2 Eval'!$E39)+IF(Programacion!CL$36="",0,Programacion!CL$36/SUM(Programacion!CL$35:CL$41)*'2 Eval'!$F39)+IF(Programacion!CL$37="",0,Programacion!CL$37/SUM(Programacion!CL$35:CL$41)*'2 Eval'!$G39)+IF(Programacion!CL$38="",0,Programacion!CL$38/SUM(Programacion!CL$35:CL$41)*'2 Eval'!$H39)+IF(Programacion!CL$39="",0,Programacion!CL$39/SUM(Programacion!CL$35:CL$41)*'2 Eval'!$I39)+IF(Programacion!CL$40="",0,Programacion!CL$40/SUM(Programacion!CL$35:CL$41)*'2 Eval'!$J39)+IF(Programacion!CL$41="",0,Programacion!CL$41/SUM(Programacion!CL$35:CL$41)*'2 Eval'!$K39))*SUM(Programacion!CL$35:CL$41)/SUM(Programacion!CL$28:CL$41)+IF('Res 1ªEval'!CN40="",0,'Res 1ªEval'!CN40*SUM(Programacion!CL$28:CL$34)/SUM(Programacion!CL$28:CL$41)))))</f>
        <v/>
      </c>
      <c r="CO40" s="270" t="str">
        <f>IF($C40="","",IF(SUM(Programacion!CM$28:CM$41)=0,"",IF(SUM(Programacion!CM$35:CM$41)=0,'Res 1ªEval'!CO40,(IF(Programacion!CM$35="",0,Programacion!CM$35/SUM(Programacion!CM$35:CM$41)*'2 Eval'!$E39)+IF(Programacion!CM$36="",0,Programacion!CM$36/SUM(Programacion!CM$35:CM$41)*'2 Eval'!$F39)+IF(Programacion!CM$37="",0,Programacion!CM$37/SUM(Programacion!CM$35:CM$41)*'2 Eval'!$G39)+IF(Programacion!CM$38="",0,Programacion!CM$38/SUM(Programacion!CM$35:CM$41)*'2 Eval'!$H39)+IF(Programacion!CM$39="",0,Programacion!CM$39/SUM(Programacion!CM$35:CM$41)*'2 Eval'!$I39)+IF(Programacion!CM$40="",0,Programacion!CM$40/SUM(Programacion!CM$35:CM$41)*'2 Eval'!$J39)+IF(Programacion!CM$41="",0,Programacion!CM$41/SUM(Programacion!CM$35:CM$41)*'2 Eval'!$K39))*SUM(Programacion!CM$35:CM$41)/SUM(Programacion!CM$28:CM$41)+IF('Res 1ªEval'!CO40="",0,'Res 1ªEval'!CO40*SUM(Programacion!CM$28:CM$34)/SUM(Programacion!CM$28:CM$41)))))</f>
        <v/>
      </c>
      <c r="CP40" s="270" t="str">
        <f>IF($C40="","",IF(SUM(Programacion!CN$28:CN$41)=0,"",IF(SUM(Programacion!CN$35:CN$41)=0,'Res 1ªEval'!CP40,(IF(Programacion!CN$35="",0,Programacion!CN$35/SUM(Programacion!CN$35:CN$41)*'2 Eval'!$E39)+IF(Programacion!CN$36="",0,Programacion!CN$36/SUM(Programacion!CN$35:CN$41)*'2 Eval'!$F39)+IF(Programacion!CN$37="",0,Programacion!CN$37/SUM(Programacion!CN$35:CN$41)*'2 Eval'!$G39)+IF(Programacion!CN$38="",0,Programacion!CN$38/SUM(Programacion!CN$35:CN$41)*'2 Eval'!$H39)+IF(Programacion!CN$39="",0,Programacion!CN$39/SUM(Programacion!CN$35:CN$41)*'2 Eval'!$I39)+IF(Programacion!CN$40="",0,Programacion!CN$40/SUM(Programacion!CN$35:CN$41)*'2 Eval'!$J39)+IF(Programacion!CN$41="",0,Programacion!CN$41/SUM(Programacion!CN$35:CN$41)*'2 Eval'!$K39))*SUM(Programacion!CN$35:CN$41)/SUM(Programacion!CN$28:CN$41)+IF('Res 1ªEval'!CP40="",0,'Res 1ªEval'!CP40*SUM(Programacion!CN$28:CN$34)/SUM(Programacion!CN$28:CN$41)))))</f>
        <v/>
      </c>
      <c r="CQ40" s="270" t="str">
        <f>IF($C40="","",IF(SUM(Programacion!CO$28:CO$41)=0,"",IF(SUM(Programacion!CO$35:CO$41)=0,'Res 1ªEval'!CQ40,(IF(Programacion!CO$35="",0,Programacion!CO$35/SUM(Programacion!CO$35:CO$41)*'2 Eval'!$E39)+IF(Programacion!CO$36="",0,Programacion!CO$36/SUM(Programacion!CO$35:CO$41)*'2 Eval'!$F39)+IF(Programacion!CO$37="",0,Programacion!CO$37/SUM(Programacion!CO$35:CO$41)*'2 Eval'!$G39)+IF(Programacion!CO$38="",0,Programacion!CO$38/SUM(Programacion!CO$35:CO$41)*'2 Eval'!$H39)+IF(Programacion!CO$39="",0,Programacion!CO$39/SUM(Programacion!CO$35:CO$41)*'2 Eval'!$I39)+IF(Programacion!CO$40="",0,Programacion!CO$40/SUM(Programacion!CO$35:CO$41)*'2 Eval'!$J39)+IF(Programacion!CO$41="",0,Programacion!CO$41/SUM(Programacion!CO$35:CO$41)*'2 Eval'!$K39))*SUM(Programacion!CO$35:CO$41)/SUM(Programacion!CO$28:CO$41)+IF('Res 1ªEval'!CQ40="",0,'Res 1ªEval'!CQ40*SUM(Programacion!CO$28:CO$34)/SUM(Programacion!CO$28:CO$41)))))</f>
        <v/>
      </c>
      <c r="CR40" s="270" t="str">
        <f>IF($C40="","",IF(SUM(Programacion!CP$28:CP$41)=0,"",IF(SUM(Programacion!CP$35:CP$41)=0,'Res 1ªEval'!CR40,(IF(Programacion!CP$35="",0,Programacion!CP$35/SUM(Programacion!CP$35:CP$41)*'2 Eval'!$E39)+IF(Programacion!CP$36="",0,Programacion!CP$36/SUM(Programacion!CP$35:CP$41)*'2 Eval'!$F39)+IF(Programacion!CP$37="",0,Programacion!CP$37/SUM(Programacion!CP$35:CP$41)*'2 Eval'!$G39)+IF(Programacion!CP$38="",0,Programacion!CP$38/SUM(Programacion!CP$35:CP$41)*'2 Eval'!$H39)+IF(Programacion!CP$39="",0,Programacion!CP$39/SUM(Programacion!CP$35:CP$41)*'2 Eval'!$I39)+IF(Programacion!CP$40="",0,Programacion!CP$40/SUM(Programacion!CP$35:CP$41)*'2 Eval'!$J39)+IF(Programacion!CP$41="",0,Programacion!CP$41/SUM(Programacion!CP$35:CP$41)*'2 Eval'!$K39))*SUM(Programacion!CP$35:CP$41)/SUM(Programacion!CP$28:CP$41)+IF('Res 1ªEval'!CR40="",0,'Res 1ªEval'!CR40*SUM(Programacion!CP$28:CP$34)/SUM(Programacion!CP$28:CP$41)))))</f>
        <v/>
      </c>
      <c r="CS40" s="270" t="str">
        <f>IF($C40="","",IF(SUM(Programacion!CQ$28:CQ$41)=0,"",IF(SUM(Programacion!CQ$35:CQ$41)=0,'Res 1ªEval'!CS40,(IF(Programacion!CQ$35="",0,Programacion!CQ$35/SUM(Programacion!CQ$35:CQ$41)*'2 Eval'!$E39)+IF(Programacion!CQ$36="",0,Programacion!CQ$36/SUM(Programacion!CQ$35:CQ$41)*'2 Eval'!$F39)+IF(Programacion!CQ$37="",0,Programacion!CQ$37/SUM(Programacion!CQ$35:CQ$41)*'2 Eval'!$G39)+IF(Programacion!CQ$38="",0,Programacion!CQ$38/SUM(Programacion!CQ$35:CQ$41)*'2 Eval'!$H39)+IF(Programacion!CQ$39="",0,Programacion!CQ$39/SUM(Programacion!CQ$35:CQ$41)*'2 Eval'!$I39)+IF(Programacion!CQ$40="",0,Programacion!CQ$40/SUM(Programacion!CQ$35:CQ$41)*'2 Eval'!$J39)+IF(Programacion!CQ$41="",0,Programacion!CQ$41/SUM(Programacion!CQ$35:CQ$41)*'2 Eval'!$K39))*SUM(Programacion!CQ$35:CQ$41)/SUM(Programacion!CQ$28:CQ$41)+IF('Res 1ªEval'!CS40="",0,'Res 1ªEval'!CS40*SUM(Programacion!CQ$28:CQ$34)/SUM(Programacion!CQ$28:CQ$41)))))</f>
        <v/>
      </c>
      <c r="CT40" s="270" t="str">
        <f>IF($C40="","",IF(SUM(Programacion!CR$28:CR$41)=0,"",IF(SUM(Programacion!CR$35:CR$41)=0,'Res 1ªEval'!CT40,(IF(Programacion!CR$35="",0,Programacion!CR$35/SUM(Programacion!CR$35:CR$41)*'2 Eval'!$E39)+IF(Programacion!CR$36="",0,Programacion!CR$36/SUM(Programacion!CR$35:CR$41)*'2 Eval'!$F39)+IF(Programacion!CR$37="",0,Programacion!CR$37/SUM(Programacion!CR$35:CR$41)*'2 Eval'!$G39)+IF(Programacion!CR$38="",0,Programacion!CR$38/SUM(Programacion!CR$35:CR$41)*'2 Eval'!$H39)+IF(Programacion!CR$39="",0,Programacion!CR$39/SUM(Programacion!CR$35:CR$41)*'2 Eval'!$I39)+IF(Programacion!CR$40="",0,Programacion!CR$40/SUM(Programacion!CR$35:CR$41)*'2 Eval'!$J39)+IF(Programacion!CR$41="",0,Programacion!CR$41/SUM(Programacion!CR$35:CR$41)*'2 Eval'!$K39))*SUM(Programacion!CR$35:CR$41)/SUM(Programacion!CR$28:CR$41)+IF('Res 1ªEval'!CT40="",0,'Res 1ªEval'!CT40*SUM(Programacion!CR$28:CR$34)/SUM(Programacion!CR$28:CR$41)))))</f>
        <v/>
      </c>
      <c r="CU40" s="270" t="str">
        <f>IF($C40="","",IF(SUM(Programacion!CS$28:CS$41)=0,"",IF(SUM(Programacion!CS$35:CS$41)=0,'Res 1ªEval'!CU40,(IF(Programacion!CS$35="",0,Programacion!CS$35/SUM(Programacion!CS$35:CS$41)*'2 Eval'!$E39)+IF(Programacion!CS$36="",0,Programacion!CS$36/SUM(Programacion!CS$35:CS$41)*'2 Eval'!$F39)+IF(Programacion!CS$37="",0,Programacion!CS$37/SUM(Programacion!CS$35:CS$41)*'2 Eval'!$G39)+IF(Programacion!CS$38="",0,Programacion!CS$38/SUM(Programacion!CS$35:CS$41)*'2 Eval'!$H39)+IF(Programacion!CS$39="",0,Programacion!CS$39/SUM(Programacion!CS$35:CS$41)*'2 Eval'!$I39)+IF(Programacion!CS$40="",0,Programacion!CS$40/SUM(Programacion!CS$35:CS$41)*'2 Eval'!$J39)+IF(Programacion!CS$41="",0,Programacion!CS$41/SUM(Programacion!CS$35:CS$41)*'2 Eval'!$K39))*SUM(Programacion!CS$35:CS$41)/SUM(Programacion!CS$28:CS$41)+IF('Res 1ªEval'!CU40="",0,'Res 1ªEval'!CU40*SUM(Programacion!CS$28:CS$34)/SUM(Programacion!CS$28:CS$41)))))</f>
        <v/>
      </c>
      <c r="CV40" s="270" t="str">
        <f>IF($C40="","",IF(SUM(Programacion!CT$28:CT$41)=0,"",IF(SUM(Programacion!CT$35:CT$41)=0,'Res 1ªEval'!CV40,(IF(Programacion!CT$35="",0,Programacion!CT$35/SUM(Programacion!CT$35:CT$41)*'2 Eval'!$E39)+IF(Programacion!CT$36="",0,Programacion!CT$36/SUM(Programacion!CT$35:CT$41)*'2 Eval'!$F39)+IF(Programacion!CT$37="",0,Programacion!CT$37/SUM(Programacion!CT$35:CT$41)*'2 Eval'!$G39)+IF(Programacion!CT$38="",0,Programacion!CT$38/SUM(Programacion!CT$35:CT$41)*'2 Eval'!$H39)+IF(Programacion!CT$39="",0,Programacion!CT$39/SUM(Programacion!CT$35:CT$41)*'2 Eval'!$I39)+IF(Programacion!CT$40="",0,Programacion!CT$40/SUM(Programacion!CT$35:CT$41)*'2 Eval'!$J39)+IF(Programacion!CT$41="",0,Programacion!CT$41/SUM(Programacion!CT$35:CT$41)*'2 Eval'!$K39))*SUM(Programacion!CT$35:CT$41)/SUM(Programacion!CT$28:CT$41)+IF('Res 1ªEval'!CV40="",0,'Res 1ªEval'!CV40*SUM(Programacion!CT$28:CT$34)/SUM(Programacion!CT$28:CT$41)))))</f>
        <v/>
      </c>
      <c r="CW40" s="270" t="str">
        <f>IF($C40="","",IF(SUM(Programacion!CU$28:CU$41)=0,"",IF(SUM(Programacion!CU$35:CU$41)=0,'Res 1ªEval'!CW40,(IF(Programacion!CU$35="",0,Programacion!CU$35/SUM(Programacion!CU$35:CU$41)*'2 Eval'!$E39)+IF(Programacion!CU$36="",0,Programacion!CU$36/SUM(Programacion!CU$35:CU$41)*'2 Eval'!$F39)+IF(Programacion!CU$37="",0,Programacion!CU$37/SUM(Programacion!CU$35:CU$41)*'2 Eval'!$G39)+IF(Programacion!CU$38="",0,Programacion!CU$38/SUM(Programacion!CU$35:CU$41)*'2 Eval'!$H39)+IF(Programacion!CU$39="",0,Programacion!CU$39/SUM(Programacion!CU$35:CU$41)*'2 Eval'!$I39)+IF(Programacion!CU$40="",0,Programacion!CU$40/SUM(Programacion!CU$35:CU$41)*'2 Eval'!$J39)+IF(Programacion!CU$41="",0,Programacion!CU$41/SUM(Programacion!CU$35:CU$41)*'2 Eval'!$K39))*SUM(Programacion!CU$35:CU$41)/SUM(Programacion!CU$28:CU$41)+IF('Res 1ªEval'!CW40="",0,'Res 1ªEval'!CW40*SUM(Programacion!CU$28:CU$34)/SUM(Programacion!CU$28:CU$41)))))</f>
        <v/>
      </c>
      <c r="CX40" s="270" t="str">
        <f>IF($C40="","",IF(SUM(Programacion!CV$28:CV$41)=0,"",IF(SUM(Programacion!CV$35:CV$41)=0,'Res 1ªEval'!CX40,(IF(Programacion!CV$35="",0,Programacion!CV$35/SUM(Programacion!CV$35:CV$41)*'2 Eval'!$E39)+IF(Programacion!CV$36="",0,Programacion!CV$36/SUM(Programacion!CV$35:CV$41)*'2 Eval'!$F39)+IF(Programacion!CV$37="",0,Programacion!CV$37/SUM(Programacion!CV$35:CV$41)*'2 Eval'!$G39)+IF(Programacion!CV$38="",0,Programacion!CV$38/SUM(Programacion!CV$35:CV$41)*'2 Eval'!$H39)+IF(Programacion!CV$39="",0,Programacion!CV$39/SUM(Programacion!CV$35:CV$41)*'2 Eval'!$I39)+IF(Programacion!CV$40="",0,Programacion!CV$40/SUM(Programacion!CV$35:CV$41)*'2 Eval'!$J39)+IF(Programacion!CV$41="",0,Programacion!CV$41/SUM(Programacion!CV$35:CV$41)*'2 Eval'!$K39))*SUM(Programacion!CV$35:CV$41)/SUM(Programacion!CV$28:CV$41)+IF('Res 1ªEval'!CX40="",0,'Res 1ªEval'!CX40*SUM(Programacion!CV$28:CV$34)/SUM(Programacion!CV$28:CV$41)))))</f>
        <v/>
      </c>
      <c r="CY40" s="270" t="str">
        <f>IF($C40="","",IF(SUM(Programacion!CW$28:CW$41)=0,"",IF(SUM(Programacion!CW$35:CW$41)=0,'Res 1ªEval'!CY40,(IF(Programacion!CW$35="",0,Programacion!CW$35/SUM(Programacion!CW$35:CW$41)*'2 Eval'!$E39)+IF(Programacion!CW$36="",0,Programacion!CW$36/SUM(Programacion!CW$35:CW$41)*'2 Eval'!$F39)+IF(Programacion!CW$37="",0,Programacion!CW$37/SUM(Programacion!CW$35:CW$41)*'2 Eval'!$G39)+IF(Programacion!CW$38="",0,Programacion!CW$38/SUM(Programacion!CW$35:CW$41)*'2 Eval'!$H39)+IF(Programacion!CW$39="",0,Programacion!CW$39/SUM(Programacion!CW$35:CW$41)*'2 Eval'!$I39)+IF(Programacion!CW$40="",0,Programacion!CW$40/SUM(Programacion!CW$35:CW$41)*'2 Eval'!$J39)+IF(Programacion!CW$41="",0,Programacion!CW$41/SUM(Programacion!CW$35:CW$41)*'2 Eval'!$K39))*SUM(Programacion!CW$35:CW$41)/SUM(Programacion!CW$28:CW$41)+IF('Res 1ªEval'!CY40="",0,'Res 1ªEval'!CY40*SUM(Programacion!CW$28:CW$34)/SUM(Programacion!CW$28:CW$41)))))</f>
        <v/>
      </c>
      <c r="CZ40" s="270" t="str">
        <f>IF($C40="","",IF(SUM(Programacion!CX$28:CX$41)=0,"",IF(SUM(Programacion!CX$35:CX$41)=0,'Res 1ªEval'!CZ40,(IF(Programacion!CX$35="",0,Programacion!CX$35/SUM(Programacion!CX$35:CX$41)*'2 Eval'!$E39)+IF(Programacion!CX$36="",0,Programacion!CX$36/SUM(Programacion!CX$35:CX$41)*'2 Eval'!$F39)+IF(Programacion!CX$37="",0,Programacion!CX$37/SUM(Programacion!CX$35:CX$41)*'2 Eval'!$G39)+IF(Programacion!CX$38="",0,Programacion!CX$38/SUM(Programacion!CX$35:CX$41)*'2 Eval'!$H39)+IF(Programacion!CX$39="",0,Programacion!CX$39/SUM(Programacion!CX$35:CX$41)*'2 Eval'!$I39)+IF(Programacion!CX$40="",0,Programacion!CX$40/SUM(Programacion!CX$35:CX$41)*'2 Eval'!$J39)+IF(Programacion!CX$41="",0,Programacion!CX$41/SUM(Programacion!CX$35:CX$41)*'2 Eval'!$K39))*SUM(Programacion!CX$35:CX$41)/SUM(Programacion!CX$28:CX$41)+IF('Res 1ªEval'!CZ40="",0,'Res 1ªEval'!CZ40*SUM(Programacion!CX$28:CX$34)/SUM(Programacion!CX$28:CX$41)))))</f>
        <v/>
      </c>
      <c r="DA40" s="270" t="str">
        <f>IF($C40="","",IF(SUM(Programacion!CY$28:CY$41)=0,"",IF(SUM(Programacion!CY$35:CY$41)=0,'Res 1ªEval'!DA40,(IF(Programacion!CY$35="",0,Programacion!CY$35/SUM(Programacion!CY$35:CY$41)*'2 Eval'!$E39)+IF(Programacion!CY$36="",0,Programacion!CY$36/SUM(Programacion!CY$35:CY$41)*'2 Eval'!$F39)+IF(Programacion!CY$37="",0,Programacion!CY$37/SUM(Programacion!CY$35:CY$41)*'2 Eval'!$G39)+IF(Programacion!CY$38="",0,Programacion!CY$38/SUM(Programacion!CY$35:CY$41)*'2 Eval'!$H39)+IF(Programacion!CY$39="",0,Programacion!CY$39/SUM(Programacion!CY$35:CY$41)*'2 Eval'!$I39)+IF(Programacion!CY$40="",0,Programacion!CY$40/SUM(Programacion!CY$35:CY$41)*'2 Eval'!$J39)+IF(Programacion!CY$41="",0,Programacion!CY$41/SUM(Programacion!CY$35:CY$41)*'2 Eval'!$K39))*SUM(Programacion!CY$35:CY$41)/SUM(Programacion!CY$28:CY$41)+IF('Res 1ªEval'!DA40="",0,'Res 1ªEval'!DA40*SUM(Programacion!CY$28:CY$34)/SUM(Programacion!CY$28:CY$41)))))</f>
        <v/>
      </c>
      <c r="DB40" s="270" t="str">
        <f>IF($C40="","",IF(SUM(Programacion!CZ$28:CZ$41)=0,"",IF(SUM(Programacion!CZ$35:CZ$41)=0,'Res 1ªEval'!DB40,(IF(Programacion!CZ$35="",0,Programacion!CZ$35/SUM(Programacion!CZ$35:CZ$41)*'2 Eval'!$E39)+IF(Programacion!CZ$36="",0,Programacion!CZ$36/SUM(Programacion!CZ$35:CZ$41)*'2 Eval'!$F39)+IF(Programacion!CZ$37="",0,Programacion!CZ$37/SUM(Programacion!CZ$35:CZ$41)*'2 Eval'!$G39)+IF(Programacion!CZ$38="",0,Programacion!CZ$38/SUM(Programacion!CZ$35:CZ$41)*'2 Eval'!$H39)+IF(Programacion!CZ$39="",0,Programacion!CZ$39/SUM(Programacion!CZ$35:CZ$41)*'2 Eval'!$I39)+IF(Programacion!CZ$40="",0,Programacion!CZ$40/SUM(Programacion!CZ$35:CZ$41)*'2 Eval'!$J39)+IF(Programacion!CZ$41="",0,Programacion!CZ$41/SUM(Programacion!CZ$35:CZ$41)*'2 Eval'!$K39))*SUM(Programacion!CZ$35:CZ$41)/SUM(Programacion!CZ$28:CZ$41)+IF('Res 1ªEval'!DB40="",0,'Res 1ªEval'!DB40*SUM(Programacion!CZ$28:CZ$34)/SUM(Programacion!CZ$28:CZ$41)))))</f>
        <v/>
      </c>
      <c r="DC40" s="270" t="str">
        <f>IF($C40="","",IF(SUM(Programacion!DA$28:DA$41)=0,"",IF(SUM(Programacion!DA$35:DA$41)=0,'Res 1ªEval'!DC40,(IF(Programacion!DA$35="",0,Programacion!DA$35/SUM(Programacion!DA$35:DA$41)*'2 Eval'!$E39)+IF(Programacion!DA$36="",0,Programacion!DA$36/SUM(Programacion!DA$35:DA$41)*'2 Eval'!$F39)+IF(Programacion!DA$37="",0,Programacion!DA$37/SUM(Programacion!DA$35:DA$41)*'2 Eval'!$G39)+IF(Programacion!DA$38="",0,Programacion!DA$38/SUM(Programacion!DA$35:DA$41)*'2 Eval'!$H39)+IF(Programacion!DA$39="",0,Programacion!DA$39/SUM(Programacion!DA$35:DA$41)*'2 Eval'!$I39)+IF(Programacion!DA$40="",0,Programacion!DA$40/SUM(Programacion!DA$35:DA$41)*'2 Eval'!$J39)+IF(Programacion!DA$41="",0,Programacion!DA$41/SUM(Programacion!DA$35:DA$41)*'2 Eval'!$K39))*SUM(Programacion!DA$35:DA$41)/SUM(Programacion!DA$28:DA$41)+IF('Res 1ªEval'!DC40="",0,'Res 1ªEval'!DC40*SUM(Programacion!DA$28:DA$34)/SUM(Programacion!DA$28:DA$41)))))</f>
        <v/>
      </c>
      <c r="DD40" s="270" t="str">
        <f>IF($C40="","",IF(SUM(Programacion!DB$28:DB$41)=0,"",IF(SUM(Programacion!DB$35:DB$41)=0,'Res 1ªEval'!DD40,(IF(Programacion!DB$35="",0,Programacion!DB$35/SUM(Programacion!DB$35:DB$41)*'2 Eval'!$E39)+IF(Programacion!DB$36="",0,Programacion!DB$36/SUM(Programacion!DB$35:DB$41)*'2 Eval'!$F39)+IF(Programacion!DB$37="",0,Programacion!DB$37/SUM(Programacion!DB$35:DB$41)*'2 Eval'!$G39)+IF(Programacion!DB$38="",0,Programacion!DB$38/SUM(Programacion!DB$35:DB$41)*'2 Eval'!$H39)+IF(Programacion!DB$39="",0,Programacion!DB$39/SUM(Programacion!DB$35:DB$41)*'2 Eval'!$I39)+IF(Programacion!DB$40="",0,Programacion!DB$40/SUM(Programacion!DB$35:DB$41)*'2 Eval'!$J39)+IF(Programacion!DB$41="",0,Programacion!DB$41/SUM(Programacion!DB$35:DB$41)*'2 Eval'!$K39))*SUM(Programacion!DB$35:DB$41)/SUM(Programacion!DB$28:DB$41)+IF('Res 1ªEval'!DD40="",0,'Res 1ªEval'!DD40*SUM(Programacion!DB$28:DB$34)/SUM(Programacion!DB$28:DB$41)))))</f>
        <v/>
      </c>
      <c r="DE40" s="270" t="str">
        <f>IF($C40="","",IF(SUM(Programacion!DC$28:DC$41)=0,"",IF(SUM(Programacion!DC$35:DC$41)=0,'Res 1ªEval'!DE40,(IF(Programacion!DC$35="",0,Programacion!DC$35/SUM(Programacion!DC$35:DC$41)*'2 Eval'!$E39)+IF(Programacion!DC$36="",0,Programacion!DC$36/SUM(Programacion!DC$35:DC$41)*'2 Eval'!$F39)+IF(Programacion!DC$37="",0,Programacion!DC$37/SUM(Programacion!DC$35:DC$41)*'2 Eval'!$G39)+IF(Programacion!DC$38="",0,Programacion!DC$38/SUM(Programacion!DC$35:DC$41)*'2 Eval'!$H39)+IF(Programacion!DC$39="",0,Programacion!DC$39/SUM(Programacion!DC$35:DC$41)*'2 Eval'!$I39)+IF(Programacion!DC$40="",0,Programacion!DC$40/SUM(Programacion!DC$35:DC$41)*'2 Eval'!$J39)+IF(Programacion!DC$41="",0,Programacion!DC$41/SUM(Programacion!DC$35:DC$41)*'2 Eval'!$K39))*SUM(Programacion!DC$35:DC$41)/SUM(Programacion!DC$28:DC$41)+IF('Res 1ªEval'!DE40="",0,'Res 1ªEval'!DE40*SUM(Programacion!DC$28:DC$34)/SUM(Programacion!DC$28:DC$41)))))</f>
        <v/>
      </c>
      <c r="DF40" s="270" t="str">
        <f>IF($C40="","",IF(SUM(Programacion!DD$28:DD$41)=0,"",IF(SUM(Programacion!DD$35:DD$41)=0,'Res 1ªEval'!DF40,(IF(Programacion!DD$35="",0,Programacion!DD$35/SUM(Programacion!DD$35:DD$41)*'2 Eval'!$E39)+IF(Programacion!DD$36="",0,Programacion!DD$36/SUM(Programacion!DD$35:DD$41)*'2 Eval'!$F39)+IF(Programacion!DD$37="",0,Programacion!DD$37/SUM(Programacion!DD$35:DD$41)*'2 Eval'!$G39)+IF(Programacion!DD$38="",0,Programacion!DD$38/SUM(Programacion!DD$35:DD$41)*'2 Eval'!$H39)+IF(Programacion!DD$39="",0,Programacion!DD$39/SUM(Programacion!DD$35:DD$41)*'2 Eval'!$I39)+IF(Programacion!DD$40="",0,Programacion!DD$40/SUM(Programacion!DD$35:DD$41)*'2 Eval'!$J39)+IF(Programacion!DD$41="",0,Programacion!DD$41/SUM(Programacion!DD$35:DD$41)*'2 Eval'!$K39))*SUM(Programacion!DD$35:DD$41)/SUM(Programacion!DD$28:DD$41)+IF('Res 1ªEval'!DF40="",0,'Res 1ªEval'!DF40*SUM(Programacion!DD$28:DD$34)/SUM(Programacion!DD$28:DD$41)))))</f>
        <v/>
      </c>
      <c r="DG40" s="270" t="str">
        <f>IF($C40="","",IF(SUM(Programacion!DE$28:DE$41)=0,"",IF(SUM(Programacion!DE$35:DE$41)=0,'Res 1ªEval'!DG40,(IF(Programacion!DE$35="",0,Programacion!DE$35/SUM(Programacion!DE$35:DE$41)*'2 Eval'!$E39)+IF(Programacion!DE$36="",0,Programacion!DE$36/SUM(Programacion!DE$35:DE$41)*'2 Eval'!$F39)+IF(Programacion!DE$37="",0,Programacion!DE$37/SUM(Programacion!DE$35:DE$41)*'2 Eval'!$G39)+IF(Programacion!DE$38="",0,Programacion!DE$38/SUM(Programacion!DE$35:DE$41)*'2 Eval'!$H39)+IF(Programacion!DE$39="",0,Programacion!DE$39/SUM(Programacion!DE$35:DE$41)*'2 Eval'!$I39)+IF(Programacion!DE$40="",0,Programacion!DE$40/SUM(Programacion!DE$35:DE$41)*'2 Eval'!$J39)+IF(Programacion!DE$41="",0,Programacion!DE$41/SUM(Programacion!DE$35:DE$41)*'2 Eval'!$K39))*SUM(Programacion!DE$35:DE$41)/SUM(Programacion!DE$28:DE$41)+IF('Res 1ªEval'!DG40="",0,'Res 1ªEval'!DG40*SUM(Programacion!DE$28:DE$34)/SUM(Programacion!DE$28:DE$41)))))</f>
        <v/>
      </c>
      <c r="DH40" s="270" t="str">
        <f>IF($C40="","",IF(SUM(Programacion!DF$28:DF$41)=0,"",IF(SUM(Programacion!DF$35:DF$41)=0,'Res 1ªEval'!DH40,(IF(Programacion!DF$35="",0,Programacion!DF$35/SUM(Programacion!DF$35:DF$41)*'2 Eval'!$E39)+IF(Programacion!DF$36="",0,Programacion!DF$36/SUM(Programacion!DF$35:DF$41)*'2 Eval'!$F39)+IF(Programacion!DF$37="",0,Programacion!DF$37/SUM(Programacion!DF$35:DF$41)*'2 Eval'!$G39)+IF(Programacion!DF$38="",0,Programacion!DF$38/SUM(Programacion!DF$35:DF$41)*'2 Eval'!$H39)+IF(Programacion!DF$39="",0,Programacion!DF$39/SUM(Programacion!DF$35:DF$41)*'2 Eval'!$I39)+IF(Programacion!DF$40="",0,Programacion!DF$40/SUM(Programacion!DF$35:DF$41)*'2 Eval'!$J39)+IF(Programacion!DF$41="",0,Programacion!DF$41/SUM(Programacion!DF$35:DF$41)*'2 Eval'!$K39))*SUM(Programacion!DF$35:DF$41)/SUM(Programacion!DF$28:DF$41)+IF('Res 1ªEval'!DH40="",0,'Res 1ªEval'!DH40*SUM(Programacion!DF$28:DF$34)/SUM(Programacion!DF$28:DF$41)))))</f>
        <v/>
      </c>
      <c r="DI40" s="270" t="str">
        <f>IF($C40="","",IF(SUM(Programacion!DG$28:DG$41)=0,"",IF(SUM(Programacion!DG$35:DG$41)=0,'Res 1ªEval'!DI40,(IF(Programacion!DG$35="",0,Programacion!DG$35/SUM(Programacion!DG$35:DG$41)*'2 Eval'!$E39)+IF(Programacion!DG$36="",0,Programacion!DG$36/SUM(Programacion!DG$35:DG$41)*'2 Eval'!$F39)+IF(Programacion!DG$37="",0,Programacion!DG$37/SUM(Programacion!DG$35:DG$41)*'2 Eval'!$G39)+IF(Programacion!DG$38="",0,Programacion!DG$38/SUM(Programacion!DG$35:DG$41)*'2 Eval'!$H39)+IF(Programacion!DG$39="",0,Programacion!DG$39/SUM(Programacion!DG$35:DG$41)*'2 Eval'!$I39)+IF(Programacion!DG$40="",0,Programacion!DG$40/SUM(Programacion!DG$35:DG$41)*'2 Eval'!$J39)+IF(Programacion!DG$41="",0,Programacion!DG$41/SUM(Programacion!DG$35:DG$41)*'2 Eval'!$K39))*SUM(Programacion!DG$35:DG$41)/SUM(Programacion!DG$28:DG$41)+IF('Res 1ªEval'!DI40="",0,'Res 1ªEval'!DI40*SUM(Programacion!DG$28:DG$34)/SUM(Programacion!DG$28:DG$41)))))</f>
        <v/>
      </c>
      <c r="DJ40" s="270" t="str">
        <f>IF($C40="","",IF(SUM(Programacion!DH$28:DH$41)=0,"",IF(SUM(Programacion!DH$35:DH$41)=0,'Res 1ªEval'!DJ40,(IF(Programacion!DH$35="",0,Programacion!DH$35/SUM(Programacion!DH$35:DH$41)*'2 Eval'!$E39)+IF(Programacion!DH$36="",0,Programacion!DH$36/SUM(Programacion!DH$35:DH$41)*'2 Eval'!$F39)+IF(Programacion!DH$37="",0,Programacion!DH$37/SUM(Programacion!DH$35:DH$41)*'2 Eval'!$G39)+IF(Programacion!DH$38="",0,Programacion!DH$38/SUM(Programacion!DH$35:DH$41)*'2 Eval'!$H39)+IF(Programacion!DH$39="",0,Programacion!DH$39/SUM(Programacion!DH$35:DH$41)*'2 Eval'!$I39)+IF(Programacion!DH$40="",0,Programacion!DH$40/SUM(Programacion!DH$35:DH$41)*'2 Eval'!$J39)+IF(Programacion!DH$41="",0,Programacion!DH$41/SUM(Programacion!DH$35:DH$41)*'2 Eval'!$K39))*SUM(Programacion!DH$35:DH$41)/SUM(Programacion!DH$28:DH$41)+IF('Res 1ªEval'!DJ40="",0,'Res 1ªEval'!DJ40*SUM(Programacion!DH$28:DH$34)/SUM(Programacion!DH$28:DH$41)))))</f>
        <v/>
      </c>
      <c r="DK40" s="270" t="str">
        <f>IF($C40="","",IF(SUM(Programacion!DI$28:DI$41)=0,"",IF(SUM(Programacion!DI$35:DI$41)=0,'Res 1ªEval'!DK40,(IF(Programacion!DI$35="",0,Programacion!DI$35/SUM(Programacion!DI$35:DI$41)*'2 Eval'!$E39)+IF(Programacion!DI$36="",0,Programacion!DI$36/SUM(Programacion!DI$35:DI$41)*'2 Eval'!$F39)+IF(Programacion!DI$37="",0,Programacion!DI$37/SUM(Programacion!DI$35:DI$41)*'2 Eval'!$G39)+IF(Programacion!DI$38="",0,Programacion!DI$38/SUM(Programacion!DI$35:DI$41)*'2 Eval'!$H39)+IF(Programacion!DI$39="",0,Programacion!DI$39/SUM(Programacion!DI$35:DI$41)*'2 Eval'!$I39)+IF(Programacion!DI$40="",0,Programacion!DI$40/SUM(Programacion!DI$35:DI$41)*'2 Eval'!$J39)+IF(Programacion!DI$41="",0,Programacion!DI$41/SUM(Programacion!DI$35:DI$41)*'2 Eval'!$K39))*SUM(Programacion!DI$35:DI$41)/SUM(Programacion!DI$28:DI$41)+IF('Res 1ªEval'!DK40="",0,'Res 1ªEval'!DK40*SUM(Programacion!DI$28:DI$34)/SUM(Programacion!DI$28:DI$41)))))</f>
        <v/>
      </c>
      <c r="DL40" s="270" t="str">
        <f>IF($C40="","",IF(SUM(Programacion!DJ$28:DJ$41)=0,"",IF(SUM(Programacion!DJ$35:DJ$41)=0,'Res 1ªEval'!DL40,(IF(Programacion!DJ$35="",0,Programacion!DJ$35/SUM(Programacion!DJ$35:DJ$41)*'2 Eval'!$E39)+IF(Programacion!DJ$36="",0,Programacion!DJ$36/SUM(Programacion!DJ$35:DJ$41)*'2 Eval'!$F39)+IF(Programacion!DJ$37="",0,Programacion!DJ$37/SUM(Programacion!DJ$35:DJ$41)*'2 Eval'!$G39)+IF(Programacion!DJ$38="",0,Programacion!DJ$38/SUM(Programacion!DJ$35:DJ$41)*'2 Eval'!$H39)+IF(Programacion!DJ$39="",0,Programacion!DJ$39/SUM(Programacion!DJ$35:DJ$41)*'2 Eval'!$I39)+IF(Programacion!DJ$40="",0,Programacion!DJ$40/SUM(Programacion!DJ$35:DJ$41)*'2 Eval'!$J39)+IF(Programacion!DJ$41="",0,Programacion!DJ$41/SUM(Programacion!DJ$35:DJ$41)*'2 Eval'!$K39))*SUM(Programacion!DJ$35:DJ$41)/SUM(Programacion!DJ$28:DJ$41)+IF('Res 1ªEval'!DL40="",0,'Res 1ªEval'!DL40*SUM(Programacion!DJ$28:DJ$34)/SUM(Programacion!DJ$28:DJ$41)))))</f>
        <v/>
      </c>
      <c r="DM40" s="270" t="str">
        <f>IF($C40="","",IF(SUM(Programacion!DK$28:DK$41)=0,"",IF(SUM(Programacion!DK$35:DK$41)=0,'Res 1ªEval'!DM40,(IF(Programacion!DK$35="",0,Programacion!DK$35/SUM(Programacion!DK$35:DK$41)*'2 Eval'!$E39)+IF(Programacion!DK$36="",0,Programacion!DK$36/SUM(Programacion!DK$35:DK$41)*'2 Eval'!$F39)+IF(Programacion!DK$37="",0,Programacion!DK$37/SUM(Programacion!DK$35:DK$41)*'2 Eval'!$G39)+IF(Programacion!DK$38="",0,Programacion!DK$38/SUM(Programacion!DK$35:DK$41)*'2 Eval'!$H39)+IF(Programacion!DK$39="",0,Programacion!DK$39/SUM(Programacion!DK$35:DK$41)*'2 Eval'!$I39)+IF(Programacion!DK$40="",0,Programacion!DK$40/SUM(Programacion!DK$35:DK$41)*'2 Eval'!$J39)+IF(Programacion!DK$41="",0,Programacion!DK$41/SUM(Programacion!DK$35:DK$41)*'2 Eval'!$K39))*SUM(Programacion!DK$35:DK$41)/SUM(Programacion!DK$28:DK$41)+IF('Res 1ªEval'!DM40="",0,'Res 1ªEval'!DM40*SUM(Programacion!DK$28:DK$34)/SUM(Programacion!DK$28:DK$41)))))</f>
        <v/>
      </c>
      <c r="DN40" s="270" t="str">
        <f>IF($C40="","",IF(SUM(Programacion!DL$28:DL$41)=0,"",IF(SUM(Programacion!DL$35:DL$41)=0,'Res 1ªEval'!DN40,(IF(Programacion!DL$35="",0,Programacion!DL$35/SUM(Programacion!DL$35:DL$41)*'2 Eval'!$E39)+IF(Programacion!DL$36="",0,Programacion!DL$36/SUM(Programacion!DL$35:DL$41)*'2 Eval'!$F39)+IF(Programacion!DL$37="",0,Programacion!DL$37/SUM(Programacion!DL$35:DL$41)*'2 Eval'!$G39)+IF(Programacion!DL$38="",0,Programacion!DL$38/SUM(Programacion!DL$35:DL$41)*'2 Eval'!$H39)+IF(Programacion!DL$39="",0,Programacion!DL$39/SUM(Programacion!DL$35:DL$41)*'2 Eval'!$I39)+IF(Programacion!DL$40="",0,Programacion!DL$40/SUM(Programacion!DL$35:DL$41)*'2 Eval'!$J39)+IF(Programacion!DL$41="",0,Programacion!DL$41/SUM(Programacion!DL$35:DL$41)*'2 Eval'!$K39))*SUM(Programacion!DL$35:DL$41)/SUM(Programacion!DL$28:DL$41)+IF('Res 1ªEval'!DN40="",0,'Res 1ªEval'!DN40*SUM(Programacion!DL$28:DL$34)/SUM(Programacion!DL$28:DL$41)))))</f>
        <v/>
      </c>
      <c r="DO40" s="270" t="str">
        <f>IF($C40="","",IF(SUM(Programacion!DM$28:DM$41)=0,"",IF(SUM(Programacion!DM$35:DM$41)=0,'Res 1ªEval'!DO40,(IF(Programacion!DM$35="",0,Programacion!DM$35/SUM(Programacion!DM$35:DM$41)*'2 Eval'!$E39)+IF(Programacion!DM$36="",0,Programacion!DM$36/SUM(Programacion!DM$35:DM$41)*'2 Eval'!$F39)+IF(Programacion!DM$37="",0,Programacion!DM$37/SUM(Programacion!DM$35:DM$41)*'2 Eval'!$G39)+IF(Programacion!DM$38="",0,Programacion!DM$38/SUM(Programacion!DM$35:DM$41)*'2 Eval'!$H39)+IF(Programacion!DM$39="",0,Programacion!DM$39/SUM(Programacion!DM$35:DM$41)*'2 Eval'!$I39)+IF(Programacion!DM$40="",0,Programacion!DM$40/SUM(Programacion!DM$35:DM$41)*'2 Eval'!$J39)+IF(Programacion!DM$41="",0,Programacion!DM$41/SUM(Programacion!DM$35:DM$41)*'2 Eval'!$K39))*SUM(Programacion!DM$35:DM$41)/SUM(Programacion!DM$28:DM$41)+IF('Res 1ªEval'!DO40="",0,'Res 1ªEval'!DO40*SUM(Programacion!DM$28:DM$34)/SUM(Programacion!DM$28:DM$41)))))</f>
        <v/>
      </c>
      <c r="DP40" s="270" t="str">
        <f>IF($C40="","",IF(SUM(Programacion!DN$28:DN$41)=0,"",IF(SUM(Programacion!DN$35:DN$41)=0,'Res 1ªEval'!DP40,(IF(Programacion!DN$35="",0,Programacion!DN$35/SUM(Programacion!DN$35:DN$41)*'2 Eval'!$E39)+IF(Programacion!DN$36="",0,Programacion!DN$36/SUM(Programacion!DN$35:DN$41)*'2 Eval'!$F39)+IF(Programacion!DN$37="",0,Programacion!DN$37/SUM(Programacion!DN$35:DN$41)*'2 Eval'!$G39)+IF(Programacion!DN$38="",0,Programacion!DN$38/SUM(Programacion!DN$35:DN$41)*'2 Eval'!$H39)+IF(Programacion!DN$39="",0,Programacion!DN$39/SUM(Programacion!DN$35:DN$41)*'2 Eval'!$I39)+IF(Programacion!DN$40="",0,Programacion!DN$40/SUM(Programacion!DN$35:DN$41)*'2 Eval'!$J39)+IF(Programacion!DN$41="",0,Programacion!DN$41/SUM(Programacion!DN$35:DN$41)*'2 Eval'!$K39))*SUM(Programacion!DN$35:DN$41)/SUM(Programacion!DN$28:DN$41)+IF('Res 1ªEval'!DP40="",0,'Res 1ªEval'!DP40*SUM(Programacion!DN$28:DN$34)/SUM(Programacion!DN$28:DN$41)))))</f>
        <v/>
      </c>
      <c r="DQ40" s="270" t="str">
        <f>IF($C40="","",IF(SUM(Programacion!DO$28:DO$41)=0,"",IF(SUM(Programacion!DO$35:DO$41)=0,'Res 1ªEval'!DQ40,(IF(Programacion!DO$35="",0,Programacion!DO$35/SUM(Programacion!DO$35:DO$41)*'2 Eval'!$E39)+IF(Programacion!DO$36="",0,Programacion!DO$36/SUM(Programacion!DO$35:DO$41)*'2 Eval'!$F39)+IF(Programacion!DO$37="",0,Programacion!DO$37/SUM(Programacion!DO$35:DO$41)*'2 Eval'!$G39)+IF(Programacion!DO$38="",0,Programacion!DO$38/SUM(Programacion!DO$35:DO$41)*'2 Eval'!$H39)+IF(Programacion!DO$39="",0,Programacion!DO$39/SUM(Programacion!DO$35:DO$41)*'2 Eval'!$I39)+IF(Programacion!DO$40="",0,Programacion!DO$40/SUM(Programacion!DO$35:DO$41)*'2 Eval'!$J39)+IF(Programacion!DO$41="",0,Programacion!DO$41/SUM(Programacion!DO$35:DO$41)*'2 Eval'!$K39))*SUM(Programacion!DO$35:DO$41)/SUM(Programacion!DO$28:DO$41)+IF('Res 1ªEval'!DQ40="",0,'Res 1ªEval'!DQ40*SUM(Programacion!DO$28:DO$34)/SUM(Programacion!DO$28:DO$41)))))</f>
        <v/>
      </c>
      <c r="DR40" s="270" t="str">
        <f>IF($C40="","",IF(SUM(Programacion!DP$28:DP$41)=0,"",IF(SUM(Programacion!DP$35:DP$41)=0,'Res 1ªEval'!DR40,(IF(Programacion!DP$35="",0,Programacion!DP$35/SUM(Programacion!DP$35:DP$41)*'2 Eval'!$E39)+IF(Programacion!DP$36="",0,Programacion!DP$36/SUM(Programacion!DP$35:DP$41)*'2 Eval'!$F39)+IF(Programacion!DP$37="",0,Programacion!DP$37/SUM(Programacion!DP$35:DP$41)*'2 Eval'!$G39)+IF(Programacion!DP$38="",0,Programacion!DP$38/SUM(Programacion!DP$35:DP$41)*'2 Eval'!$H39)+IF(Programacion!DP$39="",0,Programacion!DP$39/SUM(Programacion!DP$35:DP$41)*'2 Eval'!$I39)+IF(Programacion!DP$40="",0,Programacion!DP$40/SUM(Programacion!DP$35:DP$41)*'2 Eval'!$J39)+IF(Programacion!DP$41="",0,Programacion!DP$41/SUM(Programacion!DP$35:DP$41)*'2 Eval'!$K39))*SUM(Programacion!DP$35:DP$41)/SUM(Programacion!DP$28:DP$41)+IF('Res 1ªEval'!DR40="",0,'Res 1ªEval'!DR40*SUM(Programacion!DP$28:DP$34)/SUM(Programacion!DP$28:DP$41)))))</f>
        <v/>
      </c>
      <c r="DS40" s="270" t="str">
        <f>IF($C40="","",IF(SUM(Programacion!DQ$28:DQ$41)=0,"",IF(SUM(Programacion!DQ$35:DQ$41)=0,'Res 1ªEval'!DS40,(IF(Programacion!DQ$35="",0,Programacion!DQ$35/SUM(Programacion!DQ$35:DQ$41)*'2 Eval'!$E39)+IF(Programacion!DQ$36="",0,Programacion!DQ$36/SUM(Programacion!DQ$35:DQ$41)*'2 Eval'!$F39)+IF(Programacion!DQ$37="",0,Programacion!DQ$37/SUM(Programacion!DQ$35:DQ$41)*'2 Eval'!$G39)+IF(Programacion!DQ$38="",0,Programacion!DQ$38/SUM(Programacion!DQ$35:DQ$41)*'2 Eval'!$H39)+IF(Programacion!DQ$39="",0,Programacion!DQ$39/SUM(Programacion!DQ$35:DQ$41)*'2 Eval'!$I39)+IF(Programacion!DQ$40="",0,Programacion!DQ$40/SUM(Programacion!DQ$35:DQ$41)*'2 Eval'!$J39)+IF(Programacion!DQ$41="",0,Programacion!DQ$41/SUM(Programacion!DQ$35:DQ$41)*'2 Eval'!$K39))*SUM(Programacion!DQ$35:DQ$41)/SUM(Programacion!DQ$28:DQ$41)+IF('Res 1ªEval'!DS40="",0,'Res 1ªEval'!DS40*SUM(Programacion!DQ$28:DQ$34)/SUM(Programacion!DQ$28:DQ$41)))))</f>
        <v/>
      </c>
      <c r="DT40" s="270" t="str">
        <f>IF($C40="","",IF(SUM(Programacion!DR$28:DR$41)=0,"",IF(SUM(Programacion!DR$35:DR$41)=0,'Res 1ªEval'!DT40,(IF(Programacion!DR$35="",0,Programacion!DR$35/SUM(Programacion!DR$35:DR$41)*'2 Eval'!$E39)+IF(Programacion!DR$36="",0,Programacion!DR$36/SUM(Programacion!DR$35:DR$41)*'2 Eval'!$F39)+IF(Programacion!DR$37="",0,Programacion!DR$37/SUM(Programacion!DR$35:DR$41)*'2 Eval'!$G39)+IF(Programacion!DR$38="",0,Programacion!DR$38/SUM(Programacion!DR$35:DR$41)*'2 Eval'!$H39)+IF(Programacion!DR$39="",0,Programacion!DR$39/SUM(Programacion!DR$35:DR$41)*'2 Eval'!$I39)+IF(Programacion!DR$40="",0,Programacion!DR$40/SUM(Programacion!DR$35:DR$41)*'2 Eval'!$J39)+IF(Programacion!DR$41="",0,Programacion!DR$41/SUM(Programacion!DR$35:DR$41)*'2 Eval'!$K39))*SUM(Programacion!DR$35:DR$41)/SUM(Programacion!DR$28:DR$41)+IF('Res 1ªEval'!DT40="",0,'Res 1ªEval'!DT40*SUM(Programacion!DR$28:DR$34)/SUM(Programacion!DR$28:DR$41)))))</f>
        <v/>
      </c>
      <c r="DU40" s="270" t="str">
        <f>IF($C40="","",IF(SUM(Programacion!DS$28:DS$41)=0,"",IF(SUM(Programacion!DS$35:DS$41)=0,'Res 1ªEval'!DU40,(IF(Programacion!DS$35="",0,Programacion!DS$35/SUM(Programacion!DS$35:DS$41)*'2 Eval'!$E39)+IF(Programacion!DS$36="",0,Programacion!DS$36/SUM(Programacion!DS$35:DS$41)*'2 Eval'!$F39)+IF(Programacion!DS$37="",0,Programacion!DS$37/SUM(Programacion!DS$35:DS$41)*'2 Eval'!$G39)+IF(Programacion!DS$38="",0,Programacion!DS$38/SUM(Programacion!DS$35:DS$41)*'2 Eval'!$H39)+IF(Programacion!DS$39="",0,Programacion!DS$39/SUM(Programacion!DS$35:DS$41)*'2 Eval'!$I39)+IF(Programacion!DS$40="",0,Programacion!DS$40/SUM(Programacion!DS$35:DS$41)*'2 Eval'!$J39)+IF(Programacion!DS$41="",0,Programacion!DS$41/SUM(Programacion!DS$35:DS$41)*'2 Eval'!$K39))*SUM(Programacion!DS$35:DS$41)/SUM(Programacion!DS$28:DS$41)+IF('Res 1ªEval'!DU40="",0,'Res 1ªEval'!DU40*SUM(Programacion!DS$28:DS$34)/SUM(Programacion!DS$28:DS$41)))))</f>
        <v/>
      </c>
      <c r="DV40" s="270" t="str">
        <f>IF($C40="","",IF(SUM(Programacion!DT$28:DT$41)=0,"",IF(SUM(Programacion!DT$35:DT$41)=0,'Res 1ªEval'!DV40,(IF(Programacion!DT$35="",0,Programacion!DT$35/SUM(Programacion!DT$35:DT$41)*'2 Eval'!$E39)+IF(Programacion!DT$36="",0,Programacion!DT$36/SUM(Programacion!DT$35:DT$41)*'2 Eval'!$F39)+IF(Programacion!DT$37="",0,Programacion!DT$37/SUM(Programacion!DT$35:DT$41)*'2 Eval'!$G39)+IF(Programacion!DT$38="",0,Programacion!DT$38/SUM(Programacion!DT$35:DT$41)*'2 Eval'!$H39)+IF(Programacion!DT$39="",0,Programacion!DT$39/SUM(Programacion!DT$35:DT$41)*'2 Eval'!$I39)+IF(Programacion!DT$40="",0,Programacion!DT$40/SUM(Programacion!DT$35:DT$41)*'2 Eval'!$J39)+IF(Programacion!DT$41="",0,Programacion!DT$41/SUM(Programacion!DT$35:DT$41)*'2 Eval'!$K39))*SUM(Programacion!DT$35:DT$41)/SUM(Programacion!DT$28:DT$41)+IF('Res 1ªEval'!DV40="",0,'Res 1ªEval'!DV40*SUM(Programacion!DT$28:DT$34)/SUM(Programacion!DT$28:DT$41)))))</f>
        <v/>
      </c>
      <c r="DW40" s="270" t="str">
        <f>IF($C40="","",IF(SUM(Programacion!DU$28:DU$41)=0,"",IF(SUM(Programacion!DU$35:DU$41)=0,'Res 1ªEval'!DW40,(IF(Programacion!DU$35="",0,Programacion!DU$35/SUM(Programacion!DU$35:DU$41)*'2 Eval'!$E39)+IF(Programacion!DU$36="",0,Programacion!DU$36/SUM(Programacion!DU$35:DU$41)*'2 Eval'!$F39)+IF(Programacion!DU$37="",0,Programacion!DU$37/SUM(Programacion!DU$35:DU$41)*'2 Eval'!$G39)+IF(Programacion!DU$38="",0,Programacion!DU$38/SUM(Programacion!DU$35:DU$41)*'2 Eval'!$H39)+IF(Programacion!DU$39="",0,Programacion!DU$39/SUM(Programacion!DU$35:DU$41)*'2 Eval'!$I39)+IF(Programacion!DU$40="",0,Programacion!DU$40/SUM(Programacion!DU$35:DU$41)*'2 Eval'!$J39)+IF(Programacion!DU$41="",0,Programacion!DU$41/SUM(Programacion!DU$35:DU$41)*'2 Eval'!$K39))*SUM(Programacion!DU$35:DU$41)/SUM(Programacion!DU$28:DU$41)+IF('Res 1ªEval'!DW40="",0,'Res 1ªEval'!DW40*SUM(Programacion!DU$28:DU$34)/SUM(Programacion!DU$28:DU$41)))))</f>
        <v/>
      </c>
      <c r="DX40" s="270" t="str">
        <f>IF($C40="","",IF(SUM(Programacion!DV$28:DV$41)=0,"",IF(SUM(Programacion!DV$35:DV$41)=0,'Res 1ªEval'!DX40,(IF(Programacion!DV$35="",0,Programacion!DV$35/SUM(Programacion!DV$35:DV$41)*'2 Eval'!$E39)+IF(Programacion!DV$36="",0,Programacion!DV$36/SUM(Programacion!DV$35:DV$41)*'2 Eval'!$F39)+IF(Programacion!DV$37="",0,Programacion!DV$37/SUM(Programacion!DV$35:DV$41)*'2 Eval'!$G39)+IF(Programacion!DV$38="",0,Programacion!DV$38/SUM(Programacion!DV$35:DV$41)*'2 Eval'!$H39)+IF(Programacion!DV$39="",0,Programacion!DV$39/SUM(Programacion!DV$35:DV$41)*'2 Eval'!$I39)+IF(Programacion!DV$40="",0,Programacion!DV$40/SUM(Programacion!DV$35:DV$41)*'2 Eval'!$J39)+IF(Programacion!DV$41="",0,Programacion!DV$41/SUM(Programacion!DV$35:DV$41)*'2 Eval'!$K39))*SUM(Programacion!DV$35:DV$41)/SUM(Programacion!DV$28:DV$41)+IF('Res 1ªEval'!DX40="",0,'Res 1ªEval'!DX40*SUM(Programacion!DV$28:DV$34)/SUM(Programacion!DV$28:DV$41)))))</f>
        <v/>
      </c>
      <c r="DY40" s="270" t="str">
        <f>IF($C40="","",IF(SUM(Programacion!DW$28:DW$41)=0,"",IF(SUM(Programacion!DW$35:DW$41)=0,'Res 1ªEval'!DY40,(IF(Programacion!DW$35="",0,Programacion!DW$35/SUM(Programacion!DW$35:DW$41)*'2 Eval'!$E39)+IF(Programacion!DW$36="",0,Programacion!DW$36/SUM(Programacion!DW$35:DW$41)*'2 Eval'!$F39)+IF(Programacion!DW$37="",0,Programacion!DW$37/SUM(Programacion!DW$35:DW$41)*'2 Eval'!$G39)+IF(Programacion!DW$38="",0,Programacion!DW$38/SUM(Programacion!DW$35:DW$41)*'2 Eval'!$H39)+IF(Programacion!DW$39="",0,Programacion!DW$39/SUM(Programacion!DW$35:DW$41)*'2 Eval'!$I39)+IF(Programacion!DW$40="",0,Programacion!DW$40/SUM(Programacion!DW$35:DW$41)*'2 Eval'!$J39)+IF(Programacion!DW$41="",0,Programacion!DW$41/SUM(Programacion!DW$35:DW$41)*'2 Eval'!$K39))*SUM(Programacion!DW$35:DW$41)/SUM(Programacion!DW$28:DW$41)+IF('Res 1ªEval'!DY40="",0,'Res 1ªEval'!DY40*SUM(Programacion!DW$28:DW$34)/SUM(Programacion!DW$28:DW$41)))))</f>
        <v/>
      </c>
      <c r="DZ40" s="270" t="str">
        <f>IF($C40="","",IF(SUM(Programacion!DX$28:DX$41)=0,"",IF(SUM(Programacion!DX$35:DX$41)=0,'Res 1ªEval'!DZ40,(IF(Programacion!DX$35="",0,Programacion!DX$35/SUM(Programacion!DX$35:DX$41)*'2 Eval'!$E39)+IF(Programacion!DX$36="",0,Programacion!DX$36/SUM(Programacion!DX$35:DX$41)*'2 Eval'!$F39)+IF(Programacion!DX$37="",0,Programacion!DX$37/SUM(Programacion!DX$35:DX$41)*'2 Eval'!$G39)+IF(Programacion!DX$38="",0,Programacion!DX$38/SUM(Programacion!DX$35:DX$41)*'2 Eval'!$H39)+IF(Programacion!DX$39="",0,Programacion!DX$39/SUM(Programacion!DX$35:DX$41)*'2 Eval'!$I39)+IF(Programacion!DX$40="",0,Programacion!DX$40/SUM(Programacion!DX$35:DX$41)*'2 Eval'!$J39)+IF(Programacion!DX$41="",0,Programacion!DX$41/SUM(Programacion!DX$35:DX$41)*'2 Eval'!$K39))*SUM(Programacion!DX$35:DX$41)/SUM(Programacion!DX$28:DX$41)+IF('Res 1ªEval'!DZ40="",0,'Res 1ªEval'!DZ40*SUM(Programacion!DX$28:DX$34)/SUM(Programacion!DX$28:DX$41)))))</f>
        <v/>
      </c>
      <c r="EA40" s="270" t="str">
        <f>IF($C40="","",IF(SUM(Programacion!DY$28:DY$41)=0,"",IF(SUM(Programacion!DY$35:DY$41)=0,'Res 1ªEval'!EA40,(IF(Programacion!DY$35="",0,Programacion!DY$35/SUM(Programacion!DY$35:DY$41)*'2 Eval'!$E39)+IF(Programacion!DY$36="",0,Programacion!DY$36/SUM(Programacion!DY$35:DY$41)*'2 Eval'!$F39)+IF(Programacion!DY$37="",0,Programacion!DY$37/SUM(Programacion!DY$35:DY$41)*'2 Eval'!$G39)+IF(Programacion!DY$38="",0,Programacion!DY$38/SUM(Programacion!DY$35:DY$41)*'2 Eval'!$H39)+IF(Programacion!DY$39="",0,Programacion!DY$39/SUM(Programacion!DY$35:DY$41)*'2 Eval'!$I39)+IF(Programacion!DY$40="",0,Programacion!DY$40/SUM(Programacion!DY$35:DY$41)*'2 Eval'!$J39)+IF(Programacion!DY$41="",0,Programacion!DY$41/SUM(Programacion!DY$35:DY$41)*'2 Eval'!$K39))*SUM(Programacion!DY$35:DY$41)/SUM(Programacion!DY$28:DY$41)+IF('Res 1ªEval'!EA40="",0,'Res 1ªEval'!EA40*SUM(Programacion!DY$28:DY$34)/SUM(Programacion!DY$28:DY$41)))))</f>
        <v/>
      </c>
      <c r="EB40" s="270" t="str">
        <f>IF($C40="","",IF(SUM(Programacion!DZ$28:DZ$41)=0,"",IF(SUM(Programacion!DZ$35:DZ$41)=0,'Res 1ªEval'!EB40,(IF(Programacion!DZ$35="",0,Programacion!DZ$35/SUM(Programacion!DZ$35:DZ$41)*'2 Eval'!$E39)+IF(Programacion!DZ$36="",0,Programacion!DZ$36/SUM(Programacion!DZ$35:DZ$41)*'2 Eval'!$F39)+IF(Programacion!DZ$37="",0,Programacion!DZ$37/SUM(Programacion!DZ$35:DZ$41)*'2 Eval'!$G39)+IF(Programacion!DZ$38="",0,Programacion!DZ$38/SUM(Programacion!DZ$35:DZ$41)*'2 Eval'!$H39)+IF(Programacion!DZ$39="",0,Programacion!DZ$39/SUM(Programacion!DZ$35:DZ$41)*'2 Eval'!$I39)+IF(Programacion!DZ$40="",0,Programacion!DZ$40/SUM(Programacion!DZ$35:DZ$41)*'2 Eval'!$J39)+IF(Programacion!DZ$41="",0,Programacion!DZ$41/SUM(Programacion!DZ$35:DZ$41)*'2 Eval'!$K39))*SUM(Programacion!DZ$35:DZ$41)/SUM(Programacion!DZ$28:DZ$41)+IF('Res 1ªEval'!EB40="",0,'Res 1ªEval'!EB40*SUM(Programacion!DZ$28:DZ$34)/SUM(Programacion!DZ$28:DZ$41)))))</f>
        <v/>
      </c>
      <c r="EC40" s="270" t="str">
        <f>IF($C40="","",IF(SUM(Programacion!EA$28:EA$41)=0,"",IF(SUM(Programacion!EA$35:EA$41)=0,'Res 1ªEval'!EC40,(IF(Programacion!EA$35="",0,Programacion!EA$35/SUM(Programacion!EA$35:EA$41)*'2 Eval'!$E39)+IF(Programacion!EA$36="",0,Programacion!EA$36/SUM(Programacion!EA$35:EA$41)*'2 Eval'!$F39)+IF(Programacion!EA$37="",0,Programacion!EA$37/SUM(Programacion!EA$35:EA$41)*'2 Eval'!$G39)+IF(Programacion!EA$38="",0,Programacion!EA$38/SUM(Programacion!EA$35:EA$41)*'2 Eval'!$H39)+IF(Programacion!EA$39="",0,Programacion!EA$39/SUM(Programacion!EA$35:EA$41)*'2 Eval'!$I39)+IF(Programacion!EA$40="",0,Programacion!EA$40/SUM(Programacion!EA$35:EA$41)*'2 Eval'!$J39)+IF(Programacion!EA$41="",0,Programacion!EA$41/SUM(Programacion!EA$35:EA$41)*'2 Eval'!$K39))*SUM(Programacion!EA$35:EA$41)/SUM(Programacion!EA$28:EA$41)+IF('Res 1ªEval'!EC40="",0,'Res 1ªEval'!EC40*SUM(Programacion!EA$28:EA$34)/SUM(Programacion!EA$28:EA$41)))))</f>
        <v/>
      </c>
      <c r="ED40" s="270" t="str">
        <f>IF($C40="","",IF(SUM(Programacion!EB$28:EB$41)=0,"",IF(SUM(Programacion!EB$35:EB$41)=0,'Res 1ªEval'!ED40,(IF(Programacion!EB$35="",0,Programacion!EB$35/SUM(Programacion!EB$35:EB$41)*'2 Eval'!$E39)+IF(Programacion!EB$36="",0,Programacion!EB$36/SUM(Programacion!EB$35:EB$41)*'2 Eval'!$F39)+IF(Programacion!EB$37="",0,Programacion!EB$37/SUM(Programacion!EB$35:EB$41)*'2 Eval'!$G39)+IF(Programacion!EB$38="",0,Programacion!EB$38/SUM(Programacion!EB$35:EB$41)*'2 Eval'!$H39)+IF(Programacion!EB$39="",0,Programacion!EB$39/SUM(Programacion!EB$35:EB$41)*'2 Eval'!$I39)+IF(Programacion!EB$40="",0,Programacion!EB$40/SUM(Programacion!EB$35:EB$41)*'2 Eval'!$J39)+IF(Programacion!EB$41="",0,Programacion!EB$41/SUM(Programacion!EB$35:EB$41)*'2 Eval'!$K39))*SUM(Programacion!EB$35:EB$41)/SUM(Programacion!EB$28:EB$41)+IF('Res 1ªEval'!ED40="",0,'Res 1ªEval'!ED40*SUM(Programacion!EB$28:EB$34)/SUM(Programacion!EB$28:EB$41)))))</f>
        <v/>
      </c>
      <c r="EE40" s="270" t="str">
        <f>IF($C40="","",IF(SUM(Programacion!EC$28:EC$41)=0,"",IF(SUM(Programacion!EC$35:EC$41)=0,'Res 1ªEval'!EE40,(IF(Programacion!EC$35="",0,Programacion!EC$35/SUM(Programacion!EC$35:EC$41)*'2 Eval'!$E39)+IF(Programacion!EC$36="",0,Programacion!EC$36/SUM(Programacion!EC$35:EC$41)*'2 Eval'!$F39)+IF(Programacion!EC$37="",0,Programacion!EC$37/SUM(Programacion!EC$35:EC$41)*'2 Eval'!$G39)+IF(Programacion!EC$38="",0,Programacion!EC$38/SUM(Programacion!EC$35:EC$41)*'2 Eval'!$H39)+IF(Programacion!EC$39="",0,Programacion!EC$39/SUM(Programacion!EC$35:EC$41)*'2 Eval'!$I39)+IF(Programacion!EC$40="",0,Programacion!EC$40/SUM(Programacion!EC$35:EC$41)*'2 Eval'!$J39)+IF(Programacion!EC$41="",0,Programacion!EC$41/SUM(Programacion!EC$35:EC$41)*'2 Eval'!$K39))*SUM(Programacion!EC$35:EC$41)/SUM(Programacion!EC$28:EC$41)+IF('Res 1ªEval'!EE40="",0,'Res 1ªEval'!EE40*SUM(Programacion!EC$28:EC$34)/SUM(Programacion!EC$28:EC$41)))))</f>
        <v/>
      </c>
      <c r="EF40" s="270" t="str">
        <f>IF($C40="","",IF(SUM(Programacion!ED$28:ED$41)=0,"",IF(SUM(Programacion!ED$35:ED$41)=0,'Res 1ªEval'!EF40,(IF(Programacion!ED$35="",0,Programacion!ED$35/SUM(Programacion!ED$35:ED$41)*'2 Eval'!$E39)+IF(Programacion!ED$36="",0,Programacion!ED$36/SUM(Programacion!ED$35:ED$41)*'2 Eval'!$F39)+IF(Programacion!ED$37="",0,Programacion!ED$37/SUM(Programacion!ED$35:ED$41)*'2 Eval'!$G39)+IF(Programacion!ED$38="",0,Programacion!ED$38/SUM(Programacion!ED$35:ED$41)*'2 Eval'!$H39)+IF(Programacion!ED$39="",0,Programacion!ED$39/SUM(Programacion!ED$35:ED$41)*'2 Eval'!$I39)+IF(Programacion!ED$40="",0,Programacion!ED$40/SUM(Programacion!ED$35:ED$41)*'2 Eval'!$J39)+IF(Programacion!ED$41="",0,Programacion!ED$41/SUM(Programacion!ED$35:ED$41)*'2 Eval'!$K39))*SUM(Programacion!ED$35:ED$41)/SUM(Programacion!ED$28:ED$41)+IF('Res 1ªEval'!EF40="",0,'Res 1ªEval'!EF40*SUM(Programacion!ED$28:ED$34)/SUM(Programacion!ED$28:ED$41)))))</f>
        <v/>
      </c>
      <c r="EG40" s="270" t="str">
        <f>IF($C40="","",IF(SUM(Programacion!EE$28:EE$41)=0,"",IF(SUM(Programacion!EE$35:EE$41)=0,'Res 1ªEval'!EG40,(IF(Programacion!EE$35="",0,Programacion!EE$35/SUM(Programacion!EE$35:EE$41)*'2 Eval'!$E39)+IF(Programacion!EE$36="",0,Programacion!EE$36/SUM(Programacion!EE$35:EE$41)*'2 Eval'!$F39)+IF(Programacion!EE$37="",0,Programacion!EE$37/SUM(Programacion!EE$35:EE$41)*'2 Eval'!$G39)+IF(Programacion!EE$38="",0,Programacion!EE$38/SUM(Programacion!EE$35:EE$41)*'2 Eval'!$H39)+IF(Programacion!EE$39="",0,Programacion!EE$39/SUM(Programacion!EE$35:EE$41)*'2 Eval'!$I39)+IF(Programacion!EE$40="",0,Programacion!EE$40/SUM(Programacion!EE$35:EE$41)*'2 Eval'!$J39)+IF(Programacion!EE$41="",0,Programacion!EE$41/SUM(Programacion!EE$35:EE$41)*'2 Eval'!$K39))*SUM(Programacion!EE$35:EE$41)/SUM(Programacion!EE$28:EE$41)+IF('Res 1ªEval'!EG40="",0,'Res 1ªEval'!EG40*SUM(Programacion!EE$28:EE$34)/SUM(Programacion!EE$28:EE$41)))))</f>
        <v/>
      </c>
      <c r="EH40" s="270" t="str">
        <f>IF($C40="","",IF(SUM(Programacion!EF$28:EF$41)=0,"",IF(SUM(Programacion!EF$35:EF$41)=0,'Res 1ªEval'!EH40,(IF(Programacion!EF$35="",0,Programacion!EF$35/SUM(Programacion!EF$35:EF$41)*'2 Eval'!$E39)+IF(Programacion!EF$36="",0,Programacion!EF$36/SUM(Programacion!EF$35:EF$41)*'2 Eval'!$F39)+IF(Programacion!EF$37="",0,Programacion!EF$37/SUM(Programacion!EF$35:EF$41)*'2 Eval'!$G39)+IF(Programacion!EF$38="",0,Programacion!EF$38/SUM(Programacion!EF$35:EF$41)*'2 Eval'!$H39)+IF(Programacion!EF$39="",0,Programacion!EF$39/SUM(Programacion!EF$35:EF$41)*'2 Eval'!$I39)+IF(Programacion!EF$40="",0,Programacion!EF$40/SUM(Programacion!EF$35:EF$41)*'2 Eval'!$J39)+IF(Programacion!EF$41="",0,Programacion!EF$41/SUM(Programacion!EF$35:EF$41)*'2 Eval'!$K39))*SUM(Programacion!EF$35:EF$41)/SUM(Programacion!EF$28:EF$41)+IF('Res 1ªEval'!EH40="",0,'Res 1ªEval'!EH40*SUM(Programacion!EF$28:EF$34)/SUM(Programacion!EF$28:EF$41)))))</f>
        <v/>
      </c>
      <c r="EI40" s="270" t="str">
        <f>IF($C40="","",IF(SUM(Programacion!EG$28:EG$41)=0,"",IF(SUM(Programacion!EG$35:EG$41)=0,'Res 1ªEval'!EI40,(IF(Programacion!EG$35="",0,Programacion!EG$35/SUM(Programacion!EG$35:EG$41)*'2 Eval'!$E39)+IF(Programacion!EG$36="",0,Programacion!EG$36/SUM(Programacion!EG$35:EG$41)*'2 Eval'!$F39)+IF(Programacion!EG$37="",0,Programacion!EG$37/SUM(Programacion!EG$35:EG$41)*'2 Eval'!$G39)+IF(Programacion!EG$38="",0,Programacion!EG$38/SUM(Programacion!EG$35:EG$41)*'2 Eval'!$H39)+IF(Programacion!EG$39="",0,Programacion!EG$39/SUM(Programacion!EG$35:EG$41)*'2 Eval'!$I39)+IF(Programacion!EG$40="",0,Programacion!EG$40/SUM(Programacion!EG$35:EG$41)*'2 Eval'!$J39)+IF(Programacion!EG$41="",0,Programacion!EG$41/SUM(Programacion!EG$35:EG$41)*'2 Eval'!$K39))*SUM(Programacion!EG$35:EG$41)/SUM(Programacion!EG$28:EG$41)+IF('Res 1ªEval'!EI40="",0,'Res 1ªEval'!EI40*SUM(Programacion!EG$28:EG$34)/SUM(Programacion!EG$28:EG$41)))))</f>
        <v/>
      </c>
      <c r="EJ40" s="270" t="str">
        <f>IF($C40="","",IF(SUM(Programacion!EH$28:EH$41)=0,"",IF(SUM(Programacion!EH$35:EH$41)=0,'Res 1ªEval'!EJ40,(IF(Programacion!EH$35="",0,Programacion!EH$35/SUM(Programacion!EH$35:EH$41)*'2 Eval'!$E39)+IF(Programacion!EH$36="",0,Programacion!EH$36/SUM(Programacion!EH$35:EH$41)*'2 Eval'!$F39)+IF(Programacion!EH$37="",0,Programacion!EH$37/SUM(Programacion!EH$35:EH$41)*'2 Eval'!$G39)+IF(Programacion!EH$38="",0,Programacion!EH$38/SUM(Programacion!EH$35:EH$41)*'2 Eval'!$H39)+IF(Programacion!EH$39="",0,Programacion!EH$39/SUM(Programacion!EH$35:EH$41)*'2 Eval'!$I39)+IF(Programacion!EH$40="",0,Programacion!EH$40/SUM(Programacion!EH$35:EH$41)*'2 Eval'!$J39)+IF(Programacion!EH$41="",0,Programacion!EH$41/SUM(Programacion!EH$35:EH$41)*'2 Eval'!$K39))*SUM(Programacion!EH$35:EH$41)/SUM(Programacion!EH$28:EH$41)+IF('Res 1ªEval'!EJ40="",0,'Res 1ªEval'!EJ40*SUM(Programacion!EH$28:EH$34)/SUM(Programacion!EH$28:EH$41)))))</f>
        <v/>
      </c>
      <c r="EK40" s="270" t="str">
        <f>IF($C40="","",IF(SUM(Programacion!EI$28:EI$41)=0,"",IF(SUM(Programacion!EI$35:EI$41)=0,'Res 1ªEval'!EK40,(IF(Programacion!EI$35="",0,Programacion!EI$35/SUM(Programacion!EI$35:EI$41)*'2 Eval'!$E39)+IF(Programacion!EI$36="",0,Programacion!EI$36/SUM(Programacion!EI$35:EI$41)*'2 Eval'!$F39)+IF(Programacion!EI$37="",0,Programacion!EI$37/SUM(Programacion!EI$35:EI$41)*'2 Eval'!$G39)+IF(Programacion!EI$38="",0,Programacion!EI$38/SUM(Programacion!EI$35:EI$41)*'2 Eval'!$H39)+IF(Programacion!EI$39="",0,Programacion!EI$39/SUM(Programacion!EI$35:EI$41)*'2 Eval'!$I39)+IF(Programacion!EI$40="",0,Programacion!EI$40/SUM(Programacion!EI$35:EI$41)*'2 Eval'!$J39)+IF(Programacion!EI$41="",0,Programacion!EI$41/SUM(Programacion!EI$35:EI$41)*'2 Eval'!$K39))*SUM(Programacion!EI$35:EI$41)/SUM(Programacion!EI$28:EI$41)+IF('Res 1ªEval'!EK40="",0,'Res 1ªEval'!EK40*SUM(Programacion!EI$28:EI$34)/SUM(Programacion!EI$28:EI$41)))))</f>
        <v/>
      </c>
    </row>
    <row r="41" spans="2:141">
      <c r="B41" s="133" t="str">
        <f>IF('1 Eval'!A40="","",'1 Eval'!A40)</f>
        <v/>
      </c>
      <c r="C41" s="134" t="str">
        <f>IF('1 Eval'!B40="","",'1 Eval'!B40)</f>
        <v/>
      </c>
      <c r="D41" s="149" t="str">
        <f>IF('2 Eval'!D40="","",'2 Eval'!D40)</f>
        <v/>
      </c>
      <c r="E41" s="150" t="str">
        <f>IF($D41="","",IF(Final!$F$6="","",($D41*Final!$F$6+Final!$E42*Final!$E$6)/SUM(Final!$E$6:$F$6)))</f>
        <v/>
      </c>
      <c r="F41" s="150" t="str">
        <f t="shared" si="7"/>
        <v/>
      </c>
      <c r="G41" s="221" t="str">
        <f t="shared" si="6"/>
        <v/>
      </c>
      <c r="H41" s="275" t="str">
        <f>IF($C41="","",IF(SUM(Programacion!F$28:F$41)=0,"",IF(SUM(Programacion!F$35:F$41)=0,'Res 1ªEval'!H41,(IF(Programacion!F$35="",0,Programacion!F$35/SUM(Programacion!F$35:F$41)*'2 Eval'!$E40)+IF(Programacion!F$36="",0,Programacion!F$36/SUM(Programacion!F$35:F$41)*'2 Eval'!$F40)+IF(Programacion!F$37="",0,Programacion!F$37/SUM(Programacion!F$35:F$41)*'2 Eval'!$G40)+IF(Programacion!F$38="",0,Programacion!F$38/SUM(Programacion!F$35:F$41)*'2 Eval'!$H40)+IF(Programacion!F$39="",0,Programacion!F$39/SUM(Programacion!F$35:F$41)*'2 Eval'!$I40)+IF(Programacion!F$40="",0,Programacion!F$40/SUM(Programacion!F$35:F$41)*'2 Eval'!$J40)+IF(Programacion!F$41="",0,Programacion!F$41/SUM(Programacion!F$35:F$41)*'2 Eval'!$K40))*SUM(Programacion!F$35:F$41)/SUM(Programacion!F$28:F$41)+IF('Res 1ªEval'!H41="",0,'Res 1ªEval'!H41*SUM(Programacion!F$28:F$34)/SUM(Programacion!F$28:F$41)))))</f>
        <v/>
      </c>
      <c r="I41" s="270" t="str">
        <f>IF($C41="","",IF(SUM(Programacion!G$28:G$41)=0,"",IF(SUM(Programacion!G$35:G$41)=0,'Res 1ªEval'!I41,(IF(Programacion!G$35="",0,Programacion!G$35/SUM(Programacion!G$35:G$41)*'2 Eval'!$E40)+IF(Programacion!G$36="",0,Programacion!G$36/SUM(Programacion!G$35:G$41)*'2 Eval'!$F40)+IF(Programacion!G$37="",0,Programacion!G$37/SUM(Programacion!G$35:G$41)*'2 Eval'!$G40)+IF(Programacion!G$38="",0,Programacion!G$38/SUM(Programacion!G$35:G$41)*'2 Eval'!$H40)+IF(Programacion!G$39="",0,Programacion!G$39/SUM(Programacion!G$35:G$41)*'2 Eval'!$I40)+IF(Programacion!G$40="",0,Programacion!G$40/SUM(Programacion!G$35:G$41)*'2 Eval'!$J40)+IF(Programacion!G$41="",0,Programacion!G$41/SUM(Programacion!G$35:G$41)*'2 Eval'!$K40))*SUM(Programacion!G$35:G$41)/SUM(Programacion!G$28:G$41)+IF('Res 1ªEval'!I41="",0,'Res 1ªEval'!I41*SUM(Programacion!G$28:G$34)/SUM(Programacion!G$28:G$41)))))</f>
        <v/>
      </c>
      <c r="J41" s="270" t="str">
        <f>IF($C41="","",IF(SUM(Programacion!H$28:H$41)=0,"",IF(SUM(Programacion!H$35:H$41)=0,'Res 1ªEval'!J41,(IF(Programacion!H$35="",0,Programacion!H$35/SUM(Programacion!H$35:H$41)*'2 Eval'!$E40)+IF(Programacion!H$36="",0,Programacion!H$36/SUM(Programacion!H$35:H$41)*'2 Eval'!$F40)+IF(Programacion!H$37="",0,Programacion!H$37/SUM(Programacion!H$35:H$41)*'2 Eval'!$G40)+IF(Programacion!H$38="",0,Programacion!H$38/SUM(Programacion!H$35:H$41)*'2 Eval'!$H40)+IF(Programacion!H$39="",0,Programacion!H$39/SUM(Programacion!H$35:H$41)*'2 Eval'!$I40)+IF(Programacion!H$40="",0,Programacion!H$40/SUM(Programacion!H$35:H$41)*'2 Eval'!$J40)+IF(Programacion!H$41="",0,Programacion!H$41/SUM(Programacion!H$35:H$41)*'2 Eval'!$K40))*SUM(Programacion!H$35:H$41)/SUM(Programacion!H$28:H$41)+IF('Res 1ªEval'!J41="",0,'Res 1ªEval'!J41*SUM(Programacion!H$28:H$34)/SUM(Programacion!H$28:H$41)))))</f>
        <v/>
      </c>
      <c r="K41" s="270" t="str">
        <f>IF($C41="","",IF(SUM(Programacion!I$28:I$41)=0,"",IF(SUM(Programacion!I$35:I$41)=0,'Res 1ªEval'!K41,(IF(Programacion!I$35="",0,Programacion!I$35/SUM(Programacion!I$35:I$41)*'2 Eval'!$E40)+IF(Programacion!I$36="",0,Programacion!I$36/SUM(Programacion!I$35:I$41)*'2 Eval'!$F40)+IF(Programacion!I$37="",0,Programacion!I$37/SUM(Programacion!I$35:I$41)*'2 Eval'!$G40)+IF(Programacion!I$38="",0,Programacion!I$38/SUM(Programacion!I$35:I$41)*'2 Eval'!$H40)+IF(Programacion!I$39="",0,Programacion!I$39/SUM(Programacion!I$35:I$41)*'2 Eval'!$I40)+IF(Programacion!I$40="",0,Programacion!I$40/SUM(Programacion!I$35:I$41)*'2 Eval'!$J40)+IF(Programacion!I$41="",0,Programacion!I$41/SUM(Programacion!I$35:I$41)*'2 Eval'!$K40))*SUM(Programacion!I$35:I$41)/SUM(Programacion!I$28:I$41)+IF('Res 1ªEval'!K41="",0,'Res 1ªEval'!K41*SUM(Programacion!I$28:I$34)/SUM(Programacion!I$28:I$41)))))</f>
        <v/>
      </c>
      <c r="L41" s="270" t="str">
        <f>IF($C41="","",IF(SUM(Programacion!J$28:J$41)=0,"",IF(SUM(Programacion!J$35:J$41)=0,'Res 1ªEval'!L41,(IF(Programacion!J$35="",0,Programacion!J$35/SUM(Programacion!J$35:J$41)*'2 Eval'!$E40)+IF(Programacion!J$36="",0,Programacion!J$36/SUM(Programacion!J$35:J$41)*'2 Eval'!$F40)+IF(Programacion!J$37="",0,Programacion!J$37/SUM(Programacion!J$35:J$41)*'2 Eval'!$G40)+IF(Programacion!J$38="",0,Programacion!J$38/SUM(Programacion!J$35:J$41)*'2 Eval'!$H40)+IF(Programacion!J$39="",0,Programacion!J$39/SUM(Programacion!J$35:J$41)*'2 Eval'!$I40)+IF(Programacion!J$40="",0,Programacion!J$40/SUM(Programacion!J$35:J$41)*'2 Eval'!$J40)+IF(Programacion!J$41="",0,Programacion!J$41/SUM(Programacion!J$35:J$41)*'2 Eval'!$K40))*SUM(Programacion!J$35:J$41)/SUM(Programacion!J$28:J$41)+IF('Res 1ªEval'!L41="",0,'Res 1ªEval'!L41*SUM(Programacion!J$28:J$34)/SUM(Programacion!J$28:J$41)))))</f>
        <v/>
      </c>
      <c r="M41" s="270" t="str">
        <f>IF($C41="","",IF(SUM(Programacion!K$28:K$41)=0,"",IF(SUM(Programacion!K$35:K$41)=0,'Res 1ªEval'!M41,(IF(Programacion!K$35="",0,Programacion!K$35/SUM(Programacion!K$35:K$41)*'2 Eval'!$E40)+IF(Programacion!K$36="",0,Programacion!K$36/SUM(Programacion!K$35:K$41)*'2 Eval'!$F40)+IF(Programacion!K$37="",0,Programacion!K$37/SUM(Programacion!K$35:K$41)*'2 Eval'!$G40)+IF(Programacion!K$38="",0,Programacion!K$38/SUM(Programacion!K$35:K$41)*'2 Eval'!$H40)+IF(Programacion!K$39="",0,Programacion!K$39/SUM(Programacion!K$35:K$41)*'2 Eval'!$I40)+IF(Programacion!K$40="",0,Programacion!K$40/SUM(Programacion!K$35:K$41)*'2 Eval'!$J40)+IF(Programacion!K$41="",0,Programacion!K$41/SUM(Programacion!K$35:K$41)*'2 Eval'!$K40))*SUM(Programacion!K$35:K$41)/SUM(Programacion!K$28:K$41)+IF('Res 1ªEval'!M41="",0,'Res 1ªEval'!M41*SUM(Programacion!K$28:K$34)/SUM(Programacion!K$28:K$41)))))</f>
        <v/>
      </c>
      <c r="N41" s="270" t="str">
        <f>IF($C41="","",IF(SUM(Programacion!L$28:L$41)=0,"",IF(SUM(Programacion!L$35:L$41)=0,'Res 1ªEval'!N41,(IF(Programacion!L$35="",0,Programacion!L$35/SUM(Programacion!L$35:L$41)*'2 Eval'!$E40)+IF(Programacion!L$36="",0,Programacion!L$36/SUM(Programacion!L$35:L$41)*'2 Eval'!$F40)+IF(Programacion!L$37="",0,Programacion!L$37/SUM(Programacion!L$35:L$41)*'2 Eval'!$G40)+IF(Programacion!L$38="",0,Programacion!L$38/SUM(Programacion!L$35:L$41)*'2 Eval'!$H40)+IF(Programacion!L$39="",0,Programacion!L$39/SUM(Programacion!L$35:L$41)*'2 Eval'!$I40)+IF(Programacion!L$40="",0,Programacion!L$40/SUM(Programacion!L$35:L$41)*'2 Eval'!$J40)+IF(Programacion!L$41="",0,Programacion!L$41/SUM(Programacion!L$35:L$41)*'2 Eval'!$K40))*SUM(Programacion!L$35:L$41)/SUM(Programacion!L$28:L$41)+IF('Res 1ªEval'!N41="",0,'Res 1ªEval'!N41*SUM(Programacion!L$28:L$34)/SUM(Programacion!L$28:L$41)))))</f>
        <v/>
      </c>
      <c r="O41" s="276" t="str">
        <f>IF($C41="","",IF(SUM(Programacion!M$28:M$41)=0,"",IF(SUM(Programacion!M$35:M$41)=0,'Res 1ªEval'!O41,(IF(Programacion!M$35="",0,Programacion!M$35/SUM(Programacion!M$35:M$41)*'2 Eval'!$E40)+IF(Programacion!M$36="",0,Programacion!M$36/SUM(Programacion!M$35:M$41)*'2 Eval'!$F40)+IF(Programacion!M$37="",0,Programacion!M$37/SUM(Programacion!M$35:M$41)*'2 Eval'!$G40)+IF(Programacion!M$38="",0,Programacion!M$38/SUM(Programacion!M$35:M$41)*'2 Eval'!$H40)+IF(Programacion!M$39="",0,Programacion!M$39/SUM(Programacion!M$35:M$41)*'2 Eval'!$I40)+IF(Programacion!M$40="",0,Programacion!M$40/SUM(Programacion!M$35:M$41)*'2 Eval'!$J40)+IF(Programacion!M$41="",0,Programacion!M$41/SUM(Programacion!M$35:M$41)*'2 Eval'!$K40))*SUM(Programacion!M$35:M$41)/SUM(Programacion!M$28:M$41)+IF('Res 1ªEval'!O41="",0,'Res 1ªEval'!O41*SUM(Programacion!M$28:M$34)/SUM(Programacion!M$28:M$41)))))</f>
        <v/>
      </c>
      <c r="P41" s="303"/>
      <c r="Q41" s="270" t="str">
        <f>IF($C41="","",IF(SUM(Programacion!O$28:O$41)=0,"",IF(SUM(Programacion!O$35:O$41)=0,'Res 1ªEval'!Q41,(IF(Programacion!O$35="",0,Programacion!O$35/SUM(Programacion!O$35:O$41)*'2 Eval'!$E40)+IF(Programacion!O$36="",0,Programacion!O$36/SUM(Programacion!O$35:O$41)*'2 Eval'!$F40)+IF(Programacion!O$37="",0,Programacion!O$37/SUM(Programacion!O$35:O$41)*'2 Eval'!$G40)+IF(Programacion!O$38="",0,Programacion!O$38/SUM(Programacion!O$35:O$41)*'2 Eval'!$H40)+IF(Programacion!O$39="",0,Programacion!O$39/SUM(Programacion!O$35:O$41)*'2 Eval'!$I40)+IF(Programacion!O$40="",0,Programacion!O$40/SUM(Programacion!O$35:O$41)*'2 Eval'!$J40)+IF(Programacion!O$41="",0,Programacion!O$41/SUM(Programacion!O$35:O$41)*'2 Eval'!$K40))*SUM(Programacion!O$35:O$41)/SUM(Programacion!O$28:O$41)+IF('Res 1ªEval'!Q41="",0,'Res 1ªEval'!Q41*SUM(Programacion!O$28:O$34)/SUM(Programacion!O$28:O$41)))))</f>
        <v/>
      </c>
      <c r="R41" s="270" t="str">
        <f>IF($C41="","",IF(SUM(Programacion!P$28:P$41)=0,"",IF(SUM(Programacion!P$35:P$41)=0,'Res 1ªEval'!R41,(IF(Programacion!P$35="",0,Programacion!P$35/SUM(Programacion!P$35:P$41)*'2 Eval'!$E40)+IF(Programacion!P$36="",0,Programacion!P$36/SUM(Programacion!P$35:P$41)*'2 Eval'!$F40)+IF(Programacion!P$37="",0,Programacion!P$37/SUM(Programacion!P$35:P$41)*'2 Eval'!$G40)+IF(Programacion!P$38="",0,Programacion!P$38/SUM(Programacion!P$35:P$41)*'2 Eval'!$H40)+IF(Programacion!P$39="",0,Programacion!P$39/SUM(Programacion!P$35:P$41)*'2 Eval'!$I40)+IF(Programacion!P$40="",0,Programacion!P$40/SUM(Programacion!P$35:P$41)*'2 Eval'!$J40)+IF(Programacion!P$41="",0,Programacion!P$41/SUM(Programacion!P$35:P$41)*'2 Eval'!$K40))*SUM(Programacion!P$35:P$41)/SUM(Programacion!P$28:P$41)+IF('Res 1ªEval'!R41="",0,'Res 1ªEval'!R41*SUM(Programacion!P$28:P$34)/SUM(Programacion!P$28:P$41)))))</f>
        <v/>
      </c>
      <c r="S41" s="270" t="str">
        <f>IF($C41="","",IF(SUM(Programacion!Q$28:Q$41)=0,"",IF(SUM(Programacion!Q$35:Q$41)=0,'Res 1ªEval'!S41,(IF(Programacion!Q$35="",0,Programacion!Q$35/SUM(Programacion!Q$35:Q$41)*'2 Eval'!$E40)+IF(Programacion!Q$36="",0,Programacion!Q$36/SUM(Programacion!Q$35:Q$41)*'2 Eval'!$F40)+IF(Programacion!Q$37="",0,Programacion!Q$37/SUM(Programacion!Q$35:Q$41)*'2 Eval'!$G40)+IF(Programacion!Q$38="",0,Programacion!Q$38/SUM(Programacion!Q$35:Q$41)*'2 Eval'!$H40)+IF(Programacion!Q$39="",0,Programacion!Q$39/SUM(Programacion!Q$35:Q$41)*'2 Eval'!$I40)+IF(Programacion!Q$40="",0,Programacion!Q$40/SUM(Programacion!Q$35:Q$41)*'2 Eval'!$J40)+IF(Programacion!Q$41="",0,Programacion!Q$41/SUM(Programacion!Q$35:Q$41)*'2 Eval'!$K40))*SUM(Programacion!Q$35:Q$41)/SUM(Programacion!Q$28:Q$41)+IF('Res 1ªEval'!S41="",0,'Res 1ªEval'!S41*SUM(Programacion!Q$28:Q$34)/SUM(Programacion!Q$28:Q$41)))))</f>
        <v/>
      </c>
      <c r="T41" s="270" t="str">
        <f>IF($C41="","",IF(SUM(Programacion!R$28:R$41)=0,"",IF(SUM(Programacion!R$35:R$41)=0,'Res 1ªEval'!T41,(IF(Programacion!R$35="",0,Programacion!R$35/SUM(Programacion!R$35:R$41)*'2 Eval'!$E40)+IF(Programacion!R$36="",0,Programacion!R$36/SUM(Programacion!R$35:R$41)*'2 Eval'!$F40)+IF(Programacion!R$37="",0,Programacion!R$37/SUM(Programacion!R$35:R$41)*'2 Eval'!$G40)+IF(Programacion!R$38="",0,Programacion!R$38/SUM(Programacion!R$35:R$41)*'2 Eval'!$H40)+IF(Programacion!R$39="",0,Programacion!R$39/SUM(Programacion!R$35:R$41)*'2 Eval'!$I40)+IF(Programacion!R$40="",0,Programacion!R$40/SUM(Programacion!R$35:R$41)*'2 Eval'!$J40)+IF(Programacion!R$41="",0,Programacion!R$41/SUM(Programacion!R$35:R$41)*'2 Eval'!$K40))*SUM(Programacion!R$35:R$41)/SUM(Programacion!R$28:R$41)+IF('Res 1ªEval'!T41="",0,'Res 1ªEval'!T41*SUM(Programacion!R$28:R$34)/SUM(Programacion!R$28:R$41)))))</f>
        <v/>
      </c>
      <c r="U41" s="270" t="str">
        <f>IF($C41="","",IF(SUM(Programacion!S$28:S$41)=0,"",IF(SUM(Programacion!S$35:S$41)=0,'Res 1ªEval'!U41,(IF(Programacion!S$35="",0,Programacion!S$35/SUM(Programacion!S$35:S$41)*'2 Eval'!$E40)+IF(Programacion!S$36="",0,Programacion!S$36/SUM(Programacion!S$35:S$41)*'2 Eval'!$F40)+IF(Programacion!S$37="",0,Programacion!S$37/SUM(Programacion!S$35:S$41)*'2 Eval'!$G40)+IF(Programacion!S$38="",0,Programacion!S$38/SUM(Programacion!S$35:S$41)*'2 Eval'!$H40)+IF(Programacion!S$39="",0,Programacion!S$39/SUM(Programacion!S$35:S$41)*'2 Eval'!$I40)+IF(Programacion!S$40="",0,Programacion!S$40/SUM(Programacion!S$35:S$41)*'2 Eval'!$J40)+IF(Programacion!S$41="",0,Programacion!S$41/SUM(Programacion!S$35:S$41)*'2 Eval'!$K40))*SUM(Programacion!S$35:S$41)/SUM(Programacion!S$28:S$41)+IF('Res 1ªEval'!U41="",0,'Res 1ªEval'!U41*SUM(Programacion!S$28:S$34)/SUM(Programacion!S$28:S$41)))))</f>
        <v/>
      </c>
      <c r="V41" s="270" t="str">
        <f>IF($C41="","",IF(SUM(Programacion!T$28:T$41)=0,"",IF(SUM(Programacion!T$35:T$41)=0,'Res 1ªEval'!V41,(IF(Programacion!T$35="",0,Programacion!T$35/SUM(Programacion!T$35:T$41)*'2 Eval'!$E40)+IF(Programacion!T$36="",0,Programacion!T$36/SUM(Programacion!T$35:T$41)*'2 Eval'!$F40)+IF(Programacion!T$37="",0,Programacion!T$37/SUM(Programacion!T$35:T$41)*'2 Eval'!$G40)+IF(Programacion!T$38="",0,Programacion!T$38/SUM(Programacion!T$35:T$41)*'2 Eval'!$H40)+IF(Programacion!T$39="",0,Programacion!T$39/SUM(Programacion!T$35:T$41)*'2 Eval'!$I40)+IF(Programacion!T$40="",0,Programacion!T$40/SUM(Programacion!T$35:T$41)*'2 Eval'!$J40)+IF(Programacion!T$41="",0,Programacion!T$41/SUM(Programacion!T$35:T$41)*'2 Eval'!$K40))*SUM(Programacion!T$35:T$41)/SUM(Programacion!T$28:T$41)+IF('Res 1ªEval'!V41="",0,'Res 1ªEval'!V41*SUM(Programacion!T$28:T$34)/SUM(Programacion!T$28:T$41)))))</f>
        <v/>
      </c>
      <c r="W41" s="270" t="str">
        <f>IF($C41="","",IF(SUM(Programacion!U$28:U$41)=0,"",IF(SUM(Programacion!U$35:U$41)=0,'Res 1ªEval'!W41,(IF(Programacion!U$35="",0,Programacion!U$35/SUM(Programacion!U$35:U$41)*'2 Eval'!$E40)+IF(Programacion!U$36="",0,Programacion!U$36/SUM(Programacion!U$35:U$41)*'2 Eval'!$F40)+IF(Programacion!U$37="",0,Programacion!U$37/SUM(Programacion!U$35:U$41)*'2 Eval'!$G40)+IF(Programacion!U$38="",0,Programacion!U$38/SUM(Programacion!U$35:U$41)*'2 Eval'!$H40)+IF(Programacion!U$39="",0,Programacion!U$39/SUM(Programacion!U$35:U$41)*'2 Eval'!$I40)+IF(Programacion!U$40="",0,Programacion!U$40/SUM(Programacion!U$35:U$41)*'2 Eval'!$J40)+IF(Programacion!U$41="",0,Programacion!U$41/SUM(Programacion!U$35:U$41)*'2 Eval'!$K40))*SUM(Programacion!U$35:U$41)/SUM(Programacion!U$28:U$41)+IF('Res 1ªEval'!W41="",0,'Res 1ªEval'!W41*SUM(Programacion!U$28:U$34)/SUM(Programacion!U$28:U$41)))))</f>
        <v/>
      </c>
      <c r="X41" s="270" t="str">
        <f>IF($C41="","",IF(SUM(Programacion!V$28:V$41)=0,"",IF(SUM(Programacion!V$35:V$41)=0,'Res 1ªEval'!X41,(IF(Programacion!V$35="",0,Programacion!V$35/SUM(Programacion!V$35:V$41)*'2 Eval'!$E40)+IF(Programacion!V$36="",0,Programacion!V$36/SUM(Programacion!V$35:V$41)*'2 Eval'!$F40)+IF(Programacion!V$37="",0,Programacion!V$37/SUM(Programacion!V$35:V$41)*'2 Eval'!$G40)+IF(Programacion!V$38="",0,Programacion!V$38/SUM(Programacion!V$35:V$41)*'2 Eval'!$H40)+IF(Programacion!V$39="",0,Programacion!V$39/SUM(Programacion!V$35:V$41)*'2 Eval'!$I40)+IF(Programacion!V$40="",0,Programacion!V$40/SUM(Programacion!V$35:V$41)*'2 Eval'!$J40)+IF(Programacion!V$41="",0,Programacion!V$41/SUM(Programacion!V$35:V$41)*'2 Eval'!$K40))*SUM(Programacion!V$35:V$41)/SUM(Programacion!V$28:V$41)+IF('Res 1ªEval'!X41="",0,'Res 1ªEval'!X41*SUM(Programacion!V$28:V$34)/SUM(Programacion!V$28:V$41)))))</f>
        <v/>
      </c>
      <c r="Y41" s="270" t="str">
        <f>IF($C41="","",IF(SUM(Programacion!W$28:W$41)=0,"",IF(SUM(Programacion!W$35:W$41)=0,'Res 1ªEval'!Y41,(IF(Programacion!W$35="",0,Programacion!W$35/SUM(Programacion!W$35:W$41)*'2 Eval'!$E40)+IF(Programacion!W$36="",0,Programacion!W$36/SUM(Programacion!W$35:W$41)*'2 Eval'!$F40)+IF(Programacion!W$37="",0,Programacion!W$37/SUM(Programacion!W$35:W$41)*'2 Eval'!$G40)+IF(Programacion!W$38="",0,Programacion!W$38/SUM(Programacion!W$35:W$41)*'2 Eval'!$H40)+IF(Programacion!W$39="",0,Programacion!W$39/SUM(Programacion!W$35:W$41)*'2 Eval'!$I40)+IF(Programacion!W$40="",0,Programacion!W$40/SUM(Programacion!W$35:W$41)*'2 Eval'!$J40)+IF(Programacion!W$41="",0,Programacion!W$41/SUM(Programacion!W$35:W$41)*'2 Eval'!$K40))*SUM(Programacion!W$35:W$41)/SUM(Programacion!W$28:W$41)+IF('Res 1ªEval'!Y41="",0,'Res 1ªEval'!Y41*SUM(Programacion!W$28:W$34)/SUM(Programacion!W$28:W$41)))))</f>
        <v/>
      </c>
      <c r="Z41" s="270" t="str">
        <f>IF($C41="","",IF(SUM(Programacion!X$28:X$41)=0,"",IF(SUM(Programacion!X$35:X$41)=0,'Res 1ªEval'!Z41,(IF(Programacion!X$35="",0,Programacion!X$35/SUM(Programacion!X$35:X$41)*'2 Eval'!$E40)+IF(Programacion!X$36="",0,Programacion!X$36/SUM(Programacion!X$35:X$41)*'2 Eval'!$F40)+IF(Programacion!X$37="",0,Programacion!X$37/SUM(Programacion!X$35:X$41)*'2 Eval'!$G40)+IF(Programacion!X$38="",0,Programacion!X$38/SUM(Programacion!X$35:X$41)*'2 Eval'!$H40)+IF(Programacion!X$39="",0,Programacion!X$39/SUM(Programacion!X$35:X$41)*'2 Eval'!$I40)+IF(Programacion!X$40="",0,Programacion!X$40/SUM(Programacion!X$35:X$41)*'2 Eval'!$J40)+IF(Programacion!X$41="",0,Programacion!X$41/SUM(Programacion!X$35:X$41)*'2 Eval'!$K40))*SUM(Programacion!X$35:X$41)/SUM(Programacion!X$28:X$41)+IF('Res 1ªEval'!Z41="",0,'Res 1ªEval'!Z41*SUM(Programacion!X$28:X$34)/SUM(Programacion!X$28:X$41)))))</f>
        <v/>
      </c>
      <c r="AA41" s="270" t="str">
        <f>IF($C41="","",IF(SUM(Programacion!Y$28:Y$41)=0,"",IF(SUM(Programacion!Y$35:Y$41)=0,'Res 1ªEval'!AA41,(IF(Programacion!Y$35="",0,Programacion!Y$35/SUM(Programacion!Y$35:Y$41)*'2 Eval'!$E40)+IF(Programacion!Y$36="",0,Programacion!Y$36/SUM(Programacion!Y$35:Y$41)*'2 Eval'!$F40)+IF(Programacion!Y$37="",0,Programacion!Y$37/SUM(Programacion!Y$35:Y$41)*'2 Eval'!$G40)+IF(Programacion!Y$38="",0,Programacion!Y$38/SUM(Programacion!Y$35:Y$41)*'2 Eval'!$H40)+IF(Programacion!Y$39="",0,Programacion!Y$39/SUM(Programacion!Y$35:Y$41)*'2 Eval'!$I40)+IF(Programacion!Y$40="",0,Programacion!Y$40/SUM(Programacion!Y$35:Y$41)*'2 Eval'!$J40)+IF(Programacion!Y$41="",0,Programacion!Y$41/SUM(Programacion!Y$35:Y$41)*'2 Eval'!$K40))*SUM(Programacion!Y$35:Y$41)/SUM(Programacion!Y$28:Y$41)+IF('Res 1ªEval'!AA41="",0,'Res 1ªEval'!AA41*SUM(Programacion!Y$28:Y$34)/SUM(Programacion!Y$28:Y$41)))))</f>
        <v/>
      </c>
      <c r="AB41" s="270" t="str">
        <f>IF($C41="","",IF(SUM(Programacion!Z$28:Z$41)=0,"",IF(SUM(Programacion!Z$35:Z$41)=0,'Res 1ªEval'!AB41,(IF(Programacion!Z$35="",0,Programacion!Z$35/SUM(Programacion!Z$35:Z$41)*'2 Eval'!$E40)+IF(Programacion!Z$36="",0,Programacion!Z$36/SUM(Programacion!Z$35:Z$41)*'2 Eval'!$F40)+IF(Programacion!Z$37="",0,Programacion!Z$37/SUM(Programacion!Z$35:Z$41)*'2 Eval'!$G40)+IF(Programacion!Z$38="",0,Programacion!Z$38/SUM(Programacion!Z$35:Z$41)*'2 Eval'!$H40)+IF(Programacion!Z$39="",0,Programacion!Z$39/SUM(Programacion!Z$35:Z$41)*'2 Eval'!$I40)+IF(Programacion!Z$40="",0,Programacion!Z$40/SUM(Programacion!Z$35:Z$41)*'2 Eval'!$J40)+IF(Programacion!Z$41="",0,Programacion!Z$41/SUM(Programacion!Z$35:Z$41)*'2 Eval'!$K40))*SUM(Programacion!Z$35:Z$41)/SUM(Programacion!Z$28:Z$41)+IF('Res 1ªEval'!AB41="",0,'Res 1ªEval'!AB41*SUM(Programacion!Z$28:Z$34)/SUM(Programacion!Z$28:Z$41)))))</f>
        <v/>
      </c>
      <c r="AC41" s="270" t="str">
        <f>IF($C41="","",IF(SUM(Programacion!AA$28:AA$41)=0,"",IF(SUM(Programacion!AA$35:AA$41)=0,'Res 1ªEval'!AC41,(IF(Programacion!AA$35="",0,Programacion!AA$35/SUM(Programacion!AA$35:AA$41)*'2 Eval'!$E40)+IF(Programacion!AA$36="",0,Programacion!AA$36/SUM(Programacion!AA$35:AA$41)*'2 Eval'!$F40)+IF(Programacion!AA$37="",0,Programacion!AA$37/SUM(Programacion!AA$35:AA$41)*'2 Eval'!$G40)+IF(Programacion!AA$38="",0,Programacion!AA$38/SUM(Programacion!AA$35:AA$41)*'2 Eval'!$H40)+IF(Programacion!AA$39="",0,Programacion!AA$39/SUM(Programacion!AA$35:AA$41)*'2 Eval'!$I40)+IF(Programacion!AA$40="",0,Programacion!AA$40/SUM(Programacion!AA$35:AA$41)*'2 Eval'!$J40)+IF(Programacion!AA$41="",0,Programacion!AA$41/SUM(Programacion!AA$35:AA$41)*'2 Eval'!$K40))*SUM(Programacion!AA$35:AA$41)/SUM(Programacion!AA$28:AA$41)+IF('Res 1ªEval'!AC41="",0,'Res 1ªEval'!AC41*SUM(Programacion!AA$28:AA$34)/SUM(Programacion!AA$28:AA$41)))))</f>
        <v/>
      </c>
      <c r="AD41" s="270" t="str">
        <f>IF($C41="","",IF(SUM(Programacion!AB$28:AB$41)=0,"",IF(SUM(Programacion!AB$35:AB$41)=0,'Res 1ªEval'!AD41,(IF(Programacion!AB$35="",0,Programacion!AB$35/SUM(Programacion!AB$35:AB$41)*'2 Eval'!$E40)+IF(Programacion!AB$36="",0,Programacion!AB$36/SUM(Programacion!AB$35:AB$41)*'2 Eval'!$F40)+IF(Programacion!AB$37="",0,Programacion!AB$37/SUM(Programacion!AB$35:AB$41)*'2 Eval'!$G40)+IF(Programacion!AB$38="",0,Programacion!AB$38/SUM(Programacion!AB$35:AB$41)*'2 Eval'!$H40)+IF(Programacion!AB$39="",0,Programacion!AB$39/SUM(Programacion!AB$35:AB$41)*'2 Eval'!$I40)+IF(Programacion!AB$40="",0,Programacion!AB$40/SUM(Programacion!AB$35:AB$41)*'2 Eval'!$J40)+IF(Programacion!AB$41="",0,Programacion!AB$41/SUM(Programacion!AB$35:AB$41)*'2 Eval'!$K40))*SUM(Programacion!AB$35:AB$41)/SUM(Programacion!AB$28:AB$41)+IF('Res 1ªEval'!AD41="",0,'Res 1ªEval'!AD41*SUM(Programacion!AB$28:AB$34)/SUM(Programacion!AB$28:AB$41)))))</f>
        <v/>
      </c>
      <c r="AE41" s="270" t="str">
        <f>IF($C41="","",IF(SUM(Programacion!AC$28:AC$41)=0,"",IF(SUM(Programacion!AC$35:AC$41)=0,'Res 1ªEval'!AE41,(IF(Programacion!AC$35="",0,Programacion!AC$35/SUM(Programacion!AC$35:AC$41)*'2 Eval'!$E40)+IF(Programacion!AC$36="",0,Programacion!AC$36/SUM(Programacion!AC$35:AC$41)*'2 Eval'!$F40)+IF(Programacion!AC$37="",0,Programacion!AC$37/SUM(Programacion!AC$35:AC$41)*'2 Eval'!$G40)+IF(Programacion!AC$38="",0,Programacion!AC$38/SUM(Programacion!AC$35:AC$41)*'2 Eval'!$H40)+IF(Programacion!AC$39="",0,Programacion!AC$39/SUM(Programacion!AC$35:AC$41)*'2 Eval'!$I40)+IF(Programacion!AC$40="",0,Programacion!AC$40/SUM(Programacion!AC$35:AC$41)*'2 Eval'!$J40)+IF(Programacion!AC$41="",0,Programacion!AC$41/SUM(Programacion!AC$35:AC$41)*'2 Eval'!$K40))*SUM(Programacion!AC$35:AC$41)/SUM(Programacion!AC$28:AC$41)+IF('Res 1ªEval'!AE41="",0,'Res 1ªEval'!AE41*SUM(Programacion!AC$28:AC$34)/SUM(Programacion!AC$28:AC$41)))))</f>
        <v/>
      </c>
      <c r="AF41" s="270" t="str">
        <f>IF($C41="","",IF(SUM(Programacion!AD$28:AD$41)=0,"",IF(SUM(Programacion!AD$35:AD$41)=0,'Res 1ªEval'!AF41,(IF(Programacion!AD$35="",0,Programacion!AD$35/SUM(Programacion!AD$35:AD$41)*'2 Eval'!$E40)+IF(Programacion!AD$36="",0,Programacion!AD$36/SUM(Programacion!AD$35:AD$41)*'2 Eval'!$F40)+IF(Programacion!AD$37="",0,Programacion!AD$37/SUM(Programacion!AD$35:AD$41)*'2 Eval'!$G40)+IF(Programacion!AD$38="",0,Programacion!AD$38/SUM(Programacion!AD$35:AD$41)*'2 Eval'!$H40)+IF(Programacion!AD$39="",0,Programacion!AD$39/SUM(Programacion!AD$35:AD$41)*'2 Eval'!$I40)+IF(Programacion!AD$40="",0,Programacion!AD$40/SUM(Programacion!AD$35:AD$41)*'2 Eval'!$J40)+IF(Programacion!AD$41="",0,Programacion!AD$41/SUM(Programacion!AD$35:AD$41)*'2 Eval'!$K40))*SUM(Programacion!AD$35:AD$41)/SUM(Programacion!AD$28:AD$41)+IF('Res 1ªEval'!AF41="",0,'Res 1ªEval'!AF41*SUM(Programacion!AD$28:AD$34)/SUM(Programacion!AD$28:AD$41)))))</f>
        <v/>
      </c>
      <c r="AG41" s="270" t="str">
        <f>IF($C41="","",IF(SUM(Programacion!AE$28:AE$41)=0,"",IF(SUM(Programacion!AE$35:AE$41)=0,'Res 1ªEval'!AG41,(IF(Programacion!AE$35="",0,Programacion!AE$35/SUM(Programacion!AE$35:AE$41)*'2 Eval'!$E40)+IF(Programacion!AE$36="",0,Programacion!AE$36/SUM(Programacion!AE$35:AE$41)*'2 Eval'!$F40)+IF(Programacion!AE$37="",0,Programacion!AE$37/SUM(Programacion!AE$35:AE$41)*'2 Eval'!$G40)+IF(Programacion!AE$38="",0,Programacion!AE$38/SUM(Programacion!AE$35:AE$41)*'2 Eval'!$H40)+IF(Programacion!AE$39="",0,Programacion!AE$39/SUM(Programacion!AE$35:AE$41)*'2 Eval'!$I40)+IF(Programacion!AE$40="",0,Programacion!AE$40/SUM(Programacion!AE$35:AE$41)*'2 Eval'!$J40)+IF(Programacion!AE$41="",0,Programacion!AE$41/SUM(Programacion!AE$35:AE$41)*'2 Eval'!$K40))*SUM(Programacion!AE$35:AE$41)/SUM(Programacion!AE$28:AE$41)+IF('Res 1ªEval'!AG41="",0,'Res 1ªEval'!AG41*SUM(Programacion!AE$28:AE$34)/SUM(Programacion!AE$28:AE$41)))))</f>
        <v/>
      </c>
      <c r="AH41" s="270" t="str">
        <f>IF($C41="","",IF(SUM(Programacion!AF$28:AF$41)=0,"",IF(SUM(Programacion!AF$35:AF$41)=0,'Res 1ªEval'!AH41,(IF(Programacion!AF$35="",0,Programacion!AF$35/SUM(Programacion!AF$35:AF$41)*'2 Eval'!$E40)+IF(Programacion!AF$36="",0,Programacion!AF$36/SUM(Programacion!AF$35:AF$41)*'2 Eval'!$F40)+IF(Programacion!AF$37="",0,Programacion!AF$37/SUM(Programacion!AF$35:AF$41)*'2 Eval'!$G40)+IF(Programacion!AF$38="",0,Programacion!AF$38/SUM(Programacion!AF$35:AF$41)*'2 Eval'!$H40)+IF(Programacion!AF$39="",0,Programacion!AF$39/SUM(Programacion!AF$35:AF$41)*'2 Eval'!$I40)+IF(Programacion!AF$40="",0,Programacion!AF$40/SUM(Programacion!AF$35:AF$41)*'2 Eval'!$J40)+IF(Programacion!AF$41="",0,Programacion!AF$41/SUM(Programacion!AF$35:AF$41)*'2 Eval'!$K40))*SUM(Programacion!AF$35:AF$41)/SUM(Programacion!AF$28:AF$41)+IF('Res 1ªEval'!AH41="",0,'Res 1ªEval'!AH41*SUM(Programacion!AF$28:AF$34)/SUM(Programacion!AF$28:AF$41)))))</f>
        <v/>
      </c>
      <c r="AI41" s="270" t="str">
        <f>IF($C41="","",IF(SUM(Programacion!AG$28:AG$41)=0,"",IF(SUM(Programacion!AG$35:AG$41)=0,'Res 1ªEval'!AI41,(IF(Programacion!AG$35="",0,Programacion!AG$35/SUM(Programacion!AG$35:AG$41)*'2 Eval'!$E40)+IF(Programacion!AG$36="",0,Programacion!AG$36/SUM(Programacion!AG$35:AG$41)*'2 Eval'!$F40)+IF(Programacion!AG$37="",0,Programacion!AG$37/SUM(Programacion!AG$35:AG$41)*'2 Eval'!$G40)+IF(Programacion!AG$38="",0,Programacion!AG$38/SUM(Programacion!AG$35:AG$41)*'2 Eval'!$H40)+IF(Programacion!AG$39="",0,Programacion!AG$39/SUM(Programacion!AG$35:AG$41)*'2 Eval'!$I40)+IF(Programacion!AG$40="",0,Programacion!AG$40/SUM(Programacion!AG$35:AG$41)*'2 Eval'!$J40)+IF(Programacion!AG$41="",0,Programacion!AG$41/SUM(Programacion!AG$35:AG$41)*'2 Eval'!$K40))*SUM(Programacion!AG$35:AG$41)/SUM(Programacion!AG$28:AG$41)+IF('Res 1ªEval'!AI41="",0,'Res 1ªEval'!AI41*SUM(Programacion!AG$28:AG$34)/SUM(Programacion!AG$28:AG$41)))))</f>
        <v/>
      </c>
      <c r="AJ41" s="270" t="str">
        <f>IF($C41="","",IF(SUM(Programacion!AH$28:AH$41)=0,"",IF(SUM(Programacion!AH$35:AH$41)=0,'Res 1ªEval'!AJ41,(IF(Programacion!AH$35="",0,Programacion!AH$35/SUM(Programacion!AH$35:AH$41)*'2 Eval'!$E40)+IF(Programacion!AH$36="",0,Programacion!AH$36/SUM(Programacion!AH$35:AH$41)*'2 Eval'!$F40)+IF(Programacion!AH$37="",0,Programacion!AH$37/SUM(Programacion!AH$35:AH$41)*'2 Eval'!$G40)+IF(Programacion!AH$38="",0,Programacion!AH$38/SUM(Programacion!AH$35:AH$41)*'2 Eval'!$H40)+IF(Programacion!AH$39="",0,Programacion!AH$39/SUM(Programacion!AH$35:AH$41)*'2 Eval'!$I40)+IF(Programacion!AH$40="",0,Programacion!AH$40/SUM(Programacion!AH$35:AH$41)*'2 Eval'!$J40)+IF(Programacion!AH$41="",0,Programacion!AH$41/SUM(Programacion!AH$35:AH$41)*'2 Eval'!$K40))*SUM(Programacion!AH$35:AH$41)/SUM(Programacion!AH$28:AH$41)+IF('Res 1ªEval'!AJ41="",0,'Res 1ªEval'!AJ41*SUM(Programacion!AH$28:AH$34)/SUM(Programacion!AH$28:AH$41)))))</f>
        <v/>
      </c>
      <c r="AK41" s="270" t="str">
        <f>IF($C41="","",IF(SUM(Programacion!AI$28:AI$41)=0,"",IF(SUM(Programacion!AI$35:AI$41)=0,'Res 1ªEval'!AK41,(IF(Programacion!AI$35="",0,Programacion!AI$35/SUM(Programacion!AI$35:AI$41)*'2 Eval'!$E40)+IF(Programacion!AI$36="",0,Programacion!AI$36/SUM(Programacion!AI$35:AI$41)*'2 Eval'!$F40)+IF(Programacion!AI$37="",0,Programacion!AI$37/SUM(Programacion!AI$35:AI$41)*'2 Eval'!$G40)+IF(Programacion!AI$38="",0,Programacion!AI$38/SUM(Programacion!AI$35:AI$41)*'2 Eval'!$H40)+IF(Programacion!AI$39="",0,Programacion!AI$39/SUM(Programacion!AI$35:AI$41)*'2 Eval'!$I40)+IF(Programacion!AI$40="",0,Programacion!AI$40/SUM(Programacion!AI$35:AI$41)*'2 Eval'!$J40)+IF(Programacion!AI$41="",0,Programacion!AI$41/SUM(Programacion!AI$35:AI$41)*'2 Eval'!$K40))*SUM(Programacion!AI$35:AI$41)/SUM(Programacion!AI$28:AI$41)+IF('Res 1ªEval'!AK41="",0,'Res 1ªEval'!AK41*SUM(Programacion!AI$28:AI$34)/SUM(Programacion!AI$28:AI$41)))))</f>
        <v/>
      </c>
      <c r="AL41" s="270" t="str">
        <f>IF($C41="","",IF(SUM(Programacion!AJ$28:AJ$41)=0,"",IF(SUM(Programacion!AJ$35:AJ$41)=0,'Res 1ªEval'!AL41,(IF(Programacion!AJ$35="",0,Programacion!AJ$35/SUM(Programacion!AJ$35:AJ$41)*'2 Eval'!$E40)+IF(Programacion!AJ$36="",0,Programacion!AJ$36/SUM(Programacion!AJ$35:AJ$41)*'2 Eval'!$F40)+IF(Programacion!AJ$37="",0,Programacion!AJ$37/SUM(Programacion!AJ$35:AJ$41)*'2 Eval'!$G40)+IF(Programacion!AJ$38="",0,Programacion!AJ$38/SUM(Programacion!AJ$35:AJ$41)*'2 Eval'!$H40)+IF(Programacion!AJ$39="",0,Programacion!AJ$39/SUM(Programacion!AJ$35:AJ$41)*'2 Eval'!$I40)+IF(Programacion!AJ$40="",0,Programacion!AJ$40/SUM(Programacion!AJ$35:AJ$41)*'2 Eval'!$J40)+IF(Programacion!AJ$41="",0,Programacion!AJ$41/SUM(Programacion!AJ$35:AJ$41)*'2 Eval'!$K40))*SUM(Programacion!AJ$35:AJ$41)/SUM(Programacion!AJ$28:AJ$41)+IF('Res 1ªEval'!AL41="",0,'Res 1ªEval'!AL41*SUM(Programacion!AJ$28:AJ$34)/SUM(Programacion!AJ$28:AJ$41)))))</f>
        <v/>
      </c>
      <c r="AM41" s="270" t="str">
        <f>IF($C41="","",IF(SUM(Programacion!AK$28:AK$41)=0,"",IF(SUM(Programacion!AK$35:AK$41)=0,'Res 1ªEval'!AM41,(IF(Programacion!AK$35="",0,Programacion!AK$35/SUM(Programacion!AK$35:AK$41)*'2 Eval'!$E40)+IF(Programacion!AK$36="",0,Programacion!AK$36/SUM(Programacion!AK$35:AK$41)*'2 Eval'!$F40)+IF(Programacion!AK$37="",0,Programacion!AK$37/SUM(Programacion!AK$35:AK$41)*'2 Eval'!$G40)+IF(Programacion!AK$38="",0,Programacion!AK$38/SUM(Programacion!AK$35:AK$41)*'2 Eval'!$H40)+IF(Programacion!AK$39="",0,Programacion!AK$39/SUM(Programacion!AK$35:AK$41)*'2 Eval'!$I40)+IF(Programacion!AK$40="",0,Programacion!AK$40/SUM(Programacion!AK$35:AK$41)*'2 Eval'!$J40)+IF(Programacion!AK$41="",0,Programacion!AK$41/SUM(Programacion!AK$35:AK$41)*'2 Eval'!$K40))*SUM(Programacion!AK$35:AK$41)/SUM(Programacion!AK$28:AK$41)+IF('Res 1ªEval'!AM41="",0,'Res 1ªEval'!AM41*SUM(Programacion!AK$28:AK$34)/SUM(Programacion!AK$28:AK$41)))))</f>
        <v/>
      </c>
      <c r="AN41" s="270" t="str">
        <f>IF($C41="","",IF(SUM(Programacion!AL$28:AL$41)=0,"",IF(SUM(Programacion!AL$35:AL$41)=0,'Res 1ªEval'!AN41,(IF(Programacion!AL$35="",0,Programacion!AL$35/SUM(Programacion!AL$35:AL$41)*'2 Eval'!$E40)+IF(Programacion!AL$36="",0,Programacion!AL$36/SUM(Programacion!AL$35:AL$41)*'2 Eval'!$F40)+IF(Programacion!AL$37="",0,Programacion!AL$37/SUM(Programacion!AL$35:AL$41)*'2 Eval'!$G40)+IF(Programacion!AL$38="",0,Programacion!AL$38/SUM(Programacion!AL$35:AL$41)*'2 Eval'!$H40)+IF(Programacion!AL$39="",0,Programacion!AL$39/SUM(Programacion!AL$35:AL$41)*'2 Eval'!$I40)+IF(Programacion!AL$40="",0,Programacion!AL$40/SUM(Programacion!AL$35:AL$41)*'2 Eval'!$J40)+IF(Programacion!AL$41="",0,Programacion!AL$41/SUM(Programacion!AL$35:AL$41)*'2 Eval'!$K40))*SUM(Programacion!AL$35:AL$41)/SUM(Programacion!AL$28:AL$41)+IF('Res 1ªEval'!AN41="",0,'Res 1ªEval'!AN41*SUM(Programacion!AL$28:AL$34)/SUM(Programacion!AL$28:AL$41)))))</f>
        <v/>
      </c>
      <c r="AO41" s="270" t="str">
        <f>IF($C41="","",IF(SUM(Programacion!AM$28:AM$41)=0,"",IF(SUM(Programacion!AM$35:AM$41)=0,'Res 1ªEval'!AO41,(IF(Programacion!AM$35="",0,Programacion!AM$35/SUM(Programacion!AM$35:AM$41)*'2 Eval'!$E40)+IF(Programacion!AM$36="",0,Programacion!AM$36/SUM(Programacion!AM$35:AM$41)*'2 Eval'!$F40)+IF(Programacion!AM$37="",0,Programacion!AM$37/SUM(Programacion!AM$35:AM$41)*'2 Eval'!$G40)+IF(Programacion!AM$38="",0,Programacion!AM$38/SUM(Programacion!AM$35:AM$41)*'2 Eval'!$H40)+IF(Programacion!AM$39="",0,Programacion!AM$39/SUM(Programacion!AM$35:AM$41)*'2 Eval'!$I40)+IF(Programacion!AM$40="",0,Programacion!AM$40/SUM(Programacion!AM$35:AM$41)*'2 Eval'!$J40)+IF(Programacion!AM$41="",0,Programacion!AM$41/SUM(Programacion!AM$35:AM$41)*'2 Eval'!$K40))*SUM(Programacion!AM$35:AM$41)/SUM(Programacion!AM$28:AM$41)+IF('Res 1ªEval'!AO41="",0,'Res 1ªEval'!AO41*SUM(Programacion!AM$28:AM$34)/SUM(Programacion!AM$28:AM$41)))))</f>
        <v/>
      </c>
      <c r="AP41" s="270" t="str">
        <f>IF($C41="","",IF(SUM(Programacion!AN$28:AN$41)=0,"",IF(SUM(Programacion!AN$35:AN$41)=0,'Res 1ªEval'!AP41,(IF(Programacion!AN$35="",0,Programacion!AN$35/SUM(Programacion!AN$35:AN$41)*'2 Eval'!$E40)+IF(Programacion!AN$36="",0,Programacion!AN$36/SUM(Programacion!AN$35:AN$41)*'2 Eval'!$F40)+IF(Programacion!AN$37="",0,Programacion!AN$37/SUM(Programacion!AN$35:AN$41)*'2 Eval'!$G40)+IF(Programacion!AN$38="",0,Programacion!AN$38/SUM(Programacion!AN$35:AN$41)*'2 Eval'!$H40)+IF(Programacion!AN$39="",0,Programacion!AN$39/SUM(Programacion!AN$35:AN$41)*'2 Eval'!$I40)+IF(Programacion!AN$40="",0,Programacion!AN$40/SUM(Programacion!AN$35:AN$41)*'2 Eval'!$J40)+IF(Programacion!AN$41="",0,Programacion!AN$41/SUM(Programacion!AN$35:AN$41)*'2 Eval'!$K40))*SUM(Programacion!AN$35:AN$41)/SUM(Programacion!AN$28:AN$41)+IF('Res 1ªEval'!AP41="",0,'Res 1ªEval'!AP41*SUM(Programacion!AN$28:AN$34)/SUM(Programacion!AN$28:AN$41)))))</f>
        <v/>
      </c>
      <c r="AQ41" s="270" t="str">
        <f>IF($C41="","",IF(SUM(Programacion!AO$28:AO$41)=0,"",IF(SUM(Programacion!AO$35:AO$41)=0,'Res 1ªEval'!AQ41,(IF(Programacion!AO$35="",0,Programacion!AO$35/SUM(Programacion!AO$35:AO$41)*'2 Eval'!$E40)+IF(Programacion!AO$36="",0,Programacion!AO$36/SUM(Programacion!AO$35:AO$41)*'2 Eval'!$F40)+IF(Programacion!AO$37="",0,Programacion!AO$37/SUM(Programacion!AO$35:AO$41)*'2 Eval'!$G40)+IF(Programacion!AO$38="",0,Programacion!AO$38/SUM(Programacion!AO$35:AO$41)*'2 Eval'!$H40)+IF(Programacion!AO$39="",0,Programacion!AO$39/SUM(Programacion!AO$35:AO$41)*'2 Eval'!$I40)+IF(Programacion!AO$40="",0,Programacion!AO$40/SUM(Programacion!AO$35:AO$41)*'2 Eval'!$J40)+IF(Programacion!AO$41="",0,Programacion!AO$41/SUM(Programacion!AO$35:AO$41)*'2 Eval'!$K40))*SUM(Programacion!AO$35:AO$41)/SUM(Programacion!AO$28:AO$41)+IF('Res 1ªEval'!AQ41="",0,'Res 1ªEval'!AQ41*SUM(Programacion!AO$28:AO$34)/SUM(Programacion!AO$28:AO$41)))))</f>
        <v/>
      </c>
      <c r="AR41" s="270" t="str">
        <f>IF($C41="","",IF(SUM(Programacion!AP$28:AP$41)=0,"",IF(SUM(Programacion!AP$35:AP$41)=0,'Res 1ªEval'!AR41,(IF(Programacion!AP$35="",0,Programacion!AP$35/SUM(Programacion!AP$35:AP$41)*'2 Eval'!$E40)+IF(Programacion!AP$36="",0,Programacion!AP$36/SUM(Programacion!AP$35:AP$41)*'2 Eval'!$F40)+IF(Programacion!AP$37="",0,Programacion!AP$37/SUM(Programacion!AP$35:AP$41)*'2 Eval'!$G40)+IF(Programacion!AP$38="",0,Programacion!AP$38/SUM(Programacion!AP$35:AP$41)*'2 Eval'!$H40)+IF(Programacion!AP$39="",0,Programacion!AP$39/SUM(Programacion!AP$35:AP$41)*'2 Eval'!$I40)+IF(Programacion!AP$40="",0,Programacion!AP$40/SUM(Programacion!AP$35:AP$41)*'2 Eval'!$J40)+IF(Programacion!AP$41="",0,Programacion!AP$41/SUM(Programacion!AP$35:AP$41)*'2 Eval'!$K40))*SUM(Programacion!AP$35:AP$41)/SUM(Programacion!AP$28:AP$41)+IF('Res 1ªEval'!AR41="",0,'Res 1ªEval'!AR41*SUM(Programacion!AP$28:AP$34)/SUM(Programacion!AP$28:AP$41)))))</f>
        <v/>
      </c>
      <c r="AS41" s="270" t="str">
        <f>IF($C41="","",IF(SUM(Programacion!AQ$28:AQ$41)=0,"",IF(SUM(Programacion!AQ$35:AQ$41)=0,'Res 1ªEval'!AS41,(IF(Programacion!AQ$35="",0,Programacion!AQ$35/SUM(Programacion!AQ$35:AQ$41)*'2 Eval'!$E40)+IF(Programacion!AQ$36="",0,Programacion!AQ$36/SUM(Programacion!AQ$35:AQ$41)*'2 Eval'!$F40)+IF(Programacion!AQ$37="",0,Programacion!AQ$37/SUM(Programacion!AQ$35:AQ$41)*'2 Eval'!$G40)+IF(Programacion!AQ$38="",0,Programacion!AQ$38/SUM(Programacion!AQ$35:AQ$41)*'2 Eval'!$H40)+IF(Programacion!AQ$39="",0,Programacion!AQ$39/SUM(Programacion!AQ$35:AQ$41)*'2 Eval'!$I40)+IF(Programacion!AQ$40="",0,Programacion!AQ$40/SUM(Programacion!AQ$35:AQ$41)*'2 Eval'!$J40)+IF(Programacion!AQ$41="",0,Programacion!AQ$41/SUM(Programacion!AQ$35:AQ$41)*'2 Eval'!$K40))*SUM(Programacion!AQ$35:AQ$41)/SUM(Programacion!AQ$28:AQ$41)+IF('Res 1ªEval'!AS41="",0,'Res 1ªEval'!AS41*SUM(Programacion!AQ$28:AQ$34)/SUM(Programacion!AQ$28:AQ$41)))))</f>
        <v/>
      </c>
      <c r="AT41" s="270" t="str">
        <f>IF($C41="","",IF(SUM(Programacion!AR$28:AR$41)=0,"",IF(SUM(Programacion!AR$35:AR$41)=0,'Res 1ªEval'!AT41,(IF(Programacion!AR$35="",0,Programacion!AR$35/SUM(Programacion!AR$35:AR$41)*'2 Eval'!$E40)+IF(Programacion!AR$36="",0,Programacion!AR$36/SUM(Programacion!AR$35:AR$41)*'2 Eval'!$F40)+IF(Programacion!AR$37="",0,Programacion!AR$37/SUM(Programacion!AR$35:AR$41)*'2 Eval'!$G40)+IF(Programacion!AR$38="",0,Programacion!AR$38/SUM(Programacion!AR$35:AR$41)*'2 Eval'!$H40)+IF(Programacion!AR$39="",0,Programacion!AR$39/SUM(Programacion!AR$35:AR$41)*'2 Eval'!$I40)+IF(Programacion!AR$40="",0,Programacion!AR$40/SUM(Programacion!AR$35:AR$41)*'2 Eval'!$J40)+IF(Programacion!AR$41="",0,Programacion!AR$41/SUM(Programacion!AR$35:AR$41)*'2 Eval'!$K40))*SUM(Programacion!AR$35:AR$41)/SUM(Programacion!AR$28:AR$41)+IF('Res 1ªEval'!AT41="",0,'Res 1ªEval'!AT41*SUM(Programacion!AR$28:AR$34)/SUM(Programacion!AR$28:AR$41)))))</f>
        <v/>
      </c>
      <c r="AU41" s="270" t="str">
        <f>IF($C41="","",IF(SUM(Programacion!AS$28:AS$41)=0,"",IF(SUM(Programacion!AS$35:AS$41)=0,'Res 1ªEval'!AU41,(IF(Programacion!AS$35="",0,Programacion!AS$35/SUM(Programacion!AS$35:AS$41)*'2 Eval'!$E40)+IF(Programacion!AS$36="",0,Programacion!AS$36/SUM(Programacion!AS$35:AS$41)*'2 Eval'!$F40)+IF(Programacion!AS$37="",0,Programacion!AS$37/SUM(Programacion!AS$35:AS$41)*'2 Eval'!$G40)+IF(Programacion!AS$38="",0,Programacion!AS$38/SUM(Programacion!AS$35:AS$41)*'2 Eval'!$H40)+IF(Programacion!AS$39="",0,Programacion!AS$39/SUM(Programacion!AS$35:AS$41)*'2 Eval'!$I40)+IF(Programacion!AS$40="",0,Programacion!AS$40/SUM(Programacion!AS$35:AS$41)*'2 Eval'!$J40)+IF(Programacion!AS$41="",0,Programacion!AS$41/SUM(Programacion!AS$35:AS$41)*'2 Eval'!$K40))*SUM(Programacion!AS$35:AS$41)/SUM(Programacion!AS$28:AS$41)+IF('Res 1ªEval'!AU41="",0,'Res 1ªEval'!AU41*SUM(Programacion!AS$28:AS$34)/SUM(Programacion!AS$28:AS$41)))))</f>
        <v/>
      </c>
      <c r="AV41" s="270" t="str">
        <f>IF($C41="","",IF(SUM(Programacion!AT$28:AT$41)=0,"",IF(SUM(Programacion!AT$35:AT$41)=0,'Res 1ªEval'!AV41,(IF(Programacion!AT$35="",0,Programacion!AT$35/SUM(Programacion!AT$35:AT$41)*'2 Eval'!$E40)+IF(Programacion!AT$36="",0,Programacion!AT$36/SUM(Programacion!AT$35:AT$41)*'2 Eval'!$F40)+IF(Programacion!AT$37="",0,Programacion!AT$37/SUM(Programacion!AT$35:AT$41)*'2 Eval'!$G40)+IF(Programacion!AT$38="",0,Programacion!AT$38/SUM(Programacion!AT$35:AT$41)*'2 Eval'!$H40)+IF(Programacion!AT$39="",0,Programacion!AT$39/SUM(Programacion!AT$35:AT$41)*'2 Eval'!$I40)+IF(Programacion!AT$40="",0,Programacion!AT$40/SUM(Programacion!AT$35:AT$41)*'2 Eval'!$J40)+IF(Programacion!AT$41="",0,Programacion!AT$41/SUM(Programacion!AT$35:AT$41)*'2 Eval'!$K40))*SUM(Programacion!AT$35:AT$41)/SUM(Programacion!AT$28:AT$41)+IF('Res 1ªEval'!AV41="",0,'Res 1ªEval'!AV41*SUM(Programacion!AT$28:AT$34)/SUM(Programacion!AT$28:AT$41)))))</f>
        <v/>
      </c>
      <c r="AW41" s="270" t="str">
        <f>IF($C41="","",IF(SUM(Programacion!AU$28:AU$41)=0,"",IF(SUM(Programacion!AU$35:AU$41)=0,'Res 1ªEval'!AW41,(IF(Programacion!AU$35="",0,Programacion!AU$35/SUM(Programacion!AU$35:AU$41)*'2 Eval'!$E40)+IF(Programacion!AU$36="",0,Programacion!AU$36/SUM(Programacion!AU$35:AU$41)*'2 Eval'!$F40)+IF(Programacion!AU$37="",0,Programacion!AU$37/SUM(Programacion!AU$35:AU$41)*'2 Eval'!$G40)+IF(Programacion!AU$38="",0,Programacion!AU$38/SUM(Programacion!AU$35:AU$41)*'2 Eval'!$H40)+IF(Programacion!AU$39="",0,Programacion!AU$39/SUM(Programacion!AU$35:AU$41)*'2 Eval'!$I40)+IF(Programacion!AU$40="",0,Programacion!AU$40/SUM(Programacion!AU$35:AU$41)*'2 Eval'!$J40)+IF(Programacion!AU$41="",0,Programacion!AU$41/SUM(Programacion!AU$35:AU$41)*'2 Eval'!$K40))*SUM(Programacion!AU$35:AU$41)/SUM(Programacion!AU$28:AU$41)+IF('Res 1ªEval'!AW41="",0,'Res 1ªEval'!AW41*SUM(Programacion!AU$28:AU$34)/SUM(Programacion!AU$28:AU$41)))))</f>
        <v/>
      </c>
      <c r="AX41" s="270" t="str">
        <f>IF($C41="","",IF(SUM(Programacion!AV$28:AV$41)=0,"",IF(SUM(Programacion!AV$35:AV$41)=0,'Res 1ªEval'!AX41,(IF(Programacion!AV$35="",0,Programacion!AV$35/SUM(Programacion!AV$35:AV$41)*'2 Eval'!$E40)+IF(Programacion!AV$36="",0,Programacion!AV$36/SUM(Programacion!AV$35:AV$41)*'2 Eval'!$F40)+IF(Programacion!AV$37="",0,Programacion!AV$37/SUM(Programacion!AV$35:AV$41)*'2 Eval'!$G40)+IF(Programacion!AV$38="",0,Programacion!AV$38/SUM(Programacion!AV$35:AV$41)*'2 Eval'!$H40)+IF(Programacion!AV$39="",0,Programacion!AV$39/SUM(Programacion!AV$35:AV$41)*'2 Eval'!$I40)+IF(Programacion!AV$40="",0,Programacion!AV$40/SUM(Programacion!AV$35:AV$41)*'2 Eval'!$J40)+IF(Programacion!AV$41="",0,Programacion!AV$41/SUM(Programacion!AV$35:AV$41)*'2 Eval'!$K40))*SUM(Programacion!AV$35:AV$41)/SUM(Programacion!AV$28:AV$41)+IF('Res 1ªEval'!AX41="",0,'Res 1ªEval'!AX41*SUM(Programacion!AV$28:AV$34)/SUM(Programacion!AV$28:AV$41)))))</f>
        <v/>
      </c>
      <c r="AY41" s="270" t="str">
        <f>IF($C41="","",IF(SUM(Programacion!AW$28:AW$41)=0,"",IF(SUM(Programacion!AW$35:AW$41)=0,'Res 1ªEval'!AY41,(IF(Programacion!AW$35="",0,Programacion!AW$35/SUM(Programacion!AW$35:AW$41)*'2 Eval'!$E40)+IF(Programacion!AW$36="",0,Programacion!AW$36/SUM(Programacion!AW$35:AW$41)*'2 Eval'!$F40)+IF(Programacion!AW$37="",0,Programacion!AW$37/SUM(Programacion!AW$35:AW$41)*'2 Eval'!$G40)+IF(Programacion!AW$38="",0,Programacion!AW$38/SUM(Programacion!AW$35:AW$41)*'2 Eval'!$H40)+IF(Programacion!AW$39="",0,Programacion!AW$39/SUM(Programacion!AW$35:AW$41)*'2 Eval'!$I40)+IF(Programacion!AW$40="",0,Programacion!AW$40/SUM(Programacion!AW$35:AW$41)*'2 Eval'!$J40)+IF(Programacion!AW$41="",0,Programacion!AW$41/SUM(Programacion!AW$35:AW$41)*'2 Eval'!$K40))*SUM(Programacion!AW$35:AW$41)/SUM(Programacion!AW$28:AW$41)+IF('Res 1ªEval'!AY41="",0,'Res 1ªEval'!AY41*SUM(Programacion!AW$28:AW$34)/SUM(Programacion!AW$28:AW$41)))))</f>
        <v/>
      </c>
      <c r="AZ41" s="270" t="str">
        <f>IF($C41="","",IF(SUM(Programacion!AX$28:AX$41)=0,"",IF(SUM(Programacion!AX$35:AX$41)=0,'Res 1ªEval'!AZ41,(IF(Programacion!AX$35="",0,Programacion!AX$35/SUM(Programacion!AX$35:AX$41)*'2 Eval'!$E40)+IF(Programacion!AX$36="",0,Programacion!AX$36/SUM(Programacion!AX$35:AX$41)*'2 Eval'!$F40)+IF(Programacion!AX$37="",0,Programacion!AX$37/SUM(Programacion!AX$35:AX$41)*'2 Eval'!$G40)+IF(Programacion!AX$38="",0,Programacion!AX$38/SUM(Programacion!AX$35:AX$41)*'2 Eval'!$H40)+IF(Programacion!AX$39="",0,Programacion!AX$39/SUM(Programacion!AX$35:AX$41)*'2 Eval'!$I40)+IF(Programacion!AX$40="",0,Programacion!AX$40/SUM(Programacion!AX$35:AX$41)*'2 Eval'!$J40)+IF(Programacion!AX$41="",0,Programacion!AX$41/SUM(Programacion!AX$35:AX$41)*'2 Eval'!$K40))*SUM(Programacion!AX$35:AX$41)/SUM(Programacion!AX$28:AX$41)+IF('Res 1ªEval'!AZ41="",0,'Res 1ªEval'!AZ41*SUM(Programacion!AX$28:AX$34)/SUM(Programacion!AX$28:AX$41)))))</f>
        <v/>
      </c>
      <c r="BA41" s="270" t="str">
        <f>IF($C41="","",IF(SUM(Programacion!AY$28:AY$41)=0,"",IF(SUM(Programacion!AY$35:AY$41)=0,'Res 1ªEval'!BA41,(IF(Programacion!AY$35="",0,Programacion!AY$35/SUM(Programacion!AY$35:AY$41)*'2 Eval'!$E40)+IF(Programacion!AY$36="",0,Programacion!AY$36/SUM(Programacion!AY$35:AY$41)*'2 Eval'!$F40)+IF(Programacion!AY$37="",0,Programacion!AY$37/SUM(Programacion!AY$35:AY$41)*'2 Eval'!$G40)+IF(Programacion!AY$38="",0,Programacion!AY$38/SUM(Programacion!AY$35:AY$41)*'2 Eval'!$H40)+IF(Programacion!AY$39="",0,Programacion!AY$39/SUM(Programacion!AY$35:AY$41)*'2 Eval'!$I40)+IF(Programacion!AY$40="",0,Programacion!AY$40/SUM(Programacion!AY$35:AY$41)*'2 Eval'!$J40)+IF(Programacion!AY$41="",0,Programacion!AY$41/SUM(Programacion!AY$35:AY$41)*'2 Eval'!$K40))*SUM(Programacion!AY$35:AY$41)/SUM(Programacion!AY$28:AY$41)+IF('Res 1ªEval'!BA41="",0,'Res 1ªEval'!BA41*SUM(Programacion!AY$28:AY$34)/SUM(Programacion!AY$28:AY$41)))))</f>
        <v/>
      </c>
      <c r="BB41" s="270" t="str">
        <f>IF($C41="","",IF(SUM(Programacion!AZ$28:AZ$41)=0,"",IF(SUM(Programacion!AZ$35:AZ$41)=0,'Res 1ªEval'!BB41,(IF(Programacion!AZ$35="",0,Programacion!AZ$35/SUM(Programacion!AZ$35:AZ$41)*'2 Eval'!$E40)+IF(Programacion!AZ$36="",0,Programacion!AZ$36/SUM(Programacion!AZ$35:AZ$41)*'2 Eval'!$F40)+IF(Programacion!AZ$37="",0,Programacion!AZ$37/SUM(Programacion!AZ$35:AZ$41)*'2 Eval'!$G40)+IF(Programacion!AZ$38="",0,Programacion!AZ$38/SUM(Programacion!AZ$35:AZ$41)*'2 Eval'!$H40)+IF(Programacion!AZ$39="",0,Programacion!AZ$39/SUM(Programacion!AZ$35:AZ$41)*'2 Eval'!$I40)+IF(Programacion!AZ$40="",0,Programacion!AZ$40/SUM(Programacion!AZ$35:AZ$41)*'2 Eval'!$J40)+IF(Programacion!AZ$41="",0,Programacion!AZ$41/SUM(Programacion!AZ$35:AZ$41)*'2 Eval'!$K40))*SUM(Programacion!AZ$35:AZ$41)/SUM(Programacion!AZ$28:AZ$41)+IF('Res 1ªEval'!BB41="",0,'Res 1ªEval'!BB41*SUM(Programacion!AZ$28:AZ$34)/SUM(Programacion!AZ$28:AZ$41)))))</f>
        <v/>
      </c>
      <c r="BC41" s="270" t="str">
        <f>IF($C41="","",IF(SUM(Programacion!BA$28:BA$41)=0,"",IF(SUM(Programacion!BA$35:BA$41)=0,'Res 1ªEval'!BC41,(IF(Programacion!BA$35="",0,Programacion!BA$35/SUM(Programacion!BA$35:BA$41)*'2 Eval'!$E40)+IF(Programacion!BA$36="",0,Programacion!BA$36/SUM(Programacion!BA$35:BA$41)*'2 Eval'!$F40)+IF(Programacion!BA$37="",0,Programacion!BA$37/SUM(Programacion!BA$35:BA$41)*'2 Eval'!$G40)+IF(Programacion!BA$38="",0,Programacion!BA$38/SUM(Programacion!BA$35:BA$41)*'2 Eval'!$H40)+IF(Programacion!BA$39="",0,Programacion!BA$39/SUM(Programacion!BA$35:BA$41)*'2 Eval'!$I40)+IF(Programacion!BA$40="",0,Programacion!BA$40/SUM(Programacion!BA$35:BA$41)*'2 Eval'!$J40)+IF(Programacion!BA$41="",0,Programacion!BA$41/SUM(Programacion!BA$35:BA$41)*'2 Eval'!$K40))*SUM(Programacion!BA$35:BA$41)/SUM(Programacion!BA$28:BA$41)+IF('Res 1ªEval'!BC41="",0,'Res 1ªEval'!BC41*SUM(Programacion!BA$28:BA$34)/SUM(Programacion!BA$28:BA$41)))))</f>
        <v/>
      </c>
      <c r="BD41" s="270" t="str">
        <f>IF($C41="","",IF(SUM(Programacion!BB$28:BB$41)=0,"",IF(SUM(Programacion!BB$35:BB$41)=0,'Res 1ªEval'!BD41,(IF(Programacion!BB$35="",0,Programacion!BB$35/SUM(Programacion!BB$35:BB$41)*'2 Eval'!$E40)+IF(Programacion!BB$36="",0,Programacion!BB$36/SUM(Programacion!BB$35:BB$41)*'2 Eval'!$F40)+IF(Programacion!BB$37="",0,Programacion!BB$37/SUM(Programacion!BB$35:BB$41)*'2 Eval'!$G40)+IF(Programacion!BB$38="",0,Programacion!BB$38/SUM(Programacion!BB$35:BB$41)*'2 Eval'!$H40)+IF(Programacion!BB$39="",0,Programacion!BB$39/SUM(Programacion!BB$35:BB$41)*'2 Eval'!$I40)+IF(Programacion!BB$40="",0,Programacion!BB$40/SUM(Programacion!BB$35:BB$41)*'2 Eval'!$J40)+IF(Programacion!BB$41="",0,Programacion!BB$41/SUM(Programacion!BB$35:BB$41)*'2 Eval'!$K40))*SUM(Programacion!BB$35:BB$41)/SUM(Programacion!BB$28:BB$41)+IF('Res 1ªEval'!BD41="",0,'Res 1ªEval'!BD41*SUM(Programacion!BB$28:BB$34)/SUM(Programacion!BB$28:BB$41)))))</f>
        <v/>
      </c>
      <c r="BE41" s="270" t="str">
        <f>IF($C41="","",IF(SUM(Programacion!BC$28:BC$41)=0,"",IF(SUM(Programacion!BC$35:BC$41)=0,'Res 1ªEval'!BE41,(IF(Programacion!BC$35="",0,Programacion!BC$35/SUM(Programacion!BC$35:BC$41)*'2 Eval'!$E40)+IF(Programacion!BC$36="",0,Programacion!BC$36/SUM(Programacion!BC$35:BC$41)*'2 Eval'!$F40)+IF(Programacion!BC$37="",0,Programacion!BC$37/SUM(Programacion!BC$35:BC$41)*'2 Eval'!$G40)+IF(Programacion!BC$38="",0,Programacion!BC$38/SUM(Programacion!BC$35:BC$41)*'2 Eval'!$H40)+IF(Programacion!BC$39="",0,Programacion!BC$39/SUM(Programacion!BC$35:BC$41)*'2 Eval'!$I40)+IF(Programacion!BC$40="",0,Programacion!BC$40/SUM(Programacion!BC$35:BC$41)*'2 Eval'!$J40)+IF(Programacion!BC$41="",0,Programacion!BC$41/SUM(Programacion!BC$35:BC$41)*'2 Eval'!$K40))*SUM(Programacion!BC$35:BC$41)/SUM(Programacion!BC$28:BC$41)+IF('Res 1ªEval'!BE41="",0,'Res 1ªEval'!BE41*SUM(Programacion!BC$28:BC$34)/SUM(Programacion!BC$28:BC$41)))))</f>
        <v/>
      </c>
      <c r="BF41" s="270" t="str">
        <f>IF($C41="","",IF(SUM(Programacion!BD$28:BD$41)=0,"",IF(SUM(Programacion!BD$35:BD$41)=0,'Res 1ªEval'!BF41,(IF(Programacion!BD$35="",0,Programacion!BD$35/SUM(Programacion!BD$35:BD$41)*'2 Eval'!$E40)+IF(Programacion!BD$36="",0,Programacion!BD$36/SUM(Programacion!BD$35:BD$41)*'2 Eval'!$F40)+IF(Programacion!BD$37="",0,Programacion!BD$37/SUM(Programacion!BD$35:BD$41)*'2 Eval'!$G40)+IF(Programacion!BD$38="",0,Programacion!BD$38/SUM(Programacion!BD$35:BD$41)*'2 Eval'!$H40)+IF(Programacion!BD$39="",0,Programacion!BD$39/SUM(Programacion!BD$35:BD$41)*'2 Eval'!$I40)+IF(Programacion!BD$40="",0,Programacion!BD$40/SUM(Programacion!BD$35:BD$41)*'2 Eval'!$J40)+IF(Programacion!BD$41="",0,Programacion!BD$41/SUM(Programacion!BD$35:BD$41)*'2 Eval'!$K40))*SUM(Programacion!BD$35:BD$41)/SUM(Programacion!BD$28:BD$41)+IF('Res 1ªEval'!BF41="",0,'Res 1ªEval'!BF41*SUM(Programacion!BD$28:BD$34)/SUM(Programacion!BD$28:BD$41)))))</f>
        <v/>
      </c>
      <c r="BG41" s="270" t="str">
        <f>IF($C41="","",IF(SUM(Programacion!BE$28:BE$41)=0,"",IF(SUM(Programacion!BE$35:BE$41)=0,'Res 1ªEval'!BG41,(IF(Programacion!BE$35="",0,Programacion!BE$35/SUM(Programacion!BE$35:BE$41)*'2 Eval'!$E40)+IF(Programacion!BE$36="",0,Programacion!BE$36/SUM(Programacion!BE$35:BE$41)*'2 Eval'!$F40)+IF(Programacion!BE$37="",0,Programacion!BE$37/SUM(Programacion!BE$35:BE$41)*'2 Eval'!$G40)+IF(Programacion!BE$38="",0,Programacion!BE$38/SUM(Programacion!BE$35:BE$41)*'2 Eval'!$H40)+IF(Programacion!BE$39="",0,Programacion!BE$39/SUM(Programacion!BE$35:BE$41)*'2 Eval'!$I40)+IF(Programacion!BE$40="",0,Programacion!BE$40/SUM(Programacion!BE$35:BE$41)*'2 Eval'!$J40)+IF(Programacion!BE$41="",0,Programacion!BE$41/SUM(Programacion!BE$35:BE$41)*'2 Eval'!$K40))*SUM(Programacion!BE$35:BE$41)/SUM(Programacion!BE$28:BE$41)+IF('Res 1ªEval'!BG41="",0,'Res 1ªEval'!BG41*SUM(Programacion!BE$28:BE$34)/SUM(Programacion!BE$28:BE$41)))))</f>
        <v/>
      </c>
      <c r="BH41" s="270" t="str">
        <f>IF($C41="","",IF(SUM(Programacion!BF$28:BF$41)=0,"",IF(SUM(Programacion!BF$35:BF$41)=0,'Res 1ªEval'!BH41,(IF(Programacion!BF$35="",0,Programacion!BF$35/SUM(Programacion!BF$35:BF$41)*'2 Eval'!$E40)+IF(Programacion!BF$36="",0,Programacion!BF$36/SUM(Programacion!BF$35:BF$41)*'2 Eval'!$F40)+IF(Programacion!BF$37="",0,Programacion!BF$37/SUM(Programacion!BF$35:BF$41)*'2 Eval'!$G40)+IF(Programacion!BF$38="",0,Programacion!BF$38/SUM(Programacion!BF$35:BF$41)*'2 Eval'!$H40)+IF(Programacion!BF$39="",0,Programacion!BF$39/SUM(Programacion!BF$35:BF$41)*'2 Eval'!$I40)+IF(Programacion!BF$40="",0,Programacion!BF$40/SUM(Programacion!BF$35:BF$41)*'2 Eval'!$J40)+IF(Programacion!BF$41="",0,Programacion!BF$41/SUM(Programacion!BF$35:BF$41)*'2 Eval'!$K40))*SUM(Programacion!BF$35:BF$41)/SUM(Programacion!BF$28:BF$41)+IF('Res 1ªEval'!BH41="",0,'Res 1ªEval'!BH41*SUM(Programacion!BF$28:BF$34)/SUM(Programacion!BF$28:BF$41)))))</f>
        <v/>
      </c>
      <c r="BI41" s="270" t="str">
        <f>IF($C41="","",IF(SUM(Programacion!BG$28:BG$41)=0,"",IF(SUM(Programacion!BG$35:BG$41)=0,'Res 1ªEval'!BI41,(IF(Programacion!BG$35="",0,Programacion!BG$35/SUM(Programacion!BG$35:BG$41)*'2 Eval'!$E40)+IF(Programacion!BG$36="",0,Programacion!BG$36/SUM(Programacion!BG$35:BG$41)*'2 Eval'!$F40)+IF(Programacion!BG$37="",0,Programacion!BG$37/SUM(Programacion!BG$35:BG$41)*'2 Eval'!$G40)+IF(Programacion!BG$38="",0,Programacion!BG$38/SUM(Programacion!BG$35:BG$41)*'2 Eval'!$H40)+IF(Programacion!BG$39="",0,Programacion!BG$39/SUM(Programacion!BG$35:BG$41)*'2 Eval'!$I40)+IF(Programacion!BG$40="",0,Programacion!BG$40/SUM(Programacion!BG$35:BG$41)*'2 Eval'!$J40)+IF(Programacion!BG$41="",0,Programacion!BG$41/SUM(Programacion!BG$35:BG$41)*'2 Eval'!$K40))*SUM(Programacion!BG$35:BG$41)/SUM(Programacion!BG$28:BG$41)+IF('Res 1ªEval'!BI41="",0,'Res 1ªEval'!BI41*SUM(Programacion!BG$28:BG$34)/SUM(Programacion!BG$28:BG$41)))))</f>
        <v/>
      </c>
      <c r="BJ41" s="270" t="str">
        <f>IF($C41="","",IF(SUM(Programacion!BH$28:BH$41)=0,"",IF(SUM(Programacion!BH$35:BH$41)=0,'Res 1ªEval'!BJ41,(IF(Programacion!BH$35="",0,Programacion!BH$35/SUM(Programacion!BH$35:BH$41)*'2 Eval'!$E40)+IF(Programacion!BH$36="",0,Programacion!BH$36/SUM(Programacion!BH$35:BH$41)*'2 Eval'!$F40)+IF(Programacion!BH$37="",0,Programacion!BH$37/SUM(Programacion!BH$35:BH$41)*'2 Eval'!$G40)+IF(Programacion!BH$38="",0,Programacion!BH$38/SUM(Programacion!BH$35:BH$41)*'2 Eval'!$H40)+IF(Programacion!BH$39="",0,Programacion!BH$39/SUM(Programacion!BH$35:BH$41)*'2 Eval'!$I40)+IF(Programacion!BH$40="",0,Programacion!BH$40/SUM(Programacion!BH$35:BH$41)*'2 Eval'!$J40)+IF(Programacion!BH$41="",0,Programacion!BH$41/SUM(Programacion!BH$35:BH$41)*'2 Eval'!$K40))*SUM(Programacion!BH$35:BH$41)/SUM(Programacion!BH$28:BH$41)+IF('Res 1ªEval'!BJ41="",0,'Res 1ªEval'!BJ41*SUM(Programacion!BH$28:BH$34)/SUM(Programacion!BH$28:BH$41)))))</f>
        <v/>
      </c>
      <c r="BK41" s="270" t="str">
        <f>IF($C41="","",IF(SUM(Programacion!BI$28:BI$41)=0,"",IF(SUM(Programacion!BI$35:BI$41)=0,'Res 1ªEval'!BK41,(IF(Programacion!BI$35="",0,Programacion!BI$35/SUM(Programacion!BI$35:BI$41)*'2 Eval'!$E40)+IF(Programacion!BI$36="",0,Programacion!BI$36/SUM(Programacion!BI$35:BI$41)*'2 Eval'!$F40)+IF(Programacion!BI$37="",0,Programacion!BI$37/SUM(Programacion!BI$35:BI$41)*'2 Eval'!$G40)+IF(Programacion!BI$38="",0,Programacion!BI$38/SUM(Programacion!BI$35:BI$41)*'2 Eval'!$H40)+IF(Programacion!BI$39="",0,Programacion!BI$39/SUM(Programacion!BI$35:BI$41)*'2 Eval'!$I40)+IF(Programacion!BI$40="",0,Programacion!BI$40/SUM(Programacion!BI$35:BI$41)*'2 Eval'!$J40)+IF(Programacion!BI$41="",0,Programacion!BI$41/SUM(Programacion!BI$35:BI$41)*'2 Eval'!$K40))*SUM(Programacion!BI$35:BI$41)/SUM(Programacion!BI$28:BI$41)+IF('Res 1ªEval'!BK41="",0,'Res 1ªEval'!BK41*SUM(Programacion!BI$28:BI$34)/SUM(Programacion!BI$28:BI$41)))))</f>
        <v/>
      </c>
      <c r="BL41" s="270" t="str">
        <f>IF($C41="","",IF(SUM(Programacion!BJ$28:BJ$41)=0,"",IF(SUM(Programacion!BJ$35:BJ$41)=0,'Res 1ªEval'!BL41,(IF(Programacion!BJ$35="",0,Programacion!BJ$35/SUM(Programacion!BJ$35:BJ$41)*'2 Eval'!$E40)+IF(Programacion!BJ$36="",0,Programacion!BJ$36/SUM(Programacion!BJ$35:BJ$41)*'2 Eval'!$F40)+IF(Programacion!BJ$37="",0,Programacion!BJ$37/SUM(Programacion!BJ$35:BJ$41)*'2 Eval'!$G40)+IF(Programacion!BJ$38="",0,Programacion!BJ$38/SUM(Programacion!BJ$35:BJ$41)*'2 Eval'!$H40)+IF(Programacion!BJ$39="",0,Programacion!BJ$39/SUM(Programacion!BJ$35:BJ$41)*'2 Eval'!$I40)+IF(Programacion!BJ$40="",0,Programacion!BJ$40/SUM(Programacion!BJ$35:BJ$41)*'2 Eval'!$J40)+IF(Programacion!BJ$41="",0,Programacion!BJ$41/SUM(Programacion!BJ$35:BJ$41)*'2 Eval'!$K40))*SUM(Programacion!BJ$35:BJ$41)/SUM(Programacion!BJ$28:BJ$41)+IF('Res 1ªEval'!BL41="",0,'Res 1ªEval'!BL41*SUM(Programacion!BJ$28:BJ$34)/SUM(Programacion!BJ$28:BJ$41)))))</f>
        <v/>
      </c>
      <c r="BM41" s="270" t="str">
        <f>IF($C41="","",IF(SUM(Programacion!BK$28:BK$41)=0,"",IF(SUM(Programacion!BK$35:BK$41)=0,'Res 1ªEval'!BM41,(IF(Programacion!BK$35="",0,Programacion!BK$35/SUM(Programacion!BK$35:BK$41)*'2 Eval'!$E40)+IF(Programacion!BK$36="",0,Programacion!BK$36/SUM(Programacion!BK$35:BK$41)*'2 Eval'!$F40)+IF(Programacion!BK$37="",0,Programacion!BK$37/SUM(Programacion!BK$35:BK$41)*'2 Eval'!$G40)+IF(Programacion!BK$38="",0,Programacion!BK$38/SUM(Programacion!BK$35:BK$41)*'2 Eval'!$H40)+IF(Programacion!BK$39="",0,Programacion!BK$39/SUM(Programacion!BK$35:BK$41)*'2 Eval'!$I40)+IF(Programacion!BK$40="",0,Programacion!BK$40/SUM(Programacion!BK$35:BK$41)*'2 Eval'!$J40)+IF(Programacion!BK$41="",0,Programacion!BK$41/SUM(Programacion!BK$35:BK$41)*'2 Eval'!$K40))*SUM(Programacion!BK$35:BK$41)/SUM(Programacion!BK$28:BK$41)+IF('Res 1ªEval'!BM41="",0,'Res 1ªEval'!BM41*SUM(Programacion!BK$28:BK$34)/SUM(Programacion!BK$28:BK$41)))))</f>
        <v/>
      </c>
      <c r="BN41" s="270" t="str">
        <f>IF($C41="","",IF(SUM(Programacion!BL$28:BL$41)=0,"",IF(SUM(Programacion!BL$35:BL$41)=0,'Res 1ªEval'!BN41,(IF(Programacion!BL$35="",0,Programacion!BL$35/SUM(Programacion!BL$35:BL$41)*'2 Eval'!$E40)+IF(Programacion!BL$36="",0,Programacion!BL$36/SUM(Programacion!BL$35:BL$41)*'2 Eval'!$F40)+IF(Programacion!BL$37="",0,Programacion!BL$37/SUM(Programacion!BL$35:BL$41)*'2 Eval'!$G40)+IF(Programacion!BL$38="",0,Programacion!BL$38/SUM(Programacion!BL$35:BL$41)*'2 Eval'!$H40)+IF(Programacion!BL$39="",0,Programacion!BL$39/SUM(Programacion!BL$35:BL$41)*'2 Eval'!$I40)+IF(Programacion!BL$40="",0,Programacion!BL$40/SUM(Programacion!BL$35:BL$41)*'2 Eval'!$J40)+IF(Programacion!BL$41="",0,Programacion!BL$41/SUM(Programacion!BL$35:BL$41)*'2 Eval'!$K40))*SUM(Programacion!BL$35:BL$41)/SUM(Programacion!BL$28:BL$41)+IF('Res 1ªEval'!BN41="",0,'Res 1ªEval'!BN41*SUM(Programacion!BL$28:BL$34)/SUM(Programacion!BL$28:BL$41)))))</f>
        <v/>
      </c>
      <c r="BO41" s="270" t="str">
        <f>IF($C41="","",IF(SUM(Programacion!BM$28:BM$41)=0,"",IF(SUM(Programacion!BM$35:BM$41)=0,'Res 1ªEval'!BO41,(IF(Programacion!BM$35="",0,Programacion!BM$35/SUM(Programacion!BM$35:BM$41)*'2 Eval'!$E40)+IF(Programacion!BM$36="",0,Programacion!BM$36/SUM(Programacion!BM$35:BM$41)*'2 Eval'!$F40)+IF(Programacion!BM$37="",0,Programacion!BM$37/SUM(Programacion!BM$35:BM$41)*'2 Eval'!$G40)+IF(Programacion!BM$38="",0,Programacion!BM$38/SUM(Programacion!BM$35:BM$41)*'2 Eval'!$H40)+IF(Programacion!BM$39="",0,Programacion!BM$39/SUM(Programacion!BM$35:BM$41)*'2 Eval'!$I40)+IF(Programacion!BM$40="",0,Programacion!BM$40/SUM(Programacion!BM$35:BM$41)*'2 Eval'!$J40)+IF(Programacion!BM$41="",0,Programacion!BM$41/SUM(Programacion!BM$35:BM$41)*'2 Eval'!$K40))*SUM(Programacion!BM$35:BM$41)/SUM(Programacion!BM$28:BM$41)+IF('Res 1ªEval'!BO41="",0,'Res 1ªEval'!BO41*SUM(Programacion!BM$28:BM$34)/SUM(Programacion!BM$28:BM$41)))))</f>
        <v/>
      </c>
      <c r="BP41" s="270" t="str">
        <f>IF($C41="","",IF(SUM(Programacion!BN$28:BN$41)=0,"",IF(SUM(Programacion!BN$35:BN$41)=0,'Res 1ªEval'!BP41,(IF(Programacion!BN$35="",0,Programacion!BN$35/SUM(Programacion!BN$35:BN$41)*'2 Eval'!$E40)+IF(Programacion!BN$36="",0,Programacion!BN$36/SUM(Programacion!BN$35:BN$41)*'2 Eval'!$F40)+IF(Programacion!BN$37="",0,Programacion!BN$37/SUM(Programacion!BN$35:BN$41)*'2 Eval'!$G40)+IF(Programacion!BN$38="",0,Programacion!BN$38/SUM(Programacion!BN$35:BN$41)*'2 Eval'!$H40)+IF(Programacion!BN$39="",0,Programacion!BN$39/SUM(Programacion!BN$35:BN$41)*'2 Eval'!$I40)+IF(Programacion!BN$40="",0,Programacion!BN$40/SUM(Programacion!BN$35:BN$41)*'2 Eval'!$J40)+IF(Programacion!BN$41="",0,Programacion!BN$41/SUM(Programacion!BN$35:BN$41)*'2 Eval'!$K40))*SUM(Programacion!BN$35:BN$41)/SUM(Programacion!BN$28:BN$41)+IF('Res 1ªEval'!BP41="",0,'Res 1ªEval'!BP41*SUM(Programacion!BN$28:BN$34)/SUM(Programacion!BN$28:BN$41)))))</f>
        <v/>
      </c>
      <c r="BQ41" s="270" t="str">
        <f>IF($C41="","",IF(SUM(Programacion!BO$28:BO$41)=0,"",IF(SUM(Programacion!BO$35:BO$41)=0,'Res 1ªEval'!BQ41,(IF(Programacion!BO$35="",0,Programacion!BO$35/SUM(Programacion!BO$35:BO$41)*'2 Eval'!$E40)+IF(Programacion!BO$36="",0,Programacion!BO$36/SUM(Programacion!BO$35:BO$41)*'2 Eval'!$F40)+IF(Programacion!BO$37="",0,Programacion!BO$37/SUM(Programacion!BO$35:BO$41)*'2 Eval'!$G40)+IF(Programacion!BO$38="",0,Programacion!BO$38/SUM(Programacion!BO$35:BO$41)*'2 Eval'!$H40)+IF(Programacion!BO$39="",0,Programacion!BO$39/SUM(Programacion!BO$35:BO$41)*'2 Eval'!$I40)+IF(Programacion!BO$40="",0,Programacion!BO$40/SUM(Programacion!BO$35:BO$41)*'2 Eval'!$J40)+IF(Programacion!BO$41="",0,Programacion!BO$41/SUM(Programacion!BO$35:BO$41)*'2 Eval'!$K40))*SUM(Programacion!BO$35:BO$41)/SUM(Programacion!BO$28:BO$41)+IF('Res 1ªEval'!BQ41="",0,'Res 1ªEval'!BQ41*SUM(Programacion!BO$28:BO$34)/SUM(Programacion!BO$28:BO$41)))))</f>
        <v/>
      </c>
      <c r="BR41" s="270" t="str">
        <f>IF($C41="","",IF(SUM(Programacion!BP$28:BP$41)=0,"",IF(SUM(Programacion!BP$35:BP$41)=0,'Res 1ªEval'!BR41,(IF(Programacion!BP$35="",0,Programacion!BP$35/SUM(Programacion!BP$35:BP$41)*'2 Eval'!$E40)+IF(Programacion!BP$36="",0,Programacion!BP$36/SUM(Programacion!BP$35:BP$41)*'2 Eval'!$F40)+IF(Programacion!BP$37="",0,Programacion!BP$37/SUM(Programacion!BP$35:BP$41)*'2 Eval'!$G40)+IF(Programacion!BP$38="",0,Programacion!BP$38/SUM(Programacion!BP$35:BP$41)*'2 Eval'!$H40)+IF(Programacion!BP$39="",0,Programacion!BP$39/SUM(Programacion!BP$35:BP$41)*'2 Eval'!$I40)+IF(Programacion!BP$40="",0,Programacion!BP$40/SUM(Programacion!BP$35:BP$41)*'2 Eval'!$J40)+IF(Programacion!BP$41="",0,Programacion!BP$41/SUM(Programacion!BP$35:BP$41)*'2 Eval'!$K40))*SUM(Programacion!BP$35:BP$41)/SUM(Programacion!BP$28:BP$41)+IF('Res 1ªEval'!BR41="",0,'Res 1ªEval'!BR41*SUM(Programacion!BP$28:BP$34)/SUM(Programacion!BP$28:BP$41)))))</f>
        <v/>
      </c>
      <c r="BS41" s="270" t="str">
        <f>IF($C41="","",IF(SUM(Programacion!BQ$28:BQ$41)=0,"",IF(SUM(Programacion!BQ$35:BQ$41)=0,'Res 1ªEval'!BS41,(IF(Programacion!BQ$35="",0,Programacion!BQ$35/SUM(Programacion!BQ$35:BQ$41)*'2 Eval'!$E40)+IF(Programacion!BQ$36="",0,Programacion!BQ$36/SUM(Programacion!BQ$35:BQ$41)*'2 Eval'!$F40)+IF(Programacion!BQ$37="",0,Programacion!BQ$37/SUM(Programacion!BQ$35:BQ$41)*'2 Eval'!$G40)+IF(Programacion!BQ$38="",0,Programacion!BQ$38/SUM(Programacion!BQ$35:BQ$41)*'2 Eval'!$H40)+IF(Programacion!BQ$39="",0,Programacion!BQ$39/SUM(Programacion!BQ$35:BQ$41)*'2 Eval'!$I40)+IF(Programacion!BQ$40="",0,Programacion!BQ$40/SUM(Programacion!BQ$35:BQ$41)*'2 Eval'!$J40)+IF(Programacion!BQ$41="",0,Programacion!BQ$41/SUM(Programacion!BQ$35:BQ$41)*'2 Eval'!$K40))*SUM(Programacion!BQ$35:BQ$41)/SUM(Programacion!BQ$28:BQ$41)+IF('Res 1ªEval'!BS41="",0,'Res 1ªEval'!BS41*SUM(Programacion!BQ$28:BQ$34)/SUM(Programacion!BQ$28:BQ$41)))))</f>
        <v/>
      </c>
      <c r="BT41" s="270" t="str">
        <f>IF($C41="","",IF(SUM(Programacion!BR$28:BR$41)=0,"",IF(SUM(Programacion!BR$35:BR$41)=0,'Res 1ªEval'!BT41,(IF(Programacion!BR$35="",0,Programacion!BR$35/SUM(Programacion!BR$35:BR$41)*'2 Eval'!$E40)+IF(Programacion!BR$36="",0,Programacion!BR$36/SUM(Programacion!BR$35:BR$41)*'2 Eval'!$F40)+IF(Programacion!BR$37="",0,Programacion!BR$37/SUM(Programacion!BR$35:BR$41)*'2 Eval'!$G40)+IF(Programacion!BR$38="",0,Programacion!BR$38/SUM(Programacion!BR$35:BR$41)*'2 Eval'!$H40)+IF(Programacion!BR$39="",0,Programacion!BR$39/SUM(Programacion!BR$35:BR$41)*'2 Eval'!$I40)+IF(Programacion!BR$40="",0,Programacion!BR$40/SUM(Programacion!BR$35:BR$41)*'2 Eval'!$J40)+IF(Programacion!BR$41="",0,Programacion!BR$41/SUM(Programacion!BR$35:BR$41)*'2 Eval'!$K40))*SUM(Programacion!BR$35:BR$41)/SUM(Programacion!BR$28:BR$41)+IF('Res 1ªEval'!BT41="",0,'Res 1ªEval'!BT41*SUM(Programacion!BR$28:BR$34)/SUM(Programacion!BR$28:BR$41)))))</f>
        <v/>
      </c>
      <c r="BU41" s="270" t="str">
        <f>IF($C41="","",IF(SUM(Programacion!BS$28:BS$41)=0,"",IF(SUM(Programacion!BS$35:BS$41)=0,'Res 1ªEval'!BU41,(IF(Programacion!BS$35="",0,Programacion!BS$35/SUM(Programacion!BS$35:BS$41)*'2 Eval'!$E40)+IF(Programacion!BS$36="",0,Programacion!BS$36/SUM(Programacion!BS$35:BS$41)*'2 Eval'!$F40)+IF(Programacion!BS$37="",0,Programacion!BS$37/SUM(Programacion!BS$35:BS$41)*'2 Eval'!$G40)+IF(Programacion!BS$38="",0,Programacion!BS$38/SUM(Programacion!BS$35:BS$41)*'2 Eval'!$H40)+IF(Programacion!BS$39="",0,Programacion!BS$39/SUM(Programacion!BS$35:BS$41)*'2 Eval'!$I40)+IF(Programacion!BS$40="",0,Programacion!BS$40/SUM(Programacion!BS$35:BS$41)*'2 Eval'!$J40)+IF(Programacion!BS$41="",0,Programacion!BS$41/SUM(Programacion!BS$35:BS$41)*'2 Eval'!$K40))*SUM(Programacion!BS$35:BS$41)/SUM(Programacion!BS$28:BS$41)+IF('Res 1ªEval'!BU41="",0,'Res 1ªEval'!BU41*SUM(Programacion!BS$28:BS$34)/SUM(Programacion!BS$28:BS$41)))))</f>
        <v/>
      </c>
      <c r="BV41" s="270" t="str">
        <f>IF($C41="","",IF(SUM(Programacion!BT$28:BT$41)=0,"",IF(SUM(Programacion!BT$35:BT$41)=0,'Res 1ªEval'!BV41,(IF(Programacion!BT$35="",0,Programacion!BT$35/SUM(Programacion!BT$35:BT$41)*'2 Eval'!$E40)+IF(Programacion!BT$36="",0,Programacion!BT$36/SUM(Programacion!BT$35:BT$41)*'2 Eval'!$F40)+IF(Programacion!BT$37="",0,Programacion!BT$37/SUM(Programacion!BT$35:BT$41)*'2 Eval'!$G40)+IF(Programacion!BT$38="",0,Programacion!BT$38/SUM(Programacion!BT$35:BT$41)*'2 Eval'!$H40)+IF(Programacion!BT$39="",0,Programacion!BT$39/SUM(Programacion!BT$35:BT$41)*'2 Eval'!$I40)+IF(Programacion!BT$40="",0,Programacion!BT$40/SUM(Programacion!BT$35:BT$41)*'2 Eval'!$J40)+IF(Programacion!BT$41="",0,Programacion!BT$41/SUM(Programacion!BT$35:BT$41)*'2 Eval'!$K40))*SUM(Programacion!BT$35:BT$41)/SUM(Programacion!BT$28:BT$41)+IF('Res 1ªEval'!BV41="",0,'Res 1ªEval'!BV41*SUM(Programacion!BT$28:BT$34)/SUM(Programacion!BT$28:BT$41)))))</f>
        <v/>
      </c>
      <c r="BW41" s="270" t="str">
        <f>IF($C41="","",IF(SUM(Programacion!BU$28:BU$41)=0,"",IF(SUM(Programacion!BU$35:BU$41)=0,'Res 1ªEval'!BW41,(IF(Programacion!BU$35="",0,Programacion!BU$35/SUM(Programacion!BU$35:BU$41)*'2 Eval'!$E40)+IF(Programacion!BU$36="",0,Programacion!BU$36/SUM(Programacion!BU$35:BU$41)*'2 Eval'!$F40)+IF(Programacion!BU$37="",0,Programacion!BU$37/SUM(Programacion!BU$35:BU$41)*'2 Eval'!$G40)+IF(Programacion!BU$38="",0,Programacion!BU$38/SUM(Programacion!BU$35:BU$41)*'2 Eval'!$H40)+IF(Programacion!BU$39="",0,Programacion!BU$39/SUM(Programacion!BU$35:BU$41)*'2 Eval'!$I40)+IF(Programacion!BU$40="",0,Programacion!BU$40/SUM(Programacion!BU$35:BU$41)*'2 Eval'!$J40)+IF(Programacion!BU$41="",0,Programacion!BU$41/SUM(Programacion!BU$35:BU$41)*'2 Eval'!$K40))*SUM(Programacion!BU$35:BU$41)/SUM(Programacion!BU$28:BU$41)+IF('Res 1ªEval'!BW41="",0,'Res 1ªEval'!BW41*SUM(Programacion!BU$28:BU$34)/SUM(Programacion!BU$28:BU$41)))))</f>
        <v/>
      </c>
      <c r="BX41" s="270" t="str">
        <f>IF($C41="","",IF(SUM(Programacion!BV$28:BV$41)=0,"",IF(SUM(Programacion!BV$35:BV$41)=0,'Res 1ªEval'!BX41,(IF(Programacion!BV$35="",0,Programacion!BV$35/SUM(Programacion!BV$35:BV$41)*'2 Eval'!$E40)+IF(Programacion!BV$36="",0,Programacion!BV$36/SUM(Programacion!BV$35:BV$41)*'2 Eval'!$F40)+IF(Programacion!BV$37="",0,Programacion!BV$37/SUM(Programacion!BV$35:BV$41)*'2 Eval'!$G40)+IF(Programacion!BV$38="",0,Programacion!BV$38/SUM(Programacion!BV$35:BV$41)*'2 Eval'!$H40)+IF(Programacion!BV$39="",0,Programacion!BV$39/SUM(Programacion!BV$35:BV$41)*'2 Eval'!$I40)+IF(Programacion!BV$40="",0,Programacion!BV$40/SUM(Programacion!BV$35:BV$41)*'2 Eval'!$J40)+IF(Programacion!BV$41="",0,Programacion!BV$41/SUM(Programacion!BV$35:BV$41)*'2 Eval'!$K40))*SUM(Programacion!BV$35:BV$41)/SUM(Programacion!BV$28:BV$41)+IF('Res 1ªEval'!BX41="",0,'Res 1ªEval'!BX41*SUM(Programacion!BV$28:BV$34)/SUM(Programacion!BV$28:BV$41)))))</f>
        <v/>
      </c>
      <c r="BY41" s="270" t="str">
        <f>IF($C41="","",IF(SUM(Programacion!BW$28:BW$41)=0,"",IF(SUM(Programacion!BW$35:BW$41)=0,'Res 1ªEval'!BY41,(IF(Programacion!BW$35="",0,Programacion!BW$35/SUM(Programacion!BW$35:BW$41)*'2 Eval'!$E40)+IF(Programacion!BW$36="",0,Programacion!BW$36/SUM(Programacion!BW$35:BW$41)*'2 Eval'!$F40)+IF(Programacion!BW$37="",0,Programacion!BW$37/SUM(Programacion!BW$35:BW$41)*'2 Eval'!$G40)+IF(Programacion!BW$38="",0,Programacion!BW$38/SUM(Programacion!BW$35:BW$41)*'2 Eval'!$H40)+IF(Programacion!BW$39="",0,Programacion!BW$39/SUM(Programacion!BW$35:BW$41)*'2 Eval'!$I40)+IF(Programacion!BW$40="",0,Programacion!BW$40/SUM(Programacion!BW$35:BW$41)*'2 Eval'!$J40)+IF(Programacion!BW$41="",0,Programacion!BW$41/SUM(Programacion!BW$35:BW$41)*'2 Eval'!$K40))*SUM(Programacion!BW$35:BW$41)/SUM(Programacion!BW$28:BW$41)+IF('Res 1ªEval'!BY41="",0,'Res 1ªEval'!BY41*SUM(Programacion!BW$28:BW$34)/SUM(Programacion!BW$28:BW$41)))))</f>
        <v/>
      </c>
      <c r="BZ41" s="270" t="str">
        <f>IF($C41="","",IF(SUM(Programacion!BX$28:BX$41)=0,"",IF(SUM(Programacion!BX$35:BX$41)=0,'Res 1ªEval'!BZ41,(IF(Programacion!BX$35="",0,Programacion!BX$35/SUM(Programacion!BX$35:BX$41)*'2 Eval'!$E40)+IF(Programacion!BX$36="",0,Programacion!BX$36/SUM(Programacion!BX$35:BX$41)*'2 Eval'!$F40)+IF(Programacion!BX$37="",0,Programacion!BX$37/SUM(Programacion!BX$35:BX$41)*'2 Eval'!$G40)+IF(Programacion!BX$38="",0,Programacion!BX$38/SUM(Programacion!BX$35:BX$41)*'2 Eval'!$H40)+IF(Programacion!BX$39="",0,Programacion!BX$39/SUM(Programacion!BX$35:BX$41)*'2 Eval'!$I40)+IF(Programacion!BX$40="",0,Programacion!BX$40/SUM(Programacion!BX$35:BX$41)*'2 Eval'!$J40)+IF(Programacion!BX$41="",0,Programacion!BX$41/SUM(Programacion!BX$35:BX$41)*'2 Eval'!$K40))*SUM(Programacion!BX$35:BX$41)/SUM(Programacion!BX$28:BX$41)+IF('Res 1ªEval'!BZ41="",0,'Res 1ªEval'!BZ41*SUM(Programacion!BX$28:BX$34)/SUM(Programacion!BX$28:BX$41)))))</f>
        <v/>
      </c>
      <c r="CA41" s="270" t="str">
        <f>IF($C41="","",IF(SUM(Programacion!BY$28:BY$41)=0,"",IF(SUM(Programacion!BY$35:BY$41)=0,'Res 1ªEval'!CA41,(IF(Programacion!BY$35="",0,Programacion!BY$35/SUM(Programacion!BY$35:BY$41)*'2 Eval'!$E40)+IF(Programacion!BY$36="",0,Programacion!BY$36/SUM(Programacion!BY$35:BY$41)*'2 Eval'!$F40)+IF(Programacion!BY$37="",0,Programacion!BY$37/SUM(Programacion!BY$35:BY$41)*'2 Eval'!$G40)+IF(Programacion!BY$38="",0,Programacion!BY$38/SUM(Programacion!BY$35:BY$41)*'2 Eval'!$H40)+IF(Programacion!BY$39="",0,Programacion!BY$39/SUM(Programacion!BY$35:BY$41)*'2 Eval'!$I40)+IF(Programacion!BY$40="",0,Programacion!BY$40/SUM(Programacion!BY$35:BY$41)*'2 Eval'!$J40)+IF(Programacion!BY$41="",0,Programacion!BY$41/SUM(Programacion!BY$35:BY$41)*'2 Eval'!$K40))*SUM(Programacion!BY$35:BY$41)/SUM(Programacion!BY$28:BY$41)+IF('Res 1ªEval'!CA41="",0,'Res 1ªEval'!CA41*SUM(Programacion!BY$28:BY$34)/SUM(Programacion!BY$28:BY$41)))))</f>
        <v/>
      </c>
      <c r="CB41" s="270" t="str">
        <f>IF($C41="","",IF(SUM(Programacion!BZ$28:BZ$41)=0,"",IF(SUM(Programacion!BZ$35:BZ$41)=0,'Res 1ªEval'!CB41,(IF(Programacion!BZ$35="",0,Programacion!BZ$35/SUM(Programacion!BZ$35:BZ$41)*'2 Eval'!$E40)+IF(Programacion!BZ$36="",0,Programacion!BZ$36/SUM(Programacion!BZ$35:BZ$41)*'2 Eval'!$F40)+IF(Programacion!BZ$37="",0,Programacion!BZ$37/SUM(Programacion!BZ$35:BZ$41)*'2 Eval'!$G40)+IF(Programacion!BZ$38="",0,Programacion!BZ$38/SUM(Programacion!BZ$35:BZ$41)*'2 Eval'!$H40)+IF(Programacion!BZ$39="",0,Programacion!BZ$39/SUM(Programacion!BZ$35:BZ$41)*'2 Eval'!$I40)+IF(Programacion!BZ$40="",0,Programacion!BZ$40/SUM(Programacion!BZ$35:BZ$41)*'2 Eval'!$J40)+IF(Programacion!BZ$41="",0,Programacion!BZ$41/SUM(Programacion!BZ$35:BZ$41)*'2 Eval'!$K40))*SUM(Programacion!BZ$35:BZ$41)/SUM(Programacion!BZ$28:BZ$41)+IF('Res 1ªEval'!CB41="",0,'Res 1ªEval'!CB41*SUM(Programacion!BZ$28:BZ$34)/SUM(Programacion!BZ$28:BZ$41)))))</f>
        <v/>
      </c>
      <c r="CC41" s="270" t="str">
        <f>IF($C41="","",IF(SUM(Programacion!CA$28:CA$41)=0,"",IF(SUM(Programacion!CA$35:CA$41)=0,'Res 1ªEval'!CC41,(IF(Programacion!CA$35="",0,Programacion!CA$35/SUM(Programacion!CA$35:CA$41)*'2 Eval'!$E40)+IF(Programacion!CA$36="",0,Programacion!CA$36/SUM(Programacion!CA$35:CA$41)*'2 Eval'!$F40)+IF(Programacion!CA$37="",0,Programacion!CA$37/SUM(Programacion!CA$35:CA$41)*'2 Eval'!$G40)+IF(Programacion!CA$38="",0,Programacion!CA$38/SUM(Programacion!CA$35:CA$41)*'2 Eval'!$H40)+IF(Programacion!CA$39="",0,Programacion!CA$39/SUM(Programacion!CA$35:CA$41)*'2 Eval'!$I40)+IF(Programacion!CA$40="",0,Programacion!CA$40/SUM(Programacion!CA$35:CA$41)*'2 Eval'!$J40)+IF(Programacion!CA$41="",0,Programacion!CA$41/SUM(Programacion!CA$35:CA$41)*'2 Eval'!$K40))*SUM(Programacion!CA$35:CA$41)/SUM(Programacion!CA$28:CA$41)+IF('Res 1ªEval'!CC41="",0,'Res 1ªEval'!CC41*SUM(Programacion!CA$28:CA$34)/SUM(Programacion!CA$28:CA$41)))))</f>
        <v/>
      </c>
      <c r="CD41" s="270" t="str">
        <f>IF($C41="","",IF(SUM(Programacion!CB$28:CB$41)=0,"",IF(SUM(Programacion!CB$35:CB$41)=0,'Res 1ªEval'!CD41,(IF(Programacion!CB$35="",0,Programacion!CB$35/SUM(Programacion!CB$35:CB$41)*'2 Eval'!$E40)+IF(Programacion!CB$36="",0,Programacion!CB$36/SUM(Programacion!CB$35:CB$41)*'2 Eval'!$F40)+IF(Programacion!CB$37="",0,Programacion!CB$37/SUM(Programacion!CB$35:CB$41)*'2 Eval'!$G40)+IF(Programacion!CB$38="",0,Programacion!CB$38/SUM(Programacion!CB$35:CB$41)*'2 Eval'!$H40)+IF(Programacion!CB$39="",0,Programacion!CB$39/SUM(Programacion!CB$35:CB$41)*'2 Eval'!$I40)+IF(Programacion!CB$40="",0,Programacion!CB$40/SUM(Programacion!CB$35:CB$41)*'2 Eval'!$J40)+IF(Programacion!CB$41="",0,Programacion!CB$41/SUM(Programacion!CB$35:CB$41)*'2 Eval'!$K40))*SUM(Programacion!CB$35:CB$41)/SUM(Programacion!CB$28:CB$41)+IF('Res 1ªEval'!CD41="",0,'Res 1ªEval'!CD41*SUM(Programacion!CB$28:CB$34)/SUM(Programacion!CB$28:CB$41)))))</f>
        <v/>
      </c>
      <c r="CE41" s="270" t="str">
        <f>IF($C41="","",IF(SUM(Programacion!CC$28:CC$41)=0,"",IF(SUM(Programacion!CC$35:CC$41)=0,'Res 1ªEval'!CE41,(IF(Programacion!CC$35="",0,Programacion!CC$35/SUM(Programacion!CC$35:CC$41)*'2 Eval'!$E40)+IF(Programacion!CC$36="",0,Programacion!CC$36/SUM(Programacion!CC$35:CC$41)*'2 Eval'!$F40)+IF(Programacion!CC$37="",0,Programacion!CC$37/SUM(Programacion!CC$35:CC$41)*'2 Eval'!$G40)+IF(Programacion!CC$38="",0,Programacion!CC$38/SUM(Programacion!CC$35:CC$41)*'2 Eval'!$H40)+IF(Programacion!CC$39="",0,Programacion!CC$39/SUM(Programacion!CC$35:CC$41)*'2 Eval'!$I40)+IF(Programacion!CC$40="",0,Programacion!CC$40/SUM(Programacion!CC$35:CC$41)*'2 Eval'!$J40)+IF(Programacion!CC$41="",0,Programacion!CC$41/SUM(Programacion!CC$35:CC$41)*'2 Eval'!$K40))*SUM(Programacion!CC$35:CC$41)/SUM(Programacion!CC$28:CC$41)+IF('Res 1ªEval'!CE41="",0,'Res 1ªEval'!CE41*SUM(Programacion!CC$28:CC$34)/SUM(Programacion!CC$28:CC$41)))))</f>
        <v/>
      </c>
      <c r="CF41" s="270" t="str">
        <f>IF($C41="","",IF(SUM(Programacion!CD$28:CD$41)=0,"",IF(SUM(Programacion!CD$35:CD$41)=0,'Res 1ªEval'!CF41,(IF(Programacion!CD$35="",0,Programacion!CD$35/SUM(Programacion!CD$35:CD$41)*'2 Eval'!$E40)+IF(Programacion!CD$36="",0,Programacion!CD$36/SUM(Programacion!CD$35:CD$41)*'2 Eval'!$F40)+IF(Programacion!CD$37="",0,Programacion!CD$37/SUM(Programacion!CD$35:CD$41)*'2 Eval'!$G40)+IF(Programacion!CD$38="",0,Programacion!CD$38/SUM(Programacion!CD$35:CD$41)*'2 Eval'!$H40)+IF(Programacion!CD$39="",0,Programacion!CD$39/SUM(Programacion!CD$35:CD$41)*'2 Eval'!$I40)+IF(Programacion!CD$40="",0,Programacion!CD$40/SUM(Programacion!CD$35:CD$41)*'2 Eval'!$J40)+IF(Programacion!CD$41="",0,Programacion!CD$41/SUM(Programacion!CD$35:CD$41)*'2 Eval'!$K40))*SUM(Programacion!CD$35:CD$41)/SUM(Programacion!CD$28:CD$41)+IF('Res 1ªEval'!CF41="",0,'Res 1ªEval'!CF41*SUM(Programacion!CD$28:CD$34)/SUM(Programacion!CD$28:CD$41)))))</f>
        <v/>
      </c>
      <c r="CG41" s="270" t="str">
        <f>IF($C41="","",IF(SUM(Programacion!CE$28:CE$41)=0,"",IF(SUM(Programacion!CE$35:CE$41)=0,'Res 1ªEval'!CG41,(IF(Programacion!CE$35="",0,Programacion!CE$35/SUM(Programacion!CE$35:CE$41)*'2 Eval'!$E40)+IF(Programacion!CE$36="",0,Programacion!CE$36/SUM(Programacion!CE$35:CE$41)*'2 Eval'!$F40)+IF(Programacion!CE$37="",0,Programacion!CE$37/SUM(Programacion!CE$35:CE$41)*'2 Eval'!$G40)+IF(Programacion!CE$38="",0,Programacion!CE$38/SUM(Programacion!CE$35:CE$41)*'2 Eval'!$H40)+IF(Programacion!CE$39="",0,Programacion!CE$39/SUM(Programacion!CE$35:CE$41)*'2 Eval'!$I40)+IF(Programacion!CE$40="",0,Programacion!CE$40/SUM(Programacion!CE$35:CE$41)*'2 Eval'!$J40)+IF(Programacion!CE$41="",0,Programacion!CE$41/SUM(Programacion!CE$35:CE$41)*'2 Eval'!$K40))*SUM(Programacion!CE$35:CE$41)/SUM(Programacion!CE$28:CE$41)+IF('Res 1ªEval'!CG41="",0,'Res 1ªEval'!CG41*SUM(Programacion!CE$28:CE$34)/SUM(Programacion!CE$28:CE$41)))))</f>
        <v/>
      </c>
      <c r="CH41" s="270" t="str">
        <f>IF($C41="","",IF(SUM(Programacion!CF$28:CF$41)=0,"",IF(SUM(Programacion!CF$35:CF$41)=0,'Res 1ªEval'!CH41,(IF(Programacion!CF$35="",0,Programacion!CF$35/SUM(Programacion!CF$35:CF$41)*'2 Eval'!$E40)+IF(Programacion!CF$36="",0,Programacion!CF$36/SUM(Programacion!CF$35:CF$41)*'2 Eval'!$F40)+IF(Programacion!CF$37="",0,Programacion!CF$37/SUM(Programacion!CF$35:CF$41)*'2 Eval'!$G40)+IF(Programacion!CF$38="",0,Programacion!CF$38/SUM(Programacion!CF$35:CF$41)*'2 Eval'!$H40)+IF(Programacion!CF$39="",0,Programacion!CF$39/SUM(Programacion!CF$35:CF$41)*'2 Eval'!$I40)+IF(Programacion!CF$40="",0,Programacion!CF$40/SUM(Programacion!CF$35:CF$41)*'2 Eval'!$J40)+IF(Programacion!CF$41="",0,Programacion!CF$41/SUM(Programacion!CF$35:CF$41)*'2 Eval'!$K40))*SUM(Programacion!CF$35:CF$41)/SUM(Programacion!CF$28:CF$41)+IF('Res 1ªEval'!CH41="",0,'Res 1ªEval'!CH41*SUM(Programacion!CF$28:CF$34)/SUM(Programacion!CF$28:CF$41)))))</f>
        <v/>
      </c>
      <c r="CI41" s="270" t="str">
        <f>IF($C41="","",IF(SUM(Programacion!CG$28:CG$41)=0,"",IF(SUM(Programacion!CG$35:CG$41)=0,'Res 1ªEval'!CI41,(IF(Programacion!CG$35="",0,Programacion!CG$35/SUM(Programacion!CG$35:CG$41)*'2 Eval'!$E40)+IF(Programacion!CG$36="",0,Programacion!CG$36/SUM(Programacion!CG$35:CG$41)*'2 Eval'!$F40)+IF(Programacion!CG$37="",0,Programacion!CG$37/SUM(Programacion!CG$35:CG$41)*'2 Eval'!$G40)+IF(Programacion!CG$38="",0,Programacion!CG$38/SUM(Programacion!CG$35:CG$41)*'2 Eval'!$H40)+IF(Programacion!CG$39="",0,Programacion!CG$39/SUM(Programacion!CG$35:CG$41)*'2 Eval'!$I40)+IF(Programacion!CG$40="",0,Programacion!CG$40/SUM(Programacion!CG$35:CG$41)*'2 Eval'!$J40)+IF(Programacion!CG$41="",0,Programacion!CG$41/SUM(Programacion!CG$35:CG$41)*'2 Eval'!$K40))*SUM(Programacion!CG$35:CG$41)/SUM(Programacion!CG$28:CG$41)+IF('Res 1ªEval'!CI41="",0,'Res 1ªEval'!CI41*SUM(Programacion!CG$28:CG$34)/SUM(Programacion!CG$28:CG$41)))))</f>
        <v/>
      </c>
      <c r="CJ41" s="270" t="str">
        <f>IF($C41="","",IF(SUM(Programacion!CH$28:CH$41)=0,"",IF(SUM(Programacion!CH$35:CH$41)=0,'Res 1ªEval'!CJ41,(IF(Programacion!CH$35="",0,Programacion!CH$35/SUM(Programacion!CH$35:CH$41)*'2 Eval'!$E40)+IF(Programacion!CH$36="",0,Programacion!CH$36/SUM(Programacion!CH$35:CH$41)*'2 Eval'!$F40)+IF(Programacion!CH$37="",0,Programacion!CH$37/SUM(Programacion!CH$35:CH$41)*'2 Eval'!$G40)+IF(Programacion!CH$38="",0,Programacion!CH$38/SUM(Programacion!CH$35:CH$41)*'2 Eval'!$H40)+IF(Programacion!CH$39="",0,Programacion!CH$39/SUM(Programacion!CH$35:CH$41)*'2 Eval'!$I40)+IF(Programacion!CH$40="",0,Programacion!CH$40/SUM(Programacion!CH$35:CH$41)*'2 Eval'!$J40)+IF(Programacion!CH$41="",0,Programacion!CH$41/SUM(Programacion!CH$35:CH$41)*'2 Eval'!$K40))*SUM(Programacion!CH$35:CH$41)/SUM(Programacion!CH$28:CH$41)+IF('Res 1ªEval'!CJ41="",0,'Res 1ªEval'!CJ41*SUM(Programacion!CH$28:CH$34)/SUM(Programacion!CH$28:CH$41)))))</f>
        <v/>
      </c>
      <c r="CK41" s="270" t="str">
        <f>IF($C41="","",IF(SUM(Programacion!CI$28:CI$41)=0,"",IF(SUM(Programacion!CI$35:CI$41)=0,'Res 1ªEval'!CK41,(IF(Programacion!CI$35="",0,Programacion!CI$35/SUM(Programacion!CI$35:CI$41)*'2 Eval'!$E40)+IF(Programacion!CI$36="",0,Programacion!CI$36/SUM(Programacion!CI$35:CI$41)*'2 Eval'!$F40)+IF(Programacion!CI$37="",0,Programacion!CI$37/SUM(Programacion!CI$35:CI$41)*'2 Eval'!$G40)+IF(Programacion!CI$38="",0,Programacion!CI$38/SUM(Programacion!CI$35:CI$41)*'2 Eval'!$H40)+IF(Programacion!CI$39="",0,Programacion!CI$39/SUM(Programacion!CI$35:CI$41)*'2 Eval'!$I40)+IF(Programacion!CI$40="",0,Programacion!CI$40/SUM(Programacion!CI$35:CI$41)*'2 Eval'!$J40)+IF(Programacion!CI$41="",0,Programacion!CI$41/SUM(Programacion!CI$35:CI$41)*'2 Eval'!$K40))*SUM(Programacion!CI$35:CI$41)/SUM(Programacion!CI$28:CI$41)+IF('Res 1ªEval'!CK41="",0,'Res 1ªEval'!CK41*SUM(Programacion!CI$28:CI$34)/SUM(Programacion!CI$28:CI$41)))))</f>
        <v/>
      </c>
      <c r="CL41" s="270" t="str">
        <f>IF($C41="","",IF(SUM(Programacion!CJ$28:CJ$41)=0,"",IF(SUM(Programacion!CJ$35:CJ$41)=0,'Res 1ªEval'!CL41,(IF(Programacion!CJ$35="",0,Programacion!CJ$35/SUM(Programacion!CJ$35:CJ$41)*'2 Eval'!$E40)+IF(Programacion!CJ$36="",0,Programacion!CJ$36/SUM(Programacion!CJ$35:CJ$41)*'2 Eval'!$F40)+IF(Programacion!CJ$37="",0,Programacion!CJ$37/SUM(Programacion!CJ$35:CJ$41)*'2 Eval'!$G40)+IF(Programacion!CJ$38="",0,Programacion!CJ$38/SUM(Programacion!CJ$35:CJ$41)*'2 Eval'!$H40)+IF(Programacion!CJ$39="",0,Programacion!CJ$39/SUM(Programacion!CJ$35:CJ$41)*'2 Eval'!$I40)+IF(Programacion!CJ$40="",0,Programacion!CJ$40/SUM(Programacion!CJ$35:CJ$41)*'2 Eval'!$J40)+IF(Programacion!CJ$41="",0,Programacion!CJ$41/SUM(Programacion!CJ$35:CJ$41)*'2 Eval'!$K40))*SUM(Programacion!CJ$35:CJ$41)/SUM(Programacion!CJ$28:CJ$41)+IF('Res 1ªEval'!CL41="",0,'Res 1ªEval'!CL41*SUM(Programacion!CJ$28:CJ$34)/SUM(Programacion!CJ$28:CJ$41)))))</f>
        <v/>
      </c>
      <c r="CM41" s="270" t="str">
        <f>IF($C41="","",IF(SUM(Programacion!CK$28:CK$41)=0,"",IF(SUM(Programacion!CK$35:CK$41)=0,'Res 1ªEval'!CM41,(IF(Programacion!CK$35="",0,Programacion!CK$35/SUM(Programacion!CK$35:CK$41)*'2 Eval'!$E40)+IF(Programacion!CK$36="",0,Programacion!CK$36/SUM(Programacion!CK$35:CK$41)*'2 Eval'!$F40)+IF(Programacion!CK$37="",0,Programacion!CK$37/SUM(Programacion!CK$35:CK$41)*'2 Eval'!$G40)+IF(Programacion!CK$38="",0,Programacion!CK$38/SUM(Programacion!CK$35:CK$41)*'2 Eval'!$H40)+IF(Programacion!CK$39="",0,Programacion!CK$39/SUM(Programacion!CK$35:CK$41)*'2 Eval'!$I40)+IF(Programacion!CK$40="",0,Programacion!CK$40/SUM(Programacion!CK$35:CK$41)*'2 Eval'!$J40)+IF(Programacion!CK$41="",0,Programacion!CK$41/SUM(Programacion!CK$35:CK$41)*'2 Eval'!$K40))*SUM(Programacion!CK$35:CK$41)/SUM(Programacion!CK$28:CK$41)+IF('Res 1ªEval'!CM41="",0,'Res 1ªEval'!CM41*SUM(Programacion!CK$28:CK$34)/SUM(Programacion!CK$28:CK$41)))))</f>
        <v/>
      </c>
      <c r="CN41" s="270" t="str">
        <f>IF($C41="","",IF(SUM(Programacion!CL$28:CL$41)=0,"",IF(SUM(Programacion!CL$35:CL$41)=0,'Res 1ªEval'!CN41,(IF(Programacion!CL$35="",0,Programacion!CL$35/SUM(Programacion!CL$35:CL$41)*'2 Eval'!$E40)+IF(Programacion!CL$36="",0,Programacion!CL$36/SUM(Programacion!CL$35:CL$41)*'2 Eval'!$F40)+IF(Programacion!CL$37="",0,Programacion!CL$37/SUM(Programacion!CL$35:CL$41)*'2 Eval'!$G40)+IF(Programacion!CL$38="",0,Programacion!CL$38/SUM(Programacion!CL$35:CL$41)*'2 Eval'!$H40)+IF(Programacion!CL$39="",0,Programacion!CL$39/SUM(Programacion!CL$35:CL$41)*'2 Eval'!$I40)+IF(Programacion!CL$40="",0,Programacion!CL$40/SUM(Programacion!CL$35:CL$41)*'2 Eval'!$J40)+IF(Programacion!CL$41="",0,Programacion!CL$41/SUM(Programacion!CL$35:CL$41)*'2 Eval'!$K40))*SUM(Programacion!CL$35:CL$41)/SUM(Programacion!CL$28:CL$41)+IF('Res 1ªEval'!CN41="",0,'Res 1ªEval'!CN41*SUM(Programacion!CL$28:CL$34)/SUM(Programacion!CL$28:CL$41)))))</f>
        <v/>
      </c>
      <c r="CO41" s="270" t="str">
        <f>IF($C41="","",IF(SUM(Programacion!CM$28:CM$41)=0,"",IF(SUM(Programacion!CM$35:CM$41)=0,'Res 1ªEval'!CO41,(IF(Programacion!CM$35="",0,Programacion!CM$35/SUM(Programacion!CM$35:CM$41)*'2 Eval'!$E40)+IF(Programacion!CM$36="",0,Programacion!CM$36/SUM(Programacion!CM$35:CM$41)*'2 Eval'!$F40)+IF(Programacion!CM$37="",0,Programacion!CM$37/SUM(Programacion!CM$35:CM$41)*'2 Eval'!$G40)+IF(Programacion!CM$38="",0,Programacion!CM$38/SUM(Programacion!CM$35:CM$41)*'2 Eval'!$H40)+IF(Programacion!CM$39="",0,Programacion!CM$39/SUM(Programacion!CM$35:CM$41)*'2 Eval'!$I40)+IF(Programacion!CM$40="",0,Programacion!CM$40/SUM(Programacion!CM$35:CM$41)*'2 Eval'!$J40)+IF(Programacion!CM$41="",0,Programacion!CM$41/SUM(Programacion!CM$35:CM$41)*'2 Eval'!$K40))*SUM(Programacion!CM$35:CM$41)/SUM(Programacion!CM$28:CM$41)+IF('Res 1ªEval'!CO41="",0,'Res 1ªEval'!CO41*SUM(Programacion!CM$28:CM$34)/SUM(Programacion!CM$28:CM$41)))))</f>
        <v/>
      </c>
      <c r="CP41" s="270" t="str">
        <f>IF($C41="","",IF(SUM(Programacion!CN$28:CN$41)=0,"",IF(SUM(Programacion!CN$35:CN$41)=0,'Res 1ªEval'!CP41,(IF(Programacion!CN$35="",0,Programacion!CN$35/SUM(Programacion!CN$35:CN$41)*'2 Eval'!$E40)+IF(Programacion!CN$36="",0,Programacion!CN$36/SUM(Programacion!CN$35:CN$41)*'2 Eval'!$F40)+IF(Programacion!CN$37="",0,Programacion!CN$37/SUM(Programacion!CN$35:CN$41)*'2 Eval'!$G40)+IF(Programacion!CN$38="",0,Programacion!CN$38/SUM(Programacion!CN$35:CN$41)*'2 Eval'!$H40)+IF(Programacion!CN$39="",0,Programacion!CN$39/SUM(Programacion!CN$35:CN$41)*'2 Eval'!$I40)+IF(Programacion!CN$40="",0,Programacion!CN$40/SUM(Programacion!CN$35:CN$41)*'2 Eval'!$J40)+IF(Programacion!CN$41="",0,Programacion!CN$41/SUM(Programacion!CN$35:CN$41)*'2 Eval'!$K40))*SUM(Programacion!CN$35:CN$41)/SUM(Programacion!CN$28:CN$41)+IF('Res 1ªEval'!CP41="",0,'Res 1ªEval'!CP41*SUM(Programacion!CN$28:CN$34)/SUM(Programacion!CN$28:CN$41)))))</f>
        <v/>
      </c>
      <c r="CQ41" s="270" t="str">
        <f>IF($C41="","",IF(SUM(Programacion!CO$28:CO$41)=0,"",IF(SUM(Programacion!CO$35:CO$41)=0,'Res 1ªEval'!CQ41,(IF(Programacion!CO$35="",0,Programacion!CO$35/SUM(Programacion!CO$35:CO$41)*'2 Eval'!$E40)+IF(Programacion!CO$36="",0,Programacion!CO$36/SUM(Programacion!CO$35:CO$41)*'2 Eval'!$F40)+IF(Programacion!CO$37="",0,Programacion!CO$37/SUM(Programacion!CO$35:CO$41)*'2 Eval'!$G40)+IF(Programacion!CO$38="",0,Programacion!CO$38/SUM(Programacion!CO$35:CO$41)*'2 Eval'!$H40)+IF(Programacion!CO$39="",0,Programacion!CO$39/SUM(Programacion!CO$35:CO$41)*'2 Eval'!$I40)+IF(Programacion!CO$40="",0,Programacion!CO$40/SUM(Programacion!CO$35:CO$41)*'2 Eval'!$J40)+IF(Programacion!CO$41="",0,Programacion!CO$41/SUM(Programacion!CO$35:CO$41)*'2 Eval'!$K40))*SUM(Programacion!CO$35:CO$41)/SUM(Programacion!CO$28:CO$41)+IF('Res 1ªEval'!CQ41="",0,'Res 1ªEval'!CQ41*SUM(Programacion!CO$28:CO$34)/SUM(Programacion!CO$28:CO$41)))))</f>
        <v/>
      </c>
      <c r="CR41" s="270" t="str">
        <f>IF($C41="","",IF(SUM(Programacion!CP$28:CP$41)=0,"",IF(SUM(Programacion!CP$35:CP$41)=0,'Res 1ªEval'!CR41,(IF(Programacion!CP$35="",0,Programacion!CP$35/SUM(Programacion!CP$35:CP$41)*'2 Eval'!$E40)+IF(Programacion!CP$36="",0,Programacion!CP$36/SUM(Programacion!CP$35:CP$41)*'2 Eval'!$F40)+IF(Programacion!CP$37="",0,Programacion!CP$37/SUM(Programacion!CP$35:CP$41)*'2 Eval'!$G40)+IF(Programacion!CP$38="",0,Programacion!CP$38/SUM(Programacion!CP$35:CP$41)*'2 Eval'!$H40)+IF(Programacion!CP$39="",0,Programacion!CP$39/SUM(Programacion!CP$35:CP$41)*'2 Eval'!$I40)+IF(Programacion!CP$40="",0,Programacion!CP$40/SUM(Programacion!CP$35:CP$41)*'2 Eval'!$J40)+IF(Programacion!CP$41="",0,Programacion!CP$41/SUM(Programacion!CP$35:CP$41)*'2 Eval'!$K40))*SUM(Programacion!CP$35:CP$41)/SUM(Programacion!CP$28:CP$41)+IF('Res 1ªEval'!CR41="",0,'Res 1ªEval'!CR41*SUM(Programacion!CP$28:CP$34)/SUM(Programacion!CP$28:CP$41)))))</f>
        <v/>
      </c>
      <c r="CS41" s="270" t="str">
        <f>IF($C41="","",IF(SUM(Programacion!CQ$28:CQ$41)=0,"",IF(SUM(Programacion!CQ$35:CQ$41)=0,'Res 1ªEval'!CS41,(IF(Programacion!CQ$35="",0,Programacion!CQ$35/SUM(Programacion!CQ$35:CQ$41)*'2 Eval'!$E40)+IF(Programacion!CQ$36="",0,Programacion!CQ$36/SUM(Programacion!CQ$35:CQ$41)*'2 Eval'!$F40)+IF(Programacion!CQ$37="",0,Programacion!CQ$37/SUM(Programacion!CQ$35:CQ$41)*'2 Eval'!$G40)+IF(Programacion!CQ$38="",0,Programacion!CQ$38/SUM(Programacion!CQ$35:CQ$41)*'2 Eval'!$H40)+IF(Programacion!CQ$39="",0,Programacion!CQ$39/SUM(Programacion!CQ$35:CQ$41)*'2 Eval'!$I40)+IF(Programacion!CQ$40="",0,Programacion!CQ$40/SUM(Programacion!CQ$35:CQ$41)*'2 Eval'!$J40)+IF(Programacion!CQ$41="",0,Programacion!CQ$41/SUM(Programacion!CQ$35:CQ$41)*'2 Eval'!$K40))*SUM(Programacion!CQ$35:CQ$41)/SUM(Programacion!CQ$28:CQ$41)+IF('Res 1ªEval'!CS41="",0,'Res 1ªEval'!CS41*SUM(Programacion!CQ$28:CQ$34)/SUM(Programacion!CQ$28:CQ$41)))))</f>
        <v/>
      </c>
      <c r="CT41" s="270" t="str">
        <f>IF($C41="","",IF(SUM(Programacion!CR$28:CR$41)=0,"",IF(SUM(Programacion!CR$35:CR$41)=0,'Res 1ªEval'!CT41,(IF(Programacion!CR$35="",0,Programacion!CR$35/SUM(Programacion!CR$35:CR$41)*'2 Eval'!$E40)+IF(Programacion!CR$36="",0,Programacion!CR$36/SUM(Programacion!CR$35:CR$41)*'2 Eval'!$F40)+IF(Programacion!CR$37="",0,Programacion!CR$37/SUM(Programacion!CR$35:CR$41)*'2 Eval'!$G40)+IF(Programacion!CR$38="",0,Programacion!CR$38/SUM(Programacion!CR$35:CR$41)*'2 Eval'!$H40)+IF(Programacion!CR$39="",0,Programacion!CR$39/SUM(Programacion!CR$35:CR$41)*'2 Eval'!$I40)+IF(Programacion!CR$40="",0,Programacion!CR$40/SUM(Programacion!CR$35:CR$41)*'2 Eval'!$J40)+IF(Programacion!CR$41="",0,Programacion!CR$41/SUM(Programacion!CR$35:CR$41)*'2 Eval'!$K40))*SUM(Programacion!CR$35:CR$41)/SUM(Programacion!CR$28:CR$41)+IF('Res 1ªEval'!CT41="",0,'Res 1ªEval'!CT41*SUM(Programacion!CR$28:CR$34)/SUM(Programacion!CR$28:CR$41)))))</f>
        <v/>
      </c>
      <c r="CU41" s="270" t="str">
        <f>IF($C41="","",IF(SUM(Programacion!CS$28:CS$41)=0,"",IF(SUM(Programacion!CS$35:CS$41)=0,'Res 1ªEval'!CU41,(IF(Programacion!CS$35="",0,Programacion!CS$35/SUM(Programacion!CS$35:CS$41)*'2 Eval'!$E40)+IF(Programacion!CS$36="",0,Programacion!CS$36/SUM(Programacion!CS$35:CS$41)*'2 Eval'!$F40)+IF(Programacion!CS$37="",0,Programacion!CS$37/SUM(Programacion!CS$35:CS$41)*'2 Eval'!$G40)+IF(Programacion!CS$38="",0,Programacion!CS$38/SUM(Programacion!CS$35:CS$41)*'2 Eval'!$H40)+IF(Programacion!CS$39="",0,Programacion!CS$39/SUM(Programacion!CS$35:CS$41)*'2 Eval'!$I40)+IF(Programacion!CS$40="",0,Programacion!CS$40/SUM(Programacion!CS$35:CS$41)*'2 Eval'!$J40)+IF(Programacion!CS$41="",0,Programacion!CS$41/SUM(Programacion!CS$35:CS$41)*'2 Eval'!$K40))*SUM(Programacion!CS$35:CS$41)/SUM(Programacion!CS$28:CS$41)+IF('Res 1ªEval'!CU41="",0,'Res 1ªEval'!CU41*SUM(Programacion!CS$28:CS$34)/SUM(Programacion!CS$28:CS$41)))))</f>
        <v/>
      </c>
      <c r="CV41" s="270" t="str">
        <f>IF($C41="","",IF(SUM(Programacion!CT$28:CT$41)=0,"",IF(SUM(Programacion!CT$35:CT$41)=0,'Res 1ªEval'!CV41,(IF(Programacion!CT$35="",0,Programacion!CT$35/SUM(Programacion!CT$35:CT$41)*'2 Eval'!$E40)+IF(Programacion!CT$36="",0,Programacion!CT$36/SUM(Programacion!CT$35:CT$41)*'2 Eval'!$F40)+IF(Programacion!CT$37="",0,Programacion!CT$37/SUM(Programacion!CT$35:CT$41)*'2 Eval'!$G40)+IF(Programacion!CT$38="",0,Programacion!CT$38/SUM(Programacion!CT$35:CT$41)*'2 Eval'!$H40)+IF(Programacion!CT$39="",0,Programacion!CT$39/SUM(Programacion!CT$35:CT$41)*'2 Eval'!$I40)+IF(Programacion!CT$40="",0,Programacion!CT$40/SUM(Programacion!CT$35:CT$41)*'2 Eval'!$J40)+IF(Programacion!CT$41="",0,Programacion!CT$41/SUM(Programacion!CT$35:CT$41)*'2 Eval'!$K40))*SUM(Programacion!CT$35:CT$41)/SUM(Programacion!CT$28:CT$41)+IF('Res 1ªEval'!CV41="",0,'Res 1ªEval'!CV41*SUM(Programacion!CT$28:CT$34)/SUM(Programacion!CT$28:CT$41)))))</f>
        <v/>
      </c>
      <c r="CW41" s="270" t="str">
        <f>IF($C41="","",IF(SUM(Programacion!CU$28:CU$41)=0,"",IF(SUM(Programacion!CU$35:CU$41)=0,'Res 1ªEval'!CW41,(IF(Programacion!CU$35="",0,Programacion!CU$35/SUM(Programacion!CU$35:CU$41)*'2 Eval'!$E40)+IF(Programacion!CU$36="",0,Programacion!CU$36/SUM(Programacion!CU$35:CU$41)*'2 Eval'!$F40)+IF(Programacion!CU$37="",0,Programacion!CU$37/SUM(Programacion!CU$35:CU$41)*'2 Eval'!$G40)+IF(Programacion!CU$38="",0,Programacion!CU$38/SUM(Programacion!CU$35:CU$41)*'2 Eval'!$H40)+IF(Programacion!CU$39="",0,Programacion!CU$39/SUM(Programacion!CU$35:CU$41)*'2 Eval'!$I40)+IF(Programacion!CU$40="",0,Programacion!CU$40/SUM(Programacion!CU$35:CU$41)*'2 Eval'!$J40)+IF(Programacion!CU$41="",0,Programacion!CU$41/SUM(Programacion!CU$35:CU$41)*'2 Eval'!$K40))*SUM(Programacion!CU$35:CU$41)/SUM(Programacion!CU$28:CU$41)+IF('Res 1ªEval'!CW41="",0,'Res 1ªEval'!CW41*SUM(Programacion!CU$28:CU$34)/SUM(Programacion!CU$28:CU$41)))))</f>
        <v/>
      </c>
      <c r="CX41" s="270" t="str">
        <f>IF($C41="","",IF(SUM(Programacion!CV$28:CV$41)=0,"",IF(SUM(Programacion!CV$35:CV$41)=0,'Res 1ªEval'!CX41,(IF(Programacion!CV$35="",0,Programacion!CV$35/SUM(Programacion!CV$35:CV$41)*'2 Eval'!$E40)+IF(Programacion!CV$36="",0,Programacion!CV$36/SUM(Programacion!CV$35:CV$41)*'2 Eval'!$F40)+IF(Programacion!CV$37="",0,Programacion!CV$37/SUM(Programacion!CV$35:CV$41)*'2 Eval'!$G40)+IF(Programacion!CV$38="",0,Programacion!CV$38/SUM(Programacion!CV$35:CV$41)*'2 Eval'!$H40)+IF(Programacion!CV$39="",0,Programacion!CV$39/SUM(Programacion!CV$35:CV$41)*'2 Eval'!$I40)+IF(Programacion!CV$40="",0,Programacion!CV$40/SUM(Programacion!CV$35:CV$41)*'2 Eval'!$J40)+IF(Programacion!CV$41="",0,Programacion!CV$41/SUM(Programacion!CV$35:CV$41)*'2 Eval'!$K40))*SUM(Programacion!CV$35:CV$41)/SUM(Programacion!CV$28:CV$41)+IF('Res 1ªEval'!CX41="",0,'Res 1ªEval'!CX41*SUM(Programacion!CV$28:CV$34)/SUM(Programacion!CV$28:CV$41)))))</f>
        <v/>
      </c>
      <c r="CY41" s="270" t="str">
        <f>IF($C41="","",IF(SUM(Programacion!CW$28:CW$41)=0,"",IF(SUM(Programacion!CW$35:CW$41)=0,'Res 1ªEval'!CY41,(IF(Programacion!CW$35="",0,Programacion!CW$35/SUM(Programacion!CW$35:CW$41)*'2 Eval'!$E40)+IF(Programacion!CW$36="",0,Programacion!CW$36/SUM(Programacion!CW$35:CW$41)*'2 Eval'!$F40)+IF(Programacion!CW$37="",0,Programacion!CW$37/SUM(Programacion!CW$35:CW$41)*'2 Eval'!$G40)+IF(Programacion!CW$38="",0,Programacion!CW$38/SUM(Programacion!CW$35:CW$41)*'2 Eval'!$H40)+IF(Programacion!CW$39="",0,Programacion!CW$39/SUM(Programacion!CW$35:CW$41)*'2 Eval'!$I40)+IF(Programacion!CW$40="",0,Programacion!CW$40/SUM(Programacion!CW$35:CW$41)*'2 Eval'!$J40)+IF(Programacion!CW$41="",0,Programacion!CW$41/SUM(Programacion!CW$35:CW$41)*'2 Eval'!$K40))*SUM(Programacion!CW$35:CW$41)/SUM(Programacion!CW$28:CW$41)+IF('Res 1ªEval'!CY41="",0,'Res 1ªEval'!CY41*SUM(Programacion!CW$28:CW$34)/SUM(Programacion!CW$28:CW$41)))))</f>
        <v/>
      </c>
      <c r="CZ41" s="270" t="str">
        <f>IF($C41="","",IF(SUM(Programacion!CX$28:CX$41)=0,"",IF(SUM(Programacion!CX$35:CX$41)=0,'Res 1ªEval'!CZ41,(IF(Programacion!CX$35="",0,Programacion!CX$35/SUM(Programacion!CX$35:CX$41)*'2 Eval'!$E40)+IF(Programacion!CX$36="",0,Programacion!CX$36/SUM(Programacion!CX$35:CX$41)*'2 Eval'!$F40)+IF(Programacion!CX$37="",0,Programacion!CX$37/SUM(Programacion!CX$35:CX$41)*'2 Eval'!$G40)+IF(Programacion!CX$38="",0,Programacion!CX$38/SUM(Programacion!CX$35:CX$41)*'2 Eval'!$H40)+IF(Programacion!CX$39="",0,Programacion!CX$39/SUM(Programacion!CX$35:CX$41)*'2 Eval'!$I40)+IF(Programacion!CX$40="",0,Programacion!CX$40/SUM(Programacion!CX$35:CX$41)*'2 Eval'!$J40)+IF(Programacion!CX$41="",0,Programacion!CX$41/SUM(Programacion!CX$35:CX$41)*'2 Eval'!$K40))*SUM(Programacion!CX$35:CX$41)/SUM(Programacion!CX$28:CX$41)+IF('Res 1ªEval'!CZ41="",0,'Res 1ªEval'!CZ41*SUM(Programacion!CX$28:CX$34)/SUM(Programacion!CX$28:CX$41)))))</f>
        <v/>
      </c>
      <c r="DA41" s="270" t="str">
        <f>IF($C41="","",IF(SUM(Programacion!CY$28:CY$41)=0,"",IF(SUM(Programacion!CY$35:CY$41)=0,'Res 1ªEval'!DA41,(IF(Programacion!CY$35="",0,Programacion!CY$35/SUM(Programacion!CY$35:CY$41)*'2 Eval'!$E40)+IF(Programacion!CY$36="",0,Programacion!CY$36/SUM(Programacion!CY$35:CY$41)*'2 Eval'!$F40)+IF(Programacion!CY$37="",0,Programacion!CY$37/SUM(Programacion!CY$35:CY$41)*'2 Eval'!$G40)+IF(Programacion!CY$38="",0,Programacion!CY$38/SUM(Programacion!CY$35:CY$41)*'2 Eval'!$H40)+IF(Programacion!CY$39="",0,Programacion!CY$39/SUM(Programacion!CY$35:CY$41)*'2 Eval'!$I40)+IF(Programacion!CY$40="",0,Programacion!CY$40/SUM(Programacion!CY$35:CY$41)*'2 Eval'!$J40)+IF(Programacion!CY$41="",0,Programacion!CY$41/SUM(Programacion!CY$35:CY$41)*'2 Eval'!$K40))*SUM(Programacion!CY$35:CY$41)/SUM(Programacion!CY$28:CY$41)+IF('Res 1ªEval'!DA41="",0,'Res 1ªEval'!DA41*SUM(Programacion!CY$28:CY$34)/SUM(Programacion!CY$28:CY$41)))))</f>
        <v/>
      </c>
      <c r="DB41" s="270" t="str">
        <f>IF($C41="","",IF(SUM(Programacion!CZ$28:CZ$41)=0,"",IF(SUM(Programacion!CZ$35:CZ$41)=0,'Res 1ªEval'!DB41,(IF(Programacion!CZ$35="",0,Programacion!CZ$35/SUM(Programacion!CZ$35:CZ$41)*'2 Eval'!$E40)+IF(Programacion!CZ$36="",0,Programacion!CZ$36/SUM(Programacion!CZ$35:CZ$41)*'2 Eval'!$F40)+IF(Programacion!CZ$37="",0,Programacion!CZ$37/SUM(Programacion!CZ$35:CZ$41)*'2 Eval'!$G40)+IF(Programacion!CZ$38="",0,Programacion!CZ$38/SUM(Programacion!CZ$35:CZ$41)*'2 Eval'!$H40)+IF(Programacion!CZ$39="",0,Programacion!CZ$39/SUM(Programacion!CZ$35:CZ$41)*'2 Eval'!$I40)+IF(Programacion!CZ$40="",0,Programacion!CZ$40/SUM(Programacion!CZ$35:CZ$41)*'2 Eval'!$J40)+IF(Programacion!CZ$41="",0,Programacion!CZ$41/SUM(Programacion!CZ$35:CZ$41)*'2 Eval'!$K40))*SUM(Programacion!CZ$35:CZ$41)/SUM(Programacion!CZ$28:CZ$41)+IF('Res 1ªEval'!DB41="",0,'Res 1ªEval'!DB41*SUM(Programacion!CZ$28:CZ$34)/SUM(Programacion!CZ$28:CZ$41)))))</f>
        <v/>
      </c>
      <c r="DC41" s="270" t="str">
        <f>IF($C41="","",IF(SUM(Programacion!DA$28:DA$41)=0,"",IF(SUM(Programacion!DA$35:DA$41)=0,'Res 1ªEval'!DC41,(IF(Programacion!DA$35="",0,Programacion!DA$35/SUM(Programacion!DA$35:DA$41)*'2 Eval'!$E40)+IF(Programacion!DA$36="",0,Programacion!DA$36/SUM(Programacion!DA$35:DA$41)*'2 Eval'!$F40)+IF(Programacion!DA$37="",0,Programacion!DA$37/SUM(Programacion!DA$35:DA$41)*'2 Eval'!$G40)+IF(Programacion!DA$38="",0,Programacion!DA$38/SUM(Programacion!DA$35:DA$41)*'2 Eval'!$H40)+IF(Programacion!DA$39="",0,Programacion!DA$39/SUM(Programacion!DA$35:DA$41)*'2 Eval'!$I40)+IF(Programacion!DA$40="",0,Programacion!DA$40/SUM(Programacion!DA$35:DA$41)*'2 Eval'!$J40)+IF(Programacion!DA$41="",0,Programacion!DA$41/SUM(Programacion!DA$35:DA$41)*'2 Eval'!$K40))*SUM(Programacion!DA$35:DA$41)/SUM(Programacion!DA$28:DA$41)+IF('Res 1ªEval'!DC41="",0,'Res 1ªEval'!DC41*SUM(Programacion!DA$28:DA$34)/SUM(Programacion!DA$28:DA$41)))))</f>
        <v/>
      </c>
      <c r="DD41" s="270" t="str">
        <f>IF($C41="","",IF(SUM(Programacion!DB$28:DB$41)=0,"",IF(SUM(Programacion!DB$35:DB$41)=0,'Res 1ªEval'!DD41,(IF(Programacion!DB$35="",0,Programacion!DB$35/SUM(Programacion!DB$35:DB$41)*'2 Eval'!$E40)+IF(Programacion!DB$36="",0,Programacion!DB$36/SUM(Programacion!DB$35:DB$41)*'2 Eval'!$F40)+IF(Programacion!DB$37="",0,Programacion!DB$37/SUM(Programacion!DB$35:DB$41)*'2 Eval'!$G40)+IF(Programacion!DB$38="",0,Programacion!DB$38/SUM(Programacion!DB$35:DB$41)*'2 Eval'!$H40)+IF(Programacion!DB$39="",0,Programacion!DB$39/SUM(Programacion!DB$35:DB$41)*'2 Eval'!$I40)+IF(Programacion!DB$40="",0,Programacion!DB$40/SUM(Programacion!DB$35:DB$41)*'2 Eval'!$J40)+IF(Programacion!DB$41="",0,Programacion!DB$41/SUM(Programacion!DB$35:DB$41)*'2 Eval'!$K40))*SUM(Programacion!DB$35:DB$41)/SUM(Programacion!DB$28:DB$41)+IF('Res 1ªEval'!DD41="",0,'Res 1ªEval'!DD41*SUM(Programacion!DB$28:DB$34)/SUM(Programacion!DB$28:DB$41)))))</f>
        <v/>
      </c>
      <c r="DE41" s="270" t="str">
        <f>IF($C41="","",IF(SUM(Programacion!DC$28:DC$41)=0,"",IF(SUM(Programacion!DC$35:DC$41)=0,'Res 1ªEval'!DE41,(IF(Programacion!DC$35="",0,Programacion!DC$35/SUM(Programacion!DC$35:DC$41)*'2 Eval'!$E40)+IF(Programacion!DC$36="",0,Programacion!DC$36/SUM(Programacion!DC$35:DC$41)*'2 Eval'!$F40)+IF(Programacion!DC$37="",0,Programacion!DC$37/SUM(Programacion!DC$35:DC$41)*'2 Eval'!$G40)+IF(Programacion!DC$38="",0,Programacion!DC$38/SUM(Programacion!DC$35:DC$41)*'2 Eval'!$H40)+IF(Programacion!DC$39="",0,Programacion!DC$39/SUM(Programacion!DC$35:DC$41)*'2 Eval'!$I40)+IF(Programacion!DC$40="",0,Programacion!DC$40/SUM(Programacion!DC$35:DC$41)*'2 Eval'!$J40)+IF(Programacion!DC$41="",0,Programacion!DC$41/SUM(Programacion!DC$35:DC$41)*'2 Eval'!$K40))*SUM(Programacion!DC$35:DC$41)/SUM(Programacion!DC$28:DC$41)+IF('Res 1ªEval'!DE41="",0,'Res 1ªEval'!DE41*SUM(Programacion!DC$28:DC$34)/SUM(Programacion!DC$28:DC$41)))))</f>
        <v/>
      </c>
      <c r="DF41" s="270" t="str">
        <f>IF($C41="","",IF(SUM(Programacion!DD$28:DD$41)=0,"",IF(SUM(Programacion!DD$35:DD$41)=0,'Res 1ªEval'!DF41,(IF(Programacion!DD$35="",0,Programacion!DD$35/SUM(Programacion!DD$35:DD$41)*'2 Eval'!$E40)+IF(Programacion!DD$36="",0,Programacion!DD$36/SUM(Programacion!DD$35:DD$41)*'2 Eval'!$F40)+IF(Programacion!DD$37="",0,Programacion!DD$37/SUM(Programacion!DD$35:DD$41)*'2 Eval'!$G40)+IF(Programacion!DD$38="",0,Programacion!DD$38/SUM(Programacion!DD$35:DD$41)*'2 Eval'!$H40)+IF(Programacion!DD$39="",0,Programacion!DD$39/SUM(Programacion!DD$35:DD$41)*'2 Eval'!$I40)+IF(Programacion!DD$40="",0,Programacion!DD$40/SUM(Programacion!DD$35:DD$41)*'2 Eval'!$J40)+IF(Programacion!DD$41="",0,Programacion!DD$41/SUM(Programacion!DD$35:DD$41)*'2 Eval'!$K40))*SUM(Programacion!DD$35:DD$41)/SUM(Programacion!DD$28:DD$41)+IF('Res 1ªEval'!DF41="",0,'Res 1ªEval'!DF41*SUM(Programacion!DD$28:DD$34)/SUM(Programacion!DD$28:DD$41)))))</f>
        <v/>
      </c>
      <c r="DG41" s="270" t="str">
        <f>IF($C41="","",IF(SUM(Programacion!DE$28:DE$41)=0,"",IF(SUM(Programacion!DE$35:DE$41)=0,'Res 1ªEval'!DG41,(IF(Programacion!DE$35="",0,Programacion!DE$35/SUM(Programacion!DE$35:DE$41)*'2 Eval'!$E40)+IF(Programacion!DE$36="",0,Programacion!DE$36/SUM(Programacion!DE$35:DE$41)*'2 Eval'!$F40)+IF(Programacion!DE$37="",0,Programacion!DE$37/SUM(Programacion!DE$35:DE$41)*'2 Eval'!$G40)+IF(Programacion!DE$38="",0,Programacion!DE$38/SUM(Programacion!DE$35:DE$41)*'2 Eval'!$H40)+IF(Programacion!DE$39="",0,Programacion!DE$39/SUM(Programacion!DE$35:DE$41)*'2 Eval'!$I40)+IF(Programacion!DE$40="",0,Programacion!DE$40/SUM(Programacion!DE$35:DE$41)*'2 Eval'!$J40)+IF(Programacion!DE$41="",0,Programacion!DE$41/SUM(Programacion!DE$35:DE$41)*'2 Eval'!$K40))*SUM(Programacion!DE$35:DE$41)/SUM(Programacion!DE$28:DE$41)+IF('Res 1ªEval'!DG41="",0,'Res 1ªEval'!DG41*SUM(Programacion!DE$28:DE$34)/SUM(Programacion!DE$28:DE$41)))))</f>
        <v/>
      </c>
      <c r="DH41" s="270" t="str">
        <f>IF($C41="","",IF(SUM(Programacion!DF$28:DF$41)=0,"",IF(SUM(Programacion!DF$35:DF$41)=0,'Res 1ªEval'!DH41,(IF(Programacion!DF$35="",0,Programacion!DF$35/SUM(Programacion!DF$35:DF$41)*'2 Eval'!$E40)+IF(Programacion!DF$36="",0,Programacion!DF$36/SUM(Programacion!DF$35:DF$41)*'2 Eval'!$F40)+IF(Programacion!DF$37="",0,Programacion!DF$37/SUM(Programacion!DF$35:DF$41)*'2 Eval'!$G40)+IF(Programacion!DF$38="",0,Programacion!DF$38/SUM(Programacion!DF$35:DF$41)*'2 Eval'!$H40)+IF(Programacion!DF$39="",0,Programacion!DF$39/SUM(Programacion!DF$35:DF$41)*'2 Eval'!$I40)+IF(Programacion!DF$40="",0,Programacion!DF$40/SUM(Programacion!DF$35:DF$41)*'2 Eval'!$J40)+IF(Programacion!DF$41="",0,Programacion!DF$41/SUM(Programacion!DF$35:DF$41)*'2 Eval'!$K40))*SUM(Programacion!DF$35:DF$41)/SUM(Programacion!DF$28:DF$41)+IF('Res 1ªEval'!DH41="",0,'Res 1ªEval'!DH41*SUM(Programacion!DF$28:DF$34)/SUM(Programacion!DF$28:DF$41)))))</f>
        <v/>
      </c>
      <c r="DI41" s="270" t="str">
        <f>IF($C41="","",IF(SUM(Programacion!DG$28:DG$41)=0,"",IF(SUM(Programacion!DG$35:DG$41)=0,'Res 1ªEval'!DI41,(IF(Programacion!DG$35="",0,Programacion!DG$35/SUM(Programacion!DG$35:DG$41)*'2 Eval'!$E40)+IF(Programacion!DG$36="",0,Programacion!DG$36/SUM(Programacion!DG$35:DG$41)*'2 Eval'!$F40)+IF(Programacion!DG$37="",0,Programacion!DG$37/SUM(Programacion!DG$35:DG$41)*'2 Eval'!$G40)+IF(Programacion!DG$38="",0,Programacion!DG$38/SUM(Programacion!DG$35:DG$41)*'2 Eval'!$H40)+IF(Programacion!DG$39="",0,Programacion!DG$39/SUM(Programacion!DG$35:DG$41)*'2 Eval'!$I40)+IF(Programacion!DG$40="",0,Programacion!DG$40/SUM(Programacion!DG$35:DG$41)*'2 Eval'!$J40)+IF(Programacion!DG$41="",0,Programacion!DG$41/SUM(Programacion!DG$35:DG$41)*'2 Eval'!$K40))*SUM(Programacion!DG$35:DG$41)/SUM(Programacion!DG$28:DG$41)+IF('Res 1ªEval'!DI41="",0,'Res 1ªEval'!DI41*SUM(Programacion!DG$28:DG$34)/SUM(Programacion!DG$28:DG$41)))))</f>
        <v/>
      </c>
      <c r="DJ41" s="270" t="str">
        <f>IF($C41="","",IF(SUM(Programacion!DH$28:DH$41)=0,"",IF(SUM(Programacion!DH$35:DH$41)=0,'Res 1ªEval'!DJ41,(IF(Programacion!DH$35="",0,Programacion!DH$35/SUM(Programacion!DH$35:DH$41)*'2 Eval'!$E40)+IF(Programacion!DH$36="",0,Programacion!DH$36/SUM(Programacion!DH$35:DH$41)*'2 Eval'!$F40)+IF(Programacion!DH$37="",0,Programacion!DH$37/SUM(Programacion!DH$35:DH$41)*'2 Eval'!$G40)+IF(Programacion!DH$38="",0,Programacion!DH$38/SUM(Programacion!DH$35:DH$41)*'2 Eval'!$H40)+IF(Programacion!DH$39="",0,Programacion!DH$39/SUM(Programacion!DH$35:DH$41)*'2 Eval'!$I40)+IF(Programacion!DH$40="",0,Programacion!DH$40/SUM(Programacion!DH$35:DH$41)*'2 Eval'!$J40)+IF(Programacion!DH$41="",0,Programacion!DH$41/SUM(Programacion!DH$35:DH$41)*'2 Eval'!$K40))*SUM(Programacion!DH$35:DH$41)/SUM(Programacion!DH$28:DH$41)+IF('Res 1ªEval'!DJ41="",0,'Res 1ªEval'!DJ41*SUM(Programacion!DH$28:DH$34)/SUM(Programacion!DH$28:DH$41)))))</f>
        <v/>
      </c>
      <c r="DK41" s="270" t="str">
        <f>IF($C41="","",IF(SUM(Programacion!DI$28:DI$41)=0,"",IF(SUM(Programacion!DI$35:DI$41)=0,'Res 1ªEval'!DK41,(IF(Programacion!DI$35="",0,Programacion!DI$35/SUM(Programacion!DI$35:DI$41)*'2 Eval'!$E40)+IF(Programacion!DI$36="",0,Programacion!DI$36/SUM(Programacion!DI$35:DI$41)*'2 Eval'!$F40)+IF(Programacion!DI$37="",0,Programacion!DI$37/SUM(Programacion!DI$35:DI$41)*'2 Eval'!$G40)+IF(Programacion!DI$38="",0,Programacion!DI$38/SUM(Programacion!DI$35:DI$41)*'2 Eval'!$H40)+IF(Programacion!DI$39="",0,Programacion!DI$39/SUM(Programacion!DI$35:DI$41)*'2 Eval'!$I40)+IF(Programacion!DI$40="",0,Programacion!DI$40/SUM(Programacion!DI$35:DI$41)*'2 Eval'!$J40)+IF(Programacion!DI$41="",0,Programacion!DI$41/SUM(Programacion!DI$35:DI$41)*'2 Eval'!$K40))*SUM(Programacion!DI$35:DI$41)/SUM(Programacion!DI$28:DI$41)+IF('Res 1ªEval'!DK41="",0,'Res 1ªEval'!DK41*SUM(Programacion!DI$28:DI$34)/SUM(Programacion!DI$28:DI$41)))))</f>
        <v/>
      </c>
      <c r="DL41" s="270" t="str">
        <f>IF($C41="","",IF(SUM(Programacion!DJ$28:DJ$41)=0,"",IF(SUM(Programacion!DJ$35:DJ$41)=0,'Res 1ªEval'!DL41,(IF(Programacion!DJ$35="",0,Programacion!DJ$35/SUM(Programacion!DJ$35:DJ$41)*'2 Eval'!$E40)+IF(Programacion!DJ$36="",0,Programacion!DJ$36/SUM(Programacion!DJ$35:DJ$41)*'2 Eval'!$F40)+IF(Programacion!DJ$37="",0,Programacion!DJ$37/SUM(Programacion!DJ$35:DJ$41)*'2 Eval'!$G40)+IF(Programacion!DJ$38="",0,Programacion!DJ$38/SUM(Programacion!DJ$35:DJ$41)*'2 Eval'!$H40)+IF(Programacion!DJ$39="",0,Programacion!DJ$39/SUM(Programacion!DJ$35:DJ$41)*'2 Eval'!$I40)+IF(Programacion!DJ$40="",0,Programacion!DJ$40/SUM(Programacion!DJ$35:DJ$41)*'2 Eval'!$J40)+IF(Programacion!DJ$41="",0,Programacion!DJ$41/SUM(Programacion!DJ$35:DJ$41)*'2 Eval'!$K40))*SUM(Programacion!DJ$35:DJ$41)/SUM(Programacion!DJ$28:DJ$41)+IF('Res 1ªEval'!DL41="",0,'Res 1ªEval'!DL41*SUM(Programacion!DJ$28:DJ$34)/SUM(Programacion!DJ$28:DJ$41)))))</f>
        <v/>
      </c>
      <c r="DM41" s="270" t="str">
        <f>IF($C41="","",IF(SUM(Programacion!DK$28:DK$41)=0,"",IF(SUM(Programacion!DK$35:DK$41)=0,'Res 1ªEval'!DM41,(IF(Programacion!DK$35="",0,Programacion!DK$35/SUM(Programacion!DK$35:DK$41)*'2 Eval'!$E40)+IF(Programacion!DK$36="",0,Programacion!DK$36/SUM(Programacion!DK$35:DK$41)*'2 Eval'!$F40)+IF(Programacion!DK$37="",0,Programacion!DK$37/SUM(Programacion!DK$35:DK$41)*'2 Eval'!$G40)+IF(Programacion!DK$38="",0,Programacion!DK$38/SUM(Programacion!DK$35:DK$41)*'2 Eval'!$H40)+IF(Programacion!DK$39="",0,Programacion!DK$39/SUM(Programacion!DK$35:DK$41)*'2 Eval'!$I40)+IF(Programacion!DK$40="",0,Programacion!DK$40/SUM(Programacion!DK$35:DK$41)*'2 Eval'!$J40)+IF(Programacion!DK$41="",0,Programacion!DK$41/SUM(Programacion!DK$35:DK$41)*'2 Eval'!$K40))*SUM(Programacion!DK$35:DK$41)/SUM(Programacion!DK$28:DK$41)+IF('Res 1ªEval'!DM41="",0,'Res 1ªEval'!DM41*SUM(Programacion!DK$28:DK$34)/SUM(Programacion!DK$28:DK$41)))))</f>
        <v/>
      </c>
      <c r="DN41" s="270" t="str">
        <f>IF($C41="","",IF(SUM(Programacion!DL$28:DL$41)=0,"",IF(SUM(Programacion!DL$35:DL$41)=0,'Res 1ªEval'!DN41,(IF(Programacion!DL$35="",0,Programacion!DL$35/SUM(Programacion!DL$35:DL$41)*'2 Eval'!$E40)+IF(Programacion!DL$36="",0,Programacion!DL$36/SUM(Programacion!DL$35:DL$41)*'2 Eval'!$F40)+IF(Programacion!DL$37="",0,Programacion!DL$37/SUM(Programacion!DL$35:DL$41)*'2 Eval'!$G40)+IF(Programacion!DL$38="",0,Programacion!DL$38/SUM(Programacion!DL$35:DL$41)*'2 Eval'!$H40)+IF(Programacion!DL$39="",0,Programacion!DL$39/SUM(Programacion!DL$35:DL$41)*'2 Eval'!$I40)+IF(Programacion!DL$40="",0,Programacion!DL$40/SUM(Programacion!DL$35:DL$41)*'2 Eval'!$J40)+IF(Programacion!DL$41="",0,Programacion!DL$41/SUM(Programacion!DL$35:DL$41)*'2 Eval'!$K40))*SUM(Programacion!DL$35:DL$41)/SUM(Programacion!DL$28:DL$41)+IF('Res 1ªEval'!DN41="",0,'Res 1ªEval'!DN41*SUM(Programacion!DL$28:DL$34)/SUM(Programacion!DL$28:DL$41)))))</f>
        <v/>
      </c>
      <c r="DO41" s="270" t="str">
        <f>IF($C41="","",IF(SUM(Programacion!DM$28:DM$41)=0,"",IF(SUM(Programacion!DM$35:DM$41)=0,'Res 1ªEval'!DO41,(IF(Programacion!DM$35="",0,Programacion!DM$35/SUM(Programacion!DM$35:DM$41)*'2 Eval'!$E40)+IF(Programacion!DM$36="",0,Programacion!DM$36/SUM(Programacion!DM$35:DM$41)*'2 Eval'!$F40)+IF(Programacion!DM$37="",0,Programacion!DM$37/SUM(Programacion!DM$35:DM$41)*'2 Eval'!$G40)+IF(Programacion!DM$38="",0,Programacion!DM$38/SUM(Programacion!DM$35:DM$41)*'2 Eval'!$H40)+IF(Programacion!DM$39="",0,Programacion!DM$39/SUM(Programacion!DM$35:DM$41)*'2 Eval'!$I40)+IF(Programacion!DM$40="",0,Programacion!DM$40/SUM(Programacion!DM$35:DM$41)*'2 Eval'!$J40)+IF(Programacion!DM$41="",0,Programacion!DM$41/SUM(Programacion!DM$35:DM$41)*'2 Eval'!$K40))*SUM(Programacion!DM$35:DM$41)/SUM(Programacion!DM$28:DM$41)+IF('Res 1ªEval'!DO41="",0,'Res 1ªEval'!DO41*SUM(Programacion!DM$28:DM$34)/SUM(Programacion!DM$28:DM$41)))))</f>
        <v/>
      </c>
      <c r="DP41" s="270" t="str">
        <f>IF($C41="","",IF(SUM(Programacion!DN$28:DN$41)=0,"",IF(SUM(Programacion!DN$35:DN$41)=0,'Res 1ªEval'!DP41,(IF(Programacion!DN$35="",0,Programacion!DN$35/SUM(Programacion!DN$35:DN$41)*'2 Eval'!$E40)+IF(Programacion!DN$36="",0,Programacion!DN$36/SUM(Programacion!DN$35:DN$41)*'2 Eval'!$F40)+IF(Programacion!DN$37="",0,Programacion!DN$37/SUM(Programacion!DN$35:DN$41)*'2 Eval'!$G40)+IF(Programacion!DN$38="",0,Programacion!DN$38/SUM(Programacion!DN$35:DN$41)*'2 Eval'!$H40)+IF(Programacion!DN$39="",0,Programacion!DN$39/SUM(Programacion!DN$35:DN$41)*'2 Eval'!$I40)+IF(Programacion!DN$40="",0,Programacion!DN$40/SUM(Programacion!DN$35:DN$41)*'2 Eval'!$J40)+IF(Programacion!DN$41="",0,Programacion!DN$41/SUM(Programacion!DN$35:DN$41)*'2 Eval'!$K40))*SUM(Programacion!DN$35:DN$41)/SUM(Programacion!DN$28:DN$41)+IF('Res 1ªEval'!DP41="",0,'Res 1ªEval'!DP41*SUM(Programacion!DN$28:DN$34)/SUM(Programacion!DN$28:DN$41)))))</f>
        <v/>
      </c>
      <c r="DQ41" s="270" t="str">
        <f>IF($C41="","",IF(SUM(Programacion!DO$28:DO$41)=0,"",IF(SUM(Programacion!DO$35:DO$41)=0,'Res 1ªEval'!DQ41,(IF(Programacion!DO$35="",0,Programacion!DO$35/SUM(Programacion!DO$35:DO$41)*'2 Eval'!$E40)+IF(Programacion!DO$36="",0,Programacion!DO$36/SUM(Programacion!DO$35:DO$41)*'2 Eval'!$F40)+IF(Programacion!DO$37="",0,Programacion!DO$37/SUM(Programacion!DO$35:DO$41)*'2 Eval'!$G40)+IF(Programacion!DO$38="",0,Programacion!DO$38/SUM(Programacion!DO$35:DO$41)*'2 Eval'!$H40)+IF(Programacion!DO$39="",0,Programacion!DO$39/SUM(Programacion!DO$35:DO$41)*'2 Eval'!$I40)+IF(Programacion!DO$40="",0,Programacion!DO$40/SUM(Programacion!DO$35:DO$41)*'2 Eval'!$J40)+IF(Programacion!DO$41="",0,Programacion!DO$41/SUM(Programacion!DO$35:DO$41)*'2 Eval'!$K40))*SUM(Programacion!DO$35:DO$41)/SUM(Programacion!DO$28:DO$41)+IF('Res 1ªEval'!DQ41="",0,'Res 1ªEval'!DQ41*SUM(Programacion!DO$28:DO$34)/SUM(Programacion!DO$28:DO$41)))))</f>
        <v/>
      </c>
      <c r="DR41" s="270" t="str">
        <f>IF($C41="","",IF(SUM(Programacion!DP$28:DP$41)=0,"",IF(SUM(Programacion!DP$35:DP$41)=0,'Res 1ªEval'!DR41,(IF(Programacion!DP$35="",0,Programacion!DP$35/SUM(Programacion!DP$35:DP$41)*'2 Eval'!$E40)+IF(Programacion!DP$36="",0,Programacion!DP$36/SUM(Programacion!DP$35:DP$41)*'2 Eval'!$F40)+IF(Programacion!DP$37="",0,Programacion!DP$37/SUM(Programacion!DP$35:DP$41)*'2 Eval'!$G40)+IF(Programacion!DP$38="",0,Programacion!DP$38/SUM(Programacion!DP$35:DP$41)*'2 Eval'!$H40)+IF(Programacion!DP$39="",0,Programacion!DP$39/SUM(Programacion!DP$35:DP$41)*'2 Eval'!$I40)+IF(Programacion!DP$40="",0,Programacion!DP$40/SUM(Programacion!DP$35:DP$41)*'2 Eval'!$J40)+IF(Programacion!DP$41="",0,Programacion!DP$41/SUM(Programacion!DP$35:DP$41)*'2 Eval'!$K40))*SUM(Programacion!DP$35:DP$41)/SUM(Programacion!DP$28:DP$41)+IF('Res 1ªEval'!DR41="",0,'Res 1ªEval'!DR41*SUM(Programacion!DP$28:DP$34)/SUM(Programacion!DP$28:DP$41)))))</f>
        <v/>
      </c>
      <c r="DS41" s="270" t="str">
        <f>IF($C41="","",IF(SUM(Programacion!DQ$28:DQ$41)=0,"",IF(SUM(Programacion!DQ$35:DQ$41)=0,'Res 1ªEval'!DS41,(IF(Programacion!DQ$35="",0,Programacion!DQ$35/SUM(Programacion!DQ$35:DQ$41)*'2 Eval'!$E40)+IF(Programacion!DQ$36="",0,Programacion!DQ$36/SUM(Programacion!DQ$35:DQ$41)*'2 Eval'!$F40)+IF(Programacion!DQ$37="",0,Programacion!DQ$37/SUM(Programacion!DQ$35:DQ$41)*'2 Eval'!$G40)+IF(Programacion!DQ$38="",0,Programacion!DQ$38/SUM(Programacion!DQ$35:DQ$41)*'2 Eval'!$H40)+IF(Programacion!DQ$39="",0,Programacion!DQ$39/SUM(Programacion!DQ$35:DQ$41)*'2 Eval'!$I40)+IF(Programacion!DQ$40="",0,Programacion!DQ$40/SUM(Programacion!DQ$35:DQ$41)*'2 Eval'!$J40)+IF(Programacion!DQ$41="",0,Programacion!DQ$41/SUM(Programacion!DQ$35:DQ$41)*'2 Eval'!$K40))*SUM(Programacion!DQ$35:DQ$41)/SUM(Programacion!DQ$28:DQ$41)+IF('Res 1ªEval'!DS41="",0,'Res 1ªEval'!DS41*SUM(Programacion!DQ$28:DQ$34)/SUM(Programacion!DQ$28:DQ$41)))))</f>
        <v/>
      </c>
      <c r="DT41" s="270" t="str">
        <f>IF($C41="","",IF(SUM(Programacion!DR$28:DR$41)=0,"",IF(SUM(Programacion!DR$35:DR$41)=0,'Res 1ªEval'!DT41,(IF(Programacion!DR$35="",0,Programacion!DR$35/SUM(Programacion!DR$35:DR$41)*'2 Eval'!$E40)+IF(Programacion!DR$36="",0,Programacion!DR$36/SUM(Programacion!DR$35:DR$41)*'2 Eval'!$F40)+IF(Programacion!DR$37="",0,Programacion!DR$37/SUM(Programacion!DR$35:DR$41)*'2 Eval'!$G40)+IF(Programacion!DR$38="",0,Programacion!DR$38/SUM(Programacion!DR$35:DR$41)*'2 Eval'!$H40)+IF(Programacion!DR$39="",0,Programacion!DR$39/SUM(Programacion!DR$35:DR$41)*'2 Eval'!$I40)+IF(Programacion!DR$40="",0,Programacion!DR$40/SUM(Programacion!DR$35:DR$41)*'2 Eval'!$J40)+IF(Programacion!DR$41="",0,Programacion!DR$41/SUM(Programacion!DR$35:DR$41)*'2 Eval'!$K40))*SUM(Programacion!DR$35:DR$41)/SUM(Programacion!DR$28:DR$41)+IF('Res 1ªEval'!DT41="",0,'Res 1ªEval'!DT41*SUM(Programacion!DR$28:DR$34)/SUM(Programacion!DR$28:DR$41)))))</f>
        <v/>
      </c>
      <c r="DU41" s="270" t="str">
        <f>IF($C41="","",IF(SUM(Programacion!DS$28:DS$41)=0,"",IF(SUM(Programacion!DS$35:DS$41)=0,'Res 1ªEval'!DU41,(IF(Programacion!DS$35="",0,Programacion!DS$35/SUM(Programacion!DS$35:DS$41)*'2 Eval'!$E40)+IF(Programacion!DS$36="",0,Programacion!DS$36/SUM(Programacion!DS$35:DS$41)*'2 Eval'!$F40)+IF(Programacion!DS$37="",0,Programacion!DS$37/SUM(Programacion!DS$35:DS$41)*'2 Eval'!$G40)+IF(Programacion!DS$38="",0,Programacion!DS$38/SUM(Programacion!DS$35:DS$41)*'2 Eval'!$H40)+IF(Programacion!DS$39="",0,Programacion!DS$39/SUM(Programacion!DS$35:DS$41)*'2 Eval'!$I40)+IF(Programacion!DS$40="",0,Programacion!DS$40/SUM(Programacion!DS$35:DS$41)*'2 Eval'!$J40)+IF(Programacion!DS$41="",0,Programacion!DS$41/SUM(Programacion!DS$35:DS$41)*'2 Eval'!$K40))*SUM(Programacion!DS$35:DS$41)/SUM(Programacion!DS$28:DS$41)+IF('Res 1ªEval'!DU41="",0,'Res 1ªEval'!DU41*SUM(Programacion!DS$28:DS$34)/SUM(Programacion!DS$28:DS$41)))))</f>
        <v/>
      </c>
      <c r="DV41" s="270" t="str">
        <f>IF($C41="","",IF(SUM(Programacion!DT$28:DT$41)=0,"",IF(SUM(Programacion!DT$35:DT$41)=0,'Res 1ªEval'!DV41,(IF(Programacion!DT$35="",0,Programacion!DT$35/SUM(Programacion!DT$35:DT$41)*'2 Eval'!$E40)+IF(Programacion!DT$36="",0,Programacion!DT$36/SUM(Programacion!DT$35:DT$41)*'2 Eval'!$F40)+IF(Programacion!DT$37="",0,Programacion!DT$37/SUM(Programacion!DT$35:DT$41)*'2 Eval'!$G40)+IF(Programacion!DT$38="",0,Programacion!DT$38/SUM(Programacion!DT$35:DT$41)*'2 Eval'!$H40)+IF(Programacion!DT$39="",0,Programacion!DT$39/SUM(Programacion!DT$35:DT$41)*'2 Eval'!$I40)+IF(Programacion!DT$40="",0,Programacion!DT$40/SUM(Programacion!DT$35:DT$41)*'2 Eval'!$J40)+IF(Programacion!DT$41="",0,Programacion!DT$41/SUM(Programacion!DT$35:DT$41)*'2 Eval'!$K40))*SUM(Programacion!DT$35:DT$41)/SUM(Programacion!DT$28:DT$41)+IF('Res 1ªEval'!DV41="",0,'Res 1ªEval'!DV41*SUM(Programacion!DT$28:DT$34)/SUM(Programacion!DT$28:DT$41)))))</f>
        <v/>
      </c>
      <c r="DW41" s="270" t="str">
        <f>IF($C41="","",IF(SUM(Programacion!DU$28:DU$41)=0,"",IF(SUM(Programacion!DU$35:DU$41)=0,'Res 1ªEval'!DW41,(IF(Programacion!DU$35="",0,Programacion!DU$35/SUM(Programacion!DU$35:DU$41)*'2 Eval'!$E40)+IF(Programacion!DU$36="",0,Programacion!DU$36/SUM(Programacion!DU$35:DU$41)*'2 Eval'!$F40)+IF(Programacion!DU$37="",0,Programacion!DU$37/SUM(Programacion!DU$35:DU$41)*'2 Eval'!$G40)+IF(Programacion!DU$38="",0,Programacion!DU$38/SUM(Programacion!DU$35:DU$41)*'2 Eval'!$H40)+IF(Programacion!DU$39="",0,Programacion!DU$39/SUM(Programacion!DU$35:DU$41)*'2 Eval'!$I40)+IF(Programacion!DU$40="",0,Programacion!DU$40/SUM(Programacion!DU$35:DU$41)*'2 Eval'!$J40)+IF(Programacion!DU$41="",0,Programacion!DU$41/SUM(Programacion!DU$35:DU$41)*'2 Eval'!$K40))*SUM(Programacion!DU$35:DU$41)/SUM(Programacion!DU$28:DU$41)+IF('Res 1ªEval'!DW41="",0,'Res 1ªEval'!DW41*SUM(Programacion!DU$28:DU$34)/SUM(Programacion!DU$28:DU$41)))))</f>
        <v/>
      </c>
      <c r="DX41" s="270" t="str">
        <f>IF($C41="","",IF(SUM(Programacion!DV$28:DV$41)=0,"",IF(SUM(Programacion!DV$35:DV$41)=0,'Res 1ªEval'!DX41,(IF(Programacion!DV$35="",0,Programacion!DV$35/SUM(Programacion!DV$35:DV$41)*'2 Eval'!$E40)+IF(Programacion!DV$36="",0,Programacion!DV$36/SUM(Programacion!DV$35:DV$41)*'2 Eval'!$F40)+IF(Programacion!DV$37="",0,Programacion!DV$37/SUM(Programacion!DV$35:DV$41)*'2 Eval'!$G40)+IF(Programacion!DV$38="",0,Programacion!DV$38/SUM(Programacion!DV$35:DV$41)*'2 Eval'!$H40)+IF(Programacion!DV$39="",0,Programacion!DV$39/SUM(Programacion!DV$35:DV$41)*'2 Eval'!$I40)+IF(Programacion!DV$40="",0,Programacion!DV$40/SUM(Programacion!DV$35:DV$41)*'2 Eval'!$J40)+IF(Programacion!DV$41="",0,Programacion!DV$41/SUM(Programacion!DV$35:DV$41)*'2 Eval'!$K40))*SUM(Programacion!DV$35:DV$41)/SUM(Programacion!DV$28:DV$41)+IF('Res 1ªEval'!DX41="",0,'Res 1ªEval'!DX41*SUM(Programacion!DV$28:DV$34)/SUM(Programacion!DV$28:DV$41)))))</f>
        <v/>
      </c>
      <c r="DY41" s="270" t="str">
        <f>IF($C41="","",IF(SUM(Programacion!DW$28:DW$41)=0,"",IF(SUM(Programacion!DW$35:DW$41)=0,'Res 1ªEval'!DY41,(IF(Programacion!DW$35="",0,Programacion!DW$35/SUM(Programacion!DW$35:DW$41)*'2 Eval'!$E40)+IF(Programacion!DW$36="",0,Programacion!DW$36/SUM(Programacion!DW$35:DW$41)*'2 Eval'!$F40)+IF(Programacion!DW$37="",0,Programacion!DW$37/SUM(Programacion!DW$35:DW$41)*'2 Eval'!$G40)+IF(Programacion!DW$38="",0,Programacion!DW$38/SUM(Programacion!DW$35:DW$41)*'2 Eval'!$H40)+IF(Programacion!DW$39="",0,Programacion!DW$39/SUM(Programacion!DW$35:DW$41)*'2 Eval'!$I40)+IF(Programacion!DW$40="",0,Programacion!DW$40/SUM(Programacion!DW$35:DW$41)*'2 Eval'!$J40)+IF(Programacion!DW$41="",0,Programacion!DW$41/SUM(Programacion!DW$35:DW$41)*'2 Eval'!$K40))*SUM(Programacion!DW$35:DW$41)/SUM(Programacion!DW$28:DW$41)+IF('Res 1ªEval'!DY41="",0,'Res 1ªEval'!DY41*SUM(Programacion!DW$28:DW$34)/SUM(Programacion!DW$28:DW$41)))))</f>
        <v/>
      </c>
      <c r="DZ41" s="270" t="str">
        <f>IF($C41="","",IF(SUM(Programacion!DX$28:DX$41)=0,"",IF(SUM(Programacion!DX$35:DX$41)=0,'Res 1ªEval'!DZ41,(IF(Programacion!DX$35="",0,Programacion!DX$35/SUM(Programacion!DX$35:DX$41)*'2 Eval'!$E40)+IF(Programacion!DX$36="",0,Programacion!DX$36/SUM(Programacion!DX$35:DX$41)*'2 Eval'!$F40)+IF(Programacion!DX$37="",0,Programacion!DX$37/SUM(Programacion!DX$35:DX$41)*'2 Eval'!$G40)+IF(Programacion!DX$38="",0,Programacion!DX$38/SUM(Programacion!DX$35:DX$41)*'2 Eval'!$H40)+IF(Programacion!DX$39="",0,Programacion!DX$39/SUM(Programacion!DX$35:DX$41)*'2 Eval'!$I40)+IF(Programacion!DX$40="",0,Programacion!DX$40/SUM(Programacion!DX$35:DX$41)*'2 Eval'!$J40)+IF(Programacion!DX$41="",0,Programacion!DX$41/SUM(Programacion!DX$35:DX$41)*'2 Eval'!$K40))*SUM(Programacion!DX$35:DX$41)/SUM(Programacion!DX$28:DX$41)+IF('Res 1ªEval'!DZ41="",0,'Res 1ªEval'!DZ41*SUM(Programacion!DX$28:DX$34)/SUM(Programacion!DX$28:DX$41)))))</f>
        <v/>
      </c>
      <c r="EA41" s="270" t="str">
        <f>IF($C41="","",IF(SUM(Programacion!DY$28:DY$41)=0,"",IF(SUM(Programacion!DY$35:DY$41)=0,'Res 1ªEval'!EA41,(IF(Programacion!DY$35="",0,Programacion!DY$35/SUM(Programacion!DY$35:DY$41)*'2 Eval'!$E40)+IF(Programacion!DY$36="",0,Programacion!DY$36/SUM(Programacion!DY$35:DY$41)*'2 Eval'!$F40)+IF(Programacion!DY$37="",0,Programacion!DY$37/SUM(Programacion!DY$35:DY$41)*'2 Eval'!$G40)+IF(Programacion!DY$38="",0,Programacion!DY$38/SUM(Programacion!DY$35:DY$41)*'2 Eval'!$H40)+IF(Programacion!DY$39="",0,Programacion!DY$39/SUM(Programacion!DY$35:DY$41)*'2 Eval'!$I40)+IF(Programacion!DY$40="",0,Programacion!DY$40/SUM(Programacion!DY$35:DY$41)*'2 Eval'!$J40)+IF(Programacion!DY$41="",0,Programacion!DY$41/SUM(Programacion!DY$35:DY$41)*'2 Eval'!$K40))*SUM(Programacion!DY$35:DY$41)/SUM(Programacion!DY$28:DY$41)+IF('Res 1ªEval'!EA41="",0,'Res 1ªEval'!EA41*SUM(Programacion!DY$28:DY$34)/SUM(Programacion!DY$28:DY$41)))))</f>
        <v/>
      </c>
      <c r="EB41" s="270" t="str">
        <f>IF($C41="","",IF(SUM(Programacion!DZ$28:DZ$41)=0,"",IF(SUM(Programacion!DZ$35:DZ$41)=0,'Res 1ªEval'!EB41,(IF(Programacion!DZ$35="",0,Programacion!DZ$35/SUM(Programacion!DZ$35:DZ$41)*'2 Eval'!$E40)+IF(Programacion!DZ$36="",0,Programacion!DZ$36/SUM(Programacion!DZ$35:DZ$41)*'2 Eval'!$F40)+IF(Programacion!DZ$37="",0,Programacion!DZ$37/SUM(Programacion!DZ$35:DZ$41)*'2 Eval'!$G40)+IF(Programacion!DZ$38="",0,Programacion!DZ$38/SUM(Programacion!DZ$35:DZ$41)*'2 Eval'!$H40)+IF(Programacion!DZ$39="",0,Programacion!DZ$39/SUM(Programacion!DZ$35:DZ$41)*'2 Eval'!$I40)+IF(Programacion!DZ$40="",0,Programacion!DZ$40/SUM(Programacion!DZ$35:DZ$41)*'2 Eval'!$J40)+IF(Programacion!DZ$41="",0,Programacion!DZ$41/SUM(Programacion!DZ$35:DZ$41)*'2 Eval'!$K40))*SUM(Programacion!DZ$35:DZ$41)/SUM(Programacion!DZ$28:DZ$41)+IF('Res 1ªEval'!EB41="",0,'Res 1ªEval'!EB41*SUM(Programacion!DZ$28:DZ$34)/SUM(Programacion!DZ$28:DZ$41)))))</f>
        <v/>
      </c>
      <c r="EC41" s="270" t="str">
        <f>IF($C41="","",IF(SUM(Programacion!EA$28:EA$41)=0,"",IF(SUM(Programacion!EA$35:EA$41)=0,'Res 1ªEval'!EC41,(IF(Programacion!EA$35="",0,Programacion!EA$35/SUM(Programacion!EA$35:EA$41)*'2 Eval'!$E40)+IF(Programacion!EA$36="",0,Programacion!EA$36/SUM(Programacion!EA$35:EA$41)*'2 Eval'!$F40)+IF(Programacion!EA$37="",0,Programacion!EA$37/SUM(Programacion!EA$35:EA$41)*'2 Eval'!$G40)+IF(Programacion!EA$38="",0,Programacion!EA$38/SUM(Programacion!EA$35:EA$41)*'2 Eval'!$H40)+IF(Programacion!EA$39="",0,Programacion!EA$39/SUM(Programacion!EA$35:EA$41)*'2 Eval'!$I40)+IF(Programacion!EA$40="",0,Programacion!EA$40/SUM(Programacion!EA$35:EA$41)*'2 Eval'!$J40)+IF(Programacion!EA$41="",0,Programacion!EA$41/SUM(Programacion!EA$35:EA$41)*'2 Eval'!$K40))*SUM(Programacion!EA$35:EA$41)/SUM(Programacion!EA$28:EA$41)+IF('Res 1ªEval'!EC41="",0,'Res 1ªEval'!EC41*SUM(Programacion!EA$28:EA$34)/SUM(Programacion!EA$28:EA$41)))))</f>
        <v/>
      </c>
      <c r="ED41" s="270" t="str">
        <f>IF($C41="","",IF(SUM(Programacion!EB$28:EB$41)=0,"",IF(SUM(Programacion!EB$35:EB$41)=0,'Res 1ªEval'!ED41,(IF(Programacion!EB$35="",0,Programacion!EB$35/SUM(Programacion!EB$35:EB$41)*'2 Eval'!$E40)+IF(Programacion!EB$36="",0,Programacion!EB$36/SUM(Programacion!EB$35:EB$41)*'2 Eval'!$F40)+IF(Programacion!EB$37="",0,Programacion!EB$37/SUM(Programacion!EB$35:EB$41)*'2 Eval'!$G40)+IF(Programacion!EB$38="",0,Programacion!EB$38/SUM(Programacion!EB$35:EB$41)*'2 Eval'!$H40)+IF(Programacion!EB$39="",0,Programacion!EB$39/SUM(Programacion!EB$35:EB$41)*'2 Eval'!$I40)+IF(Programacion!EB$40="",0,Programacion!EB$40/SUM(Programacion!EB$35:EB$41)*'2 Eval'!$J40)+IF(Programacion!EB$41="",0,Programacion!EB$41/SUM(Programacion!EB$35:EB$41)*'2 Eval'!$K40))*SUM(Programacion!EB$35:EB$41)/SUM(Programacion!EB$28:EB$41)+IF('Res 1ªEval'!ED41="",0,'Res 1ªEval'!ED41*SUM(Programacion!EB$28:EB$34)/SUM(Programacion!EB$28:EB$41)))))</f>
        <v/>
      </c>
      <c r="EE41" s="270" t="str">
        <f>IF($C41="","",IF(SUM(Programacion!EC$28:EC$41)=0,"",IF(SUM(Programacion!EC$35:EC$41)=0,'Res 1ªEval'!EE41,(IF(Programacion!EC$35="",0,Programacion!EC$35/SUM(Programacion!EC$35:EC$41)*'2 Eval'!$E40)+IF(Programacion!EC$36="",0,Programacion!EC$36/SUM(Programacion!EC$35:EC$41)*'2 Eval'!$F40)+IF(Programacion!EC$37="",0,Programacion!EC$37/SUM(Programacion!EC$35:EC$41)*'2 Eval'!$G40)+IF(Programacion!EC$38="",0,Programacion!EC$38/SUM(Programacion!EC$35:EC$41)*'2 Eval'!$H40)+IF(Programacion!EC$39="",0,Programacion!EC$39/SUM(Programacion!EC$35:EC$41)*'2 Eval'!$I40)+IF(Programacion!EC$40="",0,Programacion!EC$40/SUM(Programacion!EC$35:EC$41)*'2 Eval'!$J40)+IF(Programacion!EC$41="",0,Programacion!EC$41/SUM(Programacion!EC$35:EC$41)*'2 Eval'!$K40))*SUM(Programacion!EC$35:EC$41)/SUM(Programacion!EC$28:EC$41)+IF('Res 1ªEval'!EE41="",0,'Res 1ªEval'!EE41*SUM(Programacion!EC$28:EC$34)/SUM(Programacion!EC$28:EC$41)))))</f>
        <v/>
      </c>
      <c r="EF41" s="270" t="str">
        <f>IF($C41="","",IF(SUM(Programacion!ED$28:ED$41)=0,"",IF(SUM(Programacion!ED$35:ED$41)=0,'Res 1ªEval'!EF41,(IF(Programacion!ED$35="",0,Programacion!ED$35/SUM(Programacion!ED$35:ED$41)*'2 Eval'!$E40)+IF(Programacion!ED$36="",0,Programacion!ED$36/SUM(Programacion!ED$35:ED$41)*'2 Eval'!$F40)+IF(Programacion!ED$37="",0,Programacion!ED$37/SUM(Programacion!ED$35:ED$41)*'2 Eval'!$G40)+IF(Programacion!ED$38="",0,Programacion!ED$38/SUM(Programacion!ED$35:ED$41)*'2 Eval'!$H40)+IF(Programacion!ED$39="",0,Programacion!ED$39/SUM(Programacion!ED$35:ED$41)*'2 Eval'!$I40)+IF(Programacion!ED$40="",0,Programacion!ED$40/SUM(Programacion!ED$35:ED$41)*'2 Eval'!$J40)+IF(Programacion!ED$41="",0,Programacion!ED$41/SUM(Programacion!ED$35:ED$41)*'2 Eval'!$K40))*SUM(Programacion!ED$35:ED$41)/SUM(Programacion!ED$28:ED$41)+IF('Res 1ªEval'!EF41="",0,'Res 1ªEval'!EF41*SUM(Programacion!ED$28:ED$34)/SUM(Programacion!ED$28:ED$41)))))</f>
        <v/>
      </c>
      <c r="EG41" s="270" t="str">
        <f>IF($C41="","",IF(SUM(Programacion!EE$28:EE$41)=0,"",IF(SUM(Programacion!EE$35:EE$41)=0,'Res 1ªEval'!EG41,(IF(Programacion!EE$35="",0,Programacion!EE$35/SUM(Programacion!EE$35:EE$41)*'2 Eval'!$E40)+IF(Programacion!EE$36="",0,Programacion!EE$36/SUM(Programacion!EE$35:EE$41)*'2 Eval'!$F40)+IF(Programacion!EE$37="",0,Programacion!EE$37/SUM(Programacion!EE$35:EE$41)*'2 Eval'!$G40)+IF(Programacion!EE$38="",0,Programacion!EE$38/SUM(Programacion!EE$35:EE$41)*'2 Eval'!$H40)+IF(Programacion!EE$39="",0,Programacion!EE$39/SUM(Programacion!EE$35:EE$41)*'2 Eval'!$I40)+IF(Programacion!EE$40="",0,Programacion!EE$40/SUM(Programacion!EE$35:EE$41)*'2 Eval'!$J40)+IF(Programacion!EE$41="",0,Programacion!EE$41/SUM(Programacion!EE$35:EE$41)*'2 Eval'!$K40))*SUM(Programacion!EE$35:EE$41)/SUM(Programacion!EE$28:EE$41)+IF('Res 1ªEval'!EG41="",0,'Res 1ªEval'!EG41*SUM(Programacion!EE$28:EE$34)/SUM(Programacion!EE$28:EE$41)))))</f>
        <v/>
      </c>
      <c r="EH41" s="270" t="str">
        <f>IF($C41="","",IF(SUM(Programacion!EF$28:EF$41)=0,"",IF(SUM(Programacion!EF$35:EF$41)=0,'Res 1ªEval'!EH41,(IF(Programacion!EF$35="",0,Programacion!EF$35/SUM(Programacion!EF$35:EF$41)*'2 Eval'!$E40)+IF(Programacion!EF$36="",0,Programacion!EF$36/SUM(Programacion!EF$35:EF$41)*'2 Eval'!$F40)+IF(Programacion!EF$37="",0,Programacion!EF$37/SUM(Programacion!EF$35:EF$41)*'2 Eval'!$G40)+IF(Programacion!EF$38="",0,Programacion!EF$38/SUM(Programacion!EF$35:EF$41)*'2 Eval'!$H40)+IF(Programacion!EF$39="",0,Programacion!EF$39/SUM(Programacion!EF$35:EF$41)*'2 Eval'!$I40)+IF(Programacion!EF$40="",0,Programacion!EF$40/SUM(Programacion!EF$35:EF$41)*'2 Eval'!$J40)+IF(Programacion!EF$41="",0,Programacion!EF$41/SUM(Programacion!EF$35:EF$41)*'2 Eval'!$K40))*SUM(Programacion!EF$35:EF$41)/SUM(Programacion!EF$28:EF$41)+IF('Res 1ªEval'!EH41="",0,'Res 1ªEval'!EH41*SUM(Programacion!EF$28:EF$34)/SUM(Programacion!EF$28:EF$41)))))</f>
        <v/>
      </c>
      <c r="EI41" s="270" t="str">
        <f>IF($C41="","",IF(SUM(Programacion!EG$28:EG$41)=0,"",IF(SUM(Programacion!EG$35:EG$41)=0,'Res 1ªEval'!EI41,(IF(Programacion!EG$35="",0,Programacion!EG$35/SUM(Programacion!EG$35:EG$41)*'2 Eval'!$E40)+IF(Programacion!EG$36="",0,Programacion!EG$36/SUM(Programacion!EG$35:EG$41)*'2 Eval'!$F40)+IF(Programacion!EG$37="",0,Programacion!EG$37/SUM(Programacion!EG$35:EG$41)*'2 Eval'!$G40)+IF(Programacion!EG$38="",0,Programacion!EG$38/SUM(Programacion!EG$35:EG$41)*'2 Eval'!$H40)+IF(Programacion!EG$39="",0,Programacion!EG$39/SUM(Programacion!EG$35:EG$41)*'2 Eval'!$I40)+IF(Programacion!EG$40="",0,Programacion!EG$40/SUM(Programacion!EG$35:EG$41)*'2 Eval'!$J40)+IF(Programacion!EG$41="",0,Programacion!EG$41/SUM(Programacion!EG$35:EG$41)*'2 Eval'!$K40))*SUM(Programacion!EG$35:EG$41)/SUM(Programacion!EG$28:EG$41)+IF('Res 1ªEval'!EI41="",0,'Res 1ªEval'!EI41*SUM(Programacion!EG$28:EG$34)/SUM(Programacion!EG$28:EG$41)))))</f>
        <v/>
      </c>
      <c r="EJ41" s="270" t="str">
        <f>IF($C41="","",IF(SUM(Programacion!EH$28:EH$41)=0,"",IF(SUM(Programacion!EH$35:EH$41)=0,'Res 1ªEval'!EJ41,(IF(Programacion!EH$35="",0,Programacion!EH$35/SUM(Programacion!EH$35:EH$41)*'2 Eval'!$E40)+IF(Programacion!EH$36="",0,Programacion!EH$36/SUM(Programacion!EH$35:EH$41)*'2 Eval'!$F40)+IF(Programacion!EH$37="",0,Programacion!EH$37/SUM(Programacion!EH$35:EH$41)*'2 Eval'!$G40)+IF(Programacion!EH$38="",0,Programacion!EH$38/SUM(Programacion!EH$35:EH$41)*'2 Eval'!$H40)+IF(Programacion!EH$39="",0,Programacion!EH$39/SUM(Programacion!EH$35:EH$41)*'2 Eval'!$I40)+IF(Programacion!EH$40="",0,Programacion!EH$40/SUM(Programacion!EH$35:EH$41)*'2 Eval'!$J40)+IF(Programacion!EH$41="",0,Programacion!EH$41/SUM(Programacion!EH$35:EH$41)*'2 Eval'!$K40))*SUM(Programacion!EH$35:EH$41)/SUM(Programacion!EH$28:EH$41)+IF('Res 1ªEval'!EJ41="",0,'Res 1ªEval'!EJ41*SUM(Programacion!EH$28:EH$34)/SUM(Programacion!EH$28:EH$41)))))</f>
        <v/>
      </c>
      <c r="EK41" s="270" t="str">
        <f>IF($C41="","",IF(SUM(Programacion!EI$28:EI$41)=0,"",IF(SUM(Programacion!EI$35:EI$41)=0,'Res 1ªEval'!EK41,(IF(Programacion!EI$35="",0,Programacion!EI$35/SUM(Programacion!EI$35:EI$41)*'2 Eval'!$E40)+IF(Programacion!EI$36="",0,Programacion!EI$36/SUM(Programacion!EI$35:EI$41)*'2 Eval'!$F40)+IF(Programacion!EI$37="",0,Programacion!EI$37/SUM(Programacion!EI$35:EI$41)*'2 Eval'!$G40)+IF(Programacion!EI$38="",0,Programacion!EI$38/SUM(Programacion!EI$35:EI$41)*'2 Eval'!$H40)+IF(Programacion!EI$39="",0,Programacion!EI$39/SUM(Programacion!EI$35:EI$41)*'2 Eval'!$I40)+IF(Programacion!EI$40="",0,Programacion!EI$40/SUM(Programacion!EI$35:EI$41)*'2 Eval'!$J40)+IF(Programacion!EI$41="",0,Programacion!EI$41/SUM(Programacion!EI$35:EI$41)*'2 Eval'!$K40))*SUM(Programacion!EI$35:EI$41)/SUM(Programacion!EI$28:EI$41)+IF('Res 1ªEval'!EK41="",0,'Res 1ªEval'!EK41*SUM(Programacion!EI$28:EI$34)/SUM(Programacion!EI$28:EI$41)))))</f>
        <v/>
      </c>
    </row>
    <row r="42" spans="2:141">
      <c r="B42" s="133" t="str">
        <f>IF('1 Eval'!A41="","",'1 Eval'!A41)</f>
        <v/>
      </c>
      <c r="C42" s="134" t="str">
        <f>IF('1 Eval'!B41="","",'1 Eval'!B41)</f>
        <v/>
      </c>
      <c r="D42" s="149" t="str">
        <f>IF('2 Eval'!D41="","",'2 Eval'!D41)</f>
        <v/>
      </c>
      <c r="E42" s="150" t="str">
        <f>IF($D42="","",IF(Final!$F$6="","",($D42*Final!$F$6+Final!$E43*Final!$E$6)/SUM(Final!$E$6:$F$6)))</f>
        <v/>
      </c>
      <c r="F42" s="150" t="str">
        <f t="shared" si="7"/>
        <v/>
      </c>
      <c r="G42" s="221" t="str">
        <f t="shared" si="6"/>
        <v/>
      </c>
      <c r="H42" s="275" t="str">
        <f>IF($C42="","",IF(SUM(Programacion!F$28:F$41)=0,"",IF(SUM(Programacion!F$35:F$41)=0,'Res 1ªEval'!H42,(IF(Programacion!F$35="",0,Programacion!F$35/SUM(Programacion!F$35:F$41)*'2 Eval'!$E41)+IF(Programacion!F$36="",0,Programacion!F$36/SUM(Programacion!F$35:F$41)*'2 Eval'!$F41)+IF(Programacion!F$37="",0,Programacion!F$37/SUM(Programacion!F$35:F$41)*'2 Eval'!$G41)+IF(Programacion!F$38="",0,Programacion!F$38/SUM(Programacion!F$35:F$41)*'2 Eval'!$H41)+IF(Programacion!F$39="",0,Programacion!F$39/SUM(Programacion!F$35:F$41)*'2 Eval'!$I41)+IF(Programacion!F$40="",0,Programacion!F$40/SUM(Programacion!F$35:F$41)*'2 Eval'!$J41)+IF(Programacion!F$41="",0,Programacion!F$41/SUM(Programacion!F$35:F$41)*'2 Eval'!$K41))*SUM(Programacion!F$35:F$41)/SUM(Programacion!F$28:F$41)+IF('Res 1ªEval'!H42="",0,'Res 1ªEval'!H42*SUM(Programacion!F$28:F$34)/SUM(Programacion!F$28:F$41)))))</f>
        <v/>
      </c>
      <c r="I42" s="270" t="str">
        <f>IF($C42="","",IF(SUM(Programacion!G$28:G$41)=0,"",IF(SUM(Programacion!G$35:G$41)=0,'Res 1ªEval'!I42,(IF(Programacion!G$35="",0,Programacion!G$35/SUM(Programacion!G$35:G$41)*'2 Eval'!$E41)+IF(Programacion!G$36="",0,Programacion!G$36/SUM(Programacion!G$35:G$41)*'2 Eval'!$F41)+IF(Programacion!G$37="",0,Programacion!G$37/SUM(Programacion!G$35:G$41)*'2 Eval'!$G41)+IF(Programacion!G$38="",0,Programacion!G$38/SUM(Programacion!G$35:G$41)*'2 Eval'!$H41)+IF(Programacion!G$39="",0,Programacion!G$39/SUM(Programacion!G$35:G$41)*'2 Eval'!$I41)+IF(Programacion!G$40="",0,Programacion!G$40/SUM(Programacion!G$35:G$41)*'2 Eval'!$J41)+IF(Programacion!G$41="",0,Programacion!G$41/SUM(Programacion!G$35:G$41)*'2 Eval'!$K41))*SUM(Programacion!G$35:G$41)/SUM(Programacion!G$28:G$41)+IF('Res 1ªEval'!I42="",0,'Res 1ªEval'!I42*SUM(Programacion!G$28:G$34)/SUM(Programacion!G$28:G$41)))))</f>
        <v/>
      </c>
      <c r="J42" s="270" t="str">
        <f>IF($C42="","",IF(SUM(Programacion!H$28:H$41)=0,"",IF(SUM(Programacion!H$35:H$41)=0,'Res 1ªEval'!J42,(IF(Programacion!H$35="",0,Programacion!H$35/SUM(Programacion!H$35:H$41)*'2 Eval'!$E41)+IF(Programacion!H$36="",0,Programacion!H$36/SUM(Programacion!H$35:H$41)*'2 Eval'!$F41)+IF(Programacion!H$37="",0,Programacion!H$37/SUM(Programacion!H$35:H$41)*'2 Eval'!$G41)+IF(Programacion!H$38="",0,Programacion!H$38/SUM(Programacion!H$35:H$41)*'2 Eval'!$H41)+IF(Programacion!H$39="",0,Programacion!H$39/SUM(Programacion!H$35:H$41)*'2 Eval'!$I41)+IF(Programacion!H$40="",0,Programacion!H$40/SUM(Programacion!H$35:H$41)*'2 Eval'!$J41)+IF(Programacion!H$41="",0,Programacion!H$41/SUM(Programacion!H$35:H$41)*'2 Eval'!$K41))*SUM(Programacion!H$35:H$41)/SUM(Programacion!H$28:H$41)+IF('Res 1ªEval'!J42="",0,'Res 1ªEval'!J42*SUM(Programacion!H$28:H$34)/SUM(Programacion!H$28:H$41)))))</f>
        <v/>
      </c>
      <c r="K42" s="270" t="str">
        <f>IF($C42="","",IF(SUM(Programacion!I$28:I$41)=0,"",IF(SUM(Programacion!I$35:I$41)=0,'Res 1ªEval'!K42,(IF(Programacion!I$35="",0,Programacion!I$35/SUM(Programacion!I$35:I$41)*'2 Eval'!$E41)+IF(Programacion!I$36="",0,Programacion!I$36/SUM(Programacion!I$35:I$41)*'2 Eval'!$F41)+IF(Programacion!I$37="",0,Programacion!I$37/SUM(Programacion!I$35:I$41)*'2 Eval'!$G41)+IF(Programacion!I$38="",0,Programacion!I$38/SUM(Programacion!I$35:I$41)*'2 Eval'!$H41)+IF(Programacion!I$39="",0,Programacion!I$39/SUM(Programacion!I$35:I$41)*'2 Eval'!$I41)+IF(Programacion!I$40="",0,Programacion!I$40/SUM(Programacion!I$35:I$41)*'2 Eval'!$J41)+IF(Programacion!I$41="",0,Programacion!I$41/SUM(Programacion!I$35:I$41)*'2 Eval'!$K41))*SUM(Programacion!I$35:I$41)/SUM(Programacion!I$28:I$41)+IF('Res 1ªEval'!K42="",0,'Res 1ªEval'!K42*SUM(Programacion!I$28:I$34)/SUM(Programacion!I$28:I$41)))))</f>
        <v/>
      </c>
      <c r="L42" s="270" t="str">
        <f>IF($C42="","",IF(SUM(Programacion!J$28:J$41)=0,"",IF(SUM(Programacion!J$35:J$41)=0,'Res 1ªEval'!L42,(IF(Programacion!J$35="",0,Programacion!J$35/SUM(Programacion!J$35:J$41)*'2 Eval'!$E41)+IF(Programacion!J$36="",0,Programacion!J$36/SUM(Programacion!J$35:J$41)*'2 Eval'!$F41)+IF(Programacion!J$37="",0,Programacion!J$37/SUM(Programacion!J$35:J$41)*'2 Eval'!$G41)+IF(Programacion!J$38="",0,Programacion!J$38/SUM(Programacion!J$35:J$41)*'2 Eval'!$H41)+IF(Programacion!J$39="",0,Programacion!J$39/SUM(Programacion!J$35:J$41)*'2 Eval'!$I41)+IF(Programacion!J$40="",0,Programacion!J$40/SUM(Programacion!J$35:J$41)*'2 Eval'!$J41)+IF(Programacion!J$41="",0,Programacion!J$41/SUM(Programacion!J$35:J$41)*'2 Eval'!$K41))*SUM(Programacion!J$35:J$41)/SUM(Programacion!J$28:J$41)+IF('Res 1ªEval'!L42="",0,'Res 1ªEval'!L42*SUM(Programacion!J$28:J$34)/SUM(Programacion!J$28:J$41)))))</f>
        <v/>
      </c>
      <c r="M42" s="270" t="str">
        <f>IF($C42="","",IF(SUM(Programacion!K$28:K$41)=0,"",IF(SUM(Programacion!K$35:K$41)=0,'Res 1ªEval'!M42,(IF(Programacion!K$35="",0,Programacion!K$35/SUM(Programacion!K$35:K$41)*'2 Eval'!$E41)+IF(Programacion!K$36="",0,Programacion!K$36/SUM(Programacion!K$35:K$41)*'2 Eval'!$F41)+IF(Programacion!K$37="",0,Programacion!K$37/SUM(Programacion!K$35:K$41)*'2 Eval'!$G41)+IF(Programacion!K$38="",0,Programacion!K$38/SUM(Programacion!K$35:K$41)*'2 Eval'!$H41)+IF(Programacion!K$39="",0,Programacion!K$39/SUM(Programacion!K$35:K$41)*'2 Eval'!$I41)+IF(Programacion!K$40="",0,Programacion!K$40/SUM(Programacion!K$35:K$41)*'2 Eval'!$J41)+IF(Programacion!K$41="",0,Programacion!K$41/SUM(Programacion!K$35:K$41)*'2 Eval'!$K41))*SUM(Programacion!K$35:K$41)/SUM(Programacion!K$28:K$41)+IF('Res 1ªEval'!M42="",0,'Res 1ªEval'!M42*SUM(Programacion!K$28:K$34)/SUM(Programacion!K$28:K$41)))))</f>
        <v/>
      </c>
      <c r="N42" s="270" t="str">
        <f>IF($C42="","",IF(SUM(Programacion!L$28:L$41)=0,"",IF(SUM(Programacion!L$35:L$41)=0,'Res 1ªEval'!N42,(IF(Programacion!L$35="",0,Programacion!L$35/SUM(Programacion!L$35:L$41)*'2 Eval'!$E41)+IF(Programacion!L$36="",0,Programacion!L$36/SUM(Programacion!L$35:L$41)*'2 Eval'!$F41)+IF(Programacion!L$37="",0,Programacion!L$37/SUM(Programacion!L$35:L$41)*'2 Eval'!$G41)+IF(Programacion!L$38="",0,Programacion!L$38/SUM(Programacion!L$35:L$41)*'2 Eval'!$H41)+IF(Programacion!L$39="",0,Programacion!L$39/SUM(Programacion!L$35:L$41)*'2 Eval'!$I41)+IF(Programacion!L$40="",0,Programacion!L$40/SUM(Programacion!L$35:L$41)*'2 Eval'!$J41)+IF(Programacion!L$41="",0,Programacion!L$41/SUM(Programacion!L$35:L$41)*'2 Eval'!$K41))*SUM(Programacion!L$35:L$41)/SUM(Programacion!L$28:L$41)+IF('Res 1ªEval'!N42="",0,'Res 1ªEval'!N42*SUM(Programacion!L$28:L$34)/SUM(Programacion!L$28:L$41)))))</f>
        <v/>
      </c>
      <c r="O42" s="276" t="str">
        <f>IF($C42="","",IF(SUM(Programacion!M$28:M$41)=0,"",IF(SUM(Programacion!M$35:M$41)=0,'Res 1ªEval'!O42,(IF(Programacion!M$35="",0,Programacion!M$35/SUM(Programacion!M$35:M$41)*'2 Eval'!$E41)+IF(Programacion!M$36="",0,Programacion!M$36/SUM(Programacion!M$35:M$41)*'2 Eval'!$F41)+IF(Programacion!M$37="",0,Programacion!M$37/SUM(Programacion!M$35:M$41)*'2 Eval'!$G41)+IF(Programacion!M$38="",0,Programacion!M$38/SUM(Programacion!M$35:M$41)*'2 Eval'!$H41)+IF(Programacion!M$39="",0,Programacion!M$39/SUM(Programacion!M$35:M$41)*'2 Eval'!$I41)+IF(Programacion!M$40="",0,Programacion!M$40/SUM(Programacion!M$35:M$41)*'2 Eval'!$J41)+IF(Programacion!M$41="",0,Programacion!M$41/SUM(Programacion!M$35:M$41)*'2 Eval'!$K41))*SUM(Programacion!M$35:M$41)/SUM(Programacion!M$28:M$41)+IF('Res 1ªEval'!O42="",0,'Res 1ªEval'!O42*SUM(Programacion!M$28:M$34)/SUM(Programacion!M$28:M$41)))))</f>
        <v/>
      </c>
      <c r="P42" s="303"/>
      <c r="Q42" s="270" t="str">
        <f>IF($C42="","",IF(SUM(Programacion!O$28:O$41)=0,"",IF(SUM(Programacion!O$35:O$41)=0,'Res 1ªEval'!Q42,(IF(Programacion!O$35="",0,Programacion!O$35/SUM(Programacion!O$35:O$41)*'2 Eval'!$E41)+IF(Programacion!O$36="",0,Programacion!O$36/SUM(Programacion!O$35:O$41)*'2 Eval'!$F41)+IF(Programacion!O$37="",0,Programacion!O$37/SUM(Programacion!O$35:O$41)*'2 Eval'!$G41)+IF(Programacion!O$38="",0,Programacion!O$38/SUM(Programacion!O$35:O$41)*'2 Eval'!$H41)+IF(Programacion!O$39="",0,Programacion!O$39/SUM(Programacion!O$35:O$41)*'2 Eval'!$I41)+IF(Programacion!O$40="",0,Programacion!O$40/SUM(Programacion!O$35:O$41)*'2 Eval'!$J41)+IF(Programacion!O$41="",0,Programacion!O$41/SUM(Programacion!O$35:O$41)*'2 Eval'!$K41))*SUM(Programacion!O$35:O$41)/SUM(Programacion!O$28:O$41)+IF('Res 1ªEval'!Q42="",0,'Res 1ªEval'!Q42*SUM(Programacion!O$28:O$34)/SUM(Programacion!O$28:O$41)))))</f>
        <v/>
      </c>
      <c r="R42" s="270" t="str">
        <f>IF($C42="","",IF(SUM(Programacion!P$28:P$41)=0,"",IF(SUM(Programacion!P$35:P$41)=0,'Res 1ªEval'!R42,(IF(Programacion!P$35="",0,Programacion!P$35/SUM(Programacion!P$35:P$41)*'2 Eval'!$E41)+IF(Programacion!P$36="",0,Programacion!P$36/SUM(Programacion!P$35:P$41)*'2 Eval'!$F41)+IF(Programacion!P$37="",0,Programacion!P$37/SUM(Programacion!P$35:P$41)*'2 Eval'!$G41)+IF(Programacion!P$38="",0,Programacion!P$38/SUM(Programacion!P$35:P$41)*'2 Eval'!$H41)+IF(Programacion!P$39="",0,Programacion!P$39/SUM(Programacion!P$35:P$41)*'2 Eval'!$I41)+IF(Programacion!P$40="",0,Programacion!P$40/SUM(Programacion!P$35:P$41)*'2 Eval'!$J41)+IF(Programacion!P$41="",0,Programacion!P$41/SUM(Programacion!P$35:P$41)*'2 Eval'!$K41))*SUM(Programacion!P$35:P$41)/SUM(Programacion!P$28:P$41)+IF('Res 1ªEval'!R42="",0,'Res 1ªEval'!R42*SUM(Programacion!P$28:P$34)/SUM(Programacion!P$28:P$41)))))</f>
        <v/>
      </c>
      <c r="S42" s="270" t="str">
        <f>IF($C42="","",IF(SUM(Programacion!Q$28:Q$41)=0,"",IF(SUM(Programacion!Q$35:Q$41)=0,'Res 1ªEval'!S42,(IF(Programacion!Q$35="",0,Programacion!Q$35/SUM(Programacion!Q$35:Q$41)*'2 Eval'!$E41)+IF(Programacion!Q$36="",0,Programacion!Q$36/SUM(Programacion!Q$35:Q$41)*'2 Eval'!$F41)+IF(Programacion!Q$37="",0,Programacion!Q$37/SUM(Programacion!Q$35:Q$41)*'2 Eval'!$G41)+IF(Programacion!Q$38="",0,Programacion!Q$38/SUM(Programacion!Q$35:Q$41)*'2 Eval'!$H41)+IF(Programacion!Q$39="",0,Programacion!Q$39/SUM(Programacion!Q$35:Q$41)*'2 Eval'!$I41)+IF(Programacion!Q$40="",0,Programacion!Q$40/SUM(Programacion!Q$35:Q$41)*'2 Eval'!$J41)+IF(Programacion!Q$41="",0,Programacion!Q$41/SUM(Programacion!Q$35:Q$41)*'2 Eval'!$K41))*SUM(Programacion!Q$35:Q$41)/SUM(Programacion!Q$28:Q$41)+IF('Res 1ªEval'!S42="",0,'Res 1ªEval'!S42*SUM(Programacion!Q$28:Q$34)/SUM(Programacion!Q$28:Q$41)))))</f>
        <v/>
      </c>
      <c r="T42" s="270" t="str">
        <f>IF($C42="","",IF(SUM(Programacion!R$28:R$41)=0,"",IF(SUM(Programacion!R$35:R$41)=0,'Res 1ªEval'!T42,(IF(Programacion!R$35="",0,Programacion!R$35/SUM(Programacion!R$35:R$41)*'2 Eval'!$E41)+IF(Programacion!R$36="",0,Programacion!R$36/SUM(Programacion!R$35:R$41)*'2 Eval'!$F41)+IF(Programacion!R$37="",0,Programacion!R$37/SUM(Programacion!R$35:R$41)*'2 Eval'!$G41)+IF(Programacion!R$38="",0,Programacion!R$38/SUM(Programacion!R$35:R$41)*'2 Eval'!$H41)+IF(Programacion!R$39="",0,Programacion!R$39/SUM(Programacion!R$35:R$41)*'2 Eval'!$I41)+IF(Programacion!R$40="",0,Programacion!R$40/SUM(Programacion!R$35:R$41)*'2 Eval'!$J41)+IF(Programacion!R$41="",0,Programacion!R$41/SUM(Programacion!R$35:R$41)*'2 Eval'!$K41))*SUM(Programacion!R$35:R$41)/SUM(Programacion!R$28:R$41)+IF('Res 1ªEval'!T42="",0,'Res 1ªEval'!T42*SUM(Programacion!R$28:R$34)/SUM(Programacion!R$28:R$41)))))</f>
        <v/>
      </c>
      <c r="U42" s="270" t="str">
        <f>IF($C42="","",IF(SUM(Programacion!S$28:S$41)=0,"",IF(SUM(Programacion!S$35:S$41)=0,'Res 1ªEval'!U42,(IF(Programacion!S$35="",0,Programacion!S$35/SUM(Programacion!S$35:S$41)*'2 Eval'!$E41)+IF(Programacion!S$36="",0,Programacion!S$36/SUM(Programacion!S$35:S$41)*'2 Eval'!$F41)+IF(Programacion!S$37="",0,Programacion!S$37/SUM(Programacion!S$35:S$41)*'2 Eval'!$G41)+IF(Programacion!S$38="",0,Programacion!S$38/SUM(Programacion!S$35:S$41)*'2 Eval'!$H41)+IF(Programacion!S$39="",0,Programacion!S$39/SUM(Programacion!S$35:S$41)*'2 Eval'!$I41)+IF(Programacion!S$40="",0,Programacion!S$40/SUM(Programacion!S$35:S$41)*'2 Eval'!$J41)+IF(Programacion!S$41="",0,Programacion!S$41/SUM(Programacion!S$35:S$41)*'2 Eval'!$K41))*SUM(Programacion!S$35:S$41)/SUM(Programacion!S$28:S$41)+IF('Res 1ªEval'!U42="",0,'Res 1ªEval'!U42*SUM(Programacion!S$28:S$34)/SUM(Programacion!S$28:S$41)))))</f>
        <v/>
      </c>
      <c r="V42" s="270" t="str">
        <f>IF($C42="","",IF(SUM(Programacion!T$28:T$41)=0,"",IF(SUM(Programacion!T$35:T$41)=0,'Res 1ªEval'!V42,(IF(Programacion!T$35="",0,Programacion!T$35/SUM(Programacion!T$35:T$41)*'2 Eval'!$E41)+IF(Programacion!T$36="",0,Programacion!T$36/SUM(Programacion!T$35:T$41)*'2 Eval'!$F41)+IF(Programacion!T$37="",0,Programacion!T$37/SUM(Programacion!T$35:T$41)*'2 Eval'!$G41)+IF(Programacion!T$38="",0,Programacion!T$38/SUM(Programacion!T$35:T$41)*'2 Eval'!$H41)+IF(Programacion!T$39="",0,Programacion!T$39/SUM(Programacion!T$35:T$41)*'2 Eval'!$I41)+IF(Programacion!T$40="",0,Programacion!T$40/SUM(Programacion!T$35:T$41)*'2 Eval'!$J41)+IF(Programacion!T$41="",0,Programacion!T$41/SUM(Programacion!T$35:T$41)*'2 Eval'!$K41))*SUM(Programacion!T$35:T$41)/SUM(Programacion!T$28:T$41)+IF('Res 1ªEval'!V42="",0,'Res 1ªEval'!V42*SUM(Programacion!T$28:T$34)/SUM(Programacion!T$28:T$41)))))</f>
        <v/>
      </c>
      <c r="W42" s="270" t="str">
        <f>IF($C42="","",IF(SUM(Programacion!U$28:U$41)=0,"",IF(SUM(Programacion!U$35:U$41)=0,'Res 1ªEval'!W42,(IF(Programacion!U$35="",0,Programacion!U$35/SUM(Programacion!U$35:U$41)*'2 Eval'!$E41)+IF(Programacion!U$36="",0,Programacion!U$36/SUM(Programacion!U$35:U$41)*'2 Eval'!$F41)+IF(Programacion!U$37="",0,Programacion!U$37/SUM(Programacion!U$35:U$41)*'2 Eval'!$G41)+IF(Programacion!U$38="",0,Programacion!U$38/SUM(Programacion!U$35:U$41)*'2 Eval'!$H41)+IF(Programacion!U$39="",0,Programacion!U$39/SUM(Programacion!U$35:U$41)*'2 Eval'!$I41)+IF(Programacion!U$40="",0,Programacion!U$40/SUM(Programacion!U$35:U$41)*'2 Eval'!$J41)+IF(Programacion!U$41="",0,Programacion!U$41/SUM(Programacion!U$35:U$41)*'2 Eval'!$K41))*SUM(Programacion!U$35:U$41)/SUM(Programacion!U$28:U$41)+IF('Res 1ªEval'!W42="",0,'Res 1ªEval'!W42*SUM(Programacion!U$28:U$34)/SUM(Programacion!U$28:U$41)))))</f>
        <v/>
      </c>
      <c r="X42" s="270" t="str">
        <f>IF($C42="","",IF(SUM(Programacion!V$28:V$41)=0,"",IF(SUM(Programacion!V$35:V$41)=0,'Res 1ªEval'!X42,(IF(Programacion!V$35="",0,Programacion!V$35/SUM(Programacion!V$35:V$41)*'2 Eval'!$E41)+IF(Programacion!V$36="",0,Programacion!V$36/SUM(Programacion!V$35:V$41)*'2 Eval'!$F41)+IF(Programacion!V$37="",0,Programacion!V$37/SUM(Programacion!V$35:V$41)*'2 Eval'!$G41)+IF(Programacion!V$38="",0,Programacion!V$38/SUM(Programacion!V$35:V$41)*'2 Eval'!$H41)+IF(Programacion!V$39="",0,Programacion!V$39/SUM(Programacion!V$35:V$41)*'2 Eval'!$I41)+IF(Programacion!V$40="",0,Programacion!V$40/SUM(Programacion!V$35:V$41)*'2 Eval'!$J41)+IF(Programacion!V$41="",0,Programacion!V$41/SUM(Programacion!V$35:V$41)*'2 Eval'!$K41))*SUM(Programacion!V$35:V$41)/SUM(Programacion!V$28:V$41)+IF('Res 1ªEval'!X42="",0,'Res 1ªEval'!X42*SUM(Programacion!V$28:V$34)/SUM(Programacion!V$28:V$41)))))</f>
        <v/>
      </c>
      <c r="Y42" s="270" t="str">
        <f>IF($C42="","",IF(SUM(Programacion!W$28:W$41)=0,"",IF(SUM(Programacion!W$35:W$41)=0,'Res 1ªEval'!Y42,(IF(Programacion!W$35="",0,Programacion!W$35/SUM(Programacion!W$35:W$41)*'2 Eval'!$E41)+IF(Programacion!W$36="",0,Programacion!W$36/SUM(Programacion!W$35:W$41)*'2 Eval'!$F41)+IF(Programacion!W$37="",0,Programacion!W$37/SUM(Programacion!W$35:W$41)*'2 Eval'!$G41)+IF(Programacion!W$38="",0,Programacion!W$38/SUM(Programacion!W$35:W$41)*'2 Eval'!$H41)+IF(Programacion!W$39="",0,Programacion!W$39/SUM(Programacion!W$35:W$41)*'2 Eval'!$I41)+IF(Programacion!W$40="",0,Programacion!W$40/SUM(Programacion!W$35:W$41)*'2 Eval'!$J41)+IF(Programacion!W$41="",0,Programacion!W$41/SUM(Programacion!W$35:W$41)*'2 Eval'!$K41))*SUM(Programacion!W$35:W$41)/SUM(Programacion!W$28:W$41)+IF('Res 1ªEval'!Y42="",0,'Res 1ªEval'!Y42*SUM(Programacion!W$28:W$34)/SUM(Programacion!W$28:W$41)))))</f>
        <v/>
      </c>
      <c r="Z42" s="270" t="str">
        <f>IF($C42="","",IF(SUM(Programacion!X$28:X$41)=0,"",IF(SUM(Programacion!X$35:X$41)=0,'Res 1ªEval'!Z42,(IF(Programacion!X$35="",0,Programacion!X$35/SUM(Programacion!X$35:X$41)*'2 Eval'!$E41)+IF(Programacion!X$36="",0,Programacion!X$36/SUM(Programacion!X$35:X$41)*'2 Eval'!$F41)+IF(Programacion!X$37="",0,Programacion!X$37/SUM(Programacion!X$35:X$41)*'2 Eval'!$G41)+IF(Programacion!X$38="",0,Programacion!X$38/SUM(Programacion!X$35:X$41)*'2 Eval'!$H41)+IF(Programacion!X$39="",0,Programacion!X$39/SUM(Programacion!X$35:X$41)*'2 Eval'!$I41)+IF(Programacion!X$40="",0,Programacion!X$40/SUM(Programacion!X$35:X$41)*'2 Eval'!$J41)+IF(Programacion!X$41="",0,Programacion!X$41/SUM(Programacion!X$35:X$41)*'2 Eval'!$K41))*SUM(Programacion!X$35:X$41)/SUM(Programacion!X$28:X$41)+IF('Res 1ªEval'!Z42="",0,'Res 1ªEval'!Z42*SUM(Programacion!X$28:X$34)/SUM(Programacion!X$28:X$41)))))</f>
        <v/>
      </c>
      <c r="AA42" s="270" t="str">
        <f>IF($C42="","",IF(SUM(Programacion!Y$28:Y$41)=0,"",IF(SUM(Programacion!Y$35:Y$41)=0,'Res 1ªEval'!AA42,(IF(Programacion!Y$35="",0,Programacion!Y$35/SUM(Programacion!Y$35:Y$41)*'2 Eval'!$E41)+IF(Programacion!Y$36="",0,Programacion!Y$36/SUM(Programacion!Y$35:Y$41)*'2 Eval'!$F41)+IF(Programacion!Y$37="",0,Programacion!Y$37/SUM(Programacion!Y$35:Y$41)*'2 Eval'!$G41)+IF(Programacion!Y$38="",0,Programacion!Y$38/SUM(Programacion!Y$35:Y$41)*'2 Eval'!$H41)+IF(Programacion!Y$39="",0,Programacion!Y$39/SUM(Programacion!Y$35:Y$41)*'2 Eval'!$I41)+IF(Programacion!Y$40="",0,Programacion!Y$40/SUM(Programacion!Y$35:Y$41)*'2 Eval'!$J41)+IF(Programacion!Y$41="",0,Programacion!Y$41/SUM(Programacion!Y$35:Y$41)*'2 Eval'!$K41))*SUM(Programacion!Y$35:Y$41)/SUM(Programacion!Y$28:Y$41)+IF('Res 1ªEval'!AA42="",0,'Res 1ªEval'!AA42*SUM(Programacion!Y$28:Y$34)/SUM(Programacion!Y$28:Y$41)))))</f>
        <v/>
      </c>
      <c r="AB42" s="270" t="str">
        <f>IF($C42="","",IF(SUM(Programacion!Z$28:Z$41)=0,"",IF(SUM(Programacion!Z$35:Z$41)=0,'Res 1ªEval'!AB42,(IF(Programacion!Z$35="",0,Programacion!Z$35/SUM(Programacion!Z$35:Z$41)*'2 Eval'!$E41)+IF(Programacion!Z$36="",0,Programacion!Z$36/SUM(Programacion!Z$35:Z$41)*'2 Eval'!$F41)+IF(Programacion!Z$37="",0,Programacion!Z$37/SUM(Programacion!Z$35:Z$41)*'2 Eval'!$G41)+IF(Programacion!Z$38="",0,Programacion!Z$38/SUM(Programacion!Z$35:Z$41)*'2 Eval'!$H41)+IF(Programacion!Z$39="",0,Programacion!Z$39/SUM(Programacion!Z$35:Z$41)*'2 Eval'!$I41)+IF(Programacion!Z$40="",0,Programacion!Z$40/SUM(Programacion!Z$35:Z$41)*'2 Eval'!$J41)+IF(Programacion!Z$41="",0,Programacion!Z$41/SUM(Programacion!Z$35:Z$41)*'2 Eval'!$K41))*SUM(Programacion!Z$35:Z$41)/SUM(Programacion!Z$28:Z$41)+IF('Res 1ªEval'!AB42="",0,'Res 1ªEval'!AB42*SUM(Programacion!Z$28:Z$34)/SUM(Programacion!Z$28:Z$41)))))</f>
        <v/>
      </c>
      <c r="AC42" s="270" t="str">
        <f>IF($C42="","",IF(SUM(Programacion!AA$28:AA$41)=0,"",IF(SUM(Programacion!AA$35:AA$41)=0,'Res 1ªEval'!AC42,(IF(Programacion!AA$35="",0,Programacion!AA$35/SUM(Programacion!AA$35:AA$41)*'2 Eval'!$E41)+IF(Programacion!AA$36="",0,Programacion!AA$36/SUM(Programacion!AA$35:AA$41)*'2 Eval'!$F41)+IF(Programacion!AA$37="",0,Programacion!AA$37/SUM(Programacion!AA$35:AA$41)*'2 Eval'!$G41)+IF(Programacion!AA$38="",0,Programacion!AA$38/SUM(Programacion!AA$35:AA$41)*'2 Eval'!$H41)+IF(Programacion!AA$39="",0,Programacion!AA$39/SUM(Programacion!AA$35:AA$41)*'2 Eval'!$I41)+IF(Programacion!AA$40="",0,Programacion!AA$40/SUM(Programacion!AA$35:AA$41)*'2 Eval'!$J41)+IF(Programacion!AA$41="",0,Programacion!AA$41/SUM(Programacion!AA$35:AA$41)*'2 Eval'!$K41))*SUM(Programacion!AA$35:AA$41)/SUM(Programacion!AA$28:AA$41)+IF('Res 1ªEval'!AC42="",0,'Res 1ªEval'!AC42*SUM(Programacion!AA$28:AA$34)/SUM(Programacion!AA$28:AA$41)))))</f>
        <v/>
      </c>
      <c r="AD42" s="270" t="str">
        <f>IF($C42="","",IF(SUM(Programacion!AB$28:AB$41)=0,"",IF(SUM(Programacion!AB$35:AB$41)=0,'Res 1ªEval'!AD42,(IF(Programacion!AB$35="",0,Programacion!AB$35/SUM(Programacion!AB$35:AB$41)*'2 Eval'!$E41)+IF(Programacion!AB$36="",0,Programacion!AB$36/SUM(Programacion!AB$35:AB$41)*'2 Eval'!$F41)+IF(Programacion!AB$37="",0,Programacion!AB$37/SUM(Programacion!AB$35:AB$41)*'2 Eval'!$G41)+IF(Programacion!AB$38="",0,Programacion!AB$38/SUM(Programacion!AB$35:AB$41)*'2 Eval'!$H41)+IF(Programacion!AB$39="",0,Programacion!AB$39/SUM(Programacion!AB$35:AB$41)*'2 Eval'!$I41)+IF(Programacion!AB$40="",0,Programacion!AB$40/SUM(Programacion!AB$35:AB$41)*'2 Eval'!$J41)+IF(Programacion!AB$41="",0,Programacion!AB$41/SUM(Programacion!AB$35:AB$41)*'2 Eval'!$K41))*SUM(Programacion!AB$35:AB$41)/SUM(Programacion!AB$28:AB$41)+IF('Res 1ªEval'!AD42="",0,'Res 1ªEval'!AD42*SUM(Programacion!AB$28:AB$34)/SUM(Programacion!AB$28:AB$41)))))</f>
        <v/>
      </c>
      <c r="AE42" s="270" t="str">
        <f>IF($C42="","",IF(SUM(Programacion!AC$28:AC$41)=0,"",IF(SUM(Programacion!AC$35:AC$41)=0,'Res 1ªEval'!AE42,(IF(Programacion!AC$35="",0,Programacion!AC$35/SUM(Programacion!AC$35:AC$41)*'2 Eval'!$E41)+IF(Programacion!AC$36="",0,Programacion!AC$36/SUM(Programacion!AC$35:AC$41)*'2 Eval'!$F41)+IF(Programacion!AC$37="",0,Programacion!AC$37/SUM(Programacion!AC$35:AC$41)*'2 Eval'!$G41)+IF(Programacion!AC$38="",0,Programacion!AC$38/SUM(Programacion!AC$35:AC$41)*'2 Eval'!$H41)+IF(Programacion!AC$39="",0,Programacion!AC$39/SUM(Programacion!AC$35:AC$41)*'2 Eval'!$I41)+IF(Programacion!AC$40="",0,Programacion!AC$40/SUM(Programacion!AC$35:AC$41)*'2 Eval'!$J41)+IF(Programacion!AC$41="",0,Programacion!AC$41/SUM(Programacion!AC$35:AC$41)*'2 Eval'!$K41))*SUM(Programacion!AC$35:AC$41)/SUM(Programacion!AC$28:AC$41)+IF('Res 1ªEval'!AE42="",0,'Res 1ªEval'!AE42*SUM(Programacion!AC$28:AC$34)/SUM(Programacion!AC$28:AC$41)))))</f>
        <v/>
      </c>
      <c r="AF42" s="270" t="str">
        <f>IF($C42="","",IF(SUM(Programacion!AD$28:AD$41)=0,"",IF(SUM(Programacion!AD$35:AD$41)=0,'Res 1ªEval'!AF42,(IF(Programacion!AD$35="",0,Programacion!AD$35/SUM(Programacion!AD$35:AD$41)*'2 Eval'!$E41)+IF(Programacion!AD$36="",0,Programacion!AD$36/SUM(Programacion!AD$35:AD$41)*'2 Eval'!$F41)+IF(Programacion!AD$37="",0,Programacion!AD$37/SUM(Programacion!AD$35:AD$41)*'2 Eval'!$G41)+IF(Programacion!AD$38="",0,Programacion!AD$38/SUM(Programacion!AD$35:AD$41)*'2 Eval'!$H41)+IF(Programacion!AD$39="",0,Programacion!AD$39/SUM(Programacion!AD$35:AD$41)*'2 Eval'!$I41)+IF(Programacion!AD$40="",0,Programacion!AD$40/SUM(Programacion!AD$35:AD$41)*'2 Eval'!$J41)+IF(Programacion!AD$41="",0,Programacion!AD$41/SUM(Programacion!AD$35:AD$41)*'2 Eval'!$K41))*SUM(Programacion!AD$35:AD$41)/SUM(Programacion!AD$28:AD$41)+IF('Res 1ªEval'!AF42="",0,'Res 1ªEval'!AF42*SUM(Programacion!AD$28:AD$34)/SUM(Programacion!AD$28:AD$41)))))</f>
        <v/>
      </c>
      <c r="AG42" s="270" t="str">
        <f>IF($C42="","",IF(SUM(Programacion!AE$28:AE$41)=0,"",IF(SUM(Programacion!AE$35:AE$41)=0,'Res 1ªEval'!AG42,(IF(Programacion!AE$35="",0,Programacion!AE$35/SUM(Programacion!AE$35:AE$41)*'2 Eval'!$E41)+IF(Programacion!AE$36="",0,Programacion!AE$36/SUM(Programacion!AE$35:AE$41)*'2 Eval'!$F41)+IF(Programacion!AE$37="",0,Programacion!AE$37/SUM(Programacion!AE$35:AE$41)*'2 Eval'!$G41)+IF(Programacion!AE$38="",0,Programacion!AE$38/SUM(Programacion!AE$35:AE$41)*'2 Eval'!$H41)+IF(Programacion!AE$39="",0,Programacion!AE$39/SUM(Programacion!AE$35:AE$41)*'2 Eval'!$I41)+IF(Programacion!AE$40="",0,Programacion!AE$40/SUM(Programacion!AE$35:AE$41)*'2 Eval'!$J41)+IF(Programacion!AE$41="",0,Programacion!AE$41/SUM(Programacion!AE$35:AE$41)*'2 Eval'!$K41))*SUM(Programacion!AE$35:AE$41)/SUM(Programacion!AE$28:AE$41)+IF('Res 1ªEval'!AG42="",0,'Res 1ªEval'!AG42*SUM(Programacion!AE$28:AE$34)/SUM(Programacion!AE$28:AE$41)))))</f>
        <v/>
      </c>
      <c r="AH42" s="270" t="str">
        <f>IF($C42="","",IF(SUM(Programacion!AF$28:AF$41)=0,"",IF(SUM(Programacion!AF$35:AF$41)=0,'Res 1ªEval'!AH42,(IF(Programacion!AF$35="",0,Programacion!AF$35/SUM(Programacion!AF$35:AF$41)*'2 Eval'!$E41)+IF(Programacion!AF$36="",0,Programacion!AF$36/SUM(Programacion!AF$35:AF$41)*'2 Eval'!$F41)+IF(Programacion!AF$37="",0,Programacion!AF$37/SUM(Programacion!AF$35:AF$41)*'2 Eval'!$G41)+IF(Programacion!AF$38="",0,Programacion!AF$38/SUM(Programacion!AF$35:AF$41)*'2 Eval'!$H41)+IF(Programacion!AF$39="",0,Programacion!AF$39/SUM(Programacion!AF$35:AF$41)*'2 Eval'!$I41)+IF(Programacion!AF$40="",0,Programacion!AF$40/SUM(Programacion!AF$35:AF$41)*'2 Eval'!$J41)+IF(Programacion!AF$41="",0,Programacion!AF$41/SUM(Programacion!AF$35:AF$41)*'2 Eval'!$K41))*SUM(Programacion!AF$35:AF$41)/SUM(Programacion!AF$28:AF$41)+IF('Res 1ªEval'!AH42="",0,'Res 1ªEval'!AH42*SUM(Programacion!AF$28:AF$34)/SUM(Programacion!AF$28:AF$41)))))</f>
        <v/>
      </c>
      <c r="AI42" s="270" t="str">
        <f>IF($C42="","",IF(SUM(Programacion!AG$28:AG$41)=0,"",IF(SUM(Programacion!AG$35:AG$41)=0,'Res 1ªEval'!AI42,(IF(Programacion!AG$35="",0,Programacion!AG$35/SUM(Programacion!AG$35:AG$41)*'2 Eval'!$E41)+IF(Programacion!AG$36="",0,Programacion!AG$36/SUM(Programacion!AG$35:AG$41)*'2 Eval'!$F41)+IF(Programacion!AG$37="",0,Programacion!AG$37/SUM(Programacion!AG$35:AG$41)*'2 Eval'!$G41)+IF(Programacion!AG$38="",0,Programacion!AG$38/SUM(Programacion!AG$35:AG$41)*'2 Eval'!$H41)+IF(Programacion!AG$39="",0,Programacion!AG$39/SUM(Programacion!AG$35:AG$41)*'2 Eval'!$I41)+IF(Programacion!AG$40="",0,Programacion!AG$40/SUM(Programacion!AG$35:AG$41)*'2 Eval'!$J41)+IF(Programacion!AG$41="",0,Programacion!AG$41/SUM(Programacion!AG$35:AG$41)*'2 Eval'!$K41))*SUM(Programacion!AG$35:AG$41)/SUM(Programacion!AG$28:AG$41)+IF('Res 1ªEval'!AI42="",0,'Res 1ªEval'!AI42*SUM(Programacion!AG$28:AG$34)/SUM(Programacion!AG$28:AG$41)))))</f>
        <v/>
      </c>
      <c r="AJ42" s="270" t="str">
        <f>IF($C42="","",IF(SUM(Programacion!AH$28:AH$41)=0,"",IF(SUM(Programacion!AH$35:AH$41)=0,'Res 1ªEval'!AJ42,(IF(Programacion!AH$35="",0,Programacion!AH$35/SUM(Programacion!AH$35:AH$41)*'2 Eval'!$E41)+IF(Programacion!AH$36="",0,Programacion!AH$36/SUM(Programacion!AH$35:AH$41)*'2 Eval'!$F41)+IF(Programacion!AH$37="",0,Programacion!AH$37/SUM(Programacion!AH$35:AH$41)*'2 Eval'!$G41)+IF(Programacion!AH$38="",0,Programacion!AH$38/SUM(Programacion!AH$35:AH$41)*'2 Eval'!$H41)+IF(Programacion!AH$39="",0,Programacion!AH$39/SUM(Programacion!AH$35:AH$41)*'2 Eval'!$I41)+IF(Programacion!AH$40="",0,Programacion!AH$40/SUM(Programacion!AH$35:AH$41)*'2 Eval'!$J41)+IF(Programacion!AH$41="",0,Programacion!AH$41/SUM(Programacion!AH$35:AH$41)*'2 Eval'!$K41))*SUM(Programacion!AH$35:AH$41)/SUM(Programacion!AH$28:AH$41)+IF('Res 1ªEval'!AJ42="",0,'Res 1ªEval'!AJ42*SUM(Programacion!AH$28:AH$34)/SUM(Programacion!AH$28:AH$41)))))</f>
        <v/>
      </c>
      <c r="AK42" s="270" t="str">
        <f>IF($C42="","",IF(SUM(Programacion!AI$28:AI$41)=0,"",IF(SUM(Programacion!AI$35:AI$41)=0,'Res 1ªEval'!AK42,(IF(Programacion!AI$35="",0,Programacion!AI$35/SUM(Programacion!AI$35:AI$41)*'2 Eval'!$E41)+IF(Programacion!AI$36="",0,Programacion!AI$36/SUM(Programacion!AI$35:AI$41)*'2 Eval'!$F41)+IF(Programacion!AI$37="",0,Programacion!AI$37/SUM(Programacion!AI$35:AI$41)*'2 Eval'!$G41)+IF(Programacion!AI$38="",0,Programacion!AI$38/SUM(Programacion!AI$35:AI$41)*'2 Eval'!$H41)+IF(Programacion!AI$39="",0,Programacion!AI$39/SUM(Programacion!AI$35:AI$41)*'2 Eval'!$I41)+IF(Programacion!AI$40="",0,Programacion!AI$40/SUM(Programacion!AI$35:AI$41)*'2 Eval'!$J41)+IF(Programacion!AI$41="",0,Programacion!AI$41/SUM(Programacion!AI$35:AI$41)*'2 Eval'!$K41))*SUM(Programacion!AI$35:AI$41)/SUM(Programacion!AI$28:AI$41)+IF('Res 1ªEval'!AK42="",0,'Res 1ªEval'!AK42*SUM(Programacion!AI$28:AI$34)/SUM(Programacion!AI$28:AI$41)))))</f>
        <v/>
      </c>
      <c r="AL42" s="270" t="str">
        <f>IF($C42="","",IF(SUM(Programacion!AJ$28:AJ$41)=0,"",IF(SUM(Programacion!AJ$35:AJ$41)=0,'Res 1ªEval'!AL42,(IF(Programacion!AJ$35="",0,Programacion!AJ$35/SUM(Programacion!AJ$35:AJ$41)*'2 Eval'!$E41)+IF(Programacion!AJ$36="",0,Programacion!AJ$36/SUM(Programacion!AJ$35:AJ$41)*'2 Eval'!$F41)+IF(Programacion!AJ$37="",0,Programacion!AJ$37/SUM(Programacion!AJ$35:AJ$41)*'2 Eval'!$G41)+IF(Programacion!AJ$38="",0,Programacion!AJ$38/SUM(Programacion!AJ$35:AJ$41)*'2 Eval'!$H41)+IF(Programacion!AJ$39="",0,Programacion!AJ$39/SUM(Programacion!AJ$35:AJ$41)*'2 Eval'!$I41)+IF(Programacion!AJ$40="",0,Programacion!AJ$40/SUM(Programacion!AJ$35:AJ$41)*'2 Eval'!$J41)+IF(Programacion!AJ$41="",0,Programacion!AJ$41/SUM(Programacion!AJ$35:AJ$41)*'2 Eval'!$K41))*SUM(Programacion!AJ$35:AJ$41)/SUM(Programacion!AJ$28:AJ$41)+IF('Res 1ªEval'!AL42="",0,'Res 1ªEval'!AL42*SUM(Programacion!AJ$28:AJ$34)/SUM(Programacion!AJ$28:AJ$41)))))</f>
        <v/>
      </c>
      <c r="AM42" s="270" t="str">
        <f>IF($C42="","",IF(SUM(Programacion!AK$28:AK$41)=0,"",IF(SUM(Programacion!AK$35:AK$41)=0,'Res 1ªEval'!AM42,(IF(Programacion!AK$35="",0,Programacion!AK$35/SUM(Programacion!AK$35:AK$41)*'2 Eval'!$E41)+IF(Programacion!AK$36="",0,Programacion!AK$36/SUM(Programacion!AK$35:AK$41)*'2 Eval'!$F41)+IF(Programacion!AK$37="",0,Programacion!AK$37/SUM(Programacion!AK$35:AK$41)*'2 Eval'!$G41)+IF(Programacion!AK$38="",0,Programacion!AK$38/SUM(Programacion!AK$35:AK$41)*'2 Eval'!$H41)+IF(Programacion!AK$39="",0,Programacion!AK$39/SUM(Programacion!AK$35:AK$41)*'2 Eval'!$I41)+IF(Programacion!AK$40="",0,Programacion!AK$40/SUM(Programacion!AK$35:AK$41)*'2 Eval'!$J41)+IF(Programacion!AK$41="",0,Programacion!AK$41/SUM(Programacion!AK$35:AK$41)*'2 Eval'!$K41))*SUM(Programacion!AK$35:AK$41)/SUM(Programacion!AK$28:AK$41)+IF('Res 1ªEval'!AM42="",0,'Res 1ªEval'!AM42*SUM(Programacion!AK$28:AK$34)/SUM(Programacion!AK$28:AK$41)))))</f>
        <v/>
      </c>
      <c r="AN42" s="270" t="str">
        <f>IF($C42="","",IF(SUM(Programacion!AL$28:AL$41)=0,"",IF(SUM(Programacion!AL$35:AL$41)=0,'Res 1ªEval'!AN42,(IF(Programacion!AL$35="",0,Programacion!AL$35/SUM(Programacion!AL$35:AL$41)*'2 Eval'!$E41)+IF(Programacion!AL$36="",0,Programacion!AL$36/SUM(Programacion!AL$35:AL$41)*'2 Eval'!$F41)+IF(Programacion!AL$37="",0,Programacion!AL$37/SUM(Programacion!AL$35:AL$41)*'2 Eval'!$G41)+IF(Programacion!AL$38="",0,Programacion!AL$38/SUM(Programacion!AL$35:AL$41)*'2 Eval'!$H41)+IF(Programacion!AL$39="",0,Programacion!AL$39/SUM(Programacion!AL$35:AL$41)*'2 Eval'!$I41)+IF(Programacion!AL$40="",0,Programacion!AL$40/SUM(Programacion!AL$35:AL$41)*'2 Eval'!$J41)+IF(Programacion!AL$41="",0,Programacion!AL$41/SUM(Programacion!AL$35:AL$41)*'2 Eval'!$K41))*SUM(Programacion!AL$35:AL$41)/SUM(Programacion!AL$28:AL$41)+IF('Res 1ªEval'!AN42="",0,'Res 1ªEval'!AN42*SUM(Programacion!AL$28:AL$34)/SUM(Programacion!AL$28:AL$41)))))</f>
        <v/>
      </c>
      <c r="AO42" s="270" t="str">
        <f>IF($C42="","",IF(SUM(Programacion!AM$28:AM$41)=0,"",IF(SUM(Programacion!AM$35:AM$41)=0,'Res 1ªEval'!AO42,(IF(Programacion!AM$35="",0,Programacion!AM$35/SUM(Programacion!AM$35:AM$41)*'2 Eval'!$E41)+IF(Programacion!AM$36="",0,Programacion!AM$36/SUM(Programacion!AM$35:AM$41)*'2 Eval'!$F41)+IF(Programacion!AM$37="",0,Programacion!AM$37/SUM(Programacion!AM$35:AM$41)*'2 Eval'!$G41)+IF(Programacion!AM$38="",0,Programacion!AM$38/SUM(Programacion!AM$35:AM$41)*'2 Eval'!$H41)+IF(Programacion!AM$39="",0,Programacion!AM$39/SUM(Programacion!AM$35:AM$41)*'2 Eval'!$I41)+IF(Programacion!AM$40="",0,Programacion!AM$40/SUM(Programacion!AM$35:AM$41)*'2 Eval'!$J41)+IF(Programacion!AM$41="",0,Programacion!AM$41/SUM(Programacion!AM$35:AM$41)*'2 Eval'!$K41))*SUM(Programacion!AM$35:AM$41)/SUM(Programacion!AM$28:AM$41)+IF('Res 1ªEval'!AO42="",0,'Res 1ªEval'!AO42*SUM(Programacion!AM$28:AM$34)/SUM(Programacion!AM$28:AM$41)))))</f>
        <v/>
      </c>
      <c r="AP42" s="270" t="str">
        <f>IF($C42="","",IF(SUM(Programacion!AN$28:AN$41)=0,"",IF(SUM(Programacion!AN$35:AN$41)=0,'Res 1ªEval'!AP42,(IF(Programacion!AN$35="",0,Programacion!AN$35/SUM(Programacion!AN$35:AN$41)*'2 Eval'!$E41)+IF(Programacion!AN$36="",0,Programacion!AN$36/SUM(Programacion!AN$35:AN$41)*'2 Eval'!$F41)+IF(Programacion!AN$37="",0,Programacion!AN$37/SUM(Programacion!AN$35:AN$41)*'2 Eval'!$G41)+IF(Programacion!AN$38="",0,Programacion!AN$38/SUM(Programacion!AN$35:AN$41)*'2 Eval'!$H41)+IF(Programacion!AN$39="",0,Programacion!AN$39/SUM(Programacion!AN$35:AN$41)*'2 Eval'!$I41)+IF(Programacion!AN$40="",0,Programacion!AN$40/SUM(Programacion!AN$35:AN$41)*'2 Eval'!$J41)+IF(Programacion!AN$41="",0,Programacion!AN$41/SUM(Programacion!AN$35:AN$41)*'2 Eval'!$K41))*SUM(Programacion!AN$35:AN$41)/SUM(Programacion!AN$28:AN$41)+IF('Res 1ªEval'!AP42="",0,'Res 1ªEval'!AP42*SUM(Programacion!AN$28:AN$34)/SUM(Programacion!AN$28:AN$41)))))</f>
        <v/>
      </c>
      <c r="AQ42" s="270" t="str">
        <f>IF($C42="","",IF(SUM(Programacion!AO$28:AO$41)=0,"",IF(SUM(Programacion!AO$35:AO$41)=0,'Res 1ªEval'!AQ42,(IF(Programacion!AO$35="",0,Programacion!AO$35/SUM(Programacion!AO$35:AO$41)*'2 Eval'!$E41)+IF(Programacion!AO$36="",0,Programacion!AO$36/SUM(Programacion!AO$35:AO$41)*'2 Eval'!$F41)+IF(Programacion!AO$37="",0,Programacion!AO$37/SUM(Programacion!AO$35:AO$41)*'2 Eval'!$G41)+IF(Programacion!AO$38="",0,Programacion!AO$38/SUM(Programacion!AO$35:AO$41)*'2 Eval'!$H41)+IF(Programacion!AO$39="",0,Programacion!AO$39/SUM(Programacion!AO$35:AO$41)*'2 Eval'!$I41)+IF(Programacion!AO$40="",0,Programacion!AO$40/SUM(Programacion!AO$35:AO$41)*'2 Eval'!$J41)+IF(Programacion!AO$41="",0,Programacion!AO$41/SUM(Programacion!AO$35:AO$41)*'2 Eval'!$K41))*SUM(Programacion!AO$35:AO$41)/SUM(Programacion!AO$28:AO$41)+IF('Res 1ªEval'!AQ42="",0,'Res 1ªEval'!AQ42*SUM(Programacion!AO$28:AO$34)/SUM(Programacion!AO$28:AO$41)))))</f>
        <v/>
      </c>
      <c r="AR42" s="270" t="str">
        <f>IF($C42="","",IF(SUM(Programacion!AP$28:AP$41)=0,"",IF(SUM(Programacion!AP$35:AP$41)=0,'Res 1ªEval'!AR42,(IF(Programacion!AP$35="",0,Programacion!AP$35/SUM(Programacion!AP$35:AP$41)*'2 Eval'!$E41)+IF(Programacion!AP$36="",0,Programacion!AP$36/SUM(Programacion!AP$35:AP$41)*'2 Eval'!$F41)+IF(Programacion!AP$37="",0,Programacion!AP$37/SUM(Programacion!AP$35:AP$41)*'2 Eval'!$G41)+IF(Programacion!AP$38="",0,Programacion!AP$38/SUM(Programacion!AP$35:AP$41)*'2 Eval'!$H41)+IF(Programacion!AP$39="",0,Programacion!AP$39/SUM(Programacion!AP$35:AP$41)*'2 Eval'!$I41)+IF(Programacion!AP$40="",0,Programacion!AP$40/SUM(Programacion!AP$35:AP$41)*'2 Eval'!$J41)+IF(Programacion!AP$41="",0,Programacion!AP$41/SUM(Programacion!AP$35:AP$41)*'2 Eval'!$K41))*SUM(Programacion!AP$35:AP$41)/SUM(Programacion!AP$28:AP$41)+IF('Res 1ªEval'!AR42="",0,'Res 1ªEval'!AR42*SUM(Programacion!AP$28:AP$34)/SUM(Programacion!AP$28:AP$41)))))</f>
        <v/>
      </c>
      <c r="AS42" s="270" t="str">
        <f>IF($C42="","",IF(SUM(Programacion!AQ$28:AQ$41)=0,"",IF(SUM(Programacion!AQ$35:AQ$41)=0,'Res 1ªEval'!AS42,(IF(Programacion!AQ$35="",0,Programacion!AQ$35/SUM(Programacion!AQ$35:AQ$41)*'2 Eval'!$E41)+IF(Programacion!AQ$36="",0,Programacion!AQ$36/SUM(Programacion!AQ$35:AQ$41)*'2 Eval'!$F41)+IF(Programacion!AQ$37="",0,Programacion!AQ$37/SUM(Programacion!AQ$35:AQ$41)*'2 Eval'!$G41)+IF(Programacion!AQ$38="",0,Programacion!AQ$38/SUM(Programacion!AQ$35:AQ$41)*'2 Eval'!$H41)+IF(Programacion!AQ$39="",0,Programacion!AQ$39/SUM(Programacion!AQ$35:AQ$41)*'2 Eval'!$I41)+IF(Programacion!AQ$40="",0,Programacion!AQ$40/SUM(Programacion!AQ$35:AQ$41)*'2 Eval'!$J41)+IF(Programacion!AQ$41="",0,Programacion!AQ$41/SUM(Programacion!AQ$35:AQ$41)*'2 Eval'!$K41))*SUM(Programacion!AQ$35:AQ$41)/SUM(Programacion!AQ$28:AQ$41)+IF('Res 1ªEval'!AS42="",0,'Res 1ªEval'!AS42*SUM(Programacion!AQ$28:AQ$34)/SUM(Programacion!AQ$28:AQ$41)))))</f>
        <v/>
      </c>
      <c r="AT42" s="270" t="str">
        <f>IF($C42="","",IF(SUM(Programacion!AR$28:AR$41)=0,"",IF(SUM(Programacion!AR$35:AR$41)=0,'Res 1ªEval'!AT42,(IF(Programacion!AR$35="",0,Programacion!AR$35/SUM(Programacion!AR$35:AR$41)*'2 Eval'!$E41)+IF(Programacion!AR$36="",0,Programacion!AR$36/SUM(Programacion!AR$35:AR$41)*'2 Eval'!$F41)+IF(Programacion!AR$37="",0,Programacion!AR$37/SUM(Programacion!AR$35:AR$41)*'2 Eval'!$G41)+IF(Programacion!AR$38="",0,Programacion!AR$38/SUM(Programacion!AR$35:AR$41)*'2 Eval'!$H41)+IF(Programacion!AR$39="",0,Programacion!AR$39/SUM(Programacion!AR$35:AR$41)*'2 Eval'!$I41)+IF(Programacion!AR$40="",0,Programacion!AR$40/SUM(Programacion!AR$35:AR$41)*'2 Eval'!$J41)+IF(Programacion!AR$41="",0,Programacion!AR$41/SUM(Programacion!AR$35:AR$41)*'2 Eval'!$K41))*SUM(Programacion!AR$35:AR$41)/SUM(Programacion!AR$28:AR$41)+IF('Res 1ªEval'!AT42="",0,'Res 1ªEval'!AT42*SUM(Programacion!AR$28:AR$34)/SUM(Programacion!AR$28:AR$41)))))</f>
        <v/>
      </c>
      <c r="AU42" s="270" t="str">
        <f>IF($C42="","",IF(SUM(Programacion!AS$28:AS$41)=0,"",IF(SUM(Programacion!AS$35:AS$41)=0,'Res 1ªEval'!AU42,(IF(Programacion!AS$35="",0,Programacion!AS$35/SUM(Programacion!AS$35:AS$41)*'2 Eval'!$E41)+IF(Programacion!AS$36="",0,Programacion!AS$36/SUM(Programacion!AS$35:AS$41)*'2 Eval'!$F41)+IF(Programacion!AS$37="",0,Programacion!AS$37/SUM(Programacion!AS$35:AS$41)*'2 Eval'!$G41)+IF(Programacion!AS$38="",0,Programacion!AS$38/SUM(Programacion!AS$35:AS$41)*'2 Eval'!$H41)+IF(Programacion!AS$39="",0,Programacion!AS$39/SUM(Programacion!AS$35:AS$41)*'2 Eval'!$I41)+IF(Programacion!AS$40="",0,Programacion!AS$40/SUM(Programacion!AS$35:AS$41)*'2 Eval'!$J41)+IF(Programacion!AS$41="",0,Programacion!AS$41/SUM(Programacion!AS$35:AS$41)*'2 Eval'!$K41))*SUM(Programacion!AS$35:AS$41)/SUM(Programacion!AS$28:AS$41)+IF('Res 1ªEval'!AU42="",0,'Res 1ªEval'!AU42*SUM(Programacion!AS$28:AS$34)/SUM(Programacion!AS$28:AS$41)))))</f>
        <v/>
      </c>
      <c r="AV42" s="270" t="str">
        <f>IF($C42="","",IF(SUM(Programacion!AT$28:AT$41)=0,"",IF(SUM(Programacion!AT$35:AT$41)=0,'Res 1ªEval'!AV42,(IF(Programacion!AT$35="",0,Programacion!AT$35/SUM(Programacion!AT$35:AT$41)*'2 Eval'!$E41)+IF(Programacion!AT$36="",0,Programacion!AT$36/SUM(Programacion!AT$35:AT$41)*'2 Eval'!$F41)+IF(Programacion!AT$37="",0,Programacion!AT$37/SUM(Programacion!AT$35:AT$41)*'2 Eval'!$G41)+IF(Programacion!AT$38="",0,Programacion!AT$38/SUM(Programacion!AT$35:AT$41)*'2 Eval'!$H41)+IF(Programacion!AT$39="",0,Programacion!AT$39/SUM(Programacion!AT$35:AT$41)*'2 Eval'!$I41)+IF(Programacion!AT$40="",0,Programacion!AT$40/SUM(Programacion!AT$35:AT$41)*'2 Eval'!$J41)+IF(Programacion!AT$41="",0,Programacion!AT$41/SUM(Programacion!AT$35:AT$41)*'2 Eval'!$K41))*SUM(Programacion!AT$35:AT$41)/SUM(Programacion!AT$28:AT$41)+IF('Res 1ªEval'!AV42="",0,'Res 1ªEval'!AV42*SUM(Programacion!AT$28:AT$34)/SUM(Programacion!AT$28:AT$41)))))</f>
        <v/>
      </c>
      <c r="AW42" s="270" t="str">
        <f>IF($C42="","",IF(SUM(Programacion!AU$28:AU$41)=0,"",IF(SUM(Programacion!AU$35:AU$41)=0,'Res 1ªEval'!AW42,(IF(Programacion!AU$35="",0,Programacion!AU$35/SUM(Programacion!AU$35:AU$41)*'2 Eval'!$E41)+IF(Programacion!AU$36="",0,Programacion!AU$36/SUM(Programacion!AU$35:AU$41)*'2 Eval'!$F41)+IF(Programacion!AU$37="",0,Programacion!AU$37/SUM(Programacion!AU$35:AU$41)*'2 Eval'!$G41)+IF(Programacion!AU$38="",0,Programacion!AU$38/SUM(Programacion!AU$35:AU$41)*'2 Eval'!$H41)+IF(Programacion!AU$39="",0,Programacion!AU$39/SUM(Programacion!AU$35:AU$41)*'2 Eval'!$I41)+IF(Programacion!AU$40="",0,Programacion!AU$40/SUM(Programacion!AU$35:AU$41)*'2 Eval'!$J41)+IF(Programacion!AU$41="",0,Programacion!AU$41/SUM(Programacion!AU$35:AU$41)*'2 Eval'!$K41))*SUM(Programacion!AU$35:AU$41)/SUM(Programacion!AU$28:AU$41)+IF('Res 1ªEval'!AW42="",0,'Res 1ªEval'!AW42*SUM(Programacion!AU$28:AU$34)/SUM(Programacion!AU$28:AU$41)))))</f>
        <v/>
      </c>
      <c r="AX42" s="270" t="str">
        <f>IF($C42="","",IF(SUM(Programacion!AV$28:AV$41)=0,"",IF(SUM(Programacion!AV$35:AV$41)=0,'Res 1ªEval'!AX42,(IF(Programacion!AV$35="",0,Programacion!AV$35/SUM(Programacion!AV$35:AV$41)*'2 Eval'!$E41)+IF(Programacion!AV$36="",0,Programacion!AV$36/SUM(Programacion!AV$35:AV$41)*'2 Eval'!$F41)+IF(Programacion!AV$37="",0,Programacion!AV$37/SUM(Programacion!AV$35:AV$41)*'2 Eval'!$G41)+IF(Programacion!AV$38="",0,Programacion!AV$38/SUM(Programacion!AV$35:AV$41)*'2 Eval'!$H41)+IF(Programacion!AV$39="",0,Programacion!AV$39/SUM(Programacion!AV$35:AV$41)*'2 Eval'!$I41)+IF(Programacion!AV$40="",0,Programacion!AV$40/SUM(Programacion!AV$35:AV$41)*'2 Eval'!$J41)+IF(Programacion!AV$41="",0,Programacion!AV$41/SUM(Programacion!AV$35:AV$41)*'2 Eval'!$K41))*SUM(Programacion!AV$35:AV$41)/SUM(Programacion!AV$28:AV$41)+IF('Res 1ªEval'!AX42="",0,'Res 1ªEval'!AX42*SUM(Programacion!AV$28:AV$34)/SUM(Programacion!AV$28:AV$41)))))</f>
        <v/>
      </c>
      <c r="AY42" s="270" t="str">
        <f>IF($C42="","",IF(SUM(Programacion!AW$28:AW$41)=0,"",IF(SUM(Programacion!AW$35:AW$41)=0,'Res 1ªEval'!AY42,(IF(Programacion!AW$35="",0,Programacion!AW$35/SUM(Programacion!AW$35:AW$41)*'2 Eval'!$E41)+IF(Programacion!AW$36="",0,Programacion!AW$36/SUM(Programacion!AW$35:AW$41)*'2 Eval'!$F41)+IF(Programacion!AW$37="",0,Programacion!AW$37/SUM(Programacion!AW$35:AW$41)*'2 Eval'!$G41)+IF(Programacion!AW$38="",0,Programacion!AW$38/SUM(Programacion!AW$35:AW$41)*'2 Eval'!$H41)+IF(Programacion!AW$39="",0,Programacion!AW$39/SUM(Programacion!AW$35:AW$41)*'2 Eval'!$I41)+IF(Programacion!AW$40="",0,Programacion!AW$40/SUM(Programacion!AW$35:AW$41)*'2 Eval'!$J41)+IF(Programacion!AW$41="",0,Programacion!AW$41/SUM(Programacion!AW$35:AW$41)*'2 Eval'!$K41))*SUM(Programacion!AW$35:AW$41)/SUM(Programacion!AW$28:AW$41)+IF('Res 1ªEval'!AY42="",0,'Res 1ªEval'!AY42*SUM(Programacion!AW$28:AW$34)/SUM(Programacion!AW$28:AW$41)))))</f>
        <v/>
      </c>
      <c r="AZ42" s="270" t="str">
        <f>IF($C42="","",IF(SUM(Programacion!AX$28:AX$41)=0,"",IF(SUM(Programacion!AX$35:AX$41)=0,'Res 1ªEval'!AZ42,(IF(Programacion!AX$35="",0,Programacion!AX$35/SUM(Programacion!AX$35:AX$41)*'2 Eval'!$E41)+IF(Programacion!AX$36="",0,Programacion!AX$36/SUM(Programacion!AX$35:AX$41)*'2 Eval'!$F41)+IF(Programacion!AX$37="",0,Programacion!AX$37/SUM(Programacion!AX$35:AX$41)*'2 Eval'!$G41)+IF(Programacion!AX$38="",0,Programacion!AX$38/SUM(Programacion!AX$35:AX$41)*'2 Eval'!$H41)+IF(Programacion!AX$39="",0,Programacion!AX$39/SUM(Programacion!AX$35:AX$41)*'2 Eval'!$I41)+IF(Programacion!AX$40="",0,Programacion!AX$40/SUM(Programacion!AX$35:AX$41)*'2 Eval'!$J41)+IF(Programacion!AX$41="",0,Programacion!AX$41/SUM(Programacion!AX$35:AX$41)*'2 Eval'!$K41))*SUM(Programacion!AX$35:AX$41)/SUM(Programacion!AX$28:AX$41)+IF('Res 1ªEval'!AZ42="",0,'Res 1ªEval'!AZ42*SUM(Programacion!AX$28:AX$34)/SUM(Programacion!AX$28:AX$41)))))</f>
        <v/>
      </c>
      <c r="BA42" s="270" t="str">
        <f>IF($C42="","",IF(SUM(Programacion!AY$28:AY$41)=0,"",IF(SUM(Programacion!AY$35:AY$41)=0,'Res 1ªEval'!BA42,(IF(Programacion!AY$35="",0,Programacion!AY$35/SUM(Programacion!AY$35:AY$41)*'2 Eval'!$E41)+IF(Programacion!AY$36="",0,Programacion!AY$36/SUM(Programacion!AY$35:AY$41)*'2 Eval'!$F41)+IF(Programacion!AY$37="",0,Programacion!AY$37/SUM(Programacion!AY$35:AY$41)*'2 Eval'!$G41)+IF(Programacion!AY$38="",0,Programacion!AY$38/SUM(Programacion!AY$35:AY$41)*'2 Eval'!$H41)+IF(Programacion!AY$39="",0,Programacion!AY$39/SUM(Programacion!AY$35:AY$41)*'2 Eval'!$I41)+IF(Programacion!AY$40="",0,Programacion!AY$40/SUM(Programacion!AY$35:AY$41)*'2 Eval'!$J41)+IF(Programacion!AY$41="",0,Programacion!AY$41/SUM(Programacion!AY$35:AY$41)*'2 Eval'!$K41))*SUM(Programacion!AY$35:AY$41)/SUM(Programacion!AY$28:AY$41)+IF('Res 1ªEval'!BA42="",0,'Res 1ªEval'!BA42*SUM(Programacion!AY$28:AY$34)/SUM(Programacion!AY$28:AY$41)))))</f>
        <v/>
      </c>
      <c r="BB42" s="270" t="str">
        <f>IF($C42="","",IF(SUM(Programacion!AZ$28:AZ$41)=0,"",IF(SUM(Programacion!AZ$35:AZ$41)=0,'Res 1ªEval'!BB42,(IF(Programacion!AZ$35="",0,Programacion!AZ$35/SUM(Programacion!AZ$35:AZ$41)*'2 Eval'!$E41)+IF(Programacion!AZ$36="",0,Programacion!AZ$36/SUM(Programacion!AZ$35:AZ$41)*'2 Eval'!$F41)+IF(Programacion!AZ$37="",0,Programacion!AZ$37/SUM(Programacion!AZ$35:AZ$41)*'2 Eval'!$G41)+IF(Programacion!AZ$38="",0,Programacion!AZ$38/SUM(Programacion!AZ$35:AZ$41)*'2 Eval'!$H41)+IF(Programacion!AZ$39="",0,Programacion!AZ$39/SUM(Programacion!AZ$35:AZ$41)*'2 Eval'!$I41)+IF(Programacion!AZ$40="",0,Programacion!AZ$40/SUM(Programacion!AZ$35:AZ$41)*'2 Eval'!$J41)+IF(Programacion!AZ$41="",0,Programacion!AZ$41/SUM(Programacion!AZ$35:AZ$41)*'2 Eval'!$K41))*SUM(Programacion!AZ$35:AZ$41)/SUM(Programacion!AZ$28:AZ$41)+IF('Res 1ªEval'!BB42="",0,'Res 1ªEval'!BB42*SUM(Programacion!AZ$28:AZ$34)/SUM(Programacion!AZ$28:AZ$41)))))</f>
        <v/>
      </c>
      <c r="BC42" s="270" t="str">
        <f>IF($C42="","",IF(SUM(Programacion!BA$28:BA$41)=0,"",IF(SUM(Programacion!BA$35:BA$41)=0,'Res 1ªEval'!BC42,(IF(Programacion!BA$35="",0,Programacion!BA$35/SUM(Programacion!BA$35:BA$41)*'2 Eval'!$E41)+IF(Programacion!BA$36="",0,Programacion!BA$36/SUM(Programacion!BA$35:BA$41)*'2 Eval'!$F41)+IF(Programacion!BA$37="",0,Programacion!BA$37/SUM(Programacion!BA$35:BA$41)*'2 Eval'!$G41)+IF(Programacion!BA$38="",0,Programacion!BA$38/SUM(Programacion!BA$35:BA$41)*'2 Eval'!$H41)+IF(Programacion!BA$39="",0,Programacion!BA$39/SUM(Programacion!BA$35:BA$41)*'2 Eval'!$I41)+IF(Programacion!BA$40="",0,Programacion!BA$40/SUM(Programacion!BA$35:BA$41)*'2 Eval'!$J41)+IF(Programacion!BA$41="",0,Programacion!BA$41/SUM(Programacion!BA$35:BA$41)*'2 Eval'!$K41))*SUM(Programacion!BA$35:BA$41)/SUM(Programacion!BA$28:BA$41)+IF('Res 1ªEval'!BC42="",0,'Res 1ªEval'!BC42*SUM(Programacion!BA$28:BA$34)/SUM(Programacion!BA$28:BA$41)))))</f>
        <v/>
      </c>
      <c r="BD42" s="270" t="str">
        <f>IF($C42="","",IF(SUM(Programacion!BB$28:BB$41)=0,"",IF(SUM(Programacion!BB$35:BB$41)=0,'Res 1ªEval'!BD42,(IF(Programacion!BB$35="",0,Programacion!BB$35/SUM(Programacion!BB$35:BB$41)*'2 Eval'!$E41)+IF(Programacion!BB$36="",0,Programacion!BB$36/SUM(Programacion!BB$35:BB$41)*'2 Eval'!$F41)+IF(Programacion!BB$37="",0,Programacion!BB$37/SUM(Programacion!BB$35:BB$41)*'2 Eval'!$G41)+IF(Programacion!BB$38="",0,Programacion!BB$38/SUM(Programacion!BB$35:BB$41)*'2 Eval'!$H41)+IF(Programacion!BB$39="",0,Programacion!BB$39/SUM(Programacion!BB$35:BB$41)*'2 Eval'!$I41)+IF(Programacion!BB$40="",0,Programacion!BB$40/SUM(Programacion!BB$35:BB$41)*'2 Eval'!$J41)+IF(Programacion!BB$41="",0,Programacion!BB$41/SUM(Programacion!BB$35:BB$41)*'2 Eval'!$K41))*SUM(Programacion!BB$35:BB$41)/SUM(Programacion!BB$28:BB$41)+IF('Res 1ªEval'!BD42="",0,'Res 1ªEval'!BD42*SUM(Programacion!BB$28:BB$34)/SUM(Programacion!BB$28:BB$41)))))</f>
        <v/>
      </c>
      <c r="BE42" s="270" t="str">
        <f>IF($C42="","",IF(SUM(Programacion!BC$28:BC$41)=0,"",IF(SUM(Programacion!BC$35:BC$41)=0,'Res 1ªEval'!BE42,(IF(Programacion!BC$35="",0,Programacion!BC$35/SUM(Programacion!BC$35:BC$41)*'2 Eval'!$E41)+IF(Programacion!BC$36="",0,Programacion!BC$36/SUM(Programacion!BC$35:BC$41)*'2 Eval'!$F41)+IF(Programacion!BC$37="",0,Programacion!BC$37/SUM(Programacion!BC$35:BC$41)*'2 Eval'!$G41)+IF(Programacion!BC$38="",0,Programacion!BC$38/SUM(Programacion!BC$35:BC$41)*'2 Eval'!$H41)+IF(Programacion!BC$39="",0,Programacion!BC$39/SUM(Programacion!BC$35:BC$41)*'2 Eval'!$I41)+IF(Programacion!BC$40="",0,Programacion!BC$40/SUM(Programacion!BC$35:BC$41)*'2 Eval'!$J41)+IF(Programacion!BC$41="",0,Programacion!BC$41/SUM(Programacion!BC$35:BC$41)*'2 Eval'!$K41))*SUM(Programacion!BC$35:BC$41)/SUM(Programacion!BC$28:BC$41)+IF('Res 1ªEval'!BE42="",0,'Res 1ªEval'!BE42*SUM(Programacion!BC$28:BC$34)/SUM(Programacion!BC$28:BC$41)))))</f>
        <v/>
      </c>
      <c r="BF42" s="270" t="str">
        <f>IF($C42="","",IF(SUM(Programacion!BD$28:BD$41)=0,"",IF(SUM(Programacion!BD$35:BD$41)=0,'Res 1ªEval'!BF42,(IF(Programacion!BD$35="",0,Programacion!BD$35/SUM(Programacion!BD$35:BD$41)*'2 Eval'!$E41)+IF(Programacion!BD$36="",0,Programacion!BD$36/SUM(Programacion!BD$35:BD$41)*'2 Eval'!$F41)+IF(Programacion!BD$37="",0,Programacion!BD$37/SUM(Programacion!BD$35:BD$41)*'2 Eval'!$G41)+IF(Programacion!BD$38="",0,Programacion!BD$38/SUM(Programacion!BD$35:BD$41)*'2 Eval'!$H41)+IF(Programacion!BD$39="",0,Programacion!BD$39/SUM(Programacion!BD$35:BD$41)*'2 Eval'!$I41)+IF(Programacion!BD$40="",0,Programacion!BD$40/SUM(Programacion!BD$35:BD$41)*'2 Eval'!$J41)+IF(Programacion!BD$41="",0,Programacion!BD$41/SUM(Programacion!BD$35:BD$41)*'2 Eval'!$K41))*SUM(Programacion!BD$35:BD$41)/SUM(Programacion!BD$28:BD$41)+IF('Res 1ªEval'!BF42="",0,'Res 1ªEval'!BF42*SUM(Programacion!BD$28:BD$34)/SUM(Programacion!BD$28:BD$41)))))</f>
        <v/>
      </c>
      <c r="BG42" s="270" t="str">
        <f>IF($C42="","",IF(SUM(Programacion!BE$28:BE$41)=0,"",IF(SUM(Programacion!BE$35:BE$41)=0,'Res 1ªEval'!BG42,(IF(Programacion!BE$35="",0,Programacion!BE$35/SUM(Programacion!BE$35:BE$41)*'2 Eval'!$E41)+IF(Programacion!BE$36="",0,Programacion!BE$36/SUM(Programacion!BE$35:BE$41)*'2 Eval'!$F41)+IF(Programacion!BE$37="",0,Programacion!BE$37/SUM(Programacion!BE$35:BE$41)*'2 Eval'!$G41)+IF(Programacion!BE$38="",0,Programacion!BE$38/SUM(Programacion!BE$35:BE$41)*'2 Eval'!$H41)+IF(Programacion!BE$39="",0,Programacion!BE$39/SUM(Programacion!BE$35:BE$41)*'2 Eval'!$I41)+IF(Programacion!BE$40="",0,Programacion!BE$40/SUM(Programacion!BE$35:BE$41)*'2 Eval'!$J41)+IF(Programacion!BE$41="",0,Programacion!BE$41/SUM(Programacion!BE$35:BE$41)*'2 Eval'!$K41))*SUM(Programacion!BE$35:BE$41)/SUM(Programacion!BE$28:BE$41)+IF('Res 1ªEval'!BG42="",0,'Res 1ªEval'!BG42*SUM(Programacion!BE$28:BE$34)/SUM(Programacion!BE$28:BE$41)))))</f>
        <v/>
      </c>
      <c r="BH42" s="270" t="str">
        <f>IF($C42="","",IF(SUM(Programacion!BF$28:BF$41)=0,"",IF(SUM(Programacion!BF$35:BF$41)=0,'Res 1ªEval'!BH42,(IF(Programacion!BF$35="",0,Programacion!BF$35/SUM(Programacion!BF$35:BF$41)*'2 Eval'!$E41)+IF(Programacion!BF$36="",0,Programacion!BF$36/SUM(Programacion!BF$35:BF$41)*'2 Eval'!$F41)+IF(Programacion!BF$37="",0,Programacion!BF$37/SUM(Programacion!BF$35:BF$41)*'2 Eval'!$G41)+IF(Programacion!BF$38="",0,Programacion!BF$38/SUM(Programacion!BF$35:BF$41)*'2 Eval'!$H41)+IF(Programacion!BF$39="",0,Programacion!BF$39/SUM(Programacion!BF$35:BF$41)*'2 Eval'!$I41)+IF(Programacion!BF$40="",0,Programacion!BF$40/SUM(Programacion!BF$35:BF$41)*'2 Eval'!$J41)+IF(Programacion!BF$41="",0,Programacion!BF$41/SUM(Programacion!BF$35:BF$41)*'2 Eval'!$K41))*SUM(Programacion!BF$35:BF$41)/SUM(Programacion!BF$28:BF$41)+IF('Res 1ªEval'!BH42="",0,'Res 1ªEval'!BH42*SUM(Programacion!BF$28:BF$34)/SUM(Programacion!BF$28:BF$41)))))</f>
        <v/>
      </c>
      <c r="BI42" s="270" t="str">
        <f>IF($C42="","",IF(SUM(Programacion!BG$28:BG$41)=0,"",IF(SUM(Programacion!BG$35:BG$41)=0,'Res 1ªEval'!BI42,(IF(Programacion!BG$35="",0,Programacion!BG$35/SUM(Programacion!BG$35:BG$41)*'2 Eval'!$E41)+IF(Programacion!BG$36="",0,Programacion!BG$36/SUM(Programacion!BG$35:BG$41)*'2 Eval'!$F41)+IF(Programacion!BG$37="",0,Programacion!BG$37/SUM(Programacion!BG$35:BG$41)*'2 Eval'!$G41)+IF(Programacion!BG$38="",0,Programacion!BG$38/SUM(Programacion!BG$35:BG$41)*'2 Eval'!$H41)+IF(Programacion!BG$39="",0,Programacion!BG$39/SUM(Programacion!BG$35:BG$41)*'2 Eval'!$I41)+IF(Programacion!BG$40="",0,Programacion!BG$40/SUM(Programacion!BG$35:BG$41)*'2 Eval'!$J41)+IF(Programacion!BG$41="",0,Programacion!BG$41/SUM(Programacion!BG$35:BG$41)*'2 Eval'!$K41))*SUM(Programacion!BG$35:BG$41)/SUM(Programacion!BG$28:BG$41)+IF('Res 1ªEval'!BI42="",0,'Res 1ªEval'!BI42*SUM(Programacion!BG$28:BG$34)/SUM(Programacion!BG$28:BG$41)))))</f>
        <v/>
      </c>
      <c r="BJ42" s="270" t="str">
        <f>IF($C42="","",IF(SUM(Programacion!BH$28:BH$41)=0,"",IF(SUM(Programacion!BH$35:BH$41)=0,'Res 1ªEval'!BJ42,(IF(Programacion!BH$35="",0,Programacion!BH$35/SUM(Programacion!BH$35:BH$41)*'2 Eval'!$E41)+IF(Programacion!BH$36="",0,Programacion!BH$36/SUM(Programacion!BH$35:BH$41)*'2 Eval'!$F41)+IF(Programacion!BH$37="",0,Programacion!BH$37/SUM(Programacion!BH$35:BH$41)*'2 Eval'!$G41)+IF(Programacion!BH$38="",0,Programacion!BH$38/SUM(Programacion!BH$35:BH$41)*'2 Eval'!$H41)+IF(Programacion!BH$39="",0,Programacion!BH$39/SUM(Programacion!BH$35:BH$41)*'2 Eval'!$I41)+IF(Programacion!BH$40="",0,Programacion!BH$40/SUM(Programacion!BH$35:BH$41)*'2 Eval'!$J41)+IF(Programacion!BH$41="",0,Programacion!BH$41/SUM(Programacion!BH$35:BH$41)*'2 Eval'!$K41))*SUM(Programacion!BH$35:BH$41)/SUM(Programacion!BH$28:BH$41)+IF('Res 1ªEval'!BJ42="",0,'Res 1ªEval'!BJ42*SUM(Programacion!BH$28:BH$34)/SUM(Programacion!BH$28:BH$41)))))</f>
        <v/>
      </c>
      <c r="BK42" s="270" t="str">
        <f>IF($C42="","",IF(SUM(Programacion!BI$28:BI$41)=0,"",IF(SUM(Programacion!BI$35:BI$41)=0,'Res 1ªEval'!BK42,(IF(Programacion!BI$35="",0,Programacion!BI$35/SUM(Programacion!BI$35:BI$41)*'2 Eval'!$E41)+IF(Programacion!BI$36="",0,Programacion!BI$36/SUM(Programacion!BI$35:BI$41)*'2 Eval'!$F41)+IF(Programacion!BI$37="",0,Programacion!BI$37/SUM(Programacion!BI$35:BI$41)*'2 Eval'!$G41)+IF(Programacion!BI$38="",0,Programacion!BI$38/SUM(Programacion!BI$35:BI$41)*'2 Eval'!$H41)+IF(Programacion!BI$39="",0,Programacion!BI$39/SUM(Programacion!BI$35:BI$41)*'2 Eval'!$I41)+IF(Programacion!BI$40="",0,Programacion!BI$40/SUM(Programacion!BI$35:BI$41)*'2 Eval'!$J41)+IF(Programacion!BI$41="",0,Programacion!BI$41/SUM(Programacion!BI$35:BI$41)*'2 Eval'!$K41))*SUM(Programacion!BI$35:BI$41)/SUM(Programacion!BI$28:BI$41)+IF('Res 1ªEval'!BK42="",0,'Res 1ªEval'!BK42*SUM(Programacion!BI$28:BI$34)/SUM(Programacion!BI$28:BI$41)))))</f>
        <v/>
      </c>
      <c r="BL42" s="270" t="str">
        <f>IF($C42="","",IF(SUM(Programacion!BJ$28:BJ$41)=0,"",IF(SUM(Programacion!BJ$35:BJ$41)=0,'Res 1ªEval'!BL42,(IF(Programacion!BJ$35="",0,Programacion!BJ$35/SUM(Programacion!BJ$35:BJ$41)*'2 Eval'!$E41)+IF(Programacion!BJ$36="",0,Programacion!BJ$36/SUM(Programacion!BJ$35:BJ$41)*'2 Eval'!$F41)+IF(Programacion!BJ$37="",0,Programacion!BJ$37/SUM(Programacion!BJ$35:BJ$41)*'2 Eval'!$G41)+IF(Programacion!BJ$38="",0,Programacion!BJ$38/SUM(Programacion!BJ$35:BJ$41)*'2 Eval'!$H41)+IF(Programacion!BJ$39="",0,Programacion!BJ$39/SUM(Programacion!BJ$35:BJ$41)*'2 Eval'!$I41)+IF(Programacion!BJ$40="",0,Programacion!BJ$40/SUM(Programacion!BJ$35:BJ$41)*'2 Eval'!$J41)+IF(Programacion!BJ$41="",0,Programacion!BJ$41/SUM(Programacion!BJ$35:BJ$41)*'2 Eval'!$K41))*SUM(Programacion!BJ$35:BJ$41)/SUM(Programacion!BJ$28:BJ$41)+IF('Res 1ªEval'!BL42="",0,'Res 1ªEval'!BL42*SUM(Programacion!BJ$28:BJ$34)/SUM(Programacion!BJ$28:BJ$41)))))</f>
        <v/>
      </c>
      <c r="BM42" s="270" t="str">
        <f>IF($C42="","",IF(SUM(Programacion!BK$28:BK$41)=0,"",IF(SUM(Programacion!BK$35:BK$41)=0,'Res 1ªEval'!BM42,(IF(Programacion!BK$35="",0,Programacion!BK$35/SUM(Programacion!BK$35:BK$41)*'2 Eval'!$E41)+IF(Programacion!BK$36="",0,Programacion!BK$36/SUM(Programacion!BK$35:BK$41)*'2 Eval'!$F41)+IF(Programacion!BK$37="",0,Programacion!BK$37/SUM(Programacion!BK$35:BK$41)*'2 Eval'!$G41)+IF(Programacion!BK$38="",0,Programacion!BK$38/SUM(Programacion!BK$35:BK$41)*'2 Eval'!$H41)+IF(Programacion!BK$39="",0,Programacion!BK$39/SUM(Programacion!BK$35:BK$41)*'2 Eval'!$I41)+IF(Programacion!BK$40="",0,Programacion!BK$40/SUM(Programacion!BK$35:BK$41)*'2 Eval'!$J41)+IF(Programacion!BK$41="",0,Programacion!BK$41/SUM(Programacion!BK$35:BK$41)*'2 Eval'!$K41))*SUM(Programacion!BK$35:BK$41)/SUM(Programacion!BK$28:BK$41)+IF('Res 1ªEval'!BM42="",0,'Res 1ªEval'!BM42*SUM(Programacion!BK$28:BK$34)/SUM(Programacion!BK$28:BK$41)))))</f>
        <v/>
      </c>
      <c r="BN42" s="270" t="str">
        <f>IF($C42="","",IF(SUM(Programacion!BL$28:BL$41)=0,"",IF(SUM(Programacion!BL$35:BL$41)=0,'Res 1ªEval'!BN42,(IF(Programacion!BL$35="",0,Programacion!BL$35/SUM(Programacion!BL$35:BL$41)*'2 Eval'!$E41)+IF(Programacion!BL$36="",0,Programacion!BL$36/SUM(Programacion!BL$35:BL$41)*'2 Eval'!$F41)+IF(Programacion!BL$37="",0,Programacion!BL$37/SUM(Programacion!BL$35:BL$41)*'2 Eval'!$G41)+IF(Programacion!BL$38="",0,Programacion!BL$38/SUM(Programacion!BL$35:BL$41)*'2 Eval'!$H41)+IF(Programacion!BL$39="",0,Programacion!BL$39/SUM(Programacion!BL$35:BL$41)*'2 Eval'!$I41)+IF(Programacion!BL$40="",0,Programacion!BL$40/SUM(Programacion!BL$35:BL$41)*'2 Eval'!$J41)+IF(Programacion!BL$41="",0,Programacion!BL$41/SUM(Programacion!BL$35:BL$41)*'2 Eval'!$K41))*SUM(Programacion!BL$35:BL$41)/SUM(Programacion!BL$28:BL$41)+IF('Res 1ªEval'!BN42="",0,'Res 1ªEval'!BN42*SUM(Programacion!BL$28:BL$34)/SUM(Programacion!BL$28:BL$41)))))</f>
        <v/>
      </c>
      <c r="BO42" s="270" t="str">
        <f>IF($C42="","",IF(SUM(Programacion!BM$28:BM$41)=0,"",IF(SUM(Programacion!BM$35:BM$41)=0,'Res 1ªEval'!BO42,(IF(Programacion!BM$35="",0,Programacion!BM$35/SUM(Programacion!BM$35:BM$41)*'2 Eval'!$E41)+IF(Programacion!BM$36="",0,Programacion!BM$36/SUM(Programacion!BM$35:BM$41)*'2 Eval'!$F41)+IF(Programacion!BM$37="",0,Programacion!BM$37/SUM(Programacion!BM$35:BM$41)*'2 Eval'!$G41)+IF(Programacion!BM$38="",0,Programacion!BM$38/SUM(Programacion!BM$35:BM$41)*'2 Eval'!$H41)+IF(Programacion!BM$39="",0,Programacion!BM$39/SUM(Programacion!BM$35:BM$41)*'2 Eval'!$I41)+IF(Programacion!BM$40="",0,Programacion!BM$40/SUM(Programacion!BM$35:BM$41)*'2 Eval'!$J41)+IF(Programacion!BM$41="",0,Programacion!BM$41/SUM(Programacion!BM$35:BM$41)*'2 Eval'!$K41))*SUM(Programacion!BM$35:BM$41)/SUM(Programacion!BM$28:BM$41)+IF('Res 1ªEval'!BO42="",0,'Res 1ªEval'!BO42*SUM(Programacion!BM$28:BM$34)/SUM(Programacion!BM$28:BM$41)))))</f>
        <v/>
      </c>
      <c r="BP42" s="270" t="str">
        <f>IF($C42="","",IF(SUM(Programacion!BN$28:BN$41)=0,"",IF(SUM(Programacion!BN$35:BN$41)=0,'Res 1ªEval'!BP42,(IF(Programacion!BN$35="",0,Programacion!BN$35/SUM(Programacion!BN$35:BN$41)*'2 Eval'!$E41)+IF(Programacion!BN$36="",0,Programacion!BN$36/SUM(Programacion!BN$35:BN$41)*'2 Eval'!$F41)+IF(Programacion!BN$37="",0,Programacion!BN$37/SUM(Programacion!BN$35:BN$41)*'2 Eval'!$G41)+IF(Programacion!BN$38="",0,Programacion!BN$38/SUM(Programacion!BN$35:BN$41)*'2 Eval'!$H41)+IF(Programacion!BN$39="",0,Programacion!BN$39/SUM(Programacion!BN$35:BN$41)*'2 Eval'!$I41)+IF(Programacion!BN$40="",0,Programacion!BN$40/SUM(Programacion!BN$35:BN$41)*'2 Eval'!$J41)+IF(Programacion!BN$41="",0,Programacion!BN$41/SUM(Programacion!BN$35:BN$41)*'2 Eval'!$K41))*SUM(Programacion!BN$35:BN$41)/SUM(Programacion!BN$28:BN$41)+IF('Res 1ªEval'!BP42="",0,'Res 1ªEval'!BP42*SUM(Programacion!BN$28:BN$34)/SUM(Programacion!BN$28:BN$41)))))</f>
        <v/>
      </c>
      <c r="BQ42" s="270" t="str">
        <f>IF($C42="","",IF(SUM(Programacion!BO$28:BO$41)=0,"",IF(SUM(Programacion!BO$35:BO$41)=0,'Res 1ªEval'!BQ42,(IF(Programacion!BO$35="",0,Programacion!BO$35/SUM(Programacion!BO$35:BO$41)*'2 Eval'!$E41)+IF(Programacion!BO$36="",0,Programacion!BO$36/SUM(Programacion!BO$35:BO$41)*'2 Eval'!$F41)+IF(Programacion!BO$37="",0,Programacion!BO$37/SUM(Programacion!BO$35:BO$41)*'2 Eval'!$G41)+IF(Programacion!BO$38="",0,Programacion!BO$38/SUM(Programacion!BO$35:BO$41)*'2 Eval'!$H41)+IF(Programacion!BO$39="",0,Programacion!BO$39/SUM(Programacion!BO$35:BO$41)*'2 Eval'!$I41)+IF(Programacion!BO$40="",0,Programacion!BO$40/SUM(Programacion!BO$35:BO$41)*'2 Eval'!$J41)+IF(Programacion!BO$41="",0,Programacion!BO$41/SUM(Programacion!BO$35:BO$41)*'2 Eval'!$K41))*SUM(Programacion!BO$35:BO$41)/SUM(Programacion!BO$28:BO$41)+IF('Res 1ªEval'!BQ42="",0,'Res 1ªEval'!BQ42*SUM(Programacion!BO$28:BO$34)/SUM(Programacion!BO$28:BO$41)))))</f>
        <v/>
      </c>
      <c r="BR42" s="270" t="str">
        <f>IF($C42="","",IF(SUM(Programacion!BP$28:BP$41)=0,"",IF(SUM(Programacion!BP$35:BP$41)=0,'Res 1ªEval'!BR42,(IF(Programacion!BP$35="",0,Programacion!BP$35/SUM(Programacion!BP$35:BP$41)*'2 Eval'!$E41)+IF(Programacion!BP$36="",0,Programacion!BP$36/SUM(Programacion!BP$35:BP$41)*'2 Eval'!$F41)+IF(Programacion!BP$37="",0,Programacion!BP$37/SUM(Programacion!BP$35:BP$41)*'2 Eval'!$G41)+IF(Programacion!BP$38="",0,Programacion!BP$38/SUM(Programacion!BP$35:BP$41)*'2 Eval'!$H41)+IF(Programacion!BP$39="",0,Programacion!BP$39/SUM(Programacion!BP$35:BP$41)*'2 Eval'!$I41)+IF(Programacion!BP$40="",0,Programacion!BP$40/SUM(Programacion!BP$35:BP$41)*'2 Eval'!$J41)+IF(Programacion!BP$41="",0,Programacion!BP$41/SUM(Programacion!BP$35:BP$41)*'2 Eval'!$K41))*SUM(Programacion!BP$35:BP$41)/SUM(Programacion!BP$28:BP$41)+IF('Res 1ªEval'!BR42="",0,'Res 1ªEval'!BR42*SUM(Programacion!BP$28:BP$34)/SUM(Programacion!BP$28:BP$41)))))</f>
        <v/>
      </c>
      <c r="BS42" s="270" t="str">
        <f>IF($C42="","",IF(SUM(Programacion!BQ$28:BQ$41)=0,"",IF(SUM(Programacion!BQ$35:BQ$41)=0,'Res 1ªEval'!BS42,(IF(Programacion!BQ$35="",0,Programacion!BQ$35/SUM(Programacion!BQ$35:BQ$41)*'2 Eval'!$E41)+IF(Programacion!BQ$36="",0,Programacion!BQ$36/SUM(Programacion!BQ$35:BQ$41)*'2 Eval'!$F41)+IF(Programacion!BQ$37="",0,Programacion!BQ$37/SUM(Programacion!BQ$35:BQ$41)*'2 Eval'!$G41)+IF(Programacion!BQ$38="",0,Programacion!BQ$38/SUM(Programacion!BQ$35:BQ$41)*'2 Eval'!$H41)+IF(Programacion!BQ$39="",0,Programacion!BQ$39/SUM(Programacion!BQ$35:BQ$41)*'2 Eval'!$I41)+IF(Programacion!BQ$40="",0,Programacion!BQ$40/SUM(Programacion!BQ$35:BQ$41)*'2 Eval'!$J41)+IF(Programacion!BQ$41="",0,Programacion!BQ$41/SUM(Programacion!BQ$35:BQ$41)*'2 Eval'!$K41))*SUM(Programacion!BQ$35:BQ$41)/SUM(Programacion!BQ$28:BQ$41)+IF('Res 1ªEval'!BS42="",0,'Res 1ªEval'!BS42*SUM(Programacion!BQ$28:BQ$34)/SUM(Programacion!BQ$28:BQ$41)))))</f>
        <v/>
      </c>
      <c r="BT42" s="270" t="str">
        <f>IF($C42="","",IF(SUM(Programacion!BR$28:BR$41)=0,"",IF(SUM(Programacion!BR$35:BR$41)=0,'Res 1ªEval'!BT42,(IF(Programacion!BR$35="",0,Programacion!BR$35/SUM(Programacion!BR$35:BR$41)*'2 Eval'!$E41)+IF(Programacion!BR$36="",0,Programacion!BR$36/SUM(Programacion!BR$35:BR$41)*'2 Eval'!$F41)+IF(Programacion!BR$37="",0,Programacion!BR$37/SUM(Programacion!BR$35:BR$41)*'2 Eval'!$G41)+IF(Programacion!BR$38="",0,Programacion!BR$38/SUM(Programacion!BR$35:BR$41)*'2 Eval'!$H41)+IF(Programacion!BR$39="",0,Programacion!BR$39/SUM(Programacion!BR$35:BR$41)*'2 Eval'!$I41)+IF(Programacion!BR$40="",0,Programacion!BR$40/SUM(Programacion!BR$35:BR$41)*'2 Eval'!$J41)+IF(Programacion!BR$41="",0,Programacion!BR$41/SUM(Programacion!BR$35:BR$41)*'2 Eval'!$K41))*SUM(Programacion!BR$35:BR$41)/SUM(Programacion!BR$28:BR$41)+IF('Res 1ªEval'!BT42="",0,'Res 1ªEval'!BT42*SUM(Programacion!BR$28:BR$34)/SUM(Programacion!BR$28:BR$41)))))</f>
        <v/>
      </c>
      <c r="BU42" s="270" t="str">
        <f>IF($C42="","",IF(SUM(Programacion!BS$28:BS$41)=0,"",IF(SUM(Programacion!BS$35:BS$41)=0,'Res 1ªEval'!BU42,(IF(Programacion!BS$35="",0,Programacion!BS$35/SUM(Programacion!BS$35:BS$41)*'2 Eval'!$E41)+IF(Programacion!BS$36="",0,Programacion!BS$36/SUM(Programacion!BS$35:BS$41)*'2 Eval'!$F41)+IF(Programacion!BS$37="",0,Programacion!BS$37/SUM(Programacion!BS$35:BS$41)*'2 Eval'!$G41)+IF(Programacion!BS$38="",0,Programacion!BS$38/SUM(Programacion!BS$35:BS$41)*'2 Eval'!$H41)+IF(Programacion!BS$39="",0,Programacion!BS$39/SUM(Programacion!BS$35:BS$41)*'2 Eval'!$I41)+IF(Programacion!BS$40="",0,Programacion!BS$40/SUM(Programacion!BS$35:BS$41)*'2 Eval'!$J41)+IF(Programacion!BS$41="",0,Programacion!BS$41/SUM(Programacion!BS$35:BS$41)*'2 Eval'!$K41))*SUM(Programacion!BS$35:BS$41)/SUM(Programacion!BS$28:BS$41)+IF('Res 1ªEval'!BU42="",0,'Res 1ªEval'!BU42*SUM(Programacion!BS$28:BS$34)/SUM(Programacion!BS$28:BS$41)))))</f>
        <v/>
      </c>
      <c r="BV42" s="270" t="str">
        <f>IF($C42="","",IF(SUM(Programacion!BT$28:BT$41)=0,"",IF(SUM(Programacion!BT$35:BT$41)=0,'Res 1ªEval'!BV42,(IF(Programacion!BT$35="",0,Programacion!BT$35/SUM(Programacion!BT$35:BT$41)*'2 Eval'!$E41)+IF(Programacion!BT$36="",0,Programacion!BT$36/SUM(Programacion!BT$35:BT$41)*'2 Eval'!$F41)+IF(Programacion!BT$37="",0,Programacion!BT$37/SUM(Programacion!BT$35:BT$41)*'2 Eval'!$G41)+IF(Programacion!BT$38="",0,Programacion!BT$38/SUM(Programacion!BT$35:BT$41)*'2 Eval'!$H41)+IF(Programacion!BT$39="",0,Programacion!BT$39/SUM(Programacion!BT$35:BT$41)*'2 Eval'!$I41)+IF(Programacion!BT$40="",0,Programacion!BT$40/SUM(Programacion!BT$35:BT$41)*'2 Eval'!$J41)+IF(Programacion!BT$41="",0,Programacion!BT$41/SUM(Programacion!BT$35:BT$41)*'2 Eval'!$K41))*SUM(Programacion!BT$35:BT$41)/SUM(Programacion!BT$28:BT$41)+IF('Res 1ªEval'!BV42="",0,'Res 1ªEval'!BV42*SUM(Programacion!BT$28:BT$34)/SUM(Programacion!BT$28:BT$41)))))</f>
        <v/>
      </c>
      <c r="BW42" s="270" t="str">
        <f>IF($C42="","",IF(SUM(Programacion!BU$28:BU$41)=0,"",IF(SUM(Programacion!BU$35:BU$41)=0,'Res 1ªEval'!BW42,(IF(Programacion!BU$35="",0,Programacion!BU$35/SUM(Programacion!BU$35:BU$41)*'2 Eval'!$E41)+IF(Programacion!BU$36="",0,Programacion!BU$36/SUM(Programacion!BU$35:BU$41)*'2 Eval'!$F41)+IF(Programacion!BU$37="",0,Programacion!BU$37/SUM(Programacion!BU$35:BU$41)*'2 Eval'!$G41)+IF(Programacion!BU$38="",0,Programacion!BU$38/SUM(Programacion!BU$35:BU$41)*'2 Eval'!$H41)+IF(Programacion!BU$39="",0,Programacion!BU$39/SUM(Programacion!BU$35:BU$41)*'2 Eval'!$I41)+IF(Programacion!BU$40="",0,Programacion!BU$40/SUM(Programacion!BU$35:BU$41)*'2 Eval'!$J41)+IF(Programacion!BU$41="",0,Programacion!BU$41/SUM(Programacion!BU$35:BU$41)*'2 Eval'!$K41))*SUM(Programacion!BU$35:BU$41)/SUM(Programacion!BU$28:BU$41)+IF('Res 1ªEval'!BW42="",0,'Res 1ªEval'!BW42*SUM(Programacion!BU$28:BU$34)/SUM(Programacion!BU$28:BU$41)))))</f>
        <v/>
      </c>
      <c r="BX42" s="270" t="str">
        <f>IF($C42="","",IF(SUM(Programacion!BV$28:BV$41)=0,"",IF(SUM(Programacion!BV$35:BV$41)=0,'Res 1ªEval'!BX42,(IF(Programacion!BV$35="",0,Programacion!BV$35/SUM(Programacion!BV$35:BV$41)*'2 Eval'!$E41)+IF(Programacion!BV$36="",0,Programacion!BV$36/SUM(Programacion!BV$35:BV$41)*'2 Eval'!$F41)+IF(Programacion!BV$37="",0,Programacion!BV$37/SUM(Programacion!BV$35:BV$41)*'2 Eval'!$G41)+IF(Programacion!BV$38="",0,Programacion!BV$38/SUM(Programacion!BV$35:BV$41)*'2 Eval'!$H41)+IF(Programacion!BV$39="",0,Programacion!BV$39/SUM(Programacion!BV$35:BV$41)*'2 Eval'!$I41)+IF(Programacion!BV$40="",0,Programacion!BV$40/SUM(Programacion!BV$35:BV$41)*'2 Eval'!$J41)+IF(Programacion!BV$41="",0,Programacion!BV$41/SUM(Programacion!BV$35:BV$41)*'2 Eval'!$K41))*SUM(Programacion!BV$35:BV$41)/SUM(Programacion!BV$28:BV$41)+IF('Res 1ªEval'!BX42="",0,'Res 1ªEval'!BX42*SUM(Programacion!BV$28:BV$34)/SUM(Programacion!BV$28:BV$41)))))</f>
        <v/>
      </c>
      <c r="BY42" s="270" t="str">
        <f>IF($C42="","",IF(SUM(Programacion!BW$28:BW$41)=0,"",IF(SUM(Programacion!BW$35:BW$41)=0,'Res 1ªEval'!BY42,(IF(Programacion!BW$35="",0,Programacion!BW$35/SUM(Programacion!BW$35:BW$41)*'2 Eval'!$E41)+IF(Programacion!BW$36="",0,Programacion!BW$36/SUM(Programacion!BW$35:BW$41)*'2 Eval'!$F41)+IF(Programacion!BW$37="",0,Programacion!BW$37/SUM(Programacion!BW$35:BW$41)*'2 Eval'!$G41)+IF(Programacion!BW$38="",0,Programacion!BW$38/SUM(Programacion!BW$35:BW$41)*'2 Eval'!$H41)+IF(Programacion!BW$39="",0,Programacion!BW$39/SUM(Programacion!BW$35:BW$41)*'2 Eval'!$I41)+IF(Programacion!BW$40="",0,Programacion!BW$40/SUM(Programacion!BW$35:BW$41)*'2 Eval'!$J41)+IF(Programacion!BW$41="",0,Programacion!BW$41/SUM(Programacion!BW$35:BW$41)*'2 Eval'!$K41))*SUM(Programacion!BW$35:BW$41)/SUM(Programacion!BW$28:BW$41)+IF('Res 1ªEval'!BY42="",0,'Res 1ªEval'!BY42*SUM(Programacion!BW$28:BW$34)/SUM(Programacion!BW$28:BW$41)))))</f>
        <v/>
      </c>
      <c r="BZ42" s="270" t="str">
        <f>IF($C42="","",IF(SUM(Programacion!BX$28:BX$41)=0,"",IF(SUM(Programacion!BX$35:BX$41)=0,'Res 1ªEval'!BZ42,(IF(Programacion!BX$35="",0,Programacion!BX$35/SUM(Programacion!BX$35:BX$41)*'2 Eval'!$E41)+IF(Programacion!BX$36="",0,Programacion!BX$36/SUM(Programacion!BX$35:BX$41)*'2 Eval'!$F41)+IF(Programacion!BX$37="",0,Programacion!BX$37/SUM(Programacion!BX$35:BX$41)*'2 Eval'!$G41)+IF(Programacion!BX$38="",0,Programacion!BX$38/SUM(Programacion!BX$35:BX$41)*'2 Eval'!$H41)+IF(Programacion!BX$39="",0,Programacion!BX$39/SUM(Programacion!BX$35:BX$41)*'2 Eval'!$I41)+IF(Programacion!BX$40="",0,Programacion!BX$40/SUM(Programacion!BX$35:BX$41)*'2 Eval'!$J41)+IF(Programacion!BX$41="",0,Programacion!BX$41/SUM(Programacion!BX$35:BX$41)*'2 Eval'!$K41))*SUM(Programacion!BX$35:BX$41)/SUM(Programacion!BX$28:BX$41)+IF('Res 1ªEval'!BZ42="",0,'Res 1ªEval'!BZ42*SUM(Programacion!BX$28:BX$34)/SUM(Programacion!BX$28:BX$41)))))</f>
        <v/>
      </c>
      <c r="CA42" s="270" t="str">
        <f>IF($C42="","",IF(SUM(Programacion!BY$28:BY$41)=0,"",IF(SUM(Programacion!BY$35:BY$41)=0,'Res 1ªEval'!CA42,(IF(Programacion!BY$35="",0,Programacion!BY$35/SUM(Programacion!BY$35:BY$41)*'2 Eval'!$E41)+IF(Programacion!BY$36="",0,Programacion!BY$36/SUM(Programacion!BY$35:BY$41)*'2 Eval'!$F41)+IF(Programacion!BY$37="",0,Programacion!BY$37/SUM(Programacion!BY$35:BY$41)*'2 Eval'!$G41)+IF(Programacion!BY$38="",0,Programacion!BY$38/SUM(Programacion!BY$35:BY$41)*'2 Eval'!$H41)+IF(Programacion!BY$39="",0,Programacion!BY$39/SUM(Programacion!BY$35:BY$41)*'2 Eval'!$I41)+IF(Programacion!BY$40="",0,Programacion!BY$40/SUM(Programacion!BY$35:BY$41)*'2 Eval'!$J41)+IF(Programacion!BY$41="",0,Programacion!BY$41/SUM(Programacion!BY$35:BY$41)*'2 Eval'!$K41))*SUM(Programacion!BY$35:BY$41)/SUM(Programacion!BY$28:BY$41)+IF('Res 1ªEval'!CA42="",0,'Res 1ªEval'!CA42*SUM(Programacion!BY$28:BY$34)/SUM(Programacion!BY$28:BY$41)))))</f>
        <v/>
      </c>
      <c r="CB42" s="270" t="str">
        <f>IF($C42="","",IF(SUM(Programacion!BZ$28:BZ$41)=0,"",IF(SUM(Programacion!BZ$35:BZ$41)=0,'Res 1ªEval'!CB42,(IF(Programacion!BZ$35="",0,Programacion!BZ$35/SUM(Programacion!BZ$35:BZ$41)*'2 Eval'!$E41)+IF(Programacion!BZ$36="",0,Programacion!BZ$36/SUM(Programacion!BZ$35:BZ$41)*'2 Eval'!$F41)+IF(Programacion!BZ$37="",0,Programacion!BZ$37/SUM(Programacion!BZ$35:BZ$41)*'2 Eval'!$G41)+IF(Programacion!BZ$38="",0,Programacion!BZ$38/SUM(Programacion!BZ$35:BZ$41)*'2 Eval'!$H41)+IF(Programacion!BZ$39="",0,Programacion!BZ$39/SUM(Programacion!BZ$35:BZ$41)*'2 Eval'!$I41)+IF(Programacion!BZ$40="",0,Programacion!BZ$40/SUM(Programacion!BZ$35:BZ$41)*'2 Eval'!$J41)+IF(Programacion!BZ$41="",0,Programacion!BZ$41/SUM(Programacion!BZ$35:BZ$41)*'2 Eval'!$K41))*SUM(Programacion!BZ$35:BZ$41)/SUM(Programacion!BZ$28:BZ$41)+IF('Res 1ªEval'!CB42="",0,'Res 1ªEval'!CB42*SUM(Programacion!BZ$28:BZ$34)/SUM(Programacion!BZ$28:BZ$41)))))</f>
        <v/>
      </c>
      <c r="CC42" s="270" t="str">
        <f>IF($C42="","",IF(SUM(Programacion!CA$28:CA$41)=0,"",IF(SUM(Programacion!CA$35:CA$41)=0,'Res 1ªEval'!CC42,(IF(Programacion!CA$35="",0,Programacion!CA$35/SUM(Programacion!CA$35:CA$41)*'2 Eval'!$E41)+IF(Programacion!CA$36="",0,Programacion!CA$36/SUM(Programacion!CA$35:CA$41)*'2 Eval'!$F41)+IF(Programacion!CA$37="",0,Programacion!CA$37/SUM(Programacion!CA$35:CA$41)*'2 Eval'!$G41)+IF(Programacion!CA$38="",0,Programacion!CA$38/SUM(Programacion!CA$35:CA$41)*'2 Eval'!$H41)+IF(Programacion!CA$39="",0,Programacion!CA$39/SUM(Programacion!CA$35:CA$41)*'2 Eval'!$I41)+IF(Programacion!CA$40="",0,Programacion!CA$40/SUM(Programacion!CA$35:CA$41)*'2 Eval'!$J41)+IF(Programacion!CA$41="",0,Programacion!CA$41/SUM(Programacion!CA$35:CA$41)*'2 Eval'!$K41))*SUM(Programacion!CA$35:CA$41)/SUM(Programacion!CA$28:CA$41)+IF('Res 1ªEval'!CC42="",0,'Res 1ªEval'!CC42*SUM(Programacion!CA$28:CA$34)/SUM(Programacion!CA$28:CA$41)))))</f>
        <v/>
      </c>
      <c r="CD42" s="270" t="str">
        <f>IF($C42="","",IF(SUM(Programacion!CB$28:CB$41)=0,"",IF(SUM(Programacion!CB$35:CB$41)=0,'Res 1ªEval'!CD42,(IF(Programacion!CB$35="",0,Programacion!CB$35/SUM(Programacion!CB$35:CB$41)*'2 Eval'!$E41)+IF(Programacion!CB$36="",0,Programacion!CB$36/SUM(Programacion!CB$35:CB$41)*'2 Eval'!$F41)+IF(Programacion!CB$37="",0,Programacion!CB$37/SUM(Programacion!CB$35:CB$41)*'2 Eval'!$G41)+IF(Programacion!CB$38="",0,Programacion!CB$38/SUM(Programacion!CB$35:CB$41)*'2 Eval'!$H41)+IF(Programacion!CB$39="",0,Programacion!CB$39/SUM(Programacion!CB$35:CB$41)*'2 Eval'!$I41)+IF(Programacion!CB$40="",0,Programacion!CB$40/SUM(Programacion!CB$35:CB$41)*'2 Eval'!$J41)+IF(Programacion!CB$41="",0,Programacion!CB$41/SUM(Programacion!CB$35:CB$41)*'2 Eval'!$K41))*SUM(Programacion!CB$35:CB$41)/SUM(Programacion!CB$28:CB$41)+IF('Res 1ªEval'!CD42="",0,'Res 1ªEval'!CD42*SUM(Programacion!CB$28:CB$34)/SUM(Programacion!CB$28:CB$41)))))</f>
        <v/>
      </c>
      <c r="CE42" s="270" t="str">
        <f>IF($C42="","",IF(SUM(Programacion!CC$28:CC$41)=0,"",IF(SUM(Programacion!CC$35:CC$41)=0,'Res 1ªEval'!CE42,(IF(Programacion!CC$35="",0,Programacion!CC$35/SUM(Programacion!CC$35:CC$41)*'2 Eval'!$E41)+IF(Programacion!CC$36="",0,Programacion!CC$36/SUM(Programacion!CC$35:CC$41)*'2 Eval'!$F41)+IF(Programacion!CC$37="",0,Programacion!CC$37/SUM(Programacion!CC$35:CC$41)*'2 Eval'!$G41)+IF(Programacion!CC$38="",0,Programacion!CC$38/SUM(Programacion!CC$35:CC$41)*'2 Eval'!$H41)+IF(Programacion!CC$39="",0,Programacion!CC$39/SUM(Programacion!CC$35:CC$41)*'2 Eval'!$I41)+IF(Programacion!CC$40="",0,Programacion!CC$40/SUM(Programacion!CC$35:CC$41)*'2 Eval'!$J41)+IF(Programacion!CC$41="",0,Programacion!CC$41/SUM(Programacion!CC$35:CC$41)*'2 Eval'!$K41))*SUM(Programacion!CC$35:CC$41)/SUM(Programacion!CC$28:CC$41)+IF('Res 1ªEval'!CE42="",0,'Res 1ªEval'!CE42*SUM(Programacion!CC$28:CC$34)/SUM(Programacion!CC$28:CC$41)))))</f>
        <v/>
      </c>
      <c r="CF42" s="270" t="str">
        <f>IF($C42="","",IF(SUM(Programacion!CD$28:CD$41)=0,"",IF(SUM(Programacion!CD$35:CD$41)=0,'Res 1ªEval'!CF42,(IF(Programacion!CD$35="",0,Programacion!CD$35/SUM(Programacion!CD$35:CD$41)*'2 Eval'!$E41)+IF(Programacion!CD$36="",0,Programacion!CD$36/SUM(Programacion!CD$35:CD$41)*'2 Eval'!$F41)+IF(Programacion!CD$37="",0,Programacion!CD$37/SUM(Programacion!CD$35:CD$41)*'2 Eval'!$G41)+IF(Programacion!CD$38="",0,Programacion!CD$38/SUM(Programacion!CD$35:CD$41)*'2 Eval'!$H41)+IF(Programacion!CD$39="",0,Programacion!CD$39/SUM(Programacion!CD$35:CD$41)*'2 Eval'!$I41)+IF(Programacion!CD$40="",0,Programacion!CD$40/SUM(Programacion!CD$35:CD$41)*'2 Eval'!$J41)+IF(Programacion!CD$41="",0,Programacion!CD$41/SUM(Programacion!CD$35:CD$41)*'2 Eval'!$K41))*SUM(Programacion!CD$35:CD$41)/SUM(Programacion!CD$28:CD$41)+IF('Res 1ªEval'!CF42="",0,'Res 1ªEval'!CF42*SUM(Programacion!CD$28:CD$34)/SUM(Programacion!CD$28:CD$41)))))</f>
        <v/>
      </c>
      <c r="CG42" s="270" t="str">
        <f>IF($C42="","",IF(SUM(Programacion!CE$28:CE$41)=0,"",IF(SUM(Programacion!CE$35:CE$41)=0,'Res 1ªEval'!CG42,(IF(Programacion!CE$35="",0,Programacion!CE$35/SUM(Programacion!CE$35:CE$41)*'2 Eval'!$E41)+IF(Programacion!CE$36="",0,Programacion!CE$36/SUM(Programacion!CE$35:CE$41)*'2 Eval'!$F41)+IF(Programacion!CE$37="",0,Programacion!CE$37/SUM(Programacion!CE$35:CE$41)*'2 Eval'!$G41)+IF(Programacion!CE$38="",0,Programacion!CE$38/SUM(Programacion!CE$35:CE$41)*'2 Eval'!$H41)+IF(Programacion!CE$39="",0,Programacion!CE$39/SUM(Programacion!CE$35:CE$41)*'2 Eval'!$I41)+IF(Programacion!CE$40="",0,Programacion!CE$40/SUM(Programacion!CE$35:CE$41)*'2 Eval'!$J41)+IF(Programacion!CE$41="",0,Programacion!CE$41/SUM(Programacion!CE$35:CE$41)*'2 Eval'!$K41))*SUM(Programacion!CE$35:CE$41)/SUM(Programacion!CE$28:CE$41)+IF('Res 1ªEval'!CG42="",0,'Res 1ªEval'!CG42*SUM(Programacion!CE$28:CE$34)/SUM(Programacion!CE$28:CE$41)))))</f>
        <v/>
      </c>
      <c r="CH42" s="270" t="str">
        <f>IF($C42="","",IF(SUM(Programacion!CF$28:CF$41)=0,"",IF(SUM(Programacion!CF$35:CF$41)=0,'Res 1ªEval'!CH42,(IF(Programacion!CF$35="",0,Programacion!CF$35/SUM(Programacion!CF$35:CF$41)*'2 Eval'!$E41)+IF(Programacion!CF$36="",0,Programacion!CF$36/SUM(Programacion!CF$35:CF$41)*'2 Eval'!$F41)+IF(Programacion!CF$37="",0,Programacion!CF$37/SUM(Programacion!CF$35:CF$41)*'2 Eval'!$G41)+IF(Programacion!CF$38="",0,Programacion!CF$38/SUM(Programacion!CF$35:CF$41)*'2 Eval'!$H41)+IF(Programacion!CF$39="",0,Programacion!CF$39/SUM(Programacion!CF$35:CF$41)*'2 Eval'!$I41)+IF(Programacion!CF$40="",0,Programacion!CF$40/SUM(Programacion!CF$35:CF$41)*'2 Eval'!$J41)+IF(Programacion!CF$41="",0,Programacion!CF$41/SUM(Programacion!CF$35:CF$41)*'2 Eval'!$K41))*SUM(Programacion!CF$35:CF$41)/SUM(Programacion!CF$28:CF$41)+IF('Res 1ªEval'!CH42="",0,'Res 1ªEval'!CH42*SUM(Programacion!CF$28:CF$34)/SUM(Programacion!CF$28:CF$41)))))</f>
        <v/>
      </c>
      <c r="CI42" s="270" t="str">
        <f>IF($C42="","",IF(SUM(Programacion!CG$28:CG$41)=0,"",IF(SUM(Programacion!CG$35:CG$41)=0,'Res 1ªEval'!CI42,(IF(Programacion!CG$35="",0,Programacion!CG$35/SUM(Programacion!CG$35:CG$41)*'2 Eval'!$E41)+IF(Programacion!CG$36="",0,Programacion!CG$36/SUM(Programacion!CG$35:CG$41)*'2 Eval'!$F41)+IF(Programacion!CG$37="",0,Programacion!CG$37/SUM(Programacion!CG$35:CG$41)*'2 Eval'!$G41)+IF(Programacion!CG$38="",0,Programacion!CG$38/SUM(Programacion!CG$35:CG$41)*'2 Eval'!$H41)+IF(Programacion!CG$39="",0,Programacion!CG$39/SUM(Programacion!CG$35:CG$41)*'2 Eval'!$I41)+IF(Programacion!CG$40="",0,Programacion!CG$40/SUM(Programacion!CG$35:CG$41)*'2 Eval'!$J41)+IF(Programacion!CG$41="",0,Programacion!CG$41/SUM(Programacion!CG$35:CG$41)*'2 Eval'!$K41))*SUM(Programacion!CG$35:CG$41)/SUM(Programacion!CG$28:CG$41)+IF('Res 1ªEval'!CI42="",0,'Res 1ªEval'!CI42*SUM(Programacion!CG$28:CG$34)/SUM(Programacion!CG$28:CG$41)))))</f>
        <v/>
      </c>
      <c r="CJ42" s="270" t="str">
        <f>IF($C42="","",IF(SUM(Programacion!CH$28:CH$41)=0,"",IF(SUM(Programacion!CH$35:CH$41)=0,'Res 1ªEval'!CJ42,(IF(Programacion!CH$35="",0,Programacion!CH$35/SUM(Programacion!CH$35:CH$41)*'2 Eval'!$E41)+IF(Programacion!CH$36="",0,Programacion!CH$36/SUM(Programacion!CH$35:CH$41)*'2 Eval'!$F41)+IF(Programacion!CH$37="",0,Programacion!CH$37/SUM(Programacion!CH$35:CH$41)*'2 Eval'!$G41)+IF(Programacion!CH$38="",0,Programacion!CH$38/SUM(Programacion!CH$35:CH$41)*'2 Eval'!$H41)+IF(Programacion!CH$39="",0,Programacion!CH$39/SUM(Programacion!CH$35:CH$41)*'2 Eval'!$I41)+IF(Programacion!CH$40="",0,Programacion!CH$40/SUM(Programacion!CH$35:CH$41)*'2 Eval'!$J41)+IF(Programacion!CH$41="",0,Programacion!CH$41/SUM(Programacion!CH$35:CH$41)*'2 Eval'!$K41))*SUM(Programacion!CH$35:CH$41)/SUM(Programacion!CH$28:CH$41)+IF('Res 1ªEval'!CJ42="",0,'Res 1ªEval'!CJ42*SUM(Programacion!CH$28:CH$34)/SUM(Programacion!CH$28:CH$41)))))</f>
        <v/>
      </c>
      <c r="CK42" s="270" t="str">
        <f>IF($C42="","",IF(SUM(Programacion!CI$28:CI$41)=0,"",IF(SUM(Programacion!CI$35:CI$41)=0,'Res 1ªEval'!CK42,(IF(Programacion!CI$35="",0,Programacion!CI$35/SUM(Programacion!CI$35:CI$41)*'2 Eval'!$E41)+IF(Programacion!CI$36="",0,Programacion!CI$36/SUM(Programacion!CI$35:CI$41)*'2 Eval'!$F41)+IF(Programacion!CI$37="",0,Programacion!CI$37/SUM(Programacion!CI$35:CI$41)*'2 Eval'!$G41)+IF(Programacion!CI$38="",0,Programacion!CI$38/SUM(Programacion!CI$35:CI$41)*'2 Eval'!$H41)+IF(Programacion!CI$39="",0,Programacion!CI$39/SUM(Programacion!CI$35:CI$41)*'2 Eval'!$I41)+IF(Programacion!CI$40="",0,Programacion!CI$40/SUM(Programacion!CI$35:CI$41)*'2 Eval'!$J41)+IF(Programacion!CI$41="",0,Programacion!CI$41/SUM(Programacion!CI$35:CI$41)*'2 Eval'!$K41))*SUM(Programacion!CI$35:CI$41)/SUM(Programacion!CI$28:CI$41)+IF('Res 1ªEval'!CK42="",0,'Res 1ªEval'!CK42*SUM(Programacion!CI$28:CI$34)/SUM(Programacion!CI$28:CI$41)))))</f>
        <v/>
      </c>
      <c r="CL42" s="270" t="str">
        <f>IF($C42="","",IF(SUM(Programacion!CJ$28:CJ$41)=0,"",IF(SUM(Programacion!CJ$35:CJ$41)=0,'Res 1ªEval'!CL42,(IF(Programacion!CJ$35="",0,Programacion!CJ$35/SUM(Programacion!CJ$35:CJ$41)*'2 Eval'!$E41)+IF(Programacion!CJ$36="",0,Programacion!CJ$36/SUM(Programacion!CJ$35:CJ$41)*'2 Eval'!$F41)+IF(Programacion!CJ$37="",0,Programacion!CJ$37/SUM(Programacion!CJ$35:CJ$41)*'2 Eval'!$G41)+IF(Programacion!CJ$38="",0,Programacion!CJ$38/SUM(Programacion!CJ$35:CJ$41)*'2 Eval'!$H41)+IF(Programacion!CJ$39="",0,Programacion!CJ$39/SUM(Programacion!CJ$35:CJ$41)*'2 Eval'!$I41)+IF(Programacion!CJ$40="",0,Programacion!CJ$40/SUM(Programacion!CJ$35:CJ$41)*'2 Eval'!$J41)+IF(Programacion!CJ$41="",0,Programacion!CJ$41/SUM(Programacion!CJ$35:CJ$41)*'2 Eval'!$K41))*SUM(Programacion!CJ$35:CJ$41)/SUM(Programacion!CJ$28:CJ$41)+IF('Res 1ªEval'!CL42="",0,'Res 1ªEval'!CL42*SUM(Programacion!CJ$28:CJ$34)/SUM(Programacion!CJ$28:CJ$41)))))</f>
        <v/>
      </c>
      <c r="CM42" s="270" t="str">
        <f>IF($C42="","",IF(SUM(Programacion!CK$28:CK$41)=0,"",IF(SUM(Programacion!CK$35:CK$41)=0,'Res 1ªEval'!CM42,(IF(Programacion!CK$35="",0,Programacion!CK$35/SUM(Programacion!CK$35:CK$41)*'2 Eval'!$E41)+IF(Programacion!CK$36="",0,Programacion!CK$36/SUM(Programacion!CK$35:CK$41)*'2 Eval'!$F41)+IF(Programacion!CK$37="",0,Programacion!CK$37/SUM(Programacion!CK$35:CK$41)*'2 Eval'!$G41)+IF(Programacion!CK$38="",0,Programacion!CK$38/SUM(Programacion!CK$35:CK$41)*'2 Eval'!$H41)+IF(Programacion!CK$39="",0,Programacion!CK$39/SUM(Programacion!CK$35:CK$41)*'2 Eval'!$I41)+IF(Programacion!CK$40="",0,Programacion!CK$40/SUM(Programacion!CK$35:CK$41)*'2 Eval'!$J41)+IF(Programacion!CK$41="",0,Programacion!CK$41/SUM(Programacion!CK$35:CK$41)*'2 Eval'!$K41))*SUM(Programacion!CK$35:CK$41)/SUM(Programacion!CK$28:CK$41)+IF('Res 1ªEval'!CM42="",0,'Res 1ªEval'!CM42*SUM(Programacion!CK$28:CK$34)/SUM(Programacion!CK$28:CK$41)))))</f>
        <v/>
      </c>
      <c r="CN42" s="270" t="str">
        <f>IF($C42="","",IF(SUM(Programacion!CL$28:CL$41)=0,"",IF(SUM(Programacion!CL$35:CL$41)=0,'Res 1ªEval'!CN42,(IF(Programacion!CL$35="",0,Programacion!CL$35/SUM(Programacion!CL$35:CL$41)*'2 Eval'!$E41)+IF(Programacion!CL$36="",0,Programacion!CL$36/SUM(Programacion!CL$35:CL$41)*'2 Eval'!$F41)+IF(Programacion!CL$37="",0,Programacion!CL$37/SUM(Programacion!CL$35:CL$41)*'2 Eval'!$G41)+IF(Programacion!CL$38="",0,Programacion!CL$38/SUM(Programacion!CL$35:CL$41)*'2 Eval'!$H41)+IF(Programacion!CL$39="",0,Programacion!CL$39/SUM(Programacion!CL$35:CL$41)*'2 Eval'!$I41)+IF(Programacion!CL$40="",0,Programacion!CL$40/SUM(Programacion!CL$35:CL$41)*'2 Eval'!$J41)+IF(Programacion!CL$41="",0,Programacion!CL$41/SUM(Programacion!CL$35:CL$41)*'2 Eval'!$K41))*SUM(Programacion!CL$35:CL$41)/SUM(Programacion!CL$28:CL$41)+IF('Res 1ªEval'!CN42="",0,'Res 1ªEval'!CN42*SUM(Programacion!CL$28:CL$34)/SUM(Programacion!CL$28:CL$41)))))</f>
        <v/>
      </c>
      <c r="CO42" s="270" t="str">
        <f>IF($C42="","",IF(SUM(Programacion!CM$28:CM$41)=0,"",IF(SUM(Programacion!CM$35:CM$41)=0,'Res 1ªEval'!CO42,(IF(Programacion!CM$35="",0,Programacion!CM$35/SUM(Programacion!CM$35:CM$41)*'2 Eval'!$E41)+IF(Programacion!CM$36="",0,Programacion!CM$36/SUM(Programacion!CM$35:CM$41)*'2 Eval'!$F41)+IF(Programacion!CM$37="",0,Programacion!CM$37/SUM(Programacion!CM$35:CM$41)*'2 Eval'!$G41)+IF(Programacion!CM$38="",0,Programacion!CM$38/SUM(Programacion!CM$35:CM$41)*'2 Eval'!$H41)+IF(Programacion!CM$39="",0,Programacion!CM$39/SUM(Programacion!CM$35:CM$41)*'2 Eval'!$I41)+IF(Programacion!CM$40="",0,Programacion!CM$40/SUM(Programacion!CM$35:CM$41)*'2 Eval'!$J41)+IF(Programacion!CM$41="",0,Programacion!CM$41/SUM(Programacion!CM$35:CM$41)*'2 Eval'!$K41))*SUM(Programacion!CM$35:CM$41)/SUM(Programacion!CM$28:CM$41)+IF('Res 1ªEval'!CO42="",0,'Res 1ªEval'!CO42*SUM(Programacion!CM$28:CM$34)/SUM(Programacion!CM$28:CM$41)))))</f>
        <v/>
      </c>
      <c r="CP42" s="270" t="str">
        <f>IF($C42="","",IF(SUM(Programacion!CN$28:CN$41)=0,"",IF(SUM(Programacion!CN$35:CN$41)=0,'Res 1ªEval'!CP42,(IF(Programacion!CN$35="",0,Programacion!CN$35/SUM(Programacion!CN$35:CN$41)*'2 Eval'!$E41)+IF(Programacion!CN$36="",0,Programacion!CN$36/SUM(Programacion!CN$35:CN$41)*'2 Eval'!$F41)+IF(Programacion!CN$37="",0,Programacion!CN$37/SUM(Programacion!CN$35:CN$41)*'2 Eval'!$G41)+IF(Programacion!CN$38="",0,Programacion!CN$38/SUM(Programacion!CN$35:CN$41)*'2 Eval'!$H41)+IF(Programacion!CN$39="",0,Programacion!CN$39/SUM(Programacion!CN$35:CN$41)*'2 Eval'!$I41)+IF(Programacion!CN$40="",0,Programacion!CN$40/SUM(Programacion!CN$35:CN$41)*'2 Eval'!$J41)+IF(Programacion!CN$41="",0,Programacion!CN$41/SUM(Programacion!CN$35:CN$41)*'2 Eval'!$K41))*SUM(Programacion!CN$35:CN$41)/SUM(Programacion!CN$28:CN$41)+IF('Res 1ªEval'!CP42="",0,'Res 1ªEval'!CP42*SUM(Programacion!CN$28:CN$34)/SUM(Programacion!CN$28:CN$41)))))</f>
        <v/>
      </c>
      <c r="CQ42" s="270" t="str">
        <f>IF($C42="","",IF(SUM(Programacion!CO$28:CO$41)=0,"",IF(SUM(Programacion!CO$35:CO$41)=0,'Res 1ªEval'!CQ42,(IF(Programacion!CO$35="",0,Programacion!CO$35/SUM(Programacion!CO$35:CO$41)*'2 Eval'!$E41)+IF(Programacion!CO$36="",0,Programacion!CO$36/SUM(Programacion!CO$35:CO$41)*'2 Eval'!$F41)+IF(Programacion!CO$37="",0,Programacion!CO$37/SUM(Programacion!CO$35:CO$41)*'2 Eval'!$G41)+IF(Programacion!CO$38="",0,Programacion!CO$38/SUM(Programacion!CO$35:CO$41)*'2 Eval'!$H41)+IF(Programacion!CO$39="",0,Programacion!CO$39/SUM(Programacion!CO$35:CO$41)*'2 Eval'!$I41)+IF(Programacion!CO$40="",0,Programacion!CO$40/SUM(Programacion!CO$35:CO$41)*'2 Eval'!$J41)+IF(Programacion!CO$41="",0,Programacion!CO$41/SUM(Programacion!CO$35:CO$41)*'2 Eval'!$K41))*SUM(Programacion!CO$35:CO$41)/SUM(Programacion!CO$28:CO$41)+IF('Res 1ªEval'!CQ42="",0,'Res 1ªEval'!CQ42*SUM(Programacion!CO$28:CO$34)/SUM(Programacion!CO$28:CO$41)))))</f>
        <v/>
      </c>
      <c r="CR42" s="270" t="str">
        <f>IF($C42="","",IF(SUM(Programacion!CP$28:CP$41)=0,"",IF(SUM(Programacion!CP$35:CP$41)=0,'Res 1ªEval'!CR42,(IF(Programacion!CP$35="",0,Programacion!CP$35/SUM(Programacion!CP$35:CP$41)*'2 Eval'!$E41)+IF(Programacion!CP$36="",0,Programacion!CP$36/SUM(Programacion!CP$35:CP$41)*'2 Eval'!$F41)+IF(Programacion!CP$37="",0,Programacion!CP$37/SUM(Programacion!CP$35:CP$41)*'2 Eval'!$G41)+IF(Programacion!CP$38="",0,Programacion!CP$38/SUM(Programacion!CP$35:CP$41)*'2 Eval'!$H41)+IF(Programacion!CP$39="",0,Programacion!CP$39/SUM(Programacion!CP$35:CP$41)*'2 Eval'!$I41)+IF(Programacion!CP$40="",0,Programacion!CP$40/SUM(Programacion!CP$35:CP$41)*'2 Eval'!$J41)+IF(Programacion!CP$41="",0,Programacion!CP$41/SUM(Programacion!CP$35:CP$41)*'2 Eval'!$K41))*SUM(Programacion!CP$35:CP$41)/SUM(Programacion!CP$28:CP$41)+IF('Res 1ªEval'!CR42="",0,'Res 1ªEval'!CR42*SUM(Programacion!CP$28:CP$34)/SUM(Programacion!CP$28:CP$41)))))</f>
        <v/>
      </c>
      <c r="CS42" s="270" t="str">
        <f>IF($C42="","",IF(SUM(Programacion!CQ$28:CQ$41)=0,"",IF(SUM(Programacion!CQ$35:CQ$41)=0,'Res 1ªEval'!CS42,(IF(Programacion!CQ$35="",0,Programacion!CQ$35/SUM(Programacion!CQ$35:CQ$41)*'2 Eval'!$E41)+IF(Programacion!CQ$36="",0,Programacion!CQ$36/SUM(Programacion!CQ$35:CQ$41)*'2 Eval'!$F41)+IF(Programacion!CQ$37="",0,Programacion!CQ$37/SUM(Programacion!CQ$35:CQ$41)*'2 Eval'!$G41)+IF(Programacion!CQ$38="",0,Programacion!CQ$38/SUM(Programacion!CQ$35:CQ$41)*'2 Eval'!$H41)+IF(Programacion!CQ$39="",0,Programacion!CQ$39/SUM(Programacion!CQ$35:CQ$41)*'2 Eval'!$I41)+IF(Programacion!CQ$40="",0,Programacion!CQ$40/SUM(Programacion!CQ$35:CQ$41)*'2 Eval'!$J41)+IF(Programacion!CQ$41="",0,Programacion!CQ$41/SUM(Programacion!CQ$35:CQ$41)*'2 Eval'!$K41))*SUM(Programacion!CQ$35:CQ$41)/SUM(Programacion!CQ$28:CQ$41)+IF('Res 1ªEval'!CS42="",0,'Res 1ªEval'!CS42*SUM(Programacion!CQ$28:CQ$34)/SUM(Programacion!CQ$28:CQ$41)))))</f>
        <v/>
      </c>
      <c r="CT42" s="270" t="str">
        <f>IF($C42="","",IF(SUM(Programacion!CR$28:CR$41)=0,"",IF(SUM(Programacion!CR$35:CR$41)=0,'Res 1ªEval'!CT42,(IF(Programacion!CR$35="",0,Programacion!CR$35/SUM(Programacion!CR$35:CR$41)*'2 Eval'!$E41)+IF(Programacion!CR$36="",0,Programacion!CR$36/SUM(Programacion!CR$35:CR$41)*'2 Eval'!$F41)+IF(Programacion!CR$37="",0,Programacion!CR$37/SUM(Programacion!CR$35:CR$41)*'2 Eval'!$G41)+IF(Programacion!CR$38="",0,Programacion!CR$38/SUM(Programacion!CR$35:CR$41)*'2 Eval'!$H41)+IF(Programacion!CR$39="",0,Programacion!CR$39/SUM(Programacion!CR$35:CR$41)*'2 Eval'!$I41)+IF(Programacion!CR$40="",0,Programacion!CR$40/SUM(Programacion!CR$35:CR$41)*'2 Eval'!$J41)+IF(Programacion!CR$41="",0,Programacion!CR$41/SUM(Programacion!CR$35:CR$41)*'2 Eval'!$K41))*SUM(Programacion!CR$35:CR$41)/SUM(Programacion!CR$28:CR$41)+IF('Res 1ªEval'!CT42="",0,'Res 1ªEval'!CT42*SUM(Programacion!CR$28:CR$34)/SUM(Programacion!CR$28:CR$41)))))</f>
        <v/>
      </c>
      <c r="CU42" s="270" t="str">
        <f>IF($C42="","",IF(SUM(Programacion!CS$28:CS$41)=0,"",IF(SUM(Programacion!CS$35:CS$41)=0,'Res 1ªEval'!CU42,(IF(Programacion!CS$35="",0,Programacion!CS$35/SUM(Programacion!CS$35:CS$41)*'2 Eval'!$E41)+IF(Programacion!CS$36="",0,Programacion!CS$36/SUM(Programacion!CS$35:CS$41)*'2 Eval'!$F41)+IF(Programacion!CS$37="",0,Programacion!CS$37/SUM(Programacion!CS$35:CS$41)*'2 Eval'!$G41)+IF(Programacion!CS$38="",0,Programacion!CS$38/SUM(Programacion!CS$35:CS$41)*'2 Eval'!$H41)+IF(Programacion!CS$39="",0,Programacion!CS$39/SUM(Programacion!CS$35:CS$41)*'2 Eval'!$I41)+IF(Programacion!CS$40="",0,Programacion!CS$40/SUM(Programacion!CS$35:CS$41)*'2 Eval'!$J41)+IF(Programacion!CS$41="",0,Programacion!CS$41/SUM(Programacion!CS$35:CS$41)*'2 Eval'!$K41))*SUM(Programacion!CS$35:CS$41)/SUM(Programacion!CS$28:CS$41)+IF('Res 1ªEval'!CU42="",0,'Res 1ªEval'!CU42*SUM(Programacion!CS$28:CS$34)/SUM(Programacion!CS$28:CS$41)))))</f>
        <v/>
      </c>
      <c r="CV42" s="270" t="str">
        <f>IF($C42="","",IF(SUM(Programacion!CT$28:CT$41)=0,"",IF(SUM(Programacion!CT$35:CT$41)=0,'Res 1ªEval'!CV42,(IF(Programacion!CT$35="",0,Programacion!CT$35/SUM(Programacion!CT$35:CT$41)*'2 Eval'!$E41)+IF(Programacion!CT$36="",0,Programacion!CT$36/SUM(Programacion!CT$35:CT$41)*'2 Eval'!$F41)+IF(Programacion!CT$37="",0,Programacion!CT$37/SUM(Programacion!CT$35:CT$41)*'2 Eval'!$G41)+IF(Programacion!CT$38="",0,Programacion!CT$38/SUM(Programacion!CT$35:CT$41)*'2 Eval'!$H41)+IF(Programacion!CT$39="",0,Programacion!CT$39/SUM(Programacion!CT$35:CT$41)*'2 Eval'!$I41)+IF(Programacion!CT$40="",0,Programacion!CT$40/SUM(Programacion!CT$35:CT$41)*'2 Eval'!$J41)+IF(Programacion!CT$41="",0,Programacion!CT$41/SUM(Programacion!CT$35:CT$41)*'2 Eval'!$K41))*SUM(Programacion!CT$35:CT$41)/SUM(Programacion!CT$28:CT$41)+IF('Res 1ªEval'!CV42="",0,'Res 1ªEval'!CV42*SUM(Programacion!CT$28:CT$34)/SUM(Programacion!CT$28:CT$41)))))</f>
        <v/>
      </c>
      <c r="CW42" s="270" t="str">
        <f>IF($C42="","",IF(SUM(Programacion!CU$28:CU$41)=0,"",IF(SUM(Programacion!CU$35:CU$41)=0,'Res 1ªEval'!CW42,(IF(Programacion!CU$35="",0,Programacion!CU$35/SUM(Programacion!CU$35:CU$41)*'2 Eval'!$E41)+IF(Programacion!CU$36="",0,Programacion!CU$36/SUM(Programacion!CU$35:CU$41)*'2 Eval'!$F41)+IF(Programacion!CU$37="",0,Programacion!CU$37/SUM(Programacion!CU$35:CU$41)*'2 Eval'!$G41)+IF(Programacion!CU$38="",0,Programacion!CU$38/SUM(Programacion!CU$35:CU$41)*'2 Eval'!$H41)+IF(Programacion!CU$39="",0,Programacion!CU$39/SUM(Programacion!CU$35:CU$41)*'2 Eval'!$I41)+IF(Programacion!CU$40="",0,Programacion!CU$40/SUM(Programacion!CU$35:CU$41)*'2 Eval'!$J41)+IF(Programacion!CU$41="",0,Programacion!CU$41/SUM(Programacion!CU$35:CU$41)*'2 Eval'!$K41))*SUM(Programacion!CU$35:CU$41)/SUM(Programacion!CU$28:CU$41)+IF('Res 1ªEval'!CW42="",0,'Res 1ªEval'!CW42*SUM(Programacion!CU$28:CU$34)/SUM(Programacion!CU$28:CU$41)))))</f>
        <v/>
      </c>
      <c r="CX42" s="270" t="str">
        <f>IF($C42="","",IF(SUM(Programacion!CV$28:CV$41)=0,"",IF(SUM(Programacion!CV$35:CV$41)=0,'Res 1ªEval'!CX42,(IF(Programacion!CV$35="",0,Programacion!CV$35/SUM(Programacion!CV$35:CV$41)*'2 Eval'!$E41)+IF(Programacion!CV$36="",0,Programacion!CV$36/SUM(Programacion!CV$35:CV$41)*'2 Eval'!$F41)+IF(Programacion!CV$37="",0,Programacion!CV$37/SUM(Programacion!CV$35:CV$41)*'2 Eval'!$G41)+IF(Programacion!CV$38="",0,Programacion!CV$38/SUM(Programacion!CV$35:CV$41)*'2 Eval'!$H41)+IF(Programacion!CV$39="",0,Programacion!CV$39/SUM(Programacion!CV$35:CV$41)*'2 Eval'!$I41)+IF(Programacion!CV$40="",0,Programacion!CV$40/SUM(Programacion!CV$35:CV$41)*'2 Eval'!$J41)+IF(Programacion!CV$41="",0,Programacion!CV$41/SUM(Programacion!CV$35:CV$41)*'2 Eval'!$K41))*SUM(Programacion!CV$35:CV$41)/SUM(Programacion!CV$28:CV$41)+IF('Res 1ªEval'!CX42="",0,'Res 1ªEval'!CX42*SUM(Programacion!CV$28:CV$34)/SUM(Programacion!CV$28:CV$41)))))</f>
        <v/>
      </c>
      <c r="CY42" s="270" t="str">
        <f>IF($C42="","",IF(SUM(Programacion!CW$28:CW$41)=0,"",IF(SUM(Programacion!CW$35:CW$41)=0,'Res 1ªEval'!CY42,(IF(Programacion!CW$35="",0,Programacion!CW$35/SUM(Programacion!CW$35:CW$41)*'2 Eval'!$E41)+IF(Programacion!CW$36="",0,Programacion!CW$36/SUM(Programacion!CW$35:CW$41)*'2 Eval'!$F41)+IF(Programacion!CW$37="",0,Programacion!CW$37/SUM(Programacion!CW$35:CW$41)*'2 Eval'!$G41)+IF(Programacion!CW$38="",0,Programacion!CW$38/SUM(Programacion!CW$35:CW$41)*'2 Eval'!$H41)+IF(Programacion!CW$39="",0,Programacion!CW$39/SUM(Programacion!CW$35:CW$41)*'2 Eval'!$I41)+IF(Programacion!CW$40="",0,Programacion!CW$40/SUM(Programacion!CW$35:CW$41)*'2 Eval'!$J41)+IF(Programacion!CW$41="",0,Programacion!CW$41/SUM(Programacion!CW$35:CW$41)*'2 Eval'!$K41))*SUM(Programacion!CW$35:CW$41)/SUM(Programacion!CW$28:CW$41)+IF('Res 1ªEval'!CY42="",0,'Res 1ªEval'!CY42*SUM(Programacion!CW$28:CW$34)/SUM(Programacion!CW$28:CW$41)))))</f>
        <v/>
      </c>
      <c r="CZ42" s="270" t="str">
        <f>IF($C42="","",IF(SUM(Programacion!CX$28:CX$41)=0,"",IF(SUM(Programacion!CX$35:CX$41)=0,'Res 1ªEval'!CZ42,(IF(Programacion!CX$35="",0,Programacion!CX$35/SUM(Programacion!CX$35:CX$41)*'2 Eval'!$E41)+IF(Programacion!CX$36="",0,Programacion!CX$36/SUM(Programacion!CX$35:CX$41)*'2 Eval'!$F41)+IF(Programacion!CX$37="",0,Programacion!CX$37/SUM(Programacion!CX$35:CX$41)*'2 Eval'!$G41)+IF(Programacion!CX$38="",0,Programacion!CX$38/SUM(Programacion!CX$35:CX$41)*'2 Eval'!$H41)+IF(Programacion!CX$39="",0,Programacion!CX$39/SUM(Programacion!CX$35:CX$41)*'2 Eval'!$I41)+IF(Programacion!CX$40="",0,Programacion!CX$40/SUM(Programacion!CX$35:CX$41)*'2 Eval'!$J41)+IF(Programacion!CX$41="",0,Programacion!CX$41/SUM(Programacion!CX$35:CX$41)*'2 Eval'!$K41))*SUM(Programacion!CX$35:CX$41)/SUM(Programacion!CX$28:CX$41)+IF('Res 1ªEval'!CZ42="",0,'Res 1ªEval'!CZ42*SUM(Programacion!CX$28:CX$34)/SUM(Programacion!CX$28:CX$41)))))</f>
        <v/>
      </c>
      <c r="DA42" s="270" t="str">
        <f>IF($C42="","",IF(SUM(Programacion!CY$28:CY$41)=0,"",IF(SUM(Programacion!CY$35:CY$41)=0,'Res 1ªEval'!DA42,(IF(Programacion!CY$35="",0,Programacion!CY$35/SUM(Programacion!CY$35:CY$41)*'2 Eval'!$E41)+IF(Programacion!CY$36="",0,Programacion!CY$36/SUM(Programacion!CY$35:CY$41)*'2 Eval'!$F41)+IF(Programacion!CY$37="",0,Programacion!CY$37/SUM(Programacion!CY$35:CY$41)*'2 Eval'!$G41)+IF(Programacion!CY$38="",0,Programacion!CY$38/SUM(Programacion!CY$35:CY$41)*'2 Eval'!$H41)+IF(Programacion!CY$39="",0,Programacion!CY$39/SUM(Programacion!CY$35:CY$41)*'2 Eval'!$I41)+IF(Programacion!CY$40="",0,Programacion!CY$40/SUM(Programacion!CY$35:CY$41)*'2 Eval'!$J41)+IF(Programacion!CY$41="",0,Programacion!CY$41/SUM(Programacion!CY$35:CY$41)*'2 Eval'!$K41))*SUM(Programacion!CY$35:CY$41)/SUM(Programacion!CY$28:CY$41)+IF('Res 1ªEval'!DA42="",0,'Res 1ªEval'!DA42*SUM(Programacion!CY$28:CY$34)/SUM(Programacion!CY$28:CY$41)))))</f>
        <v/>
      </c>
      <c r="DB42" s="270" t="str">
        <f>IF($C42="","",IF(SUM(Programacion!CZ$28:CZ$41)=0,"",IF(SUM(Programacion!CZ$35:CZ$41)=0,'Res 1ªEval'!DB42,(IF(Programacion!CZ$35="",0,Programacion!CZ$35/SUM(Programacion!CZ$35:CZ$41)*'2 Eval'!$E41)+IF(Programacion!CZ$36="",0,Programacion!CZ$36/SUM(Programacion!CZ$35:CZ$41)*'2 Eval'!$F41)+IF(Programacion!CZ$37="",0,Programacion!CZ$37/SUM(Programacion!CZ$35:CZ$41)*'2 Eval'!$G41)+IF(Programacion!CZ$38="",0,Programacion!CZ$38/SUM(Programacion!CZ$35:CZ$41)*'2 Eval'!$H41)+IF(Programacion!CZ$39="",0,Programacion!CZ$39/SUM(Programacion!CZ$35:CZ$41)*'2 Eval'!$I41)+IF(Programacion!CZ$40="",0,Programacion!CZ$40/SUM(Programacion!CZ$35:CZ$41)*'2 Eval'!$J41)+IF(Programacion!CZ$41="",0,Programacion!CZ$41/SUM(Programacion!CZ$35:CZ$41)*'2 Eval'!$K41))*SUM(Programacion!CZ$35:CZ$41)/SUM(Programacion!CZ$28:CZ$41)+IF('Res 1ªEval'!DB42="",0,'Res 1ªEval'!DB42*SUM(Programacion!CZ$28:CZ$34)/SUM(Programacion!CZ$28:CZ$41)))))</f>
        <v/>
      </c>
      <c r="DC42" s="270" t="str">
        <f>IF($C42="","",IF(SUM(Programacion!DA$28:DA$41)=0,"",IF(SUM(Programacion!DA$35:DA$41)=0,'Res 1ªEval'!DC42,(IF(Programacion!DA$35="",0,Programacion!DA$35/SUM(Programacion!DA$35:DA$41)*'2 Eval'!$E41)+IF(Programacion!DA$36="",0,Programacion!DA$36/SUM(Programacion!DA$35:DA$41)*'2 Eval'!$F41)+IF(Programacion!DA$37="",0,Programacion!DA$37/SUM(Programacion!DA$35:DA$41)*'2 Eval'!$G41)+IF(Programacion!DA$38="",0,Programacion!DA$38/SUM(Programacion!DA$35:DA$41)*'2 Eval'!$H41)+IF(Programacion!DA$39="",0,Programacion!DA$39/SUM(Programacion!DA$35:DA$41)*'2 Eval'!$I41)+IF(Programacion!DA$40="",0,Programacion!DA$40/SUM(Programacion!DA$35:DA$41)*'2 Eval'!$J41)+IF(Programacion!DA$41="",0,Programacion!DA$41/SUM(Programacion!DA$35:DA$41)*'2 Eval'!$K41))*SUM(Programacion!DA$35:DA$41)/SUM(Programacion!DA$28:DA$41)+IF('Res 1ªEval'!DC42="",0,'Res 1ªEval'!DC42*SUM(Programacion!DA$28:DA$34)/SUM(Programacion!DA$28:DA$41)))))</f>
        <v/>
      </c>
      <c r="DD42" s="270" t="str">
        <f>IF($C42="","",IF(SUM(Programacion!DB$28:DB$41)=0,"",IF(SUM(Programacion!DB$35:DB$41)=0,'Res 1ªEval'!DD42,(IF(Programacion!DB$35="",0,Programacion!DB$35/SUM(Programacion!DB$35:DB$41)*'2 Eval'!$E41)+IF(Programacion!DB$36="",0,Programacion!DB$36/SUM(Programacion!DB$35:DB$41)*'2 Eval'!$F41)+IF(Programacion!DB$37="",0,Programacion!DB$37/SUM(Programacion!DB$35:DB$41)*'2 Eval'!$G41)+IF(Programacion!DB$38="",0,Programacion!DB$38/SUM(Programacion!DB$35:DB$41)*'2 Eval'!$H41)+IF(Programacion!DB$39="",0,Programacion!DB$39/SUM(Programacion!DB$35:DB$41)*'2 Eval'!$I41)+IF(Programacion!DB$40="",0,Programacion!DB$40/SUM(Programacion!DB$35:DB$41)*'2 Eval'!$J41)+IF(Programacion!DB$41="",0,Programacion!DB$41/SUM(Programacion!DB$35:DB$41)*'2 Eval'!$K41))*SUM(Programacion!DB$35:DB$41)/SUM(Programacion!DB$28:DB$41)+IF('Res 1ªEval'!DD42="",0,'Res 1ªEval'!DD42*SUM(Programacion!DB$28:DB$34)/SUM(Programacion!DB$28:DB$41)))))</f>
        <v/>
      </c>
      <c r="DE42" s="270" t="str">
        <f>IF($C42="","",IF(SUM(Programacion!DC$28:DC$41)=0,"",IF(SUM(Programacion!DC$35:DC$41)=0,'Res 1ªEval'!DE42,(IF(Programacion!DC$35="",0,Programacion!DC$35/SUM(Programacion!DC$35:DC$41)*'2 Eval'!$E41)+IF(Programacion!DC$36="",0,Programacion!DC$36/SUM(Programacion!DC$35:DC$41)*'2 Eval'!$F41)+IF(Programacion!DC$37="",0,Programacion!DC$37/SUM(Programacion!DC$35:DC$41)*'2 Eval'!$G41)+IF(Programacion!DC$38="",0,Programacion!DC$38/SUM(Programacion!DC$35:DC$41)*'2 Eval'!$H41)+IF(Programacion!DC$39="",0,Programacion!DC$39/SUM(Programacion!DC$35:DC$41)*'2 Eval'!$I41)+IF(Programacion!DC$40="",0,Programacion!DC$40/SUM(Programacion!DC$35:DC$41)*'2 Eval'!$J41)+IF(Programacion!DC$41="",0,Programacion!DC$41/SUM(Programacion!DC$35:DC$41)*'2 Eval'!$K41))*SUM(Programacion!DC$35:DC$41)/SUM(Programacion!DC$28:DC$41)+IF('Res 1ªEval'!DE42="",0,'Res 1ªEval'!DE42*SUM(Programacion!DC$28:DC$34)/SUM(Programacion!DC$28:DC$41)))))</f>
        <v/>
      </c>
      <c r="DF42" s="270" t="str">
        <f>IF($C42="","",IF(SUM(Programacion!DD$28:DD$41)=0,"",IF(SUM(Programacion!DD$35:DD$41)=0,'Res 1ªEval'!DF42,(IF(Programacion!DD$35="",0,Programacion!DD$35/SUM(Programacion!DD$35:DD$41)*'2 Eval'!$E41)+IF(Programacion!DD$36="",0,Programacion!DD$36/SUM(Programacion!DD$35:DD$41)*'2 Eval'!$F41)+IF(Programacion!DD$37="",0,Programacion!DD$37/SUM(Programacion!DD$35:DD$41)*'2 Eval'!$G41)+IF(Programacion!DD$38="",0,Programacion!DD$38/SUM(Programacion!DD$35:DD$41)*'2 Eval'!$H41)+IF(Programacion!DD$39="",0,Programacion!DD$39/SUM(Programacion!DD$35:DD$41)*'2 Eval'!$I41)+IF(Programacion!DD$40="",0,Programacion!DD$40/SUM(Programacion!DD$35:DD$41)*'2 Eval'!$J41)+IF(Programacion!DD$41="",0,Programacion!DD$41/SUM(Programacion!DD$35:DD$41)*'2 Eval'!$K41))*SUM(Programacion!DD$35:DD$41)/SUM(Programacion!DD$28:DD$41)+IF('Res 1ªEval'!DF42="",0,'Res 1ªEval'!DF42*SUM(Programacion!DD$28:DD$34)/SUM(Programacion!DD$28:DD$41)))))</f>
        <v/>
      </c>
      <c r="DG42" s="270" t="str">
        <f>IF($C42="","",IF(SUM(Programacion!DE$28:DE$41)=0,"",IF(SUM(Programacion!DE$35:DE$41)=0,'Res 1ªEval'!DG42,(IF(Programacion!DE$35="",0,Programacion!DE$35/SUM(Programacion!DE$35:DE$41)*'2 Eval'!$E41)+IF(Programacion!DE$36="",0,Programacion!DE$36/SUM(Programacion!DE$35:DE$41)*'2 Eval'!$F41)+IF(Programacion!DE$37="",0,Programacion!DE$37/SUM(Programacion!DE$35:DE$41)*'2 Eval'!$G41)+IF(Programacion!DE$38="",0,Programacion!DE$38/SUM(Programacion!DE$35:DE$41)*'2 Eval'!$H41)+IF(Programacion!DE$39="",0,Programacion!DE$39/SUM(Programacion!DE$35:DE$41)*'2 Eval'!$I41)+IF(Programacion!DE$40="",0,Programacion!DE$40/SUM(Programacion!DE$35:DE$41)*'2 Eval'!$J41)+IF(Programacion!DE$41="",0,Programacion!DE$41/SUM(Programacion!DE$35:DE$41)*'2 Eval'!$K41))*SUM(Programacion!DE$35:DE$41)/SUM(Programacion!DE$28:DE$41)+IF('Res 1ªEval'!DG42="",0,'Res 1ªEval'!DG42*SUM(Programacion!DE$28:DE$34)/SUM(Programacion!DE$28:DE$41)))))</f>
        <v/>
      </c>
      <c r="DH42" s="270" t="str">
        <f>IF($C42="","",IF(SUM(Programacion!DF$28:DF$41)=0,"",IF(SUM(Programacion!DF$35:DF$41)=0,'Res 1ªEval'!DH42,(IF(Programacion!DF$35="",0,Programacion!DF$35/SUM(Programacion!DF$35:DF$41)*'2 Eval'!$E41)+IF(Programacion!DF$36="",0,Programacion!DF$36/SUM(Programacion!DF$35:DF$41)*'2 Eval'!$F41)+IF(Programacion!DF$37="",0,Programacion!DF$37/SUM(Programacion!DF$35:DF$41)*'2 Eval'!$G41)+IF(Programacion!DF$38="",0,Programacion!DF$38/SUM(Programacion!DF$35:DF$41)*'2 Eval'!$H41)+IF(Programacion!DF$39="",0,Programacion!DF$39/SUM(Programacion!DF$35:DF$41)*'2 Eval'!$I41)+IF(Programacion!DF$40="",0,Programacion!DF$40/SUM(Programacion!DF$35:DF$41)*'2 Eval'!$J41)+IF(Programacion!DF$41="",0,Programacion!DF$41/SUM(Programacion!DF$35:DF$41)*'2 Eval'!$K41))*SUM(Programacion!DF$35:DF$41)/SUM(Programacion!DF$28:DF$41)+IF('Res 1ªEval'!DH42="",0,'Res 1ªEval'!DH42*SUM(Programacion!DF$28:DF$34)/SUM(Programacion!DF$28:DF$41)))))</f>
        <v/>
      </c>
      <c r="DI42" s="270" t="str">
        <f>IF($C42="","",IF(SUM(Programacion!DG$28:DG$41)=0,"",IF(SUM(Programacion!DG$35:DG$41)=0,'Res 1ªEval'!DI42,(IF(Programacion!DG$35="",0,Programacion!DG$35/SUM(Programacion!DG$35:DG$41)*'2 Eval'!$E41)+IF(Programacion!DG$36="",0,Programacion!DG$36/SUM(Programacion!DG$35:DG$41)*'2 Eval'!$F41)+IF(Programacion!DG$37="",0,Programacion!DG$37/SUM(Programacion!DG$35:DG$41)*'2 Eval'!$G41)+IF(Programacion!DG$38="",0,Programacion!DG$38/SUM(Programacion!DG$35:DG$41)*'2 Eval'!$H41)+IF(Programacion!DG$39="",0,Programacion!DG$39/SUM(Programacion!DG$35:DG$41)*'2 Eval'!$I41)+IF(Programacion!DG$40="",0,Programacion!DG$40/SUM(Programacion!DG$35:DG$41)*'2 Eval'!$J41)+IF(Programacion!DG$41="",0,Programacion!DG$41/SUM(Programacion!DG$35:DG$41)*'2 Eval'!$K41))*SUM(Programacion!DG$35:DG$41)/SUM(Programacion!DG$28:DG$41)+IF('Res 1ªEval'!DI42="",0,'Res 1ªEval'!DI42*SUM(Programacion!DG$28:DG$34)/SUM(Programacion!DG$28:DG$41)))))</f>
        <v/>
      </c>
      <c r="DJ42" s="270" t="str">
        <f>IF($C42="","",IF(SUM(Programacion!DH$28:DH$41)=0,"",IF(SUM(Programacion!DH$35:DH$41)=0,'Res 1ªEval'!DJ42,(IF(Programacion!DH$35="",0,Programacion!DH$35/SUM(Programacion!DH$35:DH$41)*'2 Eval'!$E41)+IF(Programacion!DH$36="",0,Programacion!DH$36/SUM(Programacion!DH$35:DH$41)*'2 Eval'!$F41)+IF(Programacion!DH$37="",0,Programacion!DH$37/SUM(Programacion!DH$35:DH$41)*'2 Eval'!$G41)+IF(Programacion!DH$38="",0,Programacion!DH$38/SUM(Programacion!DH$35:DH$41)*'2 Eval'!$H41)+IF(Programacion!DH$39="",0,Programacion!DH$39/SUM(Programacion!DH$35:DH$41)*'2 Eval'!$I41)+IF(Programacion!DH$40="",0,Programacion!DH$40/SUM(Programacion!DH$35:DH$41)*'2 Eval'!$J41)+IF(Programacion!DH$41="",0,Programacion!DH$41/SUM(Programacion!DH$35:DH$41)*'2 Eval'!$K41))*SUM(Programacion!DH$35:DH$41)/SUM(Programacion!DH$28:DH$41)+IF('Res 1ªEval'!DJ42="",0,'Res 1ªEval'!DJ42*SUM(Programacion!DH$28:DH$34)/SUM(Programacion!DH$28:DH$41)))))</f>
        <v/>
      </c>
      <c r="DK42" s="270" t="str">
        <f>IF($C42="","",IF(SUM(Programacion!DI$28:DI$41)=0,"",IF(SUM(Programacion!DI$35:DI$41)=0,'Res 1ªEval'!DK42,(IF(Programacion!DI$35="",0,Programacion!DI$35/SUM(Programacion!DI$35:DI$41)*'2 Eval'!$E41)+IF(Programacion!DI$36="",0,Programacion!DI$36/SUM(Programacion!DI$35:DI$41)*'2 Eval'!$F41)+IF(Programacion!DI$37="",0,Programacion!DI$37/SUM(Programacion!DI$35:DI$41)*'2 Eval'!$G41)+IF(Programacion!DI$38="",0,Programacion!DI$38/SUM(Programacion!DI$35:DI$41)*'2 Eval'!$H41)+IF(Programacion!DI$39="",0,Programacion!DI$39/SUM(Programacion!DI$35:DI$41)*'2 Eval'!$I41)+IF(Programacion!DI$40="",0,Programacion!DI$40/SUM(Programacion!DI$35:DI$41)*'2 Eval'!$J41)+IF(Programacion!DI$41="",0,Programacion!DI$41/SUM(Programacion!DI$35:DI$41)*'2 Eval'!$K41))*SUM(Programacion!DI$35:DI$41)/SUM(Programacion!DI$28:DI$41)+IF('Res 1ªEval'!DK42="",0,'Res 1ªEval'!DK42*SUM(Programacion!DI$28:DI$34)/SUM(Programacion!DI$28:DI$41)))))</f>
        <v/>
      </c>
      <c r="DL42" s="270" t="str">
        <f>IF($C42="","",IF(SUM(Programacion!DJ$28:DJ$41)=0,"",IF(SUM(Programacion!DJ$35:DJ$41)=0,'Res 1ªEval'!DL42,(IF(Programacion!DJ$35="",0,Programacion!DJ$35/SUM(Programacion!DJ$35:DJ$41)*'2 Eval'!$E41)+IF(Programacion!DJ$36="",0,Programacion!DJ$36/SUM(Programacion!DJ$35:DJ$41)*'2 Eval'!$F41)+IF(Programacion!DJ$37="",0,Programacion!DJ$37/SUM(Programacion!DJ$35:DJ$41)*'2 Eval'!$G41)+IF(Programacion!DJ$38="",0,Programacion!DJ$38/SUM(Programacion!DJ$35:DJ$41)*'2 Eval'!$H41)+IF(Programacion!DJ$39="",0,Programacion!DJ$39/SUM(Programacion!DJ$35:DJ$41)*'2 Eval'!$I41)+IF(Programacion!DJ$40="",0,Programacion!DJ$40/SUM(Programacion!DJ$35:DJ$41)*'2 Eval'!$J41)+IF(Programacion!DJ$41="",0,Programacion!DJ$41/SUM(Programacion!DJ$35:DJ$41)*'2 Eval'!$K41))*SUM(Programacion!DJ$35:DJ$41)/SUM(Programacion!DJ$28:DJ$41)+IF('Res 1ªEval'!DL42="",0,'Res 1ªEval'!DL42*SUM(Programacion!DJ$28:DJ$34)/SUM(Programacion!DJ$28:DJ$41)))))</f>
        <v/>
      </c>
      <c r="DM42" s="270" t="str">
        <f>IF($C42="","",IF(SUM(Programacion!DK$28:DK$41)=0,"",IF(SUM(Programacion!DK$35:DK$41)=0,'Res 1ªEval'!DM42,(IF(Programacion!DK$35="",0,Programacion!DK$35/SUM(Programacion!DK$35:DK$41)*'2 Eval'!$E41)+IF(Programacion!DK$36="",0,Programacion!DK$36/SUM(Programacion!DK$35:DK$41)*'2 Eval'!$F41)+IF(Programacion!DK$37="",0,Programacion!DK$37/SUM(Programacion!DK$35:DK$41)*'2 Eval'!$G41)+IF(Programacion!DK$38="",0,Programacion!DK$38/SUM(Programacion!DK$35:DK$41)*'2 Eval'!$H41)+IF(Programacion!DK$39="",0,Programacion!DK$39/SUM(Programacion!DK$35:DK$41)*'2 Eval'!$I41)+IF(Programacion!DK$40="",0,Programacion!DK$40/SUM(Programacion!DK$35:DK$41)*'2 Eval'!$J41)+IF(Programacion!DK$41="",0,Programacion!DK$41/SUM(Programacion!DK$35:DK$41)*'2 Eval'!$K41))*SUM(Programacion!DK$35:DK$41)/SUM(Programacion!DK$28:DK$41)+IF('Res 1ªEval'!DM42="",0,'Res 1ªEval'!DM42*SUM(Programacion!DK$28:DK$34)/SUM(Programacion!DK$28:DK$41)))))</f>
        <v/>
      </c>
      <c r="DN42" s="270" t="str">
        <f>IF($C42="","",IF(SUM(Programacion!DL$28:DL$41)=0,"",IF(SUM(Programacion!DL$35:DL$41)=0,'Res 1ªEval'!DN42,(IF(Programacion!DL$35="",0,Programacion!DL$35/SUM(Programacion!DL$35:DL$41)*'2 Eval'!$E41)+IF(Programacion!DL$36="",0,Programacion!DL$36/SUM(Programacion!DL$35:DL$41)*'2 Eval'!$F41)+IF(Programacion!DL$37="",0,Programacion!DL$37/SUM(Programacion!DL$35:DL$41)*'2 Eval'!$G41)+IF(Programacion!DL$38="",0,Programacion!DL$38/SUM(Programacion!DL$35:DL$41)*'2 Eval'!$H41)+IF(Programacion!DL$39="",0,Programacion!DL$39/SUM(Programacion!DL$35:DL$41)*'2 Eval'!$I41)+IF(Programacion!DL$40="",0,Programacion!DL$40/SUM(Programacion!DL$35:DL$41)*'2 Eval'!$J41)+IF(Programacion!DL$41="",0,Programacion!DL$41/SUM(Programacion!DL$35:DL$41)*'2 Eval'!$K41))*SUM(Programacion!DL$35:DL$41)/SUM(Programacion!DL$28:DL$41)+IF('Res 1ªEval'!DN42="",0,'Res 1ªEval'!DN42*SUM(Programacion!DL$28:DL$34)/SUM(Programacion!DL$28:DL$41)))))</f>
        <v/>
      </c>
      <c r="DO42" s="270" t="str">
        <f>IF($C42="","",IF(SUM(Programacion!DM$28:DM$41)=0,"",IF(SUM(Programacion!DM$35:DM$41)=0,'Res 1ªEval'!DO42,(IF(Programacion!DM$35="",0,Programacion!DM$35/SUM(Programacion!DM$35:DM$41)*'2 Eval'!$E41)+IF(Programacion!DM$36="",0,Programacion!DM$36/SUM(Programacion!DM$35:DM$41)*'2 Eval'!$F41)+IF(Programacion!DM$37="",0,Programacion!DM$37/SUM(Programacion!DM$35:DM$41)*'2 Eval'!$G41)+IF(Programacion!DM$38="",0,Programacion!DM$38/SUM(Programacion!DM$35:DM$41)*'2 Eval'!$H41)+IF(Programacion!DM$39="",0,Programacion!DM$39/SUM(Programacion!DM$35:DM$41)*'2 Eval'!$I41)+IF(Programacion!DM$40="",0,Programacion!DM$40/SUM(Programacion!DM$35:DM$41)*'2 Eval'!$J41)+IF(Programacion!DM$41="",0,Programacion!DM$41/SUM(Programacion!DM$35:DM$41)*'2 Eval'!$K41))*SUM(Programacion!DM$35:DM$41)/SUM(Programacion!DM$28:DM$41)+IF('Res 1ªEval'!DO42="",0,'Res 1ªEval'!DO42*SUM(Programacion!DM$28:DM$34)/SUM(Programacion!DM$28:DM$41)))))</f>
        <v/>
      </c>
      <c r="DP42" s="270" t="str">
        <f>IF($C42="","",IF(SUM(Programacion!DN$28:DN$41)=0,"",IF(SUM(Programacion!DN$35:DN$41)=0,'Res 1ªEval'!DP42,(IF(Programacion!DN$35="",0,Programacion!DN$35/SUM(Programacion!DN$35:DN$41)*'2 Eval'!$E41)+IF(Programacion!DN$36="",0,Programacion!DN$36/SUM(Programacion!DN$35:DN$41)*'2 Eval'!$F41)+IF(Programacion!DN$37="",0,Programacion!DN$37/SUM(Programacion!DN$35:DN$41)*'2 Eval'!$G41)+IF(Programacion!DN$38="",0,Programacion!DN$38/SUM(Programacion!DN$35:DN$41)*'2 Eval'!$H41)+IF(Programacion!DN$39="",0,Programacion!DN$39/SUM(Programacion!DN$35:DN$41)*'2 Eval'!$I41)+IF(Programacion!DN$40="",0,Programacion!DN$40/SUM(Programacion!DN$35:DN$41)*'2 Eval'!$J41)+IF(Programacion!DN$41="",0,Programacion!DN$41/SUM(Programacion!DN$35:DN$41)*'2 Eval'!$K41))*SUM(Programacion!DN$35:DN$41)/SUM(Programacion!DN$28:DN$41)+IF('Res 1ªEval'!DP42="",0,'Res 1ªEval'!DP42*SUM(Programacion!DN$28:DN$34)/SUM(Programacion!DN$28:DN$41)))))</f>
        <v/>
      </c>
      <c r="DQ42" s="270" t="str">
        <f>IF($C42="","",IF(SUM(Programacion!DO$28:DO$41)=0,"",IF(SUM(Programacion!DO$35:DO$41)=0,'Res 1ªEval'!DQ42,(IF(Programacion!DO$35="",0,Programacion!DO$35/SUM(Programacion!DO$35:DO$41)*'2 Eval'!$E41)+IF(Programacion!DO$36="",0,Programacion!DO$36/SUM(Programacion!DO$35:DO$41)*'2 Eval'!$F41)+IF(Programacion!DO$37="",0,Programacion!DO$37/SUM(Programacion!DO$35:DO$41)*'2 Eval'!$G41)+IF(Programacion!DO$38="",0,Programacion!DO$38/SUM(Programacion!DO$35:DO$41)*'2 Eval'!$H41)+IF(Programacion!DO$39="",0,Programacion!DO$39/SUM(Programacion!DO$35:DO$41)*'2 Eval'!$I41)+IF(Programacion!DO$40="",0,Programacion!DO$40/SUM(Programacion!DO$35:DO$41)*'2 Eval'!$J41)+IF(Programacion!DO$41="",0,Programacion!DO$41/SUM(Programacion!DO$35:DO$41)*'2 Eval'!$K41))*SUM(Programacion!DO$35:DO$41)/SUM(Programacion!DO$28:DO$41)+IF('Res 1ªEval'!DQ42="",0,'Res 1ªEval'!DQ42*SUM(Programacion!DO$28:DO$34)/SUM(Programacion!DO$28:DO$41)))))</f>
        <v/>
      </c>
      <c r="DR42" s="270" t="str">
        <f>IF($C42="","",IF(SUM(Programacion!DP$28:DP$41)=0,"",IF(SUM(Programacion!DP$35:DP$41)=0,'Res 1ªEval'!DR42,(IF(Programacion!DP$35="",0,Programacion!DP$35/SUM(Programacion!DP$35:DP$41)*'2 Eval'!$E41)+IF(Programacion!DP$36="",0,Programacion!DP$36/SUM(Programacion!DP$35:DP$41)*'2 Eval'!$F41)+IF(Programacion!DP$37="",0,Programacion!DP$37/SUM(Programacion!DP$35:DP$41)*'2 Eval'!$G41)+IF(Programacion!DP$38="",0,Programacion!DP$38/SUM(Programacion!DP$35:DP$41)*'2 Eval'!$H41)+IF(Programacion!DP$39="",0,Programacion!DP$39/SUM(Programacion!DP$35:DP$41)*'2 Eval'!$I41)+IF(Programacion!DP$40="",0,Programacion!DP$40/SUM(Programacion!DP$35:DP$41)*'2 Eval'!$J41)+IF(Programacion!DP$41="",0,Programacion!DP$41/SUM(Programacion!DP$35:DP$41)*'2 Eval'!$K41))*SUM(Programacion!DP$35:DP$41)/SUM(Programacion!DP$28:DP$41)+IF('Res 1ªEval'!DR42="",0,'Res 1ªEval'!DR42*SUM(Programacion!DP$28:DP$34)/SUM(Programacion!DP$28:DP$41)))))</f>
        <v/>
      </c>
      <c r="DS42" s="270" t="str">
        <f>IF($C42="","",IF(SUM(Programacion!DQ$28:DQ$41)=0,"",IF(SUM(Programacion!DQ$35:DQ$41)=0,'Res 1ªEval'!DS42,(IF(Programacion!DQ$35="",0,Programacion!DQ$35/SUM(Programacion!DQ$35:DQ$41)*'2 Eval'!$E41)+IF(Programacion!DQ$36="",0,Programacion!DQ$36/SUM(Programacion!DQ$35:DQ$41)*'2 Eval'!$F41)+IF(Programacion!DQ$37="",0,Programacion!DQ$37/SUM(Programacion!DQ$35:DQ$41)*'2 Eval'!$G41)+IF(Programacion!DQ$38="",0,Programacion!DQ$38/SUM(Programacion!DQ$35:DQ$41)*'2 Eval'!$H41)+IF(Programacion!DQ$39="",0,Programacion!DQ$39/SUM(Programacion!DQ$35:DQ$41)*'2 Eval'!$I41)+IF(Programacion!DQ$40="",0,Programacion!DQ$40/SUM(Programacion!DQ$35:DQ$41)*'2 Eval'!$J41)+IF(Programacion!DQ$41="",0,Programacion!DQ$41/SUM(Programacion!DQ$35:DQ$41)*'2 Eval'!$K41))*SUM(Programacion!DQ$35:DQ$41)/SUM(Programacion!DQ$28:DQ$41)+IF('Res 1ªEval'!DS42="",0,'Res 1ªEval'!DS42*SUM(Programacion!DQ$28:DQ$34)/SUM(Programacion!DQ$28:DQ$41)))))</f>
        <v/>
      </c>
      <c r="DT42" s="270" t="str">
        <f>IF($C42="","",IF(SUM(Programacion!DR$28:DR$41)=0,"",IF(SUM(Programacion!DR$35:DR$41)=0,'Res 1ªEval'!DT42,(IF(Programacion!DR$35="",0,Programacion!DR$35/SUM(Programacion!DR$35:DR$41)*'2 Eval'!$E41)+IF(Programacion!DR$36="",0,Programacion!DR$36/SUM(Programacion!DR$35:DR$41)*'2 Eval'!$F41)+IF(Programacion!DR$37="",0,Programacion!DR$37/SUM(Programacion!DR$35:DR$41)*'2 Eval'!$G41)+IF(Programacion!DR$38="",0,Programacion!DR$38/SUM(Programacion!DR$35:DR$41)*'2 Eval'!$H41)+IF(Programacion!DR$39="",0,Programacion!DR$39/SUM(Programacion!DR$35:DR$41)*'2 Eval'!$I41)+IF(Programacion!DR$40="",0,Programacion!DR$40/SUM(Programacion!DR$35:DR$41)*'2 Eval'!$J41)+IF(Programacion!DR$41="",0,Programacion!DR$41/SUM(Programacion!DR$35:DR$41)*'2 Eval'!$K41))*SUM(Programacion!DR$35:DR$41)/SUM(Programacion!DR$28:DR$41)+IF('Res 1ªEval'!DT42="",0,'Res 1ªEval'!DT42*SUM(Programacion!DR$28:DR$34)/SUM(Programacion!DR$28:DR$41)))))</f>
        <v/>
      </c>
      <c r="DU42" s="270" t="str">
        <f>IF($C42="","",IF(SUM(Programacion!DS$28:DS$41)=0,"",IF(SUM(Programacion!DS$35:DS$41)=0,'Res 1ªEval'!DU42,(IF(Programacion!DS$35="",0,Programacion!DS$35/SUM(Programacion!DS$35:DS$41)*'2 Eval'!$E41)+IF(Programacion!DS$36="",0,Programacion!DS$36/SUM(Programacion!DS$35:DS$41)*'2 Eval'!$F41)+IF(Programacion!DS$37="",0,Programacion!DS$37/SUM(Programacion!DS$35:DS$41)*'2 Eval'!$G41)+IF(Programacion!DS$38="",0,Programacion!DS$38/SUM(Programacion!DS$35:DS$41)*'2 Eval'!$H41)+IF(Programacion!DS$39="",0,Programacion!DS$39/SUM(Programacion!DS$35:DS$41)*'2 Eval'!$I41)+IF(Programacion!DS$40="",0,Programacion!DS$40/SUM(Programacion!DS$35:DS$41)*'2 Eval'!$J41)+IF(Programacion!DS$41="",0,Programacion!DS$41/SUM(Programacion!DS$35:DS$41)*'2 Eval'!$K41))*SUM(Programacion!DS$35:DS$41)/SUM(Programacion!DS$28:DS$41)+IF('Res 1ªEval'!DU42="",0,'Res 1ªEval'!DU42*SUM(Programacion!DS$28:DS$34)/SUM(Programacion!DS$28:DS$41)))))</f>
        <v/>
      </c>
      <c r="DV42" s="270" t="str">
        <f>IF($C42="","",IF(SUM(Programacion!DT$28:DT$41)=0,"",IF(SUM(Programacion!DT$35:DT$41)=0,'Res 1ªEval'!DV42,(IF(Programacion!DT$35="",0,Programacion!DT$35/SUM(Programacion!DT$35:DT$41)*'2 Eval'!$E41)+IF(Programacion!DT$36="",0,Programacion!DT$36/SUM(Programacion!DT$35:DT$41)*'2 Eval'!$F41)+IF(Programacion!DT$37="",0,Programacion!DT$37/SUM(Programacion!DT$35:DT$41)*'2 Eval'!$G41)+IF(Programacion!DT$38="",0,Programacion!DT$38/SUM(Programacion!DT$35:DT$41)*'2 Eval'!$H41)+IF(Programacion!DT$39="",0,Programacion!DT$39/SUM(Programacion!DT$35:DT$41)*'2 Eval'!$I41)+IF(Programacion!DT$40="",0,Programacion!DT$40/SUM(Programacion!DT$35:DT$41)*'2 Eval'!$J41)+IF(Programacion!DT$41="",0,Programacion!DT$41/SUM(Programacion!DT$35:DT$41)*'2 Eval'!$K41))*SUM(Programacion!DT$35:DT$41)/SUM(Programacion!DT$28:DT$41)+IF('Res 1ªEval'!DV42="",0,'Res 1ªEval'!DV42*SUM(Programacion!DT$28:DT$34)/SUM(Programacion!DT$28:DT$41)))))</f>
        <v/>
      </c>
      <c r="DW42" s="270" t="str">
        <f>IF($C42="","",IF(SUM(Programacion!DU$28:DU$41)=0,"",IF(SUM(Programacion!DU$35:DU$41)=0,'Res 1ªEval'!DW42,(IF(Programacion!DU$35="",0,Programacion!DU$35/SUM(Programacion!DU$35:DU$41)*'2 Eval'!$E41)+IF(Programacion!DU$36="",0,Programacion!DU$36/SUM(Programacion!DU$35:DU$41)*'2 Eval'!$F41)+IF(Programacion!DU$37="",0,Programacion!DU$37/SUM(Programacion!DU$35:DU$41)*'2 Eval'!$G41)+IF(Programacion!DU$38="",0,Programacion!DU$38/SUM(Programacion!DU$35:DU$41)*'2 Eval'!$H41)+IF(Programacion!DU$39="",0,Programacion!DU$39/SUM(Programacion!DU$35:DU$41)*'2 Eval'!$I41)+IF(Programacion!DU$40="",0,Programacion!DU$40/SUM(Programacion!DU$35:DU$41)*'2 Eval'!$J41)+IF(Programacion!DU$41="",0,Programacion!DU$41/SUM(Programacion!DU$35:DU$41)*'2 Eval'!$K41))*SUM(Programacion!DU$35:DU$41)/SUM(Programacion!DU$28:DU$41)+IF('Res 1ªEval'!DW42="",0,'Res 1ªEval'!DW42*SUM(Programacion!DU$28:DU$34)/SUM(Programacion!DU$28:DU$41)))))</f>
        <v/>
      </c>
      <c r="DX42" s="270" t="str">
        <f>IF($C42="","",IF(SUM(Programacion!DV$28:DV$41)=0,"",IF(SUM(Programacion!DV$35:DV$41)=0,'Res 1ªEval'!DX42,(IF(Programacion!DV$35="",0,Programacion!DV$35/SUM(Programacion!DV$35:DV$41)*'2 Eval'!$E41)+IF(Programacion!DV$36="",0,Programacion!DV$36/SUM(Programacion!DV$35:DV$41)*'2 Eval'!$F41)+IF(Programacion!DV$37="",0,Programacion!DV$37/SUM(Programacion!DV$35:DV$41)*'2 Eval'!$G41)+IF(Programacion!DV$38="",0,Programacion!DV$38/SUM(Programacion!DV$35:DV$41)*'2 Eval'!$H41)+IF(Programacion!DV$39="",0,Programacion!DV$39/SUM(Programacion!DV$35:DV$41)*'2 Eval'!$I41)+IF(Programacion!DV$40="",0,Programacion!DV$40/SUM(Programacion!DV$35:DV$41)*'2 Eval'!$J41)+IF(Programacion!DV$41="",0,Programacion!DV$41/SUM(Programacion!DV$35:DV$41)*'2 Eval'!$K41))*SUM(Programacion!DV$35:DV$41)/SUM(Programacion!DV$28:DV$41)+IF('Res 1ªEval'!DX42="",0,'Res 1ªEval'!DX42*SUM(Programacion!DV$28:DV$34)/SUM(Programacion!DV$28:DV$41)))))</f>
        <v/>
      </c>
      <c r="DY42" s="270" t="str">
        <f>IF($C42="","",IF(SUM(Programacion!DW$28:DW$41)=0,"",IF(SUM(Programacion!DW$35:DW$41)=0,'Res 1ªEval'!DY42,(IF(Programacion!DW$35="",0,Programacion!DW$35/SUM(Programacion!DW$35:DW$41)*'2 Eval'!$E41)+IF(Programacion!DW$36="",0,Programacion!DW$36/SUM(Programacion!DW$35:DW$41)*'2 Eval'!$F41)+IF(Programacion!DW$37="",0,Programacion!DW$37/SUM(Programacion!DW$35:DW$41)*'2 Eval'!$G41)+IF(Programacion!DW$38="",0,Programacion!DW$38/SUM(Programacion!DW$35:DW$41)*'2 Eval'!$H41)+IF(Programacion!DW$39="",0,Programacion!DW$39/SUM(Programacion!DW$35:DW$41)*'2 Eval'!$I41)+IF(Programacion!DW$40="",0,Programacion!DW$40/SUM(Programacion!DW$35:DW$41)*'2 Eval'!$J41)+IF(Programacion!DW$41="",0,Programacion!DW$41/SUM(Programacion!DW$35:DW$41)*'2 Eval'!$K41))*SUM(Programacion!DW$35:DW$41)/SUM(Programacion!DW$28:DW$41)+IF('Res 1ªEval'!DY42="",0,'Res 1ªEval'!DY42*SUM(Programacion!DW$28:DW$34)/SUM(Programacion!DW$28:DW$41)))))</f>
        <v/>
      </c>
      <c r="DZ42" s="270" t="str">
        <f>IF($C42="","",IF(SUM(Programacion!DX$28:DX$41)=0,"",IF(SUM(Programacion!DX$35:DX$41)=0,'Res 1ªEval'!DZ42,(IF(Programacion!DX$35="",0,Programacion!DX$35/SUM(Programacion!DX$35:DX$41)*'2 Eval'!$E41)+IF(Programacion!DX$36="",0,Programacion!DX$36/SUM(Programacion!DX$35:DX$41)*'2 Eval'!$F41)+IF(Programacion!DX$37="",0,Programacion!DX$37/SUM(Programacion!DX$35:DX$41)*'2 Eval'!$G41)+IF(Programacion!DX$38="",0,Programacion!DX$38/SUM(Programacion!DX$35:DX$41)*'2 Eval'!$H41)+IF(Programacion!DX$39="",0,Programacion!DX$39/SUM(Programacion!DX$35:DX$41)*'2 Eval'!$I41)+IF(Programacion!DX$40="",0,Programacion!DX$40/SUM(Programacion!DX$35:DX$41)*'2 Eval'!$J41)+IF(Programacion!DX$41="",0,Programacion!DX$41/SUM(Programacion!DX$35:DX$41)*'2 Eval'!$K41))*SUM(Programacion!DX$35:DX$41)/SUM(Programacion!DX$28:DX$41)+IF('Res 1ªEval'!DZ42="",0,'Res 1ªEval'!DZ42*SUM(Programacion!DX$28:DX$34)/SUM(Programacion!DX$28:DX$41)))))</f>
        <v/>
      </c>
      <c r="EA42" s="270" t="str">
        <f>IF($C42="","",IF(SUM(Programacion!DY$28:DY$41)=0,"",IF(SUM(Programacion!DY$35:DY$41)=0,'Res 1ªEval'!EA42,(IF(Programacion!DY$35="",0,Programacion!DY$35/SUM(Programacion!DY$35:DY$41)*'2 Eval'!$E41)+IF(Programacion!DY$36="",0,Programacion!DY$36/SUM(Programacion!DY$35:DY$41)*'2 Eval'!$F41)+IF(Programacion!DY$37="",0,Programacion!DY$37/SUM(Programacion!DY$35:DY$41)*'2 Eval'!$G41)+IF(Programacion!DY$38="",0,Programacion!DY$38/SUM(Programacion!DY$35:DY$41)*'2 Eval'!$H41)+IF(Programacion!DY$39="",0,Programacion!DY$39/SUM(Programacion!DY$35:DY$41)*'2 Eval'!$I41)+IF(Programacion!DY$40="",0,Programacion!DY$40/SUM(Programacion!DY$35:DY$41)*'2 Eval'!$J41)+IF(Programacion!DY$41="",0,Programacion!DY$41/SUM(Programacion!DY$35:DY$41)*'2 Eval'!$K41))*SUM(Programacion!DY$35:DY$41)/SUM(Programacion!DY$28:DY$41)+IF('Res 1ªEval'!EA42="",0,'Res 1ªEval'!EA42*SUM(Programacion!DY$28:DY$34)/SUM(Programacion!DY$28:DY$41)))))</f>
        <v/>
      </c>
      <c r="EB42" s="270" t="str">
        <f>IF($C42="","",IF(SUM(Programacion!DZ$28:DZ$41)=0,"",IF(SUM(Programacion!DZ$35:DZ$41)=0,'Res 1ªEval'!EB42,(IF(Programacion!DZ$35="",0,Programacion!DZ$35/SUM(Programacion!DZ$35:DZ$41)*'2 Eval'!$E41)+IF(Programacion!DZ$36="",0,Programacion!DZ$36/SUM(Programacion!DZ$35:DZ$41)*'2 Eval'!$F41)+IF(Programacion!DZ$37="",0,Programacion!DZ$37/SUM(Programacion!DZ$35:DZ$41)*'2 Eval'!$G41)+IF(Programacion!DZ$38="",0,Programacion!DZ$38/SUM(Programacion!DZ$35:DZ$41)*'2 Eval'!$H41)+IF(Programacion!DZ$39="",0,Programacion!DZ$39/SUM(Programacion!DZ$35:DZ$41)*'2 Eval'!$I41)+IF(Programacion!DZ$40="",0,Programacion!DZ$40/SUM(Programacion!DZ$35:DZ$41)*'2 Eval'!$J41)+IF(Programacion!DZ$41="",0,Programacion!DZ$41/SUM(Programacion!DZ$35:DZ$41)*'2 Eval'!$K41))*SUM(Programacion!DZ$35:DZ$41)/SUM(Programacion!DZ$28:DZ$41)+IF('Res 1ªEval'!EB42="",0,'Res 1ªEval'!EB42*SUM(Programacion!DZ$28:DZ$34)/SUM(Programacion!DZ$28:DZ$41)))))</f>
        <v/>
      </c>
      <c r="EC42" s="270" t="str">
        <f>IF($C42="","",IF(SUM(Programacion!EA$28:EA$41)=0,"",IF(SUM(Programacion!EA$35:EA$41)=0,'Res 1ªEval'!EC42,(IF(Programacion!EA$35="",0,Programacion!EA$35/SUM(Programacion!EA$35:EA$41)*'2 Eval'!$E41)+IF(Programacion!EA$36="",0,Programacion!EA$36/SUM(Programacion!EA$35:EA$41)*'2 Eval'!$F41)+IF(Programacion!EA$37="",0,Programacion!EA$37/SUM(Programacion!EA$35:EA$41)*'2 Eval'!$G41)+IF(Programacion!EA$38="",0,Programacion!EA$38/SUM(Programacion!EA$35:EA$41)*'2 Eval'!$H41)+IF(Programacion!EA$39="",0,Programacion!EA$39/SUM(Programacion!EA$35:EA$41)*'2 Eval'!$I41)+IF(Programacion!EA$40="",0,Programacion!EA$40/SUM(Programacion!EA$35:EA$41)*'2 Eval'!$J41)+IF(Programacion!EA$41="",0,Programacion!EA$41/SUM(Programacion!EA$35:EA$41)*'2 Eval'!$K41))*SUM(Programacion!EA$35:EA$41)/SUM(Programacion!EA$28:EA$41)+IF('Res 1ªEval'!EC42="",0,'Res 1ªEval'!EC42*SUM(Programacion!EA$28:EA$34)/SUM(Programacion!EA$28:EA$41)))))</f>
        <v/>
      </c>
      <c r="ED42" s="270" t="str">
        <f>IF($C42="","",IF(SUM(Programacion!EB$28:EB$41)=0,"",IF(SUM(Programacion!EB$35:EB$41)=0,'Res 1ªEval'!ED42,(IF(Programacion!EB$35="",0,Programacion!EB$35/SUM(Programacion!EB$35:EB$41)*'2 Eval'!$E41)+IF(Programacion!EB$36="",0,Programacion!EB$36/SUM(Programacion!EB$35:EB$41)*'2 Eval'!$F41)+IF(Programacion!EB$37="",0,Programacion!EB$37/SUM(Programacion!EB$35:EB$41)*'2 Eval'!$G41)+IF(Programacion!EB$38="",0,Programacion!EB$38/SUM(Programacion!EB$35:EB$41)*'2 Eval'!$H41)+IF(Programacion!EB$39="",0,Programacion!EB$39/SUM(Programacion!EB$35:EB$41)*'2 Eval'!$I41)+IF(Programacion!EB$40="",0,Programacion!EB$40/SUM(Programacion!EB$35:EB$41)*'2 Eval'!$J41)+IF(Programacion!EB$41="",0,Programacion!EB$41/SUM(Programacion!EB$35:EB$41)*'2 Eval'!$K41))*SUM(Programacion!EB$35:EB$41)/SUM(Programacion!EB$28:EB$41)+IF('Res 1ªEval'!ED42="",0,'Res 1ªEval'!ED42*SUM(Programacion!EB$28:EB$34)/SUM(Programacion!EB$28:EB$41)))))</f>
        <v/>
      </c>
      <c r="EE42" s="270" t="str">
        <f>IF($C42="","",IF(SUM(Programacion!EC$28:EC$41)=0,"",IF(SUM(Programacion!EC$35:EC$41)=0,'Res 1ªEval'!EE42,(IF(Programacion!EC$35="",0,Programacion!EC$35/SUM(Programacion!EC$35:EC$41)*'2 Eval'!$E41)+IF(Programacion!EC$36="",0,Programacion!EC$36/SUM(Programacion!EC$35:EC$41)*'2 Eval'!$F41)+IF(Programacion!EC$37="",0,Programacion!EC$37/SUM(Programacion!EC$35:EC$41)*'2 Eval'!$G41)+IF(Programacion!EC$38="",0,Programacion!EC$38/SUM(Programacion!EC$35:EC$41)*'2 Eval'!$H41)+IF(Programacion!EC$39="",0,Programacion!EC$39/SUM(Programacion!EC$35:EC$41)*'2 Eval'!$I41)+IF(Programacion!EC$40="",0,Programacion!EC$40/SUM(Programacion!EC$35:EC$41)*'2 Eval'!$J41)+IF(Programacion!EC$41="",0,Programacion!EC$41/SUM(Programacion!EC$35:EC$41)*'2 Eval'!$K41))*SUM(Programacion!EC$35:EC$41)/SUM(Programacion!EC$28:EC$41)+IF('Res 1ªEval'!EE42="",0,'Res 1ªEval'!EE42*SUM(Programacion!EC$28:EC$34)/SUM(Programacion!EC$28:EC$41)))))</f>
        <v/>
      </c>
      <c r="EF42" s="270" t="str">
        <f>IF($C42="","",IF(SUM(Programacion!ED$28:ED$41)=0,"",IF(SUM(Programacion!ED$35:ED$41)=0,'Res 1ªEval'!EF42,(IF(Programacion!ED$35="",0,Programacion!ED$35/SUM(Programacion!ED$35:ED$41)*'2 Eval'!$E41)+IF(Programacion!ED$36="",0,Programacion!ED$36/SUM(Programacion!ED$35:ED$41)*'2 Eval'!$F41)+IF(Programacion!ED$37="",0,Programacion!ED$37/SUM(Programacion!ED$35:ED$41)*'2 Eval'!$G41)+IF(Programacion!ED$38="",0,Programacion!ED$38/SUM(Programacion!ED$35:ED$41)*'2 Eval'!$H41)+IF(Programacion!ED$39="",0,Programacion!ED$39/SUM(Programacion!ED$35:ED$41)*'2 Eval'!$I41)+IF(Programacion!ED$40="",0,Programacion!ED$40/SUM(Programacion!ED$35:ED$41)*'2 Eval'!$J41)+IF(Programacion!ED$41="",0,Programacion!ED$41/SUM(Programacion!ED$35:ED$41)*'2 Eval'!$K41))*SUM(Programacion!ED$35:ED$41)/SUM(Programacion!ED$28:ED$41)+IF('Res 1ªEval'!EF42="",0,'Res 1ªEval'!EF42*SUM(Programacion!ED$28:ED$34)/SUM(Programacion!ED$28:ED$41)))))</f>
        <v/>
      </c>
      <c r="EG42" s="270" t="str">
        <f>IF($C42="","",IF(SUM(Programacion!EE$28:EE$41)=0,"",IF(SUM(Programacion!EE$35:EE$41)=0,'Res 1ªEval'!EG42,(IF(Programacion!EE$35="",0,Programacion!EE$35/SUM(Programacion!EE$35:EE$41)*'2 Eval'!$E41)+IF(Programacion!EE$36="",0,Programacion!EE$36/SUM(Programacion!EE$35:EE$41)*'2 Eval'!$F41)+IF(Programacion!EE$37="",0,Programacion!EE$37/SUM(Programacion!EE$35:EE$41)*'2 Eval'!$G41)+IF(Programacion!EE$38="",0,Programacion!EE$38/SUM(Programacion!EE$35:EE$41)*'2 Eval'!$H41)+IF(Programacion!EE$39="",0,Programacion!EE$39/SUM(Programacion!EE$35:EE$41)*'2 Eval'!$I41)+IF(Programacion!EE$40="",0,Programacion!EE$40/SUM(Programacion!EE$35:EE$41)*'2 Eval'!$J41)+IF(Programacion!EE$41="",0,Programacion!EE$41/SUM(Programacion!EE$35:EE$41)*'2 Eval'!$K41))*SUM(Programacion!EE$35:EE$41)/SUM(Programacion!EE$28:EE$41)+IF('Res 1ªEval'!EG42="",0,'Res 1ªEval'!EG42*SUM(Programacion!EE$28:EE$34)/SUM(Programacion!EE$28:EE$41)))))</f>
        <v/>
      </c>
      <c r="EH42" s="270" t="str">
        <f>IF($C42="","",IF(SUM(Programacion!EF$28:EF$41)=0,"",IF(SUM(Programacion!EF$35:EF$41)=0,'Res 1ªEval'!EH42,(IF(Programacion!EF$35="",0,Programacion!EF$35/SUM(Programacion!EF$35:EF$41)*'2 Eval'!$E41)+IF(Programacion!EF$36="",0,Programacion!EF$36/SUM(Programacion!EF$35:EF$41)*'2 Eval'!$F41)+IF(Programacion!EF$37="",0,Programacion!EF$37/SUM(Programacion!EF$35:EF$41)*'2 Eval'!$G41)+IF(Programacion!EF$38="",0,Programacion!EF$38/SUM(Programacion!EF$35:EF$41)*'2 Eval'!$H41)+IF(Programacion!EF$39="",0,Programacion!EF$39/SUM(Programacion!EF$35:EF$41)*'2 Eval'!$I41)+IF(Programacion!EF$40="",0,Programacion!EF$40/SUM(Programacion!EF$35:EF$41)*'2 Eval'!$J41)+IF(Programacion!EF$41="",0,Programacion!EF$41/SUM(Programacion!EF$35:EF$41)*'2 Eval'!$K41))*SUM(Programacion!EF$35:EF$41)/SUM(Programacion!EF$28:EF$41)+IF('Res 1ªEval'!EH42="",0,'Res 1ªEval'!EH42*SUM(Programacion!EF$28:EF$34)/SUM(Programacion!EF$28:EF$41)))))</f>
        <v/>
      </c>
      <c r="EI42" s="270" t="str">
        <f>IF($C42="","",IF(SUM(Programacion!EG$28:EG$41)=0,"",IF(SUM(Programacion!EG$35:EG$41)=0,'Res 1ªEval'!EI42,(IF(Programacion!EG$35="",0,Programacion!EG$35/SUM(Programacion!EG$35:EG$41)*'2 Eval'!$E41)+IF(Programacion!EG$36="",0,Programacion!EG$36/SUM(Programacion!EG$35:EG$41)*'2 Eval'!$F41)+IF(Programacion!EG$37="",0,Programacion!EG$37/SUM(Programacion!EG$35:EG$41)*'2 Eval'!$G41)+IF(Programacion!EG$38="",0,Programacion!EG$38/SUM(Programacion!EG$35:EG$41)*'2 Eval'!$H41)+IF(Programacion!EG$39="",0,Programacion!EG$39/SUM(Programacion!EG$35:EG$41)*'2 Eval'!$I41)+IF(Programacion!EG$40="",0,Programacion!EG$40/SUM(Programacion!EG$35:EG$41)*'2 Eval'!$J41)+IF(Programacion!EG$41="",0,Programacion!EG$41/SUM(Programacion!EG$35:EG$41)*'2 Eval'!$K41))*SUM(Programacion!EG$35:EG$41)/SUM(Programacion!EG$28:EG$41)+IF('Res 1ªEval'!EI42="",0,'Res 1ªEval'!EI42*SUM(Programacion!EG$28:EG$34)/SUM(Programacion!EG$28:EG$41)))))</f>
        <v/>
      </c>
      <c r="EJ42" s="270" t="str">
        <f>IF($C42="","",IF(SUM(Programacion!EH$28:EH$41)=0,"",IF(SUM(Programacion!EH$35:EH$41)=0,'Res 1ªEval'!EJ42,(IF(Programacion!EH$35="",0,Programacion!EH$35/SUM(Programacion!EH$35:EH$41)*'2 Eval'!$E41)+IF(Programacion!EH$36="",0,Programacion!EH$36/SUM(Programacion!EH$35:EH$41)*'2 Eval'!$F41)+IF(Programacion!EH$37="",0,Programacion!EH$37/SUM(Programacion!EH$35:EH$41)*'2 Eval'!$G41)+IF(Programacion!EH$38="",0,Programacion!EH$38/SUM(Programacion!EH$35:EH$41)*'2 Eval'!$H41)+IF(Programacion!EH$39="",0,Programacion!EH$39/SUM(Programacion!EH$35:EH$41)*'2 Eval'!$I41)+IF(Programacion!EH$40="",0,Programacion!EH$40/SUM(Programacion!EH$35:EH$41)*'2 Eval'!$J41)+IF(Programacion!EH$41="",0,Programacion!EH$41/SUM(Programacion!EH$35:EH$41)*'2 Eval'!$K41))*SUM(Programacion!EH$35:EH$41)/SUM(Programacion!EH$28:EH$41)+IF('Res 1ªEval'!EJ42="",0,'Res 1ªEval'!EJ42*SUM(Programacion!EH$28:EH$34)/SUM(Programacion!EH$28:EH$41)))))</f>
        <v/>
      </c>
      <c r="EK42" s="270" t="str">
        <f>IF($C42="","",IF(SUM(Programacion!EI$28:EI$41)=0,"",IF(SUM(Programacion!EI$35:EI$41)=0,'Res 1ªEval'!EK42,(IF(Programacion!EI$35="",0,Programacion!EI$35/SUM(Programacion!EI$35:EI$41)*'2 Eval'!$E41)+IF(Programacion!EI$36="",0,Programacion!EI$36/SUM(Programacion!EI$35:EI$41)*'2 Eval'!$F41)+IF(Programacion!EI$37="",0,Programacion!EI$37/SUM(Programacion!EI$35:EI$41)*'2 Eval'!$G41)+IF(Programacion!EI$38="",0,Programacion!EI$38/SUM(Programacion!EI$35:EI$41)*'2 Eval'!$H41)+IF(Programacion!EI$39="",0,Programacion!EI$39/SUM(Programacion!EI$35:EI$41)*'2 Eval'!$I41)+IF(Programacion!EI$40="",0,Programacion!EI$40/SUM(Programacion!EI$35:EI$41)*'2 Eval'!$J41)+IF(Programacion!EI$41="",0,Programacion!EI$41/SUM(Programacion!EI$35:EI$41)*'2 Eval'!$K41))*SUM(Programacion!EI$35:EI$41)/SUM(Programacion!EI$28:EI$41)+IF('Res 1ªEval'!EK42="",0,'Res 1ªEval'!EK42*SUM(Programacion!EI$28:EI$34)/SUM(Programacion!EI$28:EI$41)))))</f>
        <v/>
      </c>
    </row>
    <row r="43" spans="2:141">
      <c r="B43" s="133" t="str">
        <f>IF('1 Eval'!A42="","",'1 Eval'!A42)</f>
        <v/>
      </c>
      <c r="C43" s="134" t="str">
        <f>IF('1 Eval'!B42="","",'1 Eval'!B42)</f>
        <v/>
      </c>
      <c r="D43" s="149" t="str">
        <f>IF('2 Eval'!D42="","",'2 Eval'!D42)</f>
        <v/>
      </c>
      <c r="E43" s="150" t="str">
        <f>IF($D43="","",IF(Final!$F$6="","",($D43*Final!$F$6+Final!$E44*Final!$E$6)/SUM(Final!$E$6:$F$6)))</f>
        <v/>
      </c>
      <c r="F43" s="150" t="str">
        <f t="shared" si="7"/>
        <v/>
      </c>
      <c r="G43" s="221" t="str">
        <f t="shared" si="6"/>
        <v/>
      </c>
      <c r="H43" s="275" t="str">
        <f>IF($C43="","",IF(SUM(Programacion!F$28:F$41)=0,"",IF(SUM(Programacion!F$35:F$41)=0,'Res 1ªEval'!H43,(IF(Programacion!F$35="",0,Programacion!F$35/SUM(Programacion!F$35:F$41)*'2 Eval'!$E42)+IF(Programacion!F$36="",0,Programacion!F$36/SUM(Programacion!F$35:F$41)*'2 Eval'!$F42)+IF(Programacion!F$37="",0,Programacion!F$37/SUM(Programacion!F$35:F$41)*'2 Eval'!$G42)+IF(Programacion!F$38="",0,Programacion!F$38/SUM(Programacion!F$35:F$41)*'2 Eval'!$H42)+IF(Programacion!F$39="",0,Programacion!F$39/SUM(Programacion!F$35:F$41)*'2 Eval'!$I42)+IF(Programacion!F$40="",0,Programacion!F$40/SUM(Programacion!F$35:F$41)*'2 Eval'!$J42)+IF(Programacion!F$41="",0,Programacion!F$41/SUM(Programacion!F$35:F$41)*'2 Eval'!$K42))*SUM(Programacion!F$35:F$41)/SUM(Programacion!F$28:F$41)+IF('Res 1ªEval'!H43="",0,'Res 1ªEval'!H43*SUM(Programacion!F$28:F$34)/SUM(Programacion!F$28:F$41)))))</f>
        <v/>
      </c>
      <c r="I43" s="270" t="str">
        <f>IF($C43="","",IF(SUM(Programacion!G$28:G$41)=0,"",IF(SUM(Programacion!G$35:G$41)=0,'Res 1ªEval'!I43,(IF(Programacion!G$35="",0,Programacion!G$35/SUM(Programacion!G$35:G$41)*'2 Eval'!$E42)+IF(Programacion!G$36="",0,Programacion!G$36/SUM(Programacion!G$35:G$41)*'2 Eval'!$F42)+IF(Programacion!G$37="",0,Programacion!G$37/SUM(Programacion!G$35:G$41)*'2 Eval'!$G42)+IF(Programacion!G$38="",0,Programacion!G$38/SUM(Programacion!G$35:G$41)*'2 Eval'!$H42)+IF(Programacion!G$39="",0,Programacion!G$39/SUM(Programacion!G$35:G$41)*'2 Eval'!$I42)+IF(Programacion!G$40="",0,Programacion!G$40/SUM(Programacion!G$35:G$41)*'2 Eval'!$J42)+IF(Programacion!G$41="",0,Programacion!G$41/SUM(Programacion!G$35:G$41)*'2 Eval'!$K42))*SUM(Programacion!G$35:G$41)/SUM(Programacion!G$28:G$41)+IF('Res 1ªEval'!I43="",0,'Res 1ªEval'!I43*SUM(Programacion!G$28:G$34)/SUM(Programacion!G$28:G$41)))))</f>
        <v/>
      </c>
      <c r="J43" s="270" t="str">
        <f>IF($C43="","",IF(SUM(Programacion!H$28:H$41)=0,"",IF(SUM(Programacion!H$35:H$41)=0,'Res 1ªEval'!J43,(IF(Programacion!H$35="",0,Programacion!H$35/SUM(Programacion!H$35:H$41)*'2 Eval'!$E42)+IF(Programacion!H$36="",0,Programacion!H$36/SUM(Programacion!H$35:H$41)*'2 Eval'!$F42)+IF(Programacion!H$37="",0,Programacion!H$37/SUM(Programacion!H$35:H$41)*'2 Eval'!$G42)+IF(Programacion!H$38="",0,Programacion!H$38/SUM(Programacion!H$35:H$41)*'2 Eval'!$H42)+IF(Programacion!H$39="",0,Programacion!H$39/SUM(Programacion!H$35:H$41)*'2 Eval'!$I42)+IF(Programacion!H$40="",0,Programacion!H$40/SUM(Programacion!H$35:H$41)*'2 Eval'!$J42)+IF(Programacion!H$41="",0,Programacion!H$41/SUM(Programacion!H$35:H$41)*'2 Eval'!$K42))*SUM(Programacion!H$35:H$41)/SUM(Programacion!H$28:H$41)+IF('Res 1ªEval'!J43="",0,'Res 1ªEval'!J43*SUM(Programacion!H$28:H$34)/SUM(Programacion!H$28:H$41)))))</f>
        <v/>
      </c>
      <c r="K43" s="270" t="str">
        <f>IF($C43="","",IF(SUM(Programacion!I$28:I$41)=0,"",IF(SUM(Programacion!I$35:I$41)=0,'Res 1ªEval'!K43,(IF(Programacion!I$35="",0,Programacion!I$35/SUM(Programacion!I$35:I$41)*'2 Eval'!$E42)+IF(Programacion!I$36="",0,Programacion!I$36/SUM(Programacion!I$35:I$41)*'2 Eval'!$F42)+IF(Programacion!I$37="",0,Programacion!I$37/SUM(Programacion!I$35:I$41)*'2 Eval'!$G42)+IF(Programacion!I$38="",0,Programacion!I$38/SUM(Programacion!I$35:I$41)*'2 Eval'!$H42)+IF(Programacion!I$39="",0,Programacion!I$39/SUM(Programacion!I$35:I$41)*'2 Eval'!$I42)+IF(Programacion!I$40="",0,Programacion!I$40/SUM(Programacion!I$35:I$41)*'2 Eval'!$J42)+IF(Programacion!I$41="",0,Programacion!I$41/SUM(Programacion!I$35:I$41)*'2 Eval'!$K42))*SUM(Programacion!I$35:I$41)/SUM(Programacion!I$28:I$41)+IF('Res 1ªEval'!K43="",0,'Res 1ªEval'!K43*SUM(Programacion!I$28:I$34)/SUM(Programacion!I$28:I$41)))))</f>
        <v/>
      </c>
      <c r="L43" s="270" t="str">
        <f>IF($C43="","",IF(SUM(Programacion!J$28:J$41)=0,"",IF(SUM(Programacion!J$35:J$41)=0,'Res 1ªEval'!L43,(IF(Programacion!J$35="",0,Programacion!J$35/SUM(Programacion!J$35:J$41)*'2 Eval'!$E42)+IF(Programacion!J$36="",0,Programacion!J$36/SUM(Programacion!J$35:J$41)*'2 Eval'!$F42)+IF(Programacion!J$37="",0,Programacion!J$37/SUM(Programacion!J$35:J$41)*'2 Eval'!$G42)+IF(Programacion!J$38="",0,Programacion!J$38/SUM(Programacion!J$35:J$41)*'2 Eval'!$H42)+IF(Programacion!J$39="",0,Programacion!J$39/SUM(Programacion!J$35:J$41)*'2 Eval'!$I42)+IF(Programacion!J$40="",0,Programacion!J$40/SUM(Programacion!J$35:J$41)*'2 Eval'!$J42)+IF(Programacion!J$41="",0,Programacion!J$41/SUM(Programacion!J$35:J$41)*'2 Eval'!$K42))*SUM(Programacion!J$35:J$41)/SUM(Programacion!J$28:J$41)+IF('Res 1ªEval'!L43="",0,'Res 1ªEval'!L43*SUM(Programacion!J$28:J$34)/SUM(Programacion!J$28:J$41)))))</f>
        <v/>
      </c>
      <c r="M43" s="270" t="str">
        <f>IF($C43="","",IF(SUM(Programacion!K$28:K$41)=0,"",IF(SUM(Programacion!K$35:K$41)=0,'Res 1ªEval'!M43,(IF(Programacion!K$35="",0,Programacion!K$35/SUM(Programacion!K$35:K$41)*'2 Eval'!$E42)+IF(Programacion!K$36="",0,Programacion!K$36/SUM(Programacion!K$35:K$41)*'2 Eval'!$F42)+IF(Programacion!K$37="",0,Programacion!K$37/SUM(Programacion!K$35:K$41)*'2 Eval'!$G42)+IF(Programacion!K$38="",0,Programacion!K$38/SUM(Programacion!K$35:K$41)*'2 Eval'!$H42)+IF(Programacion!K$39="",0,Programacion!K$39/SUM(Programacion!K$35:K$41)*'2 Eval'!$I42)+IF(Programacion!K$40="",0,Programacion!K$40/SUM(Programacion!K$35:K$41)*'2 Eval'!$J42)+IF(Programacion!K$41="",0,Programacion!K$41/SUM(Programacion!K$35:K$41)*'2 Eval'!$K42))*SUM(Programacion!K$35:K$41)/SUM(Programacion!K$28:K$41)+IF('Res 1ªEval'!M43="",0,'Res 1ªEval'!M43*SUM(Programacion!K$28:K$34)/SUM(Programacion!K$28:K$41)))))</f>
        <v/>
      </c>
      <c r="N43" s="270" t="str">
        <f>IF($C43="","",IF(SUM(Programacion!L$28:L$41)=0,"",IF(SUM(Programacion!L$35:L$41)=0,'Res 1ªEval'!N43,(IF(Programacion!L$35="",0,Programacion!L$35/SUM(Programacion!L$35:L$41)*'2 Eval'!$E42)+IF(Programacion!L$36="",0,Programacion!L$36/SUM(Programacion!L$35:L$41)*'2 Eval'!$F42)+IF(Programacion!L$37="",0,Programacion!L$37/SUM(Programacion!L$35:L$41)*'2 Eval'!$G42)+IF(Programacion!L$38="",0,Programacion!L$38/SUM(Programacion!L$35:L$41)*'2 Eval'!$H42)+IF(Programacion!L$39="",0,Programacion!L$39/SUM(Programacion!L$35:L$41)*'2 Eval'!$I42)+IF(Programacion!L$40="",0,Programacion!L$40/SUM(Programacion!L$35:L$41)*'2 Eval'!$J42)+IF(Programacion!L$41="",0,Programacion!L$41/SUM(Programacion!L$35:L$41)*'2 Eval'!$K42))*SUM(Programacion!L$35:L$41)/SUM(Programacion!L$28:L$41)+IF('Res 1ªEval'!N43="",0,'Res 1ªEval'!N43*SUM(Programacion!L$28:L$34)/SUM(Programacion!L$28:L$41)))))</f>
        <v/>
      </c>
      <c r="O43" s="276" t="str">
        <f>IF($C43="","",IF(SUM(Programacion!M$28:M$41)=0,"",IF(SUM(Programacion!M$35:M$41)=0,'Res 1ªEval'!O43,(IF(Programacion!M$35="",0,Programacion!M$35/SUM(Programacion!M$35:M$41)*'2 Eval'!$E42)+IF(Programacion!M$36="",0,Programacion!M$36/SUM(Programacion!M$35:M$41)*'2 Eval'!$F42)+IF(Programacion!M$37="",0,Programacion!M$37/SUM(Programacion!M$35:M$41)*'2 Eval'!$G42)+IF(Programacion!M$38="",0,Programacion!M$38/SUM(Programacion!M$35:M$41)*'2 Eval'!$H42)+IF(Programacion!M$39="",0,Programacion!M$39/SUM(Programacion!M$35:M$41)*'2 Eval'!$I42)+IF(Programacion!M$40="",0,Programacion!M$40/SUM(Programacion!M$35:M$41)*'2 Eval'!$J42)+IF(Programacion!M$41="",0,Programacion!M$41/SUM(Programacion!M$35:M$41)*'2 Eval'!$K42))*SUM(Programacion!M$35:M$41)/SUM(Programacion!M$28:M$41)+IF('Res 1ªEval'!O43="",0,'Res 1ªEval'!O43*SUM(Programacion!M$28:M$34)/SUM(Programacion!M$28:M$41)))))</f>
        <v/>
      </c>
      <c r="P43" s="303"/>
      <c r="Q43" s="270" t="str">
        <f>IF($C43="","",IF(SUM(Programacion!O$28:O$41)=0,"",IF(SUM(Programacion!O$35:O$41)=0,'Res 1ªEval'!Q43,(IF(Programacion!O$35="",0,Programacion!O$35/SUM(Programacion!O$35:O$41)*'2 Eval'!$E42)+IF(Programacion!O$36="",0,Programacion!O$36/SUM(Programacion!O$35:O$41)*'2 Eval'!$F42)+IF(Programacion!O$37="",0,Programacion!O$37/SUM(Programacion!O$35:O$41)*'2 Eval'!$G42)+IF(Programacion!O$38="",0,Programacion!O$38/SUM(Programacion!O$35:O$41)*'2 Eval'!$H42)+IF(Programacion!O$39="",0,Programacion!O$39/SUM(Programacion!O$35:O$41)*'2 Eval'!$I42)+IF(Programacion!O$40="",0,Programacion!O$40/SUM(Programacion!O$35:O$41)*'2 Eval'!$J42)+IF(Programacion!O$41="",0,Programacion!O$41/SUM(Programacion!O$35:O$41)*'2 Eval'!$K42))*SUM(Programacion!O$35:O$41)/SUM(Programacion!O$28:O$41)+IF('Res 1ªEval'!Q43="",0,'Res 1ªEval'!Q43*SUM(Programacion!O$28:O$34)/SUM(Programacion!O$28:O$41)))))</f>
        <v/>
      </c>
      <c r="R43" s="270" t="str">
        <f>IF($C43="","",IF(SUM(Programacion!P$28:P$41)=0,"",IF(SUM(Programacion!P$35:P$41)=0,'Res 1ªEval'!R43,(IF(Programacion!P$35="",0,Programacion!P$35/SUM(Programacion!P$35:P$41)*'2 Eval'!$E42)+IF(Programacion!P$36="",0,Programacion!P$36/SUM(Programacion!P$35:P$41)*'2 Eval'!$F42)+IF(Programacion!P$37="",0,Programacion!P$37/SUM(Programacion!P$35:P$41)*'2 Eval'!$G42)+IF(Programacion!P$38="",0,Programacion!P$38/SUM(Programacion!P$35:P$41)*'2 Eval'!$H42)+IF(Programacion!P$39="",0,Programacion!P$39/SUM(Programacion!P$35:P$41)*'2 Eval'!$I42)+IF(Programacion!P$40="",0,Programacion!P$40/SUM(Programacion!P$35:P$41)*'2 Eval'!$J42)+IF(Programacion!P$41="",0,Programacion!P$41/SUM(Programacion!P$35:P$41)*'2 Eval'!$K42))*SUM(Programacion!P$35:P$41)/SUM(Programacion!P$28:P$41)+IF('Res 1ªEval'!R43="",0,'Res 1ªEval'!R43*SUM(Programacion!P$28:P$34)/SUM(Programacion!P$28:P$41)))))</f>
        <v/>
      </c>
      <c r="S43" s="270" t="str">
        <f>IF($C43="","",IF(SUM(Programacion!Q$28:Q$41)=0,"",IF(SUM(Programacion!Q$35:Q$41)=0,'Res 1ªEval'!S43,(IF(Programacion!Q$35="",0,Programacion!Q$35/SUM(Programacion!Q$35:Q$41)*'2 Eval'!$E42)+IF(Programacion!Q$36="",0,Programacion!Q$36/SUM(Programacion!Q$35:Q$41)*'2 Eval'!$F42)+IF(Programacion!Q$37="",0,Programacion!Q$37/SUM(Programacion!Q$35:Q$41)*'2 Eval'!$G42)+IF(Programacion!Q$38="",0,Programacion!Q$38/SUM(Programacion!Q$35:Q$41)*'2 Eval'!$H42)+IF(Programacion!Q$39="",0,Programacion!Q$39/SUM(Programacion!Q$35:Q$41)*'2 Eval'!$I42)+IF(Programacion!Q$40="",0,Programacion!Q$40/SUM(Programacion!Q$35:Q$41)*'2 Eval'!$J42)+IF(Programacion!Q$41="",0,Programacion!Q$41/SUM(Programacion!Q$35:Q$41)*'2 Eval'!$K42))*SUM(Programacion!Q$35:Q$41)/SUM(Programacion!Q$28:Q$41)+IF('Res 1ªEval'!S43="",0,'Res 1ªEval'!S43*SUM(Programacion!Q$28:Q$34)/SUM(Programacion!Q$28:Q$41)))))</f>
        <v/>
      </c>
      <c r="T43" s="270" t="str">
        <f>IF($C43="","",IF(SUM(Programacion!R$28:R$41)=0,"",IF(SUM(Programacion!R$35:R$41)=0,'Res 1ªEval'!T43,(IF(Programacion!R$35="",0,Programacion!R$35/SUM(Programacion!R$35:R$41)*'2 Eval'!$E42)+IF(Programacion!R$36="",0,Programacion!R$36/SUM(Programacion!R$35:R$41)*'2 Eval'!$F42)+IF(Programacion!R$37="",0,Programacion!R$37/SUM(Programacion!R$35:R$41)*'2 Eval'!$G42)+IF(Programacion!R$38="",0,Programacion!R$38/SUM(Programacion!R$35:R$41)*'2 Eval'!$H42)+IF(Programacion!R$39="",0,Programacion!R$39/SUM(Programacion!R$35:R$41)*'2 Eval'!$I42)+IF(Programacion!R$40="",0,Programacion!R$40/SUM(Programacion!R$35:R$41)*'2 Eval'!$J42)+IF(Programacion!R$41="",0,Programacion!R$41/SUM(Programacion!R$35:R$41)*'2 Eval'!$K42))*SUM(Programacion!R$35:R$41)/SUM(Programacion!R$28:R$41)+IF('Res 1ªEval'!T43="",0,'Res 1ªEval'!T43*SUM(Programacion!R$28:R$34)/SUM(Programacion!R$28:R$41)))))</f>
        <v/>
      </c>
      <c r="U43" s="270" t="str">
        <f>IF($C43="","",IF(SUM(Programacion!S$28:S$41)=0,"",IF(SUM(Programacion!S$35:S$41)=0,'Res 1ªEval'!U43,(IF(Programacion!S$35="",0,Programacion!S$35/SUM(Programacion!S$35:S$41)*'2 Eval'!$E42)+IF(Programacion!S$36="",0,Programacion!S$36/SUM(Programacion!S$35:S$41)*'2 Eval'!$F42)+IF(Programacion!S$37="",0,Programacion!S$37/SUM(Programacion!S$35:S$41)*'2 Eval'!$G42)+IF(Programacion!S$38="",0,Programacion!S$38/SUM(Programacion!S$35:S$41)*'2 Eval'!$H42)+IF(Programacion!S$39="",0,Programacion!S$39/SUM(Programacion!S$35:S$41)*'2 Eval'!$I42)+IF(Programacion!S$40="",0,Programacion!S$40/SUM(Programacion!S$35:S$41)*'2 Eval'!$J42)+IF(Programacion!S$41="",0,Programacion!S$41/SUM(Programacion!S$35:S$41)*'2 Eval'!$K42))*SUM(Programacion!S$35:S$41)/SUM(Programacion!S$28:S$41)+IF('Res 1ªEval'!U43="",0,'Res 1ªEval'!U43*SUM(Programacion!S$28:S$34)/SUM(Programacion!S$28:S$41)))))</f>
        <v/>
      </c>
      <c r="V43" s="270" t="str">
        <f>IF($C43="","",IF(SUM(Programacion!T$28:T$41)=0,"",IF(SUM(Programacion!T$35:T$41)=0,'Res 1ªEval'!V43,(IF(Programacion!T$35="",0,Programacion!T$35/SUM(Programacion!T$35:T$41)*'2 Eval'!$E42)+IF(Programacion!T$36="",0,Programacion!T$36/SUM(Programacion!T$35:T$41)*'2 Eval'!$F42)+IF(Programacion!T$37="",0,Programacion!T$37/SUM(Programacion!T$35:T$41)*'2 Eval'!$G42)+IF(Programacion!T$38="",0,Programacion!T$38/SUM(Programacion!T$35:T$41)*'2 Eval'!$H42)+IF(Programacion!T$39="",0,Programacion!T$39/SUM(Programacion!T$35:T$41)*'2 Eval'!$I42)+IF(Programacion!T$40="",0,Programacion!T$40/SUM(Programacion!T$35:T$41)*'2 Eval'!$J42)+IF(Programacion!T$41="",0,Programacion!T$41/SUM(Programacion!T$35:T$41)*'2 Eval'!$K42))*SUM(Programacion!T$35:T$41)/SUM(Programacion!T$28:T$41)+IF('Res 1ªEval'!V43="",0,'Res 1ªEval'!V43*SUM(Programacion!T$28:T$34)/SUM(Programacion!T$28:T$41)))))</f>
        <v/>
      </c>
      <c r="W43" s="270" t="str">
        <f>IF($C43="","",IF(SUM(Programacion!U$28:U$41)=0,"",IF(SUM(Programacion!U$35:U$41)=0,'Res 1ªEval'!W43,(IF(Programacion!U$35="",0,Programacion!U$35/SUM(Programacion!U$35:U$41)*'2 Eval'!$E42)+IF(Programacion!U$36="",0,Programacion!U$36/SUM(Programacion!U$35:U$41)*'2 Eval'!$F42)+IF(Programacion!U$37="",0,Programacion!U$37/SUM(Programacion!U$35:U$41)*'2 Eval'!$G42)+IF(Programacion!U$38="",0,Programacion!U$38/SUM(Programacion!U$35:U$41)*'2 Eval'!$H42)+IF(Programacion!U$39="",0,Programacion!U$39/SUM(Programacion!U$35:U$41)*'2 Eval'!$I42)+IF(Programacion!U$40="",0,Programacion!U$40/SUM(Programacion!U$35:U$41)*'2 Eval'!$J42)+IF(Programacion!U$41="",0,Programacion!U$41/SUM(Programacion!U$35:U$41)*'2 Eval'!$K42))*SUM(Programacion!U$35:U$41)/SUM(Programacion!U$28:U$41)+IF('Res 1ªEval'!W43="",0,'Res 1ªEval'!W43*SUM(Programacion!U$28:U$34)/SUM(Programacion!U$28:U$41)))))</f>
        <v/>
      </c>
      <c r="X43" s="270" t="str">
        <f>IF($C43="","",IF(SUM(Programacion!V$28:V$41)=0,"",IF(SUM(Programacion!V$35:V$41)=0,'Res 1ªEval'!X43,(IF(Programacion!V$35="",0,Programacion!V$35/SUM(Programacion!V$35:V$41)*'2 Eval'!$E42)+IF(Programacion!V$36="",0,Programacion!V$36/SUM(Programacion!V$35:V$41)*'2 Eval'!$F42)+IF(Programacion!V$37="",0,Programacion!V$37/SUM(Programacion!V$35:V$41)*'2 Eval'!$G42)+IF(Programacion!V$38="",0,Programacion!V$38/SUM(Programacion!V$35:V$41)*'2 Eval'!$H42)+IF(Programacion!V$39="",0,Programacion!V$39/SUM(Programacion!V$35:V$41)*'2 Eval'!$I42)+IF(Programacion!V$40="",0,Programacion!V$40/SUM(Programacion!V$35:V$41)*'2 Eval'!$J42)+IF(Programacion!V$41="",0,Programacion!V$41/SUM(Programacion!V$35:V$41)*'2 Eval'!$K42))*SUM(Programacion!V$35:V$41)/SUM(Programacion!V$28:V$41)+IF('Res 1ªEval'!X43="",0,'Res 1ªEval'!X43*SUM(Programacion!V$28:V$34)/SUM(Programacion!V$28:V$41)))))</f>
        <v/>
      </c>
      <c r="Y43" s="270" t="str">
        <f>IF($C43="","",IF(SUM(Programacion!W$28:W$41)=0,"",IF(SUM(Programacion!W$35:W$41)=0,'Res 1ªEval'!Y43,(IF(Programacion!W$35="",0,Programacion!W$35/SUM(Programacion!W$35:W$41)*'2 Eval'!$E42)+IF(Programacion!W$36="",0,Programacion!W$36/SUM(Programacion!W$35:W$41)*'2 Eval'!$F42)+IF(Programacion!W$37="",0,Programacion!W$37/SUM(Programacion!W$35:W$41)*'2 Eval'!$G42)+IF(Programacion!W$38="",0,Programacion!W$38/SUM(Programacion!W$35:W$41)*'2 Eval'!$H42)+IF(Programacion!W$39="",0,Programacion!W$39/SUM(Programacion!W$35:W$41)*'2 Eval'!$I42)+IF(Programacion!W$40="",0,Programacion!W$40/SUM(Programacion!W$35:W$41)*'2 Eval'!$J42)+IF(Programacion!W$41="",0,Programacion!W$41/SUM(Programacion!W$35:W$41)*'2 Eval'!$K42))*SUM(Programacion!W$35:W$41)/SUM(Programacion!W$28:W$41)+IF('Res 1ªEval'!Y43="",0,'Res 1ªEval'!Y43*SUM(Programacion!W$28:W$34)/SUM(Programacion!W$28:W$41)))))</f>
        <v/>
      </c>
      <c r="Z43" s="270" t="str">
        <f>IF($C43="","",IF(SUM(Programacion!X$28:X$41)=0,"",IF(SUM(Programacion!X$35:X$41)=0,'Res 1ªEval'!Z43,(IF(Programacion!X$35="",0,Programacion!X$35/SUM(Programacion!X$35:X$41)*'2 Eval'!$E42)+IF(Programacion!X$36="",0,Programacion!X$36/SUM(Programacion!X$35:X$41)*'2 Eval'!$F42)+IF(Programacion!X$37="",0,Programacion!X$37/SUM(Programacion!X$35:X$41)*'2 Eval'!$G42)+IF(Programacion!X$38="",0,Programacion!X$38/SUM(Programacion!X$35:X$41)*'2 Eval'!$H42)+IF(Programacion!X$39="",0,Programacion!X$39/SUM(Programacion!X$35:X$41)*'2 Eval'!$I42)+IF(Programacion!X$40="",0,Programacion!X$40/SUM(Programacion!X$35:X$41)*'2 Eval'!$J42)+IF(Programacion!X$41="",0,Programacion!X$41/SUM(Programacion!X$35:X$41)*'2 Eval'!$K42))*SUM(Programacion!X$35:X$41)/SUM(Programacion!X$28:X$41)+IF('Res 1ªEval'!Z43="",0,'Res 1ªEval'!Z43*SUM(Programacion!X$28:X$34)/SUM(Programacion!X$28:X$41)))))</f>
        <v/>
      </c>
      <c r="AA43" s="270" t="str">
        <f>IF($C43="","",IF(SUM(Programacion!Y$28:Y$41)=0,"",IF(SUM(Programacion!Y$35:Y$41)=0,'Res 1ªEval'!AA43,(IF(Programacion!Y$35="",0,Programacion!Y$35/SUM(Programacion!Y$35:Y$41)*'2 Eval'!$E42)+IF(Programacion!Y$36="",0,Programacion!Y$36/SUM(Programacion!Y$35:Y$41)*'2 Eval'!$F42)+IF(Programacion!Y$37="",0,Programacion!Y$37/SUM(Programacion!Y$35:Y$41)*'2 Eval'!$G42)+IF(Programacion!Y$38="",0,Programacion!Y$38/SUM(Programacion!Y$35:Y$41)*'2 Eval'!$H42)+IF(Programacion!Y$39="",0,Programacion!Y$39/SUM(Programacion!Y$35:Y$41)*'2 Eval'!$I42)+IF(Programacion!Y$40="",0,Programacion!Y$40/SUM(Programacion!Y$35:Y$41)*'2 Eval'!$J42)+IF(Programacion!Y$41="",0,Programacion!Y$41/SUM(Programacion!Y$35:Y$41)*'2 Eval'!$K42))*SUM(Programacion!Y$35:Y$41)/SUM(Programacion!Y$28:Y$41)+IF('Res 1ªEval'!AA43="",0,'Res 1ªEval'!AA43*SUM(Programacion!Y$28:Y$34)/SUM(Programacion!Y$28:Y$41)))))</f>
        <v/>
      </c>
      <c r="AB43" s="270" t="str">
        <f>IF($C43="","",IF(SUM(Programacion!Z$28:Z$41)=0,"",IF(SUM(Programacion!Z$35:Z$41)=0,'Res 1ªEval'!AB43,(IF(Programacion!Z$35="",0,Programacion!Z$35/SUM(Programacion!Z$35:Z$41)*'2 Eval'!$E42)+IF(Programacion!Z$36="",0,Programacion!Z$36/SUM(Programacion!Z$35:Z$41)*'2 Eval'!$F42)+IF(Programacion!Z$37="",0,Programacion!Z$37/SUM(Programacion!Z$35:Z$41)*'2 Eval'!$G42)+IF(Programacion!Z$38="",0,Programacion!Z$38/SUM(Programacion!Z$35:Z$41)*'2 Eval'!$H42)+IF(Programacion!Z$39="",0,Programacion!Z$39/SUM(Programacion!Z$35:Z$41)*'2 Eval'!$I42)+IF(Programacion!Z$40="",0,Programacion!Z$40/SUM(Programacion!Z$35:Z$41)*'2 Eval'!$J42)+IF(Programacion!Z$41="",0,Programacion!Z$41/SUM(Programacion!Z$35:Z$41)*'2 Eval'!$K42))*SUM(Programacion!Z$35:Z$41)/SUM(Programacion!Z$28:Z$41)+IF('Res 1ªEval'!AB43="",0,'Res 1ªEval'!AB43*SUM(Programacion!Z$28:Z$34)/SUM(Programacion!Z$28:Z$41)))))</f>
        <v/>
      </c>
      <c r="AC43" s="270" t="str">
        <f>IF($C43="","",IF(SUM(Programacion!AA$28:AA$41)=0,"",IF(SUM(Programacion!AA$35:AA$41)=0,'Res 1ªEval'!AC43,(IF(Programacion!AA$35="",0,Programacion!AA$35/SUM(Programacion!AA$35:AA$41)*'2 Eval'!$E42)+IF(Programacion!AA$36="",0,Programacion!AA$36/SUM(Programacion!AA$35:AA$41)*'2 Eval'!$F42)+IF(Programacion!AA$37="",0,Programacion!AA$37/SUM(Programacion!AA$35:AA$41)*'2 Eval'!$G42)+IF(Programacion!AA$38="",0,Programacion!AA$38/SUM(Programacion!AA$35:AA$41)*'2 Eval'!$H42)+IF(Programacion!AA$39="",0,Programacion!AA$39/SUM(Programacion!AA$35:AA$41)*'2 Eval'!$I42)+IF(Programacion!AA$40="",0,Programacion!AA$40/SUM(Programacion!AA$35:AA$41)*'2 Eval'!$J42)+IF(Programacion!AA$41="",0,Programacion!AA$41/SUM(Programacion!AA$35:AA$41)*'2 Eval'!$K42))*SUM(Programacion!AA$35:AA$41)/SUM(Programacion!AA$28:AA$41)+IF('Res 1ªEval'!AC43="",0,'Res 1ªEval'!AC43*SUM(Programacion!AA$28:AA$34)/SUM(Programacion!AA$28:AA$41)))))</f>
        <v/>
      </c>
      <c r="AD43" s="270" t="str">
        <f>IF($C43="","",IF(SUM(Programacion!AB$28:AB$41)=0,"",IF(SUM(Programacion!AB$35:AB$41)=0,'Res 1ªEval'!AD43,(IF(Programacion!AB$35="",0,Programacion!AB$35/SUM(Programacion!AB$35:AB$41)*'2 Eval'!$E42)+IF(Programacion!AB$36="",0,Programacion!AB$36/SUM(Programacion!AB$35:AB$41)*'2 Eval'!$F42)+IF(Programacion!AB$37="",0,Programacion!AB$37/SUM(Programacion!AB$35:AB$41)*'2 Eval'!$G42)+IF(Programacion!AB$38="",0,Programacion!AB$38/SUM(Programacion!AB$35:AB$41)*'2 Eval'!$H42)+IF(Programacion!AB$39="",0,Programacion!AB$39/SUM(Programacion!AB$35:AB$41)*'2 Eval'!$I42)+IF(Programacion!AB$40="",0,Programacion!AB$40/SUM(Programacion!AB$35:AB$41)*'2 Eval'!$J42)+IF(Programacion!AB$41="",0,Programacion!AB$41/SUM(Programacion!AB$35:AB$41)*'2 Eval'!$K42))*SUM(Programacion!AB$35:AB$41)/SUM(Programacion!AB$28:AB$41)+IF('Res 1ªEval'!AD43="",0,'Res 1ªEval'!AD43*SUM(Programacion!AB$28:AB$34)/SUM(Programacion!AB$28:AB$41)))))</f>
        <v/>
      </c>
      <c r="AE43" s="270" t="str">
        <f>IF($C43="","",IF(SUM(Programacion!AC$28:AC$41)=0,"",IF(SUM(Programacion!AC$35:AC$41)=0,'Res 1ªEval'!AE43,(IF(Programacion!AC$35="",0,Programacion!AC$35/SUM(Programacion!AC$35:AC$41)*'2 Eval'!$E42)+IF(Programacion!AC$36="",0,Programacion!AC$36/SUM(Programacion!AC$35:AC$41)*'2 Eval'!$F42)+IF(Programacion!AC$37="",0,Programacion!AC$37/SUM(Programacion!AC$35:AC$41)*'2 Eval'!$G42)+IF(Programacion!AC$38="",0,Programacion!AC$38/SUM(Programacion!AC$35:AC$41)*'2 Eval'!$H42)+IF(Programacion!AC$39="",0,Programacion!AC$39/SUM(Programacion!AC$35:AC$41)*'2 Eval'!$I42)+IF(Programacion!AC$40="",0,Programacion!AC$40/SUM(Programacion!AC$35:AC$41)*'2 Eval'!$J42)+IF(Programacion!AC$41="",0,Programacion!AC$41/SUM(Programacion!AC$35:AC$41)*'2 Eval'!$K42))*SUM(Programacion!AC$35:AC$41)/SUM(Programacion!AC$28:AC$41)+IF('Res 1ªEval'!AE43="",0,'Res 1ªEval'!AE43*SUM(Programacion!AC$28:AC$34)/SUM(Programacion!AC$28:AC$41)))))</f>
        <v/>
      </c>
      <c r="AF43" s="270" t="str">
        <f>IF($C43="","",IF(SUM(Programacion!AD$28:AD$41)=0,"",IF(SUM(Programacion!AD$35:AD$41)=0,'Res 1ªEval'!AF43,(IF(Programacion!AD$35="",0,Programacion!AD$35/SUM(Programacion!AD$35:AD$41)*'2 Eval'!$E42)+IF(Programacion!AD$36="",0,Programacion!AD$36/SUM(Programacion!AD$35:AD$41)*'2 Eval'!$F42)+IF(Programacion!AD$37="",0,Programacion!AD$37/SUM(Programacion!AD$35:AD$41)*'2 Eval'!$G42)+IF(Programacion!AD$38="",0,Programacion!AD$38/SUM(Programacion!AD$35:AD$41)*'2 Eval'!$H42)+IF(Programacion!AD$39="",0,Programacion!AD$39/SUM(Programacion!AD$35:AD$41)*'2 Eval'!$I42)+IF(Programacion!AD$40="",0,Programacion!AD$40/SUM(Programacion!AD$35:AD$41)*'2 Eval'!$J42)+IF(Programacion!AD$41="",0,Programacion!AD$41/SUM(Programacion!AD$35:AD$41)*'2 Eval'!$K42))*SUM(Programacion!AD$35:AD$41)/SUM(Programacion!AD$28:AD$41)+IF('Res 1ªEval'!AF43="",0,'Res 1ªEval'!AF43*SUM(Programacion!AD$28:AD$34)/SUM(Programacion!AD$28:AD$41)))))</f>
        <v/>
      </c>
      <c r="AG43" s="270" t="str">
        <f>IF($C43="","",IF(SUM(Programacion!AE$28:AE$41)=0,"",IF(SUM(Programacion!AE$35:AE$41)=0,'Res 1ªEval'!AG43,(IF(Programacion!AE$35="",0,Programacion!AE$35/SUM(Programacion!AE$35:AE$41)*'2 Eval'!$E42)+IF(Programacion!AE$36="",0,Programacion!AE$36/SUM(Programacion!AE$35:AE$41)*'2 Eval'!$F42)+IF(Programacion!AE$37="",0,Programacion!AE$37/SUM(Programacion!AE$35:AE$41)*'2 Eval'!$G42)+IF(Programacion!AE$38="",0,Programacion!AE$38/SUM(Programacion!AE$35:AE$41)*'2 Eval'!$H42)+IF(Programacion!AE$39="",0,Programacion!AE$39/SUM(Programacion!AE$35:AE$41)*'2 Eval'!$I42)+IF(Programacion!AE$40="",0,Programacion!AE$40/SUM(Programacion!AE$35:AE$41)*'2 Eval'!$J42)+IF(Programacion!AE$41="",0,Programacion!AE$41/SUM(Programacion!AE$35:AE$41)*'2 Eval'!$K42))*SUM(Programacion!AE$35:AE$41)/SUM(Programacion!AE$28:AE$41)+IF('Res 1ªEval'!AG43="",0,'Res 1ªEval'!AG43*SUM(Programacion!AE$28:AE$34)/SUM(Programacion!AE$28:AE$41)))))</f>
        <v/>
      </c>
      <c r="AH43" s="270" t="str">
        <f>IF($C43="","",IF(SUM(Programacion!AF$28:AF$41)=0,"",IF(SUM(Programacion!AF$35:AF$41)=0,'Res 1ªEval'!AH43,(IF(Programacion!AF$35="",0,Programacion!AF$35/SUM(Programacion!AF$35:AF$41)*'2 Eval'!$E42)+IF(Programacion!AF$36="",0,Programacion!AF$36/SUM(Programacion!AF$35:AF$41)*'2 Eval'!$F42)+IF(Programacion!AF$37="",0,Programacion!AF$37/SUM(Programacion!AF$35:AF$41)*'2 Eval'!$G42)+IF(Programacion!AF$38="",0,Programacion!AF$38/SUM(Programacion!AF$35:AF$41)*'2 Eval'!$H42)+IF(Programacion!AF$39="",0,Programacion!AF$39/SUM(Programacion!AF$35:AF$41)*'2 Eval'!$I42)+IF(Programacion!AF$40="",0,Programacion!AF$40/SUM(Programacion!AF$35:AF$41)*'2 Eval'!$J42)+IF(Programacion!AF$41="",0,Programacion!AF$41/SUM(Programacion!AF$35:AF$41)*'2 Eval'!$K42))*SUM(Programacion!AF$35:AF$41)/SUM(Programacion!AF$28:AF$41)+IF('Res 1ªEval'!AH43="",0,'Res 1ªEval'!AH43*SUM(Programacion!AF$28:AF$34)/SUM(Programacion!AF$28:AF$41)))))</f>
        <v/>
      </c>
      <c r="AI43" s="270" t="str">
        <f>IF($C43="","",IF(SUM(Programacion!AG$28:AG$41)=0,"",IF(SUM(Programacion!AG$35:AG$41)=0,'Res 1ªEval'!AI43,(IF(Programacion!AG$35="",0,Programacion!AG$35/SUM(Programacion!AG$35:AG$41)*'2 Eval'!$E42)+IF(Programacion!AG$36="",0,Programacion!AG$36/SUM(Programacion!AG$35:AG$41)*'2 Eval'!$F42)+IF(Programacion!AG$37="",0,Programacion!AG$37/SUM(Programacion!AG$35:AG$41)*'2 Eval'!$G42)+IF(Programacion!AG$38="",0,Programacion!AG$38/SUM(Programacion!AG$35:AG$41)*'2 Eval'!$H42)+IF(Programacion!AG$39="",0,Programacion!AG$39/SUM(Programacion!AG$35:AG$41)*'2 Eval'!$I42)+IF(Programacion!AG$40="",0,Programacion!AG$40/SUM(Programacion!AG$35:AG$41)*'2 Eval'!$J42)+IF(Programacion!AG$41="",0,Programacion!AG$41/SUM(Programacion!AG$35:AG$41)*'2 Eval'!$K42))*SUM(Programacion!AG$35:AG$41)/SUM(Programacion!AG$28:AG$41)+IF('Res 1ªEval'!AI43="",0,'Res 1ªEval'!AI43*SUM(Programacion!AG$28:AG$34)/SUM(Programacion!AG$28:AG$41)))))</f>
        <v/>
      </c>
      <c r="AJ43" s="270" t="str">
        <f>IF($C43="","",IF(SUM(Programacion!AH$28:AH$41)=0,"",IF(SUM(Programacion!AH$35:AH$41)=0,'Res 1ªEval'!AJ43,(IF(Programacion!AH$35="",0,Programacion!AH$35/SUM(Programacion!AH$35:AH$41)*'2 Eval'!$E42)+IF(Programacion!AH$36="",0,Programacion!AH$36/SUM(Programacion!AH$35:AH$41)*'2 Eval'!$F42)+IF(Programacion!AH$37="",0,Programacion!AH$37/SUM(Programacion!AH$35:AH$41)*'2 Eval'!$G42)+IF(Programacion!AH$38="",0,Programacion!AH$38/SUM(Programacion!AH$35:AH$41)*'2 Eval'!$H42)+IF(Programacion!AH$39="",0,Programacion!AH$39/SUM(Programacion!AH$35:AH$41)*'2 Eval'!$I42)+IF(Programacion!AH$40="",0,Programacion!AH$40/SUM(Programacion!AH$35:AH$41)*'2 Eval'!$J42)+IF(Programacion!AH$41="",0,Programacion!AH$41/SUM(Programacion!AH$35:AH$41)*'2 Eval'!$K42))*SUM(Programacion!AH$35:AH$41)/SUM(Programacion!AH$28:AH$41)+IF('Res 1ªEval'!AJ43="",0,'Res 1ªEval'!AJ43*SUM(Programacion!AH$28:AH$34)/SUM(Programacion!AH$28:AH$41)))))</f>
        <v/>
      </c>
      <c r="AK43" s="270" t="str">
        <f>IF($C43="","",IF(SUM(Programacion!AI$28:AI$41)=0,"",IF(SUM(Programacion!AI$35:AI$41)=0,'Res 1ªEval'!AK43,(IF(Programacion!AI$35="",0,Programacion!AI$35/SUM(Programacion!AI$35:AI$41)*'2 Eval'!$E42)+IF(Programacion!AI$36="",0,Programacion!AI$36/SUM(Programacion!AI$35:AI$41)*'2 Eval'!$F42)+IF(Programacion!AI$37="",0,Programacion!AI$37/SUM(Programacion!AI$35:AI$41)*'2 Eval'!$G42)+IF(Programacion!AI$38="",0,Programacion!AI$38/SUM(Programacion!AI$35:AI$41)*'2 Eval'!$H42)+IF(Programacion!AI$39="",0,Programacion!AI$39/SUM(Programacion!AI$35:AI$41)*'2 Eval'!$I42)+IF(Programacion!AI$40="",0,Programacion!AI$40/SUM(Programacion!AI$35:AI$41)*'2 Eval'!$J42)+IF(Programacion!AI$41="",0,Programacion!AI$41/SUM(Programacion!AI$35:AI$41)*'2 Eval'!$K42))*SUM(Programacion!AI$35:AI$41)/SUM(Programacion!AI$28:AI$41)+IF('Res 1ªEval'!AK43="",0,'Res 1ªEval'!AK43*SUM(Programacion!AI$28:AI$34)/SUM(Programacion!AI$28:AI$41)))))</f>
        <v/>
      </c>
      <c r="AL43" s="270" t="str">
        <f>IF($C43="","",IF(SUM(Programacion!AJ$28:AJ$41)=0,"",IF(SUM(Programacion!AJ$35:AJ$41)=0,'Res 1ªEval'!AL43,(IF(Programacion!AJ$35="",0,Programacion!AJ$35/SUM(Programacion!AJ$35:AJ$41)*'2 Eval'!$E42)+IF(Programacion!AJ$36="",0,Programacion!AJ$36/SUM(Programacion!AJ$35:AJ$41)*'2 Eval'!$F42)+IF(Programacion!AJ$37="",0,Programacion!AJ$37/SUM(Programacion!AJ$35:AJ$41)*'2 Eval'!$G42)+IF(Programacion!AJ$38="",0,Programacion!AJ$38/SUM(Programacion!AJ$35:AJ$41)*'2 Eval'!$H42)+IF(Programacion!AJ$39="",0,Programacion!AJ$39/SUM(Programacion!AJ$35:AJ$41)*'2 Eval'!$I42)+IF(Programacion!AJ$40="",0,Programacion!AJ$40/SUM(Programacion!AJ$35:AJ$41)*'2 Eval'!$J42)+IF(Programacion!AJ$41="",0,Programacion!AJ$41/SUM(Programacion!AJ$35:AJ$41)*'2 Eval'!$K42))*SUM(Programacion!AJ$35:AJ$41)/SUM(Programacion!AJ$28:AJ$41)+IF('Res 1ªEval'!AL43="",0,'Res 1ªEval'!AL43*SUM(Programacion!AJ$28:AJ$34)/SUM(Programacion!AJ$28:AJ$41)))))</f>
        <v/>
      </c>
      <c r="AM43" s="270" t="str">
        <f>IF($C43="","",IF(SUM(Programacion!AK$28:AK$41)=0,"",IF(SUM(Programacion!AK$35:AK$41)=0,'Res 1ªEval'!AM43,(IF(Programacion!AK$35="",0,Programacion!AK$35/SUM(Programacion!AK$35:AK$41)*'2 Eval'!$E42)+IF(Programacion!AK$36="",0,Programacion!AK$36/SUM(Programacion!AK$35:AK$41)*'2 Eval'!$F42)+IF(Programacion!AK$37="",0,Programacion!AK$37/SUM(Programacion!AK$35:AK$41)*'2 Eval'!$G42)+IF(Programacion!AK$38="",0,Programacion!AK$38/SUM(Programacion!AK$35:AK$41)*'2 Eval'!$H42)+IF(Programacion!AK$39="",0,Programacion!AK$39/SUM(Programacion!AK$35:AK$41)*'2 Eval'!$I42)+IF(Programacion!AK$40="",0,Programacion!AK$40/SUM(Programacion!AK$35:AK$41)*'2 Eval'!$J42)+IF(Programacion!AK$41="",0,Programacion!AK$41/SUM(Programacion!AK$35:AK$41)*'2 Eval'!$K42))*SUM(Programacion!AK$35:AK$41)/SUM(Programacion!AK$28:AK$41)+IF('Res 1ªEval'!AM43="",0,'Res 1ªEval'!AM43*SUM(Programacion!AK$28:AK$34)/SUM(Programacion!AK$28:AK$41)))))</f>
        <v/>
      </c>
      <c r="AN43" s="270" t="str">
        <f>IF($C43="","",IF(SUM(Programacion!AL$28:AL$41)=0,"",IF(SUM(Programacion!AL$35:AL$41)=0,'Res 1ªEval'!AN43,(IF(Programacion!AL$35="",0,Programacion!AL$35/SUM(Programacion!AL$35:AL$41)*'2 Eval'!$E42)+IF(Programacion!AL$36="",0,Programacion!AL$36/SUM(Programacion!AL$35:AL$41)*'2 Eval'!$F42)+IF(Programacion!AL$37="",0,Programacion!AL$37/SUM(Programacion!AL$35:AL$41)*'2 Eval'!$G42)+IF(Programacion!AL$38="",0,Programacion!AL$38/SUM(Programacion!AL$35:AL$41)*'2 Eval'!$H42)+IF(Programacion!AL$39="",0,Programacion!AL$39/SUM(Programacion!AL$35:AL$41)*'2 Eval'!$I42)+IF(Programacion!AL$40="",0,Programacion!AL$40/SUM(Programacion!AL$35:AL$41)*'2 Eval'!$J42)+IF(Programacion!AL$41="",0,Programacion!AL$41/SUM(Programacion!AL$35:AL$41)*'2 Eval'!$K42))*SUM(Programacion!AL$35:AL$41)/SUM(Programacion!AL$28:AL$41)+IF('Res 1ªEval'!AN43="",0,'Res 1ªEval'!AN43*SUM(Programacion!AL$28:AL$34)/SUM(Programacion!AL$28:AL$41)))))</f>
        <v/>
      </c>
      <c r="AO43" s="270" t="str">
        <f>IF($C43="","",IF(SUM(Programacion!AM$28:AM$41)=0,"",IF(SUM(Programacion!AM$35:AM$41)=0,'Res 1ªEval'!AO43,(IF(Programacion!AM$35="",0,Programacion!AM$35/SUM(Programacion!AM$35:AM$41)*'2 Eval'!$E42)+IF(Programacion!AM$36="",0,Programacion!AM$36/SUM(Programacion!AM$35:AM$41)*'2 Eval'!$F42)+IF(Programacion!AM$37="",0,Programacion!AM$37/SUM(Programacion!AM$35:AM$41)*'2 Eval'!$G42)+IF(Programacion!AM$38="",0,Programacion!AM$38/SUM(Programacion!AM$35:AM$41)*'2 Eval'!$H42)+IF(Programacion!AM$39="",0,Programacion!AM$39/SUM(Programacion!AM$35:AM$41)*'2 Eval'!$I42)+IF(Programacion!AM$40="",0,Programacion!AM$40/SUM(Programacion!AM$35:AM$41)*'2 Eval'!$J42)+IF(Programacion!AM$41="",0,Programacion!AM$41/SUM(Programacion!AM$35:AM$41)*'2 Eval'!$K42))*SUM(Programacion!AM$35:AM$41)/SUM(Programacion!AM$28:AM$41)+IF('Res 1ªEval'!AO43="",0,'Res 1ªEval'!AO43*SUM(Programacion!AM$28:AM$34)/SUM(Programacion!AM$28:AM$41)))))</f>
        <v/>
      </c>
      <c r="AP43" s="270" t="str">
        <f>IF($C43="","",IF(SUM(Programacion!AN$28:AN$41)=0,"",IF(SUM(Programacion!AN$35:AN$41)=0,'Res 1ªEval'!AP43,(IF(Programacion!AN$35="",0,Programacion!AN$35/SUM(Programacion!AN$35:AN$41)*'2 Eval'!$E42)+IF(Programacion!AN$36="",0,Programacion!AN$36/SUM(Programacion!AN$35:AN$41)*'2 Eval'!$F42)+IF(Programacion!AN$37="",0,Programacion!AN$37/SUM(Programacion!AN$35:AN$41)*'2 Eval'!$G42)+IF(Programacion!AN$38="",0,Programacion!AN$38/SUM(Programacion!AN$35:AN$41)*'2 Eval'!$H42)+IF(Programacion!AN$39="",0,Programacion!AN$39/SUM(Programacion!AN$35:AN$41)*'2 Eval'!$I42)+IF(Programacion!AN$40="",0,Programacion!AN$40/SUM(Programacion!AN$35:AN$41)*'2 Eval'!$J42)+IF(Programacion!AN$41="",0,Programacion!AN$41/SUM(Programacion!AN$35:AN$41)*'2 Eval'!$K42))*SUM(Programacion!AN$35:AN$41)/SUM(Programacion!AN$28:AN$41)+IF('Res 1ªEval'!AP43="",0,'Res 1ªEval'!AP43*SUM(Programacion!AN$28:AN$34)/SUM(Programacion!AN$28:AN$41)))))</f>
        <v/>
      </c>
      <c r="AQ43" s="270" t="str">
        <f>IF($C43="","",IF(SUM(Programacion!AO$28:AO$41)=0,"",IF(SUM(Programacion!AO$35:AO$41)=0,'Res 1ªEval'!AQ43,(IF(Programacion!AO$35="",0,Programacion!AO$35/SUM(Programacion!AO$35:AO$41)*'2 Eval'!$E42)+IF(Programacion!AO$36="",0,Programacion!AO$36/SUM(Programacion!AO$35:AO$41)*'2 Eval'!$F42)+IF(Programacion!AO$37="",0,Programacion!AO$37/SUM(Programacion!AO$35:AO$41)*'2 Eval'!$G42)+IF(Programacion!AO$38="",0,Programacion!AO$38/SUM(Programacion!AO$35:AO$41)*'2 Eval'!$H42)+IF(Programacion!AO$39="",0,Programacion!AO$39/SUM(Programacion!AO$35:AO$41)*'2 Eval'!$I42)+IF(Programacion!AO$40="",0,Programacion!AO$40/SUM(Programacion!AO$35:AO$41)*'2 Eval'!$J42)+IF(Programacion!AO$41="",0,Programacion!AO$41/SUM(Programacion!AO$35:AO$41)*'2 Eval'!$K42))*SUM(Programacion!AO$35:AO$41)/SUM(Programacion!AO$28:AO$41)+IF('Res 1ªEval'!AQ43="",0,'Res 1ªEval'!AQ43*SUM(Programacion!AO$28:AO$34)/SUM(Programacion!AO$28:AO$41)))))</f>
        <v/>
      </c>
      <c r="AR43" s="270" t="str">
        <f>IF($C43="","",IF(SUM(Programacion!AP$28:AP$41)=0,"",IF(SUM(Programacion!AP$35:AP$41)=0,'Res 1ªEval'!AR43,(IF(Programacion!AP$35="",0,Programacion!AP$35/SUM(Programacion!AP$35:AP$41)*'2 Eval'!$E42)+IF(Programacion!AP$36="",0,Programacion!AP$36/SUM(Programacion!AP$35:AP$41)*'2 Eval'!$F42)+IF(Programacion!AP$37="",0,Programacion!AP$37/SUM(Programacion!AP$35:AP$41)*'2 Eval'!$G42)+IF(Programacion!AP$38="",0,Programacion!AP$38/SUM(Programacion!AP$35:AP$41)*'2 Eval'!$H42)+IF(Programacion!AP$39="",0,Programacion!AP$39/SUM(Programacion!AP$35:AP$41)*'2 Eval'!$I42)+IF(Programacion!AP$40="",0,Programacion!AP$40/SUM(Programacion!AP$35:AP$41)*'2 Eval'!$J42)+IF(Programacion!AP$41="",0,Programacion!AP$41/SUM(Programacion!AP$35:AP$41)*'2 Eval'!$K42))*SUM(Programacion!AP$35:AP$41)/SUM(Programacion!AP$28:AP$41)+IF('Res 1ªEval'!AR43="",0,'Res 1ªEval'!AR43*SUM(Programacion!AP$28:AP$34)/SUM(Programacion!AP$28:AP$41)))))</f>
        <v/>
      </c>
      <c r="AS43" s="270" t="str">
        <f>IF($C43="","",IF(SUM(Programacion!AQ$28:AQ$41)=0,"",IF(SUM(Programacion!AQ$35:AQ$41)=0,'Res 1ªEval'!AS43,(IF(Programacion!AQ$35="",0,Programacion!AQ$35/SUM(Programacion!AQ$35:AQ$41)*'2 Eval'!$E42)+IF(Programacion!AQ$36="",0,Programacion!AQ$36/SUM(Programacion!AQ$35:AQ$41)*'2 Eval'!$F42)+IF(Programacion!AQ$37="",0,Programacion!AQ$37/SUM(Programacion!AQ$35:AQ$41)*'2 Eval'!$G42)+IF(Programacion!AQ$38="",0,Programacion!AQ$38/SUM(Programacion!AQ$35:AQ$41)*'2 Eval'!$H42)+IF(Programacion!AQ$39="",0,Programacion!AQ$39/SUM(Programacion!AQ$35:AQ$41)*'2 Eval'!$I42)+IF(Programacion!AQ$40="",0,Programacion!AQ$40/SUM(Programacion!AQ$35:AQ$41)*'2 Eval'!$J42)+IF(Programacion!AQ$41="",0,Programacion!AQ$41/SUM(Programacion!AQ$35:AQ$41)*'2 Eval'!$K42))*SUM(Programacion!AQ$35:AQ$41)/SUM(Programacion!AQ$28:AQ$41)+IF('Res 1ªEval'!AS43="",0,'Res 1ªEval'!AS43*SUM(Programacion!AQ$28:AQ$34)/SUM(Programacion!AQ$28:AQ$41)))))</f>
        <v/>
      </c>
      <c r="AT43" s="270" t="str">
        <f>IF($C43="","",IF(SUM(Programacion!AR$28:AR$41)=0,"",IF(SUM(Programacion!AR$35:AR$41)=0,'Res 1ªEval'!AT43,(IF(Programacion!AR$35="",0,Programacion!AR$35/SUM(Programacion!AR$35:AR$41)*'2 Eval'!$E42)+IF(Programacion!AR$36="",0,Programacion!AR$36/SUM(Programacion!AR$35:AR$41)*'2 Eval'!$F42)+IF(Programacion!AR$37="",0,Programacion!AR$37/SUM(Programacion!AR$35:AR$41)*'2 Eval'!$G42)+IF(Programacion!AR$38="",0,Programacion!AR$38/SUM(Programacion!AR$35:AR$41)*'2 Eval'!$H42)+IF(Programacion!AR$39="",0,Programacion!AR$39/SUM(Programacion!AR$35:AR$41)*'2 Eval'!$I42)+IF(Programacion!AR$40="",0,Programacion!AR$40/SUM(Programacion!AR$35:AR$41)*'2 Eval'!$J42)+IF(Programacion!AR$41="",0,Programacion!AR$41/SUM(Programacion!AR$35:AR$41)*'2 Eval'!$K42))*SUM(Programacion!AR$35:AR$41)/SUM(Programacion!AR$28:AR$41)+IF('Res 1ªEval'!AT43="",0,'Res 1ªEval'!AT43*SUM(Programacion!AR$28:AR$34)/SUM(Programacion!AR$28:AR$41)))))</f>
        <v/>
      </c>
      <c r="AU43" s="270" t="str">
        <f>IF($C43="","",IF(SUM(Programacion!AS$28:AS$41)=0,"",IF(SUM(Programacion!AS$35:AS$41)=0,'Res 1ªEval'!AU43,(IF(Programacion!AS$35="",0,Programacion!AS$35/SUM(Programacion!AS$35:AS$41)*'2 Eval'!$E42)+IF(Programacion!AS$36="",0,Programacion!AS$36/SUM(Programacion!AS$35:AS$41)*'2 Eval'!$F42)+IF(Programacion!AS$37="",0,Programacion!AS$37/SUM(Programacion!AS$35:AS$41)*'2 Eval'!$G42)+IF(Programacion!AS$38="",0,Programacion!AS$38/SUM(Programacion!AS$35:AS$41)*'2 Eval'!$H42)+IF(Programacion!AS$39="",0,Programacion!AS$39/SUM(Programacion!AS$35:AS$41)*'2 Eval'!$I42)+IF(Programacion!AS$40="",0,Programacion!AS$40/SUM(Programacion!AS$35:AS$41)*'2 Eval'!$J42)+IF(Programacion!AS$41="",0,Programacion!AS$41/SUM(Programacion!AS$35:AS$41)*'2 Eval'!$K42))*SUM(Programacion!AS$35:AS$41)/SUM(Programacion!AS$28:AS$41)+IF('Res 1ªEval'!AU43="",0,'Res 1ªEval'!AU43*SUM(Programacion!AS$28:AS$34)/SUM(Programacion!AS$28:AS$41)))))</f>
        <v/>
      </c>
      <c r="AV43" s="270" t="str">
        <f>IF($C43="","",IF(SUM(Programacion!AT$28:AT$41)=0,"",IF(SUM(Programacion!AT$35:AT$41)=0,'Res 1ªEval'!AV43,(IF(Programacion!AT$35="",0,Programacion!AT$35/SUM(Programacion!AT$35:AT$41)*'2 Eval'!$E42)+IF(Programacion!AT$36="",0,Programacion!AT$36/SUM(Programacion!AT$35:AT$41)*'2 Eval'!$F42)+IF(Programacion!AT$37="",0,Programacion!AT$37/SUM(Programacion!AT$35:AT$41)*'2 Eval'!$G42)+IF(Programacion!AT$38="",0,Programacion!AT$38/SUM(Programacion!AT$35:AT$41)*'2 Eval'!$H42)+IF(Programacion!AT$39="",0,Programacion!AT$39/SUM(Programacion!AT$35:AT$41)*'2 Eval'!$I42)+IF(Programacion!AT$40="",0,Programacion!AT$40/SUM(Programacion!AT$35:AT$41)*'2 Eval'!$J42)+IF(Programacion!AT$41="",0,Programacion!AT$41/SUM(Programacion!AT$35:AT$41)*'2 Eval'!$K42))*SUM(Programacion!AT$35:AT$41)/SUM(Programacion!AT$28:AT$41)+IF('Res 1ªEval'!AV43="",0,'Res 1ªEval'!AV43*SUM(Programacion!AT$28:AT$34)/SUM(Programacion!AT$28:AT$41)))))</f>
        <v/>
      </c>
      <c r="AW43" s="270" t="str">
        <f>IF($C43="","",IF(SUM(Programacion!AU$28:AU$41)=0,"",IF(SUM(Programacion!AU$35:AU$41)=0,'Res 1ªEval'!AW43,(IF(Programacion!AU$35="",0,Programacion!AU$35/SUM(Programacion!AU$35:AU$41)*'2 Eval'!$E42)+IF(Programacion!AU$36="",0,Programacion!AU$36/SUM(Programacion!AU$35:AU$41)*'2 Eval'!$F42)+IF(Programacion!AU$37="",0,Programacion!AU$37/SUM(Programacion!AU$35:AU$41)*'2 Eval'!$G42)+IF(Programacion!AU$38="",0,Programacion!AU$38/SUM(Programacion!AU$35:AU$41)*'2 Eval'!$H42)+IF(Programacion!AU$39="",0,Programacion!AU$39/SUM(Programacion!AU$35:AU$41)*'2 Eval'!$I42)+IF(Programacion!AU$40="",0,Programacion!AU$40/SUM(Programacion!AU$35:AU$41)*'2 Eval'!$J42)+IF(Programacion!AU$41="",0,Programacion!AU$41/SUM(Programacion!AU$35:AU$41)*'2 Eval'!$K42))*SUM(Programacion!AU$35:AU$41)/SUM(Programacion!AU$28:AU$41)+IF('Res 1ªEval'!AW43="",0,'Res 1ªEval'!AW43*SUM(Programacion!AU$28:AU$34)/SUM(Programacion!AU$28:AU$41)))))</f>
        <v/>
      </c>
      <c r="AX43" s="270" t="str">
        <f>IF($C43="","",IF(SUM(Programacion!AV$28:AV$41)=0,"",IF(SUM(Programacion!AV$35:AV$41)=0,'Res 1ªEval'!AX43,(IF(Programacion!AV$35="",0,Programacion!AV$35/SUM(Programacion!AV$35:AV$41)*'2 Eval'!$E42)+IF(Programacion!AV$36="",0,Programacion!AV$36/SUM(Programacion!AV$35:AV$41)*'2 Eval'!$F42)+IF(Programacion!AV$37="",0,Programacion!AV$37/SUM(Programacion!AV$35:AV$41)*'2 Eval'!$G42)+IF(Programacion!AV$38="",0,Programacion!AV$38/SUM(Programacion!AV$35:AV$41)*'2 Eval'!$H42)+IF(Programacion!AV$39="",0,Programacion!AV$39/SUM(Programacion!AV$35:AV$41)*'2 Eval'!$I42)+IF(Programacion!AV$40="",0,Programacion!AV$40/SUM(Programacion!AV$35:AV$41)*'2 Eval'!$J42)+IF(Programacion!AV$41="",0,Programacion!AV$41/SUM(Programacion!AV$35:AV$41)*'2 Eval'!$K42))*SUM(Programacion!AV$35:AV$41)/SUM(Programacion!AV$28:AV$41)+IF('Res 1ªEval'!AX43="",0,'Res 1ªEval'!AX43*SUM(Programacion!AV$28:AV$34)/SUM(Programacion!AV$28:AV$41)))))</f>
        <v/>
      </c>
      <c r="AY43" s="270" t="str">
        <f>IF($C43="","",IF(SUM(Programacion!AW$28:AW$41)=0,"",IF(SUM(Programacion!AW$35:AW$41)=0,'Res 1ªEval'!AY43,(IF(Programacion!AW$35="",0,Programacion!AW$35/SUM(Programacion!AW$35:AW$41)*'2 Eval'!$E42)+IF(Programacion!AW$36="",0,Programacion!AW$36/SUM(Programacion!AW$35:AW$41)*'2 Eval'!$F42)+IF(Programacion!AW$37="",0,Programacion!AW$37/SUM(Programacion!AW$35:AW$41)*'2 Eval'!$G42)+IF(Programacion!AW$38="",0,Programacion!AW$38/SUM(Programacion!AW$35:AW$41)*'2 Eval'!$H42)+IF(Programacion!AW$39="",0,Programacion!AW$39/SUM(Programacion!AW$35:AW$41)*'2 Eval'!$I42)+IF(Programacion!AW$40="",0,Programacion!AW$40/SUM(Programacion!AW$35:AW$41)*'2 Eval'!$J42)+IF(Programacion!AW$41="",0,Programacion!AW$41/SUM(Programacion!AW$35:AW$41)*'2 Eval'!$K42))*SUM(Programacion!AW$35:AW$41)/SUM(Programacion!AW$28:AW$41)+IF('Res 1ªEval'!AY43="",0,'Res 1ªEval'!AY43*SUM(Programacion!AW$28:AW$34)/SUM(Programacion!AW$28:AW$41)))))</f>
        <v/>
      </c>
      <c r="AZ43" s="270" t="str">
        <f>IF($C43="","",IF(SUM(Programacion!AX$28:AX$41)=0,"",IF(SUM(Programacion!AX$35:AX$41)=0,'Res 1ªEval'!AZ43,(IF(Programacion!AX$35="",0,Programacion!AX$35/SUM(Programacion!AX$35:AX$41)*'2 Eval'!$E42)+IF(Programacion!AX$36="",0,Programacion!AX$36/SUM(Programacion!AX$35:AX$41)*'2 Eval'!$F42)+IF(Programacion!AX$37="",0,Programacion!AX$37/SUM(Programacion!AX$35:AX$41)*'2 Eval'!$G42)+IF(Programacion!AX$38="",0,Programacion!AX$38/SUM(Programacion!AX$35:AX$41)*'2 Eval'!$H42)+IF(Programacion!AX$39="",0,Programacion!AX$39/SUM(Programacion!AX$35:AX$41)*'2 Eval'!$I42)+IF(Programacion!AX$40="",0,Programacion!AX$40/SUM(Programacion!AX$35:AX$41)*'2 Eval'!$J42)+IF(Programacion!AX$41="",0,Programacion!AX$41/SUM(Programacion!AX$35:AX$41)*'2 Eval'!$K42))*SUM(Programacion!AX$35:AX$41)/SUM(Programacion!AX$28:AX$41)+IF('Res 1ªEval'!AZ43="",0,'Res 1ªEval'!AZ43*SUM(Programacion!AX$28:AX$34)/SUM(Programacion!AX$28:AX$41)))))</f>
        <v/>
      </c>
      <c r="BA43" s="270" t="str">
        <f>IF($C43="","",IF(SUM(Programacion!AY$28:AY$41)=0,"",IF(SUM(Programacion!AY$35:AY$41)=0,'Res 1ªEval'!BA43,(IF(Programacion!AY$35="",0,Programacion!AY$35/SUM(Programacion!AY$35:AY$41)*'2 Eval'!$E42)+IF(Programacion!AY$36="",0,Programacion!AY$36/SUM(Programacion!AY$35:AY$41)*'2 Eval'!$F42)+IF(Programacion!AY$37="",0,Programacion!AY$37/SUM(Programacion!AY$35:AY$41)*'2 Eval'!$G42)+IF(Programacion!AY$38="",0,Programacion!AY$38/SUM(Programacion!AY$35:AY$41)*'2 Eval'!$H42)+IF(Programacion!AY$39="",0,Programacion!AY$39/SUM(Programacion!AY$35:AY$41)*'2 Eval'!$I42)+IF(Programacion!AY$40="",0,Programacion!AY$40/SUM(Programacion!AY$35:AY$41)*'2 Eval'!$J42)+IF(Programacion!AY$41="",0,Programacion!AY$41/SUM(Programacion!AY$35:AY$41)*'2 Eval'!$K42))*SUM(Programacion!AY$35:AY$41)/SUM(Programacion!AY$28:AY$41)+IF('Res 1ªEval'!BA43="",0,'Res 1ªEval'!BA43*SUM(Programacion!AY$28:AY$34)/SUM(Programacion!AY$28:AY$41)))))</f>
        <v/>
      </c>
      <c r="BB43" s="270" t="str">
        <f>IF($C43="","",IF(SUM(Programacion!AZ$28:AZ$41)=0,"",IF(SUM(Programacion!AZ$35:AZ$41)=0,'Res 1ªEval'!BB43,(IF(Programacion!AZ$35="",0,Programacion!AZ$35/SUM(Programacion!AZ$35:AZ$41)*'2 Eval'!$E42)+IF(Programacion!AZ$36="",0,Programacion!AZ$36/SUM(Programacion!AZ$35:AZ$41)*'2 Eval'!$F42)+IF(Programacion!AZ$37="",0,Programacion!AZ$37/SUM(Programacion!AZ$35:AZ$41)*'2 Eval'!$G42)+IF(Programacion!AZ$38="",0,Programacion!AZ$38/SUM(Programacion!AZ$35:AZ$41)*'2 Eval'!$H42)+IF(Programacion!AZ$39="",0,Programacion!AZ$39/SUM(Programacion!AZ$35:AZ$41)*'2 Eval'!$I42)+IF(Programacion!AZ$40="",0,Programacion!AZ$40/SUM(Programacion!AZ$35:AZ$41)*'2 Eval'!$J42)+IF(Programacion!AZ$41="",0,Programacion!AZ$41/SUM(Programacion!AZ$35:AZ$41)*'2 Eval'!$K42))*SUM(Programacion!AZ$35:AZ$41)/SUM(Programacion!AZ$28:AZ$41)+IF('Res 1ªEval'!BB43="",0,'Res 1ªEval'!BB43*SUM(Programacion!AZ$28:AZ$34)/SUM(Programacion!AZ$28:AZ$41)))))</f>
        <v/>
      </c>
      <c r="BC43" s="270" t="str">
        <f>IF($C43="","",IF(SUM(Programacion!BA$28:BA$41)=0,"",IF(SUM(Programacion!BA$35:BA$41)=0,'Res 1ªEval'!BC43,(IF(Programacion!BA$35="",0,Programacion!BA$35/SUM(Programacion!BA$35:BA$41)*'2 Eval'!$E42)+IF(Programacion!BA$36="",0,Programacion!BA$36/SUM(Programacion!BA$35:BA$41)*'2 Eval'!$F42)+IF(Programacion!BA$37="",0,Programacion!BA$37/SUM(Programacion!BA$35:BA$41)*'2 Eval'!$G42)+IF(Programacion!BA$38="",0,Programacion!BA$38/SUM(Programacion!BA$35:BA$41)*'2 Eval'!$H42)+IF(Programacion!BA$39="",0,Programacion!BA$39/SUM(Programacion!BA$35:BA$41)*'2 Eval'!$I42)+IF(Programacion!BA$40="",0,Programacion!BA$40/SUM(Programacion!BA$35:BA$41)*'2 Eval'!$J42)+IF(Programacion!BA$41="",0,Programacion!BA$41/SUM(Programacion!BA$35:BA$41)*'2 Eval'!$K42))*SUM(Programacion!BA$35:BA$41)/SUM(Programacion!BA$28:BA$41)+IF('Res 1ªEval'!BC43="",0,'Res 1ªEval'!BC43*SUM(Programacion!BA$28:BA$34)/SUM(Programacion!BA$28:BA$41)))))</f>
        <v/>
      </c>
      <c r="BD43" s="270" t="str">
        <f>IF($C43="","",IF(SUM(Programacion!BB$28:BB$41)=0,"",IF(SUM(Programacion!BB$35:BB$41)=0,'Res 1ªEval'!BD43,(IF(Programacion!BB$35="",0,Programacion!BB$35/SUM(Programacion!BB$35:BB$41)*'2 Eval'!$E42)+IF(Programacion!BB$36="",0,Programacion!BB$36/SUM(Programacion!BB$35:BB$41)*'2 Eval'!$F42)+IF(Programacion!BB$37="",0,Programacion!BB$37/SUM(Programacion!BB$35:BB$41)*'2 Eval'!$G42)+IF(Programacion!BB$38="",0,Programacion!BB$38/SUM(Programacion!BB$35:BB$41)*'2 Eval'!$H42)+IF(Programacion!BB$39="",0,Programacion!BB$39/SUM(Programacion!BB$35:BB$41)*'2 Eval'!$I42)+IF(Programacion!BB$40="",0,Programacion!BB$40/SUM(Programacion!BB$35:BB$41)*'2 Eval'!$J42)+IF(Programacion!BB$41="",0,Programacion!BB$41/SUM(Programacion!BB$35:BB$41)*'2 Eval'!$K42))*SUM(Programacion!BB$35:BB$41)/SUM(Programacion!BB$28:BB$41)+IF('Res 1ªEval'!BD43="",0,'Res 1ªEval'!BD43*SUM(Programacion!BB$28:BB$34)/SUM(Programacion!BB$28:BB$41)))))</f>
        <v/>
      </c>
      <c r="BE43" s="270" t="str">
        <f>IF($C43="","",IF(SUM(Programacion!BC$28:BC$41)=0,"",IF(SUM(Programacion!BC$35:BC$41)=0,'Res 1ªEval'!BE43,(IF(Programacion!BC$35="",0,Programacion!BC$35/SUM(Programacion!BC$35:BC$41)*'2 Eval'!$E42)+IF(Programacion!BC$36="",0,Programacion!BC$36/SUM(Programacion!BC$35:BC$41)*'2 Eval'!$F42)+IF(Programacion!BC$37="",0,Programacion!BC$37/SUM(Programacion!BC$35:BC$41)*'2 Eval'!$G42)+IF(Programacion!BC$38="",0,Programacion!BC$38/SUM(Programacion!BC$35:BC$41)*'2 Eval'!$H42)+IF(Programacion!BC$39="",0,Programacion!BC$39/SUM(Programacion!BC$35:BC$41)*'2 Eval'!$I42)+IF(Programacion!BC$40="",0,Programacion!BC$40/SUM(Programacion!BC$35:BC$41)*'2 Eval'!$J42)+IF(Programacion!BC$41="",0,Programacion!BC$41/SUM(Programacion!BC$35:BC$41)*'2 Eval'!$K42))*SUM(Programacion!BC$35:BC$41)/SUM(Programacion!BC$28:BC$41)+IF('Res 1ªEval'!BE43="",0,'Res 1ªEval'!BE43*SUM(Programacion!BC$28:BC$34)/SUM(Programacion!BC$28:BC$41)))))</f>
        <v/>
      </c>
      <c r="BF43" s="270" t="str">
        <f>IF($C43="","",IF(SUM(Programacion!BD$28:BD$41)=0,"",IF(SUM(Programacion!BD$35:BD$41)=0,'Res 1ªEval'!BF43,(IF(Programacion!BD$35="",0,Programacion!BD$35/SUM(Programacion!BD$35:BD$41)*'2 Eval'!$E42)+IF(Programacion!BD$36="",0,Programacion!BD$36/SUM(Programacion!BD$35:BD$41)*'2 Eval'!$F42)+IF(Programacion!BD$37="",0,Programacion!BD$37/SUM(Programacion!BD$35:BD$41)*'2 Eval'!$G42)+IF(Programacion!BD$38="",0,Programacion!BD$38/SUM(Programacion!BD$35:BD$41)*'2 Eval'!$H42)+IF(Programacion!BD$39="",0,Programacion!BD$39/SUM(Programacion!BD$35:BD$41)*'2 Eval'!$I42)+IF(Programacion!BD$40="",0,Programacion!BD$40/SUM(Programacion!BD$35:BD$41)*'2 Eval'!$J42)+IF(Programacion!BD$41="",0,Programacion!BD$41/SUM(Programacion!BD$35:BD$41)*'2 Eval'!$K42))*SUM(Programacion!BD$35:BD$41)/SUM(Programacion!BD$28:BD$41)+IF('Res 1ªEval'!BF43="",0,'Res 1ªEval'!BF43*SUM(Programacion!BD$28:BD$34)/SUM(Programacion!BD$28:BD$41)))))</f>
        <v/>
      </c>
      <c r="BG43" s="270" t="str">
        <f>IF($C43="","",IF(SUM(Programacion!BE$28:BE$41)=0,"",IF(SUM(Programacion!BE$35:BE$41)=0,'Res 1ªEval'!BG43,(IF(Programacion!BE$35="",0,Programacion!BE$35/SUM(Programacion!BE$35:BE$41)*'2 Eval'!$E42)+IF(Programacion!BE$36="",0,Programacion!BE$36/SUM(Programacion!BE$35:BE$41)*'2 Eval'!$F42)+IF(Programacion!BE$37="",0,Programacion!BE$37/SUM(Programacion!BE$35:BE$41)*'2 Eval'!$G42)+IF(Programacion!BE$38="",0,Programacion!BE$38/SUM(Programacion!BE$35:BE$41)*'2 Eval'!$H42)+IF(Programacion!BE$39="",0,Programacion!BE$39/SUM(Programacion!BE$35:BE$41)*'2 Eval'!$I42)+IF(Programacion!BE$40="",0,Programacion!BE$40/SUM(Programacion!BE$35:BE$41)*'2 Eval'!$J42)+IF(Programacion!BE$41="",0,Programacion!BE$41/SUM(Programacion!BE$35:BE$41)*'2 Eval'!$K42))*SUM(Programacion!BE$35:BE$41)/SUM(Programacion!BE$28:BE$41)+IF('Res 1ªEval'!BG43="",0,'Res 1ªEval'!BG43*SUM(Programacion!BE$28:BE$34)/SUM(Programacion!BE$28:BE$41)))))</f>
        <v/>
      </c>
      <c r="BH43" s="270" t="str">
        <f>IF($C43="","",IF(SUM(Programacion!BF$28:BF$41)=0,"",IF(SUM(Programacion!BF$35:BF$41)=0,'Res 1ªEval'!BH43,(IF(Programacion!BF$35="",0,Programacion!BF$35/SUM(Programacion!BF$35:BF$41)*'2 Eval'!$E42)+IF(Programacion!BF$36="",0,Programacion!BF$36/SUM(Programacion!BF$35:BF$41)*'2 Eval'!$F42)+IF(Programacion!BF$37="",0,Programacion!BF$37/SUM(Programacion!BF$35:BF$41)*'2 Eval'!$G42)+IF(Programacion!BF$38="",0,Programacion!BF$38/SUM(Programacion!BF$35:BF$41)*'2 Eval'!$H42)+IF(Programacion!BF$39="",0,Programacion!BF$39/SUM(Programacion!BF$35:BF$41)*'2 Eval'!$I42)+IF(Programacion!BF$40="",0,Programacion!BF$40/SUM(Programacion!BF$35:BF$41)*'2 Eval'!$J42)+IF(Programacion!BF$41="",0,Programacion!BF$41/SUM(Programacion!BF$35:BF$41)*'2 Eval'!$K42))*SUM(Programacion!BF$35:BF$41)/SUM(Programacion!BF$28:BF$41)+IF('Res 1ªEval'!BH43="",0,'Res 1ªEval'!BH43*SUM(Programacion!BF$28:BF$34)/SUM(Programacion!BF$28:BF$41)))))</f>
        <v/>
      </c>
      <c r="BI43" s="270" t="str">
        <f>IF($C43="","",IF(SUM(Programacion!BG$28:BG$41)=0,"",IF(SUM(Programacion!BG$35:BG$41)=0,'Res 1ªEval'!BI43,(IF(Programacion!BG$35="",0,Programacion!BG$35/SUM(Programacion!BG$35:BG$41)*'2 Eval'!$E42)+IF(Programacion!BG$36="",0,Programacion!BG$36/SUM(Programacion!BG$35:BG$41)*'2 Eval'!$F42)+IF(Programacion!BG$37="",0,Programacion!BG$37/SUM(Programacion!BG$35:BG$41)*'2 Eval'!$G42)+IF(Programacion!BG$38="",0,Programacion!BG$38/SUM(Programacion!BG$35:BG$41)*'2 Eval'!$H42)+IF(Programacion!BG$39="",0,Programacion!BG$39/SUM(Programacion!BG$35:BG$41)*'2 Eval'!$I42)+IF(Programacion!BG$40="",0,Programacion!BG$40/SUM(Programacion!BG$35:BG$41)*'2 Eval'!$J42)+IF(Programacion!BG$41="",0,Programacion!BG$41/SUM(Programacion!BG$35:BG$41)*'2 Eval'!$K42))*SUM(Programacion!BG$35:BG$41)/SUM(Programacion!BG$28:BG$41)+IF('Res 1ªEval'!BI43="",0,'Res 1ªEval'!BI43*SUM(Programacion!BG$28:BG$34)/SUM(Programacion!BG$28:BG$41)))))</f>
        <v/>
      </c>
      <c r="BJ43" s="270" t="str">
        <f>IF($C43="","",IF(SUM(Programacion!BH$28:BH$41)=0,"",IF(SUM(Programacion!BH$35:BH$41)=0,'Res 1ªEval'!BJ43,(IF(Programacion!BH$35="",0,Programacion!BH$35/SUM(Programacion!BH$35:BH$41)*'2 Eval'!$E42)+IF(Programacion!BH$36="",0,Programacion!BH$36/SUM(Programacion!BH$35:BH$41)*'2 Eval'!$F42)+IF(Programacion!BH$37="",0,Programacion!BH$37/SUM(Programacion!BH$35:BH$41)*'2 Eval'!$G42)+IF(Programacion!BH$38="",0,Programacion!BH$38/SUM(Programacion!BH$35:BH$41)*'2 Eval'!$H42)+IF(Programacion!BH$39="",0,Programacion!BH$39/SUM(Programacion!BH$35:BH$41)*'2 Eval'!$I42)+IF(Programacion!BH$40="",0,Programacion!BH$40/SUM(Programacion!BH$35:BH$41)*'2 Eval'!$J42)+IF(Programacion!BH$41="",0,Programacion!BH$41/SUM(Programacion!BH$35:BH$41)*'2 Eval'!$K42))*SUM(Programacion!BH$35:BH$41)/SUM(Programacion!BH$28:BH$41)+IF('Res 1ªEval'!BJ43="",0,'Res 1ªEval'!BJ43*SUM(Programacion!BH$28:BH$34)/SUM(Programacion!BH$28:BH$41)))))</f>
        <v/>
      </c>
      <c r="BK43" s="270" t="str">
        <f>IF($C43="","",IF(SUM(Programacion!BI$28:BI$41)=0,"",IF(SUM(Programacion!BI$35:BI$41)=0,'Res 1ªEval'!BK43,(IF(Programacion!BI$35="",0,Programacion!BI$35/SUM(Programacion!BI$35:BI$41)*'2 Eval'!$E42)+IF(Programacion!BI$36="",0,Programacion!BI$36/SUM(Programacion!BI$35:BI$41)*'2 Eval'!$F42)+IF(Programacion!BI$37="",0,Programacion!BI$37/SUM(Programacion!BI$35:BI$41)*'2 Eval'!$G42)+IF(Programacion!BI$38="",0,Programacion!BI$38/SUM(Programacion!BI$35:BI$41)*'2 Eval'!$H42)+IF(Programacion!BI$39="",0,Programacion!BI$39/SUM(Programacion!BI$35:BI$41)*'2 Eval'!$I42)+IF(Programacion!BI$40="",0,Programacion!BI$40/SUM(Programacion!BI$35:BI$41)*'2 Eval'!$J42)+IF(Programacion!BI$41="",0,Programacion!BI$41/SUM(Programacion!BI$35:BI$41)*'2 Eval'!$K42))*SUM(Programacion!BI$35:BI$41)/SUM(Programacion!BI$28:BI$41)+IF('Res 1ªEval'!BK43="",0,'Res 1ªEval'!BK43*SUM(Programacion!BI$28:BI$34)/SUM(Programacion!BI$28:BI$41)))))</f>
        <v/>
      </c>
      <c r="BL43" s="270" t="str">
        <f>IF($C43="","",IF(SUM(Programacion!BJ$28:BJ$41)=0,"",IF(SUM(Programacion!BJ$35:BJ$41)=0,'Res 1ªEval'!BL43,(IF(Programacion!BJ$35="",0,Programacion!BJ$35/SUM(Programacion!BJ$35:BJ$41)*'2 Eval'!$E42)+IF(Programacion!BJ$36="",0,Programacion!BJ$36/SUM(Programacion!BJ$35:BJ$41)*'2 Eval'!$F42)+IF(Programacion!BJ$37="",0,Programacion!BJ$37/SUM(Programacion!BJ$35:BJ$41)*'2 Eval'!$G42)+IF(Programacion!BJ$38="",0,Programacion!BJ$38/SUM(Programacion!BJ$35:BJ$41)*'2 Eval'!$H42)+IF(Programacion!BJ$39="",0,Programacion!BJ$39/SUM(Programacion!BJ$35:BJ$41)*'2 Eval'!$I42)+IF(Programacion!BJ$40="",0,Programacion!BJ$40/SUM(Programacion!BJ$35:BJ$41)*'2 Eval'!$J42)+IF(Programacion!BJ$41="",0,Programacion!BJ$41/SUM(Programacion!BJ$35:BJ$41)*'2 Eval'!$K42))*SUM(Programacion!BJ$35:BJ$41)/SUM(Programacion!BJ$28:BJ$41)+IF('Res 1ªEval'!BL43="",0,'Res 1ªEval'!BL43*SUM(Programacion!BJ$28:BJ$34)/SUM(Programacion!BJ$28:BJ$41)))))</f>
        <v/>
      </c>
      <c r="BM43" s="270" t="str">
        <f>IF($C43="","",IF(SUM(Programacion!BK$28:BK$41)=0,"",IF(SUM(Programacion!BK$35:BK$41)=0,'Res 1ªEval'!BM43,(IF(Programacion!BK$35="",0,Programacion!BK$35/SUM(Programacion!BK$35:BK$41)*'2 Eval'!$E42)+IF(Programacion!BK$36="",0,Programacion!BK$36/SUM(Programacion!BK$35:BK$41)*'2 Eval'!$F42)+IF(Programacion!BK$37="",0,Programacion!BK$37/SUM(Programacion!BK$35:BK$41)*'2 Eval'!$G42)+IF(Programacion!BK$38="",0,Programacion!BK$38/SUM(Programacion!BK$35:BK$41)*'2 Eval'!$H42)+IF(Programacion!BK$39="",0,Programacion!BK$39/SUM(Programacion!BK$35:BK$41)*'2 Eval'!$I42)+IF(Programacion!BK$40="",0,Programacion!BK$40/SUM(Programacion!BK$35:BK$41)*'2 Eval'!$J42)+IF(Programacion!BK$41="",0,Programacion!BK$41/SUM(Programacion!BK$35:BK$41)*'2 Eval'!$K42))*SUM(Programacion!BK$35:BK$41)/SUM(Programacion!BK$28:BK$41)+IF('Res 1ªEval'!BM43="",0,'Res 1ªEval'!BM43*SUM(Programacion!BK$28:BK$34)/SUM(Programacion!BK$28:BK$41)))))</f>
        <v/>
      </c>
      <c r="BN43" s="270" t="str">
        <f>IF($C43="","",IF(SUM(Programacion!BL$28:BL$41)=0,"",IF(SUM(Programacion!BL$35:BL$41)=0,'Res 1ªEval'!BN43,(IF(Programacion!BL$35="",0,Programacion!BL$35/SUM(Programacion!BL$35:BL$41)*'2 Eval'!$E42)+IF(Programacion!BL$36="",0,Programacion!BL$36/SUM(Programacion!BL$35:BL$41)*'2 Eval'!$F42)+IF(Programacion!BL$37="",0,Programacion!BL$37/SUM(Programacion!BL$35:BL$41)*'2 Eval'!$G42)+IF(Programacion!BL$38="",0,Programacion!BL$38/SUM(Programacion!BL$35:BL$41)*'2 Eval'!$H42)+IF(Programacion!BL$39="",0,Programacion!BL$39/SUM(Programacion!BL$35:BL$41)*'2 Eval'!$I42)+IF(Programacion!BL$40="",0,Programacion!BL$40/SUM(Programacion!BL$35:BL$41)*'2 Eval'!$J42)+IF(Programacion!BL$41="",0,Programacion!BL$41/SUM(Programacion!BL$35:BL$41)*'2 Eval'!$K42))*SUM(Programacion!BL$35:BL$41)/SUM(Programacion!BL$28:BL$41)+IF('Res 1ªEval'!BN43="",0,'Res 1ªEval'!BN43*SUM(Programacion!BL$28:BL$34)/SUM(Programacion!BL$28:BL$41)))))</f>
        <v/>
      </c>
      <c r="BO43" s="270" t="str">
        <f>IF($C43="","",IF(SUM(Programacion!BM$28:BM$41)=0,"",IF(SUM(Programacion!BM$35:BM$41)=0,'Res 1ªEval'!BO43,(IF(Programacion!BM$35="",0,Programacion!BM$35/SUM(Programacion!BM$35:BM$41)*'2 Eval'!$E42)+IF(Programacion!BM$36="",0,Programacion!BM$36/SUM(Programacion!BM$35:BM$41)*'2 Eval'!$F42)+IF(Programacion!BM$37="",0,Programacion!BM$37/SUM(Programacion!BM$35:BM$41)*'2 Eval'!$G42)+IF(Programacion!BM$38="",0,Programacion!BM$38/SUM(Programacion!BM$35:BM$41)*'2 Eval'!$H42)+IF(Programacion!BM$39="",0,Programacion!BM$39/SUM(Programacion!BM$35:BM$41)*'2 Eval'!$I42)+IF(Programacion!BM$40="",0,Programacion!BM$40/SUM(Programacion!BM$35:BM$41)*'2 Eval'!$J42)+IF(Programacion!BM$41="",0,Programacion!BM$41/SUM(Programacion!BM$35:BM$41)*'2 Eval'!$K42))*SUM(Programacion!BM$35:BM$41)/SUM(Programacion!BM$28:BM$41)+IF('Res 1ªEval'!BO43="",0,'Res 1ªEval'!BO43*SUM(Programacion!BM$28:BM$34)/SUM(Programacion!BM$28:BM$41)))))</f>
        <v/>
      </c>
      <c r="BP43" s="270" t="str">
        <f>IF($C43="","",IF(SUM(Programacion!BN$28:BN$41)=0,"",IF(SUM(Programacion!BN$35:BN$41)=0,'Res 1ªEval'!BP43,(IF(Programacion!BN$35="",0,Programacion!BN$35/SUM(Programacion!BN$35:BN$41)*'2 Eval'!$E42)+IF(Programacion!BN$36="",0,Programacion!BN$36/SUM(Programacion!BN$35:BN$41)*'2 Eval'!$F42)+IF(Programacion!BN$37="",0,Programacion!BN$37/SUM(Programacion!BN$35:BN$41)*'2 Eval'!$G42)+IF(Programacion!BN$38="",0,Programacion!BN$38/SUM(Programacion!BN$35:BN$41)*'2 Eval'!$H42)+IF(Programacion!BN$39="",0,Programacion!BN$39/SUM(Programacion!BN$35:BN$41)*'2 Eval'!$I42)+IF(Programacion!BN$40="",0,Programacion!BN$40/SUM(Programacion!BN$35:BN$41)*'2 Eval'!$J42)+IF(Programacion!BN$41="",0,Programacion!BN$41/SUM(Programacion!BN$35:BN$41)*'2 Eval'!$K42))*SUM(Programacion!BN$35:BN$41)/SUM(Programacion!BN$28:BN$41)+IF('Res 1ªEval'!BP43="",0,'Res 1ªEval'!BP43*SUM(Programacion!BN$28:BN$34)/SUM(Programacion!BN$28:BN$41)))))</f>
        <v/>
      </c>
      <c r="BQ43" s="270" t="str">
        <f>IF($C43="","",IF(SUM(Programacion!BO$28:BO$41)=0,"",IF(SUM(Programacion!BO$35:BO$41)=0,'Res 1ªEval'!BQ43,(IF(Programacion!BO$35="",0,Programacion!BO$35/SUM(Programacion!BO$35:BO$41)*'2 Eval'!$E42)+IF(Programacion!BO$36="",0,Programacion!BO$36/SUM(Programacion!BO$35:BO$41)*'2 Eval'!$F42)+IF(Programacion!BO$37="",0,Programacion!BO$37/SUM(Programacion!BO$35:BO$41)*'2 Eval'!$G42)+IF(Programacion!BO$38="",0,Programacion!BO$38/SUM(Programacion!BO$35:BO$41)*'2 Eval'!$H42)+IF(Programacion!BO$39="",0,Programacion!BO$39/SUM(Programacion!BO$35:BO$41)*'2 Eval'!$I42)+IF(Programacion!BO$40="",0,Programacion!BO$40/SUM(Programacion!BO$35:BO$41)*'2 Eval'!$J42)+IF(Programacion!BO$41="",0,Programacion!BO$41/SUM(Programacion!BO$35:BO$41)*'2 Eval'!$K42))*SUM(Programacion!BO$35:BO$41)/SUM(Programacion!BO$28:BO$41)+IF('Res 1ªEval'!BQ43="",0,'Res 1ªEval'!BQ43*SUM(Programacion!BO$28:BO$34)/SUM(Programacion!BO$28:BO$41)))))</f>
        <v/>
      </c>
      <c r="BR43" s="270" t="str">
        <f>IF($C43="","",IF(SUM(Programacion!BP$28:BP$41)=0,"",IF(SUM(Programacion!BP$35:BP$41)=0,'Res 1ªEval'!BR43,(IF(Programacion!BP$35="",0,Programacion!BP$35/SUM(Programacion!BP$35:BP$41)*'2 Eval'!$E42)+IF(Programacion!BP$36="",0,Programacion!BP$36/SUM(Programacion!BP$35:BP$41)*'2 Eval'!$F42)+IF(Programacion!BP$37="",0,Programacion!BP$37/SUM(Programacion!BP$35:BP$41)*'2 Eval'!$G42)+IF(Programacion!BP$38="",0,Programacion!BP$38/SUM(Programacion!BP$35:BP$41)*'2 Eval'!$H42)+IF(Programacion!BP$39="",0,Programacion!BP$39/SUM(Programacion!BP$35:BP$41)*'2 Eval'!$I42)+IF(Programacion!BP$40="",0,Programacion!BP$40/SUM(Programacion!BP$35:BP$41)*'2 Eval'!$J42)+IF(Programacion!BP$41="",0,Programacion!BP$41/SUM(Programacion!BP$35:BP$41)*'2 Eval'!$K42))*SUM(Programacion!BP$35:BP$41)/SUM(Programacion!BP$28:BP$41)+IF('Res 1ªEval'!BR43="",0,'Res 1ªEval'!BR43*SUM(Programacion!BP$28:BP$34)/SUM(Programacion!BP$28:BP$41)))))</f>
        <v/>
      </c>
      <c r="BS43" s="270" t="str">
        <f>IF($C43="","",IF(SUM(Programacion!BQ$28:BQ$41)=0,"",IF(SUM(Programacion!BQ$35:BQ$41)=0,'Res 1ªEval'!BS43,(IF(Programacion!BQ$35="",0,Programacion!BQ$35/SUM(Programacion!BQ$35:BQ$41)*'2 Eval'!$E42)+IF(Programacion!BQ$36="",0,Programacion!BQ$36/SUM(Programacion!BQ$35:BQ$41)*'2 Eval'!$F42)+IF(Programacion!BQ$37="",0,Programacion!BQ$37/SUM(Programacion!BQ$35:BQ$41)*'2 Eval'!$G42)+IF(Programacion!BQ$38="",0,Programacion!BQ$38/SUM(Programacion!BQ$35:BQ$41)*'2 Eval'!$H42)+IF(Programacion!BQ$39="",0,Programacion!BQ$39/SUM(Programacion!BQ$35:BQ$41)*'2 Eval'!$I42)+IF(Programacion!BQ$40="",0,Programacion!BQ$40/SUM(Programacion!BQ$35:BQ$41)*'2 Eval'!$J42)+IF(Programacion!BQ$41="",0,Programacion!BQ$41/SUM(Programacion!BQ$35:BQ$41)*'2 Eval'!$K42))*SUM(Programacion!BQ$35:BQ$41)/SUM(Programacion!BQ$28:BQ$41)+IF('Res 1ªEval'!BS43="",0,'Res 1ªEval'!BS43*SUM(Programacion!BQ$28:BQ$34)/SUM(Programacion!BQ$28:BQ$41)))))</f>
        <v/>
      </c>
      <c r="BT43" s="270" t="str">
        <f>IF($C43="","",IF(SUM(Programacion!BR$28:BR$41)=0,"",IF(SUM(Programacion!BR$35:BR$41)=0,'Res 1ªEval'!BT43,(IF(Programacion!BR$35="",0,Programacion!BR$35/SUM(Programacion!BR$35:BR$41)*'2 Eval'!$E42)+IF(Programacion!BR$36="",0,Programacion!BR$36/SUM(Programacion!BR$35:BR$41)*'2 Eval'!$F42)+IF(Programacion!BR$37="",0,Programacion!BR$37/SUM(Programacion!BR$35:BR$41)*'2 Eval'!$G42)+IF(Programacion!BR$38="",0,Programacion!BR$38/SUM(Programacion!BR$35:BR$41)*'2 Eval'!$H42)+IF(Programacion!BR$39="",0,Programacion!BR$39/SUM(Programacion!BR$35:BR$41)*'2 Eval'!$I42)+IF(Programacion!BR$40="",0,Programacion!BR$40/SUM(Programacion!BR$35:BR$41)*'2 Eval'!$J42)+IF(Programacion!BR$41="",0,Programacion!BR$41/SUM(Programacion!BR$35:BR$41)*'2 Eval'!$K42))*SUM(Programacion!BR$35:BR$41)/SUM(Programacion!BR$28:BR$41)+IF('Res 1ªEval'!BT43="",0,'Res 1ªEval'!BT43*SUM(Programacion!BR$28:BR$34)/SUM(Programacion!BR$28:BR$41)))))</f>
        <v/>
      </c>
      <c r="BU43" s="270" t="str">
        <f>IF($C43="","",IF(SUM(Programacion!BS$28:BS$41)=0,"",IF(SUM(Programacion!BS$35:BS$41)=0,'Res 1ªEval'!BU43,(IF(Programacion!BS$35="",0,Programacion!BS$35/SUM(Programacion!BS$35:BS$41)*'2 Eval'!$E42)+IF(Programacion!BS$36="",0,Programacion!BS$36/SUM(Programacion!BS$35:BS$41)*'2 Eval'!$F42)+IF(Programacion!BS$37="",0,Programacion!BS$37/SUM(Programacion!BS$35:BS$41)*'2 Eval'!$G42)+IF(Programacion!BS$38="",0,Programacion!BS$38/SUM(Programacion!BS$35:BS$41)*'2 Eval'!$H42)+IF(Programacion!BS$39="",0,Programacion!BS$39/SUM(Programacion!BS$35:BS$41)*'2 Eval'!$I42)+IF(Programacion!BS$40="",0,Programacion!BS$40/SUM(Programacion!BS$35:BS$41)*'2 Eval'!$J42)+IF(Programacion!BS$41="",0,Programacion!BS$41/SUM(Programacion!BS$35:BS$41)*'2 Eval'!$K42))*SUM(Programacion!BS$35:BS$41)/SUM(Programacion!BS$28:BS$41)+IF('Res 1ªEval'!BU43="",0,'Res 1ªEval'!BU43*SUM(Programacion!BS$28:BS$34)/SUM(Programacion!BS$28:BS$41)))))</f>
        <v/>
      </c>
      <c r="BV43" s="270" t="str">
        <f>IF($C43="","",IF(SUM(Programacion!BT$28:BT$41)=0,"",IF(SUM(Programacion!BT$35:BT$41)=0,'Res 1ªEval'!BV43,(IF(Programacion!BT$35="",0,Programacion!BT$35/SUM(Programacion!BT$35:BT$41)*'2 Eval'!$E42)+IF(Programacion!BT$36="",0,Programacion!BT$36/SUM(Programacion!BT$35:BT$41)*'2 Eval'!$F42)+IF(Programacion!BT$37="",0,Programacion!BT$37/SUM(Programacion!BT$35:BT$41)*'2 Eval'!$G42)+IF(Programacion!BT$38="",0,Programacion!BT$38/SUM(Programacion!BT$35:BT$41)*'2 Eval'!$H42)+IF(Programacion!BT$39="",0,Programacion!BT$39/SUM(Programacion!BT$35:BT$41)*'2 Eval'!$I42)+IF(Programacion!BT$40="",0,Programacion!BT$40/SUM(Programacion!BT$35:BT$41)*'2 Eval'!$J42)+IF(Programacion!BT$41="",0,Programacion!BT$41/SUM(Programacion!BT$35:BT$41)*'2 Eval'!$K42))*SUM(Programacion!BT$35:BT$41)/SUM(Programacion!BT$28:BT$41)+IF('Res 1ªEval'!BV43="",0,'Res 1ªEval'!BV43*SUM(Programacion!BT$28:BT$34)/SUM(Programacion!BT$28:BT$41)))))</f>
        <v/>
      </c>
      <c r="BW43" s="270" t="str">
        <f>IF($C43="","",IF(SUM(Programacion!BU$28:BU$41)=0,"",IF(SUM(Programacion!BU$35:BU$41)=0,'Res 1ªEval'!BW43,(IF(Programacion!BU$35="",0,Programacion!BU$35/SUM(Programacion!BU$35:BU$41)*'2 Eval'!$E42)+IF(Programacion!BU$36="",0,Programacion!BU$36/SUM(Programacion!BU$35:BU$41)*'2 Eval'!$F42)+IF(Programacion!BU$37="",0,Programacion!BU$37/SUM(Programacion!BU$35:BU$41)*'2 Eval'!$G42)+IF(Programacion!BU$38="",0,Programacion!BU$38/SUM(Programacion!BU$35:BU$41)*'2 Eval'!$H42)+IF(Programacion!BU$39="",0,Programacion!BU$39/SUM(Programacion!BU$35:BU$41)*'2 Eval'!$I42)+IF(Programacion!BU$40="",0,Programacion!BU$40/SUM(Programacion!BU$35:BU$41)*'2 Eval'!$J42)+IF(Programacion!BU$41="",0,Programacion!BU$41/SUM(Programacion!BU$35:BU$41)*'2 Eval'!$K42))*SUM(Programacion!BU$35:BU$41)/SUM(Programacion!BU$28:BU$41)+IF('Res 1ªEval'!BW43="",0,'Res 1ªEval'!BW43*SUM(Programacion!BU$28:BU$34)/SUM(Programacion!BU$28:BU$41)))))</f>
        <v/>
      </c>
      <c r="BX43" s="270" t="str">
        <f>IF($C43="","",IF(SUM(Programacion!BV$28:BV$41)=0,"",IF(SUM(Programacion!BV$35:BV$41)=0,'Res 1ªEval'!BX43,(IF(Programacion!BV$35="",0,Programacion!BV$35/SUM(Programacion!BV$35:BV$41)*'2 Eval'!$E42)+IF(Programacion!BV$36="",0,Programacion!BV$36/SUM(Programacion!BV$35:BV$41)*'2 Eval'!$F42)+IF(Programacion!BV$37="",0,Programacion!BV$37/SUM(Programacion!BV$35:BV$41)*'2 Eval'!$G42)+IF(Programacion!BV$38="",0,Programacion!BV$38/SUM(Programacion!BV$35:BV$41)*'2 Eval'!$H42)+IF(Programacion!BV$39="",0,Programacion!BV$39/SUM(Programacion!BV$35:BV$41)*'2 Eval'!$I42)+IF(Programacion!BV$40="",0,Programacion!BV$40/SUM(Programacion!BV$35:BV$41)*'2 Eval'!$J42)+IF(Programacion!BV$41="",0,Programacion!BV$41/SUM(Programacion!BV$35:BV$41)*'2 Eval'!$K42))*SUM(Programacion!BV$35:BV$41)/SUM(Programacion!BV$28:BV$41)+IF('Res 1ªEval'!BX43="",0,'Res 1ªEval'!BX43*SUM(Programacion!BV$28:BV$34)/SUM(Programacion!BV$28:BV$41)))))</f>
        <v/>
      </c>
      <c r="BY43" s="270" t="str">
        <f>IF($C43="","",IF(SUM(Programacion!BW$28:BW$41)=0,"",IF(SUM(Programacion!BW$35:BW$41)=0,'Res 1ªEval'!BY43,(IF(Programacion!BW$35="",0,Programacion!BW$35/SUM(Programacion!BW$35:BW$41)*'2 Eval'!$E42)+IF(Programacion!BW$36="",0,Programacion!BW$36/SUM(Programacion!BW$35:BW$41)*'2 Eval'!$F42)+IF(Programacion!BW$37="",0,Programacion!BW$37/SUM(Programacion!BW$35:BW$41)*'2 Eval'!$G42)+IF(Programacion!BW$38="",0,Programacion!BW$38/SUM(Programacion!BW$35:BW$41)*'2 Eval'!$H42)+IF(Programacion!BW$39="",0,Programacion!BW$39/SUM(Programacion!BW$35:BW$41)*'2 Eval'!$I42)+IF(Programacion!BW$40="",0,Programacion!BW$40/SUM(Programacion!BW$35:BW$41)*'2 Eval'!$J42)+IF(Programacion!BW$41="",0,Programacion!BW$41/SUM(Programacion!BW$35:BW$41)*'2 Eval'!$K42))*SUM(Programacion!BW$35:BW$41)/SUM(Programacion!BW$28:BW$41)+IF('Res 1ªEval'!BY43="",0,'Res 1ªEval'!BY43*SUM(Programacion!BW$28:BW$34)/SUM(Programacion!BW$28:BW$41)))))</f>
        <v/>
      </c>
      <c r="BZ43" s="270" t="str">
        <f>IF($C43="","",IF(SUM(Programacion!BX$28:BX$41)=0,"",IF(SUM(Programacion!BX$35:BX$41)=0,'Res 1ªEval'!BZ43,(IF(Programacion!BX$35="",0,Programacion!BX$35/SUM(Programacion!BX$35:BX$41)*'2 Eval'!$E42)+IF(Programacion!BX$36="",0,Programacion!BX$36/SUM(Programacion!BX$35:BX$41)*'2 Eval'!$F42)+IF(Programacion!BX$37="",0,Programacion!BX$37/SUM(Programacion!BX$35:BX$41)*'2 Eval'!$G42)+IF(Programacion!BX$38="",0,Programacion!BX$38/SUM(Programacion!BX$35:BX$41)*'2 Eval'!$H42)+IF(Programacion!BX$39="",0,Programacion!BX$39/SUM(Programacion!BX$35:BX$41)*'2 Eval'!$I42)+IF(Programacion!BX$40="",0,Programacion!BX$40/SUM(Programacion!BX$35:BX$41)*'2 Eval'!$J42)+IF(Programacion!BX$41="",0,Programacion!BX$41/SUM(Programacion!BX$35:BX$41)*'2 Eval'!$K42))*SUM(Programacion!BX$35:BX$41)/SUM(Programacion!BX$28:BX$41)+IF('Res 1ªEval'!BZ43="",0,'Res 1ªEval'!BZ43*SUM(Programacion!BX$28:BX$34)/SUM(Programacion!BX$28:BX$41)))))</f>
        <v/>
      </c>
      <c r="CA43" s="270" t="str">
        <f>IF($C43="","",IF(SUM(Programacion!BY$28:BY$41)=0,"",IF(SUM(Programacion!BY$35:BY$41)=0,'Res 1ªEval'!CA43,(IF(Programacion!BY$35="",0,Programacion!BY$35/SUM(Programacion!BY$35:BY$41)*'2 Eval'!$E42)+IF(Programacion!BY$36="",0,Programacion!BY$36/SUM(Programacion!BY$35:BY$41)*'2 Eval'!$F42)+IF(Programacion!BY$37="",0,Programacion!BY$37/SUM(Programacion!BY$35:BY$41)*'2 Eval'!$G42)+IF(Programacion!BY$38="",0,Programacion!BY$38/SUM(Programacion!BY$35:BY$41)*'2 Eval'!$H42)+IF(Programacion!BY$39="",0,Programacion!BY$39/SUM(Programacion!BY$35:BY$41)*'2 Eval'!$I42)+IF(Programacion!BY$40="",0,Programacion!BY$40/SUM(Programacion!BY$35:BY$41)*'2 Eval'!$J42)+IF(Programacion!BY$41="",0,Programacion!BY$41/SUM(Programacion!BY$35:BY$41)*'2 Eval'!$K42))*SUM(Programacion!BY$35:BY$41)/SUM(Programacion!BY$28:BY$41)+IF('Res 1ªEval'!CA43="",0,'Res 1ªEval'!CA43*SUM(Programacion!BY$28:BY$34)/SUM(Programacion!BY$28:BY$41)))))</f>
        <v/>
      </c>
      <c r="CB43" s="270" t="str">
        <f>IF($C43="","",IF(SUM(Programacion!BZ$28:BZ$41)=0,"",IF(SUM(Programacion!BZ$35:BZ$41)=0,'Res 1ªEval'!CB43,(IF(Programacion!BZ$35="",0,Programacion!BZ$35/SUM(Programacion!BZ$35:BZ$41)*'2 Eval'!$E42)+IF(Programacion!BZ$36="",0,Programacion!BZ$36/SUM(Programacion!BZ$35:BZ$41)*'2 Eval'!$F42)+IF(Programacion!BZ$37="",0,Programacion!BZ$37/SUM(Programacion!BZ$35:BZ$41)*'2 Eval'!$G42)+IF(Programacion!BZ$38="",0,Programacion!BZ$38/SUM(Programacion!BZ$35:BZ$41)*'2 Eval'!$H42)+IF(Programacion!BZ$39="",0,Programacion!BZ$39/SUM(Programacion!BZ$35:BZ$41)*'2 Eval'!$I42)+IF(Programacion!BZ$40="",0,Programacion!BZ$40/SUM(Programacion!BZ$35:BZ$41)*'2 Eval'!$J42)+IF(Programacion!BZ$41="",0,Programacion!BZ$41/SUM(Programacion!BZ$35:BZ$41)*'2 Eval'!$K42))*SUM(Programacion!BZ$35:BZ$41)/SUM(Programacion!BZ$28:BZ$41)+IF('Res 1ªEval'!CB43="",0,'Res 1ªEval'!CB43*SUM(Programacion!BZ$28:BZ$34)/SUM(Programacion!BZ$28:BZ$41)))))</f>
        <v/>
      </c>
      <c r="CC43" s="270" t="str">
        <f>IF($C43="","",IF(SUM(Programacion!CA$28:CA$41)=0,"",IF(SUM(Programacion!CA$35:CA$41)=0,'Res 1ªEval'!CC43,(IF(Programacion!CA$35="",0,Programacion!CA$35/SUM(Programacion!CA$35:CA$41)*'2 Eval'!$E42)+IF(Programacion!CA$36="",0,Programacion!CA$36/SUM(Programacion!CA$35:CA$41)*'2 Eval'!$F42)+IF(Programacion!CA$37="",0,Programacion!CA$37/SUM(Programacion!CA$35:CA$41)*'2 Eval'!$G42)+IF(Programacion!CA$38="",0,Programacion!CA$38/SUM(Programacion!CA$35:CA$41)*'2 Eval'!$H42)+IF(Programacion!CA$39="",0,Programacion!CA$39/SUM(Programacion!CA$35:CA$41)*'2 Eval'!$I42)+IF(Programacion!CA$40="",0,Programacion!CA$40/SUM(Programacion!CA$35:CA$41)*'2 Eval'!$J42)+IF(Programacion!CA$41="",0,Programacion!CA$41/SUM(Programacion!CA$35:CA$41)*'2 Eval'!$K42))*SUM(Programacion!CA$35:CA$41)/SUM(Programacion!CA$28:CA$41)+IF('Res 1ªEval'!CC43="",0,'Res 1ªEval'!CC43*SUM(Programacion!CA$28:CA$34)/SUM(Programacion!CA$28:CA$41)))))</f>
        <v/>
      </c>
      <c r="CD43" s="270" t="str">
        <f>IF($C43="","",IF(SUM(Programacion!CB$28:CB$41)=0,"",IF(SUM(Programacion!CB$35:CB$41)=0,'Res 1ªEval'!CD43,(IF(Programacion!CB$35="",0,Programacion!CB$35/SUM(Programacion!CB$35:CB$41)*'2 Eval'!$E42)+IF(Programacion!CB$36="",0,Programacion!CB$36/SUM(Programacion!CB$35:CB$41)*'2 Eval'!$F42)+IF(Programacion!CB$37="",0,Programacion!CB$37/SUM(Programacion!CB$35:CB$41)*'2 Eval'!$G42)+IF(Programacion!CB$38="",0,Programacion!CB$38/SUM(Programacion!CB$35:CB$41)*'2 Eval'!$H42)+IF(Programacion!CB$39="",0,Programacion!CB$39/SUM(Programacion!CB$35:CB$41)*'2 Eval'!$I42)+IF(Programacion!CB$40="",0,Programacion!CB$40/SUM(Programacion!CB$35:CB$41)*'2 Eval'!$J42)+IF(Programacion!CB$41="",0,Programacion!CB$41/SUM(Programacion!CB$35:CB$41)*'2 Eval'!$K42))*SUM(Programacion!CB$35:CB$41)/SUM(Programacion!CB$28:CB$41)+IF('Res 1ªEval'!CD43="",0,'Res 1ªEval'!CD43*SUM(Programacion!CB$28:CB$34)/SUM(Programacion!CB$28:CB$41)))))</f>
        <v/>
      </c>
      <c r="CE43" s="270" t="str">
        <f>IF($C43="","",IF(SUM(Programacion!CC$28:CC$41)=0,"",IF(SUM(Programacion!CC$35:CC$41)=0,'Res 1ªEval'!CE43,(IF(Programacion!CC$35="",0,Programacion!CC$35/SUM(Programacion!CC$35:CC$41)*'2 Eval'!$E42)+IF(Programacion!CC$36="",0,Programacion!CC$36/SUM(Programacion!CC$35:CC$41)*'2 Eval'!$F42)+IF(Programacion!CC$37="",0,Programacion!CC$37/SUM(Programacion!CC$35:CC$41)*'2 Eval'!$G42)+IF(Programacion!CC$38="",0,Programacion!CC$38/SUM(Programacion!CC$35:CC$41)*'2 Eval'!$H42)+IF(Programacion!CC$39="",0,Programacion!CC$39/SUM(Programacion!CC$35:CC$41)*'2 Eval'!$I42)+IF(Programacion!CC$40="",0,Programacion!CC$40/SUM(Programacion!CC$35:CC$41)*'2 Eval'!$J42)+IF(Programacion!CC$41="",0,Programacion!CC$41/SUM(Programacion!CC$35:CC$41)*'2 Eval'!$K42))*SUM(Programacion!CC$35:CC$41)/SUM(Programacion!CC$28:CC$41)+IF('Res 1ªEval'!CE43="",0,'Res 1ªEval'!CE43*SUM(Programacion!CC$28:CC$34)/SUM(Programacion!CC$28:CC$41)))))</f>
        <v/>
      </c>
      <c r="CF43" s="270" t="str">
        <f>IF($C43="","",IF(SUM(Programacion!CD$28:CD$41)=0,"",IF(SUM(Programacion!CD$35:CD$41)=0,'Res 1ªEval'!CF43,(IF(Programacion!CD$35="",0,Programacion!CD$35/SUM(Programacion!CD$35:CD$41)*'2 Eval'!$E42)+IF(Programacion!CD$36="",0,Programacion!CD$36/SUM(Programacion!CD$35:CD$41)*'2 Eval'!$F42)+IF(Programacion!CD$37="",0,Programacion!CD$37/SUM(Programacion!CD$35:CD$41)*'2 Eval'!$G42)+IF(Programacion!CD$38="",0,Programacion!CD$38/SUM(Programacion!CD$35:CD$41)*'2 Eval'!$H42)+IF(Programacion!CD$39="",0,Programacion!CD$39/SUM(Programacion!CD$35:CD$41)*'2 Eval'!$I42)+IF(Programacion!CD$40="",0,Programacion!CD$40/SUM(Programacion!CD$35:CD$41)*'2 Eval'!$J42)+IF(Programacion!CD$41="",0,Programacion!CD$41/SUM(Programacion!CD$35:CD$41)*'2 Eval'!$K42))*SUM(Programacion!CD$35:CD$41)/SUM(Programacion!CD$28:CD$41)+IF('Res 1ªEval'!CF43="",0,'Res 1ªEval'!CF43*SUM(Programacion!CD$28:CD$34)/SUM(Programacion!CD$28:CD$41)))))</f>
        <v/>
      </c>
      <c r="CG43" s="270" t="str">
        <f>IF($C43="","",IF(SUM(Programacion!CE$28:CE$41)=0,"",IF(SUM(Programacion!CE$35:CE$41)=0,'Res 1ªEval'!CG43,(IF(Programacion!CE$35="",0,Programacion!CE$35/SUM(Programacion!CE$35:CE$41)*'2 Eval'!$E42)+IF(Programacion!CE$36="",0,Programacion!CE$36/SUM(Programacion!CE$35:CE$41)*'2 Eval'!$F42)+IF(Programacion!CE$37="",0,Programacion!CE$37/SUM(Programacion!CE$35:CE$41)*'2 Eval'!$G42)+IF(Programacion!CE$38="",0,Programacion!CE$38/SUM(Programacion!CE$35:CE$41)*'2 Eval'!$H42)+IF(Programacion!CE$39="",0,Programacion!CE$39/SUM(Programacion!CE$35:CE$41)*'2 Eval'!$I42)+IF(Programacion!CE$40="",0,Programacion!CE$40/SUM(Programacion!CE$35:CE$41)*'2 Eval'!$J42)+IF(Programacion!CE$41="",0,Programacion!CE$41/SUM(Programacion!CE$35:CE$41)*'2 Eval'!$K42))*SUM(Programacion!CE$35:CE$41)/SUM(Programacion!CE$28:CE$41)+IF('Res 1ªEval'!CG43="",0,'Res 1ªEval'!CG43*SUM(Programacion!CE$28:CE$34)/SUM(Programacion!CE$28:CE$41)))))</f>
        <v/>
      </c>
      <c r="CH43" s="270" t="str">
        <f>IF($C43="","",IF(SUM(Programacion!CF$28:CF$41)=0,"",IF(SUM(Programacion!CF$35:CF$41)=0,'Res 1ªEval'!CH43,(IF(Programacion!CF$35="",0,Programacion!CF$35/SUM(Programacion!CF$35:CF$41)*'2 Eval'!$E42)+IF(Programacion!CF$36="",0,Programacion!CF$36/SUM(Programacion!CF$35:CF$41)*'2 Eval'!$F42)+IF(Programacion!CF$37="",0,Programacion!CF$37/SUM(Programacion!CF$35:CF$41)*'2 Eval'!$G42)+IF(Programacion!CF$38="",0,Programacion!CF$38/SUM(Programacion!CF$35:CF$41)*'2 Eval'!$H42)+IF(Programacion!CF$39="",0,Programacion!CF$39/SUM(Programacion!CF$35:CF$41)*'2 Eval'!$I42)+IF(Programacion!CF$40="",0,Programacion!CF$40/SUM(Programacion!CF$35:CF$41)*'2 Eval'!$J42)+IF(Programacion!CF$41="",0,Programacion!CF$41/SUM(Programacion!CF$35:CF$41)*'2 Eval'!$K42))*SUM(Programacion!CF$35:CF$41)/SUM(Programacion!CF$28:CF$41)+IF('Res 1ªEval'!CH43="",0,'Res 1ªEval'!CH43*SUM(Programacion!CF$28:CF$34)/SUM(Programacion!CF$28:CF$41)))))</f>
        <v/>
      </c>
      <c r="CI43" s="270" t="str">
        <f>IF($C43="","",IF(SUM(Programacion!CG$28:CG$41)=0,"",IF(SUM(Programacion!CG$35:CG$41)=0,'Res 1ªEval'!CI43,(IF(Programacion!CG$35="",0,Programacion!CG$35/SUM(Programacion!CG$35:CG$41)*'2 Eval'!$E42)+IF(Programacion!CG$36="",0,Programacion!CG$36/SUM(Programacion!CG$35:CG$41)*'2 Eval'!$F42)+IF(Programacion!CG$37="",0,Programacion!CG$37/SUM(Programacion!CG$35:CG$41)*'2 Eval'!$G42)+IF(Programacion!CG$38="",0,Programacion!CG$38/SUM(Programacion!CG$35:CG$41)*'2 Eval'!$H42)+IF(Programacion!CG$39="",0,Programacion!CG$39/SUM(Programacion!CG$35:CG$41)*'2 Eval'!$I42)+IF(Programacion!CG$40="",0,Programacion!CG$40/SUM(Programacion!CG$35:CG$41)*'2 Eval'!$J42)+IF(Programacion!CG$41="",0,Programacion!CG$41/SUM(Programacion!CG$35:CG$41)*'2 Eval'!$K42))*SUM(Programacion!CG$35:CG$41)/SUM(Programacion!CG$28:CG$41)+IF('Res 1ªEval'!CI43="",0,'Res 1ªEval'!CI43*SUM(Programacion!CG$28:CG$34)/SUM(Programacion!CG$28:CG$41)))))</f>
        <v/>
      </c>
      <c r="CJ43" s="270" t="str">
        <f>IF($C43="","",IF(SUM(Programacion!CH$28:CH$41)=0,"",IF(SUM(Programacion!CH$35:CH$41)=0,'Res 1ªEval'!CJ43,(IF(Programacion!CH$35="",0,Programacion!CH$35/SUM(Programacion!CH$35:CH$41)*'2 Eval'!$E42)+IF(Programacion!CH$36="",0,Programacion!CH$36/SUM(Programacion!CH$35:CH$41)*'2 Eval'!$F42)+IF(Programacion!CH$37="",0,Programacion!CH$37/SUM(Programacion!CH$35:CH$41)*'2 Eval'!$G42)+IF(Programacion!CH$38="",0,Programacion!CH$38/SUM(Programacion!CH$35:CH$41)*'2 Eval'!$H42)+IF(Programacion!CH$39="",0,Programacion!CH$39/SUM(Programacion!CH$35:CH$41)*'2 Eval'!$I42)+IF(Programacion!CH$40="",0,Programacion!CH$40/SUM(Programacion!CH$35:CH$41)*'2 Eval'!$J42)+IF(Programacion!CH$41="",0,Programacion!CH$41/SUM(Programacion!CH$35:CH$41)*'2 Eval'!$K42))*SUM(Programacion!CH$35:CH$41)/SUM(Programacion!CH$28:CH$41)+IF('Res 1ªEval'!CJ43="",0,'Res 1ªEval'!CJ43*SUM(Programacion!CH$28:CH$34)/SUM(Programacion!CH$28:CH$41)))))</f>
        <v/>
      </c>
      <c r="CK43" s="270" t="str">
        <f>IF($C43="","",IF(SUM(Programacion!CI$28:CI$41)=0,"",IF(SUM(Programacion!CI$35:CI$41)=0,'Res 1ªEval'!CK43,(IF(Programacion!CI$35="",0,Programacion!CI$35/SUM(Programacion!CI$35:CI$41)*'2 Eval'!$E42)+IF(Programacion!CI$36="",0,Programacion!CI$36/SUM(Programacion!CI$35:CI$41)*'2 Eval'!$F42)+IF(Programacion!CI$37="",0,Programacion!CI$37/SUM(Programacion!CI$35:CI$41)*'2 Eval'!$G42)+IF(Programacion!CI$38="",0,Programacion!CI$38/SUM(Programacion!CI$35:CI$41)*'2 Eval'!$H42)+IF(Programacion!CI$39="",0,Programacion!CI$39/SUM(Programacion!CI$35:CI$41)*'2 Eval'!$I42)+IF(Programacion!CI$40="",0,Programacion!CI$40/SUM(Programacion!CI$35:CI$41)*'2 Eval'!$J42)+IF(Programacion!CI$41="",0,Programacion!CI$41/SUM(Programacion!CI$35:CI$41)*'2 Eval'!$K42))*SUM(Programacion!CI$35:CI$41)/SUM(Programacion!CI$28:CI$41)+IF('Res 1ªEval'!CK43="",0,'Res 1ªEval'!CK43*SUM(Programacion!CI$28:CI$34)/SUM(Programacion!CI$28:CI$41)))))</f>
        <v/>
      </c>
      <c r="CL43" s="270" t="str">
        <f>IF($C43="","",IF(SUM(Programacion!CJ$28:CJ$41)=0,"",IF(SUM(Programacion!CJ$35:CJ$41)=0,'Res 1ªEval'!CL43,(IF(Programacion!CJ$35="",0,Programacion!CJ$35/SUM(Programacion!CJ$35:CJ$41)*'2 Eval'!$E42)+IF(Programacion!CJ$36="",0,Programacion!CJ$36/SUM(Programacion!CJ$35:CJ$41)*'2 Eval'!$F42)+IF(Programacion!CJ$37="",0,Programacion!CJ$37/SUM(Programacion!CJ$35:CJ$41)*'2 Eval'!$G42)+IF(Programacion!CJ$38="",0,Programacion!CJ$38/SUM(Programacion!CJ$35:CJ$41)*'2 Eval'!$H42)+IF(Programacion!CJ$39="",0,Programacion!CJ$39/SUM(Programacion!CJ$35:CJ$41)*'2 Eval'!$I42)+IF(Programacion!CJ$40="",0,Programacion!CJ$40/SUM(Programacion!CJ$35:CJ$41)*'2 Eval'!$J42)+IF(Programacion!CJ$41="",0,Programacion!CJ$41/SUM(Programacion!CJ$35:CJ$41)*'2 Eval'!$K42))*SUM(Programacion!CJ$35:CJ$41)/SUM(Programacion!CJ$28:CJ$41)+IF('Res 1ªEval'!CL43="",0,'Res 1ªEval'!CL43*SUM(Programacion!CJ$28:CJ$34)/SUM(Programacion!CJ$28:CJ$41)))))</f>
        <v/>
      </c>
      <c r="CM43" s="270" t="str">
        <f>IF($C43="","",IF(SUM(Programacion!CK$28:CK$41)=0,"",IF(SUM(Programacion!CK$35:CK$41)=0,'Res 1ªEval'!CM43,(IF(Programacion!CK$35="",0,Programacion!CK$35/SUM(Programacion!CK$35:CK$41)*'2 Eval'!$E42)+IF(Programacion!CK$36="",0,Programacion!CK$36/SUM(Programacion!CK$35:CK$41)*'2 Eval'!$F42)+IF(Programacion!CK$37="",0,Programacion!CK$37/SUM(Programacion!CK$35:CK$41)*'2 Eval'!$G42)+IF(Programacion!CK$38="",0,Programacion!CK$38/SUM(Programacion!CK$35:CK$41)*'2 Eval'!$H42)+IF(Programacion!CK$39="",0,Programacion!CK$39/SUM(Programacion!CK$35:CK$41)*'2 Eval'!$I42)+IF(Programacion!CK$40="",0,Programacion!CK$40/SUM(Programacion!CK$35:CK$41)*'2 Eval'!$J42)+IF(Programacion!CK$41="",0,Programacion!CK$41/SUM(Programacion!CK$35:CK$41)*'2 Eval'!$K42))*SUM(Programacion!CK$35:CK$41)/SUM(Programacion!CK$28:CK$41)+IF('Res 1ªEval'!CM43="",0,'Res 1ªEval'!CM43*SUM(Programacion!CK$28:CK$34)/SUM(Programacion!CK$28:CK$41)))))</f>
        <v/>
      </c>
      <c r="CN43" s="270" t="str">
        <f>IF($C43="","",IF(SUM(Programacion!CL$28:CL$41)=0,"",IF(SUM(Programacion!CL$35:CL$41)=0,'Res 1ªEval'!CN43,(IF(Programacion!CL$35="",0,Programacion!CL$35/SUM(Programacion!CL$35:CL$41)*'2 Eval'!$E42)+IF(Programacion!CL$36="",0,Programacion!CL$36/SUM(Programacion!CL$35:CL$41)*'2 Eval'!$F42)+IF(Programacion!CL$37="",0,Programacion!CL$37/SUM(Programacion!CL$35:CL$41)*'2 Eval'!$G42)+IF(Programacion!CL$38="",0,Programacion!CL$38/SUM(Programacion!CL$35:CL$41)*'2 Eval'!$H42)+IF(Programacion!CL$39="",0,Programacion!CL$39/SUM(Programacion!CL$35:CL$41)*'2 Eval'!$I42)+IF(Programacion!CL$40="",0,Programacion!CL$40/SUM(Programacion!CL$35:CL$41)*'2 Eval'!$J42)+IF(Programacion!CL$41="",0,Programacion!CL$41/SUM(Programacion!CL$35:CL$41)*'2 Eval'!$K42))*SUM(Programacion!CL$35:CL$41)/SUM(Programacion!CL$28:CL$41)+IF('Res 1ªEval'!CN43="",0,'Res 1ªEval'!CN43*SUM(Programacion!CL$28:CL$34)/SUM(Programacion!CL$28:CL$41)))))</f>
        <v/>
      </c>
      <c r="CO43" s="270" t="str">
        <f>IF($C43="","",IF(SUM(Programacion!CM$28:CM$41)=0,"",IF(SUM(Programacion!CM$35:CM$41)=0,'Res 1ªEval'!CO43,(IF(Programacion!CM$35="",0,Programacion!CM$35/SUM(Programacion!CM$35:CM$41)*'2 Eval'!$E42)+IF(Programacion!CM$36="",0,Programacion!CM$36/SUM(Programacion!CM$35:CM$41)*'2 Eval'!$F42)+IF(Programacion!CM$37="",0,Programacion!CM$37/SUM(Programacion!CM$35:CM$41)*'2 Eval'!$G42)+IF(Programacion!CM$38="",0,Programacion!CM$38/SUM(Programacion!CM$35:CM$41)*'2 Eval'!$H42)+IF(Programacion!CM$39="",0,Programacion!CM$39/SUM(Programacion!CM$35:CM$41)*'2 Eval'!$I42)+IF(Programacion!CM$40="",0,Programacion!CM$40/SUM(Programacion!CM$35:CM$41)*'2 Eval'!$J42)+IF(Programacion!CM$41="",0,Programacion!CM$41/SUM(Programacion!CM$35:CM$41)*'2 Eval'!$K42))*SUM(Programacion!CM$35:CM$41)/SUM(Programacion!CM$28:CM$41)+IF('Res 1ªEval'!CO43="",0,'Res 1ªEval'!CO43*SUM(Programacion!CM$28:CM$34)/SUM(Programacion!CM$28:CM$41)))))</f>
        <v/>
      </c>
      <c r="CP43" s="270" t="str">
        <f>IF($C43="","",IF(SUM(Programacion!CN$28:CN$41)=0,"",IF(SUM(Programacion!CN$35:CN$41)=0,'Res 1ªEval'!CP43,(IF(Programacion!CN$35="",0,Programacion!CN$35/SUM(Programacion!CN$35:CN$41)*'2 Eval'!$E42)+IF(Programacion!CN$36="",0,Programacion!CN$36/SUM(Programacion!CN$35:CN$41)*'2 Eval'!$F42)+IF(Programacion!CN$37="",0,Programacion!CN$37/SUM(Programacion!CN$35:CN$41)*'2 Eval'!$G42)+IF(Programacion!CN$38="",0,Programacion!CN$38/SUM(Programacion!CN$35:CN$41)*'2 Eval'!$H42)+IF(Programacion!CN$39="",0,Programacion!CN$39/SUM(Programacion!CN$35:CN$41)*'2 Eval'!$I42)+IF(Programacion!CN$40="",0,Programacion!CN$40/SUM(Programacion!CN$35:CN$41)*'2 Eval'!$J42)+IF(Programacion!CN$41="",0,Programacion!CN$41/SUM(Programacion!CN$35:CN$41)*'2 Eval'!$K42))*SUM(Programacion!CN$35:CN$41)/SUM(Programacion!CN$28:CN$41)+IF('Res 1ªEval'!CP43="",0,'Res 1ªEval'!CP43*SUM(Programacion!CN$28:CN$34)/SUM(Programacion!CN$28:CN$41)))))</f>
        <v/>
      </c>
      <c r="CQ43" s="270" t="str">
        <f>IF($C43="","",IF(SUM(Programacion!CO$28:CO$41)=0,"",IF(SUM(Programacion!CO$35:CO$41)=0,'Res 1ªEval'!CQ43,(IF(Programacion!CO$35="",0,Programacion!CO$35/SUM(Programacion!CO$35:CO$41)*'2 Eval'!$E42)+IF(Programacion!CO$36="",0,Programacion!CO$36/SUM(Programacion!CO$35:CO$41)*'2 Eval'!$F42)+IF(Programacion!CO$37="",0,Programacion!CO$37/SUM(Programacion!CO$35:CO$41)*'2 Eval'!$G42)+IF(Programacion!CO$38="",0,Programacion!CO$38/SUM(Programacion!CO$35:CO$41)*'2 Eval'!$H42)+IF(Programacion!CO$39="",0,Programacion!CO$39/SUM(Programacion!CO$35:CO$41)*'2 Eval'!$I42)+IF(Programacion!CO$40="",0,Programacion!CO$40/SUM(Programacion!CO$35:CO$41)*'2 Eval'!$J42)+IF(Programacion!CO$41="",0,Programacion!CO$41/SUM(Programacion!CO$35:CO$41)*'2 Eval'!$K42))*SUM(Programacion!CO$35:CO$41)/SUM(Programacion!CO$28:CO$41)+IF('Res 1ªEval'!CQ43="",0,'Res 1ªEval'!CQ43*SUM(Programacion!CO$28:CO$34)/SUM(Programacion!CO$28:CO$41)))))</f>
        <v/>
      </c>
      <c r="CR43" s="270" t="str">
        <f>IF($C43="","",IF(SUM(Programacion!CP$28:CP$41)=0,"",IF(SUM(Programacion!CP$35:CP$41)=0,'Res 1ªEval'!CR43,(IF(Programacion!CP$35="",0,Programacion!CP$35/SUM(Programacion!CP$35:CP$41)*'2 Eval'!$E42)+IF(Programacion!CP$36="",0,Programacion!CP$36/SUM(Programacion!CP$35:CP$41)*'2 Eval'!$F42)+IF(Programacion!CP$37="",0,Programacion!CP$37/SUM(Programacion!CP$35:CP$41)*'2 Eval'!$G42)+IF(Programacion!CP$38="",0,Programacion!CP$38/SUM(Programacion!CP$35:CP$41)*'2 Eval'!$H42)+IF(Programacion!CP$39="",0,Programacion!CP$39/SUM(Programacion!CP$35:CP$41)*'2 Eval'!$I42)+IF(Programacion!CP$40="",0,Programacion!CP$40/SUM(Programacion!CP$35:CP$41)*'2 Eval'!$J42)+IF(Programacion!CP$41="",0,Programacion!CP$41/SUM(Programacion!CP$35:CP$41)*'2 Eval'!$K42))*SUM(Programacion!CP$35:CP$41)/SUM(Programacion!CP$28:CP$41)+IF('Res 1ªEval'!CR43="",0,'Res 1ªEval'!CR43*SUM(Programacion!CP$28:CP$34)/SUM(Programacion!CP$28:CP$41)))))</f>
        <v/>
      </c>
      <c r="CS43" s="270" t="str">
        <f>IF($C43="","",IF(SUM(Programacion!CQ$28:CQ$41)=0,"",IF(SUM(Programacion!CQ$35:CQ$41)=0,'Res 1ªEval'!CS43,(IF(Programacion!CQ$35="",0,Programacion!CQ$35/SUM(Programacion!CQ$35:CQ$41)*'2 Eval'!$E42)+IF(Programacion!CQ$36="",0,Programacion!CQ$36/SUM(Programacion!CQ$35:CQ$41)*'2 Eval'!$F42)+IF(Programacion!CQ$37="",0,Programacion!CQ$37/SUM(Programacion!CQ$35:CQ$41)*'2 Eval'!$G42)+IF(Programacion!CQ$38="",0,Programacion!CQ$38/SUM(Programacion!CQ$35:CQ$41)*'2 Eval'!$H42)+IF(Programacion!CQ$39="",0,Programacion!CQ$39/SUM(Programacion!CQ$35:CQ$41)*'2 Eval'!$I42)+IF(Programacion!CQ$40="",0,Programacion!CQ$40/SUM(Programacion!CQ$35:CQ$41)*'2 Eval'!$J42)+IF(Programacion!CQ$41="",0,Programacion!CQ$41/SUM(Programacion!CQ$35:CQ$41)*'2 Eval'!$K42))*SUM(Programacion!CQ$35:CQ$41)/SUM(Programacion!CQ$28:CQ$41)+IF('Res 1ªEval'!CS43="",0,'Res 1ªEval'!CS43*SUM(Programacion!CQ$28:CQ$34)/SUM(Programacion!CQ$28:CQ$41)))))</f>
        <v/>
      </c>
      <c r="CT43" s="270" t="str">
        <f>IF($C43="","",IF(SUM(Programacion!CR$28:CR$41)=0,"",IF(SUM(Programacion!CR$35:CR$41)=0,'Res 1ªEval'!CT43,(IF(Programacion!CR$35="",0,Programacion!CR$35/SUM(Programacion!CR$35:CR$41)*'2 Eval'!$E42)+IF(Programacion!CR$36="",0,Programacion!CR$36/SUM(Programacion!CR$35:CR$41)*'2 Eval'!$F42)+IF(Programacion!CR$37="",0,Programacion!CR$37/SUM(Programacion!CR$35:CR$41)*'2 Eval'!$G42)+IF(Programacion!CR$38="",0,Programacion!CR$38/SUM(Programacion!CR$35:CR$41)*'2 Eval'!$H42)+IF(Programacion!CR$39="",0,Programacion!CR$39/SUM(Programacion!CR$35:CR$41)*'2 Eval'!$I42)+IF(Programacion!CR$40="",0,Programacion!CR$40/SUM(Programacion!CR$35:CR$41)*'2 Eval'!$J42)+IF(Programacion!CR$41="",0,Programacion!CR$41/SUM(Programacion!CR$35:CR$41)*'2 Eval'!$K42))*SUM(Programacion!CR$35:CR$41)/SUM(Programacion!CR$28:CR$41)+IF('Res 1ªEval'!CT43="",0,'Res 1ªEval'!CT43*SUM(Programacion!CR$28:CR$34)/SUM(Programacion!CR$28:CR$41)))))</f>
        <v/>
      </c>
      <c r="CU43" s="270" t="str">
        <f>IF($C43="","",IF(SUM(Programacion!CS$28:CS$41)=0,"",IF(SUM(Programacion!CS$35:CS$41)=0,'Res 1ªEval'!CU43,(IF(Programacion!CS$35="",0,Programacion!CS$35/SUM(Programacion!CS$35:CS$41)*'2 Eval'!$E42)+IF(Programacion!CS$36="",0,Programacion!CS$36/SUM(Programacion!CS$35:CS$41)*'2 Eval'!$F42)+IF(Programacion!CS$37="",0,Programacion!CS$37/SUM(Programacion!CS$35:CS$41)*'2 Eval'!$G42)+IF(Programacion!CS$38="",0,Programacion!CS$38/SUM(Programacion!CS$35:CS$41)*'2 Eval'!$H42)+IF(Programacion!CS$39="",0,Programacion!CS$39/SUM(Programacion!CS$35:CS$41)*'2 Eval'!$I42)+IF(Programacion!CS$40="",0,Programacion!CS$40/SUM(Programacion!CS$35:CS$41)*'2 Eval'!$J42)+IF(Programacion!CS$41="",0,Programacion!CS$41/SUM(Programacion!CS$35:CS$41)*'2 Eval'!$K42))*SUM(Programacion!CS$35:CS$41)/SUM(Programacion!CS$28:CS$41)+IF('Res 1ªEval'!CU43="",0,'Res 1ªEval'!CU43*SUM(Programacion!CS$28:CS$34)/SUM(Programacion!CS$28:CS$41)))))</f>
        <v/>
      </c>
      <c r="CV43" s="270" t="str">
        <f>IF($C43="","",IF(SUM(Programacion!CT$28:CT$41)=0,"",IF(SUM(Programacion!CT$35:CT$41)=0,'Res 1ªEval'!CV43,(IF(Programacion!CT$35="",0,Programacion!CT$35/SUM(Programacion!CT$35:CT$41)*'2 Eval'!$E42)+IF(Programacion!CT$36="",0,Programacion!CT$36/SUM(Programacion!CT$35:CT$41)*'2 Eval'!$F42)+IF(Programacion!CT$37="",0,Programacion!CT$37/SUM(Programacion!CT$35:CT$41)*'2 Eval'!$G42)+IF(Programacion!CT$38="",0,Programacion!CT$38/SUM(Programacion!CT$35:CT$41)*'2 Eval'!$H42)+IF(Programacion!CT$39="",0,Programacion!CT$39/SUM(Programacion!CT$35:CT$41)*'2 Eval'!$I42)+IF(Programacion!CT$40="",0,Programacion!CT$40/SUM(Programacion!CT$35:CT$41)*'2 Eval'!$J42)+IF(Programacion!CT$41="",0,Programacion!CT$41/SUM(Programacion!CT$35:CT$41)*'2 Eval'!$K42))*SUM(Programacion!CT$35:CT$41)/SUM(Programacion!CT$28:CT$41)+IF('Res 1ªEval'!CV43="",0,'Res 1ªEval'!CV43*SUM(Programacion!CT$28:CT$34)/SUM(Programacion!CT$28:CT$41)))))</f>
        <v/>
      </c>
      <c r="CW43" s="270" t="str">
        <f>IF($C43="","",IF(SUM(Programacion!CU$28:CU$41)=0,"",IF(SUM(Programacion!CU$35:CU$41)=0,'Res 1ªEval'!CW43,(IF(Programacion!CU$35="",0,Programacion!CU$35/SUM(Programacion!CU$35:CU$41)*'2 Eval'!$E42)+IF(Programacion!CU$36="",0,Programacion!CU$36/SUM(Programacion!CU$35:CU$41)*'2 Eval'!$F42)+IF(Programacion!CU$37="",0,Programacion!CU$37/SUM(Programacion!CU$35:CU$41)*'2 Eval'!$G42)+IF(Programacion!CU$38="",0,Programacion!CU$38/SUM(Programacion!CU$35:CU$41)*'2 Eval'!$H42)+IF(Programacion!CU$39="",0,Programacion!CU$39/SUM(Programacion!CU$35:CU$41)*'2 Eval'!$I42)+IF(Programacion!CU$40="",0,Programacion!CU$40/SUM(Programacion!CU$35:CU$41)*'2 Eval'!$J42)+IF(Programacion!CU$41="",0,Programacion!CU$41/SUM(Programacion!CU$35:CU$41)*'2 Eval'!$K42))*SUM(Programacion!CU$35:CU$41)/SUM(Programacion!CU$28:CU$41)+IF('Res 1ªEval'!CW43="",0,'Res 1ªEval'!CW43*SUM(Programacion!CU$28:CU$34)/SUM(Programacion!CU$28:CU$41)))))</f>
        <v/>
      </c>
      <c r="CX43" s="270" t="str">
        <f>IF($C43="","",IF(SUM(Programacion!CV$28:CV$41)=0,"",IF(SUM(Programacion!CV$35:CV$41)=0,'Res 1ªEval'!CX43,(IF(Programacion!CV$35="",0,Programacion!CV$35/SUM(Programacion!CV$35:CV$41)*'2 Eval'!$E42)+IF(Programacion!CV$36="",0,Programacion!CV$36/SUM(Programacion!CV$35:CV$41)*'2 Eval'!$F42)+IF(Programacion!CV$37="",0,Programacion!CV$37/SUM(Programacion!CV$35:CV$41)*'2 Eval'!$G42)+IF(Programacion!CV$38="",0,Programacion!CV$38/SUM(Programacion!CV$35:CV$41)*'2 Eval'!$H42)+IF(Programacion!CV$39="",0,Programacion!CV$39/SUM(Programacion!CV$35:CV$41)*'2 Eval'!$I42)+IF(Programacion!CV$40="",0,Programacion!CV$40/SUM(Programacion!CV$35:CV$41)*'2 Eval'!$J42)+IF(Programacion!CV$41="",0,Programacion!CV$41/SUM(Programacion!CV$35:CV$41)*'2 Eval'!$K42))*SUM(Programacion!CV$35:CV$41)/SUM(Programacion!CV$28:CV$41)+IF('Res 1ªEval'!CX43="",0,'Res 1ªEval'!CX43*SUM(Programacion!CV$28:CV$34)/SUM(Programacion!CV$28:CV$41)))))</f>
        <v/>
      </c>
      <c r="CY43" s="270" t="str">
        <f>IF($C43="","",IF(SUM(Programacion!CW$28:CW$41)=0,"",IF(SUM(Programacion!CW$35:CW$41)=0,'Res 1ªEval'!CY43,(IF(Programacion!CW$35="",0,Programacion!CW$35/SUM(Programacion!CW$35:CW$41)*'2 Eval'!$E42)+IF(Programacion!CW$36="",0,Programacion!CW$36/SUM(Programacion!CW$35:CW$41)*'2 Eval'!$F42)+IF(Programacion!CW$37="",0,Programacion!CW$37/SUM(Programacion!CW$35:CW$41)*'2 Eval'!$G42)+IF(Programacion!CW$38="",0,Programacion!CW$38/SUM(Programacion!CW$35:CW$41)*'2 Eval'!$H42)+IF(Programacion!CW$39="",0,Programacion!CW$39/SUM(Programacion!CW$35:CW$41)*'2 Eval'!$I42)+IF(Programacion!CW$40="",0,Programacion!CW$40/SUM(Programacion!CW$35:CW$41)*'2 Eval'!$J42)+IF(Programacion!CW$41="",0,Programacion!CW$41/SUM(Programacion!CW$35:CW$41)*'2 Eval'!$K42))*SUM(Programacion!CW$35:CW$41)/SUM(Programacion!CW$28:CW$41)+IF('Res 1ªEval'!CY43="",0,'Res 1ªEval'!CY43*SUM(Programacion!CW$28:CW$34)/SUM(Programacion!CW$28:CW$41)))))</f>
        <v/>
      </c>
      <c r="CZ43" s="270" t="str">
        <f>IF($C43="","",IF(SUM(Programacion!CX$28:CX$41)=0,"",IF(SUM(Programacion!CX$35:CX$41)=0,'Res 1ªEval'!CZ43,(IF(Programacion!CX$35="",0,Programacion!CX$35/SUM(Programacion!CX$35:CX$41)*'2 Eval'!$E42)+IF(Programacion!CX$36="",0,Programacion!CX$36/SUM(Programacion!CX$35:CX$41)*'2 Eval'!$F42)+IF(Programacion!CX$37="",0,Programacion!CX$37/SUM(Programacion!CX$35:CX$41)*'2 Eval'!$G42)+IF(Programacion!CX$38="",0,Programacion!CX$38/SUM(Programacion!CX$35:CX$41)*'2 Eval'!$H42)+IF(Programacion!CX$39="",0,Programacion!CX$39/SUM(Programacion!CX$35:CX$41)*'2 Eval'!$I42)+IF(Programacion!CX$40="",0,Programacion!CX$40/SUM(Programacion!CX$35:CX$41)*'2 Eval'!$J42)+IF(Programacion!CX$41="",0,Programacion!CX$41/SUM(Programacion!CX$35:CX$41)*'2 Eval'!$K42))*SUM(Programacion!CX$35:CX$41)/SUM(Programacion!CX$28:CX$41)+IF('Res 1ªEval'!CZ43="",0,'Res 1ªEval'!CZ43*SUM(Programacion!CX$28:CX$34)/SUM(Programacion!CX$28:CX$41)))))</f>
        <v/>
      </c>
      <c r="DA43" s="270" t="str">
        <f>IF($C43="","",IF(SUM(Programacion!CY$28:CY$41)=0,"",IF(SUM(Programacion!CY$35:CY$41)=0,'Res 1ªEval'!DA43,(IF(Programacion!CY$35="",0,Programacion!CY$35/SUM(Programacion!CY$35:CY$41)*'2 Eval'!$E42)+IF(Programacion!CY$36="",0,Programacion!CY$36/SUM(Programacion!CY$35:CY$41)*'2 Eval'!$F42)+IF(Programacion!CY$37="",0,Programacion!CY$37/SUM(Programacion!CY$35:CY$41)*'2 Eval'!$G42)+IF(Programacion!CY$38="",0,Programacion!CY$38/SUM(Programacion!CY$35:CY$41)*'2 Eval'!$H42)+IF(Programacion!CY$39="",0,Programacion!CY$39/SUM(Programacion!CY$35:CY$41)*'2 Eval'!$I42)+IF(Programacion!CY$40="",0,Programacion!CY$40/SUM(Programacion!CY$35:CY$41)*'2 Eval'!$J42)+IF(Programacion!CY$41="",0,Programacion!CY$41/SUM(Programacion!CY$35:CY$41)*'2 Eval'!$K42))*SUM(Programacion!CY$35:CY$41)/SUM(Programacion!CY$28:CY$41)+IF('Res 1ªEval'!DA43="",0,'Res 1ªEval'!DA43*SUM(Programacion!CY$28:CY$34)/SUM(Programacion!CY$28:CY$41)))))</f>
        <v/>
      </c>
      <c r="DB43" s="270" t="str">
        <f>IF($C43="","",IF(SUM(Programacion!CZ$28:CZ$41)=0,"",IF(SUM(Programacion!CZ$35:CZ$41)=0,'Res 1ªEval'!DB43,(IF(Programacion!CZ$35="",0,Programacion!CZ$35/SUM(Programacion!CZ$35:CZ$41)*'2 Eval'!$E42)+IF(Programacion!CZ$36="",0,Programacion!CZ$36/SUM(Programacion!CZ$35:CZ$41)*'2 Eval'!$F42)+IF(Programacion!CZ$37="",0,Programacion!CZ$37/SUM(Programacion!CZ$35:CZ$41)*'2 Eval'!$G42)+IF(Programacion!CZ$38="",0,Programacion!CZ$38/SUM(Programacion!CZ$35:CZ$41)*'2 Eval'!$H42)+IF(Programacion!CZ$39="",0,Programacion!CZ$39/SUM(Programacion!CZ$35:CZ$41)*'2 Eval'!$I42)+IF(Programacion!CZ$40="",0,Programacion!CZ$40/SUM(Programacion!CZ$35:CZ$41)*'2 Eval'!$J42)+IF(Programacion!CZ$41="",0,Programacion!CZ$41/SUM(Programacion!CZ$35:CZ$41)*'2 Eval'!$K42))*SUM(Programacion!CZ$35:CZ$41)/SUM(Programacion!CZ$28:CZ$41)+IF('Res 1ªEval'!DB43="",0,'Res 1ªEval'!DB43*SUM(Programacion!CZ$28:CZ$34)/SUM(Programacion!CZ$28:CZ$41)))))</f>
        <v/>
      </c>
      <c r="DC43" s="270" t="str">
        <f>IF($C43="","",IF(SUM(Programacion!DA$28:DA$41)=0,"",IF(SUM(Programacion!DA$35:DA$41)=0,'Res 1ªEval'!DC43,(IF(Programacion!DA$35="",0,Programacion!DA$35/SUM(Programacion!DA$35:DA$41)*'2 Eval'!$E42)+IF(Programacion!DA$36="",0,Programacion!DA$36/SUM(Programacion!DA$35:DA$41)*'2 Eval'!$F42)+IF(Programacion!DA$37="",0,Programacion!DA$37/SUM(Programacion!DA$35:DA$41)*'2 Eval'!$G42)+IF(Programacion!DA$38="",0,Programacion!DA$38/SUM(Programacion!DA$35:DA$41)*'2 Eval'!$H42)+IF(Programacion!DA$39="",0,Programacion!DA$39/SUM(Programacion!DA$35:DA$41)*'2 Eval'!$I42)+IF(Programacion!DA$40="",0,Programacion!DA$40/SUM(Programacion!DA$35:DA$41)*'2 Eval'!$J42)+IF(Programacion!DA$41="",0,Programacion!DA$41/SUM(Programacion!DA$35:DA$41)*'2 Eval'!$K42))*SUM(Programacion!DA$35:DA$41)/SUM(Programacion!DA$28:DA$41)+IF('Res 1ªEval'!DC43="",0,'Res 1ªEval'!DC43*SUM(Programacion!DA$28:DA$34)/SUM(Programacion!DA$28:DA$41)))))</f>
        <v/>
      </c>
      <c r="DD43" s="270" t="str">
        <f>IF($C43="","",IF(SUM(Programacion!DB$28:DB$41)=0,"",IF(SUM(Programacion!DB$35:DB$41)=0,'Res 1ªEval'!DD43,(IF(Programacion!DB$35="",0,Programacion!DB$35/SUM(Programacion!DB$35:DB$41)*'2 Eval'!$E42)+IF(Programacion!DB$36="",0,Programacion!DB$36/SUM(Programacion!DB$35:DB$41)*'2 Eval'!$F42)+IF(Programacion!DB$37="",0,Programacion!DB$37/SUM(Programacion!DB$35:DB$41)*'2 Eval'!$G42)+IF(Programacion!DB$38="",0,Programacion!DB$38/SUM(Programacion!DB$35:DB$41)*'2 Eval'!$H42)+IF(Programacion!DB$39="",0,Programacion!DB$39/SUM(Programacion!DB$35:DB$41)*'2 Eval'!$I42)+IF(Programacion!DB$40="",0,Programacion!DB$40/SUM(Programacion!DB$35:DB$41)*'2 Eval'!$J42)+IF(Programacion!DB$41="",0,Programacion!DB$41/SUM(Programacion!DB$35:DB$41)*'2 Eval'!$K42))*SUM(Programacion!DB$35:DB$41)/SUM(Programacion!DB$28:DB$41)+IF('Res 1ªEval'!DD43="",0,'Res 1ªEval'!DD43*SUM(Programacion!DB$28:DB$34)/SUM(Programacion!DB$28:DB$41)))))</f>
        <v/>
      </c>
      <c r="DE43" s="270" t="str">
        <f>IF($C43="","",IF(SUM(Programacion!DC$28:DC$41)=0,"",IF(SUM(Programacion!DC$35:DC$41)=0,'Res 1ªEval'!DE43,(IF(Programacion!DC$35="",0,Programacion!DC$35/SUM(Programacion!DC$35:DC$41)*'2 Eval'!$E42)+IF(Programacion!DC$36="",0,Programacion!DC$36/SUM(Programacion!DC$35:DC$41)*'2 Eval'!$F42)+IF(Programacion!DC$37="",0,Programacion!DC$37/SUM(Programacion!DC$35:DC$41)*'2 Eval'!$G42)+IF(Programacion!DC$38="",0,Programacion!DC$38/SUM(Programacion!DC$35:DC$41)*'2 Eval'!$H42)+IF(Programacion!DC$39="",0,Programacion!DC$39/SUM(Programacion!DC$35:DC$41)*'2 Eval'!$I42)+IF(Programacion!DC$40="",0,Programacion!DC$40/SUM(Programacion!DC$35:DC$41)*'2 Eval'!$J42)+IF(Programacion!DC$41="",0,Programacion!DC$41/SUM(Programacion!DC$35:DC$41)*'2 Eval'!$K42))*SUM(Programacion!DC$35:DC$41)/SUM(Programacion!DC$28:DC$41)+IF('Res 1ªEval'!DE43="",0,'Res 1ªEval'!DE43*SUM(Programacion!DC$28:DC$34)/SUM(Programacion!DC$28:DC$41)))))</f>
        <v/>
      </c>
      <c r="DF43" s="270" t="str">
        <f>IF($C43="","",IF(SUM(Programacion!DD$28:DD$41)=0,"",IF(SUM(Programacion!DD$35:DD$41)=0,'Res 1ªEval'!DF43,(IF(Programacion!DD$35="",0,Programacion!DD$35/SUM(Programacion!DD$35:DD$41)*'2 Eval'!$E42)+IF(Programacion!DD$36="",0,Programacion!DD$36/SUM(Programacion!DD$35:DD$41)*'2 Eval'!$F42)+IF(Programacion!DD$37="",0,Programacion!DD$37/SUM(Programacion!DD$35:DD$41)*'2 Eval'!$G42)+IF(Programacion!DD$38="",0,Programacion!DD$38/SUM(Programacion!DD$35:DD$41)*'2 Eval'!$H42)+IF(Programacion!DD$39="",0,Programacion!DD$39/SUM(Programacion!DD$35:DD$41)*'2 Eval'!$I42)+IF(Programacion!DD$40="",0,Programacion!DD$40/SUM(Programacion!DD$35:DD$41)*'2 Eval'!$J42)+IF(Programacion!DD$41="",0,Programacion!DD$41/SUM(Programacion!DD$35:DD$41)*'2 Eval'!$K42))*SUM(Programacion!DD$35:DD$41)/SUM(Programacion!DD$28:DD$41)+IF('Res 1ªEval'!DF43="",0,'Res 1ªEval'!DF43*SUM(Programacion!DD$28:DD$34)/SUM(Programacion!DD$28:DD$41)))))</f>
        <v/>
      </c>
      <c r="DG43" s="270" t="str">
        <f>IF($C43="","",IF(SUM(Programacion!DE$28:DE$41)=0,"",IF(SUM(Programacion!DE$35:DE$41)=0,'Res 1ªEval'!DG43,(IF(Programacion!DE$35="",0,Programacion!DE$35/SUM(Programacion!DE$35:DE$41)*'2 Eval'!$E42)+IF(Programacion!DE$36="",0,Programacion!DE$36/SUM(Programacion!DE$35:DE$41)*'2 Eval'!$F42)+IF(Programacion!DE$37="",0,Programacion!DE$37/SUM(Programacion!DE$35:DE$41)*'2 Eval'!$G42)+IF(Programacion!DE$38="",0,Programacion!DE$38/SUM(Programacion!DE$35:DE$41)*'2 Eval'!$H42)+IF(Programacion!DE$39="",0,Programacion!DE$39/SUM(Programacion!DE$35:DE$41)*'2 Eval'!$I42)+IF(Programacion!DE$40="",0,Programacion!DE$40/SUM(Programacion!DE$35:DE$41)*'2 Eval'!$J42)+IF(Programacion!DE$41="",0,Programacion!DE$41/SUM(Programacion!DE$35:DE$41)*'2 Eval'!$K42))*SUM(Programacion!DE$35:DE$41)/SUM(Programacion!DE$28:DE$41)+IF('Res 1ªEval'!DG43="",0,'Res 1ªEval'!DG43*SUM(Programacion!DE$28:DE$34)/SUM(Programacion!DE$28:DE$41)))))</f>
        <v/>
      </c>
      <c r="DH43" s="270" t="str">
        <f>IF($C43="","",IF(SUM(Programacion!DF$28:DF$41)=0,"",IF(SUM(Programacion!DF$35:DF$41)=0,'Res 1ªEval'!DH43,(IF(Programacion!DF$35="",0,Programacion!DF$35/SUM(Programacion!DF$35:DF$41)*'2 Eval'!$E42)+IF(Programacion!DF$36="",0,Programacion!DF$36/SUM(Programacion!DF$35:DF$41)*'2 Eval'!$F42)+IF(Programacion!DF$37="",0,Programacion!DF$37/SUM(Programacion!DF$35:DF$41)*'2 Eval'!$G42)+IF(Programacion!DF$38="",0,Programacion!DF$38/SUM(Programacion!DF$35:DF$41)*'2 Eval'!$H42)+IF(Programacion!DF$39="",0,Programacion!DF$39/SUM(Programacion!DF$35:DF$41)*'2 Eval'!$I42)+IF(Programacion!DF$40="",0,Programacion!DF$40/SUM(Programacion!DF$35:DF$41)*'2 Eval'!$J42)+IF(Programacion!DF$41="",0,Programacion!DF$41/SUM(Programacion!DF$35:DF$41)*'2 Eval'!$K42))*SUM(Programacion!DF$35:DF$41)/SUM(Programacion!DF$28:DF$41)+IF('Res 1ªEval'!DH43="",0,'Res 1ªEval'!DH43*SUM(Programacion!DF$28:DF$34)/SUM(Programacion!DF$28:DF$41)))))</f>
        <v/>
      </c>
      <c r="DI43" s="270" t="str">
        <f>IF($C43="","",IF(SUM(Programacion!DG$28:DG$41)=0,"",IF(SUM(Programacion!DG$35:DG$41)=0,'Res 1ªEval'!DI43,(IF(Programacion!DG$35="",0,Programacion!DG$35/SUM(Programacion!DG$35:DG$41)*'2 Eval'!$E42)+IF(Programacion!DG$36="",0,Programacion!DG$36/SUM(Programacion!DG$35:DG$41)*'2 Eval'!$F42)+IF(Programacion!DG$37="",0,Programacion!DG$37/SUM(Programacion!DG$35:DG$41)*'2 Eval'!$G42)+IF(Programacion!DG$38="",0,Programacion!DG$38/SUM(Programacion!DG$35:DG$41)*'2 Eval'!$H42)+IF(Programacion!DG$39="",0,Programacion!DG$39/SUM(Programacion!DG$35:DG$41)*'2 Eval'!$I42)+IF(Programacion!DG$40="",0,Programacion!DG$40/SUM(Programacion!DG$35:DG$41)*'2 Eval'!$J42)+IF(Programacion!DG$41="",0,Programacion!DG$41/SUM(Programacion!DG$35:DG$41)*'2 Eval'!$K42))*SUM(Programacion!DG$35:DG$41)/SUM(Programacion!DG$28:DG$41)+IF('Res 1ªEval'!DI43="",0,'Res 1ªEval'!DI43*SUM(Programacion!DG$28:DG$34)/SUM(Programacion!DG$28:DG$41)))))</f>
        <v/>
      </c>
      <c r="DJ43" s="270" t="str">
        <f>IF($C43="","",IF(SUM(Programacion!DH$28:DH$41)=0,"",IF(SUM(Programacion!DH$35:DH$41)=0,'Res 1ªEval'!DJ43,(IF(Programacion!DH$35="",0,Programacion!DH$35/SUM(Programacion!DH$35:DH$41)*'2 Eval'!$E42)+IF(Programacion!DH$36="",0,Programacion!DH$36/SUM(Programacion!DH$35:DH$41)*'2 Eval'!$F42)+IF(Programacion!DH$37="",0,Programacion!DH$37/SUM(Programacion!DH$35:DH$41)*'2 Eval'!$G42)+IF(Programacion!DH$38="",0,Programacion!DH$38/SUM(Programacion!DH$35:DH$41)*'2 Eval'!$H42)+IF(Programacion!DH$39="",0,Programacion!DH$39/SUM(Programacion!DH$35:DH$41)*'2 Eval'!$I42)+IF(Programacion!DH$40="",0,Programacion!DH$40/SUM(Programacion!DH$35:DH$41)*'2 Eval'!$J42)+IF(Programacion!DH$41="",0,Programacion!DH$41/SUM(Programacion!DH$35:DH$41)*'2 Eval'!$K42))*SUM(Programacion!DH$35:DH$41)/SUM(Programacion!DH$28:DH$41)+IF('Res 1ªEval'!DJ43="",0,'Res 1ªEval'!DJ43*SUM(Programacion!DH$28:DH$34)/SUM(Programacion!DH$28:DH$41)))))</f>
        <v/>
      </c>
      <c r="DK43" s="270" t="str">
        <f>IF($C43="","",IF(SUM(Programacion!DI$28:DI$41)=0,"",IF(SUM(Programacion!DI$35:DI$41)=0,'Res 1ªEval'!DK43,(IF(Programacion!DI$35="",0,Programacion!DI$35/SUM(Programacion!DI$35:DI$41)*'2 Eval'!$E42)+IF(Programacion!DI$36="",0,Programacion!DI$36/SUM(Programacion!DI$35:DI$41)*'2 Eval'!$F42)+IF(Programacion!DI$37="",0,Programacion!DI$37/SUM(Programacion!DI$35:DI$41)*'2 Eval'!$G42)+IF(Programacion!DI$38="",0,Programacion!DI$38/SUM(Programacion!DI$35:DI$41)*'2 Eval'!$H42)+IF(Programacion!DI$39="",0,Programacion!DI$39/SUM(Programacion!DI$35:DI$41)*'2 Eval'!$I42)+IF(Programacion!DI$40="",0,Programacion!DI$40/SUM(Programacion!DI$35:DI$41)*'2 Eval'!$J42)+IF(Programacion!DI$41="",0,Programacion!DI$41/SUM(Programacion!DI$35:DI$41)*'2 Eval'!$K42))*SUM(Programacion!DI$35:DI$41)/SUM(Programacion!DI$28:DI$41)+IF('Res 1ªEval'!DK43="",0,'Res 1ªEval'!DK43*SUM(Programacion!DI$28:DI$34)/SUM(Programacion!DI$28:DI$41)))))</f>
        <v/>
      </c>
      <c r="DL43" s="270" t="str">
        <f>IF($C43="","",IF(SUM(Programacion!DJ$28:DJ$41)=0,"",IF(SUM(Programacion!DJ$35:DJ$41)=0,'Res 1ªEval'!DL43,(IF(Programacion!DJ$35="",0,Programacion!DJ$35/SUM(Programacion!DJ$35:DJ$41)*'2 Eval'!$E42)+IF(Programacion!DJ$36="",0,Programacion!DJ$36/SUM(Programacion!DJ$35:DJ$41)*'2 Eval'!$F42)+IF(Programacion!DJ$37="",0,Programacion!DJ$37/SUM(Programacion!DJ$35:DJ$41)*'2 Eval'!$G42)+IF(Programacion!DJ$38="",0,Programacion!DJ$38/SUM(Programacion!DJ$35:DJ$41)*'2 Eval'!$H42)+IF(Programacion!DJ$39="",0,Programacion!DJ$39/SUM(Programacion!DJ$35:DJ$41)*'2 Eval'!$I42)+IF(Programacion!DJ$40="",0,Programacion!DJ$40/SUM(Programacion!DJ$35:DJ$41)*'2 Eval'!$J42)+IF(Programacion!DJ$41="",0,Programacion!DJ$41/SUM(Programacion!DJ$35:DJ$41)*'2 Eval'!$K42))*SUM(Programacion!DJ$35:DJ$41)/SUM(Programacion!DJ$28:DJ$41)+IF('Res 1ªEval'!DL43="",0,'Res 1ªEval'!DL43*SUM(Programacion!DJ$28:DJ$34)/SUM(Programacion!DJ$28:DJ$41)))))</f>
        <v/>
      </c>
      <c r="DM43" s="270" t="str">
        <f>IF($C43="","",IF(SUM(Programacion!DK$28:DK$41)=0,"",IF(SUM(Programacion!DK$35:DK$41)=0,'Res 1ªEval'!DM43,(IF(Programacion!DK$35="",0,Programacion!DK$35/SUM(Programacion!DK$35:DK$41)*'2 Eval'!$E42)+IF(Programacion!DK$36="",0,Programacion!DK$36/SUM(Programacion!DK$35:DK$41)*'2 Eval'!$F42)+IF(Programacion!DK$37="",0,Programacion!DK$37/SUM(Programacion!DK$35:DK$41)*'2 Eval'!$G42)+IF(Programacion!DK$38="",0,Programacion!DK$38/SUM(Programacion!DK$35:DK$41)*'2 Eval'!$H42)+IF(Programacion!DK$39="",0,Programacion!DK$39/SUM(Programacion!DK$35:DK$41)*'2 Eval'!$I42)+IF(Programacion!DK$40="",0,Programacion!DK$40/SUM(Programacion!DK$35:DK$41)*'2 Eval'!$J42)+IF(Programacion!DK$41="",0,Programacion!DK$41/SUM(Programacion!DK$35:DK$41)*'2 Eval'!$K42))*SUM(Programacion!DK$35:DK$41)/SUM(Programacion!DK$28:DK$41)+IF('Res 1ªEval'!DM43="",0,'Res 1ªEval'!DM43*SUM(Programacion!DK$28:DK$34)/SUM(Programacion!DK$28:DK$41)))))</f>
        <v/>
      </c>
      <c r="DN43" s="270" t="str">
        <f>IF($C43="","",IF(SUM(Programacion!DL$28:DL$41)=0,"",IF(SUM(Programacion!DL$35:DL$41)=0,'Res 1ªEval'!DN43,(IF(Programacion!DL$35="",0,Programacion!DL$35/SUM(Programacion!DL$35:DL$41)*'2 Eval'!$E42)+IF(Programacion!DL$36="",0,Programacion!DL$36/SUM(Programacion!DL$35:DL$41)*'2 Eval'!$F42)+IF(Programacion!DL$37="",0,Programacion!DL$37/SUM(Programacion!DL$35:DL$41)*'2 Eval'!$G42)+IF(Programacion!DL$38="",0,Programacion!DL$38/SUM(Programacion!DL$35:DL$41)*'2 Eval'!$H42)+IF(Programacion!DL$39="",0,Programacion!DL$39/SUM(Programacion!DL$35:DL$41)*'2 Eval'!$I42)+IF(Programacion!DL$40="",0,Programacion!DL$40/SUM(Programacion!DL$35:DL$41)*'2 Eval'!$J42)+IF(Programacion!DL$41="",0,Programacion!DL$41/SUM(Programacion!DL$35:DL$41)*'2 Eval'!$K42))*SUM(Programacion!DL$35:DL$41)/SUM(Programacion!DL$28:DL$41)+IF('Res 1ªEval'!DN43="",0,'Res 1ªEval'!DN43*SUM(Programacion!DL$28:DL$34)/SUM(Programacion!DL$28:DL$41)))))</f>
        <v/>
      </c>
      <c r="DO43" s="270" t="str">
        <f>IF($C43="","",IF(SUM(Programacion!DM$28:DM$41)=0,"",IF(SUM(Programacion!DM$35:DM$41)=0,'Res 1ªEval'!DO43,(IF(Programacion!DM$35="",0,Programacion!DM$35/SUM(Programacion!DM$35:DM$41)*'2 Eval'!$E42)+IF(Programacion!DM$36="",0,Programacion!DM$36/SUM(Programacion!DM$35:DM$41)*'2 Eval'!$F42)+IF(Programacion!DM$37="",0,Programacion!DM$37/SUM(Programacion!DM$35:DM$41)*'2 Eval'!$G42)+IF(Programacion!DM$38="",0,Programacion!DM$38/SUM(Programacion!DM$35:DM$41)*'2 Eval'!$H42)+IF(Programacion!DM$39="",0,Programacion!DM$39/SUM(Programacion!DM$35:DM$41)*'2 Eval'!$I42)+IF(Programacion!DM$40="",0,Programacion!DM$40/SUM(Programacion!DM$35:DM$41)*'2 Eval'!$J42)+IF(Programacion!DM$41="",0,Programacion!DM$41/SUM(Programacion!DM$35:DM$41)*'2 Eval'!$K42))*SUM(Programacion!DM$35:DM$41)/SUM(Programacion!DM$28:DM$41)+IF('Res 1ªEval'!DO43="",0,'Res 1ªEval'!DO43*SUM(Programacion!DM$28:DM$34)/SUM(Programacion!DM$28:DM$41)))))</f>
        <v/>
      </c>
      <c r="DP43" s="270" t="str">
        <f>IF($C43="","",IF(SUM(Programacion!DN$28:DN$41)=0,"",IF(SUM(Programacion!DN$35:DN$41)=0,'Res 1ªEval'!DP43,(IF(Programacion!DN$35="",0,Programacion!DN$35/SUM(Programacion!DN$35:DN$41)*'2 Eval'!$E42)+IF(Programacion!DN$36="",0,Programacion!DN$36/SUM(Programacion!DN$35:DN$41)*'2 Eval'!$F42)+IF(Programacion!DN$37="",0,Programacion!DN$37/SUM(Programacion!DN$35:DN$41)*'2 Eval'!$G42)+IF(Programacion!DN$38="",0,Programacion!DN$38/SUM(Programacion!DN$35:DN$41)*'2 Eval'!$H42)+IF(Programacion!DN$39="",0,Programacion!DN$39/SUM(Programacion!DN$35:DN$41)*'2 Eval'!$I42)+IF(Programacion!DN$40="",0,Programacion!DN$40/SUM(Programacion!DN$35:DN$41)*'2 Eval'!$J42)+IF(Programacion!DN$41="",0,Programacion!DN$41/SUM(Programacion!DN$35:DN$41)*'2 Eval'!$K42))*SUM(Programacion!DN$35:DN$41)/SUM(Programacion!DN$28:DN$41)+IF('Res 1ªEval'!DP43="",0,'Res 1ªEval'!DP43*SUM(Programacion!DN$28:DN$34)/SUM(Programacion!DN$28:DN$41)))))</f>
        <v/>
      </c>
      <c r="DQ43" s="270" t="str">
        <f>IF($C43="","",IF(SUM(Programacion!DO$28:DO$41)=0,"",IF(SUM(Programacion!DO$35:DO$41)=0,'Res 1ªEval'!DQ43,(IF(Programacion!DO$35="",0,Programacion!DO$35/SUM(Programacion!DO$35:DO$41)*'2 Eval'!$E42)+IF(Programacion!DO$36="",0,Programacion!DO$36/SUM(Programacion!DO$35:DO$41)*'2 Eval'!$F42)+IF(Programacion!DO$37="",0,Programacion!DO$37/SUM(Programacion!DO$35:DO$41)*'2 Eval'!$G42)+IF(Programacion!DO$38="",0,Programacion!DO$38/SUM(Programacion!DO$35:DO$41)*'2 Eval'!$H42)+IF(Programacion!DO$39="",0,Programacion!DO$39/SUM(Programacion!DO$35:DO$41)*'2 Eval'!$I42)+IF(Programacion!DO$40="",0,Programacion!DO$40/SUM(Programacion!DO$35:DO$41)*'2 Eval'!$J42)+IF(Programacion!DO$41="",0,Programacion!DO$41/SUM(Programacion!DO$35:DO$41)*'2 Eval'!$K42))*SUM(Programacion!DO$35:DO$41)/SUM(Programacion!DO$28:DO$41)+IF('Res 1ªEval'!DQ43="",0,'Res 1ªEval'!DQ43*SUM(Programacion!DO$28:DO$34)/SUM(Programacion!DO$28:DO$41)))))</f>
        <v/>
      </c>
      <c r="DR43" s="270" t="str">
        <f>IF($C43="","",IF(SUM(Programacion!DP$28:DP$41)=0,"",IF(SUM(Programacion!DP$35:DP$41)=0,'Res 1ªEval'!DR43,(IF(Programacion!DP$35="",0,Programacion!DP$35/SUM(Programacion!DP$35:DP$41)*'2 Eval'!$E42)+IF(Programacion!DP$36="",0,Programacion!DP$36/SUM(Programacion!DP$35:DP$41)*'2 Eval'!$F42)+IF(Programacion!DP$37="",0,Programacion!DP$37/SUM(Programacion!DP$35:DP$41)*'2 Eval'!$G42)+IF(Programacion!DP$38="",0,Programacion!DP$38/SUM(Programacion!DP$35:DP$41)*'2 Eval'!$H42)+IF(Programacion!DP$39="",0,Programacion!DP$39/SUM(Programacion!DP$35:DP$41)*'2 Eval'!$I42)+IF(Programacion!DP$40="",0,Programacion!DP$40/SUM(Programacion!DP$35:DP$41)*'2 Eval'!$J42)+IF(Programacion!DP$41="",0,Programacion!DP$41/SUM(Programacion!DP$35:DP$41)*'2 Eval'!$K42))*SUM(Programacion!DP$35:DP$41)/SUM(Programacion!DP$28:DP$41)+IF('Res 1ªEval'!DR43="",0,'Res 1ªEval'!DR43*SUM(Programacion!DP$28:DP$34)/SUM(Programacion!DP$28:DP$41)))))</f>
        <v/>
      </c>
      <c r="DS43" s="270" t="str">
        <f>IF($C43="","",IF(SUM(Programacion!DQ$28:DQ$41)=0,"",IF(SUM(Programacion!DQ$35:DQ$41)=0,'Res 1ªEval'!DS43,(IF(Programacion!DQ$35="",0,Programacion!DQ$35/SUM(Programacion!DQ$35:DQ$41)*'2 Eval'!$E42)+IF(Programacion!DQ$36="",0,Programacion!DQ$36/SUM(Programacion!DQ$35:DQ$41)*'2 Eval'!$F42)+IF(Programacion!DQ$37="",0,Programacion!DQ$37/SUM(Programacion!DQ$35:DQ$41)*'2 Eval'!$G42)+IF(Programacion!DQ$38="",0,Programacion!DQ$38/SUM(Programacion!DQ$35:DQ$41)*'2 Eval'!$H42)+IF(Programacion!DQ$39="",0,Programacion!DQ$39/SUM(Programacion!DQ$35:DQ$41)*'2 Eval'!$I42)+IF(Programacion!DQ$40="",0,Programacion!DQ$40/SUM(Programacion!DQ$35:DQ$41)*'2 Eval'!$J42)+IF(Programacion!DQ$41="",0,Programacion!DQ$41/SUM(Programacion!DQ$35:DQ$41)*'2 Eval'!$K42))*SUM(Programacion!DQ$35:DQ$41)/SUM(Programacion!DQ$28:DQ$41)+IF('Res 1ªEval'!DS43="",0,'Res 1ªEval'!DS43*SUM(Programacion!DQ$28:DQ$34)/SUM(Programacion!DQ$28:DQ$41)))))</f>
        <v/>
      </c>
      <c r="DT43" s="270" t="str">
        <f>IF($C43="","",IF(SUM(Programacion!DR$28:DR$41)=0,"",IF(SUM(Programacion!DR$35:DR$41)=0,'Res 1ªEval'!DT43,(IF(Programacion!DR$35="",0,Programacion!DR$35/SUM(Programacion!DR$35:DR$41)*'2 Eval'!$E42)+IF(Programacion!DR$36="",0,Programacion!DR$36/SUM(Programacion!DR$35:DR$41)*'2 Eval'!$F42)+IF(Programacion!DR$37="",0,Programacion!DR$37/SUM(Programacion!DR$35:DR$41)*'2 Eval'!$G42)+IF(Programacion!DR$38="",0,Programacion!DR$38/SUM(Programacion!DR$35:DR$41)*'2 Eval'!$H42)+IF(Programacion!DR$39="",0,Programacion!DR$39/SUM(Programacion!DR$35:DR$41)*'2 Eval'!$I42)+IF(Programacion!DR$40="",0,Programacion!DR$40/SUM(Programacion!DR$35:DR$41)*'2 Eval'!$J42)+IF(Programacion!DR$41="",0,Programacion!DR$41/SUM(Programacion!DR$35:DR$41)*'2 Eval'!$K42))*SUM(Programacion!DR$35:DR$41)/SUM(Programacion!DR$28:DR$41)+IF('Res 1ªEval'!DT43="",0,'Res 1ªEval'!DT43*SUM(Programacion!DR$28:DR$34)/SUM(Programacion!DR$28:DR$41)))))</f>
        <v/>
      </c>
      <c r="DU43" s="270" t="str">
        <f>IF($C43="","",IF(SUM(Programacion!DS$28:DS$41)=0,"",IF(SUM(Programacion!DS$35:DS$41)=0,'Res 1ªEval'!DU43,(IF(Programacion!DS$35="",0,Programacion!DS$35/SUM(Programacion!DS$35:DS$41)*'2 Eval'!$E42)+IF(Programacion!DS$36="",0,Programacion!DS$36/SUM(Programacion!DS$35:DS$41)*'2 Eval'!$F42)+IF(Programacion!DS$37="",0,Programacion!DS$37/SUM(Programacion!DS$35:DS$41)*'2 Eval'!$G42)+IF(Programacion!DS$38="",0,Programacion!DS$38/SUM(Programacion!DS$35:DS$41)*'2 Eval'!$H42)+IF(Programacion!DS$39="",0,Programacion!DS$39/SUM(Programacion!DS$35:DS$41)*'2 Eval'!$I42)+IF(Programacion!DS$40="",0,Programacion!DS$40/SUM(Programacion!DS$35:DS$41)*'2 Eval'!$J42)+IF(Programacion!DS$41="",0,Programacion!DS$41/SUM(Programacion!DS$35:DS$41)*'2 Eval'!$K42))*SUM(Programacion!DS$35:DS$41)/SUM(Programacion!DS$28:DS$41)+IF('Res 1ªEval'!DU43="",0,'Res 1ªEval'!DU43*SUM(Programacion!DS$28:DS$34)/SUM(Programacion!DS$28:DS$41)))))</f>
        <v/>
      </c>
      <c r="DV43" s="270" t="str">
        <f>IF($C43="","",IF(SUM(Programacion!DT$28:DT$41)=0,"",IF(SUM(Programacion!DT$35:DT$41)=0,'Res 1ªEval'!DV43,(IF(Programacion!DT$35="",0,Programacion!DT$35/SUM(Programacion!DT$35:DT$41)*'2 Eval'!$E42)+IF(Programacion!DT$36="",0,Programacion!DT$36/SUM(Programacion!DT$35:DT$41)*'2 Eval'!$F42)+IF(Programacion!DT$37="",0,Programacion!DT$37/SUM(Programacion!DT$35:DT$41)*'2 Eval'!$G42)+IF(Programacion!DT$38="",0,Programacion!DT$38/SUM(Programacion!DT$35:DT$41)*'2 Eval'!$H42)+IF(Programacion!DT$39="",0,Programacion!DT$39/SUM(Programacion!DT$35:DT$41)*'2 Eval'!$I42)+IF(Programacion!DT$40="",0,Programacion!DT$40/SUM(Programacion!DT$35:DT$41)*'2 Eval'!$J42)+IF(Programacion!DT$41="",0,Programacion!DT$41/SUM(Programacion!DT$35:DT$41)*'2 Eval'!$K42))*SUM(Programacion!DT$35:DT$41)/SUM(Programacion!DT$28:DT$41)+IF('Res 1ªEval'!DV43="",0,'Res 1ªEval'!DV43*SUM(Programacion!DT$28:DT$34)/SUM(Programacion!DT$28:DT$41)))))</f>
        <v/>
      </c>
      <c r="DW43" s="270" t="str">
        <f>IF($C43="","",IF(SUM(Programacion!DU$28:DU$41)=0,"",IF(SUM(Programacion!DU$35:DU$41)=0,'Res 1ªEval'!DW43,(IF(Programacion!DU$35="",0,Programacion!DU$35/SUM(Programacion!DU$35:DU$41)*'2 Eval'!$E42)+IF(Programacion!DU$36="",0,Programacion!DU$36/SUM(Programacion!DU$35:DU$41)*'2 Eval'!$F42)+IF(Programacion!DU$37="",0,Programacion!DU$37/SUM(Programacion!DU$35:DU$41)*'2 Eval'!$G42)+IF(Programacion!DU$38="",0,Programacion!DU$38/SUM(Programacion!DU$35:DU$41)*'2 Eval'!$H42)+IF(Programacion!DU$39="",0,Programacion!DU$39/SUM(Programacion!DU$35:DU$41)*'2 Eval'!$I42)+IF(Programacion!DU$40="",0,Programacion!DU$40/SUM(Programacion!DU$35:DU$41)*'2 Eval'!$J42)+IF(Programacion!DU$41="",0,Programacion!DU$41/SUM(Programacion!DU$35:DU$41)*'2 Eval'!$K42))*SUM(Programacion!DU$35:DU$41)/SUM(Programacion!DU$28:DU$41)+IF('Res 1ªEval'!DW43="",0,'Res 1ªEval'!DW43*SUM(Programacion!DU$28:DU$34)/SUM(Programacion!DU$28:DU$41)))))</f>
        <v/>
      </c>
      <c r="DX43" s="270" t="str">
        <f>IF($C43="","",IF(SUM(Programacion!DV$28:DV$41)=0,"",IF(SUM(Programacion!DV$35:DV$41)=0,'Res 1ªEval'!DX43,(IF(Programacion!DV$35="",0,Programacion!DV$35/SUM(Programacion!DV$35:DV$41)*'2 Eval'!$E42)+IF(Programacion!DV$36="",0,Programacion!DV$36/SUM(Programacion!DV$35:DV$41)*'2 Eval'!$F42)+IF(Programacion!DV$37="",0,Programacion!DV$37/SUM(Programacion!DV$35:DV$41)*'2 Eval'!$G42)+IF(Programacion!DV$38="",0,Programacion!DV$38/SUM(Programacion!DV$35:DV$41)*'2 Eval'!$H42)+IF(Programacion!DV$39="",0,Programacion!DV$39/SUM(Programacion!DV$35:DV$41)*'2 Eval'!$I42)+IF(Programacion!DV$40="",0,Programacion!DV$40/SUM(Programacion!DV$35:DV$41)*'2 Eval'!$J42)+IF(Programacion!DV$41="",0,Programacion!DV$41/SUM(Programacion!DV$35:DV$41)*'2 Eval'!$K42))*SUM(Programacion!DV$35:DV$41)/SUM(Programacion!DV$28:DV$41)+IF('Res 1ªEval'!DX43="",0,'Res 1ªEval'!DX43*SUM(Programacion!DV$28:DV$34)/SUM(Programacion!DV$28:DV$41)))))</f>
        <v/>
      </c>
      <c r="DY43" s="270" t="str">
        <f>IF($C43="","",IF(SUM(Programacion!DW$28:DW$41)=0,"",IF(SUM(Programacion!DW$35:DW$41)=0,'Res 1ªEval'!DY43,(IF(Programacion!DW$35="",0,Programacion!DW$35/SUM(Programacion!DW$35:DW$41)*'2 Eval'!$E42)+IF(Programacion!DW$36="",0,Programacion!DW$36/SUM(Programacion!DW$35:DW$41)*'2 Eval'!$F42)+IF(Programacion!DW$37="",0,Programacion!DW$37/SUM(Programacion!DW$35:DW$41)*'2 Eval'!$G42)+IF(Programacion!DW$38="",0,Programacion!DW$38/SUM(Programacion!DW$35:DW$41)*'2 Eval'!$H42)+IF(Programacion!DW$39="",0,Programacion!DW$39/SUM(Programacion!DW$35:DW$41)*'2 Eval'!$I42)+IF(Programacion!DW$40="",0,Programacion!DW$40/SUM(Programacion!DW$35:DW$41)*'2 Eval'!$J42)+IF(Programacion!DW$41="",0,Programacion!DW$41/SUM(Programacion!DW$35:DW$41)*'2 Eval'!$K42))*SUM(Programacion!DW$35:DW$41)/SUM(Programacion!DW$28:DW$41)+IF('Res 1ªEval'!DY43="",0,'Res 1ªEval'!DY43*SUM(Programacion!DW$28:DW$34)/SUM(Programacion!DW$28:DW$41)))))</f>
        <v/>
      </c>
      <c r="DZ43" s="270" t="str">
        <f>IF($C43="","",IF(SUM(Programacion!DX$28:DX$41)=0,"",IF(SUM(Programacion!DX$35:DX$41)=0,'Res 1ªEval'!DZ43,(IF(Programacion!DX$35="",0,Programacion!DX$35/SUM(Programacion!DX$35:DX$41)*'2 Eval'!$E42)+IF(Programacion!DX$36="",0,Programacion!DX$36/SUM(Programacion!DX$35:DX$41)*'2 Eval'!$F42)+IF(Programacion!DX$37="",0,Programacion!DX$37/SUM(Programacion!DX$35:DX$41)*'2 Eval'!$G42)+IF(Programacion!DX$38="",0,Programacion!DX$38/SUM(Programacion!DX$35:DX$41)*'2 Eval'!$H42)+IF(Programacion!DX$39="",0,Programacion!DX$39/SUM(Programacion!DX$35:DX$41)*'2 Eval'!$I42)+IF(Programacion!DX$40="",0,Programacion!DX$40/SUM(Programacion!DX$35:DX$41)*'2 Eval'!$J42)+IF(Programacion!DX$41="",0,Programacion!DX$41/SUM(Programacion!DX$35:DX$41)*'2 Eval'!$K42))*SUM(Programacion!DX$35:DX$41)/SUM(Programacion!DX$28:DX$41)+IF('Res 1ªEval'!DZ43="",0,'Res 1ªEval'!DZ43*SUM(Programacion!DX$28:DX$34)/SUM(Programacion!DX$28:DX$41)))))</f>
        <v/>
      </c>
      <c r="EA43" s="270" t="str">
        <f>IF($C43="","",IF(SUM(Programacion!DY$28:DY$41)=0,"",IF(SUM(Programacion!DY$35:DY$41)=0,'Res 1ªEval'!EA43,(IF(Programacion!DY$35="",0,Programacion!DY$35/SUM(Programacion!DY$35:DY$41)*'2 Eval'!$E42)+IF(Programacion!DY$36="",0,Programacion!DY$36/SUM(Programacion!DY$35:DY$41)*'2 Eval'!$F42)+IF(Programacion!DY$37="",0,Programacion!DY$37/SUM(Programacion!DY$35:DY$41)*'2 Eval'!$G42)+IF(Programacion!DY$38="",0,Programacion!DY$38/SUM(Programacion!DY$35:DY$41)*'2 Eval'!$H42)+IF(Programacion!DY$39="",0,Programacion!DY$39/SUM(Programacion!DY$35:DY$41)*'2 Eval'!$I42)+IF(Programacion!DY$40="",0,Programacion!DY$40/SUM(Programacion!DY$35:DY$41)*'2 Eval'!$J42)+IF(Programacion!DY$41="",0,Programacion!DY$41/SUM(Programacion!DY$35:DY$41)*'2 Eval'!$K42))*SUM(Programacion!DY$35:DY$41)/SUM(Programacion!DY$28:DY$41)+IF('Res 1ªEval'!EA43="",0,'Res 1ªEval'!EA43*SUM(Programacion!DY$28:DY$34)/SUM(Programacion!DY$28:DY$41)))))</f>
        <v/>
      </c>
      <c r="EB43" s="270" t="str">
        <f>IF($C43="","",IF(SUM(Programacion!DZ$28:DZ$41)=0,"",IF(SUM(Programacion!DZ$35:DZ$41)=0,'Res 1ªEval'!EB43,(IF(Programacion!DZ$35="",0,Programacion!DZ$35/SUM(Programacion!DZ$35:DZ$41)*'2 Eval'!$E42)+IF(Programacion!DZ$36="",0,Programacion!DZ$36/SUM(Programacion!DZ$35:DZ$41)*'2 Eval'!$F42)+IF(Programacion!DZ$37="",0,Programacion!DZ$37/SUM(Programacion!DZ$35:DZ$41)*'2 Eval'!$G42)+IF(Programacion!DZ$38="",0,Programacion!DZ$38/SUM(Programacion!DZ$35:DZ$41)*'2 Eval'!$H42)+IF(Programacion!DZ$39="",0,Programacion!DZ$39/SUM(Programacion!DZ$35:DZ$41)*'2 Eval'!$I42)+IF(Programacion!DZ$40="",0,Programacion!DZ$40/SUM(Programacion!DZ$35:DZ$41)*'2 Eval'!$J42)+IF(Programacion!DZ$41="",0,Programacion!DZ$41/SUM(Programacion!DZ$35:DZ$41)*'2 Eval'!$K42))*SUM(Programacion!DZ$35:DZ$41)/SUM(Programacion!DZ$28:DZ$41)+IF('Res 1ªEval'!EB43="",0,'Res 1ªEval'!EB43*SUM(Programacion!DZ$28:DZ$34)/SUM(Programacion!DZ$28:DZ$41)))))</f>
        <v/>
      </c>
      <c r="EC43" s="270" t="str">
        <f>IF($C43="","",IF(SUM(Programacion!EA$28:EA$41)=0,"",IF(SUM(Programacion!EA$35:EA$41)=0,'Res 1ªEval'!EC43,(IF(Programacion!EA$35="",0,Programacion!EA$35/SUM(Programacion!EA$35:EA$41)*'2 Eval'!$E42)+IF(Programacion!EA$36="",0,Programacion!EA$36/SUM(Programacion!EA$35:EA$41)*'2 Eval'!$F42)+IF(Programacion!EA$37="",0,Programacion!EA$37/SUM(Programacion!EA$35:EA$41)*'2 Eval'!$G42)+IF(Programacion!EA$38="",0,Programacion!EA$38/SUM(Programacion!EA$35:EA$41)*'2 Eval'!$H42)+IF(Programacion!EA$39="",0,Programacion!EA$39/SUM(Programacion!EA$35:EA$41)*'2 Eval'!$I42)+IF(Programacion!EA$40="",0,Programacion!EA$40/SUM(Programacion!EA$35:EA$41)*'2 Eval'!$J42)+IF(Programacion!EA$41="",0,Programacion!EA$41/SUM(Programacion!EA$35:EA$41)*'2 Eval'!$K42))*SUM(Programacion!EA$35:EA$41)/SUM(Programacion!EA$28:EA$41)+IF('Res 1ªEval'!EC43="",0,'Res 1ªEval'!EC43*SUM(Programacion!EA$28:EA$34)/SUM(Programacion!EA$28:EA$41)))))</f>
        <v/>
      </c>
      <c r="ED43" s="270" t="str">
        <f>IF($C43="","",IF(SUM(Programacion!EB$28:EB$41)=0,"",IF(SUM(Programacion!EB$35:EB$41)=0,'Res 1ªEval'!ED43,(IF(Programacion!EB$35="",0,Programacion!EB$35/SUM(Programacion!EB$35:EB$41)*'2 Eval'!$E42)+IF(Programacion!EB$36="",0,Programacion!EB$36/SUM(Programacion!EB$35:EB$41)*'2 Eval'!$F42)+IF(Programacion!EB$37="",0,Programacion!EB$37/SUM(Programacion!EB$35:EB$41)*'2 Eval'!$G42)+IF(Programacion!EB$38="",0,Programacion!EB$38/SUM(Programacion!EB$35:EB$41)*'2 Eval'!$H42)+IF(Programacion!EB$39="",0,Programacion!EB$39/SUM(Programacion!EB$35:EB$41)*'2 Eval'!$I42)+IF(Programacion!EB$40="",0,Programacion!EB$40/SUM(Programacion!EB$35:EB$41)*'2 Eval'!$J42)+IF(Programacion!EB$41="",0,Programacion!EB$41/SUM(Programacion!EB$35:EB$41)*'2 Eval'!$K42))*SUM(Programacion!EB$35:EB$41)/SUM(Programacion!EB$28:EB$41)+IF('Res 1ªEval'!ED43="",0,'Res 1ªEval'!ED43*SUM(Programacion!EB$28:EB$34)/SUM(Programacion!EB$28:EB$41)))))</f>
        <v/>
      </c>
      <c r="EE43" s="270" t="str">
        <f>IF($C43="","",IF(SUM(Programacion!EC$28:EC$41)=0,"",IF(SUM(Programacion!EC$35:EC$41)=0,'Res 1ªEval'!EE43,(IF(Programacion!EC$35="",0,Programacion!EC$35/SUM(Programacion!EC$35:EC$41)*'2 Eval'!$E42)+IF(Programacion!EC$36="",0,Programacion!EC$36/SUM(Programacion!EC$35:EC$41)*'2 Eval'!$F42)+IF(Programacion!EC$37="",0,Programacion!EC$37/SUM(Programacion!EC$35:EC$41)*'2 Eval'!$G42)+IF(Programacion!EC$38="",0,Programacion!EC$38/SUM(Programacion!EC$35:EC$41)*'2 Eval'!$H42)+IF(Programacion!EC$39="",0,Programacion!EC$39/SUM(Programacion!EC$35:EC$41)*'2 Eval'!$I42)+IF(Programacion!EC$40="",0,Programacion!EC$40/SUM(Programacion!EC$35:EC$41)*'2 Eval'!$J42)+IF(Programacion!EC$41="",0,Programacion!EC$41/SUM(Programacion!EC$35:EC$41)*'2 Eval'!$K42))*SUM(Programacion!EC$35:EC$41)/SUM(Programacion!EC$28:EC$41)+IF('Res 1ªEval'!EE43="",0,'Res 1ªEval'!EE43*SUM(Programacion!EC$28:EC$34)/SUM(Programacion!EC$28:EC$41)))))</f>
        <v/>
      </c>
      <c r="EF43" s="270" t="str">
        <f>IF($C43="","",IF(SUM(Programacion!ED$28:ED$41)=0,"",IF(SUM(Programacion!ED$35:ED$41)=0,'Res 1ªEval'!EF43,(IF(Programacion!ED$35="",0,Programacion!ED$35/SUM(Programacion!ED$35:ED$41)*'2 Eval'!$E42)+IF(Programacion!ED$36="",0,Programacion!ED$36/SUM(Programacion!ED$35:ED$41)*'2 Eval'!$F42)+IF(Programacion!ED$37="",0,Programacion!ED$37/SUM(Programacion!ED$35:ED$41)*'2 Eval'!$G42)+IF(Programacion!ED$38="",0,Programacion!ED$38/SUM(Programacion!ED$35:ED$41)*'2 Eval'!$H42)+IF(Programacion!ED$39="",0,Programacion!ED$39/SUM(Programacion!ED$35:ED$41)*'2 Eval'!$I42)+IF(Programacion!ED$40="",0,Programacion!ED$40/SUM(Programacion!ED$35:ED$41)*'2 Eval'!$J42)+IF(Programacion!ED$41="",0,Programacion!ED$41/SUM(Programacion!ED$35:ED$41)*'2 Eval'!$K42))*SUM(Programacion!ED$35:ED$41)/SUM(Programacion!ED$28:ED$41)+IF('Res 1ªEval'!EF43="",0,'Res 1ªEval'!EF43*SUM(Programacion!ED$28:ED$34)/SUM(Programacion!ED$28:ED$41)))))</f>
        <v/>
      </c>
      <c r="EG43" s="270" t="str">
        <f>IF($C43="","",IF(SUM(Programacion!EE$28:EE$41)=0,"",IF(SUM(Programacion!EE$35:EE$41)=0,'Res 1ªEval'!EG43,(IF(Programacion!EE$35="",0,Programacion!EE$35/SUM(Programacion!EE$35:EE$41)*'2 Eval'!$E42)+IF(Programacion!EE$36="",0,Programacion!EE$36/SUM(Programacion!EE$35:EE$41)*'2 Eval'!$F42)+IF(Programacion!EE$37="",0,Programacion!EE$37/SUM(Programacion!EE$35:EE$41)*'2 Eval'!$G42)+IF(Programacion!EE$38="",0,Programacion!EE$38/SUM(Programacion!EE$35:EE$41)*'2 Eval'!$H42)+IF(Programacion!EE$39="",0,Programacion!EE$39/SUM(Programacion!EE$35:EE$41)*'2 Eval'!$I42)+IF(Programacion!EE$40="",0,Programacion!EE$40/SUM(Programacion!EE$35:EE$41)*'2 Eval'!$J42)+IF(Programacion!EE$41="",0,Programacion!EE$41/SUM(Programacion!EE$35:EE$41)*'2 Eval'!$K42))*SUM(Programacion!EE$35:EE$41)/SUM(Programacion!EE$28:EE$41)+IF('Res 1ªEval'!EG43="",0,'Res 1ªEval'!EG43*SUM(Programacion!EE$28:EE$34)/SUM(Programacion!EE$28:EE$41)))))</f>
        <v/>
      </c>
      <c r="EH43" s="270" t="str">
        <f>IF($C43="","",IF(SUM(Programacion!EF$28:EF$41)=0,"",IF(SUM(Programacion!EF$35:EF$41)=0,'Res 1ªEval'!EH43,(IF(Programacion!EF$35="",0,Programacion!EF$35/SUM(Programacion!EF$35:EF$41)*'2 Eval'!$E42)+IF(Programacion!EF$36="",0,Programacion!EF$36/SUM(Programacion!EF$35:EF$41)*'2 Eval'!$F42)+IF(Programacion!EF$37="",0,Programacion!EF$37/SUM(Programacion!EF$35:EF$41)*'2 Eval'!$G42)+IF(Programacion!EF$38="",0,Programacion!EF$38/SUM(Programacion!EF$35:EF$41)*'2 Eval'!$H42)+IF(Programacion!EF$39="",0,Programacion!EF$39/SUM(Programacion!EF$35:EF$41)*'2 Eval'!$I42)+IF(Programacion!EF$40="",0,Programacion!EF$40/SUM(Programacion!EF$35:EF$41)*'2 Eval'!$J42)+IF(Programacion!EF$41="",0,Programacion!EF$41/SUM(Programacion!EF$35:EF$41)*'2 Eval'!$K42))*SUM(Programacion!EF$35:EF$41)/SUM(Programacion!EF$28:EF$41)+IF('Res 1ªEval'!EH43="",0,'Res 1ªEval'!EH43*SUM(Programacion!EF$28:EF$34)/SUM(Programacion!EF$28:EF$41)))))</f>
        <v/>
      </c>
      <c r="EI43" s="270" t="str">
        <f>IF($C43="","",IF(SUM(Programacion!EG$28:EG$41)=0,"",IF(SUM(Programacion!EG$35:EG$41)=0,'Res 1ªEval'!EI43,(IF(Programacion!EG$35="",0,Programacion!EG$35/SUM(Programacion!EG$35:EG$41)*'2 Eval'!$E42)+IF(Programacion!EG$36="",0,Programacion!EG$36/SUM(Programacion!EG$35:EG$41)*'2 Eval'!$F42)+IF(Programacion!EG$37="",0,Programacion!EG$37/SUM(Programacion!EG$35:EG$41)*'2 Eval'!$G42)+IF(Programacion!EG$38="",0,Programacion!EG$38/SUM(Programacion!EG$35:EG$41)*'2 Eval'!$H42)+IF(Programacion!EG$39="",0,Programacion!EG$39/SUM(Programacion!EG$35:EG$41)*'2 Eval'!$I42)+IF(Programacion!EG$40="",0,Programacion!EG$40/SUM(Programacion!EG$35:EG$41)*'2 Eval'!$J42)+IF(Programacion!EG$41="",0,Programacion!EG$41/SUM(Programacion!EG$35:EG$41)*'2 Eval'!$K42))*SUM(Programacion!EG$35:EG$41)/SUM(Programacion!EG$28:EG$41)+IF('Res 1ªEval'!EI43="",0,'Res 1ªEval'!EI43*SUM(Programacion!EG$28:EG$34)/SUM(Programacion!EG$28:EG$41)))))</f>
        <v/>
      </c>
      <c r="EJ43" s="270" t="str">
        <f>IF($C43="","",IF(SUM(Programacion!EH$28:EH$41)=0,"",IF(SUM(Programacion!EH$35:EH$41)=0,'Res 1ªEval'!EJ43,(IF(Programacion!EH$35="",0,Programacion!EH$35/SUM(Programacion!EH$35:EH$41)*'2 Eval'!$E42)+IF(Programacion!EH$36="",0,Programacion!EH$36/SUM(Programacion!EH$35:EH$41)*'2 Eval'!$F42)+IF(Programacion!EH$37="",0,Programacion!EH$37/SUM(Programacion!EH$35:EH$41)*'2 Eval'!$G42)+IF(Programacion!EH$38="",0,Programacion!EH$38/SUM(Programacion!EH$35:EH$41)*'2 Eval'!$H42)+IF(Programacion!EH$39="",0,Programacion!EH$39/SUM(Programacion!EH$35:EH$41)*'2 Eval'!$I42)+IF(Programacion!EH$40="",0,Programacion!EH$40/SUM(Programacion!EH$35:EH$41)*'2 Eval'!$J42)+IF(Programacion!EH$41="",0,Programacion!EH$41/SUM(Programacion!EH$35:EH$41)*'2 Eval'!$K42))*SUM(Programacion!EH$35:EH$41)/SUM(Programacion!EH$28:EH$41)+IF('Res 1ªEval'!EJ43="",0,'Res 1ªEval'!EJ43*SUM(Programacion!EH$28:EH$34)/SUM(Programacion!EH$28:EH$41)))))</f>
        <v/>
      </c>
      <c r="EK43" s="270" t="str">
        <f>IF($C43="","",IF(SUM(Programacion!EI$28:EI$41)=0,"",IF(SUM(Programacion!EI$35:EI$41)=0,'Res 1ªEval'!EK43,(IF(Programacion!EI$35="",0,Programacion!EI$35/SUM(Programacion!EI$35:EI$41)*'2 Eval'!$E42)+IF(Programacion!EI$36="",0,Programacion!EI$36/SUM(Programacion!EI$35:EI$41)*'2 Eval'!$F42)+IF(Programacion!EI$37="",0,Programacion!EI$37/SUM(Programacion!EI$35:EI$41)*'2 Eval'!$G42)+IF(Programacion!EI$38="",0,Programacion!EI$38/SUM(Programacion!EI$35:EI$41)*'2 Eval'!$H42)+IF(Programacion!EI$39="",0,Programacion!EI$39/SUM(Programacion!EI$35:EI$41)*'2 Eval'!$I42)+IF(Programacion!EI$40="",0,Programacion!EI$40/SUM(Programacion!EI$35:EI$41)*'2 Eval'!$J42)+IF(Programacion!EI$41="",0,Programacion!EI$41/SUM(Programacion!EI$35:EI$41)*'2 Eval'!$K42))*SUM(Programacion!EI$35:EI$41)/SUM(Programacion!EI$28:EI$41)+IF('Res 1ªEval'!EK43="",0,'Res 1ªEval'!EK43*SUM(Programacion!EI$28:EI$34)/SUM(Programacion!EI$28:EI$41)))))</f>
        <v/>
      </c>
    </row>
    <row r="44" spans="2:141">
      <c r="B44" s="133" t="str">
        <f>IF('1 Eval'!A43="","",'1 Eval'!A43)</f>
        <v/>
      </c>
      <c r="C44" s="134" t="str">
        <f>IF('1 Eval'!B43="","",'1 Eval'!B43)</f>
        <v/>
      </c>
      <c r="D44" s="149" t="str">
        <f>IF('2 Eval'!D43="","",'2 Eval'!D43)</f>
        <v/>
      </c>
      <c r="E44" s="150" t="str">
        <f>IF($D44="","",IF(Final!$F$6="","",($D44*Final!$F$6+Final!$E45*Final!$E$6)/SUM(Final!$E$6:$F$6)))</f>
        <v/>
      </c>
      <c r="F44" s="150" t="str">
        <f t="shared" si="7"/>
        <v/>
      </c>
      <c r="G44" s="221" t="str">
        <f t="shared" si="6"/>
        <v/>
      </c>
      <c r="H44" s="275" t="str">
        <f>IF($C44="","",IF(SUM(Programacion!F$28:F$41)=0,"",IF(SUM(Programacion!F$35:F$41)=0,'Res 1ªEval'!H44,(IF(Programacion!F$35="",0,Programacion!F$35/SUM(Programacion!F$35:F$41)*'2 Eval'!$E43)+IF(Programacion!F$36="",0,Programacion!F$36/SUM(Programacion!F$35:F$41)*'2 Eval'!$F43)+IF(Programacion!F$37="",0,Programacion!F$37/SUM(Programacion!F$35:F$41)*'2 Eval'!$G43)+IF(Programacion!F$38="",0,Programacion!F$38/SUM(Programacion!F$35:F$41)*'2 Eval'!$H43)+IF(Programacion!F$39="",0,Programacion!F$39/SUM(Programacion!F$35:F$41)*'2 Eval'!$I43)+IF(Programacion!F$40="",0,Programacion!F$40/SUM(Programacion!F$35:F$41)*'2 Eval'!$J43)+IF(Programacion!F$41="",0,Programacion!F$41/SUM(Programacion!F$35:F$41)*'2 Eval'!$K43))*SUM(Programacion!F$35:F$41)/SUM(Programacion!F$28:F$41)+IF('Res 1ªEval'!H44="",0,'Res 1ªEval'!H44*SUM(Programacion!F$28:F$34)/SUM(Programacion!F$28:F$41)))))</f>
        <v/>
      </c>
      <c r="I44" s="270" t="str">
        <f>IF($C44="","",IF(SUM(Programacion!G$28:G$41)=0,"",IF(SUM(Programacion!G$35:G$41)=0,'Res 1ªEval'!I44,(IF(Programacion!G$35="",0,Programacion!G$35/SUM(Programacion!G$35:G$41)*'2 Eval'!$E43)+IF(Programacion!G$36="",0,Programacion!G$36/SUM(Programacion!G$35:G$41)*'2 Eval'!$F43)+IF(Programacion!G$37="",0,Programacion!G$37/SUM(Programacion!G$35:G$41)*'2 Eval'!$G43)+IF(Programacion!G$38="",0,Programacion!G$38/SUM(Programacion!G$35:G$41)*'2 Eval'!$H43)+IF(Programacion!G$39="",0,Programacion!G$39/SUM(Programacion!G$35:G$41)*'2 Eval'!$I43)+IF(Programacion!G$40="",0,Programacion!G$40/SUM(Programacion!G$35:G$41)*'2 Eval'!$J43)+IF(Programacion!G$41="",0,Programacion!G$41/SUM(Programacion!G$35:G$41)*'2 Eval'!$K43))*SUM(Programacion!G$35:G$41)/SUM(Programacion!G$28:G$41)+IF('Res 1ªEval'!I44="",0,'Res 1ªEval'!I44*SUM(Programacion!G$28:G$34)/SUM(Programacion!G$28:G$41)))))</f>
        <v/>
      </c>
      <c r="J44" s="270" t="str">
        <f>IF($C44="","",IF(SUM(Programacion!H$28:H$41)=0,"",IF(SUM(Programacion!H$35:H$41)=0,'Res 1ªEval'!J44,(IF(Programacion!H$35="",0,Programacion!H$35/SUM(Programacion!H$35:H$41)*'2 Eval'!$E43)+IF(Programacion!H$36="",0,Programacion!H$36/SUM(Programacion!H$35:H$41)*'2 Eval'!$F43)+IF(Programacion!H$37="",0,Programacion!H$37/SUM(Programacion!H$35:H$41)*'2 Eval'!$G43)+IF(Programacion!H$38="",0,Programacion!H$38/SUM(Programacion!H$35:H$41)*'2 Eval'!$H43)+IF(Programacion!H$39="",0,Programacion!H$39/SUM(Programacion!H$35:H$41)*'2 Eval'!$I43)+IF(Programacion!H$40="",0,Programacion!H$40/SUM(Programacion!H$35:H$41)*'2 Eval'!$J43)+IF(Programacion!H$41="",0,Programacion!H$41/SUM(Programacion!H$35:H$41)*'2 Eval'!$K43))*SUM(Programacion!H$35:H$41)/SUM(Programacion!H$28:H$41)+IF('Res 1ªEval'!J44="",0,'Res 1ªEval'!J44*SUM(Programacion!H$28:H$34)/SUM(Programacion!H$28:H$41)))))</f>
        <v/>
      </c>
      <c r="K44" s="270" t="str">
        <f>IF($C44="","",IF(SUM(Programacion!I$28:I$41)=0,"",IF(SUM(Programacion!I$35:I$41)=0,'Res 1ªEval'!K44,(IF(Programacion!I$35="",0,Programacion!I$35/SUM(Programacion!I$35:I$41)*'2 Eval'!$E43)+IF(Programacion!I$36="",0,Programacion!I$36/SUM(Programacion!I$35:I$41)*'2 Eval'!$F43)+IF(Programacion!I$37="",0,Programacion!I$37/SUM(Programacion!I$35:I$41)*'2 Eval'!$G43)+IF(Programacion!I$38="",0,Programacion!I$38/SUM(Programacion!I$35:I$41)*'2 Eval'!$H43)+IF(Programacion!I$39="",0,Programacion!I$39/SUM(Programacion!I$35:I$41)*'2 Eval'!$I43)+IF(Programacion!I$40="",0,Programacion!I$40/SUM(Programacion!I$35:I$41)*'2 Eval'!$J43)+IF(Programacion!I$41="",0,Programacion!I$41/SUM(Programacion!I$35:I$41)*'2 Eval'!$K43))*SUM(Programacion!I$35:I$41)/SUM(Programacion!I$28:I$41)+IF('Res 1ªEval'!K44="",0,'Res 1ªEval'!K44*SUM(Programacion!I$28:I$34)/SUM(Programacion!I$28:I$41)))))</f>
        <v/>
      </c>
      <c r="L44" s="270" t="str">
        <f>IF($C44="","",IF(SUM(Programacion!J$28:J$41)=0,"",IF(SUM(Programacion!J$35:J$41)=0,'Res 1ªEval'!L44,(IF(Programacion!J$35="",0,Programacion!J$35/SUM(Programacion!J$35:J$41)*'2 Eval'!$E43)+IF(Programacion!J$36="",0,Programacion!J$36/SUM(Programacion!J$35:J$41)*'2 Eval'!$F43)+IF(Programacion!J$37="",0,Programacion!J$37/SUM(Programacion!J$35:J$41)*'2 Eval'!$G43)+IF(Programacion!J$38="",0,Programacion!J$38/SUM(Programacion!J$35:J$41)*'2 Eval'!$H43)+IF(Programacion!J$39="",0,Programacion!J$39/SUM(Programacion!J$35:J$41)*'2 Eval'!$I43)+IF(Programacion!J$40="",0,Programacion!J$40/SUM(Programacion!J$35:J$41)*'2 Eval'!$J43)+IF(Programacion!J$41="",0,Programacion!J$41/SUM(Programacion!J$35:J$41)*'2 Eval'!$K43))*SUM(Programacion!J$35:J$41)/SUM(Programacion!J$28:J$41)+IF('Res 1ªEval'!L44="",0,'Res 1ªEval'!L44*SUM(Programacion!J$28:J$34)/SUM(Programacion!J$28:J$41)))))</f>
        <v/>
      </c>
      <c r="M44" s="270" t="str">
        <f>IF($C44="","",IF(SUM(Programacion!K$28:K$41)=0,"",IF(SUM(Programacion!K$35:K$41)=0,'Res 1ªEval'!M44,(IF(Programacion!K$35="",0,Programacion!K$35/SUM(Programacion!K$35:K$41)*'2 Eval'!$E43)+IF(Programacion!K$36="",0,Programacion!K$36/SUM(Programacion!K$35:K$41)*'2 Eval'!$F43)+IF(Programacion!K$37="",0,Programacion!K$37/SUM(Programacion!K$35:K$41)*'2 Eval'!$G43)+IF(Programacion!K$38="",0,Programacion!K$38/SUM(Programacion!K$35:K$41)*'2 Eval'!$H43)+IF(Programacion!K$39="",0,Programacion!K$39/SUM(Programacion!K$35:K$41)*'2 Eval'!$I43)+IF(Programacion!K$40="",0,Programacion!K$40/SUM(Programacion!K$35:K$41)*'2 Eval'!$J43)+IF(Programacion!K$41="",0,Programacion!K$41/SUM(Programacion!K$35:K$41)*'2 Eval'!$K43))*SUM(Programacion!K$35:K$41)/SUM(Programacion!K$28:K$41)+IF('Res 1ªEval'!M44="",0,'Res 1ªEval'!M44*SUM(Programacion!K$28:K$34)/SUM(Programacion!K$28:K$41)))))</f>
        <v/>
      </c>
      <c r="N44" s="270" t="str">
        <f>IF($C44="","",IF(SUM(Programacion!L$28:L$41)=0,"",IF(SUM(Programacion!L$35:L$41)=0,'Res 1ªEval'!N44,(IF(Programacion!L$35="",0,Programacion!L$35/SUM(Programacion!L$35:L$41)*'2 Eval'!$E43)+IF(Programacion!L$36="",0,Programacion!L$36/SUM(Programacion!L$35:L$41)*'2 Eval'!$F43)+IF(Programacion!L$37="",0,Programacion!L$37/SUM(Programacion!L$35:L$41)*'2 Eval'!$G43)+IF(Programacion!L$38="",0,Programacion!L$38/SUM(Programacion!L$35:L$41)*'2 Eval'!$H43)+IF(Programacion!L$39="",0,Programacion!L$39/SUM(Programacion!L$35:L$41)*'2 Eval'!$I43)+IF(Programacion!L$40="",0,Programacion!L$40/SUM(Programacion!L$35:L$41)*'2 Eval'!$J43)+IF(Programacion!L$41="",0,Programacion!L$41/SUM(Programacion!L$35:L$41)*'2 Eval'!$K43))*SUM(Programacion!L$35:L$41)/SUM(Programacion!L$28:L$41)+IF('Res 1ªEval'!N44="",0,'Res 1ªEval'!N44*SUM(Programacion!L$28:L$34)/SUM(Programacion!L$28:L$41)))))</f>
        <v/>
      </c>
      <c r="O44" s="276" t="str">
        <f>IF($C44="","",IF(SUM(Programacion!M$28:M$41)=0,"",IF(SUM(Programacion!M$35:M$41)=0,'Res 1ªEval'!O44,(IF(Programacion!M$35="",0,Programacion!M$35/SUM(Programacion!M$35:M$41)*'2 Eval'!$E43)+IF(Programacion!M$36="",0,Programacion!M$36/SUM(Programacion!M$35:M$41)*'2 Eval'!$F43)+IF(Programacion!M$37="",0,Programacion!M$37/SUM(Programacion!M$35:M$41)*'2 Eval'!$G43)+IF(Programacion!M$38="",0,Programacion!M$38/SUM(Programacion!M$35:M$41)*'2 Eval'!$H43)+IF(Programacion!M$39="",0,Programacion!M$39/SUM(Programacion!M$35:M$41)*'2 Eval'!$I43)+IF(Programacion!M$40="",0,Programacion!M$40/SUM(Programacion!M$35:M$41)*'2 Eval'!$J43)+IF(Programacion!M$41="",0,Programacion!M$41/SUM(Programacion!M$35:M$41)*'2 Eval'!$K43))*SUM(Programacion!M$35:M$41)/SUM(Programacion!M$28:M$41)+IF('Res 1ªEval'!O44="",0,'Res 1ªEval'!O44*SUM(Programacion!M$28:M$34)/SUM(Programacion!M$28:M$41)))))</f>
        <v/>
      </c>
      <c r="P44" s="303"/>
      <c r="Q44" s="270" t="str">
        <f>IF($C44="","",IF(SUM(Programacion!O$28:O$41)=0,"",IF(SUM(Programacion!O$35:O$41)=0,'Res 1ªEval'!Q44,(IF(Programacion!O$35="",0,Programacion!O$35/SUM(Programacion!O$35:O$41)*'2 Eval'!$E43)+IF(Programacion!O$36="",0,Programacion!O$36/SUM(Programacion!O$35:O$41)*'2 Eval'!$F43)+IF(Programacion!O$37="",0,Programacion!O$37/SUM(Programacion!O$35:O$41)*'2 Eval'!$G43)+IF(Programacion!O$38="",0,Programacion!O$38/SUM(Programacion!O$35:O$41)*'2 Eval'!$H43)+IF(Programacion!O$39="",0,Programacion!O$39/SUM(Programacion!O$35:O$41)*'2 Eval'!$I43)+IF(Programacion!O$40="",0,Programacion!O$40/SUM(Programacion!O$35:O$41)*'2 Eval'!$J43)+IF(Programacion!O$41="",0,Programacion!O$41/SUM(Programacion!O$35:O$41)*'2 Eval'!$K43))*SUM(Programacion!O$35:O$41)/SUM(Programacion!O$28:O$41)+IF('Res 1ªEval'!Q44="",0,'Res 1ªEval'!Q44*SUM(Programacion!O$28:O$34)/SUM(Programacion!O$28:O$41)))))</f>
        <v/>
      </c>
      <c r="R44" s="270" t="str">
        <f>IF($C44="","",IF(SUM(Programacion!P$28:P$41)=0,"",IF(SUM(Programacion!P$35:P$41)=0,'Res 1ªEval'!R44,(IF(Programacion!P$35="",0,Programacion!P$35/SUM(Programacion!P$35:P$41)*'2 Eval'!$E43)+IF(Programacion!P$36="",0,Programacion!P$36/SUM(Programacion!P$35:P$41)*'2 Eval'!$F43)+IF(Programacion!P$37="",0,Programacion!P$37/SUM(Programacion!P$35:P$41)*'2 Eval'!$G43)+IF(Programacion!P$38="",0,Programacion!P$38/SUM(Programacion!P$35:P$41)*'2 Eval'!$H43)+IF(Programacion!P$39="",0,Programacion!P$39/SUM(Programacion!P$35:P$41)*'2 Eval'!$I43)+IF(Programacion!P$40="",0,Programacion!P$40/SUM(Programacion!P$35:P$41)*'2 Eval'!$J43)+IF(Programacion!P$41="",0,Programacion!P$41/SUM(Programacion!P$35:P$41)*'2 Eval'!$K43))*SUM(Programacion!P$35:P$41)/SUM(Programacion!P$28:P$41)+IF('Res 1ªEval'!R44="",0,'Res 1ªEval'!R44*SUM(Programacion!P$28:P$34)/SUM(Programacion!P$28:P$41)))))</f>
        <v/>
      </c>
      <c r="S44" s="270" t="str">
        <f>IF($C44="","",IF(SUM(Programacion!Q$28:Q$41)=0,"",IF(SUM(Programacion!Q$35:Q$41)=0,'Res 1ªEval'!S44,(IF(Programacion!Q$35="",0,Programacion!Q$35/SUM(Programacion!Q$35:Q$41)*'2 Eval'!$E43)+IF(Programacion!Q$36="",0,Programacion!Q$36/SUM(Programacion!Q$35:Q$41)*'2 Eval'!$F43)+IF(Programacion!Q$37="",0,Programacion!Q$37/SUM(Programacion!Q$35:Q$41)*'2 Eval'!$G43)+IF(Programacion!Q$38="",0,Programacion!Q$38/SUM(Programacion!Q$35:Q$41)*'2 Eval'!$H43)+IF(Programacion!Q$39="",0,Programacion!Q$39/SUM(Programacion!Q$35:Q$41)*'2 Eval'!$I43)+IF(Programacion!Q$40="",0,Programacion!Q$40/SUM(Programacion!Q$35:Q$41)*'2 Eval'!$J43)+IF(Programacion!Q$41="",0,Programacion!Q$41/SUM(Programacion!Q$35:Q$41)*'2 Eval'!$K43))*SUM(Programacion!Q$35:Q$41)/SUM(Programacion!Q$28:Q$41)+IF('Res 1ªEval'!S44="",0,'Res 1ªEval'!S44*SUM(Programacion!Q$28:Q$34)/SUM(Programacion!Q$28:Q$41)))))</f>
        <v/>
      </c>
      <c r="T44" s="270" t="str">
        <f>IF($C44="","",IF(SUM(Programacion!R$28:R$41)=0,"",IF(SUM(Programacion!R$35:R$41)=0,'Res 1ªEval'!T44,(IF(Programacion!R$35="",0,Programacion!R$35/SUM(Programacion!R$35:R$41)*'2 Eval'!$E43)+IF(Programacion!R$36="",0,Programacion!R$36/SUM(Programacion!R$35:R$41)*'2 Eval'!$F43)+IF(Programacion!R$37="",0,Programacion!R$37/SUM(Programacion!R$35:R$41)*'2 Eval'!$G43)+IF(Programacion!R$38="",0,Programacion!R$38/SUM(Programacion!R$35:R$41)*'2 Eval'!$H43)+IF(Programacion!R$39="",0,Programacion!R$39/SUM(Programacion!R$35:R$41)*'2 Eval'!$I43)+IF(Programacion!R$40="",0,Programacion!R$40/SUM(Programacion!R$35:R$41)*'2 Eval'!$J43)+IF(Programacion!R$41="",0,Programacion!R$41/SUM(Programacion!R$35:R$41)*'2 Eval'!$K43))*SUM(Programacion!R$35:R$41)/SUM(Programacion!R$28:R$41)+IF('Res 1ªEval'!T44="",0,'Res 1ªEval'!T44*SUM(Programacion!R$28:R$34)/SUM(Programacion!R$28:R$41)))))</f>
        <v/>
      </c>
      <c r="U44" s="270" t="str">
        <f>IF($C44="","",IF(SUM(Programacion!S$28:S$41)=0,"",IF(SUM(Programacion!S$35:S$41)=0,'Res 1ªEval'!U44,(IF(Programacion!S$35="",0,Programacion!S$35/SUM(Programacion!S$35:S$41)*'2 Eval'!$E43)+IF(Programacion!S$36="",0,Programacion!S$36/SUM(Programacion!S$35:S$41)*'2 Eval'!$F43)+IF(Programacion!S$37="",0,Programacion!S$37/SUM(Programacion!S$35:S$41)*'2 Eval'!$G43)+IF(Programacion!S$38="",0,Programacion!S$38/SUM(Programacion!S$35:S$41)*'2 Eval'!$H43)+IF(Programacion!S$39="",0,Programacion!S$39/SUM(Programacion!S$35:S$41)*'2 Eval'!$I43)+IF(Programacion!S$40="",0,Programacion!S$40/SUM(Programacion!S$35:S$41)*'2 Eval'!$J43)+IF(Programacion!S$41="",0,Programacion!S$41/SUM(Programacion!S$35:S$41)*'2 Eval'!$K43))*SUM(Programacion!S$35:S$41)/SUM(Programacion!S$28:S$41)+IF('Res 1ªEval'!U44="",0,'Res 1ªEval'!U44*SUM(Programacion!S$28:S$34)/SUM(Programacion!S$28:S$41)))))</f>
        <v/>
      </c>
      <c r="V44" s="270" t="str">
        <f>IF($C44="","",IF(SUM(Programacion!T$28:T$41)=0,"",IF(SUM(Programacion!T$35:T$41)=0,'Res 1ªEval'!V44,(IF(Programacion!T$35="",0,Programacion!T$35/SUM(Programacion!T$35:T$41)*'2 Eval'!$E43)+IF(Programacion!T$36="",0,Programacion!T$36/SUM(Programacion!T$35:T$41)*'2 Eval'!$F43)+IF(Programacion!T$37="",0,Programacion!T$37/SUM(Programacion!T$35:T$41)*'2 Eval'!$G43)+IF(Programacion!T$38="",0,Programacion!T$38/SUM(Programacion!T$35:T$41)*'2 Eval'!$H43)+IF(Programacion!T$39="",0,Programacion!T$39/SUM(Programacion!T$35:T$41)*'2 Eval'!$I43)+IF(Programacion!T$40="",0,Programacion!T$40/SUM(Programacion!T$35:T$41)*'2 Eval'!$J43)+IF(Programacion!T$41="",0,Programacion!T$41/SUM(Programacion!T$35:T$41)*'2 Eval'!$K43))*SUM(Programacion!T$35:T$41)/SUM(Programacion!T$28:T$41)+IF('Res 1ªEval'!V44="",0,'Res 1ªEval'!V44*SUM(Programacion!T$28:T$34)/SUM(Programacion!T$28:T$41)))))</f>
        <v/>
      </c>
      <c r="W44" s="270" t="str">
        <f>IF($C44="","",IF(SUM(Programacion!U$28:U$41)=0,"",IF(SUM(Programacion!U$35:U$41)=0,'Res 1ªEval'!W44,(IF(Programacion!U$35="",0,Programacion!U$35/SUM(Programacion!U$35:U$41)*'2 Eval'!$E43)+IF(Programacion!U$36="",0,Programacion!U$36/SUM(Programacion!U$35:U$41)*'2 Eval'!$F43)+IF(Programacion!U$37="",0,Programacion!U$37/SUM(Programacion!U$35:U$41)*'2 Eval'!$G43)+IF(Programacion!U$38="",0,Programacion!U$38/SUM(Programacion!U$35:U$41)*'2 Eval'!$H43)+IF(Programacion!U$39="",0,Programacion!U$39/SUM(Programacion!U$35:U$41)*'2 Eval'!$I43)+IF(Programacion!U$40="",0,Programacion!U$40/SUM(Programacion!U$35:U$41)*'2 Eval'!$J43)+IF(Programacion!U$41="",0,Programacion!U$41/SUM(Programacion!U$35:U$41)*'2 Eval'!$K43))*SUM(Programacion!U$35:U$41)/SUM(Programacion!U$28:U$41)+IF('Res 1ªEval'!W44="",0,'Res 1ªEval'!W44*SUM(Programacion!U$28:U$34)/SUM(Programacion!U$28:U$41)))))</f>
        <v/>
      </c>
      <c r="X44" s="270" t="str">
        <f>IF($C44="","",IF(SUM(Programacion!V$28:V$41)=0,"",IF(SUM(Programacion!V$35:V$41)=0,'Res 1ªEval'!X44,(IF(Programacion!V$35="",0,Programacion!V$35/SUM(Programacion!V$35:V$41)*'2 Eval'!$E43)+IF(Programacion!V$36="",0,Programacion!V$36/SUM(Programacion!V$35:V$41)*'2 Eval'!$F43)+IF(Programacion!V$37="",0,Programacion!V$37/SUM(Programacion!V$35:V$41)*'2 Eval'!$G43)+IF(Programacion!V$38="",0,Programacion!V$38/SUM(Programacion!V$35:V$41)*'2 Eval'!$H43)+IF(Programacion!V$39="",0,Programacion!V$39/SUM(Programacion!V$35:V$41)*'2 Eval'!$I43)+IF(Programacion!V$40="",0,Programacion!V$40/SUM(Programacion!V$35:V$41)*'2 Eval'!$J43)+IF(Programacion!V$41="",0,Programacion!V$41/SUM(Programacion!V$35:V$41)*'2 Eval'!$K43))*SUM(Programacion!V$35:V$41)/SUM(Programacion!V$28:V$41)+IF('Res 1ªEval'!X44="",0,'Res 1ªEval'!X44*SUM(Programacion!V$28:V$34)/SUM(Programacion!V$28:V$41)))))</f>
        <v/>
      </c>
      <c r="Y44" s="270" t="str">
        <f>IF($C44="","",IF(SUM(Programacion!W$28:W$41)=0,"",IF(SUM(Programacion!W$35:W$41)=0,'Res 1ªEval'!Y44,(IF(Programacion!W$35="",0,Programacion!W$35/SUM(Programacion!W$35:W$41)*'2 Eval'!$E43)+IF(Programacion!W$36="",0,Programacion!W$36/SUM(Programacion!W$35:W$41)*'2 Eval'!$F43)+IF(Programacion!W$37="",0,Programacion!W$37/SUM(Programacion!W$35:W$41)*'2 Eval'!$G43)+IF(Programacion!W$38="",0,Programacion!W$38/SUM(Programacion!W$35:W$41)*'2 Eval'!$H43)+IF(Programacion!W$39="",0,Programacion!W$39/SUM(Programacion!W$35:W$41)*'2 Eval'!$I43)+IF(Programacion!W$40="",0,Programacion!W$40/SUM(Programacion!W$35:W$41)*'2 Eval'!$J43)+IF(Programacion!W$41="",0,Programacion!W$41/SUM(Programacion!W$35:W$41)*'2 Eval'!$K43))*SUM(Programacion!W$35:W$41)/SUM(Programacion!W$28:W$41)+IF('Res 1ªEval'!Y44="",0,'Res 1ªEval'!Y44*SUM(Programacion!W$28:W$34)/SUM(Programacion!W$28:W$41)))))</f>
        <v/>
      </c>
      <c r="Z44" s="270" t="str">
        <f>IF($C44="","",IF(SUM(Programacion!X$28:X$41)=0,"",IF(SUM(Programacion!X$35:X$41)=0,'Res 1ªEval'!Z44,(IF(Programacion!X$35="",0,Programacion!X$35/SUM(Programacion!X$35:X$41)*'2 Eval'!$E43)+IF(Programacion!X$36="",0,Programacion!X$36/SUM(Programacion!X$35:X$41)*'2 Eval'!$F43)+IF(Programacion!X$37="",0,Programacion!X$37/SUM(Programacion!X$35:X$41)*'2 Eval'!$G43)+IF(Programacion!X$38="",0,Programacion!X$38/SUM(Programacion!X$35:X$41)*'2 Eval'!$H43)+IF(Programacion!X$39="",0,Programacion!X$39/SUM(Programacion!X$35:X$41)*'2 Eval'!$I43)+IF(Programacion!X$40="",0,Programacion!X$40/SUM(Programacion!X$35:X$41)*'2 Eval'!$J43)+IF(Programacion!X$41="",0,Programacion!X$41/SUM(Programacion!X$35:X$41)*'2 Eval'!$K43))*SUM(Programacion!X$35:X$41)/SUM(Programacion!X$28:X$41)+IF('Res 1ªEval'!Z44="",0,'Res 1ªEval'!Z44*SUM(Programacion!X$28:X$34)/SUM(Programacion!X$28:X$41)))))</f>
        <v/>
      </c>
      <c r="AA44" s="270" t="str">
        <f>IF($C44="","",IF(SUM(Programacion!Y$28:Y$41)=0,"",IF(SUM(Programacion!Y$35:Y$41)=0,'Res 1ªEval'!AA44,(IF(Programacion!Y$35="",0,Programacion!Y$35/SUM(Programacion!Y$35:Y$41)*'2 Eval'!$E43)+IF(Programacion!Y$36="",0,Programacion!Y$36/SUM(Programacion!Y$35:Y$41)*'2 Eval'!$F43)+IF(Programacion!Y$37="",0,Programacion!Y$37/SUM(Programacion!Y$35:Y$41)*'2 Eval'!$G43)+IF(Programacion!Y$38="",0,Programacion!Y$38/SUM(Programacion!Y$35:Y$41)*'2 Eval'!$H43)+IF(Programacion!Y$39="",0,Programacion!Y$39/SUM(Programacion!Y$35:Y$41)*'2 Eval'!$I43)+IF(Programacion!Y$40="",0,Programacion!Y$40/SUM(Programacion!Y$35:Y$41)*'2 Eval'!$J43)+IF(Programacion!Y$41="",0,Programacion!Y$41/SUM(Programacion!Y$35:Y$41)*'2 Eval'!$K43))*SUM(Programacion!Y$35:Y$41)/SUM(Programacion!Y$28:Y$41)+IF('Res 1ªEval'!AA44="",0,'Res 1ªEval'!AA44*SUM(Programacion!Y$28:Y$34)/SUM(Programacion!Y$28:Y$41)))))</f>
        <v/>
      </c>
      <c r="AB44" s="270" t="str">
        <f>IF($C44="","",IF(SUM(Programacion!Z$28:Z$41)=0,"",IF(SUM(Programacion!Z$35:Z$41)=0,'Res 1ªEval'!AB44,(IF(Programacion!Z$35="",0,Programacion!Z$35/SUM(Programacion!Z$35:Z$41)*'2 Eval'!$E43)+IF(Programacion!Z$36="",0,Programacion!Z$36/SUM(Programacion!Z$35:Z$41)*'2 Eval'!$F43)+IF(Programacion!Z$37="",0,Programacion!Z$37/SUM(Programacion!Z$35:Z$41)*'2 Eval'!$G43)+IF(Programacion!Z$38="",0,Programacion!Z$38/SUM(Programacion!Z$35:Z$41)*'2 Eval'!$H43)+IF(Programacion!Z$39="",0,Programacion!Z$39/SUM(Programacion!Z$35:Z$41)*'2 Eval'!$I43)+IF(Programacion!Z$40="",0,Programacion!Z$40/SUM(Programacion!Z$35:Z$41)*'2 Eval'!$J43)+IF(Programacion!Z$41="",0,Programacion!Z$41/SUM(Programacion!Z$35:Z$41)*'2 Eval'!$K43))*SUM(Programacion!Z$35:Z$41)/SUM(Programacion!Z$28:Z$41)+IF('Res 1ªEval'!AB44="",0,'Res 1ªEval'!AB44*SUM(Programacion!Z$28:Z$34)/SUM(Programacion!Z$28:Z$41)))))</f>
        <v/>
      </c>
      <c r="AC44" s="270" t="str">
        <f>IF($C44="","",IF(SUM(Programacion!AA$28:AA$41)=0,"",IF(SUM(Programacion!AA$35:AA$41)=0,'Res 1ªEval'!AC44,(IF(Programacion!AA$35="",0,Programacion!AA$35/SUM(Programacion!AA$35:AA$41)*'2 Eval'!$E43)+IF(Programacion!AA$36="",0,Programacion!AA$36/SUM(Programacion!AA$35:AA$41)*'2 Eval'!$F43)+IF(Programacion!AA$37="",0,Programacion!AA$37/SUM(Programacion!AA$35:AA$41)*'2 Eval'!$G43)+IF(Programacion!AA$38="",0,Programacion!AA$38/SUM(Programacion!AA$35:AA$41)*'2 Eval'!$H43)+IF(Programacion!AA$39="",0,Programacion!AA$39/SUM(Programacion!AA$35:AA$41)*'2 Eval'!$I43)+IF(Programacion!AA$40="",0,Programacion!AA$40/SUM(Programacion!AA$35:AA$41)*'2 Eval'!$J43)+IF(Programacion!AA$41="",0,Programacion!AA$41/SUM(Programacion!AA$35:AA$41)*'2 Eval'!$K43))*SUM(Programacion!AA$35:AA$41)/SUM(Programacion!AA$28:AA$41)+IF('Res 1ªEval'!AC44="",0,'Res 1ªEval'!AC44*SUM(Programacion!AA$28:AA$34)/SUM(Programacion!AA$28:AA$41)))))</f>
        <v/>
      </c>
      <c r="AD44" s="270" t="str">
        <f>IF($C44="","",IF(SUM(Programacion!AB$28:AB$41)=0,"",IF(SUM(Programacion!AB$35:AB$41)=0,'Res 1ªEval'!AD44,(IF(Programacion!AB$35="",0,Programacion!AB$35/SUM(Programacion!AB$35:AB$41)*'2 Eval'!$E43)+IF(Programacion!AB$36="",0,Programacion!AB$36/SUM(Programacion!AB$35:AB$41)*'2 Eval'!$F43)+IF(Programacion!AB$37="",0,Programacion!AB$37/SUM(Programacion!AB$35:AB$41)*'2 Eval'!$G43)+IF(Programacion!AB$38="",0,Programacion!AB$38/SUM(Programacion!AB$35:AB$41)*'2 Eval'!$H43)+IF(Programacion!AB$39="",0,Programacion!AB$39/SUM(Programacion!AB$35:AB$41)*'2 Eval'!$I43)+IF(Programacion!AB$40="",0,Programacion!AB$40/SUM(Programacion!AB$35:AB$41)*'2 Eval'!$J43)+IF(Programacion!AB$41="",0,Programacion!AB$41/SUM(Programacion!AB$35:AB$41)*'2 Eval'!$K43))*SUM(Programacion!AB$35:AB$41)/SUM(Programacion!AB$28:AB$41)+IF('Res 1ªEval'!AD44="",0,'Res 1ªEval'!AD44*SUM(Programacion!AB$28:AB$34)/SUM(Programacion!AB$28:AB$41)))))</f>
        <v/>
      </c>
      <c r="AE44" s="270" t="str">
        <f>IF($C44="","",IF(SUM(Programacion!AC$28:AC$41)=0,"",IF(SUM(Programacion!AC$35:AC$41)=0,'Res 1ªEval'!AE44,(IF(Programacion!AC$35="",0,Programacion!AC$35/SUM(Programacion!AC$35:AC$41)*'2 Eval'!$E43)+IF(Programacion!AC$36="",0,Programacion!AC$36/SUM(Programacion!AC$35:AC$41)*'2 Eval'!$F43)+IF(Programacion!AC$37="",0,Programacion!AC$37/SUM(Programacion!AC$35:AC$41)*'2 Eval'!$G43)+IF(Programacion!AC$38="",0,Programacion!AC$38/SUM(Programacion!AC$35:AC$41)*'2 Eval'!$H43)+IF(Programacion!AC$39="",0,Programacion!AC$39/SUM(Programacion!AC$35:AC$41)*'2 Eval'!$I43)+IF(Programacion!AC$40="",0,Programacion!AC$40/SUM(Programacion!AC$35:AC$41)*'2 Eval'!$J43)+IF(Programacion!AC$41="",0,Programacion!AC$41/SUM(Programacion!AC$35:AC$41)*'2 Eval'!$K43))*SUM(Programacion!AC$35:AC$41)/SUM(Programacion!AC$28:AC$41)+IF('Res 1ªEval'!AE44="",0,'Res 1ªEval'!AE44*SUM(Programacion!AC$28:AC$34)/SUM(Programacion!AC$28:AC$41)))))</f>
        <v/>
      </c>
      <c r="AF44" s="270" t="str">
        <f>IF($C44="","",IF(SUM(Programacion!AD$28:AD$41)=0,"",IF(SUM(Programacion!AD$35:AD$41)=0,'Res 1ªEval'!AF44,(IF(Programacion!AD$35="",0,Programacion!AD$35/SUM(Programacion!AD$35:AD$41)*'2 Eval'!$E43)+IF(Programacion!AD$36="",0,Programacion!AD$36/SUM(Programacion!AD$35:AD$41)*'2 Eval'!$F43)+IF(Programacion!AD$37="",0,Programacion!AD$37/SUM(Programacion!AD$35:AD$41)*'2 Eval'!$G43)+IF(Programacion!AD$38="",0,Programacion!AD$38/SUM(Programacion!AD$35:AD$41)*'2 Eval'!$H43)+IF(Programacion!AD$39="",0,Programacion!AD$39/SUM(Programacion!AD$35:AD$41)*'2 Eval'!$I43)+IF(Programacion!AD$40="",0,Programacion!AD$40/SUM(Programacion!AD$35:AD$41)*'2 Eval'!$J43)+IF(Programacion!AD$41="",0,Programacion!AD$41/SUM(Programacion!AD$35:AD$41)*'2 Eval'!$K43))*SUM(Programacion!AD$35:AD$41)/SUM(Programacion!AD$28:AD$41)+IF('Res 1ªEval'!AF44="",0,'Res 1ªEval'!AF44*SUM(Programacion!AD$28:AD$34)/SUM(Programacion!AD$28:AD$41)))))</f>
        <v/>
      </c>
      <c r="AG44" s="270" t="str">
        <f>IF($C44="","",IF(SUM(Programacion!AE$28:AE$41)=0,"",IF(SUM(Programacion!AE$35:AE$41)=0,'Res 1ªEval'!AG44,(IF(Programacion!AE$35="",0,Programacion!AE$35/SUM(Programacion!AE$35:AE$41)*'2 Eval'!$E43)+IF(Programacion!AE$36="",0,Programacion!AE$36/SUM(Programacion!AE$35:AE$41)*'2 Eval'!$F43)+IF(Programacion!AE$37="",0,Programacion!AE$37/SUM(Programacion!AE$35:AE$41)*'2 Eval'!$G43)+IF(Programacion!AE$38="",0,Programacion!AE$38/SUM(Programacion!AE$35:AE$41)*'2 Eval'!$H43)+IF(Programacion!AE$39="",0,Programacion!AE$39/SUM(Programacion!AE$35:AE$41)*'2 Eval'!$I43)+IF(Programacion!AE$40="",0,Programacion!AE$40/SUM(Programacion!AE$35:AE$41)*'2 Eval'!$J43)+IF(Programacion!AE$41="",0,Programacion!AE$41/SUM(Programacion!AE$35:AE$41)*'2 Eval'!$K43))*SUM(Programacion!AE$35:AE$41)/SUM(Programacion!AE$28:AE$41)+IF('Res 1ªEval'!AG44="",0,'Res 1ªEval'!AG44*SUM(Programacion!AE$28:AE$34)/SUM(Programacion!AE$28:AE$41)))))</f>
        <v/>
      </c>
      <c r="AH44" s="270" t="str">
        <f>IF($C44="","",IF(SUM(Programacion!AF$28:AF$41)=0,"",IF(SUM(Programacion!AF$35:AF$41)=0,'Res 1ªEval'!AH44,(IF(Programacion!AF$35="",0,Programacion!AF$35/SUM(Programacion!AF$35:AF$41)*'2 Eval'!$E43)+IF(Programacion!AF$36="",0,Programacion!AF$36/SUM(Programacion!AF$35:AF$41)*'2 Eval'!$F43)+IF(Programacion!AF$37="",0,Programacion!AF$37/SUM(Programacion!AF$35:AF$41)*'2 Eval'!$G43)+IF(Programacion!AF$38="",0,Programacion!AF$38/SUM(Programacion!AF$35:AF$41)*'2 Eval'!$H43)+IF(Programacion!AF$39="",0,Programacion!AF$39/SUM(Programacion!AF$35:AF$41)*'2 Eval'!$I43)+IF(Programacion!AF$40="",0,Programacion!AF$40/SUM(Programacion!AF$35:AF$41)*'2 Eval'!$J43)+IF(Programacion!AF$41="",0,Programacion!AF$41/SUM(Programacion!AF$35:AF$41)*'2 Eval'!$K43))*SUM(Programacion!AF$35:AF$41)/SUM(Programacion!AF$28:AF$41)+IF('Res 1ªEval'!AH44="",0,'Res 1ªEval'!AH44*SUM(Programacion!AF$28:AF$34)/SUM(Programacion!AF$28:AF$41)))))</f>
        <v/>
      </c>
      <c r="AI44" s="270" t="str">
        <f>IF($C44="","",IF(SUM(Programacion!AG$28:AG$41)=0,"",IF(SUM(Programacion!AG$35:AG$41)=0,'Res 1ªEval'!AI44,(IF(Programacion!AG$35="",0,Programacion!AG$35/SUM(Programacion!AG$35:AG$41)*'2 Eval'!$E43)+IF(Programacion!AG$36="",0,Programacion!AG$36/SUM(Programacion!AG$35:AG$41)*'2 Eval'!$F43)+IF(Programacion!AG$37="",0,Programacion!AG$37/SUM(Programacion!AG$35:AG$41)*'2 Eval'!$G43)+IF(Programacion!AG$38="",0,Programacion!AG$38/SUM(Programacion!AG$35:AG$41)*'2 Eval'!$H43)+IF(Programacion!AG$39="",0,Programacion!AG$39/SUM(Programacion!AG$35:AG$41)*'2 Eval'!$I43)+IF(Programacion!AG$40="",0,Programacion!AG$40/SUM(Programacion!AG$35:AG$41)*'2 Eval'!$J43)+IF(Programacion!AG$41="",0,Programacion!AG$41/SUM(Programacion!AG$35:AG$41)*'2 Eval'!$K43))*SUM(Programacion!AG$35:AG$41)/SUM(Programacion!AG$28:AG$41)+IF('Res 1ªEval'!AI44="",0,'Res 1ªEval'!AI44*SUM(Programacion!AG$28:AG$34)/SUM(Programacion!AG$28:AG$41)))))</f>
        <v/>
      </c>
      <c r="AJ44" s="270" t="str">
        <f>IF($C44="","",IF(SUM(Programacion!AH$28:AH$41)=0,"",IF(SUM(Programacion!AH$35:AH$41)=0,'Res 1ªEval'!AJ44,(IF(Programacion!AH$35="",0,Programacion!AH$35/SUM(Programacion!AH$35:AH$41)*'2 Eval'!$E43)+IF(Programacion!AH$36="",0,Programacion!AH$36/SUM(Programacion!AH$35:AH$41)*'2 Eval'!$F43)+IF(Programacion!AH$37="",0,Programacion!AH$37/SUM(Programacion!AH$35:AH$41)*'2 Eval'!$G43)+IF(Programacion!AH$38="",0,Programacion!AH$38/SUM(Programacion!AH$35:AH$41)*'2 Eval'!$H43)+IF(Programacion!AH$39="",0,Programacion!AH$39/SUM(Programacion!AH$35:AH$41)*'2 Eval'!$I43)+IF(Programacion!AH$40="",0,Programacion!AH$40/SUM(Programacion!AH$35:AH$41)*'2 Eval'!$J43)+IF(Programacion!AH$41="",0,Programacion!AH$41/SUM(Programacion!AH$35:AH$41)*'2 Eval'!$K43))*SUM(Programacion!AH$35:AH$41)/SUM(Programacion!AH$28:AH$41)+IF('Res 1ªEval'!AJ44="",0,'Res 1ªEval'!AJ44*SUM(Programacion!AH$28:AH$34)/SUM(Programacion!AH$28:AH$41)))))</f>
        <v/>
      </c>
      <c r="AK44" s="270" t="str">
        <f>IF($C44="","",IF(SUM(Programacion!AI$28:AI$41)=0,"",IF(SUM(Programacion!AI$35:AI$41)=0,'Res 1ªEval'!AK44,(IF(Programacion!AI$35="",0,Programacion!AI$35/SUM(Programacion!AI$35:AI$41)*'2 Eval'!$E43)+IF(Programacion!AI$36="",0,Programacion!AI$36/SUM(Programacion!AI$35:AI$41)*'2 Eval'!$F43)+IF(Programacion!AI$37="",0,Programacion!AI$37/SUM(Programacion!AI$35:AI$41)*'2 Eval'!$G43)+IF(Programacion!AI$38="",0,Programacion!AI$38/SUM(Programacion!AI$35:AI$41)*'2 Eval'!$H43)+IF(Programacion!AI$39="",0,Programacion!AI$39/SUM(Programacion!AI$35:AI$41)*'2 Eval'!$I43)+IF(Programacion!AI$40="",0,Programacion!AI$40/SUM(Programacion!AI$35:AI$41)*'2 Eval'!$J43)+IF(Programacion!AI$41="",0,Programacion!AI$41/SUM(Programacion!AI$35:AI$41)*'2 Eval'!$K43))*SUM(Programacion!AI$35:AI$41)/SUM(Programacion!AI$28:AI$41)+IF('Res 1ªEval'!AK44="",0,'Res 1ªEval'!AK44*SUM(Programacion!AI$28:AI$34)/SUM(Programacion!AI$28:AI$41)))))</f>
        <v/>
      </c>
      <c r="AL44" s="270" t="str">
        <f>IF($C44="","",IF(SUM(Programacion!AJ$28:AJ$41)=0,"",IF(SUM(Programacion!AJ$35:AJ$41)=0,'Res 1ªEval'!AL44,(IF(Programacion!AJ$35="",0,Programacion!AJ$35/SUM(Programacion!AJ$35:AJ$41)*'2 Eval'!$E43)+IF(Programacion!AJ$36="",0,Programacion!AJ$36/SUM(Programacion!AJ$35:AJ$41)*'2 Eval'!$F43)+IF(Programacion!AJ$37="",0,Programacion!AJ$37/SUM(Programacion!AJ$35:AJ$41)*'2 Eval'!$G43)+IF(Programacion!AJ$38="",0,Programacion!AJ$38/SUM(Programacion!AJ$35:AJ$41)*'2 Eval'!$H43)+IF(Programacion!AJ$39="",0,Programacion!AJ$39/SUM(Programacion!AJ$35:AJ$41)*'2 Eval'!$I43)+IF(Programacion!AJ$40="",0,Programacion!AJ$40/SUM(Programacion!AJ$35:AJ$41)*'2 Eval'!$J43)+IF(Programacion!AJ$41="",0,Programacion!AJ$41/SUM(Programacion!AJ$35:AJ$41)*'2 Eval'!$K43))*SUM(Programacion!AJ$35:AJ$41)/SUM(Programacion!AJ$28:AJ$41)+IF('Res 1ªEval'!AL44="",0,'Res 1ªEval'!AL44*SUM(Programacion!AJ$28:AJ$34)/SUM(Programacion!AJ$28:AJ$41)))))</f>
        <v/>
      </c>
      <c r="AM44" s="270" t="str">
        <f>IF($C44="","",IF(SUM(Programacion!AK$28:AK$41)=0,"",IF(SUM(Programacion!AK$35:AK$41)=0,'Res 1ªEval'!AM44,(IF(Programacion!AK$35="",0,Programacion!AK$35/SUM(Programacion!AK$35:AK$41)*'2 Eval'!$E43)+IF(Programacion!AK$36="",0,Programacion!AK$36/SUM(Programacion!AK$35:AK$41)*'2 Eval'!$F43)+IF(Programacion!AK$37="",0,Programacion!AK$37/SUM(Programacion!AK$35:AK$41)*'2 Eval'!$G43)+IF(Programacion!AK$38="",0,Programacion!AK$38/SUM(Programacion!AK$35:AK$41)*'2 Eval'!$H43)+IF(Programacion!AK$39="",0,Programacion!AK$39/SUM(Programacion!AK$35:AK$41)*'2 Eval'!$I43)+IF(Programacion!AK$40="",0,Programacion!AK$40/SUM(Programacion!AK$35:AK$41)*'2 Eval'!$J43)+IF(Programacion!AK$41="",0,Programacion!AK$41/SUM(Programacion!AK$35:AK$41)*'2 Eval'!$K43))*SUM(Programacion!AK$35:AK$41)/SUM(Programacion!AK$28:AK$41)+IF('Res 1ªEval'!AM44="",0,'Res 1ªEval'!AM44*SUM(Programacion!AK$28:AK$34)/SUM(Programacion!AK$28:AK$41)))))</f>
        <v/>
      </c>
      <c r="AN44" s="270" t="str">
        <f>IF($C44="","",IF(SUM(Programacion!AL$28:AL$41)=0,"",IF(SUM(Programacion!AL$35:AL$41)=0,'Res 1ªEval'!AN44,(IF(Programacion!AL$35="",0,Programacion!AL$35/SUM(Programacion!AL$35:AL$41)*'2 Eval'!$E43)+IF(Programacion!AL$36="",0,Programacion!AL$36/SUM(Programacion!AL$35:AL$41)*'2 Eval'!$F43)+IF(Programacion!AL$37="",0,Programacion!AL$37/SUM(Programacion!AL$35:AL$41)*'2 Eval'!$G43)+IF(Programacion!AL$38="",0,Programacion!AL$38/SUM(Programacion!AL$35:AL$41)*'2 Eval'!$H43)+IF(Programacion!AL$39="",0,Programacion!AL$39/SUM(Programacion!AL$35:AL$41)*'2 Eval'!$I43)+IF(Programacion!AL$40="",0,Programacion!AL$40/SUM(Programacion!AL$35:AL$41)*'2 Eval'!$J43)+IF(Programacion!AL$41="",0,Programacion!AL$41/SUM(Programacion!AL$35:AL$41)*'2 Eval'!$K43))*SUM(Programacion!AL$35:AL$41)/SUM(Programacion!AL$28:AL$41)+IF('Res 1ªEval'!AN44="",0,'Res 1ªEval'!AN44*SUM(Programacion!AL$28:AL$34)/SUM(Programacion!AL$28:AL$41)))))</f>
        <v/>
      </c>
      <c r="AO44" s="270" t="str">
        <f>IF($C44="","",IF(SUM(Programacion!AM$28:AM$41)=0,"",IF(SUM(Programacion!AM$35:AM$41)=0,'Res 1ªEval'!AO44,(IF(Programacion!AM$35="",0,Programacion!AM$35/SUM(Programacion!AM$35:AM$41)*'2 Eval'!$E43)+IF(Programacion!AM$36="",0,Programacion!AM$36/SUM(Programacion!AM$35:AM$41)*'2 Eval'!$F43)+IF(Programacion!AM$37="",0,Programacion!AM$37/SUM(Programacion!AM$35:AM$41)*'2 Eval'!$G43)+IF(Programacion!AM$38="",0,Programacion!AM$38/SUM(Programacion!AM$35:AM$41)*'2 Eval'!$H43)+IF(Programacion!AM$39="",0,Programacion!AM$39/SUM(Programacion!AM$35:AM$41)*'2 Eval'!$I43)+IF(Programacion!AM$40="",0,Programacion!AM$40/SUM(Programacion!AM$35:AM$41)*'2 Eval'!$J43)+IF(Programacion!AM$41="",0,Programacion!AM$41/SUM(Programacion!AM$35:AM$41)*'2 Eval'!$K43))*SUM(Programacion!AM$35:AM$41)/SUM(Programacion!AM$28:AM$41)+IF('Res 1ªEval'!AO44="",0,'Res 1ªEval'!AO44*SUM(Programacion!AM$28:AM$34)/SUM(Programacion!AM$28:AM$41)))))</f>
        <v/>
      </c>
      <c r="AP44" s="270" t="str">
        <f>IF($C44="","",IF(SUM(Programacion!AN$28:AN$41)=0,"",IF(SUM(Programacion!AN$35:AN$41)=0,'Res 1ªEval'!AP44,(IF(Programacion!AN$35="",0,Programacion!AN$35/SUM(Programacion!AN$35:AN$41)*'2 Eval'!$E43)+IF(Programacion!AN$36="",0,Programacion!AN$36/SUM(Programacion!AN$35:AN$41)*'2 Eval'!$F43)+IF(Programacion!AN$37="",0,Programacion!AN$37/SUM(Programacion!AN$35:AN$41)*'2 Eval'!$G43)+IF(Programacion!AN$38="",0,Programacion!AN$38/SUM(Programacion!AN$35:AN$41)*'2 Eval'!$H43)+IF(Programacion!AN$39="",0,Programacion!AN$39/SUM(Programacion!AN$35:AN$41)*'2 Eval'!$I43)+IF(Programacion!AN$40="",0,Programacion!AN$40/SUM(Programacion!AN$35:AN$41)*'2 Eval'!$J43)+IF(Programacion!AN$41="",0,Programacion!AN$41/SUM(Programacion!AN$35:AN$41)*'2 Eval'!$K43))*SUM(Programacion!AN$35:AN$41)/SUM(Programacion!AN$28:AN$41)+IF('Res 1ªEval'!AP44="",0,'Res 1ªEval'!AP44*SUM(Programacion!AN$28:AN$34)/SUM(Programacion!AN$28:AN$41)))))</f>
        <v/>
      </c>
      <c r="AQ44" s="270" t="str">
        <f>IF($C44="","",IF(SUM(Programacion!AO$28:AO$41)=0,"",IF(SUM(Programacion!AO$35:AO$41)=0,'Res 1ªEval'!AQ44,(IF(Programacion!AO$35="",0,Programacion!AO$35/SUM(Programacion!AO$35:AO$41)*'2 Eval'!$E43)+IF(Programacion!AO$36="",0,Programacion!AO$36/SUM(Programacion!AO$35:AO$41)*'2 Eval'!$F43)+IF(Programacion!AO$37="",0,Programacion!AO$37/SUM(Programacion!AO$35:AO$41)*'2 Eval'!$G43)+IF(Programacion!AO$38="",0,Programacion!AO$38/SUM(Programacion!AO$35:AO$41)*'2 Eval'!$H43)+IF(Programacion!AO$39="",0,Programacion!AO$39/SUM(Programacion!AO$35:AO$41)*'2 Eval'!$I43)+IF(Programacion!AO$40="",0,Programacion!AO$40/SUM(Programacion!AO$35:AO$41)*'2 Eval'!$J43)+IF(Programacion!AO$41="",0,Programacion!AO$41/SUM(Programacion!AO$35:AO$41)*'2 Eval'!$K43))*SUM(Programacion!AO$35:AO$41)/SUM(Programacion!AO$28:AO$41)+IF('Res 1ªEval'!AQ44="",0,'Res 1ªEval'!AQ44*SUM(Programacion!AO$28:AO$34)/SUM(Programacion!AO$28:AO$41)))))</f>
        <v/>
      </c>
      <c r="AR44" s="270" t="str">
        <f>IF($C44="","",IF(SUM(Programacion!AP$28:AP$41)=0,"",IF(SUM(Programacion!AP$35:AP$41)=0,'Res 1ªEval'!AR44,(IF(Programacion!AP$35="",0,Programacion!AP$35/SUM(Programacion!AP$35:AP$41)*'2 Eval'!$E43)+IF(Programacion!AP$36="",0,Programacion!AP$36/SUM(Programacion!AP$35:AP$41)*'2 Eval'!$F43)+IF(Programacion!AP$37="",0,Programacion!AP$37/SUM(Programacion!AP$35:AP$41)*'2 Eval'!$G43)+IF(Programacion!AP$38="",0,Programacion!AP$38/SUM(Programacion!AP$35:AP$41)*'2 Eval'!$H43)+IF(Programacion!AP$39="",0,Programacion!AP$39/SUM(Programacion!AP$35:AP$41)*'2 Eval'!$I43)+IF(Programacion!AP$40="",0,Programacion!AP$40/SUM(Programacion!AP$35:AP$41)*'2 Eval'!$J43)+IF(Programacion!AP$41="",0,Programacion!AP$41/SUM(Programacion!AP$35:AP$41)*'2 Eval'!$K43))*SUM(Programacion!AP$35:AP$41)/SUM(Programacion!AP$28:AP$41)+IF('Res 1ªEval'!AR44="",0,'Res 1ªEval'!AR44*SUM(Programacion!AP$28:AP$34)/SUM(Programacion!AP$28:AP$41)))))</f>
        <v/>
      </c>
      <c r="AS44" s="270" t="str">
        <f>IF($C44="","",IF(SUM(Programacion!AQ$28:AQ$41)=0,"",IF(SUM(Programacion!AQ$35:AQ$41)=0,'Res 1ªEval'!AS44,(IF(Programacion!AQ$35="",0,Programacion!AQ$35/SUM(Programacion!AQ$35:AQ$41)*'2 Eval'!$E43)+IF(Programacion!AQ$36="",0,Programacion!AQ$36/SUM(Programacion!AQ$35:AQ$41)*'2 Eval'!$F43)+IF(Programacion!AQ$37="",0,Programacion!AQ$37/SUM(Programacion!AQ$35:AQ$41)*'2 Eval'!$G43)+IF(Programacion!AQ$38="",0,Programacion!AQ$38/SUM(Programacion!AQ$35:AQ$41)*'2 Eval'!$H43)+IF(Programacion!AQ$39="",0,Programacion!AQ$39/SUM(Programacion!AQ$35:AQ$41)*'2 Eval'!$I43)+IF(Programacion!AQ$40="",0,Programacion!AQ$40/SUM(Programacion!AQ$35:AQ$41)*'2 Eval'!$J43)+IF(Programacion!AQ$41="",0,Programacion!AQ$41/SUM(Programacion!AQ$35:AQ$41)*'2 Eval'!$K43))*SUM(Programacion!AQ$35:AQ$41)/SUM(Programacion!AQ$28:AQ$41)+IF('Res 1ªEval'!AS44="",0,'Res 1ªEval'!AS44*SUM(Programacion!AQ$28:AQ$34)/SUM(Programacion!AQ$28:AQ$41)))))</f>
        <v/>
      </c>
      <c r="AT44" s="270" t="str">
        <f>IF($C44="","",IF(SUM(Programacion!AR$28:AR$41)=0,"",IF(SUM(Programacion!AR$35:AR$41)=0,'Res 1ªEval'!AT44,(IF(Programacion!AR$35="",0,Programacion!AR$35/SUM(Programacion!AR$35:AR$41)*'2 Eval'!$E43)+IF(Programacion!AR$36="",0,Programacion!AR$36/SUM(Programacion!AR$35:AR$41)*'2 Eval'!$F43)+IF(Programacion!AR$37="",0,Programacion!AR$37/SUM(Programacion!AR$35:AR$41)*'2 Eval'!$G43)+IF(Programacion!AR$38="",0,Programacion!AR$38/SUM(Programacion!AR$35:AR$41)*'2 Eval'!$H43)+IF(Programacion!AR$39="",0,Programacion!AR$39/SUM(Programacion!AR$35:AR$41)*'2 Eval'!$I43)+IF(Programacion!AR$40="",0,Programacion!AR$40/SUM(Programacion!AR$35:AR$41)*'2 Eval'!$J43)+IF(Programacion!AR$41="",0,Programacion!AR$41/SUM(Programacion!AR$35:AR$41)*'2 Eval'!$K43))*SUM(Programacion!AR$35:AR$41)/SUM(Programacion!AR$28:AR$41)+IF('Res 1ªEval'!AT44="",0,'Res 1ªEval'!AT44*SUM(Programacion!AR$28:AR$34)/SUM(Programacion!AR$28:AR$41)))))</f>
        <v/>
      </c>
      <c r="AU44" s="270" t="str">
        <f>IF($C44="","",IF(SUM(Programacion!AS$28:AS$41)=0,"",IF(SUM(Programacion!AS$35:AS$41)=0,'Res 1ªEval'!AU44,(IF(Programacion!AS$35="",0,Programacion!AS$35/SUM(Programacion!AS$35:AS$41)*'2 Eval'!$E43)+IF(Programacion!AS$36="",0,Programacion!AS$36/SUM(Programacion!AS$35:AS$41)*'2 Eval'!$F43)+IF(Programacion!AS$37="",0,Programacion!AS$37/SUM(Programacion!AS$35:AS$41)*'2 Eval'!$G43)+IF(Programacion!AS$38="",0,Programacion!AS$38/SUM(Programacion!AS$35:AS$41)*'2 Eval'!$H43)+IF(Programacion!AS$39="",0,Programacion!AS$39/SUM(Programacion!AS$35:AS$41)*'2 Eval'!$I43)+IF(Programacion!AS$40="",0,Programacion!AS$40/SUM(Programacion!AS$35:AS$41)*'2 Eval'!$J43)+IF(Programacion!AS$41="",0,Programacion!AS$41/SUM(Programacion!AS$35:AS$41)*'2 Eval'!$K43))*SUM(Programacion!AS$35:AS$41)/SUM(Programacion!AS$28:AS$41)+IF('Res 1ªEval'!AU44="",0,'Res 1ªEval'!AU44*SUM(Programacion!AS$28:AS$34)/SUM(Programacion!AS$28:AS$41)))))</f>
        <v/>
      </c>
      <c r="AV44" s="270" t="str">
        <f>IF($C44="","",IF(SUM(Programacion!AT$28:AT$41)=0,"",IF(SUM(Programacion!AT$35:AT$41)=0,'Res 1ªEval'!AV44,(IF(Programacion!AT$35="",0,Programacion!AT$35/SUM(Programacion!AT$35:AT$41)*'2 Eval'!$E43)+IF(Programacion!AT$36="",0,Programacion!AT$36/SUM(Programacion!AT$35:AT$41)*'2 Eval'!$F43)+IF(Programacion!AT$37="",0,Programacion!AT$37/SUM(Programacion!AT$35:AT$41)*'2 Eval'!$G43)+IF(Programacion!AT$38="",0,Programacion!AT$38/SUM(Programacion!AT$35:AT$41)*'2 Eval'!$H43)+IF(Programacion!AT$39="",0,Programacion!AT$39/SUM(Programacion!AT$35:AT$41)*'2 Eval'!$I43)+IF(Programacion!AT$40="",0,Programacion!AT$40/SUM(Programacion!AT$35:AT$41)*'2 Eval'!$J43)+IF(Programacion!AT$41="",0,Programacion!AT$41/SUM(Programacion!AT$35:AT$41)*'2 Eval'!$K43))*SUM(Programacion!AT$35:AT$41)/SUM(Programacion!AT$28:AT$41)+IF('Res 1ªEval'!AV44="",0,'Res 1ªEval'!AV44*SUM(Programacion!AT$28:AT$34)/SUM(Programacion!AT$28:AT$41)))))</f>
        <v/>
      </c>
      <c r="AW44" s="270" t="str">
        <f>IF($C44="","",IF(SUM(Programacion!AU$28:AU$41)=0,"",IF(SUM(Programacion!AU$35:AU$41)=0,'Res 1ªEval'!AW44,(IF(Programacion!AU$35="",0,Programacion!AU$35/SUM(Programacion!AU$35:AU$41)*'2 Eval'!$E43)+IF(Programacion!AU$36="",0,Programacion!AU$36/SUM(Programacion!AU$35:AU$41)*'2 Eval'!$F43)+IF(Programacion!AU$37="",0,Programacion!AU$37/SUM(Programacion!AU$35:AU$41)*'2 Eval'!$G43)+IF(Programacion!AU$38="",0,Programacion!AU$38/SUM(Programacion!AU$35:AU$41)*'2 Eval'!$H43)+IF(Programacion!AU$39="",0,Programacion!AU$39/SUM(Programacion!AU$35:AU$41)*'2 Eval'!$I43)+IF(Programacion!AU$40="",0,Programacion!AU$40/SUM(Programacion!AU$35:AU$41)*'2 Eval'!$J43)+IF(Programacion!AU$41="",0,Programacion!AU$41/SUM(Programacion!AU$35:AU$41)*'2 Eval'!$K43))*SUM(Programacion!AU$35:AU$41)/SUM(Programacion!AU$28:AU$41)+IF('Res 1ªEval'!AW44="",0,'Res 1ªEval'!AW44*SUM(Programacion!AU$28:AU$34)/SUM(Programacion!AU$28:AU$41)))))</f>
        <v/>
      </c>
      <c r="AX44" s="270" t="str">
        <f>IF($C44="","",IF(SUM(Programacion!AV$28:AV$41)=0,"",IF(SUM(Programacion!AV$35:AV$41)=0,'Res 1ªEval'!AX44,(IF(Programacion!AV$35="",0,Programacion!AV$35/SUM(Programacion!AV$35:AV$41)*'2 Eval'!$E43)+IF(Programacion!AV$36="",0,Programacion!AV$36/SUM(Programacion!AV$35:AV$41)*'2 Eval'!$F43)+IF(Programacion!AV$37="",0,Programacion!AV$37/SUM(Programacion!AV$35:AV$41)*'2 Eval'!$G43)+IF(Programacion!AV$38="",0,Programacion!AV$38/SUM(Programacion!AV$35:AV$41)*'2 Eval'!$H43)+IF(Programacion!AV$39="",0,Programacion!AV$39/SUM(Programacion!AV$35:AV$41)*'2 Eval'!$I43)+IF(Programacion!AV$40="",0,Programacion!AV$40/SUM(Programacion!AV$35:AV$41)*'2 Eval'!$J43)+IF(Programacion!AV$41="",0,Programacion!AV$41/SUM(Programacion!AV$35:AV$41)*'2 Eval'!$K43))*SUM(Programacion!AV$35:AV$41)/SUM(Programacion!AV$28:AV$41)+IF('Res 1ªEval'!AX44="",0,'Res 1ªEval'!AX44*SUM(Programacion!AV$28:AV$34)/SUM(Programacion!AV$28:AV$41)))))</f>
        <v/>
      </c>
      <c r="AY44" s="270" t="str">
        <f>IF($C44="","",IF(SUM(Programacion!AW$28:AW$41)=0,"",IF(SUM(Programacion!AW$35:AW$41)=0,'Res 1ªEval'!AY44,(IF(Programacion!AW$35="",0,Programacion!AW$35/SUM(Programacion!AW$35:AW$41)*'2 Eval'!$E43)+IF(Programacion!AW$36="",0,Programacion!AW$36/SUM(Programacion!AW$35:AW$41)*'2 Eval'!$F43)+IF(Programacion!AW$37="",0,Programacion!AW$37/SUM(Programacion!AW$35:AW$41)*'2 Eval'!$G43)+IF(Programacion!AW$38="",0,Programacion!AW$38/SUM(Programacion!AW$35:AW$41)*'2 Eval'!$H43)+IF(Programacion!AW$39="",0,Programacion!AW$39/SUM(Programacion!AW$35:AW$41)*'2 Eval'!$I43)+IF(Programacion!AW$40="",0,Programacion!AW$40/SUM(Programacion!AW$35:AW$41)*'2 Eval'!$J43)+IF(Programacion!AW$41="",0,Programacion!AW$41/SUM(Programacion!AW$35:AW$41)*'2 Eval'!$K43))*SUM(Programacion!AW$35:AW$41)/SUM(Programacion!AW$28:AW$41)+IF('Res 1ªEval'!AY44="",0,'Res 1ªEval'!AY44*SUM(Programacion!AW$28:AW$34)/SUM(Programacion!AW$28:AW$41)))))</f>
        <v/>
      </c>
      <c r="AZ44" s="270" t="str">
        <f>IF($C44="","",IF(SUM(Programacion!AX$28:AX$41)=0,"",IF(SUM(Programacion!AX$35:AX$41)=0,'Res 1ªEval'!AZ44,(IF(Programacion!AX$35="",0,Programacion!AX$35/SUM(Programacion!AX$35:AX$41)*'2 Eval'!$E43)+IF(Programacion!AX$36="",0,Programacion!AX$36/SUM(Programacion!AX$35:AX$41)*'2 Eval'!$F43)+IF(Programacion!AX$37="",0,Programacion!AX$37/SUM(Programacion!AX$35:AX$41)*'2 Eval'!$G43)+IF(Programacion!AX$38="",0,Programacion!AX$38/SUM(Programacion!AX$35:AX$41)*'2 Eval'!$H43)+IF(Programacion!AX$39="",0,Programacion!AX$39/SUM(Programacion!AX$35:AX$41)*'2 Eval'!$I43)+IF(Programacion!AX$40="",0,Programacion!AX$40/SUM(Programacion!AX$35:AX$41)*'2 Eval'!$J43)+IF(Programacion!AX$41="",0,Programacion!AX$41/SUM(Programacion!AX$35:AX$41)*'2 Eval'!$K43))*SUM(Programacion!AX$35:AX$41)/SUM(Programacion!AX$28:AX$41)+IF('Res 1ªEval'!AZ44="",0,'Res 1ªEval'!AZ44*SUM(Programacion!AX$28:AX$34)/SUM(Programacion!AX$28:AX$41)))))</f>
        <v/>
      </c>
      <c r="BA44" s="270" t="str">
        <f>IF($C44="","",IF(SUM(Programacion!AY$28:AY$41)=0,"",IF(SUM(Programacion!AY$35:AY$41)=0,'Res 1ªEval'!BA44,(IF(Programacion!AY$35="",0,Programacion!AY$35/SUM(Programacion!AY$35:AY$41)*'2 Eval'!$E43)+IF(Programacion!AY$36="",0,Programacion!AY$36/SUM(Programacion!AY$35:AY$41)*'2 Eval'!$F43)+IF(Programacion!AY$37="",0,Programacion!AY$37/SUM(Programacion!AY$35:AY$41)*'2 Eval'!$G43)+IF(Programacion!AY$38="",0,Programacion!AY$38/SUM(Programacion!AY$35:AY$41)*'2 Eval'!$H43)+IF(Programacion!AY$39="",0,Programacion!AY$39/SUM(Programacion!AY$35:AY$41)*'2 Eval'!$I43)+IF(Programacion!AY$40="",0,Programacion!AY$40/SUM(Programacion!AY$35:AY$41)*'2 Eval'!$J43)+IF(Programacion!AY$41="",0,Programacion!AY$41/SUM(Programacion!AY$35:AY$41)*'2 Eval'!$K43))*SUM(Programacion!AY$35:AY$41)/SUM(Programacion!AY$28:AY$41)+IF('Res 1ªEval'!BA44="",0,'Res 1ªEval'!BA44*SUM(Programacion!AY$28:AY$34)/SUM(Programacion!AY$28:AY$41)))))</f>
        <v/>
      </c>
      <c r="BB44" s="270" t="str">
        <f>IF($C44="","",IF(SUM(Programacion!AZ$28:AZ$41)=0,"",IF(SUM(Programacion!AZ$35:AZ$41)=0,'Res 1ªEval'!BB44,(IF(Programacion!AZ$35="",0,Programacion!AZ$35/SUM(Programacion!AZ$35:AZ$41)*'2 Eval'!$E43)+IF(Programacion!AZ$36="",0,Programacion!AZ$36/SUM(Programacion!AZ$35:AZ$41)*'2 Eval'!$F43)+IF(Programacion!AZ$37="",0,Programacion!AZ$37/SUM(Programacion!AZ$35:AZ$41)*'2 Eval'!$G43)+IF(Programacion!AZ$38="",0,Programacion!AZ$38/SUM(Programacion!AZ$35:AZ$41)*'2 Eval'!$H43)+IF(Programacion!AZ$39="",0,Programacion!AZ$39/SUM(Programacion!AZ$35:AZ$41)*'2 Eval'!$I43)+IF(Programacion!AZ$40="",0,Programacion!AZ$40/SUM(Programacion!AZ$35:AZ$41)*'2 Eval'!$J43)+IF(Programacion!AZ$41="",0,Programacion!AZ$41/SUM(Programacion!AZ$35:AZ$41)*'2 Eval'!$K43))*SUM(Programacion!AZ$35:AZ$41)/SUM(Programacion!AZ$28:AZ$41)+IF('Res 1ªEval'!BB44="",0,'Res 1ªEval'!BB44*SUM(Programacion!AZ$28:AZ$34)/SUM(Programacion!AZ$28:AZ$41)))))</f>
        <v/>
      </c>
      <c r="BC44" s="270" t="str">
        <f>IF($C44="","",IF(SUM(Programacion!BA$28:BA$41)=0,"",IF(SUM(Programacion!BA$35:BA$41)=0,'Res 1ªEval'!BC44,(IF(Programacion!BA$35="",0,Programacion!BA$35/SUM(Programacion!BA$35:BA$41)*'2 Eval'!$E43)+IF(Programacion!BA$36="",0,Programacion!BA$36/SUM(Programacion!BA$35:BA$41)*'2 Eval'!$F43)+IF(Programacion!BA$37="",0,Programacion!BA$37/SUM(Programacion!BA$35:BA$41)*'2 Eval'!$G43)+IF(Programacion!BA$38="",0,Programacion!BA$38/SUM(Programacion!BA$35:BA$41)*'2 Eval'!$H43)+IF(Programacion!BA$39="",0,Programacion!BA$39/SUM(Programacion!BA$35:BA$41)*'2 Eval'!$I43)+IF(Programacion!BA$40="",0,Programacion!BA$40/SUM(Programacion!BA$35:BA$41)*'2 Eval'!$J43)+IF(Programacion!BA$41="",0,Programacion!BA$41/SUM(Programacion!BA$35:BA$41)*'2 Eval'!$K43))*SUM(Programacion!BA$35:BA$41)/SUM(Programacion!BA$28:BA$41)+IF('Res 1ªEval'!BC44="",0,'Res 1ªEval'!BC44*SUM(Programacion!BA$28:BA$34)/SUM(Programacion!BA$28:BA$41)))))</f>
        <v/>
      </c>
      <c r="BD44" s="270" t="str">
        <f>IF($C44="","",IF(SUM(Programacion!BB$28:BB$41)=0,"",IF(SUM(Programacion!BB$35:BB$41)=0,'Res 1ªEval'!BD44,(IF(Programacion!BB$35="",0,Programacion!BB$35/SUM(Programacion!BB$35:BB$41)*'2 Eval'!$E43)+IF(Programacion!BB$36="",0,Programacion!BB$36/SUM(Programacion!BB$35:BB$41)*'2 Eval'!$F43)+IF(Programacion!BB$37="",0,Programacion!BB$37/SUM(Programacion!BB$35:BB$41)*'2 Eval'!$G43)+IF(Programacion!BB$38="",0,Programacion!BB$38/SUM(Programacion!BB$35:BB$41)*'2 Eval'!$H43)+IF(Programacion!BB$39="",0,Programacion!BB$39/SUM(Programacion!BB$35:BB$41)*'2 Eval'!$I43)+IF(Programacion!BB$40="",0,Programacion!BB$40/SUM(Programacion!BB$35:BB$41)*'2 Eval'!$J43)+IF(Programacion!BB$41="",0,Programacion!BB$41/SUM(Programacion!BB$35:BB$41)*'2 Eval'!$K43))*SUM(Programacion!BB$35:BB$41)/SUM(Programacion!BB$28:BB$41)+IF('Res 1ªEval'!BD44="",0,'Res 1ªEval'!BD44*SUM(Programacion!BB$28:BB$34)/SUM(Programacion!BB$28:BB$41)))))</f>
        <v/>
      </c>
      <c r="BE44" s="270" t="str">
        <f>IF($C44="","",IF(SUM(Programacion!BC$28:BC$41)=0,"",IF(SUM(Programacion!BC$35:BC$41)=0,'Res 1ªEval'!BE44,(IF(Programacion!BC$35="",0,Programacion!BC$35/SUM(Programacion!BC$35:BC$41)*'2 Eval'!$E43)+IF(Programacion!BC$36="",0,Programacion!BC$36/SUM(Programacion!BC$35:BC$41)*'2 Eval'!$F43)+IF(Programacion!BC$37="",0,Programacion!BC$37/SUM(Programacion!BC$35:BC$41)*'2 Eval'!$G43)+IF(Programacion!BC$38="",0,Programacion!BC$38/SUM(Programacion!BC$35:BC$41)*'2 Eval'!$H43)+IF(Programacion!BC$39="",0,Programacion!BC$39/SUM(Programacion!BC$35:BC$41)*'2 Eval'!$I43)+IF(Programacion!BC$40="",0,Programacion!BC$40/SUM(Programacion!BC$35:BC$41)*'2 Eval'!$J43)+IF(Programacion!BC$41="",0,Programacion!BC$41/SUM(Programacion!BC$35:BC$41)*'2 Eval'!$K43))*SUM(Programacion!BC$35:BC$41)/SUM(Programacion!BC$28:BC$41)+IF('Res 1ªEval'!BE44="",0,'Res 1ªEval'!BE44*SUM(Programacion!BC$28:BC$34)/SUM(Programacion!BC$28:BC$41)))))</f>
        <v/>
      </c>
      <c r="BF44" s="270" t="str">
        <f>IF($C44="","",IF(SUM(Programacion!BD$28:BD$41)=0,"",IF(SUM(Programacion!BD$35:BD$41)=0,'Res 1ªEval'!BF44,(IF(Programacion!BD$35="",0,Programacion!BD$35/SUM(Programacion!BD$35:BD$41)*'2 Eval'!$E43)+IF(Programacion!BD$36="",0,Programacion!BD$36/SUM(Programacion!BD$35:BD$41)*'2 Eval'!$F43)+IF(Programacion!BD$37="",0,Programacion!BD$37/SUM(Programacion!BD$35:BD$41)*'2 Eval'!$G43)+IF(Programacion!BD$38="",0,Programacion!BD$38/SUM(Programacion!BD$35:BD$41)*'2 Eval'!$H43)+IF(Programacion!BD$39="",0,Programacion!BD$39/SUM(Programacion!BD$35:BD$41)*'2 Eval'!$I43)+IF(Programacion!BD$40="",0,Programacion!BD$40/SUM(Programacion!BD$35:BD$41)*'2 Eval'!$J43)+IF(Programacion!BD$41="",0,Programacion!BD$41/SUM(Programacion!BD$35:BD$41)*'2 Eval'!$K43))*SUM(Programacion!BD$35:BD$41)/SUM(Programacion!BD$28:BD$41)+IF('Res 1ªEval'!BF44="",0,'Res 1ªEval'!BF44*SUM(Programacion!BD$28:BD$34)/SUM(Programacion!BD$28:BD$41)))))</f>
        <v/>
      </c>
      <c r="BG44" s="270" t="str">
        <f>IF($C44="","",IF(SUM(Programacion!BE$28:BE$41)=0,"",IF(SUM(Programacion!BE$35:BE$41)=0,'Res 1ªEval'!BG44,(IF(Programacion!BE$35="",0,Programacion!BE$35/SUM(Programacion!BE$35:BE$41)*'2 Eval'!$E43)+IF(Programacion!BE$36="",0,Programacion!BE$36/SUM(Programacion!BE$35:BE$41)*'2 Eval'!$F43)+IF(Programacion!BE$37="",0,Programacion!BE$37/SUM(Programacion!BE$35:BE$41)*'2 Eval'!$G43)+IF(Programacion!BE$38="",0,Programacion!BE$38/SUM(Programacion!BE$35:BE$41)*'2 Eval'!$H43)+IF(Programacion!BE$39="",0,Programacion!BE$39/SUM(Programacion!BE$35:BE$41)*'2 Eval'!$I43)+IF(Programacion!BE$40="",0,Programacion!BE$40/SUM(Programacion!BE$35:BE$41)*'2 Eval'!$J43)+IF(Programacion!BE$41="",0,Programacion!BE$41/SUM(Programacion!BE$35:BE$41)*'2 Eval'!$K43))*SUM(Programacion!BE$35:BE$41)/SUM(Programacion!BE$28:BE$41)+IF('Res 1ªEval'!BG44="",0,'Res 1ªEval'!BG44*SUM(Programacion!BE$28:BE$34)/SUM(Programacion!BE$28:BE$41)))))</f>
        <v/>
      </c>
      <c r="BH44" s="270" t="str">
        <f>IF($C44="","",IF(SUM(Programacion!BF$28:BF$41)=0,"",IF(SUM(Programacion!BF$35:BF$41)=0,'Res 1ªEval'!BH44,(IF(Programacion!BF$35="",0,Programacion!BF$35/SUM(Programacion!BF$35:BF$41)*'2 Eval'!$E43)+IF(Programacion!BF$36="",0,Programacion!BF$36/SUM(Programacion!BF$35:BF$41)*'2 Eval'!$F43)+IF(Programacion!BF$37="",0,Programacion!BF$37/SUM(Programacion!BF$35:BF$41)*'2 Eval'!$G43)+IF(Programacion!BF$38="",0,Programacion!BF$38/SUM(Programacion!BF$35:BF$41)*'2 Eval'!$H43)+IF(Programacion!BF$39="",0,Programacion!BF$39/SUM(Programacion!BF$35:BF$41)*'2 Eval'!$I43)+IF(Programacion!BF$40="",0,Programacion!BF$40/SUM(Programacion!BF$35:BF$41)*'2 Eval'!$J43)+IF(Programacion!BF$41="",0,Programacion!BF$41/SUM(Programacion!BF$35:BF$41)*'2 Eval'!$K43))*SUM(Programacion!BF$35:BF$41)/SUM(Programacion!BF$28:BF$41)+IF('Res 1ªEval'!BH44="",0,'Res 1ªEval'!BH44*SUM(Programacion!BF$28:BF$34)/SUM(Programacion!BF$28:BF$41)))))</f>
        <v/>
      </c>
      <c r="BI44" s="270" t="str">
        <f>IF($C44="","",IF(SUM(Programacion!BG$28:BG$41)=0,"",IF(SUM(Programacion!BG$35:BG$41)=0,'Res 1ªEval'!BI44,(IF(Programacion!BG$35="",0,Programacion!BG$35/SUM(Programacion!BG$35:BG$41)*'2 Eval'!$E43)+IF(Programacion!BG$36="",0,Programacion!BG$36/SUM(Programacion!BG$35:BG$41)*'2 Eval'!$F43)+IF(Programacion!BG$37="",0,Programacion!BG$37/SUM(Programacion!BG$35:BG$41)*'2 Eval'!$G43)+IF(Programacion!BG$38="",0,Programacion!BG$38/SUM(Programacion!BG$35:BG$41)*'2 Eval'!$H43)+IF(Programacion!BG$39="",0,Programacion!BG$39/SUM(Programacion!BG$35:BG$41)*'2 Eval'!$I43)+IF(Programacion!BG$40="",0,Programacion!BG$40/SUM(Programacion!BG$35:BG$41)*'2 Eval'!$J43)+IF(Programacion!BG$41="",0,Programacion!BG$41/SUM(Programacion!BG$35:BG$41)*'2 Eval'!$K43))*SUM(Programacion!BG$35:BG$41)/SUM(Programacion!BG$28:BG$41)+IF('Res 1ªEval'!BI44="",0,'Res 1ªEval'!BI44*SUM(Programacion!BG$28:BG$34)/SUM(Programacion!BG$28:BG$41)))))</f>
        <v/>
      </c>
      <c r="BJ44" s="270" t="str">
        <f>IF($C44="","",IF(SUM(Programacion!BH$28:BH$41)=0,"",IF(SUM(Programacion!BH$35:BH$41)=0,'Res 1ªEval'!BJ44,(IF(Programacion!BH$35="",0,Programacion!BH$35/SUM(Programacion!BH$35:BH$41)*'2 Eval'!$E43)+IF(Programacion!BH$36="",0,Programacion!BH$36/SUM(Programacion!BH$35:BH$41)*'2 Eval'!$F43)+IF(Programacion!BH$37="",0,Programacion!BH$37/SUM(Programacion!BH$35:BH$41)*'2 Eval'!$G43)+IF(Programacion!BH$38="",0,Programacion!BH$38/SUM(Programacion!BH$35:BH$41)*'2 Eval'!$H43)+IF(Programacion!BH$39="",0,Programacion!BH$39/SUM(Programacion!BH$35:BH$41)*'2 Eval'!$I43)+IF(Programacion!BH$40="",0,Programacion!BH$40/SUM(Programacion!BH$35:BH$41)*'2 Eval'!$J43)+IF(Programacion!BH$41="",0,Programacion!BH$41/SUM(Programacion!BH$35:BH$41)*'2 Eval'!$K43))*SUM(Programacion!BH$35:BH$41)/SUM(Programacion!BH$28:BH$41)+IF('Res 1ªEval'!BJ44="",0,'Res 1ªEval'!BJ44*SUM(Programacion!BH$28:BH$34)/SUM(Programacion!BH$28:BH$41)))))</f>
        <v/>
      </c>
      <c r="BK44" s="270" t="str">
        <f>IF($C44="","",IF(SUM(Programacion!BI$28:BI$41)=0,"",IF(SUM(Programacion!BI$35:BI$41)=0,'Res 1ªEval'!BK44,(IF(Programacion!BI$35="",0,Programacion!BI$35/SUM(Programacion!BI$35:BI$41)*'2 Eval'!$E43)+IF(Programacion!BI$36="",0,Programacion!BI$36/SUM(Programacion!BI$35:BI$41)*'2 Eval'!$F43)+IF(Programacion!BI$37="",0,Programacion!BI$37/SUM(Programacion!BI$35:BI$41)*'2 Eval'!$G43)+IF(Programacion!BI$38="",0,Programacion!BI$38/SUM(Programacion!BI$35:BI$41)*'2 Eval'!$H43)+IF(Programacion!BI$39="",0,Programacion!BI$39/SUM(Programacion!BI$35:BI$41)*'2 Eval'!$I43)+IF(Programacion!BI$40="",0,Programacion!BI$40/SUM(Programacion!BI$35:BI$41)*'2 Eval'!$J43)+IF(Programacion!BI$41="",0,Programacion!BI$41/SUM(Programacion!BI$35:BI$41)*'2 Eval'!$K43))*SUM(Programacion!BI$35:BI$41)/SUM(Programacion!BI$28:BI$41)+IF('Res 1ªEval'!BK44="",0,'Res 1ªEval'!BK44*SUM(Programacion!BI$28:BI$34)/SUM(Programacion!BI$28:BI$41)))))</f>
        <v/>
      </c>
      <c r="BL44" s="270" t="str">
        <f>IF($C44="","",IF(SUM(Programacion!BJ$28:BJ$41)=0,"",IF(SUM(Programacion!BJ$35:BJ$41)=0,'Res 1ªEval'!BL44,(IF(Programacion!BJ$35="",0,Programacion!BJ$35/SUM(Programacion!BJ$35:BJ$41)*'2 Eval'!$E43)+IF(Programacion!BJ$36="",0,Programacion!BJ$36/SUM(Programacion!BJ$35:BJ$41)*'2 Eval'!$F43)+IF(Programacion!BJ$37="",0,Programacion!BJ$37/SUM(Programacion!BJ$35:BJ$41)*'2 Eval'!$G43)+IF(Programacion!BJ$38="",0,Programacion!BJ$38/SUM(Programacion!BJ$35:BJ$41)*'2 Eval'!$H43)+IF(Programacion!BJ$39="",0,Programacion!BJ$39/SUM(Programacion!BJ$35:BJ$41)*'2 Eval'!$I43)+IF(Programacion!BJ$40="",0,Programacion!BJ$40/SUM(Programacion!BJ$35:BJ$41)*'2 Eval'!$J43)+IF(Programacion!BJ$41="",0,Programacion!BJ$41/SUM(Programacion!BJ$35:BJ$41)*'2 Eval'!$K43))*SUM(Programacion!BJ$35:BJ$41)/SUM(Programacion!BJ$28:BJ$41)+IF('Res 1ªEval'!BL44="",0,'Res 1ªEval'!BL44*SUM(Programacion!BJ$28:BJ$34)/SUM(Programacion!BJ$28:BJ$41)))))</f>
        <v/>
      </c>
      <c r="BM44" s="270" t="str">
        <f>IF($C44="","",IF(SUM(Programacion!BK$28:BK$41)=0,"",IF(SUM(Programacion!BK$35:BK$41)=0,'Res 1ªEval'!BM44,(IF(Programacion!BK$35="",0,Programacion!BK$35/SUM(Programacion!BK$35:BK$41)*'2 Eval'!$E43)+IF(Programacion!BK$36="",0,Programacion!BK$36/SUM(Programacion!BK$35:BK$41)*'2 Eval'!$F43)+IF(Programacion!BK$37="",0,Programacion!BK$37/SUM(Programacion!BK$35:BK$41)*'2 Eval'!$G43)+IF(Programacion!BK$38="",0,Programacion!BK$38/SUM(Programacion!BK$35:BK$41)*'2 Eval'!$H43)+IF(Programacion!BK$39="",0,Programacion!BK$39/SUM(Programacion!BK$35:BK$41)*'2 Eval'!$I43)+IF(Programacion!BK$40="",0,Programacion!BK$40/SUM(Programacion!BK$35:BK$41)*'2 Eval'!$J43)+IF(Programacion!BK$41="",0,Programacion!BK$41/SUM(Programacion!BK$35:BK$41)*'2 Eval'!$K43))*SUM(Programacion!BK$35:BK$41)/SUM(Programacion!BK$28:BK$41)+IF('Res 1ªEval'!BM44="",0,'Res 1ªEval'!BM44*SUM(Programacion!BK$28:BK$34)/SUM(Programacion!BK$28:BK$41)))))</f>
        <v/>
      </c>
      <c r="BN44" s="270" t="str">
        <f>IF($C44="","",IF(SUM(Programacion!BL$28:BL$41)=0,"",IF(SUM(Programacion!BL$35:BL$41)=0,'Res 1ªEval'!BN44,(IF(Programacion!BL$35="",0,Programacion!BL$35/SUM(Programacion!BL$35:BL$41)*'2 Eval'!$E43)+IF(Programacion!BL$36="",0,Programacion!BL$36/SUM(Programacion!BL$35:BL$41)*'2 Eval'!$F43)+IF(Programacion!BL$37="",0,Programacion!BL$37/SUM(Programacion!BL$35:BL$41)*'2 Eval'!$G43)+IF(Programacion!BL$38="",0,Programacion!BL$38/SUM(Programacion!BL$35:BL$41)*'2 Eval'!$H43)+IF(Programacion!BL$39="",0,Programacion!BL$39/SUM(Programacion!BL$35:BL$41)*'2 Eval'!$I43)+IF(Programacion!BL$40="",0,Programacion!BL$40/SUM(Programacion!BL$35:BL$41)*'2 Eval'!$J43)+IF(Programacion!BL$41="",0,Programacion!BL$41/SUM(Programacion!BL$35:BL$41)*'2 Eval'!$K43))*SUM(Programacion!BL$35:BL$41)/SUM(Programacion!BL$28:BL$41)+IF('Res 1ªEval'!BN44="",0,'Res 1ªEval'!BN44*SUM(Programacion!BL$28:BL$34)/SUM(Programacion!BL$28:BL$41)))))</f>
        <v/>
      </c>
      <c r="BO44" s="270" t="str">
        <f>IF($C44="","",IF(SUM(Programacion!BM$28:BM$41)=0,"",IF(SUM(Programacion!BM$35:BM$41)=0,'Res 1ªEval'!BO44,(IF(Programacion!BM$35="",0,Programacion!BM$35/SUM(Programacion!BM$35:BM$41)*'2 Eval'!$E43)+IF(Programacion!BM$36="",0,Programacion!BM$36/SUM(Programacion!BM$35:BM$41)*'2 Eval'!$F43)+IF(Programacion!BM$37="",0,Programacion!BM$37/SUM(Programacion!BM$35:BM$41)*'2 Eval'!$G43)+IF(Programacion!BM$38="",0,Programacion!BM$38/SUM(Programacion!BM$35:BM$41)*'2 Eval'!$H43)+IF(Programacion!BM$39="",0,Programacion!BM$39/SUM(Programacion!BM$35:BM$41)*'2 Eval'!$I43)+IF(Programacion!BM$40="",0,Programacion!BM$40/SUM(Programacion!BM$35:BM$41)*'2 Eval'!$J43)+IF(Programacion!BM$41="",0,Programacion!BM$41/SUM(Programacion!BM$35:BM$41)*'2 Eval'!$K43))*SUM(Programacion!BM$35:BM$41)/SUM(Programacion!BM$28:BM$41)+IF('Res 1ªEval'!BO44="",0,'Res 1ªEval'!BO44*SUM(Programacion!BM$28:BM$34)/SUM(Programacion!BM$28:BM$41)))))</f>
        <v/>
      </c>
      <c r="BP44" s="270" t="str">
        <f>IF($C44="","",IF(SUM(Programacion!BN$28:BN$41)=0,"",IF(SUM(Programacion!BN$35:BN$41)=0,'Res 1ªEval'!BP44,(IF(Programacion!BN$35="",0,Programacion!BN$35/SUM(Programacion!BN$35:BN$41)*'2 Eval'!$E43)+IF(Programacion!BN$36="",0,Programacion!BN$36/SUM(Programacion!BN$35:BN$41)*'2 Eval'!$F43)+IF(Programacion!BN$37="",0,Programacion!BN$37/SUM(Programacion!BN$35:BN$41)*'2 Eval'!$G43)+IF(Programacion!BN$38="",0,Programacion!BN$38/SUM(Programacion!BN$35:BN$41)*'2 Eval'!$H43)+IF(Programacion!BN$39="",0,Programacion!BN$39/SUM(Programacion!BN$35:BN$41)*'2 Eval'!$I43)+IF(Programacion!BN$40="",0,Programacion!BN$40/SUM(Programacion!BN$35:BN$41)*'2 Eval'!$J43)+IF(Programacion!BN$41="",0,Programacion!BN$41/SUM(Programacion!BN$35:BN$41)*'2 Eval'!$K43))*SUM(Programacion!BN$35:BN$41)/SUM(Programacion!BN$28:BN$41)+IF('Res 1ªEval'!BP44="",0,'Res 1ªEval'!BP44*SUM(Programacion!BN$28:BN$34)/SUM(Programacion!BN$28:BN$41)))))</f>
        <v/>
      </c>
      <c r="BQ44" s="270" t="str">
        <f>IF($C44="","",IF(SUM(Programacion!BO$28:BO$41)=0,"",IF(SUM(Programacion!BO$35:BO$41)=0,'Res 1ªEval'!BQ44,(IF(Programacion!BO$35="",0,Programacion!BO$35/SUM(Programacion!BO$35:BO$41)*'2 Eval'!$E43)+IF(Programacion!BO$36="",0,Programacion!BO$36/SUM(Programacion!BO$35:BO$41)*'2 Eval'!$F43)+IF(Programacion!BO$37="",0,Programacion!BO$37/SUM(Programacion!BO$35:BO$41)*'2 Eval'!$G43)+IF(Programacion!BO$38="",0,Programacion!BO$38/SUM(Programacion!BO$35:BO$41)*'2 Eval'!$H43)+IF(Programacion!BO$39="",0,Programacion!BO$39/SUM(Programacion!BO$35:BO$41)*'2 Eval'!$I43)+IF(Programacion!BO$40="",0,Programacion!BO$40/SUM(Programacion!BO$35:BO$41)*'2 Eval'!$J43)+IF(Programacion!BO$41="",0,Programacion!BO$41/SUM(Programacion!BO$35:BO$41)*'2 Eval'!$K43))*SUM(Programacion!BO$35:BO$41)/SUM(Programacion!BO$28:BO$41)+IF('Res 1ªEval'!BQ44="",0,'Res 1ªEval'!BQ44*SUM(Programacion!BO$28:BO$34)/SUM(Programacion!BO$28:BO$41)))))</f>
        <v/>
      </c>
      <c r="BR44" s="270" t="str">
        <f>IF($C44="","",IF(SUM(Programacion!BP$28:BP$41)=0,"",IF(SUM(Programacion!BP$35:BP$41)=0,'Res 1ªEval'!BR44,(IF(Programacion!BP$35="",0,Programacion!BP$35/SUM(Programacion!BP$35:BP$41)*'2 Eval'!$E43)+IF(Programacion!BP$36="",0,Programacion!BP$36/SUM(Programacion!BP$35:BP$41)*'2 Eval'!$F43)+IF(Programacion!BP$37="",0,Programacion!BP$37/SUM(Programacion!BP$35:BP$41)*'2 Eval'!$G43)+IF(Programacion!BP$38="",0,Programacion!BP$38/SUM(Programacion!BP$35:BP$41)*'2 Eval'!$H43)+IF(Programacion!BP$39="",0,Programacion!BP$39/SUM(Programacion!BP$35:BP$41)*'2 Eval'!$I43)+IF(Programacion!BP$40="",0,Programacion!BP$40/SUM(Programacion!BP$35:BP$41)*'2 Eval'!$J43)+IF(Programacion!BP$41="",0,Programacion!BP$41/SUM(Programacion!BP$35:BP$41)*'2 Eval'!$K43))*SUM(Programacion!BP$35:BP$41)/SUM(Programacion!BP$28:BP$41)+IF('Res 1ªEval'!BR44="",0,'Res 1ªEval'!BR44*SUM(Programacion!BP$28:BP$34)/SUM(Programacion!BP$28:BP$41)))))</f>
        <v/>
      </c>
      <c r="BS44" s="270" t="str">
        <f>IF($C44="","",IF(SUM(Programacion!BQ$28:BQ$41)=0,"",IF(SUM(Programacion!BQ$35:BQ$41)=0,'Res 1ªEval'!BS44,(IF(Programacion!BQ$35="",0,Programacion!BQ$35/SUM(Programacion!BQ$35:BQ$41)*'2 Eval'!$E43)+IF(Programacion!BQ$36="",0,Programacion!BQ$36/SUM(Programacion!BQ$35:BQ$41)*'2 Eval'!$F43)+IF(Programacion!BQ$37="",0,Programacion!BQ$37/SUM(Programacion!BQ$35:BQ$41)*'2 Eval'!$G43)+IF(Programacion!BQ$38="",0,Programacion!BQ$38/SUM(Programacion!BQ$35:BQ$41)*'2 Eval'!$H43)+IF(Programacion!BQ$39="",0,Programacion!BQ$39/SUM(Programacion!BQ$35:BQ$41)*'2 Eval'!$I43)+IF(Programacion!BQ$40="",0,Programacion!BQ$40/SUM(Programacion!BQ$35:BQ$41)*'2 Eval'!$J43)+IF(Programacion!BQ$41="",0,Programacion!BQ$41/SUM(Programacion!BQ$35:BQ$41)*'2 Eval'!$K43))*SUM(Programacion!BQ$35:BQ$41)/SUM(Programacion!BQ$28:BQ$41)+IF('Res 1ªEval'!BS44="",0,'Res 1ªEval'!BS44*SUM(Programacion!BQ$28:BQ$34)/SUM(Programacion!BQ$28:BQ$41)))))</f>
        <v/>
      </c>
      <c r="BT44" s="270" t="str">
        <f>IF($C44="","",IF(SUM(Programacion!BR$28:BR$41)=0,"",IF(SUM(Programacion!BR$35:BR$41)=0,'Res 1ªEval'!BT44,(IF(Programacion!BR$35="",0,Programacion!BR$35/SUM(Programacion!BR$35:BR$41)*'2 Eval'!$E43)+IF(Programacion!BR$36="",0,Programacion!BR$36/SUM(Programacion!BR$35:BR$41)*'2 Eval'!$F43)+IF(Programacion!BR$37="",0,Programacion!BR$37/SUM(Programacion!BR$35:BR$41)*'2 Eval'!$G43)+IF(Programacion!BR$38="",0,Programacion!BR$38/SUM(Programacion!BR$35:BR$41)*'2 Eval'!$H43)+IF(Programacion!BR$39="",0,Programacion!BR$39/SUM(Programacion!BR$35:BR$41)*'2 Eval'!$I43)+IF(Programacion!BR$40="",0,Programacion!BR$40/SUM(Programacion!BR$35:BR$41)*'2 Eval'!$J43)+IF(Programacion!BR$41="",0,Programacion!BR$41/SUM(Programacion!BR$35:BR$41)*'2 Eval'!$K43))*SUM(Programacion!BR$35:BR$41)/SUM(Programacion!BR$28:BR$41)+IF('Res 1ªEval'!BT44="",0,'Res 1ªEval'!BT44*SUM(Programacion!BR$28:BR$34)/SUM(Programacion!BR$28:BR$41)))))</f>
        <v/>
      </c>
      <c r="BU44" s="270" t="str">
        <f>IF($C44="","",IF(SUM(Programacion!BS$28:BS$41)=0,"",IF(SUM(Programacion!BS$35:BS$41)=0,'Res 1ªEval'!BU44,(IF(Programacion!BS$35="",0,Programacion!BS$35/SUM(Programacion!BS$35:BS$41)*'2 Eval'!$E43)+IF(Programacion!BS$36="",0,Programacion!BS$36/SUM(Programacion!BS$35:BS$41)*'2 Eval'!$F43)+IF(Programacion!BS$37="",0,Programacion!BS$37/SUM(Programacion!BS$35:BS$41)*'2 Eval'!$G43)+IF(Programacion!BS$38="",0,Programacion!BS$38/SUM(Programacion!BS$35:BS$41)*'2 Eval'!$H43)+IF(Programacion!BS$39="",0,Programacion!BS$39/SUM(Programacion!BS$35:BS$41)*'2 Eval'!$I43)+IF(Programacion!BS$40="",0,Programacion!BS$40/SUM(Programacion!BS$35:BS$41)*'2 Eval'!$J43)+IF(Programacion!BS$41="",0,Programacion!BS$41/SUM(Programacion!BS$35:BS$41)*'2 Eval'!$K43))*SUM(Programacion!BS$35:BS$41)/SUM(Programacion!BS$28:BS$41)+IF('Res 1ªEval'!BU44="",0,'Res 1ªEval'!BU44*SUM(Programacion!BS$28:BS$34)/SUM(Programacion!BS$28:BS$41)))))</f>
        <v/>
      </c>
      <c r="BV44" s="270" t="str">
        <f>IF($C44="","",IF(SUM(Programacion!BT$28:BT$41)=0,"",IF(SUM(Programacion!BT$35:BT$41)=0,'Res 1ªEval'!BV44,(IF(Programacion!BT$35="",0,Programacion!BT$35/SUM(Programacion!BT$35:BT$41)*'2 Eval'!$E43)+IF(Programacion!BT$36="",0,Programacion!BT$36/SUM(Programacion!BT$35:BT$41)*'2 Eval'!$F43)+IF(Programacion!BT$37="",0,Programacion!BT$37/SUM(Programacion!BT$35:BT$41)*'2 Eval'!$G43)+IF(Programacion!BT$38="",0,Programacion!BT$38/SUM(Programacion!BT$35:BT$41)*'2 Eval'!$H43)+IF(Programacion!BT$39="",0,Programacion!BT$39/SUM(Programacion!BT$35:BT$41)*'2 Eval'!$I43)+IF(Programacion!BT$40="",0,Programacion!BT$40/SUM(Programacion!BT$35:BT$41)*'2 Eval'!$J43)+IF(Programacion!BT$41="",0,Programacion!BT$41/SUM(Programacion!BT$35:BT$41)*'2 Eval'!$K43))*SUM(Programacion!BT$35:BT$41)/SUM(Programacion!BT$28:BT$41)+IF('Res 1ªEval'!BV44="",0,'Res 1ªEval'!BV44*SUM(Programacion!BT$28:BT$34)/SUM(Programacion!BT$28:BT$41)))))</f>
        <v/>
      </c>
      <c r="BW44" s="270" t="str">
        <f>IF($C44="","",IF(SUM(Programacion!BU$28:BU$41)=0,"",IF(SUM(Programacion!BU$35:BU$41)=0,'Res 1ªEval'!BW44,(IF(Programacion!BU$35="",0,Programacion!BU$35/SUM(Programacion!BU$35:BU$41)*'2 Eval'!$E43)+IF(Programacion!BU$36="",0,Programacion!BU$36/SUM(Programacion!BU$35:BU$41)*'2 Eval'!$F43)+IF(Programacion!BU$37="",0,Programacion!BU$37/SUM(Programacion!BU$35:BU$41)*'2 Eval'!$G43)+IF(Programacion!BU$38="",0,Programacion!BU$38/SUM(Programacion!BU$35:BU$41)*'2 Eval'!$H43)+IF(Programacion!BU$39="",0,Programacion!BU$39/SUM(Programacion!BU$35:BU$41)*'2 Eval'!$I43)+IF(Programacion!BU$40="",0,Programacion!BU$40/SUM(Programacion!BU$35:BU$41)*'2 Eval'!$J43)+IF(Programacion!BU$41="",0,Programacion!BU$41/SUM(Programacion!BU$35:BU$41)*'2 Eval'!$K43))*SUM(Programacion!BU$35:BU$41)/SUM(Programacion!BU$28:BU$41)+IF('Res 1ªEval'!BW44="",0,'Res 1ªEval'!BW44*SUM(Programacion!BU$28:BU$34)/SUM(Programacion!BU$28:BU$41)))))</f>
        <v/>
      </c>
      <c r="BX44" s="270" t="str">
        <f>IF($C44="","",IF(SUM(Programacion!BV$28:BV$41)=0,"",IF(SUM(Programacion!BV$35:BV$41)=0,'Res 1ªEval'!BX44,(IF(Programacion!BV$35="",0,Programacion!BV$35/SUM(Programacion!BV$35:BV$41)*'2 Eval'!$E43)+IF(Programacion!BV$36="",0,Programacion!BV$36/SUM(Programacion!BV$35:BV$41)*'2 Eval'!$F43)+IF(Programacion!BV$37="",0,Programacion!BV$37/SUM(Programacion!BV$35:BV$41)*'2 Eval'!$G43)+IF(Programacion!BV$38="",0,Programacion!BV$38/SUM(Programacion!BV$35:BV$41)*'2 Eval'!$H43)+IF(Programacion!BV$39="",0,Programacion!BV$39/SUM(Programacion!BV$35:BV$41)*'2 Eval'!$I43)+IF(Programacion!BV$40="",0,Programacion!BV$40/SUM(Programacion!BV$35:BV$41)*'2 Eval'!$J43)+IF(Programacion!BV$41="",0,Programacion!BV$41/SUM(Programacion!BV$35:BV$41)*'2 Eval'!$K43))*SUM(Programacion!BV$35:BV$41)/SUM(Programacion!BV$28:BV$41)+IF('Res 1ªEval'!BX44="",0,'Res 1ªEval'!BX44*SUM(Programacion!BV$28:BV$34)/SUM(Programacion!BV$28:BV$41)))))</f>
        <v/>
      </c>
      <c r="BY44" s="270" t="str">
        <f>IF($C44="","",IF(SUM(Programacion!BW$28:BW$41)=0,"",IF(SUM(Programacion!BW$35:BW$41)=0,'Res 1ªEval'!BY44,(IF(Programacion!BW$35="",0,Programacion!BW$35/SUM(Programacion!BW$35:BW$41)*'2 Eval'!$E43)+IF(Programacion!BW$36="",0,Programacion!BW$36/SUM(Programacion!BW$35:BW$41)*'2 Eval'!$F43)+IF(Programacion!BW$37="",0,Programacion!BW$37/SUM(Programacion!BW$35:BW$41)*'2 Eval'!$G43)+IF(Programacion!BW$38="",0,Programacion!BW$38/SUM(Programacion!BW$35:BW$41)*'2 Eval'!$H43)+IF(Programacion!BW$39="",0,Programacion!BW$39/SUM(Programacion!BW$35:BW$41)*'2 Eval'!$I43)+IF(Programacion!BW$40="",0,Programacion!BW$40/SUM(Programacion!BW$35:BW$41)*'2 Eval'!$J43)+IF(Programacion!BW$41="",0,Programacion!BW$41/SUM(Programacion!BW$35:BW$41)*'2 Eval'!$K43))*SUM(Programacion!BW$35:BW$41)/SUM(Programacion!BW$28:BW$41)+IF('Res 1ªEval'!BY44="",0,'Res 1ªEval'!BY44*SUM(Programacion!BW$28:BW$34)/SUM(Programacion!BW$28:BW$41)))))</f>
        <v/>
      </c>
      <c r="BZ44" s="270" t="str">
        <f>IF($C44="","",IF(SUM(Programacion!BX$28:BX$41)=0,"",IF(SUM(Programacion!BX$35:BX$41)=0,'Res 1ªEval'!BZ44,(IF(Programacion!BX$35="",0,Programacion!BX$35/SUM(Programacion!BX$35:BX$41)*'2 Eval'!$E43)+IF(Programacion!BX$36="",0,Programacion!BX$36/SUM(Programacion!BX$35:BX$41)*'2 Eval'!$F43)+IF(Programacion!BX$37="",0,Programacion!BX$37/SUM(Programacion!BX$35:BX$41)*'2 Eval'!$G43)+IF(Programacion!BX$38="",0,Programacion!BX$38/SUM(Programacion!BX$35:BX$41)*'2 Eval'!$H43)+IF(Programacion!BX$39="",0,Programacion!BX$39/SUM(Programacion!BX$35:BX$41)*'2 Eval'!$I43)+IF(Programacion!BX$40="",0,Programacion!BX$40/SUM(Programacion!BX$35:BX$41)*'2 Eval'!$J43)+IF(Programacion!BX$41="",0,Programacion!BX$41/SUM(Programacion!BX$35:BX$41)*'2 Eval'!$K43))*SUM(Programacion!BX$35:BX$41)/SUM(Programacion!BX$28:BX$41)+IF('Res 1ªEval'!BZ44="",0,'Res 1ªEval'!BZ44*SUM(Programacion!BX$28:BX$34)/SUM(Programacion!BX$28:BX$41)))))</f>
        <v/>
      </c>
      <c r="CA44" s="270" t="str">
        <f>IF($C44="","",IF(SUM(Programacion!BY$28:BY$41)=0,"",IF(SUM(Programacion!BY$35:BY$41)=0,'Res 1ªEval'!CA44,(IF(Programacion!BY$35="",0,Programacion!BY$35/SUM(Programacion!BY$35:BY$41)*'2 Eval'!$E43)+IF(Programacion!BY$36="",0,Programacion!BY$36/SUM(Programacion!BY$35:BY$41)*'2 Eval'!$F43)+IF(Programacion!BY$37="",0,Programacion!BY$37/SUM(Programacion!BY$35:BY$41)*'2 Eval'!$G43)+IF(Programacion!BY$38="",0,Programacion!BY$38/SUM(Programacion!BY$35:BY$41)*'2 Eval'!$H43)+IF(Programacion!BY$39="",0,Programacion!BY$39/SUM(Programacion!BY$35:BY$41)*'2 Eval'!$I43)+IF(Programacion!BY$40="",0,Programacion!BY$40/SUM(Programacion!BY$35:BY$41)*'2 Eval'!$J43)+IF(Programacion!BY$41="",0,Programacion!BY$41/SUM(Programacion!BY$35:BY$41)*'2 Eval'!$K43))*SUM(Programacion!BY$35:BY$41)/SUM(Programacion!BY$28:BY$41)+IF('Res 1ªEval'!CA44="",0,'Res 1ªEval'!CA44*SUM(Programacion!BY$28:BY$34)/SUM(Programacion!BY$28:BY$41)))))</f>
        <v/>
      </c>
      <c r="CB44" s="270" t="str">
        <f>IF($C44="","",IF(SUM(Programacion!BZ$28:BZ$41)=0,"",IF(SUM(Programacion!BZ$35:BZ$41)=0,'Res 1ªEval'!CB44,(IF(Programacion!BZ$35="",0,Programacion!BZ$35/SUM(Programacion!BZ$35:BZ$41)*'2 Eval'!$E43)+IF(Programacion!BZ$36="",0,Programacion!BZ$36/SUM(Programacion!BZ$35:BZ$41)*'2 Eval'!$F43)+IF(Programacion!BZ$37="",0,Programacion!BZ$37/SUM(Programacion!BZ$35:BZ$41)*'2 Eval'!$G43)+IF(Programacion!BZ$38="",0,Programacion!BZ$38/SUM(Programacion!BZ$35:BZ$41)*'2 Eval'!$H43)+IF(Programacion!BZ$39="",0,Programacion!BZ$39/SUM(Programacion!BZ$35:BZ$41)*'2 Eval'!$I43)+IF(Programacion!BZ$40="",0,Programacion!BZ$40/SUM(Programacion!BZ$35:BZ$41)*'2 Eval'!$J43)+IF(Programacion!BZ$41="",0,Programacion!BZ$41/SUM(Programacion!BZ$35:BZ$41)*'2 Eval'!$K43))*SUM(Programacion!BZ$35:BZ$41)/SUM(Programacion!BZ$28:BZ$41)+IF('Res 1ªEval'!CB44="",0,'Res 1ªEval'!CB44*SUM(Programacion!BZ$28:BZ$34)/SUM(Programacion!BZ$28:BZ$41)))))</f>
        <v/>
      </c>
      <c r="CC44" s="270" t="str">
        <f>IF($C44="","",IF(SUM(Programacion!CA$28:CA$41)=0,"",IF(SUM(Programacion!CA$35:CA$41)=0,'Res 1ªEval'!CC44,(IF(Programacion!CA$35="",0,Programacion!CA$35/SUM(Programacion!CA$35:CA$41)*'2 Eval'!$E43)+IF(Programacion!CA$36="",0,Programacion!CA$36/SUM(Programacion!CA$35:CA$41)*'2 Eval'!$F43)+IF(Programacion!CA$37="",0,Programacion!CA$37/SUM(Programacion!CA$35:CA$41)*'2 Eval'!$G43)+IF(Programacion!CA$38="",0,Programacion!CA$38/SUM(Programacion!CA$35:CA$41)*'2 Eval'!$H43)+IF(Programacion!CA$39="",0,Programacion!CA$39/SUM(Programacion!CA$35:CA$41)*'2 Eval'!$I43)+IF(Programacion!CA$40="",0,Programacion!CA$40/SUM(Programacion!CA$35:CA$41)*'2 Eval'!$J43)+IF(Programacion!CA$41="",0,Programacion!CA$41/SUM(Programacion!CA$35:CA$41)*'2 Eval'!$K43))*SUM(Programacion!CA$35:CA$41)/SUM(Programacion!CA$28:CA$41)+IF('Res 1ªEval'!CC44="",0,'Res 1ªEval'!CC44*SUM(Programacion!CA$28:CA$34)/SUM(Programacion!CA$28:CA$41)))))</f>
        <v/>
      </c>
      <c r="CD44" s="270" t="str">
        <f>IF($C44="","",IF(SUM(Programacion!CB$28:CB$41)=0,"",IF(SUM(Programacion!CB$35:CB$41)=0,'Res 1ªEval'!CD44,(IF(Programacion!CB$35="",0,Programacion!CB$35/SUM(Programacion!CB$35:CB$41)*'2 Eval'!$E43)+IF(Programacion!CB$36="",0,Programacion!CB$36/SUM(Programacion!CB$35:CB$41)*'2 Eval'!$F43)+IF(Programacion!CB$37="",0,Programacion!CB$37/SUM(Programacion!CB$35:CB$41)*'2 Eval'!$G43)+IF(Programacion!CB$38="",0,Programacion!CB$38/SUM(Programacion!CB$35:CB$41)*'2 Eval'!$H43)+IF(Programacion!CB$39="",0,Programacion!CB$39/SUM(Programacion!CB$35:CB$41)*'2 Eval'!$I43)+IF(Programacion!CB$40="",0,Programacion!CB$40/SUM(Programacion!CB$35:CB$41)*'2 Eval'!$J43)+IF(Programacion!CB$41="",0,Programacion!CB$41/SUM(Programacion!CB$35:CB$41)*'2 Eval'!$K43))*SUM(Programacion!CB$35:CB$41)/SUM(Programacion!CB$28:CB$41)+IF('Res 1ªEval'!CD44="",0,'Res 1ªEval'!CD44*SUM(Programacion!CB$28:CB$34)/SUM(Programacion!CB$28:CB$41)))))</f>
        <v/>
      </c>
      <c r="CE44" s="270" t="str">
        <f>IF($C44="","",IF(SUM(Programacion!CC$28:CC$41)=0,"",IF(SUM(Programacion!CC$35:CC$41)=0,'Res 1ªEval'!CE44,(IF(Programacion!CC$35="",0,Programacion!CC$35/SUM(Programacion!CC$35:CC$41)*'2 Eval'!$E43)+IF(Programacion!CC$36="",0,Programacion!CC$36/SUM(Programacion!CC$35:CC$41)*'2 Eval'!$F43)+IF(Programacion!CC$37="",0,Programacion!CC$37/SUM(Programacion!CC$35:CC$41)*'2 Eval'!$G43)+IF(Programacion!CC$38="",0,Programacion!CC$38/SUM(Programacion!CC$35:CC$41)*'2 Eval'!$H43)+IF(Programacion!CC$39="",0,Programacion!CC$39/SUM(Programacion!CC$35:CC$41)*'2 Eval'!$I43)+IF(Programacion!CC$40="",0,Programacion!CC$40/SUM(Programacion!CC$35:CC$41)*'2 Eval'!$J43)+IF(Programacion!CC$41="",0,Programacion!CC$41/SUM(Programacion!CC$35:CC$41)*'2 Eval'!$K43))*SUM(Programacion!CC$35:CC$41)/SUM(Programacion!CC$28:CC$41)+IF('Res 1ªEval'!CE44="",0,'Res 1ªEval'!CE44*SUM(Programacion!CC$28:CC$34)/SUM(Programacion!CC$28:CC$41)))))</f>
        <v/>
      </c>
      <c r="CF44" s="270" t="str">
        <f>IF($C44="","",IF(SUM(Programacion!CD$28:CD$41)=0,"",IF(SUM(Programacion!CD$35:CD$41)=0,'Res 1ªEval'!CF44,(IF(Programacion!CD$35="",0,Programacion!CD$35/SUM(Programacion!CD$35:CD$41)*'2 Eval'!$E43)+IF(Programacion!CD$36="",0,Programacion!CD$36/SUM(Programacion!CD$35:CD$41)*'2 Eval'!$F43)+IF(Programacion!CD$37="",0,Programacion!CD$37/SUM(Programacion!CD$35:CD$41)*'2 Eval'!$G43)+IF(Programacion!CD$38="",0,Programacion!CD$38/SUM(Programacion!CD$35:CD$41)*'2 Eval'!$H43)+IF(Programacion!CD$39="",0,Programacion!CD$39/SUM(Programacion!CD$35:CD$41)*'2 Eval'!$I43)+IF(Programacion!CD$40="",0,Programacion!CD$40/SUM(Programacion!CD$35:CD$41)*'2 Eval'!$J43)+IF(Programacion!CD$41="",0,Programacion!CD$41/SUM(Programacion!CD$35:CD$41)*'2 Eval'!$K43))*SUM(Programacion!CD$35:CD$41)/SUM(Programacion!CD$28:CD$41)+IF('Res 1ªEval'!CF44="",0,'Res 1ªEval'!CF44*SUM(Programacion!CD$28:CD$34)/SUM(Programacion!CD$28:CD$41)))))</f>
        <v/>
      </c>
      <c r="CG44" s="270" t="str">
        <f>IF($C44="","",IF(SUM(Programacion!CE$28:CE$41)=0,"",IF(SUM(Programacion!CE$35:CE$41)=0,'Res 1ªEval'!CG44,(IF(Programacion!CE$35="",0,Programacion!CE$35/SUM(Programacion!CE$35:CE$41)*'2 Eval'!$E43)+IF(Programacion!CE$36="",0,Programacion!CE$36/SUM(Programacion!CE$35:CE$41)*'2 Eval'!$F43)+IF(Programacion!CE$37="",0,Programacion!CE$37/SUM(Programacion!CE$35:CE$41)*'2 Eval'!$G43)+IF(Programacion!CE$38="",0,Programacion!CE$38/SUM(Programacion!CE$35:CE$41)*'2 Eval'!$H43)+IF(Programacion!CE$39="",0,Programacion!CE$39/SUM(Programacion!CE$35:CE$41)*'2 Eval'!$I43)+IF(Programacion!CE$40="",0,Programacion!CE$40/SUM(Programacion!CE$35:CE$41)*'2 Eval'!$J43)+IF(Programacion!CE$41="",0,Programacion!CE$41/SUM(Programacion!CE$35:CE$41)*'2 Eval'!$K43))*SUM(Programacion!CE$35:CE$41)/SUM(Programacion!CE$28:CE$41)+IF('Res 1ªEval'!CG44="",0,'Res 1ªEval'!CG44*SUM(Programacion!CE$28:CE$34)/SUM(Programacion!CE$28:CE$41)))))</f>
        <v/>
      </c>
      <c r="CH44" s="270" t="str">
        <f>IF($C44="","",IF(SUM(Programacion!CF$28:CF$41)=0,"",IF(SUM(Programacion!CF$35:CF$41)=0,'Res 1ªEval'!CH44,(IF(Programacion!CF$35="",0,Programacion!CF$35/SUM(Programacion!CF$35:CF$41)*'2 Eval'!$E43)+IF(Programacion!CF$36="",0,Programacion!CF$36/SUM(Programacion!CF$35:CF$41)*'2 Eval'!$F43)+IF(Programacion!CF$37="",0,Programacion!CF$37/SUM(Programacion!CF$35:CF$41)*'2 Eval'!$G43)+IF(Programacion!CF$38="",0,Programacion!CF$38/SUM(Programacion!CF$35:CF$41)*'2 Eval'!$H43)+IF(Programacion!CF$39="",0,Programacion!CF$39/SUM(Programacion!CF$35:CF$41)*'2 Eval'!$I43)+IF(Programacion!CF$40="",0,Programacion!CF$40/SUM(Programacion!CF$35:CF$41)*'2 Eval'!$J43)+IF(Programacion!CF$41="",0,Programacion!CF$41/SUM(Programacion!CF$35:CF$41)*'2 Eval'!$K43))*SUM(Programacion!CF$35:CF$41)/SUM(Programacion!CF$28:CF$41)+IF('Res 1ªEval'!CH44="",0,'Res 1ªEval'!CH44*SUM(Programacion!CF$28:CF$34)/SUM(Programacion!CF$28:CF$41)))))</f>
        <v/>
      </c>
      <c r="CI44" s="270" t="str">
        <f>IF($C44="","",IF(SUM(Programacion!CG$28:CG$41)=0,"",IF(SUM(Programacion!CG$35:CG$41)=0,'Res 1ªEval'!CI44,(IF(Programacion!CG$35="",0,Programacion!CG$35/SUM(Programacion!CG$35:CG$41)*'2 Eval'!$E43)+IF(Programacion!CG$36="",0,Programacion!CG$36/SUM(Programacion!CG$35:CG$41)*'2 Eval'!$F43)+IF(Programacion!CG$37="",0,Programacion!CG$37/SUM(Programacion!CG$35:CG$41)*'2 Eval'!$G43)+IF(Programacion!CG$38="",0,Programacion!CG$38/SUM(Programacion!CG$35:CG$41)*'2 Eval'!$H43)+IF(Programacion!CG$39="",0,Programacion!CG$39/SUM(Programacion!CG$35:CG$41)*'2 Eval'!$I43)+IF(Programacion!CG$40="",0,Programacion!CG$40/SUM(Programacion!CG$35:CG$41)*'2 Eval'!$J43)+IF(Programacion!CG$41="",0,Programacion!CG$41/SUM(Programacion!CG$35:CG$41)*'2 Eval'!$K43))*SUM(Programacion!CG$35:CG$41)/SUM(Programacion!CG$28:CG$41)+IF('Res 1ªEval'!CI44="",0,'Res 1ªEval'!CI44*SUM(Programacion!CG$28:CG$34)/SUM(Programacion!CG$28:CG$41)))))</f>
        <v/>
      </c>
      <c r="CJ44" s="270" t="str">
        <f>IF($C44="","",IF(SUM(Programacion!CH$28:CH$41)=0,"",IF(SUM(Programacion!CH$35:CH$41)=0,'Res 1ªEval'!CJ44,(IF(Programacion!CH$35="",0,Programacion!CH$35/SUM(Programacion!CH$35:CH$41)*'2 Eval'!$E43)+IF(Programacion!CH$36="",0,Programacion!CH$36/SUM(Programacion!CH$35:CH$41)*'2 Eval'!$F43)+IF(Programacion!CH$37="",0,Programacion!CH$37/SUM(Programacion!CH$35:CH$41)*'2 Eval'!$G43)+IF(Programacion!CH$38="",0,Programacion!CH$38/SUM(Programacion!CH$35:CH$41)*'2 Eval'!$H43)+IF(Programacion!CH$39="",0,Programacion!CH$39/SUM(Programacion!CH$35:CH$41)*'2 Eval'!$I43)+IF(Programacion!CH$40="",0,Programacion!CH$40/SUM(Programacion!CH$35:CH$41)*'2 Eval'!$J43)+IF(Programacion!CH$41="",0,Programacion!CH$41/SUM(Programacion!CH$35:CH$41)*'2 Eval'!$K43))*SUM(Programacion!CH$35:CH$41)/SUM(Programacion!CH$28:CH$41)+IF('Res 1ªEval'!CJ44="",0,'Res 1ªEval'!CJ44*SUM(Programacion!CH$28:CH$34)/SUM(Programacion!CH$28:CH$41)))))</f>
        <v/>
      </c>
      <c r="CK44" s="270" t="str">
        <f>IF($C44="","",IF(SUM(Programacion!CI$28:CI$41)=0,"",IF(SUM(Programacion!CI$35:CI$41)=0,'Res 1ªEval'!CK44,(IF(Programacion!CI$35="",0,Programacion!CI$35/SUM(Programacion!CI$35:CI$41)*'2 Eval'!$E43)+IF(Programacion!CI$36="",0,Programacion!CI$36/SUM(Programacion!CI$35:CI$41)*'2 Eval'!$F43)+IF(Programacion!CI$37="",0,Programacion!CI$37/SUM(Programacion!CI$35:CI$41)*'2 Eval'!$G43)+IF(Programacion!CI$38="",0,Programacion!CI$38/SUM(Programacion!CI$35:CI$41)*'2 Eval'!$H43)+IF(Programacion!CI$39="",0,Programacion!CI$39/SUM(Programacion!CI$35:CI$41)*'2 Eval'!$I43)+IF(Programacion!CI$40="",0,Programacion!CI$40/SUM(Programacion!CI$35:CI$41)*'2 Eval'!$J43)+IF(Programacion!CI$41="",0,Programacion!CI$41/SUM(Programacion!CI$35:CI$41)*'2 Eval'!$K43))*SUM(Programacion!CI$35:CI$41)/SUM(Programacion!CI$28:CI$41)+IF('Res 1ªEval'!CK44="",0,'Res 1ªEval'!CK44*SUM(Programacion!CI$28:CI$34)/SUM(Programacion!CI$28:CI$41)))))</f>
        <v/>
      </c>
      <c r="CL44" s="270" t="str">
        <f>IF($C44="","",IF(SUM(Programacion!CJ$28:CJ$41)=0,"",IF(SUM(Programacion!CJ$35:CJ$41)=0,'Res 1ªEval'!CL44,(IF(Programacion!CJ$35="",0,Programacion!CJ$35/SUM(Programacion!CJ$35:CJ$41)*'2 Eval'!$E43)+IF(Programacion!CJ$36="",0,Programacion!CJ$36/SUM(Programacion!CJ$35:CJ$41)*'2 Eval'!$F43)+IF(Programacion!CJ$37="",0,Programacion!CJ$37/SUM(Programacion!CJ$35:CJ$41)*'2 Eval'!$G43)+IF(Programacion!CJ$38="",0,Programacion!CJ$38/SUM(Programacion!CJ$35:CJ$41)*'2 Eval'!$H43)+IF(Programacion!CJ$39="",0,Programacion!CJ$39/SUM(Programacion!CJ$35:CJ$41)*'2 Eval'!$I43)+IF(Programacion!CJ$40="",0,Programacion!CJ$40/SUM(Programacion!CJ$35:CJ$41)*'2 Eval'!$J43)+IF(Programacion!CJ$41="",0,Programacion!CJ$41/SUM(Programacion!CJ$35:CJ$41)*'2 Eval'!$K43))*SUM(Programacion!CJ$35:CJ$41)/SUM(Programacion!CJ$28:CJ$41)+IF('Res 1ªEval'!CL44="",0,'Res 1ªEval'!CL44*SUM(Programacion!CJ$28:CJ$34)/SUM(Programacion!CJ$28:CJ$41)))))</f>
        <v/>
      </c>
      <c r="CM44" s="270" t="str">
        <f>IF($C44="","",IF(SUM(Programacion!CK$28:CK$41)=0,"",IF(SUM(Programacion!CK$35:CK$41)=0,'Res 1ªEval'!CM44,(IF(Programacion!CK$35="",0,Programacion!CK$35/SUM(Programacion!CK$35:CK$41)*'2 Eval'!$E43)+IF(Programacion!CK$36="",0,Programacion!CK$36/SUM(Programacion!CK$35:CK$41)*'2 Eval'!$F43)+IF(Programacion!CK$37="",0,Programacion!CK$37/SUM(Programacion!CK$35:CK$41)*'2 Eval'!$G43)+IF(Programacion!CK$38="",0,Programacion!CK$38/SUM(Programacion!CK$35:CK$41)*'2 Eval'!$H43)+IF(Programacion!CK$39="",0,Programacion!CK$39/SUM(Programacion!CK$35:CK$41)*'2 Eval'!$I43)+IF(Programacion!CK$40="",0,Programacion!CK$40/SUM(Programacion!CK$35:CK$41)*'2 Eval'!$J43)+IF(Programacion!CK$41="",0,Programacion!CK$41/SUM(Programacion!CK$35:CK$41)*'2 Eval'!$K43))*SUM(Programacion!CK$35:CK$41)/SUM(Programacion!CK$28:CK$41)+IF('Res 1ªEval'!CM44="",0,'Res 1ªEval'!CM44*SUM(Programacion!CK$28:CK$34)/SUM(Programacion!CK$28:CK$41)))))</f>
        <v/>
      </c>
      <c r="CN44" s="270" t="str">
        <f>IF($C44="","",IF(SUM(Programacion!CL$28:CL$41)=0,"",IF(SUM(Programacion!CL$35:CL$41)=0,'Res 1ªEval'!CN44,(IF(Programacion!CL$35="",0,Programacion!CL$35/SUM(Programacion!CL$35:CL$41)*'2 Eval'!$E43)+IF(Programacion!CL$36="",0,Programacion!CL$36/SUM(Programacion!CL$35:CL$41)*'2 Eval'!$F43)+IF(Programacion!CL$37="",0,Programacion!CL$37/SUM(Programacion!CL$35:CL$41)*'2 Eval'!$G43)+IF(Programacion!CL$38="",0,Programacion!CL$38/SUM(Programacion!CL$35:CL$41)*'2 Eval'!$H43)+IF(Programacion!CL$39="",0,Programacion!CL$39/SUM(Programacion!CL$35:CL$41)*'2 Eval'!$I43)+IF(Programacion!CL$40="",0,Programacion!CL$40/SUM(Programacion!CL$35:CL$41)*'2 Eval'!$J43)+IF(Programacion!CL$41="",0,Programacion!CL$41/SUM(Programacion!CL$35:CL$41)*'2 Eval'!$K43))*SUM(Programacion!CL$35:CL$41)/SUM(Programacion!CL$28:CL$41)+IF('Res 1ªEval'!CN44="",0,'Res 1ªEval'!CN44*SUM(Programacion!CL$28:CL$34)/SUM(Programacion!CL$28:CL$41)))))</f>
        <v/>
      </c>
      <c r="CO44" s="270" t="str">
        <f>IF($C44="","",IF(SUM(Programacion!CM$28:CM$41)=0,"",IF(SUM(Programacion!CM$35:CM$41)=0,'Res 1ªEval'!CO44,(IF(Programacion!CM$35="",0,Programacion!CM$35/SUM(Programacion!CM$35:CM$41)*'2 Eval'!$E43)+IF(Programacion!CM$36="",0,Programacion!CM$36/SUM(Programacion!CM$35:CM$41)*'2 Eval'!$F43)+IF(Programacion!CM$37="",0,Programacion!CM$37/SUM(Programacion!CM$35:CM$41)*'2 Eval'!$G43)+IF(Programacion!CM$38="",0,Programacion!CM$38/SUM(Programacion!CM$35:CM$41)*'2 Eval'!$H43)+IF(Programacion!CM$39="",0,Programacion!CM$39/SUM(Programacion!CM$35:CM$41)*'2 Eval'!$I43)+IF(Programacion!CM$40="",0,Programacion!CM$40/SUM(Programacion!CM$35:CM$41)*'2 Eval'!$J43)+IF(Programacion!CM$41="",0,Programacion!CM$41/SUM(Programacion!CM$35:CM$41)*'2 Eval'!$K43))*SUM(Programacion!CM$35:CM$41)/SUM(Programacion!CM$28:CM$41)+IF('Res 1ªEval'!CO44="",0,'Res 1ªEval'!CO44*SUM(Programacion!CM$28:CM$34)/SUM(Programacion!CM$28:CM$41)))))</f>
        <v/>
      </c>
      <c r="CP44" s="270" t="str">
        <f>IF($C44="","",IF(SUM(Programacion!CN$28:CN$41)=0,"",IF(SUM(Programacion!CN$35:CN$41)=0,'Res 1ªEval'!CP44,(IF(Programacion!CN$35="",0,Programacion!CN$35/SUM(Programacion!CN$35:CN$41)*'2 Eval'!$E43)+IF(Programacion!CN$36="",0,Programacion!CN$36/SUM(Programacion!CN$35:CN$41)*'2 Eval'!$F43)+IF(Programacion!CN$37="",0,Programacion!CN$37/SUM(Programacion!CN$35:CN$41)*'2 Eval'!$G43)+IF(Programacion!CN$38="",0,Programacion!CN$38/SUM(Programacion!CN$35:CN$41)*'2 Eval'!$H43)+IF(Programacion!CN$39="",0,Programacion!CN$39/SUM(Programacion!CN$35:CN$41)*'2 Eval'!$I43)+IF(Programacion!CN$40="",0,Programacion!CN$40/SUM(Programacion!CN$35:CN$41)*'2 Eval'!$J43)+IF(Programacion!CN$41="",0,Programacion!CN$41/SUM(Programacion!CN$35:CN$41)*'2 Eval'!$K43))*SUM(Programacion!CN$35:CN$41)/SUM(Programacion!CN$28:CN$41)+IF('Res 1ªEval'!CP44="",0,'Res 1ªEval'!CP44*SUM(Programacion!CN$28:CN$34)/SUM(Programacion!CN$28:CN$41)))))</f>
        <v/>
      </c>
      <c r="CQ44" s="270" t="str">
        <f>IF($C44="","",IF(SUM(Programacion!CO$28:CO$41)=0,"",IF(SUM(Programacion!CO$35:CO$41)=0,'Res 1ªEval'!CQ44,(IF(Programacion!CO$35="",0,Programacion!CO$35/SUM(Programacion!CO$35:CO$41)*'2 Eval'!$E43)+IF(Programacion!CO$36="",0,Programacion!CO$36/SUM(Programacion!CO$35:CO$41)*'2 Eval'!$F43)+IF(Programacion!CO$37="",0,Programacion!CO$37/SUM(Programacion!CO$35:CO$41)*'2 Eval'!$G43)+IF(Programacion!CO$38="",0,Programacion!CO$38/SUM(Programacion!CO$35:CO$41)*'2 Eval'!$H43)+IF(Programacion!CO$39="",0,Programacion!CO$39/SUM(Programacion!CO$35:CO$41)*'2 Eval'!$I43)+IF(Programacion!CO$40="",0,Programacion!CO$40/SUM(Programacion!CO$35:CO$41)*'2 Eval'!$J43)+IF(Programacion!CO$41="",0,Programacion!CO$41/SUM(Programacion!CO$35:CO$41)*'2 Eval'!$K43))*SUM(Programacion!CO$35:CO$41)/SUM(Programacion!CO$28:CO$41)+IF('Res 1ªEval'!CQ44="",0,'Res 1ªEval'!CQ44*SUM(Programacion!CO$28:CO$34)/SUM(Programacion!CO$28:CO$41)))))</f>
        <v/>
      </c>
      <c r="CR44" s="270" t="str">
        <f>IF($C44="","",IF(SUM(Programacion!CP$28:CP$41)=0,"",IF(SUM(Programacion!CP$35:CP$41)=0,'Res 1ªEval'!CR44,(IF(Programacion!CP$35="",0,Programacion!CP$35/SUM(Programacion!CP$35:CP$41)*'2 Eval'!$E43)+IF(Programacion!CP$36="",0,Programacion!CP$36/SUM(Programacion!CP$35:CP$41)*'2 Eval'!$F43)+IF(Programacion!CP$37="",0,Programacion!CP$37/SUM(Programacion!CP$35:CP$41)*'2 Eval'!$G43)+IF(Programacion!CP$38="",0,Programacion!CP$38/SUM(Programacion!CP$35:CP$41)*'2 Eval'!$H43)+IF(Programacion!CP$39="",0,Programacion!CP$39/SUM(Programacion!CP$35:CP$41)*'2 Eval'!$I43)+IF(Programacion!CP$40="",0,Programacion!CP$40/SUM(Programacion!CP$35:CP$41)*'2 Eval'!$J43)+IF(Programacion!CP$41="",0,Programacion!CP$41/SUM(Programacion!CP$35:CP$41)*'2 Eval'!$K43))*SUM(Programacion!CP$35:CP$41)/SUM(Programacion!CP$28:CP$41)+IF('Res 1ªEval'!CR44="",0,'Res 1ªEval'!CR44*SUM(Programacion!CP$28:CP$34)/SUM(Programacion!CP$28:CP$41)))))</f>
        <v/>
      </c>
      <c r="CS44" s="270" t="str">
        <f>IF($C44="","",IF(SUM(Programacion!CQ$28:CQ$41)=0,"",IF(SUM(Programacion!CQ$35:CQ$41)=0,'Res 1ªEval'!CS44,(IF(Programacion!CQ$35="",0,Programacion!CQ$35/SUM(Programacion!CQ$35:CQ$41)*'2 Eval'!$E43)+IF(Programacion!CQ$36="",0,Programacion!CQ$36/SUM(Programacion!CQ$35:CQ$41)*'2 Eval'!$F43)+IF(Programacion!CQ$37="",0,Programacion!CQ$37/SUM(Programacion!CQ$35:CQ$41)*'2 Eval'!$G43)+IF(Programacion!CQ$38="",0,Programacion!CQ$38/SUM(Programacion!CQ$35:CQ$41)*'2 Eval'!$H43)+IF(Programacion!CQ$39="",0,Programacion!CQ$39/SUM(Programacion!CQ$35:CQ$41)*'2 Eval'!$I43)+IF(Programacion!CQ$40="",0,Programacion!CQ$40/SUM(Programacion!CQ$35:CQ$41)*'2 Eval'!$J43)+IF(Programacion!CQ$41="",0,Programacion!CQ$41/SUM(Programacion!CQ$35:CQ$41)*'2 Eval'!$K43))*SUM(Programacion!CQ$35:CQ$41)/SUM(Programacion!CQ$28:CQ$41)+IF('Res 1ªEval'!CS44="",0,'Res 1ªEval'!CS44*SUM(Programacion!CQ$28:CQ$34)/SUM(Programacion!CQ$28:CQ$41)))))</f>
        <v/>
      </c>
      <c r="CT44" s="270" t="str">
        <f>IF($C44="","",IF(SUM(Programacion!CR$28:CR$41)=0,"",IF(SUM(Programacion!CR$35:CR$41)=0,'Res 1ªEval'!CT44,(IF(Programacion!CR$35="",0,Programacion!CR$35/SUM(Programacion!CR$35:CR$41)*'2 Eval'!$E43)+IF(Programacion!CR$36="",0,Programacion!CR$36/SUM(Programacion!CR$35:CR$41)*'2 Eval'!$F43)+IF(Programacion!CR$37="",0,Programacion!CR$37/SUM(Programacion!CR$35:CR$41)*'2 Eval'!$G43)+IF(Programacion!CR$38="",0,Programacion!CR$38/SUM(Programacion!CR$35:CR$41)*'2 Eval'!$H43)+IF(Programacion!CR$39="",0,Programacion!CR$39/SUM(Programacion!CR$35:CR$41)*'2 Eval'!$I43)+IF(Programacion!CR$40="",0,Programacion!CR$40/SUM(Programacion!CR$35:CR$41)*'2 Eval'!$J43)+IF(Programacion!CR$41="",0,Programacion!CR$41/SUM(Programacion!CR$35:CR$41)*'2 Eval'!$K43))*SUM(Programacion!CR$35:CR$41)/SUM(Programacion!CR$28:CR$41)+IF('Res 1ªEval'!CT44="",0,'Res 1ªEval'!CT44*SUM(Programacion!CR$28:CR$34)/SUM(Programacion!CR$28:CR$41)))))</f>
        <v/>
      </c>
      <c r="CU44" s="270" t="str">
        <f>IF($C44="","",IF(SUM(Programacion!CS$28:CS$41)=0,"",IF(SUM(Programacion!CS$35:CS$41)=0,'Res 1ªEval'!CU44,(IF(Programacion!CS$35="",0,Programacion!CS$35/SUM(Programacion!CS$35:CS$41)*'2 Eval'!$E43)+IF(Programacion!CS$36="",0,Programacion!CS$36/SUM(Programacion!CS$35:CS$41)*'2 Eval'!$F43)+IF(Programacion!CS$37="",0,Programacion!CS$37/SUM(Programacion!CS$35:CS$41)*'2 Eval'!$G43)+IF(Programacion!CS$38="",0,Programacion!CS$38/SUM(Programacion!CS$35:CS$41)*'2 Eval'!$H43)+IF(Programacion!CS$39="",0,Programacion!CS$39/SUM(Programacion!CS$35:CS$41)*'2 Eval'!$I43)+IF(Programacion!CS$40="",0,Programacion!CS$40/SUM(Programacion!CS$35:CS$41)*'2 Eval'!$J43)+IF(Programacion!CS$41="",0,Programacion!CS$41/SUM(Programacion!CS$35:CS$41)*'2 Eval'!$K43))*SUM(Programacion!CS$35:CS$41)/SUM(Programacion!CS$28:CS$41)+IF('Res 1ªEval'!CU44="",0,'Res 1ªEval'!CU44*SUM(Programacion!CS$28:CS$34)/SUM(Programacion!CS$28:CS$41)))))</f>
        <v/>
      </c>
      <c r="CV44" s="270" t="str">
        <f>IF($C44="","",IF(SUM(Programacion!CT$28:CT$41)=0,"",IF(SUM(Programacion!CT$35:CT$41)=0,'Res 1ªEval'!CV44,(IF(Programacion!CT$35="",0,Programacion!CT$35/SUM(Programacion!CT$35:CT$41)*'2 Eval'!$E43)+IF(Programacion!CT$36="",0,Programacion!CT$36/SUM(Programacion!CT$35:CT$41)*'2 Eval'!$F43)+IF(Programacion!CT$37="",0,Programacion!CT$37/SUM(Programacion!CT$35:CT$41)*'2 Eval'!$G43)+IF(Programacion!CT$38="",0,Programacion!CT$38/SUM(Programacion!CT$35:CT$41)*'2 Eval'!$H43)+IF(Programacion!CT$39="",0,Programacion!CT$39/SUM(Programacion!CT$35:CT$41)*'2 Eval'!$I43)+IF(Programacion!CT$40="",0,Programacion!CT$40/SUM(Programacion!CT$35:CT$41)*'2 Eval'!$J43)+IF(Programacion!CT$41="",0,Programacion!CT$41/SUM(Programacion!CT$35:CT$41)*'2 Eval'!$K43))*SUM(Programacion!CT$35:CT$41)/SUM(Programacion!CT$28:CT$41)+IF('Res 1ªEval'!CV44="",0,'Res 1ªEval'!CV44*SUM(Programacion!CT$28:CT$34)/SUM(Programacion!CT$28:CT$41)))))</f>
        <v/>
      </c>
      <c r="CW44" s="270" t="str">
        <f>IF($C44="","",IF(SUM(Programacion!CU$28:CU$41)=0,"",IF(SUM(Programacion!CU$35:CU$41)=0,'Res 1ªEval'!CW44,(IF(Programacion!CU$35="",0,Programacion!CU$35/SUM(Programacion!CU$35:CU$41)*'2 Eval'!$E43)+IF(Programacion!CU$36="",0,Programacion!CU$36/SUM(Programacion!CU$35:CU$41)*'2 Eval'!$F43)+IF(Programacion!CU$37="",0,Programacion!CU$37/SUM(Programacion!CU$35:CU$41)*'2 Eval'!$G43)+IF(Programacion!CU$38="",0,Programacion!CU$38/SUM(Programacion!CU$35:CU$41)*'2 Eval'!$H43)+IF(Programacion!CU$39="",0,Programacion!CU$39/SUM(Programacion!CU$35:CU$41)*'2 Eval'!$I43)+IF(Programacion!CU$40="",0,Programacion!CU$40/SUM(Programacion!CU$35:CU$41)*'2 Eval'!$J43)+IF(Programacion!CU$41="",0,Programacion!CU$41/SUM(Programacion!CU$35:CU$41)*'2 Eval'!$K43))*SUM(Programacion!CU$35:CU$41)/SUM(Programacion!CU$28:CU$41)+IF('Res 1ªEval'!CW44="",0,'Res 1ªEval'!CW44*SUM(Programacion!CU$28:CU$34)/SUM(Programacion!CU$28:CU$41)))))</f>
        <v/>
      </c>
      <c r="CX44" s="270" t="str">
        <f>IF($C44="","",IF(SUM(Programacion!CV$28:CV$41)=0,"",IF(SUM(Programacion!CV$35:CV$41)=0,'Res 1ªEval'!CX44,(IF(Programacion!CV$35="",0,Programacion!CV$35/SUM(Programacion!CV$35:CV$41)*'2 Eval'!$E43)+IF(Programacion!CV$36="",0,Programacion!CV$36/SUM(Programacion!CV$35:CV$41)*'2 Eval'!$F43)+IF(Programacion!CV$37="",0,Programacion!CV$37/SUM(Programacion!CV$35:CV$41)*'2 Eval'!$G43)+IF(Programacion!CV$38="",0,Programacion!CV$38/SUM(Programacion!CV$35:CV$41)*'2 Eval'!$H43)+IF(Programacion!CV$39="",0,Programacion!CV$39/SUM(Programacion!CV$35:CV$41)*'2 Eval'!$I43)+IF(Programacion!CV$40="",0,Programacion!CV$40/SUM(Programacion!CV$35:CV$41)*'2 Eval'!$J43)+IF(Programacion!CV$41="",0,Programacion!CV$41/SUM(Programacion!CV$35:CV$41)*'2 Eval'!$K43))*SUM(Programacion!CV$35:CV$41)/SUM(Programacion!CV$28:CV$41)+IF('Res 1ªEval'!CX44="",0,'Res 1ªEval'!CX44*SUM(Programacion!CV$28:CV$34)/SUM(Programacion!CV$28:CV$41)))))</f>
        <v/>
      </c>
      <c r="CY44" s="270" t="str">
        <f>IF($C44="","",IF(SUM(Programacion!CW$28:CW$41)=0,"",IF(SUM(Programacion!CW$35:CW$41)=0,'Res 1ªEval'!CY44,(IF(Programacion!CW$35="",0,Programacion!CW$35/SUM(Programacion!CW$35:CW$41)*'2 Eval'!$E43)+IF(Programacion!CW$36="",0,Programacion!CW$36/SUM(Programacion!CW$35:CW$41)*'2 Eval'!$F43)+IF(Programacion!CW$37="",0,Programacion!CW$37/SUM(Programacion!CW$35:CW$41)*'2 Eval'!$G43)+IF(Programacion!CW$38="",0,Programacion!CW$38/SUM(Programacion!CW$35:CW$41)*'2 Eval'!$H43)+IF(Programacion!CW$39="",0,Programacion!CW$39/SUM(Programacion!CW$35:CW$41)*'2 Eval'!$I43)+IF(Programacion!CW$40="",0,Programacion!CW$40/SUM(Programacion!CW$35:CW$41)*'2 Eval'!$J43)+IF(Programacion!CW$41="",0,Programacion!CW$41/SUM(Programacion!CW$35:CW$41)*'2 Eval'!$K43))*SUM(Programacion!CW$35:CW$41)/SUM(Programacion!CW$28:CW$41)+IF('Res 1ªEval'!CY44="",0,'Res 1ªEval'!CY44*SUM(Programacion!CW$28:CW$34)/SUM(Programacion!CW$28:CW$41)))))</f>
        <v/>
      </c>
      <c r="CZ44" s="270" t="str">
        <f>IF($C44="","",IF(SUM(Programacion!CX$28:CX$41)=0,"",IF(SUM(Programacion!CX$35:CX$41)=0,'Res 1ªEval'!CZ44,(IF(Programacion!CX$35="",0,Programacion!CX$35/SUM(Programacion!CX$35:CX$41)*'2 Eval'!$E43)+IF(Programacion!CX$36="",0,Programacion!CX$36/SUM(Programacion!CX$35:CX$41)*'2 Eval'!$F43)+IF(Programacion!CX$37="",0,Programacion!CX$37/SUM(Programacion!CX$35:CX$41)*'2 Eval'!$G43)+IF(Programacion!CX$38="",0,Programacion!CX$38/SUM(Programacion!CX$35:CX$41)*'2 Eval'!$H43)+IF(Programacion!CX$39="",0,Programacion!CX$39/SUM(Programacion!CX$35:CX$41)*'2 Eval'!$I43)+IF(Programacion!CX$40="",0,Programacion!CX$40/SUM(Programacion!CX$35:CX$41)*'2 Eval'!$J43)+IF(Programacion!CX$41="",0,Programacion!CX$41/SUM(Programacion!CX$35:CX$41)*'2 Eval'!$K43))*SUM(Programacion!CX$35:CX$41)/SUM(Programacion!CX$28:CX$41)+IF('Res 1ªEval'!CZ44="",0,'Res 1ªEval'!CZ44*SUM(Programacion!CX$28:CX$34)/SUM(Programacion!CX$28:CX$41)))))</f>
        <v/>
      </c>
      <c r="DA44" s="270" t="str">
        <f>IF($C44="","",IF(SUM(Programacion!CY$28:CY$41)=0,"",IF(SUM(Programacion!CY$35:CY$41)=0,'Res 1ªEval'!DA44,(IF(Programacion!CY$35="",0,Programacion!CY$35/SUM(Programacion!CY$35:CY$41)*'2 Eval'!$E43)+IF(Programacion!CY$36="",0,Programacion!CY$36/SUM(Programacion!CY$35:CY$41)*'2 Eval'!$F43)+IF(Programacion!CY$37="",0,Programacion!CY$37/SUM(Programacion!CY$35:CY$41)*'2 Eval'!$G43)+IF(Programacion!CY$38="",0,Programacion!CY$38/SUM(Programacion!CY$35:CY$41)*'2 Eval'!$H43)+IF(Programacion!CY$39="",0,Programacion!CY$39/SUM(Programacion!CY$35:CY$41)*'2 Eval'!$I43)+IF(Programacion!CY$40="",0,Programacion!CY$40/SUM(Programacion!CY$35:CY$41)*'2 Eval'!$J43)+IF(Programacion!CY$41="",0,Programacion!CY$41/SUM(Programacion!CY$35:CY$41)*'2 Eval'!$K43))*SUM(Programacion!CY$35:CY$41)/SUM(Programacion!CY$28:CY$41)+IF('Res 1ªEval'!DA44="",0,'Res 1ªEval'!DA44*SUM(Programacion!CY$28:CY$34)/SUM(Programacion!CY$28:CY$41)))))</f>
        <v/>
      </c>
      <c r="DB44" s="270" t="str">
        <f>IF($C44="","",IF(SUM(Programacion!CZ$28:CZ$41)=0,"",IF(SUM(Programacion!CZ$35:CZ$41)=0,'Res 1ªEval'!DB44,(IF(Programacion!CZ$35="",0,Programacion!CZ$35/SUM(Programacion!CZ$35:CZ$41)*'2 Eval'!$E43)+IF(Programacion!CZ$36="",0,Programacion!CZ$36/SUM(Programacion!CZ$35:CZ$41)*'2 Eval'!$F43)+IF(Programacion!CZ$37="",0,Programacion!CZ$37/SUM(Programacion!CZ$35:CZ$41)*'2 Eval'!$G43)+IF(Programacion!CZ$38="",0,Programacion!CZ$38/SUM(Programacion!CZ$35:CZ$41)*'2 Eval'!$H43)+IF(Programacion!CZ$39="",0,Programacion!CZ$39/SUM(Programacion!CZ$35:CZ$41)*'2 Eval'!$I43)+IF(Programacion!CZ$40="",0,Programacion!CZ$40/SUM(Programacion!CZ$35:CZ$41)*'2 Eval'!$J43)+IF(Programacion!CZ$41="",0,Programacion!CZ$41/SUM(Programacion!CZ$35:CZ$41)*'2 Eval'!$K43))*SUM(Programacion!CZ$35:CZ$41)/SUM(Programacion!CZ$28:CZ$41)+IF('Res 1ªEval'!DB44="",0,'Res 1ªEval'!DB44*SUM(Programacion!CZ$28:CZ$34)/SUM(Programacion!CZ$28:CZ$41)))))</f>
        <v/>
      </c>
      <c r="DC44" s="270" t="str">
        <f>IF($C44="","",IF(SUM(Programacion!DA$28:DA$41)=0,"",IF(SUM(Programacion!DA$35:DA$41)=0,'Res 1ªEval'!DC44,(IF(Programacion!DA$35="",0,Programacion!DA$35/SUM(Programacion!DA$35:DA$41)*'2 Eval'!$E43)+IF(Programacion!DA$36="",0,Programacion!DA$36/SUM(Programacion!DA$35:DA$41)*'2 Eval'!$F43)+IF(Programacion!DA$37="",0,Programacion!DA$37/SUM(Programacion!DA$35:DA$41)*'2 Eval'!$G43)+IF(Programacion!DA$38="",0,Programacion!DA$38/SUM(Programacion!DA$35:DA$41)*'2 Eval'!$H43)+IF(Programacion!DA$39="",0,Programacion!DA$39/SUM(Programacion!DA$35:DA$41)*'2 Eval'!$I43)+IF(Programacion!DA$40="",0,Programacion!DA$40/SUM(Programacion!DA$35:DA$41)*'2 Eval'!$J43)+IF(Programacion!DA$41="",0,Programacion!DA$41/SUM(Programacion!DA$35:DA$41)*'2 Eval'!$K43))*SUM(Programacion!DA$35:DA$41)/SUM(Programacion!DA$28:DA$41)+IF('Res 1ªEval'!DC44="",0,'Res 1ªEval'!DC44*SUM(Programacion!DA$28:DA$34)/SUM(Programacion!DA$28:DA$41)))))</f>
        <v/>
      </c>
      <c r="DD44" s="270" t="str">
        <f>IF($C44="","",IF(SUM(Programacion!DB$28:DB$41)=0,"",IF(SUM(Programacion!DB$35:DB$41)=0,'Res 1ªEval'!DD44,(IF(Programacion!DB$35="",0,Programacion!DB$35/SUM(Programacion!DB$35:DB$41)*'2 Eval'!$E43)+IF(Programacion!DB$36="",0,Programacion!DB$36/SUM(Programacion!DB$35:DB$41)*'2 Eval'!$F43)+IF(Programacion!DB$37="",0,Programacion!DB$37/SUM(Programacion!DB$35:DB$41)*'2 Eval'!$G43)+IF(Programacion!DB$38="",0,Programacion!DB$38/SUM(Programacion!DB$35:DB$41)*'2 Eval'!$H43)+IF(Programacion!DB$39="",0,Programacion!DB$39/SUM(Programacion!DB$35:DB$41)*'2 Eval'!$I43)+IF(Programacion!DB$40="",0,Programacion!DB$40/SUM(Programacion!DB$35:DB$41)*'2 Eval'!$J43)+IF(Programacion!DB$41="",0,Programacion!DB$41/SUM(Programacion!DB$35:DB$41)*'2 Eval'!$K43))*SUM(Programacion!DB$35:DB$41)/SUM(Programacion!DB$28:DB$41)+IF('Res 1ªEval'!DD44="",0,'Res 1ªEval'!DD44*SUM(Programacion!DB$28:DB$34)/SUM(Programacion!DB$28:DB$41)))))</f>
        <v/>
      </c>
      <c r="DE44" s="270" t="str">
        <f>IF($C44="","",IF(SUM(Programacion!DC$28:DC$41)=0,"",IF(SUM(Programacion!DC$35:DC$41)=0,'Res 1ªEval'!DE44,(IF(Programacion!DC$35="",0,Programacion!DC$35/SUM(Programacion!DC$35:DC$41)*'2 Eval'!$E43)+IF(Programacion!DC$36="",0,Programacion!DC$36/SUM(Programacion!DC$35:DC$41)*'2 Eval'!$F43)+IF(Programacion!DC$37="",0,Programacion!DC$37/SUM(Programacion!DC$35:DC$41)*'2 Eval'!$G43)+IF(Programacion!DC$38="",0,Programacion!DC$38/SUM(Programacion!DC$35:DC$41)*'2 Eval'!$H43)+IF(Programacion!DC$39="",0,Programacion!DC$39/SUM(Programacion!DC$35:DC$41)*'2 Eval'!$I43)+IF(Programacion!DC$40="",0,Programacion!DC$40/SUM(Programacion!DC$35:DC$41)*'2 Eval'!$J43)+IF(Programacion!DC$41="",0,Programacion!DC$41/SUM(Programacion!DC$35:DC$41)*'2 Eval'!$K43))*SUM(Programacion!DC$35:DC$41)/SUM(Programacion!DC$28:DC$41)+IF('Res 1ªEval'!DE44="",0,'Res 1ªEval'!DE44*SUM(Programacion!DC$28:DC$34)/SUM(Programacion!DC$28:DC$41)))))</f>
        <v/>
      </c>
      <c r="DF44" s="270" t="str">
        <f>IF($C44="","",IF(SUM(Programacion!DD$28:DD$41)=0,"",IF(SUM(Programacion!DD$35:DD$41)=0,'Res 1ªEval'!DF44,(IF(Programacion!DD$35="",0,Programacion!DD$35/SUM(Programacion!DD$35:DD$41)*'2 Eval'!$E43)+IF(Programacion!DD$36="",0,Programacion!DD$36/SUM(Programacion!DD$35:DD$41)*'2 Eval'!$F43)+IF(Programacion!DD$37="",0,Programacion!DD$37/SUM(Programacion!DD$35:DD$41)*'2 Eval'!$G43)+IF(Programacion!DD$38="",0,Programacion!DD$38/SUM(Programacion!DD$35:DD$41)*'2 Eval'!$H43)+IF(Programacion!DD$39="",0,Programacion!DD$39/SUM(Programacion!DD$35:DD$41)*'2 Eval'!$I43)+IF(Programacion!DD$40="",0,Programacion!DD$40/SUM(Programacion!DD$35:DD$41)*'2 Eval'!$J43)+IF(Programacion!DD$41="",0,Programacion!DD$41/SUM(Programacion!DD$35:DD$41)*'2 Eval'!$K43))*SUM(Programacion!DD$35:DD$41)/SUM(Programacion!DD$28:DD$41)+IF('Res 1ªEval'!DF44="",0,'Res 1ªEval'!DF44*SUM(Programacion!DD$28:DD$34)/SUM(Programacion!DD$28:DD$41)))))</f>
        <v/>
      </c>
      <c r="DG44" s="270" t="str">
        <f>IF($C44="","",IF(SUM(Programacion!DE$28:DE$41)=0,"",IF(SUM(Programacion!DE$35:DE$41)=0,'Res 1ªEval'!DG44,(IF(Programacion!DE$35="",0,Programacion!DE$35/SUM(Programacion!DE$35:DE$41)*'2 Eval'!$E43)+IF(Programacion!DE$36="",0,Programacion!DE$36/SUM(Programacion!DE$35:DE$41)*'2 Eval'!$F43)+IF(Programacion!DE$37="",0,Programacion!DE$37/SUM(Programacion!DE$35:DE$41)*'2 Eval'!$G43)+IF(Programacion!DE$38="",0,Programacion!DE$38/SUM(Programacion!DE$35:DE$41)*'2 Eval'!$H43)+IF(Programacion!DE$39="",0,Programacion!DE$39/SUM(Programacion!DE$35:DE$41)*'2 Eval'!$I43)+IF(Programacion!DE$40="",0,Programacion!DE$40/SUM(Programacion!DE$35:DE$41)*'2 Eval'!$J43)+IF(Programacion!DE$41="",0,Programacion!DE$41/SUM(Programacion!DE$35:DE$41)*'2 Eval'!$K43))*SUM(Programacion!DE$35:DE$41)/SUM(Programacion!DE$28:DE$41)+IF('Res 1ªEval'!DG44="",0,'Res 1ªEval'!DG44*SUM(Programacion!DE$28:DE$34)/SUM(Programacion!DE$28:DE$41)))))</f>
        <v/>
      </c>
      <c r="DH44" s="270" t="str">
        <f>IF($C44="","",IF(SUM(Programacion!DF$28:DF$41)=0,"",IF(SUM(Programacion!DF$35:DF$41)=0,'Res 1ªEval'!DH44,(IF(Programacion!DF$35="",0,Programacion!DF$35/SUM(Programacion!DF$35:DF$41)*'2 Eval'!$E43)+IF(Programacion!DF$36="",0,Programacion!DF$36/SUM(Programacion!DF$35:DF$41)*'2 Eval'!$F43)+IF(Programacion!DF$37="",0,Programacion!DF$37/SUM(Programacion!DF$35:DF$41)*'2 Eval'!$G43)+IF(Programacion!DF$38="",0,Programacion!DF$38/SUM(Programacion!DF$35:DF$41)*'2 Eval'!$H43)+IF(Programacion!DF$39="",0,Programacion!DF$39/SUM(Programacion!DF$35:DF$41)*'2 Eval'!$I43)+IF(Programacion!DF$40="",0,Programacion!DF$40/SUM(Programacion!DF$35:DF$41)*'2 Eval'!$J43)+IF(Programacion!DF$41="",0,Programacion!DF$41/SUM(Programacion!DF$35:DF$41)*'2 Eval'!$K43))*SUM(Programacion!DF$35:DF$41)/SUM(Programacion!DF$28:DF$41)+IF('Res 1ªEval'!DH44="",0,'Res 1ªEval'!DH44*SUM(Programacion!DF$28:DF$34)/SUM(Programacion!DF$28:DF$41)))))</f>
        <v/>
      </c>
      <c r="DI44" s="270" t="str">
        <f>IF($C44="","",IF(SUM(Programacion!DG$28:DG$41)=0,"",IF(SUM(Programacion!DG$35:DG$41)=0,'Res 1ªEval'!DI44,(IF(Programacion!DG$35="",0,Programacion!DG$35/SUM(Programacion!DG$35:DG$41)*'2 Eval'!$E43)+IF(Programacion!DG$36="",0,Programacion!DG$36/SUM(Programacion!DG$35:DG$41)*'2 Eval'!$F43)+IF(Programacion!DG$37="",0,Programacion!DG$37/SUM(Programacion!DG$35:DG$41)*'2 Eval'!$G43)+IF(Programacion!DG$38="",0,Programacion!DG$38/SUM(Programacion!DG$35:DG$41)*'2 Eval'!$H43)+IF(Programacion!DG$39="",0,Programacion!DG$39/SUM(Programacion!DG$35:DG$41)*'2 Eval'!$I43)+IF(Programacion!DG$40="",0,Programacion!DG$40/SUM(Programacion!DG$35:DG$41)*'2 Eval'!$J43)+IF(Programacion!DG$41="",0,Programacion!DG$41/SUM(Programacion!DG$35:DG$41)*'2 Eval'!$K43))*SUM(Programacion!DG$35:DG$41)/SUM(Programacion!DG$28:DG$41)+IF('Res 1ªEval'!DI44="",0,'Res 1ªEval'!DI44*SUM(Programacion!DG$28:DG$34)/SUM(Programacion!DG$28:DG$41)))))</f>
        <v/>
      </c>
      <c r="DJ44" s="270" t="str">
        <f>IF($C44="","",IF(SUM(Programacion!DH$28:DH$41)=0,"",IF(SUM(Programacion!DH$35:DH$41)=0,'Res 1ªEval'!DJ44,(IF(Programacion!DH$35="",0,Programacion!DH$35/SUM(Programacion!DH$35:DH$41)*'2 Eval'!$E43)+IF(Programacion!DH$36="",0,Programacion!DH$36/SUM(Programacion!DH$35:DH$41)*'2 Eval'!$F43)+IF(Programacion!DH$37="",0,Programacion!DH$37/SUM(Programacion!DH$35:DH$41)*'2 Eval'!$G43)+IF(Programacion!DH$38="",0,Programacion!DH$38/SUM(Programacion!DH$35:DH$41)*'2 Eval'!$H43)+IF(Programacion!DH$39="",0,Programacion!DH$39/SUM(Programacion!DH$35:DH$41)*'2 Eval'!$I43)+IF(Programacion!DH$40="",0,Programacion!DH$40/SUM(Programacion!DH$35:DH$41)*'2 Eval'!$J43)+IF(Programacion!DH$41="",0,Programacion!DH$41/SUM(Programacion!DH$35:DH$41)*'2 Eval'!$K43))*SUM(Programacion!DH$35:DH$41)/SUM(Programacion!DH$28:DH$41)+IF('Res 1ªEval'!DJ44="",0,'Res 1ªEval'!DJ44*SUM(Programacion!DH$28:DH$34)/SUM(Programacion!DH$28:DH$41)))))</f>
        <v/>
      </c>
      <c r="DK44" s="270" t="str">
        <f>IF($C44="","",IF(SUM(Programacion!DI$28:DI$41)=0,"",IF(SUM(Programacion!DI$35:DI$41)=0,'Res 1ªEval'!DK44,(IF(Programacion!DI$35="",0,Programacion!DI$35/SUM(Programacion!DI$35:DI$41)*'2 Eval'!$E43)+IF(Programacion!DI$36="",0,Programacion!DI$36/SUM(Programacion!DI$35:DI$41)*'2 Eval'!$F43)+IF(Programacion!DI$37="",0,Programacion!DI$37/SUM(Programacion!DI$35:DI$41)*'2 Eval'!$G43)+IF(Programacion!DI$38="",0,Programacion!DI$38/SUM(Programacion!DI$35:DI$41)*'2 Eval'!$H43)+IF(Programacion!DI$39="",0,Programacion!DI$39/SUM(Programacion!DI$35:DI$41)*'2 Eval'!$I43)+IF(Programacion!DI$40="",0,Programacion!DI$40/SUM(Programacion!DI$35:DI$41)*'2 Eval'!$J43)+IF(Programacion!DI$41="",0,Programacion!DI$41/SUM(Programacion!DI$35:DI$41)*'2 Eval'!$K43))*SUM(Programacion!DI$35:DI$41)/SUM(Programacion!DI$28:DI$41)+IF('Res 1ªEval'!DK44="",0,'Res 1ªEval'!DK44*SUM(Programacion!DI$28:DI$34)/SUM(Programacion!DI$28:DI$41)))))</f>
        <v/>
      </c>
      <c r="DL44" s="270" t="str">
        <f>IF($C44="","",IF(SUM(Programacion!DJ$28:DJ$41)=0,"",IF(SUM(Programacion!DJ$35:DJ$41)=0,'Res 1ªEval'!DL44,(IF(Programacion!DJ$35="",0,Programacion!DJ$35/SUM(Programacion!DJ$35:DJ$41)*'2 Eval'!$E43)+IF(Programacion!DJ$36="",0,Programacion!DJ$36/SUM(Programacion!DJ$35:DJ$41)*'2 Eval'!$F43)+IF(Programacion!DJ$37="",0,Programacion!DJ$37/SUM(Programacion!DJ$35:DJ$41)*'2 Eval'!$G43)+IF(Programacion!DJ$38="",0,Programacion!DJ$38/SUM(Programacion!DJ$35:DJ$41)*'2 Eval'!$H43)+IF(Programacion!DJ$39="",0,Programacion!DJ$39/SUM(Programacion!DJ$35:DJ$41)*'2 Eval'!$I43)+IF(Programacion!DJ$40="",0,Programacion!DJ$40/SUM(Programacion!DJ$35:DJ$41)*'2 Eval'!$J43)+IF(Programacion!DJ$41="",0,Programacion!DJ$41/SUM(Programacion!DJ$35:DJ$41)*'2 Eval'!$K43))*SUM(Programacion!DJ$35:DJ$41)/SUM(Programacion!DJ$28:DJ$41)+IF('Res 1ªEval'!DL44="",0,'Res 1ªEval'!DL44*SUM(Programacion!DJ$28:DJ$34)/SUM(Programacion!DJ$28:DJ$41)))))</f>
        <v/>
      </c>
      <c r="DM44" s="270" t="str">
        <f>IF($C44="","",IF(SUM(Programacion!DK$28:DK$41)=0,"",IF(SUM(Programacion!DK$35:DK$41)=0,'Res 1ªEval'!DM44,(IF(Programacion!DK$35="",0,Programacion!DK$35/SUM(Programacion!DK$35:DK$41)*'2 Eval'!$E43)+IF(Programacion!DK$36="",0,Programacion!DK$36/SUM(Programacion!DK$35:DK$41)*'2 Eval'!$F43)+IF(Programacion!DK$37="",0,Programacion!DK$37/SUM(Programacion!DK$35:DK$41)*'2 Eval'!$G43)+IF(Programacion!DK$38="",0,Programacion!DK$38/SUM(Programacion!DK$35:DK$41)*'2 Eval'!$H43)+IF(Programacion!DK$39="",0,Programacion!DK$39/SUM(Programacion!DK$35:DK$41)*'2 Eval'!$I43)+IF(Programacion!DK$40="",0,Programacion!DK$40/SUM(Programacion!DK$35:DK$41)*'2 Eval'!$J43)+IF(Programacion!DK$41="",0,Programacion!DK$41/SUM(Programacion!DK$35:DK$41)*'2 Eval'!$K43))*SUM(Programacion!DK$35:DK$41)/SUM(Programacion!DK$28:DK$41)+IF('Res 1ªEval'!DM44="",0,'Res 1ªEval'!DM44*SUM(Programacion!DK$28:DK$34)/SUM(Programacion!DK$28:DK$41)))))</f>
        <v/>
      </c>
      <c r="DN44" s="270" t="str">
        <f>IF($C44="","",IF(SUM(Programacion!DL$28:DL$41)=0,"",IF(SUM(Programacion!DL$35:DL$41)=0,'Res 1ªEval'!DN44,(IF(Programacion!DL$35="",0,Programacion!DL$35/SUM(Programacion!DL$35:DL$41)*'2 Eval'!$E43)+IF(Programacion!DL$36="",0,Programacion!DL$36/SUM(Programacion!DL$35:DL$41)*'2 Eval'!$F43)+IF(Programacion!DL$37="",0,Programacion!DL$37/SUM(Programacion!DL$35:DL$41)*'2 Eval'!$G43)+IF(Programacion!DL$38="",0,Programacion!DL$38/SUM(Programacion!DL$35:DL$41)*'2 Eval'!$H43)+IF(Programacion!DL$39="",0,Programacion!DL$39/SUM(Programacion!DL$35:DL$41)*'2 Eval'!$I43)+IF(Programacion!DL$40="",0,Programacion!DL$40/SUM(Programacion!DL$35:DL$41)*'2 Eval'!$J43)+IF(Programacion!DL$41="",0,Programacion!DL$41/SUM(Programacion!DL$35:DL$41)*'2 Eval'!$K43))*SUM(Programacion!DL$35:DL$41)/SUM(Programacion!DL$28:DL$41)+IF('Res 1ªEval'!DN44="",0,'Res 1ªEval'!DN44*SUM(Programacion!DL$28:DL$34)/SUM(Programacion!DL$28:DL$41)))))</f>
        <v/>
      </c>
      <c r="DO44" s="270" t="str">
        <f>IF($C44="","",IF(SUM(Programacion!DM$28:DM$41)=0,"",IF(SUM(Programacion!DM$35:DM$41)=0,'Res 1ªEval'!DO44,(IF(Programacion!DM$35="",0,Programacion!DM$35/SUM(Programacion!DM$35:DM$41)*'2 Eval'!$E43)+IF(Programacion!DM$36="",0,Programacion!DM$36/SUM(Programacion!DM$35:DM$41)*'2 Eval'!$F43)+IF(Programacion!DM$37="",0,Programacion!DM$37/SUM(Programacion!DM$35:DM$41)*'2 Eval'!$G43)+IF(Programacion!DM$38="",0,Programacion!DM$38/SUM(Programacion!DM$35:DM$41)*'2 Eval'!$H43)+IF(Programacion!DM$39="",0,Programacion!DM$39/SUM(Programacion!DM$35:DM$41)*'2 Eval'!$I43)+IF(Programacion!DM$40="",0,Programacion!DM$40/SUM(Programacion!DM$35:DM$41)*'2 Eval'!$J43)+IF(Programacion!DM$41="",0,Programacion!DM$41/SUM(Programacion!DM$35:DM$41)*'2 Eval'!$K43))*SUM(Programacion!DM$35:DM$41)/SUM(Programacion!DM$28:DM$41)+IF('Res 1ªEval'!DO44="",0,'Res 1ªEval'!DO44*SUM(Programacion!DM$28:DM$34)/SUM(Programacion!DM$28:DM$41)))))</f>
        <v/>
      </c>
      <c r="DP44" s="270" t="str">
        <f>IF($C44="","",IF(SUM(Programacion!DN$28:DN$41)=0,"",IF(SUM(Programacion!DN$35:DN$41)=0,'Res 1ªEval'!DP44,(IF(Programacion!DN$35="",0,Programacion!DN$35/SUM(Programacion!DN$35:DN$41)*'2 Eval'!$E43)+IF(Programacion!DN$36="",0,Programacion!DN$36/SUM(Programacion!DN$35:DN$41)*'2 Eval'!$F43)+IF(Programacion!DN$37="",0,Programacion!DN$37/SUM(Programacion!DN$35:DN$41)*'2 Eval'!$G43)+IF(Programacion!DN$38="",0,Programacion!DN$38/SUM(Programacion!DN$35:DN$41)*'2 Eval'!$H43)+IF(Programacion!DN$39="",0,Programacion!DN$39/SUM(Programacion!DN$35:DN$41)*'2 Eval'!$I43)+IF(Programacion!DN$40="",0,Programacion!DN$40/SUM(Programacion!DN$35:DN$41)*'2 Eval'!$J43)+IF(Programacion!DN$41="",0,Programacion!DN$41/SUM(Programacion!DN$35:DN$41)*'2 Eval'!$K43))*SUM(Programacion!DN$35:DN$41)/SUM(Programacion!DN$28:DN$41)+IF('Res 1ªEval'!DP44="",0,'Res 1ªEval'!DP44*SUM(Programacion!DN$28:DN$34)/SUM(Programacion!DN$28:DN$41)))))</f>
        <v/>
      </c>
      <c r="DQ44" s="270" t="str">
        <f>IF($C44="","",IF(SUM(Programacion!DO$28:DO$41)=0,"",IF(SUM(Programacion!DO$35:DO$41)=0,'Res 1ªEval'!DQ44,(IF(Programacion!DO$35="",0,Programacion!DO$35/SUM(Programacion!DO$35:DO$41)*'2 Eval'!$E43)+IF(Programacion!DO$36="",0,Programacion!DO$36/SUM(Programacion!DO$35:DO$41)*'2 Eval'!$F43)+IF(Programacion!DO$37="",0,Programacion!DO$37/SUM(Programacion!DO$35:DO$41)*'2 Eval'!$G43)+IF(Programacion!DO$38="",0,Programacion!DO$38/SUM(Programacion!DO$35:DO$41)*'2 Eval'!$H43)+IF(Programacion!DO$39="",0,Programacion!DO$39/SUM(Programacion!DO$35:DO$41)*'2 Eval'!$I43)+IF(Programacion!DO$40="",0,Programacion!DO$40/SUM(Programacion!DO$35:DO$41)*'2 Eval'!$J43)+IF(Programacion!DO$41="",0,Programacion!DO$41/SUM(Programacion!DO$35:DO$41)*'2 Eval'!$K43))*SUM(Programacion!DO$35:DO$41)/SUM(Programacion!DO$28:DO$41)+IF('Res 1ªEval'!DQ44="",0,'Res 1ªEval'!DQ44*SUM(Programacion!DO$28:DO$34)/SUM(Programacion!DO$28:DO$41)))))</f>
        <v/>
      </c>
      <c r="DR44" s="270" t="str">
        <f>IF($C44="","",IF(SUM(Programacion!DP$28:DP$41)=0,"",IF(SUM(Programacion!DP$35:DP$41)=0,'Res 1ªEval'!DR44,(IF(Programacion!DP$35="",0,Programacion!DP$35/SUM(Programacion!DP$35:DP$41)*'2 Eval'!$E43)+IF(Programacion!DP$36="",0,Programacion!DP$36/SUM(Programacion!DP$35:DP$41)*'2 Eval'!$F43)+IF(Programacion!DP$37="",0,Programacion!DP$37/SUM(Programacion!DP$35:DP$41)*'2 Eval'!$G43)+IF(Programacion!DP$38="",0,Programacion!DP$38/SUM(Programacion!DP$35:DP$41)*'2 Eval'!$H43)+IF(Programacion!DP$39="",0,Programacion!DP$39/SUM(Programacion!DP$35:DP$41)*'2 Eval'!$I43)+IF(Programacion!DP$40="",0,Programacion!DP$40/SUM(Programacion!DP$35:DP$41)*'2 Eval'!$J43)+IF(Programacion!DP$41="",0,Programacion!DP$41/SUM(Programacion!DP$35:DP$41)*'2 Eval'!$K43))*SUM(Programacion!DP$35:DP$41)/SUM(Programacion!DP$28:DP$41)+IF('Res 1ªEval'!DR44="",0,'Res 1ªEval'!DR44*SUM(Programacion!DP$28:DP$34)/SUM(Programacion!DP$28:DP$41)))))</f>
        <v/>
      </c>
      <c r="DS44" s="270" t="str">
        <f>IF($C44="","",IF(SUM(Programacion!DQ$28:DQ$41)=0,"",IF(SUM(Programacion!DQ$35:DQ$41)=0,'Res 1ªEval'!DS44,(IF(Programacion!DQ$35="",0,Programacion!DQ$35/SUM(Programacion!DQ$35:DQ$41)*'2 Eval'!$E43)+IF(Programacion!DQ$36="",0,Programacion!DQ$36/SUM(Programacion!DQ$35:DQ$41)*'2 Eval'!$F43)+IF(Programacion!DQ$37="",0,Programacion!DQ$37/SUM(Programacion!DQ$35:DQ$41)*'2 Eval'!$G43)+IF(Programacion!DQ$38="",0,Programacion!DQ$38/SUM(Programacion!DQ$35:DQ$41)*'2 Eval'!$H43)+IF(Programacion!DQ$39="",0,Programacion!DQ$39/SUM(Programacion!DQ$35:DQ$41)*'2 Eval'!$I43)+IF(Programacion!DQ$40="",0,Programacion!DQ$40/SUM(Programacion!DQ$35:DQ$41)*'2 Eval'!$J43)+IF(Programacion!DQ$41="",0,Programacion!DQ$41/SUM(Programacion!DQ$35:DQ$41)*'2 Eval'!$K43))*SUM(Programacion!DQ$35:DQ$41)/SUM(Programacion!DQ$28:DQ$41)+IF('Res 1ªEval'!DS44="",0,'Res 1ªEval'!DS44*SUM(Programacion!DQ$28:DQ$34)/SUM(Programacion!DQ$28:DQ$41)))))</f>
        <v/>
      </c>
      <c r="DT44" s="270" t="str">
        <f>IF($C44="","",IF(SUM(Programacion!DR$28:DR$41)=0,"",IF(SUM(Programacion!DR$35:DR$41)=0,'Res 1ªEval'!DT44,(IF(Programacion!DR$35="",0,Programacion!DR$35/SUM(Programacion!DR$35:DR$41)*'2 Eval'!$E43)+IF(Programacion!DR$36="",0,Programacion!DR$36/SUM(Programacion!DR$35:DR$41)*'2 Eval'!$F43)+IF(Programacion!DR$37="",0,Programacion!DR$37/SUM(Programacion!DR$35:DR$41)*'2 Eval'!$G43)+IF(Programacion!DR$38="",0,Programacion!DR$38/SUM(Programacion!DR$35:DR$41)*'2 Eval'!$H43)+IF(Programacion!DR$39="",0,Programacion!DR$39/SUM(Programacion!DR$35:DR$41)*'2 Eval'!$I43)+IF(Programacion!DR$40="",0,Programacion!DR$40/SUM(Programacion!DR$35:DR$41)*'2 Eval'!$J43)+IF(Programacion!DR$41="",0,Programacion!DR$41/SUM(Programacion!DR$35:DR$41)*'2 Eval'!$K43))*SUM(Programacion!DR$35:DR$41)/SUM(Programacion!DR$28:DR$41)+IF('Res 1ªEval'!DT44="",0,'Res 1ªEval'!DT44*SUM(Programacion!DR$28:DR$34)/SUM(Programacion!DR$28:DR$41)))))</f>
        <v/>
      </c>
      <c r="DU44" s="270" t="str">
        <f>IF($C44="","",IF(SUM(Programacion!DS$28:DS$41)=0,"",IF(SUM(Programacion!DS$35:DS$41)=0,'Res 1ªEval'!DU44,(IF(Programacion!DS$35="",0,Programacion!DS$35/SUM(Programacion!DS$35:DS$41)*'2 Eval'!$E43)+IF(Programacion!DS$36="",0,Programacion!DS$36/SUM(Programacion!DS$35:DS$41)*'2 Eval'!$F43)+IF(Programacion!DS$37="",0,Programacion!DS$37/SUM(Programacion!DS$35:DS$41)*'2 Eval'!$G43)+IF(Programacion!DS$38="",0,Programacion!DS$38/SUM(Programacion!DS$35:DS$41)*'2 Eval'!$H43)+IF(Programacion!DS$39="",0,Programacion!DS$39/SUM(Programacion!DS$35:DS$41)*'2 Eval'!$I43)+IF(Programacion!DS$40="",0,Programacion!DS$40/SUM(Programacion!DS$35:DS$41)*'2 Eval'!$J43)+IF(Programacion!DS$41="",0,Programacion!DS$41/SUM(Programacion!DS$35:DS$41)*'2 Eval'!$K43))*SUM(Programacion!DS$35:DS$41)/SUM(Programacion!DS$28:DS$41)+IF('Res 1ªEval'!DU44="",0,'Res 1ªEval'!DU44*SUM(Programacion!DS$28:DS$34)/SUM(Programacion!DS$28:DS$41)))))</f>
        <v/>
      </c>
      <c r="DV44" s="270" t="str">
        <f>IF($C44="","",IF(SUM(Programacion!DT$28:DT$41)=0,"",IF(SUM(Programacion!DT$35:DT$41)=0,'Res 1ªEval'!DV44,(IF(Programacion!DT$35="",0,Programacion!DT$35/SUM(Programacion!DT$35:DT$41)*'2 Eval'!$E43)+IF(Programacion!DT$36="",0,Programacion!DT$36/SUM(Programacion!DT$35:DT$41)*'2 Eval'!$F43)+IF(Programacion!DT$37="",0,Programacion!DT$37/SUM(Programacion!DT$35:DT$41)*'2 Eval'!$G43)+IF(Programacion!DT$38="",0,Programacion!DT$38/SUM(Programacion!DT$35:DT$41)*'2 Eval'!$H43)+IF(Programacion!DT$39="",0,Programacion!DT$39/SUM(Programacion!DT$35:DT$41)*'2 Eval'!$I43)+IF(Programacion!DT$40="",0,Programacion!DT$40/SUM(Programacion!DT$35:DT$41)*'2 Eval'!$J43)+IF(Programacion!DT$41="",0,Programacion!DT$41/SUM(Programacion!DT$35:DT$41)*'2 Eval'!$K43))*SUM(Programacion!DT$35:DT$41)/SUM(Programacion!DT$28:DT$41)+IF('Res 1ªEval'!DV44="",0,'Res 1ªEval'!DV44*SUM(Programacion!DT$28:DT$34)/SUM(Programacion!DT$28:DT$41)))))</f>
        <v/>
      </c>
      <c r="DW44" s="270" t="str">
        <f>IF($C44="","",IF(SUM(Programacion!DU$28:DU$41)=0,"",IF(SUM(Programacion!DU$35:DU$41)=0,'Res 1ªEval'!DW44,(IF(Programacion!DU$35="",0,Programacion!DU$35/SUM(Programacion!DU$35:DU$41)*'2 Eval'!$E43)+IF(Programacion!DU$36="",0,Programacion!DU$36/SUM(Programacion!DU$35:DU$41)*'2 Eval'!$F43)+IF(Programacion!DU$37="",0,Programacion!DU$37/SUM(Programacion!DU$35:DU$41)*'2 Eval'!$G43)+IF(Programacion!DU$38="",0,Programacion!DU$38/SUM(Programacion!DU$35:DU$41)*'2 Eval'!$H43)+IF(Programacion!DU$39="",0,Programacion!DU$39/SUM(Programacion!DU$35:DU$41)*'2 Eval'!$I43)+IF(Programacion!DU$40="",0,Programacion!DU$40/SUM(Programacion!DU$35:DU$41)*'2 Eval'!$J43)+IF(Programacion!DU$41="",0,Programacion!DU$41/SUM(Programacion!DU$35:DU$41)*'2 Eval'!$K43))*SUM(Programacion!DU$35:DU$41)/SUM(Programacion!DU$28:DU$41)+IF('Res 1ªEval'!DW44="",0,'Res 1ªEval'!DW44*SUM(Programacion!DU$28:DU$34)/SUM(Programacion!DU$28:DU$41)))))</f>
        <v/>
      </c>
      <c r="DX44" s="270" t="str">
        <f>IF($C44="","",IF(SUM(Programacion!DV$28:DV$41)=0,"",IF(SUM(Programacion!DV$35:DV$41)=0,'Res 1ªEval'!DX44,(IF(Programacion!DV$35="",0,Programacion!DV$35/SUM(Programacion!DV$35:DV$41)*'2 Eval'!$E43)+IF(Programacion!DV$36="",0,Programacion!DV$36/SUM(Programacion!DV$35:DV$41)*'2 Eval'!$F43)+IF(Programacion!DV$37="",0,Programacion!DV$37/SUM(Programacion!DV$35:DV$41)*'2 Eval'!$G43)+IF(Programacion!DV$38="",0,Programacion!DV$38/SUM(Programacion!DV$35:DV$41)*'2 Eval'!$H43)+IF(Programacion!DV$39="",0,Programacion!DV$39/SUM(Programacion!DV$35:DV$41)*'2 Eval'!$I43)+IF(Programacion!DV$40="",0,Programacion!DV$40/SUM(Programacion!DV$35:DV$41)*'2 Eval'!$J43)+IF(Programacion!DV$41="",0,Programacion!DV$41/SUM(Programacion!DV$35:DV$41)*'2 Eval'!$K43))*SUM(Programacion!DV$35:DV$41)/SUM(Programacion!DV$28:DV$41)+IF('Res 1ªEval'!DX44="",0,'Res 1ªEval'!DX44*SUM(Programacion!DV$28:DV$34)/SUM(Programacion!DV$28:DV$41)))))</f>
        <v/>
      </c>
      <c r="DY44" s="270" t="str">
        <f>IF($C44="","",IF(SUM(Programacion!DW$28:DW$41)=0,"",IF(SUM(Programacion!DW$35:DW$41)=0,'Res 1ªEval'!DY44,(IF(Programacion!DW$35="",0,Programacion!DW$35/SUM(Programacion!DW$35:DW$41)*'2 Eval'!$E43)+IF(Programacion!DW$36="",0,Programacion!DW$36/SUM(Programacion!DW$35:DW$41)*'2 Eval'!$F43)+IF(Programacion!DW$37="",0,Programacion!DW$37/SUM(Programacion!DW$35:DW$41)*'2 Eval'!$G43)+IF(Programacion!DW$38="",0,Programacion!DW$38/SUM(Programacion!DW$35:DW$41)*'2 Eval'!$H43)+IF(Programacion!DW$39="",0,Programacion!DW$39/SUM(Programacion!DW$35:DW$41)*'2 Eval'!$I43)+IF(Programacion!DW$40="",0,Programacion!DW$40/SUM(Programacion!DW$35:DW$41)*'2 Eval'!$J43)+IF(Programacion!DW$41="",0,Programacion!DW$41/SUM(Programacion!DW$35:DW$41)*'2 Eval'!$K43))*SUM(Programacion!DW$35:DW$41)/SUM(Programacion!DW$28:DW$41)+IF('Res 1ªEval'!DY44="",0,'Res 1ªEval'!DY44*SUM(Programacion!DW$28:DW$34)/SUM(Programacion!DW$28:DW$41)))))</f>
        <v/>
      </c>
      <c r="DZ44" s="270" t="str">
        <f>IF($C44="","",IF(SUM(Programacion!DX$28:DX$41)=0,"",IF(SUM(Programacion!DX$35:DX$41)=0,'Res 1ªEval'!DZ44,(IF(Programacion!DX$35="",0,Programacion!DX$35/SUM(Programacion!DX$35:DX$41)*'2 Eval'!$E43)+IF(Programacion!DX$36="",0,Programacion!DX$36/SUM(Programacion!DX$35:DX$41)*'2 Eval'!$F43)+IF(Programacion!DX$37="",0,Programacion!DX$37/SUM(Programacion!DX$35:DX$41)*'2 Eval'!$G43)+IF(Programacion!DX$38="",0,Programacion!DX$38/SUM(Programacion!DX$35:DX$41)*'2 Eval'!$H43)+IF(Programacion!DX$39="",0,Programacion!DX$39/SUM(Programacion!DX$35:DX$41)*'2 Eval'!$I43)+IF(Programacion!DX$40="",0,Programacion!DX$40/SUM(Programacion!DX$35:DX$41)*'2 Eval'!$J43)+IF(Programacion!DX$41="",0,Programacion!DX$41/SUM(Programacion!DX$35:DX$41)*'2 Eval'!$K43))*SUM(Programacion!DX$35:DX$41)/SUM(Programacion!DX$28:DX$41)+IF('Res 1ªEval'!DZ44="",0,'Res 1ªEval'!DZ44*SUM(Programacion!DX$28:DX$34)/SUM(Programacion!DX$28:DX$41)))))</f>
        <v/>
      </c>
      <c r="EA44" s="270" t="str">
        <f>IF($C44="","",IF(SUM(Programacion!DY$28:DY$41)=0,"",IF(SUM(Programacion!DY$35:DY$41)=0,'Res 1ªEval'!EA44,(IF(Programacion!DY$35="",0,Programacion!DY$35/SUM(Programacion!DY$35:DY$41)*'2 Eval'!$E43)+IF(Programacion!DY$36="",0,Programacion!DY$36/SUM(Programacion!DY$35:DY$41)*'2 Eval'!$F43)+IF(Programacion!DY$37="",0,Programacion!DY$37/SUM(Programacion!DY$35:DY$41)*'2 Eval'!$G43)+IF(Programacion!DY$38="",0,Programacion!DY$38/SUM(Programacion!DY$35:DY$41)*'2 Eval'!$H43)+IF(Programacion!DY$39="",0,Programacion!DY$39/SUM(Programacion!DY$35:DY$41)*'2 Eval'!$I43)+IF(Programacion!DY$40="",0,Programacion!DY$40/SUM(Programacion!DY$35:DY$41)*'2 Eval'!$J43)+IF(Programacion!DY$41="",0,Programacion!DY$41/SUM(Programacion!DY$35:DY$41)*'2 Eval'!$K43))*SUM(Programacion!DY$35:DY$41)/SUM(Programacion!DY$28:DY$41)+IF('Res 1ªEval'!EA44="",0,'Res 1ªEval'!EA44*SUM(Programacion!DY$28:DY$34)/SUM(Programacion!DY$28:DY$41)))))</f>
        <v/>
      </c>
      <c r="EB44" s="270" t="str">
        <f>IF($C44="","",IF(SUM(Programacion!DZ$28:DZ$41)=0,"",IF(SUM(Programacion!DZ$35:DZ$41)=0,'Res 1ªEval'!EB44,(IF(Programacion!DZ$35="",0,Programacion!DZ$35/SUM(Programacion!DZ$35:DZ$41)*'2 Eval'!$E43)+IF(Programacion!DZ$36="",0,Programacion!DZ$36/SUM(Programacion!DZ$35:DZ$41)*'2 Eval'!$F43)+IF(Programacion!DZ$37="",0,Programacion!DZ$37/SUM(Programacion!DZ$35:DZ$41)*'2 Eval'!$G43)+IF(Programacion!DZ$38="",0,Programacion!DZ$38/SUM(Programacion!DZ$35:DZ$41)*'2 Eval'!$H43)+IF(Programacion!DZ$39="",0,Programacion!DZ$39/SUM(Programacion!DZ$35:DZ$41)*'2 Eval'!$I43)+IF(Programacion!DZ$40="",0,Programacion!DZ$40/SUM(Programacion!DZ$35:DZ$41)*'2 Eval'!$J43)+IF(Programacion!DZ$41="",0,Programacion!DZ$41/SUM(Programacion!DZ$35:DZ$41)*'2 Eval'!$K43))*SUM(Programacion!DZ$35:DZ$41)/SUM(Programacion!DZ$28:DZ$41)+IF('Res 1ªEval'!EB44="",0,'Res 1ªEval'!EB44*SUM(Programacion!DZ$28:DZ$34)/SUM(Programacion!DZ$28:DZ$41)))))</f>
        <v/>
      </c>
      <c r="EC44" s="270" t="str">
        <f>IF($C44="","",IF(SUM(Programacion!EA$28:EA$41)=0,"",IF(SUM(Programacion!EA$35:EA$41)=0,'Res 1ªEval'!EC44,(IF(Programacion!EA$35="",0,Programacion!EA$35/SUM(Programacion!EA$35:EA$41)*'2 Eval'!$E43)+IF(Programacion!EA$36="",0,Programacion!EA$36/SUM(Programacion!EA$35:EA$41)*'2 Eval'!$F43)+IF(Programacion!EA$37="",0,Programacion!EA$37/SUM(Programacion!EA$35:EA$41)*'2 Eval'!$G43)+IF(Programacion!EA$38="",0,Programacion!EA$38/SUM(Programacion!EA$35:EA$41)*'2 Eval'!$H43)+IF(Programacion!EA$39="",0,Programacion!EA$39/SUM(Programacion!EA$35:EA$41)*'2 Eval'!$I43)+IF(Programacion!EA$40="",0,Programacion!EA$40/SUM(Programacion!EA$35:EA$41)*'2 Eval'!$J43)+IF(Programacion!EA$41="",0,Programacion!EA$41/SUM(Programacion!EA$35:EA$41)*'2 Eval'!$K43))*SUM(Programacion!EA$35:EA$41)/SUM(Programacion!EA$28:EA$41)+IF('Res 1ªEval'!EC44="",0,'Res 1ªEval'!EC44*SUM(Programacion!EA$28:EA$34)/SUM(Programacion!EA$28:EA$41)))))</f>
        <v/>
      </c>
      <c r="ED44" s="270" t="str">
        <f>IF($C44="","",IF(SUM(Programacion!EB$28:EB$41)=0,"",IF(SUM(Programacion!EB$35:EB$41)=0,'Res 1ªEval'!ED44,(IF(Programacion!EB$35="",0,Programacion!EB$35/SUM(Programacion!EB$35:EB$41)*'2 Eval'!$E43)+IF(Programacion!EB$36="",0,Programacion!EB$36/SUM(Programacion!EB$35:EB$41)*'2 Eval'!$F43)+IF(Programacion!EB$37="",0,Programacion!EB$37/SUM(Programacion!EB$35:EB$41)*'2 Eval'!$G43)+IF(Programacion!EB$38="",0,Programacion!EB$38/SUM(Programacion!EB$35:EB$41)*'2 Eval'!$H43)+IF(Programacion!EB$39="",0,Programacion!EB$39/SUM(Programacion!EB$35:EB$41)*'2 Eval'!$I43)+IF(Programacion!EB$40="",0,Programacion!EB$40/SUM(Programacion!EB$35:EB$41)*'2 Eval'!$J43)+IF(Programacion!EB$41="",0,Programacion!EB$41/SUM(Programacion!EB$35:EB$41)*'2 Eval'!$K43))*SUM(Programacion!EB$35:EB$41)/SUM(Programacion!EB$28:EB$41)+IF('Res 1ªEval'!ED44="",0,'Res 1ªEval'!ED44*SUM(Programacion!EB$28:EB$34)/SUM(Programacion!EB$28:EB$41)))))</f>
        <v/>
      </c>
      <c r="EE44" s="270" t="str">
        <f>IF($C44="","",IF(SUM(Programacion!EC$28:EC$41)=0,"",IF(SUM(Programacion!EC$35:EC$41)=0,'Res 1ªEval'!EE44,(IF(Programacion!EC$35="",0,Programacion!EC$35/SUM(Programacion!EC$35:EC$41)*'2 Eval'!$E43)+IF(Programacion!EC$36="",0,Programacion!EC$36/SUM(Programacion!EC$35:EC$41)*'2 Eval'!$F43)+IF(Programacion!EC$37="",0,Programacion!EC$37/SUM(Programacion!EC$35:EC$41)*'2 Eval'!$G43)+IF(Programacion!EC$38="",0,Programacion!EC$38/SUM(Programacion!EC$35:EC$41)*'2 Eval'!$H43)+IF(Programacion!EC$39="",0,Programacion!EC$39/SUM(Programacion!EC$35:EC$41)*'2 Eval'!$I43)+IF(Programacion!EC$40="",0,Programacion!EC$40/SUM(Programacion!EC$35:EC$41)*'2 Eval'!$J43)+IF(Programacion!EC$41="",0,Programacion!EC$41/SUM(Programacion!EC$35:EC$41)*'2 Eval'!$K43))*SUM(Programacion!EC$35:EC$41)/SUM(Programacion!EC$28:EC$41)+IF('Res 1ªEval'!EE44="",0,'Res 1ªEval'!EE44*SUM(Programacion!EC$28:EC$34)/SUM(Programacion!EC$28:EC$41)))))</f>
        <v/>
      </c>
      <c r="EF44" s="270" t="str">
        <f>IF($C44="","",IF(SUM(Programacion!ED$28:ED$41)=0,"",IF(SUM(Programacion!ED$35:ED$41)=0,'Res 1ªEval'!EF44,(IF(Programacion!ED$35="",0,Programacion!ED$35/SUM(Programacion!ED$35:ED$41)*'2 Eval'!$E43)+IF(Programacion!ED$36="",0,Programacion!ED$36/SUM(Programacion!ED$35:ED$41)*'2 Eval'!$F43)+IF(Programacion!ED$37="",0,Programacion!ED$37/SUM(Programacion!ED$35:ED$41)*'2 Eval'!$G43)+IF(Programacion!ED$38="",0,Programacion!ED$38/SUM(Programacion!ED$35:ED$41)*'2 Eval'!$H43)+IF(Programacion!ED$39="",0,Programacion!ED$39/SUM(Programacion!ED$35:ED$41)*'2 Eval'!$I43)+IF(Programacion!ED$40="",0,Programacion!ED$40/SUM(Programacion!ED$35:ED$41)*'2 Eval'!$J43)+IF(Programacion!ED$41="",0,Programacion!ED$41/SUM(Programacion!ED$35:ED$41)*'2 Eval'!$K43))*SUM(Programacion!ED$35:ED$41)/SUM(Programacion!ED$28:ED$41)+IF('Res 1ªEval'!EF44="",0,'Res 1ªEval'!EF44*SUM(Programacion!ED$28:ED$34)/SUM(Programacion!ED$28:ED$41)))))</f>
        <v/>
      </c>
      <c r="EG44" s="270" t="str">
        <f>IF($C44="","",IF(SUM(Programacion!EE$28:EE$41)=0,"",IF(SUM(Programacion!EE$35:EE$41)=0,'Res 1ªEval'!EG44,(IF(Programacion!EE$35="",0,Programacion!EE$35/SUM(Programacion!EE$35:EE$41)*'2 Eval'!$E43)+IF(Programacion!EE$36="",0,Programacion!EE$36/SUM(Programacion!EE$35:EE$41)*'2 Eval'!$F43)+IF(Programacion!EE$37="",0,Programacion!EE$37/SUM(Programacion!EE$35:EE$41)*'2 Eval'!$G43)+IF(Programacion!EE$38="",0,Programacion!EE$38/SUM(Programacion!EE$35:EE$41)*'2 Eval'!$H43)+IF(Programacion!EE$39="",0,Programacion!EE$39/SUM(Programacion!EE$35:EE$41)*'2 Eval'!$I43)+IF(Programacion!EE$40="",0,Programacion!EE$40/SUM(Programacion!EE$35:EE$41)*'2 Eval'!$J43)+IF(Programacion!EE$41="",0,Programacion!EE$41/SUM(Programacion!EE$35:EE$41)*'2 Eval'!$K43))*SUM(Programacion!EE$35:EE$41)/SUM(Programacion!EE$28:EE$41)+IF('Res 1ªEval'!EG44="",0,'Res 1ªEval'!EG44*SUM(Programacion!EE$28:EE$34)/SUM(Programacion!EE$28:EE$41)))))</f>
        <v/>
      </c>
      <c r="EH44" s="270" t="str">
        <f>IF($C44="","",IF(SUM(Programacion!EF$28:EF$41)=0,"",IF(SUM(Programacion!EF$35:EF$41)=0,'Res 1ªEval'!EH44,(IF(Programacion!EF$35="",0,Programacion!EF$35/SUM(Programacion!EF$35:EF$41)*'2 Eval'!$E43)+IF(Programacion!EF$36="",0,Programacion!EF$36/SUM(Programacion!EF$35:EF$41)*'2 Eval'!$F43)+IF(Programacion!EF$37="",0,Programacion!EF$37/SUM(Programacion!EF$35:EF$41)*'2 Eval'!$G43)+IF(Programacion!EF$38="",0,Programacion!EF$38/SUM(Programacion!EF$35:EF$41)*'2 Eval'!$H43)+IF(Programacion!EF$39="",0,Programacion!EF$39/SUM(Programacion!EF$35:EF$41)*'2 Eval'!$I43)+IF(Programacion!EF$40="",0,Programacion!EF$40/SUM(Programacion!EF$35:EF$41)*'2 Eval'!$J43)+IF(Programacion!EF$41="",0,Programacion!EF$41/SUM(Programacion!EF$35:EF$41)*'2 Eval'!$K43))*SUM(Programacion!EF$35:EF$41)/SUM(Programacion!EF$28:EF$41)+IF('Res 1ªEval'!EH44="",0,'Res 1ªEval'!EH44*SUM(Programacion!EF$28:EF$34)/SUM(Programacion!EF$28:EF$41)))))</f>
        <v/>
      </c>
      <c r="EI44" s="270" t="str">
        <f>IF($C44="","",IF(SUM(Programacion!EG$28:EG$41)=0,"",IF(SUM(Programacion!EG$35:EG$41)=0,'Res 1ªEval'!EI44,(IF(Programacion!EG$35="",0,Programacion!EG$35/SUM(Programacion!EG$35:EG$41)*'2 Eval'!$E43)+IF(Programacion!EG$36="",0,Programacion!EG$36/SUM(Programacion!EG$35:EG$41)*'2 Eval'!$F43)+IF(Programacion!EG$37="",0,Programacion!EG$37/SUM(Programacion!EG$35:EG$41)*'2 Eval'!$G43)+IF(Programacion!EG$38="",0,Programacion!EG$38/SUM(Programacion!EG$35:EG$41)*'2 Eval'!$H43)+IF(Programacion!EG$39="",0,Programacion!EG$39/SUM(Programacion!EG$35:EG$41)*'2 Eval'!$I43)+IF(Programacion!EG$40="",0,Programacion!EG$40/SUM(Programacion!EG$35:EG$41)*'2 Eval'!$J43)+IF(Programacion!EG$41="",0,Programacion!EG$41/SUM(Programacion!EG$35:EG$41)*'2 Eval'!$K43))*SUM(Programacion!EG$35:EG$41)/SUM(Programacion!EG$28:EG$41)+IF('Res 1ªEval'!EI44="",0,'Res 1ªEval'!EI44*SUM(Programacion!EG$28:EG$34)/SUM(Programacion!EG$28:EG$41)))))</f>
        <v/>
      </c>
      <c r="EJ44" s="270" t="str">
        <f>IF($C44="","",IF(SUM(Programacion!EH$28:EH$41)=0,"",IF(SUM(Programacion!EH$35:EH$41)=0,'Res 1ªEval'!EJ44,(IF(Programacion!EH$35="",0,Programacion!EH$35/SUM(Programacion!EH$35:EH$41)*'2 Eval'!$E43)+IF(Programacion!EH$36="",0,Programacion!EH$36/SUM(Programacion!EH$35:EH$41)*'2 Eval'!$F43)+IF(Programacion!EH$37="",0,Programacion!EH$37/SUM(Programacion!EH$35:EH$41)*'2 Eval'!$G43)+IF(Programacion!EH$38="",0,Programacion!EH$38/SUM(Programacion!EH$35:EH$41)*'2 Eval'!$H43)+IF(Programacion!EH$39="",0,Programacion!EH$39/SUM(Programacion!EH$35:EH$41)*'2 Eval'!$I43)+IF(Programacion!EH$40="",0,Programacion!EH$40/SUM(Programacion!EH$35:EH$41)*'2 Eval'!$J43)+IF(Programacion!EH$41="",0,Programacion!EH$41/SUM(Programacion!EH$35:EH$41)*'2 Eval'!$K43))*SUM(Programacion!EH$35:EH$41)/SUM(Programacion!EH$28:EH$41)+IF('Res 1ªEval'!EJ44="",0,'Res 1ªEval'!EJ44*SUM(Programacion!EH$28:EH$34)/SUM(Programacion!EH$28:EH$41)))))</f>
        <v/>
      </c>
      <c r="EK44" s="270" t="str">
        <f>IF($C44="","",IF(SUM(Programacion!EI$28:EI$41)=0,"",IF(SUM(Programacion!EI$35:EI$41)=0,'Res 1ªEval'!EK44,(IF(Programacion!EI$35="",0,Programacion!EI$35/SUM(Programacion!EI$35:EI$41)*'2 Eval'!$E43)+IF(Programacion!EI$36="",0,Programacion!EI$36/SUM(Programacion!EI$35:EI$41)*'2 Eval'!$F43)+IF(Programacion!EI$37="",0,Programacion!EI$37/SUM(Programacion!EI$35:EI$41)*'2 Eval'!$G43)+IF(Programacion!EI$38="",0,Programacion!EI$38/SUM(Programacion!EI$35:EI$41)*'2 Eval'!$H43)+IF(Programacion!EI$39="",0,Programacion!EI$39/SUM(Programacion!EI$35:EI$41)*'2 Eval'!$I43)+IF(Programacion!EI$40="",0,Programacion!EI$40/SUM(Programacion!EI$35:EI$41)*'2 Eval'!$J43)+IF(Programacion!EI$41="",0,Programacion!EI$41/SUM(Programacion!EI$35:EI$41)*'2 Eval'!$K43))*SUM(Programacion!EI$35:EI$41)/SUM(Programacion!EI$28:EI$41)+IF('Res 1ªEval'!EK44="",0,'Res 1ªEval'!EK44*SUM(Programacion!EI$28:EI$34)/SUM(Programacion!EI$28:EI$41)))))</f>
        <v/>
      </c>
    </row>
    <row r="45" spans="2:141" ht="15.75" thickBot="1">
      <c r="B45" s="133" t="str">
        <f>IF('1 Eval'!A44="","",'1 Eval'!A44)</f>
        <v/>
      </c>
      <c r="C45" s="134" t="str">
        <f>IF('1 Eval'!B44="","",'1 Eval'!B44)</f>
        <v/>
      </c>
      <c r="D45" s="204" t="str">
        <f>IF('2 Eval'!D44="","",'2 Eval'!D44)</f>
        <v/>
      </c>
      <c r="E45" s="205" t="str">
        <f>IF($D45="","",IF(Final!$F$6="","",($D45*Final!$F$6+Final!$E46*Final!$E$6)/SUM(Final!$E$6:$F$6)))</f>
        <v/>
      </c>
      <c r="F45" s="205" t="str">
        <f t="shared" si="7"/>
        <v/>
      </c>
      <c r="G45" s="221" t="str">
        <f t="shared" si="6"/>
        <v/>
      </c>
      <c r="H45" s="277" t="str">
        <f>IF($C45="","",IF(SUM(Programacion!F$28:F$41)=0,"",IF(SUM(Programacion!F$35:F$41)=0,'Res 1ªEval'!H45,(IF(Programacion!F$35="",0,Programacion!F$35/SUM(Programacion!F$35:F$41)*'2 Eval'!$E44)+IF(Programacion!F$36="",0,Programacion!F$36/SUM(Programacion!F$35:F$41)*'2 Eval'!$F44)+IF(Programacion!F$37="",0,Programacion!F$37/SUM(Programacion!F$35:F$41)*'2 Eval'!$G44)+IF(Programacion!F$38="",0,Programacion!F$38/SUM(Programacion!F$35:F$41)*'2 Eval'!$H44)+IF(Programacion!F$39="",0,Programacion!F$39/SUM(Programacion!F$35:F$41)*'2 Eval'!$I44)+IF(Programacion!F$40="",0,Programacion!F$40/SUM(Programacion!F$35:F$41)*'2 Eval'!$J44)+IF(Programacion!F$41="",0,Programacion!F$41/SUM(Programacion!F$35:F$41)*'2 Eval'!$K44))*SUM(Programacion!F$35:F$41)/SUM(Programacion!F$28:F$41)+IF('Res 1ªEval'!H45="",0,'Res 1ªEval'!H45*SUM(Programacion!F$28:F$34)/SUM(Programacion!F$28:F$41)))))</f>
        <v/>
      </c>
      <c r="I45" s="278" t="str">
        <f>IF($C45="","",IF(SUM(Programacion!G$28:G$41)=0,"",IF(SUM(Programacion!G$35:G$41)=0,'Res 1ªEval'!I45,(IF(Programacion!G$35="",0,Programacion!G$35/SUM(Programacion!G$35:G$41)*'2 Eval'!$E44)+IF(Programacion!G$36="",0,Programacion!G$36/SUM(Programacion!G$35:G$41)*'2 Eval'!$F44)+IF(Programacion!G$37="",0,Programacion!G$37/SUM(Programacion!G$35:G$41)*'2 Eval'!$G44)+IF(Programacion!G$38="",0,Programacion!G$38/SUM(Programacion!G$35:G$41)*'2 Eval'!$H44)+IF(Programacion!G$39="",0,Programacion!G$39/SUM(Programacion!G$35:G$41)*'2 Eval'!$I44)+IF(Programacion!G$40="",0,Programacion!G$40/SUM(Programacion!G$35:G$41)*'2 Eval'!$J44)+IF(Programacion!G$41="",0,Programacion!G$41/SUM(Programacion!G$35:G$41)*'2 Eval'!$K44))*SUM(Programacion!G$35:G$41)/SUM(Programacion!G$28:G$41)+IF('Res 1ªEval'!I45="",0,'Res 1ªEval'!I45*SUM(Programacion!G$28:G$34)/SUM(Programacion!G$28:G$41)))))</f>
        <v/>
      </c>
      <c r="J45" s="278" t="str">
        <f>IF($C45="","",IF(SUM(Programacion!H$28:H$41)=0,"",IF(SUM(Programacion!H$35:H$41)=0,'Res 1ªEval'!J45,(IF(Programacion!H$35="",0,Programacion!H$35/SUM(Programacion!H$35:H$41)*'2 Eval'!$E44)+IF(Programacion!H$36="",0,Programacion!H$36/SUM(Programacion!H$35:H$41)*'2 Eval'!$F44)+IF(Programacion!H$37="",0,Programacion!H$37/SUM(Programacion!H$35:H$41)*'2 Eval'!$G44)+IF(Programacion!H$38="",0,Programacion!H$38/SUM(Programacion!H$35:H$41)*'2 Eval'!$H44)+IF(Programacion!H$39="",0,Programacion!H$39/SUM(Programacion!H$35:H$41)*'2 Eval'!$I44)+IF(Programacion!H$40="",0,Programacion!H$40/SUM(Programacion!H$35:H$41)*'2 Eval'!$J44)+IF(Programacion!H$41="",0,Programacion!H$41/SUM(Programacion!H$35:H$41)*'2 Eval'!$K44))*SUM(Programacion!H$35:H$41)/SUM(Programacion!H$28:H$41)+IF('Res 1ªEval'!J45="",0,'Res 1ªEval'!J45*SUM(Programacion!H$28:H$34)/SUM(Programacion!H$28:H$41)))))</f>
        <v/>
      </c>
      <c r="K45" s="278" t="str">
        <f>IF($C45="","",IF(SUM(Programacion!I$28:I$41)=0,"",IF(SUM(Programacion!I$35:I$41)=0,'Res 1ªEval'!K45,(IF(Programacion!I$35="",0,Programacion!I$35/SUM(Programacion!I$35:I$41)*'2 Eval'!$E44)+IF(Programacion!I$36="",0,Programacion!I$36/SUM(Programacion!I$35:I$41)*'2 Eval'!$F44)+IF(Programacion!I$37="",0,Programacion!I$37/SUM(Programacion!I$35:I$41)*'2 Eval'!$G44)+IF(Programacion!I$38="",0,Programacion!I$38/SUM(Programacion!I$35:I$41)*'2 Eval'!$H44)+IF(Programacion!I$39="",0,Programacion!I$39/SUM(Programacion!I$35:I$41)*'2 Eval'!$I44)+IF(Programacion!I$40="",0,Programacion!I$40/SUM(Programacion!I$35:I$41)*'2 Eval'!$J44)+IF(Programacion!I$41="",0,Programacion!I$41/SUM(Programacion!I$35:I$41)*'2 Eval'!$K44))*SUM(Programacion!I$35:I$41)/SUM(Programacion!I$28:I$41)+IF('Res 1ªEval'!K45="",0,'Res 1ªEval'!K45*SUM(Programacion!I$28:I$34)/SUM(Programacion!I$28:I$41)))))</f>
        <v/>
      </c>
      <c r="L45" s="278" t="str">
        <f>IF($C45="","",IF(SUM(Programacion!J$28:J$41)=0,"",IF(SUM(Programacion!J$35:J$41)=0,'Res 1ªEval'!L45,(IF(Programacion!J$35="",0,Programacion!J$35/SUM(Programacion!J$35:J$41)*'2 Eval'!$E44)+IF(Programacion!J$36="",0,Programacion!J$36/SUM(Programacion!J$35:J$41)*'2 Eval'!$F44)+IF(Programacion!J$37="",0,Programacion!J$37/SUM(Programacion!J$35:J$41)*'2 Eval'!$G44)+IF(Programacion!J$38="",0,Programacion!J$38/SUM(Programacion!J$35:J$41)*'2 Eval'!$H44)+IF(Programacion!J$39="",0,Programacion!J$39/SUM(Programacion!J$35:J$41)*'2 Eval'!$I44)+IF(Programacion!J$40="",0,Programacion!J$40/SUM(Programacion!J$35:J$41)*'2 Eval'!$J44)+IF(Programacion!J$41="",0,Programacion!J$41/SUM(Programacion!J$35:J$41)*'2 Eval'!$K44))*SUM(Programacion!J$35:J$41)/SUM(Programacion!J$28:J$41)+IF('Res 1ªEval'!L45="",0,'Res 1ªEval'!L45*SUM(Programacion!J$28:J$34)/SUM(Programacion!J$28:J$41)))))</f>
        <v/>
      </c>
      <c r="M45" s="278" t="str">
        <f>IF($C45="","",IF(SUM(Programacion!K$28:K$41)=0,"",IF(SUM(Programacion!K$35:K$41)=0,'Res 1ªEval'!M45,(IF(Programacion!K$35="",0,Programacion!K$35/SUM(Programacion!K$35:K$41)*'2 Eval'!$E44)+IF(Programacion!K$36="",0,Programacion!K$36/SUM(Programacion!K$35:K$41)*'2 Eval'!$F44)+IF(Programacion!K$37="",0,Programacion!K$37/SUM(Programacion!K$35:K$41)*'2 Eval'!$G44)+IF(Programacion!K$38="",0,Programacion!K$38/SUM(Programacion!K$35:K$41)*'2 Eval'!$H44)+IF(Programacion!K$39="",0,Programacion!K$39/SUM(Programacion!K$35:K$41)*'2 Eval'!$I44)+IF(Programacion!K$40="",0,Programacion!K$40/SUM(Programacion!K$35:K$41)*'2 Eval'!$J44)+IF(Programacion!K$41="",0,Programacion!K$41/SUM(Programacion!K$35:K$41)*'2 Eval'!$K44))*SUM(Programacion!K$35:K$41)/SUM(Programacion!K$28:K$41)+IF('Res 1ªEval'!M45="",0,'Res 1ªEval'!M45*SUM(Programacion!K$28:K$34)/SUM(Programacion!K$28:K$41)))))</f>
        <v/>
      </c>
      <c r="N45" s="278" t="str">
        <f>IF($C45="","",IF(SUM(Programacion!L$28:L$41)=0,"",IF(SUM(Programacion!L$35:L$41)=0,'Res 1ªEval'!N45,(IF(Programacion!L$35="",0,Programacion!L$35/SUM(Programacion!L$35:L$41)*'2 Eval'!$E44)+IF(Programacion!L$36="",0,Programacion!L$36/SUM(Programacion!L$35:L$41)*'2 Eval'!$F44)+IF(Programacion!L$37="",0,Programacion!L$37/SUM(Programacion!L$35:L$41)*'2 Eval'!$G44)+IF(Programacion!L$38="",0,Programacion!L$38/SUM(Programacion!L$35:L$41)*'2 Eval'!$H44)+IF(Programacion!L$39="",0,Programacion!L$39/SUM(Programacion!L$35:L$41)*'2 Eval'!$I44)+IF(Programacion!L$40="",0,Programacion!L$40/SUM(Programacion!L$35:L$41)*'2 Eval'!$J44)+IF(Programacion!L$41="",0,Programacion!L$41/SUM(Programacion!L$35:L$41)*'2 Eval'!$K44))*SUM(Programacion!L$35:L$41)/SUM(Programacion!L$28:L$41)+IF('Res 1ªEval'!N45="",0,'Res 1ªEval'!N45*SUM(Programacion!L$28:L$34)/SUM(Programacion!L$28:L$41)))))</f>
        <v/>
      </c>
      <c r="O45" s="279" t="str">
        <f>IF($C45="","",IF(SUM(Programacion!M$28:M$41)=0,"",IF(SUM(Programacion!M$35:M$41)=0,'Res 1ªEval'!O45,(IF(Programacion!M$35="",0,Programacion!M$35/SUM(Programacion!M$35:M$41)*'2 Eval'!$E44)+IF(Programacion!M$36="",0,Programacion!M$36/SUM(Programacion!M$35:M$41)*'2 Eval'!$F44)+IF(Programacion!M$37="",0,Programacion!M$37/SUM(Programacion!M$35:M$41)*'2 Eval'!$G44)+IF(Programacion!M$38="",0,Programacion!M$38/SUM(Programacion!M$35:M$41)*'2 Eval'!$H44)+IF(Programacion!M$39="",0,Programacion!M$39/SUM(Programacion!M$35:M$41)*'2 Eval'!$I44)+IF(Programacion!M$40="",0,Programacion!M$40/SUM(Programacion!M$35:M$41)*'2 Eval'!$J44)+IF(Programacion!M$41="",0,Programacion!M$41/SUM(Programacion!M$35:M$41)*'2 Eval'!$K44))*SUM(Programacion!M$35:M$41)/SUM(Programacion!M$28:M$41)+IF('Res 1ªEval'!O45="",0,'Res 1ªEval'!O45*SUM(Programacion!M$28:M$34)/SUM(Programacion!M$28:M$41)))))</f>
        <v/>
      </c>
      <c r="P45" s="303"/>
      <c r="Q45" s="270" t="str">
        <f>IF($C45="","",IF(SUM(Programacion!O$28:O$41)=0,"",IF(SUM(Programacion!O$35:O$41)=0,'Res 1ªEval'!Q45,(IF(Programacion!O$35="",0,Programacion!O$35/SUM(Programacion!O$35:O$41)*'2 Eval'!$E44)+IF(Programacion!O$36="",0,Programacion!O$36/SUM(Programacion!O$35:O$41)*'2 Eval'!$F44)+IF(Programacion!O$37="",0,Programacion!O$37/SUM(Programacion!O$35:O$41)*'2 Eval'!$G44)+IF(Programacion!O$38="",0,Programacion!O$38/SUM(Programacion!O$35:O$41)*'2 Eval'!$H44)+IF(Programacion!O$39="",0,Programacion!O$39/SUM(Programacion!O$35:O$41)*'2 Eval'!$I44)+IF(Programacion!O$40="",0,Programacion!O$40/SUM(Programacion!O$35:O$41)*'2 Eval'!$J44)+IF(Programacion!O$41="",0,Programacion!O$41/SUM(Programacion!O$35:O$41)*'2 Eval'!$K44))*SUM(Programacion!O$35:O$41)/SUM(Programacion!O$28:O$41)+IF('Res 1ªEval'!Q45="",0,'Res 1ªEval'!Q45*SUM(Programacion!O$28:O$34)/SUM(Programacion!O$28:O$41)))))</f>
        <v/>
      </c>
      <c r="R45" s="270" t="str">
        <f>IF($C45="","",IF(SUM(Programacion!P$28:P$41)=0,"",IF(SUM(Programacion!P$35:P$41)=0,'Res 1ªEval'!R45,(IF(Programacion!P$35="",0,Programacion!P$35/SUM(Programacion!P$35:P$41)*'2 Eval'!$E44)+IF(Programacion!P$36="",0,Programacion!P$36/SUM(Programacion!P$35:P$41)*'2 Eval'!$F44)+IF(Programacion!P$37="",0,Programacion!P$37/SUM(Programacion!P$35:P$41)*'2 Eval'!$G44)+IF(Programacion!P$38="",0,Programacion!P$38/SUM(Programacion!P$35:P$41)*'2 Eval'!$H44)+IF(Programacion!P$39="",0,Programacion!P$39/SUM(Programacion!P$35:P$41)*'2 Eval'!$I44)+IF(Programacion!P$40="",0,Programacion!P$40/SUM(Programacion!P$35:P$41)*'2 Eval'!$J44)+IF(Programacion!P$41="",0,Programacion!P$41/SUM(Programacion!P$35:P$41)*'2 Eval'!$K44))*SUM(Programacion!P$35:P$41)/SUM(Programacion!P$28:P$41)+IF('Res 1ªEval'!R45="",0,'Res 1ªEval'!R45*SUM(Programacion!P$28:P$34)/SUM(Programacion!P$28:P$41)))))</f>
        <v/>
      </c>
      <c r="S45" s="270" t="str">
        <f>IF($C45="","",IF(SUM(Programacion!Q$28:Q$41)=0,"",IF(SUM(Programacion!Q$35:Q$41)=0,'Res 1ªEval'!S45,(IF(Programacion!Q$35="",0,Programacion!Q$35/SUM(Programacion!Q$35:Q$41)*'2 Eval'!$E44)+IF(Programacion!Q$36="",0,Programacion!Q$36/SUM(Programacion!Q$35:Q$41)*'2 Eval'!$F44)+IF(Programacion!Q$37="",0,Programacion!Q$37/SUM(Programacion!Q$35:Q$41)*'2 Eval'!$G44)+IF(Programacion!Q$38="",0,Programacion!Q$38/SUM(Programacion!Q$35:Q$41)*'2 Eval'!$H44)+IF(Programacion!Q$39="",0,Programacion!Q$39/SUM(Programacion!Q$35:Q$41)*'2 Eval'!$I44)+IF(Programacion!Q$40="",0,Programacion!Q$40/SUM(Programacion!Q$35:Q$41)*'2 Eval'!$J44)+IF(Programacion!Q$41="",0,Programacion!Q$41/SUM(Programacion!Q$35:Q$41)*'2 Eval'!$K44))*SUM(Programacion!Q$35:Q$41)/SUM(Programacion!Q$28:Q$41)+IF('Res 1ªEval'!S45="",0,'Res 1ªEval'!S45*SUM(Programacion!Q$28:Q$34)/SUM(Programacion!Q$28:Q$41)))))</f>
        <v/>
      </c>
      <c r="T45" s="270" t="str">
        <f>IF($C45="","",IF(SUM(Programacion!R$28:R$41)=0,"",IF(SUM(Programacion!R$35:R$41)=0,'Res 1ªEval'!T45,(IF(Programacion!R$35="",0,Programacion!R$35/SUM(Programacion!R$35:R$41)*'2 Eval'!$E44)+IF(Programacion!R$36="",0,Programacion!R$36/SUM(Programacion!R$35:R$41)*'2 Eval'!$F44)+IF(Programacion!R$37="",0,Programacion!R$37/SUM(Programacion!R$35:R$41)*'2 Eval'!$G44)+IF(Programacion!R$38="",0,Programacion!R$38/SUM(Programacion!R$35:R$41)*'2 Eval'!$H44)+IF(Programacion!R$39="",0,Programacion!R$39/SUM(Programacion!R$35:R$41)*'2 Eval'!$I44)+IF(Programacion!R$40="",0,Programacion!R$40/SUM(Programacion!R$35:R$41)*'2 Eval'!$J44)+IF(Programacion!R$41="",0,Programacion!R$41/SUM(Programacion!R$35:R$41)*'2 Eval'!$K44))*SUM(Programacion!R$35:R$41)/SUM(Programacion!R$28:R$41)+IF('Res 1ªEval'!T45="",0,'Res 1ªEval'!T45*SUM(Programacion!R$28:R$34)/SUM(Programacion!R$28:R$41)))))</f>
        <v/>
      </c>
      <c r="U45" s="270" t="str">
        <f>IF($C45="","",IF(SUM(Programacion!S$28:S$41)=0,"",IF(SUM(Programacion!S$35:S$41)=0,'Res 1ªEval'!U45,(IF(Programacion!S$35="",0,Programacion!S$35/SUM(Programacion!S$35:S$41)*'2 Eval'!$E44)+IF(Programacion!S$36="",0,Programacion!S$36/SUM(Programacion!S$35:S$41)*'2 Eval'!$F44)+IF(Programacion!S$37="",0,Programacion!S$37/SUM(Programacion!S$35:S$41)*'2 Eval'!$G44)+IF(Programacion!S$38="",0,Programacion!S$38/SUM(Programacion!S$35:S$41)*'2 Eval'!$H44)+IF(Programacion!S$39="",0,Programacion!S$39/SUM(Programacion!S$35:S$41)*'2 Eval'!$I44)+IF(Programacion!S$40="",0,Programacion!S$40/SUM(Programacion!S$35:S$41)*'2 Eval'!$J44)+IF(Programacion!S$41="",0,Programacion!S$41/SUM(Programacion!S$35:S$41)*'2 Eval'!$K44))*SUM(Programacion!S$35:S$41)/SUM(Programacion!S$28:S$41)+IF('Res 1ªEval'!U45="",0,'Res 1ªEval'!U45*SUM(Programacion!S$28:S$34)/SUM(Programacion!S$28:S$41)))))</f>
        <v/>
      </c>
      <c r="V45" s="270" t="str">
        <f>IF($C45="","",IF(SUM(Programacion!T$28:T$41)=0,"",IF(SUM(Programacion!T$35:T$41)=0,'Res 1ªEval'!V45,(IF(Programacion!T$35="",0,Programacion!T$35/SUM(Programacion!T$35:T$41)*'2 Eval'!$E44)+IF(Programacion!T$36="",0,Programacion!T$36/SUM(Programacion!T$35:T$41)*'2 Eval'!$F44)+IF(Programacion!T$37="",0,Programacion!T$37/SUM(Programacion!T$35:T$41)*'2 Eval'!$G44)+IF(Programacion!T$38="",0,Programacion!T$38/SUM(Programacion!T$35:T$41)*'2 Eval'!$H44)+IF(Programacion!T$39="",0,Programacion!T$39/SUM(Programacion!T$35:T$41)*'2 Eval'!$I44)+IF(Programacion!T$40="",0,Programacion!T$40/SUM(Programacion!T$35:T$41)*'2 Eval'!$J44)+IF(Programacion!T$41="",0,Programacion!T$41/SUM(Programacion!T$35:T$41)*'2 Eval'!$K44))*SUM(Programacion!T$35:T$41)/SUM(Programacion!T$28:T$41)+IF('Res 1ªEval'!V45="",0,'Res 1ªEval'!V45*SUM(Programacion!T$28:T$34)/SUM(Programacion!T$28:T$41)))))</f>
        <v/>
      </c>
      <c r="W45" s="270" t="str">
        <f>IF($C45="","",IF(SUM(Programacion!U$28:U$41)=0,"",IF(SUM(Programacion!U$35:U$41)=0,'Res 1ªEval'!W45,(IF(Programacion!U$35="",0,Programacion!U$35/SUM(Programacion!U$35:U$41)*'2 Eval'!$E44)+IF(Programacion!U$36="",0,Programacion!U$36/SUM(Programacion!U$35:U$41)*'2 Eval'!$F44)+IF(Programacion!U$37="",0,Programacion!U$37/SUM(Programacion!U$35:U$41)*'2 Eval'!$G44)+IF(Programacion!U$38="",0,Programacion!U$38/SUM(Programacion!U$35:U$41)*'2 Eval'!$H44)+IF(Programacion!U$39="",0,Programacion!U$39/SUM(Programacion!U$35:U$41)*'2 Eval'!$I44)+IF(Programacion!U$40="",0,Programacion!U$40/SUM(Programacion!U$35:U$41)*'2 Eval'!$J44)+IF(Programacion!U$41="",0,Programacion!U$41/SUM(Programacion!U$35:U$41)*'2 Eval'!$K44))*SUM(Programacion!U$35:U$41)/SUM(Programacion!U$28:U$41)+IF('Res 1ªEval'!W45="",0,'Res 1ªEval'!W45*SUM(Programacion!U$28:U$34)/SUM(Programacion!U$28:U$41)))))</f>
        <v/>
      </c>
      <c r="X45" s="270" t="str">
        <f>IF($C45="","",IF(SUM(Programacion!V$28:V$41)=0,"",IF(SUM(Programacion!V$35:V$41)=0,'Res 1ªEval'!X45,(IF(Programacion!V$35="",0,Programacion!V$35/SUM(Programacion!V$35:V$41)*'2 Eval'!$E44)+IF(Programacion!V$36="",0,Programacion!V$36/SUM(Programacion!V$35:V$41)*'2 Eval'!$F44)+IF(Programacion!V$37="",0,Programacion!V$37/SUM(Programacion!V$35:V$41)*'2 Eval'!$G44)+IF(Programacion!V$38="",0,Programacion!V$38/SUM(Programacion!V$35:V$41)*'2 Eval'!$H44)+IF(Programacion!V$39="",0,Programacion!V$39/SUM(Programacion!V$35:V$41)*'2 Eval'!$I44)+IF(Programacion!V$40="",0,Programacion!V$40/SUM(Programacion!V$35:V$41)*'2 Eval'!$J44)+IF(Programacion!V$41="",0,Programacion!V$41/SUM(Programacion!V$35:V$41)*'2 Eval'!$K44))*SUM(Programacion!V$35:V$41)/SUM(Programacion!V$28:V$41)+IF('Res 1ªEval'!X45="",0,'Res 1ªEval'!X45*SUM(Programacion!V$28:V$34)/SUM(Programacion!V$28:V$41)))))</f>
        <v/>
      </c>
      <c r="Y45" s="270" t="str">
        <f>IF($C45="","",IF(SUM(Programacion!W$28:W$41)=0,"",IF(SUM(Programacion!W$35:W$41)=0,'Res 1ªEval'!Y45,(IF(Programacion!W$35="",0,Programacion!W$35/SUM(Programacion!W$35:W$41)*'2 Eval'!$E44)+IF(Programacion!W$36="",0,Programacion!W$36/SUM(Programacion!W$35:W$41)*'2 Eval'!$F44)+IF(Programacion!W$37="",0,Programacion!W$37/SUM(Programacion!W$35:W$41)*'2 Eval'!$G44)+IF(Programacion!W$38="",0,Programacion!W$38/SUM(Programacion!W$35:W$41)*'2 Eval'!$H44)+IF(Programacion!W$39="",0,Programacion!W$39/SUM(Programacion!W$35:W$41)*'2 Eval'!$I44)+IF(Programacion!W$40="",0,Programacion!W$40/SUM(Programacion!W$35:W$41)*'2 Eval'!$J44)+IF(Programacion!W$41="",0,Programacion!W$41/SUM(Programacion!W$35:W$41)*'2 Eval'!$K44))*SUM(Programacion!W$35:W$41)/SUM(Programacion!W$28:W$41)+IF('Res 1ªEval'!Y45="",0,'Res 1ªEval'!Y45*SUM(Programacion!W$28:W$34)/SUM(Programacion!W$28:W$41)))))</f>
        <v/>
      </c>
      <c r="Z45" s="270" t="str">
        <f>IF($C45="","",IF(SUM(Programacion!X$28:X$41)=0,"",IF(SUM(Programacion!X$35:X$41)=0,'Res 1ªEval'!Z45,(IF(Programacion!X$35="",0,Programacion!X$35/SUM(Programacion!X$35:X$41)*'2 Eval'!$E44)+IF(Programacion!X$36="",0,Programacion!X$36/SUM(Programacion!X$35:X$41)*'2 Eval'!$F44)+IF(Programacion!X$37="",0,Programacion!X$37/SUM(Programacion!X$35:X$41)*'2 Eval'!$G44)+IF(Programacion!X$38="",0,Programacion!X$38/SUM(Programacion!X$35:X$41)*'2 Eval'!$H44)+IF(Programacion!X$39="",0,Programacion!X$39/SUM(Programacion!X$35:X$41)*'2 Eval'!$I44)+IF(Programacion!X$40="",0,Programacion!X$40/SUM(Programacion!X$35:X$41)*'2 Eval'!$J44)+IF(Programacion!X$41="",0,Programacion!X$41/SUM(Programacion!X$35:X$41)*'2 Eval'!$K44))*SUM(Programacion!X$35:X$41)/SUM(Programacion!X$28:X$41)+IF('Res 1ªEval'!Z45="",0,'Res 1ªEval'!Z45*SUM(Programacion!X$28:X$34)/SUM(Programacion!X$28:X$41)))))</f>
        <v/>
      </c>
      <c r="AA45" s="270" t="str">
        <f>IF($C45="","",IF(SUM(Programacion!Y$28:Y$41)=0,"",IF(SUM(Programacion!Y$35:Y$41)=0,'Res 1ªEval'!AA45,(IF(Programacion!Y$35="",0,Programacion!Y$35/SUM(Programacion!Y$35:Y$41)*'2 Eval'!$E44)+IF(Programacion!Y$36="",0,Programacion!Y$36/SUM(Programacion!Y$35:Y$41)*'2 Eval'!$F44)+IF(Programacion!Y$37="",0,Programacion!Y$37/SUM(Programacion!Y$35:Y$41)*'2 Eval'!$G44)+IF(Programacion!Y$38="",0,Programacion!Y$38/SUM(Programacion!Y$35:Y$41)*'2 Eval'!$H44)+IF(Programacion!Y$39="",0,Programacion!Y$39/SUM(Programacion!Y$35:Y$41)*'2 Eval'!$I44)+IF(Programacion!Y$40="",0,Programacion!Y$40/SUM(Programacion!Y$35:Y$41)*'2 Eval'!$J44)+IF(Programacion!Y$41="",0,Programacion!Y$41/SUM(Programacion!Y$35:Y$41)*'2 Eval'!$K44))*SUM(Programacion!Y$35:Y$41)/SUM(Programacion!Y$28:Y$41)+IF('Res 1ªEval'!AA45="",0,'Res 1ªEval'!AA45*SUM(Programacion!Y$28:Y$34)/SUM(Programacion!Y$28:Y$41)))))</f>
        <v/>
      </c>
      <c r="AB45" s="270" t="str">
        <f>IF($C45="","",IF(SUM(Programacion!Z$28:Z$41)=0,"",IF(SUM(Programacion!Z$35:Z$41)=0,'Res 1ªEval'!AB45,(IF(Programacion!Z$35="",0,Programacion!Z$35/SUM(Programacion!Z$35:Z$41)*'2 Eval'!$E44)+IF(Programacion!Z$36="",0,Programacion!Z$36/SUM(Programacion!Z$35:Z$41)*'2 Eval'!$F44)+IF(Programacion!Z$37="",0,Programacion!Z$37/SUM(Programacion!Z$35:Z$41)*'2 Eval'!$G44)+IF(Programacion!Z$38="",0,Programacion!Z$38/SUM(Programacion!Z$35:Z$41)*'2 Eval'!$H44)+IF(Programacion!Z$39="",0,Programacion!Z$39/SUM(Programacion!Z$35:Z$41)*'2 Eval'!$I44)+IF(Programacion!Z$40="",0,Programacion!Z$40/SUM(Programacion!Z$35:Z$41)*'2 Eval'!$J44)+IF(Programacion!Z$41="",0,Programacion!Z$41/SUM(Programacion!Z$35:Z$41)*'2 Eval'!$K44))*SUM(Programacion!Z$35:Z$41)/SUM(Programacion!Z$28:Z$41)+IF('Res 1ªEval'!AB45="",0,'Res 1ªEval'!AB45*SUM(Programacion!Z$28:Z$34)/SUM(Programacion!Z$28:Z$41)))))</f>
        <v/>
      </c>
      <c r="AC45" s="270" t="str">
        <f>IF($C45="","",IF(SUM(Programacion!AA$28:AA$41)=0,"",IF(SUM(Programacion!AA$35:AA$41)=0,'Res 1ªEval'!AC45,(IF(Programacion!AA$35="",0,Programacion!AA$35/SUM(Programacion!AA$35:AA$41)*'2 Eval'!$E44)+IF(Programacion!AA$36="",0,Programacion!AA$36/SUM(Programacion!AA$35:AA$41)*'2 Eval'!$F44)+IF(Programacion!AA$37="",0,Programacion!AA$37/SUM(Programacion!AA$35:AA$41)*'2 Eval'!$G44)+IF(Programacion!AA$38="",0,Programacion!AA$38/SUM(Programacion!AA$35:AA$41)*'2 Eval'!$H44)+IF(Programacion!AA$39="",0,Programacion!AA$39/SUM(Programacion!AA$35:AA$41)*'2 Eval'!$I44)+IF(Programacion!AA$40="",0,Programacion!AA$40/SUM(Programacion!AA$35:AA$41)*'2 Eval'!$J44)+IF(Programacion!AA$41="",0,Programacion!AA$41/SUM(Programacion!AA$35:AA$41)*'2 Eval'!$K44))*SUM(Programacion!AA$35:AA$41)/SUM(Programacion!AA$28:AA$41)+IF('Res 1ªEval'!AC45="",0,'Res 1ªEval'!AC45*SUM(Programacion!AA$28:AA$34)/SUM(Programacion!AA$28:AA$41)))))</f>
        <v/>
      </c>
      <c r="AD45" s="270" t="str">
        <f>IF($C45="","",IF(SUM(Programacion!AB$28:AB$41)=0,"",IF(SUM(Programacion!AB$35:AB$41)=0,'Res 1ªEval'!AD45,(IF(Programacion!AB$35="",0,Programacion!AB$35/SUM(Programacion!AB$35:AB$41)*'2 Eval'!$E44)+IF(Programacion!AB$36="",0,Programacion!AB$36/SUM(Programacion!AB$35:AB$41)*'2 Eval'!$F44)+IF(Programacion!AB$37="",0,Programacion!AB$37/SUM(Programacion!AB$35:AB$41)*'2 Eval'!$G44)+IF(Programacion!AB$38="",0,Programacion!AB$38/SUM(Programacion!AB$35:AB$41)*'2 Eval'!$H44)+IF(Programacion!AB$39="",0,Programacion!AB$39/SUM(Programacion!AB$35:AB$41)*'2 Eval'!$I44)+IF(Programacion!AB$40="",0,Programacion!AB$40/SUM(Programacion!AB$35:AB$41)*'2 Eval'!$J44)+IF(Programacion!AB$41="",0,Programacion!AB$41/SUM(Programacion!AB$35:AB$41)*'2 Eval'!$K44))*SUM(Programacion!AB$35:AB$41)/SUM(Programacion!AB$28:AB$41)+IF('Res 1ªEval'!AD45="",0,'Res 1ªEval'!AD45*SUM(Programacion!AB$28:AB$34)/SUM(Programacion!AB$28:AB$41)))))</f>
        <v/>
      </c>
      <c r="AE45" s="270" t="str">
        <f>IF($C45="","",IF(SUM(Programacion!AC$28:AC$41)=0,"",IF(SUM(Programacion!AC$35:AC$41)=0,'Res 1ªEval'!AE45,(IF(Programacion!AC$35="",0,Programacion!AC$35/SUM(Programacion!AC$35:AC$41)*'2 Eval'!$E44)+IF(Programacion!AC$36="",0,Programacion!AC$36/SUM(Programacion!AC$35:AC$41)*'2 Eval'!$F44)+IF(Programacion!AC$37="",0,Programacion!AC$37/SUM(Programacion!AC$35:AC$41)*'2 Eval'!$G44)+IF(Programacion!AC$38="",0,Programacion!AC$38/SUM(Programacion!AC$35:AC$41)*'2 Eval'!$H44)+IF(Programacion!AC$39="",0,Programacion!AC$39/SUM(Programacion!AC$35:AC$41)*'2 Eval'!$I44)+IF(Programacion!AC$40="",0,Programacion!AC$40/SUM(Programacion!AC$35:AC$41)*'2 Eval'!$J44)+IF(Programacion!AC$41="",0,Programacion!AC$41/SUM(Programacion!AC$35:AC$41)*'2 Eval'!$K44))*SUM(Programacion!AC$35:AC$41)/SUM(Programacion!AC$28:AC$41)+IF('Res 1ªEval'!AE45="",0,'Res 1ªEval'!AE45*SUM(Programacion!AC$28:AC$34)/SUM(Programacion!AC$28:AC$41)))))</f>
        <v/>
      </c>
      <c r="AF45" s="270" t="str">
        <f>IF($C45="","",IF(SUM(Programacion!AD$28:AD$41)=0,"",IF(SUM(Programacion!AD$35:AD$41)=0,'Res 1ªEval'!AF45,(IF(Programacion!AD$35="",0,Programacion!AD$35/SUM(Programacion!AD$35:AD$41)*'2 Eval'!$E44)+IF(Programacion!AD$36="",0,Programacion!AD$36/SUM(Programacion!AD$35:AD$41)*'2 Eval'!$F44)+IF(Programacion!AD$37="",0,Programacion!AD$37/SUM(Programacion!AD$35:AD$41)*'2 Eval'!$G44)+IF(Programacion!AD$38="",0,Programacion!AD$38/SUM(Programacion!AD$35:AD$41)*'2 Eval'!$H44)+IF(Programacion!AD$39="",0,Programacion!AD$39/SUM(Programacion!AD$35:AD$41)*'2 Eval'!$I44)+IF(Programacion!AD$40="",0,Programacion!AD$40/SUM(Programacion!AD$35:AD$41)*'2 Eval'!$J44)+IF(Programacion!AD$41="",0,Programacion!AD$41/SUM(Programacion!AD$35:AD$41)*'2 Eval'!$K44))*SUM(Programacion!AD$35:AD$41)/SUM(Programacion!AD$28:AD$41)+IF('Res 1ªEval'!AF45="",0,'Res 1ªEval'!AF45*SUM(Programacion!AD$28:AD$34)/SUM(Programacion!AD$28:AD$41)))))</f>
        <v/>
      </c>
      <c r="AG45" s="270" t="str">
        <f>IF($C45="","",IF(SUM(Programacion!AE$28:AE$41)=0,"",IF(SUM(Programacion!AE$35:AE$41)=0,'Res 1ªEval'!AG45,(IF(Programacion!AE$35="",0,Programacion!AE$35/SUM(Programacion!AE$35:AE$41)*'2 Eval'!$E44)+IF(Programacion!AE$36="",0,Programacion!AE$36/SUM(Programacion!AE$35:AE$41)*'2 Eval'!$F44)+IF(Programacion!AE$37="",0,Programacion!AE$37/SUM(Programacion!AE$35:AE$41)*'2 Eval'!$G44)+IF(Programacion!AE$38="",0,Programacion!AE$38/SUM(Programacion!AE$35:AE$41)*'2 Eval'!$H44)+IF(Programacion!AE$39="",0,Programacion!AE$39/SUM(Programacion!AE$35:AE$41)*'2 Eval'!$I44)+IF(Programacion!AE$40="",0,Programacion!AE$40/SUM(Programacion!AE$35:AE$41)*'2 Eval'!$J44)+IF(Programacion!AE$41="",0,Programacion!AE$41/SUM(Programacion!AE$35:AE$41)*'2 Eval'!$K44))*SUM(Programacion!AE$35:AE$41)/SUM(Programacion!AE$28:AE$41)+IF('Res 1ªEval'!AG45="",0,'Res 1ªEval'!AG45*SUM(Programacion!AE$28:AE$34)/SUM(Programacion!AE$28:AE$41)))))</f>
        <v/>
      </c>
      <c r="AH45" s="270" t="str">
        <f>IF($C45="","",IF(SUM(Programacion!AF$28:AF$41)=0,"",IF(SUM(Programacion!AF$35:AF$41)=0,'Res 1ªEval'!AH45,(IF(Programacion!AF$35="",0,Programacion!AF$35/SUM(Programacion!AF$35:AF$41)*'2 Eval'!$E44)+IF(Programacion!AF$36="",0,Programacion!AF$36/SUM(Programacion!AF$35:AF$41)*'2 Eval'!$F44)+IF(Programacion!AF$37="",0,Programacion!AF$37/SUM(Programacion!AF$35:AF$41)*'2 Eval'!$G44)+IF(Programacion!AF$38="",0,Programacion!AF$38/SUM(Programacion!AF$35:AF$41)*'2 Eval'!$H44)+IF(Programacion!AF$39="",0,Programacion!AF$39/SUM(Programacion!AF$35:AF$41)*'2 Eval'!$I44)+IF(Programacion!AF$40="",0,Programacion!AF$40/SUM(Programacion!AF$35:AF$41)*'2 Eval'!$J44)+IF(Programacion!AF$41="",0,Programacion!AF$41/SUM(Programacion!AF$35:AF$41)*'2 Eval'!$K44))*SUM(Programacion!AF$35:AF$41)/SUM(Programacion!AF$28:AF$41)+IF('Res 1ªEval'!AH45="",0,'Res 1ªEval'!AH45*SUM(Programacion!AF$28:AF$34)/SUM(Programacion!AF$28:AF$41)))))</f>
        <v/>
      </c>
      <c r="AI45" s="270" t="str">
        <f>IF($C45="","",IF(SUM(Programacion!AG$28:AG$41)=0,"",IF(SUM(Programacion!AG$35:AG$41)=0,'Res 1ªEval'!AI45,(IF(Programacion!AG$35="",0,Programacion!AG$35/SUM(Programacion!AG$35:AG$41)*'2 Eval'!$E44)+IF(Programacion!AG$36="",0,Programacion!AG$36/SUM(Programacion!AG$35:AG$41)*'2 Eval'!$F44)+IF(Programacion!AG$37="",0,Programacion!AG$37/SUM(Programacion!AG$35:AG$41)*'2 Eval'!$G44)+IF(Programacion!AG$38="",0,Programacion!AG$38/SUM(Programacion!AG$35:AG$41)*'2 Eval'!$H44)+IF(Programacion!AG$39="",0,Programacion!AG$39/SUM(Programacion!AG$35:AG$41)*'2 Eval'!$I44)+IF(Programacion!AG$40="",0,Programacion!AG$40/SUM(Programacion!AG$35:AG$41)*'2 Eval'!$J44)+IF(Programacion!AG$41="",0,Programacion!AG$41/SUM(Programacion!AG$35:AG$41)*'2 Eval'!$K44))*SUM(Programacion!AG$35:AG$41)/SUM(Programacion!AG$28:AG$41)+IF('Res 1ªEval'!AI45="",0,'Res 1ªEval'!AI45*SUM(Programacion!AG$28:AG$34)/SUM(Programacion!AG$28:AG$41)))))</f>
        <v/>
      </c>
      <c r="AJ45" s="270" t="str">
        <f>IF($C45="","",IF(SUM(Programacion!AH$28:AH$41)=0,"",IF(SUM(Programacion!AH$35:AH$41)=0,'Res 1ªEval'!AJ45,(IF(Programacion!AH$35="",0,Programacion!AH$35/SUM(Programacion!AH$35:AH$41)*'2 Eval'!$E44)+IF(Programacion!AH$36="",0,Programacion!AH$36/SUM(Programacion!AH$35:AH$41)*'2 Eval'!$F44)+IF(Programacion!AH$37="",0,Programacion!AH$37/SUM(Programacion!AH$35:AH$41)*'2 Eval'!$G44)+IF(Programacion!AH$38="",0,Programacion!AH$38/SUM(Programacion!AH$35:AH$41)*'2 Eval'!$H44)+IF(Programacion!AH$39="",0,Programacion!AH$39/SUM(Programacion!AH$35:AH$41)*'2 Eval'!$I44)+IF(Programacion!AH$40="",0,Programacion!AH$40/SUM(Programacion!AH$35:AH$41)*'2 Eval'!$J44)+IF(Programacion!AH$41="",0,Programacion!AH$41/SUM(Programacion!AH$35:AH$41)*'2 Eval'!$K44))*SUM(Programacion!AH$35:AH$41)/SUM(Programacion!AH$28:AH$41)+IF('Res 1ªEval'!AJ45="",0,'Res 1ªEval'!AJ45*SUM(Programacion!AH$28:AH$34)/SUM(Programacion!AH$28:AH$41)))))</f>
        <v/>
      </c>
      <c r="AK45" s="270" t="str">
        <f>IF($C45="","",IF(SUM(Programacion!AI$28:AI$41)=0,"",IF(SUM(Programacion!AI$35:AI$41)=0,'Res 1ªEval'!AK45,(IF(Programacion!AI$35="",0,Programacion!AI$35/SUM(Programacion!AI$35:AI$41)*'2 Eval'!$E44)+IF(Programacion!AI$36="",0,Programacion!AI$36/SUM(Programacion!AI$35:AI$41)*'2 Eval'!$F44)+IF(Programacion!AI$37="",0,Programacion!AI$37/SUM(Programacion!AI$35:AI$41)*'2 Eval'!$G44)+IF(Programacion!AI$38="",0,Programacion!AI$38/SUM(Programacion!AI$35:AI$41)*'2 Eval'!$H44)+IF(Programacion!AI$39="",0,Programacion!AI$39/SUM(Programacion!AI$35:AI$41)*'2 Eval'!$I44)+IF(Programacion!AI$40="",0,Programacion!AI$40/SUM(Programacion!AI$35:AI$41)*'2 Eval'!$J44)+IF(Programacion!AI$41="",0,Programacion!AI$41/SUM(Programacion!AI$35:AI$41)*'2 Eval'!$K44))*SUM(Programacion!AI$35:AI$41)/SUM(Programacion!AI$28:AI$41)+IF('Res 1ªEval'!AK45="",0,'Res 1ªEval'!AK45*SUM(Programacion!AI$28:AI$34)/SUM(Programacion!AI$28:AI$41)))))</f>
        <v/>
      </c>
      <c r="AL45" s="270" t="str">
        <f>IF($C45="","",IF(SUM(Programacion!AJ$28:AJ$41)=0,"",IF(SUM(Programacion!AJ$35:AJ$41)=0,'Res 1ªEval'!AL45,(IF(Programacion!AJ$35="",0,Programacion!AJ$35/SUM(Programacion!AJ$35:AJ$41)*'2 Eval'!$E44)+IF(Programacion!AJ$36="",0,Programacion!AJ$36/SUM(Programacion!AJ$35:AJ$41)*'2 Eval'!$F44)+IF(Programacion!AJ$37="",0,Programacion!AJ$37/SUM(Programacion!AJ$35:AJ$41)*'2 Eval'!$G44)+IF(Programacion!AJ$38="",0,Programacion!AJ$38/SUM(Programacion!AJ$35:AJ$41)*'2 Eval'!$H44)+IF(Programacion!AJ$39="",0,Programacion!AJ$39/SUM(Programacion!AJ$35:AJ$41)*'2 Eval'!$I44)+IF(Programacion!AJ$40="",0,Programacion!AJ$40/SUM(Programacion!AJ$35:AJ$41)*'2 Eval'!$J44)+IF(Programacion!AJ$41="",0,Programacion!AJ$41/SUM(Programacion!AJ$35:AJ$41)*'2 Eval'!$K44))*SUM(Programacion!AJ$35:AJ$41)/SUM(Programacion!AJ$28:AJ$41)+IF('Res 1ªEval'!AL45="",0,'Res 1ªEval'!AL45*SUM(Programacion!AJ$28:AJ$34)/SUM(Programacion!AJ$28:AJ$41)))))</f>
        <v/>
      </c>
      <c r="AM45" s="270" t="str">
        <f>IF($C45="","",IF(SUM(Programacion!AK$28:AK$41)=0,"",IF(SUM(Programacion!AK$35:AK$41)=0,'Res 1ªEval'!AM45,(IF(Programacion!AK$35="",0,Programacion!AK$35/SUM(Programacion!AK$35:AK$41)*'2 Eval'!$E44)+IF(Programacion!AK$36="",0,Programacion!AK$36/SUM(Programacion!AK$35:AK$41)*'2 Eval'!$F44)+IF(Programacion!AK$37="",0,Programacion!AK$37/SUM(Programacion!AK$35:AK$41)*'2 Eval'!$G44)+IF(Programacion!AK$38="",0,Programacion!AK$38/SUM(Programacion!AK$35:AK$41)*'2 Eval'!$H44)+IF(Programacion!AK$39="",0,Programacion!AK$39/SUM(Programacion!AK$35:AK$41)*'2 Eval'!$I44)+IF(Programacion!AK$40="",0,Programacion!AK$40/SUM(Programacion!AK$35:AK$41)*'2 Eval'!$J44)+IF(Programacion!AK$41="",0,Programacion!AK$41/SUM(Programacion!AK$35:AK$41)*'2 Eval'!$K44))*SUM(Programacion!AK$35:AK$41)/SUM(Programacion!AK$28:AK$41)+IF('Res 1ªEval'!AM45="",0,'Res 1ªEval'!AM45*SUM(Programacion!AK$28:AK$34)/SUM(Programacion!AK$28:AK$41)))))</f>
        <v/>
      </c>
      <c r="AN45" s="270" t="str">
        <f>IF($C45="","",IF(SUM(Programacion!AL$28:AL$41)=0,"",IF(SUM(Programacion!AL$35:AL$41)=0,'Res 1ªEval'!AN45,(IF(Programacion!AL$35="",0,Programacion!AL$35/SUM(Programacion!AL$35:AL$41)*'2 Eval'!$E44)+IF(Programacion!AL$36="",0,Programacion!AL$36/SUM(Programacion!AL$35:AL$41)*'2 Eval'!$F44)+IF(Programacion!AL$37="",0,Programacion!AL$37/SUM(Programacion!AL$35:AL$41)*'2 Eval'!$G44)+IF(Programacion!AL$38="",0,Programacion!AL$38/SUM(Programacion!AL$35:AL$41)*'2 Eval'!$H44)+IF(Programacion!AL$39="",0,Programacion!AL$39/SUM(Programacion!AL$35:AL$41)*'2 Eval'!$I44)+IF(Programacion!AL$40="",0,Programacion!AL$40/SUM(Programacion!AL$35:AL$41)*'2 Eval'!$J44)+IF(Programacion!AL$41="",0,Programacion!AL$41/SUM(Programacion!AL$35:AL$41)*'2 Eval'!$K44))*SUM(Programacion!AL$35:AL$41)/SUM(Programacion!AL$28:AL$41)+IF('Res 1ªEval'!AN45="",0,'Res 1ªEval'!AN45*SUM(Programacion!AL$28:AL$34)/SUM(Programacion!AL$28:AL$41)))))</f>
        <v/>
      </c>
      <c r="AO45" s="270" t="str">
        <f>IF($C45="","",IF(SUM(Programacion!AM$28:AM$41)=0,"",IF(SUM(Programacion!AM$35:AM$41)=0,'Res 1ªEval'!AO45,(IF(Programacion!AM$35="",0,Programacion!AM$35/SUM(Programacion!AM$35:AM$41)*'2 Eval'!$E44)+IF(Programacion!AM$36="",0,Programacion!AM$36/SUM(Programacion!AM$35:AM$41)*'2 Eval'!$F44)+IF(Programacion!AM$37="",0,Programacion!AM$37/SUM(Programacion!AM$35:AM$41)*'2 Eval'!$G44)+IF(Programacion!AM$38="",0,Programacion!AM$38/SUM(Programacion!AM$35:AM$41)*'2 Eval'!$H44)+IF(Programacion!AM$39="",0,Programacion!AM$39/SUM(Programacion!AM$35:AM$41)*'2 Eval'!$I44)+IF(Programacion!AM$40="",0,Programacion!AM$40/SUM(Programacion!AM$35:AM$41)*'2 Eval'!$J44)+IF(Programacion!AM$41="",0,Programacion!AM$41/SUM(Programacion!AM$35:AM$41)*'2 Eval'!$K44))*SUM(Programacion!AM$35:AM$41)/SUM(Programacion!AM$28:AM$41)+IF('Res 1ªEval'!AO45="",0,'Res 1ªEval'!AO45*SUM(Programacion!AM$28:AM$34)/SUM(Programacion!AM$28:AM$41)))))</f>
        <v/>
      </c>
      <c r="AP45" s="270" t="str">
        <f>IF($C45="","",IF(SUM(Programacion!AN$28:AN$41)=0,"",IF(SUM(Programacion!AN$35:AN$41)=0,'Res 1ªEval'!AP45,(IF(Programacion!AN$35="",0,Programacion!AN$35/SUM(Programacion!AN$35:AN$41)*'2 Eval'!$E44)+IF(Programacion!AN$36="",0,Programacion!AN$36/SUM(Programacion!AN$35:AN$41)*'2 Eval'!$F44)+IF(Programacion!AN$37="",0,Programacion!AN$37/SUM(Programacion!AN$35:AN$41)*'2 Eval'!$G44)+IF(Programacion!AN$38="",0,Programacion!AN$38/SUM(Programacion!AN$35:AN$41)*'2 Eval'!$H44)+IF(Programacion!AN$39="",0,Programacion!AN$39/SUM(Programacion!AN$35:AN$41)*'2 Eval'!$I44)+IF(Programacion!AN$40="",0,Programacion!AN$40/SUM(Programacion!AN$35:AN$41)*'2 Eval'!$J44)+IF(Programacion!AN$41="",0,Programacion!AN$41/SUM(Programacion!AN$35:AN$41)*'2 Eval'!$K44))*SUM(Programacion!AN$35:AN$41)/SUM(Programacion!AN$28:AN$41)+IF('Res 1ªEval'!AP45="",0,'Res 1ªEval'!AP45*SUM(Programacion!AN$28:AN$34)/SUM(Programacion!AN$28:AN$41)))))</f>
        <v/>
      </c>
      <c r="AQ45" s="270" t="str">
        <f>IF($C45="","",IF(SUM(Programacion!AO$28:AO$41)=0,"",IF(SUM(Programacion!AO$35:AO$41)=0,'Res 1ªEval'!AQ45,(IF(Programacion!AO$35="",0,Programacion!AO$35/SUM(Programacion!AO$35:AO$41)*'2 Eval'!$E44)+IF(Programacion!AO$36="",0,Programacion!AO$36/SUM(Programacion!AO$35:AO$41)*'2 Eval'!$F44)+IF(Programacion!AO$37="",0,Programacion!AO$37/SUM(Programacion!AO$35:AO$41)*'2 Eval'!$G44)+IF(Programacion!AO$38="",0,Programacion!AO$38/SUM(Programacion!AO$35:AO$41)*'2 Eval'!$H44)+IF(Programacion!AO$39="",0,Programacion!AO$39/SUM(Programacion!AO$35:AO$41)*'2 Eval'!$I44)+IF(Programacion!AO$40="",0,Programacion!AO$40/SUM(Programacion!AO$35:AO$41)*'2 Eval'!$J44)+IF(Programacion!AO$41="",0,Programacion!AO$41/SUM(Programacion!AO$35:AO$41)*'2 Eval'!$K44))*SUM(Programacion!AO$35:AO$41)/SUM(Programacion!AO$28:AO$41)+IF('Res 1ªEval'!AQ45="",0,'Res 1ªEval'!AQ45*SUM(Programacion!AO$28:AO$34)/SUM(Programacion!AO$28:AO$41)))))</f>
        <v/>
      </c>
      <c r="AR45" s="270" t="str">
        <f>IF($C45="","",IF(SUM(Programacion!AP$28:AP$41)=0,"",IF(SUM(Programacion!AP$35:AP$41)=0,'Res 1ªEval'!AR45,(IF(Programacion!AP$35="",0,Programacion!AP$35/SUM(Programacion!AP$35:AP$41)*'2 Eval'!$E44)+IF(Programacion!AP$36="",0,Programacion!AP$36/SUM(Programacion!AP$35:AP$41)*'2 Eval'!$F44)+IF(Programacion!AP$37="",0,Programacion!AP$37/SUM(Programacion!AP$35:AP$41)*'2 Eval'!$G44)+IF(Programacion!AP$38="",0,Programacion!AP$38/SUM(Programacion!AP$35:AP$41)*'2 Eval'!$H44)+IF(Programacion!AP$39="",0,Programacion!AP$39/SUM(Programacion!AP$35:AP$41)*'2 Eval'!$I44)+IF(Programacion!AP$40="",0,Programacion!AP$40/SUM(Programacion!AP$35:AP$41)*'2 Eval'!$J44)+IF(Programacion!AP$41="",0,Programacion!AP$41/SUM(Programacion!AP$35:AP$41)*'2 Eval'!$K44))*SUM(Programacion!AP$35:AP$41)/SUM(Programacion!AP$28:AP$41)+IF('Res 1ªEval'!AR45="",0,'Res 1ªEval'!AR45*SUM(Programacion!AP$28:AP$34)/SUM(Programacion!AP$28:AP$41)))))</f>
        <v/>
      </c>
      <c r="AS45" s="270" t="str">
        <f>IF($C45="","",IF(SUM(Programacion!AQ$28:AQ$41)=0,"",IF(SUM(Programacion!AQ$35:AQ$41)=0,'Res 1ªEval'!AS45,(IF(Programacion!AQ$35="",0,Programacion!AQ$35/SUM(Programacion!AQ$35:AQ$41)*'2 Eval'!$E44)+IF(Programacion!AQ$36="",0,Programacion!AQ$36/SUM(Programacion!AQ$35:AQ$41)*'2 Eval'!$F44)+IF(Programacion!AQ$37="",0,Programacion!AQ$37/SUM(Programacion!AQ$35:AQ$41)*'2 Eval'!$G44)+IF(Programacion!AQ$38="",0,Programacion!AQ$38/SUM(Programacion!AQ$35:AQ$41)*'2 Eval'!$H44)+IF(Programacion!AQ$39="",0,Programacion!AQ$39/SUM(Programacion!AQ$35:AQ$41)*'2 Eval'!$I44)+IF(Programacion!AQ$40="",0,Programacion!AQ$40/SUM(Programacion!AQ$35:AQ$41)*'2 Eval'!$J44)+IF(Programacion!AQ$41="",0,Programacion!AQ$41/SUM(Programacion!AQ$35:AQ$41)*'2 Eval'!$K44))*SUM(Programacion!AQ$35:AQ$41)/SUM(Programacion!AQ$28:AQ$41)+IF('Res 1ªEval'!AS45="",0,'Res 1ªEval'!AS45*SUM(Programacion!AQ$28:AQ$34)/SUM(Programacion!AQ$28:AQ$41)))))</f>
        <v/>
      </c>
      <c r="AT45" s="270" t="str">
        <f>IF($C45="","",IF(SUM(Programacion!AR$28:AR$41)=0,"",IF(SUM(Programacion!AR$35:AR$41)=0,'Res 1ªEval'!AT45,(IF(Programacion!AR$35="",0,Programacion!AR$35/SUM(Programacion!AR$35:AR$41)*'2 Eval'!$E44)+IF(Programacion!AR$36="",0,Programacion!AR$36/SUM(Programacion!AR$35:AR$41)*'2 Eval'!$F44)+IF(Programacion!AR$37="",0,Programacion!AR$37/SUM(Programacion!AR$35:AR$41)*'2 Eval'!$G44)+IF(Programacion!AR$38="",0,Programacion!AR$38/SUM(Programacion!AR$35:AR$41)*'2 Eval'!$H44)+IF(Programacion!AR$39="",0,Programacion!AR$39/SUM(Programacion!AR$35:AR$41)*'2 Eval'!$I44)+IF(Programacion!AR$40="",0,Programacion!AR$40/SUM(Programacion!AR$35:AR$41)*'2 Eval'!$J44)+IF(Programacion!AR$41="",0,Programacion!AR$41/SUM(Programacion!AR$35:AR$41)*'2 Eval'!$K44))*SUM(Programacion!AR$35:AR$41)/SUM(Programacion!AR$28:AR$41)+IF('Res 1ªEval'!AT45="",0,'Res 1ªEval'!AT45*SUM(Programacion!AR$28:AR$34)/SUM(Programacion!AR$28:AR$41)))))</f>
        <v/>
      </c>
      <c r="AU45" s="270" t="str">
        <f>IF($C45="","",IF(SUM(Programacion!AS$28:AS$41)=0,"",IF(SUM(Programacion!AS$35:AS$41)=0,'Res 1ªEval'!AU45,(IF(Programacion!AS$35="",0,Programacion!AS$35/SUM(Programacion!AS$35:AS$41)*'2 Eval'!$E44)+IF(Programacion!AS$36="",0,Programacion!AS$36/SUM(Programacion!AS$35:AS$41)*'2 Eval'!$F44)+IF(Programacion!AS$37="",0,Programacion!AS$37/SUM(Programacion!AS$35:AS$41)*'2 Eval'!$G44)+IF(Programacion!AS$38="",0,Programacion!AS$38/SUM(Programacion!AS$35:AS$41)*'2 Eval'!$H44)+IF(Programacion!AS$39="",0,Programacion!AS$39/SUM(Programacion!AS$35:AS$41)*'2 Eval'!$I44)+IF(Programacion!AS$40="",0,Programacion!AS$40/SUM(Programacion!AS$35:AS$41)*'2 Eval'!$J44)+IF(Programacion!AS$41="",0,Programacion!AS$41/SUM(Programacion!AS$35:AS$41)*'2 Eval'!$K44))*SUM(Programacion!AS$35:AS$41)/SUM(Programacion!AS$28:AS$41)+IF('Res 1ªEval'!AU45="",0,'Res 1ªEval'!AU45*SUM(Programacion!AS$28:AS$34)/SUM(Programacion!AS$28:AS$41)))))</f>
        <v/>
      </c>
      <c r="AV45" s="270" t="str">
        <f>IF($C45="","",IF(SUM(Programacion!AT$28:AT$41)=0,"",IF(SUM(Programacion!AT$35:AT$41)=0,'Res 1ªEval'!AV45,(IF(Programacion!AT$35="",0,Programacion!AT$35/SUM(Programacion!AT$35:AT$41)*'2 Eval'!$E44)+IF(Programacion!AT$36="",0,Programacion!AT$36/SUM(Programacion!AT$35:AT$41)*'2 Eval'!$F44)+IF(Programacion!AT$37="",0,Programacion!AT$37/SUM(Programacion!AT$35:AT$41)*'2 Eval'!$G44)+IF(Programacion!AT$38="",0,Programacion!AT$38/SUM(Programacion!AT$35:AT$41)*'2 Eval'!$H44)+IF(Programacion!AT$39="",0,Programacion!AT$39/SUM(Programacion!AT$35:AT$41)*'2 Eval'!$I44)+IF(Programacion!AT$40="",0,Programacion!AT$40/SUM(Programacion!AT$35:AT$41)*'2 Eval'!$J44)+IF(Programacion!AT$41="",0,Programacion!AT$41/SUM(Programacion!AT$35:AT$41)*'2 Eval'!$K44))*SUM(Programacion!AT$35:AT$41)/SUM(Programacion!AT$28:AT$41)+IF('Res 1ªEval'!AV45="",0,'Res 1ªEval'!AV45*SUM(Programacion!AT$28:AT$34)/SUM(Programacion!AT$28:AT$41)))))</f>
        <v/>
      </c>
      <c r="AW45" s="270" t="str">
        <f>IF($C45="","",IF(SUM(Programacion!AU$28:AU$41)=0,"",IF(SUM(Programacion!AU$35:AU$41)=0,'Res 1ªEval'!AW45,(IF(Programacion!AU$35="",0,Programacion!AU$35/SUM(Programacion!AU$35:AU$41)*'2 Eval'!$E44)+IF(Programacion!AU$36="",0,Programacion!AU$36/SUM(Programacion!AU$35:AU$41)*'2 Eval'!$F44)+IF(Programacion!AU$37="",0,Programacion!AU$37/SUM(Programacion!AU$35:AU$41)*'2 Eval'!$G44)+IF(Programacion!AU$38="",0,Programacion!AU$38/SUM(Programacion!AU$35:AU$41)*'2 Eval'!$H44)+IF(Programacion!AU$39="",0,Programacion!AU$39/SUM(Programacion!AU$35:AU$41)*'2 Eval'!$I44)+IF(Programacion!AU$40="",0,Programacion!AU$40/SUM(Programacion!AU$35:AU$41)*'2 Eval'!$J44)+IF(Programacion!AU$41="",0,Programacion!AU$41/SUM(Programacion!AU$35:AU$41)*'2 Eval'!$K44))*SUM(Programacion!AU$35:AU$41)/SUM(Programacion!AU$28:AU$41)+IF('Res 1ªEval'!AW45="",0,'Res 1ªEval'!AW45*SUM(Programacion!AU$28:AU$34)/SUM(Programacion!AU$28:AU$41)))))</f>
        <v/>
      </c>
      <c r="AX45" s="270" t="str">
        <f>IF($C45="","",IF(SUM(Programacion!AV$28:AV$41)=0,"",IF(SUM(Programacion!AV$35:AV$41)=0,'Res 1ªEval'!AX45,(IF(Programacion!AV$35="",0,Programacion!AV$35/SUM(Programacion!AV$35:AV$41)*'2 Eval'!$E44)+IF(Programacion!AV$36="",0,Programacion!AV$36/SUM(Programacion!AV$35:AV$41)*'2 Eval'!$F44)+IF(Programacion!AV$37="",0,Programacion!AV$37/SUM(Programacion!AV$35:AV$41)*'2 Eval'!$G44)+IF(Programacion!AV$38="",0,Programacion!AV$38/SUM(Programacion!AV$35:AV$41)*'2 Eval'!$H44)+IF(Programacion!AV$39="",0,Programacion!AV$39/SUM(Programacion!AV$35:AV$41)*'2 Eval'!$I44)+IF(Programacion!AV$40="",0,Programacion!AV$40/SUM(Programacion!AV$35:AV$41)*'2 Eval'!$J44)+IF(Programacion!AV$41="",0,Programacion!AV$41/SUM(Programacion!AV$35:AV$41)*'2 Eval'!$K44))*SUM(Programacion!AV$35:AV$41)/SUM(Programacion!AV$28:AV$41)+IF('Res 1ªEval'!AX45="",0,'Res 1ªEval'!AX45*SUM(Programacion!AV$28:AV$34)/SUM(Programacion!AV$28:AV$41)))))</f>
        <v/>
      </c>
      <c r="AY45" s="270" t="str">
        <f>IF($C45="","",IF(SUM(Programacion!AW$28:AW$41)=0,"",IF(SUM(Programacion!AW$35:AW$41)=0,'Res 1ªEval'!AY45,(IF(Programacion!AW$35="",0,Programacion!AW$35/SUM(Programacion!AW$35:AW$41)*'2 Eval'!$E44)+IF(Programacion!AW$36="",0,Programacion!AW$36/SUM(Programacion!AW$35:AW$41)*'2 Eval'!$F44)+IF(Programacion!AW$37="",0,Programacion!AW$37/SUM(Programacion!AW$35:AW$41)*'2 Eval'!$G44)+IF(Programacion!AW$38="",0,Programacion!AW$38/SUM(Programacion!AW$35:AW$41)*'2 Eval'!$H44)+IF(Programacion!AW$39="",0,Programacion!AW$39/SUM(Programacion!AW$35:AW$41)*'2 Eval'!$I44)+IF(Programacion!AW$40="",0,Programacion!AW$40/SUM(Programacion!AW$35:AW$41)*'2 Eval'!$J44)+IF(Programacion!AW$41="",0,Programacion!AW$41/SUM(Programacion!AW$35:AW$41)*'2 Eval'!$K44))*SUM(Programacion!AW$35:AW$41)/SUM(Programacion!AW$28:AW$41)+IF('Res 1ªEval'!AY45="",0,'Res 1ªEval'!AY45*SUM(Programacion!AW$28:AW$34)/SUM(Programacion!AW$28:AW$41)))))</f>
        <v/>
      </c>
      <c r="AZ45" s="270" t="str">
        <f>IF($C45="","",IF(SUM(Programacion!AX$28:AX$41)=0,"",IF(SUM(Programacion!AX$35:AX$41)=0,'Res 1ªEval'!AZ45,(IF(Programacion!AX$35="",0,Programacion!AX$35/SUM(Programacion!AX$35:AX$41)*'2 Eval'!$E44)+IF(Programacion!AX$36="",0,Programacion!AX$36/SUM(Programacion!AX$35:AX$41)*'2 Eval'!$F44)+IF(Programacion!AX$37="",0,Programacion!AX$37/SUM(Programacion!AX$35:AX$41)*'2 Eval'!$G44)+IF(Programacion!AX$38="",0,Programacion!AX$38/SUM(Programacion!AX$35:AX$41)*'2 Eval'!$H44)+IF(Programacion!AX$39="",0,Programacion!AX$39/SUM(Programacion!AX$35:AX$41)*'2 Eval'!$I44)+IF(Programacion!AX$40="",0,Programacion!AX$40/SUM(Programacion!AX$35:AX$41)*'2 Eval'!$J44)+IF(Programacion!AX$41="",0,Programacion!AX$41/SUM(Programacion!AX$35:AX$41)*'2 Eval'!$K44))*SUM(Programacion!AX$35:AX$41)/SUM(Programacion!AX$28:AX$41)+IF('Res 1ªEval'!AZ45="",0,'Res 1ªEval'!AZ45*SUM(Programacion!AX$28:AX$34)/SUM(Programacion!AX$28:AX$41)))))</f>
        <v/>
      </c>
      <c r="BA45" s="270" t="str">
        <f>IF($C45="","",IF(SUM(Programacion!AY$28:AY$41)=0,"",IF(SUM(Programacion!AY$35:AY$41)=0,'Res 1ªEval'!BA45,(IF(Programacion!AY$35="",0,Programacion!AY$35/SUM(Programacion!AY$35:AY$41)*'2 Eval'!$E44)+IF(Programacion!AY$36="",0,Programacion!AY$36/SUM(Programacion!AY$35:AY$41)*'2 Eval'!$F44)+IF(Programacion!AY$37="",0,Programacion!AY$37/SUM(Programacion!AY$35:AY$41)*'2 Eval'!$G44)+IF(Programacion!AY$38="",0,Programacion!AY$38/SUM(Programacion!AY$35:AY$41)*'2 Eval'!$H44)+IF(Programacion!AY$39="",0,Programacion!AY$39/SUM(Programacion!AY$35:AY$41)*'2 Eval'!$I44)+IF(Programacion!AY$40="",0,Programacion!AY$40/SUM(Programacion!AY$35:AY$41)*'2 Eval'!$J44)+IF(Programacion!AY$41="",0,Programacion!AY$41/SUM(Programacion!AY$35:AY$41)*'2 Eval'!$K44))*SUM(Programacion!AY$35:AY$41)/SUM(Programacion!AY$28:AY$41)+IF('Res 1ªEval'!BA45="",0,'Res 1ªEval'!BA45*SUM(Programacion!AY$28:AY$34)/SUM(Programacion!AY$28:AY$41)))))</f>
        <v/>
      </c>
      <c r="BB45" s="270" t="str">
        <f>IF($C45="","",IF(SUM(Programacion!AZ$28:AZ$41)=0,"",IF(SUM(Programacion!AZ$35:AZ$41)=0,'Res 1ªEval'!BB45,(IF(Programacion!AZ$35="",0,Programacion!AZ$35/SUM(Programacion!AZ$35:AZ$41)*'2 Eval'!$E44)+IF(Programacion!AZ$36="",0,Programacion!AZ$36/SUM(Programacion!AZ$35:AZ$41)*'2 Eval'!$F44)+IF(Programacion!AZ$37="",0,Programacion!AZ$37/SUM(Programacion!AZ$35:AZ$41)*'2 Eval'!$G44)+IF(Programacion!AZ$38="",0,Programacion!AZ$38/SUM(Programacion!AZ$35:AZ$41)*'2 Eval'!$H44)+IF(Programacion!AZ$39="",0,Programacion!AZ$39/SUM(Programacion!AZ$35:AZ$41)*'2 Eval'!$I44)+IF(Programacion!AZ$40="",0,Programacion!AZ$40/SUM(Programacion!AZ$35:AZ$41)*'2 Eval'!$J44)+IF(Programacion!AZ$41="",0,Programacion!AZ$41/SUM(Programacion!AZ$35:AZ$41)*'2 Eval'!$K44))*SUM(Programacion!AZ$35:AZ$41)/SUM(Programacion!AZ$28:AZ$41)+IF('Res 1ªEval'!BB45="",0,'Res 1ªEval'!BB45*SUM(Programacion!AZ$28:AZ$34)/SUM(Programacion!AZ$28:AZ$41)))))</f>
        <v/>
      </c>
      <c r="BC45" s="270" t="str">
        <f>IF($C45="","",IF(SUM(Programacion!BA$28:BA$41)=0,"",IF(SUM(Programacion!BA$35:BA$41)=0,'Res 1ªEval'!BC45,(IF(Programacion!BA$35="",0,Programacion!BA$35/SUM(Programacion!BA$35:BA$41)*'2 Eval'!$E44)+IF(Programacion!BA$36="",0,Programacion!BA$36/SUM(Programacion!BA$35:BA$41)*'2 Eval'!$F44)+IF(Programacion!BA$37="",0,Programacion!BA$37/SUM(Programacion!BA$35:BA$41)*'2 Eval'!$G44)+IF(Programacion!BA$38="",0,Programacion!BA$38/SUM(Programacion!BA$35:BA$41)*'2 Eval'!$H44)+IF(Programacion!BA$39="",0,Programacion!BA$39/SUM(Programacion!BA$35:BA$41)*'2 Eval'!$I44)+IF(Programacion!BA$40="",0,Programacion!BA$40/SUM(Programacion!BA$35:BA$41)*'2 Eval'!$J44)+IF(Programacion!BA$41="",0,Programacion!BA$41/SUM(Programacion!BA$35:BA$41)*'2 Eval'!$K44))*SUM(Programacion!BA$35:BA$41)/SUM(Programacion!BA$28:BA$41)+IF('Res 1ªEval'!BC45="",0,'Res 1ªEval'!BC45*SUM(Programacion!BA$28:BA$34)/SUM(Programacion!BA$28:BA$41)))))</f>
        <v/>
      </c>
      <c r="BD45" s="270" t="str">
        <f>IF($C45="","",IF(SUM(Programacion!BB$28:BB$41)=0,"",IF(SUM(Programacion!BB$35:BB$41)=0,'Res 1ªEval'!BD45,(IF(Programacion!BB$35="",0,Programacion!BB$35/SUM(Programacion!BB$35:BB$41)*'2 Eval'!$E44)+IF(Programacion!BB$36="",0,Programacion!BB$36/SUM(Programacion!BB$35:BB$41)*'2 Eval'!$F44)+IF(Programacion!BB$37="",0,Programacion!BB$37/SUM(Programacion!BB$35:BB$41)*'2 Eval'!$G44)+IF(Programacion!BB$38="",0,Programacion!BB$38/SUM(Programacion!BB$35:BB$41)*'2 Eval'!$H44)+IF(Programacion!BB$39="",0,Programacion!BB$39/SUM(Programacion!BB$35:BB$41)*'2 Eval'!$I44)+IF(Programacion!BB$40="",0,Programacion!BB$40/SUM(Programacion!BB$35:BB$41)*'2 Eval'!$J44)+IF(Programacion!BB$41="",0,Programacion!BB$41/SUM(Programacion!BB$35:BB$41)*'2 Eval'!$K44))*SUM(Programacion!BB$35:BB$41)/SUM(Programacion!BB$28:BB$41)+IF('Res 1ªEval'!BD45="",0,'Res 1ªEval'!BD45*SUM(Programacion!BB$28:BB$34)/SUM(Programacion!BB$28:BB$41)))))</f>
        <v/>
      </c>
      <c r="BE45" s="270" t="str">
        <f>IF($C45="","",IF(SUM(Programacion!BC$28:BC$41)=0,"",IF(SUM(Programacion!BC$35:BC$41)=0,'Res 1ªEval'!BE45,(IF(Programacion!BC$35="",0,Programacion!BC$35/SUM(Programacion!BC$35:BC$41)*'2 Eval'!$E44)+IF(Programacion!BC$36="",0,Programacion!BC$36/SUM(Programacion!BC$35:BC$41)*'2 Eval'!$F44)+IF(Programacion!BC$37="",0,Programacion!BC$37/SUM(Programacion!BC$35:BC$41)*'2 Eval'!$G44)+IF(Programacion!BC$38="",0,Programacion!BC$38/SUM(Programacion!BC$35:BC$41)*'2 Eval'!$H44)+IF(Programacion!BC$39="",0,Programacion!BC$39/SUM(Programacion!BC$35:BC$41)*'2 Eval'!$I44)+IF(Programacion!BC$40="",0,Programacion!BC$40/SUM(Programacion!BC$35:BC$41)*'2 Eval'!$J44)+IF(Programacion!BC$41="",0,Programacion!BC$41/SUM(Programacion!BC$35:BC$41)*'2 Eval'!$K44))*SUM(Programacion!BC$35:BC$41)/SUM(Programacion!BC$28:BC$41)+IF('Res 1ªEval'!BE45="",0,'Res 1ªEval'!BE45*SUM(Programacion!BC$28:BC$34)/SUM(Programacion!BC$28:BC$41)))))</f>
        <v/>
      </c>
      <c r="BF45" s="270" t="str">
        <f>IF($C45="","",IF(SUM(Programacion!BD$28:BD$41)=0,"",IF(SUM(Programacion!BD$35:BD$41)=0,'Res 1ªEval'!BF45,(IF(Programacion!BD$35="",0,Programacion!BD$35/SUM(Programacion!BD$35:BD$41)*'2 Eval'!$E44)+IF(Programacion!BD$36="",0,Programacion!BD$36/SUM(Programacion!BD$35:BD$41)*'2 Eval'!$F44)+IF(Programacion!BD$37="",0,Programacion!BD$37/SUM(Programacion!BD$35:BD$41)*'2 Eval'!$G44)+IF(Programacion!BD$38="",0,Programacion!BD$38/SUM(Programacion!BD$35:BD$41)*'2 Eval'!$H44)+IF(Programacion!BD$39="",0,Programacion!BD$39/SUM(Programacion!BD$35:BD$41)*'2 Eval'!$I44)+IF(Programacion!BD$40="",0,Programacion!BD$40/SUM(Programacion!BD$35:BD$41)*'2 Eval'!$J44)+IF(Programacion!BD$41="",0,Programacion!BD$41/SUM(Programacion!BD$35:BD$41)*'2 Eval'!$K44))*SUM(Programacion!BD$35:BD$41)/SUM(Programacion!BD$28:BD$41)+IF('Res 1ªEval'!BF45="",0,'Res 1ªEval'!BF45*SUM(Programacion!BD$28:BD$34)/SUM(Programacion!BD$28:BD$41)))))</f>
        <v/>
      </c>
      <c r="BG45" s="270" t="str">
        <f>IF($C45="","",IF(SUM(Programacion!BE$28:BE$41)=0,"",IF(SUM(Programacion!BE$35:BE$41)=0,'Res 1ªEval'!BG45,(IF(Programacion!BE$35="",0,Programacion!BE$35/SUM(Programacion!BE$35:BE$41)*'2 Eval'!$E44)+IF(Programacion!BE$36="",0,Programacion!BE$36/SUM(Programacion!BE$35:BE$41)*'2 Eval'!$F44)+IF(Programacion!BE$37="",0,Programacion!BE$37/SUM(Programacion!BE$35:BE$41)*'2 Eval'!$G44)+IF(Programacion!BE$38="",0,Programacion!BE$38/SUM(Programacion!BE$35:BE$41)*'2 Eval'!$H44)+IF(Programacion!BE$39="",0,Programacion!BE$39/SUM(Programacion!BE$35:BE$41)*'2 Eval'!$I44)+IF(Programacion!BE$40="",0,Programacion!BE$40/SUM(Programacion!BE$35:BE$41)*'2 Eval'!$J44)+IF(Programacion!BE$41="",0,Programacion!BE$41/SUM(Programacion!BE$35:BE$41)*'2 Eval'!$K44))*SUM(Programacion!BE$35:BE$41)/SUM(Programacion!BE$28:BE$41)+IF('Res 1ªEval'!BG45="",0,'Res 1ªEval'!BG45*SUM(Programacion!BE$28:BE$34)/SUM(Programacion!BE$28:BE$41)))))</f>
        <v/>
      </c>
      <c r="BH45" s="270" t="str">
        <f>IF($C45="","",IF(SUM(Programacion!BF$28:BF$41)=0,"",IF(SUM(Programacion!BF$35:BF$41)=0,'Res 1ªEval'!BH45,(IF(Programacion!BF$35="",0,Programacion!BF$35/SUM(Programacion!BF$35:BF$41)*'2 Eval'!$E44)+IF(Programacion!BF$36="",0,Programacion!BF$36/SUM(Programacion!BF$35:BF$41)*'2 Eval'!$F44)+IF(Programacion!BF$37="",0,Programacion!BF$37/SUM(Programacion!BF$35:BF$41)*'2 Eval'!$G44)+IF(Programacion!BF$38="",0,Programacion!BF$38/SUM(Programacion!BF$35:BF$41)*'2 Eval'!$H44)+IF(Programacion!BF$39="",0,Programacion!BF$39/SUM(Programacion!BF$35:BF$41)*'2 Eval'!$I44)+IF(Programacion!BF$40="",0,Programacion!BF$40/SUM(Programacion!BF$35:BF$41)*'2 Eval'!$J44)+IF(Programacion!BF$41="",0,Programacion!BF$41/SUM(Programacion!BF$35:BF$41)*'2 Eval'!$K44))*SUM(Programacion!BF$35:BF$41)/SUM(Programacion!BF$28:BF$41)+IF('Res 1ªEval'!BH45="",0,'Res 1ªEval'!BH45*SUM(Programacion!BF$28:BF$34)/SUM(Programacion!BF$28:BF$41)))))</f>
        <v/>
      </c>
      <c r="BI45" s="270" t="str">
        <f>IF($C45="","",IF(SUM(Programacion!BG$28:BG$41)=0,"",IF(SUM(Programacion!BG$35:BG$41)=0,'Res 1ªEval'!BI45,(IF(Programacion!BG$35="",0,Programacion!BG$35/SUM(Programacion!BG$35:BG$41)*'2 Eval'!$E44)+IF(Programacion!BG$36="",0,Programacion!BG$36/SUM(Programacion!BG$35:BG$41)*'2 Eval'!$F44)+IF(Programacion!BG$37="",0,Programacion!BG$37/SUM(Programacion!BG$35:BG$41)*'2 Eval'!$G44)+IF(Programacion!BG$38="",0,Programacion!BG$38/SUM(Programacion!BG$35:BG$41)*'2 Eval'!$H44)+IF(Programacion!BG$39="",0,Programacion!BG$39/SUM(Programacion!BG$35:BG$41)*'2 Eval'!$I44)+IF(Programacion!BG$40="",0,Programacion!BG$40/SUM(Programacion!BG$35:BG$41)*'2 Eval'!$J44)+IF(Programacion!BG$41="",0,Programacion!BG$41/SUM(Programacion!BG$35:BG$41)*'2 Eval'!$K44))*SUM(Programacion!BG$35:BG$41)/SUM(Programacion!BG$28:BG$41)+IF('Res 1ªEval'!BI45="",0,'Res 1ªEval'!BI45*SUM(Programacion!BG$28:BG$34)/SUM(Programacion!BG$28:BG$41)))))</f>
        <v/>
      </c>
      <c r="BJ45" s="270" t="str">
        <f>IF($C45="","",IF(SUM(Programacion!BH$28:BH$41)=0,"",IF(SUM(Programacion!BH$35:BH$41)=0,'Res 1ªEval'!BJ45,(IF(Programacion!BH$35="",0,Programacion!BH$35/SUM(Programacion!BH$35:BH$41)*'2 Eval'!$E44)+IF(Programacion!BH$36="",0,Programacion!BH$36/SUM(Programacion!BH$35:BH$41)*'2 Eval'!$F44)+IF(Programacion!BH$37="",0,Programacion!BH$37/SUM(Programacion!BH$35:BH$41)*'2 Eval'!$G44)+IF(Programacion!BH$38="",0,Programacion!BH$38/SUM(Programacion!BH$35:BH$41)*'2 Eval'!$H44)+IF(Programacion!BH$39="",0,Programacion!BH$39/SUM(Programacion!BH$35:BH$41)*'2 Eval'!$I44)+IF(Programacion!BH$40="",0,Programacion!BH$40/SUM(Programacion!BH$35:BH$41)*'2 Eval'!$J44)+IF(Programacion!BH$41="",0,Programacion!BH$41/SUM(Programacion!BH$35:BH$41)*'2 Eval'!$K44))*SUM(Programacion!BH$35:BH$41)/SUM(Programacion!BH$28:BH$41)+IF('Res 1ªEval'!BJ45="",0,'Res 1ªEval'!BJ45*SUM(Programacion!BH$28:BH$34)/SUM(Programacion!BH$28:BH$41)))))</f>
        <v/>
      </c>
      <c r="BK45" s="270" t="str">
        <f>IF($C45="","",IF(SUM(Programacion!BI$28:BI$41)=0,"",IF(SUM(Programacion!BI$35:BI$41)=0,'Res 1ªEval'!BK45,(IF(Programacion!BI$35="",0,Programacion!BI$35/SUM(Programacion!BI$35:BI$41)*'2 Eval'!$E44)+IF(Programacion!BI$36="",0,Programacion!BI$36/SUM(Programacion!BI$35:BI$41)*'2 Eval'!$F44)+IF(Programacion!BI$37="",0,Programacion!BI$37/SUM(Programacion!BI$35:BI$41)*'2 Eval'!$G44)+IF(Programacion!BI$38="",0,Programacion!BI$38/SUM(Programacion!BI$35:BI$41)*'2 Eval'!$H44)+IF(Programacion!BI$39="",0,Programacion!BI$39/SUM(Programacion!BI$35:BI$41)*'2 Eval'!$I44)+IF(Programacion!BI$40="",0,Programacion!BI$40/SUM(Programacion!BI$35:BI$41)*'2 Eval'!$J44)+IF(Programacion!BI$41="",0,Programacion!BI$41/SUM(Programacion!BI$35:BI$41)*'2 Eval'!$K44))*SUM(Programacion!BI$35:BI$41)/SUM(Programacion!BI$28:BI$41)+IF('Res 1ªEval'!BK45="",0,'Res 1ªEval'!BK45*SUM(Programacion!BI$28:BI$34)/SUM(Programacion!BI$28:BI$41)))))</f>
        <v/>
      </c>
      <c r="BL45" s="270" t="str">
        <f>IF($C45="","",IF(SUM(Programacion!BJ$28:BJ$41)=0,"",IF(SUM(Programacion!BJ$35:BJ$41)=0,'Res 1ªEval'!BL45,(IF(Programacion!BJ$35="",0,Programacion!BJ$35/SUM(Programacion!BJ$35:BJ$41)*'2 Eval'!$E44)+IF(Programacion!BJ$36="",0,Programacion!BJ$36/SUM(Programacion!BJ$35:BJ$41)*'2 Eval'!$F44)+IF(Programacion!BJ$37="",0,Programacion!BJ$37/SUM(Programacion!BJ$35:BJ$41)*'2 Eval'!$G44)+IF(Programacion!BJ$38="",0,Programacion!BJ$38/SUM(Programacion!BJ$35:BJ$41)*'2 Eval'!$H44)+IF(Programacion!BJ$39="",0,Programacion!BJ$39/SUM(Programacion!BJ$35:BJ$41)*'2 Eval'!$I44)+IF(Programacion!BJ$40="",0,Programacion!BJ$40/SUM(Programacion!BJ$35:BJ$41)*'2 Eval'!$J44)+IF(Programacion!BJ$41="",0,Programacion!BJ$41/SUM(Programacion!BJ$35:BJ$41)*'2 Eval'!$K44))*SUM(Programacion!BJ$35:BJ$41)/SUM(Programacion!BJ$28:BJ$41)+IF('Res 1ªEval'!BL45="",0,'Res 1ªEval'!BL45*SUM(Programacion!BJ$28:BJ$34)/SUM(Programacion!BJ$28:BJ$41)))))</f>
        <v/>
      </c>
      <c r="BM45" s="270" t="str">
        <f>IF($C45="","",IF(SUM(Programacion!BK$28:BK$41)=0,"",IF(SUM(Programacion!BK$35:BK$41)=0,'Res 1ªEval'!BM45,(IF(Programacion!BK$35="",0,Programacion!BK$35/SUM(Programacion!BK$35:BK$41)*'2 Eval'!$E44)+IF(Programacion!BK$36="",0,Programacion!BK$36/SUM(Programacion!BK$35:BK$41)*'2 Eval'!$F44)+IF(Programacion!BK$37="",0,Programacion!BK$37/SUM(Programacion!BK$35:BK$41)*'2 Eval'!$G44)+IF(Programacion!BK$38="",0,Programacion!BK$38/SUM(Programacion!BK$35:BK$41)*'2 Eval'!$H44)+IF(Programacion!BK$39="",0,Programacion!BK$39/SUM(Programacion!BK$35:BK$41)*'2 Eval'!$I44)+IF(Programacion!BK$40="",0,Programacion!BK$40/SUM(Programacion!BK$35:BK$41)*'2 Eval'!$J44)+IF(Programacion!BK$41="",0,Programacion!BK$41/SUM(Programacion!BK$35:BK$41)*'2 Eval'!$K44))*SUM(Programacion!BK$35:BK$41)/SUM(Programacion!BK$28:BK$41)+IF('Res 1ªEval'!BM45="",0,'Res 1ªEval'!BM45*SUM(Programacion!BK$28:BK$34)/SUM(Programacion!BK$28:BK$41)))))</f>
        <v/>
      </c>
      <c r="BN45" s="270" t="str">
        <f>IF($C45="","",IF(SUM(Programacion!BL$28:BL$41)=0,"",IF(SUM(Programacion!BL$35:BL$41)=0,'Res 1ªEval'!BN45,(IF(Programacion!BL$35="",0,Programacion!BL$35/SUM(Programacion!BL$35:BL$41)*'2 Eval'!$E44)+IF(Programacion!BL$36="",0,Programacion!BL$36/SUM(Programacion!BL$35:BL$41)*'2 Eval'!$F44)+IF(Programacion!BL$37="",0,Programacion!BL$37/SUM(Programacion!BL$35:BL$41)*'2 Eval'!$G44)+IF(Programacion!BL$38="",0,Programacion!BL$38/SUM(Programacion!BL$35:BL$41)*'2 Eval'!$H44)+IF(Programacion!BL$39="",0,Programacion!BL$39/SUM(Programacion!BL$35:BL$41)*'2 Eval'!$I44)+IF(Programacion!BL$40="",0,Programacion!BL$40/SUM(Programacion!BL$35:BL$41)*'2 Eval'!$J44)+IF(Programacion!BL$41="",0,Programacion!BL$41/SUM(Programacion!BL$35:BL$41)*'2 Eval'!$K44))*SUM(Programacion!BL$35:BL$41)/SUM(Programacion!BL$28:BL$41)+IF('Res 1ªEval'!BN45="",0,'Res 1ªEval'!BN45*SUM(Programacion!BL$28:BL$34)/SUM(Programacion!BL$28:BL$41)))))</f>
        <v/>
      </c>
      <c r="BO45" s="270" t="str">
        <f>IF($C45="","",IF(SUM(Programacion!BM$28:BM$41)=0,"",IF(SUM(Programacion!BM$35:BM$41)=0,'Res 1ªEval'!BO45,(IF(Programacion!BM$35="",0,Programacion!BM$35/SUM(Programacion!BM$35:BM$41)*'2 Eval'!$E44)+IF(Programacion!BM$36="",0,Programacion!BM$36/SUM(Programacion!BM$35:BM$41)*'2 Eval'!$F44)+IF(Programacion!BM$37="",0,Programacion!BM$37/SUM(Programacion!BM$35:BM$41)*'2 Eval'!$G44)+IF(Programacion!BM$38="",0,Programacion!BM$38/SUM(Programacion!BM$35:BM$41)*'2 Eval'!$H44)+IF(Programacion!BM$39="",0,Programacion!BM$39/SUM(Programacion!BM$35:BM$41)*'2 Eval'!$I44)+IF(Programacion!BM$40="",0,Programacion!BM$40/SUM(Programacion!BM$35:BM$41)*'2 Eval'!$J44)+IF(Programacion!BM$41="",0,Programacion!BM$41/SUM(Programacion!BM$35:BM$41)*'2 Eval'!$K44))*SUM(Programacion!BM$35:BM$41)/SUM(Programacion!BM$28:BM$41)+IF('Res 1ªEval'!BO45="",0,'Res 1ªEval'!BO45*SUM(Programacion!BM$28:BM$34)/SUM(Programacion!BM$28:BM$41)))))</f>
        <v/>
      </c>
      <c r="BP45" s="270" t="str">
        <f>IF($C45="","",IF(SUM(Programacion!BN$28:BN$41)=0,"",IF(SUM(Programacion!BN$35:BN$41)=0,'Res 1ªEval'!BP45,(IF(Programacion!BN$35="",0,Programacion!BN$35/SUM(Programacion!BN$35:BN$41)*'2 Eval'!$E44)+IF(Programacion!BN$36="",0,Programacion!BN$36/SUM(Programacion!BN$35:BN$41)*'2 Eval'!$F44)+IF(Programacion!BN$37="",0,Programacion!BN$37/SUM(Programacion!BN$35:BN$41)*'2 Eval'!$G44)+IF(Programacion!BN$38="",0,Programacion!BN$38/SUM(Programacion!BN$35:BN$41)*'2 Eval'!$H44)+IF(Programacion!BN$39="",0,Programacion!BN$39/SUM(Programacion!BN$35:BN$41)*'2 Eval'!$I44)+IF(Programacion!BN$40="",0,Programacion!BN$40/SUM(Programacion!BN$35:BN$41)*'2 Eval'!$J44)+IF(Programacion!BN$41="",0,Programacion!BN$41/SUM(Programacion!BN$35:BN$41)*'2 Eval'!$K44))*SUM(Programacion!BN$35:BN$41)/SUM(Programacion!BN$28:BN$41)+IF('Res 1ªEval'!BP45="",0,'Res 1ªEval'!BP45*SUM(Programacion!BN$28:BN$34)/SUM(Programacion!BN$28:BN$41)))))</f>
        <v/>
      </c>
      <c r="BQ45" s="270" t="str">
        <f>IF($C45="","",IF(SUM(Programacion!BO$28:BO$41)=0,"",IF(SUM(Programacion!BO$35:BO$41)=0,'Res 1ªEval'!BQ45,(IF(Programacion!BO$35="",0,Programacion!BO$35/SUM(Programacion!BO$35:BO$41)*'2 Eval'!$E44)+IF(Programacion!BO$36="",0,Programacion!BO$36/SUM(Programacion!BO$35:BO$41)*'2 Eval'!$F44)+IF(Programacion!BO$37="",0,Programacion!BO$37/SUM(Programacion!BO$35:BO$41)*'2 Eval'!$G44)+IF(Programacion!BO$38="",0,Programacion!BO$38/SUM(Programacion!BO$35:BO$41)*'2 Eval'!$H44)+IF(Programacion!BO$39="",0,Programacion!BO$39/SUM(Programacion!BO$35:BO$41)*'2 Eval'!$I44)+IF(Programacion!BO$40="",0,Programacion!BO$40/SUM(Programacion!BO$35:BO$41)*'2 Eval'!$J44)+IF(Programacion!BO$41="",0,Programacion!BO$41/SUM(Programacion!BO$35:BO$41)*'2 Eval'!$K44))*SUM(Programacion!BO$35:BO$41)/SUM(Programacion!BO$28:BO$41)+IF('Res 1ªEval'!BQ45="",0,'Res 1ªEval'!BQ45*SUM(Programacion!BO$28:BO$34)/SUM(Programacion!BO$28:BO$41)))))</f>
        <v/>
      </c>
      <c r="BR45" s="270" t="str">
        <f>IF($C45="","",IF(SUM(Programacion!BP$28:BP$41)=0,"",IF(SUM(Programacion!BP$35:BP$41)=0,'Res 1ªEval'!BR45,(IF(Programacion!BP$35="",0,Programacion!BP$35/SUM(Programacion!BP$35:BP$41)*'2 Eval'!$E44)+IF(Programacion!BP$36="",0,Programacion!BP$36/SUM(Programacion!BP$35:BP$41)*'2 Eval'!$F44)+IF(Programacion!BP$37="",0,Programacion!BP$37/SUM(Programacion!BP$35:BP$41)*'2 Eval'!$G44)+IF(Programacion!BP$38="",0,Programacion!BP$38/SUM(Programacion!BP$35:BP$41)*'2 Eval'!$H44)+IF(Programacion!BP$39="",0,Programacion!BP$39/SUM(Programacion!BP$35:BP$41)*'2 Eval'!$I44)+IF(Programacion!BP$40="",0,Programacion!BP$40/SUM(Programacion!BP$35:BP$41)*'2 Eval'!$J44)+IF(Programacion!BP$41="",0,Programacion!BP$41/SUM(Programacion!BP$35:BP$41)*'2 Eval'!$K44))*SUM(Programacion!BP$35:BP$41)/SUM(Programacion!BP$28:BP$41)+IF('Res 1ªEval'!BR45="",0,'Res 1ªEval'!BR45*SUM(Programacion!BP$28:BP$34)/SUM(Programacion!BP$28:BP$41)))))</f>
        <v/>
      </c>
      <c r="BS45" s="270" t="str">
        <f>IF($C45="","",IF(SUM(Programacion!BQ$28:BQ$41)=0,"",IF(SUM(Programacion!BQ$35:BQ$41)=0,'Res 1ªEval'!BS45,(IF(Programacion!BQ$35="",0,Programacion!BQ$35/SUM(Programacion!BQ$35:BQ$41)*'2 Eval'!$E44)+IF(Programacion!BQ$36="",0,Programacion!BQ$36/SUM(Programacion!BQ$35:BQ$41)*'2 Eval'!$F44)+IF(Programacion!BQ$37="",0,Programacion!BQ$37/SUM(Programacion!BQ$35:BQ$41)*'2 Eval'!$G44)+IF(Programacion!BQ$38="",0,Programacion!BQ$38/SUM(Programacion!BQ$35:BQ$41)*'2 Eval'!$H44)+IF(Programacion!BQ$39="",0,Programacion!BQ$39/SUM(Programacion!BQ$35:BQ$41)*'2 Eval'!$I44)+IF(Programacion!BQ$40="",0,Programacion!BQ$40/SUM(Programacion!BQ$35:BQ$41)*'2 Eval'!$J44)+IF(Programacion!BQ$41="",0,Programacion!BQ$41/SUM(Programacion!BQ$35:BQ$41)*'2 Eval'!$K44))*SUM(Programacion!BQ$35:BQ$41)/SUM(Programacion!BQ$28:BQ$41)+IF('Res 1ªEval'!BS45="",0,'Res 1ªEval'!BS45*SUM(Programacion!BQ$28:BQ$34)/SUM(Programacion!BQ$28:BQ$41)))))</f>
        <v/>
      </c>
      <c r="BT45" s="270" t="str">
        <f>IF($C45="","",IF(SUM(Programacion!BR$28:BR$41)=0,"",IF(SUM(Programacion!BR$35:BR$41)=0,'Res 1ªEval'!BT45,(IF(Programacion!BR$35="",0,Programacion!BR$35/SUM(Programacion!BR$35:BR$41)*'2 Eval'!$E44)+IF(Programacion!BR$36="",0,Programacion!BR$36/SUM(Programacion!BR$35:BR$41)*'2 Eval'!$F44)+IF(Programacion!BR$37="",0,Programacion!BR$37/SUM(Programacion!BR$35:BR$41)*'2 Eval'!$G44)+IF(Programacion!BR$38="",0,Programacion!BR$38/SUM(Programacion!BR$35:BR$41)*'2 Eval'!$H44)+IF(Programacion!BR$39="",0,Programacion!BR$39/SUM(Programacion!BR$35:BR$41)*'2 Eval'!$I44)+IF(Programacion!BR$40="",0,Programacion!BR$40/SUM(Programacion!BR$35:BR$41)*'2 Eval'!$J44)+IF(Programacion!BR$41="",0,Programacion!BR$41/SUM(Programacion!BR$35:BR$41)*'2 Eval'!$K44))*SUM(Programacion!BR$35:BR$41)/SUM(Programacion!BR$28:BR$41)+IF('Res 1ªEval'!BT45="",0,'Res 1ªEval'!BT45*SUM(Programacion!BR$28:BR$34)/SUM(Programacion!BR$28:BR$41)))))</f>
        <v/>
      </c>
      <c r="BU45" s="270" t="str">
        <f>IF($C45="","",IF(SUM(Programacion!BS$28:BS$41)=0,"",IF(SUM(Programacion!BS$35:BS$41)=0,'Res 1ªEval'!BU45,(IF(Programacion!BS$35="",0,Programacion!BS$35/SUM(Programacion!BS$35:BS$41)*'2 Eval'!$E44)+IF(Programacion!BS$36="",0,Programacion!BS$36/SUM(Programacion!BS$35:BS$41)*'2 Eval'!$F44)+IF(Programacion!BS$37="",0,Programacion!BS$37/SUM(Programacion!BS$35:BS$41)*'2 Eval'!$G44)+IF(Programacion!BS$38="",0,Programacion!BS$38/SUM(Programacion!BS$35:BS$41)*'2 Eval'!$H44)+IF(Programacion!BS$39="",0,Programacion!BS$39/SUM(Programacion!BS$35:BS$41)*'2 Eval'!$I44)+IF(Programacion!BS$40="",0,Programacion!BS$40/SUM(Programacion!BS$35:BS$41)*'2 Eval'!$J44)+IF(Programacion!BS$41="",0,Programacion!BS$41/SUM(Programacion!BS$35:BS$41)*'2 Eval'!$K44))*SUM(Programacion!BS$35:BS$41)/SUM(Programacion!BS$28:BS$41)+IF('Res 1ªEval'!BU45="",0,'Res 1ªEval'!BU45*SUM(Programacion!BS$28:BS$34)/SUM(Programacion!BS$28:BS$41)))))</f>
        <v/>
      </c>
      <c r="BV45" s="270" t="str">
        <f>IF($C45="","",IF(SUM(Programacion!BT$28:BT$41)=0,"",IF(SUM(Programacion!BT$35:BT$41)=0,'Res 1ªEval'!BV45,(IF(Programacion!BT$35="",0,Programacion!BT$35/SUM(Programacion!BT$35:BT$41)*'2 Eval'!$E44)+IF(Programacion!BT$36="",0,Programacion!BT$36/SUM(Programacion!BT$35:BT$41)*'2 Eval'!$F44)+IF(Programacion!BT$37="",0,Programacion!BT$37/SUM(Programacion!BT$35:BT$41)*'2 Eval'!$G44)+IF(Programacion!BT$38="",0,Programacion!BT$38/SUM(Programacion!BT$35:BT$41)*'2 Eval'!$H44)+IF(Programacion!BT$39="",0,Programacion!BT$39/SUM(Programacion!BT$35:BT$41)*'2 Eval'!$I44)+IF(Programacion!BT$40="",0,Programacion!BT$40/SUM(Programacion!BT$35:BT$41)*'2 Eval'!$J44)+IF(Programacion!BT$41="",0,Programacion!BT$41/SUM(Programacion!BT$35:BT$41)*'2 Eval'!$K44))*SUM(Programacion!BT$35:BT$41)/SUM(Programacion!BT$28:BT$41)+IF('Res 1ªEval'!BV45="",0,'Res 1ªEval'!BV45*SUM(Programacion!BT$28:BT$34)/SUM(Programacion!BT$28:BT$41)))))</f>
        <v/>
      </c>
      <c r="BW45" s="270" t="str">
        <f>IF($C45="","",IF(SUM(Programacion!BU$28:BU$41)=0,"",IF(SUM(Programacion!BU$35:BU$41)=0,'Res 1ªEval'!BW45,(IF(Programacion!BU$35="",0,Programacion!BU$35/SUM(Programacion!BU$35:BU$41)*'2 Eval'!$E44)+IF(Programacion!BU$36="",0,Programacion!BU$36/SUM(Programacion!BU$35:BU$41)*'2 Eval'!$F44)+IF(Programacion!BU$37="",0,Programacion!BU$37/SUM(Programacion!BU$35:BU$41)*'2 Eval'!$G44)+IF(Programacion!BU$38="",0,Programacion!BU$38/SUM(Programacion!BU$35:BU$41)*'2 Eval'!$H44)+IF(Programacion!BU$39="",0,Programacion!BU$39/SUM(Programacion!BU$35:BU$41)*'2 Eval'!$I44)+IF(Programacion!BU$40="",0,Programacion!BU$40/SUM(Programacion!BU$35:BU$41)*'2 Eval'!$J44)+IF(Programacion!BU$41="",0,Programacion!BU$41/SUM(Programacion!BU$35:BU$41)*'2 Eval'!$K44))*SUM(Programacion!BU$35:BU$41)/SUM(Programacion!BU$28:BU$41)+IF('Res 1ªEval'!BW45="",0,'Res 1ªEval'!BW45*SUM(Programacion!BU$28:BU$34)/SUM(Programacion!BU$28:BU$41)))))</f>
        <v/>
      </c>
      <c r="BX45" s="270" t="str">
        <f>IF($C45="","",IF(SUM(Programacion!BV$28:BV$41)=0,"",IF(SUM(Programacion!BV$35:BV$41)=0,'Res 1ªEval'!BX45,(IF(Programacion!BV$35="",0,Programacion!BV$35/SUM(Programacion!BV$35:BV$41)*'2 Eval'!$E44)+IF(Programacion!BV$36="",0,Programacion!BV$36/SUM(Programacion!BV$35:BV$41)*'2 Eval'!$F44)+IF(Programacion!BV$37="",0,Programacion!BV$37/SUM(Programacion!BV$35:BV$41)*'2 Eval'!$G44)+IF(Programacion!BV$38="",0,Programacion!BV$38/SUM(Programacion!BV$35:BV$41)*'2 Eval'!$H44)+IF(Programacion!BV$39="",0,Programacion!BV$39/SUM(Programacion!BV$35:BV$41)*'2 Eval'!$I44)+IF(Programacion!BV$40="",0,Programacion!BV$40/SUM(Programacion!BV$35:BV$41)*'2 Eval'!$J44)+IF(Programacion!BV$41="",0,Programacion!BV$41/SUM(Programacion!BV$35:BV$41)*'2 Eval'!$K44))*SUM(Programacion!BV$35:BV$41)/SUM(Programacion!BV$28:BV$41)+IF('Res 1ªEval'!BX45="",0,'Res 1ªEval'!BX45*SUM(Programacion!BV$28:BV$34)/SUM(Programacion!BV$28:BV$41)))))</f>
        <v/>
      </c>
      <c r="BY45" s="270" t="str">
        <f>IF($C45="","",IF(SUM(Programacion!BW$28:BW$41)=0,"",IF(SUM(Programacion!BW$35:BW$41)=0,'Res 1ªEval'!BY45,(IF(Programacion!BW$35="",0,Programacion!BW$35/SUM(Programacion!BW$35:BW$41)*'2 Eval'!$E44)+IF(Programacion!BW$36="",0,Programacion!BW$36/SUM(Programacion!BW$35:BW$41)*'2 Eval'!$F44)+IF(Programacion!BW$37="",0,Programacion!BW$37/SUM(Programacion!BW$35:BW$41)*'2 Eval'!$G44)+IF(Programacion!BW$38="",0,Programacion!BW$38/SUM(Programacion!BW$35:BW$41)*'2 Eval'!$H44)+IF(Programacion!BW$39="",0,Programacion!BW$39/SUM(Programacion!BW$35:BW$41)*'2 Eval'!$I44)+IF(Programacion!BW$40="",0,Programacion!BW$40/SUM(Programacion!BW$35:BW$41)*'2 Eval'!$J44)+IF(Programacion!BW$41="",0,Programacion!BW$41/SUM(Programacion!BW$35:BW$41)*'2 Eval'!$K44))*SUM(Programacion!BW$35:BW$41)/SUM(Programacion!BW$28:BW$41)+IF('Res 1ªEval'!BY45="",0,'Res 1ªEval'!BY45*SUM(Programacion!BW$28:BW$34)/SUM(Programacion!BW$28:BW$41)))))</f>
        <v/>
      </c>
      <c r="BZ45" s="270" t="str">
        <f>IF($C45="","",IF(SUM(Programacion!BX$28:BX$41)=0,"",IF(SUM(Programacion!BX$35:BX$41)=0,'Res 1ªEval'!BZ45,(IF(Programacion!BX$35="",0,Programacion!BX$35/SUM(Programacion!BX$35:BX$41)*'2 Eval'!$E44)+IF(Programacion!BX$36="",0,Programacion!BX$36/SUM(Programacion!BX$35:BX$41)*'2 Eval'!$F44)+IF(Programacion!BX$37="",0,Programacion!BX$37/SUM(Programacion!BX$35:BX$41)*'2 Eval'!$G44)+IF(Programacion!BX$38="",0,Programacion!BX$38/SUM(Programacion!BX$35:BX$41)*'2 Eval'!$H44)+IF(Programacion!BX$39="",0,Programacion!BX$39/SUM(Programacion!BX$35:BX$41)*'2 Eval'!$I44)+IF(Programacion!BX$40="",0,Programacion!BX$40/SUM(Programacion!BX$35:BX$41)*'2 Eval'!$J44)+IF(Programacion!BX$41="",0,Programacion!BX$41/SUM(Programacion!BX$35:BX$41)*'2 Eval'!$K44))*SUM(Programacion!BX$35:BX$41)/SUM(Programacion!BX$28:BX$41)+IF('Res 1ªEval'!BZ45="",0,'Res 1ªEval'!BZ45*SUM(Programacion!BX$28:BX$34)/SUM(Programacion!BX$28:BX$41)))))</f>
        <v/>
      </c>
      <c r="CA45" s="270" t="str">
        <f>IF($C45="","",IF(SUM(Programacion!BY$28:BY$41)=0,"",IF(SUM(Programacion!BY$35:BY$41)=0,'Res 1ªEval'!CA45,(IF(Programacion!BY$35="",0,Programacion!BY$35/SUM(Programacion!BY$35:BY$41)*'2 Eval'!$E44)+IF(Programacion!BY$36="",0,Programacion!BY$36/SUM(Programacion!BY$35:BY$41)*'2 Eval'!$F44)+IF(Programacion!BY$37="",0,Programacion!BY$37/SUM(Programacion!BY$35:BY$41)*'2 Eval'!$G44)+IF(Programacion!BY$38="",0,Programacion!BY$38/SUM(Programacion!BY$35:BY$41)*'2 Eval'!$H44)+IF(Programacion!BY$39="",0,Programacion!BY$39/SUM(Programacion!BY$35:BY$41)*'2 Eval'!$I44)+IF(Programacion!BY$40="",0,Programacion!BY$40/SUM(Programacion!BY$35:BY$41)*'2 Eval'!$J44)+IF(Programacion!BY$41="",0,Programacion!BY$41/SUM(Programacion!BY$35:BY$41)*'2 Eval'!$K44))*SUM(Programacion!BY$35:BY$41)/SUM(Programacion!BY$28:BY$41)+IF('Res 1ªEval'!CA45="",0,'Res 1ªEval'!CA45*SUM(Programacion!BY$28:BY$34)/SUM(Programacion!BY$28:BY$41)))))</f>
        <v/>
      </c>
      <c r="CB45" s="270" t="str">
        <f>IF($C45="","",IF(SUM(Programacion!BZ$28:BZ$41)=0,"",IF(SUM(Programacion!BZ$35:BZ$41)=0,'Res 1ªEval'!CB45,(IF(Programacion!BZ$35="",0,Programacion!BZ$35/SUM(Programacion!BZ$35:BZ$41)*'2 Eval'!$E44)+IF(Programacion!BZ$36="",0,Programacion!BZ$36/SUM(Programacion!BZ$35:BZ$41)*'2 Eval'!$F44)+IF(Programacion!BZ$37="",0,Programacion!BZ$37/SUM(Programacion!BZ$35:BZ$41)*'2 Eval'!$G44)+IF(Programacion!BZ$38="",0,Programacion!BZ$38/SUM(Programacion!BZ$35:BZ$41)*'2 Eval'!$H44)+IF(Programacion!BZ$39="",0,Programacion!BZ$39/SUM(Programacion!BZ$35:BZ$41)*'2 Eval'!$I44)+IF(Programacion!BZ$40="",0,Programacion!BZ$40/SUM(Programacion!BZ$35:BZ$41)*'2 Eval'!$J44)+IF(Programacion!BZ$41="",0,Programacion!BZ$41/SUM(Programacion!BZ$35:BZ$41)*'2 Eval'!$K44))*SUM(Programacion!BZ$35:BZ$41)/SUM(Programacion!BZ$28:BZ$41)+IF('Res 1ªEval'!CB45="",0,'Res 1ªEval'!CB45*SUM(Programacion!BZ$28:BZ$34)/SUM(Programacion!BZ$28:BZ$41)))))</f>
        <v/>
      </c>
      <c r="CC45" s="270" t="str">
        <f>IF($C45="","",IF(SUM(Programacion!CA$28:CA$41)=0,"",IF(SUM(Programacion!CA$35:CA$41)=0,'Res 1ªEval'!CC45,(IF(Programacion!CA$35="",0,Programacion!CA$35/SUM(Programacion!CA$35:CA$41)*'2 Eval'!$E44)+IF(Programacion!CA$36="",0,Programacion!CA$36/SUM(Programacion!CA$35:CA$41)*'2 Eval'!$F44)+IF(Programacion!CA$37="",0,Programacion!CA$37/SUM(Programacion!CA$35:CA$41)*'2 Eval'!$G44)+IF(Programacion!CA$38="",0,Programacion!CA$38/SUM(Programacion!CA$35:CA$41)*'2 Eval'!$H44)+IF(Programacion!CA$39="",0,Programacion!CA$39/SUM(Programacion!CA$35:CA$41)*'2 Eval'!$I44)+IF(Programacion!CA$40="",0,Programacion!CA$40/SUM(Programacion!CA$35:CA$41)*'2 Eval'!$J44)+IF(Programacion!CA$41="",0,Programacion!CA$41/SUM(Programacion!CA$35:CA$41)*'2 Eval'!$K44))*SUM(Programacion!CA$35:CA$41)/SUM(Programacion!CA$28:CA$41)+IF('Res 1ªEval'!CC45="",0,'Res 1ªEval'!CC45*SUM(Programacion!CA$28:CA$34)/SUM(Programacion!CA$28:CA$41)))))</f>
        <v/>
      </c>
      <c r="CD45" s="270" t="str">
        <f>IF($C45="","",IF(SUM(Programacion!CB$28:CB$41)=0,"",IF(SUM(Programacion!CB$35:CB$41)=0,'Res 1ªEval'!CD45,(IF(Programacion!CB$35="",0,Programacion!CB$35/SUM(Programacion!CB$35:CB$41)*'2 Eval'!$E44)+IF(Programacion!CB$36="",0,Programacion!CB$36/SUM(Programacion!CB$35:CB$41)*'2 Eval'!$F44)+IF(Programacion!CB$37="",0,Programacion!CB$37/SUM(Programacion!CB$35:CB$41)*'2 Eval'!$G44)+IF(Programacion!CB$38="",0,Programacion!CB$38/SUM(Programacion!CB$35:CB$41)*'2 Eval'!$H44)+IF(Programacion!CB$39="",0,Programacion!CB$39/SUM(Programacion!CB$35:CB$41)*'2 Eval'!$I44)+IF(Programacion!CB$40="",0,Programacion!CB$40/SUM(Programacion!CB$35:CB$41)*'2 Eval'!$J44)+IF(Programacion!CB$41="",0,Programacion!CB$41/SUM(Programacion!CB$35:CB$41)*'2 Eval'!$K44))*SUM(Programacion!CB$35:CB$41)/SUM(Programacion!CB$28:CB$41)+IF('Res 1ªEval'!CD45="",0,'Res 1ªEval'!CD45*SUM(Programacion!CB$28:CB$34)/SUM(Programacion!CB$28:CB$41)))))</f>
        <v/>
      </c>
      <c r="CE45" s="270" t="str">
        <f>IF($C45="","",IF(SUM(Programacion!CC$28:CC$41)=0,"",IF(SUM(Programacion!CC$35:CC$41)=0,'Res 1ªEval'!CE45,(IF(Programacion!CC$35="",0,Programacion!CC$35/SUM(Programacion!CC$35:CC$41)*'2 Eval'!$E44)+IF(Programacion!CC$36="",0,Programacion!CC$36/SUM(Programacion!CC$35:CC$41)*'2 Eval'!$F44)+IF(Programacion!CC$37="",0,Programacion!CC$37/SUM(Programacion!CC$35:CC$41)*'2 Eval'!$G44)+IF(Programacion!CC$38="",0,Programacion!CC$38/SUM(Programacion!CC$35:CC$41)*'2 Eval'!$H44)+IF(Programacion!CC$39="",0,Programacion!CC$39/SUM(Programacion!CC$35:CC$41)*'2 Eval'!$I44)+IF(Programacion!CC$40="",0,Programacion!CC$40/SUM(Programacion!CC$35:CC$41)*'2 Eval'!$J44)+IF(Programacion!CC$41="",0,Programacion!CC$41/SUM(Programacion!CC$35:CC$41)*'2 Eval'!$K44))*SUM(Programacion!CC$35:CC$41)/SUM(Programacion!CC$28:CC$41)+IF('Res 1ªEval'!CE45="",0,'Res 1ªEval'!CE45*SUM(Programacion!CC$28:CC$34)/SUM(Programacion!CC$28:CC$41)))))</f>
        <v/>
      </c>
      <c r="CF45" s="270" t="str">
        <f>IF($C45="","",IF(SUM(Programacion!CD$28:CD$41)=0,"",IF(SUM(Programacion!CD$35:CD$41)=0,'Res 1ªEval'!CF45,(IF(Programacion!CD$35="",0,Programacion!CD$35/SUM(Programacion!CD$35:CD$41)*'2 Eval'!$E44)+IF(Programacion!CD$36="",0,Programacion!CD$36/SUM(Programacion!CD$35:CD$41)*'2 Eval'!$F44)+IF(Programacion!CD$37="",0,Programacion!CD$37/SUM(Programacion!CD$35:CD$41)*'2 Eval'!$G44)+IF(Programacion!CD$38="",0,Programacion!CD$38/SUM(Programacion!CD$35:CD$41)*'2 Eval'!$H44)+IF(Programacion!CD$39="",0,Programacion!CD$39/SUM(Programacion!CD$35:CD$41)*'2 Eval'!$I44)+IF(Programacion!CD$40="",0,Programacion!CD$40/SUM(Programacion!CD$35:CD$41)*'2 Eval'!$J44)+IF(Programacion!CD$41="",0,Programacion!CD$41/SUM(Programacion!CD$35:CD$41)*'2 Eval'!$K44))*SUM(Programacion!CD$35:CD$41)/SUM(Programacion!CD$28:CD$41)+IF('Res 1ªEval'!CF45="",0,'Res 1ªEval'!CF45*SUM(Programacion!CD$28:CD$34)/SUM(Programacion!CD$28:CD$41)))))</f>
        <v/>
      </c>
      <c r="CG45" s="270" t="str">
        <f>IF($C45="","",IF(SUM(Programacion!CE$28:CE$41)=0,"",IF(SUM(Programacion!CE$35:CE$41)=0,'Res 1ªEval'!CG45,(IF(Programacion!CE$35="",0,Programacion!CE$35/SUM(Programacion!CE$35:CE$41)*'2 Eval'!$E44)+IF(Programacion!CE$36="",0,Programacion!CE$36/SUM(Programacion!CE$35:CE$41)*'2 Eval'!$F44)+IF(Programacion!CE$37="",0,Programacion!CE$37/SUM(Programacion!CE$35:CE$41)*'2 Eval'!$G44)+IF(Programacion!CE$38="",0,Programacion!CE$38/SUM(Programacion!CE$35:CE$41)*'2 Eval'!$H44)+IF(Programacion!CE$39="",0,Programacion!CE$39/SUM(Programacion!CE$35:CE$41)*'2 Eval'!$I44)+IF(Programacion!CE$40="",0,Programacion!CE$40/SUM(Programacion!CE$35:CE$41)*'2 Eval'!$J44)+IF(Programacion!CE$41="",0,Programacion!CE$41/SUM(Programacion!CE$35:CE$41)*'2 Eval'!$K44))*SUM(Programacion!CE$35:CE$41)/SUM(Programacion!CE$28:CE$41)+IF('Res 1ªEval'!CG45="",0,'Res 1ªEval'!CG45*SUM(Programacion!CE$28:CE$34)/SUM(Programacion!CE$28:CE$41)))))</f>
        <v/>
      </c>
      <c r="CH45" s="270" t="str">
        <f>IF($C45="","",IF(SUM(Programacion!CF$28:CF$41)=0,"",IF(SUM(Programacion!CF$35:CF$41)=0,'Res 1ªEval'!CH45,(IF(Programacion!CF$35="",0,Programacion!CF$35/SUM(Programacion!CF$35:CF$41)*'2 Eval'!$E44)+IF(Programacion!CF$36="",0,Programacion!CF$36/SUM(Programacion!CF$35:CF$41)*'2 Eval'!$F44)+IF(Programacion!CF$37="",0,Programacion!CF$37/SUM(Programacion!CF$35:CF$41)*'2 Eval'!$G44)+IF(Programacion!CF$38="",0,Programacion!CF$38/SUM(Programacion!CF$35:CF$41)*'2 Eval'!$H44)+IF(Programacion!CF$39="",0,Programacion!CF$39/SUM(Programacion!CF$35:CF$41)*'2 Eval'!$I44)+IF(Programacion!CF$40="",0,Programacion!CF$40/SUM(Programacion!CF$35:CF$41)*'2 Eval'!$J44)+IF(Programacion!CF$41="",0,Programacion!CF$41/SUM(Programacion!CF$35:CF$41)*'2 Eval'!$K44))*SUM(Programacion!CF$35:CF$41)/SUM(Programacion!CF$28:CF$41)+IF('Res 1ªEval'!CH45="",0,'Res 1ªEval'!CH45*SUM(Programacion!CF$28:CF$34)/SUM(Programacion!CF$28:CF$41)))))</f>
        <v/>
      </c>
      <c r="CI45" s="270" t="str">
        <f>IF($C45="","",IF(SUM(Programacion!CG$28:CG$41)=0,"",IF(SUM(Programacion!CG$35:CG$41)=0,'Res 1ªEval'!CI45,(IF(Programacion!CG$35="",0,Programacion!CG$35/SUM(Programacion!CG$35:CG$41)*'2 Eval'!$E44)+IF(Programacion!CG$36="",0,Programacion!CG$36/SUM(Programacion!CG$35:CG$41)*'2 Eval'!$F44)+IF(Programacion!CG$37="",0,Programacion!CG$37/SUM(Programacion!CG$35:CG$41)*'2 Eval'!$G44)+IF(Programacion!CG$38="",0,Programacion!CG$38/SUM(Programacion!CG$35:CG$41)*'2 Eval'!$H44)+IF(Programacion!CG$39="",0,Programacion!CG$39/SUM(Programacion!CG$35:CG$41)*'2 Eval'!$I44)+IF(Programacion!CG$40="",0,Programacion!CG$40/SUM(Programacion!CG$35:CG$41)*'2 Eval'!$J44)+IF(Programacion!CG$41="",0,Programacion!CG$41/SUM(Programacion!CG$35:CG$41)*'2 Eval'!$K44))*SUM(Programacion!CG$35:CG$41)/SUM(Programacion!CG$28:CG$41)+IF('Res 1ªEval'!CI45="",0,'Res 1ªEval'!CI45*SUM(Programacion!CG$28:CG$34)/SUM(Programacion!CG$28:CG$41)))))</f>
        <v/>
      </c>
      <c r="CJ45" s="270" t="str">
        <f>IF($C45="","",IF(SUM(Programacion!CH$28:CH$41)=0,"",IF(SUM(Programacion!CH$35:CH$41)=0,'Res 1ªEval'!CJ45,(IF(Programacion!CH$35="",0,Programacion!CH$35/SUM(Programacion!CH$35:CH$41)*'2 Eval'!$E44)+IF(Programacion!CH$36="",0,Programacion!CH$36/SUM(Programacion!CH$35:CH$41)*'2 Eval'!$F44)+IF(Programacion!CH$37="",0,Programacion!CH$37/SUM(Programacion!CH$35:CH$41)*'2 Eval'!$G44)+IF(Programacion!CH$38="",0,Programacion!CH$38/SUM(Programacion!CH$35:CH$41)*'2 Eval'!$H44)+IF(Programacion!CH$39="",0,Programacion!CH$39/SUM(Programacion!CH$35:CH$41)*'2 Eval'!$I44)+IF(Programacion!CH$40="",0,Programacion!CH$40/SUM(Programacion!CH$35:CH$41)*'2 Eval'!$J44)+IF(Programacion!CH$41="",0,Programacion!CH$41/SUM(Programacion!CH$35:CH$41)*'2 Eval'!$K44))*SUM(Programacion!CH$35:CH$41)/SUM(Programacion!CH$28:CH$41)+IF('Res 1ªEval'!CJ45="",0,'Res 1ªEval'!CJ45*SUM(Programacion!CH$28:CH$34)/SUM(Programacion!CH$28:CH$41)))))</f>
        <v/>
      </c>
      <c r="CK45" s="270" t="str">
        <f>IF($C45="","",IF(SUM(Programacion!CI$28:CI$41)=0,"",IF(SUM(Programacion!CI$35:CI$41)=0,'Res 1ªEval'!CK45,(IF(Programacion!CI$35="",0,Programacion!CI$35/SUM(Programacion!CI$35:CI$41)*'2 Eval'!$E44)+IF(Programacion!CI$36="",0,Programacion!CI$36/SUM(Programacion!CI$35:CI$41)*'2 Eval'!$F44)+IF(Programacion!CI$37="",0,Programacion!CI$37/SUM(Programacion!CI$35:CI$41)*'2 Eval'!$G44)+IF(Programacion!CI$38="",0,Programacion!CI$38/SUM(Programacion!CI$35:CI$41)*'2 Eval'!$H44)+IF(Programacion!CI$39="",0,Programacion!CI$39/SUM(Programacion!CI$35:CI$41)*'2 Eval'!$I44)+IF(Programacion!CI$40="",0,Programacion!CI$40/SUM(Programacion!CI$35:CI$41)*'2 Eval'!$J44)+IF(Programacion!CI$41="",0,Programacion!CI$41/SUM(Programacion!CI$35:CI$41)*'2 Eval'!$K44))*SUM(Programacion!CI$35:CI$41)/SUM(Programacion!CI$28:CI$41)+IF('Res 1ªEval'!CK45="",0,'Res 1ªEval'!CK45*SUM(Programacion!CI$28:CI$34)/SUM(Programacion!CI$28:CI$41)))))</f>
        <v/>
      </c>
      <c r="CL45" s="270" t="str">
        <f>IF($C45="","",IF(SUM(Programacion!CJ$28:CJ$41)=0,"",IF(SUM(Programacion!CJ$35:CJ$41)=0,'Res 1ªEval'!CL45,(IF(Programacion!CJ$35="",0,Programacion!CJ$35/SUM(Programacion!CJ$35:CJ$41)*'2 Eval'!$E44)+IF(Programacion!CJ$36="",0,Programacion!CJ$36/SUM(Programacion!CJ$35:CJ$41)*'2 Eval'!$F44)+IF(Programacion!CJ$37="",0,Programacion!CJ$37/SUM(Programacion!CJ$35:CJ$41)*'2 Eval'!$G44)+IF(Programacion!CJ$38="",0,Programacion!CJ$38/SUM(Programacion!CJ$35:CJ$41)*'2 Eval'!$H44)+IF(Programacion!CJ$39="",0,Programacion!CJ$39/SUM(Programacion!CJ$35:CJ$41)*'2 Eval'!$I44)+IF(Programacion!CJ$40="",0,Programacion!CJ$40/SUM(Programacion!CJ$35:CJ$41)*'2 Eval'!$J44)+IF(Programacion!CJ$41="",0,Programacion!CJ$41/SUM(Programacion!CJ$35:CJ$41)*'2 Eval'!$K44))*SUM(Programacion!CJ$35:CJ$41)/SUM(Programacion!CJ$28:CJ$41)+IF('Res 1ªEval'!CL45="",0,'Res 1ªEval'!CL45*SUM(Programacion!CJ$28:CJ$34)/SUM(Programacion!CJ$28:CJ$41)))))</f>
        <v/>
      </c>
      <c r="CM45" s="270" t="str">
        <f>IF($C45="","",IF(SUM(Programacion!CK$28:CK$41)=0,"",IF(SUM(Programacion!CK$35:CK$41)=0,'Res 1ªEval'!CM45,(IF(Programacion!CK$35="",0,Programacion!CK$35/SUM(Programacion!CK$35:CK$41)*'2 Eval'!$E44)+IF(Programacion!CK$36="",0,Programacion!CK$36/SUM(Programacion!CK$35:CK$41)*'2 Eval'!$F44)+IF(Programacion!CK$37="",0,Programacion!CK$37/SUM(Programacion!CK$35:CK$41)*'2 Eval'!$G44)+IF(Programacion!CK$38="",0,Programacion!CK$38/SUM(Programacion!CK$35:CK$41)*'2 Eval'!$H44)+IF(Programacion!CK$39="",0,Programacion!CK$39/SUM(Programacion!CK$35:CK$41)*'2 Eval'!$I44)+IF(Programacion!CK$40="",0,Programacion!CK$40/SUM(Programacion!CK$35:CK$41)*'2 Eval'!$J44)+IF(Programacion!CK$41="",0,Programacion!CK$41/SUM(Programacion!CK$35:CK$41)*'2 Eval'!$K44))*SUM(Programacion!CK$35:CK$41)/SUM(Programacion!CK$28:CK$41)+IF('Res 1ªEval'!CM45="",0,'Res 1ªEval'!CM45*SUM(Programacion!CK$28:CK$34)/SUM(Programacion!CK$28:CK$41)))))</f>
        <v/>
      </c>
      <c r="CN45" s="270" t="str">
        <f>IF($C45="","",IF(SUM(Programacion!CL$28:CL$41)=0,"",IF(SUM(Programacion!CL$35:CL$41)=0,'Res 1ªEval'!CN45,(IF(Programacion!CL$35="",0,Programacion!CL$35/SUM(Programacion!CL$35:CL$41)*'2 Eval'!$E44)+IF(Programacion!CL$36="",0,Programacion!CL$36/SUM(Programacion!CL$35:CL$41)*'2 Eval'!$F44)+IF(Programacion!CL$37="",0,Programacion!CL$37/SUM(Programacion!CL$35:CL$41)*'2 Eval'!$G44)+IF(Programacion!CL$38="",0,Programacion!CL$38/SUM(Programacion!CL$35:CL$41)*'2 Eval'!$H44)+IF(Programacion!CL$39="",0,Programacion!CL$39/SUM(Programacion!CL$35:CL$41)*'2 Eval'!$I44)+IF(Programacion!CL$40="",0,Programacion!CL$40/SUM(Programacion!CL$35:CL$41)*'2 Eval'!$J44)+IF(Programacion!CL$41="",0,Programacion!CL$41/SUM(Programacion!CL$35:CL$41)*'2 Eval'!$K44))*SUM(Programacion!CL$35:CL$41)/SUM(Programacion!CL$28:CL$41)+IF('Res 1ªEval'!CN45="",0,'Res 1ªEval'!CN45*SUM(Programacion!CL$28:CL$34)/SUM(Programacion!CL$28:CL$41)))))</f>
        <v/>
      </c>
      <c r="CO45" s="270" t="str">
        <f>IF($C45="","",IF(SUM(Programacion!CM$28:CM$41)=0,"",IF(SUM(Programacion!CM$35:CM$41)=0,'Res 1ªEval'!CO45,(IF(Programacion!CM$35="",0,Programacion!CM$35/SUM(Programacion!CM$35:CM$41)*'2 Eval'!$E44)+IF(Programacion!CM$36="",0,Programacion!CM$36/SUM(Programacion!CM$35:CM$41)*'2 Eval'!$F44)+IF(Programacion!CM$37="",0,Programacion!CM$37/SUM(Programacion!CM$35:CM$41)*'2 Eval'!$G44)+IF(Programacion!CM$38="",0,Programacion!CM$38/SUM(Programacion!CM$35:CM$41)*'2 Eval'!$H44)+IF(Programacion!CM$39="",0,Programacion!CM$39/SUM(Programacion!CM$35:CM$41)*'2 Eval'!$I44)+IF(Programacion!CM$40="",0,Programacion!CM$40/SUM(Programacion!CM$35:CM$41)*'2 Eval'!$J44)+IF(Programacion!CM$41="",0,Programacion!CM$41/SUM(Programacion!CM$35:CM$41)*'2 Eval'!$K44))*SUM(Programacion!CM$35:CM$41)/SUM(Programacion!CM$28:CM$41)+IF('Res 1ªEval'!CO45="",0,'Res 1ªEval'!CO45*SUM(Programacion!CM$28:CM$34)/SUM(Programacion!CM$28:CM$41)))))</f>
        <v/>
      </c>
      <c r="CP45" s="270" t="str">
        <f>IF($C45="","",IF(SUM(Programacion!CN$28:CN$41)=0,"",IF(SUM(Programacion!CN$35:CN$41)=0,'Res 1ªEval'!CP45,(IF(Programacion!CN$35="",0,Programacion!CN$35/SUM(Programacion!CN$35:CN$41)*'2 Eval'!$E44)+IF(Programacion!CN$36="",0,Programacion!CN$36/SUM(Programacion!CN$35:CN$41)*'2 Eval'!$F44)+IF(Programacion!CN$37="",0,Programacion!CN$37/SUM(Programacion!CN$35:CN$41)*'2 Eval'!$G44)+IF(Programacion!CN$38="",0,Programacion!CN$38/SUM(Programacion!CN$35:CN$41)*'2 Eval'!$H44)+IF(Programacion!CN$39="",0,Programacion!CN$39/SUM(Programacion!CN$35:CN$41)*'2 Eval'!$I44)+IF(Programacion!CN$40="",0,Programacion!CN$40/SUM(Programacion!CN$35:CN$41)*'2 Eval'!$J44)+IF(Programacion!CN$41="",0,Programacion!CN$41/SUM(Programacion!CN$35:CN$41)*'2 Eval'!$K44))*SUM(Programacion!CN$35:CN$41)/SUM(Programacion!CN$28:CN$41)+IF('Res 1ªEval'!CP45="",0,'Res 1ªEval'!CP45*SUM(Programacion!CN$28:CN$34)/SUM(Programacion!CN$28:CN$41)))))</f>
        <v/>
      </c>
      <c r="CQ45" s="270" t="str">
        <f>IF($C45="","",IF(SUM(Programacion!CO$28:CO$41)=0,"",IF(SUM(Programacion!CO$35:CO$41)=0,'Res 1ªEval'!CQ45,(IF(Programacion!CO$35="",0,Programacion!CO$35/SUM(Programacion!CO$35:CO$41)*'2 Eval'!$E44)+IF(Programacion!CO$36="",0,Programacion!CO$36/SUM(Programacion!CO$35:CO$41)*'2 Eval'!$F44)+IF(Programacion!CO$37="",0,Programacion!CO$37/SUM(Programacion!CO$35:CO$41)*'2 Eval'!$G44)+IF(Programacion!CO$38="",0,Programacion!CO$38/SUM(Programacion!CO$35:CO$41)*'2 Eval'!$H44)+IF(Programacion!CO$39="",0,Programacion!CO$39/SUM(Programacion!CO$35:CO$41)*'2 Eval'!$I44)+IF(Programacion!CO$40="",0,Programacion!CO$40/SUM(Programacion!CO$35:CO$41)*'2 Eval'!$J44)+IF(Programacion!CO$41="",0,Programacion!CO$41/SUM(Programacion!CO$35:CO$41)*'2 Eval'!$K44))*SUM(Programacion!CO$35:CO$41)/SUM(Programacion!CO$28:CO$41)+IF('Res 1ªEval'!CQ45="",0,'Res 1ªEval'!CQ45*SUM(Programacion!CO$28:CO$34)/SUM(Programacion!CO$28:CO$41)))))</f>
        <v/>
      </c>
      <c r="CR45" s="270" t="str">
        <f>IF($C45="","",IF(SUM(Programacion!CP$28:CP$41)=0,"",IF(SUM(Programacion!CP$35:CP$41)=0,'Res 1ªEval'!CR45,(IF(Programacion!CP$35="",0,Programacion!CP$35/SUM(Programacion!CP$35:CP$41)*'2 Eval'!$E44)+IF(Programacion!CP$36="",0,Programacion!CP$36/SUM(Programacion!CP$35:CP$41)*'2 Eval'!$F44)+IF(Programacion!CP$37="",0,Programacion!CP$37/SUM(Programacion!CP$35:CP$41)*'2 Eval'!$G44)+IF(Programacion!CP$38="",0,Programacion!CP$38/SUM(Programacion!CP$35:CP$41)*'2 Eval'!$H44)+IF(Programacion!CP$39="",0,Programacion!CP$39/SUM(Programacion!CP$35:CP$41)*'2 Eval'!$I44)+IF(Programacion!CP$40="",0,Programacion!CP$40/SUM(Programacion!CP$35:CP$41)*'2 Eval'!$J44)+IF(Programacion!CP$41="",0,Programacion!CP$41/SUM(Programacion!CP$35:CP$41)*'2 Eval'!$K44))*SUM(Programacion!CP$35:CP$41)/SUM(Programacion!CP$28:CP$41)+IF('Res 1ªEval'!CR45="",0,'Res 1ªEval'!CR45*SUM(Programacion!CP$28:CP$34)/SUM(Programacion!CP$28:CP$41)))))</f>
        <v/>
      </c>
      <c r="CS45" s="270" t="str">
        <f>IF($C45="","",IF(SUM(Programacion!CQ$28:CQ$41)=0,"",IF(SUM(Programacion!CQ$35:CQ$41)=0,'Res 1ªEval'!CS45,(IF(Programacion!CQ$35="",0,Programacion!CQ$35/SUM(Programacion!CQ$35:CQ$41)*'2 Eval'!$E44)+IF(Programacion!CQ$36="",0,Programacion!CQ$36/SUM(Programacion!CQ$35:CQ$41)*'2 Eval'!$F44)+IF(Programacion!CQ$37="",0,Programacion!CQ$37/SUM(Programacion!CQ$35:CQ$41)*'2 Eval'!$G44)+IF(Programacion!CQ$38="",0,Programacion!CQ$38/SUM(Programacion!CQ$35:CQ$41)*'2 Eval'!$H44)+IF(Programacion!CQ$39="",0,Programacion!CQ$39/SUM(Programacion!CQ$35:CQ$41)*'2 Eval'!$I44)+IF(Programacion!CQ$40="",0,Programacion!CQ$40/SUM(Programacion!CQ$35:CQ$41)*'2 Eval'!$J44)+IF(Programacion!CQ$41="",0,Programacion!CQ$41/SUM(Programacion!CQ$35:CQ$41)*'2 Eval'!$K44))*SUM(Programacion!CQ$35:CQ$41)/SUM(Programacion!CQ$28:CQ$41)+IF('Res 1ªEval'!CS45="",0,'Res 1ªEval'!CS45*SUM(Programacion!CQ$28:CQ$34)/SUM(Programacion!CQ$28:CQ$41)))))</f>
        <v/>
      </c>
      <c r="CT45" s="270" t="str">
        <f>IF($C45="","",IF(SUM(Programacion!CR$28:CR$41)=0,"",IF(SUM(Programacion!CR$35:CR$41)=0,'Res 1ªEval'!CT45,(IF(Programacion!CR$35="",0,Programacion!CR$35/SUM(Programacion!CR$35:CR$41)*'2 Eval'!$E44)+IF(Programacion!CR$36="",0,Programacion!CR$36/SUM(Programacion!CR$35:CR$41)*'2 Eval'!$F44)+IF(Programacion!CR$37="",0,Programacion!CR$37/SUM(Programacion!CR$35:CR$41)*'2 Eval'!$G44)+IF(Programacion!CR$38="",0,Programacion!CR$38/SUM(Programacion!CR$35:CR$41)*'2 Eval'!$H44)+IF(Programacion!CR$39="",0,Programacion!CR$39/SUM(Programacion!CR$35:CR$41)*'2 Eval'!$I44)+IF(Programacion!CR$40="",0,Programacion!CR$40/SUM(Programacion!CR$35:CR$41)*'2 Eval'!$J44)+IF(Programacion!CR$41="",0,Programacion!CR$41/SUM(Programacion!CR$35:CR$41)*'2 Eval'!$K44))*SUM(Programacion!CR$35:CR$41)/SUM(Programacion!CR$28:CR$41)+IF('Res 1ªEval'!CT45="",0,'Res 1ªEval'!CT45*SUM(Programacion!CR$28:CR$34)/SUM(Programacion!CR$28:CR$41)))))</f>
        <v/>
      </c>
      <c r="CU45" s="270" t="str">
        <f>IF($C45="","",IF(SUM(Programacion!CS$28:CS$41)=0,"",IF(SUM(Programacion!CS$35:CS$41)=0,'Res 1ªEval'!CU45,(IF(Programacion!CS$35="",0,Programacion!CS$35/SUM(Programacion!CS$35:CS$41)*'2 Eval'!$E44)+IF(Programacion!CS$36="",0,Programacion!CS$36/SUM(Programacion!CS$35:CS$41)*'2 Eval'!$F44)+IF(Programacion!CS$37="",0,Programacion!CS$37/SUM(Programacion!CS$35:CS$41)*'2 Eval'!$G44)+IF(Programacion!CS$38="",0,Programacion!CS$38/SUM(Programacion!CS$35:CS$41)*'2 Eval'!$H44)+IF(Programacion!CS$39="",0,Programacion!CS$39/SUM(Programacion!CS$35:CS$41)*'2 Eval'!$I44)+IF(Programacion!CS$40="",0,Programacion!CS$40/SUM(Programacion!CS$35:CS$41)*'2 Eval'!$J44)+IF(Programacion!CS$41="",0,Programacion!CS$41/SUM(Programacion!CS$35:CS$41)*'2 Eval'!$K44))*SUM(Programacion!CS$35:CS$41)/SUM(Programacion!CS$28:CS$41)+IF('Res 1ªEval'!CU45="",0,'Res 1ªEval'!CU45*SUM(Programacion!CS$28:CS$34)/SUM(Programacion!CS$28:CS$41)))))</f>
        <v/>
      </c>
      <c r="CV45" s="270" t="str">
        <f>IF($C45="","",IF(SUM(Programacion!CT$28:CT$41)=0,"",IF(SUM(Programacion!CT$35:CT$41)=0,'Res 1ªEval'!CV45,(IF(Programacion!CT$35="",0,Programacion!CT$35/SUM(Programacion!CT$35:CT$41)*'2 Eval'!$E44)+IF(Programacion!CT$36="",0,Programacion!CT$36/SUM(Programacion!CT$35:CT$41)*'2 Eval'!$F44)+IF(Programacion!CT$37="",0,Programacion!CT$37/SUM(Programacion!CT$35:CT$41)*'2 Eval'!$G44)+IF(Programacion!CT$38="",0,Programacion!CT$38/SUM(Programacion!CT$35:CT$41)*'2 Eval'!$H44)+IF(Programacion!CT$39="",0,Programacion!CT$39/SUM(Programacion!CT$35:CT$41)*'2 Eval'!$I44)+IF(Programacion!CT$40="",0,Programacion!CT$40/SUM(Programacion!CT$35:CT$41)*'2 Eval'!$J44)+IF(Programacion!CT$41="",0,Programacion!CT$41/SUM(Programacion!CT$35:CT$41)*'2 Eval'!$K44))*SUM(Programacion!CT$35:CT$41)/SUM(Programacion!CT$28:CT$41)+IF('Res 1ªEval'!CV45="",0,'Res 1ªEval'!CV45*SUM(Programacion!CT$28:CT$34)/SUM(Programacion!CT$28:CT$41)))))</f>
        <v/>
      </c>
      <c r="CW45" s="270" t="str">
        <f>IF($C45="","",IF(SUM(Programacion!CU$28:CU$41)=0,"",IF(SUM(Programacion!CU$35:CU$41)=0,'Res 1ªEval'!CW45,(IF(Programacion!CU$35="",0,Programacion!CU$35/SUM(Programacion!CU$35:CU$41)*'2 Eval'!$E44)+IF(Programacion!CU$36="",0,Programacion!CU$36/SUM(Programacion!CU$35:CU$41)*'2 Eval'!$F44)+IF(Programacion!CU$37="",0,Programacion!CU$37/SUM(Programacion!CU$35:CU$41)*'2 Eval'!$G44)+IF(Programacion!CU$38="",0,Programacion!CU$38/SUM(Programacion!CU$35:CU$41)*'2 Eval'!$H44)+IF(Programacion!CU$39="",0,Programacion!CU$39/SUM(Programacion!CU$35:CU$41)*'2 Eval'!$I44)+IF(Programacion!CU$40="",0,Programacion!CU$40/SUM(Programacion!CU$35:CU$41)*'2 Eval'!$J44)+IF(Programacion!CU$41="",0,Programacion!CU$41/SUM(Programacion!CU$35:CU$41)*'2 Eval'!$K44))*SUM(Programacion!CU$35:CU$41)/SUM(Programacion!CU$28:CU$41)+IF('Res 1ªEval'!CW45="",0,'Res 1ªEval'!CW45*SUM(Programacion!CU$28:CU$34)/SUM(Programacion!CU$28:CU$41)))))</f>
        <v/>
      </c>
      <c r="CX45" s="270" t="str">
        <f>IF($C45="","",IF(SUM(Programacion!CV$28:CV$41)=0,"",IF(SUM(Programacion!CV$35:CV$41)=0,'Res 1ªEval'!CX45,(IF(Programacion!CV$35="",0,Programacion!CV$35/SUM(Programacion!CV$35:CV$41)*'2 Eval'!$E44)+IF(Programacion!CV$36="",0,Programacion!CV$36/SUM(Programacion!CV$35:CV$41)*'2 Eval'!$F44)+IF(Programacion!CV$37="",0,Programacion!CV$37/SUM(Programacion!CV$35:CV$41)*'2 Eval'!$G44)+IF(Programacion!CV$38="",0,Programacion!CV$38/SUM(Programacion!CV$35:CV$41)*'2 Eval'!$H44)+IF(Programacion!CV$39="",0,Programacion!CV$39/SUM(Programacion!CV$35:CV$41)*'2 Eval'!$I44)+IF(Programacion!CV$40="",0,Programacion!CV$40/SUM(Programacion!CV$35:CV$41)*'2 Eval'!$J44)+IF(Programacion!CV$41="",0,Programacion!CV$41/SUM(Programacion!CV$35:CV$41)*'2 Eval'!$K44))*SUM(Programacion!CV$35:CV$41)/SUM(Programacion!CV$28:CV$41)+IF('Res 1ªEval'!CX45="",0,'Res 1ªEval'!CX45*SUM(Programacion!CV$28:CV$34)/SUM(Programacion!CV$28:CV$41)))))</f>
        <v/>
      </c>
      <c r="CY45" s="270" t="str">
        <f>IF($C45="","",IF(SUM(Programacion!CW$28:CW$41)=0,"",IF(SUM(Programacion!CW$35:CW$41)=0,'Res 1ªEval'!CY45,(IF(Programacion!CW$35="",0,Programacion!CW$35/SUM(Programacion!CW$35:CW$41)*'2 Eval'!$E44)+IF(Programacion!CW$36="",0,Programacion!CW$36/SUM(Programacion!CW$35:CW$41)*'2 Eval'!$F44)+IF(Programacion!CW$37="",0,Programacion!CW$37/SUM(Programacion!CW$35:CW$41)*'2 Eval'!$G44)+IF(Programacion!CW$38="",0,Programacion!CW$38/SUM(Programacion!CW$35:CW$41)*'2 Eval'!$H44)+IF(Programacion!CW$39="",0,Programacion!CW$39/SUM(Programacion!CW$35:CW$41)*'2 Eval'!$I44)+IF(Programacion!CW$40="",0,Programacion!CW$40/SUM(Programacion!CW$35:CW$41)*'2 Eval'!$J44)+IF(Programacion!CW$41="",0,Programacion!CW$41/SUM(Programacion!CW$35:CW$41)*'2 Eval'!$K44))*SUM(Programacion!CW$35:CW$41)/SUM(Programacion!CW$28:CW$41)+IF('Res 1ªEval'!CY45="",0,'Res 1ªEval'!CY45*SUM(Programacion!CW$28:CW$34)/SUM(Programacion!CW$28:CW$41)))))</f>
        <v/>
      </c>
      <c r="CZ45" s="270" t="str">
        <f>IF($C45="","",IF(SUM(Programacion!CX$28:CX$41)=0,"",IF(SUM(Programacion!CX$35:CX$41)=0,'Res 1ªEval'!CZ45,(IF(Programacion!CX$35="",0,Programacion!CX$35/SUM(Programacion!CX$35:CX$41)*'2 Eval'!$E44)+IF(Programacion!CX$36="",0,Programacion!CX$36/SUM(Programacion!CX$35:CX$41)*'2 Eval'!$F44)+IF(Programacion!CX$37="",0,Programacion!CX$37/SUM(Programacion!CX$35:CX$41)*'2 Eval'!$G44)+IF(Programacion!CX$38="",0,Programacion!CX$38/SUM(Programacion!CX$35:CX$41)*'2 Eval'!$H44)+IF(Programacion!CX$39="",0,Programacion!CX$39/SUM(Programacion!CX$35:CX$41)*'2 Eval'!$I44)+IF(Programacion!CX$40="",0,Programacion!CX$40/SUM(Programacion!CX$35:CX$41)*'2 Eval'!$J44)+IF(Programacion!CX$41="",0,Programacion!CX$41/SUM(Programacion!CX$35:CX$41)*'2 Eval'!$K44))*SUM(Programacion!CX$35:CX$41)/SUM(Programacion!CX$28:CX$41)+IF('Res 1ªEval'!CZ45="",0,'Res 1ªEval'!CZ45*SUM(Programacion!CX$28:CX$34)/SUM(Programacion!CX$28:CX$41)))))</f>
        <v/>
      </c>
      <c r="DA45" s="270" t="str">
        <f>IF($C45="","",IF(SUM(Programacion!CY$28:CY$41)=0,"",IF(SUM(Programacion!CY$35:CY$41)=0,'Res 1ªEval'!DA45,(IF(Programacion!CY$35="",0,Programacion!CY$35/SUM(Programacion!CY$35:CY$41)*'2 Eval'!$E44)+IF(Programacion!CY$36="",0,Programacion!CY$36/SUM(Programacion!CY$35:CY$41)*'2 Eval'!$F44)+IF(Programacion!CY$37="",0,Programacion!CY$37/SUM(Programacion!CY$35:CY$41)*'2 Eval'!$G44)+IF(Programacion!CY$38="",0,Programacion!CY$38/SUM(Programacion!CY$35:CY$41)*'2 Eval'!$H44)+IF(Programacion!CY$39="",0,Programacion!CY$39/SUM(Programacion!CY$35:CY$41)*'2 Eval'!$I44)+IF(Programacion!CY$40="",0,Programacion!CY$40/SUM(Programacion!CY$35:CY$41)*'2 Eval'!$J44)+IF(Programacion!CY$41="",0,Programacion!CY$41/SUM(Programacion!CY$35:CY$41)*'2 Eval'!$K44))*SUM(Programacion!CY$35:CY$41)/SUM(Programacion!CY$28:CY$41)+IF('Res 1ªEval'!DA45="",0,'Res 1ªEval'!DA45*SUM(Programacion!CY$28:CY$34)/SUM(Programacion!CY$28:CY$41)))))</f>
        <v/>
      </c>
      <c r="DB45" s="270" t="str">
        <f>IF($C45="","",IF(SUM(Programacion!CZ$28:CZ$41)=0,"",IF(SUM(Programacion!CZ$35:CZ$41)=0,'Res 1ªEval'!DB45,(IF(Programacion!CZ$35="",0,Programacion!CZ$35/SUM(Programacion!CZ$35:CZ$41)*'2 Eval'!$E44)+IF(Programacion!CZ$36="",0,Programacion!CZ$36/SUM(Programacion!CZ$35:CZ$41)*'2 Eval'!$F44)+IF(Programacion!CZ$37="",0,Programacion!CZ$37/SUM(Programacion!CZ$35:CZ$41)*'2 Eval'!$G44)+IF(Programacion!CZ$38="",0,Programacion!CZ$38/SUM(Programacion!CZ$35:CZ$41)*'2 Eval'!$H44)+IF(Programacion!CZ$39="",0,Programacion!CZ$39/SUM(Programacion!CZ$35:CZ$41)*'2 Eval'!$I44)+IF(Programacion!CZ$40="",0,Programacion!CZ$40/SUM(Programacion!CZ$35:CZ$41)*'2 Eval'!$J44)+IF(Programacion!CZ$41="",0,Programacion!CZ$41/SUM(Programacion!CZ$35:CZ$41)*'2 Eval'!$K44))*SUM(Programacion!CZ$35:CZ$41)/SUM(Programacion!CZ$28:CZ$41)+IF('Res 1ªEval'!DB45="",0,'Res 1ªEval'!DB45*SUM(Programacion!CZ$28:CZ$34)/SUM(Programacion!CZ$28:CZ$41)))))</f>
        <v/>
      </c>
      <c r="DC45" s="270" t="str">
        <f>IF($C45="","",IF(SUM(Programacion!DA$28:DA$41)=0,"",IF(SUM(Programacion!DA$35:DA$41)=0,'Res 1ªEval'!DC45,(IF(Programacion!DA$35="",0,Programacion!DA$35/SUM(Programacion!DA$35:DA$41)*'2 Eval'!$E44)+IF(Programacion!DA$36="",0,Programacion!DA$36/SUM(Programacion!DA$35:DA$41)*'2 Eval'!$F44)+IF(Programacion!DA$37="",0,Programacion!DA$37/SUM(Programacion!DA$35:DA$41)*'2 Eval'!$G44)+IF(Programacion!DA$38="",0,Programacion!DA$38/SUM(Programacion!DA$35:DA$41)*'2 Eval'!$H44)+IF(Programacion!DA$39="",0,Programacion!DA$39/SUM(Programacion!DA$35:DA$41)*'2 Eval'!$I44)+IF(Programacion!DA$40="",0,Programacion!DA$40/SUM(Programacion!DA$35:DA$41)*'2 Eval'!$J44)+IF(Programacion!DA$41="",0,Programacion!DA$41/SUM(Programacion!DA$35:DA$41)*'2 Eval'!$K44))*SUM(Programacion!DA$35:DA$41)/SUM(Programacion!DA$28:DA$41)+IF('Res 1ªEval'!DC45="",0,'Res 1ªEval'!DC45*SUM(Programacion!DA$28:DA$34)/SUM(Programacion!DA$28:DA$41)))))</f>
        <v/>
      </c>
      <c r="DD45" s="270" t="str">
        <f>IF($C45="","",IF(SUM(Programacion!DB$28:DB$41)=0,"",IF(SUM(Programacion!DB$35:DB$41)=0,'Res 1ªEval'!DD45,(IF(Programacion!DB$35="",0,Programacion!DB$35/SUM(Programacion!DB$35:DB$41)*'2 Eval'!$E44)+IF(Programacion!DB$36="",0,Programacion!DB$36/SUM(Programacion!DB$35:DB$41)*'2 Eval'!$F44)+IF(Programacion!DB$37="",0,Programacion!DB$37/SUM(Programacion!DB$35:DB$41)*'2 Eval'!$G44)+IF(Programacion!DB$38="",0,Programacion!DB$38/SUM(Programacion!DB$35:DB$41)*'2 Eval'!$H44)+IF(Programacion!DB$39="",0,Programacion!DB$39/SUM(Programacion!DB$35:DB$41)*'2 Eval'!$I44)+IF(Programacion!DB$40="",0,Programacion!DB$40/SUM(Programacion!DB$35:DB$41)*'2 Eval'!$J44)+IF(Programacion!DB$41="",0,Programacion!DB$41/SUM(Programacion!DB$35:DB$41)*'2 Eval'!$K44))*SUM(Programacion!DB$35:DB$41)/SUM(Programacion!DB$28:DB$41)+IF('Res 1ªEval'!DD45="",0,'Res 1ªEval'!DD45*SUM(Programacion!DB$28:DB$34)/SUM(Programacion!DB$28:DB$41)))))</f>
        <v/>
      </c>
      <c r="DE45" s="270" t="str">
        <f>IF($C45="","",IF(SUM(Programacion!DC$28:DC$41)=0,"",IF(SUM(Programacion!DC$35:DC$41)=0,'Res 1ªEval'!DE45,(IF(Programacion!DC$35="",0,Programacion!DC$35/SUM(Programacion!DC$35:DC$41)*'2 Eval'!$E44)+IF(Programacion!DC$36="",0,Programacion!DC$36/SUM(Programacion!DC$35:DC$41)*'2 Eval'!$F44)+IF(Programacion!DC$37="",0,Programacion!DC$37/SUM(Programacion!DC$35:DC$41)*'2 Eval'!$G44)+IF(Programacion!DC$38="",0,Programacion!DC$38/SUM(Programacion!DC$35:DC$41)*'2 Eval'!$H44)+IF(Programacion!DC$39="",0,Programacion!DC$39/SUM(Programacion!DC$35:DC$41)*'2 Eval'!$I44)+IF(Programacion!DC$40="",0,Programacion!DC$40/SUM(Programacion!DC$35:DC$41)*'2 Eval'!$J44)+IF(Programacion!DC$41="",0,Programacion!DC$41/SUM(Programacion!DC$35:DC$41)*'2 Eval'!$K44))*SUM(Programacion!DC$35:DC$41)/SUM(Programacion!DC$28:DC$41)+IF('Res 1ªEval'!DE45="",0,'Res 1ªEval'!DE45*SUM(Programacion!DC$28:DC$34)/SUM(Programacion!DC$28:DC$41)))))</f>
        <v/>
      </c>
      <c r="DF45" s="270" t="str">
        <f>IF($C45="","",IF(SUM(Programacion!DD$28:DD$41)=0,"",IF(SUM(Programacion!DD$35:DD$41)=0,'Res 1ªEval'!DF45,(IF(Programacion!DD$35="",0,Programacion!DD$35/SUM(Programacion!DD$35:DD$41)*'2 Eval'!$E44)+IF(Programacion!DD$36="",0,Programacion!DD$36/SUM(Programacion!DD$35:DD$41)*'2 Eval'!$F44)+IF(Programacion!DD$37="",0,Programacion!DD$37/SUM(Programacion!DD$35:DD$41)*'2 Eval'!$G44)+IF(Programacion!DD$38="",0,Programacion!DD$38/SUM(Programacion!DD$35:DD$41)*'2 Eval'!$H44)+IF(Programacion!DD$39="",0,Programacion!DD$39/SUM(Programacion!DD$35:DD$41)*'2 Eval'!$I44)+IF(Programacion!DD$40="",0,Programacion!DD$40/SUM(Programacion!DD$35:DD$41)*'2 Eval'!$J44)+IF(Programacion!DD$41="",0,Programacion!DD$41/SUM(Programacion!DD$35:DD$41)*'2 Eval'!$K44))*SUM(Programacion!DD$35:DD$41)/SUM(Programacion!DD$28:DD$41)+IF('Res 1ªEval'!DF45="",0,'Res 1ªEval'!DF45*SUM(Programacion!DD$28:DD$34)/SUM(Programacion!DD$28:DD$41)))))</f>
        <v/>
      </c>
      <c r="DG45" s="270" t="str">
        <f>IF($C45="","",IF(SUM(Programacion!DE$28:DE$41)=0,"",IF(SUM(Programacion!DE$35:DE$41)=0,'Res 1ªEval'!DG45,(IF(Programacion!DE$35="",0,Programacion!DE$35/SUM(Programacion!DE$35:DE$41)*'2 Eval'!$E44)+IF(Programacion!DE$36="",0,Programacion!DE$36/SUM(Programacion!DE$35:DE$41)*'2 Eval'!$F44)+IF(Programacion!DE$37="",0,Programacion!DE$37/SUM(Programacion!DE$35:DE$41)*'2 Eval'!$G44)+IF(Programacion!DE$38="",0,Programacion!DE$38/SUM(Programacion!DE$35:DE$41)*'2 Eval'!$H44)+IF(Programacion!DE$39="",0,Programacion!DE$39/SUM(Programacion!DE$35:DE$41)*'2 Eval'!$I44)+IF(Programacion!DE$40="",0,Programacion!DE$40/SUM(Programacion!DE$35:DE$41)*'2 Eval'!$J44)+IF(Programacion!DE$41="",0,Programacion!DE$41/SUM(Programacion!DE$35:DE$41)*'2 Eval'!$K44))*SUM(Programacion!DE$35:DE$41)/SUM(Programacion!DE$28:DE$41)+IF('Res 1ªEval'!DG45="",0,'Res 1ªEval'!DG45*SUM(Programacion!DE$28:DE$34)/SUM(Programacion!DE$28:DE$41)))))</f>
        <v/>
      </c>
      <c r="DH45" s="270" t="str">
        <f>IF($C45="","",IF(SUM(Programacion!DF$28:DF$41)=0,"",IF(SUM(Programacion!DF$35:DF$41)=0,'Res 1ªEval'!DH45,(IF(Programacion!DF$35="",0,Programacion!DF$35/SUM(Programacion!DF$35:DF$41)*'2 Eval'!$E44)+IF(Programacion!DF$36="",0,Programacion!DF$36/SUM(Programacion!DF$35:DF$41)*'2 Eval'!$F44)+IF(Programacion!DF$37="",0,Programacion!DF$37/SUM(Programacion!DF$35:DF$41)*'2 Eval'!$G44)+IF(Programacion!DF$38="",0,Programacion!DF$38/SUM(Programacion!DF$35:DF$41)*'2 Eval'!$H44)+IF(Programacion!DF$39="",0,Programacion!DF$39/SUM(Programacion!DF$35:DF$41)*'2 Eval'!$I44)+IF(Programacion!DF$40="",0,Programacion!DF$40/SUM(Programacion!DF$35:DF$41)*'2 Eval'!$J44)+IF(Programacion!DF$41="",0,Programacion!DF$41/SUM(Programacion!DF$35:DF$41)*'2 Eval'!$K44))*SUM(Programacion!DF$35:DF$41)/SUM(Programacion!DF$28:DF$41)+IF('Res 1ªEval'!DH45="",0,'Res 1ªEval'!DH45*SUM(Programacion!DF$28:DF$34)/SUM(Programacion!DF$28:DF$41)))))</f>
        <v/>
      </c>
      <c r="DI45" s="270" t="str">
        <f>IF($C45="","",IF(SUM(Programacion!DG$28:DG$41)=0,"",IF(SUM(Programacion!DG$35:DG$41)=0,'Res 1ªEval'!DI45,(IF(Programacion!DG$35="",0,Programacion!DG$35/SUM(Programacion!DG$35:DG$41)*'2 Eval'!$E44)+IF(Programacion!DG$36="",0,Programacion!DG$36/SUM(Programacion!DG$35:DG$41)*'2 Eval'!$F44)+IF(Programacion!DG$37="",0,Programacion!DG$37/SUM(Programacion!DG$35:DG$41)*'2 Eval'!$G44)+IF(Programacion!DG$38="",0,Programacion!DG$38/SUM(Programacion!DG$35:DG$41)*'2 Eval'!$H44)+IF(Programacion!DG$39="",0,Programacion!DG$39/SUM(Programacion!DG$35:DG$41)*'2 Eval'!$I44)+IF(Programacion!DG$40="",0,Programacion!DG$40/SUM(Programacion!DG$35:DG$41)*'2 Eval'!$J44)+IF(Programacion!DG$41="",0,Programacion!DG$41/SUM(Programacion!DG$35:DG$41)*'2 Eval'!$K44))*SUM(Programacion!DG$35:DG$41)/SUM(Programacion!DG$28:DG$41)+IF('Res 1ªEval'!DI45="",0,'Res 1ªEval'!DI45*SUM(Programacion!DG$28:DG$34)/SUM(Programacion!DG$28:DG$41)))))</f>
        <v/>
      </c>
      <c r="DJ45" s="270" t="str">
        <f>IF($C45="","",IF(SUM(Programacion!DH$28:DH$41)=0,"",IF(SUM(Programacion!DH$35:DH$41)=0,'Res 1ªEval'!DJ45,(IF(Programacion!DH$35="",0,Programacion!DH$35/SUM(Programacion!DH$35:DH$41)*'2 Eval'!$E44)+IF(Programacion!DH$36="",0,Programacion!DH$36/SUM(Programacion!DH$35:DH$41)*'2 Eval'!$F44)+IF(Programacion!DH$37="",0,Programacion!DH$37/SUM(Programacion!DH$35:DH$41)*'2 Eval'!$G44)+IF(Programacion!DH$38="",0,Programacion!DH$38/SUM(Programacion!DH$35:DH$41)*'2 Eval'!$H44)+IF(Programacion!DH$39="",0,Programacion!DH$39/SUM(Programacion!DH$35:DH$41)*'2 Eval'!$I44)+IF(Programacion!DH$40="",0,Programacion!DH$40/SUM(Programacion!DH$35:DH$41)*'2 Eval'!$J44)+IF(Programacion!DH$41="",0,Programacion!DH$41/SUM(Programacion!DH$35:DH$41)*'2 Eval'!$K44))*SUM(Programacion!DH$35:DH$41)/SUM(Programacion!DH$28:DH$41)+IF('Res 1ªEval'!DJ45="",0,'Res 1ªEval'!DJ45*SUM(Programacion!DH$28:DH$34)/SUM(Programacion!DH$28:DH$41)))))</f>
        <v/>
      </c>
      <c r="DK45" s="270" t="str">
        <f>IF($C45="","",IF(SUM(Programacion!DI$28:DI$41)=0,"",IF(SUM(Programacion!DI$35:DI$41)=0,'Res 1ªEval'!DK45,(IF(Programacion!DI$35="",0,Programacion!DI$35/SUM(Programacion!DI$35:DI$41)*'2 Eval'!$E44)+IF(Programacion!DI$36="",0,Programacion!DI$36/SUM(Programacion!DI$35:DI$41)*'2 Eval'!$F44)+IF(Programacion!DI$37="",0,Programacion!DI$37/SUM(Programacion!DI$35:DI$41)*'2 Eval'!$G44)+IF(Programacion!DI$38="",0,Programacion!DI$38/SUM(Programacion!DI$35:DI$41)*'2 Eval'!$H44)+IF(Programacion!DI$39="",0,Programacion!DI$39/SUM(Programacion!DI$35:DI$41)*'2 Eval'!$I44)+IF(Programacion!DI$40="",0,Programacion!DI$40/SUM(Programacion!DI$35:DI$41)*'2 Eval'!$J44)+IF(Programacion!DI$41="",0,Programacion!DI$41/SUM(Programacion!DI$35:DI$41)*'2 Eval'!$K44))*SUM(Programacion!DI$35:DI$41)/SUM(Programacion!DI$28:DI$41)+IF('Res 1ªEval'!DK45="",0,'Res 1ªEval'!DK45*SUM(Programacion!DI$28:DI$34)/SUM(Programacion!DI$28:DI$41)))))</f>
        <v/>
      </c>
      <c r="DL45" s="270" t="str">
        <f>IF($C45="","",IF(SUM(Programacion!DJ$28:DJ$41)=0,"",IF(SUM(Programacion!DJ$35:DJ$41)=0,'Res 1ªEval'!DL45,(IF(Programacion!DJ$35="",0,Programacion!DJ$35/SUM(Programacion!DJ$35:DJ$41)*'2 Eval'!$E44)+IF(Programacion!DJ$36="",0,Programacion!DJ$36/SUM(Programacion!DJ$35:DJ$41)*'2 Eval'!$F44)+IF(Programacion!DJ$37="",0,Programacion!DJ$37/SUM(Programacion!DJ$35:DJ$41)*'2 Eval'!$G44)+IF(Programacion!DJ$38="",0,Programacion!DJ$38/SUM(Programacion!DJ$35:DJ$41)*'2 Eval'!$H44)+IF(Programacion!DJ$39="",0,Programacion!DJ$39/SUM(Programacion!DJ$35:DJ$41)*'2 Eval'!$I44)+IF(Programacion!DJ$40="",0,Programacion!DJ$40/SUM(Programacion!DJ$35:DJ$41)*'2 Eval'!$J44)+IF(Programacion!DJ$41="",0,Programacion!DJ$41/SUM(Programacion!DJ$35:DJ$41)*'2 Eval'!$K44))*SUM(Programacion!DJ$35:DJ$41)/SUM(Programacion!DJ$28:DJ$41)+IF('Res 1ªEval'!DL45="",0,'Res 1ªEval'!DL45*SUM(Programacion!DJ$28:DJ$34)/SUM(Programacion!DJ$28:DJ$41)))))</f>
        <v/>
      </c>
      <c r="DM45" s="270" t="str">
        <f>IF($C45="","",IF(SUM(Programacion!DK$28:DK$41)=0,"",IF(SUM(Programacion!DK$35:DK$41)=0,'Res 1ªEval'!DM45,(IF(Programacion!DK$35="",0,Programacion!DK$35/SUM(Programacion!DK$35:DK$41)*'2 Eval'!$E44)+IF(Programacion!DK$36="",0,Programacion!DK$36/SUM(Programacion!DK$35:DK$41)*'2 Eval'!$F44)+IF(Programacion!DK$37="",0,Programacion!DK$37/SUM(Programacion!DK$35:DK$41)*'2 Eval'!$G44)+IF(Programacion!DK$38="",0,Programacion!DK$38/SUM(Programacion!DK$35:DK$41)*'2 Eval'!$H44)+IF(Programacion!DK$39="",0,Programacion!DK$39/SUM(Programacion!DK$35:DK$41)*'2 Eval'!$I44)+IF(Programacion!DK$40="",0,Programacion!DK$40/SUM(Programacion!DK$35:DK$41)*'2 Eval'!$J44)+IF(Programacion!DK$41="",0,Programacion!DK$41/SUM(Programacion!DK$35:DK$41)*'2 Eval'!$K44))*SUM(Programacion!DK$35:DK$41)/SUM(Programacion!DK$28:DK$41)+IF('Res 1ªEval'!DM45="",0,'Res 1ªEval'!DM45*SUM(Programacion!DK$28:DK$34)/SUM(Programacion!DK$28:DK$41)))))</f>
        <v/>
      </c>
      <c r="DN45" s="270" t="str">
        <f>IF($C45="","",IF(SUM(Programacion!DL$28:DL$41)=0,"",IF(SUM(Programacion!DL$35:DL$41)=0,'Res 1ªEval'!DN45,(IF(Programacion!DL$35="",0,Programacion!DL$35/SUM(Programacion!DL$35:DL$41)*'2 Eval'!$E44)+IF(Programacion!DL$36="",0,Programacion!DL$36/SUM(Programacion!DL$35:DL$41)*'2 Eval'!$F44)+IF(Programacion!DL$37="",0,Programacion!DL$37/SUM(Programacion!DL$35:DL$41)*'2 Eval'!$G44)+IF(Programacion!DL$38="",0,Programacion!DL$38/SUM(Programacion!DL$35:DL$41)*'2 Eval'!$H44)+IF(Programacion!DL$39="",0,Programacion!DL$39/SUM(Programacion!DL$35:DL$41)*'2 Eval'!$I44)+IF(Programacion!DL$40="",0,Programacion!DL$40/SUM(Programacion!DL$35:DL$41)*'2 Eval'!$J44)+IF(Programacion!DL$41="",0,Programacion!DL$41/SUM(Programacion!DL$35:DL$41)*'2 Eval'!$K44))*SUM(Programacion!DL$35:DL$41)/SUM(Programacion!DL$28:DL$41)+IF('Res 1ªEval'!DN45="",0,'Res 1ªEval'!DN45*SUM(Programacion!DL$28:DL$34)/SUM(Programacion!DL$28:DL$41)))))</f>
        <v/>
      </c>
      <c r="DO45" s="270" t="str">
        <f>IF($C45="","",IF(SUM(Programacion!DM$28:DM$41)=0,"",IF(SUM(Programacion!DM$35:DM$41)=0,'Res 1ªEval'!DO45,(IF(Programacion!DM$35="",0,Programacion!DM$35/SUM(Programacion!DM$35:DM$41)*'2 Eval'!$E44)+IF(Programacion!DM$36="",0,Programacion!DM$36/SUM(Programacion!DM$35:DM$41)*'2 Eval'!$F44)+IF(Programacion!DM$37="",0,Programacion!DM$37/SUM(Programacion!DM$35:DM$41)*'2 Eval'!$G44)+IF(Programacion!DM$38="",0,Programacion!DM$38/SUM(Programacion!DM$35:DM$41)*'2 Eval'!$H44)+IF(Programacion!DM$39="",0,Programacion!DM$39/SUM(Programacion!DM$35:DM$41)*'2 Eval'!$I44)+IF(Programacion!DM$40="",0,Programacion!DM$40/SUM(Programacion!DM$35:DM$41)*'2 Eval'!$J44)+IF(Programacion!DM$41="",0,Programacion!DM$41/SUM(Programacion!DM$35:DM$41)*'2 Eval'!$K44))*SUM(Programacion!DM$35:DM$41)/SUM(Programacion!DM$28:DM$41)+IF('Res 1ªEval'!DO45="",0,'Res 1ªEval'!DO45*SUM(Programacion!DM$28:DM$34)/SUM(Programacion!DM$28:DM$41)))))</f>
        <v/>
      </c>
      <c r="DP45" s="270" t="str">
        <f>IF($C45="","",IF(SUM(Programacion!DN$28:DN$41)=0,"",IF(SUM(Programacion!DN$35:DN$41)=0,'Res 1ªEval'!DP45,(IF(Programacion!DN$35="",0,Programacion!DN$35/SUM(Programacion!DN$35:DN$41)*'2 Eval'!$E44)+IF(Programacion!DN$36="",0,Programacion!DN$36/SUM(Programacion!DN$35:DN$41)*'2 Eval'!$F44)+IF(Programacion!DN$37="",0,Programacion!DN$37/SUM(Programacion!DN$35:DN$41)*'2 Eval'!$G44)+IF(Programacion!DN$38="",0,Programacion!DN$38/SUM(Programacion!DN$35:DN$41)*'2 Eval'!$H44)+IF(Programacion!DN$39="",0,Programacion!DN$39/SUM(Programacion!DN$35:DN$41)*'2 Eval'!$I44)+IF(Programacion!DN$40="",0,Programacion!DN$40/SUM(Programacion!DN$35:DN$41)*'2 Eval'!$J44)+IF(Programacion!DN$41="",0,Programacion!DN$41/SUM(Programacion!DN$35:DN$41)*'2 Eval'!$K44))*SUM(Programacion!DN$35:DN$41)/SUM(Programacion!DN$28:DN$41)+IF('Res 1ªEval'!DP45="",0,'Res 1ªEval'!DP45*SUM(Programacion!DN$28:DN$34)/SUM(Programacion!DN$28:DN$41)))))</f>
        <v/>
      </c>
      <c r="DQ45" s="270" t="str">
        <f>IF($C45="","",IF(SUM(Programacion!DO$28:DO$41)=0,"",IF(SUM(Programacion!DO$35:DO$41)=0,'Res 1ªEval'!DQ45,(IF(Programacion!DO$35="",0,Programacion!DO$35/SUM(Programacion!DO$35:DO$41)*'2 Eval'!$E44)+IF(Programacion!DO$36="",0,Programacion!DO$36/SUM(Programacion!DO$35:DO$41)*'2 Eval'!$F44)+IF(Programacion!DO$37="",0,Programacion!DO$37/SUM(Programacion!DO$35:DO$41)*'2 Eval'!$G44)+IF(Programacion!DO$38="",0,Programacion!DO$38/SUM(Programacion!DO$35:DO$41)*'2 Eval'!$H44)+IF(Programacion!DO$39="",0,Programacion!DO$39/SUM(Programacion!DO$35:DO$41)*'2 Eval'!$I44)+IF(Programacion!DO$40="",0,Programacion!DO$40/SUM(Programacion!DO$35:DO$41)*'2 Eval'!$J44)+IF(Programacion!DO$41="",0,Programacion!DO$41/SUM(Programacion!DO$35:DO$41)*'2 Eval'!$K44))*SUM(Programacion!DO$35:DO$41)/SUM(Programacion!DO$28:DO$41)+IF('Res 1ªEval'!DQ45="",0,'Res 1ªEval'!DQ45*SUM(Programacion!DO$28:DO$34)/SUM(Programacion!DO$28:DO$41)))))</f>
        <v/>
      </c>
      <c r="DR45" s="270" t="str">
        <f>IF($C45="","",IF(SUM(Programacion!DP$28:DP$41)=0,"",IF(SUM(Programacion!DP$35:DP$41)=0,'Res 1ªEval'!DR45,(IF(Programacion!DP$35="",0,Programacion!DP$35/SUM(Programacion!DP$35:DP$41)*'2 Eval'!$E44)+IF(Programacion!DP$36="",0,Programacion!DP$36/SUM(Programacion!DP$35:DP$41)*'2 Eval'!$F44)+IF(Programacion!DP$37="",0,Programacion!DP$37/SUM(Programacion!DP$35:DP$41)*'2 Eval'!$G44)+IF(Programacion!DP$38="",0,Programacion!DP$38/SUM(Programacion!DP$35:DP$41)*'2 Eval'!$H44)+IF(Programacion!DP$39="",0,Programacion!DP$39/SUM(Programacion!DP$35:DP$41)*'2 Eval'!$I44)+IF(Programacion!DP$40="",0,Programacion!DP$40/SUM(Programacion!DP$35:DP$41)*'2 Eval'!$J44)+IF(Programacion!DP$41="",0,Programacion!DP$41/SUM(Programacion!DP$35:DP$41)*'2 Eval'!$K44))*SUM(Programacion!DP$35:DP$41)/SUM(Programacion!DP$28:DP$41)+IF('Res 1ªEval'!DR45="",0,'Res 1ªEval'!DR45*SUM(Programacion!DP$28:DP$34)/SUM(Programacion!DP$28:DP$41)))))</f>
        <v/>
      </c>
      <c r="DS45" s="270" t="str">
        <f>IF($C45="","",IF(SUM(Programacion!DQ$28:DQ$41)=0,"",IF(SUM(Programacion!DQ$35:DQ$41)=0,'Res 1ªEval'!DS45,(IF(Programacion!DQ$35="",0,Programacion!DQ$35/SUM(Programacion!DQ$35:DQ$41)*'2 Eval'!$E44)+IF(Programacion!DQ$36="",0,Programacion!DQ$36/SUM(Programacion!DQ$35:DQ$41)*'2 Eval'!$F44)+IF(Programacion!DQ$37="",0,Programacion!DQ$37/SUM(Programacion!DQ$35:DQ$41)*'2 Eval'!$G44)+IF(Programacion!DQ$38="",0,Programacion!DQ$38/SUM(Programacion!DQ$35:DQ$41)*'2 Eval'!$H44)+IF(Programacion!DQ$39="",0,Programacion!DQ$39/SUM(Programacion!DQ$35:DQ$41)*'2 Eval'!$I44)+IF(Programacion!DQ$40="",0,Programacion!DQ$40/SUM(Programacion!DQ$35:DQ$41)*'2 Eval'!$J44)+IF(Programacion!DQ$41="",0,Programacion!DQ$41/SUM(Programacion!DQ$35:DQ$41)*'2 Eval'!$K44))*SUM(Programacion!DQ$35:DQ$41)/SUM(Programacion!DQ$28:DQ$41)+IF('Res 1ªEval'!DS45="",0,'Res 1ªEval'!DS45*SUM(Programacion!DQ$28:DQ$34)/SUM(Programacion!DQ$28:DQ$41)))))</f>
        <v/>
      </c>
      <c r="DT45" s="270" t="str">
        <f>IF($C45="","",IF(SUM(Programacion!DR$28:DR$41)=0,"",IF(SUM(Programacion!DR$35:DR$41)=0,'Res 1ªEval'!DT45,(IF(Programacion!DR$35="",0,Programacion!DR$35/SUM(Programacion!DR$35:DR$41)*'2 Eval'!$E44)+IF(Programacion!DR$36="",0,Programacion!DR$36/SUM(Programacion!DR$35:DR$41)*'2 Eval'!$F44)+IF(Programacion!DR$37="",0,Programacion!DR$37/SUM(Programacion!DR$35:DR$41)*'2 Eval'!$G44)+IF(Programacion!DR$38="",0,Programacion!DR$38/SUM(Programacion!DR$35:DR$41)*'2 Eval'!$H44)+IF(Programacion!DR$39="",0,Programacion!DR$39/SUM(Programacion!DR$35:DR$41)*'2 Eval'!$I44)+IF(Programacion!DR$40="",0,Programacion!DR$40/SUM(Programacion!DR$35:DR$41)*'2 Eval'!$J44)+IF(Programacion!DR$41="",0,Programacion!DR$41/SUM(Programacion!DR$35:DR$41)*'2 Eval'!$K44))*SUM(Programacion!DR$35:DR$41)/SUM(Programacion!DR$28:DR$41)+IF('Res 1ªEval'!DT45="",0,'Res 1ªEval'!DT45*SUM(Programacion!DR$28:DR$34)/SUM(Programacion!DR$28:DR$41)))))</f>
        <v/>
      </c>
      <c r="DU45" s="270" t="str">
        <f>IF($C45="","",IF(SUM(Programacion!DS$28:DS$41)=0,"",IF(SUM(Programacion!DS$35:DS$41)=0,'Res 1ªEval'!DU45,(IF(Programacion!DS$35="",0,Programacion!DS$35/SUM(Programacion!DS$35:DS$41)*'2 Eval'!$E44)+IF(Programacion!DS$36="",0,Programacion!DS$36/SUM(Programacion!DS$35:DS$41)*'2 Eval'!$F44)+IF(Programacion!DS$37="",0,Programacion!DS$37/SUM(Programacion!DS$35:DS$41)*'2 Eval'!$G44)+IF(Programacion!DS$38="",0,Programacion!DS$38/SUM(Programacion!DS$35:DS$41)*'2 Eval'!$H44)+IF(Programacion!DS$39="",0,Programacion!DS$39/SUM(Programacion!DS$35:DS$41)*'2 Eval'!$I44)+IF(Programacion!DS$40="",0,Programacion!DS$40/SUM(Programacion!DS$35:DS$41)*'2 Eval'!$J44)+IF(Programacion!DS$41="",0,Programacion!DS$41/SUM(Programacion!DS$35:DS$41)*'2 Eval'!$K44))*SUM(Programacion!DS$35:DS$41)/SUM(Programacion!DS$28:DS$41)+IF('Res 1ªEval'!DU45="",0,'Res 1ªEval'!DU45*SUM(Programacion!DS$28:DS$34)/SUM(Programacion!DS$28:DS$41)))))</f>
        <v/>
      </c>
      <c r="DV45" s="270" t="str">
        <f>IF($C45="","",IF(SUM(Programacion!DT$28:DT$41)=0,"",IF(SUM(Programacion!DT$35:DT$41)=0,'Res 1ªEval'!DV45,(IF(Programacion!DT$35="",0,Programacion!DT$35/SUM(Programacion!DT$35:DT$41)*'2 Eval'!$E44)+IF(Programacion!DT$36="",0,Programacion!DT$36/SUM(Programacion!DT$35:DT$41)*'2 Eval'!$F44)+IF(Programacion!DT$37="",0,Programacion!DT$37/SUM(Programacion!DT$35:DT$41)*'2 Eval'!$G44)+IF(Programacion!DT$38="",0,Programacion!DT$38/SUM(Programacion!DT$35:DT$41)*'2 Eval'!$H44)+IF(Programacion!DT$39="",0,Programacion!DT$39/SUM(Programacion!DT$35:DT$41)*'2 Eval'!$I44)+IF(Programacion!DT$40="",0,Programacion!DT$40/SUM(Programacion!DT$35:DT$41)*'2 Eval'!$J44)+IF(Programacion!DT$41="",0,Programacion!DT$41/SUM(Programacion!DT$35:DT$41)*'2 Eval'!$K44))*SUM(Programacion!DT$35:DT$41)/SUM(Programacion!DT$28:DT$41)+IF('Res 1ªEval'!DV45="",0,'Res 1ªEval'!DV45*SUM(Programacion!DT$28:DT$34)/SUM(Programacion!DT$28:DT$41)))))</f>
        <v/>
      </c>
      <c r="DW45" s="270" t="str">
        <f>IF($C45="","",IF(SUM(Programacion!DU$28:DU$41)=0,"",IF(SUM(Programacion!DU$35:DU$41)=0,'Res 1ªEval'!DW45,(IF(Programacion!DU$35="",0,Programacion!DU$35/SUM(Programacion!DU$35:DU$41)*'2 Eval'!$E44)+IF(Programacion!DU$36="",0,Programacion!DU$36/SUM(Programacion!DU$35:DU$41)*'2 Eval'!$F44)+IF(Programacion!DU$37="",0,Programacion!DU$37/SUM(Programacion!DU$35:DU$41)*'2 Eval'!$G44)+IF(Programacion!DU$38="",0,Programacion!DU$38/SUM(Programacion!DU$35:DU$41)*'2 Eval'!$H44)+IF(Programacion!DU$39="",0,Programacion!DU$39/SUM(Programacion!DU$35:DU$41)*'2 Eval'!$I44)+IF(Programacion!DU$40="",0,Programacion!DU$40/SUM(Programacion!DU$35:DU$41)*'2 Eval'!$J44)+IF(Programacion!DU$41="",0,Programacion!DU$41/SUM(Programacion!DU$35:DU$41)*'2 Eval'!$K44))*SUM(Programacion!DU$35:DU$41)/SUM(Programacion!DU$28:DU$41)+IF('Res 1ªEval'!DW45="",0,'Res 1ªEval'!DW45*SUM(Programacion!DU$28:DU$34)/SUM(Programacion!DU$28:DU$41)))))</f>
        <v/>
      </c>
      <c r="DX45" s="270" t="str">
        <f>IF($C45="","",IF(SUM(Programacion!DV$28:DV$41)=0,"",IF(SUM(Programacion!DV$35:DV$41)=0,'Res 1ªEval'!DX45,(IF(Programacion!DV$35="",0,Programacion!DV$35/SUM(Programacion!DV$35:DV$41)*'2 Eval'!$E44)+IF(Programacion!DV$36="",0,Programacion!DV$36/SUM(Programacion!DV$35:DV$41)*'2 Eval'!$F44)+IF(Programacion!DV$37="",0,Programacion!DV$37/SUM(Programacion!DV$35:DV$41)*'2 Eval'!$G44)+IF(Programacion!DV$38="",0,Programacion!DV$38/SUM(Programacion!DV$35:DV$41)*'2 Eval'!$H44)+IF(Programacion!DV$39="",0,Programacion!DV$39/SUM(Programacion!DV$35:DV$41)*'2 Eval'!$I44)+IF(Programacion!DV$40="",0,Programacion!DV$40/SUM(Programacion!DV$35:DV$41)*'2 Eval'!$J44)+IF(Programacion!DV$41="",0,Programacion!DV$41/SUM(Programacion!DV$35:DV$41)*'2 Eval'!$K44))*SUM(Programacion!DV$35:DV$41)/SUM(Programacion!DV$28:DV$41)+IF('Res 1ªEval'!DX45="",0,'Res 1ªEval'!DX45*SUM(Programacion!DV$28:DV$34)/SUM(Programacion!DV$28:DV$41)))))</f>
        <v/>
      </c>
      <c r="DY45" s="270" t="str">
        <f>IF($C45="","",IF(SUM(Programacion!DW$28:DW$41)=0,"",IF(SUM(Programacion!DW$35:DW$41)=0,'Res 1ªEval'!DY45,(IF(Programacion!DW$35="",0,Programacion!DW$35/SUM(Programacion!DW$35:DW$41)*'2 Eval'!$E44)+IF(Programacion!DW$36="",0,Programacion!DW$36/SUM(Programacion!DW$35:DW$41)*'2 Eval'!$F44)+IF(Programacion!DW$37="",0,Programacion!DW$37/SUM(Programacion!DW$35:DW$41)*'2 Eval'!$G44)+IF(Programacion!DW$38="",0,Programacion!DW$38/SUM(Programacion!DW$35:DW$41)*'2 Eval'!$H44)+IF(Programacion!DW$39="",0,Programacion!DW$39/SUM(Programacion!DW$35:DW$41)*'2 Eval'!$I44)+IF(Programacion!DW$40="",0,Programacion!DW$40/SUM(Programacion!DW$35:DW$41)*'2 Eval'!$J44)+IF(Programacion!DW$41="",0,Programacion!DW$41/SUM(Programacion!DW$35:DW$41)*'2 Eval'!$K44))*SUM(Programacion!DW$35:DW$41)/SUM(Programacion!DW$28:DW$41)+IF('Res 1ªEval'!DY45="",0,'Res 1ªEval'!DY45*SUM(Programacion!DW$28:DW$34)/SUM(Programacion!DW$28:DW$41)))))</f>
        <v/>
      </c>
      <c r="DZ45" s="270" t="str">
        <f>IF($C45="","",IF(SUM(Programacion!DX$28:DX$41)=0,"",IF(SUM(Programacion!DX$35:DX$41)=0,'Res 1ªEval'!DZ45,(IF(Programacion!DX$35="",0,Programacion!DX$35/SUM(Programacion!DX$35:DX$41)*'2 Eval'!$E44)+IF(Programacion!DX$36="",0,Programacion!DX$36/SUM(Programacion!DX$35:DX$41)*'2 Eval'!$F44)+IF(Programacion!DX$37="",0,Programacion!DX$37/SUM(Programacion!DX$35:DX$41)*'2 Eval'!$G44)+IF(Programacion!DX$38="",0,Programacion!DX$38/SUM(Programacion!DX$35:DX$41)*'2 Eval'!$H44)+IF(Programacion!DX$39="",0,Programacion!DX$39/SUM(Programacion!DX$35:DX$41)*'2 Eval'!$I44)+IF(Programacion!DX$40="",0,Programacion!DX$40/SUM(Programacion!DX$35:DX$41)*'2 Eval'!$J44)+IF(Programacion!DX$41="",0,Programacion!DX$41/SUM(Programacion!DX$35:DX$41)*'2 Eval'!$K44))*SUM(Programacion!DX$35:DX$41)/SUM(Programacion!DX$28:DX$41)+IF('Res 1ªEval'!DZ45="",0,'Res 1ªEval'!DZ45*SUM(Programacion!DX$28:DX$34)/SUM(Programacion!DX$28:DX$41)))))</f>
        <v/>
      </c>
      <c r="EA45" s="270" t="str">
        <f>IF($C45="","",IF(SUM(Programacion!DY$28:DY$41)=0,"",IF(SUM(Programacion!DY$35:DY$41)=0,'Res 1ªEval'!EA45,(IF(Programacion!DY$35="",0,Programacion!DY$35/SUM(Programacion!DY$35:DY$41)*'2 Eval'!$E44)+IF(Programacion!DY$36="",0,Programacion!DY$36/SUM(Programacion!DY$35:DY$41)*'2 Eval'!$F44)+IF(Programacion!DY$37="",0,Programacion!DY$37/SUM(Programacion!DY$35:DY$41)*'2 Eval'!$G44)+IF(Programacion!DY$38="",0,Programacion!DY$38/SUM(Programacion!DY$35:DY$41)*'2 Eval'!$H44)+IF(Programacion!DY$39="",0,Programacion!DY$39/SUM(Programacion!DY$35:DY$41)*'2 Eval'!$I44)+IF(Programacion!DY$40="",0,Programacion!DY$40/SUM(Programacion!DY$35:DY$41)*'2 Eval'!$J44)+IF(Programacion!DY$41="",0,Programacion!DY$41/SUM(Programacion!DY$35:DY$41)*'2 Eval'!$K44))*SUM(Programacion!DY$35:DY$41)/SUM(Programacion!DY$28:DY$41)+IF('Res 1ªEval'!EA45="",0,'Res 1ªEval'!EA45*SUM(Programacion!DY$28:DY$34)/SUM(Programacion!DY$28:DY$41)))))</f>
        <v/>
      </c>
      <c r="EB45" s="270" t="str">
        <f>IF($C45="","",IF(SUM(Programacion!DZ$28:DZ$41)=0,"",IF(SUM(Programacion!DZ$35:DZ$41)=0,'Res 1ªEval'!EB45,(IF(Programacion!DZ$35="",0,Programacion!DZ$35/SUM(Programacion!DZ$35:DZ$41)*'2 Eval'!$E44)+IF(Programacion!DZ$36="",0,Programacion!DZ$36/SUM(Programacion!DZ$35:DZ$41)*'2 Eval'!$F44)+IF(Programacion!DZ$37="",0,Programacion!DZ$37/SUM(Programacion!DZ$35:DZ$41)*'2 Eval'!$G44)+IF(Programacion!DZ$38="",0,Programacion!DZ$38/SUM(Programacion!DZ$35:DZ$41)*'2 Eval'!$H44)+IF(Programacion!DZ$39="",0,Programacion!DZ$39/SUM(Programacion!DZ$35:DZ$41)*'2 Eval'!$I44)+IF(Programacion!DZ$40="",0,Programacion!DZ$40/SUM(Programacion!DZ$35:DZ$41)*'2 Eval'!$J44)+IF(Programacion!DZ$41="",0,Programacion!DZ$41/SUM(Programacion!DZ$35:DZ$41)*'2 Eval'!$K44))*SUM(Programacion!DZ$35:DZ$41)/SUM(Programacion!DZ$28:DZ$41)+IF('Res 1ªEval'!EB45="",0,'Res 1ªEval'!EB45*SUM(Programacion!DZ$28:DZ$34)/SUM(Programacion!DZ$28:DZ$41)))))</f>
        <v/>
      </c>
      <c r="EC45" s="270" t="str">
        <f>IF($C45="","",IF(SUM(Programacion!EA$28:EA$41)=0,"",IF(SUM(Programacion!EA$35:EA$41)=0,'Res 1ªEval'!EC45,(IF(Programacion!EA$35="",0,Programacion!EA$35/SUM(Programacion!EA$35:EA$41)*'2 Eval'!$E44)+IF(Programacion!EA$36="",0,Programacion!EA$36/SUM(Programacion!EA$35:EA$41)*'2 Eval'!$F44)+IF(Programacion!EA$37="",0,Programacion!EA$37/SUM(Programacion!EA$35:EA$41)*'2 Eval'!$G44)+IF(Programacion!EA$38="",0,Programacion!EA$38/SUM(Programacion!EA$35:EA$41)*'2 Eval'!$H44)+IF(Programacion!EA$39="",0,Programacion!EA$39/SUM(Programacion!EA$35:EA$41)*'2 Eval'!$I44)+IF(Programacion!EA$40="",0,Programacion!EA$40/SUM(Programacion!EA$35:EA$41)*'2 Eval'!$J44)+IF(Programacion!EA$41="",0,Programacion!EA$41/SUM(Programacion!EA$35:EA$41)*'2 Eval'!$K44))*SUM(Programacion!EA$35:EA$41)/SUM(Programacion!EA$28:EA$41)+IF('Res 1ªEval'!EC45="",0,'Res 1ªEval'!EC45*SUM(Programacion!EA$28:EA$34)/SUM(Programacion!EA$28:EA$41)))))</f>
        <v/>
      </c>
      <c r="ED45" s="270" t="str">
        <f>IF($C45="","",IF(SUM(Programacion!EB$28:EB$41)=0,"",IF(SUM(Programacion!EB$35:EB$41)=0,'Res 1ªEval'!ED45,(IF(Programacion!EB$35="",0,Programacion!EB$35/SUM(Programacion!EB$35:EB$41)*'2 Eval'!$E44)+IF(Programacion!EB$36="",0,Programacion!EB$36/SUM(Programacion!EB$35:EB$41)*'2 Eval'!$F44)+IF(Programacion!EB$37="",0,Programacion!EB$37/SUM(Programacion!EB$35:EB$41)*'2 Eval'!$G44)+IF(Programacion!EB$38="",0,Programacion!EB$38/SUM(Programacion!EB$35:EB$41)*'2 Eval'!$H44)+IF(Programacion!EB$39="",0,Programacion!EB$39/SUM(Programacion!EB$35:EB$41)*'2 Eval'!$I44)+IF(Programacion!EB$40="",0,Programacion!EB$40/SUM(Programacion!EB$35:EB$41)*'2 Eval'!$J44)+IF(Programacion!EB$41="",0,Programacion!EB$41/SUM(Programacion!EB$35:EB$41)*'2 Eval'!$K44))*SUM(Programacion!EB$35:EB$41)/SUM(Programacion!EB$28:EB$41)+IF('Res 1ªEval'!ED45="",0,'Res 1ªEval'!ED45*SUM(Programacion!EB$28:EB$34)/SUM(Programacion!EB$28:EB$41)))))</f>
        <v/>
      </c>
      <c r="EE45" s="270" t="str">
        <f>IF($C45="","",IF(SUM(Programacion!EC$28:EC$41)=0,"",IF(SUM(Programacion!EC$35:EC$41)=0,'Res 1ªEval'!EE45,(IF(Programacion!EC$35="",0,Programacion!EC$35/SUM(Programacion!EC$35:EC$41)*'2 Eval'!$E44)+IF(Programacion!EC$36="",0,Programacion!EC$36/SUM(Programacion!EC$35:EC$41)*'2 Eval'!$F44)+IF(Programacion!EC$37="",0,Programacion!EC$37/SUM(Programacion!EC$35:EC$41)*'2 Eval'!$G44)+IF(Programacion!EC$38="",0,Programacion!EC$38/SUM(Programacion!EC$35:EC$41)*'2 Eval'!$H44)+IF(Programacion!EC$39="",0,Programacion!EC$39/SUM(Programacion!EC$35:EC$41)*'2 Eval'!$I44)+IF(Programacion!EC$40="",0,Programacion!EC$40/SUM(Programacion!EC$35:EC$41)*'2 Eval'!$J44)+IF(Programacion!EC$41="",0,Programacion!EC$41/SUM(Programacion!EC$35:EC$41)*'2 Eval'!$K44))*SUM(Programacion!EC$35:EC$41)/SUM(Programacion!EC$28:EC$41)+IF('Res 1ªEval'!EE45="",0,'Res 1ªEval'!EE45*SUM(Programacion!EC$28:EC$34)/SUM(Programacion!EC$28:EC$41)))))</f>
        <v/>
      </c>
      <c r="EF45" s="270" t="str">
        <f>IF($C45="","",IF(SUM(Programacion!ED$28:ED$41)=0,"",IF(SUM(Programacion!ED$35:ED$41)=0,'Res 1ªEval'!EF45,(IF(Programacion!ED$35="",0,Programacion!ED$35/SUM(Programacion!ED$35:ED$41)*'2 Eval'!$E44)+IF(Programacion!ED$36="",0,Programacion!ED$36/SUM(Programacion!ED$35:ED$41)*'2 Eval'!$F44)+IF(Programacion!ED$37="",0,Programacion!ED$37/SUM(Programacion!ED$35:ED$41)*'2 Eval'!$G44)+IF(Programacion!ED$38="",0,Programacion!ED$38/SUM(Programacion!ED$35:ED$41)*'2 Eval'!$H44)+IF(Programacion!ED$39="",0,Programacion!ED$39/SUM(Programacion!ED$35:ED$41)*'2 Eval'!$I44)+IF(Programacion!ED$40="",0,Programacion!ED$40/SUM(Programacion!ED$35:ED$41)*'2 Eval'!$J44)+IF(Programacion!ED$41="",0,Programacion!ED$41/SUM(Programacion!ED$35:ED$41)*'2 Eval'!$K44))*SUM(Programacion!ED$35:ED$41)/SUM(Programacion!ED$28:ED$41)+IF('Res 1ªEval'!EF45="",0,'Res 1ªEval'!EF45*SUM(Programacion!ED$28:ED$34)/SUM(Programacion!ED$28:ED$41)))))</f>
        <v/>
      </c>
      <c r="EG45" s="270" t="str">
        <f>IF($C45="","",IF(SUM(Programacion!EE$28:EE$41)=0,"",IF(SUM(Programacion!EE$35:EE$41)=0,'Res 1ªEval'!EG45,(IF(Programacion!EE$35="",0,Programacion!EE$35/SUM(Programacion!EE$35:EE$41)*'2 Eval'!$E44)+IF(Programacion!EE$36="",0,Programacion!EE$36/SUM(Programacion!EE$35:EE$41)*'2 Eval'!$F44)+IF(Programacion!EE$37="",0,Programacion!EE$37/SUM(Programacion!EE$35:EE$41)*'2 Eval'!$G44)+IF(Programacion!EE$38="",0,Programacion!EE$38/SUM(Programacion!EE$35:EE$41)*'2 Eval'!$H44)+IF(Programacion!EE$39="",0,Programacion!EE$39/SUM(Programacion!EE$35:EE$41)*'2 Eval'!$I44)+IF(Programacion!EE$40="",0,Programacion!EE$40/SUM(Programacion!EE$35:EE$41)*'2 Eval'!$J44)+IF(Programacion!EE$41="",0,Programacion!EE$41/SUM(Programacion!EE$35:EE$41)*'2 Eval'!$K44))*SUM(Programacion!EE$35:EE$41)/SUM(Programacion!EE$28:EE$41)+IF('Res 1ªEval'!EG45="",0,'Res 1ªEval'!EG45*SUM(Programacion!EE$28:EE$34)/SUM(Programacion!EE$28:EE$41)))))</f>
        <v/>
      </c>
      <c r="EH45" s="270" t="str">
        <f>IF($C45="","",IF(SUM(Programacion!EF$28:EF$41)=0,"",IF(SUM(Programacion!EF$35:EF$41)=0,'Res 1ªEval'!EH45,(IF(Programacion!EF$35="",0,Programacion!EF$35/SUM(Programacion!EF$35:EF$41)*'2 Eval'!$E44)+IF(Programacion!EF$36="",0,Programacion!EF$36/SUM(Programacion!EF$35:EF$41)*'2 Eval'!$F44)+IF(Programacion!EF$37="",0,Programacion!EF$37/SUM(Programacion!EF$35:EF$41)*'2 Eval'!$G44)+IF(Programacion!EF$38="",0,Programacion!EF$38/SUM(Programacion!EF$35:EF$41)*'2 Eval'!$H44)+IF(Programacion!EF$39="",0,Programacion!EF$39/SUM(Programacion!EF$35:EF$41)*'2 Eval'!$I44)+IF(Programacion!EF$40="",0,Programacion!EF$40/SUM(Programacion!EF$35:EF$41)*'2 Eval'!$J44)+IF(Programacion!EF$41="",0,Programacion!EF$41/SUM(Programacion!EF$35:EF$41)*'2 Eval'!$K44))*SUM(Programacion!EF$35:EF$41)/SUM(Programacion!EF$28:EF$41)+IF('Res 1ªEval'!EH45="",0,'Res 1ªEval'!EH45*SUM(Programacion!EF$28:EF$34)/SUM(Programacion!EF$28:EF$41)))))</f>
        <v/>
      </c>
      <c r="EI45" s="270" t="str">
        <f>IF($C45="","",IF(SUM(Programacion!EG$28:EG$41)=0,"",IF(SUM(Programacion!EG$35:EG$41)=0,'Res 1ªEval'!EI45,(IF(Programacion!EG$35="",0,Programacion!EG$35/SUM(Programacion!EG$35:EG$41)*'2 Eval'!$E44)+IF(Programacion!EG$36="",0,Programacion!EG$36/SUM(Programacion!EG$35:EG$41)*'2 Eval'!$F44)+IF(Programacion!EG$37="",0,Programacion!EG$37/SUM(Programacion!EG$35:EG$41)*'2 Eval'!$G44)+IF(Programacion!EG$38="",0,Programacion!EG$38/SUM(Programacion!EG$35:EG$41)*'2 Eval'!$H44)+IF(Programacion!EG$39="",0,Programacion!EG$39/SUM(Programacion!EG$35:EG$41)*'2 Eval'!$I44)+IF(Programacion!EG$40="",0,Programacion!EG$40/SUM(Programacion!EG$35:EG$41)*'2 Eval'!$J44)+IF(Programacion!EG$41="",0,Programacion!EG$41/SUM(Programacion!EG$35:EG$41)*'2 Eval'!$K44))*SUM(Programacion!EG$35:EG$41)/SUM(Programacion!EG$28:EG$41)+IF('Res 1ªEval'!EI45="",0,'Res 1ªEval'!EI45*SUM(Programacion!EG$28:EG$34)/SUM(Programacion!EG$28:EG$41)))))</f>
        <v/>
      </c>
      <c r="EJ45" s="270" t="str">
        <f>IF($C45="","",IF(SUM(Programacion!EH$28:EH$41)=0,"",IF(SUM(Programacion!EH$35:EH$41)=0,'Res 1ªEval'!EJ45,(IF(Programacion!EH$35="",0,Programacion!EH$35/SUM(Programacion!EH$35:EH$41)*'2 Eval'!$E44)+IF(Programacion!EH$36="",0,Programacion!EH$36/SUM(Programacion!EH$35:EH$41)*'2 Eval'!$F44)+IF(Programacion!EH$37="",0,Programacion!EH$37/SUM(Programacion!EH$35:EH$41)*'2 Eval'!$G44)+IF(Programacion!EH$38="",0,Programacion!EH$38/SUM(Programacion!EH$35:EH$41)*'2 Eval'!$H44)+IF(Programacion!EH$39="",0,Programacion!EH$39/SUM(Programacion!EH$35:EH$41)*'2 Eval'!$I44)+IF(Programacion!EH$40="",0,Programacion!EH$40/SUM(Programacion!EH$35:EH$41)*'2 Eval'!$J44)+IF(Programacion!EH$41="",0,Programacion!EH$41/SUM(Programacion!EH$35:EH$41)*'2 Eval'!$K44))*SUM(Programacion!EH$35:EH$41)/SUM(Programacion!EH$28:EH$41)+IF('Res 1ªEval'!EJ45="",0,'Res 1ªEval'!EJ45*SUM(Programacion!EH$28:EH$34)/SUM(Programacion!EH$28:EH$41)))))</f>
        <v/>
      </c>
      <c r="EK45" s="270" t="str">
        <f>IF($C45="","",IF(SUM(Programacion!EI$28:EI$41)=0,"",IF(SUM(Programacion!EI$35:EI$41)=0,'Res 1ªEval'!EK45,(IF(Programacion!EI$35="",0,Programacion!EI$35/SUM(Programacion!EI$35:EI$41)*'2 Eval'!$E44)+IF(Programacion!EI$36="",0,Programacion!EI$36/SUM(Programacion!EI$35:EI$41)*'2 Eval'!$F44)+IF(Programacion!EI$37="",0,Programacion!EI$37/SUM(Programacion!EI$35:EI$41)*'2 Eval'!$G44)+IF(Programacion!EI$38="",0,Programacion!EI$38/SUM(Programacion!EI$35:EI$41)*'2 Eval'!$H44)+IF(Programacion!EI$39="",0,Programacion!EI$39/SUM(Programacion!EI$35:EI$41)*'2 Eval'!$I44)+IF(Programacion!EI$40="",0,Programacion!EI$40/SUM(Programacion!EI$35:EI$41)*'2 Eval'!$J44)+IF(Programacion!EI$41="",0,Programacion!EI$41/SUM(Programacion!EI$35:EI$41)*'2 Eval'!$K44))*SUM(Programacion!EI$35:EI$41)/SUM(Programacion!EI$28:EI$41)+IF('Res 1ªEval'!EK45="",0,'Res 1ªEval'!EK45*SUM(Programacion!EI$28:EI$34)/SUM(Programacion!EI$28:EI$41)))))</f>
        <v/>
      </c>
    </row>
    <row r="46" spans="2:141" ht="15.75" thickBot="1"/>
    <row r="47" spans="2:141" ht="16.5" thickBot="1">
      <c r="C47" s="469" t="s">
        <v>120</v>
      </c>
      <c r="D47" s="470"/>
      <c r="E47" s="470"/>
      <c r="F47" s="470"/>
      <c r="G47" s="470"/>
      <c r="H47" s="470"/>
      <c r="I47" s="470"/>
      <c r="J47" s="470"/>
      <c r="K47" s="470"/>
      <c r="L47" s="470"/>
      <c r="M47" s="471"/>
      <c r="O47" s="472" t="str">
        <f>'2 Eval'!A2</f>
        <v>2ª EVALUACIÓN</v>
      </c>
      <c r="P47" s="472"/>
      <c r="Q47" s="472"/>
      <c r="R47" s="472"/>
      <c r="S47" s="472"/>
      <c r="T47" s="472" t="str">
        <f>'1 Eval'!A3</f>
        <v>1º DE EDUCACIÓN PRIMARIA</v>
      </c>
      <c r="U47" s="472"/>
      <c r="V47" s="472" t="str">
        <f>'1 Eval'!A1</f>
        <v>LENGUA CASTELLANA Y LITERATURA</v>
      </c>
      <c r="W47" s="472"/>
      <c r="X47" s="472"/>
      <c r="Y47" s="472"/>
      <c r="Z47" s="472"/>
      <c r="AA47" s="472"/>
    </row>
    <row r="48" spans="2:141" ht="15.75" thickBot="1">
      <c r="C48" s="477" t="s">
        <v>121</v>
      </c>
      <c r="D48" s="478"/>
      <c r="E48" s="478"/>
      <c r="F48" s="119"/>
      <c r="G48" s="119"/>
      <c r="H48" s="120">
        <v>3.5</v>
      </c>
      <c r="I48" s="121">
        <v>1</v>
      </c>
      <c r="J48" s="479" t="s">
        <v>122</v>
      </c>
      <c r="K48" s="479"/>
      <c r="L48" s="479"/>
      <c r="M48" s="480"/>
    </row>
    <row r="49" spans="2:141" ht="15" customHeight="1" thickBot="1">
      <c r="C49" s="481" t="s">
        <v>121</v>
      </c>
      <c r="D49" s="482"/>
      <c r="E49" s="482"/>
      <c r="F49" s="122"/>
      <c r="G49" s="122"/>
      <c r="H49" s="120">
        <v>4.5</v>
      </c>
      <c r="I49" s="122">
        <v>2</v>
      </c>
      <c r="J49" s="482" t="s">
        <v>123</v>
      </c>
      <c r="K49" s="482"/>
      <c r="L49" s="482"/>
      <c r="M49" s="483"/>
      <c r="O49" s="484" t="s">
        <v>124</v>
      </c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</row>
    <row r="50" spans="2:141" ht="15" customHeight="1" thickBot="1">
      <c r="C50" s="481" t="s">
        <v>121</v>
      </c>
      <c r="D50" s="482"/>
      <c r="E50" s="482"/>
      <c r="F50" s="122"/>
      <c r="G50" s="122"/>
      <c r="H50" s="120">
        <v>6.5</v>
      </c>
      <c r="I50" s="122">
        <v>3</v>
      </c>
      <c r="J50" s="482" t="s">
        <v>125</v>
      </c>
      <c r="K50" s="482"/>
      <c r="L50" s="482"/>
      <c r="M50" s="483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</row>
    <row r="51" spans="2:141" ht="15.75" thickBot="1">
      <c r="C51" s="481" t="s">
        <v>121</v>
      </c>
      <c r="D51" s="482"/>
      <c r="E51" s="482"/>
      <c r="F51" s="122"/>
      <c r="G51" s="122"/>
      <c r="H51" s="120">
        <v>8.5</v>
      </c>
      <c r="I51" s="122">
        <v>4</v>
      </c>
      <c r="J51" s="482" t="s">
        <v>126</v>
      </c>
      <c r="K51" s="482"/>
      <c r="L51" s="482"/>
      <c r="M51" s="483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2:141" ht="15.75" thickBot="1">
      <c r="C52" s="485" t="s">
        <v>127</v>
      </c>
      <c r="D52" s="486"/>
      <c r="E52" s="486"/>
      <c r="F52" s="123"/>
      <c r="G52" s="123"/>
      <c r="H52" s="124">
        <v>8.5</v>
      </c>
      <c r="I52" s="123">
        <v>5</v>
      </c>
      <c r="J52" s="486" t="s">
        <v>128</v>
      </c>
      <c r="K52" s="486"/>
      <c r="L52" s="486"/>
      <c r="M52" s="487"/>
    </row>
    <row r="53" spans="2:141" ht="15.75" thickBot="1"/>
    <row r="54" spans="2:141" ht="15.75" thickBot="1">
      <c r="D54" s="116"/>
      <c r="E54" s="116"/>
      <c r="F54" s="116"/>
      <c r="G54" s="116"/>
      <c r="H54" s="488" t="str">
        <f>H1</f>
        <v>COMPETENCIAS</v>
      </c>
      <c r="I54" s="489"/>
      <c r="J54" s="489"/>
      <c r="K54" s="489"/>
      <c r="L54" s="489"/>
      <c r="M54" s="489"/>
      <c r="N54" s="489"/>
      <c r="O54" s="490"/>
      <c r="Q54" s="491" t="str">
        <f>Q1</f>
        <v>ESTÁNDARES DE APRENDIZAJE - CRITERIOS DE EVALUACIÓN</v>
      </c>
      <c r="R54" s="491"/>
      <c r="S54" s="491"/>
      <c r="T54" s="491"/>
      <c r="U54" s="491"/>
      <c r="V54" s="491"/>
      <c r="W54" s="491"/>
      <c r="X54" s="491"/>
      <c r="Y54" s="491"/>
      <c r="Z54" s="491"/>
      <c r="AA54" s="491"/>
      <c r="AB54" s="491"/>
      <c r="AC54" s="491"/>
      <c r="AD54" s="491"/>
      <c r="AE54" s="491"/>
      <c r="AF54" s="491"/>
      <c r="AG54" s="491"/>
      <c r="AH54" s="491"/>
      <c r="AI54" s="491"/>
      <c r="AJ54" s="491"/>
    </row>
    <row r="55" spans="2:141" s="153" customFormat="1" ht="39" customHeight="1" thickBot="1">
      <c r="B55" s="125" t="str">
        <f t="shared" ref="B55:C70" si="8">B5</f>
        <v>Nº</v>
      </c>
      <c r="C55" s="126" t="str">
        <f t="shared" si="8"/>
        <v>ALUMNOS/AS</v>
      </c>
      <c r="D55" s="206" t="str">
        <f>IF(D5="","",D5)</f>
        <v>NOTA
2ªEva</v>
      </c>
      <c r="E55" s="202" t="str">
        <f>IF(E5="","",E5)</f>
        <v>NOTA
CURSO</v>
      </c>
      <c r="F55" s="202" t="str">
        <f>IF(F5="","",F5)</f>
        <v>NOTA
COMP.</v>
      </c>
      <c r="G55" s="203" t="str">
        <f>IF(G5="","",G5)</f>
        <v>NOTA ESTANDARES</v>
      </c>
      <c r="H55" s="128" t="str">
        <f>H5</f>
        <v>CCL</v>
      </c>
      <c r="I55" s="128" t="str">
        <f t="shared" ref="I55:O55" si="9">I5</f>
        <v>CMCCT</v>
      </c>
      <c r="J55" s="129" t="str">
        <f t="shared" si="9"/>
        <v>CD</v>
      </c>
      <c r="K55" s="129" t="str">
        <f t="shared" si="9"/>
        <v>CAA</v>
      </c>
      <c r="L55" s="129" t="str">
        <f t="shared" si="9"/>
        <v>CSC</v>
      </c>
      <c r="M55" s="129" t="str">
        <f t="shared" si="9"/>
        <v>CSIEE</v>
      </c>
      <c r="N55" s="129" t="str">
        <f t="shared" si="9"/>
        <v>CCEC</v>
      </c>
      <c r="O55" s="130" t="str">
        <f t="shared" si="9"/>
        <v/>
      </c>
      <c r="P55" s="131"/>
      <c r="Q55" s="132" t="str">
        <f ca="1">Q5</f>
        <v>1.1.</v>
      </c>
      <c r="R55" s="132" t="str">
        <f t="shared" ref="R55:BN55" ca="1" si="10">R5</f>
        <v>1.2.</v>
      </c>
      <c r="S55" s="132" t="str">
        <f t="shared" ca="1" si="10"/>
        <v>1.3.</v>
      </c>
      <c r="T55" s="132" t="str">
        <f t="shared" ca="1" si="10"/>
        <v>1.4.</v>
      </c>
      <c r="U55" s="132" t="str">
        <f t="shared" ca="1" si="10"/>
        <v>1.5.</v>
      </c>
      <c r="V55" s="132" t="str">
        <f t="shared" ca="1" si="10"/>
        <v>2.1.</v>
      </c>
      <c r="W55" s="132" t="str">
        <f t="shared" ca="1" si="10"/>
        <v>2.2.</v>
      </c>
      <c r="X55" s="132" t="str">
        <f t="shared" ca="1" si="10"/>
        <v>3.1.</v>
      </c>
      <c r="Y55" s="132" t="str">
        <f t="shared" ca="1" si="10"/>
        <v>4.1.</v>
      </c>
      <c r="Z55" s="132" t="str">
        <f t="shared" ca="1" si="10"/>
        <v>5.1.</v>
      </c>
      <c r="AA55" s="132" t="str">
        <f t="shared" ca="1" si="10"/>
        <v/>
      </c>
      <c r="AB55" s="132" t="str">
        <f t="shared" ca="1" si="10"/>
        <v/>
      </c>
      <c r="AC55" s="132" t="str">
        <f t="shared" ca="1" si="10"/>
        <v/>
      </c>
      <c r="AD55" s="132" t="str">
        <f t="shared" ca="1" si="10"/>
        <v/>
      </c>
      <c r="AE55" s="132" t="str">
        <f t="shared" ca="1" si="10"/>
        <v/>
      </c>
      <c r="AF55" s="132" t="str">
        <f t="shared" ca="1" si="10"/>
        <v/>
      </c>
      <c r="AG55" s="132" t="str">
        <f t="shared" ca="1" si="10"/>
        <v/>
      </c>
      <c r="AH55" s="132" t="str">
        <f t="shared" ca="1" si="10"/>
        <v/>
      </c>
      <c r="AI55" s="132" t="str">
        <f t="shared" ca="1" si="10"/>
        <v/>
      </c>
      <c r="AJ55" s="132" t="str">
        <f t="shared" ca="1" si="10"/>
        <v/>
      </c>
      <c r="AK55" s="132" t="str">
        <f t="shared" ca="1" si="10"/>
        <v/>
      </c>
      <c r="AL55" s="132" t="str">
        <f t="shared" ca="1" si="10"/>
        <v/>
      </c>
      <c r="AM55" s="132" t="str">
        <f t="shared" ca="1" si="10"/>
        <v/>
      </c>
      <c r="AN55" s="132" t="str">
        <f t="shared" ca="1" si="10"/>
        <v/>
      </c>
      <c r="AO55" s="132" t="str">
        <f t="shared" ca="1" si="10"/>
        <v/>
      </c>
      <c r="AP55" s="132" t="str">
        <f t="shared" ca="1" si="10"/>
        <v/>
      </c>
      <c r="AQ55" s="132" t="str">
        <f t="shared" ca="1" si="10"/>
        <v/>
      </c>
      <c r="AR55" s="132" t="str">
        <f t="shared" ca="1" si="10"/>
        <v/>
      </c>
      <c r="AS55" s="132" t="str">
        <f t="shared" ca="1" si="10"/>
        <v/>
      </c>
      <c r="AT55" s="132" t="str">
        <f t="shared" ca="1" si="10"/>
        <v/>
      </c>
      <c r="AU55" s="132" t="str">
        <f t="shared" ca="1" si="10"/>
        <v/>
      </c>
      <c r="AV55" s="132" t="str">
        <f t="shared" ca="1" si="10"/>
        <v/>
      </c>
      <c r="AW55" s="132" t="str">
        <f t="shared" ca="1" si="10"/>
        <v/>
      </c>
      <c r="AX55" s="132" t="str">
        <f t="shared" ca="1" si="10"/>
        <v/>
      </c>
      <c r="AY55" s="132" t="str">
        <f t="shared" ca="1" si="10"/>
        <v/>
      </c>
      <c r="AZ55" s="132" t="str">
        <f t="shared" ca="1" si="10"/>
        <v/>
      </c>
      <c r="BA55" s="132" t="str">
        <f t="shared" ca="1" si="10"/>
        <v/>
      </c>
      <c r="BB55" s="132" t="str">
        <f t="shared" ca="1" si="10"/>
        <v/>
      </c>
      <c r="BC55" s="132" t="str">
        <f t="shared" ca="1" si="10"/>
        <v/>
      </c>
      <c r="BD55" s="132" t="str">
        <f t="shared" ca="1" si="10"/>
        <v/>
      </c>
      <c r="BE55" s="132" t="str">
        <f t="shared" ca="1" si="10"/>
        <v/>
      </c>
      <c r="BF55" s="132" t="str">
        <f t="shared" ca="1" si="10"/>
        <v/>
      </c>
      <c r="BG55" s="132" t="str">
        <f t="shared" ca="1" si="10"/>
        <v/>
      </c>
      <c r="BH55" s="132" t="str">
        <f t="shared" ca="1" si="10"/>
        <v/>
      </c>
      <c r="BI55" s="132" t="str">
        <f t="shared" ca="1" si="10"/>
        <v/>
      </c>
      <c r="BJ55" s="132" t="str">
        <f t="shared" ca="1" si="10"/>
        <v/>
      </c>
      <c r="BK55" s="132" t="str">
        <f t="shared" ca="1" si="10"/>
        <v/>
      </c>
      <c r="BL55" s="132" t="str">
        <f t="shared" ca="1" si="10"/>
        <v/>
      </c>
      <c r="BM55" s="132" t="str">
        <f t="shared" ca="1" si="10"/>
        <v/>
      </c>
      <c r="BN55" s="132" t="str">
        <f t="shared" ca="1" si="10"/>
        <v/>
      </c>
      <c r="BO55" s="132" t="str">
        <f t="shared" ref="BO55:DZ55" ca="1" si="11">BO5</f>
        <v/>
      </c>
      <c r="BP55" s="132" t="str">
        <f t="shared" ca="1" si="11"/>
        <v/>
      </c>
      <c r="BQ55" s="132" t="str">
        <f t="shared" ca="1" si="11"/>
        <v/>
      </c>
      <c r="BR55" s="132" t="str">
        <f t="shared" ca="1" si="11"/>
        <v/>
      </c>
      <c r="BS55" s="132" t="str">
        <f t="shared" ca="1" si="11"/>
        <v/>
      </c>
      <c r="BT55" s="132" t="str">
        <f t="shared" ca="1" si="11"/>
        <v/>
      </c>
      <c r="BU55" s="132" t="str">
        <f t="shared" ca="1" si="11"/>
        <v/>
      </c>
      <c r="BV55" s="132" t="str">
        <f t="shared" ca="1" si="11"/>
        <v/>
      </c>
      <c r="BW55" s="132" t="str">
        <f t="shared" ca="1" si="11"/>
        <v/>
      </c>
      <c r="BX55" s="132" t="str">
        <f t="shared" ca="1" si="11"/>
        <v/>
      </c>
      <c r="BY55" s="132" t="str">
        <f t="shared" ca="1" si="11"/>
        <v/>
      </c>
      <c r="BZ55" s="132" t="str">
        <f t="shared" ca="1" si="11"/>
        <v/>
      </c>
      <c r="CA55" s="132" t="str">
        <f t="shared" ca="1" si="11"/>
        <v/>
      </c>
      <c r="CB55" s="132" t="str">
        <f t="shared" ca="1" si="11"/>
        <v/>
      </c>
      <c r="CC55" s="132" t="str">
        <f t="shared" ca="1" si="11"/>
        <v/>
      </c>
      <c r="CD55" s="132" t="str">
        <f t="shared" ca="1" si="11"/>
        <v/>
      </c>
      <c r="CE55" s="132" t="str">
        <f t="shared" ca="1" si="11"/>
        <v/>
      </c>
      <c r="CF55" s="132" t="str">
        <f t="shared" ca="1" si="11"/>
        <v/>
      </c>
      <c r="CG55" s="132" t="str">
        <f t="shared" ca="1" si="11"/>
        <v/>
      </c>
      <c r="CH55" s="132" t="str">
        <f t="shared" ca="1" si="11"/>
        <v/>
      </c>
      <c r="CI55" s="132" t="str">
        <f t="shared" ca="1" si="11"/>
        <v/>
      </c>
      <c r="CJ55" s="132" t="str">
        <f t="shared" ca="1" si="11"/>
        <v/>
      </c>
      <c r="CK55" s="132" t="str">
        <f t="shared" ca="1" si="11"/>
        <v/>
      </c>
      <c r="CL55" s="132" t="str">
        <f t="shared" ca="1" si="11"/>
        <v/>
      </c>
      <c r="CM55" s="132" t="str">
        <f t="shared" ca="1" si="11"/>
        <v/>
      </c>
      <c r="CN55" s="132" t="str">
        <f t="shared" ca="1" si="11"/>
        <v/>
      </c>
      <c r="CO55" s="132" t="str">
        <f t="shared" ca="1" si="11"/>
        <v/>
      </c>
      <c r="CP55" s="132" t="str">
        <f t="shared" ca="1" si="11"/>
        <v/>
      </c>
      <c r="CQ55" s="132" t="str">
        <f t="shared" ca="1" si="11"/>
        <v/>
      </c>
      <c r="CR55" s="132" t="str">
        <f t="shared" ca="1" si="11"/>
        <v/>
      </c>
      <c r="CS55" s="132" t="str">
        <f t="shared" ca="1" si="11"/>
        <v/>
      </c>
      <c r="CT55" s="132" t="str">
        <f t="shared" ca="1" si="11"/>
        <v/>
      </c>
      <c r="CU55" s="132" t="str">
        <f t="shared" ca="1" si="11"/>
        <v/>
      </c>
      <c r="CV55" s="132" t="str">
        <f t="shared" ca="1" si="11"/>
        <v/>
      </c>
      <c r="CW55" s="132" t="str">
        <f t="shared" ca="1" si="11"/>
        <v/>
      </c>
      <c r="CX55" s="132" t="str">
        <f t="shared" ca="1" si="11"/>
        <v/>
      </c>
      <c r="CY55" s="132" t="str">
        <f t="shared" ca="1" si="11"/>
        <v/>
      </c>
      <c r="CZ55" s="132" t="str">
        <f t="shared" ca="1" si="11"/>
        <v/>
      </c>
      <c r="DA55" s="132" t="str">
        <f t="shared" ca="1" si="11"/>
        <v/>
      </c>
      <c r="DB55" s="132" t="str">
        <f t="shared" ca="1" si="11"/>
        <v/>
      </c>
      <c r="DC55" s="132" t="str">
        <f t="shared" ca="1" si="11"/>
        <v/>
      </c>
      <c r="DD55" s="132" t="str">
        <f t="shared" ca="1" si="11"/>
        <v/>
      </c>
      <c r="DE55" s="132" t="str">
        <f t="shared" ca="1" si="11"/>
        <v/>
      </c>
      <c r="DF55" s="132" t="str">
        <f t="shared" ca="1" si="11"/>
        <v/>
      </c>
      <c r="DG55" s="132" t="str">
        <f t="shared" ca="1" si="11"/>
        <v/>
      </c>
      <c r="DH55" s="132" t="str">
        <f t="shared" ca="1" si="11"/>
        <v/>
      </c>
      <c r="DI55" s="132" t="str">
        <f t="shared" ca="1" si="11"/>
        <v/>
      </c>
      <c r="DJ55" s="132" t="str">
        <f t="shared" ca="1" si="11"/>
        <v/>
      </c>
      <c r="DK55" s="132" t="str">
        <f t="shared" ca="1" si="11"/>
        <v/>
      </c>
      <c r="DL55" s="132" t="str">
        <f t="shared" ca="1" si="11"/>
        <v/>
      </c>
      <c r="DM55" s="132" t="str">
        <f t="shared" ca="1" si="11"/>
        <v/>
      </c>
      <c r="DN55" s="132" t="str">
        <f t="shared" ca="1" si="11"/>
        <v/>
      </c>
      <c r="DO55" s="132" t="str">
        <f t="shared" ca="1" si="11"/>
        <v/>
      </c>
      <c r="DP55" s="132" t="str">
        <f t="shared" ca="1" si="11"/>
        <v/>
      </c>
      <c r="DQ55" s="132" t="str">
        <f t="shared" ca="1" si="11"/>
        <v/>
      </c>
      <c r="DR55" s="132" t="str">
        <f t="shared" ca="1" si="11"/>
        <v/>
      </c>
      <c r="DS55" s="132" t="str">
        <f t="shared" ca="1" si="11"/>
        <v/>
      </c>
      <c r="DT55" s="132" t="str">
        <f t="shared" ca="1" si="11"/>
        <v/>
      </c>
      <c r="DU55" s="132" t="str">
        <f t="shared" ca="1" si="11"/>
        <v/>
      </c>
      <c r="DV55" s="132" t="str">
        <f t="shared" ca="1" si="11"/>
        <v/>
      </c>
      <c r="DW55" s="132" t="str">
        <f t="shared" ca="1" si="11"/>
        <v/>
      </c>
      <c r="DX55" s="132" t="str">
        <f t="shared" ca="1" si="11"/>
        <v/>
      </c>
      <c r="DY55" s="132" t="str">
        <f t="shared" ca="1" si="11"/>
        <v/>
      </c>
      <c r="DZ55" s="132" t="str">
        <f t="shared" ca="1" si="11"/>
        <v/>
      </c>
      <c r="EA55" s="132" t="str">
        <f t="shared" ref="EA55:EK55" ca="1" si="12">EA5</f>
        <v/>
      </c>
      <c r="EB55" s="132" t="str">
        <f t="shared" ca="1" si="12"/>
        <v/>
      </c>
      <c r="EC55" s="132" t="str">
        <f t="shared" ca="1" si="12"/>
        <v/>
      </c>
      <c r="ED55" s="132" t="str">
        <f t="shared" ca="1" si="12"/>
        <v/>
      </c>
      <c r="EE55" s="132" t="str">
        <f t="shared" ca="1" si="12"/>
        <v/>
      </c>
      <c r="EF55" s="132" t="str">
        <f t="shared" ca="1" si="12"/>
        <v/>
      </c>
      <c r="EG55" s="132" t="str">
        <f t="shared" ca="1" si="12"/>
        <v/>
      </c>
      <c r="EH55" s="132" t="str">
        <f t="shared" ca="1" si="12"/>
        <v/>
      </c>
      <c r="EI55" s="132" t="str">
        <f t="shared" ca="1" si="12"/>
        <v/>
      </c>
      <c r="EJ55" s="132" t="str">
        <f t="shared" ca="1" si="12"/>
        <v/>
      </c>
      <c r="EK55" s="132" t="str">
        <f t="shared" ca="1" si="12"/>
        <v/>
      </c>
    </row>
    <row r="56" spans="2:141">
      <c r="B56" s="133" t="str">
        <f t="shared" si="8"/>
        <v/>
      </c>
      <c r="C56" s="134" t="str">
        <f t="shared" si="8"/>
        <v/>
      </c>
      <c r="D56" s="207" t="str">
        <f t="shared" ref="D56:G75" si="13">IF(D6="","",IF(D6&lt;$H$48,1,IF(D6&lt;$H$49,2,IF(D6&lt;$H$50,3,IF(D6&lt;$H$51,4,5)))))</f>
        <v/>
      </c>
      <c r="E56" s="135" t="str">
        <f t="shared" si="13"/>
        <v/>
      </c>
      <c r="F56" s="135" t="str">
        <f t="shared" si="13"/>
        <v/>
      </c>
      <c r="G56" s="208" t="str">
        <f t="shared" si="13"/>
        <v/>
      </c>
      <c r="H56" s="213" t="str">
        <f t="shared" ref="H56:BN59" si="14">IF(H6="","",IF(H6&lt;$H$48,1,IF(H6&lt;$H$49,2,IF(H6&lt;$H$50,3,IF(H6&lt;$H$51,4,5)))))</f>
        <v/>
      </c>
      <c r="I56" s="214" t="str">
        <f t="shared" si="14"/>
        <v/>
      </c>
      <c r="J56" s="214" t="str">
        <f t="shared" si="14"/>
        <v/>
      </c>
      <c r="K56" s="214" t="str">
        <f t="shared" si="14"/>
        <v/>
      </c>
      <c r="L56" s="214" t="str">
        <f t="shared" si="14"/>
        <v/>
      </c>
      <c r="M56" s="214" t="str">
        <f t="shared" si="14"/>
        <v/>
      </c>
      <c r="N56" s="214" t="str">
        <f t="shared" si="14"/>
        <v/>
      </c>
      <c r="O56" s="215" t="str">
        <f t="shared" si="14"/>
        <v/>
      </c>
      <c r="P56" s="222" t="str">
        <f t="shared" si="14"/>
        <v/>
      </c>
      <c r="Q56" s="136" t="str">
        <f t="shared" si="14"/>
        <v/>
      </c>
      <c r="R56" s="136" t="str">
        <f t="shared" si="14"/>
        <v/>
      </c>
      <c r="S56" s="136" t="str">
        <f t="shared" si="14"/>
        <v/>
      </c>
      <c r="T56" s="136" t="str">
        <f t="shared" si="14"/>
        <v/>
      </c>
      <c r="U56" s="136" t="str">
        <f t="shared" si="14"/>
        <v/>
      </c>
      <c r="V56" s="136" t="str">
        <f t="shared" si="14"/>
        <v/>
      </c>
      <c r="W56" s="136" t="str">
        <f t="shared" si="14"/>
        <v/>
      </c>
      <c r="X56" s="136" t="str">
        <f t="shared" si="14"/>
        <v/>
      </c>
      <c r="Y56" s="136" t="str">
        <f t="shared" si="14"/>
        <v/>
      </c>
      <c r="Z56" s="136" t="str">
        <f t="shared" si="14"/>
        <v/>
      </c>
      <c r="AA56" s="136" t="str">
        <f t="shared" si="14"/>
        <v/>
      </c>
      <c r="AB56" s="136" t="str">
        <f t="shared" si="14"/>
        <v/>
      </c>
      <c r="AC56" s="136" t="str">
        <f t="shared" si="14"/>
        <v/>
      </c>
      <c r="AD56" s="136" t="str">
        <f t="shared" si="14"/>
        <v/>
      </c>
      <c r="AE56" s="136" t="str">
        <f t="shared" si="14"/>
        <v/>
      </c>
      <c r="AF56" s="136" t="str">
        <f t="shared" si="14"/>
        <v/>
      </c>
      <c r="AG56" s="136" t="str">
        <f t="shared" si="14"/>
        <v/>
      </c>
      <c r="AH56" s="136" t="str">
        <f t="shared" si="14"/>
        <v/>
      </c>
      <c r="AI56" s="136" t="str">
        <f t="shared" si="14"/>
        <v/>
      </c>
      <c r="AJ56" s="136" t="str">
        <f t="shared" si="14"/>
        <v/>
      </c>
      <c r="AK56" s="136" t="str">
        <f t="shared" si="14"/>
        <v/>
      </c>
      <c r="AL56" s="136" t="str">
        <f t="shared" si="14"/>
        <v/>
      </c>
      <c r="AM56" s="136" t="str">
        <f t="shared" si="14"/>
        <v/>
      </c>
      <c r="AN56" s="136" t="str">
        <f t="shared" si="14"/>
        <v/>
      </c>
      <c r="AO56" s="136" t="str">
        <f t="shared" si="14"/>
        <v/>
      </c>
      <c r="AP56" s="136" t="str">
        <f t="shared" si="14"/>
        <v/>
      </c>
      <c r="AQ56" s="136" t="str">
        <f t="shared" si="14"/>
        <v/>
      </c>
      <c r="AR56" s="136" t="str">
        <f t="shared" si="14"/>
        <v/>
      </c>
      <c r="AS56" s="136" t="str">
        <f t="shared" si="14"/>
        <v/>
      </c>
      <c r="AT56" s="136" t="str">
        <f t="shared" si="14"/>
        <v/>
      </c>
      <c r="AU56" s="136" t="str">
        <f t="shared" si="14"/>
        <v/>
      </c>
      <c r="AV56" s="136" t="str">
        <f t="shared" si="14"/>
        <v/>
      </c>
      <c r="AW56" s="136" t="str">
        <f t="shared" si="14"/>
        <v/>
      </c>
      <c r="AX56" s="136" t="str">
        <f t="shared" si="14"/>
        <v/>
      </c>
      <c r="AY56" s="136" t="str">
        <f t="shared" si="14"/>
        <v/>
      </c>
      <c r="AZ56" s="136" t="str">
        <f t="shared" si="14"/>
        <v/>
      </c>
      <c r="BA56" s="136" t="str">
        <f t="shared" si="14"/>
        <v/>
      </c>
      <c r="BB56" s="136" t="str">
        <f t="shared" si="14"/>
        <v/>
      </c>
      <c r="BC56" s="136" t="str">
        <f t="shared" si="14"/>
        <v/>
      </c>
      <c r="BD56" s="136" t="str">
        <f t="shared" si="14"/>
        <v/>
      </c>
      <c r="BE56" s="136" t="str">
        <f t="shared" si="14"/>
        <v/>
      </c>
      <c r="BF56" s="136" t="str">
        <f t="shared" si="14"/>
        <v/>
      </c>
      <c r="BG56" s="136" t="str">
        <f t="shared" si="14"/>
        <v/>
      </c>
      <c r="BH56" s="136" t="str">
        <f t="shared" si="14"/>
        <v/>
      </c>
      <c r="BI56" s="136" t="str">
        <f t="shared" si="14"/>
        <v/>
      </c>
      <c r="BJ56" s="136" t="str">
        <f t="shared" si="14"/>
        <v/>
      </c>
      <c r="BK56" s="136" t="str">
        <f t="shared" si="14"/>
        <v/>
      </c>
      <c r="BL56" s="136" t="str">
        <f t="shared" si="14"/>
        <v/>
      </c>
      <c r="BM56" s="136" t="str">
        <f t="shared" si="14"/>
        <v/>
      </c>
      <c r="BN56" s="136" t="str">
        <f t="shared" si="14"/>
        <v/>
      </c>
      <c r="BO56" s="136" t="str">
        <f t="shared" ref="BO56:DZ56" si="15">IF(BO6="","",IF(BO6&lt;$H$48,1,IF(BO6&lt;$H$49,2,IF(BO6&lt;$H$50,3,IF(BO6&lt;$H$51,4,5)))))</f>
        <v/>
      </c>
      <c r="BP56" s="136" t="str">
        <f t="shared" si="15"/>
        <v/>
      </c>
      <c r="BQ56" s="136" t="str">
        <f t="shared" si="15"/>
        <v/>
      </c>
      <c r="BR56" s="136" t="str">
        <f t="shared" si="15"/>
        <v/>
      </c>
      <c r="BS56" s="136" t="str">
        <f t="shared" si="15"/>
        <v/>
      </c>
      <c r="BT56" s="136" t="str">
        <f t="shared" si="15"/>
        <v/>
      </c>
      <c r="BU56" s="136" t="str">
        <f t="shared" si="15"/>
        <v/>
      </c>
      <c r="BV56" s="136" t="str">
        <f t="shared" si="15"/>
        <v/>
      </c>
      <c r="BW56" s="136" t="str">
        <f t="shared" si="15"/>
        <v/>
      </c>
      <c r="BX56" s="136" t="str">
        <f t="shared" si="15"/>
        <v/>
      </c>
      <c r="BY56" s="136" t="str">
        <f t="shared" si="15"/>
        <v/>
      </c>
      <c r="BZ56" s="136" t="str">
        <f t="shared" si="15"/>
        <v/>
      </c>
      <c r="CA56" s="136" t="str">
        <f t="shared" si="15"/>
        <v/>
      </c>
      <c r="CB56" s="136" t="str">
        <f t="shared" si="15"/>
        <v/>
      </c>
      <c r="CC56" s="136" t="str">
        <f t="shared" si="15"/>
        <v/>
      </c>
      <c r="CD56" s="136" t="str">
        <f t="shared" si="15"/>
        <v/>
      </c>
      <c r="CE56" s="136" t="str">
        <f t="shared" si="15"/>
        <v/>
      </c>
      <c r="CF56" s="136" t="str">
        <f t="shared" si="15"/>
        <v/>
      </c>
      <c r="CG56" s="136" t="str">
        <f t="shared" si="15"/>
        <v/>
      </c>
      <c r="CH56" s="136" t="str">
        <f t="shared" si="15"/>
        <v/>
      </c>
      <c r="CI56" s="136" t="str">
        <f t="shared" si="15"/>
        <v/>
      </c>
      <c r="CJ56" s="136" t="str">
        <f t="shared" si="15"/>
        <v/>
      </c>
      <c r="CK56" s="136" t="str">
        <f t="shared" si="15"/>
        <v/>
      </c>
      <c r="CL56" s="136" t="str">
        <f t="shared" si="15"/>
        <v/>
      </c>
      <c r="CM56" s="136" t="str">
        <f t="shared" si="15"/>
        <v/>
      </c>
      <c r="CN56" s="136" t="str">
        <f t="shared" si="15"/>
        <v/>
      </c>
      <c r="CO56" s="136" t="str">
        <f t="shared" si="15"/>
        <v/>
      </c>
      <c r="CP56" s="136" t="str">
        <f t="shared" si="15"/>
        <v/>
      </c>
      <c r="CQ56" s="136" t="str">
        <f t="shared" si="15"/>
        <v/>
      </c>
      <c r="CR56" s="136" t="str">
        <f t="shared" si="15"/>
        <v/>
      </c>
      <c r="CS56" s="136" t="str">
        <f t="shared" si="15"/>
        <v/>
      </c>
      <c r="CT56" s="136" t="str">
        <f t="shared" si="15"/>
        <v/>
      </c>
      <c r="CU56" s="136" t="str">
        <f t="shared" si="15"/>
        <v/>
      </c>
      <c r="CV56" s="136" t="str">
        <f t="shared" si="15"/>
        <v/>
      </c>
      <c r="CW56" s="136" t="str">
        <f t="shared" si="15"/>
        <v/>
      </c>
      <c r="CX56" s="136" t="str">
        <f t="shared" si="15"/>
        <v/>
      </c>
      <c r="CY56" s="136" t="str">
        <f t="shared" si="15"/>
        <v/>
      </c>
      <c r="CZ56" s="136" t="str">
        <f t="shared" si="15"/>
        <v/>
      </c>
      <c r="DA56" s="136" t="str">
        <f t="shared" si="15"/>
        <v/>
      </c>
      <c r="DB56" s="136" t="str">
        <f t="shared" si="15"/>
        <v/>
      </c>
      <c r="DC56" s="136" t="str">
        <f t="shared" si="15"/>
        <v/>
      </c>
      <c r="DD56" s="136" t="str">
        <f t="shared" si="15"/>
        <v/>
      </c>
      <c r="DE56" s="136" t="str">
        <f t="shared" si="15"/>
        <v/>
      </c>
      <c r="DF56" s="136" t="str">
        <f t="shared" si="15"/>
        <v/>
      </c>
      <c r="DG56" s="136" t="str">
        <f t="shared" si="15"/>
        <v/>
      </c>
      <c r="DH56" s="136" t="str">
        <f t="shared" si="15"/>
        <v/>
      </c>
      <c r="DI56" s="136" t="str">
        <f t="shared" si="15"/>
        <v/>
      </c>
      <c r="DJ56" s="136" t="str">
        <f t="shared" si="15"/>
        <v/>
      </c>
      <c r="DK56" s="136" t="str">
        <f t="shared" si="15"/>
        <v/>
      </c>
      <c r="DL56" s="136" t="str">
        <f t="shared" si="15"/>
        <v/>
      </c>
      <c r="DM56" s="136" t="str">
        <f t="shared" si="15"/>
        <v/>
      </c>
      <c r="DN56" s="136" t="str">
        <f t="shared" si="15"/>
        <v/>
      </c>
      <c r="DO56" s="136" t="str">
        <f t="shared" si="15"/>
        <v/>
      </c>
      <c r="DP56" s="136" t="str">
        <f t="shared" si="15"/>
        <v/>
      </c>
      <c r="DQ56" s="136" t="str">
        <f t="shared" si="15"/>
        <v/>
      </c>
      <c r="DR56" s="136" t="str">
        <f t="shared" si="15"/>
        <v/>
      </c>
      <c r="DS56" s="136" t="str">
        <f t="shared" si="15"/>
        <v/>
      </c>
      <c r="DT56" s="136" t="str">
        <f t="shared" si="15"/>
        <v/>
      </c>
      <c r="DU56" s="136" t="str">
        <f t="shared" si="15"/>
        <v/>
      </c>
      <c r="DV56" s="136" t="str">
        <f t="shared" si="15"/>
        <v/>
      </c>
      <c r="DW56" s="136" t="str">
        <f t="shared" si="15"/>
        <v/>
      </c>
      <c r="DX56" s="136" t="str">
        <f t="shared" si="15"/>
        <v/>
      </c>
      <c r="DY56" s="136" t="str">
        <f t="shared" si="15"/>
        <v/>
      </c>
      <c r="DZ56" s="136" t="str">
        <f t="shared" si="15"/>
        <v/>
      </c>
      <c r="EA56" s="136" t="str">
        <f t="shared" ref="EA56:EK56" si="16">IF(EA6="","",IF(EA6&lt;$H$48,1,IF(EA6&lt;$H$49,2,IF(EA6&lt;$H$50,3,IF(EA6&lt;$H$51,4,5)))))</f>
        <v/>
      </c>
      <c r="EB56" s="136" t="str">
        <f t="shared" si="16"/>
        <v/>
      </c>
      <c r="EC56" s="136" t="str">
        <f t="shared" si="16"/>
        <v/>
      </c>
      <c r="ED56" s="136" t="str">
        <f t="shared" si="16"/>
        <v/>
      </c>
      <c r="EE56" s="136" t="str">
        <f t="shared" si="16"/>
        <v/>
      </c>
      <c r="EF56" s="136" t="str">
        <f t="shared" si="16"/>
        <v/>
      </c>
      <c r="EG56" s="136" t="str">
        <f t="shared" si="16"/>
        <v/>
      </c>
      <c r="EH56" s="136" t="str">
        <f t="shared" si="16"/>
        <v/>
      </c>
      <c r="EI56" s="136" t="str">
        <f t="shared" si="16"/>
        <v/>
      </c>
      <c r="EJ56" s="136" t="str">
        <f t="shared" si="16"/>
        <v/>
      </c>
      <c r="EK56" s="136" t="str">
        <f t="shared" si="16"/>
        <v/>
      </c>
    </row>
    <row r="57" spans="2:141">
      <c r="B57" s="133" t="str">
        <f t="shared" si="8"/>
        <v/>
      </c>
      <c r="C57" s="134" t="str">
        <f t="shared" si="8"/>
        <v/>
      </c>
      <c r="D57" s="207" t="str">
        <f t="shared" si="13"/>
        <v/>
      </c>
      <c r="E57" s="135" t="str">
        <f t="shared" si="13"/>
        <v/>
      </c>
      <c r="F57" s="135" t="str">
        <f t="shared" si="13"/>
        <v/>
      </c>
      <c r="G57" s="208" t="str">
        <f t="shared" si="13"/>
        <v/>
      </c>
      <c r="H57" s="216" t="str">
        <f t="shared" si="14"/>
        <v/>
      </c>
      <c r="I57" s="155" t="str">
        <f t="shared" si="14"/>
        <v/>
      </c>
      <c r="J57" s="155" t="str">
        <f t="shared" si="14"/>
        <v/>
      </c>
      <c r="K57" s="155" t="str">
        <f t="shared" si="14"/>
        <v/>
      </c>
      <c r="L57" s="155" t="str">
        <f t="shared" si="14"/>
        <v/>
      </c>
      <c r="M57" s="155" t="str">
        <f t="shared" si="14"/>
        <v/>
      </c>
      <c r="N57" s="155" t="str">
        <f t="shared" si="14"/>
        <v/>
      </c>
      <c r="O57" s="217" t="str">
        <f t="shared" si="14"/>
        <v/>
      </c>
      <c r="P57" s="222" t="str">
        <f t="shared" si="14"/>
        <v/>
      </c>
      <c r="Q57" s="136" t="str">
        <f t="shared" si="14"/>
        <v/>
      </c>
      <c r="R57" s="136" t="str">
        <f t="shared" si="14"/>
        <v/>
      </c>
      <c r="S57" s="136" t="str">
        <f t="shared" si="14"/>
        <v/>
      </c>
      <c r="T57" s="136" t="str">
        <f t="shared" si="14"/>
        <v/>
      </c>
      <c r="U57" s="136" t="str">
        <f t="shared" si="14"/>
        <v/>
      </c>
      <c r="V57" s="136" t="str">
        <f t="shared" si="14"/>
        <v/>
      </c>
      <c r="W57" s="136" t="str">
        <f t="shared" si="14"/>
        <v/>
      </c>
      <c r="X57" s="136" t="str">
        <f t="shared" si="14"/>
        <v/>
      </c>
      <c r="Y57" s="136" t="str">
        <f t="shared" si="14"/>
        <v/>
      </c>
      <c r="Z57" s="136" t="str">
        <f t="shared" si="14"/>
        <v/>
      </c>
      <c r="AA57" s="136" t="str">
        <f t="shared" si="14"/>
        <v/>
      </c>
      <c r="AB57" s="136" t="str">
        <f t="shared" si="14"/>
        <v/>
      </c>
      <c r="AC57" s="136" t="str">
        <f t="shared" si="14"/>
        <v/>
      </c>
      <c r="AD57" s="136" t="str">
        <f t="shared" si="14"/>
        <v/>
      </c>
      <c r="AE57" s="136" t="str">
        <f t="shared" si="14"/>
        <v/>
      </c>
      <c r="AF57" s="136" t="str">
        <f t="shared" si="14"/>
        <v/>
      </c>
      <c r="AG57" s="136" t="str">
        <f t="shared" si="14"/>
        <v/>
      </c>
      <c r="AH57" s="136" t="str">
        <f t="shared" si="14"/>
        <v/>
      </c>
      <c r="AI57" s="136" t="str">
        <f t="shared" si="14"/>
        <v/>
      </c>
      <c r="AJ57" s="136" t="str">
        <f t="shared" si="14"/>
        <v/>
      </c>
      <c r="AK57" s="136" t="str">
        <f t="shared" si="14"/>
        <v/>
      </c>
      <c r="AL57" s="136" t="str">
        <f t="shared" si="14"/>
        <v/>
      </c>
      <c r="AM57" s="136" t="str">
        <f t="shared" si="14"/>
        <v/>
      </c>
      <c r="AN57" s="136" t="str">
        <f t="shared" si="14"/>
        <v/>
      </c>
      <c r="AO57" s="136" t="str">
        <f t="shared" si="14"/>
        <v/>
      </c>
      <c r="AP57" s="136" t="str">
        <f t="shared" si="14"/>
        <v/>
      </c>
      <c r="AQ57" s="136" t="str">
        <f t="shared" si="14"/>
        <v/>
      </c>
      <c r="AR57" s="136" t="str">
        <f t="shared" si="14"/>
        <v/>
      </c>
      <c r="AS57" s="136" t="str">
        <f t="shared" si="14"/>
        <v/>
      </c>
      <c r="AT57" s="136" t="str">
        <f t="shared" si="14"/>
        <v/>
      </c>
      <c r="AU57" s="136" t="str">
        <f t="shared" si="14"/>
        <v/>
      </c>
      <c r="AV57" s="136" t="str">
        <f t="shared" si="14"/>
        <v/>
      </c>
      <c r="AW57" s="136" t="str">
        <f t="shared" si="14"/>
        <v/>
      </c>
      <c r="AX57" s="136" t="str">
        <f t="shared" si="14"/>
        <v/>
      </c>
      <c r="AY57" s="136" t="str">
        <f t="shared" si="14"/>
        <v/>
      </c>
      <c r="AZ57" s="136" t="str">
        <f t="shared" si="14"/>
        <v/>
      </c>
      <c r="BA57" s="136" t="str">
        <f t="shared" si="14"/>
        <v/>
      </c>
      <c r="BB57" s="136" t="str">
        <f t="shared" si="14"/>
        <v/>
      </c>
      <c r="BC57" s="136" t="str">
        <f t="shared" si="14"/>
        <v/>
      </c>
      <c r="BD57" s="136" t="str">
        <f t="shared" si="14"/>
        <v/>
      </c>
      <c r="BE57" s="136" t="str">
        <f t="shared" si="14"/>
        <v/>
      </c>
      <c r="BF57" s="136" t="str">
        <f t="shared" si="14"/>
        <v/>
      </c>
      <c r="BG57" s="136" t="str">
        <f t="shared" si="14"/>
        <v/>
      </c>
      <c r="BH57" s="136" t="str">
        <f t="shared" si="14"/>
        <v/>
      </c>
      <c r="BI57" s="136" t="str">
        <f t="shared" si="14"/>
        <v/>
      </c>
      <c r="BJ57" s="136" t="str">
        <f t="shared" si="14"/>
        <v/>
      </c>
      <c r="BK57" s="136" t="str">
        <f t="shared" si="14"/>
        <v/>
      </c>
      <c r="BL57" s="136" t="str">
        <f t="shared" si="14"/>
        <v/>
      </c>
      <c r="BM57" s="136" t="str">
        <f t="shared" si="14"/>
        <v/>
      </c>
      <c r="BN57" s="136" t="str">
        <f t="shared" si="14"/>
        <v/>
      </c>
      <c r="BO57" s="136" t="str">
        <f t="shared" ref="BO57:DZ57" si="17">IF(BO7="","",IF(BO7&lt;$H$48,1,IF(BO7&lt;$H$49,2,IF(BO7&lt;$H$50,3,IF(BO7&lt;$H$51,4,5)))))</f>
        <v/>
      </c>
      <c r="BP57" s="136" t="str">
        <f t="shared" si="17"/>
        <v/>
      </c>
      <c r="BQ57" s="136" t="str">
        <f t="shared" si="17"/>
        <v/>
      </c>
      <c r="BR57" s="136" t="str">
        <f t="shared" si="17"/>
        <v/>
      </c>
      <c r="BS57" s="136" t="str">
        <f t="shared" si="17"/>
        <v/>
      </c>
      <c r="BT57" s="136" t="str">
        <f t="shared" si="17"/>
        <v/>
      </c>
      <c r="BU57" s="136" t="str">
        <f t="shared" si="17"/>
        <v/>
      </c>
      <c r="BV57" s="136" t="str">
        <f t="shared" si="17"/>
        <v/>
      </c>
      <c r="BW57" s="136" t="str">
        <f t="shared" si="17"/>
        <v/>
      </c>
      <c r="BX57" s="136" t="str">
        <f t="shared" si="17"/>
        <v/>
      </c>
      <c r="BY57" s="136" t="str">
        <f t="shared" si="17"/>
        <v/>
      </c>
      <c r="BZ57" s="136" t="str">
        <f t="shared" si="17"/>
        <v/>
      </c>
      <c r="CA57" s="136" t="str">
        <f t="shared" si="17"/>
        <v/>
      </c>
      <c r="CB57" s="136" t="str">
        <f t="shared" si="17"/>
        <v/>
      </c>
      <c r="CC57" s="136" t="str">
        <f t="shared" si="17"/>
        <v/>
      </c>
      <c r="CD57" s="136" t="str">
        <f t="shared" si="17"/>
        <v/>
      </c>
      <c r="CE57" s="136" t="str">
        <f t="shared" si="17"/>
        <v/>
      </c>
      <c r="CF57" s="136" t="str">
        <f t="shared" si="17"/>
        <v/>
      </c>
      <c r="CG57" s="136" t="str">
        <f t="shared" si="17"/>
        <v/>
      </c>
      <c r="CH57" s="136" t="str">
        <f t="shared" si="17"/>
        <v/>
      </c>
      <c r="CI57" s="136" t="str">
        <f t="shared" si="17"/>
        <v/>
      </c>
      <c r="CJ57" s="136" t="str">
        <f t="shared" si="17"/>
        <v/>
      </c>
      <c r="CK57" s="136" t="str">
        <f t="shared" si="17"/>
        <v/>
      </c>
      <c r="CL57" s="136" t="str">
        <f t="shared" si="17"/>
        <v/>
      </c>
      <c r="CM57" s="136" t="str">
        <f t="shared" si="17"/>
        <v/>
      </c>
      <c r="CN57" s="136" t="str">
        <f t="shared" si="17"/>
        <v/>
      </c>
      <c r="CO57" s="136" t="str">
        <f t="shared" si="17"/>
        <v/>
      </c>
      <c r="CP57" s="136" t="str">
        <f t="shared" si="17"/>
        <v/>
      </c>
      <c r="CQ57" s="136" t="str">
        <f t="shared" si="17"/>
        <v/>
      </c>
      <c r="CR57" s="136" t="str">
        <f t="shared" si="17"/>
        <v/>
      </c>
      <c r="CS57" s="136" t="str">
        <f t="shared" si="17"/>
        <v/>
      </c>
      <c r="CT57" s="136" t="str">
        <f t="shared" si="17"/>
        <v/>
      </c>
      <c r="CU57" s="136" t="str">
        <f t="shared" si="17"/>
        <v/>
      </c>
      <c r="CV57" s="136" t="str">
        <f t="shared" si="17"/>
        <v/>
      </c>
      <c r="CW57" s="136" t="str">
        <f t="shared" si="17"/>
        <v/>
      </c>
      <c r="CX57" s="136" t="str">
        <f t="shared" si="17"/>
        <v/>
      </c>
      <c r="CY57" s="136" t="str">
        <f t="shared" si="17"/>
        <v/>
      </c>
      <c r="CZ57" s="136" t="str">
        <f t="shared" si="17"/>
        <v/>
      </c>
      <c r="DA57" s="136" t="str">
        <f t="shared" si="17"/>
        <v/>
      </c>
      <c r="DB57" s="136" t="str">
        <f t="shared" si="17"/>
        <v/>
      </c>
      <c r="DC57" s="136" t="str">
        <f t="shared" si="17"/>
        <v/>
      </c>
      <c r="DD57" s="136" t="str">
        <f t="shared" si="17"/>
        <v/>
      </c>
      <c r="DE57" s="136" t="str">
        <f t="shared" si="17"/>
        <v/>
      </c>
      <c r="DF57" s="136" t="str">
        <f t="shared" si="17"/>
        <v/>
      </c>
      <c r="DG57" s="136" t="str">
        <f t="shared" si="17"/>
        <v/>
      </c>
      <c r="DH57" s="136" t="str">
        <f t="shared" si="17"/>
        <v/>
      </c>
      <c r="DI57" s="136" t="str">
        <f t="shared" si="17"/>
        <v/>
      </c>
      <c r="DJ57" s="136" t="str">
        <f t="shared" si="17"/>
        <v/>
      </c>
      <c r="DK57" s="136" t="str">
        <f t="shared" si="17"/>
        <v/>
      </c>
      <c r="DL57" s="136" t="str">
        <f t="shared" si="17"/>
        <v/>
      </c>
      <c r="DM57" s="136" t="str">
        <f t="shared" si="17"/>
        <v/>
      </c>
      <c r="DN57" s="136" t="str">
        <f t="shared" si="17"/>
        <v/>
      </c>
      <c r="DO57" s="136" t="str">
        <f t="shared" si="17"/>
        <v/>
      </c>
      <c r="DP57" s="136" t="str">
        <f t="shared" si="17"/>
        <v/>
      </c>
      <c r="DQ57" s="136" t="str">
        <f t="shared" si="17"/>
        <v/>
      </c>
      <c r="DR57" s="136" t="str">
        <f t="shared" si="17"/>
        <v/>
      </c>
      <c r="DS57" s="136" t="str">
        <f t="shared" si="17"/>
        <v/>
      </c>
      <c r="DT57" s="136" t="str">
        <f t="shared" si="17"/>
        <v/>
      </c>
      <c r="DU57" s="136" t="str">
        <f t="shared" si="17"/>
        <v/>
      </c>
      <c r="DV57" s="136" t="str">
        <f t="shared" si="17"/>
        <v/>
      </c>
      <c r="DW57" s="136" t="str">
        <f t="shared" si="17"/>
        <v/>
      </c>
      <c r="DX57" s="136" t="str">
        <f t="shared" si="17"/>
        <v/>
      </c>
      <c r="DY57" s="136" t="str">
        <f t="shared" si="17"/>
        <v/>
      </c>
      <c r="DZ57" s="136" t="str">
        <f t="shared" si="17"/>
        <v/>
      </c>
      <c r="EA57" s="136" t="str">
        <f t="shared" ref="EA57:EK57" si="18">IF(EA7="","",IF(EA7&lt;$H$48,1,IF(EA7&lt;$H$49,2,IF(EA7&lt;$H$50,3,IF(EA7&lt;$H$51,4,5)))))</f>
        <v/>
      </c>
      <c r="EB57" s="136" t="str">
        <f t="shared" si="18"/>
        <v/>
      </c>
      <c r="EC57" s="136" t="str">
        <f t="shared" si="18"/>
        <v/>
      </c>
      <c r="ED57" s="136" t="str">
        <f t="shared" si="18"/>
        <v/>
      </c>
      <c r="EE57" s="136" t="str">
        <f t="shared" si="18"/>
        <v/>
      </c>
      <c r="EF57" s="136" t="str">
        <f t="shared" si="18"/>
        <v/>
      </c>
      <c r="EG57" s="136" t="str">
        <f t="shared" si="18"/>
        <v/>
      </c>
      <c r="EH57" s="136" t="str">
        <f t="shared" si="18"/>
        <v/>
      </c>
      <c r="EI57" s="136" t="str">
        <f t="shared" si="18"/>
        <v/>
      </c>
      <c r="EJ57" s="136" t="str">
        <f t="shared" si="18"/>
        <v/>
      </c>
      <c r="EK57" s="136" t="str">
        <f t="shared" si="18"/>
        <v/>
      </c>
    </row>
    <row r="58" spans="2:141">
      <c r="B58" s="133" t="str">
        <f t="shared" si="8"/>
        <v/>
      </c>
      <c r="C58" s="134" t="str">
        <f t="shared" si="8"/>
        <v/>
      </c>
      <c r="D58" s="207" t="str">
        <f t="shared" si="13"/>
        <v/>
      </c>
      <c r="E58" s="135" t="str">
        <f t="shared" si="13"/>
        <v/>
      </c>
      <c r="F58" s="135" t="str">
        <f t="shared" si="13"/>
        <v/>
      </c>
      <c r="G58" s="208" t="str">
        <f t="shared" si="13"/>
        <v/>
      </c>
      <c r="H58" s="216" t="str">
        <f t="shared" si="14"/>
        <v/>
      </c>
      <c r="I58" s="155" t="str">
        <f t="shared" si="14"/>
        <v/>
      </c>
      <c r="J58" s="155" t="str">
        <f t="shared" si="14"/>
        <v/>
      </c>
      <c r="K58" s="155" t="str">
        <f t="shared" si="14"/>
        <v/>
      </c>
      <c r="L58" s="155" t="str">
        <f t="shared" si="14"/>
        <v/>
      </c>
      <c r="M58" s="155" t="str">
        <f t="shared" si="14"/>
        <v/>
      </c>
      <c r="N58" s="155" t="str">
        <f t="shared" si="14"/>
        <v/>
      </c>
      <c r="O58" s="217" t="str">
        <f t="shared" si="14"/>
        <v/>
      </c>
      <c r="P58" s="222" t="str">
        <f t="shared" si="14"/>
        <v/>
      </c>
      <c r="Q58" s="136" t="str">
        <f t="shared" si="14"/>
        <v/>
      </c>
      <c r="R58" s="136" t="str">
        <f t="shared" si="14"/>
        <v/>
      </c>
      <c r="S58" s="136" t="str">
        <f t="shared" si="14"/>
        <v/>
      </c>
      <c r="T58" s="136" t="str">
        <f t="shared" si="14"/>
        <v/>
      </c>
      <c r="U58" s="136" t="str">
        <f t="shared" si="14"/>
        <v/>
      </c>
      <c r="V58" s="136" t="str">
        <f t="shared" si="14"/>
        <v/>
      </c>
      <c r="W58" s="136" t="str">
        <f t="shared" si="14"/>
        <v/>
      </c>
      <c r="X58" s="136" t="str">
        <f t="shared" si="14"/>
        <v/>
      </c>
      <c r="Y58" s="136" t="str">
        <f t="shared" si="14"/>
        <v/>
      </c>
      <c r="Z58" s="136" t="str">
        <f t="shared" si="14"/>
        <v/>
      </c>
      <c r="AA58" s="136" t="str">
        <f t="shared" si="14"/>
        <v/>
      </c>
      <c r="AB58" s="136" t="str">
        <f t="shared" si="14"/>
        <v/>
      </c>
      <c r="AC58" s="136" t="str">
        <f t="shared" si="14"/>
        <v/>
      </c>
      <c r="AD58" s="136" t="str">
        <f t="shared" si="14"/>
        <v/>
      </c>
      <c r="AE58" s="136" t="str">
        <f t="shared" si="14"/>
        <v/>
      </c>
      <c r="AF58" s="136" t="str">
        <f t="shared" si="14"/>
        <v/>
      </c>
      <c r="AG58" s="136" t="str">
        <f t="shared" si="14"/>
        <v/>
      </c>
      <c r="AH58" s="136" t="str">
        <f t="shared" si="14"/>
        <v/>
      </c>
      <c r="AI58" s="136" t="str">
        <f t="shared" si="14"/>
        <v/>
      </c>
      <c r="AJ58" s="136" t="str">
        <f t="shared" si="14"/>
        <v/>
      </c>
      <c r="AK58" s="136" t="str">
        <f t="shared" si="14"/>
        <v/>
      </c>
      <c r="AL58" s="136" t="str">
        <f t="shared" si="14"/>
        <v/>
      </c>
      <c r="AM58" s="136" t="str">
        <f t="shared" si="14"/>
        <v/>
      </c>
      <c r="AN58" s="136" t="str">
        <f t="shared" si="14"/>
        <v/>
      </c>
      <c r="AO58" s="136" t="str">
        <f t="shared" si="14"/>
        <v/>
      </c>
      <c r="AP58" s="136" t="str">
        <f t="shared" si="14"/>
        <v/>
      </c>
      <c r="AQ58" s="136" t="str">
        <f t="shared" si="14"/>
        <v/>
      </c>
      <c r="AR58" s="136" t="str">
        <f t="shared" si="14"/>
        <v/>
      </c>
      <c r="AS58" s="136" t="str">
        <f t="shared" si="14"/>
        <v/>
      </c>
      <c r="AT58" s="136" t="str">
        <f t="shared" si="14"/>
        <v/>
      </c>
      <c r="AU58" s="136" t="str">
        <f t="shared" si="14"/>
        <v/>
      </c>
      <c r="AV58" s="136" t="str">
        <f t="shared" si="14"/>
        <v/>
      </c>
      <c r="AW58" s="136" t="str">
        <f t="shared" si="14"/>
        <v/>
      </c>
      <c r="AX58" s="136" t="str">
        <f t="shared" si="14"/>
        <v/>
      </c>
      <c r="AY58" s="136" t="str">
        <f t="shared" si="14"/>
        <v/>
      </c>
      <c r="AZ58" s="136" t="str">
        <f t="shared" si="14"/>
        <v/>
      </c>
      <c r="BA58" s="136" t="str">
        <f t="shared" si="14"/>
        <v/>
      </c>
      <c r="BB58" s="136" t="str">
        <f t="shared" si="14"/>
        <v/>
      </c>
      <c r="BC58" s="136" t="str">
        <f t="shared" si="14"/>
        <v/>
      </c>
      <c r="BD58" s="136" t="str">
        <f t="shared" si="14"/>
        <v/>
      </c>
      <c r="BE58" s="136" t="str">
        <f t="shared" si="14"/>
        <v/>
      </c>
      <c r="BF58" s="136" t="str">
        <f t="shared" si="14"/>
        <v/>
      </c>
      <c r="BG58" s="136" t="str">
        <f t="shared" si="14"/>
        <v/>
      </c>
      <c r="BH58" s="136" t="str">
        <f t="shared" si="14"/>
        <v/>
      </c>
      <c r="BI58" s="136" t="str">
        <f t="shared" si="14"/>
        <v/>
      </c>
      <c r="BJ58" s="136" t="str">
        <f t="shared" si="14"/>
        <v/>
      </c>
      <c r="BK58" s="136" t="str">
        <f t="shared" si="14"/>
        <v/>
      </c>
      <c r="BL58" s="136" t="str">
        <f t="shared" si="14"/>
        <v/>
      </c>
      <c r="BM58" s="136" t="str">
        <f t="shared" si="14"/>
        <v/>
      </c>
      <c r="BN58" s="136" t="str">
        <f t="shared" si="14"/>
        <v/>
      </c>
      <c r="BO58" s="136" t="str">
        <f t="shared" ref="BO58:DZ58" si="19">IF(BO8="","",IF(BO8&lt;$H$48,1,IF(BO8&lt;$H$49,2,IF(BO8&lt;$H$50,3,IF(BO8&lt;$H$51,4,5)))))</f>
        <v/>
      </c>
      <c r="BP58" s="136" t="str">
        <f t="shared" si="19"/>
        <v/>
      </c>
      <c r="BQ58" s="136" t="str">
        <f t="shared" si="19"/>
        <v/>
      </c>
      <c r="BR58" s="136" t="str">
        <f t="shared" si="19"/>
        <v/>
      </c>
      <c r="BS58" s="136" t="str">
        <f t="shared" si="19"/>
        <v/>
      </c>
      <c r="BT58" s="136" t="str">
        <f t="shared" si="19"/>
        <v/>
      </c>
      <c r="BU58" s="136" t="str">
        <f t="shared" si="19"/>
        <v/>
      </c>
      <c r="BV58" s="136" t="str">
        <f t="shared" si="19"/>
        <v/>
      </c>
      <c r="BW58" s="136" t="str">
        <f t="shared" si="19"/>
        <v/>
      </c>
      <c r="BX58" s="136" t="str">
        <f t="shared" si="19"/>
        <v/>
      </c>
      <c r="BY58" s="136" t="str">
        <f t="shared" si="19"/>
        <v/>
      </c>
      <c r="BZ58" s="136" t="str">
        <f t="shared" si="19"/>
        <v/>
      </c>
      <c r="CA58" s="136" t="str">
        <f t="shared" si="19"/>
        <v/>
      </c>
      <c r="CB58" s="136" t="str">
        <f t="shared" si="19"/>
        <v/>
      </c>
      <c r="CC58" s="136" t="str">
        <f t="shared" si="19"/>
        <v/>
      </c>
      <c r="CD58" s="136" t="str">
        <f t="shared" si="19"/>
        <v/>
      </c>
      <c r="CE58" s="136" t="str">
        <f t="shared" si="19"/>
        <v/>
      </c>
      <c r="CF58" s="136" t="str">
        <f t="shared" si="19"/>
        <v/>
      </c>
      <c r="CG58" s="136" t="str">
        <f t="shared" si="19"/>
        <v/>
      </c>
      <c r="CH58" s="136" t="str">
        <f t="shared" si="19"/>
        <v/>
      </c>
      <c r="CI58" s="136" t="str">
        <f t="shared" si="19"/>
        <v/>
      </c>
      <c r="CJ58" s="136" t="str">
        <f t="shared" si="19"/>
        <v/>
      </c>
      <c r="CK58" s="136" t="str">
        <f t="shared" si="19"/>
        <v/>
      </c>
      <c r="CL58" s="136" t="str">
        <f t="shared" si="19"/>
        <v/>
      </c>
      <c r="CM58" s="136" t="str">
        <f t="shared" si="19"/>
        <v/>
      </c>
      <c r="CN58" s="136" t="str">
        <f t="shared" si="19"/>
        <v/>
      </c>
      <c r="CO58" s="136" t="str">
        <f t="shared" si="19"/>
        <v/>
      </c>
      <c r="CP58" s="136" t="str">
        <f t="shared" si="19"/>
        <v/>
      </c>
      <c r="CQ58" s="136" t="str">
        <f t="shared" si="19"/>
        <v/>
      </c>
      <c r="CR58" s="136" t="str">
        <f t="shared" si="19"/>
        <v/>
      </c>
      <c r="CS58" s="136" t="str">
        <f t="shared" si="19"/>
        <v/>
      </c>
      <c r="CT58" s="136" t="str">
        <f t="shared" si="19"/>
        <v/>
      </c>
      <c r="CU58" s="136" t="str">
        <f t="shared" si="19"/>
        <v/>
      </c>
      <c r="CV58" s="136" t="str">
        <f t="shared" si="19"/>
        <v/>
      </c>
      <c r="CW58" s="136" t="str">
        <f t="shared" si="19"/>
        <v/>
      </c>
      <c r="CX58" s="136" t="str">
        <f t="shared" si="19"/>
        <v/>
      </c>
      <c r="CY58" s="136" t="str">
        <f t="shared" si="19"/>
        <v/>
      </c>
      <c r="CZ58" s="136" t="str">
        <f t="shared" si="19"/>
        <v/>
      </c>
      <c r="DA58" s="136" t="str">
        <f t="shared" si="19"/>
        <v/>
      </c>
      <c r="DB58" s="136" t="str">
        <f t="shared" si="19"/>
        <v/>
      </c>
      <c r="DC58" s="136" t="str">
        <f t="shared" si="19"/>
        <v/>
      </c>
      <c r="DD58" s="136" t="str">
        <f t="shared" si="19"/>
        <v/>
      </c>
      <c r="DE58" s="136" t="str">
        <f t="shared" si="19"/>
        <v/>
      </c>
      <c r="DF58" s="136" t="str">
        <f t="shared" si="19"/>
        <v/>
      </c>
      <c r="DG58" s="136" t="str">
        <f t="shared" si="19"/>
        <v/>
      </c>
      <c r="DH58" s="136" t="str">
        <f t="shared" si="19"/>
        <v/>
      </c>
      <c r="DI58" s="136" t="str">
        <f t="shared" si="19"/>
        <v/>
      </c>
      <c r="DJ58" s="136" t="str">
        <f t="shared" si="19"/>
        <v/>
      </c>
      <c r="DK58" s="136" t="str">
        <f t="shared" si="19"/>
        <v/>
      </c>
      <c r="DL58" s="136" t="str">
        <f t="shared" si="19"/>
        <v/>
      </c>
      <c r="DM58" s="136" t="str">
        <f t="shared" si="19"/>
        <v/>
      </c>
      <c r="DN58" s="136" t="str">
        <f t="shared" si="19"/>
        <v/>
      </c>
      <c r="DO58" s="136" t="str">
        <f t="shared" si="19"/>
        <v/>
      </c>
      <c r="DP58" s="136" t="str">
        <f t="shared" si="19"/>
        <v/>
      </c>
      <c r="DQ58" s="136" t="str">
        <f t="shared" si="19"/>
        <v/>
      </c>
      <c r="DR58" s="136" t="str">
        <f t="shared" si="19"/>
        <v/>
      </c>
      <c r="DS58" s="136" t="str">
        <f t="shared" si="19"/>
        <v/>
      </c>
      <c r="DT58" s="136" t="str">
        <f t="shared" si="19"/>
        <v/>
      </c>
      <c r="DU58" s="136" t="str">
        <f t="shared" si="19"/>
        <v/>
      </c>
      <c r="DV58" s="136" t="str">
        <f t="shared" si="19"/>
        <v/>
      </c>
      <c r="DW58" s="136" t="str">
        <f t="shared" si="19"/>
        <v/>
      </c>
      <c r="DX58" s="136" t="str">
        <f t="shared" si="19"/>
        <v/>
      </c>
      <c r="DY58" s="136" t="str">
        <f t="shared" si="19"/>
        <v/>
      </c>
      <c r="DZ58" s="136" t="str">
        <f t="shared" si="19"/>
        <v/>
      </c>
      <c r="EA58" s="136" t="str">
        <f t="shared" ref="EA58:EK58" si="20">IF(EA8="","",IF(EA8&lt;$H$48,1,IF(EA8&lt;$H$49,2,IF(EA8&lt;$H$50,3,IF(EA8&lt;$H$51,4,5)))))</f>
        <v/>
      </c>
      <c r="EB58" s="136" t="str">
        <f t="shared" si="20"/>
        <v/>
      </c>
      <c r="EC58" s="136" t="str">
        <f t="shared" si="20"/>
        <v/>
      </c>
      <c r="ED58" s="136" t="str">
        <f t="shared" si="20"/>
        <v/>
      </c>
      <c r="EE58" s="136" t="str">
        <f t="shared" si="20"/>
        <v/>
      </c>
      <c r="EF58" s="136" t="str">
        <f t="shared" si="20"/>
        <v/>
      </c>
      <c r="EG58" s="136" t="str">
        <f t="shared" si="20"/>
        <v/>
      </c>
      <c r="EH58" s="136" t="str">
        <f t="shared" si="20"/>
        <v/>
      </c>
      <c r="EI58" s="136" t="str">
        <f t="shared" si="20"/>
        <v/>
      </c>
      <c r="EJ58" s="136" t="str">
        <f t="shared" si="20"/>
        <v/>
      </c>
      <c r="EK58" s="136" t="str">
        <f t="shared" si="20"/>
        <v/>
      </c>
    </row>
    <row r="59" spans="2:141">
      <c r="B59" s="133" t="str">
        <f t="shared" si="8"/>
        <v/>
      </c>
      <c r="C59" s="134" t="str">
        <f t="shared" si="8"/>
        <v/>
      </c>
      <c r="D59" s="207" t="str">
        <f t="shared" si="13"/>
        <v/>
      </c>
      <c r="E59" s="135" t="str">
        <f t="shared" si="13"/>
        <v/>
      </c>
      <c r="F59" s="135" t="str">
        <f t="shared" si="13"/>
        <v/>
      </c>
      <c r="G59" s="208" t="str">
        <f t="shared" si="13"/>
        <v/>
      </c>
      <c r="H59" s="216" t="str">
        <f t="shared" si="14"/>
        <v/>
      </c>
      <c r="I59" s="155" t="str">
        <f t="shared" si="14"/>
        <v/>
      </c>
      <c r="J59" s="155" t="str">
        <f t="shared" si="14"/>
        <v/>
      </c>
      <c r="K59" s="155" t="str">
        <f t="shared" si="14"/>
        <v/>
      </c>
      <c r="L59" s="155" t="str">
        <f t="shared" si="14"/>
        <v/>
      </c>
      <c r="M59" s="155" t="str">
        <f t="shared" si="14"/>
        <v/>
      </c>
      <c r="N59" s="155" t="str">
        <f t="shared" si="14"/>
        <v/>
      </c>
      <c r="O59" s="217" t="str">
        <f t="shared" si="14"/>
        <v/>
      </c>
      <c r="P59" s="222" t="str">
        <f t="shared" si="14"/>
        <v/>
      </c>
      <c r="Q59" s="136" t="str">
        <f t="shared" si="14"/>
        <v/>
      </c>
      <c r="R59" s="136" t="str">
        <f t="shared" si="14"/>
        <v/>
      </c>
      <c r="S59" s="136" t="str">
        <f t="shared" si="14"/>
        <v/>
      </c>
      <c r="T59" s="136" t="str">
        <f t="shared" si="14"/>
        <v/>
      </c>
      <c r="U59" s="136" t="str">
        <f t="shared" si="14"/>
        <v/>
      </c>
      <c r="V59" s="136" t="str">
        <f t="shared" si="14"/>
        <v/>
      </c>
      <c r="W59" s="136" t="str">
        <f t="shared" si="14"/>
        <v/>
      </c>
      <c r="X59" s="136" t="str">
        <f t="shared" si="14"/>
        <v/>
      </c>
      <c r="Y59" s="136" t="str">
        <f t="shared" si="14"/>
        <v/>
      </c>
      <c r="Z59" s="136" t="str">
        <f t="shared" si="14"/>
        <v/>
      </c>
      <c r="AA59" s="136" t="str">
        <f t="shared" si="14"/>
        <v/>
      </c>
      <c r="AB59" s="136" t="str">
        <f t="shared" si="14"/>
        <v/>
      </c>
      <c r="AC59" s="136" t="str">
        <f t="shared" si="14"/>
        <v/>
      </c>
      <c r="AD59" s="136" t="str">
        <f t="shared" si="14"/>
        <v/>
      </c>
      <c r="AE59" s="136" t="str">
        <f t="shared" si="14"/>
        <v/>
      </c>
      <c r="AF59" s="136" t="str">
        <f t="shared" si="14"/>
        <v/>
      </c>
      <c r="AG59" s="136" t="str">
        <f t="shared" si="14"/>
        <v/>
      </c>
      <c r="AH59" s="136" t="str">
        <f t="shared" si="14"/>
        <v/>
      </c>
      <c r="AI59" s="136" t="str">
        <f t="shared" si="14"/>
        <v/>
      </c>
      <c r="AJ59" s="136" t="str">
        <f t="shared" si="14"/>
        <v/>
      </c>
      <c r="AK59" s="136" t="str">
        <f t="shared" si="14"/>
        <v/>
      </c>
      <c r="AL59" s="136" t="str">
        <f t="shared" si="14"/>
        <v/>
      </c>
      <c r="AM59" s="136" t="str">
        <f t="shared" si="14"/>
        <v/>
      </c>
      <c r="AN59" s="136" t="str">
        <f t="shared" si="14"/>
        <v/>
      </c>
      <c r="AO59" s="136" t="str">
        <f t="shared" si="14"/>
        <v/>
      </c>
      <c r="AP59" s="136" t="str">
        <f t="shared" si="14"/>
        <v/>
      </c>
      <c r="AQ59" s="136" t="str">
        <f t="shared" si="14"/>
        <v/>
      </c>
      <c r="AR59" s="136" t="str">
        <f t="shared" si="14"/>
        <v/>
      </c>
      <c r="AS59" s="136" t="str">
        <f t="shared" si="14"/>
        <v/>
      </c>
      <c r="AT59" s="136" t="str">
        <f t="shared" si="14"/>
        <v/>
      </c>
      <c r="AU59" s="136" t="str">
        <f t="shared" si="14"/>
        <v/>
      </c>
      <c r="AV59" s="136" t="str">
        <f t="shared" si="14"/>
        <v/>
      </c>
      <c r="AW59" s="136" t="str">
        <f t="shared" si="14"/>
        <v/>
      </c>
      <c r="AX59" s="136" t="str">
        <f t="shared" si="14"/>
        <v/>
      </c>
      <c r="AY59" s="136" t="str">
        <f t="shared" si="14"/>
        <v/>
      </c>
      <c r="AZ59" s="136" t="str">
        <f t="shared" si="14"/>
        <v/>
      </c>
      <c r="BA59" s="136" t="str">
        <f t="shared" si="14"/>
        <v/>
      </c>
      <c r="BB59" s="136" t="str">
        <f t="shared" si="14"/>
        <v/>
      </c>
      <c r="BC59" s="136" t="str">
        <f t="shared" si="14"/>
        <v/>
      </c>
      <c r="BD59" s="136" t="str">
        <f t="shared" si="14"/>
        <v/>
      </c>
      <c r="BE59" s="136" t="str">
        <f t="shared" si="14"/>
        <v/>
      </c>
      <c r="BF59" s="136" t="str">
        <f t="shared" si="14"/>
        <v/>
      </c>
      <c r="BG59" s="136" t="str">
        <f t="shared" si="14"/>
        <v/>
      </c>
      <c r="BH59" s="136" t="str">
        <f t="shared" si="14"/>
        <v/>
      </c>
      <c r="BI59" s="136" t="str">
        <f t="shared" si="14"/>
        <v/>
      </c>
      <c r="BJ59" s="136" t="str">
        <f t="shared" si="14"/>
        <v/>
      </c>
      <c r="BK59" s="136" t="str">
        <f t="shared" si="14"/>
        <v/>
      </c>
      <c r="BL59" s="136" t="str">
        <f t="shared" si="14"/>
        <v/>
      </c>
      <c r="BM59" s="136" t="str">
        <f t="shared" si="14"/>
        <v/>
      </c>
      <c r="BN59" s="136" t="str">
        <f t="shared" si="14"/>
        <v/>
      </c>
      <c r="BO59" s="136" t="str">
        <f t="shared" ref="BO59:DZ59" si="21">IF(BO9="","",IF(BO9&lt;$H$48,1,IF(BO9&lt;$H$49,2,IF(BO9&lt;$H$50,3,IF(BO9&lt;$H$51,4,5)))))</f>
        <v/>
      </c>
      <c r="BP59" s="136" t="str">
        <f t="shared" si="21"/>
        <v/>
      </c>
      <c r="BQ59" s="136" t="str">
        <f t="shared" si="21"/>
        <v/>
      </c>
      <c r="BR59" s="136" t="str">
        <f t="shared" si="21"/>
        <v/>
      </c>
      <c r="BS59" s="136" t="str">
        <f t="shared" si="21"/>
        <v/>
      </c>
      <c r="BT59" s="136" t="str">
        <f t="shared" si="21"/>
        <v/>
      </c>
      <c r="BU59" s="136" t="str">
        <f t="shared" si="21"/>
        <v/>
      </c>
      <c r="BV59" s="136" t="str">
        <f t="shared" si="21"/>
        <v/>
      </c>
      <c r="BW59" s="136" t="str">
        <f t="shared" si="21"/>
        <v/>
      </c>
      <c r="BX59" s="136" t="str">
        <f t="shared" si="21"/>
        <v/>
      </c>
      <c r="BY59" s="136" t="str">
        <f t="shared" si="21"/>
        <v/>
      </c>
      <c r="BZ59" s="136" t="str">
        <f t="shared" si="21"/>
        <v/>
      </c>
      <c r="CA59" s="136" t="str">
        <f t="shared" si="21"/>
        <v/>
      </c>
      <c r="CB59" s="136" t="str">
        <f t="shared" si="21"/>
        <v/>
      </c>
      <c r="CC59" s="136" t="str">
        <f t="shared" si="21"/>
        <v/>
      </c>
      <c r="CD59" s="136" t="str">
        <f t="shared" si="21"/>
        <v/>
      </c>
      <c r="CE59" s="136" t="str">
        <f t="shared" si="21"/>
        <v/>
      </c>
      <c r="CF59" s="136" t="str">
        <f t="shared" si="21"/>
        <v/>
      </c>
      <c r="CG59" s="136" t="str">
        <f t="shared" si="21"/>
        <v/>
      </c>
      <c r="CH59" s="136" t="str">
        <f t="shared" si="21"/>
        <v/>
      </c>
      <c r="CI59" s="136" t="str">
        <f t="shared" si="21"/>
        <v/>
      </c>
      <c r="CJ59" s="136" t="str">
        <f t="shared" si="21"/>
        <v/>
      </c>
      <c r="CK59" s="136" t="str">
        <f t="shared" si="21"/>
        <v/>
      </c>
      <c r="CL59" s="136" t="str">
        <f t="shared" si="21"/>
        <v/>
      </c>
      <c r="CM59" s="136" t="str">
        <f t="shared" si="21"/>
        <v/>
      </c>
      <c r="CN59" s="136" t="str">
        <f t="shared" si="21"/>
        <v/>
      </c>
      <c r="CO59" s="136" t="str">
        <f t="shared" si="21"/>
        <v/>
      </c>
      <c r="CP59" s="136" t="str">
        <f t="shared" si="21"/>
        <v/>
      </c>
      <c r="CQ59" s="136" t="str">
        <f t="shared" si="21"/>
        <v/>
      </c>
      <c r="CR59" s="136" t="str">
        <f t="shared" si="21"/>
        <v/>
      </c>
      <c r="CS59" s="136" t="str">
        <f t="shared" si="21"/>
        <v/>
      </c>
      <c r="CT59" s="136" t="str">
        <f t="shared" si="21"/>
        <v/>
      </c>
      <c r="CU59" s="136" t="str">
        <f t="shared" si="21"/>
        <v/>
      </c>
      <c r="CV59" s="136" t="str">
        <f t="shared" si="21"/>
        <v/>
      </c>
      <c r="CW59" s="136" t="str">
        <f t="shared" si="21"/>
        <v/>
      </c>
      <c r="CX59" s="136" t="str">
        <f t="shared" si="21"/>
        <v/>
      </c>
      <c r="CY59" s="136" t="str">
        <f t="shared" si="21"/>
        <v/>
      </c>
      <c r="CZ59" s="136" t="str">
        <f t="shared" si="21"/>
        <v/>
      </c>
      <c r="DA59" s="136" t="str">
        <f t="shared" si="21"/>
        <v/>
      </c>
      <c r="DB59" s="136" t="str">
        <f t="shared" si="21"/>
        <v/>
      </c>
      <c r="DC59" s="136" t="str">
        <f t="shared" si="21"/>
        <v/>
      </c>
      <c r="DD59" s="136" t="str">
        <f t="shared" si="21"/>
        <v/>
      </c>
      <c r="DE59" s="136" t="str">
        <f t="shared" si="21"/>
        <v/>
      </c>
      <c r="DF59" s="136" t="str">
        <f t="shared" si="21"/>
        <v/>
      </c>
      <c r="DG59" s="136" t="str">
        <f t="shared" si="21"/>
        <v/>
      </c>
      <c r="DH59" s="136" t="str">
        <f t="shared" si="21"/>
        <v/>
      </c>
      <c r="DI59" s="136" t="str">
        <f t="shared" si="21"/>
        <v/>
      </c>
      <c r="DJ59" s="136" t="str">
        <f t="shared" si="21"/>
        <v/>
      </c>
      <c r="DK59" s="136" t="str">
        <f t="shared" si="21"/>
        <v/>
      </c>
      <c r="DL59" s="136" t="str">
        <f t="shared" si="21"/>
        <v/>
      </c>
      <c r="DM59" s="136" t="str">
        <f t="shared" si="21"/>
        <v/>
      </c>
      <c r="DN59" s="136" t="str">
        <f t="shared" si="21"/>
        <v/>
      </c>
      <c r="DO59" s="136" t="str">
        <f t="shared" si="21"/>
        <v/>
      </c>
      <c r="DP59" s="136" t="str">
        <f t="shared" si="21"/>
        <v/>
      </c>
      <c r="DQ59" s="136" t="str">
        <f t="shared" si="21"/>
        <v/>
      </c>
      <c r="DR59" s="136" t="str">
        <f t="shared" si="21"/>
        <v/>
      </c>
      <c r="DS59" s="136" t="str">
        <f t="shared" si="21"/>
        <v/>
      </c>
      <c r="DT59" s="136" t="str">
        <f t="shared" si="21"/>
        <v/>
      </c>
      <c r="DU59" s="136" t="str">
        <f t="shared" si="21"/>
        <v/>
      </c>
      <c r="DV59" s="136" t="str">
        <f t="shared" si="21"/>
        <v/>
      </c>
      <c r="DW59" s="136" t="str">
        <f t="shared" si="21"/>
        <v/>
      </c>
      <c r="DX59" s="136" t="str">
        <f t="shared" si="21"/>
        <v/>
      </c>
      <c r="DY59" s="136" t="str">
        <f t="shared" si="21"/>
        <v/>
      </c>
      <c r="DZ59" s="136" t="str">
        <f t="shared" si="21"/>
        <v/>
      </c>
      <c r="EA59" s="136" t="str">
        <f t="shared" ref="EA59:EK59" si="22">IF(EA9="","",IF(EA9&lt;$H$48,1,IF(EA9&lt;$H$49,2,IF(EA9&lt;$H$50,3,IF(EA9&lt;$H$51,4,5)))))</f>
        <v/>
      </c>
      <c r="EB59" s="136" t="str">
        <f t="shared" si="22"/>
        <v/>
      </c>
      <c r="EC59" s="136" t="str">
        <f t="shared" si="22"/>
        <v/>
      </c>
      <c r="ED59" s="136" t="str">
        <f t="shared" si="22"/>
        <v/>
      </c>
      <c r="EE59" s="136" t="str">
        <f t="shared" si="22"/>
        <v/>
      </c>
      <c r="EF59" s="136" t="str">
        <f t="shared" si="22"/>
        <v/>
      </c>
      <c r="EG59" s="136" t="str">
        <f t="shared" si="22"/>
        <v/>
      </c>
      <c r="EH59" s="136" t="str">
        <f t="shared" si="22"/>
        <v/>
      </c>
      <c r="EI59" s="136" t="str">
        <f t="shared" si="22"/>
        <v/>
      </c>
      <c r="EJ59" s="136" t="str">
        <f t="shared" si="22"/>
        <v/>
      </c>
      <c r="EK59" s="136" t="str">
        <f t="shared" si="22"/>
        <v/>
      </c>
    </row>
    <row r="60" spans="2:141">
      <c r="B60" s="133" t="str">
        <f t="shared" si="8"/>
        <v/>
      </c>
      <c r="C60" s="134" t="str">
        <f t="shared" si="8"/>
        <v/>
      </c>
      <c r="D60" s="207" t="str">
        <f t="shared" si="13"/>
        <v/>
      </c>
      <c r="E60" s="135" t="str">
        <f t="shared" si="13"/>
        <v/>
      </c>
      <c r="F60" s="135" t="str">
        <f t="shared" si="13"/>
        <v/>
      </c>
      <c r="G60" s="208" t="str">
        <f t="shared" si="13"/>
        <v/>
      </c>
      <c r="H60" s="216" t="str">
        <f t="shared" ref="H60:BN63" si="23">IF(H10="","",IF(H10&lt;$H$48,1,IF(H10&lt;$H$49,2,IF(H10&lt;$H$50,3,IF(H10&lt;$H$51,4,5)))))</f>
        <v/>
      </c>
      <c r="I60" s="155" t="str">
        <f t="shared" si="23"/>
        <v/>
      </c>
      <c r="J60" s="155" t="str">
        <f t="shared" si="23"/>
        <v/>
      </c>
      <c r="K60" s="155" t="str">
        <f t="shared" si="23"/>
        <v/>
      </c>
      <c r="L60" s="155" t="str">
        <f t="shared" si="23"/>
        <v/>
      </c>
      <c r="M60" s="155" t="str">
        <f t="shared" si="23"/>
        <v/>
      </c>
      <c r="N60" s="155" t="str">
        <f t="shared" si="23"/>
        <v/>
      </c>
      <c r="O60" s="217" t="str">
        <f t="shared" si="23"/>
        <v/>
      </c>
      <c r="P60" s="222" t="str">
        <f t="shared" si="23"/>
        <v/>
      </c>
      <c r="Q60" s="136" t="str">
        <f t="shared" si="23"/>
        <v/>
      </c>
      <c r="R60" s="136" t="str">
        <f t="shared" si="23"/>
        <v/>
      </c>
      <c r="S60" s="136" t="str">
        <f t="shared" si="23"/>
        <v/>
      </c>
      <c r="T60" s="136" t="str">
        <f t="shared" si="23"/>
        <v/>
      </c>
      <c r="U60" s="136" t="str">
        <f t="shared" si="23"/>
        <v/>
      </c>
      <c r="V60" s="136" t="str">
        <f t="shared" si="23"/>
        <v/>
      </c>
      <c r="W60" s="136" t="str">
        <f t="shared" si="23"/>
        <v/>
      </c>
      <c r="X60" s="136" t="str">
        <f t="shared" si="23"/>
        <v/>
      </c>
      <c r="Y60" s="136" t="str">
        <f t="shared" si="23"/>
        <v/>
      </c>
      <c r="Z60" s="136" t="str">
        <f t="shared" si="23"/>
        <v/>
      </c>
      <c r="AA60" s="136" t="str">
        <f t="shared" si="23"/>
        <v/>
      </c>
      <c r="AB60" s="136" t="str">
        <f t="shared" si="23"/>
        <v/>
      </c>
      <c r="AC60" s="136" t="str">
        <f t="shared" si="23"/>
        <v/>
      </c>
      <c r="AD60" s="136" t="str">
        <f t="shared" si="23"/>
        <v/>
      </c>
      <c r="AE60" s="136" t="str">
        <f t="shared" si="23"/>
        <v/>
      </c>
      <c r="AF60" s="136" t="str">
        <f t="shared" si="23"/>
        <v/>
      </c>
      <c r="AG60" s="136" t="str">
        <f t="shared" si="23"/>
        <v/>
      </c>
      <c r="AH60" s="136" t="str">
        <f t="shared" si="23"/>
        <v/>
      </c>
      <c r="AI60" s="136" t="str">
        <f t="shared" si="23"/>
        <v/>
      </c>
      <c r="AJ60" s="136" t="str">
        <f t="shared" si="23"/>
        <v/>
      </c>
      <c r="AK60" s="136" t="str">
        <f t="shared" si="23"/>
        <v/>
      </c>
      <c r="AL60" s="136" t="str">
        <f t="shared" si="23"/>
        <v/>
      </c>
      <c r="AM60" s="136" t="str">
        <f t="shared" si="23"/>
        <v/>
      </c>
      <c r="AN60" s="136" t="str">
        <f t="shared" si="23"/>
        <v/>
      </c>
      <c r="AO60" s="136" t="str">
        <f t="shared" si="23"/>
        <v/>
      </c>
      <c r="AP60" s="136" t="str">
        <f t="shared" si="23"/>
        <v/>
      </c>
      <c r="AQ60" s="136" t="str">
        <f t="shared" si="23"/>
        <v/>
      </c>
      <c r="AR60" s="136" t="str">
        <f t="shared" si="23"/>
        <v/>
      </c>
      <c r="AS60" s="136" t="str">
        <f t="shared" si="23"/>
        <v/>
      </c>
      <c r="AT60" s="136" t="str">
        <f t="shared" si="23"/>
        <v/>
      </c>
      <c r="AU60" s="136" t="str">
        <f t="shared" si="23"/>
        <v/>
      </c>
      <c r="AV60" s="136" t="str">
        <f t="shared" si="23"/>
        <v/>
      </c>
      <c r="AW60" s="136" t="str">
        <f t="shared" si="23"/>
        <v/>
      </c>
      <c r="AX60" s="136" t="str">
        <f t="shared" si="23"/>
        <v/>
      </c>
      <c r="AY60" s="136" t="str">
        <f t="shared" si="23"/>
        <v/>
      </c>
      <c r="AZ60" s="136" t="str">
        <f t="shared" si="23"/>
        <v/>
      </c>
      <c r="BA60" s="136" t="str">
        <f t="shared" si="23"/>
        <v/>
      </c>
      <c r="BB60" s="136" t="str">
        <f t="shared" si="23"/>
        <v/>
      </c>
      <c r="BC60" s="136" t="str">
        <f t="shared" si="23"/>
        <v/>
      </c>
      <c r="BD60" s="136" t="str">
        <f t="shared" si="23"/>
        <v/>
      </c>
      <c r="BE60" s="136" t="str">
        <f t="shared" si="23"/>
        <v/>
      </c>
      <c r="BF60" s="136" t="str">
        <f t="shared" si="23"/>
        <v/>
      </c>
      <c r="BG60" s="136" t="str">
        <f t="shared" si="23"/>
        <v/>
      </c>
      <c r="BH60" s="136" t="str">
        <f t="shared" si="23"/>
        <v/>
      </c>
      <c r="BI60" s="136" t="str">
        <f t="shared" si="23"/>
        <v/>
      </c>
      <c r="BJ60" s="136" t="str">
        <f t="shared" si="23"/>
        <v/>
      </c>
      <c r="BK60" s="136" t="str">
        <f t="shared" si="23"/>
        <v/>
      </c>
      <c r="BL60" s="136" t="str">
        <f t="shared" si="23"/>
        <v/>
      </c>
      <c r="BM60" s="136" t="str">
        <f t="shared" si="23"/>
        <v/>
      </c>
      <c r="BN60" s="136" t="str">
        <f t="shared" si="23"/>
        <v/>
      </c>
      <c r="BO60" s="136" t="str">
        <f t="shared" ref="BO60:DZ60" si="24">IF(BO10="","",IF(BO10&lt;$H$48,1,IF(BO10&lt;$H$49,2,IF(BO10&lt;$H$50,3,IF(BO10&lt;$H$51,4,5)))))</f>
        <v/>
      </c>
      <c r="BP60" s="136" t="str">
        <f t="shared" si="24"/>
        <v/>
      </c>
      <c r="BQ60" s="136" t="str">
        <f t="shared" si="24"/>
        <v/>
      </c>
      <c r="BR60" s="136" t="str">
        <f t="shared" si="24"/>
        <v/>
      </c>
      <c r="BS60" s="136" t="str">
        <f t="shared" si="24"/>
        <v/>
      </c>
      <c r="BT60" s="136" t="str">
        <f t="shared" si="24"/>
        <v/>
      </c>
      <c r="BU60" s="136" t="str">
        <f t="shared" si="24"/>
        <v/>
      </c>
      <c r="BV60" s="136" t="str">
        <f t="shared" si="24"/>
        <v/>
      </c>
      <c r="BW60" s="136" t="str">
        <f t="shared" si="24"/>
        <v/>
      </c>
      <c r="BX60" s="136" t="str">
        <f t="shared" si="24"/>
        <v/>
      </c>
      <c r="BY60" s="136" t="str">
        <f t="shared" si="24"/>
        <v/>
      </c>
      <c r="BZ60" s="136" t="str">
        <f t="shared" si="24"/>
        <v/>
      </c>
      <c r="CA60" s="136" t="str">
        <f t="shared" si="24"/>
        <v/>
      </c>
      <c r="CB60" s="136" t="str">
        <f t="shared" si="24"/>
        <v/>
      </c>
      <c r="CC60" s="136" t="str">
        <f t="shared" si="24"/>
        <v/>
      </c>
      <c r="CD60" s="136" t="str">
        <f t="shared" si="24"/>
        <v/>
      </c>
      <c r="CE60" s="136" t="str">
        <f t="shared" si="24"/>
        <v/>
      </c>
      <c r="CF60" s="136" t="str">
        <f t="shared" si="24"/>
        <v/>
      </c>
      <c r="CG60" s="136" t="str">
        <f t="shared" si="24"/>
        <v/>
      </c>
      <c r="CH60" s="136" t="str">
        <f t="shared" si="24"/>
        <v/>
      </c>
      <c r="CI60" s="136" t="str">
        <f t="shared" si="24"/>
        <v/>
      </c>
      <c r="CJ60" s="136" t="str">
        <f t="shared" si="24"/>
        <v/>
      </c>
      <c r="CK60" s="136" t="str">
        <f t="shared" si="24"/>
        <v/>
      </c>
      <c r="CL60" s="136" t="str">
        <f t="shared" si="24"/>
        <v/>
      </c>
      <c r="CM60" s="136" t="str">
        <f t="shared" si="24"/>
        <v/>
      </c>
      <c r="CN60" s="136" t="str">
        <f t="shared" si="24"/>
        <v/>
      </c>
      <c r="CO60" s="136" t="str">
        <f t="shared" si="24"/>
        <v/>
      </c>
      <c r="CP60" s="136" t="str">
        <f t="shared" si="24"/>
        <v/>
      </c>
      <c r="CQ60" s="136" t="str">
        <f t="shared" si="24"/>
        <v/>
      </c>
      <c r="CR60" s="136" t="str">
        <f t="shared" si="24"/>
        <v/>
      </c>
      <c r="CS60" s="136" t="str">
        <f t="shared" si="24"/>
        <v/>
      </c>
      <c r="CT60" s="136" t="str">
        <f t="shared" si="24"/>
        <v/>
      </c>
      <c r="CU60" s="136" t="str">
        <f t="shared" si="24"/>
        <v/>
      </c>
      <c r="CV60" s="136" t="str">
        <f t="shared" si="24"/>
        <v/>
      </c>
      <c r="CW60" s="136" t="str">
        <f t="shared" si="24"/>
        <v/>
      </c>
      <c r="CX60" s="136" t="str">
        <f t="shared" si="24"/>
        <v/>
      </c>
      <c r="CY60" s="136" t="str">
        <f t="shared" si="24"/>
        <v/>
      </c>
      <c r="CZ60" s="136" t="str">
        <f t="shared" si="24"/>
        <v/>
      </c>
      <c r="DA60" s="136" t="str">
        <f t="shared" si="24"/>
        <v/>
      </c>
      <c r="DB60" s="136" t="str">
        <f t="shared" si="24"/>
        <v/>
      </c>
      <c r="DC60" s="136" t="str">
        <f t="shared" si="24"/>
        <v/>
      </c>
      <c r="DD60" s="136" t="str">
        <f t="shared" si="24"/>
        <v/>
      </c>
      <c r="DE60" s="136" t="str">
        <f t="shared" si="24"/>
        <v/>
      </c>
      <c r="DF60" s="136" t="str">
        <f t="shared" si="24"/>
        <v/>
      </c>
      <c r="DG60" s="136" t="str">
        <f t="shared" si="24"/>
        <v/>
      </c>
      <c r="DH60" s="136" t="str">
        <f t="shared" si="24"/>
        <v/>
      </c>
      <c r="DI60" s="136" t="str">
        <f t="shared" si="24"/>
        <v/>
      </c>
      <c r="DJ60" s="136" t="str">
        <f t="shared" si="24"/>
        <v/>
      </c>
      <c r="DK60" s="136" t="str">
        <f t="shared" si="24"/>
        <v/>
      </c>
      <c r="DL60" s="136" t="str">
        <f t="shared" si="24"/>
        <v/>
      </c>
      <c r="DM60" s="136" t="str">
        <f t="shared" si="24"/>
        <v/>
      </c>
      <c r="DN60" s="136" t="str">
        <f t="shared" si="24"/>
        <v/>
      </c>
      <c r="DO60" s="136" t="str">
        <f t="shared" si="24"/>
        <v/>
      </c>
      <c r="DP60" s="136" t="str">
        <f t="shared" si="24"/>
        <v/>
      </c>
      <c r="DQ60" s="136" t="str">
        <f t="shared" si="24"/>
        <v/>
      </c>
      <c r="DR60" s="136" t="str">
        <f t="shared" si="24"/>
        <v/>
      </c>
      <c r="DS60" s="136" t="str">
        <f t="shared" si="24"/>
        <v/>
      </c>
      <c r="DT60" s="136" t="str">
        <f t="shared" si="24"/>
        <v/>
      </c>
      <c r="DU60" s="136" t="str">
        <f t="shared" si="24"/>
        <v/>
      </c>
      <c r="DV60" s="136" t="str">
        <f t="shared" si="24"/>
        <v/>
      </c>
      <c r="DW60" s="136" t="str">
        <f t="shared" si="24"/>
        <v/>
      </c>
      <c r="DX60" s="136" t="str">
        <f t="shared" si="24"/>
        <v/>
      </c>
      <c r="DY60" s="136" t="str">
        <f t="shared" si="24"/>
        <v/>
      </c>
      <c r="DZ60" s="136" t="str">
        <f t="shared" si="24"/>
        <v/>
      </c>
      <c r="EA60" s="136" t="str">
        <f t="shared" ref="EA60:EK60" si="25">IF(EA10="","",IF(EA10&lt;$H$48,1,IF(EA10&lt;$H$49,2,IF(EA10&lt;$H$50,3,IF(EA10&lt;$H$51,4,5)))))</f>
        <v/>
      </c>
      <c r="EB60" s="136" t="str">
        <f t="shared" si="25"/>
        <v/>
      </c>
      <c r="EC60" s="136" t="str">
        <f t="shared" si="25"/>
        <v/>
      </c>
      <c r="ED60" s="136" t="str">
        <f t="shared" si="25"/>
        <v/>
      </c>
      <c r="EE60" s="136" t="str">
        <f t="shared" si="25"/>
        <v/>
      </c>
      <c r="EF60" s="136" t="str">
        <f t="shared" si="25"/>
        <v/>
      </c>
      <c r="EG60" s="136" t="str">
        <f t="shared" si="25"/>
        <v/>
      </c>
      <c r="EH60" s="136" t="str">
        <f t="shared" si="25"/>
        <v/>
      </c>
      <c r="EI60" s="136" t="str">
        <f t="shared" si="25"/>
        <v/>
      </c>
      <c r="EJ60" s="136" t="str">
        <f t="shared" si="25"/>
        <v/>
      </c>
      <c r="EK60" s="136" t="str">
        <f t="shared" si="25"/>
        <v/>
      </c>
    </row>
    <row r="61" spans="2:141">
      <c r="B61" s="133" t="str">
        <f t="shared" si="8"/>
        <v/>
      </c>
      <c r="C61" s="134" t="str">
        <f t="shared" si="8"/>
        <v/>
      </c>
      <c r="D61" s="207" t="str">
        <f t="shared" si="13"/>
        <v/>
      </c>
      <c r="E61" s="135" t="str">
        <f t="shared" si="13"/>
        <v/>
      </c>
      <c r="F61" s="135" t="str">
        <f t="shared" si="13"/>
        <v/>
      </c>
      <c r="G61" s="208" t="str">
        <f t="shared" si="13"/>
        <v/>
      </c>
      <c r="H61" s="216" t="str">
        <f t="shared" si="23"/>
        <v/>
      </c>
      <c r="I61" s="155" t="str">
        <f t="shared" si="23"/>
        <v/>
      </c>
      <c r="J61" s="155" t="str">
        <f t="shared" si="23"/>
        <v/>
      </c>
      <c r="K61" s="155" t="str">
        <f t="shared" si="23"/>
        <v/>
      </c>
      <c r="L61" s="155" t="str">
        <f t="shared" si="23"/>
        <v/>
      </c>
      <c r="M61" s="155" t="str">
        <f t="shared" si="23"/>
        <v/>
      </c>
      <c r="N61" s="155" t="str">
        <f t="shared" si="23"/>
        <v/>
      </c>
      <c r="O61" s="217" t="str">
        <f t="shared" si="23"/>
        <v/>
      </c>
      <c r="P61" s="222" t="str">
        <f t="shared" si="23"/>
        <v/>
      </c>
      <c r="Q61" s="136" t="str">
        <f t="shared" si="23"/>
        <v/>
      </c>
      <c r="R61" s="136" t="str">
        <f t="shared" si="23"/>
        <v/>
      </c>
      <c r="S61" s="136" t="str">
        <f t="shared" si="23"/>
        <v/>
      </c>
      <c r="T61" s="136" t="str">
        <f t="shared" si="23"/>
        <v/>
      </c>
      <c r="U61" s="136" t="str">
        <f t="shared" si="23"/>
        <v/>
      </c>
      <c r="V61" s="136" t="str">
        <f t="shared" si="23"/>
        <v/>
      </c>
      <c r="W61" s="136" t="str">
        <f t="shared" si="23"/>
        <v/>
      </c>
      <c r="X61" s="136" t="str">
        <f t="shared" si="23"/>
        <v/>
      </c>
      <c r="Y61" s="136" t="str">
        <f t="shared" si="23"/>
        <v/>
      </c>
      <c r="Z61" s="136" t="str">
        <f t="shared" si="23"/>
        <v/>
      </c>
      <c r="AA61" s="136" t="str">
        <f t="shared" si="23"/>
        <v/>
      </c>
      <c r="AB61" s="136" t="str">
        <f t="shared" si="23"/>
        <v/>
      </c>
      <c r="AC61" s="136" t="str">
        <f t="shared" si="23"/>
        <v/>
      </c>
      <c r="AD61" s="136" t="str">
        <f t="shared" si="23"/>
        <v/>
      </c>
      <c r="AE61" s="136" t="str">
        <f t="shared" si="23"/>
        <v/>
      </c>
      <c r="AF61" s="136" t="str">
        <f t="shared" si="23"/>
        <v/>
      </c>
      <c r="AG61" s="136" t="str">
        <f t="shared" si="23"/>
        <v/>
      </c>
      <c r="AH61" s="136" t="str">
        <f t="shared" si="23"/>
        <v/>
      </c>
      <c r="AI61" s="136" t="str">
        <f t="shared" si="23"/>
        <v/>
      </c>
      <c r="AJ61" s="136" t="str">
        <f t="shared" si="23"/>
        <v/>
      </c>
      <c r="AK61" s="136" t="str">
        <f t="shared" si="23"/>
        <v/>
      </c>
      <c r="AL61" s="136" t="str">
        <f t="shared" si="23"/>
        <v/>
      </c>
      <c r="AM61" s="136" t="str">
        <f t="shared" si="23"/>
        <v/>
      </c>
      <c r="AN61" s="136" t="str">
        <f t="shared" si="23"/>
        <v/>
      </c>
      <c r="AO61" s="136" t="str">
        <f t="shared" si="23"/>
        <v/>
      </c>
      <c r="AP61" s="136" t="str">
        <f t="shared" si="23"/>
        <v/>
      </c>
      <c r="AQ61" s="136" t="str">
        <f t="shared" si="23"/>
        <v/>
      </c>
      <c r="AR61" s="136" t="str">
        <f t="shared" si="23"/>
        <v/>
      </c>
      <c r="AS61" s="136" t="str">
        <f t="shared" si="23"/>
        <v/>
      </c>
      <c r="AT61" s="136" t="str">
        <f t="shared" si="23"/>
        <v/>
      </c>
      <c r="AU61" s="136" t="str">
        <f t="shared" si="23"/>
        <v/>
      </c>
      <c r="AV61" s="136" t="str">
        <f t="shared" si="23"/>
        <v/>
      </c>
      <c r="AW61" s="136" t="str">
        <f t="shared" si="23"/>
        <v/>
      </c>
      <c r="AX61" s="136" t="str">
        <f t="shared" si="23"/>
        <v/>
      </c>
      <c r="AY61" s="136" t="str">
        <f t="shared" si="23"/>
        <v/>
      </c>
      <c r="AZ61" s="136" t="str">
        <f t="shared" si="23"/>
        <v/>
      </c>
      <c r="BA61" s="136" t="str">
        <f t="shared" si="23"/>
        <v/>
      </c>
      <c r="BB61" s="136" t="str">
        <f t="shared" si="23"/>
        <v/>
      </c>
      <c r="BC61" s="136" t="str">
        <f t="shared" si="23"/>
        <v/>
      </c>
      <c r="BD61" s="136" t="str">
        <f t="shared" si="23"/>
        <v/>
      </c>
      <c r="BE61" s="136" t="str">
        <f t="shared" si="23"/>
        <v/>
      </c>
      <c r="BF61" s="136" t="str">
        <f t="shared" si="23"/>
        <v/>
      </c>
      <c r="BG61" s="136" t="str">
        <f t="shared" si="23"/>
        <v/>
      </c>
      <c r="BH61" s="136" t="str">
        <f t="shared" si="23"/>
        <v/>
      </c>
      <c r="BI61" s="136" t="str">
        <f t="shared" si="23"/>
        <v/>
      </c>
      <c r="BJ61" s="136" t="str">
        <f t="shared" si="23"/>
        <v/>
      </c>
      <c r="BK61" s="136" t="str">
        <f t="shared" si="23"/>
        <v/>
      </c>
      <c r="BL61" s="136" t="str">
        <f t="shared" si="23"/>
        <v/>
      </c>
      <c r="BM61" s="136" t="str">
        <f t="shared" si="23"/>
        <v/>
      </c>
      <c r="BN61" s="136" t="str">
        <f t="shared" si="23"/>
        <v/>
      </c>
      <c r="BO61" s="136" t="str">
        <f t="shared" ref="BO61:DZ61" si="26">IF(BO11="","",IF(BO11&lt;$H$48,1,IF(BO11&lt;$H$49,2,IF(BO11&lt;$H$50,3,IF(BO11&lt;$H$51,4,5)))))</f>
        <v/>
      </c>
      <c r="BP61" s="136" t="str">
        <f t="shared" si="26"/>
        <v/>
      </c>
      <c r="BQ61" s="136" t="str">
        <f t="shared" si="26"/>
        <v/>
      </c>
      <c r="BR61" s="136" t="str">
        <f t="shared" si="26"/>
        <v/>
      </c>
      <c r="BS61" s="136" t="str">
        <f t="shared" si="26"/>
        <v/>
      </c>
      <c r="BT61" s="136" t="str">
        <f t="shared" si="26"/>
        <v/>
      </c>
      <c r="BU61" s="136" t="str">
        <f t="shared" si="26"/>
        <v/>
      </c>
      <c r="BV61" s="136" t="str">
        <f t="shared" si="26"/>
        <v/>
      </c>
      <c r="BW61" s="136" t="str">
        <f t="shared" si="26"/>
        <v/>
      </c>
      <c r="BX61" s="136" t="str">
        <f t="shared" si="26"/>
        <v/>
      </c>
      <c r="BY61" s="136" t="str">
        <f t="shared" si="26"/>
        <v/>
      </c>
      <c r="BZ61" s="136" t="str">
        <f t="shared" si="26"/>
        <v/>
      </c>
      <c r="CA61" s="136" t="str">
        <f t="shared" si="26"/>
        <v/>
      </c>
      <c r="CB61" s="136" t="str">
        <f t="shared" si="26"/>
        <v/>
      </c>
      <c r="CC61" s="136" t="str">
        <f t="shared" si="26"/>
        <v/>
      </c>
      <c r="CD61" s="136" t="str">
        <f t="shared" si="26"/>
        <v/>
      </c>
      <c r="CE61" s="136" t="str">
        <f t="shared" si="26"/>
        <v/>
      </c>
      <c r="CF61" s="136" t="str">
        <f t="shared" si="26"/>
        <v/>
      </c>
      <c r="CG61" s="136" t="str">
        <f t="shared" si="26"/>
        <v/>
      </c>
      <c r="CH61" s="136" t="str">
        <f t="shared" si="26"/>
        <v/>
      </c>
      <c r="CI61" s="136" t="str">
        <f t="shared" si="26"/>
        <v/>
      </c>
      <c r="CJ61" s="136" t="str">
        <f t="shared" si="26"/>
        <v/>
      </c>
      <c r="CK61" s="136" t="str">
        <f t="shared" si="26"/>
        <v/>
      </c>
      <c r="CL61" s="136" t="str">
        <f t="shared" si="26"/>
        <v/>
      </c>
      <c r="CM61" s="136" t="str">
        <f t="shared" si="26"/>
        <v/>
      </c>
      <c r="CN61" s="136" t="str">
        <f t="shared" si="26"/>
        <v/>
      </c>
      <c r="CO61" s="136" t="str">
        <f t="shared" si="26"/>
        <v/>
      </c>
      <c r="CP61" s="136" t="str">
        <f t="shared" si="26"/>
        <v/>
      </c>
      <c r="CQ61" s="136" t="str">
        <f t="shared" si="26"/>
        <v/>
      </c>
      <c r="CR61" s="136" t="str">
        <f t="shared" si="26"/>
        <v/>
      </c>
      <c r="CS61" s="136" t="str">
        <f t="shared" si="26"/>
        <v/>
      </c>
      <c r="CT61" s="136" t="str">
        <f t="shared" si="26"/>
        <v/>
      </c>
      <c r="CU61" s="136" t="str">
        <f t="shared" si="26"/>
        <v/>
      </c>
      <c r="CV61" s="136" t="str">
        <f t="shared" si="26"/>
        <v/>
      </c>
      <c r="CW61" s="136" t="str">
        <f t="shared" si="26"/>
        <v/>
      </c>
      <c r="CX61" s="136" t="str">
        <f t="shared" si="26"/>
        <v/>
      </c>
      <c r="CY61" s="136" t="str">
        <f t="shared" si="26"/>
        <v/>
      </c>
      <c r="CZ61" s="136" t="str">
        <f t="shared" si="26"/>
        <v/>
      </c>
      <c r="DA61" s="136" t="str">
        <f t="shared" si="26"/>
        <v/>
      </c>
      <c r="DB61" s="136" t="str">
        <f t="shared" si="26"/>
        <v/>
      </c>
      <c r="DC61" s="136" t="str">
        <f t="shared" si="26"/>
        <v/>
      </c>
      <c r="DD61" s="136" t="str">
        <f t="shared" si="26"/>
        <v/>
      </c>
      <c r="DE61" s="136" t="str">
        <f t="shared" si="26"/>
        <v/>
      </c>
      <c r="DF61" s="136" t="str">
        <f t="shared" si="26"/>
        <v/>
      </c>
      <c r="DG61" s="136" t="str">
        <f t="shared" si="26"/>
        <v/>
      </c>
      <c r="DH61" s="136" t="str">
        <f t="shared" si="26"/>
        <v/>
      </c>
      <c r="DI61" s="136" t="str">
        <f t="shared" si="26"/>
        <v/>
      </c>
      <c r="DJ61" s="136" t="str">
        <f t="shared" si="26"/>
        <v/>
      </c>
      <c r="DK61" s="136" t="str">
        <f t="shared" si="26"/>
        <v/>
      </c>
      <c r="DL61" s="136" t="str">
        <f t="shared" si="26"/>
        <v/>
      </c>
      <c r="DM61" s="136" t="str">
        <f t="shared" si="26"/>
        <v/>
      </c>
      <c r="DN61" s="136" t="str">
        <f t="shared" si="26"/>
        <v/>
      </c>
      <c r="DO61" s="136" t="str">
        <f t="shared" si="26"/>
        <v/>
      </c>
      <c r="DP61" s="136" t="str">
        <f t="shared" si="26"/>
        <v/>
      </c>
      <c r="DQ61" s="136" t="str">
        <f t="shared" si="26"/>
        <v/>
      </c>
      <c r="DR61" s="136" t="str">
        <f t="shared" si="26"/>
        <v/>
      </c>
      <c r="DS61" s="136" t="str">
        <f t="shared" si="26"/>
        <v/>
      </c>
      <c r="DT61" s="136" t="str">
        <f t="shared" si="26"/>
        <v/>
      </c>
      <c r="DU61" s="136" t="str">
        <f t="shared" si="26"/>
        <v/>
      </c>
      <c r="DV61" s="136" t="str">
        <f t="shared" si="26"/>
        <v/>
      </c>
      <c r="DW61" s="136" t="str">
        <f t="shared" si="26"/>
        <v/>
      </c>
      <c r="DX61" s="136" t="str">
        <f t="shared" si="26"/>
        <v/>
      </c>
      <c r="DY61" s="136" t="str">
        <f t="shared" si="26"/>
        <v/>
      </c>
      <c r="DZ61" s="136" t="str">
        <f t="shared" si="26"/>
        <v/>
      </c>
      <c r="EA61" s="136" t="str">
        <f t="shared" ref="EA61:EK61" si="27">IF(EA11="","",IF(EA11&lt;$H$48,1,IF(EA11&lt;$H$49,2,IF(EA11&lt;$H$50,3,IF(EA11&lt;$H$51,4,5)))))</f>
        <v/>
      </c>
      <c r="EB61" s="136" t="str">
        <f t="shared" si="27"/>
        <v/>
      </c>
      <c r="EC61" s="136" t="str">
        <f t="shared" si="27"/>
        <v/>
      </c>
      <c r="ED61" s="136" t="str">
        <f t="shared" si="27"/>
        <v/>
      </c>
      <c r="EE61" s="136" t="str">
        <f t="shared" si="27"/>
        <v/>
      </c>
      <c r="EF61" s="136" t="str">
        <f t="shared" si="27"/>
        <v/>
      </c>
      <c r="EG61" s="136" t="str">
        <f t="shared" si="27"/>
        <v/>
      </c>
      <c r="EH61" s="136" t="str">
        <f t="shared" si="27"/>
        <v/>
      </c>
      <c r="EI61" s="136" t="str">
        <f t="shared" si="27"/>
        <v/>
      </c>
      <c r="EJ61" s="136" t="str">
        <f t="shared" si="27"/>
        <v/>
      </c>
      <c r="EK61" s="136" t="str">
        <f t="shared" si="27"/>
        <v/>
      </c>
    </row>
    <row r="62" spans="2:141">
      <c r="B62" s="133" t="str">
        <f t="shared" si="8"/>
        <v/>
      </c>
      <c r="C62" s="134" t="str">
        <f t="shared" si="8"/>
        <v/>
      </c>
      <c r="D62" s="207" t="str">
        <f t="shared" si="13"/>
        <v/>
      </c>
      <c r="E62" s="135" t="str">
        <f t="shared" si="13"/>
        <v/>
      </c>
      <c r="F62" s="135" t="str">
        <f t="shared" si="13"/>
        <v/>
      </c>
      <c r="G62" s="208" t="str">
        <f t="shared" si="13"/>
        <v/>
      </c>
      <c r="H62" s="216" t="str">
        <f t="shared" si="23"/>
        <v/>
      </c>
      <c r="I62" s="155" t="str">
        <f t="shared" si="23"/>
        <v/>
      </c>
      <c r="J62" s="155" t="str">
        <f t="shared" si="23"/>
        <v/>
      </c>
      <c r="K62" s="155" t="str">
        <f t="shared" si="23"/>
        <v/>
      </c>
      <c r="L62" s="155" t="str">
        <f t="shared" si="23"/>
        <v/>
      </c>
      <c r="M62" s="155" t="str">
        <f t="shared" si="23"/>
        <v/>
      </c>
      <c r="N62" s="155" t="str">
        <f t="shared" si="23"/>
        <v/>
      </c>
      <c r="O62" s="217" t="str">
        <f t="shared" si="23"/>
        <v/>
      </c>
      <c r="P62" s="222" t="str">
        <f t="shared" si="23"/>
        <v/>
      </c>
      <c r="Q62" s="136" t="str">
        <f t="shared" si="23"/>
        <v/>
      </c>
      <c r="R62" s="136" t="str">
        <f t="shared" si="23"/>
        <v/>
      </c>
      <c r="S62" s="136" t="str">
        <f t="shared" si="23"/>
        <v/>
      </c>
      <c r="T62" s="136" t="str">
        <f t="shared" si="23"/>
        <v/>
      </c>
      <c r="U62" s="136" t="str">
        <f t="shared" si="23"/>
        <v/>
      </c>
      <c r="V62" s="136" t="str">
        <f t="shared" si="23"/>
        <v/>
      </c>
      <c r="W62" s="136" t="str">
        <f t="shared" si="23"/>
        <v/>
      </c>
      <c r="X62" s="136" t="str">
        <f t="shared" si="23"/>
        <v/>
      </c>
      <c r="Y62" s="136" t="str">
        <f t="shared" si="23"/>
        <v/>
      </c>
      <c r="Z62" s="136" t="str">
        <f t="shared" si="23"/>
        <v/>
      </c>
      <c r="AA62" s="136" t="str">
        <f t="shared" si="23"/>
        <v/>
      </c>
      <c r="AB62" s="136" t="str">
        <f t="shared" si="23"/>
        <v/>
      </c>
      <c r="AC62" s="136" t="str">
        <f t="shared" si="23"/>
        <v/>
      </c>
      <c r="AD62" s="136" t="str">
        <f t="shared" si="23"/>
        <v/>
      </c>
      <c r="AE62" s="136" t="str">
        <f t="shared" si="23"/>
        <v/>
      </c>
      <c r="AF62" s="136" t="str">
        <f t="shared" si="23"/>
        <v/>
      </c>
      <c r="AG62" s="136" t="str">
        <f t="shared" si="23"/>
        <v/>
      </c>
      <c r="AH62" s="136" t="str">
        <f t="shared" si="23"/>
        <v/>
      </c>
      <c r="AI62" s="136" t="str">
        <f t="shared" si="23"/>
        <v/>
      </c>
      <c r="AJ62" s="136" t="str">
        <f t="shared" si="23"/>
        <v/>
      </c>
      <c r="AK62" s="136" t="str">
        <f t="shared" si="23"/>
        <v/>
      </c>
      <c r="AL62" s="136" t="str">
        <f t="shared" si="23"/>
        <v/>
      </c>
      <c r="AM62" s="136" t="str">
        <f t="shared" si="23"/>
        <v/>
      </c>
      <c r="AN62" s="136" t="str">
        <f t="shared" si="23"/>
        <v/>
      </c>
      <c r="AO62" s="136" t="str">
        <f t="shared" si="23"/>
        <v/>
      </c>
      <c r="AP62" s="136" t="str">
        <f t="shared" si="23"/>
        <v/>
      </c>
      <c r="AQ62" s="136" t="str">
        <f t="shared" si="23"/>
        <v/>
      </c>
      <c r="AR62" s="136" t="str">
        <f t="shared" si="23"/>
        <v/>
      </c>
      <c r="AS62" s="136" t="str">
        <f t="shared" si="23"/>
        <v/>
      </c>
      <c r="AT62" s="136" t="str">
        <f t="shared" si="23"/>
        <v/>
      </c>
      <c r="AU62" s="136" t="str">
        <f t="shared" si="23"/>
        <v/>
      </c>
      <c r="AV62" s="136" t="str">
        <f t="shared" si="23"/>
        <v/>
      </c>
      <c r="AW62" s="136" t="str">
        <f t="shared" si="23"/>
        <v/>
      </c>
      <c r="AX62" s="136" t="str">
        <f t="shared" si="23"/>
        <v/>
      </c>
      <c r="AY62" s="136" t="str">
        <f t="shared" si="23"/>
        <v/>
      </c>
      <c r="AZ62" s="136" t="str">
        <f t="shared" si="23"/>
        <v/>
      </c>
      <c r="BA62" s="136" t="str">
        <f t="shared" si="23"/>
        <v/>
      </c>
      <c r="BB62" s="136" t="str">
        <f t="shared" si="23"/>
        <v/>
      </c>
      <c r="BC62" s="136" t="str">
        <f t="shared" si="23"/>
        <v/>
      </c>
      <c r="BD62" s="136" t="str">
        <f t="shared" si="23"/>
        <v/>
      </c>
      <c r="BE62" s="136" t="str">
        <f t="shared" si="23"/>
        <v/>
      </c>
      <c r="BF62" s="136" t="str">
        <f t="shared" si="23"/>
        <v/>
      </c>
      <c r="BG62" s="136" t="str">
        <f t="shared" si="23"/>
        <v/>
      </c>
      <c r="BH62" s="136" t="str">
        <f t="shared" si="23"/>
        <v/>
      </c>
      <c r="BI62" s="136" t="str">
        <f t="shared" si="23"/>
        <v/>
      </c>
      <c r="BJ62" s="136" t="str">
        <f t="shared" si="23"/>
        <v/>
      </c>
      <c r="BK62" s="136" t="str">
        <f t="shared" si="23"/>
        <v/>
      </c>
      <c r="BL62" s="136" t="str">
        <f t="shared" si="23"/>
        <v/>
      </c>
      <c r="BM62" s="136" t="str">
        <f t="shared" si="23"/>
        <v/>
      </c>
      <c r="BN62" s="136" t="str">
        <f t="shared" si="23"/>
        <v/>
      </c>
      <c r="BO62" s="136" t="str">
        <f t="shared" ref="BO62:DZ62" si="28">IF(BO12="","",IF(BO12&lt;$H$48,1,IF(BO12&lt;$H$49,2,IF(BO12&lt;$H$50,3,IF(BO12&lt;$H$51,4,5)))))</f>
        <v/>
      </c>
      <c r="BP62" s="136" t="str">
        <f t="shared" si="28"/>
        <v/>
      </c>
      <c r="BQ62" s="136" t="str">
        <f t="shared" si="28"/>
        <v/>
      </c>
      <c r="BR62" s="136" t="str">
        <f t="shared" si="28"/>
        <v/>
      </c>
      <c r="BS62" s="136" t="str">
        <f t="shared" si="28"/>
        <v/>
      </c>
      <c r="BT62" s="136" t="str">
        <f t="shared" si="28"/>
        <v/>
      </c>
      <c r="BU62" s="136" t="str">
        <f t="shared" si="28"/>
        <v/>
      </c>
      <c r="BV62" s="136" t="str">
        <f t="shared" si="28"/>
        <v/>
      </c>
      <c r="BW62" s="136" t="str">
        <f t="shared" si="28"/>
        <v/>
      </c>
      <c r="BX62" s="136" t="str">
        <f t="shared" si="28"/>
        <v/>
      </c>
      <c r="BY62" s="136" t="str">
        <f t="shared" si="28"/>
        <v/>
      </c>
      <c r="BZ62" s="136" t="str">
        <f t="shared" si="28"/>
        <v/>
      </c>
      <c r="CA62" s="136" t="str">
        <f t="shared" si="28"/>
        <v/>
      </c>
      <c r="CB62" s="136" t="str">
        <f t="shared" si="28"/>
        <v/>
      </c>
      <c r="CC62" s="136" t="str">
        <f t="shared" si="28"/>
        <v/>
      </c>
      <c r="CD62" s="136" t="str">
        <f t="shared" si="28"/>
        <v/>
      </c>
      <c r="CE62" s="136" t="str">
        <f t="shared" si="28"/>
        <v/>
      </c>
      <c r="CF62" s="136" t="str">
        <f t="shared" si="28"/>
        <v/>
      </c>
      <c r="CG62" s="136" t="str">
        <f t="shared" si="28"/>
        <v/>
      </c>
      <c r="CH62" s="136" t="str">
        <f t="shared" si="28"/>
        <v/>
      </c>
      <c r="CI62" s="136" t="str">
        <f t="shared" si="28"/>
        <v/>
      </c>
      <c r="CJ62" s="136" t="str">
        <f t="shared" si="28"/>
        <v/>
      </c>
      <c r="CK62" s="136" t="str">
        <f t="shared" si="28"/>
        <v/>
      </c>
      <c r="CL62" s="136" t="str">
        <f t="shared" si="28"/>
        <v/>
      </c>
      <c r="CM62" s="136" t="str">
        <f t="shared" si="28"/>
        <v/>
      </c>
      <c r="CN62" s="136" t="str">
        <f t="shared" si="28"/>
        <v/>
      </c>
      <c r="CO62" s="136" t="str">
        <f t="shared" si="28"/>
        <v/>
      </c>
      <c r="CP62" s="136" t="str">
        <f t="shared" si="28"/>
        <v/>
      </c>
      <c r="CQ62" s="136" t="str">
        <f t="shared" si="28"/>
        <v/>
      </c>
      <c r="CR62" s="136" t="str">
        <f t="shared" si="28"/>
        <v/>
      </c>
      <c r="CS62" s="136" t="str">
        <f t="shared" si="28"/>
        <v/>
      </c>
      <c r="CT62" s="136" t="str">
        <f t="shared" si="28"/>
        <v/>
      </c>
      <c r="CU62" s="136" t="str">
        <f t="shared" si="28"/>
        <v/>
      </c>
      <c r="CV62" s="136" t="str">
        <f t="shared" si="28"/>
        <v/>
      </c>
      <c r="CW62" s="136" t="str">
        <f t="shared" si="28"/>
        <v/>
      </c>
      <c r="CX62" s="136" t="str">
        <f t="shared" si="28"/>
        <v/>
      </c>
      <c r="CY62" s="136" t="str">
        <f t="shared" si="28"/>
        <v/>
      </c>
      <c r="CZ62" s="136" t="str">
        <f t="shared" si="28"/>
        <v/>
      </c>
      <c r="DA62" s="136" t="str">
        <f t="shared" si="28"/>
        <v/>
      </c>
      <c r="DB62" s="136" t="str">
        <f t="shared" si="28"/>
        <v/>
      </c>
      <c r="DC62" s="136" t="str">
        <f t="shared" si="28"/>
        <v/>
      </c>
      <c r="DD62" s="136" t="str">
        <f t="shared" si="28"/>
        <v/>
      </c>
      <c r="DE62" s="136" t="str">
        <f t="shared" si="28"/>
        <v/>
      </c>
      <c r="DF62" s="136" t="str">
        <f t="shared" si="28"/>
        <v/>
      </c>
      <c r="DG62" s="136" t="str">
        <f t="shared" si="28"/>
        <v/>
      </c>
      <c r="DH62" s="136" t="str">
        <f t="shared" si="28"/>
        <v/>
      </c>
      <c r="DI62" s="136" t="str">
        <f t="shared" si="28"/>
        <v/>
      </c>
      <c r="DJ62" s="136" t="str">
        <f t="shared" si="28"/>
        <v/>
      </c>
      <c r="DK62" s="136" t="str">
        <f t="shared" si="28"/>
        <v/>
      </c>
      <c r="DL62" s="136" t="str">
        <f t="shared" si="28"/>
        <v/>
      </c>
      <c r="DM62" s="136" t="str">
        <f t="shared" si="28"/>
        <v/>
      </c>
      <c r="DN62" s="136" t="str">
        <f t="shared" si="28"/>
        <v/>
      </c>
      <c r="DO62" s="136" t="str">
        <f t="shared" si="28"/>
        <v/>
      </c>
      <c r="DP62" s="136" t="str">
        <f t="shared" si="28"/>
        <v/>
      </c>
      <c r="DQ62" s="136" t="str">
        <f t="shared" si="28"/>
        <v/>
      </c>
      <c r="DR62" s="136" t="str">
        <f t="shared" si="28"/>
        <v/>
      </c>
      <c r="DS62" s="136" t="str">
        <f t="shared" si="28"/>
        <v/>
      </c>
      <c r="DT62" s="136" t="str">
        <f t="shared" si="28"/>
        <v/>
      </c>
      <c r="DU62" s="136" t="str">
        <f t="shared" si="28"/>
        <v/>
      </c>
      <c r="DV62" s="136" t="str">
        <f t="shared" si="28"/>
        <v/>
      </c>
      <c r="DW62" s="136" t="str">
        <f t="shared" si="28"/>
        <v/>
      </c>
      <c r="DX62" s="136" t="str">
        <f t="shared" si="28"/>
        <v/>
      </c>
      <c r="DY62" s="136" t="str">
        <f t="shared" si="28"/>
        <v/>
      </c>
      <c r="DZ62" s="136" t="str">
        <f t="shared" si="28"/>
        <v/>
      </c>
      <c r="EA62" s="136" t="str">
        <f t="shared" ref="EA62:EK62" si="29">IF(EA12="","",IF(EA12&lt;$H$48,1,IF(EA12&lt;$H$49,2,IF(EA12&lt;$H$50,3,IF(EA12&lt;$H$51,4,5)))))</f>
        <v/>
      </c>
      <c r="EB62" s="136" t="str">
        <f t="shared" si="29"/>
        <v/>
      </c>
      <c r="EC62" s="136" t="str">
        <f t="shared" si="29"/>
        <v/>
      </c>
      <c r="ED62" s="136" t="str">
        <f t="shared" si="29"/>
        <v/>
      </c>
      <c r="EE62" s="136" t="str">
        <f t="shared" si="29"/>
        <v/>
      </c>
      <c r="EF62" s="136" t="str">
        <f t="shared" si="29"/>
        <v/>
      </c>
      <c r="EG62" s="136" t="str">
        <f t="shared" si="29"/>
        <v/>
      </c>
      <c r="EH62" s="136" t="str">
        <f t="shared" si="29"/>
        <v/>
      </c>
      <c r="EI62" s="136" t="str">
        <f t="shared" si="29"/>
        <v/>
      </c>
      <c r="EJ62" s="136" t="str">
        <f t="shared" si="29"/>
        <v/>
      </c>
      <c r="EK62" s="136" t="str">
        <f t="shared" si="29"/>
        <v/>
      </c>
    </row>
    <row r="63" spans="2:141">
      <c r="B63" s="133" t="str">
        <f t="shared" si="8"/>
        <v/>
      </c>
      <c r="C63" s="134" t="str">
        <f t="shared" si="8"/>
        <v/>
      </c>
      <c r="D63" s="207" t="str">
        <f t="shared" si="13"/>
        <v/>
      </c>
      <c r="E63" s="135" t="str">
        <f t="shared" si="13"/>
        <v/>
      </c>
      <c r="F63" s="135" t="str">
        <f t="shared" si="13"/>
        <v/>
      </c>
      <c r="G63" s="208" t="str">
        <f t="shared" si="13"/>
        <v/>
      </c>
      <c r="H63" s="216" t="str">
        <f t="shared" si="23"/>
        <v/>
      </c>
      <c r="I63" s="155" t="str">
        <f t="shared" si="23"/>
        <v/>
      </c>
      <c r="J63" s="155" t="str">
        <f t="shared" si="23"/>
        <v/>
      </c>
      <c r="K63" s="155" t="str">
        <f t="shared" si="23"/>
        <v/>
      </c>
      <c r="L63" s="155" t="str">
        <f t="shared" si="23"/>
        <v/>
      </c>
      <c r="M63" s="155" t="str">
        <f t="shared" si="23"/>
        <v/>
      </c>
      <c r="N63" s="155" t="str">
        <f t="shared" si="23"/>
        <v/>
      </c>
      <c r="O63" s="217" t="str">
        <f t="shared" si="23"/>
        <v/>
      </c>
      <c r="P63" s="222" t="str">
        <f t="shared" si="23"/>
        <v/>
      </c>
      <c r="Q63" s="136" t="str">
        <f t="shared" si="23"/>
        <v/>
      </c>
      <c r="R63" s="136" t="str">
        <f t="shared" si="23"/>
        <v/>
      </c>
      <c r="S63" s="136" t="str">
        <f t="shared" si="23"/>
        <v/>
      </c>
      <c r="T63" s="136" t="str">
        <f t="shared" si="23"/>
        <v/>
      </c>
      <c r="U63" s="136" t="str">
        <f t="shared" si="23"/>
        <v/>
      </c>
      <c r="V63" s="136" t="str">
        <f t="shared" si="23"/>
        <v/>
      </c>
      <c r="W63" s="136" t="str">
        <f t="shared" si="23"/>
        <v/>
      </c>
      <c r="X63" s="136" t="str">
        <f t="shared" si="23"/>
        <v/>
      </c>
      <c r="Y63" s="136" t="str">
        <f t="shared" si="23"/>
        <v/>
      </c>
      <c r="Z63" s="136" t="str">
        <f t="shared" si="23"/>
        <v/>
      </c>
      <c r="AA63" s="136" t="str">
        <f t="shared" si="23"/>
        <v/>
      </c>
      <c r="AB63" s="136" t="str">
        <f t="shared" si="23"/>
        <v/>
      </c>
      <c r="AC63" s="136" t="str">
        <f t="shared" si="23"/>
        <v/>
      </c>
      <c r="AD63" s="136" t="str">
        <f t="shared" si="23"/>
        <v/>
      </c>
      <c r="AE63" s="136" t="str">
        <f t="shared" si="23"/>
        <v/>
      </c>
      <c r="AF63" s="136" t="str">
        <f t="shared" si="23"/>
        <v/>
      </c>
      <c r="AG63" s="136" t="str">
        <f t="shared" si="23"/>
        <v/>
      </c>
      <c r="AH63" s="136" t="str">
        <f t="shared" si="23"/>
        <v/>
      </c>
      <c r="AI63" s="136" t="str">
        <f t="shared" si="23"/>
        <v/>
      </c>
      <c r="AJ63" s="136" t="str">
        <f t="shared" si="23"/>
        <v/>
      </c>
      <c r="AK63" s="136" t="str">
        <f t="shared" si="23"/>
        <v/>
      </c>
      <c r="AL63" s="136" t="str">
        <f t="shared" si="23"/>
        <v/>
      </c>
      <c r="AM63" s="136" t="str">
        <f t="shared" si="23"/>
        <v/>
      </c>
      <c r="AN63" s="136" t="str">
        <f t="shared" si="23"/>
        <v/>
      </c>
      <c r="AO63" s="136" t="str">
        <f t="shared" si="23"/>
        <v/>
      </c>
      <c r="AP63" s="136" t="str">
        <f t="shared" si="23"/>
        <v/>
      </c>
      <c r="AQ63" s="136" t="str">
        <f t="shared" si="23"/>
        <v/>
      </c>
      <c r="AR63" s="136" t="str">
        <f t="shared" si="23"/>
        <v/>
      </c>
      <c r="AS63" s="136" t="str">
        <f t="shared" si="23"/>
        <v/>
      </c>
      <c r="AT63" s="136" t="str">
        <f t="shared" si="23"/>
        <v/>
      </c>
      <c r="AU63" s="136" t="str">
        <f t="shared" si="23"/>
        <v/>
      </c>
      <c r="AV63" s="136" t="str">
        <f t="shared" si="23"/>
        <v/>
      </c>
      <c r="AW63" s="136" t="str">
        <f t="shared" si="23"/>
        <v/>
      </c>
      <c r="AX63" s="136" t="str">
        <f t="shared" si="23"/>
        <v/>
      </c>
      <c r="AY63" s="136" t="str">
        <f t="shared" si="23"/>
        <v/>
      </c>
      <c r="AZ63" s="136" t="str">
        <f t="shared" si="23"/>
        <v/>
      </c>
      <c r="BA63" s="136" t="str">
        <f t="shared" si="23"/>
        <v/>
      </c>
      <c r="BB63" s="136" t="str">
        <f t="shared" si="23"/>
        <v/>
      </c>
      <c r="BC63" s="136" t="str">
        <f t="shared" si="23"/>
        <v/>
      </c>
      <c r="BD63" s="136" t="str">
        <f t="shared" si="23"/>
        <v/>
      </c>
      <c r="BE63" s="136" t="str">
        <f t="shared" si="23"/>
        <v/>
      </c>
      <c r="BF63" s="136" t="str">
        <f t="shared" si="23"/>
        <v/>
      </c>
      <c r="BG63" s="136" t="str">
        <f t="shared" si="23"/>
        <v/>
      </c>
      <c r="BH63" s="136" t="str">
        <f t="shared" si="23"/>
        <v/>
      </c>
      <c r="BI63" s="136" t="str">
        <f t="shared" si="23"/>
        <v/>
      </c>
      <c r="BJ63" s="136" t="str">
        <f t="shared" si="23"/>
        <v/>
      </c>
      <c r="BK63" s="136" t="str">
        <f t="shared" si="23"/>
        <v/>
      </c>
      <c r="BL63" s="136" t="str">
        <f t="shared" si="23"/>
        <v/>
      </c>
      <c r="BM63" s="136" t="str">
        <f t="shared" si="23"/>
        <v/>
      </c>
      <c r="BN63" s="136" t="str">
        <f t="shared" si="23"/>
        <v/>
      </c>
      <c r="BO63" s="136" t="str">
        <f t="shared" ref="BO63:DZ63" si="30">IF(BO13="","",IF(BO13&lt;$H$48,1,IF(BO13&lt;$H$49,2,IF(BO13&lt;$H$50,3,IF(BO13&lt;$H$51,4,5)))))</f>
        <v/>
      </c>
      <c r="BP63" s="136" t="str">
        <f t="shared" si="30"/>
        <v/>
      </c>
      <c r="BQ63" s="136" t="str">
        <f t="shared" si="30"/>
        <v/>
      </c>
      <c r="BR63" s="136" t="str">
        <f t="shared" si="30"/>
        <v/>
      </c>
      <c r="BS63" s="136" t="str">
        <f t="shared" si="30"/>
        <v/>
      </c>
      <c r="BT63" s="136" t="str">
        <f t="shared" si="30"/>
        <v/>
      </c>
      <c r="BU63" s="136" t="str">
        <f t="shared" si="30"/>
        <v/>
      </c>
      <c r="BV63" s="136" t="str">
        <f t="shared" si="30"/>
        <v/>
      </c>
      <c r="BW63" s="136" t="str">
        <f t="shared" si="30"/>
        <v/>
      </c>
      <c r="BX63" s="136" t="str">
        <f t="shared" si="30"/>
        <v/>
      </c>
      <c r="BY63" s="136" t="str">
        <f t="shared" si="30"/>
        <v/>
      </c>
      <c r="BZ63" s="136" t="str">
        <f t="shared" si="30"/>
        <v/>
      </c>
      <c r="CA63" s="136" t="str">
        <f t="shared" si="30"/>
        <v/>
      </c>
      <c r="CB63" s="136" t="str">
        <f t="shared" si="30"/>
        <v/>
      </c>
      <c r="CC63" s="136" t="str">
        <f t="shared" si="30"/>
        <v/>
      </c>
      <c r="CD63" s="136" t="str">
        <f t="shared" si="30"/>
        <v/>
      </c>
      <c r="CE63" s="136" t="str">
        <f t="shared" si="30"/>
        <v/>
      </c>
      <c r="CF63" s="136" t="str">
        <f t="shared" si="30"/>
        <v/>
      </c>
      <c r="CG63" s="136" t="str">
        <f t="shared" si="30"/>
        <v/>
      </c>
      <c r="CH63" s="136" t="str">
        <f t="shared" si="30"/>
        <v/>
      </c>
      <c r="CI63" s="136" t="str">
        <f t="shared" si="30"/>
        <v/>
      </c>
      <c r="CJ63" s="136" t="str">
        <f t="shared" si="30"/>
        <v/>
      </c>
      <c r="CK63" s="136" t="str">
        <f t="shared" si="30"/>
        <v/>
      </c>
      <c r="CL63" s="136" t="str">
        <f t="shared" si="30"/>
        <v/>
      </c>
      <c r="CM63" s="136" t="str">
        <f t="shared" si="30"/>
        <v/>
      </c>
      <c r="CN63" s="136" t="str">
        <f t="shared" si="30"/>
        <v/>
      </c>
      <c r="CO63" s="136" t="str">
        <f t="shared" si="30"/>
        <v/>
      </c>
      <c r="CP63" s="136" t="str">
        <f t="shared" si="30"/>
        <v/>
      </c>
      <c r="CQ63" s="136" t="str">
        <f t="shared" si="30"/>
        <v/>
      </c>
      <c r="CR63" s="136" t="str">
        <f t="shared" si="30"/>
        <v/>
      </c>
      <c r="CS63" s="136" t="str">
        <f t="shared" si="30"/>
        <v/>
      </c>
      <c r="CT63" s="136" t="str">
        <f t="shared" si="30"/>
        <v/>
      </c>
      <c r="CU63" s="136" t="str">
        <f t="shared" si="30"/>
        <v/>
      </c>
      <c r="CV63" s="136" t="str">
        <f t="shared" si="30"/>
        <v/>
      </c>
      <c r="CW63" s="136" t="str">
        <f t="shared" si="30"/>
        <v/>
      </c>
      <c r="CX63" s="136" t="str">
        <f t="shared" si="30"/>
        <v/>
      </c>
      <c r="CY63" s="136" t="str">
        <f t="shared" si="30"/>
        <v/>
      </c>
      <c r="CZ63" s="136" t="str">
        <f t="shared" si="30"/>
        <v/>
      </c>
      <c r="DA63" s="136" t="str">
        <f t="shared" si="30"/>
        <v/>
      </c>
      <c r="DB63" s="136" t="str">
        <f t="shared" si="30"/>
        <v/>
      </c>
      <c r="DC63" s="136" t="str">
        <f t="shared" si="30"/>
        <v/>
      </c>
      <c r="DD63" s="136" t="str">
        <f t="shared" si="30"/>
        <v/>
      </c>
      <c r="DE63" s="136" t="str">
        <f t="shared" si="30"/>
        <v/>
      </c>
      <c r="DF63" s="136" t="str">
        <f t="shared" si="30"/>
        <v/>
      </c>
      <c r="DG63" s="136" t="str">
        <f t="shared" si="30"/>
        <v/>
      </c>
      <c r="DH63" s="136" t="str">
        <f t="shared" si="30"/>
        <v/>
      </c>
      <c r="DI63" s="136" t="str">
        <f t="shared" si="30"/>
        <v/>
      </c>
      <c r="DJ63" s="136" t="str">
        <f t="shared" si="30"/>
        <v/>
      </c>
      <c r="DK63" s="136" t="str">
        <f t="shared" si="30"/>
        <v/>
      </c>
      <c r="DL63" s="136" t="str">
        <f t="shared" si="30"/>
        <v/>
      </c>
      <c r="DM63" s="136" t="str">
        <f t="shared" si="30"/>
        <v/>
      </c>
      <c r="DN63" s="136" t="str">
        <f t="shared" si="30"/>
        <v/>
      </c>
      <c r="DO63" s="136" t="str">
        <f t="shared" si="30"/>
        <v/>
      </c>
      <c r="DP63" s="136" t="str">
        <f t="shared" si="30"/>
        <v/>
      </c>
      <c r="DQ63" s="136" t="str">
        <f t="shared" si="30"/>
        <v/>
      </c>
      <c r="DR63" s="136" t="str">
        <f t="shared" si="30"/>
        <v/>
      </c>
      <c r="DS63" s="136" t="str">
        <f t="shared" si="30"/>
        <v/>
      </c>
      <c r="DT63" s="136" t="str">
        <f t="shared" si="30"/>
        <v/>
      </c>
      <c r="DU63" s="136" t="str">
        <f t="shared" si="30"/>
        <v/>
      </c>
      <c r="DV63" s="136" t="str">
        <f t="shared" si="30"/>
        <v/>
      </c>
      <c r="DW63" s="136" t="str">
        <f t="shared" si="30"/>
        <v/>
      </c>
      <c r="DX63" s="136" t="str">
        <f t="shared" si="30"/>
        <v/>
      </c>
      <c r="DY63" s="136" t="str">
        <f t="shared" si="30"/>
        <v/>
      </c>
      <c r="DZ63" s="136" t="str">
        <f t="shared" si="30"/>
        <v/>
      </c>
      <c r="EA63" s="136" t="str">
        <f t="shared" ref="EA63:EK63" si="31">IF(EA13="","",IF(EA13&lt;$H$48,1,IF(EA13&lt;$H$49,2,IF(EA13&lt;$H$50,3,IF(EA13&lt;$H$51,4,5)))))</f>
        <v/>
      </c>
      <c r="EB63" s="136" t="str">
        <f t="shared" si="31"/>
        <v/>
      </c>
      <c r="EC63" s="136" t="str">
        <f t="shared" si="31"/>
        <v/>
      </c>
      <c r="ED63" s="136" t="str">
        <f t="shared" si="31"/>
        <v/>
      </c>
      <c r="EE63" s="136" t="str">
        <f t="shared" si="31"/>
        <v/>
      </c>
      <c r="EF63" s="136" t="str">
        <f t="shared" si="31"/>
        <v/>
      </c>
      <c r="EG63" s="136" t="str">
        <f t="shared" si="31"/>
        <v/>
      </c>
      <c r="EH63" s="136" t="str">
        <f t="shared" si="31"/>
        <v/>
      </c>
      <c r="EI63" s="136" t="str">
        <f t="shared" si="31"/>
        <v/>
      </c>
      <c r="EJ63" s="136" t="str">
        <f t="shared" si="31"/>
        <v/>
      </c>
      <c r="EK63" s="136" t="str">
        <f t="shared" si="31"/>
        <v/>
      </c>
    </row>
    <row r="64" spans="2:141">
      <c r="B64" s="133" t="str">
        <f t="shared" si="8"/>
        <v/>
      </c>
      <c r="C64" s="134" t="str">
        <f t="shared" si="8"/>
        <v/>
      </c>
      <c r="D64" s="207" t="str">
        <f t="shared" si="13"/>
        <v/>
      </c>
      <c r="E64" s="135" t="str">
        <f t="shared" si="13"/>
        <v/>
      </c>
      <c r="F64" s="135" t="str">
        <f t="shared" si="13"/>
        <v/>
      </c>
      <c r="G64" s="208" t="str">
        <f t="shared" si="13"/>
        <v/>
      </c>
      <c r="H64" s="216" t="str">
        <f t="shared" ref="H64:BN67" si="32">IF(H14="","",IF(H14&lt;$H$48,1,IF(H14&lt;$H$49,2,IF(H14&lt;$H$50,3,IF(H14&lt;$H$51,4,5)))))</f>
        <v/>
      </c>
      <c r="I64" s="155" t="str">
        <f t="shared" si="32"/>
        <v/>
      </c>
      <c r="J64" s="155" t="str">
        <f t="shared" si="32"/>
        <v/>
      </c>
      <c r="K64" s="155" t="str">
        <f t="shared" si="32"/>
        <v/>
      </c>
      <c r="L64" s="155" t="str">
        <f t="shared" si="32"/>
        <v/>
      </c>
      <c r="M64" s="155" t="str">
        <f t="shared" si="32"/>
        <v/>
      </c>
      <c r="N64" s="155" t="str">
        <f t="shared" si="32"/>
        <v/>
      </c>
      <c r="O64" s="217" t="str">
        <f t="shared" si="32"/>
        <v/>
      </c>
      <c r="P64" s="222" t="str">
        <f t="shared" si="32"/>
        <v/>
      </c>
      <c r="Q64" s="136" t="str">
        <f t="shared" si="32"/>
        <v/>
      </c>
      <c r="R64" s="136" t="str">
        <f t="shared" si="32"/>
        <v/>
      </c>
      <c r="S64" s="136" t="str">
        <f t="shared" si="32"/>
        <v/>
      </c>
      <c r="T64" s="136" t="str">
        <f t="shared" si="32"/>
        <v/>
      </c>
      <c r="U64" s="136" t="str">
        <f t="shared" si="32"/>
        <v/>
      </c>
      <c r="V64" s="136" t="str">
        <f t="shared" si="32"/>
        <v/>
      </c>
      <c r="W64" s="136" t="str">
        <f t="shared" si="32"/>
        <v/>
      </c>
      <c r="X64" s="136" t="str">
        <f t="shared" si="32"/>
        <v/>
      </c>
      <c r="Y64" s="136" t="str">
        <f t="shared" si="32"/>
        <v/>
      </c>
      <c r="Z64" s="136" t="str">
        <f t="shared" si="32"/>
        <v/>
      </c>
      <c r="AA64" s="136" t="str">
        <f t="shared" si="32"/>
        <v/>
      </c>
      <c r="AB64" s="136" t="str">
        <f t="shared" si="32"/>
        <v/>
      </c>
      <c r="AC64" s="136" t="str">
        <f t="shared" si="32"/>
        <v/>
      </c>
      <c r="AD64" s="136" t="str">
        <f t="shared" si="32"/>
        <v/>
      </c>
      <c r="AE64" s="136" t="str">
        <f t="shared" si="32"/>
        <v/>
      </c>
      <c r="AF64" s="136" t="str">
        <f t="shared" si="32"/>
        <v/>
      </c>
      <c r="AG64" s="136" t="str">
        <f t="shared" si="32"/>
        <v/>
      </c>
      <c r="AH64" s="136" t="str">
        <f t="shared" si="32"/>
        <v/>
      </c>
      <c r="AI64" s="136" t="str">
        <f t="shared" si="32"/>
        <v/>
      </c>
      <c r="AJ64" s="136" t="str">
        <f t="shared" si="32"/>
        <v/>
      </c>
      <c r="AK64" s="136" t="str">
        <f t="shared" si="32"/>
        <v/>
      </c>
      <c r="AL64" s="136" t="str">
        <f t="shared" si="32"/>
        <v/>
      </c>
      <c r="AM64" s="136" t="str">
        <f t="shared" si="32"/>
        <v/>
      </c>
      <c r="AN64" s="136" t="str">
        <f t="shared" si="32"/>
        <v/>
      </c>
      <c r="AO64" s="136" t="str">
        <f t="shared" si="32"/>
        <v/>
      </c>
      <c r="AP64" s="136" t="str">
        <f t="shared" si="32"/>
        <v/>
      </c>
      <c r="AQ64" s="136" t="str">
        <f t="shared" si="32"/>
        <v/>
      </c>
      <c r="AR64" s="136" t="str">
        <f t="shared" si="32"/>
        <v/>
      </c>
      <c r="AS64" s="136" t="str">
        <f t="shared" si="32"/>
        <v/>
      </c>
      <c r="AT64" s="136" t="str">
        <f t="shared" si="32"/>
        <v/>
      </c>
      <c r="AU64" s="136" t="str">
        <f t="shared" si="32"/>
        <v/>
      </c>
      <c r="AV64" s="136" t="str">
        <f t="shared" si="32"/>
        <v/>
      </c>
      <c r="AW64" s="136" t="str">
        <f t="shared" si="32"/>
        <v/>
      </c>
      <c r="AX64" s="136" t="str">
        <f t="shared" si="32"/>
        <v/>
      </c>
      <c r="AY64" s="136" t="str">
        <f t="shared" si="32"/>
        <v/>
      </c>
      <c r="AZ64" s="136" t="str">
        <f t="shared" si="32"/>
        <v/>
      </c>
      <c r="BA64" s="136" t="str">
        <f t="shared" si="32"/>
        <v/>
      </c>
      <c r="BB64" s="136" t="str">
        <f t="shared" si="32"/>
        <v/>
      </c>
      <c r="BC64" s="136" t="str">
        <f t="shared" si="32"/>
        <v/>
      </c>
      <c r="BD64" s="136" t="str">
        <f t="shared" si="32"/>
        <v/>
      </c>
      <c r="BE64" s="136" t="str">
        <f t="shared" si="32"/>
        <v/>
      </c>
      <c r="BF64" s="136" t="str">
        <f t="shared" si="32"/>
        <v/>
      </c>
      <c r="BG64" s="136" t="str">
        <f t="shared" si="32"/>
        <v/>
      </c>
      <c r="BH64" s="136" t="str">
        <f t="shared" si="32"/>
        <v/>
      </c>
      <c r="BI64" s="136" t="str">
        <f t="shared" si="32"/>
        <v/>
      </c>
      <c r="BJ64" s="136" t="str">
        <f t="shared" si="32"/>
        <v/>
      </c>
      <c r="BK64" s="136" t="str">
        <f t="shared" si="32"/>
        <v/>
      </c>
      <c r="BL64" s="136" t="str">
        <f t="shared" si="32"/>
        <v/>
      </c>
      <c r="BM64" s="136" t="str">
        <f t="shared" si="32"/>
        <v/>
      </c>
      <c r="BN64" s="136" t="str">
        <f t="shared" si="32"/>
        <v/>
      </c>
      <c r="BO64" s="136" t="str">
        <f t="shared" ref="BO64:DZ64" si="33">IF(BO14="","",IF(BO14&lt;$H$48,1,IF(BO14&lt;$H$49,2,IF(BO14&lt;$H$50,3,IF(BO14&lt;$H$51,4,5)))))</f>
        <v/>
      </c>
      <c r="BP64" s="136" t="str">
        <f t="shared" si="33"/>
        <v/>
      </c>
      <c r="BQ64" s="136" t="str">
        <f t="shared" si="33"/>
        <v/>
      </c>
      <c r="BR64" s="136" t="str">
        <f t="shared" si="33"/>
        <v/>
      </c>
      <c r="BS64" s="136" t="str">
        <f t="shared" si="33"/>
        <v/>
      </c>
      <c r="BT64" s="136" t="str">
        <f t="shared" si="33"/>
        <v/>
      </c>
      <c r="BU64" s="136" t="str">
        <f t="shared" si="33"/>
        <v/>
      </c>
      <c r="BV64" s="136" t="str">
        <f t="shared" si="33"/>
        <v/>
      </c>
      <c r="BW64" s="136" t="str">
        <f t="shared" si="33"/>
        <v/>
      </c>
      <c r="BX64" s="136" t="str">
        <f t="shared" si="33"/>
        <v/>
      </c>
      <c r="BY64" s="136" t="str">
        <f t="shared" si="33"/>
        <v/>
      </c>
      <c r="BZ64" s="136" t="str">
        <f t="shared" si="33"/>
        <v/>
      </c>
      <c r="CA64" s="136" t="str">
        <f t="shared" si="33"/>
        <v/>
      </c>
      <c r="CB64" s="136" t="str">
        <f t="shared" si="33"/>
        <v/>
      </c>
      <c r="CC64" s="136" t="str">
        <f t="shared" si="33"/>
        <v/>
      </c>
      <c r="CD64" s="136" t="str">
        <f t="shared" si="33"/>
        <v/>
      </c>
      <c r="CE64" s="136" t="str">
        <f t="shared" si="33"/>
        <v/>
      </c>
      <c r="CF64" s="136" t="str">
        <f t="shared" si="33"/>
        <v/>
      </c>
      <c r="CG64" s="136" t="str">
        <f t="shared" si="33"/>
        <v/>
      </c>
      <c r="CH64" s="136" t="str">
        <f t="shared" si="33"/>
        <v/>
      </c>
      <c r="CI64" s="136" t="str">
        <f t="shared" si="33"/>
        <v/>
      </c>
      <c r="CJ64" s="136" t="str">
        <f t="shared" si="33"/>
        <v/>
      </c>
      <c r="CK64" s="136" t="str">
        <f t="shared" si="33"/>
        <v/>
      </c>
      <c r="CL64" s="136" t="str">
        <f t="shared" si="33"/>
        <v/>
      </c>
      <c r="CM64" s="136" t="str">
        <f t="shared" si="33"/>
        <v/>
      </c>
      <c r="CN64" s="136" t="str">
        <f t="shared" si="33"/>
        <v/>
      </c>
      <c r="CO64" s="136" t="str">
        <f t="shared" si="33"/>
        <v/>
      </c>
      <c r="CP64" s="136" t="str">
        <f t="shared" si="33"/>
        <v/>
      </c>
      <c r="CQ64" s="136" t="str">
        <f t="shared" si="33"/>
        <v/>
      </c>
      <c r="CR64" s="136" t="str">
        <f t="shared" si="33"/>
        <v/>
      </c>
      <c r="CS64" s="136" t="str">
        <f t="shared" si="33"/>
        <v/>
      </c>
      <c r="CT64" s="136" t="str">
        <f t="shared" si="33"/>
        <v/>
      </c>
      <c r="CU64" s="136" t="str">
        <f t="shared" si="33"/>
        <v/>
      </c>
      <c r="CV64" s="136" t="str">
        <f t="shared" si="33"/>
        <v/>
      </c>
      <c r="CW64" s="136" t="str">
        <f t="shared" si="33"/>
        <v/>
      </c>
      <c r="CX64" s="136" t="str">
        <f t="shared" si="33"/>
        <v/>
      </c>
      <c r="CY64" s="136" t="str">
        <f t="shared" si="33"/>
        <v/>
      </c>
      <c r="CZ64" s="136" t="str">
        <f t="shared" si="33"/>
        <v/>
      </c>
      <c r="DA64" s="136" t="str">
        <f t="shared" si="33"/>
        <v/>
      </c>
      <c r="DB64" s="136" t="str">
        <f t="shared" si="33"/>
        <v/>
      </c>
      <c r="DC64" s="136" t="str">
        <f t="shared" si="33"/>
        <v/>
      </c>
      <c r="DD64" s="136" t="str">
        <f t="shared" si="33"/>
        <v/>
      </c>
      <c r="DE64" s="136" t="str">
        <f t="shared" si="33"/>
        <v/>
      </c>
      <c r="DF64" s="136" t="str">
        <f t="shared" si="33"/>
        <v/>
      </c>
      <c r="DG64" s="136" t="str">
        <f t="shared" si="33"/>
        <v/>
      </c>
      <c r="DH64" s="136" t="str">
        <f t="shared" si="33"/>
        <v/>
      </c>
      <c r="DI64" s="136" t="str">
        <f t="shared" si="33"/>
        <v/>
      </c>
      <c r="DJ64" s="136" t="str">
        <f t="shared" si="33"/>
        <v/>
      </c>
      <c r="DK64" s="136" t="str">
        <f t="shared" si="33"/>
        <v/>
      </c>
      <c r="DL64" s="136" t="str">
        <f t="shared" si="33"/>
        <v/>
      </c>
      <c r="DM64" s="136" t="str">
        <f t="shared" si="33"/>
        <v/>
      </c>
      <c r="DN64" s="136" t="str">
        <f t="shared" si="33"/>
        <v/>
      </c>
      <c r="DO64" s="136" t="str">
        <f t="shared" si="33"/>
        <v/>
      </c>
      <c r="DP64" s="136" t="str">
        <f t="shared" si="33"/>
        <v/>
      </c>
      <c r="DQ64" s="136" t="str">
        <f t="shared" si="33"/>
        <v/>
      </c>
      <c r="DR64" s="136" t="str">
        <f t="shared" si="33"/>
        <v/>
      </c>
      <c r="DS64" s="136" t="str">
        <f t="shared" si="33"/>
        <v/>
      </c>
      <c r="DT64" s="136" t="str">
        <f t="shared" si="33"/>
        <v/>
      </c>
      <c r="DU64" s="136" t="str">
        <f t="shared" si="33"/>
        <v/>
      </c>
      <c r="DV64" s="136" t="str">
        <f t="shared" si="33"/>
        <v/>
      </c>
      <c r="DW64" s="136" t="str">
        <f t="shared" si="33"/>
        <v/>
      </c>
      <c r="DX64" s="136" t="str">
        <f t="shared" si="33"/>
        <v/>
      </c>
      <c r="DY64" s="136" t="str">
        <f t="shared" si="33"/>
        <v/>
      </c>
      <c r="DZ64" s="136" t="str">
        <f t="shared" si="33"/>
        <v/>
      </c>
      <c r="EA64" s="136" t="str">
        <f t="shared" ref="EA64:EK64" si="34">IF(EA14="","",IF(EA14&lt;$H$48,1,IF(EA14&lt;$H$49,2,IF(EA14&lt;$H$50,3,IF(EA14&lt;$H$51,4,5)))))</f>
        <v/>
      </c>
      <c r="EB64" s="136" t="str">
        <f t="shared" si="34"/>
        <v/>
      </c>
      <c r="EC64" s="136" t="str">
        <f t="shared" si="34"/>
        <v/>
      </c>
      <c r="ED64" s="136" t="str">
        <f t="shared" si="34"/>
        <v/>
      </c>
      <c r="EE64" s="136" t="str">
        <f t="shared" si="34"/>
        <v/>
      </c>
      <c r="EF64" s="136" t="str">
        <f t="shared" si="34"/>
        <v/>
      </c>
      <c r="EG64" s="136" t="str">
        <f t="shared" si="34"/>
        <v/>
      </c>
      <c r="EH64" s="136" t="str">
        <f t="shared" si="34"/>
        <v/>
      </c>
      <c r="EI64" s="136" t="str">
        <f t="shared" si="34"/>
        <v/>
      </c>
      <c r="EJ64" s="136" t="str">
        <f t="shared" si="34"/>
        <v/>
      </c>
      <c r="EK64" s="136" t="str">
        <f t="shared" si="34"/>
        <v/>
      </c>
    </row>
    <row r="65" spans="2:141">
      <c r="B65" s="133" t="str">
        <f t="shared" si="8"/>
        <v/>
      </c>
      <c r="C65" s="134" t="str">
        <f t="shared" si="8"/>
        <v/>
      </c>
      <c r="D65" s="207" t="str">
        <f t="shared" si="13"/>
        <v/>
      </c>
      <c r="E65" s="135" t="str">
        <f t="shared" si="13"/>
        <v/>
      </c>
      <c r="F65" s="135" t="str">
        <f t="shared" si="13"/>
        <v/>
      </c>
      <c r="G65" s="208" t="str">
        <f t="shared" si="13"/>
        <v/>
      </c>
      <c r="H65" s="216" t="str">
        <f t="shared" si="32"/>
        <v/>
      </c>
      <c r="I65" s="155" t="str">
        <f t="shared" si="32"/>
        <v/>
      </c>
      <c r="J65" s="155" t="str">
        <f t="shared" si="32"/>
        <v/>
      </c>
      <c r="K65" s="155" t="str">
        <f t="shared" si="32"/>
        <v/>
      </c>
      <c r="L65" s="155" t="str">
        <f t="shared" si="32"/>
        <v/>
      </c>
      <c r="M65" s="155" t="str">
        <f t="shared" si="32"/>
        <v/>
      </c>
      <c r="N65" s="155" t="str">
        <f t="shared" si="32"/>
        <v/>
      </c>
      <c r="O65" s="217" t="str">
        <f t="shared" si="32"/>
        <v/>
      </c>
      <c r="P65" s="222" t="str">
        <f t="shared" si="32"/>
        <v/>
      </c>
      <c r="Q65" s="136" t="str">
        <f t="shared" si="32"/>
        <v/>
      </c>
      <c r="R65" s="136" t="str">
        <f t="shared" si="32"/>
        <v/>
      </c>
      <c r="S65" s="136" t="str">
        <f t="shared" si="32"/>
        <v/>
      </c>
      <c r="T65" s="136" t="str">
        <f t="shared" si="32"/>
        <v/>
      </c>
      <c r="U65" s="136" t="str">
        <f t="shared" si="32"/>
        <v/>
      </c>
      <c r="V65" s="136" t="str">
        <f t="shared" si="32"/>
        <v/>
      </c>
      <c r="W65" s="136" t="str">
        <f t="shared" si="32"/>
        <v/>
      </c>
      <c r="X65" s="136" t="str">
        <f t="shared" si="32"/>
        <v/>
      </c>
      <c r="Y65" s="136" t="str">
        <f t="shared" si="32"/>
        <v/>
      </c>
      <c r="Z65" s="136" t="str">
        <f t="shared" si="32"/>
        <v/>
      </c>
      <c r="AA65" s="136" t="str">
        <f t="shared" si="32"/>
        <v/>
      </c>
      <c r="AB65" s="136" t="str">
        <f t="shared" si="32"/>
        <v/>
      </c>
      <c r="AC65" s="136" t="str">
        <f t="shared" si="32"/>
        <v/>
      </c>
      <c r="AD65" s="136" t="str">
        <f t="shared" si="32"/>
        <v/>
      </c>
      <c r="AE65" s="136" t="str">
        <f t="shared" si="32"/>
        <v/>
      </c>
      <c r="AF65" s="136" t="str">
        <f t="shared" si="32"/>
        <v/>
      </c>
      <c r="AG65" s="136" t="str">
        <f t="shared" si="32"/>
        <v/>
      </c>
      <c r="AH65" s="136" t="str">
        <f t="shared" si="32"/>
        <v/>
      </c>
      <c r="AI65" s="136" t="str">
        <f t="shared" si="32"/>
        <v/>
      </c>
      <c r="AJ65" s="136" t="str">
        <f t="shared" si="32"/>
        <v/>
      </c>
      <c r="AK65" s="136" t="str">
        <f t="shared" si="32"/>
        <v/>
      </c>
      <c r="AL65" s="136" t="str">
        <f t="shared" si="32"/>
        <v/>
      </c>
      <c r="AM65" s="136" t="str">
        <f t="shared" si="32"/>
        <v/>
      </c>
      <c r="AN65" s="136" t="str">
        <f t="shared" si="32"/>
        <v/>
      </c>
      <c r="AO65" s="136" t="str">
        <f t="shared" si="32"/>
        <v/>
      </c>
      <c r="AP65" s="136" t="str">
        <f t="shared" si="32"/>
        <v/>
      </c>
      <c r="AQ65" s="136" t="str">
        <f t="shared" si="32"/>
        <v/>
      </c>
      <c r="AR65" s="136" t="str">
        <f t="shared" si="32"/>
        <v/>
      </c>
      <c r="AS65" s="136" t="str">
        <f t="shared" si="32"/>
        <v/>
      </c>
      <c r="AT65" s="136" t="str">
        <f t="shared" si="32"/>
        <v/>
      </c>
      <c r="AU65" s="136" t="str">
        <f t="shared" si="32"/>
        <v/>
      </c>
      <c r="AV65" s="136" t="str">
        <f t="shared" si="32"/>
        <v/>
      </c>
      <c r="AW65" s="136" t="str">
        <f t="shared" si="32"/>
        <v/>
      </c>
      <c r="AX65" s="136" t="str">
        <f t="shared" si="32"/>
        <v/>
      </c>
      <c r="AY65" s="136" t="str">
        <f t="shared" si="32"/>
        <v/>
      </c>
      <c r="AZ65" s="136" t="str">
        <f t="shared" si="32"/>
        <v/>
      </c>
      <c r="BA65" s="136" t="str">
        <f t="shared" si="32"/>
        <v/>
      </c>
      <c r="BB65" s="136" t="str">
        <f t="shared" si="32"/>
        <v/>
      </c>
      <c r="BC65" s="136" t="str">
        <f t="shared" si="32"/>
        <v/>
      </c>
      <c r="BD65" s="136" t="str">
        <f t="shared" si="32"/>
        <v/>
      </c>
      <c r="BE65" s="136" t="str">
        <f t="shared" si="32"/>
        <v/>
      </c>
      <c r="BF65" s="136" t="str">
        <f t="shared" si="32"/>
        <v/>
      </c>
      <c r="BG65" s="136" t="str">
        <f t="shared" si="32"/>
        <v/>
      </c>
      <c r="BH65" s="136" t="str">
        <f t="shared" si="32"/>
        <v/>
      </c>
      <c r="BI65" s="136" t="str">
        <f t="shared" si="32"/>
        <v/>
      </c>
      <c r="BJ65" s="136" t="str">
        <f t="shared" si="32"/>
        <v/>
      </c>
      <c r="BK65" s="136" t="str">
        <f t="shared" si="32"/>
        <v/>
      </c>
      <c r="BL65" s="136" t="str">
        <f t="shared" si="32"/>
        <v/>
      </c>
      <c r="BM65" s="136" t="str">
        <f t="shared" si="32"/>
        <v/>
      </c>
      <c r="BN65" s="136" t="str">
        <f t="shared" si="32"/>
        <v/>
      </c>
      <c r="BO65" s="136" t="str">
        <f t="shared" ref="BO65:DZ65" si="35">IF(BO15="","",IF(BO15&lt;$H$48,1,IF(BO15&lt;$H$49,2,IF(BO15&lt;$H$50,3,IF(BO15&lt;$H$51,4,5)))))</f>
        <v/>
      </c>
      <c r="BP65" s="136" t="str">
        <f t="shared" si="35"/>
        <v/>
      </c>
      <c r="BQ65" s="136" t="str">
        <f t="shared" si="35"/>
        <v/>
      </c>
      <c r="BR65" s="136" t="str">
        <f t="shared" si="35"/>
        <v/>
      </c>
      <c r="BS65" s="136" t="str">
        <f t="shared" si="35"/>
        <v/>
      </c>
      <c r="BT65" s="136" t="str">
        <f t="shared" si="35"/>
        <v/>
      </c>
      <c r="BU65" s="136" t="str">
        <f t="shared" si="35"/>
        <v/>
      </c>
      <c r="BV65" s="136" t="str">
        <f t="shared" si="35"/>
        <v/>
      </c>
      <c r="BW65" s="136" t="str">
        <f t="shared" si="35"/>
        <v/>
      </c>
      <c r="BX65" s="136" t="str">
        <f t="shared" si="35"/>
        <v/>
      </c>
      <c r="BY65" s="136" t="str">
        <f t="shared" si="35"/>
        <v/>
      </c>
      <c r="BZ65" s="136" t="str">
        <f t="shared" si="35"/>
        <v/>
      </c>
      <c r="CA65" s="136" t="str">
        <f t="shared" si="35"/>
        <v/>
      </c>
      <c r="CB65" s="136" t="str">
        <f t="shared" si="35"/>
        <v/>
      </c>
      <c r="CC65" s="136" t="str">
        <f t="shared" si="35"/>
        <v/>
      </c>
      <c r="CD65" s="136" t="str">
        <f t="shared" si="35"/>
        <v/>
      </c>
      <c r="CE65" s="136" t="str">
        <f t="shared" si="35"/>
        <v/>
      </c>
      <c r="CF65" s="136" t="str">
        <f t="shared" si="35"/>
        <v/>
      </c>
      <c r="CG65" s="136" t="str">
        <f t="shared" si="35"/>
        <v/>
      </c>
      <c r="CH65" s="136" t="str">
        <f t="shared" si="35"/>
        <v/>
      </c>
      <c r="CI65" s="136" t="str">
        <f t="shared" si="35"/>
        <v/>
      </c>
      <c r="CJ65" s="136" t="str">
        <f t="shared" si="35"/>
        <v/>
      </c>
      <c r="CK65" s="136" t="str">
        <f t="shared" si="35"/>
        <v/>
      </c>
      <c r="CL65" s="136" t="str">
        <f t="shared" si="35"/>
        <v/>
      </c>
      <c r="CM65" s="136" t="str">
        <f t="shared" si="35"/>
        <v/>
      </c>
      <c r="CN65" s="136" t="str">
        <f t="shared" si="35"/>
        <v/>
      </c>
      <c r="CO65" s="136" t="str">
        <f t="shared" si="35"/>
        <v/>
      </c>
      <c r="CP65" s="136" t="str">
        <f t="shared" si="35"/>
        <v/>
      </c>
      <c r="CQ65" s="136" t="str">
        <f t="shared" si="35"/>
        <v/>
      </c>
      <c r="CR65" s="136" t="str">
        <f t="shared" si="35"/>
        <v/>
      </c>
      <c r="CS65" s="136" t="str">
        <f t="shared" si="35"/>
        <v/>
      </c>
      <c r="CT65" s="136" t="str">
        <f t="shared" si="35"/>
        <v/>
      </c>
      <c r="CU65" s="136" t="str">
        <f t="shared" si="35"/>
        <v/>
      </c>
      <c r="CV65" s="136" t="str">
        <f t="shared" si="35"/>
        <v/>
      </c>
      <c r="CW65" s="136" t="str">
        <f t="shared" si="35"/>
        <v/>
      </c>
      <c r="CX65" s="136" t="str">
        <f t="shared" si="35"/>
        <v/>
      </c>
      <c r="CY65" s="136" t="str">
        <f t="shared" si="35"/>
        <v/>
      </c>
      <c r="CZ65" s="136" t="str">
        <f t="shared" si="35"/>
        <v/>
      </c>
      <c r="DA65" s="136" t="str">
        <f t="shared" si="35"/>
        <v/>
      </c>
      <c r="DB65" s="136" t="str">
        <f t="shared" si="35"/>
        <v/>
      </c>
      <c r="DC65" s="136" t="str">
        <f t="shared" si="35"/>
        <v/>
      </c>
      <c r="DD65" s="136" t="str">
        <f t="shared" si="35"/>
        <v/>
      </c>
      <c r="DE65" s="136" t="str">
        <f t="shared" si="35"/>
        <v/>
      </c>
      <c r="DF65" s="136" t="str">
        <f t="shared" si="35"/>
        <v/>
      </c>
      <c r="DG65" s="136" t="str">
        <f t="shared" si="35"/>
        <v/>
      </c>
      <c r="DH65" s="136" t="str">
        <f t="shared" si="35"/>
        <v/>
      </c>
      <c r="DI65" s="136" t="str">
        <f t="shared" si="35"/>
        <v/>
      </c>
      <c r="DJ65" s="136" t="str">
        <f t="shared" si="35"/>
        <v/>
      </c>
      <c r="DK65" s="136" t="str">
        <f t="shared" si="35"/>
        <v/>
      </c>
      <c r="DL65" s="136" t="str">
        <f t="shared" si="35"/>
        <v/>
      </c>
      <c r="DM65" s="136" t="str">
        <f t="shared" si="35"/>
        <v/>
      </c>
      <c r="DN65" s="136" t="str">
        <f t="shared" si="35"/>
        <v/>
      </c>
      <c r="DO65" s="136" t="str">
        <f t="shared" si="35"/>
        <v/>
      </c>
      <c r="DP65" s="136" t="str">
        <f t="shared" si="35"/>
        <v/>
      </c>
      <c r="DQ65" s="136" t="str">
        <f t="shared" si="35"/>
        <v/>
      </c>
      <c r="DR65" s="136" t="str">
        <f t="shared" si="35"/>
        <v/>
      </c>
      <c r="DS65" s="136" t="str">
        <f t="shared" si="35"/>
        <v/>
      </c>
      <c r="DT65" s="136" t="str">
        <f t="shared" si="35"/>
        <v/>
      </c>
      <c r="DU65" s="136" t="str">
        <f t="shared" si="35"/>
        <v/>
      </c>
      <c r="DV65" s="136" t="str">
        <f t="shared" si="35"/>
        <v/>
      </c>
      <c r="DW65" s="136" t="str">
        <f t="shared" si="35"/>
        <v/>
      </c>
      <c r="DX65" s="136" t="str">
        <f t="shared" si="35"/>
        <v/>
      </c>
      <c r="DY65" s="136" t="str">
        <f t="shared" si="35"/>
        <v/>
      </c>
      <c r="DZ65" s="136" t="str">
        <f t="shared" si="35"/>
        <v/>
      </c>
      <c r="EA65" s="136" t="str">
        <f t="shared" ref="EA65:EK65" si="36">IF(EA15="","",IF(EA15&lt;$H$48,1,IF(EA15&lt;$H$49,2,IF(EA15&lt;$H$50,3,IF(EA15&lt;$H$51,4,5)))))</f>
        <v/>
      </c>
      <c r="EB65" s="136" t="str">
        <f t="shared" si="36"/>
        <v/>
      </c>
      <c r="EC65" s="136" t="str">
        <f t="shared" si="36"/>
        <v/>
      </c>
      <c r="ED65" s="136" t="str">
        <f t="shared" si="36"/>
        <v/>
      </c>
      <c r="EE65" s="136" t="str">
        <f t="shared" si="36"/>
        <v/>
      </c>
      <c r="EF65" s="136" t="str">
        <f t="shared" si="36"/>
        <v/>
      </c>
      <c r="EG65" s="136" t="str">
        <f t="shared" si="36"/>
        <v/>
      </c>
      <c r="EH65" s="136" t="str">
        <f t="shared" si="36"/>
        <v/>
      </c>
      <c r="EI65" s="136" t="str">
        <f t="shared" si="36"/>
        <v/>
      </c>
      <c r="EJ65" s="136" t="str">
        <f t="shared" si="36"/>
        <v/>
      </c>
      <c r="EK65" s="136" t="str">
        <f t="shared" si="36"/>
        <v/>
      </c>
    </row>
    <row r="66" spans="2:141">
      <c r="B66" s="133" t="str">
        <f t="shared" si="8"/>
        <v/>
      </c>
      <c r="C66" s="134" t="str">
        <f t="shared" si="8"/>
        <v/>
      </c>
      <c r="D66" s="207" t="str">
        <f t="shared" si="13"/>
        <v/>
      </c>
      <c r="E66" s="135" t="str">
        <f t="shared" si="13"/>
        <v/>
      </c>
      <c r="F66" s="135" t="str">
        <f t="shared" si="13"/>
        <v/>
      </c>
      <c r="G66" s="208" t="str">
        <f t="shared" si="13"/>
        <v/>
      </c>
      <c r="H66" s="216" t="str">
        <f t="shared" si="32"/>
        <v/>
      </c>
      <c r="I66" s="155" t="str">
        <f t="shared" si="32"/>
        <v/>
      </c>
      <c r="J66" s="155" t="str">
        <f t="shared" si="32"/>
        <v/>
      </c>
      <c r="K66" s="155" t="str">
        <f t="shared" si="32"/>
        <v/>
      </c>
      <c r="L66" s="155" t="str">
        <f t="shared" si="32"/>
        <v/>
      </c>
      <c r="M66" s="155" t="str">
        <f t="shared" si="32"/>
        <v/>
      </c>
      <c r="N66" s="155" t="str">
        <f t="shared" si="32"/>
        <v/>
      </c>
      <c r="O66" s="217" t="str">
        <f t="shared" si="32"/>
        <v/>
      </c>
      <c r="P66" s="222" t="str">
        <f t="shared" si="32"/>
        <v/>
      </c>
      <c r="Q66" s="136" t="str">
        <f t="shared" si="32"/>
        <v/>
      </c>
      <c r="R66" s="136" t="str">
        <f t="shared" si="32"/>
        <v/>
      </c>
      <c r="S66" s="136" t="str">
        <f t="shared" si="32"/>
        <v/>
      </c>
      <c r="T66" s="136" t="str">
        <f t="shared" si="32"/>
        <v/>
      </c>
      <c r="U66" s="136" t="str">
        <f t="shared" si="32"/>
        <v/>
      </c>
      <c r="V66" s="136" t="str">
        <f t="shared" si="32"/>
        <v/>
      </c>
      <c r="W66" s="136" t="str">
        <f t="shared" si="32"/>
        <v/>
      </c>
      <c r="X66" s="136" t="str">
        <f t="shared" si="32"/>
        <v/>
      </c>
      <c r="Y66" s="136" t="str">
        <f t="shared" si="32"/>
        <v/>
      </c>
      <c r="Z66" s="136" t="str">
        <f t="shared" si="32"/>
        <v/>
      </c>
      <c r="AA66" s="136" t="str">
        <f t="shared" si="32"/>
        <v/>
      </c>
      <c r="AB66" s="136" t="str">
        <f t="shared" si="32"/>
        <v/>
      </c>
      <c r="AC66" s="136" t="str">
        <f t="shared" si="32"/>
        <v/>
      </c>
      <c r="AD66" s="136" t="str">
        <f t="shared" si="32"/>
        <v/>
      </c>
      <c r="AE66" s="136" t="str">
        <f t="shared" si="32"/>
        <v/>
      </c>
      <c r="AF66" s="136" t="str">
        <f t="shared" si="32"/>
        <v/>
      </c>
      <c r="AG66" s="136" t="str">
        <f t="shared" si="32"/>
        <v/>
      </c>
      <c r="AH66" s="136" t="str">
        <f t="shared" si="32"/>
        <v/>
      </c>
      <c r="AI66" s="136" t="str">
        <f t="shared" si="32"/>
        <v/>
      </c>
      <c r="AJ66" s="136" t="str">
        <f t="shared" si="32"/>
        <v/>
      </c>
      <c r="AK66" s="136" t="str">
        <f t="shared" si="32"/>
        <v/>
      </c>
      <c r="AL66" s="136" t="str">
        <f t="shared" si="32"/>
        <v/>
      </c>
      <c r="AM66" s="136" t="str">
        <f t="shared" si="32"/>
        <v/>
      </c>
      <c r="AN66" s="136" t="str">
        <f t="shared" si="32"/>
        <v/>
      </c>
      <c r="AO66" s="136" t="str">
        <f t="shared" si="32"/>
        <v/>
      </c>
      <c r="AP66" s="136" t="str">
        <f t="shared" si="32"/>
        <v/>
      </c>
      <c r="AQ66" s="136" t="str">
        <f t="shared" si="32"/>
        <v/>
      </c>
      <c r="AR66" s="136" t="str">
        <f t="shared" si="32"/>
        <v/>
      </c>
      <c r="AS66" s="136" t="str">
        <f t="shared" si="32"/>
        <v/>
      </c>
      <c r="AT66" s="136" t="str">
        <f t="shared" si="32"/>
        <v/>
      </c>
      <c r="AU66" s="136" t="str">
        <f t="shared" si="32"/>
        <v/>
      </c>
      <c r="AV66" s="136" t="str">
        <f t="shared" si="32"/>
        <v/>
      </c>
      <c r="AW66" s="136" t="str">
        <f t="shared" si="32"/>
        <v/>
      </c>
      <c r="AX66" s="136" t="str">
        <f t="shared" si="32"/>
        <v/>
      </c>
      <c r="AY66" s="136" t="str">
        <f t="shared" si="32"/>
        <v/>
      </c>
      <c r="AZ66" s="136" t="str">
        <f t="shared" si="32"/>
        <v/>
      </c>
      <c r="BA66" s="136" t="str">
        <f t="shared" si="32"/>
        <v/>
      </c>
      <c r="BB66" s="136" t="str">
        <f t="shared" si="32"/>
        <v/>
      </c>
      <c r="BC66" s="136" t="str">
        <f t="shared" si="32"/>
        <v/>
      </c>
      <c r="BD66" s="136" t="str">
        <f t="shared" si="32"/>
        <v/>
      </c>
      <c r="BE66" s="136" t="str">
        <f t="shared" si="32"/>
        <v/>
      </c>
      <c r="BF66" s="136" t="str">
        <f t="shared" si="32"/>
        <v/>
      </c>
      <c r="BG66" s="136" t="str">
        <f t="shared" si="32"/>
        <v/>
      </c>
      <c r="BH66" s="136" t="str">
        <f t="shared" si="32"/>
        <v/>
      </c>
      <c r="BI66" s="136" t="str">
        <f t="shared" si="32"/>
        <v/>
      </c>
      <c r="BJ66" s="136" t="str">
        <f t="shared" si="32"/>
        <v/>
      </c>
      <c r="BK66" s="136" t="str">
        <f t="shared" si="32"/>
        <v/>
      </c>
      <c r="BL66" s="136" t="str">
        <f t="shared" si="32"/>
        <v/>
      </c>
      <c r="BM66" s="136" t="str">
        <f t="shared" si="32"/>
        <v/>
      </c>
      <c r="BN66" s="136" t="str">
        <f t="shared" si="32"/>
        <v/>
      </c>
      <c r="BO66" s="136" t="str">
        <f t="shared" ref="BO66:DZ66" si="37">IF(BO16="","",IF(BO16&lt;$H$48,1,IF(BO16&lt;$H$49,2,IF(BO16&lt;$H$50,3,IF(BO16&lt;$H$51,4,5)))))</f>
        <v/>
      </c>
      <c r="BP66" s="136" t="str">
        <f t="shared" si="37"/>
        <v/>
      </c>
      <c r="BQ66" s="136" t="str">
        <f t="shared" si="37"/>
        <v/>
      </c>
      <c r="BR66" s="136" t="str">
        <f t="shared" si="37"/>
        <v/>
      </c>
      <c r="BS66" s="136" t="str">
        <f t="shared" si="37"/>
        <v/>
      </c>
      <c r="BT66" s="136" t="str">
        <f t="shared" si="37"/>
        <v/>
      </c>
      <c r="BU66" s="136" t="str">
        <f t="shared" si="37"/>
        <v/>
      </c>
      <c r="BV66" s="136" t="str">
        <f t="shared" si="37"/>
        <v/>
      </c>
      <c r="BW66" s="136" t="str">
        <f t="shared" si="37"/>
        <v/>
      </c>
      <c r="BX66" s="136" t="str">
        <f t="shared" si="37"/>
        <v/>
      </c>
      <c r="BY66" s="136" t="str">
        <f t="shared" si="37"/>
        <v/>
      </c>
      <c r="BZ66" s="136" t="str">
        <f t="shared" si="37"/>
        <v/>
      </c>
      <c r="CA66" s="136" t="str">
        <f t="shared" si="37"/>
        <v/>
      </c>
      <c r="CB66" s="136" t="str">
        <f t="shared" si="37"/>
        <v/>
      </c>
      <c r="CC66" s="136" t="str">
        <f t="shared" si="37"/>
        <v/>
      </c>
      <c r="CD66" s="136" t="str">
        <f t="shared" si="37"/>
        <v/>
      </c>
      <c r="CE66" s="136" t="str">
        <f t="shared" si="37"/>
        <v/>
      </c>
      <c r="CF66" s="136" t="str">
        <f t="shared" si="37"/>
        <v/>
      </c>
      <c r="CG66" s="136" t="str">
        <f t="shared" si="37"/>
        <v/>
      </c>
      <c r="CH66" s="136" t="str">
        <f t="shared" si="37"/>
        <v/>
      </c>
      <c r="CI66" s="136" t="str">
        <f t="shared" si="37"/>
        <v/>
      </c>
      <c r="CJ66" s="136" t="str">
        <f t="shared" si="37"/>
        <v/>
      </c>
      <c r="CK66" s="136" t="str">
        <f t="shared" si="37"/>
        <v/>
      </c>
      <c r="CL66" s="136" t="str">
        <f t="shared" si="37"/>
        <v/>
      </c>
      <c r="CM66" s="136" t="str">
        <f t="shared" si="37"/>
        <v/>
      </c>
      <c r="CN66" s="136" t="str">
        <f t="shared" si="37"/>
        <v/>
      </c>
      <c r="CO66" s="136" t="str">
        <f t="shared" si="37"/>
        <v/>
      </c>
      <c r="CP66" s="136" t="str">
        <f t="shared" si="37"/>
        <v/>
      </c>
      <c r="CQ66" s="136" t="str">
        <f t="shared" si="37"/>
        <v/>
      </c>
      <c r="CR66" s="136" t="str">
        <f t="shared" si="37"/>
        <v/>
      </c>
      <c r="CS66" s="136" t="str">
        <f t="shared" si="37"/>
        <v/>
      </c>
      <c r="CT66" s="136" t="str">
        <f t="shared" si="37"/>
        <v/>
      </c>
      <c r="CU66" s="136" t="str">
        <f t="shared" si="37"/>
        <v/>
      </c>
      <c r="CV66" s="136" t="str">
        <f t="shared" si="37"/>
        <v/>
      </c>
      <c r="CW66" s="136" t="str">
        <f t="shared" si="37"/>
        <v/>
      </c>
      <c r="CX66" s="136" t="str">
        <f t="shared" si="37"/>
        <v/>
      </c>
      <c r="CY66" s="136" t="str">
        <f t="shared" si="37"/>
        <v/>
      </c>
      <c r="CZ66" s="136" t="str">
        <f t="shared" si="37"/>
        <v/>
      </c>
      <c r="DA66" s="136" t="str">
        <f t="shared" si="37"/>
        <v/>
      </c>
      <c r="DB66" s="136" t="str">
        <f t="shared" si="37"/>
        <v/>
      </c>
      <c r="DC66" s="136" t="str">
        <f t="shared" si="37"/>
        <v/>
      </c>
      <c r="DD66" s="136" t="str">
        <f t="shared" si="37"/>
        <v/>
      </c>
      <c r="DE66" s="136" t="str">
        <f t="shared" si="37"/>
        <v/>
      </c>
      <c r="DF66" s="136" t="str">
        <f t="shared" si="37"/>
        <v/>
      </c>
      <c r="DG66" s="136" t="str">
        <f t="shared" si="37"/>
        <v/>
      </c>
      <c r="DH66" s="136" t="str">
        <f t="shared" si="37"/>
        <v/>
      </c>
      <c r="DI66" s="136" t="str">
        <f t="shared" si="37"/>
        <v/>
      </c>
      <c r="DJ66" s="136" t="str">
        <f t="shared" si="37"/>
        <v/>
      </c>
      <c r="DK66" s="136" t="str">
        <f t="shared" si="37"/>
        <v/>
      </c>
      <c r="DL66" s="136" t="str">
        <f t="shared" si="37"/>
        <v/>
      </c>
      <c r="DM66" s="136" t="str">
        <f t="shared" si="37"/>
        <v/>
      </c>
      <c r="DN66" s="136" t="str">
        <f t="shared" si="37"/>
        <v/>
      </c>
      <c r="DO66" s="136" t="str">
        <f t="shared" si="37"/>
        <v/>
      </c>
      <c r="DP66" s="136" t="str">
        <f t="shared" si="37"/>
        <v/>
      </c>
      <c r="DQ66" s="136" t="str">
        <f t="shared" si="37"/>
        <v/>
      </c>
      <c r="DR66" s="136" t="str">
        <f t="shared" si="37"/>
        <v/>
      </c>
      <c r="DS66" s="136" t="str">
        <f t="shared" si="37"/>
        <v/>
      </c>
      <c r="DT66" s="136" t="str">
        <f t="shared" si="37"/>
        <v/>
      </c>
      <c r="DU66" s="136" t="str">
        <f t="shared" si="37"/>
        <v/>
      </c>
      <c r="DV66" s="136" t="str">
        <f t="shared" si="37"/>
        <v/>
      </c>
      <c r="DW66" s="136" t="str">
        <f t="shared" si="37"/>
        <v/>
      </c>
      <c r="DX66" s="136" t="str">
        <f t="shared" si="37"/>
        <v/>
      </c>
      <c r="DY66" s="136" t="str">
        <f t="shared" si="37"/>
        <v/>
      </c>
      <c r="DZ66" s="136" t="str">
        <f t="shared" si="37"/>
        <v/>
      </c>
      <c r="EA66" s="136" t="str">
        <f t="shared" ref="EA66:EK66" si="38">IF(EA16="","",IF(EA16&lt;$H$48,1,IF(EA16&lt;$H$49,2,IF(EA16&lt;$H$50,3,IF(EA16&lt;$H$51,4,5)))))</f>
        <v/>
      </c>
      <c r="EB66" s="136" t="str">
        <f t="shared" si="38"/>
        <v/>
      </c>
      <c r="EC66" s="136" t="str">
        <f t="shared" si="38"/>
        <v/>
      </c>
      <c r="ED66" s="136" t="str">
        <f t="shared" si="38"/>
        <v/>
      </c>
      <c r="EE66" s="136" t="str">
        <f t="shared" si="38"/>
        <v/>
      </c>
      <c r="EF66" s="136" t="str">
        <f t="shared" si="38"/>
        <v/>
      </c>
      <c r="EG66" s="136" t="str">
        <f t="shared" si="38"/>
        <v/>
      </c>
      <c r="EH66" s="136" t="str">
        <f t="shared" si="38"/>
        <v/>
      </c>
      <c r="EI66" s="136" t="str">
        <f t="shared" si="38"/>
        <v/>
      </c>
      <c r="EJ66" s="136" t="str">
        <f t="shared" si="38"/>
        <v/>
      </c>
      <c r="EK66" s="136" t="str">
        <f t="shared" si="38"/>
        <v/>
      </c>
    </row>
    <row r="67" spans="2:141">
      <c r="B67" s="133" t="str">
        <f t="shared" si="8"/>
        <v/>
      </c>
      <c r="C67" s="134" t="str">
        <f t="shared" si="8"/>
        <v/>
      </c>
      <c r="D67" s="207" t="str">
        <f t="shared" si="13"/>
        <v/>
      </c>
      <c r="E67" s="135" t="str">
        <f t="shared" si="13"/>
        <v/>
      </c>
      <c r="F67" s="135" t="str">
        <f t="shared" si="13"/>
        <v/>
      </c>
      <c r="G67" s="208" t="str">
        <f t="shared" si="13"/>
        <v/>
      </c>
      <c r="H67" s="216" t="str">
        <f t="shared" si="32"/>
        <v/>
      </c>
      <c r="I67" s="155" t="str">
        <f t="shared" si="32"/>
        <v/>
      </c>
      <c r="J67" s="155" t="str">
        <f t="shared" si="32"/>
        <v/>
      </c>
      <c r="K67" s="155" t="str">
        <f t="shared" si="32"/>
        <v/>
      </c>
      <c r="L67" s="155" t="str">
        <f t="shared" si="32"/>
        <v/>
      </c>
      <c r="M67" s="155" t="str">
        <f t="shared" si="32"/>
        <v/>
      </c>
      <c r="N67" s="155" t="str">
        <f t="shared" si="32"/>
        <v/>
      </c>
      <c r="O67" s="217" t="str">
        <f t="shared" si="32"/>
        <v/>
      </c>
      <c r="P67" s="222" t="str">
        <f t="shared" si="32"/>
        <v/>
      </c>
      <c r="Q67" s="136" t="str">
        <f t="shared" si="32"/>
        <v/>
      </c>
      <c r="R67" s="136" t="str">
        <f t="shared" si="32"/>
        <v/>
      </c>
      <c r="S67" s="136" t="str">
        <f t="shared" si="32"/>
        <v/>
      </c>
      <c r="T67" s="136" t="str">
        <f t="shared" si="32"/>
        <v/>
      </c>
      <c r="U67" s="136" t="str">
        <f t="shared" si="32"/>
        <v/>
      </c>
      <c r="V67" s="136" t="str">
        <f t="shared" si="32"/>
        <v/>
      </c>
      <c r="W67" s="136" t="str">
        <f t="shared" si="32"/>
        <v/>
      </c>
      <c r="X67" s="136" t="str">
        <f t="shared" si="32"/>
        <v/>
      </c>
      <c r="Y67" s="136" t="str">
        <f t="shared" si="32"/>
        <v/>
      </c>
      <c r="Z67" s="136" t="str">
        <f t="shared" si="32"/>
        <v/>
      </c>
      <c r="AA67" s="136" t="str">
        <f t="shared" si="32"/>
        <v/>
      </c>
      <c r="AB67" s="136" t="str">
        <f t="shared" si="32"/>
        <v/>
      </c>
      <c r="AC67" s="136" t="str">
        <f t="shared" si="32"/>
        <v/>
      </c>
      <c r="AD67" s="136" t="str">
        <f t="shared" si="32"/>
        <v/>
      </c>
      <c r="AE67" s="136" t="str">
        <f t="shared" si="32"/>
        <v/>
      </c>
      <c r="AF67" s="136" t="str">
        <f t="shared" si="32"/>
        <v/>
      </c>
      <c r="AG67" s="136" t="str">
        <f t="shared" si="32"/>
        <v/>
      </c>
      <c r="AH67" s="136" t="str">
        <f t="shared" si="32"/>
        <v/>
      </c>
      <c r="AI67" s="136" t="str">
        <f t="shared" si="32"/>
        <v/>
      </c>
      <c r="AJ67" s="136" t="str">
        <f t="shared" si="32"/>
        <v/>
      </c>
      <c r="AK67" s="136" t="str">
        <f t="shared" si="32"/>
        <v/>
      </c>
      <c r="AL67" s="136" t="str">
        <f t="shared" si="32"/>
        <v/>
      </c>
      <c r="AM67" s="136" t="str">
        <f t="shared" si="32"/>
        <v/>
      </c>
      <c r="AN67" s="136" t="str">
        <f t="shared" si="32"/>
        <v/>
      </c>
      <c r="AO67" s="136" t="str">
        <f t="shared" si="32"/>
        <v/>
      </c>
      <c r="AP67" s="136" t="str">
        <f t="shared" si="32"/>
        <v/>
      </c>
      <c r="AQ67" s="136" t="str">
        <f t="shared" si="32"/>
        <v/>
      </c>
      <c r="AR67" s="136" t="str">
        <f t="shared" si="32"/>
        <v/>
      </c>
      <c r="AS67" s="136" t="str">
        <f t="shared" si="32"/>
        <v/>
      </c>
      <c r="AT67" s="136" t="str">
        <f t="shared" si="32"/>
        <v/>
      </c>
      <c r="AU67" s="136" t="str">
        <f t="shared" si="32"/>
        <v/>
      </c>
      <c r="AV67" s="136" t="str">
        <f t="shared" si="32"/>
        <v/>
      </c>
      <c r="AW67" s="136" t="str">
        <f t="shared" si="32"/>
        <v/>
      </c>
      <c r="AX67" s="136" t="str">
        <f t="shared" si="32"/>
        <v/>
      </c>
      <c r="AY67" s="136" t="str">
        <f t="shared" si="32"/>
        <v/>
      </c>
      <c r="AZ67" s="136" t="str">
        <f t="shared" si="32"/>
        <v/>
      </c>
      <c r="BA67" s="136" t="str">
        <f t="shared" si="32"/>
        <v/>
      </c>
      <c r="BB67" s="136" t="str">
        <f t="shared" si="32"/>
        <v/>
      </c>
      <c r="BC67" s="136" t="str">
        <f t="shared" si="32"/>
        <v/>
      </c>
      <c r="BD67" s="136" t="str">
        <f t="shared" si="32"/>
        <v/>
      </c>
      <c r="BE67" s="136" t="str">
        <f t="shared" si="32"/>
        <v/>
      </c>
      <c r="BF67" s="136" t="str">
        <f t="shared" si="32"/>
        <v/>
      </c>
      <c r="BG67" s="136" t="str">
        <f t="shared" si="32"/>
        <v/>
      </c>
      <c r="BH67" s="136" t="str">
        <f t="shared" si="32"/>
        <v/>
      </c>
      <c r="BI67" s="136" t="str">
        <f t="shared" si="32"/>
        <v/>
      </c>
      <c r="BJ67" s="136" t="str">
        <f t="shared" si="32"/>
        <v/>
      </c>
      <c r="BK67" s="136" t="str">
        <f t="shared" si="32"/>
        <v/>
      </c>
      <c r="BL67" s="136" t="str">
        <f t="shared" si="32"/>
        <v/>
      </c>
      <c r="BM67" s="136" t="str">
        <f t="shared" si="32"/>
        <v/>
      </c>
      <c r="BN67" s="136" t="str">
        <f t="shared" si="32"/>
        <v/>
      </c>
      <c r="BO67" s="136" t="str">
        <f t="shared" ref="BO67:DZ67" si="39">IF(BO17="","",IF(BO17&lt;$H$48,1,IF(BO17&lt;$H$49,2,IF(BO17&lt;$H$50,3,IF(BO17&lt;$H$51,4,5)))))</f>
        <v/>
      </c>
      <c r="BP67" s="136" t="str">
        <f t="shared" si="39"/>
        <v/>
      </c>
      <c r="BQ67" s="136" t="str">
        <f t="shared" si="39"/>
        <v/>
      </c>
      <c r="BR67" s="136" t="str">
        <f t="shared" si="39"/>
        <v/>
      </c>
      <c r="BS67" s="136" t="str">
        <f t="shared" si="39"/>
        <v/>
      </c>
      <c r="BT67" s="136" t="str">
        <f t="shared" si="39"/>
        <v/>
      </c>
      <c r="BU67" s="136" t="str">
        <f t="shared" si="39"/>
        <v/>
      </c>
      <c r="BV67" s="136" t="str">
        <f t="shared" si="39"/>
        <v/>
      </c>
      <c r="BW67" s="136" t="str">
        <f t="shared" si="39"/>
        <v/>
      </c>
      <c r="BX67" s="136" t="str">
        <f t="shared" si="39"/>
        <v/>
      </c>
      <c r="BY67" s="136" t="str">
        <f t="shared" si="39"/>
        <v/>
      </c>
      <c r="BZ67" s="136" t="str">
        <f t="shared" si="39"/>
        <v/>
      </c>
      <c r="CA67" s="136" t="str">
        <f t="shared" si="39"/>
        <v/>
      </c>
      <c r="CB67" s="136" t="str">
        <f t="shared" si="39"/>
        <v/>
      </c>
      <c r="CC67" s="136" t="str">
        <f t="shared" si="39"/>
        <v/>
      </c>
      <c r="CD67" s="136" t="str">
        <f t="shared" si="39"/>
        <v/>
      </c>
      <c r="CE67" s="136" t="str">
        <f t="shared" si="39"/>
        <v/>
      </c>
      <c r="CF67" s="136" t="str">
        <f t="shared" si="39"/>
        <v/>
      </c>
      <c r="CG67" s="136" t="str">
        <f t="shared" si="39"/>
        <v/>
      </c>
      <c r="CH67" s="136" t="str">
        <f t="shared" si="39"/>
        <v/>
      </c>
      <c r="CI67" s="136" t="str">
        <f t="shared" si="39"/>
        <v/>
      </c>
      <c r="CJ67" s="136" t="str">
        <f t="shared" si="39"/>
        <v/>
      </c>
      <c r="CK67" s="136" t="str">
        <f t="shared" si="39"/>
        <v/>
      </c>
      <c r="CL67" s="136" t="str">
        <f t="shared" si="39"/>
        <v/>
      </c>
      <c r="CM67" s="136" t="str">
        <f t="shared" si="39"/>
        <v/>
      </c>
      <c r="CN67" s="136" t="str">
        <f t="shared" si="39"/>
        <v/>
      </c>
      <c r="CO67" s="136" t="str">
        <f t="shared" si="39"/>
        <v/>
      </c>
      <c r="CP67" s="136" t="str">
        <f t="shared" si="39"/>
        <v/>
      </c>
      <c r="CQ67" s="136" t="str">
        <f t="shared" si="39"/>
        <v/>
      </c>
      <c r="CR67" s="136" t="str">
        <f t="shared" si="39"/>
        <v/>
      </c>
      <c r="CS67" s="136" t="str">
        <f t="shared" si="39"/>
        <v/>
      </c>
      <c r="CT67" s="136" t="str">
        <f t="shared" si="39"/>
        <v/>
      </c>
      <c r="CU67" s="136" t="str">
        <f t="shared" si="39"/>
        <v/>
      </c>
      <c r="CV67" s="136" t="str">
        <f t="shared" si="39"/>
        <v/>
      </c>
      <c r="CW67" s="136" t="str">
        <f t="shared" si="39"/>
        <v/>
      </c>
      <c r="CX67" s="136" t="str">
        <f t="shared" si="39"/>
        <v/>
      </c>
      <c r="CY67" s="136" t="str">
        <f t="shared" si="39"/>
        <v/>
      </c>
      <c r="CZ67" s="136" t="str">
        <f t="shared" si="39"/>
        <v/>
      </c>
      <c r="DA67" s="136" t="str">
        <f t="shared" si="39"/>
        <v/>
      </c>
      <c r="DB67" s="136" t="str">
        <f t="shared" si="39"/>
        <v/>
      </c>
      <c r="DC67" s="136" t="str">
        <f t="shared" si="39"/>
        <v/>
      </c>
      <c r="DD67" s="136" t="str">
        <f t="shared" si="39"/>
        <v/>
      </c>
      <c r="DE67" s="136" t="str">
        <f t="shared" si="39"/>
        <v/>
      </c>
      <c r="DF67" s="136" t="str">
        <f t="shared" si="39"/>
        <v/>
      </c>
      <c r="DG67" s="136" t="str">
        <f t="shared" si="39"/>
        <v/>
      </c>
      <c r="DH67" s="136" t="str">
        <f t="shared" si="39"/>
        <v/>
      </c>
      <c r="DI67" s="136" t="str">
        <f t="shared" si="39"/>
        <v/>
      </c>
      <c r="DJ67" s="136" t="str">
        <f t="shared" si="39"/>
        <v/>
      </c>
      <c r="DK67" s="136" t="str">
        <f t="shared" si="39"/>
        <v/>
      </c>
      <c r="DL67" s="136" t="str">
        <f t="shared" si="39"/>
        <v/>
      </c>
      <c r="DM67" s="136" t="str">
        <f t="shared" si="39"/>
        <v/>
      </c>
      <c r="DN67" s="136" t="str">
        <f t="shared" si="39"/>
        <v/>
      </c>
      <c r="DO67" s="136" t="str">
        <f t="shared" si="39"/>
        <v/>
      </c>
      <c r="DP67" s="136" t="str">
        <f t="shared" si="39"/>
        <v/>
      </c>
      <c r="DQ67" s="136" t="str">
        <f t="shared" si="39"/>
        <v/>
      </c>
      <c r="DR67" s="136" t="str">
        <f t="shared" si="39"/>
        <v/>
      </c>
      <c r="DS67" s="136" t="str">
        <f t="shared" si="39"/>
        <v/>
      </c>
      <c r="DT67" s="136" t="str">
        <f t="shared" si="39"/>
        <v/>
      </c>
      <c r="DU67" s="136" t="str">
        <f t="shared" si="39"/>
        <v/>
      </c>
      <c r="DV67" s="136" t="str">
        <f t="shared" si="39"/>
        <v/>
      </c>
      <c r="DW67" s="136" t="str">
        <f t="shared" si="39"/>
        <v/>
      </c>
      <c r="DX67" s="136" t="str">
        <f t="shared" si="39"/>
        <v/>
      </c>
      <c r="DY67" s="136" t="str">
        <f t="shared" si="39"/>
        <v/>
      </c>
      <c r="DZ67" s="136" t="str">
        <f t="shared" si="39"/>
        <v/>
      </c>
      <c r="EA67" s="136" t="str">
        <f t="shared" ref="EA67:EK67" si="40">IF(EA17="","",IF(EA17&lt;$H$48,1,IF(EA17&lt;$H$49,2,IF(EA17&lt;$H$50,3,IF(EA17&lt;$H$51,4,5)))))</f>
        <v/>
      </c>
      <c r="EB67" s="136" t="str">
        <f t="shared" si="40"/>
        <v/>
      </c>
      <c r="EC67" s="136" t="str">
        <f t="shared" si="40"/>
        <v/>
      </c>
      <c r="ED67" s="136" t="str">
        <f t="shared" si="40"/>
        <v/>
      </c>
      <c r="EE67" s="136" t="str">
        <f t="shared" si="40"/>
        <v/>
      </c>
      <c r="EF67" s="136" t="str">
        <f t="shared" si="40"/>
        <v/>
      </c>
      <c r="EG67" s="136" t="str">
        <f t="shared" si="40"/>
        <v/>
      </c>
      <c r="EH67" s="136" t="str">
        <f t="shared" si="40"/>
        <v/>
      </c>
      <c r="EI67" s="136" t="str">
        <f t="shared" si="40"/>
        <v/>
      </c>
      <c r="EJ67" s="136" t="str">
        <f t="shared" si="40"/>
        <v/>
      </c>
      <c r="EK67" s="136" t="str">
        <f t="shared" si="40"/>
        <v/>
      </c>
    </row>
    <row r="68" spans="2:141">
      <c r="B68" s="133" t="str">
        <f t="shared" si="8"/>
        <v/>
      </c>
      <c r="C68" s="134" t="str">
        <f t="shared" si="8"/>
        <v/>
      </c>
      <c r="D68" s="207" t="str">
        <f t="shared" si="13"/>
        <v/>
      </c>
      <c r="E68" s="135" t="str">
        <f t="shared" si="13"/>
        <v/>
      </c>
      <c r="F68" s="135" t="str">
        <f t="shared" si="13"/>
        <v/>
      </c>
      <c r="G68" s="208" t="str">
        <f t="shared" si="13"/>
        <v/>
      </c>
      <c r="H68" s="216" t="str">
        <f t="shared" ref="H68:BN71" si="41">IF(H18="","",IF(H18&lt;$H$48,1,IF(H18&lt;$H$49,2,IF(H18&lt;$H$50,3,IF(H18&lt;$H$51,4,5)))))</f>
        <v/>
      </c>
      <c r="I68" s="155" t="str">
        <f t="shared" si="41"/>
        <v/>
      </c>
      <c r="J68" s="155" t="str">
        <f t="shared" si="41"/>
        <v/>
      </c>
      <c r="K68" s="155" t="str">
        <f t="shared" si="41"/>
        <v/>
      </c>
      <c r="L68" s="155" t="str">
        <f t="shared" si="41"/>
        <v/>
      </c>
      <c r="M68" s="155" t="str">
        <f t="shared" si="41"/>
        <v/>
      </c>
      <c r="N68" s="155" t="str">
        <f t="shared" si="41"/>
        <v/>
      </c>
      <c r="O68" s="217" t="str">
        <f t="shared" si="41"/>
        <v/>
      </c>
      <c r="P68" s="222" t="str">
        <f t="shared" si="41"/>
        <v/>
      </c>
      <c r="Q68" s="136" t="str">
        <f t="shared" si="41"/>
        <v/>
      </c>
      <c r="R68" s="136" t="str">
        <f t="shared" si="41"/>
        <v/>
      </c>
      <c r="S68" s="136" t="str">
        <f t="shared" si="41"/>
        <v/>
      </c>
      <c r="T68" s="136" t="str">
        <f t="shared" si="41"/>
        <v/>
      </c>
      <c r="U68" s="136" t="str">
        <f t="shared" si="41"/>
        <v/>
      </c>
      <c r="V68" s="136" t="str">
        <f t="shared" si="41"/>
        <v/>
      </c>
      <c r="W68" s="136" t="str">
        <f t="shared" si="41"/>
        <v/>
      </c>
      <c r="X68" s="136" t="str">
        <f t="shared" si="41"/>
        <v/>
      </c>
      <c r="Y68" s="136" t="str">
        <f t="shared" si="41"/>
        <v/>
      </c>
      <c r="Z68" s="136" t="str">
        <f t="shared" si="41"/>
        <v/>
      </c>
      <c r="AA68" s="136" t="str">
        <f t="shared" si="41"/>
        <v/>
      </c>
      <c r="AB68" s="136" t="str">
        <f t="shared" si="41"/>
        <v/>
      </c>
      <c r="AC68" s="136" t="str">
        <f t="shared" si="41"/>
        <v/>
      </c>
      <c r="AD68" s="136" t="str">
        <f t="shared" si="41"/>
        <v/>
      </c>
      <c r="AE68" s="136" t="str">
        <f t="shared" si="41"/>
        <v/>
      </c>
      <c r="AF68" s="136" t="str">
        <f t="shared" si="41"/>
        <v/>
      </c>
      <c r="AG68" s="136" t="str">
        <f t="shared" si="41"/>
        <v/>
      </c>
      <c r="AH68" s="136" t="str">
        <f t="shared" si="41"/>
        <v/>
      </c>
      <c r="AI68" s="136" t="str">
        <f t="shared" si="41"/>
        <v/>
      </c>
      <c r="AJ68" s="136" t="str">
        <f t="shared" si="41"/>
        <v/>
      </c>
      <c r="AK68" s="136" t="str">
        <f t="shared" si="41"/>
        <v/>
      </c>
      <c r="AL68" s="136" t="str">
        <f t="shared" si="41"/>
        <v/>
      </c>
      <c r="AM68" s="136" t="str">
        <f t="shared" si="41"/>
        <v/>
      </c>
      <c r="AN68" s="136" t="str">
        <f t="shared" si="41"/>
        <v/>
      </c>
      <c r="AO68" s="136" t="str">
        <f t="shared" si="41"/>
        <v/>
      </c>
      <c r="AP68" s="136" t="str">
        <f t="shared" si="41"/>
        <v/>
      </c>
      <c r="AQ68" s="136" t="str">
        <f t="shared" si="41"/>
        <v/>
      </c>
      <c r="AR68" s="136" t="str">
        <f t="shared" si="41"/>
        <v/>
      </c>
      <c r="AS68" s="136" t="str">
        <f t="shared" si="41"/>
        <v/>
      </c>
      <c r="AT68" s="136" t="str">
        <f t="shared" si="41"/>
        <v/>
      </c>
      <c r="AU68" s="136" t="str">
        <f t="shared" si="41"/>
        <v/>
      </c>
      <c r="AV68" s="136" t="str">
        <f t="shared" si="41"/>
        <v/>
      </c>
      <c r="AW68" s="136" t="str">
        <f t="shared" si="41"/>
        <v/>
      </c>
      <c r="AX68" s="136" t="str">
        <f t="shared" si="41"/>
        <v/>
      </c>
      <c r="AY68" s="136" t="str">
        <f t="shared" si="41"/>
        <v/>
      </c>
      <c r="AZ68" s="136" t="str">
        <f t="shared" si="41"/>
        <v/>
      </c>
      <c r="BA68" s="136" t="str">
        <f t="shared" si="41"/>
        <v/>
      </c>
      <c r="BB68" s="136" t="str">
        <f t="shared" si="41"/>
        <v/>
      </c>
      <c r="BC68" s="136" t="str">
        <f t="shared" si="41"/>
        <v/>
      </c>
      <c r="BD68" s="136" t="str">
        <f t="shared" si="41"/>
        <v/>
      </c>
      <c r="BE68" s="136" t="str">
        <f t="shared" si="41"/>
        <v/>
      </c>
      <c r="BF68" s="136" t="str">
        <f t="shared" si="41"/>
        <v/>
      </c>
      <c r="BG68" s="136" t="str">
        <f t="shared" si="41"/>
        <v/>
      </c>
      <c r="BH68" s="136" t="str">
        <f t="shared" si="41"/>
        <v/>
      </c>
      <c r="BI68" s="136" t="str">
        <f t="shared" si="41"/>
        <v/>
      </c>
      <c r="BJ68" s="136" t="str">
        <f t="shared" si="41"/>
        <v/>
      </c>
      <c r="BK68" s="136" t="str">
        <f t="shared" si="41"/>
        <v/>
      </c>
      <c r="BL68" s="136" t="str">
        <f t="shared" si="41"/>
        <v/>
      </c>
      <c r="BM68" s="136" t="str">
        <f t="shared" si="41"/>
        <v/>
      </c>
      <c r="BN68" s="136" t="str">
        <f t="shared" si="41"/>
        <v/>
      </c>
      <c r="BO68" s="136" t="str">
        <f t="shared" ref="BO68:DZ68" si="42">IF(BO18="","",IF(BO18&lt;$H$48,1,IF(BO18&lt;$H$49,2,IF(BO18&lt;$H$50,3,IF(BO18&lt;$H$51,4,5)))))</f>
        <v/>
      </c>
      <c r="BP68" s="136" t="str">
        <f t="shared" si="42"/>
        <v/>
      </c>
      <c r="BQ68" s="136" t="str">
        <f t="shared" si="42"/>
        <v/>
      </c>
      <c r="BR68" s="136" t="str">
        <f t="shared" si="42"/>
        <v/>
      </c>
      <c r="BS68" s="136" t="str">
        <f t="shared" si="42"/>
        <v/>
      </c>
      <c r="BT68" s="136" t="str">
        <f t="shared" si="42"/>
        <v/>
      </c>
      <c r="BU68" s="136" t="str">
        <f t="shared" si="42"/>
        <v/>
      </c>
      <c r="BV68" s="136" t="str">
        <f t="shared" si="42"/>
        <v/>
      </c>
      <c r="BW68" s="136" t="str">
        <f t="shared" si="42"/>
        <v/>
      </c>
      <c r="BX68" s="136" t="str">
        <f t="shared" si="42"/>
        <v/>
      </c>
      <c r="BY68" s="136" t="str">
        <f t="shared" si="42"/>
        <v/>
      </c>
      <c r="BZ68" s="136" t="str">
        <f t="shared" si="42"/>
        <v/>
      </c>
      <c r="CA68" s="136" t="str">
        <f t="shared" si="42"/>
        <v/>
      </c>
      <c r="CB68" s="136" t="str">
        <f t="shared" si="42"/>
        <v/>
      </c>
      <c r="CC68" s="136" t="str">
        <f t="shared" si="42"/>
        <v/>
      </c>
      <c r="CD68" s="136" t="str">
        <f t="shared" si="42"/>
        <v/>
      </c>
      <c r="CE68" s="136" t="str">
        <f t="shared" si="42"/>
        <v/>
      </c>
      <c r="CF68" s="136" t="str">
        <f t="shared" si="42"/>
        <v/>
      </c>
      <c r="CG68" s="136" t="str">
        <f t="shared" si="42"/>
        <v/>
      </c>
      <c r="CH68" s="136" t="str">
        <f t="shared" si="42"/>
        <v/>
      </c>
      <c r="CI68" s="136" t="str">
        <f t="shared" si="42"/>
        <v/>
      </c>
      <c r="CJ68" s="136" t="str">
        <f t="shared" si="42"/>
        <v/>
      </c>
      <c r="CK68" s="136" t="str">
        <f t="shared" si="42"/>
        <v/>
      </c>
      <c r="CL68" s="136" t="str">
        <f t="shared" si="42"/>
        <v/>
      </c>
      <c r="CM68" s="136" t="str">
        <f t="shared" si="42"/>
        <v/>
      </c>
      <c r="CN68" s="136" t="str">
        <f t="shared" si="42"/>
        <v/>
      </c>
      <c r="CO68" s="136" t="str">
        <f t="shared" si="42"/>
        <v/>
      </c>
      <c r="CP68" s="136" t="str">
        <f t="shared" si="42"/>
        <v/>
      </c>
      <c r="CQ68" s="136" t="str">
        <f t="shared" si="42"/>
        <v/>
      </c>
      <c r="CR68" s="136" t="str">
        <f t="shared" si="42"/>
        <v/>
      </c>
      <c r="CS68" s="136" t="str">
        <f t="shared" si="42"/>
        <v/>
      </c>
      <c r="CT68" s="136" t="str">
        <f t="shared" si="42"/>
        <v/>
      </c>
      <c r="CU68" s="136" t="str">
        <f t="shared" si="42"/>
        <v/>
      </c>
      <c r="CV68" s="136" t="str">
        <f t="shared" si="42"/>
        <v/>
      </c>
      <c r="CW68" s="136" t="str">
        <f t="shared" si="42"/>
        <v/>
      </c>
      <c r="CX68" s="136" t="str">
        <f t="shared" si="42"/>
        <v/>
      </c>
      <c r="CY68" s="136" t="str">
        <f t="shared" si="42"/>
        <v/>
      </c>
      <c r="CZ68" s="136" t="str">
        <f t="shared" si="42"/>
        <v/>
      </c>
      <c r="DA68" s="136" t="str">
        <f t="shared" si="42"/>
        <v/>
      </c>
      <c r="DB68" s="136" t="str">
        <f t="shared" si="42"/>
        <v/>
      </c>
      <c r="DC68" s="136" t="str">
        <f t="shared" si="42"/>
        <v/>
      </c>
      <c r="DD68" s="136" t="str">
        <f t="shared" si="42"/>
        <v/>
      </c>
      <c r="DE68" s="136" t="str">
        <f t="shared" si="42"/>
        <v/>
      </c>
      <c r="DF68" s="136" t="str">
        <f t="shared" si="42"/>
        <v/>
      </c>
      <c r="DG68" s="136" t="str">
        <f t="shared" si="42"/>
        <v/>
      </c>
      <c r="DH68" s="136" t="str">
        <f t="shared" si="42"/>
        <v/>
      </c>
      <c r="DI68" s="136" t="str">
        <f t="shared" si="42"/>
        <v/>
      </c>
      <c r="DJ68" s="136" t="str">
        <f t="shared" si="42"/>
        <v/>
      </c>
      <c r="DK68" s="136" t="str">
        <f t="shared" si="42"/>
        <v/>
      </c>
      <c r="DL68" s="136" t="str">
        <f t="shared" si="42"/>
        <v/>
      </c>
      <c r="DM68" s="136" t="str">
        <f t="shared" si="42"/>
        <v/>
      </c>
      <c r="DN68" s="136" t="str">
        <f t="shared" si="42"/>
        <v/>
      </c>
      <c r="DO68" s="136" t="str">
        <f t="shared" si="42"/>
        <v/>
      </c>
      <c r="DP68" s="136" t="str">
        <f t="shared" si="42"/>
        <v/>
      </c>
      <c r="DQ68" s="136" t="str">
        <f t="shared" si="42"/>
        <v/>
      </c>
      <c r="DR68" s="136" t="str">
        <f t="shared" si="42"/>
        <v/>
      </c>
      <c r="DS68" s="136" t="str">
        <f t="shared" si="42"/>
        <v/>
      </c>
      <c r="DT68" s="136" t="str">
        <f t="shared" si="42"/>
        <v/>
      </c>
      <c r="DU68" s="136" t="str">
        <f t="shared" si="42"/>
        <v/>
      </c>
      <c r="DV68" s="136" t="str">
        <f t="shared" si="42"/>
        <v/>
      </c>
      <c r="DW68" s="136" t="str">
        <f t="shared" si="42"/>
        <v/>
      </c>
      <c r="DX68" s="136" t="str">
        <f t="shared" si="42"/>
        <v/>
      </c>
      <c r="DY68" s="136" t="str">
        <f t="shared" si="42"/>
        <v/>
      </c>
      <c r="DZ68" s="136" t="str">
        <f t="shared" si="42"/>
        <v/>
      </c>
      <c r="EA68" s="136" t="str">
        <f t="shared" ref="EA68:EK68" si="43">IF(EA18="","",IF(EA18&lt;$H$48,1,IF(EA18&lt;$H$49,2,IF(EA18&lt;$H$50,3,IF(EA18&lt;$H$51,4,5)))))</f>
        <v/>
      </c>
      <c r="EB68" s="136" t="str">
        <f t="shared" si="43"/>
        <v/>
      </c>
      <c r="EC68" s="136" t="str">
        <f t="shared" si="43"/>
        <v/>
      </c>
      <c r="ED68" s="136" t="str">
        <f t="shared" si="43"/>
        <v/>
      </c>
      <c r="EE68" s="136" t="str">
        <f t="shared" si="43"/>
        <v/>
      </c>
      <c r="EF68" s="136" t="str">
        <f t="shared" si="43"/>
        <v/>
      </c>
      <c r="EG68" s="136" t="str">
        <f t="shared" si="43"/>
        <v/>
      </c>
      <c r="EH68" s="136" t="str">
        <f t="shared" si="43"/>
        <v/>
      </c>
      <c r="EI68" s="136" t="str">
        <f t="shared" si="43"/>
        <v/>
      </c>
      <c r="EJ68" s="136" t="str">
        <f t="shared" si="43"/>
        <v/>
      </c>
      <c r="EK68" s="136" t="str">
        <f t="shared" si="43"/>
        <v/>
      </c>
    </row>
    <row r="69" spans="2:141">
      <c r="B69" s="133" t="str">
        <f t="shared" si="8"/>
        <v/>
      </c>
      <c r="C69" s="134" t="str">
        <f t="shared" si="8"/>
        <v/>
      </c>
      <c r="D69" s="207" t="str">
        <f t="shared" si="13"/>
        <v/>
      </c>
      <c r="E69" s="135" t="str">
        <f t="shared" si="13"/>
        <v/>
      </c>
      <c r="F69" s="135" t="str">
        <f t="shared" si="13"/>
        <v/>
      </c>
      <c r="G69" s="208" t="str">
        <f t="shared" si="13"/>
        <v/>
      </c>
      <c r="H69" s="216" t="str">
        <f t="shared" si="41"/>
        <v/>
      </c>
      <c r="I69" s="155" t="str">
        <f t="shared" si="41"/>
        <v/>
      </c>
      <c r="J69" s="155" t="str">
        <f t="shared" si="41"/>
        <v/>
      </c>
      <c r="K69" s="155" t="str">
        <f t="shared" si="41"/>
        <v/>
      </c>
      <c r="L69" s="155" t="str">
        <f t="shared" si="41"/>
        <v/>
      </c>
      <c r="M69" s="155" t="str">
        <f t="shared" si="41"/>
        <v/>
      </c>
      <c r="N69" s="155" t="str">
        <f t="shared" si="41"/>
        <v/>
      </c>
      <c r="O69" s="217" t="str">
        <f t="shared" si="41"/>
        <v/>
      </c>
      <c r="P69" s="222" t="str">
        <f t="shared" si="41"/>
        <v/>
      </c>
      <c r="Q69" s="136" t="str">
        <f t="shared" si="41"/>
        <v/>
      </c>
      <c r="R69" s="136" t="str">
        <f t="shared" si="41"/>
        <v/>
      </c>
      <c r="S69" s="136" t="str">
        <f t="shared" si="41"/>
        <v/>
      </c>
      <c r="T69" s="136" t="str">
        <f t="shared" si="41"/>
        <v/>
      </c>
      <c r="U69" s="136" t="str">
        <f t="shared" si="41"/>
        <v/>
      </c>
      <c r="V69" s="136" t="str">
        <f t="shared" si="41"/>
        <v/>
      </c>
      <c r="W69" s="136" t="str">
        <f t="shared" si="41"/>
        <v/>
      </c>
      <c r="X69" s="136" t="str">
        <f t="shared" si="41"/>
        <v/>
      </c>
      <c r="Y69" s="136" t="str">
        <f t="shared" si="41"/>
        <v/>
      </c>
      <c r="Z69" s="136" t="str">
        <f t="shared" si="41"/>
        <v/>
      </c>
      <c r="AA69" s="136" t="str">
        <f t="shared" si="41"/>
        <v/>
      </c>
      <c r="AB69" s="136" t="str">
        <f t="shared" si="41"/>
        <v/>
      </c>
      <c r="AC69" s="136" t="str">
        <f t="shared" si="41"/>
        <v/>
      </c>
      <c r="AD69" s="136" t="str">
        <f t="shared" si="41"/>
        <v/>
      </c>
      <c r="AE69" s="136" t="str">
        <f t="shared" si="41"/>
        <v/>
      </c>
      <c r="AF69" s="136" t="str">
        <f t="shared" si="41"/>
        <v/>
      </c>
      <c r="AG69" s="136" t="str">
        <f t="shared" si="41"/>
        <v/>
      </c>
      <c r="AH69" s="136" t="str">
        <f t="shared" si="41"/>
        <v/>
      </c>
      <c r="AI69" s="136" t="str">
        <f t="shared" si="41"/>
        <v/>
      </c>
      <c r="AJ69" s="136" t="str">
        <f t="shared" si="41"/>
        <v/>
      </c>
      <c r="AK69" s="136" t="str">
        <f t="shared" si="41"/>
        <v/>
      </c>
      <c r="AL69" s="136" t="str">
        <f t="shared" si="41"/>
        <v/>
      </c>
      <c r="AM69" s="136" t="str">
        <f t="shared" si="41"/>
        <v/>
      </c>
      <c r="AN69" s="136" t="str">
        <f t="shared" si="41"/>
        <v/>
      </c>
      <c r="AO69" s="136" t="str">
        <f t="shared" si="41"/>
        <v/>
      </c>
      <c r="AP69" s="136" t="str">
        <f t="shared" si="41"/>
        <v/>
      </c>
      <c r="AQ69" s="136" t="str">
        <f t="shared" si="41"/>
        <v/>
      </c>
      <c r="AR69" s="136" t="str">
        <f t="shared" si="41"/>
        <v/>
      </c>
      <c r="AS69" s="136" t="str">
        <f t="shared" si="41"/>
        <v/>
      </c>
      <c r="AT69" s="136" t="str">
        <f t="shared" si="41"/>
        <v/>
      </c>
      <c r="AU69" s="136" t="str">
        <f t="shared" si="41"/>
        <v/>
      </c>
      <c r="AV69" s="136" t="str">
        <f t="shared" si="41"/>
        <v/>
      </c>
      <c r="AW69" s="136" t="str">
        <f t="shared" si="41"/>
        <v/>
      </c>
      <c r="AX69" s="136" t="str">
        <f t="shared" si="41"/>
        <v/>
      </c>
      <c r="AY69" s="136" t="str">
        <f t="shared" si="41"/>
        <v/>
      </c>
      <c r="AZ69" s="136" t="str">
        <f t="shared" si="41"/>
        <v/>
      </c>
      <c r="BA69" s="136" t="str">
        <f t="shared" si="41"/>
        <v/>
      </c>
      <c r="BB69" s="136" t="str">
        <f t="shared" si="41"/>
        <v/>
      </c>
      <c r="BC69" s="136" t="str">
        <f t="shared" si="41"/>
        <v/>
      </c>
      <c r="BD69" s="136" t="str">
        <f t="shared" si="41"/>
        <v/>
      </c>
      <c r="BE69" s="136" t="str">
        <f t="shared" si="41"/>
        <v/>
      </c>
      <c r="BF69" s="136" t="str">
        <f t="shared" si="41"/>
        <v/>
      </c>
      <c r="BG69" s="136" t="str">
        <f t="shared" si="41"/>
        <v/>
      </c>
      <c r="BH69" s="136" t="str">
        <f t="shared" si="41"/>
        <v/>
      </c>
      <c r="BI69" s="136" t="str">
        <f t="shared" si="41"/>
        <v/>
      </c>
      <c r="BJ69" s="136" t="str">
        <f t="shared" si="41"/>
        <v/>
      </c>
      <c r="BK69" s="136" t="str">
        <f t="shared" si="41"/>
        <v/>
      </c>
      <c r="BL69" s="136" t="str">
        <f t="shared" si="41"/>
        <v/>
      </c>
      <c r="BM69" s="136" t="str">
        <f t="shared" si="41"/>
        <v/>
      </c>
      <c r="BN69" s="136" t="str">
        <f t="shared" si="41"/>
        <v/>
      </c>
      <c r="BO69" s="136" t="str">
        <f t="shared" ref="BO69:DZ69" si="44">IF(BO19="","",IF(BO19&lt;$H$48,1,IF(BO19&lt;$H$49,2,IF(BO19&lt;$H$50,3,IF(BO19&lt;$H$51,4,5)))))</f>
        <v/>
      </c>
      <c r="BP69" s="136" t="str">
        <f t="shared" si="44"/>
        <v/>
      </c>
      <c r="BQ69" s="136" t="str">
        <f t="shared" si="44"/>
        <v/>
      </c>
      <c r="BR69" s="136" t="str">
        <f t="shared" si="44"/>
        <v/>
      </c>
      <c r="BS69" s="136" t="str">
        <f t="shared" si="44"/>
        <v/>
      </c>
      <c r="BT69" s="136" t="str">
        <f t="shared" si="44"/>
        <v/>
      </c>
      <c r="BU69" s="136" t="str">
        <f t="shared" si="44"/>
        <v/>
      </c>
      <c r="BV69" s="136" t="str">
        <f t="shared" si="44"/>
        <v/>
      </c>
      <c r="BW69" s="136" t="str">
        <f t="shared" si="44"/>
        <v/>
      </c>
      <c r="BX69" s="136" t="str">
        <f t="shared" si="44"/>
        <v/>
      </c>
      <c r="BY69" s="136" t="str">
        <f t="shared" si="44"/>
        <v/>
      </c>
      <c r="BZ69" s="136" t="str">
        <f t="shared" si="44"/>
        <v/>
      </c>
      <c r="CA69" s="136" t="str">
        <f t="shared" si="44"/>
        <v/>
      </c>
      <c r="CB69" s="136" t="str">
        <f t="shared" si="44"/>
        <v/>
      </c>
      <c r="CC69" s="136" t="str">
        <f t="shared" si="44"/>
        <v/>
      </c>
      <c r="CD69" s="136" t="str">
        <f t="shared" si="44"/>
        <v/>
      </c>
      <c r="CE69" s="136" t="str">
        <f t="shared" si="44"/>
        <v/>
      </c>
      <c r="CF69" s="136" t="str">
        <f t="shared" si="44"/>
        <v/>
      </c>
      <c r="CG69" s="136" t="str">
        <f t="shared" si="44"/>
        <v/>
      </c>
      <c r="CH69" s="136" t="str">
        <f t="shared" si="44"/>
        <v/>
      </c>
      <c r="CI69" s="136" t="str">
        <f t="shared" si="44"/>
        <v/>
      </c>
      <c r="CJ69" s="136" t="str">
        <f t="shared" si="44"/>
        <v/>
      </c>
      <c r="CK69" s="136" t="str">
        <f t="shared" si="44"/>
        <v/>
      </c>
      <c r="CL69" s="136" t="str">
        <f t="shared" si="44"/>
        <v/>
      </c>
      <c r="CM69" s="136" t="str">
        <f t="shared" si="44"/>
        <v/>
      </c>
      <c r="CN69" s="136" t="str">
        <f t="shared" si="44"/>
        <v/>
      </c>
      <c r="CO69" s="136" t="str">
        <f t="shared" si="44"/>
        <v/>
      </c>
      <c r="CP69" s="136" t="str">
        <f t="shared" si="44"/>
        <v/>
      </c>
      <c r="CQ69" s="136" t="str">
        <f t="shared" si="44"/>
        <v/>
      </c>
      <c r="CR69" s="136" t="str">
        <f t="shared" si="44"/>
        <v/>
      </c>
      <c r="CS69" s="136" t="str">
        <f t="shared" si="44"/>
        <v/>
      </c>
      <c r="CT69" s="136" t="str">
        <f t="shared" si="44"/>
        <v/>
      </c>
      <c r="CU69" s="136" t="str">
        <f t="shared" si="44"/>
        <v/>
      </c>
      <c r="CV69" s="136" t="str">
        <f t="shared" si="44"/>
        <v/>
      </c>
      <c r="CW69" s="136" t="str">
        <f t="shared" si="44"/>
        <v/>
      </c>
      <c r="CX69" s="136" t="str">
        <f t="shared" si="44"/>
        <v/>
      </c>
      <c r="CY69" s="136" t="str">
        <f t="shared" si="44"/>
        <v/>
      </c>
      <c r="CZ69" s="136" t="str">
        <f t="shared" si="44"/>
        <v/>
      </c>
      <c r="DA69" s="136" t="str">
        <f t="shared" si="44"/>
        <v/>
      </c>
      <c r="DB69" s="136" t="str">
        <f t="shared" si="44"/>
        <v/>
      </c>
      <c r="DC69" s="136" t="str">
        <f t="shared" si="44"/>
        <v/>
      </c>
      <c r="DD69" s="136" t="str">
        <f t="shared" si="44"/>
        <v/>
      </c>
      <c r="DE69" s="136" t="str">
        <f t="shared" si="44"/>
        <v/>
      </c>
      <c r="DF69" s="136" t="str">
        <f t="shared" si="44"/>
        <v/>
      </c>
      <c r="DG69" s="136" t="str">
        <f t="shared" si="44"/>
        <v/>
      </c>
      <c r="DH69" s="136" t="str">
        <f t="shared" si="44"/>
        <v/>
      </c>
      <c r="DI69" s="136" t="str">
        <f t="shared" si="44"/>
        <v/>
      </c>
      <c r="DJ69" s="136" t="str">
        <f t="shared" si="44"/>
        <v/>
      </c>
      <c r="DK69" s="136" t="str">
        <f t="shared" si="44"/>
        <v/>
      </c>
      <c r="DL69" s="136" t="str">
        <f t="shared" si="44"/>
        <v/>
      </c>
      <c r="DM69" s="136" t="str">
        <f t="shared" si="44"/>
        <v/>
      </c>
      <c r="DN69" s="136" t="str">
        <f t="shared" si="44"/>
        <v/>
      </c>
      <c r="DO69" s="136" t="str">
        <f t="shared" si="44"/>
        <v/>
      </c>
      <c r="DP69" s="136" t="str">
        <f t="shared" si="44"/>
        <v/>
      </c>
      <c r="DQ69" s="136" t="str">
        <f t="shared" si="44"/>
        <v/>
      </c>
      <c r="DR69" s="136" t="str">
        <f t="shared" si="44"/>
        <v/>
      </c>
      <c r="DS69" s="136" t="str">
        <f t="shared" si="44"/>
        <v/>
      </c>
      <c r="DT69" s="136" t="str">
        <f t="shared" si="44"/>
        <v/>
      </c>
      <c r="DU69" s="136" t="str">
        <f t="shared" si="44"/>
        <v/>
      </c>
      <c r="DV69" s="136" t="str">
        <f t="shared" si="44"/>
        <v/>
      </c>
      <c r="DW69" s="136" t="str">
        <f t="shared" si="44"/>
        <v/>
      </c>
      <c r="DX69" s="136" t="str">
        <f t="shared" si="44"/>
        <v/>
      </c>
      <c r="DY69" s="136" t="str">
        <f t="shared" si="44"/>
        <v/>
      </c>
      <c r="DZ69" s="136" t="str">
        <f t="shared" si="44"/>
        <v/>
      </c>
      <c r="EA69" s="136" t="str">
        <f t="shared" ref="EA69:EK69" si="45">IF(EA19="","",IF(EA19&lt;$H$48,1,IF(EA19&lt;$H$49,2,IF(EA19&lt;$H$50,3,IF(EA19&lt;$H$51,4,5)))))</f>
        <v/>
      </c>
      <c r="EB69" s="136" t="str">
        <f t="shared" si="45"/>
        <v/>
      </c>
      <c r="EC69" s="136" t="str">
        <f t="shared" si="45"/>
        <v/>
      </c>
      <c r="ED69" s="136" t="str">
        <f t="shared" si="45"/>
        <v/>
      </c>
      <c r="EE69" s="136" t="str">
        <f t="shared" si="45"/>
        <v/>
      </c>
      <c r="EF69" s="136" t="str">
        <f t="shared" si="45"/>
        <v/>
      </c>
      <c r="EG69" s="136" t="str">
        <f t="shared" si="45"/>
        <v/>
      </c>
      <c r="EH69" s="136" t="str">
        <f t="shared" si="45"/>
        <v/>
      </c>
      <c r="EI69" s="136" t="str">
        <f t="shared" si="45"/>
        <v/>
      </c>
      <c r="EJ69" s="136" t="str">
        <f t="shared" si="45"/>
        <v/>
      </c>
      <c r="EK69" s="136" t="str">
        <f t="shared" si="45"/>
        <v/>
      </c>
    </row>
    <row r="70" spans="2:141">
      <c r="B70" s="133" t="str">
        <f t="shared" si="8"/>
        <v/>
      </c>
      <c r="C70" s="134" t="str">
        <f t="shared" si="8"/>
        <v/>
      </c>
      <c r="D70" s="207" t="str">
        <f t="shared" si="13"/>
        <v/>
      </c>
      <c r="E70" s="135" t="str">
        <f t="shared" si="13"/>
        <v/>
      </c>
      <c r="F70" s="135" t="str">
        <f t="shared" si="13"/>
        <v/>
      </c>
      <c r="G70" s="208" t="str">
        <f t="shared" si="13"/>
        <v/>
      </c>
      <c r="H70" s="216" t="str">
        <f t="shared" si="41"/>
        <v/>
      </c>
      <c r="I70" s="155" t="str">
        <f t="shared" si="41"/>
        <v/>
      </c>
      <c r="J70" s="155" t="str">
        <f t="shared" si="41"/>
        <v/>
      </c>
      <c r="K70" s="155" t="str">
        <f t="shared" si="41"/>
        <v/>
      </c>
      <c r="L70" s="155" t="str">
        <f t="shared" si="41"/>
        <v/>
      </c>
      <c r="M70" s="155" t="str">
        <f t="shared" si="41"/>
        <v/>
      </c>
      <c r="N70" s="155" t="str">
        <f t="shared" si="41"/>
        <v/>
      </c>
      <c r="O70" s="217" t="str">
        <f t="shared" si="41"/>
        <v/>
      </c>
      <c r="P70" s="222" t="str">
        <f t="shared" si="41"/>
        <v/>
      </c>
      <c r="Q70" s="136" t="str">
        <f t="shared" si="41"/>
        <v/>
      </c>
      <c r="R70" s="136" t="str">
        <f t="shared" si="41"/>
        <v/>
      </c>
      <c r="S70" s="136" t="str">
        <f t="shared" si="41"/>
        <v/>
      </c>
      <c r="T70" s="136" t="str">
        <f t="shared" si="41"/>
        <v/>
      </c>
      <c r="U70" s="136" t="str">
        <f t="shared" si="41"/>
        <v/>
      </c>
      <c r="V70" s="136" t="str">
        <f t="shared" si="41"/>
        <v/>
      </c>
      <c r="W70" s="136" t="str">
        <f t="shared" si="41"/>
        <v/>
      </c>
      <c r="X70" s="136" t="str">
        <f t="shared" si="41"/>
        <v/>
      </c>
      <c r="Y70" s="136" t="str">
        <f t="shared" si="41"/>
        <v/>
      </c>
      <c r="Z70" s="136" t="str">
        <f t="shared" si="41"/>
        <v/>
      </c>
      <c r="AA70" s="136" t="str">
        <f t="shared" si="41"/>
        <v/>
      </c>
      <c r="AB70" s="136" t="str">
        <f t="shared" si="41"/>
        <v/>
      </c>
      <c r="AC70" s="136" t="str">
        <f t="shared" si="41"/>
        <v/>
      </c>
      <c r="AD70" s="136" t="str">
        <f t="shared" si="41"/>
        <v/>
      </c>
      <c r="AE70" s="136" t="str">
        <f t="shared" si="41"/>
        <v/>
      </c>
      <c r="AF70" s="136" t="str">
        <f t="shared" si="41"/>
        <v/>
      </c>
      <c r="AG70" s="136" t="str">
        <f t="shared" si="41"/>
        <v/>
      </c>
      <c r="AH70" s="136" t="str">
        <f t="shared" si="41"/>
        <v/>
      </c>
      <c r="AI70" s="136" t="str">
        <f t="shared" si="41"/>
        <v/>
      </c>
      <c r="AJ70" s="136" t="str">
        <f t="shared" si="41"/>
        <v/>
      </c>
      <c r="AK70" s="136" t="str">
        <f t="shared" si="41"/>
        <v/>
      </c>
      <c r="AL70" s="136" t="str">
        <f t="shared" si="41"/>
        <v/>
      </c>
      <c r="AM70" s="136" t="str">
        <f t="shared" si="41"/>
        <v/>
      </c>
      <c r="AN70" s="136" t="str">
        <f t="shared" si="41"/>
        <v/>
      </c>
      <c r="AO70" s="136" t="str">
        <f t="shared" si="41"/>
        <v/>
      </c>
      <c r="AP70" s="136" t="str">
        <f t="shared" si="41"/>
        <v/>
      </c>
      <c r="AQ70" s="136" t="str">
        <f t="shared" si="41"/>
        <v/>
      </c>
      <c r="AR70" s="136" t="str">
        <f t="shared" si="41"/>
        <v/>
      </c>
      <c r="AS70" s="136" t="str">
        <f t="shared" si="41"/>
        <v/>
      </c>
      <c r="AT70" s="136" t="str">
        <f t="shared" si="41"/>
        <v/>
      </c>
      <c r="AU70" s="136" t="str">
        <f t="shared" si="41"/>
        <v/>
      </c>
      <c r="AV70" s="136" t="str">
        <f t="shared" si="41"/>
        <v/>
      </c>
      <c r="AW70" s="136" t="str">
        <f t="shared" si="41"/>
        <v/>
      </c>
      <c r="AX70" s="136" t="str">
        <f t="shared" si="41"/>
        <v/>
      </c>
      <c r="AY70" s="136" t="str">
        <f t="shared" si="41"/>
        <v/>
      </c>
      <c r="AZ70" s="136" t="str">
        <f t="shared" si="41"/>
        <v/>
      </c>
      <c r="BA70" s="136" t="str">
        <f t="shared" si="41"/>
        <v/>
      </c>
      <c r="BB70" s="136" t="str">
        <f t="shared" si="41"/>
        <v/>
      </c>
      <c r="BC70" s="136" t="str">
        <f t="shared" si="41"/>
        <v/>
      </c>
      <c r="BD70" s="136" t="str">
        <f t="shared" si="41"/>
        <v/>
      </c>
      <c r="BE70" s="136" t="str">
        <f t="shared" si="41"/>
        <v/>
      </c>
      <c r="BF70" s="136" t="str">
        <f t="shared" si="41"/>
        <v/>
      </c>
      <c r="BG70" s="136" t="str">
        <f t="shared" si="41"/>
        <v/>
      </c>
      <c r="BH70" s="136" t="str">
        <f t="shared" si="41"/>
        <v/>
      </c>
      <c r="BI70" s="136" t="str">
        <f t="shared" si="41"/>
        <v/>
      </c>
      <c r="BJ70" s="136" t="str">
        <f t="shared" si="41"/>
        <v/>
      </c>
      <c r="BK70" s="136" t="str">
        <f t="shared" si="41"/>
        <v/>
      </c>
      <c r="BL70" s="136" t="str">
        <f t="shared" si="41"/>
        <v/>
      </c>
      <c r="BM70" s="136" t="str">
        <f t="shared" si="41"/>
        <v/>
      </c>
      <c r="BN70" s="136" t="str">
        <f t="shared" si="41"/>
        <v/>
      </c>
      <c r="BO70" s="136" t="str">
        <f t="shared" ref="BO70:DZ70" si="46">IF(BO20="","",IF(BO20&lt;$H$48,1,IF(BO20&lt;$H$49,2,IF(BO20&lt;$H$50,3,IF(BO20&lt;$H$51,4,5)))))</f>
        <v/>
      </c>
      <c r="BP70" s="136" t="str">
        <f t="shared" si="46"/>
        <v/>
      </c>
      <c r="BQ70" s="136" t="str">
        <f t="shared" si="46"/>
        <v/>
      </c>
      <c r="BR70" s="136" t="str">
        <f t="shared" si="46"/>
        <v/>
      </c>
      <c r="BS70" s="136" t="str">
        <f t="shared" si="46"/>
        <v/>
      </c>
      <c r="BT70" s="136" t="str">
        <f t="shared" si="46"/>
        <v/>
      </c>
      <c r="BU70" s="136" t="str">
        <f t="shared" si="46"/>
        <v/>
      </c>
      <c r="BV70" s="136" t="str">
        <f t="shared" si="46"/>
        <v/>
      </c>
      <c r="BW70" s="136" t="str">
        <f t="shared" si="46"/>
        <v/>
      </c>
      <c r="BX70" s="136" t="str">
        <f t="shared" si="46"/>
        <v/>
      </c>
      <c r="BY70" s="136" t="str">
        <f t="shared" si="46"/>
        <v/>
      </c>
      <c r="BZ70" s="136" t="str">
        <f t="shared" si="46"/>
        <v/>
      </c>
      <c r="CA70" s="136" t="str">
        <f t="shared" si="46"/>
        <v/>
      </c>
      <c r="CB70" s="136" t="str">
        <f t="shared" si="46"/>
        <v/>
      </c>
      <c r="CC70" s="136" t="str">
        <f t="shared" si="46"/>
        <v/>
      </c>
      <c r="CD70" s="136" t="str">
        <f t="shared" si="46"/>
        <v/>
      </c>
      <c r="CE70" s="136" t="str">
        <f t="shared" si="46"/>
        <v/>
      </c>
      <c r="CF70" s="136" t="str">
        <f t="shared" si="46"/>
        <v/>
      </c>
      <c r="CG70" s="136" t="str">
        <f t="shared" si="46"/>
        <v/>
      </c>
      <c r="CH70" s="136" t="str">
        <f t="shared" si="46"/>
        <v/>
      </c>
      <c r="CI70" s="136" t="str">
        <f t="shared" si="46"/>
        <v/>
      </c>
      <c r="CJ70" s="136" t="str">
        <f t="shared" si="46"/>
        <v/>
      </c>
      <c r="CK70" s="136" t="str">
        <f t="shared" si="46"/>
        <v/>
      </c>
      <c r="CL70" s="136" t="str">
        <f t="shared" si="46"/>
        <v/>
      </c>
      <c r="CM70" s="136" t="str">
        <f t="shared" si="46"/>
        <v/>
      </c>
      <c r="CN70" s="136" t="str">
        <f t="shared" si="46"/>
        <v/>
      </c>
      <c r="CO70" s="136" t="str">
        <f t="shared" si="46"/>
        <v/>
      </c>
      <c r="CP70" s="136" t="str">
        <f t="shared" si="46"/>
        <v/>
      </c>
      <c r="CQ70" s="136" t="str">
        <f t="shared" si="46"/>
        <v/>
      </c>
      <c r="CR70" s="136" t="str">
        <f t="shared" si="46"/>
        <v/>
      </c>
      <c r="CS70" s="136" t="str">
        <f t="shared" si="46"/>
        <v/>
      </c>
      <c r="CT70" s="136" t="str">
        <f t="shared" si="46"/>
        <v/>
      </c>
      <c r="CU70" s="136" t="str">
        <f t="shared" si="46"/>
        <v/>
      </c>
      <c r="CV70" s="136" t="str">
        <f t="shared" si="46"/>
        <v/>
      </c>
      <c r="CW70" s="136" t="str">
        <f t="shared" si="46"/>
        <v/>
      </c>
      <c r="CX70" s="136" t="str">
        <f t="shared" si="46"/>
        <v/>
      </c>
      <c r="CY70" s="136" t="str">
        <f t="shared" si="46"/>
        <v/>
      </c>
      <c r="CZ70" s="136" t="str">
        <f t="shared" si="46"/>
        <v/>
      </c>
      <c r="DA70" s="136" t="str">
        <f t="shared" si="46"/>
        <v/>
      </c>
      <c r="DB70" s="136" t="str">
        <f t="shared" si="46"/>
        <v/>
      </c>
      <c r="DC70" s="136" t="str">
        <f t="shared" si="46"/>
        <v/>
      </c>
      <c r="DD70" s="136" t="str">
        <f t="shared" si="46"/>
        <v/>
      </c>
      <c r="DE70" s="136" t="str">
        <f t="shared" si="46"/>
        <v/>
      </c>
      <c r="DF70" s="136" t="str">
        <f t="shared" si="46"/>
        <v/>
      </c>
      <c r="DG70" s="136" t="str">
        <f t="shared" si="46"/>
        <v/>
      </c>
      <c r="DH70" s="136" t="str">
        <f t="shared" si="46"/>
        <v/>
      </c>
      <c r="DI70" s="136" t="str">
        <f t="shared" si="46"/>
        <v/>
      </c>
      <c r="DJ70" s="136" t="str">
        <f t="shared" si="46"/>
        <v/>
      </c>
      <c r="DK70" s="136" t="str">
        <f t="shared" si="46"/>
        <v/>
      </c>
      <c r="DL70" s="136" t="str">
        <f t="shared" si="46"/>
        <v/>
      </c>
      <c r="DM70" s="136" t="str">
        <f t="shared" si="46"/>
        <v/>
      </c>
      <c r="DN70" s="136" t="str">
        <f t="shared" si="46"/>
        <v/>
      </c>
      <c r="DO70" s="136" t="str">
        <f t="shared" si="46"/>
        <v/>
      </c>
      <c r="DP70" s="136" t="str">
        <f t="shared" si="46"/>
        <v/>
      </c>
      <c r="DQ70" s="136" t="str">
        <f t="shared" si="46"/>
        <v/>
      </c>
      <c r="DR70" s="136" t="str">
        <f t="shared" si="46"/>
        <v/>
      </c>
      <c r="DS70" s="136" t="str">
        <f t="shared" si="46"/>
        <v/>
      </c>
      <c r="DT70" s="136" t="str">
        <f t="shared" si="46"/>
        <v/>
      </c>
      <c r="DU70" s="136" t="str">
        <f t="shared" si="46"/>
        <v/>
      </c>
      <c r="DV70" s="136" t="str">
        <f t="shared" si="46"/>
        <v/>
      </c>
      <c r="DW70" s="136" t="str">
        <f t="shared" si="46"/>
        <v/>
      </c>
      <c r="DX70" s="136" t="str">
        <f t="shared" si="46"/>
        <v/>
      </c>
      <c r="DY70" s="136" t="str">
        <f t="shared" si="46"/>
        <v/>
      </c>
      <c r="DZ70" s="136" t="str">
        <f t="shared" si="46"/>
        <v/>
      </c>
      <c r="EA70" s="136" t="str">
        <f t="shared" ref="EA70:EK70" si="47">IF(EA20="","",IF(EA20&lt;$H$48,1,IF(EA20&lt;$H$49,2,IF(EA20&lt;$H$50,3,IF(EA20&lt;$H$51,4,5)))))</f>
        <v/>
      </c>
      <c r="EB70" s="136" t="str">
        <f t="shared" si="47"/>
        <v/>
      </c>
      <c r="EC70" s="136" t="str">
        <f t="shared" si="47"/>
        <v/>
      </c>
      <c r="ED70" s="136" t="str">
        <f t="shared" si="47"/>
        <v/>
      </c>
      <c r="EE70" s="136" t="str">
        <f t="shared" si="47"/>
        <v/>
      </c>
      <c r="EF70" s="136" t="str">
        <f t="shared" si="47"/>
        <v/>
      </c>
      <c r="EG70" s="136" t="str">
        <f t="shared" si="47"/>
        <v/>
      </c>
      <c r="EH70" s="136" t="str">
        <f t="shared" si="47"/>
        <v/>
      </c>
      <c r="EI70" s="136" t="str">
        <f t="shared" si="47"/>
        <v/>
      </c>
      <c r="EJ70" s="136" t="str">
        <f t="shared" si="47"/>
        <v/>
      </c>
      <c r="EK70" s="136" t="str">
        <f t="shared" si="47"/>
        <v/>
      </c>
    </row>
    <row r="71" spans="2:141">
      <c r="B71" s="133" t="str">
        <f t="shared" ref="B71:C86" si="48">B21</f>
        <v/>
      </c>
      <c r="C71" s="134" t="str">
        <f t="shared" si="48"/>
        <v/>
      </c>
      <c r="D71" s="207" t="str">
        <f t="shared" si="13"/>
        <v/>
      </c>
      <c r="E71" s="135" t="str">
        <f t="shared" si="13"/>
        <v/>
      </c>
      <c r="F71" s="135" t="str">
        <f t="shared" si="13"/>
        <v/>
      </c>
      <c r="G71" s="208" t="str">
        <f t="shared" si="13"/>
        <v/>
      </c>
      <c r="H71" s="216" t="str">
        <f t="shared" si="41"/>
        <v/>
      </c>
      <c r="I71" s="155" t="str">
        <f t="shared" si="41"/>
        <v/>
      </c>
      <c r="J71" s="155" t="str">
        <f t="shared" si="41"/>
        <v/>
      </c>
      <c r="K71" s="155" t="str">
        <f t="shared" si="41"/>
        <v/>
      </c>
      <c r="L71" s="155" t="str">
        <f t="shared" si="41"/>
        <v/>
      </c>
      <c r="M71" s="155" t="str">
        <f t="shared" si="41"/>
        <v/>
      </c>
      <c r="N71" s="155" t="str">
        <f t="shared" si="41"/>
        <v/>
      </c>
      <c r="O71" s="217" t="str">
        <f t="shared" si="41"/>
        <v/>
      </c>
      <c r="P71" s="222" t="str">
        <f t="shared" si="41"/>
        <v/>
      </c>
      <c r="Q71" s="136" t="str">
        <f t="shared" si="41"/>
        <v/>
      </c>
      <c r="R71" s="136" t="str">
        <f t="shared" si="41"/>
        <v/>
      </c>
      <c r="S71" s="136" t="str">
        <f t="shared" si="41"/>
        <v/>
      </c>
      <c r="T71" s="136" t="str">
        <f t="shared" si="41"/>
        <v/>
      </c>
      <c r="U71" s="136" t="str">
        <f t="shared" si="41"/>
        <v/>
      </c>
      <c r="V71" s="136" t="str">
        <f t="shared" si="41"/>
        <v/>
      </c>
      <c r="W71" s="136" t="str">
        <f t="shared" si="41"/>
        <v/>
      </c>
      <c r="X71" s="136" t="str">
        <f t="shared" si="41"/>
        <v/>
      </c>
      <c r="Y71" s="136" t="str">
        <f t="shared" si="41"/>
        <v/>
      </c>
      <c r="Z71" s="136" t="str">
        <f t="shared" si="41"/>
        <v/>
      </c>
      <c r="AA71" s="136" t="str">
        <f t="shared" si="41"/>
        <v/>
      </c>
      <c r="AB71" s="136" t="str">
        <f t="shared" si="41"/>
        <v/>
      </c>
      <c r="AC71" s="136" t="str">
        <f t="shared" si="41"/>
        <v/>
      </c>
      <c r="AD71" s="136" t="str">
        <f t="shared" si="41"/>
        <v/>
      </c>
      <c r="AE71" s="136" t="str">
        <f t="shared" si="41"/>
        <v/>
      </c>
      <c r="AF71" s="136" t="str">
        <f t="shared" si="41"/>
        <v/>
      </c>
      <c r="AG71" s="136" t="str">
        <f t="shared" si="41"/>
        <v/>
      </c>
      <c r="AH71" s="136" t="str">
        <f t="shared" si="41"/>
        <v/>
      </c>
      <c r="AI71" s="136" t="str">
        <f t="shared" si="41"/>
        <v/>
      </c>
      <c r="AJ71" s="136" t="str">
        <f t="shared" si="41"/>
        <v/>
      </c>
      <c r="AK71" s="136" t="str">
        <f t="shared" si="41"/>
        <v/>
      </c>
      <c r="AL71" s="136" t="str">
        <f t="shared" si="41"/>
        <v/>
      </c>
      <c r="AM71" s="136" t="str">
        <f t="shared" si="41"/>
        <v/>
      </c>
      <c r="AN71" s="136" t="str">
        <f t="shared" si="41"/>
        <v/>
      </c>
      <c r="AO71" s="136" t="str">
        <f t="shared" si="41"/>
        <v/>
      </c>
      <c r="AP71" s="136" t="str">
        <f t="shared" si="41"/>
        <v/>
      </c>
      <c r="AQ71" s="136" t="str">
        <f t="shared" si="41"/>
        <v/>
      </c>
      <c r="AR71" s="136" t="str">
        <f t="shared" si="41"/>
        <v/>
      </c>
      <c r="AS71" s="136" t="str">
        <f t="shared" si="41"/>
        <v/>
      </c>
      <c r="AT71" s="136" t="str">
        <f t="shared" si="41"/>
        <v/>
      </c>
      <c r="AU71" s="136" t="str">
        <f t="shared" si="41"/>
        <v/>
      </c>
      <c r="AV71" s="136" t="str">
        <f t="shared" si="41"/>
        <v/>
      </c>
      <c r="AW71" s="136" t="str">
        <f t="shared" si="41"/>
        <v/>
      </c>
      <c r="AX71" s="136" t="str">
        <f t="shared" si="41"/>
        <v/>
      </c>
      <c r="AY71" s="136" t="str">
        <f t="shared" si="41"/>
        <v/>
      </c>
      <c r="AZ71" s="136" t="str">
        <f t="shared" si="41"/>
        <v/>
      </c>
      <c r="BA71" s="136" t="str">
        <f t="shared" si="41"/>
        <v/>
      </c>
      <c r="BB71" s="136" t="str">
        <f t="shared" si="41"/>
        <v/>
      </c>
      <c r="BC71" s="136" t="str">
        <f t="shared" si="41"/>
        <v/>
      </c>
      <c r="BD71" s="136" t="str">
        <f t="shared" si="41"/>
        <v/>
      </c>
      <c r="BE71" s="136" t="str">
        <f t="shared" si="41"/>
        <v/>
      </c>
      <c r="BF71" s="136" t="str">
        <f t="shared" si="41"/>
        <v/>
      </c>
      <c r="BG71" s="136" t="str">
        <f t="shared" si="41"/>
        <v/>
      </c>
      <c r="BH71" s="136" t="str">
        <f t="shared" si="41"/>
        <v/>
      </c>
      <c r="BI71" s="136" t="str">
        <f t="shared" si="41"/>
        <v/>
      </c>
      <c r="BJ71" s="136" t="str">
        <f t="shared" si="41"/>
        <v/>
      </c>
      <c r="BK71" s="136" t="str">
        <f t="shared" si="41"/>
        <v/>
      </c>
      <c r="BL71" s="136" t="str">
        <f t="shared" si="41"/>
        <v/>
      </c>
      <c r="BM71" s="136" t="str">
        <f t="shared" si="41"/>
        <v/>
      </c>
      <c r="BN71" s="136" t="str">
        <f t="shared" si="41"/>
        <v/>
      </c>
      <c r="BO71" s="136" t="str">
        <f t="shared" ref="BO71:DZ71" si="49">IF(BO21="","",IF(BO21&lt;$H$48,1,IF(BO21&lt;$H$49,2,IF(BO21&lt;$H$50,3,IF(BO21&lt;$H$51,4,5)))))</f>
        <v/>
      </c>
      <c r="BP71" s="136" t="str">
        <f t="shared" si="49"/>
        <v/>
      </c>
      <c r="BQ71" s="136" t="str">
        <f t="shared" si="49"/>
        <v/>
      </c>
      <c r="BR71" s="136" t="str">
        <f t="shared" si="49"/>
        <v/>
      </c>
      <c r="BS71" s="136" t="str">
        <f t="shared" si="49"/>
        <v/>
      </c>
      <c r="BT71" s="136" t="str">
        <f t="shared" si="49"/>
        <v/>
      </c>
      <c r="BU71" s="136" t="str">
        <f t="shared" si="49"/>
        <v/>
      </c>
      <c r="BV71" s="136" t="str">
        <f t="shared" si="49"/>
        <v/>
      </c>
      <c r="BW71" s="136" t="str">
        <f t="shared" si="49"/>
        <v/>
      </c>
      <c r="BX71" s="136" t="str">
        <f t="shared" si="49"/>
        <v/>
      </c>
      <c r="BY71" s="136" t="str">
        <f t="shared" si="49"/>
        <v/>
      </c>
      <c r="BZ71" s="136" t="str">
        <f t="shared" si="49"/>
        <v/>
      </c>
      <c r="CA71" s="136" t="str">
        <f t="shared" si="49"/>
        <v/>
      </c>
      <c r="CB71" s="136" t="str">
        <f t="shared" si="49"/>
        <v/>
      </c>
      <c r="CC71" s="136" t="str">
        <f t="shared" si="49"/>
        <v/>
      </c>
      <c r="CD71" s="136" t="str">
        <f t="shared" si="49"/>
        <v/>
      </c>
      <c r="CE71" s="136" t="str">
        <f t="shared" si="49"/>
        <v/>
      </c>
      <c r="CF71" s="136" t="str">
        <f t="shared" si="49"/>
        <v/>
      </c>
      <c r="CG71" s="136" t="str">
        <f t="shared" si="49"/>
        <v/>
      </c>
      <c r="CH71" s="136" t="str">
        <f t="shared" si="49"/>
        <v/>
      </c>
      <c r="CI71" s="136" t="str">
        <f t="shared" si="49"/>
        <v/>
      </c>
      <c r="CJ71" s="136" t="str">
        <f t="shared" si="49"/>
        <v/>
      </c>
      <c r="CK71" s="136" t="str">
        <f t="shared" si="49"/>
        <v/>
      </c>
      <c r="CL71" s="136" t="str">
        <f t="shared" si="49"/>
        <v/>
      </c>
      <c r="CM71" s="136" t="str">
        <f t="shared" si="49"/>
        <v/>
      </c>
      <c r="CN71" s="136" t="str">
        <f t="shared" si="49"/>
        <v/>
      </c>
      <c r="CO71" s="136" t="str">
        <f t="shared" si="49"/>
        <v/>
      </c>
      <c r="CP71" s="136" t="str">
        <f t="shared" si="49"/>
        <v/>
      </c>
      <c r="CQ71" s="136" t="str">
        <f t="shared" si="49"/>
        <v/>
      </c>
      <c r="CR71" s="136" t="str">
        <f t="shared" si="49"/>
        <v/>
      </c>
      <c r="CS71" s="136" t="str">
        <f t="shared" si="49"/>
        <v/>
      </c>
      <c r="CT71" s="136" t="str">
        <f t="shared" si="49"/>
        <v/>
      </c>
      <c r="CU71" s="136" t="str">
        <f t="shared" si="49"/>
        <v/>
      </c>
      <c r="CV71" s="136" t="str">
        <f t="shared" si="49"/>
        <v/>
      </c>
      <c r="CW71" s="136" t="str">
        <f t="shared" si="49"/>
        <v/>
      </c>
      <c r="CX71" s="136" t="str">
        <f t="shared" si="49"/>
        <v/>
      </c>
      <c r="CY71" s="136" t="str">
        <f t="shared" si="49"/>
        <v/>
      </c>
      <c r="CZ71" s="136" t="str">
        <f t="shared" si="49"/>
        <v/>
      </c>
      <c r="DA71" s="136" t="str">
        <f t="shared" si="49"/>
        <v/>
      </c>
      <c r="DB71" s="136" t="str">
        <f t="shared" si="49"/>
        <v/>
      </c>
      <c r="DC71" s="136" t="str">
        <f t="shared" si="49"/>
        <v/>
      </c>
      <c r="DD71" s="136" t="str">
        <f t="shared" si="49"/>
        <v/>
      </c>
      <c r="DE71" s="136" t="str">
        <f t="shared" si="49"/>
        <v/>
      </c>
      <c r="DF71" s="136" t="str">
        <f t="shared" si="49"/>
        <v/>
      </c>
      <c r="DG71" s="136" t="str">
        <f t="shared" si="49"/>
        <v/>
      </c>
      <c r="DH71" s="136" t="str">
        <f t="shared" si="49"/>
        <v/>
      </c>
      <c r="DI71" s="136" t="str">
        <f t="shared" si="49"/>
        <v/>
      </c>
      <c r="DJ71" s="136" t="str">
        <f t="shared" si="49"/>
        <v/>
      </c>
      <c r="DK71" s="136" t="str">
        <f t="shared" si="49"/>
        <v/>
      </c>
      <c r="DL71" s="136" t="str">
        <f t="shared" si="49"/>
        <v/>
      </c>
      <c r="DM71" s="136" t="str">
        <f t="shared" si="49"/>
        <v/>
      </c>
      <c r="DN71" s="136" t="str">
        <f t="shared" si="49"/>
        <v/>
      </c>
      <c r="DO71" s="136" t="str">
        <f t="shared" si="49"/>
        <v/>
      </c>
      <c r="DP71" s="136" t="str">
        <f t="shared" si="49"/>
        <v/>
      </c>
      <c r="DQ71" s="136" t="str">
        <f t="shared" si="49"/>
        <v/>
      </c>
      <c r="DR71" s="136" t="str">
        <f t="shared" si="49"/>
        <v/>
      </c>
      <c r="DS71" s="136" t="str">
        <f t="shared" si="49"/>
        <v/>
      </c>
      <c r="DT71" s="136" t="str">
        <f t="shared" si="49"/>
        <v/>
      </c>
      <c r="DU71" s="136" t="str">
        <f t="shared" si="49"/>
        <v/>
      </c>
      <c r="DV71" s="136" t="str">
        <f t="shared" si="49"/>
        <v/>
      </c>
      <c r="DW71" s="136" t="str">
        <f t="shared" si="49"/>
        <v/>
      </c>
      <c r="DX71" s="136" t="str">
        <f t="shared" si="49"/>
        <v/>
      </c>
      <c r="DY71" s="136" t="str">
        <f t="shared" si="49"/>
        <v/>
      </c>
      <c r="DZ71" s="136" t="str">
        <f t="shared" si="49"/>
        <v/>
      </c>
      <c r="EA71" s="136" t="str">
        <f t="shared" ref="EA71:EK71" si="50">IF(EA21="","",IF(EA21&lt;$H$48,1,IF(EA21&lt;$H$49,2,IF(EA21&lt;$H$50,3,IF(EA21&lt;$H$51,4,5)))))</f>
        <v/>
      </c>
      <c r="EB71" s="136" t="str">
        <f t="shared" si="50"/>
        <v/>
      </c>
      <c r="EC71" s="136" t="str">
        <f t="shared" si="50"/>
        <v/>
      </c>
      <c r="ED71" s="136" t="str">
        <f t="shared" si="50"/>
        <v/>
      </c>
      <c r="EE71" s="136" t="str">
        <f t="shared" si="50"/>
        <v/>
      </c>
      <c r="EF71" s="136" t="str">
        <f t="shared" si="50"/>
        <v/>
      </c>
      <c r="EG71" s="136" t="str">
        <f t="shared" si="50"/>
        <v/>
      </c>
      <c r="EH71" s="136" t="str">
        <f t="shared" si="50"/>
        <v/>
      </c>
      <c r="EI71" s="136" t="str">
        <f t="shared" si="50"/>
        <v/>
      </c>
      <c r="EJ71" s="136" t="str">
        <f t="shared" si="50"/>
        <v/>
      </c>
      <c r="EK71" s="136" t="str">
        <f t="shared" si="50"/>
        <v/>
      </c>
    </row>
    <row r="72" spans="2:141">
      <c r="B72" s="133" t="str">
        <f t="shared" si="48"/>
        <v/>
      </c>
      <c r="C72" s="134" t="str">
        <f t="shared" si="48"/>
        <v/>
      </c>
      <c r="D72" s="207" t="str">
        <f t="shared" si="13"/>
        <v/>
      </c>
      <c r="E72" s="135" t="str">
        <f t="shared" si="13"/>
        <v/>
      </c>
      <c r="F72" s="135" t="str">
        <f t="shared" si="13"/>
        <v/>
      </c>
      <c r="G72" s="208" t="str">
        <f t="shared" si="13"/>
        <v/>
      </c>
      <c r="H72" s="216" t="str">
        <f t="shared" ref="H72:BN75" si="51">IF(H22="","",IF(H22&lt;$H$48,1,IF(H22&lt;$H$49,2,IF(H22&lt;$H$50,3,IF(H22&lt;$H$51,4,5)))))</f>
        <v/>
      </c>
      <c r="I72" s="155" t="str">
        <f t="shared" si="51"/>
        <v/>
      </c>
      <c r="J72" s="155" t="str">
        <f t="shared" si="51"/>
        <v/>
      </c>
      <c r="K72" s="155" t="str">
        <f t="shared" si="51"/>
        <v/>
      </c>
      <c r="L72" s="155" t="str">
        <f t="shared" si="51"/>
        <v/>
      </c>
      <c r="M72" s="155" t="str">
        <f t="shared" si="51"/>
        <v/>
      </c>
      <c r="N72" s="155" t="str">
        <f t="shared" si="51"/>
        <v/>
      </c>
      <c r="O72" s="217" t="str">
        <f t="shared" si="51"/>
        <v/>
      </c>
      <c r="P72" s="222" t="str">
        <f t="shared" si="51"/>
        <v/>
      </c>
      <c r="Q72" s="136" t="str">
        <f t="shared" si="51"/>
        <v/>
      </c>
      <c r="R72" s="136" t="str">
        <f t="shared" si="51"/>
        <v/>
      </c>
      <c r="S72" s="136" t="str">
        <f t="shared" si="51"/>
        <v/>
      </c>
      <c r="T72" s="136" t="str">
        <f t="shared" si="51"/>
        <v/>
      </c>
      <c r="U72" s="136" t="str">
        <f t="shared" si="51"/>
        <v/>
      </c>
      <c r="V72" s="136" t="str">
        <f t="shared" si="51"/>
        <v/>
      </c>
      <c r="W72" s="136" t="str">
        <f t="shared" si="51"/>
        <v/>
      </c>
      <c r="X72" s="136" t="str">
        <f t="shared" si="51"/>
        <v/>
      </c>
      <c r="Y72" s="136" t="str">
        <f t="shared" si="51"/>
        <v/>
      </c>
      <c r="Z72" s="136" t="str">
        <f t="shared" si="51"/>
        <v/>
      </c>
      <c r="AA72" s="136" t="str">
        <f t="shared" si="51"/>
        <v/>
      </c>
      <c r="AB72" s="136" t="str">
        <f t="shared" si="51"/>
        <v/>
      </c>
      <c r="AC72" s="136" t="str">
        <f t="shared" si="51"/>
        <v/>
      </c>
      <c r="AD72" s="136" t="str">
        <f t="shared" si="51"/>
        <v/>
      </c>
      <c r="AE72" s="136" t="str">
        <f t="shared" si="51"/>
        <v/>
      </c>
      <c r="AF72" s="136" t="str">
        <f t="shared" si="51"/>
        <v/>
      </c>
      <c r="AG72" s="136" t="str">
        <f t="shared" si="51"/>
        <v/>
      </c>
      <c r="AH72" s="136" t="str">
        <f t="shared" si="51"/>
        <v/>
      </c>
      <c r="AI72" s="136" t="str">
        <f t="shared" si="51"/>
        <v/>
      </c>
      <c r="AJ72" s="136" t="str">
        <f t="shared" si="51"/>
        <v/>
      </c>
      <c r="AK72" s="136" t="str">
        <f t="shared" si="51"/>
        <v/>
      </c>
      <c r="AL72" s="136" t="str">
        <f t="shared" si="51"/>
        <v/>
      </c>
      <c r="AM72" s="136" t="str">
        <f t="shared" si="51"/>
        <v/>
      </c>
      <c r="AN72" s="136" t="str">
        <f t="shared" si="51"/>
        <v/>
      </c>
      <c r="AO72" s="136" t="str">
        <f t="shared" si="51"/>
        <v/>
      </c>
      <c r="AP72" s="136" t="str">
        <f t="shared" si="51"/>
        <v/>
      </c>
      <c r="AQ72" s="136" t="str">
        <f t="shared" si="51"/>
        <v/>
      </c>
      <c r="AR72" s="136" t="str">
        <f t="shared" si="51"/>
        <v/>
      </c>
      <c r="AS72" s="136" t="str">
        <f t="shared" si="51"/>
        <v/>
      </c>
      <c r="AT72" s="136" t="str">
        <f t="shared" si="51"/>
        <v/>
      </c>
      <c r="AU72" s="136" t="str">
        <f t="shared" si="51"/>
        <v/>
      </c>
      <c r="AV72" s="136" t="str">
        <f t="shared" si="51"/>
        <v/>
      </c>
      <c r="AW72" s="136" t="str">
        <f t="shared" si="51"/>
        <v/>
      </c>
      <c r="AX72" s="136" t="str">
        <f t="shared" si="51"/>
        <v/>
      </c>
      <c r="AY72" s="136" t="str">
        <f t="shared" si="51"/>
        <v/>
      </c>
      <c r="AZ72" s="136" t="str">
        <f t="shared" si="51"/>
        <v/>
      </c>
      <c r="BA72" s="136" t="str">
        <f t="shared" si="51"/>
        <v/>
      </c>
      <c r="BB72" s="136" t="str">
        <f t="shared" si="51"/>
        <v/>
      </c>
      <c r="BC72" s="136" t="str">
        <f t="shared" si="51"/>
        <v/>
      </c>
      <c r="BD72" s="136" t="str">
        <f t="shared" si="51"/>
        <v/>
      </c>
      <c r="BE72" s="136" t="str">
        <f t="shared" si="51"/>
        <v/>
      </c>
      <c r="BF72" s="136" t="str">
        <f t="shared" si="51"/>
        <v/>
      </c>
      <c r="BG72" s="136" t="str">
        <f t="shared" si="51"/>
        <v/>
      </c>
      <c r="BH72" s="136" t="str">
        <f t="shared" si="51"/>
        <v/>
      </c>
      <c r="BI72" s="136" t="str">
        <f t="shared" si="51"/>
        <v/>
      </c>
      <c r="BJ72" s="136" t="str">
        <f t="shared" si="51"/>
        <v/>
      </c>
      <c r="BK72" s="136" t="str">
        <f t="shared" si="51"/>
        <v/>
      </c>
      <c r="BL72" s="136" t="str">
        <f t="shared" si="51"/>
        <v/>
      </c>
      <c r="BM72" s="136" t="str">
        <f t="shared" si="51"/>
        <v/>
      </c>
      <c r="BN72" s="136" t="str">
        <f t="shared" si="51"/>
        <v/>
      </c>
      <c r="BO72" s="136" t="str">
        <f t="shared" ref="BO72:DZ72" si="52">IF(BO22="","",IF(BO22&lt;$H$48,1,IF(BO22&lt;$H$49,2,IF(BO22&lt;$H$50,3,IF(BO22&lt;$H$51,4,5)))))</f>
        <v/>
      </c>
      <c r="BP72" s="136" t="str">
        <f t="shared" si="52"/>
        <v/>
      </c>
      <c r="BQ72" s="136" t="str">
        <f t="shared" si="52"/>
        <v/>
      </c>
      <c r="BR72" s="136" t="str">
        <f t="shared" si="52"/>
        <v/>
      </c>
      <c r="BS72" s="136" t="str">
        <f t="shared" si="52"/>
        <v/>
      </c>
      <c r="BT72" s="136" t="str">
        <f t="shared" si="52"/>
        <v/>
      </c>
      <c r="BU72" s="136" t="str">
        <f t="shared" si="52"/>
        <v/>
      </c>
      <c r="BV72" s="136" t="str">
        <f t="shared" si="52"/>
        <v/>
      </c>
      <c r="BW72" s="136" t="str">
        <f t="shared" si="52"/>
        <v/>
      </c>
      <c r="BX72" s="136" t="str">
        <f t="shared" si="52"/>
        <v/>
      </c>
      <c r="BY72" s="136" t="str">
        <f t="shared" si="52"/>
        <v/>
      </c>
      <c r="BZ72" s="136" t="str">
        <f t="shared" si="52"/>
        <v/>
      </c>
      <c r="CA72" s="136" t="str">
        <f t="shared" si="52"/>
        <v/>
      </c>
      <c r="CB72" s="136" t="str">
        <f t="shared" si="52"/>
        <v/>
      </c>
      <c r="CC72" s="136" t="str">
        <f t="shared" si="52"/>
        <v/>
      </c>
      <c r="CD72" s="136" t="str">
        <f t="shared" si="52"/>
        <v/>
      </c>
      <c r="CE72" s="136" t="str">
        <f t="shared" si="52"/>
        <v/>
      </c>
      <c r="CF72" s="136" t="str">
        <f t="shared" si="52"/>
        <v/>
      </c>
      <c r="CG72" s="136" t="str">
        <f t="shared" si="52"/>
        <v/>
      </c>
      <c r="CH72" s="136" t="str">
        <f t="shared" si="52"/>
        <v/>
      </c>
      <c r="CI72" s="136" t="str">
        <f t="shared" si="52"/>
        <v/>
      </c>
      <c r="CJ72" s="136" t="str">
        <f t="shared" si="52"/>
        <v/>
      </c>
      <c r="CK72" s="136" t="str">
        <f t="shared" si="52"/>
        <v/>
      </c>
      <c r="CL72" s="136" t="str">
        <f t="shared" si="52"/>
        <v/>
      </c>
      <c r="CM72" s="136" t="str">
        <f t="shared" si="52"/>
        <v/>
      </c>
      <c r="CN72" s="136" t="str">
        <f t="shared" si="52"/>
        <v/>
      </c>
      <c r="CO72" s="136" t="str">
        <f t="shared" si="52"/>
        <v/>
      </c>
      <c r="CP72" s="136" t="str">
        <f t="shared" si="52"/>
        <v/>
      </c>
      <c r="CQ72" s="136" t="str">
        <f t="shared" si="52"/>
        <v/>
      </c>
      <c r="CR72" s="136" t="str">
        <f t="shared" si="52"/>
        <v/>
      </c>
      <c r="CS72" s="136" t="str">
        <f t="shared" si="52"/>
        <v/>
      </c>
      <c r="CT72" s="136" t="str">
        <f t="shared" si="52"/>
        <v/>
      </c>
      <c r="CU72" s="136" t="str">
        <f t="shared" si="52"/>
        <v/>
      </c>
      <c r="CV72" s="136" t="str">
        <f t="shared" si="52"/>
        <v/>
      </c>
      <c r="CW72" s="136" t="str">
        <f t="shared" si="52"/>
        <v/>
      </c>
      <c r="CX72" s="136" t="str">
        <f t="shared" si="52"/>
        <v/>
      </c>
      <c r="CY72" s="136" t="str">
        <f t="shared" si="52"/>
        <v/>
      </c>
      <c r="CZ72" s="136" t="str">
        <f t="shared" si="52"/>
        <v/>
      </c>
      <c r="DA72" s="136" t="str">
        <f t="shared" si="52"/>
        <v/>
      </c>
      <c r="DB72" s="136" t="str">
        <f t="shared" si="52"/>
        <v/>
      </c>
      <c r="DC72" s="136" t="str">
        <f t="shared" si="52"/>
        <v/>
      </c>
      <c r="DD72" s="136" t="str">
        <f t="shared" si="52"/>
        <v/>
      </c>
      <c r="DE72" s="136" t="str">
        <f t="shared" si="52"/>
        <v/>
      </c>
      <c r="DF72" s="136" t="str">
        <f t="shared" si="52"/>
        <v/>
      </c>
      <c r="DG72" s="136" t="str">
        <f t="shared" si="52"/>
        <v/>
      </c>
      <c r="DH72" s="136" t="str">
        <f t="shared" si="52"/>
        <v/>
      </c>
      <c r="DI72" s="136" t="str">
        <f t="shared" si="52"/>
        <v/>
      </c>
      <c r="DJ72" s="136" t="str">
        <f t="shared" si="52"/>
        <v/>
      </c>
      <c r="DK72" s="136" t="str">
        <f t="shared" si="52"/>
        <v/>
      </c>
      <c r="DL72" s="136" t="str">
        <f t="shared" si="52"/>
        <v/>
      </c>
      <c r="DM72" s="136" t="str">
        <f t="shared" si="52"/>
        <v/>
      </c>
      <c r="DN72" s="136" t="str">
        <f t="shared" si="52"/>
        <v/>
      </c>
      <c r="DO72" s="136" t="str">
        <f t="shared" si="52"/>
        <v/>
      </c>
      <c r="DP72" s="136" t="str">
        <f t="shared" si="52"/>
        <v/>
      </c>
      <c r="DQ72" s="136" t="str">
        <f t="shared" si="52"/>
        <v/>
      </c>
      <c r="DR72" s="136" t="str">
        <f t="shared" si="52"/>
        <v/>
      </c>
      <c r="DS72" s="136" t="str">
        <f t="shared" si="52"/>
        <v/>
      </c>
      <c r="DT72" s="136" t="str">
        <f t="shared" si="52"/>
        <v/>
      </c>
      <c r="DU72" s="136" t="str">
        <f t="shared" si="52"/>
        <v/>
      </c>
      <c r="DV72" s="136" t="str">
        <f t="shared" si="52"/>
        <v/>
      </c>
      <c r="DW72" s="136" t="str">
        <f t="shared" si="52"/>
        <v/>
      </c>
      <c r="DX72" s="136" t="str">
        <f t="shared" si="52"/>
        <v/>
      </c>
      <c r="DY72" s="136" t="str">
        <f t="shared" si="52"/>
        <v/>
      </c>
      <c r="DZ72" s="136" t="str">
        <f t="shared" si="52"/>
        <v/>
      </c>
      <c r="EA72" s="136" t="str">
        <f t="shared" ref="EA72:EK72" si="53">IF(EA22="","",IF(EA22&lt;$H$48,1,IF(EA22&lt;$H$49,2,IF(EA22&lt;$H$50,3,IF(EA22&lt;$H$51,4,5)))))</f>
        <v/>
      </c>
      <c r="EB72" s="136" t="str">
        <f t="shared" si="53"/>
        <v/>
      </c>
      <c r="EC72" s="136" t="str">
        <f t="shared" si="53"/>
        <v/>
      </c>
      <c r="ED72" s="136" t="str">
        <f t="shared" si="53"/>
        <v/>
      </c>
      <c r="EE72" s="136" t="str">
        <f t="shared" si="53"/>
        <v/>
      </c>
      <c r="EF72" s="136" t="str">
        <f t="shared" si="53"/>
        <v/>
      </c>
      <c r="EG72" s="136" t="str">
        <f t="shared" si="53"/>
        <v/>
      </c>
      <c r="EH72" s="136" t="str">
        <f t="shared" si="53"/>
        <v/>
      </c>
      <c r="EI72" s="136" t="str">
        <f t="shared" si="53"/>
        <v/>
      </c>
      <c r="EJ72" s="136" t="str">
        <f t="shared" si="53"/>
        <v/>
      </c>
      <c r="EK72" s="136" t="str">
        <f t="shared" si="53"/>
        <v/>
      </c>
    </row>
    <row r="73" spans="2:141">
      <c r="B73" s="133" t="str">
        <f t="shared" si="48"/>
        <v/>
      </c>
      <c r="C73" s="134" t="str">
        <f t="shared" si="48"/>
        <v/>
      </c>
      <c r="D73" s="207" t="str">
        <f t="shared" si="13"/>
        <v/>
      </c>
      <c r="E73" s="135" t="str">
        <f t="shared" si="13"/>
        <v/>
      </c>
      <c r="F73" s="135" t="str">
        <f t="shared" si="13"/>
        <v/>
      </c>
      <c r="G73" s="208" t="str">
        <f t="shared" si="13"/>
        <v/>
      </c>
      <c r="H73" s="216" t="str">
        <f t="shared" si="51"/>
        <v/>
      </c>
      <c r="I73" s="155" t="str">
        <f t="shared" si="51"/>
        <v/>
      </c>
      <c r="J73" s="155" t="str">
        <f t="shared" si="51"/>
        <v/>
      </c>
      <c r="K73" s="155" t="str">
        <f t="shared" si="51"/>
        <v/>
      </c>
      <c r="L73" s="155" t="str">
        <f t="shared" si="51"/>
        <v/>
      </c>
      <c r="M73" s="155" t="str">
        <f t="shared" si="51"/>
        <v/>
      </c>
      <c r="N73" s="155" t="str">
        <f t="shared" si="51"/>
        <v/>
      </c>
      <c r="O73" s="217" t="str">
        <f t="shared" si="51"/>
        <v/>
      </c>
      <c r="P73" s="222" t="str">
        <f t="shared" si="51"/>
        <v/>
      </c>
      <c r="Q73" s="136" t="str">
        <f t="shared" si="51"/>
        <v/>
      </c>
      <c r="R73" s="136" t="str">
        <f t="shared" si="51"/>
        <v/>
      </c>
      <c r="S73" s="136" t="str">
        <f t="shared" si="51"/>
        <v/>
      </c>
      <c r="T73" s="136" t="str">
        <f t="shared" si="51"/>
        <v/>
      </c>
      <c r="U73" s="136" t="str">
        <f t="shared" si="51"/>
        <v/>
      </c>
      <c r="V73" s="136" t="str">
        <f t="shared" si="51"/>
        <v/>
      </c>
      <c r="W73" s="136" t="str">
        <f t="shared" si="51"/>
        <v/>
      </c>
      <c r="X73" s="136" t="str">
        <f t="shared" si="51"/>
        <v/>
      </c>
      <c r="Y73" s="136" t="str">
        <f t="shared" si="51"/>
        <v/>
      </c>
      <c r="Z73" s="136" t="str">
        <f t="shared" si="51"/>
        <v/>
      </c>
      <c r="AA73" s="136" t="str">
        <f t="shared" si="51"/>
        <v/>
      </c>
      <c r="AB73" s="136" t="str">
        <f t="shared" si="51"/>
        <v/>
      </c>
      <c r="AC73" s="136" t="str">
        <f t="shared" si="51"/>
        <v/>
      </c>
      <c r="AD73" s="136" t="str">
        <f t="shared" si="51"/>
        <v/>
      </c>
      <c r="AE73" s="136" t="str">
        <f t="shared" si="51"/>
        <v/>
      </c>
      <c r="AF73" s="136" t="str">
        <f t="shared" si="51"/>
        <v/>
      </c>
      <c r="AG73" s="136" t="str">
        <f t="shared" si="51"/>
        <v/>
      </c>
      <c r="AH73" s="136" t="str">
        <f t="shared" si="51"/>
        <v/>
      </c>
      <c r="AI73" s="136" t="str">
        <f t="shared" si="51"/>
        <v/>
      </c>
      <c r="AJ73" s="136" t="str">
        <f t="shared" si="51"/>
        <v/>
      </c>
      <c r="AK73" s="136" t="str">
        <f t="shared" si="51"/>
        <v/>
      </c>
      <c r="AL73" s="136" t="str">
        <f t="shared" si="51"/>
        <v/>
      </c>
      <c r="AM73" s="136" t="str">
        <f t="shared" si="51"/>
        <v/>
      </c>
      <c r="AN73" s="136" t="str">
        <f t="shared" si="51"/>
        <v/>
      </c>
      <c r="AO73" s="136" t="str">
        <f t="shared" si="51"/>
        <v/>
      </c>
      <c r="AP73" s="136" t="str">
        <f t="shared" si="51"/>
        <v/>
      </c>
      <c r="AQ73" s="136" t="str">
        <f t="shared" si="51"/>
        <v/>
      </c>
      <c r="AR73" s="136" t="str">
        <f t="shared" si="51"/>
        <v/>
      </c>
      <c r="AS73" s="136" t="str">
        <f t="shared" si="51"/>
        <v/>
      </c>
      <c r="AT73" s="136" t="str">
        <f t="shared" si="51"/>
        <v/>
      </c>
      <c r="AU73" s="136" t="str">
        <f t="shared" si="51"/>
        <v/>
      </c>
      <c r="AV73" s="136" t="str">
        <f t="shared" si="51"/>
        <v/>
      </c>
      <c r="AW73" s="136" t="str">
        <f t="shared" si="51"/>
        <v/>
      </c>
      <c r="AX73" s="136" t="str">
        <f t="shared" si="51"/>
        <v/>
      </c>
      <c r="AY73" s="136" t="str">
        <f t="shared" si="51"/>
        <v/>
      </c>
      <c r="AZ73" s="136" t="str">
        <f t="shared" si="51"/>
        <v/>
      </c>
      <c r="BA73" s="136" t="str">
        <f t="shared" si="51"/>
        <v/>
      </c>
      <c r="BB73" s="136" t="str">
        <f t="shared" si="51"/>
        <v/>
      </c>
      <c r="BC73" s="136" t="str">
        <f t="shared" si="51"/>
        <v/>
      </c>
      <c r="BD73" s="136" t="str">
        <f t="shared" si="51"/>
        <v/>
      </c>
      <c r="BE73" s="136" t="str">
        <f t="shared" si="51"/>
        <v/>
      </c>
      <c r="BF73" s="136" t="str">
        <f t="shared" si="51"/>
        <v/>
      </c>
      <c r="BG73" s="136" t="str">
        <f t="shared" si="51"/>
        <v/>
      </c>
      <c r="BH73" s="136" t="str">
        <f t="shared" si="51"/>
        <v/>
      </c>
      <c r="BI73" s="136" t="str">
        <f t="shared" si="51"/>
        <v/>
      </c>
      <c r="BJ73" s="136" t="str">
        <f t="shared" si="51"/>
        <v/>
      </c>
      <c r="BK73" s="136" t="str">
        <f t="shared" si="51"/>
        <v/>
      </c>
      <c r="BL73" s="136" t="str">
        <f t="shared" si="51"/>
        <v/>
      </c>
      <c r="BM73" s="136" t="str">
        <f t="shared" si="51"/>
        <v/>
      </c>
      <c r="BN73" s="136" t="str">
        <f t="shared" si="51"/>
        <v/>
      </c>
      <c r="BO73" s="136" t="str">
        <f t="shared" ref="BO73:DZ73" si="54">IF(BO23="","",IF(BO23&lt;$H$48,1,IF(BO23&lt;$H$49,2,IF(BO23&lt;$H$50,3,IF(BO23&lt;$H$51,4,5)))))</f>
        <v/>
      </c>
      <c r="BP73" s="136" t="str">
        <f t="shared" si="54"/>
        <v/>
      </c>
      <c r="BQ73" s="136" t="str">
        <f t="shared" si="54"/>
        <v/>
      </c>
      <c r="BR73" s="136" t="str">
        <f t="shared" si="54"/>
        <v/>
      </c>
      <c r="BS73" s="136" t="str">
        <f t="shared" si="54"/>
        <v/>
      </c>
      <c r="BT73" s="136" t="str">
        <f t="shared" si="54"/>
        <v/>
      </c>
      <c r="BU73" s="136" t="str">
        <f t="shared" si="54"/>
        <v/>
      </c>
      <c r="BV73" s="136" t="str">
        <f t="shared" si="54"/>
        <v/>
      </c>
      <c r="BW73" s="136" t="str">
        <f t="shared" si="54"/>
        <v/>
      </c>
      <c r="BX73" s="136" t="str">
        <f t="shared" si="54"/>
        <v/>
      </c>
      <c r="BY73" s="136" t="str">
        <f t="shared" si="54"/>
        <v/>
      </c>
      <c r="BZ73" s="136" t="str">
        <f t="shared" si="54"/>
        <v/>
      </c>
      <c r="CA73" s="136" t="str">
        <f t="shared" si="54"/>
        <v/>
      </c>
      <c r="CB73" s="136" t="str">
        <f t="shared" si="54"/>
        <v/>
      </c>
      <c r="CC73" s="136" t="str">
        <f t="shared" si="54"/>
        <v/>
      </c>
      <c r="CD73" s="136" t="str">
        <f t="shared" si="54"/>
        <v/>
      </c>
      <c r="CE73" s="136" t="str">
        <f t="shared" si="54"/>
        <v/>
      </c>
      <c r="CF73" s="136" t="str">
        <f t="shared" si="54"/>
        <v/>
      </c>
      <c r="CG73" s="136" t="str">
        <f t="shared" si="54"/>
        <v/>
      </c>
      <c r="CH73" s="136" t="str">
        <f t="shared" si="54"/>
        <v/>
      </c>
      <c r="CI73" s="136" t="str">
        <f t="shared" si="54"/>
        <v/>
      </c>
      <c r="CJ73" s="136" t="str">
        <f t="shared" si="54"/>
        <v/>
      </c>
      <c r="CK73" s="136" t="str">
        <f t="shared" si="54"/>
        <v/>
      </c>
      <c r="CL73" s="136" t="str">
        <f t="shared" si="54"/>
        <v/>
      </c>
      <c r="CM73" s="136" t="str">
        <f t="shared" si="54"/>
        <v/>
      </c>
      <c r="CN73" s="136" t="str">
        <f t="shared" si="54"/>
        <v/>
      </c>
      <c r="CO73" s="136" t="str">
        <f t="shared" si="54"/>
        <v/>
      </c>
      <c r="CP73" s="136" t="str">
        <f t="shared" si="54"/>
        <v/>
      </c>
      <c r="CQ73" s="136" t="str">
        <f t="shared" si="54"/>
        <v/>
      </c>
      <c r="CR73" s="136" t="str">
        <f t="shared" si="54"/>
        <v/>
      </c>
      <c r="CS73" s="136" t="str">
        <f t="shared" si="54"/>
        <v/>
      </c>
      <c r="CT73" s="136" t="str">
        <f t="shared" si="54"/>
        <v/>
      </c>
      <c r="CU73" s="136" t="str">
        <f t="shared" si="54"/>
        <v/>
      </c>
      <c r="CV73" s="136" t="str">
        <f t="shared" si="54"/>
        <v/>
      </c>
      <c r="CW73" s="136" t="str">
        <f t="shared" si="54"/>
        <v/>
      </c>
      <c r="CX73" s="136" t="str">
        <f t="shared" si="54"/>
        <v/>
      </c>
      <c r="CY73" s="136" t="str">
        <f t="shared" si="54"/>
        <v/>
      </c>
      <c r="CZ73" s="136" t="str">
        <f t="shared" si="54"/>
        <v/>
      </c>
      <c r="DA73" s="136" t="str">
        <f t="shared" si="54"/>
        <v/>
      </c>
      <c r="DB73" s="136" t="str">
        <f t="shared" si="54"/>
        <v/>
      </c>
      <c r="DC73" s="136" t="str">
        <f t="shared" si="54"/>
        <v/>
      </c>
      <c r="DD73" s="136" t="str">
        <f t="shared" si="54"/>
        <v/>
      </c>
      <c r="DE73" s="136" t="str">
        <f t="shared" si="54"/>
        <v/>
      </c>
      <c r="DF73" s="136" t="str">
        <f t="shared" si="54"/>
        <v/>
      </c>
      <c r="DG73" s="136" t="str">
        <f t="shared" si="54"/>
        <v/>
      </c>
      <c r="DH73" s="136" t="str">
        <f t="shared" si="54"/>
        <v/>
      </c>
      <c r="DI73" s="136" t="str">
        <f t="shared" si="54"/>
        <v/>
      </c>
      <c r="DJ73" s="136" t="str">
        <f t="shared" si="54"/>
        <v/>
      </c>
      <c r="DK73" s="136" t="str">
        <f t="shared" si="54"/>
        <v/>
      </c>
      <c r="DL73" s="136" t="str">
        <f t="shared" si="54"/>
        <v/>
      </c>
      <c r="DM73" s="136" t="str">
        <f t="shared" si="54"/>
        <v/>
      </c>
      <c r="DN73" s="136" t="str">
        <f t="shared" si="54"/>
        <v/>
      </c>
      <c r="DO73" s="136" t="str">
        <f t="shared" si="54"/>
        <v/>
      </c>
      <c r="DP73" s="136" t="str">
        <f t="shared" si="54"/>
        <v/>
      </c>
      <c r="DQ73" s="136" t="str">
        <f t="shared" si="54"/>
        <v/>
      </c>
      <c r="DR73" s="136" t="str">
        <f t="shared" si="54"/>
        <v/>
      </c>
      <c r="DS73" s="136" t="str">
        <f t="shared" si="54"/>
        <v/>
      </c>
      <c r="DT73" s="136" t="str">
        <f t="shared" si="54"/>
        <v/>
      </c>
      <c r="DU73" s="136" t="str">
        <f t="shared" si="54"/>
        <v/>
      </c>
      <c r="DV73" s="136" t="str">
        <f t="shared" si="54"/>
        <v/>
      </c>
      <c r="DW73" s="136" t="str">
        <f t="shared" si="54"/>
        <v/>
      </c>
      <c r="DX73" s="136" t="str">
        <f t="shared" si="54"/>
        <v/>
      </c>
      <c r="DY73" s="136" t="str">
        <f t="shared" si="54"/>
        <v/>
      </c>
      <c r="DZ73" s="136" t="str">
        <f t="shared" si="54"/>
        <v/>
      </c>
      <c r="EA73" s="136" t="str">
        <f t="shared" ref="EA73:EK73" si="55">IF(EA23="","",IF(EA23&lt;$H$48,1,IF(EA23&lt;$H$49,2,IF(EA23&lt;$H$50,3,IF(EA23&lt;$H$51,4,5)))))</f>
        <v/>
      </c>
      <c r="EB73" s="136" t="str">
        <f t="shared" si="55"/>
        <v/>
      </c>
      <c r="EC73" s="136" t="str">
        <f t="shared" si="55"/>
        <v/>
      </c>
      <c r="ED73" s="136" t="str">
        <f t="shared" si="55"/>
        <v/>
      </c>
      <c r="EE73" s="136" t="str">
        <f t="shared" si="55"/>
        <v/>
      </c>
      <c r="EF73" s="136" t="str">
        <f t="shared" si="55"/>
        <v/>
      </c>
      <c r="EG73" s="136" t="str">
        <f t="shared" si="55"/>
        <v/>
      </c>
      <c r="EH73" s="136" t="str">
        <f t="shared" si="55"/>
        <v/>
      </c>
      <c r="EI73" s="136" t="str">
        <f t="shared" si="55"/>
        <v/>
      </c>
      <c r="EJ73" s="136" t="str">
        <f t="shared" si="55"/>
        <v/>
      </c>
      <c r="EK73" s="136" t="str">
        <f t="shared" si="55"/>
        <v/>
      </c>
    </row>
    <row r="74" spans="2:141">
      <c r="B74" s="133" t="str">
        <f t="shared" si="48"/>
        <v/>
      </c>
      <c r="C74" s="134" t="str">
        <f t="shared" si="48"/>
        <v/>
      </c>
      <c r="D74" s="207" t="str">
        <f t="shared" si="13"/>
        <v/>
      </c>
      <c r="E74" s="135" t="str">
        <f t="shared" si="13"/>
        <v/>
      </c>
      <c r="F74" s="135" t="str">
        <f t="shared" si="13"/>
        <v/>
      </c>
      <c r="G74" s="208" t="str">
        <f t="shared" si="13"/>
        <v/>
      </c>
      <c r="H74" s="216" t="str">
        <f t="shared" si="51"/>
        <v/>
      </c>
      <c r="I74" s="155" t="str">
        <f t="shared" si="51"/>
        <v/>
      </c>
      <c r="J74" s="155" t="str">
        <f t="shared" si="51"/>
        <v/>
      </c>
      <c r="K74" s="155" t="str">
        <f t="shared" si="51"/>
        <v/>
      </c>
      <c r="L74" s="155" t="str">
        <f t="shared" si="51"/>
        <v/>
      </c>
      <c r="M74" s="155" t="str">
        <f t="shared" si="51"/>
        <v/>
      </c>
      <c r="N74" s="155" t="str">
        <f t="shared" si="51"/>
        <v/>
      </c>
      <c r="O74" s="217" t="str">
        <f t="shared" si="51"/>
        <v/>
      </c>
      <c r="P74" s="222" t="str">
        <f t="shared" si="51"/>
        <v/>
      </c>
      <c r="Q74" s="136" t="str">
        <f t="shared" si="51"/>
        <v/>
      </c>
      <c r="R74" s="136" t="str">
        <f t="shared" si="51"/>
        <v/>
      </c>
      <c r="S74" s="136" t="str">
        <f t="shared" si="51"/>
        <v/>
      </c>
      <c r="T74" s="136" t="str">
        <f t="shared" si="51"/>
        <v/>
      </c>
      <c r="U74" s="136" t="str">
        <f t="shared" si="51"/>
        <v/>
      </c>
      <c r="V74" s="136" t="str">
        <f t="shared" si="51"/>
        <v/>
      </c>
      <c r="W74" s="136" t="str">
        <f t="shared" si="51"/>
        <v/>
      </c>
      <c r="X74" s="136" t="str">
        <f t="shared" si="51"/>
        <v/>
      </c>
      <c r="Y74" s="136" t="str">
        <f t="shared" si="51"/>
        <v/>
      </c>
      <c r="Z74" s="136" t="str">
        <f t="shared" si="51"/>
        <v/>
      </c>
      <c r="AA74" s="136" t="str">
        <f t="shared" si="51"/>
        <v/>
      </c>
      <c r="AB74" s="136" t="str">
        <f t="shared" si="51"/>
        <v/>
      </c>
      <c r="AC74" s="136" t="str">
        <f t="shared" si="51"/>
        <v/>
      </c>
      <c r="AD74" s="136" t="str">
        <f t="shared" si="51"/>
        <v/>
      </c>
      <c r="AE74" s="136" t="str">
        <f t="shared" si="51"/>
        <v/>
      </c>
      <c r="AF74" s="136" t="str">
        <f t="shared" si="51"/>
        <v/>
      </c>
      <c r="AG74" s="136" t="str">
        <f t="shared" si="51"/>
        <v/>
      </c>
      <c r="AH74" s="136" t="str">
        <f t="shared" si="51"/>
        <v/>
      </c>
      <c r="AI74" s="136" t="str">
        <f t="shared" si="51"/>
        <v/>
      </c>
      <c r="AJ74" s="136" t="str">
        <f t="shared" si="51"/>
        <v/>
      </c>
      <c r="AK74" s="136" t="str">
        <f t="shared" si="51"/>
        <v/>
      </c>
      <c r="AL74" s="136" t="str">
        <f t="shared" si="51"/>
        <v/>
      </c>
      <c r="AM74" s="136" t="str">
        <f t="shared" si="51"/>
        <v/>
      </c>
      <c r="AN74" s="136" t="str">
        <f t="shared" si="51"/>
        <v/>
      </c>
      <c r="AO74" s="136" t="str">
        <f t="shared" si="51"/>
        <v/>
      </c>
      <c r="AP74" s="136" t="str">
        <f t="shared" si="51"/>
        <v/>
      </c>
      <c r="AQ74" s="136" t="str">
        <f t="shared" si="51"/>
        <v/>
      </c>
      <c r="AR74" s="136" t="str">
        <f t="shared" si="51"/>
        <v/>
      </c>
      <c r="AS74" s="136" t="str">
        <f t="shared" si="51"/>
        <v/>
      </c>
      <c r="AT74" s="136" t="str">
        <f t="shared" si="51"/>
        <v/>
      </c>
      <c r="AU74" s="136" t="str">
        <f t="shared" si="51"/>
        <v/>
      </c>
      <c r="AV74" s="136" t="str">
        <f t="shared" si="51"/>
        <v/>
      </c>
      <c r="AW74" s="136" t="str">
        <f t="shared" si="51"/>
        <v/>
      </c>
      <c r="AX74" s="136" t="str">
        <f t="shared" si="51"/>
        <v/>
      </c>
      <c r="AY74" s="136" t="str">
        <f t="shared" si="51"/>
        <v/>
      </c>
      <c r="AZ74" s="136" t="str">
        <f t="shared" si="51"/>
        <v/>
      </c>
      <c r="BA74" s="136" t="str">
        <f t="shared" si="51"/>
        <v/>
      </c>
      <c r="BB74" s="136" t="str">
        <f t="shared" si="51"/>
        <v/>
      </c>
      <c r="BC74" s="136" t="str">
        <f t="shared" si="51"/>
        <v/>
      </c>
      <c r="BD74" s="136" t="str">
        <f t="shared" si="51"/>
        <v/>
      </c>
      <c r="BE74" s="136" t="str">
        <f t="shared" si="51"/>
        <v/>
      </c>
      <c r="BF74" s="136" t="str">
        <f t="shared" si="51"/>
        <v/>
      </c>
      <c r="BG74" s="136" t="str">
        <f t="shared" si="51"/>
        <v/>
      </c>
      <c r="BH74" s="136" t="str">
        <f t="shared" si="51"/>
        <v/>
      </c>
      <c r="BI74" s="136" t="str">
        <f t="shared" si="51"/>
        <v/>
      </c>
      <c r="BJ74" s="136" t="str">
        <f t="shared" si="51"/>
        <v/>
      </c>
      <c r="BK74" s="136" t="str">
        <f t="shared" si="51"/>
        <v/>
      </c>
      <c r="BL74" s="136" t="str">
        <f t="shared" si="51"/>
        <v/>
      </c>
      <c r="BM74" s="136" t="str">
        <f t="shared" si="51"/>
        <v/>
      </c>
      <c r="BN74" s="136" t="str">
        <f t="shared" si="51"/>
        <v/>
      </c>
      <c r="BO74" s="136" t="str">
        <f t="shared" ref="BO74:DZ74" si="56">IF(BO24="","",IF(BO24&lt;$H$48,1,IF(BO24&lt;$H$49,2,IF(BO24&lt;$H$50,3,IF(BO24&lt;$H$51,4,5)))))</f>
        <v/>
      </c>
      <c r="BP74" s="136" t="str">
        <f t="shared" si="56"/>
        <v/>
      </c>
      <c r="BQ74" s="136" t="str">
        <f t="shared" si="56"/>
        <v/>
      </c>
      <c r="BR74" s="136" t="str">
        <f t="shared" si="56"/>
        <v/>
      </c>
      <c r="BS74" s="136" t="str">
        <f t="shared" si="56"/>
        <v/>
      </c>
      <c r="BT74" s="136" t="str">
        <f t="shared" si="56"/>
        <v/>
      </c>
      <c r="BU74" s="136" t="str">
        <f t="shared" si="56"/>
        <v/>
      </c>
      <c r="BV74" s="136" t="str">
        <f t="shared" si="56"/>
        <v/>
      </c>
      <c r="BW74" s="136" t="str">
        <f t="shared" si="56"/>
        <v/>
      </c>
      <c r="BX74" s="136" t="str">
        <f t="shared" si="56"/>
        <v/>
      </c>
      <c r="BY74" s="136" t="str">
        <f t="shared" si="56"/>
        <v/>
      </c>
      <c r="BZ74" s="136" t="str">
        <f t="shared" si="56"/>
        <v/>
      </c>
      <c r="CA74" s="136" t="str">
        <f t="shared" si="56"/>
        <v/>
      </c>
      <c r="CB74" s="136" t="str">
        <f t="shared" si="56"/>
        <v/>
      </c>
      <c r="CC74" s="136" t="str">
        <f t="shared" si="56"/>
        <v/>
      </c>
      <c r="CD74" s="136" t="str">
        <f t="shared" si="56"/>
        <v/>
      </c>
      <c r="CE74" s="136" t="str">
        <f t="shared" si="56"/>
        <v/>
      </c>
      <c r="CF74" s="136" t="str">
        <f t="shared" si="56"/>
        <v/>
      </c>
      <c r="CG74" s="136" t="str">
        <f t="shared" si="56"/>
        <v/>
      </c>
      <c r="CH74" s="136" t="str">
        <f t="shared" si="56"/>
        <v/>
      </c>
      <c r="CI74" s="136" t="str">
        <f t="shared" si="56"/>
        <v/>
      </c>
      <c r="CJ74" s="136" t="str">
        <f t="shared" si="56"/>
        <v/>
      </c>
      <c r="CK74" s="136" t="str">
        <f t="shared" si="56"/>
        <v/>
      </c>
      <c r="CL74" s="136" t="str">
        <f t="shared" si="56"/>
        <v/>
      </c>
      <c r="CM74" s="136" t="str">
        <f t="shared" si="56"/>
        <v/>
      </c>
      <c r="CN74" s="136" t="str">
        <f t="shared" si="56"/>
        <v/>
      </c>
      <c r="CO74" s="136" t="str">
        <f t="shared" si="56"/>
        <v/>
      </c>
      <c r="CP74" s="136" t="str">
        <f t="shared" si="56"/>
        <v/>
      </c>
      <c r="CQ74" s="136" t="str">
        <f t="shared" si="56"/>
        <v/>
      </c>
      <c r="CR74" s="136" t="str">
        <f t="shared" si="56"/>
        <v/>
      </c>
      <c r="CS74" s="136" t="str">
        <f t="shared" si="56"/>
        <v/>
      </c>
      <c r="CT74" s="136" t="str">
        <f t="shared" si="56"/>
        <v/>
      </c>
      <c r="CU74" s="136" t="str">
        <f t="shared" si="56"/>
        <v/>
      </c>
      <c r="CV74" s="136" t="str">
        <f t="shared" si="56"/>
        <v/>
      </c>
      <c r="CW74" s="136" t="str">
        <f t="shared" si="56"/>
        <v/>
      </c>
      <c r="CX74" s="136" t="str">
        <f t="shared" si="56"/>
        <v/>
      </c>
      <c r="CY74" s="136" t="str">
        <f t="shared" si="56"/>
        <v/>
      </c>
      <c r="CZ74" s="136" t="str">
        <f t="shared" si="56"/>
        <v/>
      </c>
      <c r="DA74" s="136" t="str">
        <f t="shared" si="56"/>
        <v/>
      </c>
      <c r="DB74" s="136" t="str">
        <f t="shared" si="56"/>
        <v/>
      </c>
      <c r="DC74" s="136" t="str">
        <f t="shared" si="56"/>
        <v/>
      </c>
      <c r="DD74" s="136" t="str">
        <f t="shared" si="56"/>
        <v/>
      </c>
      <c r="DE74" s="136" t="str">
        <f t="shared" si="56"/>
        <v/>
      </c>
      <c r="DF74" s="136" t="str">
        <f t="shared" si="56"/>
        <v/>
      </c>
      <c r="DG74" s="136" t="str">
        <f t="shared" si="56"/>
        <v/>
      </c>
      <c r="DH74" s="136" t="str">
        <f t="shared" si="56"/>
        <v/>
      </c>
      <c r="DI74" s="136" t="str">
        <f t="shared" si="56"/>
        <v/>
      </c>
      <c r="DJ74" s="136" t="str">
        <f t="shared" si="56"/>
        <v/>
      </c>
      <c r="DK74" s="136" t="str">
        <f t="shared" si="56"/>
        <v/>
      </c>
      <c r="DL74" s="136" t="str">
        <f t="shared" si="56"/>
        <v/>
      </c>
      <c r="DM74" s="136" t="str">
        <f t="shared" si="56"/>
        <v/>
      </c>
      <c r="DN74" s="136" t="str">
        <f t="shared" si="56"/>
        <v/>
      </c>
      <c r="DO74" s="136" t="str">
        <f t="shared" si="56"/>
        <v/>
      </c>
      <c r="DP74" s="136" t="str">
        <f t="shared" si="56"/>
        <v/>
      </c>
      <c r="DQ74" s="136" t="str">
        <f t="shared" si="56"/>
        <v/>
      </c>
      <c r="DR74" s="136" t="str">
        <f t="shared" si="56"/>
        <v/>
      </c>
      <c r="DS74" s="136" t="str">
        <f t="shared" si="56"/>
        <v/>
      </c>
      <c r="DT74" s="136" t="str">
        <f t="shared" si="56"/>
        <v/>
      </c>
      <c r="DU74" s="136" t="str">
        <f t="shared" si="56"/>
        <v/>
      </c>
      <c r="DV74" s="136" t="str">
        <f t="shared" si="56"/>
        <v/>
      </c>
      <c r="DW74" s="136" t="str">
        <f t="shared" si="56"/>
        <v/>
      </c>
      <c r="DX74" s="136" t="str">
        <f t="shared" si="56"/>
        <v/>
      </c>
      <c r="DY74" s="136" t="str">
        <f t="shared" si="56"/>
        <v/>
      </c>
      <c r="DZ74" s="136" t="str">
        <f t="shared" si="56"/>
        <v/>
      </c>
      <c r="EA74" s="136" t="str">
        <f t="shared" ref="EA74:EK74" si="57">IF(EA24="","",IF(EA24&lt;$H$48,1,IF(EA24&lt;$H$49,2,IF(EA24&lt;$H$50,3,IF(EA24&lt;$H$51,4,5)))))</f>
        <v/>
      </c>
      <c r="EB74" s="136" t="str">
        <f t="shared" si="57"/>
        <v/>
      </c>
      <c r="EC74" s="136" t="str">
        <f t="shared" si="57"/>
        <v/>
      </c>
      <c r="ED74" s="136" t="str">
        <f t="shared" si="57"/>
        <v/>
      </c>
      <c r="EE74" s="136" t="str">
        <f t="shared" si="57"/>
        <v/>
      </c>
      <c r="EF74" s="136" t="str">
        <f t="shared" si="57"/>
        <v/>
      </c>
      <c r="EG74" s="136" t="str">
        <f t="shared" si="57"/>
        <v/>
      </c>
      <c r="EH74" s="136" t="str">
        <f t="shared" si="57"/>
        <v/>
      </c>
      <c r="EI74" s="136" t="str">
        <f t="shared" si="57"/>
        <v/>
      </c>
      <c r="EJ74" s="136" t="str">
        <f t="shared" si="57"/>
        <v/>
      </c>
      <c r="EK74" s="136" t="str">
        <f t="shared" si="57"/>
        <v/>
      </c>
    </row>
    <row r="75" spans="2:141">
      <c r="B75" s="133" t="str">
        <f t="shared" si="48"/>
        <v/>
      </c>
      <c r="C75" s="134" t="str">
        <f t="shared" si="48"/>
        <v/>
      </c>
      <c r="D75" s="207" t="str">
        <f t="shared" si="13"/>
        <v/>
      </c>
      <c r="E75" s="135" t="str">
        <f t="shared" si="13"/>
        <v/>
      </c>
      <c r="F75" s="135" t="str">
        <f t="shared" si="13"/>
        <v/>
      </c>
      <c r="G75" s="208" t="str">
        <f t="shared" si="13"/>
        <v/>
      </c>
      <c r="H75" s="216" t="str">
        <f t="shared" si="51"/>
        <v/>
      </c>
      <c r="I75" s="155" t="str">
        <f t="shared" si="51"/>
        <v/>
      </c>
      <c r="J75" s="155" t="str">
        <f t="shared" si="51"/>
        <v/>
      </c>
      <c r="K75" s="155" t="str">
        <f t="shared" si="51"/>
        <v/>
      </c>
      <c r="L75" s="155" t="str">
        <f t="shared" si="51"/>
        <v/>
      </c>
      <c r="M75" s="155" t="str">
        <f t="shared" si="51"/>
        <v/>
      </c>
      <c r="N75" s="155" t="str">
        <f t="shared" si="51"/>
        <v/>
      </c>
      <c r="O75" s="217" t="str">
        <f t="shared" si="51"/>
        <v/>
      </c>
      <c r="P75" s="222" t="str">
        <f t="shared" si="51"/>
        <v/>
      </c>
      <c r="Q75" s="136" t="str">
        <f t="shared" si="51"/>
        <v/>
      </c>
      <c r="R75" s="136" t="str">
        <f t="shared" si="51"/>
        <v/>
      </c>
      <c r="S75" s="136" t="str">
        <f t="shared" si="51"/>
        <v/>
      </c>
      <c r="T75" s="136" t="str">
        <f t="shared" si="51"/>
        <v/>
      </c>
      <c r="U75" s="136" t="str">
        <f t="shared" si="51"/>
        <v/>
      </c>
      <c r="V75" s="136" t="str">
        <f t="shared" si="51"/>
        <v/>
      </c>
      <c r="W75" s="136" t="str">
        <f t="shared" si="51"/>
        <v/>
      </c>
      <c r="X75" s="136" t="str">
        <f t="shared" si="51"/>
        <v/>
      </c>
      <c r="Y75" s="136" t="str">
        <f t="shared" si="51"/>
        <v/>
      </c>
      <c r="Z75" s="136" t="str">
        <f t="shared" si="51"/>
        <v/>
      </c>
      <c r="AA75" s="136" t="str">
        <f t="shared" si="51"/>
        <v/>
      </c>
      <c r="AB75" s="136" t="str">
        <f t="shared" si="51"/>
        <v/>
      </c>
      <c r="AC75" s="136" t="str">
        <f t="shared" si="51"/>
        <v/>
      </c>
      <c r="AD75" s="136" t="str">
        <f t="shared" si="51"/>
        <v/>
      </c>
      <c r="AE75" s="136" t="str">
        <f t="shared" si="51"/>
        <v/>
      </c>
      <c r="AF75" s="136" t="str">
        <f t="shared" si="51"/>
        <v/>
      </c>
      <c r="AG75" s="136" t="str">
        <f t="shared" si="51"/>
        <v/>
      </c>
      <c r="AH75" s="136" t="str">
        <f t="shared" si="51"/>
        <v/>
      </c>
      <c r="AI75" s="136" t="str">
        <f t="shared" si="51"/>
        <v/>
      </c>
      <c r="AJ75" s="136" t="str">
        <f t="shared" si="51"/>
        <v/>
      </c>
      <c r="AK75" s="136" t="str">
        <f t="shared" si="51"/>
        <v/>
      </c>
      <c r="AL75" s="136" t="str">
        <f t="shared" si="51"/>
        <v/>
      </c>
      <c r="AM75" s="136" t="str">
        <f t="shared" si="51"/>
        <v/>
      </c>
      <c r="AN75" s="136" t="str">
        <f t="shared" si="51"/>
        <v/>
      </c>
      <c r="AO75" s="136" t="str">
        <f t="shared" si="51"/>
        <v/>
      </c>
      <c r="AP75" s="136" t="str">
        <f t="shared" si="51"/>
        <v/>
      </c>
      <c r="AQ75" s="136" t="str">
        <f t="shared" si="51"/>
        <v/>
      </c>
      <c r="AR75" s="136" t="str">
        <f t="shared" si="51"/>
        <v/>
      </c>
      <c r="AS75" s="136" t="str">
        <f t="shared" si="51"/>
        <v/>
      </c>
      <c r="AT75" s="136" t="str">
        <f t="shared" si="51"/>
        <v/>
      </c>
      <c r="AU75" s="136" t="str">
        <f t="shared" si="51"/>
        <v/>
      </c>
      <c r="AV75" s="136" t="str">
        <f t="shared" si="51"/>
        <v/>
      </c>
      <c r="AW75" s="136" t="str">
        <f t="shared" si="51"/>
        <v/>
      </c>
      <c r="AX75" s="136" t="str">
        <f t="shared" si="51"/>
        <v/>
      </c>
      <c r="AY75" s="136" t="str">
        <f t="shared" si="51"/>
        <v/>
      </c>
      <c r="AZ75" s="136" t="str">
        <f t="shared" si="51"/>
        <v/>
      </c>
      <c r="BA75" s="136" t="str">
        <f t="shared" si="51"/>
        <v/>
      </c>
      <c r="BB75" s="136" t="str">
        <f t="shared" si="51"/>
        <v/>
      </c>
      <c r="BC75" s="136" t="str">
        <f t="shared" si="51"/>
        <v/>
      </c>
      <c r="BD75" s="136" t="str">
        <f t="shared" si="51"/>
        <v/>
      </c>
      <c r="BE75" s="136" t="str">
        <f t="shared" si="51"/>
        <v/>
      </c>
      <c r="BF75" s="136" t="str">
        <f t="shared" si="51"/>
        <v/>
      </c>
      <c r="BG75" s="136" t="str">
        <f t="shared" si="51"/>
        <v/>
      </c>
      <c r="BH75" s="136" t="str">
        <f t="shared" si="51"/>
        <v/>
      </c>
      <c r="BI75" s="136" t="str">
        <f t="shared" si="51"/>
        <v/>
      </c>
      <c r="BJ75" s="136" t="str">
        <f t="shared" si="51"/>
        <v/>
      </c>
      <c r="BK75" s="136" t="str">
        <f t="shared" si="51"/>
        <v/>
      </c>
      <c r="BL75" s="136" t="str">
        <f t="shared" si="51"/>
        <v/>
      </c>
      <c r="BM75" s="136" t="str">
        <f t="shared" si="51"/>
        <v/>
      </c>
      <c r="BN75" s="136" t="str">
        <f t="shared" si="51"/>
        <v/>
      </c>
      <c r="BO75" s="136" t="str">
        <f t="shared" ref="BO75:DZ75" si="58">IF(BO25="","",IF(BO25&lt;$H$48,1,IF(BO25&lt;$H$49,2,IF(BO25&lt;$H$50,3,IF(BO25&lt;$H$51,4,5)))))</f>
        <v/>
      </c>
      <c r="BP75" s="136" t="str">
        <f t="shared" si="58"/>
        <v/>
      </c>
      <c r="BQ75" s="136" t="str">
        <f t="shared" si="58"/>
        <v/>
      </c>
      <c r="BR75" s="136" t="str">
        <f t="shared" si="58"/>
        <v/>
      </c>
      <c r="BS75" s="136" t="str">
        <f t="shared" si="58"/>
        <v/>
      </c>
      <c r="BT75" s="136" t="str">
        <f t="shared" si="58"/>
        <v/>
      </c>
      <c r="BU75" s="136" t="str">
        <f t="shared" si="58"/>
        <v/>
      </c>
      <c r="BV75" s="136" t="str">
        <f t="shared" si="58"/>
        <v/>
      </c>
      <c r="BW75" s="136" t="str">
        <f t="shared" si="58"/>
        <v/>
      </c>
      <c r="BX75" s="136" t="str">
        <f t="shared" si="58"/>
        <v/>
      </c>
      <c r="BY75" s="136" t="str">
        <f t="shared" si="58"/>
        <v/>
      </c>
      <c r="BZ75" s="136" t="str">
        <f t="shared" si="58"/>
        <v/>
      </c>
      <c r="CA75" s="136" t="str">
        <f t="shared" si="58"/>
        <v/>
      </c>
      <c r="CB75" s="136" t="str">
        <f t="shared" si="58"/>
        <v/>
      </c>
      <c r="CC75" s="136" t="str">
        <f t="shared" si="58"/>
        <v/>
      </c>
      <c r="CD75" s="136" t="str">
        <f t="shared" si="58"/>
        <v/>
      </c>
      <c r="CE75" s="136" t="str">
        <f t="shared" si="58"/>
        <v/>
      </c>
      <c r="CF75" s="136" t="str">
        <f t="shared" si="58"/>
        <v/>
      </c>
      <c r="CG75" s="136" t="str">
        <f t="shared" si="58"/>
        <v/>
      </c>
      <c r="CH75" s="136" t="str">
        <f t="shared" si="58"/>
        <v/>
      </c>
      <c r="CI75" s="136" t="str">
        <f t="shared" si="58"/>
        <v/>
      </c>
      <c r="CJ75" s="136" t="str">
        <f t="shared" si="58"/>
        <v/>
      </c>
      <c r="CK75" s="136" t="str">
        <f t="shared" si="58"/>
        <v/>
      </c>
      <c r="CL75" s="136" t="str">
        <f t="shared" si="58"/>
        <v/>
      </c>
      <c r="CM75" s="136" t="str">
        <f t="shared" si="58"/>
        <v/>
      </c>
      <c r="CN75" s="136" t="str">
        <f t="shared" si="58"/>
        <v/>
      </c>
      <c r="CO75" s="136" t="str">
        <f t="shared" si="58"/>
        <v/>
      </c>
      <c r="CP75" s="136" t="str">
        <f t="shared" si="58"/>
        <v/>
      </c>
      <c r="CQ75" s="136" t="str">
        <f t="shared" si="58"/>
        <v/>
      </c>
      <c r="CR75" s="136" t="str">
        <f t="shared" si="58"/>
        <v/>
      </c>
      <c r="CS75" s="136" t="str">
        <f t="shared" si="58"/>
        <v/>
      </c>
      <c r="CT75" s="136" t="str">
        <f t="shared" si="58"/>
        <v/>
      </c>
      <c r="CU75" s="136" t="str">
        <f t="shared" si="58"/>
        <v/>
      </c>
      <c r="CV75" s="136" t="str">
        <f t="shared" si="58"/>
        <v/>
      </c>
      <c r="CW75" s="136" t="str">
        <f t="shared" si="58"/>
        <v/>
      </c>
      <c r="CX75" s="136" t="str">
        <f t="shared" si="58"/>
        <v/>
      </c>
      <c r="CY75" s="136" t="str">
        <f t="shared" si="58"/>
        <v/>
      </c>
      <c r="CZ75" s="136" t="str">
        <f t="shared" si="58"/>
        <v/>
      </c>
      <c r="DA75" s="136" t="str">
        <f t="shared" si="58"/>
        <v/>
      </c>
      <c r="DB75" s="136" t="str">
        <f t="shared" si="58"/>
        <v/>
      </c>
      <c r="DC75" s="136" t="str">
        <f t="shared" si="58"/>
        <v/>
      </c>
      <c r="DD75" s="136" t="str">
        <f t="shared" si="58"/>
        <v/>
      </c>
      <c r="DE75" s="136" t="str">
        <f t="shared" si="58"/>
        <v/>
      </c>
      <c r="DF75" s="136" t="str">
        <f t="shared" si="58"/>
        <v/>
      </c>
      <c r="DG75" s="136" t="str">
        <f t="shared" si="58"/>
        <v/>
      </c>
      <c r="DH75" s="136" t="str">
        <f t="shared" si="58"/>
        <v/>
      </c>
      <c r="DI75" s="136" t="str">
        <f t="shared" si="58"/>
        <v/>
      </c>
      <c r="DJ75" s="136" t="str">
        <f t="shared" si="58"/>
        <v/>
      </c>
      <c r="DK75" s="136" t="str">
        <f t="shared" si="58"/>
        <v/>
      </c>
      <c r="DL75" s="136" t="str">
        <f t="shared" si="58"/>
        <v/>
      </c>
      <c r="DM75" s="136" t="str">
        <f t="shared" si="58"/>
        <v/>
      </c>
      <c r="DN75" s="136" t="str">
        <f t="shared" si="58"/>
        <v/>
      </c>
      <c r="DO75" s="136" t="str">
        <f t="shared" si="58"/>
        <v/>
      </c>
      <c r="DP75" s="136" t="str">
        <f t="shared" si="58"/>
        <v/>
      </c>
      <c r="DQ75" s="136" t="str">
        <f t="shared" si="58"/>
        <v/>
      </c>
      <c r="DR75" s="136" t="str">
        <f t="shared" si="58"/>
        <v/>
      </c>
      <c r="DS75" s="136" t="str">
        <f t="shared" si="58"/>
        <v/>
      </c>
      <c r="DT75" s="136" t="str">
        <f t="shared" si="58"/>
        <v/>
      </c>
      <c r="DU75" s="136" t="str">
        <f t="shared" si="58"/>
        <v/>
      </c>
      <c r="DV75" s="136" t="str">
        <f t="shared" si="58"/>
        <v/>
      </c>
      <c r="DW75" s="136" t="str">
        <f t="shared" si="58"/>
        <v/>
      </c>
      <c r="DX75" s="136" t="str">
        <f t="shared" si="58"/>
        <v/>
      </c>
      <c r="DY75" s="136" t="str">
        <f t="shared" si="58"/>
        <v/>
      </c>
      <c r="DZ75" s="136" t="str">
        <f t="shared" si="58"/>
        <v/>
      </c>
      <c r="EA75" s="136" t="str">
        <f t="shared" ref="EA75:EK75" si="59">IF(EA25="","",IF(EA25&lt;$H$48,1,IF(EA25&lt;$H$49,2,IF(EA25&lt;$H$50,3,IF(EA25&lt;$H$51,4,5)))))</f>
        <v/>
      </c>
      <c r="EB75" s="136" t="str">
        <f t="shared" si="59"/>
        <v/>
      </c>
      <c r="EC75" s="136" t="str">
        <f t="shared" si="59"/>
        <v/>
      </c>
      <c r="ED75" s="136" t="str">
        <f t="shared" si="59"/>
        <v/>
      </c>
      <c r="EE75" s="136" t="str">
        <f t="shared" si="59"/>
        <v/>
      </c>
      <c r="EF75" s="136" t="str">
        <f t="shared" si="59"/>
        <v/>
      </c>
      <c r="EG75" s="136" t="str">
        <f t="shared" si="59"/>
        <v/>
      </c>
      <c r="EH75" s="136" t="str">
        <f t="shared" si="59"/>
        <v/>
      </c>
      <c r="EI75" s="136" t="str">
        <f t="shared" si="59"/>
        <v/>
      </c>
      <c r="EJ75" s="136" t="str">
        <f t="shared" si="59"/>
        <v/>
      </c>
      <c r="EK75" s="136" t="str">
        <f t="shared" si="59"/>
        <v/>
      </c>
    </row>
    <row r="76" spans="2:141">
      <c r="B76" s="133" t="str">
        <f t="shared" si="48"/>
        <v/>
      </c>
      <c r="C76" s="134" t="str">
        <f t="shared" si="48"/>
        <v/>
      </c>
      <c r="D76" s="207" t="str">
        <f t="shared" ref="D76:G95" si="60">IF(D26="","",IF(D26&lt;$H$48,1,IF(D26&lt;$H$49,2,IF(D26&lt;$H$50,3,IF(D26&lt;$H$51,4,5)))))</f>
        <v/>
      </c>
      <c r="E76" s="135" t="str">
        <f t="shared" si="60"/>
        <v/>
      </c>
      <c r="F76" s="135" t="str">
        <f t="shared" si="60"/>
        <v/>
      </c>
      <c r="G76" s="208" t="str">
        <f t="shared" si="60"/>
        <v/>
      </c>
      <c r="H76" s="216" t="str">
        <f t="shared" ref="H76:BN79" si="61">IF(H26="","",IF(H26&lt;$H$48,1,IF(H26&lt;$H$49,2,IF(H26&lt;$H$50,3,IF(H26&lt;$H$51,4,5)))))</f>
        <v/>
      </c>
      <c r="I76" s="155" t="str">
        <f t="shared" si="61"/>
        <v/>
      </c>
      <c r="J76" s="155" t="str">
        <f t="shared" si="61"/>
        <v/>
      </c>
      <c r="K76" s="155" t="str">
        <f t="shared" si="61"/>
        <v/>
      </c>
      <c r="L76" s="155" t="str">
        <f t="shared" si="61"/>
        <v/>
      </c>
      <c r="M76" s="155" t="str">
        <f t="shared" si="61"/>
        <v/>
      </c>
      <c r="N76" s="155" t="str">
        <f t="shared" si="61"/>
        <v/>
      </c>
      <c r="O76" s="217" t="str">
        <f t="shared" si="61"/>
        <v/>
      </c>
      <c r="P76" s="222" t="str">
        <f t="shared" si="61"/>
        <v/>
      </c>
      <c r="Q76" s="136" t="str">
        <f t="shared" si="61"/>
        <v/>
      </c>
      <c r="R76" s="136" t="str">
        <f t="shared" si="61"/>
        <v/>
      </c>
      <c r="S76" s="136" t="str">
        <f t="shared" si="61"/>
        <v/>
      </c>
      <c r="T76" s="136" t="str">
        <f t="shared" si="61"/>
        <v/>
      </c>
      <c r="U76" s="136" t="str">
        <f t="shared" si="61"/>
        <v/>
      </c>
      <c r="V76" s="136" t="str">
        <f t="shared" si="61"/>
        <v/>
      </c>
      <c r="W76" s="136" t="str">
        <f t="shared" si="61"/>
        <v/>
      </c>
      <c r="X76" s="136" t="str">
        <f t="shared" si="61"/>
        <v/>
      </c>
      <c r="Y76" s="136" t="str">
        <f t="shared" si="61"/>
        <v/>
      </c>
      <c r="Z76" s="136" t="str">
        <f t="shared" si="61"/>
        <v/>
      </c>
      <c r="AA76" s="136" t="str">
        <f t="shared" si="61"/>
        <v/>
      </c>
      <c r="AB76" s="136" t="str">
        <f t="shared" si="61"/>
        <v/>
      </c>
      <c r="AC76" s="136" t="str">
        <f t="shared" si="61"/>
        <v/>
      </c>
      <c r="AD76" s="136" t="str">
        <f t="shared" si="61"/>
        <v/>
      </c>
      <c r="AE76" s="136" t="str">
        <f t="shared" si="61"/>
        <v/>
      </c>
      <c r="AF76" s="136" t="str">
        <f t="shared" si="61"/>
        <v/>
      </c>
      <c r="AG76" s="136" t="str">
        <f t="shared" si="61"/>
        <v/>
      </c>
      <c r="AH76" s="136" t="str">
        <f t="shared" si="61"/>
        <v/>
      </c>
      <c r="AI76" s="136" t="str">
        <f t="shared" si="61"/>
        <v/>
      </c>
      <c r="AJ76" s="136" t="str">
        <f t="shared" si="61"/>
        <v/>
      </c>
      <c r="AK76" s="136" t="str">
        <f t="shared" si="61"/>
        <v/>
      </c>
      <c r="AL76" s="136" t="str">
        <f t="shared" si="61"/>
        <v/>
      </c>
      <c r="AM76" s="136" t="str">
        <f t="shared" si="61"/>
        <v/>
      </c>
      <c r="AN76" s="136" t="str">
        <f t="shared" si="61"/>
        <v/>
      </c>
      <c r="AO76" s="136" t="str">
        <f t="shared" si="61"/>
        <v/>
      </c>
      <c r="AP76" s="136" t="str">
        <f t="shared" si="61"/>
        <v/>
      </c>
      <c r="AQ76" s="136" t="str">
        <f t="shared" si="61"/>
        <v/>
      </c>
      <c r="AR76" s="136" t="str">
        <f t="shared" si="61"/>
        <v/>
      </c>
      <c r="AS76" s="136" t="str">
        <f t="shared" si="61"/>
        <v/>
      </c>
      <c r="AT76" s="136" t="str">
        <f t="shared" si="61"/>
        <v/>
      </c>
      <c r="AU76" s="136" t="str">
        <f t="shared" si="61"/>
        <v/>
      </c>
      <c r="AV76" s="136" t="str">
        <f t="shared" si="61"/>
        <v/>
      </c>
      <c r="AW76" s="136" t="str">
        <f t="shared" si="61"/>
        <v/>
      </c>
      <c r="AX76" s="136" t="str">
        <f t="shared" si="61"/>
        <v/>
      </c>
      <c r="AY76" s="136" t="str">
        <f t="shared" si="61"/>
        <v/>
      </c>
      <c r="AZ76" s="136" t="str">
        <f t="shared" si="61"/>
        <v/>
      </c>
      <c r="BA76" s="136" t="str">
        <f t="shared" si="61"/>
        <v/>
      </c>
      <c r="BB76" s="136" t="str">
        <f t="shared" si="61"/>
        <v/>
      </c>
      <c r="BC76" s="136" t="str">
        <f t="shared" si="61"/>
        <v/>
      </c>
      <c r="BD76" s="136" t="str">
        <f t="shared" si="61"/>
        <v/>
      </c>
      <c r="BE76" s="136" t="str">
        <f t="shared" si="61"/>
        <v/>
      </c>
      <c r="BF76" s="136" t="str">
        <f t="shared" si="61"/>
        <v/>
      </c>
      <c r="BG76" s="136" t="str">
        <f t="shared" si="61"/>
        <v/>
      </c>
      <c r="BH76" s="136" t="str">
        <f t="shared" si="61"/>
        <v/>
      </c>
      <c r="BI76" s="136" t="str">
        <f t="shared" si="61"/>
        <v/>
      </c>
      <c r="BJ76" s="136" t="str">
        <f t="shared" si="61"/>
        <v/>
      </c>
      <c r="BK76" s="136" t="str">
        <f t="shared" si="61"/>
        <v/>
      </c>
      <c r="BL76" s="136" t="str">
        <f t="shared" si="61"/>
        <v/>
      </c>
      <c r="BM76" s="136" t="str">
        <f t="shared" si="61"/>
        <v/>
      </c>
      <c r="BN76" s="136" t="str">
        <f t="shared" si="61"/>
        <v/>
      </c>
      <c r="BO76" s="136" t="str">
        <f t="shared" ref="BO76:DZ76" si="62">IF(BO26="","",IF(BO26&lt;$H$48,1,IF(BO26&lt;$H$49,2,IF(BO26&lt;$H$50,3,IF(BO26&lt;$H$51,4,5)))))</f>
        <v/>
      </c>
      <c r="BP76" s="136" t="str">
        <f t="shared" si="62"/>
        <v/>
      </c>
      <c r="BQ76" s="136" t="str">
        <f t="shared" si="62"/>
        <v/>
      </c>
      <c r="BR76" s="136" t="str">
        <f t="shared" si="62"/>
        <v/>
      </c>
      <c r="BS76" s="136" t="str">
        <f t="shared" si="62"/>
        <v/>
      </c>
      <c r="BT76" s="136" t="str">
        <f t="shared" si="62"/>
        <v/>
      </c>
      <c r="BU76" s="136" t="str">
        <f t="shared" si="62"/>
        <v/>
      </c>
      <c r="BV76" s="136" t="str">
        <f t="shared" si="62"/>
        <v/>
      </c>
      <c r="BW76" s="136" t="str">
        <f t="shared" si="62"/>
        <v/>
      </c>
      <c r="BX76" s="136" t="str">
        <f t="shared" si="62"/>
        <v/>
      </c>
      <c r="BY76" s="136" t="str">
        <f t="shared" si="62"/>
        <v/>
      </c>
      <c r="BZ76" s="136" t="str">
        <f t="shared" si="62"/>
        <v/>
      </c>
      <c r="CA76" s="136" t="str">
        <f t="shared" si="62"/>
        <v/>
      </c>
      <c r="CB76" s="136" t="str">
        <f t="shared" si="62"/>
        <v/>
      </c>
      <c r="CC76" s="136" t="str">
        <f t="shared" si="62"/>
        <v/>
      </c>
      <c r="CD76" s="136" t="str">
        <f t="shared" si="62"/>
        <v/>
      </c>
      <c r="CE76" s="136" t="str">
        <f t="shared" si="62"/>
        <v/>
      </c>
      <c r="CF76" s="136" t="str">
        <f t="shared" si="62"/>
        <v/>
      </c>
      <c r="CG76" s="136" t="str">
        <f t="shared" si="62"/>
        <v/>
      </c>
      <c r="CH76" s="136" t="str">
        <f t="shared" si="62"/>
        <v/>
      </c>
      <c r="CI76" s="136" t="str">
        <f t="shared" si="62"/>
        <v/>
      </c>
      <c r="CJ76" s="136" t="str">
        <f t="shared" si="62"/>
        <v/>
      </c>
      <c r="CK76" s="136" t="str">
        <f t="shared" si="62"/>
        <v/>
      </c>
      <c r="CL76" s="136" t="str">
        <f t="shared" si="62"/>
        <v/>
      </c>
      <c r="CM76" s="136" t="str">
        <f t="shared" si="62"/>
        <v/>
      </c>
      <c r="CN76" s="136" t="str">
        <f t="shared" si="62"/>
        <v/>
      </c>
      <c r="CO76" s="136" t="str">
        <f t="shared" si="62"/>
        <v/>
      </c>
      <c r="CP76" s="136" t="str">
        <f t="shared" si="62"/>
        <v/>
      </c>
      <c r="CQ76" s="136" t="str">
        <f t="shared" si="62"/>
        <v/>
      </c>
      <c r="CR76" s="136" t="str">
        <f t="shared" si="62"/>
        <v/>
      </c>
      <c r="CS76" s="136" t="str">
        <f t="shared" si="62"/>
        <v/>
      </c>
      <c r="CT76" s="136" t="str">
        <f t="shared" si="62"/>
        <v/>
      </c>
      <c r="CU76" s="136" t="str">
        <f t="shared" si="62"/>
        <v/>
      </c>
      <c r="CV76" s="136" t="str">
        <f t="shared" si="62"/>
        <v/>
      </c>
      <c r="CW76" s="136" t="str">
        <f t="shared" si="62"/>
        <v/>
      </c>
      <c r="CX76" s="136" t="str">
        <f t="shared" si="62"/>
        <v/>
      </c>
      <c r="CY76" s="136" t="str">
        <f t="shared" si="62"/>
        <v/>
      </c>
      <c r="CZ76" s="136" t="str">
        <f t="shared" si="62"/>
        <v/>
      </c>
      <c r="DA76" s="136" t="str">
        <f t="shared" si="62"/>
        <v/>
      </c>
      <c r="DB76" s="136" t="str">
        <f t="shared" si="62"/>
        <v/>
      </c>
      <c r="DC76" s="136" t="str">
        <f t="shared" si="62"/>
        <v/>
      </c>
      <c r="DD76" s="136" t="str">
        <f t="shared" si="62"/>
        <v/>
      </c>
      <c r="DE76" s="136" t="str">
        <f t="shared" si="62"/>
        <v/>
      </c>
      <c r="DF76" s="136" t="str">
        <f t="shared" si="62"/>
        <v/>
      </c>
      <c r="DG76" s="136" t="str">
        <f t="shared" si="62"/>
        <v/>
      </c>
      <c r="DH76" s="136" t="str">
        <f t="shared" si="62"/>
        <v/>
      </c>
      <c r="DI76" s="136" t="str">
        <f t="shared" si="62"/>
        <v/>
      </c>
      <c r="DJ76" s="136" t="str">
        <f t="shared" si="62"/>
        <v/>
      </c>
      <c r="DK76" s="136" t="str">
        <f t="shared" si="62"/>
        <v/>
      </c>
      <c r="DL76" s="136" t="str">
        <f t="shared" si="62"/>
        <v/>
      </c>
      <c r="DM76" s="136" t="str">
        <f t="shared" si="62"/>
        <v/>
      </c>
      <c r="DN76" s="136" t="str">
        <f t="shared" si="62"/>
        <v/>
      </c>
      <c r="DO76" s="136" t="str">
        <f t="shared" si="62"/>
        <v/>
      </c>
      <c r="DP76" s="136" t="str">
        <f t="shared" si="62"/>
        <v/>
      </c>
      <c r="DQ76" s="136" t="str">
        <f t="shared" si="62"/>
        <v/>
      </c>
      <c r="DR76" s="136" t="str">
        <f t="shared" si="62"/>
        <v/>
      </c>
      <c r="DS76" s="136" t="str">
        <f t="shared" si="62"/>
        <v/>
      </c>
      <c r="DT76" s="136" t="str">
        <f t="shared" si="62"/>
        <v/>
      </c>
      <c r="DU76" s="136" t="str">
        <f t="shared" si="62"/>
        <v/>
      </c>
      <c r="DV76" s="136" t="str">
        <f t="shared" si="62"/>
        <v/>
      </c>
      <c r="DW76" s="136" t="str">
        <f t="shared" si="62"/>
        <v/>
      </c>
      <c r="DX76" s="136" t="str">
        <f t="shared" si="62"/>
        <v/>
      </c>
      <c r="DY76" s="136" t="str">
        <f t="shared" si="62"/>
        <v/>
      </c>
      <c r="DZ76" s="136" t="str">
        <f t="shared" si="62"/>
        <v/>
      </c>
      <c r="EA76" s="136" t="str">
        <f t="shared" ref="EA76:EK76" si="63">IF(EA26="","",IF(EA26&lt;$H$48,1,IF(EA26&lt;$H$49,2,IF(EA26&lt;$H$50,3,IF(EA26&lt;$H$51,4,5)))))</f>
        <v/>
      </c>
      <c r="EB76" s="136" t="str">
        <f t="shared" si="63"/>
        <v/>
      </c>
      <c r="EC76" s="136" t="str">
        <f t="shared" si="63"/>
        <v/>
      </c>
      <c r="ED76" s="136" t="str">
        <f t="shared" si="63"/>
        <v/>
      </c>
      <c r="EE76" s="136" t="str">
        <f t="shared" si="63"/>
        <v/>
      </c>
      <c r="EF76" s="136" t="str">
        <f t="shared" si="63"/>
        <v/>
      </c>
      <c r="EG76" s="136" t="str">
        <f t="shared" si="63"/>
        <v/>
      </c>
      <c r="EH76" s="136" t="str">
        <f t="shared" si="63"/>
        <v/>
      </c>
      <c r="EI76" s="136" t="str">
        <f t="shared" si="63"/>
        <v/>
      </c>
      <c r="EJ76" s="136" t="str">
        <f t="shared" si="63"/>
        <v/>
      </c>
      <c r="EK76" s="136" t="str">
        <f t="shared" si="63"/>
        <v/>
      </c>
    </row>
    <row r="77" spans="2:141">
      <c r="B77" s="133" t="str">
        <f t="shared" si="48"/>
        <v/>
      </c>
      <c r="C77" s="134" t="str">
        <f t="shared" si="48"/>
        <v/>
      </c>
      <c r="D77" s="207" t="str">
        <f t="shared" si="60"/>
        <v/>
      </c>
      <c r="E77" s="135" t="str">
        <f t="shared" si="60"/>
        <v/>
      </c>
      <c r="F77" s="135" t="str">
        <f t="shared" si="60"/>
        <v/>
      </c>
      <c r="G77" s="208" t="str">
        <f t="shared" si="60"/>
        <v/>
      </c>
      <c r="H77" s="216" t="str">
        <f t="shared" si="61"/>
        <v/>
      </c>
      <c r="I77" s="155" t="str">
        <f t="shared" si="61"/>
        <v/>
      </c>
      <c r="J77" s="155" t="str">
        <f t="shared" si="61"/>
        <v/>
      </c>
      <c r="K77" s="155" t="str">
        <f t="shared" si="61"/>
        <v/>
      </c>
      <c r="L77" s="155" t="str">
        <f t="shared" si="61"/>
        <v/>
      </c>
      <c r="M77" s="155" t="str">
        <f t="shared" si="61"/>
        <v/>
      </c>
      <c r="N77" s="155" t="str">
        <f t="shared" si="61"/>
        <v/>
      </c>
      <c r="O77" s="217" t="str">
        <f t="shared" si="61"/>
        <v/>
      </c>
      <c r="P77" s="222" t="str">
        <f t="shared" si="61"/>
        <v/>
      </c>
      <c r="Q77" s="136" t="str">
        <f t="shared" si="61"/>
        <v/>
      </c>
      <c r="R77" s="136" t="str">
        <f t="shared" si="61"/>
        <v/>
      </c>
      <c r="S77" s="136" t="str">
        <f t="shared" si="61"/>
        <v/>
      </c>
      <c r="T77" s="136" t="str">
        <f t="shared" si="61"/>
        <v/>
      </c>
      <c r="U77" s="136" t="str">
        <f t="shared" si="61"/>
        <v/>
      </c>
      <c r="V77" s="136" t="str">
        <f t="shared" si="61"/>
        <v/>
      </c>
      <c r="W77" s="136" t="str">
        <f t="shared" si="61"/>
        <v/>
      </c>
      <c r="X77" s="136" t="str">
        <f t="shared" si="61"/>
        <v/>
      </c>
      <c r="Y77" s="136" t="str">
        <f t="shared" si="61"/>
        <v/>
      </c>
      <c r="Z77" s="136" t="str">
        <f t="shared" si="61"/>
        <v/>
      </c>
      <c r="AA77" s="136" t="str">
        <f t="shared" si="61"/>
        <v/>
      </c>
      <c r="AB77" s="136" t="str">
        <f t="shared" si="61"/>
        <v/>
      </c>
      <c r="AC77" s="136" t="str">
        <f t="shared" si="61"/>
        <v/>
      </c>
      <c r="AD77" s="136" t="str">
        <f t="shared" si="61"/>
        <v/>
      </c>
      <c r="AE77" s="136" t="str">
        <f t="shared" si="61"/>
        <v/>
      </c>
      <c r="AF77" s="136" t="str">
        <f t="shared" si="61"/>
        <v/>
      </c>
      <c r="AG77" s="136" t="str">
        <f t="shared" si="61"/>
        <v/>
      </c>
      <c r="AH77" s="136" t="str">
        <f t="shared" si="61"/>
        <v/>
      </c>
      <c r="AI77" s="136" t="str">
        <f t="shared" si="61"/>
        <v/>
      </c>
      <c r="AJ77" s="136" t="str">
        <f t="shared" si="61"/>
        <v/>
      </c>
      <c r="AK77" s="136" t="str">
        <f t="shared" si="61"/>
        <v/>
      </c>
      <c r="AL77" s="136" t="str">
        <f t="shared" si="61"/>
        <v/>
      </c>
      <c r="AM77" s="136" t="str">
        <f t="shared" si="61"/>
        <v/>
      </c>
      <c r="AN77" s="136" t="str">
        <f t="shared" si="61"/>
        <v/>
      </c>
      <c r="AO77" s="136" t="str">
        <f t="shared" si="61"/>
        <v/>
      </c>
      <c r="AP77" s="136" t="str">
        <f t="shared" si="61"/>
        <v/>
      </c>
      <c r="AQ77" s="136" t="str">
        <f t="shared" si="61"/>
        <v/>
      </c>
      <c r="AR77" s="136" t="str">
        <f t="shared" si="61"/>
        <v/>
      </c>
      <c r="AS77" s="136" t="str">
        <f t="shared" si="61"/>
        <v/>
      </c>
      <c r="AT77" s="136" t="str">
        <f t="shared" si="61"/>
        <v/>
      </c>
      <c r="AU77" s="136" t="str">
        <f t="shared" si="61"/>
        <v/>
      </c>
      <c r="AV77" s="136" t="str">
        <f t="shared" si="61"/>
        <v/>
      </c>
      <c r="AW77" s="136" t="str">
        <f t="shared" si="61"/>
        <v/>
      </c>
      <c r="AX77" s="136" t="str">
        <f t="shared" si="61"/>
        <v/>
      </c>
      <c r="AY77" s="136" t="str">
        <f t="shared" si="61"/>
        <v/>
      </c>
      <c r="AZ77" s="136" t="str">
        <f t="shared" si="61"/>
        <v/>
      </c>
      <c r="BA77" s="136" t="str">
        <f t="shared" si="61"/>
        <v/>
      </c>
      <c r="BB77" s="136" t="str">
        <f t="shared" si="61"/>
        <v/>
      </c>
      <c r="BC77" s="136" t="str">
        <f t="shared" si="61"/>
        <v/>
      </c>
      <c r="BD77" s="136" t="str">
        <f t="shared" si="61"/>
        <v/>
      </c>
      <c r="BE77" s="136" t="str">
        <f t="shared" si="61"/>
        <v/>
      </c>
      <c r="BF77" s="136" t="str">
        <f t="shared" si="61"/>
        <v/>
      </c>
      <c r="BG77" s="136" t="str">
        <f t="shared" si="61"/>
        <v/>
      </c>
      <c r="BH77" s="136" t="str">
        <f t="shared" si="61"/>
        <v/>
      </c>
      <c r="BI77" s="136" t="str">
        <f t="shared" si="61"/>
        <v/>
      </c>
      <c r="BJ77" s="136" t="str">
        <f t="shared" si="61"/>
        <v/>
      </c>
      <c r="BK77" s="136" t="str">
        <f t="shared" si="61"/>
        <v/>
      </c>
      <c r="BL77" s="136" t="str">
        <f t="shared" si="61"/>
        <v/>
      </c>
      <c r="BM77" s="136" t="str">
        <f t="shared" si="61"/>
        <v/>
      </c>
      <c r="BN77" s="136" t="str">
        <f t="shared" si="61"/>
        <v/>
      </c>
      <c r="BO77" s="136" t="str">
        <f t="shared" ref="BO77:DZ77" si="64">IF(BO27="","",IF(BO27&lt;$H$48,1,IF(BO27&lt;$H$49,2,IF(BO27&lt;$H$50,3,IF(BO27&lt;$H$51,4,5)))))</f>
        <v/>
      </c>
      <c r="BP77" s="136" t="str">
        <f t="shared" si="64"/>
        <v/>
      </c>
      <c r="BQ77" s="136" t="str">
        <f t="shared" si="64"/>
        <v/>
      </c>
      <c r="BR77" s="136" t="str">
        <f t="shared" si="64"/>
        <v/>
      </c>
      <c r="BS77" s="136" t="str">
        <f t="shared" si="64"/>
        <v/>
      </c>
      <c r="BT77" s="136" t="str">
        <f t="shared" si="64"/>
        <v/>
      </c>
      <c r="BU77" s="136" t="str">
        <f t="shared" si="64"/>
        <v/>
      </c>
      <c r="BV77" s="136" t="str">
        <f t="shared" si="64"/>
        <v/>
      </c>
      <c r="BW77" s="136" t="str">
        <f t="shared" si="64"/>
        <v/>
      </c>
      <c r="BX77" s="136" t="str">
        <f t="shared" si="64"/>
        <v/>
      </c>
      <c r="BY77" s="136" t="str">
        <f t="shared" si="64"/>
        <v/>
      </c>
      <c r="BZ77" s="136" t="str">
        <f t="shared" si="64"/>
        <v/>
      </c>
      <c r="CA77" s="136" t="str">
        <f t="shared" si="64"/>
        <v/>
      </c>
      <c r="CB77" s="136" t="str">
        <f t="shared" si="64"/>
        <v/>
      </c>
      <c r="CC77" s="136" t="str">
        <f t="shared" si="64"/>
        <v/>
      </c>
      <c r="CD77" s="136" t="str">
        <f t="shared" si="64"/>
        <v/>
      </c>
      <c r="CE77" s="136" t="str">
        <f t="shared" si="64"/>
        <v/>
      </c>
      <c r="CF77" s="136" t="str">
        <f t="shared" si="64"/>
        <v/>
      </c>
      <c r="CG77" s="136" t="str">
        <f t="shared" si="64"/>
        <v/>
      </c>
      <c r="CH77" s="136" t="str">
        <f t="shared" si="64"/>
        <v/>
      </c>
      <c r="CI77" s="136" t="str">
        <f t="shared" si="64"/>
        <v/>
      </c>
      <c r="CJ77" s="136" t="str">
        <f t="shared" si="64"/>
        <v/>
      </c>
      <c r="CK77" s="136" t="str">
        <f t="shared" si="64"/>
        <v/>
      </c>
      <c r="CL77" s="136" t="str">
        <f t="shared" si="64"/>
        <v/>
      </c>
      <c r="CM77" s="136" t="str">
        <f t="shared" si="64"/>
        <v/>
      </c>
      <c r="CN77" s="136" t="str">
        <f t="shared" si="64"/>
        <v/>
      </c>
      <c r="CO77" s="136" t="str">
        <f t="shared" si="64"/>
        <v/>
      </c>
      <c r="CP77" s="136" t="str">
        <f t="shared" si="64"/>
        <v/>
      </c>
      <c r="CQ77" s="136" t="str">
        <f t="shared" si="64"/>
        <v/>
      </c>
      <c r="CR77" s="136" t="str">
        <f t="shared" si="64"/>
        <v/>
      </c>
      <c r="CS77" s="136" t="str">
        <f t="shared" si="64"/>
        <v/>
      </c>
      <c r="CT77" s="136" t="str">
        <f t="shared" si="64"/>
        <v/>
      </c>
      <c r="CU77" s="136" t="str">
        <f t="shared" si="64"/>
        <v/>
      </c>
      <c r="CV77" s="136" t="str">
        <f t="shared" si="64"/>
        <v/>
      </c>
      <c r="CW77" s="136" t="str">
        <f t="shared" si="64"/>
        <v/>
      </c>
      <c r="CX77" s="136" t="str">
        <f t="shared" si="64"/>
        <v/>
      </c>
      <c r="CY77" s="136" t="str">
        <f t="shared" si="64"/>
        <v/>
      </c>
      <c r="CZ77" s="136" t="str">
        <f t="shared" si="64"/>
        <v/>
      </c>
      <c r="DA77" s="136" t="str">
        <f t="shared" si="64"/>
        <v/>
      </c>
      <c r="DB77" s="136" t="str">
        <f t="shared" si="64"/>
        <v/>
      </c>
      <c r="DC77" s="136" t="str">
        <f t="shared" si="64"/>
        <v/>
      </c>
      <c r="DD77" s="136" t="str">
        <f t="shared" si="64"/>
        <v/>
      </c>
      <c r="DE77" s="136" t="str">
        <f t="shared" si="64"/>
        <v/>
      </c>
      <c r="DF77" s="136" t="str">
        <f t="shared" si="64"/>
        <v/>
      </c>
      <c r="DG77" s="136" t="str">
        <f t="shared" si="64"/>
        <v/>
      </c>
      <c r="DH77" s="136" t="str">
        <f t="shared" si="64"/>
        <v/>
      </c>
      <c r="DI77" s="136" t="str">
        <f t="shared" si="64"/>
        <v/>
      </c>
      <c r="DJ77" s="136" t="str">
        <f t="shared" si="64"/>
        <v/>
      </c>
      <c r="DK77" s="136" t="str">
        <f t="shared" si="64"/>
        <v/>
      </c>
      <c r="DL77" s="136" t="str">
        <f t="shared" si="64"/>
        <v/>
      </c>
      <c r="DM77" s="136" t="str">
        <f t="shared" si="64"/>
        <v/>
      </c>
      <c r="DN77" s="136" t="str">
        <f t="shared" si="64"/>
        <v/>
      </c>
      <c r="DO77" s="136" t="str">
        <f t="shared" si="64"/>
        <v/>
      </c>
      <c r="DP77" s="136" t="str">
        <f t="shared" si="64"/>
        <v/>
      </c>
      <c r="DQ77" s="136" t="str">
        <f t="shared" si="64"/>
        <v/>
      </c>
      <c r="DR77" s="136" t="str">
        <f t="shared" si="64"/>
        <v/>
      </c>
      <c r="DS77" s="136" t="str">
        <f t="shared" si="64"/>
        <v/>
      </c>
      <c r="DT77" s="136" t="str">
        <f t="shared" si="64"/>
        <v/>
      </c>
      <c r="DU77" s="136" t="str">
        <f t="shared" si="64"/>
        <v/>
      </c>
      <c r="DV77" s="136" t="str">
        <f t="shared" si="64"/>
        <v/>
      </c>
      <c r="DW77" s="136" t="str">
        <f t="shared" si="64"/>
        <v/>
      </c>
      <c r="DX77" s="136" t="str">
        <f t="shared" si="64"/>
        <v/>
      </c>
      <c r="DY77" s="136" t="str">
        <f t="shared" si="64"/>
        <v/>
      </c>
      <c r="DZ77" s="136" t="str">
        <f t="shared" si="64"/>
        <v/>
      </c>
      <c r="EA77" s="136" t="str">
        <f t="shared" ref="EA77:EK77" si="65">IF(EA27="","",IF(EA27&lt;$H$48,1,IF(EA27&lt;$H$49,2,IF(EA27&lt;$H$50,3,IF(EA27&lt;$H$51,4,5)))))</f>
        <v/>
      </c>
      <c r="EB77" s="136" t="str">
        <f t="shared" si="65"/>
        <v/>
      </c>
      <c r="EC77" s="136" t="str">
        <f t="shared" si="65"/>
        <v/>
      </c>
      <c r="ED77" s="136" t="str">
        <f t="shared" si="65"/>
        <v/>
      </c>
      <c r="EE77" s="136" t="str">
        <f t="shared" si="65"/>
        <v/>
      </c>
      <c r="EF77" s="136" t="str">
        <f t="shared" si="65"/>
        <v/>
      </c>
      <c r="EG77" s="136" t="str">
        <f t="shared" si="65"/>
        <v/>
      </c>
      <c r="EH77" s="136" t="str">
        <f t="shared" si="65"/>
        <v/>
      </c>
      <c r="EI77" s="136" t="str">
        <f t="shared" si="65"/>
        <v/>
      </c>
      <c r="EJ77" s="136" t="str">
        <f t="shared" si="65"/>
        <v/>
      </c>
      <c r="EK77" s="136" t="str">
        <f t="shared" si="65"/>
        <v/>
      </c>
    </row>
    <row r="78" spans="2:141">
      <c r="B78" s="133" t="str">
        <f t="shared" si="48"/>
        <v/>
      </c>
      <c r="C78" s="134" t="str">
        <f t="shared" si="48"/>
        <v/>
      </c>
      <c r="D78" s="207" t="str">
        <f t="shared" si="60"/>
        <v/>
      </c>
      <c r="E78" s="135" t="str">
        <f t="shared" si="60"/>
        <v/>
      </c>
      <c r="F78" s="135" t="str">
        <f t="shared" si="60"/>
        <v/>
      </c>
      <c r="G78" s="208" t="str">
        <f t="shared" si="60"/>
        <v/>
      </c>
      <c r="H78" s="216" t="str">
        <f t="shared" si="61"/>
        <v/>
      </c>
      <c r="I78" s="155" t="str">
        <f t="shared" si="61"/>
        <v/>
      </c>
      <c r="J78" s="155" t="str">
        <f t="shared" si="61"/>
        <v/>
      </c>
      <c r="K78" s="155" t="str">
        <f t="shared" si="61"/>
        <v/>
      </c>
      <c r="L78" s="155" t="str">
        <f t="shared" si="61"/>
        <v/>
      </c>
      <c r="M78" s="155" t="str">
        <f t="shared" si="61"/>
        <v/>
      </c>
      <c r="N78" s="155" t="str">
        <f t="shared" si="61"/>
        <v/>
      </c>
      <c r="O78" s="217" t="str">
        <f t="shared" si="61"/>
        <v/>
      </c>
      <c r="P78" s="222" t="str">
        <f t="shared" si="61"/>
        <v/>
      </c>
      <c r="Q78" s="136" t="str">
        <f t="shared" si="61"/>
        <v/>
      </c>
      <c r="R78" s="136" t="str">
        <f t="shared" si="61"/>
        <v/>
      </c>
      <c r="S78" s="136" t="str">
        <f t="shared" si="61"/>
        <v/>
      </c>
      <c r="T78" s="136" t="str">
        <f t="shared" si="61"/>
        <v/>
      </c>
      <c r="U78" s="136" t="str">
        <f t="shared" si="61"/>
        <v/>
      </c>
      <c r="V78" s="136" t="str">
        <f t="shared" si="61"/>
        <v/>
      </c>
      <c r="W78" s="136" t="str">
        <f t="shared" si="61"/>
        <v/>
      </c>
      <c r="X78" s="136" t="str">
        <f t="shared" si="61"/>
        <v/>
      </c>
      <c r="Y78" s="136" t="str">
        <f t="shared" si="61"/>
        <v/>
      </c>
      <c r="Z78" s="136" t="str">
        <f t="shared" si="61"/>
        <v/>
      </c>
      <c r="AA78" s="136" t="str">
        <f t="shared" si="61"/>
        <v/>
      </c>
      <c r="AB78" s="136" t="str">
        <f t="shared" si="61"/>
        <v/>
      </c>
      <c r="AC78" s="136" t="str">
        <f t="shared" si="61"/>
        <v/>
      </c>
      <c r="AD78" s="136" t="str">
        <f t="shared" si="61"/>
        <v/>
      </c>
      <c r="AE78" s="136" t="str">
        <f t="shared" si="61"/>
        <v/>
      </c>
      <c r="AF78" s="136" t="str">
        <f t="shared" si="61"/>
        <v/>
      </c>
      <c r="AG78" s="136" t="str">
        <f t="shared" si="61"/>
        <v/>
      </c>
      <c r="AH78" s="136" t="str">
        <f t="shared" si="61"/>
        <v/>
      </c>
      <c r="AI78" s="136" t="str">
        <f t="shared" si="61"/>
        <v/>
      </c>
      <c r="AJ78" s="136" t="str">
        <f t="shared" si="61"/>
        <v/>
      </c>
      <c r="AK78" s="136" t="str">
        <f t="shared" si="61"/>
        <v/>
      </c>
      <c r="AL78" s="136" t="str">
        <f t="shared" si="61"/>
        <v/>
      </c>
      <c r="AM78" s="136" t="str">
        <f t="shared" si="61"/>
        <v/>
      </c>
      <c r="AN78" s="136" t="str">
        <f t="shared" si="61"/>
        <v/>
      </c>
      <c r="AO78" s="136" t="str">
        <f t="shared" si="61"/>
        <v/>
      </c>
      <c r="AP78" s="136" t="str">
        <f t="shared" si="61"/>
        <v/>
      </c>
      <c r="AQ78" s="136" t="str">
        <f t="shared" si="61"/>
        <v/>
      </c>
      <c r="AR78" s="136" t="str">
        <f t="shared" si="61"/>
        <v/>
      </c>
      <c r="AS78" s="136" t="str">
        <f t="shared" si="61"/>
        <v/>
      </c>
      <c r="AT78" s="136" t="str">
        <f t="shared" si="61"/>
        <v/>
      </c>
      <c r="AU78" s="136" t="str">
        <f t="shared" si="61"/>
        <v/>
      </c>
      <c r="AV78" s="136" t="str">
        <f t="shared" si="61"/>
        <v/>
      </c>
      <c r="AW78" s="136" t="str">
        <f t="shared" si="61"/>
        <v/>
      </c>
      <c r="AX78" s="136" t="str">
        <f t="shared" si="61"/>
        <v/>
      </c>
      <c r="AY78" s="136" t="str">
        <f t="shared" si="61"/>
        <v/>
      </c>
      <c r="AZ78" s="136" t="str">
        <f t="shared" si="61"/>
        <v/>
      </c>
      <c r="BA78" s="136" t="str">
        <f t="shared" si="61"/>
        <v/>
      </c>
      <c r="BB78" s="136" t="str">
        <f t="shared" si="61"/>
        <v/>
      </c>
      <c r="BC78" s="136" t="str">
        <f t="shared" si="61"/>
        <v/>
      </c>
      <c r="BD78" s="136" t="str">
        <f t="shared" si="61"/>
        <v/>
      </c>
      <c r="BE78" s="136" t="str">
        <f t="shared" si="61"/>
        <v/>
      </c>
      <c r="BF78" s="136" t="str">
        <f t="shared" si="61"/>
        <v/>
      </c>
      <c r="BG78" s="136" t="str">
        <f t="shared" si="61"/>
        <v/>
      </c>
      <c r="BH78" s="136" t="str">
        <f t="shared" si="61"/>
        <v/>
      </c>
      <c r="BI78" s="136" t="str">
        <f t="shared" si="61"/>
        <v/>
      </c>
      <c r="BJ78" s="136" t="str">
        <f t="shared" si="61"/>
        <v/>
      </c>
      <c r="BK78" s="136" t="str">
        <f t="shared" si="61"/>
        <v/>
      </c>
      <c r="BL78" s="136" t="str">
        <f t="shared" si="61"/>
        <v/>
      </c>
      <c r="BM78" s="136" t="str">
        <f t="shared" si="61"/>
        <v/>
      </c>
      <c r="BN78" s="136" t="str">
        <f t="shared" si="61"/>
        <v/>
      </c>
      <c r="BO78" s="136" t="str">
        <f t="shared" ref="BO78:DZ78" si="66">IF(BO28="","",IF(BO28&lt;$H$48,1,IF(BO28&lt;$H$49,2,IF(BO28&lt;$H$50,3,IF(BO28&lt;$H$51,4,5)))))</f>
        <v/>
      </c>
      <c r="BP78" s="136" t="str">
        <f t="shared" si="66"/>
        <v/>
      </c>
      <c r="BQ78" s="136" t="str">
        <f t="shared" si="66"/>
        <v/>
      </c>
      <c r="BR78" s="136" t="str">
        <f t="shared" si="66"/>
        <v/>
      </c>
      <c r="BS78" s="136" t="str">
        <f t="shared" si="66"/>
        <v/>
      </c>
      <c r="BT78" s="136" t="str">
        <f t="shared" si="66"/>
        <v/>
      </c>
      <c r="BU78" s="136" t="str">
        <f t="shared" si="66"/>
        <v/>
      </c>
      <c r="BV78" s="136" t="str">
        <f t="shared" si="66"/>
        <v/>
      </c>
      <c r="BW78" s="136" t="str">
        <f t="shared" si="66"/>
        <v/>
      </c>
      <c r="BX78" s="136" t="str">
        <f t="shared" si="66"/>
        <v/>
      </c>
      <c r="BY78" s="136" t="str">
        <f t="shared" si="66"/>
        <v/>
      </c>
      <c r="BZ78" s="136" t="str">
        <f t="shared" si="66"/>
        <v/>
      </c>
      <c r="CA78" s="136" t="str">
        <f t="shared" si="66"/>
        <v/>
      </c>
      <c r="CB78" s="136" t="str">
        <f t="shared" si="66"/>
        <v/>
      </c>
      <c r="CC78" s="136" t="str">
        <f t="shared" si="66"/>
        <v/>
      </c>
      <c r="CD78" s="136" t="str">
        <f t="shared" si="66"/>
        <v/>
      </c>
      <c r="CE78" s="136" t="str">
        <f t="shared" si="66"/>
        <v/>
      </c>
      <c r="CF78" s="136" t="str">
        <f t="shared" si="66"/>
        <v/>
      </c>
      <c r="CG78" s="136" t="str">
        <f t="shared" si="66"/>
        <v/>
      </c>
      <c r="CH78" s="136" t="str">
        <f t="shared" si="66"/>
        <v/>
      </c>
      <c r="CI78" s="136" t="str">
        <f t="shared" si="66"/>
        <v/>
      </c>
      <c r="CJ78" s="136" t="str">
        <f t="shared" si="66"/>
        <v/>
      </c>
      <c r="CK78" s="136" t="str">
        <f t="shared" si="66"/>
        <v/>
      </c>
      <c r="CL78" s="136" t="str">
        <f t="shared" si="66"/>
        <v/>
      </c>
      <c r="CM78" s="136" t="str">
        <f t="shared" si="66"/>
        <v/>
      </c>
      <c r="CN78" s="136" t="str">
        <f t="shared" si="66"/>
        <v/>
      </c>
      <c r="CO78" s="136" t="str">
        <f t="shared" si="66"/>
        <v/>
      </c>
      <c r="CP78" s="136" t="str">
        <f t="shared" si="66"/>
        <v/>
      </c>
      <c r="CQ78" s="136" t="str">
        <f t="shared" si="66"/>
        <v/>
      </c>
      <c r="CR78" s="136" t="str">
        <f t="shared" si="66"/>
        <v/>
      </c>
      <c r="CS78" s="136" t="str">
        <f t="shared" si="66"/>
        <v/>
      </c>
      <c r="CT78" s="136" t="str">
        <f t="shared" si="66"/>
        <v/>
      </c>
      <c r="CU78" s="136" t="str">
        <f t="shared" si="66"/>
        <v/>
      </c>
      <c r="CV78" s="136" t="str">
        <f t="shared" si="66"/>
        <v/>
      </c>
      <c r="CW78" s="136" t="str">
        <f t="shared" si="66"/>
        <v/>
      </c>
      <c r="CX78" s="136" t="str">
        <f t="shared" si="66"/>
        <v/>
      </c>
      <c r="CY78" s="136" t="str">
        <f t="shared" si="66"/>
        <v/>
      </c>
      <c r="CZ78" s="136" t="str">
        <f t="shared" si="66"/>
        <v/>
      </c>
      <c r="DA78" s="136" t="str">
        <f t="shared" si="66"/>
        <v/>
      </c>
      <c r="DB78" s="136" t="str">
        <f t="shared" si="66"/>
        <v/>
      </c>
      <c r="DC78" s="136" t="str">
        <f t="shared" si="66"/>
        <v/>
      </c>
      <c r="DD78" s="136" t="str">
        <f t="shared" si="66"/>
        <v/>
      </c>
      <c r="DE78" s="136" t="str">
        <f t="shared" si="66"/>
        <v/>
      </c>
      <c r="DF78" s="136" t="str">
        <f t="shared" si="66"/>
        <v/>
      </c>
      <c r="DG78" s="136" t="str">
        <f t="shared" si="66"/>
        <v/>
      </c>
      <c r="DH78" s="136" t="str">
        <f t="shared" si="66"/>
        <v/>
      </c>
      <c r="DI78" s="136" t="str">
        <f t="shared" si="66"/>
        <v/>
      </c>
      <c r="DJ78" s="136" t="str">
        <f t="shared" si="66"/>
        <v/>
      </c>
      <c r="DK78" s="136" t="str">
        <f t="shared" si="66"/>
        <v/>
      </c>
      <c r="DL78" s="136" t="str">
        <f t="shared" si="66"/>
        <v/>
      </c>
      <c r="DM78" s="136" t="str">
        <f t="shared" si="66"/>
        <v/>
      </c>
      <c r="DN78" s="136" t="str">
        <f t="shared" si="66"/>
        <v/>
      </c>
      <c r="DO78" s="136" t="str">
        <f t="shared" si="66"/>
        <v/>
      </c>
      <c r="DP78" s="136" t="str">
        <f t="shared" si="66"/>
        <v/>
      </c>
      <c r="DQ78" s="136" t="str">
        <f t="shared" si="66"/>
        <v/>
      </c>
      <c r="DR78" s="136" t="str">
        <f t="shared" si="66"/>
        <v/>
      </c>
      <c r="DS78" s="136" t="str">
        <f t="shared" si="66"/>
        <v/>
      </c>
      <c r="DT78" s="136" t="str">
        <f t="shared" si="66"/>
        <v/>
      </c>
      <c r="DU78" s="136" t="str">
        <f t="shared" si="66"/>
        <v/>
      </c>
      <c r="DV78" s="136" t="str">
        <f t="shared" si="66"/>
        <v/>
      </c>
      <c r="DW78" s="136" t="str">
        <f t="shared" si="66"/>
        <v/>
      </c>
      <c r="DX78" s="136" t="str">
        <f t="shared" si="66"/>
        <v/>
      </c>
      <c r="DY78" s="136" t="str">
        <f t="shared" si="66"/>
        <v/>
      </c>
      <c r="DZ78" s="136" t="str">
        <f t="shared" si="66"/>
        <v/>
      </c>
      <c r="EA78" s="136" t="str">
        <f t="shared" ref="EA78:EK78" si="67">IF(EA28="","",IF(EA28&lt;$H$48,1,IF(EA28&lt;$H$49,2,IF(EA28&lt;$H$50,3,IF(EA28&lt;$H$51,4,5)))))</f>
        <v/>
      </c>
      <c r="EB78" s="136" t="str">
        <f t="shared" si="67"/>
        <v/>
      </c>
      <c r="EC78" s="136" t="str">
        <f t="shared" si="67"/>
        <v/>
      </c>
      <c r="ED78" s="136" t="str">
        <f t="shared" si="67"/>
        <v/>
      </c>
      <c r="EE78" s="136" t="str">
        <f t="shared" si="67"/>
        <v/>
      </c>
      <c r="EF78" s="136" t="str">
        <f t="shared" si="67"/>
        <v/>
      </c>
      <c r="EG78" s="136" t="str">
        <f t="shared" si="67"/>
        <v/>
      </c>
      <c r="EH78" s="136" t="str">
        <f t="shared" si="67"/>
        <v/>
      </c>
      <c r="EI78" s="136" t="str">
        <f t="shared" si="67"/>
        <v/>
      </c>
      <c r="EJ78" s="136" t="str">
        <f t="shared" si="67"/>
        <v/>
      </c>
      <c r="EK78" s="136" t="str">
        <f t="shared" si="67"/>
        <v/>
      </c>
    </row>
    <row r="79" spans="2:141">
      <c r="B79" s="133" t="str">
        <f t="shared" si="48"/>
        <v/>
      </c>
      <c r="C79" s="134" t="str">
        <f t="shared" si="48"/>
        <v/>
      </c>
      <c r="D79" s="207" t="str">
        <f t="shared" si="60"/>
        <v/>
      </c>
      <c r="E79" s="135" t="str">
        <f t="shared" si="60"/>
        <v/>
      </c>
      <c r="F79" s="135" t="str">
        <f t="shared" si="60"/>
        <v/>
      </c>
      <c r="G79" s="208" t="str">
        <f t="shared" si="60"/>
        <v/>
      </c>
      <c r="H79" s="216" t="str">
        <f t="shared" si="61"/>
        <v/>
      </c>
      <c r="I79" s="155" t="str">
        <f t="shared" si="61"/>
        <v/>
      </c>
      <c r="J79" s="155" t="str">
        <f t="shared" si="61"/>
        <v/>
      </c>
      <c r="K79" s="155" t="str">
        <f t="shared" si="61"/>
        <v/>
      </c>
      <c r="L79" s="155" t="str">
        <f t="shared" si="61"/>
        <v/>
      </c>
      <c r="M79" s="155" t="str">
        <f t="shared" si="61"/>
        <v/>
      </c>
      <c r="N79" s="155" t="str">
        <f t="shared" si="61"/>
        <v/>
      </c>
      <c r="O79" s="217" t="str">
        <f t="shared" si="61"/>
        <v/>
      </c>
      <c r="P79" s="222" t="str">
        <f t="shared" si="61"/>
        <v/>
      </c>
      <c r="Q79" s="136" t="str">
        <f t="shared" si="61"/>
        <v/>
      </c>
      <c r="R79" s="136" t="str">
        <f t="shared" si="61"/>
        <v/>
      </c>
      <c r="S79" s="136" t="str">
        <f t="shared" si="61"/>
        <v/>
      </c>
      <c r="T79" s="136" t="str">
        <f t="shared" si="61"/>
        <v/>
      </c>
      <c r="U79" s="136" t="str">
        <f t="shared" si="61"/>
        <v/>
      </c>
      <c r="V79" s="136" t="str">
        <f t="shared" si="61"/>
        <v/>
      </c>
      <c r="W79" s="136" t="str">
        <f t="shared" si="61"/>
        <v/>
      </c>
      <c r="X79" s="136" t="str">
        <f t="shared" si="61"/>
        <v/>
      </c>
      <c r="Y79" s="136" t="str">
        <f t="shared" si="61"/>
        <v/>
      </c>
      <c r="Z79" s="136" t="str">
        <f t="shared" si="61"/>
        <v/>
      </c>
      <c r="AA79" s="136" t="str">
        <f t="shared" si="61"/>
        <v/>
      </c>
      <c r="AB79" s="136" t="str">
        <f t="shared" si="61"/>
        <v/>
      </c>
      <c r="AC79" s="136" t="str">
        <f t="shared" si="61"/>
        <v/>
      </c>
      <c r="AD79" s="136" t="str">
        <f t="shared" si="61"/>
        <v/>
      </c>
      <c r="AE79" s="136" t="str">
        <f t="shared" si="61"/>
        <v/>
      </c>
      <c r="AF79" s="136" t="str">
        <f t="shared" si="61"/>
        <v/>
      </c>
      <c r="AG79" s="136" t="str">
        <f t="shared" si="61"/>
        <v/>
      </c>
      <c r="AH79" s="136" t="str">
        <f t="shared" si="61"/>
        <v/>
      </c>
      <c r="AI79" s="136" t="str">
        <f t="shared" si="61"/>
        <v/>
      </c>
      <c r="AJ79" s="136" t="str">
        <f t="shared" si="61"/>
        <v/>
      </c>
      <c r="AK79" s="136" t="str">
        <f t="shared" si="61"/>
        <v/>
      </c>
      <c r="AL79" s="136" t="str">
        <f t="shared" si="61"/>
        <v/>
      </c>
      <c r="AM79" s="136" t="str">
        <f t="shared" si="61"/>
        <v/>
      </c>
      <c r="AN79" s="136" t="str">
        <f t="shared" si="61"/>
        <v/>
      </c>
      <c r="AO79" s="136" t="str">
        <f t="shared" si="61"/>
        <v/>
      </c>
      <c r="AP79" s="136" t="str">
        <f t="shared" si="61"/>
        <v/>
      </c>
      <c r="AQ79" s="136" t="str">
        <f t="shared" si="61"/>
        <v/>
      </c>
      <c r="AR79" s="136" t="str">
        <f t="shared" si="61"/>
        <v/>
      </c>
      <c r="AS79" s="136" t="str">
        <f t="shared" si="61"/>
        <v/>
      </c>
      <c r="AT79" s="136" t="str">
        <f t="shared" si="61"/>
        <v/>
      </c>
      <c r="AU79" s="136" t="str">
        <f t="shared" si="61"/>
        <v/>
      </c>
      <c r="AV79" s="136" t="str">
        <f t="shared" si="61"/>
        <v/>
      </c>
      <c r="AW79" s="136" t="str">
        <f t="shared" si="61"/>
        <v/>
      </c>
      <c r="AX79" s="136" t="str">
        <f t="shared" si="61"/>
        <v/>
      </c>
      <c r="AY79" s="136" t="str">
        <f t="shared" si="61"/>
        <v/>
      </c>
      <c r="AZ79" s="136" t="str">
        <f t="shared" si="61"/>
        <v/>
      </c>
      <c r="BA79" s="136" t="str">
        <f t="shared" si="61"/>
        <v/>
      </c>
      <c r="BB79" s="136" t="str">
        <f t="shared" si="61"/>
        <v/>
      </c>
      <c r="BC79" s="136" t="str">
        <f t="shared" si="61"/>
        <v/>
      </c>
      <c r="BD79" s="136" t="str">
        <f t="shared" si="61"/>
        <v/>
      </c>
      <c r="BE79" s="136" t="str">
        <f t="shared" si="61"/>
        <v/>
      </c>
      <c r="BF79" s="136" t="str">
        <f t="shared" si="61"/>
        <v/>
      </c>
      <c r="BG79" s="136" t="str">
        <f t="shared" si="61"/>
        <v/>
      </c>
      <c r="BH79" s="136" t="str">
        <f t="shared" si="61"/>
        <v/>
      </c>
      <c r="BI79" s="136" t="str">
        <f t="shared" si="61"/>
        <v/>
      </c>
      <c r="BJ79" s="136" t="str">
        <f t="shared" si="61"/>
        <v/>
      </c>
      <c r="BK79" s="136" t="str">
        <f t="shared" si="61"/>
        <v/>
      </c>
      <c r="BL79" s="136" t="str">
        <f t="shared" si="61"/>
        <v/>
      </c>
      <c r="BM79" s="136" t="str">
        <f t="shared" si="61"/>
        <v/>
      </c>
      <c r="BN79" s="136" t="str">
        <f t="shared" si="61"/>
        <v/>
      </c>
      <c r="BO79" s="136" t="str">
        <f t="shared" ref="BO79:DZ79" si="68">IF(BO29="","",IF(BO29&lt;$H$48,1,IF(BO29&lt;$H$49,2,IF(BO29&lt;$H$50,3,IF(BO29&lt;$H$51,4,5)))))</f>
        <v/>
      </c>
      <c r="BP79" s="136" t="str">
        <f t="shared" si="68"/>
        <v/>
      </c>
      <c r="BQ79" s="136" t="str">
        <f t="shared" si="68"/>
        <v/>
      </c>
      <c r="BR79" s="136" t="str">
        <f t="shared" si="68"/>
        <v/>
      </c>
      <c r="BS79" s="136" t="str">
        <f t="shared" si="68"/>
        <v/>
      </c>
      <c r="BT79" s="136" t="str">
        <f t="shared" si="68"/>
        <v/>
      </c>
      <c r="BU79" s="136" t="str">
        <f t="shared" si="68"/>
        <v/>
      </c>
      <c r="BV79" s="136" t="str">
        <f t="shared" si="68"/>
        <v/>
      </c>
      <c r="BW79" s="136" t="str">
        <f t="shared" si="68"/>
        <v/>
      </c>
      <c r="BX79" s="136" t="str">
        <f t="shared" si="68"/>
        <v/>
      </c>
      <c r="BY79" s="136" t="str">
        <f t="shared" si="68"/>
        <v/>
      </c>
      <c r="BZ79" s="136" t="str">
        <f t="shared" si="68"/>
        <v/>
      </c>
      <c r="CA79" s="136" t="str">
        <f t="shared" si="68"/>
        <v/>
      </c>
      <c r="CB79" s="136" t="str">
        <f t="shared" si="68"/>
        <v/>
      </c>
      <c r="CC79" s="136" t="str">
        <f t="shared" si="68"/>
        <v/>
      </c>
      <c r="CD79" s="136" t="str">
        <f t="shared" si="68"/>
        <v/>
      </c>
      <c r="CE79" s="136" t="str">
        <f t="shared" si="68"/>
        <v/>
      </c>
      <c r="CF79" s="136" t="str">
        <f t="shared" si="68"/>
        <v/>
      </c>
      <c r="CG79" s="136" t="str">
        <f t="shared" si="68"/>
        <v/>
      </c>
      <c r="CH79" s="136" t="str">
        <f t="shared" si="68"/>
        <v/>
      </c>
      <c r="CI79" s="136" t="str">
        <f t="shared" si="68"/>
        <v/>
      </c>
      <c r="CJ79" s="136" t="str">
        <f t="shared" si="68"/>
        <v/>
      </c>
      <c r="CK79" s="136" t="str">
        <f t="shared" si="68"/>
        <v/>
      </c>
      <c r="CL79" s="136" t="str">
        <f t="shared" si="68"/>
        <v/>
      </c>
      <c r="CM79" s="136" t="str">
        <f t="shared" si="68"/>
        <v/>
      </c>
      <c r="CN79" s="136" t="str">
        <f t="shared" si="68"/>
        <v/>
      </c>
      <c r="CO79" s="136" t="str">
        <f t="shared" si="68"/>
        <v/>
      </c>
      <c r="CP79" s="136" t="str">
        <f t="shared" si="68"/>
        <v/>
      </c>
      <c r="CQ79" s="136" t="str">
        <f t="shared" si="68"/>
        <v/>
      </c>
      <c r="CR79" s="136" t="str">
        <f t="shared" si="68"/>
        <v/>
      </c>
      <c r="CS79" s="136" t="str">
        <f t="shared" si="68"/>
        <v/>
      </c>
      <c r="CT79" s="136" t="str">
        <f t="shared" si="68"/>
        <v/>
      </c>
      <c r="CU79" s="136" t="str">
        <f t="shared" si="68"/>
        <v/>
      </c>
      <c r="CV79" s="136" t="str">
        <f t="shared" si="68"/>
        <v/>
      </c>
      <c r="CW79" s="136" t="str">
        <f t="shared" si="68"/>
        <v/>
      </c>
      <c r="CX79" s="136" t="str">
        <f t="shared" si="68"/>
        <v/>
      </c>
      <c r="CY79" s="136" t="str">
        <f t="shared" si="68"/>
        <v/>
      </c>
      <c r="CZ79" s="136" t="str">
        <f t="shared" si="68"/>
        <v/>
      </c>
      <c r="DA79" s="136" t="str">
        <f t="shared" si="68"/>
        <v/>
      </c>
      <c r="DB79" s="136" t="str">
        <f t="shared" si="68"/>
        <v/>
      </c>
      <c r="DC79" s="136" t="str">
        <f t="shared" si="68"/>
        <v/>
      </c>
      <c r="DD79" s="136" t="str">
        <f t="shared" si="68"/>
        <v/>
      </c>
      <c r="DE79" s="136" t="str">
        <f t="shared" si="68"/>
        <v/>
      </c>
      <c r="DF79" s="136" t="str">
        <f t="shared" si="68"/>
        <v/>
      </c>
      <c r="DG79" s="136" t="str">
        <f t="shared" si="68"/>
        <v/>
      </c>
      <c r="DH79" s="136" t="str">
        <f t="shared" si="68"/>
        <v/>
      </c>
      <c r="DI79" s="136" t="str">
        <f t="shared" si="68"/>
        <v/>
      </c>
      <c r="DJ79" s="136" t="str">
        <f t="shared" si="68"/>
        <v/>
      </c>
      <c r="DK79" s="136" t="str">
        <f t="shared" si="68"/>
        <v/>
      </c>
      <c r="DL79" s="136" t="str">
        <f t="shared" si="68"/>
        <v/>
      </c>
      <c r="DM79" s="136" t="str">
        <f t="shared" si="68"/>
        <v/>
      </c>
      <c r="DN79" s="136" t="str">
        <f t="shared" si="68"/>
        <v/>
      </c>
      <c r="DO79" s="136" t="str">
        <f t="shared" si="68"/>
        <v/>
      </c>
      <c r="DP79" s="136" t="str">
        <f t="shared" si="68"/>
        <v/>
      </c>
      <c r="DQ79" s="136" t="str">
        <f t="shared" si="68"/>
        <v/>
      </c>
      <c r="DR79" s="136" t="str">
        <f t="shared" si="68"/>
        <v/>
      </c>
      <c r="DS79" s="136" t="str">
        <f t="shared" si="68"/>
        <v/>
      </c>
      <c r="DT79" s="136" t="str">
        <f t="shared" si="68"/>
        <v/>
      </c>
      <c r="DU79" s="136" t="str">
        <f t="shared" si="68"/>
        <v/>
      </c>
      <c r="DV79" s="136" t="str">
        <f t="shared" si="68"/>
        <v/>
      </c>
      <c r="DW79" s="136" t="str">
        <f t="shared" si="68"/>
        <v/>
      </c>
      <c r="DX79" s="136" t="str">
        <f t="shared" si="68"/>
        <v/>
      </c>
      <c r="DY79" s="136" t="str">
        <f t="shared" si="68"/>
        <v/>
      </c>
      <c r="DZ79" s="136" t="str">
        <f t="shared" si="68"/>
        <v/>
      </c>
      <c r="EA79" s="136" t="str">
        <f t="shared" ref="EA79:EK79" si="69">IF(EA29="","",IF(EA29&lt;$H$48,1,IF(EA29&lt;$H$49,2,IF(EA29&lt;$H$50,3,IF(EA29&lt;$H$51,4,5)))))</f>
        <v/>
      </c>
      <c r="EB79" s="136" t="str">
        <f t="shared" si="69"/>
        <v/>
      </c>
      <c r="EC79" s="136" t="str">
        <f t="shared" si="69"/>
        <v/>
      </c>
      <c r="ED79" s="136" t="str">
        <f t="shared" si="69"/>
        <v/>
      </c>
      <c r="EE79" s="136" t="str">
        <f t="shared" si="69"/>
        <v/>
      </c>
      <c r="EF79" s="136" t="str">
        <f t="shared" si="69"/>
        <v/>
      </c>
      <c r="EG79" s="136" t="str">
        <f t="shared" si="69"/>
        <v/>
      </c>
      <c r="EH79" s="136" t="str">
        <f t="shared" si="69"/>
        <v/>
      </c>
      <c r="EI79" s="136" t="str">
        <f t="shared" si="69"/>
        <v/>
      </c>
      <c r="EJ79" s="136" t="str">
        <f t="shared" si="69"/>
        <v/>
      </c>
      <c r="EK79" s="136" t="str">
        <f t="shared" si="69"/>
        <v/>
      </c>
    </row>
    <row r="80" spans="2:141">
      <c r="B80" s="133" t="str">
        <f t="shared" si="48"/>
        <v/>
      </c>
      <c r="C80" s="134" t="str">
        <f t="shared" si="48"/>
        <v/>
      </c>
      <c r="D80" s="207" t="str">
        <f t="shared" si="60"/>
        <v/>
      </c>
      <c r="E80" s="135" t="str">
        <f t="shared" si="60"/>
        <v/>
      </c>
      <c r="F80" s="135" t="str">
        <f t="shared" si="60"/>
        <v/>
      </c>
      <c r="G80" s="208" t="str">
        <f t="shared" si="60"/>
        <v/>
      </c>
      <c r="H80" s="216" t="str">
        <f t="shared" ref="H80:BN83" si="70">IF(H30="","",IF(H30&lt;$H$48,1,IF(H30&lt;$H$49,2,IF(H30&lt;$H$50,3,IF(H30&lt;$H$51,4,5)))))</f>
        <v/>
      </c>
      <c r="I80" s="155" t="str">
        <f t="shared" si="70"/>
        <v/>
      </c>
      <c r="J80" s="155" t="str">
        <f t="shared" si="70"/>
        <v/>
      </c>
      <c r="K80" s="155" t="str">
        <f t="shared" si="70"/>
        <v/>
      </c>
      <c r="L80" s="155" t="str">
        <f t="shared" si="70"/>
        <v/>
      </c>
      <c r="M80" s="155" t="str">
        <f t="shared" si="70"/>
        <v/>
      </c>
      <c r="N80" s="155" t="str">
        <f t="shared" si="70"/>
        <v/>
      </c>
      <c r="O80" s="217" t="str">
        <f t="shared" si="70"/>
        <v/>
      </c>
      <c r="P80" s="222" t="str">
        <f t="shared" si="70"/>
        <v/>
      </c>
      <c r="Q80" s="136" t="str">
        <f t="shared" si="70"/>
        <v/>
      </c>
      <c r="R80" s="136" t="str">
        <f t="shared" si="70"/>
        <v/>
      </c>
      <c r="S80" s="136" t="str">
        <f t="shared" si="70"/>
        <v/>
      </c>
      <c r="T80" s="136" t="str">
        <f t="shared" si="70"/>
        <v/>
      </c>
      <c r="U80" s="136" t="str">
        <f t="shared" si="70"/>
        <v/>
      </c>
      <c r="V80" s="136" t="str">
        <f t="shared" si="70"/>
        <v/>
      </c>
      <c r="W80" s="136" t="str">
        <f t="shared" si="70"/>
        <v/>
      </c>
      <c r="X80" s="136" t="str">
        <f t="shared" si="70"/>
        <v/>
      </c>
      <c r="Y80" s="136" t="str">
        <f t="shared" si="70"/>
        <v/>
      </c>
      <c r="Z80" s="136" t="str">
        <f t="shared" si="70"/>
        <v/>
      </c>
      <c r="AA80" s="136" t="str">
        <f t="shared" si="70"/>
        <v/>
      </c>
      <c r="AB80" s="136" t="str">
        <f t="shared" si="70"/>
        <v/>
      </c>
      <c r="AC80" s="136" t="str">
        <f t="shared" si="70"/>
        <v/>
      </c>
      <c r="AD80" s="136" t="str">
        <f t="shared" si="70"/>
        <v/>
      </c>
      <c r="AE80" s="136" t="str">
        <f t="shared" si="70"/>
        <v/>
      </c>
      <c r="AF80" s="136" t="str">
        <f t="shared" si="70"/>
        <v/>
      </c>
      <c r="AG80" s="136" t="str">
        <f t="shared" si="70"/>
        <v/>
      </c>
      <c r="AH80" s="136" t="str">
        <f t="shared" si="70"/>
        <v/>
      </c>
      <c r="AI80" s="136" t="str">
        <f t="shared" si="70"/>
        <v/>
      </c>
      <c r="AJ80" s="136" t="str">
        <f t="shared" si="70"/>
        <v/>
      </c>
      <c r="AK80" s="136" t="str">
        <f t="shared" si="70"/>
        <v/>
      </c>
      <c r="AL80" s="136" t="str">
        <f t="shared" si="70"/>
        <v/>
      </c>
      <c r="AM80" s="136" t="str">
        <f t="shared" si="70"/>
        <v/>
      </c>
      <c r="AN80" s="136" t="str">
        <f t="shared" si="70"/>
        <v/>
      </c>
      <c r="AO80" s="136" t="str">
        <f t="shared" si="70"/>
        <v/>
      </c>
      <c r="AP80" s="136" t="str">
        <f t="shared" si="70"/>
        <v/>
      </c>
      <c r="AQ80" s="136" t="str">
        <f t="shared" si="70"/>
        <v/>
      </c>
      <c r="AR80" s="136" t="str">
        <f t="shared" si="70"/>
        <v/>
      </c>
      <c r="AS80" s="136" t="str">
        <f t="shared" si="70"/>
        <v/>
      </c>
      <c r="AT80" s="136" t="str">
        <f t="shared" si="70"/>
        <v/>
      </c>
      <c r="AU80" s="136" t="str">
        <f t="shared" si="70"/>
        <v/>
      </c>
      <c r="AV80" s="136" t="str">
        <f t="shared" si="70"/>
        <v/>
      </c>
      <c r="AW80" s="136" t="str">
        <f t="shared" si="70"/>
        <v/>
      </c>
      <c r="AX80" s="136" t="str">
        <f t="shared" si="70"/>
        <v/>
      </c>
      <c r="AY80" s="136" t="str">
        <f t="shared" si="70"/>
        <v/>
      </c>
      <c r="AZ80" s="136" t="str">
        <f t="shared" si="70"/>
        <v/>
      </c>
      <c r="BA80" s="136" t="str">
        <f t="shared" si="70"/>
        <v/>
      </c>
      <c r="BB80" s="136" t="str">
        <f t="shared" si="70"/>
        <v/>
      </c>
      <c r="BC80" s="136" t="str">
        <f t="shared" si="70"/>
        <v/>
      </c>
      <c r="BD80" s="136" t="str">
        <f t="shared" si="70"/>
        <v/>
      </c>
      <c r="BE80" s="136" t="str">
        <f t="shared" si="70"/>
        <v/>
      </c>
      <c r="BF80" s="136" t="str">
        <f t="shared" si="70"/>
        <v/>
      </c>
      <c r="BG80" s="136" t="str">
        <f t="shared" si="70"/>
        <v/>
      </c>
      <c r="BH80" s="136" t="str">
        <f t="shared" si="70"/>
        <v/>
      </c>
      <c r="BI80" s="136" t="str">
        <f t="shared" si="70"/>
        <v/>
      </c>
      <c r="BJ80" s="136" t="str">
        <f t="shared" si="70"/>
        <v/>
      </c>
      <c r="BK80" s="136" t="str">
        <f t="shared" si="70"/>
        <v/>
      </c>
      <c r="BL80" s="136" t="str">
        <f t="shared" si="70"/>
        <v/>
      </c>
      <c r="BM80" s="136" t="str">
        <f t="shared" si="70"/>
        <v/>
      </c>
      <c r="BN80" s="136" t="str">
        <f t="shared" si="70"/>
        <v/>
      </c>
      <c r="BO80" s="136" t="str">
        <f t="shared" ref="BO80:DZ80" si="71">IF(BO30="","",IF(BO30&lt;$H$48,1,IF(BO30&lt;$H$49,2,IF(BO30&lt;$H$50,3,IF(BO30&lt;$H$51,4,5)))))</f>
        <v/>
      </c>
      <c r="BP80" s="136" t="str">
        <f t="shared" si="71"/>
        <v/>
      </c>
      <c r="BQ80" s="136" t="str">
        <f t="shared" si="71"/>
        <v/>
      </c>
      <c r="BR80" s="136" t="str">
        <f t="shared" si="71"/>
        <v/>
      </c>
      <c r="BS80" s="136" t="str">
        <f t="shared" si="71"/>
        <v/>
      </c>
      <c r="BT80" s="136" t="str">
        <f t="shared" si="71"/>
        <v/>
      </c>
      <c r="BU80" s="136" t="str">
        <f t="shared" si="71"/>
        <v/>
      </c>
      <c r="BV80" s="136" t="str">
        <f t="shared" si="71"/>
        <v/>
      </c>
      <c r="BW80" s="136" t="str">
        <f t="shared" si="71"/>
        <v/>
      </c>
      <c r="BX80" s="136" t="str">
        <f t="shared" si="71"/>
        <v/>
      </c>
      <c r="BY80" s="136" t="str">
        <f t="shared" si="71"/>
        <v/>
      </c>
      <c r="BZ80" s="136" t="str">
        <f t="shared" si="71"/>
        <v/>
      </c>
      <c r="CA80" s="136" t="str">
        <f t="shared" si="71"/>
        <v/>
      </c>
      <c r="CB80" s="136" t="str">
        <f t="shared" si="71"/>
        <v/>
      </c>
      <c r="CC80" s="136" t="str">
        <f t="shared" si="71"/>
        <v/>
      </c>
      <c r="CD80" s="136" t="str">
        <f t="shared" si="71"/>
        <v/>
      </c>
      <c r="CE80" s="136" t="str">
        <f t="shared" si="71"/>
        <v/>
      </c>
      <c r="CF80" s="136" t="str">
        <f t="shared" si="71"/>
        <v/>
      </c>
      <c r="CG80" s="136" t="str">
        <f t="shared" si="71"/>
        <v/>
      </c>
      <c r="CH80" s="136" t="str">
        <f t="shared" si="71"/>
        <v/>
      </c>
      <c r="CI80" s="136" t="str">
        <f t="shared" si="71"/>
        <v/>
      </c>
      <c r="CJ80" s="136" t="str">
        <f t="shared" si="71"/>
        <v/>
      </c>
      <c r="CK80" s="136" t="str">
        <f t="shared" si="71"/>
        <v/>
      </c>
      <c r="CL80" s="136" t="str">
        <f t="shared" si="71"/>
        <v/>
      </c>
      <c r="CM80" s="136" t="str">
        <f t="shared" si="71"/>
        <v/>
      </c>
      <c r="CN80" s="136" t="str">
        <f t="shared" si="71"/>
        <v/>
      </c>
      <c r="CO80" s="136" t="str">
        <f t="shared" si="71"/>
        <v/>
      </c>
      <c r="CP80" s="136" t="str">
        <f t="shared" si="71"/>
        <v/>
      </c>
      <c r="CQ80" s="136" t="str">
        <f t="shared" si="71"/>
        <v/>
      </c>
      <c r="CR80" s="136" t="str">
        <f t="shared" si="71"/>
        <v/>
      </c>
      <c r="CS80" s="136" t="str">
        <f t="shared" si="71"/>
        <v/>
      </c>
      <c r="CT80" s="136" t="str">
        <f t="shared" si="71"/>
        <v/>
      </c>
      <c r="CU80" s="136" t="str">
        <f t="shared" si="71"/>
        <v/>
      </c>
      <c r="CV80" s="136" t="str">
        <f t="shared" si="71"/>
        <v/>
      </c>
      <c r="CW80" s="136" t="str">
        <f t="shared" si="71"/>
        <v/>
      </c>
      <c r="CX80" s="136" t="str">
        <f t="shared" si="71"/>
        <v/>
      </c>
      <c r="CY80" s="136" t="str">
        <f t="shared" si="71"/>
        <v/>
      </c>
      <c r="CZ80" s="136" t="str">
        <f t="shared" si="71"/>
        <v/>
      </c>
      <c r="DA80" s="136" t="str">
        <f t="shared" si="71"/>
        <v/>
      </c>
      <c r="DB80" s="136" t="str">
        <f t="shared" si="71"/>
        <v/>
      </c>
      <c r="DC80" s="136" t="str">
        <f t="shared" si="71"/>
        <v/>
      </c>
      <c r="DD80" s="136" t="str">
        <f t="shared" si="71"/>
        <v/>
      </c>
      <c r="DE80" s="136" t="str">
        <f t="shared" si="71"/>
        <v/>
      </c>
      <c r="DF80" s="136" t="str">
        <f t="shared" si="71"/>
        <v/>
      </c>
      <c r="DG80" s="136" t="str">
        <f t="shared" si="71"/>
        <v/>
      </c>
      <c r="DH80" s="136" t="str">
        <f t="shared" si="71"/>
        <v/>
      </c>
      <c r="DI80" s="136" t="str">
        <f t="shared" si="71"/>
        <v/>
      </c>
      <c r="DJ80" s="136" t="str">
        <f t="shared" si="71"/>
        <v/>
      </c>
      <c r="DK80" s="136" t="str">
        <f t="shared" si="71"/>
        <v/>
      </c>
      <c r="DL80" s="136" t="str">
        <f t="shared" si="71"/>
        <v/>
      </c>
      <c r="DM80" s="136" t="str">
        <f t="shared" si="71"/>
        <v/>
      </c>
      <c r="DN80" s="136" t="str">
        <f t="shared" si="71"/>
        <v/>
      </c>
      <c r="DO80" s="136" t="str">
        <f t="shared" si="71"/>
        <v/>
      </c>
      <c r="DP80" s="136" t="str">
        <f t="shared" si="71"/>
        <v/>
      </c>
      <c r="DQ80" s="136" t="str">
        <f t="shared" si="71"/>
        <v/>
      </c>
      <c r="DR80" s="136" t="str">
        <f t="shared" si="71"/>
        <v/>
      </c>
      <c r="DS80" s="136" t="str">
        <f t="shared" si="71"/>
        <v/>
      </c>
      <c r="DT80" s="136" t="str">
        <f t="shared" si="71"/>
        <v/>
      </c>
      <c r="DU80" s="136" t="str">
        <f t="shared" si="71"/>
        <v/>
      </c>
      <c r="DV80" s="136" t="str">
        <f t="shared" si="71"/>
        <v/>
      </c>
      <c r="DW80" s="136" t="str">
        <f t="shared" si="71"/>
        <v/>
      </c>
      <c r="DX80" s="136" t="str">
        <f t="shared" si="71"/>
        <v/>
      </c>
      <c r="DY80" s="136" t="str">
        <f t="shared" si="71"/>
        <v/>
      </c>
      <c r="DZ80" s="136" t="str">
        <f t="shared" si="71"/>
        <v/>
      </c>
      <c r="EA80" s="136" t="str">
        <f t="shared" ref="EA80:EK80" si="72">IF(EA30="","",IF(EA30&lt;$H$48,1,IF(EA30&lt;$H$49,2,IF(EA30&lt;$H$50,3,IF(EA30&lt;$H$51,4,5)))))</f>
        <v/>
      </c>
      <c r="EB80" s="136" t="str">
        <f t="shared" si="72"/>
        <v/>
      </c>
      <c r="EC80" s="136" t="str">
        <f t="shared" si="72"/>
        <v/>
      </c>
      <c r="ED80" s="136" t="str">
        <f t="shared" si="72"/>
        <v/>
      </c>
      <c r="EE80" s="136" t="str">
        <f t="shared" si="72"/>
        <v/>
      </c>
      <c r="EF80" s="136" t="str">
        <f t="shared" si="72"/>
        <v/>
      </c>
      <c r="EG80" s="136" t="str">
        <f t="shared" si="72"/>
        <v/>
      </c>
      <c r="EH80" s="136" t="str">
        <f t="shared" si="72"/>
        <v/>
      </c>
      <c r="EI80" s="136" t="str">
        <f t="shared" si="72"/>
        <v/>
      </c>
      <c r="EJ80" s="136" t="str">
        <f t="shared" si="72"/>
        <v/>
      </c>
      <c r="EK80" s="136" t="str">
        <f t="shared" si="72"/>
        <v/>
      </c>
    </row>
    <row r="81" spans="2:141">
      <c r="B81" s="133" t="str">
        <f t="shared" si="48"/>
        <v/>
      </c>
      <c r="C81" s="134" t="str">
        <f t="shared" si="48"/>
        <v/>
      </c>
      <c r="D81" s="207" t="str">
        <f t="shared" si="60"/>
        <v/>
      </c>
      <c r="E81" s="135" t="str">
        <f t="shared" si="60"/>
        <v/>
      </c>
      <c r="F81" s="135" t="str">
        <f t="shared" si="60"/>
        <v/>
      </c>
      <c r="G81" s="208" t="str">
        <f t="shared" si="60"/>
        <v/>
      </c>
      <c r="H81" s="216" t="str">
        <f t="shared" si="70"/>
        <v/>
      </c>
      <c r="I81" s="155" t="str">
        <f t="shared" si="70"/>
        <v/>
      </c>
      <c r="J81" s="155" t="str">
        <f t="shared" si="70"/>
        <v/>
      </c>
      <c r="K81" s="155" t="str">
        <f t="shared" si="70"/>
        <v/>
      </c>
      <c r="L81" s="155" t="str">
        <f t="shared" si="70"/>
        <v/>
      </c>
      <c r="M81" s="155" t="str">
        <f t="shared" si="70"/>
        <v/>
      </c>
      <c r="N81" s="155" t="str">
        <f t="shared" si="70"/>
        <v/>
      </c>
      <c r="O81" s="217" t="str">
        <f t="shared" si="70"/>
        <v/>
      </c>
      <c r="P81" s="222" t="str">
        <f t="shared" si="70"/>
        <v/>
      </c>
      <c r="Q81" s="136" t="str">
        <f t="shared" si="70"/>
        <v/>
      </c>
      <c r="R81" s="136" t="str">
        <f t="shared" si="70"/>
        <v/>
      </c>
      <c r="S81" s="136" t="str">
        <f t="shared" si="70"/>
        <v/>
      </c>
      <c r="T81" s="136" t="str">
        <f t="shared" si="70"/>
        <v/>
      </c>
      <c r="U81" s="136" t="str">
        <f t="shared" si="70"/>
        <v/>
      </c>
      <c r="V81" s="136" t="str">
        <f t="shared" si="70"/>
        <v/>
      </c>
      <c r="W81" s="136" t="str">
        <f t="shared" si="70"/>
        <v/>
      </c>
      <c r="X81" s="136" t="str">
        <f t="shared" si="70"/>
        <v/>
      </c>
      <c r="Y81" s="136" t="str">
        <f t="shared" si="70"/>
        <v/>
      </c>
      <c r="Z81" s="136" t="str">
        <f t="shared" si="70"/>
        <v/>
      </c>
      <c r="AA81" s="136" t="str">
        <f t="shared" si="70"/>
        <v/>
      </c>
      <c r="AB81" s="136" t="str">
        <f t="shared" si="70"/>
        <v/>
      </c>
      <c r="AC81" s="136" t="str">
        <f t="shared" si="70"/>
        <v/>
      </c>
      <c r="AD81" s="136" t="str">
        <f t="shared" si="70"/>
        <v/>
      </c>
      <c r="AE81" s="136" t="str">
        <f t="shared" si="70"/>
        <v/>
      </c>
      <c r="AF81" s="136" t="str">
        <f t="shared" si="70"/>
        <v/>
      </c>
      <c r="AG81" s="136" t="str">
        <f t="shared" si="70"/>
        <v/>
      </c>
      <c r="AH81" s="136" t="str">
        <f t="shared" si="70"/>
        <v/>
      </c>
      <c r="AI81" s="136" t="str">
        <f t="shared" si="70"/>
        <v/>
      </c>
      <c r="AJ81" s="136" t="str">
        <f t="shared" si="70"/>
        <v/>
      </c>
      <c r="AK81" s="136" t="str">
        <f t="shared" si="70"/>
        <v/>
      </c>
      <c r="AL81" s="136" t="str">
        <f t="shared" si="70"/>
        <v/>
      </c>
      <c r="AM81" s="136" t="str">
        <f t="shared" si="70"/>
        <v/>
      </c>
      <c r="AN81" s="136" t="str">
        <f t="shared" si="70"/>
        <v/>
      </c>
      <c r="AO81" s="136" t="str">
        <f t="shared" si="70"/>
        <v/>
      </c>
      <c r="AP81" s="136" t="str">
        <f t="shared" si="70"/>
        <v/>
      </c>
      <c r="AQ81" s="136" t="str">
        <f t="shared" si="70"/>
        <v/>
      </c>
      <c r="AR81" s="136" t="str">
        <f t="shared" si="70"/>
        <v/>
      </c>
      <c r="AS81" s="136" t="str">
        <f t="shared" si="70"/>
        <v/>
      </c>
      <c r="AT81" s="136" t="str">
        <f t="shared" si="70"/>
        <v/>
      </c>
      <c r="AU81" s="136" t="str">
        <f t="shared" si="70"/>
        <v/>
      </c>
      <c r="AV81" s="136" t="str">
        <f t="shared" si="70"/>
        <v/>
      </c>
      <c r="AW81" s="136" t="str">
        <f t="shared" si="70"/>
        <v/>
      </c>
      <c r="AX81" s="136" t="str">
        <f t="shared" si="70"/>
        <v/>
      </c>
      <c r="AY81" s="136" t="str">
        <f t="shared" si="70"/>
        <v/>
      </c>
      <c r="AZ81" s="136" t="str">
        <f t="shared" si="70"/>
        <v/>
      </c>
      <c r="BA81" s="136" t="str">
        <f t="shared" si="70"/>
        <v/>
      </c>
      <c r="BB81" s="136" t="str">
        <f t="shared" si="70"/>
        <v/>
      </c>
      <c r="BC81" s="136" t="str">
        <f t="shared" si="70"/>
        <v/>
      </c>
      <c r="BD81" s="136" t="str">
        <f t="shared" si="70"/>
        <v/>
      </c>
      <c r="BE81" s="136" t="str">
        <f t="shared" si="70"/>
        <v/>
      </c>
      <c r="BF81" s="136" t="str">
        <f t="shared" si="70"/>
        <v/>
      </c>
      <c r="BG81" s="136" t="str">
        <f t="shared" si="70"/>
        <v/>
      </c>
      <c r="BH81" s="136" t="str">
        <f t="shared" si="70"/>
        <v/>
      </c>
      <c r="BI81" s="136" t="str">
        <f t="shared" si="70"/>
        <v/>
      </c>
      <c r="BJ81" s="136" t="str">
        <f t="shared" si="70"/>
        <v/>
      </c>
      <c r="BK81" s="136" t="str">
        <f t="shared" si="70"/>
        <v/>
      </c>
      <c r="BL81" s="136" t="str">
        <f t="shared" si="70"/>
        <v/>
      </c>
      <c r="BM81" s="136" t="str">
        <f t="shared" si="70"/>
        <v/>
      </c>
      <c r="BN81" s="136" t="str">
        <f t="shared" si="70"/>
        <v/>
      </c>
      <c r="BO81" s="136" t="str">
        <f t="shared" ref="BO81:DZ81" si="73">IF(BO31="","",IF(BO31&lt;$H$48,1,IF(BO31&lt;$H$49,2,IF(BO31&lt;$H$50,3,IF(BO31&lt;$H$51,4,5)))))</f>
        <v/>
      </c>
      <c r="BP81" s="136" t="str">
        <f t="shared" si="73"/>
        <v/>
      </c>
      <c r="BQ81" s="136" t="str">
        <f t="shared" si="73"/>
        <v/>
      </c>
      <c r="BR81" s="136" t="str">
        <f t="shared" si="73"/>
        <v/>
      </c>
      <c r="BS81" s="136" t="str">
        <f t="shared" si="73"/>
        <v/>
      </c>
      <c r="BT81" s="136" t="str">
        <f t="shared" si="73"/>
        <v/>
      </c>
      <c r="BU81" s="136" t="str">
        <f t="shared" si="73"/>
        <v/>
      </c>
      <c r="BV81" s="136" t="str">
        <f t="shared" si="73"/>
        <v/>
      </c>
      <c r="BW81" s="136" t="str">
        <f t="shared" si="73"/>
        <v/>
      </c>
      <c r="BX81" s="136" t="str">
        <f t="shared" si="73"/>
        <v/>
      </c>
      <c r="BY81" s="136" t="str">
        <f t="shared" si="73"/>
        <v/>
      </c>
      <c r="BZ81" s="136" t="str">
        <f t="shared" si="73"/>
        <v/>
      </c>
      <c r="CA81" s="136" t="str">
        <f t="shared" si="73"/>
        <v/>
      </c>
      <c r="CB81" s="136" t="str">
        <f t="shared" si="73"/>
        <v/>
      </c>
      <c r="CC81" s="136" t="str">
        <f t="shared" si="73"/>
        <v/>
      </c>
      <c r="CD81" s="136" t="str">
        <f t="shared" si="73"/>
        <v/>
      </c>
      <c r="CE81" s="136" t="str">
        <f t="shared" si="73"/>
        <v/>
      </c>
      <c r="CF81" s="136" t="str">
        <f t="shared" si="73"/>
        <v/>
      </c>
      <c r="CG81" s="136" t="str">
        <f t="shared" si="73"/>
        <v/>
      </c>
      <c r="CH81" s="136" t="str">
        <f t="shared" si="73"/>
        <v/>
      </c>
      <c r="CI81" s="136" t="str">
        <f t="shared" si="73"/>
        <v/>
      </c>
      <c r="CJ81" s="136" t="str">
        <f t="shared" si="73"/>
        <v/>
      </c>
      <c r="CK81" s="136" t="str">
        <f t="shared" si="73"/>
        <v/>
      </c>
      <c r="CL81" s="136" t="str">
        <f t="shared" si="73"/>
        <v/>
      </c>
      <c r="CM81" s="136" t="str">
        <f t="shared" si="73"/>
        <v/>
      </c>
      <c r="CN81" s="136" t="str">
        <f t="shared" si="73"/>
        <v/>
      </c>
      <c r="CO81" s="136" t="str">
        <f t="shared" si="73"/>
        <v/>
      </c>
      <c r="CP81" s="136" t="str">
        <f t="shared" si="73"/>
        <v/>
      </c>
      <c r="CQ81" s="136" t="str">
        <f t="shared" si="73"/>
        <v/>
      </c>
      <c r="CR81" s="136" t="str">
        <f t="shared" si="73"/>
        <v/>
      </c>
      <c r="CS81" s="136" t="str">
        <f t="shared" si="73"/>
        <v/>
      </c>
      <c r="CT81" s="136" t="str">
        <f t="shared" si="73"/>
        <v/>
      </c>
      <c r="CU81" s="136" t="str">
        <f t="shared" si="73"/>
        <v/>
      </c>
      <c r="CV81" s="136" t="str">
        <f t="shared" si="73"/>
        <v/>
      </c>
      <c r="CW81" s="136" t="str">
        <f t="shared" si="73"/>
        <v/>
      </c>
      <c r="CX81" s="136" t="str">
        <f t="shared" si="73"/>
        <v/>
      </c>
      <c r="CY81" s="136" t="str">
        <f t="shared" si="73"/>
        <v/>
      </c>
      <c r="CZ81" s="136" t="str">
        <f t="shared" si="73"/>
        <v/>
      </c>
      <c r="DA81" s="136" t="str">
        <f t="shared" si="73"/>
        <v/>
      </c>
      <c r="DB81" s="136" t="str">
        <f t="shared" si="73"/>
        <v/>
      </c>
      <c r="DC81" s="136" t="str">
        <f t="shared" si="73"/>
        <v/>
      </c>
      <c r="DD81" s="136" t="str">
        <f t="shared" si="73"/>
        <v/>
      </c>
      <c r="DE81" s="136" t="str">
        <f t="shared" si="73"/>
        <v/>
      </c>
      <c r="DF81" s="136" t="str">
        <f t="shared" si="73"/>
        <v/>
      </c>
      <c r="DG81" s="136" t="str">
        <f t="shared" si="73"/>
        <v/>
      </c>
      <c r="DH81" s="136" t="str">
        <f t="shared" si="73"/>
        <v/>
      </c>
      <c r="DI81" s="136" t="str">
        <f t="shared" si="73"/>
        <v/>
      </c>
      <c r="DJ81" s="136" t="str">
        <f t="shared" si="73"/>
        <v/>
      </c>
      <c r="DK81" s="136" t="str">
        <f t="shared" si="73"/>
        <v/>
      </c>
      <c r="DL81" s="136" t="str">
        <f t="shared" si="73"/>
        <v/>
      </c>
      <c r="DM81" s="136" t="str">
        <f t="shared" si="73"/>
        <v/>
      </c>
      <c r="DN81" s="136" t="str">
        <f t="shared" si="73"/>
        <v/>
      </c>
      <c r="DO81" s="136" t="str">
        <f t="shared" si="73"/>
        <v/>
      </c>
      <c r="DP81" s="136" t="str">
        <f t="shared" si="73"/>
        <v/>
      </c>
      <c r="DQ81" s="136" t="str">
        <f t="shared" si="73"/>
        <v/>
      </c>
      <c r="DR81" s="136" t="str">
        <f t="shared" si="73"/>
        <v/>
      </c>
      <c r="DS81" s="136" t="str">
        <f t="shared" si="73"/>
        <v/>
      </c>
      <c r="DT81" s="136" t="str">
        <f t="shared" si="73"/>
        <v/>
      </c>
      <c r="DU81" s="136" t="str">
        <f t="shared" si="73"/>
        <v/>
      </c>
      <c r="DV81" s="136" t="str">
        <f t="shared" si="73"/>
        <v/>
      </c>
      <c r="DW81" s="136" t="str">
        <f t="shared" si="73"/>
        <v/>
      </c>
      <c r="DX81" s="136" t="str">
        <f t="shared" si="73"/>
        <v/>
      </c>
      <c r="DY81" s="136" t="str">
        <f t="shared" si="73"/>
        <v/>
      </c>
      <c r="DZ81" s="136" t="str">
        <f t="shared" si="73"/>
        <v/>
      </c>
      <c r="EA81" s="136" t="str">
        <f t="shared" ref="EA81:EK81" si="74">IF(EA31="","",IF(EA31&lt;$H$48,1,IF(EA31&lt;$H$49,2,IF(EA31&lt;$H$50,3,IF(EA31&lt;$H$51,4,5)))))</f>
        <v/>
      </c>
      <c r="EB81" s="136" t="str">
        <f t="shared" si="74"/>
        <v/>
      </c>
      <c r="EC81" s="136" t="str">
        <f t="shared" si="74"/>
        <v/>
      </c>
      <c r="ED81" s="136" t="str">
        <f t="shared" si="74"/>
        <v/>
      </c>
      <c r="EE81" s="136" t="str">
        <f t="shared" si="74"/>
        <v/>
      </c>
      <c r="EF81" s="136" t="str">
        <f t="shared" si="74"/>
        <v/>
      </c>
      <c r="EG81" s="136" t="str">
        <f t="shared" si="74"/>
        <v/>
      </c>
      <c r="EH81" s="136" t="str">
        <f t="shared" si="74"/>
        <v/>
      </c>
      <c r="EI81" s="136" t="str">
        <f t="shared" si="74"/>
        <v/>
      </c>
      <c r="EJ81" s="136" t="str">
        <f t="shared" si="74"/>
        <v/>
      </c>
      <c r="EK81" s="136" t="str">
        <f t="shared" si="74"/>
        <v/>
      </c>
    </row>
    <row r="82" spans="2:141">
      <c r="B82" s="133" t="str">
        <f t="shared" si="48"/>
        <v/>
      </c>
      <c r="C82" s="134" t="str">
        <f t="shared" si="48"/>
        <v/>
      </c>
      <c r="D82" s="207" t="str">
        <f t="shared" si="60"/>
        <v/>
      </c>
      <c r="E82" s="135" t="str">
        <f t="shared" si="60"/>
        <v/>
      </c>
      <c r="F82" s="135" t="str">
        <f t="shared" si="60"/>
        <v/>
      </c>
      <c r="G82" s="208" t="str">
        <f t="shared" si="60"/>
        <v/>
      </c>
      <c r="H82" s="216" t="str">
        <f t="shared" si="70"/>
        <v/>
      </c>
      <c r="I82" s="155" t="str">
        <f t="shared" si="70"/>
        <v/>
      </c>
      <c r="J82" s="155" t="str">
        <f t="shared" si="70"/>
        <v/>
      </c>
      <c r="K82" s="155" t="str">
        <f t="shared" si="70"/>
        <v/>
      </c>
      <c r="L82" s="155" t="str">
        <f t="shared" si="70"/>
        <v/>
      </c>
      <c r="M82" s="155" t="str">
        <f t="shared" si="70"/>
        <v/>
      </c>
      <c r="N82" s="155" t="str">
        <f t="shared" si="70"/>
        <v/>
      </c>
      <c r="O82" s="217" t="str">
        <f t="shared" si="70"/>
        <v/>
      </c>
      <c r="P82" s="222" t="str">
        <f t="shared" si="70"/>
        <v/>
      </c>
      <c r="Q82" s="136" t="str">
        <f t="shared" si="70"/>
        <v/>
      </c>
      <c r="R82" s="136" t="str">
        <f t="shared" si="70"/>
        <v/>
      </c>
      <c r="S82" s="136" t="str">
        <f t="shared" si="70"/>
        <v/>
      </c>
      <c r="T82" s="136" t="str">
        <f t="shared" si="70"/>
        <v/>
      </c>
      <c r="U82" s="136" t="str">
        <f t="shared" si="70"/>
        <v/>
      </c>
      <c r="V82" s="136" t="str">
        <f t="shared" si="70"/>
        <v/>
      </c>
      <c r="W82" s="136" t="str">
        <f t="shared" si="70"/>
        <v/>
      </c>
      <c r="X82" s="136" t="str">
        <f t="shared" si="70"/>
        <v/>
      </c>
      <c r="Y82" s="136" t="str">
        <f t="shared" si="70"/>
        <v/>
      </c>
      <c r="Z82" s="136" t="str">
        <f t="shared" si="70"/>
        <v/>
      </c>
      <c r="AA82" s="136" t="str">
        <f t="shared" si="70"/>
        <v/>
      </c>
      <c r="AB82" s="136" t="str">
        <f t="shared" si="70"/>
        <v/>
      </c>
      <c r="AC82" s="136" t="str">
        <f t="shared" si="70"/>
        <v/>
      </c>
      <c r="AD82" s="136" t="str">
        <f t="shared" si="70"/>
        <v/>
      </c>
      <c r="AE82" s="136" t="str">
        <f t="shared" si="70"/>
        <v/>
      </c>
      <c r="AF82" s="136" t="str">
        <f t="shared" si="70"/>
        <v/>
      </c>
      <c r="AG82" s="136" t="str">
        <f t="shared" si="70"/>
        <v/>
      </c>
      <c r="AH82" s="136" t="str">
        <f t="shared" si="70"/>
        <v/>
      </c>
      <c r="AI82" s="136" t="str">
        <f t="shared" si="70"/>
        <v/>
      </c>
      <c r="AJ82" s="136" t="str">
        <f t="shared" si="70"/>
        <v/>
      </c>
      <c r="AK82" s="136" t="str">
        <f t="shared" si="70"/>
        <v/>
      </c>
      <c r="AL82" s="136" t="str">
        <f t="shared" si="70"/>
        <v/>
      </c>
      <c r="AM82" s="136" t="str">
        <f t="shared" si="70"/>
        <v/>
      </c>
      <c r="AN82" s="136" t="str">
        <f t="shared" si="70"/>
        <v/>
      </c>
      <c r="AO82" s="136" t="str">
        <f t="shared" si="70"/>
        <v/>
      </c>
      <c r="AP82" s="136" t="str">
        <f t="shared" si="70"/>
        <v/>
      </c>
      <c r="AQ82" s="136" t="str">
        <f t="shared" si="70"/>
        <v/>
      </c>
      <c r="AR82" s="136" t="str">
        <f t="shared" si="70"/>
        <v/>
      </c>
      <c r="AS82" s="136" t="str">
        <f t="shared" si="70"/>
        <v/>
      </c>
      <c r="AT82" s="136" t="str">
        <f t="shared" si="70"/>
        <v/>
      </c>
      <c r="AU82" s="136" t="str">
        <f t="shared" si="70"/>
        <v/>
      </c>
      <c r="AV82" s="136" t="str">
        <f t="shared" si="70"/>
        <v/>
      </c>
      <c r="AW82" s="136" t="str">
        <f t="shared" si="70"/>
        <v/>
      </c>
      <c r="AX82" s="136" t="str">
        <f t="shared" si="70"/>
        <v/>
      </c>
      <c r="AY82" s="136" t="str">
        <f t="shared" si="70"/>
        <v/>
      </c>
      <c r="AZ82" s="136" t="str">
        <f t="shared" si="70"/>
        <v/>
      </c>
      <c r="BA82" s="136" t="str">
        <f t="shared" si="70"/>
        <v/>
      </c>
      <c r="BB82" s="136" t="str">
        <f t="shared" si="70"/>
        <v/>
      </c>
      <c r="BC82" s="136" t="str">
        <f t="shared" si="70"/>
        <v/>
      </c>
      <c r="BD82" s="136" t="str">
        <f t="shared" si="70"/>
        <v/>
      </c>
      <c r="BE82" s="136" t="str">
        <f t="shared" si="70"/>
        <v/>
      </c>
      <c r="BF82" s="136" t="str">
        <f t="shared" si="70"/>
        <v/>
      </c>
      <c r="BG82" s="136" t="str">
        <f t="shared" si="70"/>
        <v/>
      </c>
      <c r="BH82" s="136" t="str">
        <f t="shared" si="70"/>
        <v/>
      </c>
      <c r="BI82" s="136" t="str">
        <f t="shared" si="70"/>
        <v/>
      </c>
      <c r="BJ82" s="136" t="str">
        <f t="shared" si="70"/>
        <v/>
      </c>
      <c r="BK82" s="136" t="str">
        <f t="shared" si="70"/>
        <v/>
      </c>
      <c r="BL82" s="136" t="str">
        <f t="shared" si="70"/>
        <v/>
      </c>
      <c r="BM82" s="136" t="str">
        <f t="shared" si="70"/>
        <v/>
      </c>
      <c r="BN82" s="136" t="str">
        <f t="shared" si="70"/>
        <v/>
      </c>
      <c r="BO82" s="136" t="str">
        <f t="shared" ref="BO82:DZ82" si="75">IF(BO32="","",IF(BO32&lt;$H$48,1,IF(BO32&lt;$H$49,2,IF(BO32&lt;$H$50,3,IF(BO32&lt;$H$51,4,5)))))</f>
        <v/>
      </c>
      <c r="BP82" s="136" t="str">
        <f t="shared" si="75"/>
        <v/>
      </c>
      <c r="BQ82" s="136" t="str">
        <f t="shared" si="75"/>
        <v/>
      </c>
      <c r="BR82" s="136" t="str">
        <f t="shared" si="75"/>
        <v/>
      </c>
      <c r="BS82" s="136" t="str">
        <f t="shared" si="75"/>
        <v/>
      </c>
      <c r="BT82" s="136" t="str">
        <f t="shared" si="75"/>
        <v/>
      </c>
      <c r="BU82" s="136" t="str">
        <f t="shared" si="75"/>
        <v/>
      </c>
      <c r="BV82" s="136" t="str">
        <f t="shared" si="75"/>
        <v/>
      </c>
      <c r="BW82" s="136" t="str">
        <f t="shared" si="75"/>
        <v/>
      </c>
      <c r="BX82" s="136" t="str">
        <f t="shared" si="75"/>
        <v/>
      </c>
      <c r="BY82" s="136" t="str">
        <f t="shared" si="75"/>
        <v/>
      </c>
      <c r="BZ82" s="136" t="str">
        <f t="shared" si="75"/>
        <v/>
      </c>
      <c r="CA82" s="136" t="str">
        <f t="shared" si="75"/>
        <v/>
      </c>
      <c r="CB82" s="136" t="str">
        <f t="shared" si="75"/>
        <v/>
      </c>
      <c r="CC82" s="136" t="str">
        <f t="shared" si="75"/>
        <v/>
      </c>
      <c r="CD82" s="136" t="str">
        <f t="shared" si="75"/>
        <v/>
      </c>
      <c r="CE82" s="136" t="str">
        <f t="shared" si="75"/>
        <v/>
      </c>
      <c r="CF82" s="136" t="str">
        <f t="shared" si="75"/>
        <v/>
      </c>
      <c r="CG82" s="136" t="str">
        <f t="shared" si="75"/>
        <v/>
      </c>
      <c r="CH82" s="136" t="str">
        <f t="shared" si="75"/>
        <v/>
      </c>
      <c r="CI82" s="136" t="str">
        <f t="shared" si="75"/>
        <v/>
      </c>
      <c r="CJ82" s="136" t="str">
        <f t="shared" si="75"/>
        <v/>
      </c>
      <c r="CK82" s="136" t="str">
        <f t="shared" si="75"/>
        <v/>
      </c>
      <c r="CL82" s="136" t="str">
        <f t="shared" si="75"/>
        <v/>
      </c>
      <c r="CM82" s="136" t="str">
        <f t="shared" si="75"/>
        <v/>
      </c>
      <c r="CN82" s="136" t="str">
        <f t="shared" si="75"/>
        <v/>
      </c>
      <c r="CO82" s="136" t="str">
        <f t="shared" si="75"/>
        <v/>
      </c>
      <c r="CP82" s="136" t="str">
        <f t="shared" si="75"/>
        <v/>
      </c>
      <c r="CQ82" s="136" t="str">
        <f t="shared" si="75"/>
        <v/>
      </c>
      <c r="CR82" s="136" t="str">
        <f t="shared" si="75"/>
        <v/>
      </c>
      <c r="CS82" s="136" t="str">
        <f t="shared" si="75"/>
        <v/>
      </c>
      <c r="CT82" s="136" t="str">
        <f t="shared" si="75"/>
        <v/>
      </c>
      <c r="CU82" s="136" t="str">
        <f t="shared" si="75"/>
        <v/>
      </c>
      <c r="CV82" s="136" t="str">
        <f t="shared" si="75"/>
        <v/>
      </c>
      <c r="CW82" s="136" t="str">
        <f t="shared" si="75"/>
        <v/>
      </c>
      <c r="CX82" s="136" t="str">
        <f t="shared" si="75"/>
        <v/>
      </c>
      <c r="CY82" s="136" t="str">
        <f t="shared" si="75"/>
        <v/>
      </c>
      <c r="CZ82" s="136" t="str">
        <f t="shared" si="75"/>
        <v/>
      </c>
      <c r="DA82" s="136" t="str">
        <f t="shared" si="75"/>
        <v/>
      </c>
      <c r="DB82" s="136" t="str">
        <f t="shared" si="75"/>
        <v/>
      </c>
      <c r="DC82" s="136" t="str">
        <f t="shared" si="75"/>
        <v/>
      </c>
      <c r="DD82" s="136" t="str">
        <f t="shared" si="75"/>
        <v/>
      </c>
      <c r="DE82" s="136" t="str">
        <f t="shared" si="75"/>
        <v/>
      </c>
      <c r="DF82" s="136" t="str">
        <f t="shared" si="75"/>
        <v/>
      </c>
      <c r="DG82" s="136" t="str">
        <f t="shared" si="75"/>
        <v/>
      </c>
      <c r="DH82" s="136" t="str">
        <f t="shared" si="75"/>
        <v/>
      </c>
      <c r="DI82" s="136" t="str">
        <f t="shared" si="75"/>
        <v/>
      </c>
      <c r="DJ82" s="136" t="str">
        <f t="shared" si="75"/>
        <v/>
      </c>
      <c r="DK82" s="136" t="str">
        <f t="shared" si="75"/>
        <v/>
      </c>
      <c r="DL82" s="136" t="str">
        <f t="shared" si="75"/>
        <v/>
      </c>
      <c r="DM82" s="136" t="str">
        <f t="shared" si="75"/>
        <v/>
      </c>
      <c r="DN82" s="136" t="str">
        <f t="shared" si="75"/>
        <v/>
      </c>
      <c r="DO82" s="136" t="str">
        <f t="shared" si="75"/>
        <v/>
      </c>
      <c r="DP82" s="136" t="str">
        <f t="shared" si="75"/>
        <v/>
      </c>
      <c r="DQ82" s="136" t="str">
        <f t="shared" si="75"/>
        <v/>
      </c>
      <c r="DR82" s="136" t="str">
        <f t="shared" si="75"/>
        <v/>
      </c>
      <c r="DS82" s="136" t="str">
        <f t="shared" si="75"/>
        <v/>
      </c>
      <c r="DT82" s="136" t="str">
        <f t="shared" si="75"/>
        <v/>
      </c>
      <c r="DU82" s="136" t="str">
        <f t="shared" si="75"/>
        <v/>
      </c>
      <c r="DV82" s="136" t="str">
        <f t="shared" si="75"/>
        <v/>
      </c>
      <c r="DW82" s="136" t="str">
        <f t="shared" si="75"/>
        <v/>
      </c>
      <c r="DX82" s="136" t="str">
        <f t="shared" si="75"/>
        <v/>
      </c>
      <c r="DY82" s="136" t="str">
        <f t="shared" si="75"/>
        <v/>
      </c>
      <c r="DZ82" s="136" t="str">
        <f t="shared" si="75"/>
        <v/>
      </c>
      <c r="EA82" s="136" t="str">
        <f t="shared" ref="EA82:EK82" si="76">IF(EA32="","",IF(EA32&lt;$H$48,1,IF(EA32&lt;$H$49,2,IF(EA32&lt;$H$50,3,IF(EA32&lt;$H$51,4,5)))))</f>
        <v/>
      </c>
      <c r="EB82" s="136" t="str">
        <f t="shared" si="76"/>
        <v/>
      </c>
      <c r="EC82" s="136" t="str">
        <f t="shared" si="76"/>
        <v/>
      </c>
      <c r="ED82" s="136" t="str">
        <f t="shared" si="76"/>
        <v/>
      </c>
      <c r="EE82" s="136" t="str">
        <f t="shared" si="76"/>
        <v/>
      </c>
      <c r="EF82" s="136" t="str">
        <f t="shared" si="76"/>
        <v/>
      </c>
      <c r="EG82" s="136" t="str">
        <f t="shared" si="76"/>
        <v/>
      </c>
      <c r="EH82" s="136" t="str">
        <f t="shared" si="76"/>
        <v/>
      </c>
      <c r="EI82" s="136" t="str">
        <f t="shared" si="76"/>
        <v/>
      </c>
      <c r="EJ82" s="136" t="str">
        <f t="shared" si="76"/>
        <v/>
      </c>
      <c r="EK82" s="136" t="str">
        <f t="shared" si="76"/>
        <v/>
      </c>
    </row>
    <row r="83" spans="2:141">
      <c r="B83" s="133" t="str">
        <f t="shared" si="48"/>
        <v/>
      </c>
      <c r="C83" s="134" t="str">
        <f t="shared" si="48"/>
        <v/>
      </c>
      <c r="D83" s="207" t="str">
        <f t="shared" si="60"/>
        <v/>
      </c>
      <c r="E83" s="135" t="str">
        <f t="shared" si="60"/>
        <v/>
      </c>
      <c r="F83" s="135" t="str">
        <f t="shared" si="60"/>
        <v/>
      </c>
      <c r="G83" s="208" t="str">
        <f t="shared" si="60"/>
        <v/>
      </c>
      <c r="H83" s="216" t="str">
        <f t="shared" si="70"/>
        <v/>
      </c>
      <c r="I83" s="155" t="str">
        <f t="shared" si="70"/>
        <v/>
      </c>
      <c r="J83" s="155" t="str">
        <f t="shared" si="70"/>
        <v/>
      </c>
      <c r="K83" s="155" t="str">
        <f t="shared" si="70"/>
        <v/>
      </c>
      <c r="L83" s="155" t="str">
        <f t="shared" si="70"/>
        <v/>
      </c>
      <c r="M83" s="155" t="str">
        <f t="shared" si="70"/>
        <v/>
      </c>
      <c r="N83" s="155" t="str">
        <f t="shared" si="70"/>
        <v/>
      </c>
      <c r="O83" s="217" t="str">
        <f t="shared" si="70"/>
        <v/>
      </c>
      <c r="P83" s="222" t="str">
        <f t="shared" si="70"/>
        <v/>
      </c>
      <c r="Q83" s="136" t="str">
        <f t="shared" si="70"/>
        <v/>
      </c>
      <c r="R83" s="136" t="str">
        <f t="shared" si="70"/>
        <v/>
      </c>
      <c r="S83" s="136" t="str">
        <f t="shared" si="70"/>
        <v/>
      </c>
      <c r="T83" s="136" t="str">
        <f t="shared" si="70"/>
        <v/>
      </c>
      <c r="U83" s="136" t="str">
        <f t="shared" si="70"/>
        <v/>
      </c>
      <c r="V83" s="136" t="str">
        <f t="shared" si="70"/>
        <v/>
      </c>
      <c r="W83" s="136" t="str">
        <f t="shared" si="70"/>
        <v/>
      </c>
      <c r="X83" s="136" t="str">
        <f t="shared" si="70"/>
        <v/>
      </c>
      <c r="Y83" s="136" t="str">
        <f t="shared" si="70"/>
        <v/>
      </c>
      <c r="Z83" s="136" t="str">
        <f t="shared" si="70"/>
        <v/>
      </c>
      <c r="AA83" s="136" t="str">
        <f t="shared" si="70"/>
        <v/>
      </c>
      <c r="AB83" s="136" t="str">
        <f t="shared" si="70"/>
        <v/>
      </c>
      <c r="AC83" s="136" t="str">
        <f t="shared" si="70"/>
        <v/>
      </c>
      <c r="AD83" s="136" t="str">
        <f t="shared" si="70"/>
        <v/>
      </c>
      <c r="AE83" s="136" t="str">
        <f t="shared" si="70"/>
        <v/>
      </c>
      <c r="AF83" s="136" t="str">
        <f t="shared" si="70"/>
        <v/>
      </c>
      <c r="AG83" s="136" t="str">
        <f t="shared" si="70"/>
        <v/>
      </c>
      <c r="AH83" s="136" t="str">
        <f t="shared" si="70"/>
        <v/>
      </c>
      <c r="AI83" s="136" t="str">
        <f t="shared" si="70"/>
        <v/>
      </c>
      <c r="AJ83" s="136" t="str">
        <f t="shared" si="70"/>
        <v/>
      </c>
      <c r="AK83" s="136" t="str">
        <f t="shared" si="70"/>
        <v/>
      </c>
      <c r="AL83" s="136" t="str">
        <f t="shared" si="70"/>
        <v/>
      </c>
      <c r="AM83" s="136" t="str">
        <f t="shared" si="70"/>
        <v/>
      </c>
      <c r="AN83" s="136" t="str">
        <f t="shared" si="70"/>
        <v/>
      </c>
      <c r="AO83" s="136" t="str">
        <f t="shared" si="70"/>
        <v/>
      </c>
      <c r="AP83" s="136" t="str">
        <f t="shared" si="70"/>
        <v/>
      </c>
      <c r="AQ83" s="136" t="str">
        <f t="shared" si="70"/>
        <v/>
      </c>
      <c r="AR83" s="136" t="str">
        <f t="shared" si="70"/>
        <v/>
      </c>
      <c r="AS83" s="136" t="str">
        <f t="shared" si="70"/>
        <v/>
      </c>
      <c r="AT83" s="136" t="str">
        <f t="shared" si="70"/>
        <v/>
      </c>
      <c r="AU83" s="136" t="str">
        <f t="shared" si="70"/>
        <v/>
      </c>
      <c r="AV83" s="136" t="str">
        <f t="shared" si="70"/>
        <v/>
      </c>
      <c r="AW83" s="136" t="str">
        <f t="shared" si="70"/>
        <v/>
      </c>
      <c r="AX83" s="136" t="str">
        <f t="shared" si="70"/>
        <v/>
      </c>
      <c r="AY83" s="136" t="str">
        <f t="shared" si="70"/>
        <v/>
      </c>
      <c r="AZ83" s="136" t="str">
        <f t="shared" si="70"/>
        <v/>
      </c>
      <c r="BA83" s="136" t="str">
        <f t="shared" si="70"/>
        <v/>
      </c>
      <c r="BB83" s="136" t="str">
        <f t="shared" si="70"/>
        <v/>
      </c>
      <c r="BC83" s="136" t="str">
        <f t="shared" si="70"/>
        <v/>
      </c>
      <c r="BD83" s="136" t="str">
        <f t="shared" si="70"/>
        <v/>
      </c>
      <c r="BE83" s="136" t="str">
        <f t="shared" si="70"/>
        <v/>
      </c>
      <c r="BF83" s="136" t="str">
        <f t="shared" si="70"/>
        <v/>
      </c>
      <c r="BG83" s="136" t="str">
        <f t="shared" si="70"/>
        <v/>
      </c>
      <c r="BH83" s="136" t="str">
        <f t="shared" si="70"/>
        <v/>
      </c>
      <c r="BI83" s="136" t="str">
        <f t="shared" si="70"/>
        <v/>
      </c>
      <c r="BJ83" s="136" t="str">
        <f t="shared" si="70"/>
        <v/>
      </c>
      <c r="BK83" s="136" t="str">
        <f t="shared" si="70"/>
        <v/>
      </c>
      <c r="BL83" s="136" t="str">
        <f t="shared" si="70"/>
        <v/>
      </c>
      <c r="BM83" s="136" t="str">
        <f t="shared" si="70"/>
        <v/>
      </c>
      <c r="BN83" s="136" t="str">
        <f t="shared" si="70"/>
        <v/>
      </c>
      <c r="BO83" s="136" t="str">
        <f t="shared" ref="BO83:DZ83" si="77">IF(BO33="","",IF(BO33&lt;$H$48,1,IF(BO33&lt;$H$49,2,IF(BO33&lt;$H$50,3,IF(BO33&lt;$H$51,4,5)))))</f>
        <v/>
      </c>
      <c r="BP83" s="136" t="str">
        <f t="shared" si="77"/>
        <v/>
      </c>
      <c r="BQ83" s="136" t="str">
        <f t="shared" si="77"/>
        <v/>
      </c>
      <c r="BR83" s="136" t="str">
        <f t="shared" si="77"/>
        <v/>
      </c>
      <c r="BS83" s="136" t="str">
        <f t="shared" si="77"/>
        <v/>
      </c>
      <c r="BT83" s="136" t="str">
        <f t="shared" si="77"/>
        <v/>
      </c>
      <c r="BU83" s="136" t="str">
        <f t="shared" si="77"/>
        <v/>
      </c>
      <c r="BV83" s="136" t="str">
        <f t="shared" si="77"/>
        <v/>
      </c>
      <c r="BW83" s="136" t="str">
        <f t="shared" si="77"/>
        <v/>
      </c>
      <c r="BX83" s="136" t="str">
        <f t="shared" si="77"/>
        <v/>
      </c>
      <c r="BY83" s="136" t="str">
        <f t="shared" si="77"/>
        <v/>
      </c>
      <c r="BZ83" s="136" t="str">
        <f t="shared" si="77"/>
        <v/>
      </c>
      <c r="CA83" s="136" t="str">
        <f t="shared" si="77"/>
        <v/>
      </c>
      <c r="CB83" s="136" t="str">
        <f t="shared" si="77"/>
        <v/>
      </c>
      <c r="CC83" s="136" t="str">
        <f t="shared" si="77"/>
        <v/>
      </c>
      <c r="CD83" s="136" t="str">
        <f t="shared" si="77"/>
        <v/>
      </c>
      <c r="CE83" s="136" t="str">
        <f t="shared" si="77"/>
        <v/>
      </c>
      <c r="CF83" s="136" t="str">
        <f t="shared" si="77"/>
        <v/>
      </c>
      <c r="CG83" s="136" t="str">
        <f t="shared" si="77"/>
        <v/>
      </c>
      <c r="CH83" s="136" t="str">
        <f t="shared" si="77"/>
        <v/>
      </c>
      <c r="CI83" s="136" t="str">
        <f t="shared" si="77"/>
        <v/>
      </c>
      <c r="CJ83" s="136" t="str">
        <f t="shared" si="77"/>
        <v/>
      </c>
      <c r="CK83" s="136" t="str">
        <f t="shared" si="77"/>
        <v/>
      </c>
      <c r="CL83" s="136" t="str">
        <f t="shared" si="77"/>
        <v/>
      </c>
      <c r="CM83" s="136" t="str">
        <f t="shared" si="77"/>
        <v/>
      </c>
      <c r="CN83" s="136" t="str">
        <f t="shared" si="77"/>
        <v/>
      </c>
      <c r="CO83" s="136" t="str">
        <f t="shared" si="77"/>
        <v/>
      </c>
      <c r="CP83" s="136" t="str">
        <f t="shared" si="77"/>
        <v/>
      </c>
      <c r="CQ83" s="136" t="str">
        <f t="shared" si="77"/>
        <v/>
      </c>
      <c r="CR83" s="136" t="str">
        <f t="shared" si="77"/>
        <v/>
      </c>
      <c r="CS83" s="136" t="str">
        <f t="shared" si="77"/>
        <v/>
      </c>
      <c r="CT83" s="136" t="str">
        <f t="shared" si="77"/>
        <v/>
      </c>
      <c r="CU83" s="136" t="str">
        <f t="shared" si="77"/>
        <v/>
      </c>
      <c r="CV83" s="136" t="str">
        <f t="shared" si="77"/>
        <v/>
      </c>
      <c r="CW83" s="136" t="str">
        <f t="shared" si="77"/>
        <v/>
      </c>
      <c r="CX83" s="136" t="str">
        <f t="shared" si="77"/>
        <v/>
      </c>
      <c r="CY83" s="136" t="str">
        <f t="shared" si="77"/>
        <v/>
      </c>
      <c r="CZ83" s="136" t="str">
        <f t="shared" si="77"/>
        <v/>
      </c>
      <c r="DA83" s="136" t="str">
        <f t="shared" si="77"/>
        <v/>
      </c>
      <c r="DB83" s="136" t="str">
        <f t="shared" si="77"/>
        <v/>
      </c>
      <c r="DC83" s="136" t="str">
        <f t="shared" si="77"/>
        <v/>
      </c>
      <c r="DD83" s="136" t="str">
        <f t="shared" si="77"/>
        <v/>
      </c>
      <c r="DE83" s="136" t="str">
        <f t="shared" si="77"/>
        <v/>
      </c>
      <c r="DF83" s="136" t="str">
        <f t="shared" si="77"/>
        <v/>
      </c>
      <c r="DG83" s="136" t="str">
        <f t="shared" si="77"/>
        <v/>
      </c>
      <c r="DH83" s="136" t="str">
        <f t="shared" si="77"/>
        <v/>
      </c>
      <c r="DI83" s="136" t="str">
        <f t="shared" si="77"/>
        <v/>
      </c>
      <c r="DJ83" s="136" t="str">
        <f t="shared" si="77"/>
        <v/>
      </c>
      <c r="DK83" s="136" t="str">
        <f t="shared" si="77"/>
        <v/>
      </c>
      <c r="DL83" s="136" t="str">
        <f t="shared" si="77"/>
        <v/>
      </c>
      <c r="DM83" s="136" t="str">
        <f t="shared" si="77"/>
        <v/>
      </c>
      <c r="DN83" s="136" t="str">
        <f t="shared" si="77"/>
        <v/>
      </c>
      <c r="DO83" s="136" t="str">
        <f t="shared" si="77"/>
        <v/>
      </c>
      <c r="DP83" s="136" t="str">
        <f t="shared" si="77"/>
        <v/>
      </c>
      <c r="DQ83" s="136" t="str">
        <f t="shared" si="77"/>
        <v/>
      </c>
      <c r="DR83" s="136" t="str">
        <f t="shared" si="77"/>
        <v/>
      </c>
      <c r="DS83" s="136" t="str">
        <f t="shared" si="77"/>
        <v/>
      </c>
      <c r="DT83" s="136" t="str">
        <f t="shared" si="77"/>
        <v/>
      </c>
      <c r="DU83" s="136" t="str">
        <f t="shared" si="77"/>
        <v/>
      </c>
      <c r="DV83" s="136" t="str">
        <f t="shared" si="77"/>
        <v/>
      </c>
      <c r="DW83" s="136" t="str">
        <f t="shared" si="77"/>
        <v/>
      </c>
      <c r="DX83" s="136" t="str">
        <f t="shared" si="77"/>
        <v/>
      </c>
      <c r="DY83" s="136" t="str">
        <f t="shared" si="77"/>
        <v/>
      </c>
      <c r="DZ83" s="136" t="str">
        <f t="shared" si="77"/>
        <v/>
      </c>
      <c r="EA83" s="136" t="str">
        <f t="shared" ref="EA83:EK83" si="78">IF(EA33="","",IF(EA33&lt;$H$48,1,IF(EA33&lt;$H$49,2,IF(EA33&lt;$H$50,3,IF(EA33&lt;$H$51,4,5)))))</f>
        <v/>
      </c>
      <c r="EB83" s="136" t="str">
        <f t="shared" si="78"/>
        <v/>
      </c>
      <c r="EC83" s="136" t="str">
        <f t="shared" si="78"/>
        <v/>
      </c>
      <c r="ED83" s="136" t="str">
        <f t="shared" si="78"/>
        <v/>
      </c>
      <c r="EE83" s="136" t="str">
        <f t="shared" si="78"/>
        <v/>
      </c>
      <c r="EF83" s="136" t="str">
        <f t="shared" si="78"/>
        <v/>
      </c>
      <c r="EG83" s="136" t="str">
        <f t="shared" si="78"/>
        <v/>
      </c>
      <c r="EH83" s="136" t="str">
        <f t="shared" si="78"/>
        <v/>
      </c>
      <c r="EI83" s="136" t="str">
        <f t="shared" si="78"/>
        <v/>
      </c>
      <c r="EJ83" s="136" t="str">
        <f t="shared" si="78"/>
        <v/>
      </c>
      <c r="EK83" s="136" t="str">
        <f t="shared" si="78"/>
        <v/>
      </c>
    </row>
    <row r="84" spans="2:141">
      <c r="B84" s="133" t="str">
        <f t="shared" si="48"/>
        <v/>
      </c>
      <c r="C84" s="134" t="str">
        <f t="shared" si="48"/>
        <v/>
      </c>
      <c r="D84" s="207" t="str">
        <f t="shared" si="60"/>
        <v/>
      </c>
      <c r="E84" s="135" t="str">
        <f t="shared" si="60"/>
        <v/>
      </c>
      <c r="F84" s="135" t="str">
        <f t="shared" si="60"/>
        <v/>
      </c>
      <c r="G84" s="208" t="str">
        <f t="shared" si="60"/>
        <v/>
      </c>
      <c r="H84" s="216" t="str">
        <f t="shared" ref="H84:BN87" si="79">IF(H34="","",IF(H34&lt;$H$48,1,IF(H34&lt;$H$49,2,IF(H34&lt;$H$50,3,IF(H34&lt;$H$51,4,5)))))</f>
        <v/>
      </c>
      <c r="I84" s="155" t="str">
        <f t="shared" si="79"/>
        <v/>
      </c>
      <c r="J84" s="155" t="str">
        <f t="shared" si="79"/>
        <v/>
      </c>
      <c r="K84" s="155" t="str">
        <f t="shared" si="79"/>
        <v/>
      </c>
      <c r="L84" s="155" t="str">
        <f t="shared" si="79"/>
        <v/>
      </c>
      <c r="M84" s="155" t="str">
        <f t="shared" si="79"/>
        <v/>
      </c>
      <c r="N84" s="155" t="str">
        <f t="shared" si="79"/>
        <v/>
      </c>
      <c r="O84" s="217" t="str">
        <f t="shared" si="79"/>
        <v/>
      </c>
      <c r="P84" s="222" t="str">
        <f t="shared" si="79"/>
        <v/>
      </c>
      <c r="Q84" s="136" t="str">
        <f t="shared" si="79"/>
        <v/>
      </c>
      <c r="R84" s="136" t="str">
        <f t="shared" si="79"/>
        <v/>
      </c>
      <c r="S84" s="136" t="str">
        <f t="shared" si="79"/>
        <v/>
      </c>
      <c r="T84" s="136" t="str">
        <f t="shared" si="79"/>
        <v/>
      </c>
      <c r="U84" s="136" t="str">
        <f t="shared" si="79"/>
        <v/>
      </c>
      <c r="V84" s="136" t="str">
        <f t="shared" si="79"/>
        <v/>
      </c>
      <c r="W84" s="136" t="str">
        <f t="shared" si="79"/>
        <v/>
      </c>
      <c r="X84" s="136" t="str">
        <f t="shared" si="79"/>
        <v/>
      </c>
      <c r="Y84" s="136" t="str">
        <f t="shared" si="79"/>
        <v/>
      </c>
      <c r="Z84" s="136" t="str">
        <f t="shared" si="79"/>
        <v/>
      </c>
      <c r="AA84" s="136" t="str">
        <f t="shared" si="79"/>
        <v/>
      </c>
      <c r="AB84" s="136" t="str">
        <f t="shared" si="79"/>
        <v/>
      </c>
      <c r="AC84" s="136" t="str">
        <f t="shared" si="79"/>
        <v/>
      </c>
      <c r="AD84" s="136" t="str">
        <f t="shared" si="79"/>
        <v/>
      </c>
      <c r="AE84" s="136" t="str">
        <f t="shared" si="79"/>
        <v/>
      </c>
      <c r="AF84" s="136" t="str">
        <f t="shared" si="79"/>
        <v/>
      </c>
      <c r="AG84" s="136" t="str">
        <f t="shared" si="79"/>
        <v/>
      </c>
      <c r="AH84" s="136" t="str">
        <f t="shared" si="79"/>
        <v/>
      </c>
      <c r="AI84" s="136" t="str">
        <f t="shared" si="79"/>
        <v/>
      </c>
      <c r="AJ84" s="136" t="str">
        <f t="shared" si="79"/>
        <v/>
      </c>
      <c r="AK84" s="136" t="str">
        <f t="shared" si="79"/>
        <v/>
      </c>
      <c r="AL84" s="136" t="str">
        <f t="shared" si="79"/>
        <v/>
      </c>
      <c r="AM84" s="136" t="str">
        <f t="shared" si="79"/>
        <v/>
      </c>
      <c r="AN84" s="136" t="str">
        <f t="shared" si="79"/>
        <v/>
      </c>
      <c r="AO84" s="136" t="str">
        <f t="shared" si="79"/>
        <v/>
      </c>
      <c r="AP84" s="136" t="str">
        <f t="shared" si="79"/>
        <v/>
      </c>
      <c r="AQ84" s="136" t="str">
        <f t="shared" si="79"/>
        <v/>
      </c>
      <c r="AR84" s="136" t="str">
        <f t="shared" si="79"/>
        <v/>
      </c>
      <c r="AS84" s="136" t="str">
        <f t="shared" si="79"/>
        <v/>
      </c>
      <c r="AT84" s="136" t="str">
        <f t="shared" si="79"/>
        <v/>
      </c>
      <c r="AU84" s="136" t="str">
        <f t="shared" si="79"/>
        <v/>
      </c>
      <c r="AV84" s="136" t="str">
        <f t="shared" si="79"/>
        <v/>
      </c>
      <c r="AW84" s="136" t="str">
        <f t="shared" si="79"/>
        <v/>
      </c>
      <c r="AX84" s="136" t="str">
        <f t="shared" si="79"/>
        <v/>
      </c>
      <c r="AY84" s="136" t="str">
        <f t="shared" si="79"/>
        <v/>
      </c>
      <c r="AZ84" s="136" t="str">
        <f t="shared" si="79"/>
        <v/>
      </c>
      <c r="BA84" s="136" t="str">
        <f t="shared" si="79"/>
        <v/>
      </c>
      <c r="BB84" s="136" t="str">
        <f t="shared" si="79"/>
        <v/>
      </c>
      <c r="BC84" s="136" t="str">
        <f t="shared" si="79"/>
        <v/>
      </c>
      <c r="BD84" s="136" t="str">
        <f t="shared" si="79"/>
        <v/>
      </c>
      <c r="BE84" s="136" t="str">
        <f t="shared" si="79"/>
        <v/>
      </c>
      <c r="BF84" s="136" t="str">
        <f t="shared" si="79"/>
        <v/>
      </c>
      <c r="BG84" s="136" t="str">
        <f t="shared" si="79"/>
        <v/>
      </c>
      <c r="BH84" s="136" t="str">
        <f t="shared" si="79"/>
        <v/>
      </c>
      <c r="BI84" s="136" t="str">
        <f t="shared" si="79"/>
        <v/>
      </c>
      <c r="BJ84" s="136" t="str">
        <f t="shared" si="79"/>
        <v/>
      </c>
      <c r="BK84" s="136" t="str">
        <f t="shared" si="79"/>
        <v/>
      </c>
      <c r="BL84" s="136" t="str">
        <f t="shared" si="79"/>
        <v/>
      </c>
      <c r="BM84" s="136" t="str">
        <f t="shared" si="79"/>
        <v/>
      </c>
      <c r="BN84" s="136" t="str">
        <f t="shared" si="79"/>
        <v/>
      </c>
      <c r="BO84" s="136" t="str">
        <f t="shared" ref="BO84:DZ84" si="80">IF(BO34="","",IF(BO34&lt;$H$48,1,IF(BO34&lt;$H$49,2,IF(BO34&lt;$H$50,3,IF(BO34&lt;$H$51,4,5)))))</f>
        <v/>
      </c>
      <c r="BP84" s="136" t="str">
        <f t="shared" si="80"/>
        <v/>
      </c>
      <c r="BQ84" s="136" t="str">
        <f t="shared" si="80"/>
        <v/>
      </c>
      <c r="BR84" s="136" t="str">
        <f t="shared" si="80"/>
        <v/>
      </c>
      <c r="BS84" s="136" t="str">
        <f t="shared" si="80"/>
        <v/>
      </c>
      <c r="BT84" s="136" t="str">
        <f t="shared" si="80"/>
        <v/>
      </c>
      <c r="BU84" s="136" t="str">
        <f t="shared" si="80"/>
        <v/>
      </c>
      <c r="BV84" s="136" t="str">
        <f t="shared" si="80"/>
        <v/>
      </c>
      <c r="BW84" s="136" t="str">
        <f t="shared" si="80"/>
        <v/>
      </c>
      <c r="BX84" s="136" t="str">
        <f t="shared" si="80"/>
        <v/>
      </c>
      <c r="BY84" s="136" t="str">
        <f t="shared" si="80"/>
        <v/>
      </c>
      <c r="BZ84" s="136" t="str">
        <f t="shared" si="80"/>
        <v/>
      </c>
      <c r="CA84" s="136" t="str">
        <f t="shared" si="80"/>
        <v/>
      </c>
      <c r="CB84" s="136" t="str">
        <f t="shared" si="80"/>
        <v/>
      </c>
      <c r="CC84" s="136" t="str">
        <f t="shared" si="80"/>
        <v/>
      </c>
      <c r="CD84" s="136" t="str">
        <f t="shared" si="80"/>
        <v/>
      </c>
      <c r="CE84" s="136" t="str">
        <f t="shared" si="80"/>
        <v/>
      </c>
      <c r="CF84" s="136" t="str">
        <f t="shared" si="80"/>
        <v/>
      </c>
      <c r="CG84" s="136" t="str">
        <f t="shared" si="80"/>
        <v/>
      </c>
      <c r="CH84" s="136" t="str">
        <f t="shared" si="80"/>
        <v/>
      </c>
      <c r="CI84" s="136" t="str">
        <f t="shared" si="80"/>
        <v/>
      </c>
      <c r="CJ84" s="136" t="str">
        <f t="shared" si="80"/>
        <v/>
      </c>
      <c r="CK84" s="136" t="str">
        <f t="shared" si="80"/>
        <v/>
      </c>
      <c r="CL84" s="136" t="str">
        <f t="shared" si="80"/>
        <v/>
      </c>
      <c r="CM84" s="136" t="str">
        <f t="shared" si="80"/>
        <v/>
      </c>
      <c r="CN84" s="136" t="str">
        <f t="shared" si="80"/>
        <v/>
      </c>
      <c r="CO84" s="136" t="str">
        <f t="shared" si="80"/>
        <v/>
      </c>
      <c r="CP84" s="136" t="str">
        <f t="shared" si="80"/>
        <v/>
      </c>
      <c r="CQ84" s="136" t="str">
        <f t="shared" si="80"/>
        <v/>
      </c>
      <c r="CR84" s="136" t="str">
        <f t="shared" si="80"/>
        <v/>
      </c>
      <c r="CS84" s="136" t="str">
        <f t="shared" si="80"/>
        <v/>
      </c>
      <c r="CT84" s="136" t="str">
        <f t="shared" si="80"/>
        <v/>
      </c>
      <c r="CU84" s="136" t="str">
        <f t="shared" si="80"/>
        <v/>
      </c>
      <c r="CV84" s="136" t="str">
        <f t="shared" si="80"/>
        <v/>
      </c>
      <c r="CW84" s="136" t="str">
        <f t="shared" si="80"/>
        <v/>
      </c>
      <c r="CX84" s="136" t="str">
        <f t="shared" si="80"/>
        <v/>
      </c>
      <c r="CY84" s="136" t="str">
        <f t="shared" si="80"/>
        <v/>
      </c>
      <c r="CZ84" s="136" t="str">
        <f t="shared" si="80"/>
        <v/>
      </c>
      <c r="DA84" s="136" t="str">
        <f t="shared" si="80"/>
        <v/>
      </c>
      <c r="DB84" s="136" t="str">
        <f t="shared" si="80"/>
        <v/>
      </c>
      <c r="DC84" s="136" t="str">
        <f t="shared" si="80"/>
        <v/>
      </c>
      <c r="DD84" s="136" t="str">
        <f t="shared" si="80"/>
        <v/>
      </c>
      <c r="DE84" s="136" t="str">
        <f t="shared" si="80"/>
        <v/>
      </c>
      <c r="DF84" s="136" t="str">
        <f t="shared" si="80"/>
        <v/>
      </c>
      <c r="DG84" s="136" t="str">
        <f t="shared" si="80"/>
        <v/>
      </c>
      <c r="DH84" s="136" t="str">
        <f t="shared" si="80"/>
        <v/>
      </c>
      <c r="DI84" s="136" t="str">
        <f t="shared" si="80"/>
        <v/>
      </c>
      <c r="DJ84" s="136" t="str">
        <f t="shared" si="80"/>
        <v/>
      </c>
      <c r="DK84" s="136" t="str">
        <f t="shared" si="80"/>
        <v/>
      </c>
      <c r="DL84" s="136" t="str">
        <f t="shared" si="80"/>
        <v/>
      </c>
      <c r="DM84" s="136" t="str">
        <f t="shared" si="80"/>
        <v/>
      </c>
      <c r="DN84" s="136" t="str">
        <f t="shared" si="80"/>
        <v/>
      </c>
      <c r="DO84" s="136" t="str">
        <f t="shared" si="80"/>
        <v/>
      </c>
      <c r="DP84" s="136" t="str">
        <f t="shared" si="80"/>
        <v/>
      </c>
      <c r="DQ84" s="136" t="str">
        <f t="shared" si="80"/>
        <v/>
      </c>
      <c r="DR84" s="136" t="str">
        <f t="shared" si="80"/>
        <v/>
      </c>
      <c r="DS84" s="136" t="str">
        <f t="shared" si="80"/>
        <v/>
      </c>
      <c r="DT84" s="136" t="str">
        <f t="shared" si="80"/>
        <v/>
      </c>
      <c r="DU84" s="136" t="str">
        <f t="shared" si="80"/>
        <v/>
      </c>
      <c r="DV84" s="136" t="str">
        <f t="shared" si="80"/>
        <v/>
      </c>
      <c r="DW84" s="136" t="str">
        <f t="shared" si="80"/>
        <v/>
      </c>
      <c r="DX84" s="136" t="str">
        <f t="shared" si="80"/>
        <v/>
      </c>
      <c r="DY84" s="136" t="str">
        <f t="shared" si="80"/>
        <v/>
      </c>
      <c r="DZ84" s="136" t="str">
        <f t="shared" si="80"/>
        <v/>
      </c>
      <c r="EA84" s="136" t="str">
        <f t="shared" ref="EA84:EK84" si="81">IF(EA34="","",IF(EA34&lt;$H$48,1,IF(EA34&lt;$H$49,2,IF(EA34&lt;$H$50,3,IF(EA34&lt;$H$51,4,5)))))</f>
        <v/>
      </c>
      <c r="EB84" s="136" t="str">
        <f t="shared" si="81"/>
        <v/>
      </c>
      <c r="EC84" s="136" t="str">
        <f t="shared" si="81"/>
        <v/>
      </c>
      <c r="ED84" s="136" t="str">
        <f t="shared" si="81"/>
        <v/>
      </c>
      <c r="EE84" s="136" t="str">
        <f t="shared" si="81"/>
        <v/>
      </c>
      <c r="EF84" s="136" t="str">
        <f t="shared" si="81"/>
        <v/>
      </c>
      <c r="EG84" s="136" t="str">
        <f t="shared" si="81"/>
        <v/>
      </c>
      <c r="EH84" s="136" t="str">
        <f t="shared" si="81"/>
        <v/>
      </c>
      <c r="EI84" s="136" t="str">
        <f t="shared" si="81"/>
        <v/>
      </c>
      <c r="EJ84" s="136" t="str">
        <f t="shared" si="81"/>
        <v/>
      </c>
      <c r="EK84" s="136" t="str">
        <f t="shared" si="81"/>
        <v/>
      </c>
    </row>
    <row r="85" spans="2:141">
      <c r="B85" s="133" t="str">
        <f t="shared" si="48"/>
        <v/>
      </c>
      <c r="C85" s="134" t="str">
        <f t="shared" si="48"/>
        <v/>
      </c>
      <c r="D85" s="207" t="str">
        <f t="shared" si="60"/>
        <v/>
      </c>
      <c r="E85" s="135" t="str">
        <f t="shared" si="60"/>
        <v/>
      </c>
      <c r="F85" s="135" t="str">
        <f t="shared" si="60"/>
        <v/>
      </c>
      <c r="G85" s="208" t="str">
        <f t="shared" si="60"/>
        <v/>
      </c>
      <c r="H85" s="216" t="str">
        <f t="shared" si="79"/>
        <v/>
      </c>
      <c r="I85" s="155" t="str">
        <f t="shared" si="79"/>
        <v/>
      </c>
      <c r="J85" s="155" t="str">
        <f t="shared" si="79"/>
        <v/>
      </c>
      <c r="K85" s="155" t="str">
        <f t="shared" si="79"/>
        <v/>
      </c>
      <c r="L85" s="155" t="str">
        <f t="shared" si="79"/>
        <v/>
      </c>
      <c r="M85" s="155" t="str">
        <f t="shared" si="79"/>
        <v/>
      </c>
      <c r="N85" s="155" t="str">
        <f t="shared" si="79"/>
        <v/>
      </c>
      <c r="O85" s="217" t="str">
        <f t="shared" si="79"/>
        <v/>
      </c>
      <c r="P85" s="222" t="str">
        <f t="shared" si="79"/>
        <v/>
      </c>
      <c r="Q85" s="136" t="str">
        <f t="shared" si="79"/>
        <v/>
      </c>
      <c r="R85" s="136" t="str">
        <f t="shared" si="79"/>
        <v/>
      </c>
      <c r="S85" s="136" t="str">
        <f t="shared" si="79"/>
        <v/>
      </c>
      <c r="T85" s="136" t="str">
        <f t="shared" si="79"/>
        <v/>
      </c>
      <c r="U85" s="136" t="str">
        <f t="shared" si="79"/>
        <v/>
      </c>
      <c r="V85" s="136" t="str">
        <f t="shared" si="79"/>
        <v/>
      </c>
      <c r="W85" s="136" t="str">
        <f t="shared" si="79"/>
        <v/>
      </c>
      <c r="X85" s="136" t="str">
        <f t="shared" si="79"/>
        <v/>
      </c>
      <c r="Y85" s="136" t="str">
        <f t="shared" si="79"/>
        <v/>
      </c>
      <c r="Z85" s="136" t="str">
        <f t="shared" si="79"/>
        <v/>
      </c>
      <c r="AA85" s="136" t="str">
        <f t="shared" si="79"/>
        <v/>
      </c>
      <c r="AB85" s="136" t="str">
        <f t="shared" si="79"/>
        <v/>
      </c>
      <c r="AC85" s="136" t="str">
        <f t="shared" si="79"/>
        <v/>
      </c>
      <c r="AD85" s="136" t="str">
        <f t="shared" si="79"/>
        <v/>
      </c>
      <c r="AE85" s="136" t="str">
        <f t="shared" si="79"/>
        <v/>
      </c>
      <c r="AF85" s="136" t="str">
        <f t="shared" si="79"/>
        <v/>
      </c>
      <c r="AG85" s="136" t="str">
        <f t="shared" si="79"/>
        <v/>
      </c>
      <c r="AH85" s="136" t="str">
        <f t="shared" si="79"/>
        <v/>
      </c>
      <c r="AI85" s="136" t="str">
        <f t="shared" si="79"/>
        <v/>
      </c>
      <c r="AJ85" s="136" t="str">
        <f t="shared" si="79"/>
        <v/>
      </c>
      <c r="AK85" s="136" t="str">
        <f t="shared" si="79"/>
        <v/>
      </c>
      <c r="AL85" s="136" t="str">
        <f t="shared" si="79"/>
        <v/>
      </c>
      <c r="AM85" s="136" t="str">
        <f t="shared" si="79"/>
        <v/>
      </c>
      <c r="AN85" s="136" t="str">
        <f t="shared" si="79"/>
        <v/>
      </c>
      <c r="AO85" s="136" t="str">
        <f t="shared" si="79"/>
        <v/>
      </c>
      <c r="AP85" s="136" t="str">
        <f t="shared" si="79"/>
        <v/>
      </c>
      <c r="AQ85" s="136" t="str">
        <f t="shared" si="79"/>
        <v/>
      </c>
      <c r="AR85" s="136" t="str">
        <f t="shared" si="79"/>
        <v/>
      </c>
      <c r="AS85" s="136" t="str">
        <f t="shared" si="79"/>
        <v/>
      </c>
      <c r="AT85" s="136" t="str">
        <f t="shared" si="79"/>
        <v/>
      </c>
      <c r="AU85" s="136" t="str">
        <f t="shared" si="79"/>
        <v/>
      </c>
      <c r="AV85" s="136" t="str">
        <f t="shared" si="79"/>
        <v/>
      </c>
      <c r="AW85" s="136" t="str">
        <f t="shared" si="79"/>
        <v/>
      </c>
      <c r="AX85" s="136" t="str">
        <f t="shared" si="79"/>
        <v/>
      </c>
      <c r="AY85" s="136" t="str">
        <f t="shared" si="79"/>
        <v/>
      </c>
      <c r="AZ85" s="136" t="str">
        <f t="shared" si="79"/>
        <v/>
      </c>
      <c r="BA85" s="136" t="str">
        <f t="shared" si="79"/>
        <v/>
      </c>
      <c r="BB85" s="136" t="str">
        <f t="shared" si="79"/>
        <v/>
      </c>
      <c r="BC85" s="136" t="str">
        <f t="shared" si="79"/>
        <v/>
      </c>
      <c r="BD85" s="136" t="str">
        <f t="shared" si="79"/>
        <v/>
      </c>
      <c r="BE85" s="136" t="str">
        <f t="shared" si="79"/>
        <v/>
      </c>
      <c r="BF85" s="136" t="str">
        <f t="shared" si="79"/>
        <v/>
      </c>
      <c r="BG85" s="136" t="str">
        <f t="shared" si="79"/>
        <v/>
      </c>
      <c r="BH85" s="136" t="str">
        <f t="shared" si="79"/>
        <v/>
      </c>
      <c r="BI85" s="136" t="str">
        <f t="shared" si="79"/>
        <v/>
      </c>
      <c r="BJ85" s="136" t="str">
        <f t="shared" si="79"/>
        <v/>
      </c>
      <c r="BK85" s="136" t="str">
        <f t="shared" si="79"/>
        <v/>
      </c>
      <c r="BL85" s="136" t="str">
        <f t="shared" si="79"/>
        <v/>
      </c>
      <c r="BM85" s="136" t="str">
        <f t="shared" si="79"/>
        <v/>
      </c>
      <c r="BN85" s="136" t="str">
        <f t="shared" si="79"/>
        <v/>
      </c>
      <c r="BO85" s="136" t="str">
        <f t="shared" ref="BO85:DZ85" si="82">IF(BO35="","",IF(BO35&lt;$H$48,1,IF(BO35&lt;$H$49,2,IF(BO35&lt;$H$50,3,IF(BO35&lt;$H$51,4,5)))))</f>
        <v/>
      </c>
      <c r="BP85" s="136" t="str">
        <f t="shared" si="82"/>
        <v/>
      </c>
      <c r="BQ85" s="136" t="str">
        <f t="shared" si="82"/>
        <v/>
      </c>
      <c r="BR85" s="136" t="str">
        <f t="shared" si="82"/>
        <v/>
      </c>
      <c r="BS85" s="136" t="str">
        <f t="shared" si="82"/>
        <v/>
      </c>
      <c r="BT85" s="136" t="str">
        <f t="shared" si="82"/>
        <v/>
      </c>
      <c r="BU85" s="136" t="str">
        <f t="shared" si="82"/>
        <v/>
      </c>
      <c r="BV85" s="136" t="str">
        <f t="shared" si="82"/>
        <v/>
      </c>
      <c r="BW85" s="136" t="str">
        <f t="shared" si="82"/>
        <v/>
      </c>
      <c r="BX85" s="136" t="str">
        <f t="shared" si="82"/>
        <v/>
      </c>
      <c r="BY85" s="136" t="str">
        <f t="shared" si="82"/>
        <v/>
      </c>
      <c r="BZ85" s="136" t="str">
        <f t="shared" si="82"/>
        <v/>
      </c>
      <c r="CA85" s="136" t="str">
        <f t="shared" si="82"/>
        <v/>
      </c>
      <c r="CB85" s="136" t="str">
        <f t="shared" si="82"/>
        <v/>
      </c>
      <c r="CC85" s="136" t="str">
        <f t="shared" si="82"/>
        <v/>
      </c>
      <c r="CD85" s="136" t="str">
        <f t="shared" si="82"/>
        <v/>
      </c>
      <c r="CE85" s="136" t="str">
        <f t="shared" si="82"/>
        <v/>
      </c>
      <c r="CF85" s="136" t="str">
        <f t="shared" si="82"/>
        <v/>
      </c>
      <c r="CG85" s="136" t="str">
        <f t="shared" si="82"/>
        <v/>
      </c>
      <c r="CH85" s="136" t="str">
        <f t="shared" si="82"/>
        <v/>
      </c>
      <c r="CI85" s="136" t="str">
        <f t="shared" si="82"/>
        <v/>
      </c>
      <c r="CJ85" s="136" t="str">
        <f t="shared" si="82"/>
        <v/>
      </c>
      <c r="CK85" s="136" t="str">
        <f t="shared" si="82"/>
        <v/>
      </c>
      <c r="CL85" s="136" t="str">
        <f t="shared" si="82"/>
        <v/>
      </c>
      <c r="CM85" s="136" t="str">
        <f t="shared" si="82"/>
        <v/>
      </c>
      <c r="CN85" s="136" t="str">
        <f t="shared" si="82"/>
        <v/>
      </c>
      <c r="CO85" s="136" t="str">
        <f t="shared" si="82"/>
        <v/>
      </c>
      <c r="CP85" s="136" t="str">
        <f t="shared" si="82"/>
        <v/>
      </c>
      <c r="CQ85" s="136" t="str">
        <f t="shared" si="82"/>
        <v/>
      </c>
      <c r="CR85" s="136" t="str">
        <f t="shared" si="82"/>
        <v/>
      </c>
      <c r="CS85" s="136" t="str">
        <f t="shared" si="82"/>
        <v/>
      </c>
      <c r="CT85" s="136" t="str">
        <f t="shared" si="82"/>
        <v/>
      </c>
      <c r="CU85" s="136" t="str">
        <f t="shared" si="82"/>
        <v/>
      </c>
      <c r="CV85" s="136" t="str">
        <f t="shared" si="82"/>
        <v/>
      </c>
      <c r="CW85" s="136" t="str">
        <f t="shared" si="82"/>
        <v/>
      </c>
      <c r="CX85" s="136" t="str">
        <f t="shared" si="82"/>
        <v/>
      </c>
      <c r="CY85" s="136" t="str">
        <f t="shared" si="82"/>
        <v/>
      </c>
      <c r="CZ85" s="136" t="str">
        <f t="shared" si="82"/>
        <v/>
      </c>
      <c r="DA85" s="136" t="str">
        <f t="shared" si="82"/>
        <v/>
      </c>
      <c r="DB85" s="136" t="str">
        <f t="shared" si="82"/>
        <v/>
      </c>
      <c r="DC85" s="136" t="str">
        <f t="shared" si="82"/>
        <v/>
      </c>
      <c r="DD85" s="136" t="str">
        <f t="shared" si="82"/>
        <v/>
      </c>
      <c r="DE85" s="136" t="str">
        <f t="shared" si="82"/>
        <v/>
      </c>
      <c r="DF85" s="136" t="str">
        <f t="shared" si="82"/>
        <v/>
      </c>
      <c r="DG85" s="136" t="str">
        <f t="shared" si="82"/>
        <v/>
      </c>
      <c r="DH85" s="136" t="str">
        <f t="shared" si="82"/>
        <v/>
      </c>
      <c r="DI85" s="136" t="str">
        <f t="shared" si="82"/>
        <v/>
      </c>
      <c r="DJ85" s="136" t="str">
        <f t="shared" si="82"/>
        <v/>
      </c>
      <c r="DK85" s="136" t="str">
        <f t="shared" si="82"/>
        <v/>
      </c>
      <c r="DL85" s="136" t="str">
        <f t="shared" si="82"/>
        <v/>
      </c>
      <c r="DM85" s="136" t="str">
        <f t="shared" si="82"/>
        <v/>
      </c>
      <c r="DN85" s="136" t="str">
        <f t="shared" si="82"/>
        <v/>
      </c>
      <c r="DO85" s="136" t="str">
        <f t="shared" si="82"/>
        <v/>
      </c>
      <c r="DP85" s="136" t="str">
        <f t="shared" si="82"/>
        <v/>
      </c>
      <c r="DQ85" s="136" t="str">
        <f t="shared" si="82"/>
        <v/>
      </c>
      <c r="DR85" s="136" t="str">
        <f t="shared" si="82"/>
        <v/>
      </c>
      <c r="DS85" s="136" t="str">
        <f t="shared" si="82"/>
        <v/>
      </c>
      <c r="DT85" s="136" t="str">
        <f t="shared" si="82"/>
        <v/>
      </c>
      <c r="DU85" s="136" t="str">
        <f t="shared" si="82"/>
        <v/>
      </c>
      <c r="DV85" s="136" t="str">
        <f t="shared" si="82"/>
        <v/>
      </c>
      <c r="DW85" s="136" t="str">
        <f t="shared" si="82"/>
        <v/>
      </c>
      <c r="DX85" s="136" t="str">
        <f t="shared" si="82"/>
        <v/>
      </c>
      <c r="DY85" s="136" t="str">
        <f t="shared" si="82"/>
        <v/>
      </c>
      <c r="DZ85" s="136" t="str">
        <f t="shared" si="82"/>
        <v/>
      </c>
      <c r="EA85" s="136" t="str">
        <f t="shared" ref="EA85:EK85" si="83">IF(EA35="","",IF(EA35&lt;$H$48,1,IF(EA35&lt;$H$49,2,IF(EA35&lt;$H$50,3,IF(EA35&lt;$H$51,4,5)))))</f>
        <v/>
      </c>
      <c r="EB85" s="136" t="str">
        <f t="shared" si="83"/>
        <v/>
      </c>
      <c r="EC85" s="136" t="str">
        <f t="shared" si="83"/>
        <v/>
      </c>
      <c r="ED85" s="136" t="str">
        <f t="shared" si="83"/>
        <v/>
      </c>
      <c r="EE85" s="136" t="str">
        <f t="shared" si="83"/>
        <v/>
      </c>
      <c r="EF85" s="136" t="str">
        <f t="shared" si="83"/>
        <v/>
      </c>
      <c r="EG85" s="136" t="str">
        <f t="shared" si="83"/>
        <v/>
      </c>
      <c r="EH85" s="136" t="str">
        <f t="shared" si="83"/>
        <v/>
      </c>
      <c r="EI85" s="136" t="str">
        <f t="shared" si="83"/>
        <v/>
      </c>
      <c r="EJ85" s="136" t="str">
        <f t="shared" si="83"/>
        <v/>
      </c>
      <c r="EK85" s="136" t="str">
        <f t="shared" si="83"/>
        <v/>
      </c>
    </row>
    <row r="86" spans="2:141">
      <c r="B86" s="133" t="str">
        <f t="shared" si="48"/>
        <v/>
      </c>
      <c r="C86" s="134" t="str">
        <f t="shared" si="48"/>
        <v/>
      </c>
      <c r="D86" s="207" t="str">
        <f t="shared" si="60"/>
        <v/>
      </c>
      <c r="E86" s="135" t="str">
        <f t="shared" si="60"/>
        <v/>
      </c>
      <c r="F86" s="135" t="str">
        <f t="shared" si="60"/>
        <v/>
      </c>
      <c r="G86" s="208" t="str">
        <f t="shared" si="60"/>
        <v/>
      </c>
      <c r="H86" s="216" t="str">
        <f t="shared" si="79"/>
        <v/>
      </c>
      <c r="I86" s="155" t="str">
        <f t="shared" si="79"/>
        <v/>
      </c>
      <c r="J86" s="155" t="str">
        <f t="shared" si="79"/>
        <v/>
      </c>
      <c r="K86" s="155" t="str">
        <f t="shared" si="79"/>
        <v/>
      </c>
      <c r="L86" s="155" t="str">
        <f t="shared" si="79"/>
        <v/>
      </c>
      <c r="M86" s="155" t="str">
        <f t="shared" si="79"/>
        <v/>
      </c>
      <c r="N86" s="155" t="str">
        <f t="shared" si="79"/>
        <v/>
      </c>
      <c r="O86" s="217" t="str">
        <f t="shared" si="79"/>
        <v/>
      </c>
      <c r="P86" s="222" t="str">
        <f t="shared" si="79"/>
        <v/>
      </c>
      <c r="Q86" s="136" t="str">
        <f t="shared" si="79"/>
        <v/>
      </c>
      <c r="R86" s="136" t="str">
        <f t="shared" si="79"/>
        <v/>
      </c>
      <c r="S86" s="136" t="str">
        <f t="shared" si="79"/>
        <v/>
      </c>
      <c r="T86" s="136" t="str">
        <f t="shared" si="79"/>
        <v/>
      </c>
      <c r="U86" s="136" t="str">
        <f t="shared" si="79"/>
        <v/>
      </c>
      <c r="V86" s="136" t="str">
        <f t="shared" si="79"/>
        <v/>
      </c>
      <c r="W86" s="136" t="str">
        <f t="shared" si="79"/>
        <v/>
      </c>
      <c r="X86" s="136" t="str">
        <f t="shared" si="79"/>
        <v/>
      </c>
      <c r="Y86" s="136" t="str">
        <f t="shared" si="79"/>
        <v/>
      </c>
      <c r="Z86" s="136" t="str">
        <f t="shared" si="79"/>
        <v/>
      </c>
      <c r="AA86" s="136" t="str">
        <f t="shared" si="79"/>
        <v/>
      </c>
      <c r="AB86" s="136" t="str">
        <f t="shared" si="79"/>
        <v/>
      </c>
      <c r="AC86" s="136" t="str">
        <f t="shared" si="79"/>
        <v/>
      </c>
      <c r="AD86" s="136" t="str">
        <f t="shared" si="79"/>
        <v/>
      </c>
      <c r="AE86" s="136" t="str">
        <f t="shared" si="79"/>
        <v/>
      </c>
      <c r="AF86" s="136" t="str">
        <f t="shared" si="79"/>
        <v/>
      </c>
      <c r="AG86" s="136" t="str">
        <f t="shared" si="79"/>
        <v/>
      </c>
      <c r="AH86" s="136" t="str">
        <f t="shared" si="79"/>
        <v/>
      </c>
      <c r="AI86" s="136" t="str">
        <f t="shared" si="79"/>
        <v/>
      </c>
      <c r="AJ86" s="136" t="str">
        <f t="shared" si="79"/>
        <v/>
      </c>
      <c r="AK86" s="136" t="str">
        <f t="shared" si="79"/>
        <v/>
      </c>
      <c r="AL86" s="136" t="str">
        <f t="shared" si="79"/>
        <v/>
      </c>
      <c r="AM86" s="136" t="str">
        <f t="shared" si="79"/>
        <v/>
      </c>
      <c r="AN86" s="136" t="str">
        <f t="shared" si="79"/>
        <v/>
      </c>
      <c r="AO86" s="136" t="str">
        <f t="shared" si="79"/>
        <v/>
      </c>
      <c r="AP86" s="136" t="str">
        <f t="shared" si="79"/>
        <v/>
      </c>
      <c r="AQ86" s="136" t="str">
        <f t="shared" si="79"/>
        <v/>
      </c>
      <c r="AR86" s="136" t="str">
        <f t="shared" si="79"/>
        <v/>
      </c>
      <c r="AS86" s="136" t="str">
        <f t="shared" si="79"/>
        <v/>
      </c>
      <c r="AT86" s="136" t="str">
        <f t="shared" si="79"/>
        <v/>
      </c>
      <c r="AU86" s="136" t="str">
        <f t="shared" si="79"/>
        <v/>
      </c>
      <c r="AV86" s="136" t="str">
        <f t="shared" si="79"/>
        <v/>
      </c>
      <c r="AW86" s="136" t="str">
        <f t="shared" si="79"/>
        <v/>
      </c>
      <c r="AX86" s="136" t="str">
        <f t="shared" si="79"/>
        <v/>
      </c>
      <c r="AY86" s="136" t="str">
        <f t="shared" si="79"/>
        <v/>
      </c>
      <c r="AZ86" s="136" t="str">
        <f t="shared" si="79"/>
        <v/>
      </c>
      <c r="BA86" s="136" t="str">
        <f t="shared" si="79"/>
        <v/>
      </c>
      <c r="BB86" s="136" t="str">
        <f t="shared" si="79"/>
        <v/>
      </c>
      <c r="BC86" s="136" t="str">
        <f t="shared" si="79"/>
        <v/>
      </c>
      <c r="BD86" s="136" t="str">
        <f t="shared" si="79"/>
        <v/>
      </c>
      <c r="BE86" s="136" t="str">
        <f t="shared" si="79"/>
        <v/>
      </c>
      <c r="BF86" s="136" t="str">
        <f t="shared" si="79"/>
        <v/>
      </c>
      <c r="BG86" s="136" t="str">
        <f t="shared" si="79"/>
        <v/>
      </c>
      <c r="BH86" s="136" t="str">
        <f t="shared" si="79"/>
        <v/>
      </c>
      <c r="BI86" s="136" t="str">
        <f t="shared" si="79"/>
        <v/>
      </c>
      <c r="BJ86" s="136" t="str">
        <f t="shared" si="79"/>
        <v/>
      </c>
      <c r="BK86" s="136" t="str">
        <f t="shared" si="79"/>
        <v/>
      </c>
      <c r="BL86" s="136" t="str">
        <f t="shared" si="79"/>
        <v/>
      </c>
      <c r="BM86" s="136" t="str">
        <f t="shared" si="79"/>
        <v/>
      </c>
      <c r="BN86" s="136" t="str">
        <f t="shared" si="79"/>
        <v/>
      </c>
      <c r="BO86" s="136" t="str">
        <f t="shared" ref="BO86:DZ86" si="84">IF(BO36="","",IF(BO36&lt;$H$48,1,IF(BO36&lt;$H$49,2,IF(BO36&lt;$H$50,3,IF(BO36&lt;$H$51,4,5)))))</f>
        <v/>
      </c>
      <c r="BP86" s="136" t="str">
        <f t="shared" si="84"/>
        <v/>
      </c>
      <c r="BQ86" s="136" t="str">
        <f t="shared" si="84"/>
        <v/>
      </c>
      <c r="BR86" s="136" t="str">
        <f t="shared" si="84"/>
        <v/>
      </c>
      <c r="BS86" s="136" t="str">
        <f t="shared" si="84"/>
        <v/>
      </c>
      <c r="BT86" s="136" t="str">
        <f t="shared" si="84"/>
        <v/>
      </c>
      <c r="BU86" s="136" t="str">
        <f t="shared" si="84"/>
        <v/>
      </c>
      <c r="BV86" s="136" t="str">
        <f t="shared" si="84"/>
        <v/>
      </c>
      <c r="BW86" s="136" t="str">
        <f t="shared" si="84"/>
        <v/>
      </c>
      <c r="BX86" s="136" t="str">
        <f t="shared" si="84"/>
        <v/>
      </c>
      <c r="BY86" s="136" t="str">
        <f t="shared" si="84"/>
        <v/>
      </c>
      <c r="BZ86" s="136" t="str">
        <f t="shared" si="84"/>
        <v/>
      </c>
      <c r="CA86" s="136" t="str">
        <f t="shared" si="84"/>
        <v/>
      </c>
      <c r="CB86" s="136" t="str">
        <f t="shared" si="84"/>
        <v/>
      </c>
      <c r="CC86" s="136" t="str">
        <f t="shared" si="84"/>
        <v/>
      </c>
      <c r="CD86" s="136" t="str">
        <f t="shared" si="84"/>
        <v/>
      </c>
      <c r="CE86" s="136" t="str">
        <f t="shared" si="84"/>
        <v/>
      </c>
      <c r="CF86" s="136" t="str">
        <f t="shared" si="84"/>
        <v/>
      </c>
      <c r="CG86" s="136" t="str">
        <f t="shared" si="84"/>
        <v/>
      </c>
      <c r="CH86" s="136" t="str">
        <f t="shared" si="84"/>
        <v/>
      </c>
      <c r="CI86" s="136" t="str">
        <f t="shared" si="84"/>
        <v/>
      </c>
      <c r="CJ86" s="136" t="str">
        <f t="shared" si="84"/>
        <v/>
      </c>
      <c r="CK86" s="136" t="str">
        <f t="shared" si="84"/>
        <v/>
      </c>
      <c r="CL86" s="136" t="str">
        <f t="shared" si="84"/>
        <v/>
      </c>
      <c r="CM86" s="136" t="str">
        <f t="shared" si="84"/>
        <v/>
      </c>
      <c r="CN86" s="136" t="str">
        <f t="shared" si="84"/>
        <v/>
      </c>
      <c r="CO86" s="136" t="str">
        <f t="shared" si="84"/>
        <v/>
      </c>
      <c r="CP86" s="136" t="str">
        <f t="shared" si="84"/>
        <v/>
      </c>
      <c r="CQ86" s="136" t="str">
        <f t="shared" si="84"/>
        <v/>
      </c>
      <c r="CR86" s="136" t="str">
        <f t="shared" si="84"/>
        <v/>
      </c>
      <c r="CS86" s="136" t="str">
        <f t="shared" si="84"/>
        <v/>
      </c>
      <c r="CT86" s="136" t="str">
        <f t="shared" si="84"/>
        <v/>
      </c>
      <c r="CU86" s="136" t="str">
        <f t="shared" si="84"/>
        <v/>
      </c>
      <c r="CV86" s="136" t="str">
        <f t="shared" si="84"/>
        <v/>
      </c>
      <c r="CW86" s="136" t="str">
        <f t="shared" si="84"/>
        <v/>
      </c>
      <c r="CX86" s="136" t="str">
        <f t="shared" si="84"/>
        <v/>
      </c>
      <c r="CY86" s="136" t="str">
        <f t="shared" si="84"/>
        <v/>
      </c>
      <c r="CZ86" s="136" t="str">
        <f t="shared" si="84"/>
        <v/>
      </c>
      <c r="DA86" s="136" t="str">
        <f t="shared" si="84"/>
        <v/>
      </c>
      <c r="DB86" s="136" t="str">
        <f t="shared" si="84"/>
        <v/>
      </c>
      <c r="DC86" s="136" t="str">
        <f t="shared" si="84"/>
        <v/>
      </c>
      <c r="DD86" s="136" t="str">
        <f t="shared" si="84"/>
        <v/>
      </c>
      <c r="DE86" s="136" t="str">
        <f t="shared" si="84"/>
        <v/>
      </c>
      <c r="DF86" s="136" t="str">
        <f t="shared" si="84"/>
        <v/>
      </c>
      <c r="DG86" s="136" t="str">
        <f t="shared" si="84"/>
        <v/>
      </c>
      <c r="DH86" s="136" t="str">
        <f t="shared" si="84"/>
        <v/>
      </c>
      <c r="DI86" s="136" t="str">
        <f t="shared" si="84"/>
        <v/>
      </c>
      <c r="DJ86" s="136" t="str">
        <f t="shared" si="84"/>
        <v/>
      </c>
      <c r="DK86" s="136" t="str">
        <f t="shared" si="84"/>
        <v/>
      </c>
      <c r="DL86" s="136" t="str">
        <f t="shared" si="84"/>
        <v/>
      </c>
      <c r="DM86" s="136" t="str">
        <f t="shared" si="84"/>
        <v/>
      </c>
      <c r="DN86" s="136" t="str">
        <f t="shared" si="84"/>
        <v/>
      </c>
      <c r="DO86" s="136" t="str">
        <f t="shared" si="84"/>
        <v/>
      </c>
      <c r="DP86" s="136" t="str">
        <f t="shared" si="84"/>
        <v/>
      </c>
      <c r="DQ86" s="136" t="str">
        <f t="shared" si="84"/>
        <v/>
      </c>
      <c r="DR86" s="136" t="str">
        <f t="shared" si="84"/>
        <v/>
      </c>
      <c r="DS86" s="136" t="str">
        <f t="shared" si="84"/>
        <v/>
      </c>
      <c r="DT86" s="136" t="str">
        <f t="shared" si="84"/>
        <v/>
      </c>
      <c r="DU86" s="136" t="str">
        <f t="shared" si="84"/>
        <v/>
      </c>
      <c r="DV86" s="136" t="str">
        <f t="shared" si="84"/>
        <v/>
      </c>
      <c r="DW86" s="136" t="str">
        <f t="shared" si="84"/>
        <v/>
      </c>
      <c r="DX86" s="136" t="str">
        <f t="shared" si="84"/>
        <v/>
      </c>
      <c r="DY86" s="136" t="str">
        <f t="shared" si="84"/>
        <v/>
      </c>
      <c r="DZ86" s="136" t="str">
        <f t="shared" si="84"/>
        <v/>
      </c>
      <c r="EA86" s="136" t="str">
        <f t="shared" ref="EA86:EK86" si="85">IF(EA36="","",IF(EA36&lt;$H$48,1,IF(EA36&lt;$H$49,2,IF(EA36&lt;$H$50,3,IF(EA36&lt;$H$51,4,5)))))</f>
        <v/>
      </c>
      <c r="EB86" s="136" t="str">
        <f t="shared" si="85"/>
        <v/>
      </c>
      <c r="EC86" s="136" t="str">
        <f t="shared" si="85"/>
        <v/>
      </c>
      <c r="ED86" s="136" t="str">
        <f t="shared" si="85"/>
        <v/>
      </c>
      <c r="EE86" s="136" t="str">
        <f t="shared" si="85"/>
        <v/>
      </c>
      <c r="EF86" s="136" t="str">
        <f t="shared" si="85"/>
        <v/>
      </c>
      <c r="EG86" s="136" t="str">
        <f t="shared" si="85"/>
        <v/>
      </c>
      <c r="EH86" s="136" t="str">
        <f t="shared" si="85"/>
        <v/>
      </c>
      <c r="EI86" s="136" t="str">
        <f t="shared" si="85"/>
        <v/>
      </c>
      <c r="EJ86" s="136" t="str">
        <f t="shared" si="85"/>
        <v/>
      </c>
      <c r="EK86" s="136" t="str">
        <f t="shared" si="85"/>
        <v/>
      </c>
    </row>
    <row r="87" spans="2:141">
      <c r="B87" s="133" t="str">
        <f t="shared" ref="B87:C95" si="86">B37</f>
        <v/>
      </c>
      <c r="C87" s="134" t="str">
        <f t="shared" si="86"/>
        <v/>
      </c>
      <c r="D87" s="207" t="str">
        <f t="shared" si="60"/>
        <v/>
      </c>
      <c r="E87" s="135" t="str">
        <f t="shared" si="60"/>
        <v/>
      </c>
      <c r="F87" s="135" t="str">
        <f t="shared" si="60"/>
        <v/>
      </c>
      <c r="G87" s="208" t="str">
        <f t="shared" si="60"/>
        <v/>
      </c>
      <c r="H87" s="216" t="str">
        <f t="shared" si="79"/>
        <v/>
      </c>
      <c r="I87" s="155" t="str">
        <f t="shared" si="79"/>
        <v/>
      </c>
      <c r="J87" s="155" t="str">
        <f t="shared" si="79"/>
        <v/>
      </c>
      <c r="K87" s="155" t="str">
        <f t="shared" si="79"/>
        <v/>
      </c>
      <c r="L87" s="155" t="str">
        <f t="shared" si="79"/>
        <v/>
      </c>
      <c r="M87" s="155" t="str">
        <f t="shared" si="79"/>
        <v/>
      </c>
      <c r="N87" s="155" t="str">
        <f t="shared" si="79"/>
        <v/>
      </c>
      <c r="O87" s="217" t="str">
        <f t="shared" si="79"/>
        <v/>
      </c>
      <c r="P87" s="222" t="str">
        <f t="shared" si="79"/>
        <v/>
      </c>
      <c r="Q87" s="136" t="str">
        <f t="shared" si="79"/>
        <v/>
      </c>
      <c r="R87" s="136" t="str">
        <f t="shared" si="79"/>
        <v/>
      </c>
      <c r="S87" s="136" t="str">
        <f t="shared" si="79"/>
        <v/>
      </c>
      <c r="T87" s="136" t="str">
        <f t="shared" si="79"/>
        <v/>
      </c>
      <c r="U87" s="136" t="str">
        <f t="shared" si="79"/>
        <v/>
      </c>
      <c r="V87" s="136" t="str">
        <f t="shared" si="79"/>
        <v/>
      </c>
      <c r="W87" s="136" t="str">
        <f t="shared" si="79"/>
        <v/>
      </c>
      <c r="X87" s="136" t="str">
        <f t="shared" si="79"/>
        <v/>
      </c>
      <c r="Y87" s="136" t="str">
        <f t="shared" si="79"/>
        <v/>
      </c>
      <c r="Z87" s="136" t="str">
        <f t="shared" si="79"/>
        <v/>
      </c>
      <c r="AA87" s="136" t="str">
        <f t="shared" si="79"/>
        <v/>
      </c>
      <c r="AB87" s="136" t="str">
        <f t="shared" si="79"/>
        <v/>
      </c>
      <c r="AC87" s="136" t="str">
        <f t="shared" si="79"/>
        <v/>
      </c>
      <c r="AD87" s="136" t="str">
        <f t="shared" si="79"/>
        <v/>
      </c>
      <c r="AE87" s="136" t="str">
        <f t="shared" si="79"/>
        <v/>
      </c>
      <c r="AF87" s="136" t="str">
        <f t="shared" si="79"/>
        <v/>
      </c>
      <c r="AG87" s="136" t="str">
        <f t="shared" si="79"/>
        <v/>
      </c>
      <c r="AH87" s="136" t="str">
        <f t="shared" si="79"/>
        <v/>
      </c>
      <c r="AI87" s="136" t="str">
        <f t="shared" si="79"/>
        <v/>
      </c>
      <c r="AJ87" s="136" t="str">
        <f t="shared" si="79"/>
        <v/>
      </c>
      <c r="AK87" s="136" t="str">
        <f t="shared" si="79"/>
        <v/>
      </c>
      <c r="AL87" s="136" t="str">
        <f t="shared" si="79"/>
        <v/>
      </c>
      <c r="AM87" s="136" t="str">
        <f t="shared" si="79"/>
        <v/>
      </c>
      <c r="AN87" s="136" t="str">
        <f t="shared" si="79"/>
        <v/>
      </c>
      <c r="AO87" s="136" t="str">
        <f t="shared" si="79"/>
        <v/>
      </c>
      <c r="AP87" s="136" t="str">
        <f t="shared" si="79"/>
        <v/>
      </c>
      <c r="AQ87" s="136" t="str">
        <f t="shared" si="79"/>
        <v/>
      </c>
      <c r="AR87" s="136" t="str">
        <f t="shared" si="79"/>
        <v/>
      </c>
      <c r="AS87" s="136" t="str">
        <f t="shared" si="79"/>
        <v/>
      </c>
      <c r="AT87" s="136" t="str">
        <f t="shared" si="79"/>
        <v/>
      </c>
      <c r="AU87" s="136" t="str">
        <f t="shared" si="79"/>
        <v/>
      </c>
      <c r="AV87" s="136" t="str">
        <f t="shared" si="79"/>
        <v/>
      </c>
      <c r="AW87" s="136" t="str">
        <f t="shared" si="79"/>
        <v/>
      </c>
      <c r="AX87" s="136" t="str">
        <f t="shared" si="79"/>
        <v/>
      </c>
      <c r="AY87" s="136" t="str">
        <f t="shared" si="79"/>
        <v/>
      </c>
      <c r="AZ87" s="136" t="str">
        <f t="shared" si="79"/>
        <v/>
      </c>
      <c r="BA87" s="136" t="str">
        <f t="shared" si="79"/>
        <v/>
      </c>
      <c r="BB87" s="136" t="str">
        <f t="shared" si="79"/>
        <v/>
      </c>
      <c r="BC87" s="136" t="str">
        <f t="shared" si="79"/>
        <v/>
      </c>
      <c r="BD87" s="136" t="str">
        <f t="shared" si="79"/>
        <v/>
      </c>
      <c r="BE87" s="136" t="str">
        <f t="shared" si="79"/>
        <v/>
      </c>
      <c r="BF87" s="136" t="str">
        <f t="shared" si="79"/>
        <v/>
      </c>
      <c r="BG87" s="136" t="str">
        <f t="shared" si="79"/>
        <v/>
      </c>
      <c r="BH87" s="136" t="str">
        <f t="shared" si="79"/>
        <v/>
      </c>
      <c r="BI87" s="136" t="str">
        <f t="shared" si="79"/>
        <v/>
      </c>
      <c r="BJ87" s="136" t="str">
        <f t="shared" si="79"/>
        <v/>
      </c>
      <c r="BK87" s="136" t="str">
        <f t="shared" si="79"/>
        <v/>
      </c>
      <c r="BL87" s="136" t="str">
        <f t="shared" si="79"/>
        <v/>
      </c>
      <c r="BM87" s="136" t="str">
        <f t="shared" si="79"/>
        <v/>
      </c>
      <c r="BN87" s="136" t="str">
        <f t="shared" si="79"/>
        <v/>
      </c>
      <c r="BO87" s="136" t="str">
        <f t="shared" ref="BO87:DZ87" si="87">IF(BO37="","",IF(BO37&lt;$H$48,1,IF(BO37&lt;$H$49,2,IF(BO37&lt;$H$50,3,IF(BO37&lt;$H$51,4,5)))))</f>
        <v/>
      </c>
      <c r="BP87" s="136" t="str">
        <f t="shared" si="87"/>
        <v/>
      </c>
      <c r="BQ87" s="136" t="str">
        <f t="shared" si="87"/>
        <v/>
      </c>
      <c r="BR87" s="136" t="str">
        <f t="shared" si="87"/>
        <v/>
      </c>
      <c r="BS87" s="136" t="str">
        <f t="shared" si="87"/>
        <v/>
      </c>
      <c r="BT87" s="136" t="str">
        <f t="shared" si="87"/>
        <v/>
      </c>
      <c r="BU87" s="136" t="str">
        <f t="shared" si="87"/>
        <v/>
      </c>
      <c r="BV87" s="136" t="str">
        <f t="shared" si="87"/>
        <v/>
      </c>
      <c r="BW87" s="136" t="str">
        <f t="shared" si="87"/>
        <v/>
      </c>
      <c r="BX87" s="136" t="str">
        <f t="shared" si="87"/>
        <v/>
      </c>
      <c r="BY87" s="136" t="str">
        <f t="shared" si="87"/>
        <v/>
      </c>
      <c r="BZ87" s="136" t="str">
        <f t="shared" si="87"/>
        <v/>
      </c>
      <c r="CA87" s="136" t="str">
        <f t="shared" si="87"/>
        <v/>
      </c>
      <c r="CB87" s="136" t="str">
        <f t="shared" si="87"/>
        <v/>
      </c>
      <c r="CC87" s="136" t="str">
        <f t="shared" si="87"/>
        <v/>
      </c>
      <c r="CD87" s="136" t="str">
        <f t="shared" si="87"/>
        <v/>
      </c>
      <c r="CE87" s="136" t="str">
        <f t="shared" si="87"/>
        <v/>
      </c>
      <c r="CF87" s="136" t="str">
        <f t="shared" si="87"/>
        <v/>
      </c>
      <c r="CG87" s="136" t="str">
        <f t="shared" si="87"/>
        <v/>
      </c>
      <c r="CH87" s="136" t="str">
        <f t="shared" si="87"/>
        <v/>
      </c>
      <c r="CI87" s="136" t="str">
        <f t="shared" si="87"/>
        <v/>
      </c>
      <c r="CJ87" s="136" t="str">
        <f t="shared" si="87"/>
        <v/>
      </c>
      <c r="CK87" s="136" t="str">
        <f t="shared" si="87"/>
        <v/>
      </c>
      <c r="CL87" s="136" t="str">
        <f t="shared" si="87"/>
        <v/>
      </c>
      <c r="CM87" s="136" t="str">
        <f t="shared" si="87"/>
        <v/>
      </c>
      <c r="CN87" s="136" t="str">
        <f t="shared" si="87"/>
        <v/>
      </c>
      <c r="CO87" s="136" t="str">
        <f t="shared" si="87"/>
        <v/>
      </c>
      <c r="CP87" s="136" t="str">
        <f t="shared" si="87"/>
        <v/>
      </c>
      <c r="CQ87" s="136" t="str">
        <f t="shared" si="87"/>
        <v/>
      </c>
      <c r="CR87" s="136" t="str">
        <f t="shared" si="87"/>
        <v/>
      </c>
      <c r="CS87" s="136" t="str">
        <f t="shared" si="87"/>
        <v/>
      </c>
      <c r="CT87" s="136" t="str">
        <f t="shared" si="87"/>
        <v/>
      </c>
      <c r="CU87" s="136" t="str">
        <f t="shared" si="87"/>
        <v/>
      </c>
      <c r="CV87" s="136" t="str">
        <f t="shared" si="87"/>
        <v/>
      </c>
      <c r="CW87" s="136" t="str">
        <f t="shared" si="87"/>
        <v/>
      </c>
      <c r="CX87" s="136" t="str">
        <f t="shared" si="87"/>
        <v/>
      </c>
      <c r="CY87" s="136" t="str">
        <f t="shared" si="87"/>
        <v/>
      </c>
      <c r="CZ87" s="136" t="str">
        <f t="shared" si="87"/>
        <v/>
      </c>
      <c r="DA87" s="136" t="str">
        <f t="shared" si="87"/>
        <v/>
      </c>
      <c r="DB87" s="136" t="str">
        <f t="shared" si="87"/>
        <v/>
      </c>
      <c r="DC87" s="136" t="str">
        <f t="shared" si="87"/>
        <v/>
      </c>
      <c r="DD87" s="136" t="str">
        <f t="shared" si="87"/>
        <v/>
      </c>
      <c r="DE87" s="136" t="str">
        <f t="shared" si="87"/>
        <v/>
      </c>
      <c r="DF87" s="136" t="str">
        <f t="shared" si="87"/>
        <v/>
      </c>
      <c r="DG87" s="136" t="str">
        <f t="shared" si="87"/>
        <v/>
      </c>
      <c r="DH87" s="136" t="str">
        <f t="shared" si="87"/>
        <v/>
      </c>
      <c r="DI87" s="136" t="str">
        <f t="shared" si="87"/>
        <v/>
      </c>
      <c r="DJ87" s="136" t="str">
        <f t="shared" si="87"/>
        <v/>
      </c>
      <c r="DK87" s="136" t="str">
        <f t="shared" si="87"/>
        <v/>
      </c>
      <c r="DL87" s="136" t="str">
        <f t="shared" si="87"/>
        <v/>
      </c>
      <c r="DM87" s="136" t="str">
        <f t="shared" si="87"/>
        <v/>
      </c>
      <c r="DN87" s="136" t="str">
        <f t="shared" si="87"/>
        <v/>
      </c>
      <c r="DO87" s="136" t="str">
        <f t="shared" si="87"/>
        <v/>
      </c>
      <c r="DP87" s="136" t="str">
        <f t="shared" si="87"/>
        <v/>
      </c>
      <c r="DQ87" s="136" t="str">
        <f t="shared" si="87"/>
        <v/>
      </c>
      <c r="DR87" s="136" t="str">
        <f t="shared" si="87"/>
        <v/>
      </c>
      <c r="DS87" s="136" t="str">
        <f t="shared" si="87"/>
        <v/>
      </c>
      <c r="DT87" s="136" t="str">
        <f t="shared" si="87"/>
        <v/>
      </c>
      <c r="DU87" s="136" t="str">
        <f t="shared" si="87"/>
        <v/>
      </c>
      <c r="DV87" s="136" t="str">
        <f t="shared" si="87"/>
        <v/>
      </c>
      <c r="DW87" s="136" t="str">
        <f t="shared" si="87"/>
        <v/>
      </c>
      <c r="DX87" s="136" t="str">
        <f t="shared" si="87"/>
        <v/>
      </c>
      <c r="DY87" s="136" t="str">
        <f t="shared" si="87"/>
        <v/>
      </c>
      <c r="DZ87" s="136" t="str">
        <f t="shared" si="87"/>
        <v/>
      </c>
      <c r="EA87" s="136" t="str">
        <f t="shared" ref="EA87:EK87" si="88">IF(EA37="","",IF(EA37&lt;$H$48,1,IF(EA37&lt;$H$49,2,IF(EA37&lt;$H$50,3,IF(EA37&lt;$H$51,4,5)))))</f>
        <v/>
      </c>
      <c r="EB87" s="136" t="str">
        <f t="shared" si="88"/>
        <v/>
      </c>
      <c r="EC87" s="136" t="str">
        <f t="shared" si="88"/>
        <v/>
      </c>
      <c r="ED87" s="136" t="str">
        <f t="shared" si="88"/>
        <v/>
      </c>
      <c r="EE87" s="136" t="str">
        <f t="shared" si="88"/>
        <v/>
      </c>
      <c r="EF87" s="136" t="str">
        <f t="shared" si="88"/>
        <v/>
      </c>
      <c r="EG87" s="136" t="str">
        <f t="shared" si="88"/>
        <v/>
      </c>
      <c r="EH87" s="136" t="str">
        <f t="shared" si="88"/>
        <v/>
      </c>
      <c r="EI87" s="136" t="str">
        <f t="shared" si="88"/>
        <v/>
      </c>
      <c r="EJ87" s="136" t="str">
        <f t="shared" si="88"/>
        <v/>
      </c>
      <c r="EK87" s="136" t="str">
        <f t="shared" si="88"/>
        <v/>
      </c>
    </row>
    <row r="88" spans="2:141">
      <c r="B88" s="133" t="str">
        <f t="shared" si="86"/>
        <v/>
      </c>
      <c r="C88" s="134" t="str">
        <f t="shared" si="86"/>
        <v/>
      </c>
      <c r="D88" s="207" t="str">
        <f t="shared" si="60"/>
        <v/>
      </c>
      <c r="E88" s="135" t="str">
        <f t="shared" si="60"/>
        <v/>
      </c>
      <c r="F88" s="135" t="str">
        <f t="shared" si="60"/>
        <v/>
      </c>
      <c r="G88" s="208" t="str">
        <f t="shared" si="60"/>
        <v/>
      </c>
      <c r="H88" s="216" t="str">
        <f t="shared" ref="H88:BN91" si="89">IF(H38="","",IF(H38&lt;$H$48,1,IF(H38&lt;$H$49,2,IF(H38&lt;$H$50,3,IF(H38&lt;$H$51,4,5)))))</f>
        <v/>
      </c>
      <c r="I88" s="155" t="str">
        <f t="shared" si="89"/>
        <v/>
      </c>
      <c r="J88" s="155" t="str">
        <f t="shared" si="89"/>
        <v/>
      </c>
      <c r="K88" s="155" t="str">
        <f t="shared" si="89"/>
        <v/>
      </c>
      <c r="L88" s="155" t="str">
        <f t="shared" si="89"/>
        <v/>
      </c>
      <c r="M88" s="155" t="str">
        <f t="shared" si="89"/>
        <v/>
      </c>
      <c r="N88" s="155" t="str">
        <f t="shared" si="89"/>
        <v/>
      </c>
      <c r="O88" s="217" t="str">
        <f t="shared" si="89"/>
        <v/>
      </c>
      <c r="P88" s="222" t="str">
        <f t="shared" si="89"/>
        <v/>
      </c>
      <c r="Q88" s="136" t="str">
        <f t="shared" si="89"/>
        <v/>
      </c>
      <c r="R88" s="136" t="str">
        <f t="shared" si="89"/>
        <v/>
      </c>
      <c r="S88" s="136" t="str">
        <f t="shared" si="89"/>
        <v/>
      </c>
      <c r="T88" s="136" t="str">
        <f t="shared" si="89"/>
        <v/>
      </c>
      <c r="U88" s="136" t="str">
        <f t="shared" si="89"/>
        <v/>
      </c>
      <c r="V88" s="136" t="str">
        <f t="shared" si="89"/>
        <v/>
      </c>
      <c r="W88" s="136" t="str">
        <f t="shared" si="89"/>
        <v/>
      </c>
      <c r="X88" s="136" t="str">
        <f t="shared" si="89"/>
        <v/>
      </c>
      <c r="Y88" s="136" t="str">
        <f t="shared" si="89"/>
        <v/>
      </c>
      <c r="Z88" s="136" t="str">
        <f t="shared" si="89"/>
        <v/>
      </c>
      <c r="AA88" s="136" t="str">
        <f t="shared" si="89"/>
        <v/>
      </c>
      <c r="AB88" s="136" t="str">
        <f t="shared" si="89"/>
        <v/>
      </c>
      <c r="AC88" s="136" t="str">
        <f t="shared" si="89"/>
        <v/>
      </c>
      <c r="AD88" s="136" t="str">
        <f t="shared" si="89"/>
        <v/>
      </c>
      <c r="AE88" s="136" t="str">
        <f t="shared" si="89"/>
        <v/>
      </c>
      <c r="AF88" s="136" t="str">
        <f t="shared" si="89"/>
        <v/>
      </c>
      <c r="AG88" s="136" t="str">
        <f t="shared" si="89"/>
        <v/>
      </c>
      <c r="AH88" s="136" t="str">
        <f t="shared" si="89"/>
        <v/>
      </c>
      <c r="AI88" s="136" t="str">
        <f t="shared" si="89"/>
        <v/>
      </c>
      <c r="AJ88" s="136" t="str">
        <f t="shared" si="89"/>
        <v/>
      </c>
      <c r="AK88" s="136" t="str">
        <f t="shared" si="89"/>
        <v/>
      </c>
      <c r="AL88" s="136" t="str">
        <f t="shared" si="89"/>
        <v/>
      </c>
      <c r="AM88" s="136" t="str">
        <f t="shared" si="89"/>
        <v/>
      </c>
      <c r="AN88" s="136" t="str">
        <f t="shared" si="89"/>
        <v/>
      </c>
      <c r="AO88" s="136" t="str">
        <f t="shared" si="89"/>
        <v/>
      </c>
      <c r="AP88" s="136" t="str">
        <f t="shared" si="89"/>
        <v/>
      </c>
      <c r="AQ88" s="136" t="str">
        <f t="shared" si="89"/>
        <v/>
      </c>
      <c r="AR88" s="136" t="str">
        <f t="shared" si="89"/>
        <v/>
      </c>
      <c r="AS88" s="136" t="str">
        <f t="shared" si="89"/>
        <v/>
      </c>
      <c r="AT88" s="136" t="str">
        <f t="shared" si="89"/>
        <v/>
      </c>
      <c r="AU88" s="136" t="str">
        <f t="shared" si="89"/>
        <v/>
      </c>
      <c r="AV88" s="136" t="str">
        <f t="shared" si="89"/>
        <v/>
      </c>
      <c r="AW88" s="136" t="str">
        <f t="shared" si="89"/>
        <v/>
      </c>
      <c r="AX88" s="136" t="str">
        <f t="shared" si="89"/>
        <v/>
      </c>
      <c r="AY88" s="136" t="str">
        <f t="shared" si="89"/>
        <v/>
      </c>
      <c r="AZ88" s="136" t="str">
        <f t="shared" si="89"/>
        <v/>
      </c>
      <c r="BA88" s="136" t="str">
        <f t="shared" si="89"/>
        <v/>
      </c>
      <c r="BB88" s="136" t="str">
        <f t="shared" si="89"/>
        <v/>
      </c>
      <c r="BC88" s="136" t="str">
        <f t="shared" si="89"/>
        <v/>
      </c>
      <c r="BD88" s="136" t="str">
        <f t="shared" si="89"/>
        <v/>
      </c>
      <c r="BE88" s="136" t="str">
        <f t="shared" si="89"/>
        <v/>
      </c>
      <c r="BF88" s="136" t="str">
        <f t="shared" si="89"/>
        <v/>
      </c>
      <c r="BG88" s="136" t="str">
        <f t="shared" si="89"/>
        <v/>
      </c>
      <c r="BH88" s="136" t="str">
        <f t="shared" si="89"/>
        <v/>
      </c>
      <c r="BI88" s="136" t="str">
        <f t="shared" si="89"/>
        <v/>
      </c>
      <c r="BJ88" s="136" t="str">
        <f t="shared" si="89"/>
        <v/>
      </c>
      <c r="BK88" s="136" t="str">
        <f t="shared" si="89"/>
        <v/>
      </c>
      <c r="BL88" s="136" t="str">
        <f t="shared" si="89"/>
        <v/>
      </c>
      <c r="BM88" s="136" t="str">
        <f t="shared" si="89"/>
        <v/>
      </c>
      <c r="BN88" s="136" t="str">
        <f t="shared" si="89"/>
        <v/>
      </c>
      <c r="BO88" s="136" t="str">
        <f t="shared" ref="BO88:DZ88" si="90">IF(BO38="","",IF(BO38&lt;$H$48,1,IF(BO38&lt;$H$49,2,IF(BO38&lt;$H$50,3,IF(BO38&lt;$H$51,4,5)))))</f>
        <v/>
      </c>
      <c r="BP88" s="136" t="str">
        <f t="shared" si="90"/>
        <v/>
      </c>
      <c r="BQ88" s="136" t="str">
        <f t="shared" si="90"/>
        <v/>
      </c>
      <c r="BR88" s="136" t="str">
        <f t="shared" si="90"/>
        <v/>
      </c>
      <c r="BS88" s="136" t="str">
        <f t="shared" si="90"/>
        <v/>
      </c>
      <c r="BT88" s="136" t="str">
        <f t="shared" si="90"/>
        <v/>
      </c>
      <c r="BU88" s="136" t="str">
        <f t="shared" si="90"/>
        <v/>
      </c>
      <c r="BV88" s="136" t="str">
        <f t="shared" si="90"/>
        <v/>
      </c>
      <c r="BW88" s="136" t="str">
        <f t="shared" si="90"/>
        <v/>
      </c>
      <c r="BX88" s="136" t="str">
        <f t="shared" si="90"/>
        <v/>
      </c>
      <c r="BY88" s="136" t="str">
        <f t="shared" si="90"/>
        <v/>
      </c>
      <c r="BZ88" s="136" t="str">
        <f t="shared" si="90"/>
        <v/>
      </c>
      <c r="CA88" s="136" t="str">
        <f t="shared" si="90"/>
        <v/>
      </c>
      <c r="CB88" s="136" t="str">
        <f t="shared" si="90"/>
        <v/>
      </c>
      <c r="CC88" s="136" t="str">
        <f t="shared" si="90"/>
        <v/>
      </c>
      <c r="CD88" s="136" t="str">
        <f t="shared" si="90"/>
        <v/>
      </c>
      <c r="CE88" s="136" t="str">
        <f t="shared" si="90"/>
        <v/>
      </c>
      <c r="CF88" s="136" t="str">
        <f t="shared" si="90"/>
        <v/>
      </c>
      <c r="CG88" s="136" t="str">
        <f t="shared" si="90"/>
        <v/>
      </c>
      <c r="CH88" s="136" t="str">
        <f t="shared" si="90"/>
        <v/>
      </c>
      <c r="CI88" s="136" t="str">
        <f t="shared" si="90"/>
        <v/>
      </c>
      <c r="CJ88" s="136" t="str">
        <f t="shared" si="90"/>
        <v/>
      </c>
      <c r="CK88" s="136" t="str">
        <f t="shared" si="90"/>
        <v/>
      </c>
      <c r="CL88" s="136" t="str">
        <f t="shared" si="90"/>
        <v/>
      </c>
      <c r="CM88" s="136" t="str">
        <f t="shared" si="90"/>
        <v/>
      </c>
      <c r="CN88" s="136" t="str">
        <f t="shared" si="90"/>
        <v/>
      </c>
      <c r="CO88" s="136" t="str">
        <f t="shared" si="90"/>
        <v/>
      </c>
      <c r="CP88" s="136" t="str">
        <f t="shared" si="90"/>
        <v/>
      </c>
      <c r="CQ88" s="136" t="str">
        <f t="shared" si="90"/>
        <v/>
      </c>
      <c r="CR88" s="136" t="str">
        <f t="shared" si="90"/>
        <v/>
      </c>
      <c r="CS88" s="136" t="str">
        <f t="shared" si="90"/>
        <v/>
      </c>
      <c r="CT88" s="136" t="str">
        <f t="shared" si="90"/>
        <v/>
      </c>
      <c r="CU88" s="136" t="str">
        <f t="shared" si="90"/>
        <v/>
      </c>
      <c r="CV88" s="136" t="str">
        <f t="shared" si="90"/>
        <v/>
      </c>
      <c r="CW88" s="136" t="str">
        <f t="shared" si="90"/>
        <v/>
      </c>
      <c r="CX88" s="136" t="str">
        <f t="shared" si="90"/>
        <v/>
      </c>
      <c r="CY88" s="136" t="str">
        <f t="shared" si="90"/>
        <v/>
      </c>
      <c r="CZ88" s="136" t="str">
        <f t="shared" si="90"/>
        <v/>
      </c>
      <c r="DA88" s="136" t="str">
        <f t="shared" si="90"/>
        <v/>
      </c>
      <c r="DB88" s="136" t="str">
        <f t="shared" si="90"/>
        <v/>
      </c>
      <c r="DC88" s="136" t="str">
        <f t="shared" si="90"/>
        <v/>
      </c>
      <c r="DD88" s="136" t="str">
        <f t="shared" si="90"/>
        <v/>
      </c>
      <c r="DE88" s="136" t="str">
        <f t="shared" si="90"/>
        <v/>
      </c>
      <c r="DF88" s="136" t="str">
        <f t="shared" si="90"/>
        <v/>
      </c>
      <c r="DG88" s="136" t="str">
        <f t="shared" si="90"/>
        <v/>
      </c>
      <c r="DH88" s="136" t="str">
        <f t="shared" si="90"/>
        <v/>
      </c>
      <c r="DI88" s="136" t="str">
        <f t="shared" si="90"/>
        <v/>
      </c>
      <c r="DJ88" s="136" t="str">
        <f t="shared" si="90"/>
        <v/>
      </c>
      <c r="DK88" s="136" t="str">
        <f t="shared" si="90"/>
        <v/>
      </c>
      <c r="DL88" s="136" t="str">
        <f t="shared" si="90"/>
        <v/>
      </c>
      <c r="DM88" s="136" t="str">
        <f t="shared" si="90"/>
        <v/>
      </c>
      <c r="DN88" s="136" t="str">
        <f t="shared" si="90"/>
        <v/>
      </c>
      <c r="DO88" s="136" t="str">
        <f t="shared" si="90"/>
        <v/>
      </c>
      <c r="DP88" s="136" t="str">
        <f t="shared" si="90"/>
        <v/>
      </c>
      <c r="DQ88" s="136" t="str">
        <f t="shared" si="90"/>
        <v/>
      </c>
      <c r="DR88" s="136" t="str">
        <f t="shared" si="90"/>
        <v/>
      </c>
      <c r="DS88" s="136" t="str">
        <f t="shared" si="90"/>
        <v/>
      </c>
      <c r="DT88" s="136" t="str">
        <f t="shared" si="90"/>
        <v/>
      </c>
      <c r="DU88" s="136" t="str">
        <f t="shared" si="90"/>
        <v/>
      </c>
      <c r="DV88" s="136" t="str">
        <f t="shared" si="90"/>
        <v/>
      </c>
      <c r="DW88" s="136" t="str">
        <f t="shared" si="90"/>
        <v/>
      </c>
      <c r="DX88" s="136" t="str">
        <f t="shared" si="90"/>
        <v/>
      </c>
      <c r="DY88" s="136" t="str">
        <f t="shared" si="90"/>
        <v/>
      </c>
      <c r="DZ88" s="136" t="str">
        <f t="shared" si="90"/>
        <v/>
      </c>
      <c r="EA88" s="136" t="str">
        <f t="shared" ref="EA88:EK88" si="91">IF(EA38="","",IF(EA38&lt;$H$48,1,IF(EA38&lt;$H$49,2,IF(EA38&lt;$H$50,3,IF(EA38&lt;$H$51,4,5)))))</f>
        <v/>
      </c>
      <c r="EB88" s="136" t="str">
        <f t="shared" si="91"/>
        <v/>
      </c>
      <c r="EC88" s="136" t="str">
        <f t="shared" si="91"/>
        <v/>
      </c>
      <c r="ED88" s="136" t="str">
        <f t="shared" si="91"/>
        <v/>
      </c>
      <c r="EE88" s="136" t="str">
        <f t="shared" si="91"/>
        <v/>
      </c>
      <c r="EF88" s="136" t="str">
        <f t="shared" si="91"/>
        <v/>
      </c>
      <c r="EG88" s="136" t="str">
        <f t="shared" si="91"/>
        <v/>
      </c>
      <c r="EH88" s="136" t="str">
        <f t="shared" si="91"/>
        <v/>
      </c>
      <c r="EI88" s="136" t="str">
        <f t="shared" si="91"/>
        <v/>
      </c>
      <c r="EJ88" s="136" t="str">
        <f t="shared" si="91"/>
        <v/>
      </c>
      <c r="EK88" s="136" t="str">
        <f t="shared" si="91"/>
        <v/>
      </c>
    </row>
    <row r="89" spans="2:141">
      <c r="B89" s="133" t="str">
        <f t="shared" si="86"/>
        <v/>
      </c>
      <c r="C89" s="134" t="str">
        <f t="shared" si="86"/>
        <v/>
      </c>
      <c r="D89" s="207" t="str">
        <f t="shared" si="60"/>
        <v/>
      </c>
      <c r="E89" s="135" t="str">
        <f t="shared" si="60"/>
        <v/>
      </c>
      <c r="F89" s="135" t="str">
        <f t="shared" si="60"/>
        <v/>
      </c>
      <c r="G89" s="208" t="str">
        <f t="shared" si="60"/>
        <v/>
      </c>
      <c r="H89" s="216" t="str">
        <f t="shared" si="89"/>
        <v/>
      </c>
      <c r="I89" s="155" t="str">
        <f t="shared" si="89"/>
        <v/>
      </c>
      <c r="J89" s="155" t="str">
        <f t="shared" si="89"/>
        <v/>
      </c>
      <c r="K89" s="155" t="str">
        <f t="shared" si="89"/>
        <v/>
      </c>
      <c r="L89" s="155" t="str">
        <f t="shared" si="89"/>
        <v/>
      </c>
      <c r="M89" s="155" t="str">
        <f t="shared" si="89"/>
        <v/>
      </c>
      <c r="N89" s="155" t="str">
        <f t="shared" si="89"/>
        <v/>
      </c>
      <c r="O89" s="217" t="str">
        <f t="shared" si="89"/>
        <v/>
      </c>
      <c r="P89" s="222" t="str">
        <f t="shared" si="89"/>
        <v/>
      </c>
      <c r="Q89" s="136" t="str">
        <f t="shared" si="89"/>
        <v/>
      </c>
      <c r="R89" s="136" t="str">
        <f t="shared" si="89"/>
        <v/>
      </c>
      <c r="S89" s="136" t="str">
        <f t="shared" si="89"/>
        <v/>
      </c>
      <c r="T89" s="136" t="str">
        <f t="shared" si="89"/>
        <v/>
      </c>
      <c r="U89" s="136" t="str">
        <f t="shared" si="89"/>
        <v/>
      </c>
      <c r="V89" s="136" t="str">
        <f t="shared" si="89"/>
        <v/>
      </c>
      <c r="W89" s="136" t="str">
        <f t="shared" si="89"/>
        <v/>
      </c>
      <c r="X89" s="136" t="str">
        <f t="shared" si="89"/>
        <v/>
      </c>
      <c r="Y89" s="136" t="str">
        <f t="shared" si="89"/>
        <v/>
      </c>
      <c r="Z89" s="136" t="str">
        <f t="shared" si="89"/>
        <v/>
      </c>
      <c r="AA89" s="136" t="str">
        <f t="shared" si="89"/>
        <v/>
      </c>
      <c r="AB89" s="136" t="str">
        <f t="shared" si="89"/>
        <v/>
      </c>
      <c r="AC89" s="136" t="str">
        <f t="shared" si="89"/>
        <v/>
      </c>
      <c r="AD89" s="136" t="str">
        <f t="shared" si="89"/>
        <v/>
      </c>
      <c r="AE89" s="136" t="str">
        <f t="shared" si="89"/>
        <v/>
      </c>
      <c r="AF89" s="136" t="str">
        <f t="shared" si="89"/>
        <v/>
      </c>
      <c r="AG89" s="136" t="str">
        <f t="shared" si="89"/>
        <v/>
      </c>
      <c r="AH89" s="136" t="str">
        <f t="shared" si="89"/>
        <v/>
      </c>
      <c r="AI89" s="136" t="str">
        <f t="shared" si="89"/>
        <v/>
      </c>
      <c r="AJ89" s="136" t="str">
        <f t="shared" si="89"/>
        <v/>
      </c>
      <c r="AK89" s="136" t="str">
        <f t="shared" si="89"/>
        <v/>
      </c>
      <c r="AL89" s="136" t="str">
        <f t="shared" si="89"/>
        <v/>
      </c>
      <c r="AM89" s="136" t="str">
        <f t="shared" si="89"/>
        <v/>
      </c>
      <c r="AN89" s="136" t="str">
        <f t="shared" si="89"/>
        <v/>
      </c>
      <c r="AO89" s="136" t="str">
        <f t="shared" si="89"/>
        <v/>
      </c>
      <c r="AP89" s="136" t="str">
        <f t="shared" si="89"/>
        <v/>
      </c>
      <c r="AQ89" s="136" t="str">
        <f t="shared" si="89"/>
        <v/>
      </c>
      <c r="AR89" s="136" t="str">
        <f t="shared" si="89"/>
        <v/>
      </c>
      <c r="AS89" s="136" t="str">
        <f t="shared" si="89"/>
        <v/>
      </c>
      <c r="AT89" s="136" t="str">
        <f t="shared" si="89"/>
        <v/>
      </c>
      <c r="AU89" s="136" t="str">
        <f t="shared" si="89"/>
        <v/>
      </c>
      <c r="AV89" s="136" t="str">
        <f t="shared" si="89"/>
        <v/>
      </c>
      <c r="AW89" s="136" t="str">
        <f t="shared" si="89"/>
        <v/>
      </c>
      <c r="AX89" s="136" t="str">
        <f t="shared" si="89"/>
        <v/>
      </c>
      <c r="AY89" s="136" t="str">
        <f t="shared" si="89"/>
        <v/>
      </c>
      <c r="AZ89" s="136" t="str">
        <f t="shared" si="89"/>
        <v/>
      </c>
      <c r="BA89" s="136" t="str">
        <f t="shared" si="89"/>
        <v/>
      </c>
      <c r="BB89" s="136" t="str">
        <f t="shared" si="89"/>
        <v/>
      </c>
      <c r="BC89" s="136" t="str">
        <f t="shared" si="89"/>
        <v/>
      </c>
      <c r="BD89" s="136" t="str">
        <f t="shared" si="89"/>
        <v/>
      </c>
      <c r="BE89" s="136" t="str">
        <f t="shared" si="89"/>
        <v/>
      </c>
      <c r="BF89" s="136" t="str">
        <f t="shared" si="89"/>
        <v/>
      </c>
      <c r="BG89" s="136" t="str">
        <f t="shared" si="89"/>
        <v/>
      </c>
      <c r="BH89" s="136" t="str">
        <f t="shared" si="89"/>
        <v/>
      </c>
      <c r="BI89" s="136" t="str">
        <f t="shared" si="89"/>
        <v/>
      </c>
      <c r="BJ89" s="136" t="str">
        <f t="shared" si="89"/>
        <v/>
      </c>
      <c r="BK89" s="136" t="str">
        <f t="shared" si="89"/>
        <v/>
      </c>
      <c r="BL89" s="136" t="str">
        <f t="shared" si="89"/>
        <v/>
      </c>
      <c r="BM89" s="136" t="str">
        <f t="shared" si="89"/>
        <v/>
      </c>
      <c r="BN89" s="136" t="str">
        <f t="shared" si="89"/>
        <v/>
      </c>
      <c r="BO89" s="136" t="str">
        <f t="shared" ref="BO89:DZ89" si="92">IF(BO39="","",IF(BO39&lt;$H$48,1,IF(BO39&lt;$H$49,2,IF(BO39&lt;$H$50,3,IF(BO39&lt;$H$51,4,5)))))</f>
        <v/>
      </c>
      <c r="BP89" s="136" t="str">
        <f t="shared" si="92"/>
        <v/>
      </c>
      <c r="BQ89" s="136" t="str">
        <f t="shared" si="92"/>
        <v/>
      </c>
      <c r="BR89" s="136" t="str">
        <f t="shared" si="92"/>
        <v/>
      </c>
      <c r="BS89" s="136" t="str">
        <f t="shared" si="92"/>
        <v/>
      </c>
      <c r="BT89" s="136" t="str">
        <f t="shared" si="92"/>
        <v/>
      </c>
      <c r="BU89" s="136" t="str">
        <f t="shared" si="92"/>
        <v/>
      </c>
      <c r="BV89" s="136" t="str">
        <f t="shared" si="92"/>
        <v/>
      </c>
      <c r="BW89" s="136" t="str">
        <f t="shared" si="92"/>
        <v/>
      </c>
      <c r="BX89" s="136" t="str">
        <f t="shared" si="92"/>
        <v/>
      </c>
      <c r="BY89" s="136" t="str">
        <f t="shared" si="92"/>
        <v/>
      </c>
      <c r="BZ89" s="136" t="str">
        <f t="shared" si="92"/>
        <v/>
      </c>
      <c r="CA89" s="136" t="str">
        <f t="shared" si="92"/>
        <v/>
      </c>
      <c r="CB89" s="136" t="str">
        <f t="shared" si="92"/>
        <v/>
      </c>
      <c r="CC89" s="136" t="str">
        <f t="shared" si="92"/>
        <v/>
      </c>
      <c r="CD89" s="136" t="str">
        <f t="shared" si="92"/>
        <v/>
      </c>
      <c r="CE89" s="136" t="str">
        <f t="shared" si="92"/>
        <v/>
      </c>
      <c r="CF89" s="136" t="str">
        <f t="shared" si="92"/>
        <v/>
      </c>
      <c r="CG89" s="136" t="str">
        <f t="shared" si="92"/>
        <v/>
      </c>
      <c r="CH89" s="136" t="str">
        <f t="shared" si="92"/>
        <v/>
      </c>
      <c r="CI89" s="136" t="str">
        <f t="shared" si="92"/>
        <v/>
      </c>
      <c r="CJ89" s="136" t="str">
        <f t="shared" si="92"/>
        <v/>
      </c>
      <c r="CK89" s="136" t="str">
        <f t="shared" si="92"/>
        <v/>
      </c>
      <c r="CL89" s="136" t="str">
        <f t="shared" si="92"/>
        <v/>
      </c>
      <c r="CM89" s="136" t="str">
        <f t="shared" si="92"/>
        <v/>
      </c>
      <c r="CN89" s="136" t="str">
        <f t="shared" si="92"/>
        <v/>
      </c>
      <c r="CO89" s="136" t="str">
        <f t="shared" si="92"/>
        <v/>
      </c>
      <c r="CP89" s="136" t="str">
        <f t="shared" si="92"/>
        <v/>
      </c>
      <c r="CQ89" s="136" t="str">
        <f t="shared" si="92"/>
        <v/>
      </c>
      <c r="CR89" s="136" t="str">
        <f t="shared" si="92"/>
        <v/>
      </c>
      <c r="CS89" s="136" t="str">
        <f t="shared" si="92"/>
        <v/>
      </c>
      <c r="CT89" s="136" t="str">
        <f t="shared" si="92"/>
        <v/>
      </c>
      <c r="CU89" s="136" t="str">
        <f t="shared" si="92"/>
        <v/>
      </c>
      <c r="CV89" s="136" t="str">
        <f t="shared" si="92"/>
        <v/>
      </c>
      <c r="CW89" s="136" t="str">
        <f t="shared" si="92"/>
        <v/>
      </c>
      <c r="CX89" s="136" t="str">
        <f t="shared" si="92"/>
        <v/>
      </c>
      <c r="CY89" s="136" t="str">
        <f t="shared" si="92"/>
        <v/>
      </c>
      <c r="CZ89" s="136" t="str">
        <f t="shared" si="92"/>
        <v/>
      </c>
      <c r="DA89" s="136" t="str">
        <f t="shared" si="92"/>
        <v/>
      </c>
      <c r="DB89" s="136" t="str">
        <f t="shared" si="92"/>
        <v/>
      </c>
      <c r="DC89" s="136" t="str">
        <f t="shared" si="92"/>
        <v/>
      </c>
      <c r="DD89" s="136" t="str">
        <f t="shared" si="92"/>
        <v/>
      </c>
      <c r="DE89" s="136" t="str">
        <f t="shared" si="92"/>
        <v/>
      </c>
      <c r="DF89" s="136" t="str">
        <f t="shared" si="92"/>
        <v/>
      </c>
      <c r="DG89" s="136" t="str">
        <f t="shared" si="92"/>
        <v/>
      </c>
      <c r="DH89" s="136" t="str">
        <f t="shared" si="92"/>
        <v/>
      </c>
      <c r="DI89" s="136" t="str">
        <f t="shared" si="92"/>
        <v/>
      </c>
      <c r="DJ89" s="136" t="str">
        <f t="shared" si="92"/>
        <v/>
      </c>
      <c r="DK89" s="136" t="str">
        <f t="shared" si="92"/>
        <v/>
      </c>
      <c r="DL89" s="136" t="str">
        <f t="shared" si="92"/>
        <v/>
      </c>
      <c r="DM89" s="136" t="str">
        <f t="shared" si="92"/>
        <v/>
      </c>
      <c r="DN89" s="136" t="str">
        <f t="shared" si="92"/>
        <v/>
      </c>
      <c r="DO89" s="136" t="str">
        <f t="shared" si="92"/>
        <v/>
      </c>
      <c r="DP89" s="136" t="str">
        <f t="shared" si="92"/>
        <v/>
      </c>
      <c r="DQ89" s="136" t="str">
        <f t="shared" si="92"/>
        <v/>
      </c>
      <c r="DR89" s="136" t="str">
        <f t="shared" si="92"/>
        <v/>
      </c>
      <c r="DS89" s="136" t="str">
        <f t="shared" si="92"/>
        <v/>
      </c>
      <c r="DT89" s="136" t="str">
        <f t="shared" si="92"/>
        <v/>
      </c>
      <c r="DU89" s="136" t="str">
        <f t="shared" si="92"/>
        <v/>
      </c>
      <c r="DV89" s="136" t="str">
        <f t="shared" si="92"/>
        <v/>
      </c>
      <c r="DW89" s="136" t="str">
        <f t="shared" si="92"/>
        <v/>
      </c>
      <c r="DX89" s="136" t="str">
        <f t="shared" si="92"/>
        <v/>
      </c>
      <c r="DY89" s="136" t="str">
        <f t="shared" si="92"/>
        <v/>
      </c>
      <c r="DZ89" s="136" t="str">
        <f t="shared" si="92"/>
        <v/>
      </c>
      <c r="EA89" s="136" t="str">
        <f t="shared" ref="EA89:EK89" si="93">IF(EA39="","",IF(EA39&lt;$H$48,1,IF(EA39&lt;$H$49,2,IF(EA39&lt;$H$50,3,IF(EA39&lt;$H$51,4,5)))))</f>
        <v/>
      </c>
      <c r="EB89" s="136" t="str">
        <f t="shared" si="93"/>
        <v/>
      </c>
      <c r="EC89" s="136" t="str">
        <f t="shared" si="93"/>
        <v/>
      </c>
      <c r="ED89" s="136" t="str">
        <f t="shared" si="93"/>
        <v/>
      </c>
      <c r="EE89" s="136" t="str">
        <f t="shared" si="93"/>
        <v/>
      </c>
      <c r="EF89" s="136" t="str">
        <f t="shared" si="93"/>
        <v/>
      </c>
      <c r="EG89" s="136" t="str">
        <f t="shared" si="93"/>
        <v/>
      </c>
      <c r="EH89" s="136" t="str">
        <f t="shared" si="93"/>
        <v/>
      </c>
      <c r="EI89" s="136" t="str">
        <f t="shared" si="93"/>
        <v/>
      </c>
      <c r="EJ89" s="136" t="str">
        <f t="shared" si="93"/>
        <v/>
      </c>
      <c r="EK89" s="136" t="str">
        <f t="shared" si="93"/>
        <v/>
      </c>
    </row>
    <row r="90" spans="2:141">
      <c r="B90" s="133" t="str">
        <f t="shared" si="86"/>
        <v/>
      </c>
      <c r="C90" s="134" t="str">
        <f t="shared" si="86"/>
        <v/>
      </c>
      <c r="D90" s="207" t="str">
        <f t="shared" si="60"/>
        <v/>
      </c>
      <c r="E90" s="135" t="str">
        <f t="shared" si="60"/>
        <v/>
      </c>
      <c r="F90" s="135" t="str">
        <f t="shared" si="60"/>
        <v/>
      </c>
      <c r="G90" s="208" t="str">
        <f t="shared" si="60"/>
        <v/>
      </c>
      <c r="H90" s="216" t="str">
        <f t="shared" si="89"/>
        <v/>
      </c>
      <c r="I90" s="155" t="str">
        <f t="shared" si="89"/>
        <v/>
      </c>
      <c r="J90" s="155" t="str">
        <f t="shared" si="89"/>
        <v/>
      </c>
      <c r="K90" s="155" t="str">
        <f t="shared" si="89"/>
        <v/>
      </c>
      <c r="L90" s="155" t="str">
        <f t="shared" si="89"/>
        <v/>
      </c>
      <c r="M90" s="155" t="str">
        <f t="shared" si="89"/>
        <v/>
      </c>
      <c r="N90" s="155" t="str">
        <f t="shared" si="89"/>
        <v/>
      </c>
      <c r="O90" s="217" t="str">
        <f t="shared" si="89"/>
        <v/>
      </c>
      <c r="P90" s="222" t="str">
        <f t="shared" si="89"/>
        <v/>
      </c>
      <c r="Q90" s="136" t="str">
        <f t="shared" si="89"/>
        <v/>
      </c>
      <c r="R90" s="136" t="str">
        <f t="shared" si="89"/>
        <v/>
      </c>
      <c r="S90" s="136" t="str">
        <f t="shared" si="89"/>
        <v/>
      </c>
      <c r="T90" s="136" t="str">
        <f t="shared" si="89"/>
        <v/>
      </c>
      <c r="U90" s="136" t="str">
        <f t="shared" si="89"/>
        <v/>
      </c>
      <c r="V90" s="136" t="str">
        <f t="shared" si="89"/>
        <v/>
      </c>
      <c r="W90" s="136" t="str">
        <f t="shared" si="89"/>
        <v/>
      </c>
      <c r="X90" s="136" t="str">
        <f t="shared" si="89"/>
        <v/>
      </c>
      <c r="Y90" s="136" t="str">
        <f t="shared" si="89"/>
        <v/>
      </c>
      <c r="Z90" s="136" t="str">
        <f t="shared" si="89"/>
        <v/>
      </c>
      <c r="AA90" s="136" t="str">
        <f t="shared" si="89"/>
        <v/>
      </c>
      <c r="AB90" s="136" t="str">
        <f t="shared" si="89"/>
        <v/>
      </c>
      <c r="AC90" s="136" t="str">
        <f t="shared" si="89"/>
        <v/>
      </c>
      <c r="AD90" s="136" t="str">
        <f t="shared" si="89"/>
        <v/>
      </c>
      <c r="AE90" s="136" t="str">
        <f t="shared" si="89"/>
        <v/>
      </c>
      <c r="AF90" s="136" t="str">
        <f t="shared" si="89"/>
        <v/>
      </c>
      <c r="AG90" s="136" t="str">
        <f t="shared" si="89"/>
        <v/>
      </c>
      <c r="AH90" s="136" t="str">
        <f t="shared" si="89"/>
        <v/>
      </c>
      <c r="AI90" s="136" t="str">
        <f t="shared" si="89"/>
        <v/>
      </c>
      <c r="AJ90" s="136" t="str">
        <f t="shared" si="89"/>
        <v/>
      </c>
      <c r="AK90" s="136" t="str">
        <f t="shared" si="89"/>
        <v/>
      </c>
      <c r="AL90" s="136" t="str">
        <f t="shared" si="89"/>
        <v/>
      </c>
      <c r="AM90" s="136" t="str">
        <f t="shared" si="89"/>
        <v/>
      </c>
      <c r="AN90" s="136" t="str">
        <f t="shared" si="89"/>
        <v/>
      </c>
      <c r="AO90" s="136" t="str">
        <f t="shared" si="89"/>
        <v/>
      </c>
      <c r="AP90" s="136" t="str">
        <f t="shared" si="89"/>
        <v/>
      </c>
      <c r="AQ90" s="136" t="str">
        <f t="shared" si="89"/>
        <v/>
      </c>
      <c r="AR90" s="136" t="str">
        <f t="shared" si="89"/>
        <v/>
      </c>
      <c r="AS90" s="136" t="str">
        <f t="shared" si="89"/>
        <v/>
      </c>
      <c r="AT90" s="136" t="str">
        <f t="shared" si="89"/>
        <v/>
      </c>
      <c r="AU90" s="136" t="str">
        <f t="shared" si="89"/>
        <v/>
      </c>
      <c r="AV90" s="136" t="str">
        <f t="shared" si="89"/>
        <v/>
      </c>
      <c r="AW90" s="136" t="str">
        <f t="shared" si="89"/>
        <v/>
      </c>
      <c r="AX90" s="136" t="str">
        <f t="shared" si="89"/>
        <v/>
      </c>
      <c r="AY90" s="136" t="str">
        <f t="shared" si="89"/>
        <v/>
      </c>
      <c r="AZ90" s="136" t="str">
        <f t="shared" si="89"/>
        <v/>
      </c>
      <c r="BA90" s="136" t="str">
        <f t="shared" si="89"/>
        <v/>
      </c>
      <c r="BB90" s="136" t="str">
        <f t="shared" si="89"/>
        <v/>
      </c>
      <c r="BC90" s="136" t="str">
        <f t="shared" si="89"/>
        <v/>
      </c>
      <c r="BD90" s="136" t="str">
        <f t="shared" si="89"/>
        <v/>
      </c>
      <c r="BE90" s="136" t="str">
        <f t="shared" si="89"/>
        <v/>
      </c>
      <c r="BF90" s="136" t="str">
        <f t="shared" si="89"/>
        <v/>
      </c>
      <c r="BG90" s="136" t="str">
        <f t="shared" si="89"/>
        <v/>
      </c>
      <c r="BH90" s="136" t="str">
        <f t="shared" si="89"/>
        <v/>
      </c>
      <c r="BI90" s="136" t="str">
        <f t="shared" si="89"/>
        <v/>
      </c>
      <c r="BJ90" s="136" t="str">
        <f t="shared" si="89"/>
        <v/>
      </c>
      <c r="BK90" s="136" t="str">
        <f t="shared" si="89"/>
        <v/>
      </c>
      <c r="BL90" s="136" t="str">
        <f t="shared" si="89"/>
        <v/>
      </c>
      <c r="BM90" s="136" t="str">
        <f t="shared" si="89"/>
        <v/>
      </c>
      <c r="BN90" s="136" t="str">
        <f t="shared" si="89"/>
        <v/>
      </c>
      <c r="BO90" s="136" t="str">
        <f t="shared" ref="BO90:DZ90" si="94">IF(BO40="","",IF(BO40&lt;$H$48,1,IF(BO40&lt;$H$49,2,IF(BO40&lt;$H$50,3,IF(BO40&lt;$H$51,4,5)))))</f>
        <v/>
      </c>
      <c r="BP90" s="136" t="str">
        <f t="shared" si="94"/>
        <v/>
      </c>
      <c r="BQ90" s="136" t="str">
        <f t="shared" si="94"/>
        <v/>
      </c>
      <c r="BR90" s="136" t="str">
        <f t="shared" si="94"/>
        <v/>
      </c>
      <c r="BS90" s="136" t="str">
        <f t="shared" si="94"/>
        <v/>
      </c>
      <c r="BT90" s="136" t="str">
        <f t="shared" si="94"/>
        <v/>
      </c>
      <c r="BU90" s="136" t="str">
        <f t="shared" si="94"/>
        <v/>
      </c>
      <c r="BV90" s="136" t="str">
        <f t="shared" si="94"/>
        <v/>
      </c>
      <c r="BW90" s="136" t="str">
        <f t="shared" si="94"/>
        <v/>
      </c>
      <c r="BX90" s="136" t="str">
        <f t="shared" si="94"/>
        <v/>
      </c>
      <c r="BY90" s="136" t="str">
        <f t="shared" si="94"/>
        <v/>
      </c>
      <c r="BZ90" s="136" t="str">
        <f t="shared" si="94"/>
        <v/>
      </c>
      <c r="CA90" s="136" t="str">
        <f t="shared" si="94"/>
        <v/>
      </c>
      <c r="CB90" s="136" t="str">
        <f t="shared" si="94"/>
        <v/>
      </c>
      <c r="CC90" s="136" t="str">
        <f t="shared" si="94"/>
        <v/>
      </c>
      <c r="CD90" s="136" t="str">
        <f t="shared" si="94"/>
        <v/>
      </c>
      <c r="CE90" s="136" t="str">
        <f t="shared" si="94"/>
        <v/>
      </c>
      <c r="CF90" s="136" t="str">
        <f t="shared" si="94"/>
        <v/>
      </c>
      <c r="CG90" s="136" t="str">
        <f t="shared" si="94"/>
        <v/>
      </c>
      <c r="CH90" s="136" t="str">
        <f t="shared" si="94"/>
        <v/>
      </c>
      <c r="CI90" s="136" t="str">
        <f t="shared" si="94"/>
        <v/>
      </c>
      <c r="CJ90" s="136" t="str">
        <f t="shared" si="94"/>
        <v/>
      </c>
      <c r="CK90" s="136" t="str">
        <f t="shared" si="94"/>
        <v/>
      </c>
      <c r="CL90" s="136" t="str">
        <f t="shared" si="94"/>
        <v/>
      </c>
      <c r="CM90" s="136" t="str">
        <f t="shared" si="94"/>
        <v/>
      </c>
      <c r="CN90" s="136" t="str">
        <f t="shared" si="94"/>
        <v/>
      </c>
      <c r="CO90" s="136" t="str">
        <f t="shared" si="94"/>
        <v/>
      </c>
      <c r="CP90" s="136" t="str">
        <f t="shared" si="94"/>
        <v/>
      </c>
      <c r="CQ90" s="136" t="str">
        <f t="shared" si="94"/>
        <v/>
      </c>
      <c r="CR90" s="136" t="str">
        <f t="shared" si="94"/>
        <v/>
      </c>
      <c r="CS90" s="136" t="str">
        <f t="shared" si="94"/>
        <v/>
      </c>
      <c r="CT90" s="136" t="str">
        <f t="shared" si="94"/>
        <v/>
      </c>
      <c r="CU90" s="136" t="str">
        <f t="shared" si="94"/>
        <v/>
      </c>
      <c r="CV90" s="136" t="str">
        <f t="shared" si="94"/>
        <v/>
      </c>
      <c r="CW90" s="136" t="str">
        <f t="shared" si="94"/>
        <v/>
      </c>
      <c r="CX90" s="136" t="str">
        <f t="shared" si="94"/>
        <v/>
      </c>
      <c r="CY90" s="136" t="str">
        <f t="shared" si="94"/>
        <v/>
      </c>
      <c r="CZ90" s="136" t="str">
        <f t="shared" si="94"/>
        <v/>
      </c>
      <c r="DA90" s="136" t="str">
        <f t="shared" si="94"/>
        <v/>
      </c>
      <c r="DB90" s="136" t="str">
        <f t="shared" si="94"/>
        <v/>
      </c>
      <c r="DC90" s="136" t="str">
        <f t="shared" si="94"/>
        <v/>
      </c>
      <c r="DD90" s="136" t="str">
        <f t="shared" si="94"/>
        <v/>
      </c>
      <c r="DE90" s="136" t="str">
        <f t="shared" si="94"/>
        <v/>
      </c>
      <c r="DF90" s="136" t="str">
        <f t="shared" si="94"/>
        <v/>
      </c>
      <c r="DG90" s="136" t="str">
        <f t="shared" si="94"/>
        <v/>
      </c>
      <c r="DH90" s="136" t="str">
        <f t="shared" si="94"/>
        <v/>
      </c>
      <c r="DI90" s="136" t="str">
        <f t="shared" si="94"/>
        <v/>
      </c>
      <c r="DJ90" s="136" t="str">
        <f t="shared" si="94"/>
        <v/>
      </c>
      <c r="DK90" s="136" t="str">
        <f t="shared" si="94"/>
        <v/>
      </c>
      <c r="DL90" s="136" t="str">
        <f t="shared" si="94"/>
        <v/>
      </c>
      <c r="DM90" s="136" t="str">
        <f t="shared" si="94"/>
        <v/>
      </c>
      <c r="DN90" s="136" t="str">
        <f t="shared" si="94"/>
        <v/>
      </c>
      <c r="DO90" s="136" t="str">
        <f t="shared" si="94"/>
        <v/>
      </c>
      <c r="DP90" s="136" t="str">
        <f t="shared" si="94"/>
        <v/>
      </c>
      <c r="DQ90" s="136" t="str">
        <f t="shared" si="94"/>
        <v/>
      </c>
      <c r="DR90" s="136" t="str">
        <f t="shared" si="94"/>
        <v/>
      </c>
      <c r="DS90" s="136" t="str">
        <f t="shared" si="94"/>
        <v/>
      </c>
      <c r="DT90" s="136" t="str">
        <f t="shared" si="94"/>
        <v/>
      </c>
      <c r="DU90" s="136" t="str">
        <f t="shared" si="94"/>
        <v/>
      </c>
      <c r="DV90" s="136" t="str">
        <f t="shared" si="94"/>
        <v/>
      </c>
      <c r="DW90" s="136" t="str">
        <f t="shared" si="94"/>
        <v/>
      </c>
      <c r="DX90" s="136" t="str">
        <f t="shared" si="94"/>
        <v/>
      </c>
      <c r="DY90" s="136" t="str">
        <f t="shared" si="94"/>
        <v/>
      </c>
      <c r="DZ90" s="136" t="str">
        <f t="shared" si="94"/>
        <v/>
      </c>
      <c r="EA90" s="136" t="str">
        <f t="shared" ref="EA90:EK90" si="95">IF(EA40="","",IF(EA40&lt;$H$48,1,IF(EA40&lt;$H$49,2,IF(EA40&lt;$H$50,3,IF(EA40&lt;$H$51,4,5)))))</f>
        <v/>
      </c>
      <c r="EB90" s="136" t="str">
        <f t="shared" si="95"/>
        <v/>
      </c>
      <c r="EC90" s="136" t="str">
        <f t="shared" si="95"/>
        <v/>
      </c>
      <c r="ED90" s="136" t="str">
        <f t="shared" si="95"/>
        <v/>
      </c>
      <c r="EE90" s="136" t="str">
        <f t="shared" si="95"/>
        <v/>
      </c>
      <c r="EF90" s="136" t="str">
        <f t="shared" si="95"/>
        <v/>
      </c>
      <c r="EG90" s="136" t="str">
        <f t="shared" si="95"/>
        <v/>
      </c>
      <c r="EH90" s="136" t="str">
        <f t="shared" si="95"/>
        <v/>
      </c>
      <c r="EI90" s="136" t="str">
        <f t="shared" si="95"/>
        <v/>
      </c>
      <c r="EJ90" s="136" t="str">
        <f t="shared" si="95"/>
        <v/>
      </c>
      <c r="EK90" s="136" t="str">
        <f t="shared" si="95"/>
        <v/>
      </c>
    </row>
    <row r="91" spans="2:141">
      <c r="B91" s="133" t="str">
        <f t="shared" si="86"/>
        <v/>
      </c>
      <c r="C91" s="134" t="str">
        <f t="shared" si="86"/>
        <v/>
      </c>
      <c r="D91" s="207" t="str">
        <f t="shared" si="60"/>
        <v/>
      </c>
      <c r="E91" s="135" t="str">
        <f t="shared" si="60"/>
        <v/>
      </c>
      <c r="F91" s="135" t="str">
        <f t="shared" si="60"/>
        <v/>
      </c>
      <c r="G91" s="208" t="str">
        <f t="shared" si="60"/>
        <v/>
      </c>
      <c r="H91" s="216" t="str">
        <f t="shared" si="89"/>
        <v/>
      </c>
      <c r="I91" s="155" t="str">
        <f t="shared" si="89"/>
        <v/>
      </c>
      <c r="J91" s="155" t="str">
        <f t="shared" si="89"/>
        <v/>
      </c>
      <c r="K91" s="155" t="str">
        <f t="shared" si="89"/>
        <v/>
      </c>
      <c r="L91" s="155" t="str">
        <f t="shared" si="89"/>
        <v/>
      </c>
      <c r="M91" s="155" t="str">
        <f t="shared" si="89"/>
        <v/>
      </c>
      <c r="N91" s="155" t="str">
        <f t="shared" si="89"/>
        <v/>
      </c>
      <c r="O91" s="217" t="str">
        <f t="shared" si="89"/>
        <v/>
      </c>
      <c r="P91" s="222" t="str">
        <f t="shared" si="89"/>
        <v/>
      </c>
      <c r="Q91" s="136" t="str">
        <f t="shared" si="89"/>
        <v/>
      </c>
      <c r="R91" s="136" t="str">
        <f t="shared" si="89"/>
        <v/>
      </c>
      <c r="S91" s="136" t="str">
        <f t="shared" si="89"/>
        <v/>
      </c>
      <c r="T91" s="136" t="str">
        <f t="shared" si="89"/>
        <v/>
      </c>
      <c r="U91" s="136" t="str">
        <f t="shared" si="89"/>
        <v/>
      </c>
      <c r="V91" s="136" t="str">
        <f t="shared" si="89"/>
        <v/>
      </c>
      <c r="W91" s="136" t="str">
        <f t="shared" si="89"/>
        <v/>
      </c>
      <c r="X91" s="136" t="str">
        <f t="shared" si="89"/>
        <v/>
      </c>
      <c r="Y91" s="136" t="str">
        <f t="shared" si="89"/>
        <v/>
      </c>
      <c r="Z91" s="136" t="str">
        <f t="shared" si="89"/>
        <v/>
      </c>
      <c r="AA91" s="136" t="str">
        <f t="shared" si="89"/>
        <v/>
      </c>
      <c r="AB91" s="136" t="str">
        <f t="shared" si="89"/>
        <v/>
      </c>
      <c r="AC91" s="136" t="str">
        <f t="shared" si="89"/>
        <v/>
      </c>
      <c r="AD91" s="136" t="str">
        <f t="shared" si="89"/>
        <v/>
      </c>
      <c r="AE91" s="136" t="str">
        <f t="shared" si="89"/>
        <v/>
      </c>
      <c r="AF91" s="136" t="str">
        <f t="shared" si="89"/>
        <v/>
      </c>
      <c r="AG91" s="136" t="str">
        <f t="shared" si="89"/>
        <v/>
      </c>
      <c r="AH91" s="136" t="str">
        <f t="shared" si="89"/>
        <v/>
      </c>
      <c r="AI91" s="136" t="str">
        <f t="shared" si="89"/>
        <v/>
      </c>
      <c r="AJ91" s="136" t="str">
        <f t="shared" si="89"/>
        <v/>
      </c>
      <c r="AK91" s="136" t="str">
        <f t="shared" si="89"/>
        <v/>
      </c>
      <c r="AL91" s="136" t="str">
        <f t="shared" si="89"/>
        <v/>
      </c>
      <c r="AM91" s="136" t="str">
        <f t="shared" si="89"/>
        <v/>
      </c>
      <c r="AN91" s="136" t="str">
        <f t="shared" si="89"/>
        <v/>
      </c>
      <c r="AO91" s="136" t="str">
        <f t="shared" si="89"/>
        <v/>
      </c>
      <c r="AP91" s="136" t="str">
        <f t="shared" si="89"/>
        <v/>
      </c>
      <c r="AQ91" s="136" t="str">
        <f t="shared" si="89"/>
        <v/>
      </c>
      <c r="AR91" s="136" t="str">
        <f t="shared" si="89"/>
        <v/>
      </c>
      <c r="AS91" s="136" t="str">
        <f t="shared" si="89"/>
        <v/>
      </c>
      <c r="AT91" s="136" t="str">
        <f t="shared" si="89"/>
        <v/>
      </c>
      <c r="AU91" s="136" t="str">
        <f t="shared" si="89"/>
        <v/>
      </c>
      <c r="AV91" s="136" t="str">
        <f t="shared" si="89"/>
        <v/>
      </c>
      <c r="AW91" s="136" t="str">
        <f t="shared" si="89"/>
        <v/>
      </c>
      <c r="AX91" s="136" t="str">
        <f t="shared" si="89"/>
        <v/>
      </c>
      <c r="AY91" s="136" t="str">
        <f t="shared" si="89"/>
        <v/>
      </c>
      <c r="AZ91" s="136" t="str">
        <f t="shared" si="89"/>
        <v/>
      </c>
      <c r="BA91" s="136" t="str">
        <f t="shared" si="89"/>
        <v/>
      </c>
      <c r="BB91" s="136" t="str">
        <f t="shared" si="89"/>
        <v/>
      </c>
      <c r="BC91" s="136" t="str">
        <f t="shared" si="89"/>
        <v/>
      </c>
      <c r="BD91" s="136" t="str">
        <f t="shared" si="89"/>
        <v/>
      </c>
      <c r="BE91" s="136" t="str">
        <f t="shared" si="89"/>
        <v/>
      </c>
      <c r="BF91" s="136" t="str">
        <f t="shared" si="89"/>
        <v/>
      </c>
      <c r="BG91" s="136" t="str">
        <f t="shared" si="89"/>
        <v/>
      </c>
      <c r="BH91" s="136" t="str">
        <f t="shared" si="89"/>
        <v/>
      </c>
      <c r="BI91" s="136" t="str">
        <f t="shared" si="89"/>
        <v/>
      </c>
      <c r="BJ91" s="136" t="str">
        <f t="shared" si="89"/>
        <v/>
      </c>
      <c r="BK91" s="136" t="str">
        <f t="shared" si="89"/>
        <v/>
      </c>
      <c r="BL91" s="136" t="str">
        <f t="shared" si="89"/>
        <v/>
      </c>
      <c r="BM91" s="136" t="str">
        <f t="shared" si="89"/>
        <v/>
      </c>
      <c r="BN91" s="136" t="str">
        <f t="shared" si="89"/>
        <v/>
      </c>
      <c r="BO91" s="136" t="str">
        <f t="shared" ref="BO91:DZ91" si="96">IF(BO41="","",IF(BO41&lt;$H$48,1,IF(BO41&lt;$H$49,2,IF(BO41&lt;$H$50,3,IF(BO41&lt;$H$51,4,5)))))</f>
        <v/>
      </c>
      <c r="BP91" s="136" t="str">
        <f t="shared" si="96"/>
        <v/>
      </c>
      <c r="BQ91" s="136" t="str">
        <f t="shared" si="96"/>
        <v/>
      </c>
      <c r="BR91" s="136" t="str">
        <f t="shared" si="96"/>
        <v/>
      </c>
      <c r="BS91" s="136" t="str">
        <f t="shared" si="96"/>
        <v/>
      </c>
      <c r="BT91" s="136" t="str">
        <f t="shared" si="96"/>
        <v/>
      </c>
      <c r="BU91" s="136" t="str">
        <f t="shared" si="96"/>
        <v/>
      </c>
      <c r="BV91" s="136" t="str">
        <f t="shared" si="96"/>
        <v/>
      </c>
      <c r="BW91" s="136" t="str">
        <f t="shared" si="96"/>
        <v/>
      </c>
      <c r="BX91" s="136" t="str">
        <f t="shared" si="96"/>
        <v/>
      </c>
      <c r="BY91" s="136" t="str">
        <f t="shared" si="96"/>
        <v/>
      </c>
      <c r="BZ91" s="136" t="str">
        <f t="shared" si="96"/>
        <v/>
      </c>
      <c r="CA91" s="136" t="str">
        <f t="shared" si="96"/>
        <v/>
      </c>
      <c r="CB91" s="136" t="str">
        <f t="shared" si="96"/>
        <v/>
      </c>
      <c r="CC91" s="136" t="str">
        <f t="shared" si="96"/>
        <v/>
      </c>
      <c r="CD91" s="136" t="str">
        <f t="shared" si="96"/>
        <v/>
      </c>
      <c r="CE91" s="136" t="str">
        <f t="shared" si="96"/>
        <v/>
      </c>
      <c r="CF91" s="136" t="str">
        <f t="shared" si="96"/>
        <v/>
      </c>
      <c r="CG91" s="136" t="str">
        <f t="shared" si="96"/>
        <v/>
      </c>
      <c r="CH91" s="136" t="str">
        <f t="shared" si="96"/>
        <v/>
      </c>
      <c r="CI91" s="136" t="str">
        <f t="shared" si="96"/>
        <v/>
      </c>
      <c r="CJ91" s="136" t="str">
        <f t="shared" si="96"/>
        <v/>
      </c>
      <c r="CK91" s="136" t="str">
        <f t="shared" si="96"/>
        <v/>
      </c>
      <c r="CL91" s="136" t="str">
        <f t="shared" si="96"/>
        <v/>
      </c>
      <c r="CM91" s="136" t="str">
        <f t="shared" si="96"/>
        <v/>
      </c>
      <c r="CN91" s="136" t="str">
        <f t="shared" si="96"/>
        <v/>
      </c>
      <c r="CO91" s="136" t="str">
        <f t="shared" si="96"/>
        <v/>
      </c>
      <c r="CP91" s="136" t="str">
        <f t="shared" si="96"/>
        <v/>
      </c>
      <c r="CQ91" s="136" t="str">
        <f t="shared" si="96"/>
        <v/>
      </c>
      <c r="CR91" s="136" t="str">
        <f t="shared" si="96"/>
        <v/>
      </c>
      <c r="CS91" s="136" t="str">
        <f t="shared" si="96"/>
        <v/>
      </c>
      <c r="CT91" s="136" t="str">
        <f t="shared" si="96"/>
        <v/>
      </c>
      <c r="CU91" s="136" t="str">
        <f t="shared" si="96"/>
        <v/>
      </c>
      <c r="CV91" s="136" t="str">
        <f t="shared" si="96"/>
        <v/>
      </c>
      <c r="CW91" s="136" t="str">
        <f t="shared" si="96"/>
        <v/>
      </c>
      <c r="CX91" s="136" t="str">
        <f t="shared" si="96"/>
        <v/>
      </c>
      <c r="CY91" s="136" t="str">
        <f t="shared" si="96"/>
        <v/>
      </c>
      <c r="CZ91" s="136" t="str">
        <f t="shared" si="96"/>
        <v/>
      </c>
      <c r="DA91" s="136" t="str">
        <f t="shared" si="96"/>
        <v/>
      </c>
      <c r="DB91" s="136" t="str">
        <f t="shared" si="96"/>
        <v/>
      </c>
      <c r="DC91" s="136" t="str">
        <f t="shared" si="96"/>
        <v/>
      </c>
      <c r="DD91" s="136" t="str">
        <f t="shared" si="96"/>
        <v/>
      </c>
      <c r="DE91" s="136" t="str">
        <f t="shared" si="96"/>
        <v/>
      </c>
      <c r="DF91" s="136" t="str">
        <f t="shared" si="96"/>
        <v/>
      </c>
      <c r="DG91" s="136" t="str">
        <f t="shared" si="96"/>
        <v/>
      </c>
      <c r="DH91" s="136" t="str">
        <f t="shared" si="96"/>
        <v/>
      </c>
      <c r="DI91" s="136" t="str">
        <f t="shared" si="96"/>
        <v/>
      </c>
      <c r="DJ91" s="136" t="str">
        <f t="shared" si="96"/>
        <v/>
      </c>
      <c r="DK91" s="136" t="str">
        <f t="shared" si="96"/>
        <v/>
      </c>
      <c r="DL91" s="136" t="str">
        <f t="shared" si="96"/>
        <v/>
      </c>
      <c r="DM91" s="136" t="str">
        <f t="shared" si="96"/>
        <v/>
      </c>
      <c r="DN91" s="136" t="str">
        <f t="shared" si="96"/>
        <v/>
      </c>
      <c r="DO91" s="136" t="str">
        <f t="shared" si="96"/>
        <v/>
      </c>
      <c r="DP91" s="136" t="str">
        <f t="shared" si="96"/>
        <v/>
      </c>
      <c r="DQ91" s="136" t="str">
        <f t="shared" si="96"/>
        <v/>
      </c>
      <c r="DR91" s="136" t="str">
        <f t="shared" si="96"/>
        <v/>
      </c>
      <c r="DS91" s="136" t="str">
        <f t="shared" si="96"/>
        <v/>
      </c>
      <c r="DT91" s="136" t="str">
        <f t="shared" si="96"/>
        <v/>
      </c>
      <c r="DU91" s="136" t="str">
        <f t="shared" si="96"/>
        <v/>
      </c>
      <c r="DV91" s="136" t="str">
        <f t="shared" si="96"/>
        <v/>
      </c>
      <c r="DW91" s="136" t="str">
        <f t="shared" si="96"/>
        <v/>
      </c>
      <c r="DX91" s="136" t="str">
        <f t="shared" si="96"/>
        <v/>
      </c>
      <c r="DY91" s="136" t="str">
        <f t="shared" si="96"/>
        <v/>
      </c>
      <c r="DZ91" s="136" t="str">
        <f t="shared" si="96"/>
        <v/>
      </c>
      <c r="EA91" s="136" t="str">
        <f t="shared" ref="EA91:EK91" si="97">IF(EA41="","",IF(EA41&lt;$H$48,1,IF(EA41&lt;$H$49,2,IF(EA41&lt;$H$50,3,IF(EA41&lt;$H$51,4,5)))))</f>
        <v/>
      </c>
      <c r="EB91" s="136" t="str">
        <f t="shared" si="97"/>
        <v/>
      </c>
      <c r="EC91" s="136" t="str">
        <f t="shared" si="97"/>
        <v/>
      </c>
      <c r="ED91" s="136" t="str">
        <f t="shared" si="97"/>
        <v/>
      </c>
      <c r="EE91" s="136" t="str">
        <f t="shared" si="97"/>
        <v/>
      </c>
      <c r="EF91" s="136" t="str">
        <f t="shared" si="97"/>
        <v/>
      </c>
      <c r="EG91" s="136" t="str">
        <f t="shared" si="97"/>
        <v/>
      </c>
      <c r="EH91" s="136" t="str">
        <f t="shared" si="97"/>
        <v/>
      </c>
      <c r="EI91" s="136" t="str">
        <f t="shared" si="97"/>
        <v/>
      </c>
      <c r="EJ91" s="136" t="str">
        <f t="shared" si="97"/>
        <v/>
      </c>
      <c r="EK91" s="136" t="str">
        <f t="shared" si="97"/>
        <v/>
      </c>
    </row>
    <row r="92" spans="2:141">
      <c r="B92" s="133" t="str">
        <f t="shared" si="86"/>
        <v/>
      </c>
      <c r="C92" s="134" t="str">
        <f t="shared" si="86"/>
        <v/>
      </c>
      <c r="D92" s="207" t="str">
        <f t="shared" si="60"/>
        <v/>
      </c>
      <c r="E92" s="135" t="str">
        <f t="shared" si="60"/>
        <v/>
      </c>
      <c r="F92" s="135" t="str">
        <f t="shared" si="60"/>
        <v/>
      </c>
      <c r="G92" s="208" t="str">
        <f t="shared" si="60"/>
        <v/>
      </c>
      <c r="H92" s="216" t="str">
        <f t="shared" ref="H92:BN95" si="98">IF(H42="","",IF(H42&lt;$H$48,1,IF(H42&lt;$H$49,2,IF(H42&lt;$H$50,3,IF(H42&lt;$H$51,4,5)))))</f>
        <v/>
      </c>
      <c r="I92" s="155" t="str">
        <f t="shared" si="98"/>
        <v/>
      </c>
      <c r="J92" s="155" t="str">
        <f t="shared" si="98"/>
        <v/>
      </c>
      <c r="K92" s="155" t="str">
        <f t="shared" si="98"/>
        <v/>
      </c>
      <c r="L92" s="155" t="str">
        <f t="shared" si="98"/>
        <v/>
      </c>
      <c r="M92" s="155" t="str">
        <f t="shared" si="98"/>
        <v/>
      </c>
      <c r="N92" s="155" t="str">
        <f t="shared" si="98"/>
        <v/>
      </c>
      <c r="O92" s="217" t="str">
        <f t="shared" si="98"/>
        <v/>
      </c>
      <c r="P92" s="222" t="str">
        <f t="shared" si="98"/>
        <v/>
      </c>
      <c r="Q92" s="136" t="str">
        <f t="shared" si="98"/>
        <v/>
      </c>
      <c r="R92" s="136" t="str">
        <f t="shared" si="98"/>
        <v/>
      </c>
      <c r="S92" s="136" t="str">
        <f t="shared" si="98"/>
        <v/>
      </c>
      <c r="T92" s="136" t="str">
        <f t="shared" si="98"/>
        <v/>
      </c>
      <c r="U92" s="136" t="str">
        <f t="shared" si="98"/>
        <v/>
      </c>
      <c r="V92" s="136" t="str">
        <f t="shared" si="98"/>
        <v/>
      </c>
      <c r="W92" s="136" t="str">
        <f t="shared" si="98"/>
        <v/>
      </c>
      <c r="X92" s="136" t="str">
        <f t="shared" si="98"/>
        <v/>
      </c>
      <c r="Y92" s="136" t="str">
        <f t="shared" si="98"/>
        <v/>
      </c>
      <c r="Z92" s="136" t="str">
        <f t="shared" si="98"/>
        <v/>
      </c>
      <c r="AA92" s="136" t="str">
        <f t="shared" si="98"/>
        <v/>
      </c>
      <c r="AB92" s="136" t="str">
        <f t="shared" si="98"/>
        <v/>
      </c>
      <c r="AC92" s="136" t="str">
        <f t="shared" si="98"/>
        <v/>
      </c>
      <c r="AD92" s="136" t="str">
        <f t="shared" si="98"/>
        <v/>
      </c>
      <c r="AE92" s="136" t="str">
        <f t="shared" si="98"/>
        <v/>
      </c>
      <c r="AF92" s="136" t="str">
        <f t="shared" si="98"/>
        <v/>
      </c>
      <c r="AG92" s="136" t="str">
        <f t="shared" si="98"/>
        <v/>
      </c>
      <c r="AH92" s="136" t="str">
        <f t="shared" si="98"/>
        <v/>
      </c>
      <c r="AI92" s="136" t="str">
        <f t="shared" si="98"/>
        <v/>
      </c>
      <c r="AJ92" s="136" t="str">
        <f t="shared" si="98"/>
        <v/>
      </c>
      <c r="AK92" s="136" t="str">
        <f t="shared" si="98"/>
        <v/>
      </c>
      <c r="AL92" s="136" t="str">
        <f t="shared" si="98"/>
        <v/>
      </c>
      <c r="AM92" s="136" t="str">
        <f t="shared" si="98"/>
        <v/>
      </c>
      <c r="AN92" s="136" t="str">
        <f t="shared" si="98"/>
        <v/>
      </c>
      <c r="AO92" s="136" t="str">
        <f t="shared" si="98"/>
        <v/>
      </c>
      <c r="AP92" s="136" t="str">
        <f t="shared" si="98"/>
        <v/>
      </c>
      <c r="AQ92" s="136" t="str">
        <f t="shared" si="98"/>
        <v/>
      </c>
      <c r="AR92" s="136" t="str">
        <f t="shared" si="98"/>
        <v/>
      </c>
      <c r="AS92" s="136" t="str">
        <f t="shared" si="98"/>
        <v/>
      </c>
      <c r="AT92" s="136" t="str">
        <f t="shared" si="98"/>
        <v/>
      </c>
      <c r="AU92" s="136" t="str">
        <f t="shared" si="98"/>
        <v/>
      </c>
      <c r="AV92" s="136" t="str">
        <f t="shared" si="98"/>
        <v/>
      </c>
      <c r="AW92" s="136" t="str">
        <f t="shared" si="98"/>
        <v/>
      </c>
      <c r="AX92" s="136" t="str">
        <f t="shared" si="98"/>
        <v/>
      </c>
      <c r="AY92" s="136" t="str">
        <f t="shared" si="98"/>
        <v/>
      </c>
      <c r="AZ92" s="136" t="str">
        <f t="shared" si="98"/>
        <v/>
      </c>
      <c r="BA92" s="136" t="str">
        <f t="shared" si="98"/>
        <v/>
      </c>
      <c r="BB92" s="136" t="str">
        <f t="shared" si="98"/>
        <v/>
      </c>
      <c r="BC92" s="136" t="str">
        <f t="shared" si="98"/>
        <v/>
      </c>
      <c r="BD92" s="136" t="str">
        <f t="shared" si="98"/>
        <v/>
      </c>
      <c r="BE92" s="136" t="str">
        <f t="shared" si="98"/>
        <v/>
      </c>
      <c r="BF92" s="136" t="str">
        <f t="shared" si="98"/>
        <v/>
      </c>
      <c r="BG92" s="136" t="str">
        <f t="shared" si="98"/>
        <v/>
      </c>
      <c r="BH92" s="136" t="str">
        <f t="shared" si="98"/>
        <v/>
      </c>
      <c r="BI92" s="136" t="str">
        <f t="shared" si="98"/>
        <v/>
      </c>
      <c r="BJ92" s="136" t="str">
        <f t="shared" si="98"/>
        <v/>
      </c>
      <c r="BK92" s="136" t="str">
        <f t="shared" si="98"/>
        <v/>
      </c>
      <c r="BL92" s="136" t="str">
        <f t="shared" si="98"/>
        <v/>
      </c>
      <c r="BM92" s="136" t="str">
        <f t="shared" si="98"/>
        <v/>
      </c>
      <c r="BN92" s="136" t="str">
        <f t="shared" si="98"/>
        <v/>
      </c>
      <c r="BO92" s="136" t="str">
        <f t="shared" ref="BO92:DZ92" si="99">IF(BO42="","",IF(BO42&lt;$H$48,1,IF(BO42&lt;$H$49,2,IF(BO42&lt;$H$50,3,IF(BO42&lt;$H$51,4,5)))))</f>
        <v/>
      </c>
      <c r="BP92" s="136" t="str">
        <f t="shared" si="99"/>
        <v/>
      </c>
      <c r="BQ92" s="136" t="str">
        <f t="shared" si="99"/>
        <v/>
      </c>
      <c r="BR92" s="136" t="str">
        <f t="shared" si="99"/>
        <v/>
      </c>
      <c r="BS92" s="136" t="str">
        <f t="shared" si="99"/>
        <v/>
      </c>
      <c r="BT92" s="136" t="str">
        <f t="shared" si="99"/>
        <v/>
      </c>
      <c r="BU92" s="136" t="str">
        <f t="shared" si="99"/>
        <v/>
      </c>
      <c r="BV92" s="136" t="str">
        <f t="shared" si="99"/>
        <v/>
      </c>
      <c r="BW92" s="136" t="str">
        <f t="shared" si="99"/>
        <v/>
      </c>
      <c r="BX92" s="136" t="str">
        <f t="shared" si="99"/>
        <v/>
      </c>
      <c r="BY92" s="136" t="str">
        <f t="shared" si="99"/>
        <v/>
      </c>
      <c r="BZ92" s="136" t="str">
        <f t="shared" si="99"/>
        <v/>
      </c>
      <c r="CA92" s="136" t="str">
        <f t="shared" si="99"/>
        <v/>
      </c>
      <c r="CB92" s="136" t="str">
        <f t="shared" si="99"/>
        <v/>
      </c>
      <c r="CC92" s="136" t="str">
        <f t="shared" si="99"/>
        <v/>
      </c>
      <c r="CD92" s="136" t="str">
        <f t="shared" si="99"/>
        <v/>
      </c>
      <c r="CE92" s="136" t="str">
        <f t="shared" si="99"/>
        <v/>
      </c>
      <c r="CF92" s="136" t="str">
        <f t="shared" si="99"/>
        <v/>
      </c>
      <c r="CG92" s="136" t="str">
        <f t="shared" si="99"/>
        <v/>
      </c>
      <c r="CH92" s="136" t="str">
        <f t="shared" si="99"/>
        <v/>
      </c>
      <c r="CI92" s="136" t="str">
        <f t="shared" si="99"/>
        <v/>
      </c>
      <c r="CJ92" s="136" t="str">
        <f t="shared" si="99"/>
        <v/>
      </c>
      <c r="CK92" s="136" t="str">
        <f t="shared" si="99"/>
        <v/>
      </c>
      <c r="CL92" s="136" t="str">
        <f t="shared" si="99"/>
        <v/>
      </c>
      <c r="CM92" s="136" t="str">
        <f t="shared" si="99"/>
        <v/>
      </c>
      <c r="CN92" s="136" t="str">
        <f t="shared" si="99"/>
        <v/>
      </c>
      <c r="CO92" s="136" t="str">
        <f t="shared" si="99"/>
        <v/>
      </c>
      <c r="CP92" s="136" t="str">
        <f t="shared" si="99"/>
        <v/>
      </c>
      <c r="CQ92" s="136" t="str">
        <f t="shared" si="99"/>
        <v/>
      </c>
      <c r="CR92" s="136" t="str">
        <f t="shared" si="99"/>
        <v/>
      </c>
      <c r="CS92" s="136" t="str">
        <f t="shared" si="99"/>
        <v/>
      </c>
      <c r="CT92" s="136" t="str">
        <f t="shared" si="99"/>
        <v/>
      </c>
      <c r="CU92" s="136" t="str">
        <f t="shared" si="99"/>
        <v/>
      </c>
      <c r="CV92" s="136" t="str">
        <f t="shared" si="99"/>
        <v/>
      </c>
      <c r="CW92" s="136" t="str">
        <f t="shared" si="99"/>
        <v/>
      </c>
      <c r="CX92" s="136" t="str">
        <f t="shared" si="99"/>
        <v/>
      </c>
      <c r="CY92" s="136" t="str">
        <f t="shared" si="99"/>
        <v/>
      </c>
      <c r="CZ92" s="136" t="str">
        <f t="shared" si="99"/>
        <v/>
      </c>
      <c r="DA92" s="136" t="str">
        <f t="shared" si="99"/>
        <v/>
      </c>
      <c r="DB92" s="136" t="str">
        <f t="shared" si="99"/>
        <v/>
      </c>
      <c r="DC92" s="136" t="str">
        <f t="shared" si="99"/>
        <v/>
      </c>
      <c r="DD92" s="136" t="str">
        <f t="shared" si="99"/>
        <v/>
      </c>
      <c r="DE92" s="136" t="str">
        <f t="shared" si="99"/>
        <v/>
      </c>
      <c r="DF92" s="136" t="str">
        <f t="shared" si="99"/>
        <v/>
      </c>
      <c r="DG92" s="136" t="str">
        <f t="shared" si="99"/>
        <v/>
      </c>
      <c r="DH92" s="136" t="str">
        <f t="shared" si="99"/>
        <v/>
      </c>
      <c r="DI92" s="136" t="str">
        <f t="shared" si="99"/>
        <v/>
      </c>
      <c r="DJ92" s="136" t="str">
        <f t="shared" si="99"/>
        <v/>
      </c>
      <c r="DK92" s="136" t="str">
        <f t="shared" si="99"/>
        <v/>
      </c>
      <c r="DL92" s="136" t="str">
        <f t="shared" si="99"/>
        <v/>
      </c>
      <c r="DM92" s="136" t="str">
        <f t="shared" si="99"/>
        <v/>
      </c>
      <c r="DN92" s="136" t="str">
        <f t="shared" si="99"/>
        <v/>
      </c>
      <c r="DO92" s="136" t="str">
        <f t="shared" si="99"/>
        <v/>
      </c>
      <c r="DP92" s="136" t="str">
        <f t="shared" si="99"/>
        <v/>
      </c>
      <c r="DQ92" s="136" t="str">
        <f t="shared" si="99"/>
        <v/>
      </c>
      <c r="DR92" s="136" t="str">
        <f t="shared" si="99"/>
        <v/>
      </c>
      <c r="DS92" s="136" t="str">
        <f t="shared" si="99"/>
        <v/>
      </c>
      <c r="DT92" s="136" t="str">
        <f t="shared" si="99"/>
        <v/>
      </c>
      <c r="DU92" s="136" t="str">
        <f t="shared" si="99"/>
        <v/>
      </c>
      <c r="DV92" s="136" t="str">
        <f t="shared" si="99"/>
        <v/>
      </c>
      <c r="DW92" s="136" t="str">
        <f t="shared" si="99"/>
        <v/>
      </c>
      <c r="DX92" s="136" t="str">
        <f t="shared" si="99"/>
        <v/>
      </c>
      <c r="DY92" s="136" t="str">
        <f t="shared" si="99"/>
        <v/>
      </c>
      <c r="DZ92" s="136" t="str">
        <f t="shared" si="99"/>
        <v/>
      </c>
      <c r="EA92" s="136" t="str">
        <f t="shared" ref="EA92:EK92" si="100">IF(EA42="","",IF(EA42&lt;$H$48,1,IF(EA42&lt;$H$49,2,IF(EA42&lt;$H$50,3,IF(EA42&lt;$H$51,4,5)))))</f>
        <v/>
      </c>
      <c r="EB92" s="136" t="str">
        <f t="shared" si="100"/>
        <v/>
      </c>
      <c r="EC92" s="136" t="str">
        <f t="shared" si="100"/>
        <v/>
      </c>
      <c r="ED92" s="136" t="str">
        <f t="shared" si="100"/>
        <v/>
      </c>
      <c r="EE92" s="136" t="str">
        <f t="shared" si="100"/>
        <v/>
      </c>
      <c r="EF92" s="136" t="str">
        <f t="shared" si="100"/>
        <v/>
      </c>
      <c r="EG92" s="136" t="str">
        <f t="shared" si="100"/>
        <v/>
      </c>
      <c r="EH92" s="136" t="str">
        <f t="shared" si="100"/>
        <v/>
      </c>
      <c r="EI92" s="136" t="str">
        <f t="shared" si="100"/>
        <v/>
      </c>
      <c r="EJ92" s="136" t="str">
        <f t="shared" si="100"/>
        <v/>
      </c>
      <c r="EK92" s="136" t="str">
        <f t="shared" si="100"/>
        <v/>
      </c>
    </row>
    <row r="93" spans="2:141">
      <c r="B93" s="133" t="str">
        <f t="shared" si="86"/>
        <v/>
      </c>
      <c r="C93" s="134" t="str">
        <f t="shared" si="86"/>
        <v/>
      </c>
      <c r="D93" s="207" t="str">
        <f t="shared" si="60"/>
        <v/>
      </c>
      <c r="E93" s="135" t="str">
        <f t="shared" si="60"/>
        <v/>
      </c>
      <c r="F93" s="135" t="str">
        <f t="shared" si="60"/>
        <v/>
      </c>
      <c r="G93" s="208" t="str">
        <f t="shared" si="60"/>
        <v/>
      </c>
      <c r="H93" s="216" t="str">
        <f t="shared" si="98"/>
        <v/>
      </c>
      <c r="I93" s="155" t="str">
        <f t="shared" si="98"/>
        <v/>
      </c>
      <c r="J93" s="155" t="str">
        <f t="shared" si="98"/>
        <v/>
      </c>
      <c r="K93" s="155" t="str">
        <f t="shared" si="98"/>
        <v/>
      </c>
      <c r="L93" s="155" t="str">
        <f t="shared" si="98"/>
        <v/>
      </c>
      <c r="M93" s="155" t="str">
        <f t="shared" si="98"/>
        <v/>
      </c>
      <c r="N93" s="155" t="str">
        <f t="shared" si="98"/>
        <v/>
      </c>
      <c r="O93" s="217" t="str">
        <f t="shared" si="98"/>
        <v/>
      </c>
      <c r="P93" s="222" t="str">
        <f t="shared" si="98"/>
        <v/>
      </c>
      <c r="Q93" s="136" t="str">
        <f t="shared" si="98"/>
        <v/>
      </c>
      <c r="R93" s="136" t="str">
        <f t="shared" si="98"/>
        <v/>
      </c>
      <c r="S93" s="136" t="str">
        <f t="shared" si="98"/>
        <v/>
      </c>
      <c r="T93" s="136" t="str">
        <f t="shared" si="98"/>
        <v/>
      </c>
      <c r="U93" s="136" t="str">
        <f t="shared" si="98"/>
        <v/>
      </c>
      <c r="V93" s="136" t="str">
        <f t="shared" si="98"/>
        <v/>
      </c>
      <c r="W93" s="136" t="str">
        <f t="shared" si="98"/>
        <v/>
      </c>
      <c r="X93" s="136" t="str">
        <f t="shared" si="98"/>
        <v/>
      </c>
      <c r="Y93" s="136" t="str">
        <f t="shared" si="98"/>
        <v/>
      </c>
      <c r="Z93" s="136" t="str">
        <f t="shared" si="98"/>
        <v/>
      </c>
      <c r="AA93" s="136" t="str">
        <f t="shared" si="98"/>
        <v/>
      </c>
      <c r="AB93" s="136" t="str">
        <f t="shared" si="98"/>
        <v/>
      </c>
      <c r="AC93" s="136" t="str">
        <f t="shared" si="98"/>
        <v/>
      </c>
      <c r="AD93" s="136" t="str">
        <f t="shared" si="98"/>
        <v/>
      </c>
      <c r="AE93" s="136" t="str">
        <f t="shared" si="98"/>
        <v/>
      </c>
      <c r="AF93" s="136" t="str">
        <f t="shared" si="98"/>
        <v/>
      </c>
      <c r="AG93" s="136" t="str">
        <f t="shared" si="98"/>
        <v/>
      </c>
      <c r="AH93" s="136" t="str">
        <f t="shared" si="98"/>
        <v/>
      </c>
      <c r="AI93" s="136" t="str">
        <f t="shared" si="98"/>
        <v/>
      </c>
      <c r="AJ93" s="136" t="str">
        <f t="shared" si="98"/>
        <v/>
      </c>
      <c r="AK93" s="136" t="str">
        <f t="shared" si="98"/>
        <v/>
      </c>
      <c r="AL93" s="136" t="str">
        <f t="shared" si="98"/>
        <v/>
      </c>
      <c r="AM93" s="136" t="str">
        <f t="shared" si="98"/>
        <v/>
      </c>
      <c r="AN93" s="136" t="str">
        <f t="shared" si="98"/>
        <v/>
      </c>
      <c r="AO93" s="136" t="str">
        <f t="shared" si="98"/>
        <v/>
      </c>
      <c r="AP93" s="136" t="str">
        <f t="shared" si="98"/>
        <v/>
      </c>
      <c r="AQ93" s="136" t="str">
        <f t="shared" si="98"/>
        <v/>
      </c>
      <c r="AR93" s="136" t="str">
        <f t="shared" si="98"/>
        <v/>
      </c>
      <c r="AS93" s="136" t="str">
        <f t="shared" si="98"/>
        <v/>
      </c>
      <c r="AT93" s="136" t="str">
        <f t="shared" si="98"/>
        <v/>
      </c>
      <c r="AU93" s="136" t="str">
        <f t="shared" si="98"/>
        <v/>
      </c>
      <c r="AV93" s="136" t="str">
        <f t="shared" si="98"/>
        <v/>
      </c>
      <c r="AW93" s="136" t="str">
        <f t="shared" si="98"/>
        <v/>
      </c>
      <c r="AX93" s="136" t="str">
        <f t="shared" si="98"/>
        <v/>
      </c>
      <c r="AY93" s="136" t="str">
        <f t="shared" si="98"/>
        <v/>
      </c>
      <c r="AZ93" s="136" t="str">
        <f t="shared" si="98"/>
        <v/>
      </c>
      <c r="BA93" s="136" t="str">
        <f t="shared" si="98"/>
        <v/>
      </c>
      <c r="BB93" s="136" t="str">
        <f t="shared" si="98"/>
        <v/>
      </c>
      <c r="BC93" s="136" t="str">
        <f t="shared" si="98"/>
        <v/>
      </c>
      <c r="BD93" s="136" t="str">
        <f t="shared" si="98"/>
        <v/>
      </c>
      <c r="BE93" s="136" t="str">
        <f t="shared" si="98"/>
        <v/>
      </c>
      <c r="BF93" s="136" t="str">
        <f t="shared" si="98"/>
        <v/>
      </c>
      <c r="BG93" s="136" t="str">
        <f t="shared" si="98"/>
        <v/>
      </c>
      <c r="BH93" s="136" t="str">
        <f t="shared" si="98"/>
        <v/>
      </c>
      <c r="BI93" s="136" t="str">
        <f t="shared" si="98"/>
        <v/>
      </c>
      <c r="BJ93" s="136" t="str">
        <f t="shared" si="98"/>
        <v/>
      </c>
      <c r="BK93" s="136" t="str">
        <f t="shared" si="98"/>
        <v/>
      </c>
      <c r="BL93" s="136" t="str">
        <f t="shared" si="98"/>
        <v/>
      </c>
      <c r="BM93" s="136" t="str">
        <f t="shared" si="98"/>
        <v/>
      </c>
      <c r="BN93" s="136" t="str">
        <f t="shared" si="98"/>
        <v/>
      </c>
      <c r="BO93" s="136" t="str">
        <f t="shared" ref="BO93:DZ93" si="101">IF(BO43="","",IF(BO43&lt;$H$48,1,IF(BO43&lt;$H$49,2,IF(BO43&lt;$H$50,3,IF(BO43&lt;$H$51,4,5)))))</f>
        <v/>
      </c>
      <c r="BP93" s="136" t="str">
        <f t="shared" si="101"/>
        <v/>
      </c>
      <c r="BQ93" s="136" t="str">
        <f t="shared" si="101"/>
        <v/>
      </c>
      <c r="BR93" s="136" t="str">
        <f t="shared" si="101"/>
        <v/>
      </c>
      <c r="BS93" s="136" t="str">
        <f t="shared" si="101"/>
        <v/>
      </c>
      <c r="BT93" s="136" t="str">
        <f t="shared" si="101"/>
        <v/>
      </c>
      <c r="BU93" s="136" t="str">
        <f t="shared" si="101"/>
        <v/>
      </c>
      <c r="BV93" s="136" t="str">
        <f t="shared" si="101"/>
        <v/>
      </c>
      <c r="BW93" s="136" t="str">
        <f t="shared" si="101"/>
        <v/>
      </c>
      <c r="BX93" s="136" t="str">
        <f t="shared" si="101"/>
        <v/>
      </c>
      <c r="BY93" s="136" t="str">
        <f t="shared" si="101"/>
        <v/>
      </c>
      <c r="BZ93" s="136" t="str">
        <f t="shared" si="101"/>
        <v/>
      </c>
      <c r="CA93" s="136" t="str">
        <f t="shared" si="101"/>
        <v/>
      </c>
      <c r="CB93" s="136" t="str">
        <f t="shared" si="101"/>
        <v/>
      </c>
      <c r="CC93" s="136" t="str">
        <f t="shared" si="101"/>
        <v/>
      </c>
      <c r="CD93" s="136" t="str">
        <f t="shared" si="101"/>
        <v/>
      </c>
      <c r="CE93" s="136" t="str">
        <f t="shared" si="101"/>
        <v/>
      </c>
      <c r="CF93" s="136" t="str">
        <f t="shared" si="101"/>
        <v/>
      </c>
      <c r="CG93" s="136" t="str">
        <f t="shared" si="101"/>
        <v/>
      </c>
      <c r="CH93" s="136" t="str">
        <f t="shared" si="101"/>
        <v/>
      </c>
      <c r="CI93" s="136" t="str">
        <f t="shared" si="101"/>
        <v/>
      </c>
      <c r="CJ93" s="136" t="str">
        <f t="shared" si="101"/>
        <v/>
      </c>
      <c r="CK93" s="136" t="str">
        <f t="shared" si="101"/>
        <v/>
      </c>
      <c r="CL93" s="136" t="str">
        <f t="shared" si="101"/>
        <v/>
      </c>
      <c r="CM93" s="136" t="str">
        <f t="shared" si="101"/>
        <v/>
      </c>
      <c r="CN93" s="136" t="str">
        <f t="shared" si="101"/>
        <v/>
      </c>
      <c r="CO93" s="136" t="str">
        <f t="shared" si="101"/>
        <v/>
      </c>
      <c r="CP93" s="136" t="str">
        <f t="shared" si="101"/>
        <v/>
      </c>
      <c r="CQ93" s="136" t="str">
        <f t="shared" si="101"/>
        <v/>
      </c>
      <c r="CR93" s="136" t="str">
        <f t="shared" si="101"/>
        <v/>
      </c>
      <c r="CS93" s="136" t="str">
        <f t="shared" si="101"/>
        <v/>
      </c>
      <c r="CT93" s="136" t="str">
        <f t="shared" si="101"/>
        <v/>
      </c>
      <c r="CU93" s="136" t="str">
        <f t="shared" si="101"/>
        <v/>
      </c>
      <c r="CV93" s="136" t="str">
        <f t="shared" si="101"/>
        <v/>
      </c>
      <c r="CW93" s="136" t="str">
        <f t="shared" si="101"/>
        <v/>
      </c>
      <c r="CX93" s="136" t="str">
        <f t="shared" si="101"/>
        <v/>
      </c>
      <c r="CY93" s="136" t="str">
        <f t="shared" si="101"/>
        <v/>
      </c>
      <c r="CZ93" s="136" t="str">
        <f t="shared" si="101"/>
        <v/>
      </c>
      <c r="DA93" s="136" t="str">
        <f t="shared" si="101"/>
        <v/>
      </c>
      <c r="DB93" s="136" t="str">
        <f t="shared" si="101"/>
        <v/>
      </c>
      <c r="DC93" s="136" t="str">
        <f t="shared" si="101"/>
        <v/>
      </c>
      <c r="DD93" s="136" t="str">
        <f t="shared" si="101"/>
        <v/>
      </c>
      <c r="DE93" s="136" t="str">
        <f t="shared" si="101"/>
        <v/>
      </c>
      <c r="DF93" s="136" t="str">
        <f t="shared" si="101"/>
        <v/>
      </c>
      <c r="DG93" s="136" t="str">
        <f t="shared" si="101"/>
        <v/>
      </c>
      <c r="DH93" s="136" t="str">
        <f t="shared" si="101"/>
        <v/>
      </c>
      <c r="DI93" s="136" t="str">
        <f t="shared" si="101"/>
        <v/>
      </c>
      <c r="DJ93" s="136" t="str">
        <f t="shared" si="101"/>
        <v/>
      </c>
      <c r="DK93" s="136" t="str">
        <f t="shared" si="101"/>
        <v/>
      </c>
      <c r="DL93" s="136" t="str">
        <f t="shared" si="101"/>
        <v/>
      </c>
      <c r="DM93" s="136" t="str">
        <f t="shared" si="101"/>
        <v/>
      </c>
      <c r="DN93" s="136" t="str">
        <f t="shared" si="101"/>
        <v/>
      </c>
      <c r="DO93" s="136" t="str">
        <f t="shared" si="101"/>
        <v/>
      </c>
      <c r="DP93" s="136" t="str">
        <f t="shared" si="101"/>
        <v/>
      </c>
      <c r="DQ93" s="136" t="str">
        <f t="shared" si="101"/>
        <v/>
      </c>
      <c r="DR93" s="136" t="str">
        <f t="shared" si="101"/>
        <v/>
      </c>
      <c r="DS93" s="136" t="str">
        <f t="shared" si="101"/>
        <v/>
      </c>
      <c r="DT93" s="136" t="str">
        <f t="shared" si="101"/>
        <v/>
      </c>
      <c r="DU93" s="136" t="str">
        <f t="shared" si="101"/>
        <v/>
      </c>
      <c r="DV93" s="136" t="str">
        <f t="shared" si="101"/>
        <v/>
      </c>
      <c r="DW93" s="136" t="str">
        <f t="shared" si="101"/>
        <v/>
      </c>
      <c r="DX93" s="136" t="str">
        <f t="shared" si="101"/>
        <v/>
      </c>
      <c r="DY93" s="136" t="str">
        <f t="shared" si="101"/>
        <v/>
      </c>
      <c r="DZ93" s="136" t="str">
        <f t="shared" si="101"/>
        <v/>
      </c>
      <c r="EA93" s="136" t="str">
        <f t="shared" ref="EA93:EK93" si="102">IF(EA43="","",IF(EA43&lt;$H$48,1,IF(EA43&lt;$H$49,2,IF(EA43&lt;$H$50,3,IF(EA43&lt;$H$51,4,5)))))</f>
        <v/>
      </c>
      <c r="EB93" s="136" t="str">
        <f t="shared" si="102"/>
        <v/>
      </c>
      <c r="EC93" s="136" t="str">
        <f t="shared" si="102"/>
        <v/>
      </c>
      <c r="ED93" s="136" t="str">
        <f t="shared" si="102"/>
        <v/>
      </c>
      <c r="EE93" s="136" t="str">
        <f t="shared" si="102"/>
        <v/>
      </c>
      <c r="EF93" s="136" t="str">
        <f t="shared" si="102"/>
        <v/>
      </c>
      <c r="EG93" s="136" t="str">
        <f t="shared" si="102"/>
        <v/>
      </c>
      <c r="EH93" s="136" t="str">
        <f t="shared" si="102"/>
        <v/>
      </c>
      <c r="EI93" s="136" t="str">
        <f t="shared" si="102"/>
        <v/>
      </c>
      <c r="EJ93" s="136" t="str">
        <f t="shared" si="102"/>
        <v/>
      </c>
      <c r="EK93" s="136" t="str">
        <f t="shared" si="102"/>
        <v/>
      </c>
    </row>
    <row r="94" spans="2:141">
      <c r="B94" s="133" t="str">
        <f t="shared" si="86"/>
        <v/>
      </c>
      <c r="C94" s="134" t="str">
        <f t="shared" si="86"/>
        <v/>
      </c>
      <c r="D94" s="207" t="str">
        <f t="shared" si="60"/>
        <v/>
      </c>
      <c r="E94" s="135" t="str">
        <f t="shared" si="60"/>
        <v/>
      </c>
      <c r="F94" s="135" t="str">
        <f t="shared" si="60"/>
        <v/>
      </c>
      <c r="G94" s="208" t="str">
        <f t="shared" si="60"/>
        <v/>
      </c>
      <c r="H94" s="216" t="str">
        <f t="shared" si="98"/>
        <v/>
      </c>
      <c r="I94" s="155" t="str">
        <f t="shared" si="98"/>
        <v/>
      </c>
      <c r="J94" s="155" t="str">
        <f t="shared" si="98"/>
        <v/>
      </c>
      <c r="K94" s="155" t="str">
        <f t="shared" si="98"/>
        <v/>
      </c>
      <c r="L94" s="155" t="str">
        <f t="shared" si="98"/>
        <v/>
      </c>
      <c r="M94" s="155" t="str">
        <f t="shared" si="98"/>
        <v/>
      </c>
      <c r="N94" s="155" t="str">
        <f t="shared" si="98"/>
        <v/>
      </c>
      <c r="O94" s="217" t="str">
        <f t="shared" si="98"/>
        <v/>
      </c>
      <c r="P94" s="222" t="str">
        <f t="shared" si="98"/>
        <v/>
      </c>
      <c r="Q94" s="136" t="str">
        <f t="shared" si="98"/>
        <v/>
      </c>
      <c r="R94" s="136" t="str">
        <f t="shared" si="98"/>
        <v/>
      </c>
      <c r="S94" s="136" t="str">
        <f t="shared" si="98"/>
        <v/>
      </c>
      <c r="T94" s="136" t="str">
        <f t="shared" si="98"/>
        <v/>
      </c>
      <c r="U94" s="136" t="str">
        <f t="shared" si="98"/>
        <v/>
      </c>
      <c r="V94" s="136" t="str">
        <f t="shared" si="98"/>
        <v/>
      </c>
      <c r="W94" s="136" t="str">
        <f t="shared" si="98"/>
        <v/>
      </c>
      <c r="X94" s="136" t="str">
        <f t="shared" si="98"/>
        <v/>
      </c>
      <c r="Y94" s="136" t="str">
        <f t="shared" si="98"/>
        <v/>
      </c>
      <c r="Z94" s="136" t="str">
        <f t="shared" si="98"/>
        <v/>
      </c>
      <c r="AA94" s="136" t="str">
        <f t="shared" si="98"/>
        <v/>
      </c>
      <c r="AB94" s="136" t="str">
        <f t="shared" si="98"/>
        <v/>
      </c>
      <c r="AC94" s="136" t="str">
        <f t="shared" si="98"/>
        <v/>
      </c>
      <c r="AD94" s="136" t="str">
        <f t="shared" si="98"/>
        <v/>
      </c>
      <c r="AE94" s="136" t="str">
        <f t="shared" si="98"/>
        <v/>
      </c>
      <c r="AF94" s="136" t="str">
        <f t="shared" si="98"/>
        <v/>
      </c>
      <c r="AG94" s="136" t="str">
        <f t="shared" si="98"/>
        <v/>
      </c>
      <c r="AH94" s="136" t="str">
        <f t="shared" si="98"/>
        <v/>
      </c>
      <c r="AI94" s="136" t="str">
        <f t="shared" si="98"/>
        <v/>
      </c>
      <c r="AJ94" s="136" t="str">
        <f t="shared" si="98"/>
        <v/>
      </c>
      <c r="AK94" s="136" t="str">
        <f t="shared" si="98"/>
        <v/>
      </c>
      <c r="AL94" s="136" t="str">
        <f t="shared" si="98"/>
        <v/>
      </c>
      <c r="AM94" s="136" t="str">
        <f t="shared" si="98"/>
        <v/>
      </c>
      <c r="AN94" s="136" t="str">
        <f t="shared" si="98"/>
        <v/>
      </c>
      <c r="AO94" s="136" t="str">
        <f t="shared" si="98"/>
        <v/>
      </c>
      <c r="AP94" s="136" t="str">
        <f t="shared" si="98"/>
        <v/>
      </c>
      <c r="AQ94" s="136" t="str">
        <f t="shared" si="98"/>
        <v/>
      </c>
      <c r="AR94" s="136" t="str">
        <f t="shared" si="98"/>
        <v/>
      </c>
      <c r="AS94" s="136" t="str">
        <f t="shared" si="98"/>
        <v/>
      </c>
      <c r="AT94" s="136" t="str">
        <f t="shared" si="98"/>
        <v/>
      </c>
      <c r="AU94" s="136" t="str">
        <f t="shared" si="98"/>
        <v/>
      </c>
      <c r="AV94" s="136" t="str">
        <f t="shared" si="98"/>
        <v/>
      </c>
      <c r="AW94" s="136" t="str">
        <f t="shared" si="98"/>
        <v/>
      </c>
      <c r="AX94" s="136" t="str">
        <f t="shared" si="98"/>
        <v/>
      </c>
      <c r="AY94" s="136" t="str">
        <f t="shared" si="98"/>
        <v/>
      </c>
      <c r="AZ94" s="136" t="str">
        <f t="shared" si="98"/>
        <v/>
      </c>
      <c r="BA94" s="136" t="str">
        <f t="shared" si="98"/>
        <v/>
      </c>
      <c r="BB94" s="136" t="str">
        <f t="shared" si="98"/>
        <v/>
      </c>
      <c r="BC94" s="136" t="str">
        <f t="shared" si="98"/>
        <v/>
      </c>
      <c r="BD94" s="136" t="str">
        <f t="shared" si="98"/>
        <v/>
      </c>
      <c r="BE94" s="136" t="str">
        <f t="shared" si="98"/>
        <v/>
      </c>
      <c r="BF94" s="136" t="str">
        <f t="shared" si="98"/>
        <v/>
      </c>
      <c r="BG94" s="136" t="str">
        <f t="shared" si="98"/>
        <v/>
      </c>
      <c r="BH94" s="136" t="str">
        <f t="shared" si="98"/>
        <v/>
      </c>
      <c r="BI94" s="136" t="str">
        <f t="shared" si="98"/>
        <v/>
      </c>
      <c r="BJ94" s="136" t="str">
        <f t="shared" si="98"/>
        <v/>
      </c>
      <c r="BK94" s="136" t="str">
        <f t="shared" si="98"/>
        <v/>
      </c>
      <c r="BL94" s="136" t="str">
        <f t="shared" si="98"/>
        <v/>
      </c>
      <c r="BM94" s="136" t="str">
        <f t="shared" si="98"/>
        <v/>
      </c>
      <c r="BN94" s="136" t="str">
        <f t="shared" si="98"/>
        <v/>
      </c>
      <c r="BO94" s="136" t="str">
        <f t="shared" ref="BO94:DZ94" si="103">IF(BO44="","",IF(BO44&lt;$H$48,1,IF(BO44&lt;$H$49,2,IF(BO44&lt;$H$50,3,IF(BO44&lt;$H$51,4,5)))))</f>
        <v/>
      </c>
      <c r="BP94" s="136" t="str">
        <f t="shared" si="103"/>
        <v/>
      </c>
      <c r="BQ94" s="136" t="str">
        <f t="shared" si="103"/>
        <v/>
      </c>
      <c r="BR94" s="136" t="str">
        <f t="shared" si="103"/>
        <v/>
      </c>
      <c r="BS94" s="136" t="str">
        <f t="shared" si="103"/>
        <v/>
      </c>
      <c r="BT94" s="136" t="str">
        <f t="shared" si="103"/>
        <v/>
      </c>
      <c r="BU94" s="136" t="str">
        <f t="shared" si="103"/>
        <v/>
      </c>
      <c r="BV94" s="136" t="str">
        <f t="shared" si="103"/>
        <v/>
      </c>
      <c r="BW94" s="136" t="str">
        <f t="shared" si="103"/>
        <v/>
      </c>
      <c r="BX94" s="136" t="str">
        <f t="shared" si="103"/>
        <v/>
      </c>
      <c r="BY94" s="136" t="str">
        <f t="shared" si="103"/>
        <v/>
      </c>
      <c r="BZ94" s="136" t="str">
        <f t="shared" si="103"/>
        <v/>
      </c>
      <c r="CA94" s="136" t="str">
        <f t="shared" si="103"/>
        <v/>
      </c>
      <c r="CB94" s="136" t="str">
        <f t="shared" si="103"/>
        <v/>
      </c>
      <c r="CC94" s="136" t="str">
        <f t="shared" si="103"/>
        <v/>
      </c>
      <c r="CD94" s="136" t="str">
        <f t="shared" si="103"/>
        <v/>
      </c>
      <c r="CE94" s="136" t="str">
        <f t="shared" si="103"/>
        <v/>
      </c>
      <c r="CF94" s="136" t="str">
        <f t="shared" si="103"/>
        <v/>
      </c>
      <c r="CG94" s="136" t="str">
        <f t="shared" si="103"/>
        <v/>
      </c>
      <c r="CH94" s="136" t="str">
        <f t="shared" si="103"/>
        <v/>
      </c>
      <c r="CI94" s="136" t="str">
        <f t="shared" si="103"/>
        <v/>
      </c>
      <c r="CJ94" s="136" t="str">
        <f t="shared" si="103"/>
        <v/>
      </c>
      <c r="CK94" s="136" t="str">
        <f t="shared" si="103"/>
        <v/>
      </c>
      <c r="CL94" s="136" t="str">
        <f t="shared" si="103"/>
        <v/>
      </c>
      <c r="CM94" s="136" t="str">
        <f t="shared" si="103"/>
        <v/>
      </c>
      <c r="CN94" s="136" t="str">
        <f t="shared" si="103"/>
        <v/>
      </c>
      <c r="CO94" s="136" t="str">
        <f t="shared" si="103"/>
        <v/>
      </c>
      <c r="CP94" s="136" t="str">
        <f t="shared" si="103"/>
        <v/>
      </c>
      <c r="CQ94" s="136" t="str">
        <f t="shared" si="103"/>
        <v/>
      </c>
      <c r="CR94" s="136" t="str">
        <f t="shared" si="103"/>
        <v/>
      </c>
      <c r="CS94" s="136" t="str">
        <f t="shared" si="103"/>
        <v/>
      </c>
      <c r="CT94" s="136" t="str">
        <f t="shared" si="103"/>
        <v/>
      </c>
      <c r="CU94" s="136" t="str">
        <f t="shared" si="103"/>
        <v/>
      </c>
      <c r="CV94" s="136" t="str">
        <f t="shared" si="103"/>
        <v/>
      </c>
      <c r="CW94" s="136" t="str">
        <f t="shared" si="103"/>
        <v/>
      </c>
      <c r="CX94" s="136" t="str">
        <f t="shared" si="103"/>
        <v/>
      </c>
      <c r="CY94" s="136" t="str">
        <f t="shared" si="103"/>
        <v/>
      </c>
      <c r="CZ94" s="136" t="str">
        <f t="shared" si="103"/>
        <v/>
      </c>
      <c r="DA94" s="136" t="str">
        <f t="shared" si="103"/>
        <v/>
      </c>
      <c r="DB94" s="136" t="str">
        <f t="shared" si="103"/>
        <v/>
      </c>
      <c r="DC94" s="136" t="str">
        <f t="shared" si="103"/>
        <v/>
      </c>
      <c r="DD94" s="136" t="str">
        <f t="shared" si="103"/>
        <v/>
      </c>
      <c r="DE94" s="136" t="str">
        <f t="shared" si="103"/>
        <v/>
      </c>
      <c r="DF94" s="136" t="str">
        <f t="shared" si="103"/>
        <v/>
      </c>
      <c r="DG94" s="136" t="str">
        <f t="shared" si="103"/>
        <v/>
      </c>
      <c r="DH94" s="136" t="str">
        <f t="shared" si="103"/>
        <v/>
      </c>
      <c r="DI94" s="136" t="str">
        <f t="shared" si="103"/>
        <v/>
      </c>
      <c r="DJ94" s="136" t="str">
        <f t="shared" si="103"/>
        <v/>
      </c>
      <c r="DK94" s="136" t="str">
        <f t="shared" si="103"/>
        <v/>
      </c>
      <c r="DL94" s="136" t="str">
        <f t="shared" si="103"/>
        <v/>
      </c>
      <c r="DM94" s="136" t="str">
        <f t="shared" si="103"/>
        <v/>
      </c>
      <c r="DN94" s="136" t="str">
        <f t="shared" si="103"/>
        <v/>
      </c>
      <c r="DO94" s="136" t="str">
        <f t="shared" si="103"/>
        <v/>
      </c>
      <c r="DP94" s="136" t="str">
        <f t="shared" si="103"/>
        <v/>
      </c>
      <c r="DQ94" s="136" t="str">
        <f t="shared" si="103"/>
        <v/>
      </c>
      <c r="DR94" s="136" t="str">
        <f t="shared" si="103"/>
        <v/>
      </c>
      <c r="DS94" s="136" t="str">
        <f t="shared" si="103"/>
        <v/>
      </c>
      <c r="DT94" s="136" t="str">
        <f t="shared" si="103"/>
        <v/>
      </c>
      <c r="DU94" s="136" t="str">
        <f t="shared" si="103"/>
        <v/>
      </c>
      <c r="DV94" s="136" t="str">
        <f t="shared" si="103"/>
        <v/>
      </c>
      <c r="DW94" s="136" t="str">
        <f t="shared" si="103"/>
        <v/>
      </c>
      <c r="DX94" s="136" t="str">
        <f t="shared" si="103"/>
        <v/>
      </c>
      <c r="DY94" s="136" t="str">
        <f t="shared" si="103"/>
        <v/>
      </c>
      <c r="DZ94" s="136" t="str">
        <f t="shared" si="103"/>
        <v/>
      </c>
      <c r="EA94" s="136" t="str">
        <f t="shared" ref="EA94:EK94" si="104">IF(EA44="","",IF(EA44&lt;$H$48,1,IF(EA44&lt;$H$49,2,IF(EA44&lt;$H$50,3,IF(EA44&lt;$H$51,4,5)))))</f>
        <v/>
      </c>
      <c r="EB94" s="136" t="str">
        <f t="shared" si="104"/>
        <v/>
      </c>
      <c r="EC94" s="136" t="str">
        <f t="shared" si="104"/>
        <v/>
      </c>
      <c r="ED94" s="136" t="str">
        <f t="shared" si="104"/>
        <v/>
      </c>
      <c r="EE94" s="136" t="str">
        <f t="shared" si="104"/>
        <v/>
      </c>
      <c r="EF94" s="136" t="str">
        <f t="shared" si="104"/>
        <v/>
      </c>
      <c r="EG94" s="136" t="str">
        <f t="shared" si="104"/>
        <v/>
      </c>
      <c r="EH94" s="136" t="str">
        <f t="shared" si="104"/>
        <v/>
      </c>
      <c r="EI94" s="136" t="str">
        <f t="shared" si="104"/>
        <v/>
      </c>
      <c r="EJ94" s="136" t="str">
        <f t="shared" si="104"/>
        <v/>
      </c>
      <c r="EK94" s="136" t="str">
        <f t="shared" si="104"/>
        <v/>
      </c>
    </row>
    <row r="95" spans="2:141" ht="15.75" thickBot="1">
      <c r="B95" s="133" t="str">
        <f t="shared" si="86"/>
        <v/>
      </c>
      <c r="C95" s="134" t="str">
        <f t="shared" si="86"/>
        <v/>
      </c>
      <c r="D95" s="209" t="str">
        <f t="shared" si="60"/>
        <v/>
      </c>
      <c r="E95" s="210" t="str">
        <f t="shared" si="60"/>
        <v/>
      </c>
      <c r="F95" s="210" t="str">
        <f t="shared" si="60"/>
        <v/>
      </c>
      <c r="G95" s="211" t="str">
        <f t="shared" si="60"/>
        <v/>
      </c>
      <c r="H95" s="218" t="str">
        <f t="shared" si="98"/>
        <v/>
      </c>
      <c r="I95" s="219" t="str">
        <f t="shared" si="98"/>
        <v/>
      </c>
      <c r="J95" s="219" t="str">
        <f t="shared" si="98"/>
        <v/>
      </c>
      <c r="K95" s="219" t="str">
        <f t="shared" si="98"/>
        <v/>
      </c>
      <c r="L95" s="219" t="str">
        <f t="shared" si="98"/>
        <v/>
      </c>
      <c r="M95" s="219" t="str">
        <f t="shared" si="98"/>
        <v/>
      </c>
      <c r="N95" s="219" t="str">
        <f t="shared" si="98"/>
        <v/>
      </c>
      <c r="O95" s="220" t="str">
        <f t="shared" si="98"/>
        <v/>
      </c>
      <c r="P95" s="222" t="str">
        <f t="shared" si="98"/>
        <v/>
      </c>
      <c r="Q95" s="136" t="str">
        <f t="shared" si="98"/>
        <v/>
      </c>
      <c r="R95" s="136" t="str">
        <f t="shared" si="98"/>
        <v/>
      </c>
      <c r="S95" s="136" t="str">
        <f t="shared" si="98"/>
        <v/>
      </c>
      <c r="T95" s="136" t="str">
        <f t="shared" si="98"/>
        <v/>
      </c>
      <c r="U95" s="136" t="str">
        <f t="shared" si="98"/>
        <v/>
      </c>
      <c r="V95" s="136" t="str">
        <f t="shared" si="98"/>
        <v/>
      </c>
      <c r="W95" s="136" t="str">
        <f t="shared" si="98"/>
        <v/>
      </c>
      <c r="X95" s="136" t="str">
        <f t="shared" si="98"/>
        <v/>
      </c>
      <c r="Y95" s="136" t="str">
        <f t="shared" si="98"/>
        <v/>
      </c>
      <c r="Z95" s="136" t="str">
        <f t="shared" si="98"/>
        <v/>
      </c>
      <c r="AA95" s="136" t="str">
        <f t="shared" si="98"/>
        <v/>
      </c>
      <c r="AB95" s="136" t="str">
        <f t="shared" si="98"/>
        <v/>
      </c>
      <c r="AC95" s="136" t="str">
        <f t="shared" si="98"/>
        <v/>
      </c>
      <c r="AD95" s="136" t="str">
        <f t="shared" si="98"/>
        <v/>
      </c>
      <c r="AE95" s="136" t="str">
        <f t="shared" si="98"/>
        <v/>
      </c>
      <c r="AF95" s="136" t="str">
        <f t="shared" si="98"/>
        <v/>
      </c>
      <c r="AG95" s="136" t="str">
        <f t="shared" si="98"/>
        <v/>
      </c>
      <c r="AH95" s="136" t="str">
        <f t="shared" si="98"/>
        <v/>
      </c>
      <c r="AI95" s="136" t="str">
        <f t="shared" si="98"/>
        <v/>
      </c>
      <c r="AJ95" s="136" t="str">
        <f t="shared" si="98"/>
        <v/>
      </c>
      <c r="AK95" s="136" t="str">
        <f t="shared" si="98"/>
        <v/>
      </c>
      <c r="AL95" s="136" t="str">
        <f t="shared" si="98"/>
        <v/>
      </c>
      <c r="AM95" s="136" t="str">
        <f t="shared" si="98"/>
        <v/>
      </c>
      <c r="AN95" s="136" t="str">
        <f t="shared" si="98"/>
        <v/>
      </c>
      <c r="AO95" s="136" t="str">
        <f t="shared" si="98"/>
        <v/>
      </c>
      <c r="AP95" s="136" t="str">
        <f t="shared" si="98"/>
        <v/>
      </c>
      <c r="AQ95" s="136" t="str">
        <f t="shared" si="98"/>
        <v/>
      </c>
      <c r="AR95" s="136" t="str">
        <f t="shared" si="98"/>
        <v/>
      </c>
      <c r="AS95" s="136" t="str">
        <f t="shared" si="98"/>
        <v/>
      </c>
      <c r="AT95" s="136" t="str">
        <f t="shared" si="98"/>
        <v/>
      </c>
      <c r="AU95" s="136" t="str">
        <f t="shared" si="98"/>
        <v/>
      </c>
      <c r="AV95" s="136" t="str">
        <f t="shared" si="98"/>
        <v/>
      </c>
      <c r="AW95" s="136" t="str">
        <f t="shared" si="98"/>
        <v/>
      </c>
      <c r="AX95" s="136" t="str">
        <f t="shared" si="98"/>
        <v/>
      </c>
      <c r="AY95" s="136" t="str">
        <f t="shared" si="98"/>
        <v/>
      </c>
      <c r="AZ95" s="136" t="str">
        <f t="shared" si="98"/>
        <v/>
      </c>
      <c r="BA95" s="136" t="str">
        <f t="shared" si="98"/>
        <v/>
      </c>
      <c r="BB95" s="136" t="str">
        <f t="shared" si="98"/>
        <v/>
      </c>
      <c r="BC95" s="136" t="str">
        <f t="shared" si="98"/>
        <v/>
      </c>
      <c r="BD95" s="136" t="str">
        <f t="shared" si="98"/>
        <v/>
      </c>
      <c r="BE95" s="136" t="str">
        <f t="shared" si="98"/>
        <v/>
      </c>
      <c r="BF95" s="136" t="str">
        <f t="shared" si="98"/>
        <v/>
      </c>
      <c r="BG95" s="136" t="str">
        <f t="shared" si="98"/>
        <v/>
      </c>
      <c r="BH95" s="136" t="str">
        <f t="shared" si="98"/>
        <v/>
      </c>
      <c r="BI95" s="136" t="str">
        <f t="shared" si="98"/>
        <v/>
      </c>
      <c r="BJ95" s="136" t="str">
        <f t="shared" si="98"/>
        <v/>
      </c>
      <c r="BK95" s="136" t="str">
        <f t="shared" si="98"/>
        <v/>
      </c>
      <c r="BL95" s="136" t="str">
        <f t="shared" si="98"/>
        <v/>
      </c>
      <c r="BM95" s="136" t="str">
        <f t="shared" si="98"/>
        <v/>
      </c>
      <c r="BN95" s="136" t="str">
        <f t="shared" si="98"/>
        <v/>
      </c>
      <c r="BO95" s="136" t="str">
        <f t="shared" ref="BO95:DZ95" si="105">IF(BO45="","",IF(BO45&lt;$H$48,1,IF(BO45&lt;$H$49,2,IF(BO45&lt;$H$50,3,IF(BO45&lt;$H$51,4,5)))))</f>
        <v/>
      </c>
      <c r="BP95" s="136" t="str">
        <f t="shared" si="105"/>
        <v/>
      </c>
      <c r="BQ95" s="136" t="str">
        <f t="shared" si="105"/>
        <v/>
      </c>
      <c r="BR95" s="136" t="str">
        <f t="shared" si="105"/>
        <v/>
      </c>
      <c r="BS95" s="136" t="str">
        <f t="shared" si="105"/>
        <v/>
      </c>
      <c r="BT95" s="136" t="str">
        <f t="shared" si="105"/>
        <v/>
      </c>
      <c r="BU95" s="136" t="str">
        <f t="shared" si="105"/>
        <v/>
      </c>
      <c r="BV95" s="136" t="str">
        <f t="shared" si="105"/>
        <v/>
      </c>
      <c r="BW95" s="136" t="str">
        <f t="shared" si="105"/>
        <v/>
      </c>
      <c r="BX95" s="136" t="str">
        <f t="shared" si="105"/>
        <v/>
      </c>
      <c r="BY95" s="136" t="str">
        <f t="shared" si="105"/>
        <v/>
      </c>
      <c r="BZ95" s="136" t="str">
        <f t="shared" si="105"/>
        <v/>
      </c>
      <c r="CA95" s="136" t="str">
        <f t="shared" si="105"/>
        <v/>
      </c>
      <c r="CB95" s="136" t="str">
        <f t="shared" si="105"/>
        <v/>
      </c>
      <c r="CC95" s="136" t="str">
        <f t="shared" si="105"/>
        <v/>
      </c>
      <c r="CD95" s="136" t="str">
        <f t="shared" si="105"/>
        <v/>
      </c>
      <c r="CE95" s="136" t="str">
        <f t="shared" si="105"/>
        <v/>
      </c>
      <c r="CF95" s="136" t="str">
        <f t="shared" si="105"/>
        <v/>
      </c>
      <c r="CG95" s="136" t="str">
        <f t="shared" si="105"/>
        <v/>
      </c>
      <c r="CH95" s="136" t="str">
        <f t="shared" si="105"/>
        <v/>
      </c>
      <c r="CI95" s="136" t="str">
        <f t="shared" si="105"/>
        <v/>
      </c>
      <c r="CJ95" s="136" t="str">
        <f t="shared" si="105"/>
        <v/>
      </c>
      <c r="CK95" s="136" t="str">
        <f t="shared" si="105"/>
        <v/>
      </c>
      <c r="CL95" s="136" t="str">
        <f t="shared" si="105"/>
        <v/>
      </c>
      <c r="CM95" s="136" t="str">
        <f t="shared" si="105"/>
        <v/>
      </c>
      <c r="CN95" s="136" t="str">
        <f t="shared" si="105"/>
        <v/>
      </c>
      <c r="CO95" s="136" t="str">
        <f t="shared" si="105"/>
        <v/>
      </c>
      <c r="CP95" s="136" t="str">
        <f t="shared" si="105"/>
        <v/>
      </c>
      <c r="CQ95" s="136" t="str">
        <f t="shared" si="105"/>
        <v/>
      </c>
      <c r="CR95" s="136" t="str">
        <f t="shared" si="105"/>
        <v/>
      </c>
      <c r="CS95" s="136" t="str">
        <f t="shared" si="105"/>
        <v/>
      </c>
      <c r="CT95" s="136" t="str">
        <f t="shared" si="105"/>
        <v/>
      </c>
      <c r="CU95" s="136" t="str">
        <f t="shared" si="105"/>
        <v/>
      </c>
      <c r="CV95" s="136" t="str">
        <f t="shared" si="105"/>
        <v/>
      </c>
      <c r="CW95" s="136" t="str">
        <f t="shared" si="105"/>
        <v/>
      </c>
      <c r="CX95" s="136" t="str">
        <f t="shared" si="105"/>
        <v/>
      </c>
      <c r="CY95" s="136" t="str">
        <f t="shared" si="105"/>
        <v/>
      </c>
      <c r="CZ95" s="136" t="str">
        <f t="shared" si="105"/>
        <v/>
      </c>
      <c r="DA95" s="136" t="str">
        <f t="shared" si="105"/>
        <v/>
      </c>
      <c r="DB95" s="136" t="str">
        <f t="shared" si="105"/>
        <v/>
      </c>
      <c r="DC95" s="136" t="str">
        <f t="shared" si="105"/>
        <v/>
      </c>
      <c r="DD95" s="136" t="str">
        <f t="shared" si="105"/>
        <v/>
      </c>
      <c r="DE95" s="136" t="str">
        <f t="shared" si="105"/>
        <v/>
      </c>
      <c r="DF95" s="136" t="str">
        <f t="shared" si="105"/>
        <v/>
      </c>
      <c r="DG95" s="136" t="str">
        <f t="shared" si="105"/>
        <v/>
      </c>
      <c r="DH95" s="136" t="str">
        <f t="shared" si="105"/>
        <v/>
      </c>
      <c r="DI95" s="136" t="str">
        <f t="shared" si="105"/>
        <v/>
      </c>
      <c r="DJ95" s="136" t="str">
        <f t="shared" si="105"/>
        <v/>
      </c>
      <c r="DK95" s="136" t="str">
        <f t="shared" si="105"/>
        <v/>
      </c>
      <c r="DL95" s="136" t="str">
        <f t="shared" si="105"/>
        <v/>
      </c>
      <c r="DM95" s="136" t="str">
        <f t="shared" si="105"/>
        <v/>
      </c>
      <c r="DN95" s="136" t="str">
        <f t="shared" si="105"/>
        <v/>
      </c>
      <c r="DO95" s="136" t="str">
        <f t="shared" si="105"/>
        <v/>
      </c>
      <c r="DP95" s="136" t="str">
        <f t="shared" si="105"/>
        <v/>
      </c>
      <c r="DQ95" s="136" t="str">
        <f t="shared" si="105"/>
        <v/>
      </c>
      <c r="DR95" s="136" t="str">
        <f t="shared" si="105"/>
        <v/>
      </c>
      <c r="DS95" s="136" t="str">
        <f t="shared" si="105"/>
        <v/>
      </c>
      <c r="DT95" s="136" t="str">
        <f t="shared" si="105"/>
        <v/>
      </c>
      <c r="DU95" s="136" t="str">
        <f t="shared" si="105"/>
        <v/>
      </c>
      <c r="DV95" s="136" t="str">
        <f t="shared" si="105"/>
        <v/>
      </c>
      <c r="DW95" s="136" t="str">
        <f t="shared" si="105"/>
        <v/>
      </c>
      <c r="DX95" s="136" t="str">
        <f t="shared" si="105"/>
        <v/>
      </c>
      <c r="DY95" s="136" t="str">
        <f t="shared" si="105"/>
        <v/>
      </c>
      <c r="DZ95" s="136" t="str">
        <f t="shared" si="105"/>
        <v/>
      </c>
      <c r="EA95" s="136" t="str">
        <f t="shared" ref="EA95:EK95" si="106">IF(EA45="","",IF(EA45&lt;$H$48,1,IF(EA45&lt;$H$49,2,IF(EA45&lt;$H$50,3,IF(EA45&lt;$H$51,4,5)))))</f>
        <v/>
      </c>
      <c r="EB95" s="136" t="str">
        <f t="shared" si="106"/>
        <v/>
      </c>
      <c r="EC95" s="136" t="str">
        <f t="shared" si="106"/>
        <v/>
      </c>
      <c r="ED95" s="136" t="str">
        <f t="shared" si="106"/>
        <v/>
      </c>
      <c r="EE95" s="136" t="str">
        <f t="shared" si="106"/>
        <v/>
      </c>
      <c r="EF95" s="136" t="str">
        <f t="shared" si="106"/>
        <v/>
      </c>
      <c r="EG95" s="136" t="str">
        <f t="shared" si="106"/>
        <v/>
      </c>
      <c r="EH95" s="136" t="str">
        <f t="shared" si="106"/>
        <v/>
      </c>
      <c r="EI95" s="136" t="str">
        <f t="shared" si="106"/>
        <v/>
      </c>
      <c r="EJ95" s="136" t="str">
        <f t="shared" si="106"/>
        <v/>
      </c>
      <c r="EK95" s="136" t="str">
        <f t="shared" si="106"/>
        <v/>
      </c>
    </row>
    <row r="98" spans="2:141">
      <c r="B98" s="104" t="str">
        <f>IF(B54="","",B54)</f>
        <v/>
      </c>
      <c r="C98" s="492" t="s">
        <v>129</v>
      </c>
      <c r="D98" s="493" t="str">
        <f>D55</f>
        <v>NOTA
2ªEva</v>
      </c>
      <c r="E98" s="493" t="str">
        <f>E55</f>
        <v>NOTA
CURSO</v>
      </c>
      <c r="F98" s="493" t="str">
        <f>F55</f>
        <v>NOTA
COMP.</v>
      </c>
      <c r="G98" s="493" t="str">
        <f>G55</f>
        <v>NOTA ESTANDARES</v>
      </c>
      <c r="H98" s="495" t="str">
        <f t="shared" ref="H98:W99" si="107">IF(H54="","",H54)</f>
        <v>COMPETENCIAS</v>
      </c>
      <c r="I98" s="495"/>
      <c r="J98" s="495"/>
      <c r="K98" s="495"/>
      <c r="L98" s="495"/>
      <c r="M98" s="495"/>
      <c r="N98" s="495"/>
      <c r="O98" s="495"/>
      <c r="P98" s="137"/>
      <c r="Q98" s="496" t="str">
        <f>Q54</f>
        <v>ESTÁNDARES DE APRENDIZAJE - CRITERIOS DE EVALUACIÓN</v>
      </c>
      <c r="R98" s="496"/>
      <c r="S98" s="496"/>
      <c r="T98" s="496"/>
      <c r="U98" s="496"/>
      <c r="V98" s="496"/>
      <c r="W98" s="496"/>
      <c r="X98" s="496"/>
      <c r="Y98" s="496"/>
      <c r="Z98" s="496"/>
      <c r="AA98" s="496"/>
      <c r="AB98" s="496"/>
      <c r="AC98" s="496"/>
      <c r="AD98" s="496"/>
      <c r="AE98" s="496"/>
      <c r="AF98" s="496"/>
      <c r="AG98" s="496"/>
      <c r="AH98" s="496"/>
      <c r="AI98" s="496"/>
      <c r="AJ98" s="496"/>
    </row>
    <row r="99" spans="2:141" s="118" customFormat="1" ht="39" customHeight="1">
      <c r="C99" s="492"/>
      <c r="D99" s="494"/>
      <c r="E99" s="494"/>
      <c r="F99" s="494"/>
      <c r="G99" s="494"/>
      <c r="H99" s="138" t="str">
        <f t="shared" si="107"/>
        <v>CCL</v>
      </c>
      <c r="I99" s="138" t="str">
        <f t="shared" si="107"/>
        <v>CMCCT</v>
      </c>
      <c r="J99" s="138" t="str">
        <f t="shared" si="107"/>
        <v>CD</v>
      </c>
      <c r="K99" s="138" t="str">
        <f t="shared" si="107"/>
        <v>CAA</v>
      </c>
      <c r="L99" s="138" t="str">
        <f t="shared" si="107"/>
        <v>CSC</v>
      </c>
      <c r="M99" s="138" t="str">
        <f t="shared" si="107"/>
        <v>CSIEE</v>
      </c>
      <c r="N99" s="138" t="str">
        <f t="shared" si="107"/>
        <v>CCEC</v>
      </c>
      <c r="O99" s="138" t="str">
        <f t="shared" si="107"/>
        <v/>
      </c>
      <c r="P99" s="139" t="str">
        <f t="shared" si="107"/>
        <v/>
      </c>
      <c r="Q99" s="138" t="str">
        <f t="shared" ca="1" si="107"/>
        <v>1.1.</v>
      </c>
      <c r="R99" s="138" t="str">
        <f t="shared" ca="1" si="107"/>
        <v>1.2.</v>
      </c>
      <c r="S99" s="138" t="str">
        <f t="shared" ca="1" si="107"/>
        <v>1.3.</v>
      </c>
      <c r="T99" s="138" t="str">
        <f t="shared" ca="1" si="107"/>
        <v>1.4.</v>
      </c>
      <c r="U99" s="138" t="str">
        <f t="shared" ca="1" si="107"/>
        <v>1.5.</v>
      </c>
      <c r="V99" s="138" t="str">
        <f t="shared" ca="1" si="107"/>
        <v>2.1.</v>
      </c>
      <c r="W99" s="138" t="str">
        <f t="shared" ca="1" si="107"/>
        <v>2.2.</v>
      </c>
      <c r="X99" s="138" t="str">
        <f t="shared" ref="X99:BN99" ca="1" si="108">IF(X55="","",X55)</f>
        <v>3.1.</v>
      </c>
      <c r="Y99" s="138" t="str">
        <f t="shared" ca="1" si="108"/>
        <v>4.1.</v>
      </c>
      <c r="Z99" s="138" t="str">
        <f t="shared" ca="1" si="108"/>
        <v>5.1.</v>
      </c>
      <c r="AA99" s="138" t="str">
        <f t="shared" ca="1" si="108"/>
        <v/>
      </c>
      <c r="AB99" s="138" t="str">
        <f t="shared" ca="1" si="108"/>
        <v/>
      </c>
      <c r="AC99" s="138" t="str">
        <f t="shared" ca="1" si="108"/>
        <v/>
      </c>
      <c r="AD99" s="138" t="str">
        <f t="shared" ca="1" si="108"/>
        <v/>
      </c>
      <c r="AE99" s="138" t="str">
        <f t="shared" ca="1" si="108"/>
        <v/>
      </c>
      <c r="AF99" s="138" t="str">
        <f t="shared" ca="1" si="108"/>
        <v/>
      </c>
      <c r="AG99" s="138" t="str">
        <f t="shared" ca="1" si="108"/>
        <v/>
      </c>
      <c r="AH99" s="138" t="str">
        <f t="shared" ca="1" si="108"/>
        <v/>
      </c>
      <c r="AI99" s="138" t="str">
        <f t="shared" ca="1" si="108"/>
        <v/>
      </c>
      <c r="AJ99" s="138" t="str">
        <f t="shared" ca="1" si="108"/>
        <v/>
      </c>
      <c r="AK99" s="138" t="str">
        <f t="shared" ca="1" si="108"/>
        <v/>
      </c>
      <c r="AL99" s="138" t="str">
        <f t="shared" ca="1" si="108"/>
        <v/>
      </c>
      <c r="AM99" s="138" t="str">
        <f t="shared" ca="1" si="108"/>
        <v/>
      </c>
      <c r="AN99" s="138" t="str">
        <f t="shared" ca="1" si="108"/>
        <v/>
      </c>
      <c r="AO99" s="138" t="str">
        <f t="shared" ca="1" si="108"/>
        <v/>
      </c>
      <c r="AP99" s="138" t="str">
        <f t="shared" ca="1" si="108"/>
        <v/>
      </c>
      <c r="AQ99" s="138" t="str">
        <f t="shared" ca="1" si="108"/>
        <v/>
      </c>
      <c r="AR99" s="138" t="str">
        <f t="shared" ca="1" si="108"/>
        <v/>
      </c>
      <c r="AS99" s="138" t="str">
        <f t="shared" ca="1" si="108"/>
        <v/>
      </c>
      <c r="AT99" s="138" t="str">
        <f t="shared" ca="1" si="108"/>
        <v/>
      </c>
      <c r="AU99" s="138" t="str">
        <f t="shared" ca="1" si="108"/>
        <v/>
      </c>
      <c r="AV99" s="138" t="str">
        <f t="shared" ca="1" si="108"/>
        <v/>
      </c>
      <c r="AW99" s="138" t="str">
        <f t="shared" ca="1" si="108"/>
        <v/>
      </c>
      <c r="AX99" s="138" t="str">
        <f t="shared" ca="1" si="108"/>
        <v/>
      </c>
      <c r="AY99" s="138" t="str">
        <f t="shared" ca="1" si="108"/>
        <v/>
      </c>
      <c r="AZ99" s="138" t="str">
        <f t="shared" ca="1" si="108"/>
        <v/>
      </c>
      <c r="BA99" s="138" t="str">
        <f t="shared" ca="1" si="108"/>
        <v/>
      </c>
      <c r="BB99" s="138" t="str">
        <f t="shared" ca="1" si="108"/>
        <v/>
      </c>
      <c r="BC99" s="138" t="str">
        <f t="shared" ca="1" si="108"/>
        <v/>
      </c>
      <c r="BD99" s="138" t="str">
        <f t="shared" ca="1" si="108"/>
        <v/>
      </c>
      <c r="BE99" s="138" t="str">
        <f t="shared" ca="1" si="108"/>
        <v/>
      </c>
      <c r="BF99" s="138" t="str">
        <f t="shared" ca="1" si="108"/>
        <v/>
      </c>
      <c r="BG99" s="138" t="str">
        <f t="shared" ca="1" si="108"/>
        <v/>
      </c>
      <c r="BH99" s="138" t="str">
        <f t="shared" ca="1" si="108"/>
        <v/>
      </c>
      <c r="BI99" s="138" t="str">
        <f t="shared" ca="1" si="108"/>
        <v/>
      </c>
      <c r="BJ99" s="138" t="str">
        <f t="shared" ca="1" si="108"/>
        <v/>
      </c>
      <c r="BK99" s="138" t="str">
        <f t="shared" ca="1" si="108"/>
        <v/>
      </c>
      <c r="BL99" s="138" t="str">
        <f t="shared" ca="1" si="108"/>
        <v/>
      </c>
      <c r="BM99" s="138" t="str">
        <f t="shared" ca="1" si="108"/>
        <v/>
      </c>
      <c r="BN99" s="138" t="str">
        <f t="shared" ca="1" si="108"/>
        <v/>
      </c>
      <c r="BO99" s="138" t="str">
        <f t="shared" ref="BO99:DZ99" ca="1" si="109">IF(BO55="","",BO55)</f>
        <v/>
      </c>
      <c r="BP99" s="138" t="str">
        <f t="shared" ca="1" si="109"/>
        <v/>
      </c>
      <c r="BQ99" s="138" t="str">
        <f t="shared" ca="1" si="109"/>
        <v/>
      </c>
      <c r="BR99" s="138" t="str">
        <f t="shared" ca="1" si="109"/>
        <v/>
      </c>
      <c r="BS99" s="138" t="str">
        <f t="shared" ca="1" si="109"/>
        <v/>
      </c>
      <c r="BT99" s="138" t="str">
        <f t="shared" ca="1" si="109"/>
        <v/>
      </c>
      <c r="BU99" s="138" t="str">
        <f t="shared" ca="1" si="109"/>
        <v/>
      </c>
      <c r="BV99" s="138" t="str">
        <f t="shared" ca="1" si="109"/>
        <v/>
      </c>
      <c r="BW99" s="138" t="str">
        <f t="shared" ca="1" si="109"/>
        <v/>
      </c>
      <c r="BX99" s="138" t="str">
        <f t="shared" ca="1" si="109"/>
        <v/>
      </c>
      <c r="BY99" s="138" t="str">
        <f t="shared" ca="1" si="109"/>
        <v/>
      </c>
      <c r="BZ99" s="138" t="str">
        <f t="shared" ca="1" si="109"/>
        <v/>
      </c>
      <c r="CA99" s="138" t="str">
        <f t="shared" ca="1" si="109"/>
        <v/>
      </c>
      <c r="CB99" s="138" t="str">
        <f t="shared" ca="1" si="109"/>
        <v/>
      </c>
      <c r="CC99" s="138" t="str">
        <f t="shared" ca="1" si="109"/>
        <v/>
      </c>
      <c r="CD99" s="138" t="str">
        <f t="shared" ca="1" si="109"/>
        <v/>
      </c>
      <c r="CE99" s="138" t="str">
        <f t="shared" ca="1" si="109"/>
        <v/>
      </c>
      <c r="CF99" s="138" t="str">
        <f t="shared" ca="1" si="109"/>
        <v/>
      </c>
      <c r="CG99" s="138" t="str">
        <f t="shared" ca="1" si="109"/>
        <v/>
      </c>
      <c r="CH99" s="138" t="str">
        <f t="shared" ca="1" si="109"/>
        <v/>
      </c>
      <c r="CI99" s="138" t="str">
        <f t="shared" ca="1" si="109"/>
        <v/>
      </c>
      <c r="CJ99" s="138" t="str">
        <f t="shared" ca="1" si="109"/>
        <v/>
      </c>
      <c r="CK99" s="138" t="str">
        <f t="shared" ca="1" si="109"/>
        <v/>
      </c>
      <c r="CL99" s="138" t="str">
        <f t="shared" ca="1" si="109"/>
        <v/>
      </c>
      <c r="CM99" s="138" t="str">
        <f t="shared" ca="1" si="109"/>
        <v/>
      </c>
      <c r="CN99" s="138" t="str">
        <f t="shared" ca="1" si="109"/>
        <v/>
      </c>
      <c r="CO99" s="138" t="str">
        <f t="shared" ca="1" si="109"/>
        <v/>
      </c>
      <c r="CP99" s="138" t="str">
        <f t="shared" ca="1" si="109"/>
        <v/>
      </c>
      <c r="CQ99" s="138" t="str">
        <f t="shared" ca="1" si="109"/>
        <v/>
      </c>
      <c r="CR99" s="138" t="str">
        <f t="shared" ca="1" si="109"/>
        <v/>
      </c>
      <c r="CS99" s="138" t="str">
        <f t="shared" ca="1" si="109"/>
        <v/>
      </c>
      <c r="CT99" s="138" t="str">
        <f t="shared" ca="1" si="109"/>
        <v/>
      </c>
      <c r="CU99" s="138" t="str">
        <f t="shared" ca="1" si="109"/>
        <v/>
      </c>
      <c r="CV99" s="138" t="str">
        <f t="shared" ca="1" si="109"/>
        <v/>
      </c>
      <c r="CW99" s="138" t="str">
        <f t="shared" ca="1" si="109"/>
        <v/>
      </c>
      <c r="CX99" s="138" t="str">
        <f t="shared" ca="1" si="109"/>
        <v/>
      </c>
      <c r="CY99" s="138" t="str">
        <f t="shared" ca="1" si="109"/>
        <v/>
      </c>
      <c r="CZ99" s="138" t="str">
        <f t="shared" ca="1" si="109"/>
        <v/>
      </c>
      <c r="DA99" s="138" t="str">
        <f t="shared" ca="1" si="109"/>
        <v/>
      </c>
      <c r="DB99" s="138" t="str">
        <f t="shared" ca="1" si="109"/>
        <v/>
      </c>
      <c r="DC99" s="138" t="str">
        <f t="shared" ca="1" si="109"/>
        <v/>
      </c>
      <c r="DD99" s="138" t="str">
        <f t="shared" ca="1" si="109"/>
        <v/>
      </c>
      <c r="DE99" s="138" t="str">
        <f t="shared" ca="1" si="109"/>
        <v/>
      </c>
      <c r="DF99" s="138" t="str">
        <f t="shared" ca="1" si="109"/>
        <v/>
      </c>
      <c r="DG99" s="138" t="str">
        <f t="shared" ca="1" si="109"/>
        <v/>
      </c>
      <c r="DH99" s="138" t="str">
        <f t="shared" ca="1" si="109"/>
        <v/>
      </c>
      <c r="DI99" s="138" t="str">
        <f t="shared" ca="1" si="109"/>
        <v/>
      </c>
      <c r="DJ99" s="138" t="str">
        <f t="shared" ca="1" si="109"/>
        <v/>
      </c>
      <c r="DK99" s="138" t="str">
        <f t="shared" ca="1" si="109"/>
        <v/>
      </c>
      <c r="DL99" s="138" t="str">
        <f t="shared" ca="1" si="109"/>
        <v/>
      </c>
      <c r="DM99" s="138" t="str">
        <f t="shared" ca="1" si="109"/>
        <v/>
      </c>
      <c r="DN99" s="138" t="str">
        <f t="shared" ca="1" si="109"/>
        <v/>
      </c>
      <c r="DO99" s="138" t="str">
        <f t="shared" ca="1" si="109"/>
        <v/>
      </c>
      <c r="DP99" s="138" t="str">
        <f t="shared" ca="1" si="109"/>
        <v/>
      </c>
      <c r="DQ99" s="138" t="str">
        <f t="shared" ca="1" si="109"/>
        <v/>
      </c>
      <c r="DR99" s="138" t="str">
        <f t="shared" ca="1" si="109"/>
        <v/>
      </c>
      <c r="DS99" s="138" t="str">
        <f t="shared" ca="1" si="109"/>
        <v/>
      </c>
      <c r="DT99" s="138" t="str">
        <f t="shared" ca="1" si="109"/>
        <v/>
      </c>
      <c r="DU99" s="138" t="str">
        <f t="shared" ca="1" si="109"/>
        <v/>
      </c>
      <c r="DV99" s="138" t="str">
        <f t="shared" ca="1" si="109"/>
        <v/>
      </c>
      <c r="DW99" s="138" t="str">
        <f t="shared" ca="1" si="109"/>
        <v/>
      </c>
      <c r="DX99" s="138" t="str">
        <f t="shared" ca="1" si="109"/>
        <v/>
      </c>
      <c r="DY99" s="138" t="str">
        <f t="shared" ca="1" si="109"/>
        <v/>
      </c>
      <c r="DZ99" s="138" t="str">
        <f t="shared" ca="1" si="109"/>
        <v/>
      </c>
      <c r="EA99" s="138" t="str">
        <f t="shared" ref="EA99:EK99" ca="1" si="110">IF(EA55="","",EA55)</f>
        <v/>
      </c>
      <c r="EB99" s="138" t="str">
        <f t="shared" ca="1" si="110"/>
        <v/>
      </c>
      <c r="EC99" s="138" t="str">
        <f t="shared" ca="1" si="110"/>
        <v/>
      </c>
      <c r="ED99" s="138" t="str">
        <f t="shared" ca="1" si="110"/>
        <v/>
      </c>
      <c r="EE99" s="138" t="str">
        <f t="shared" ca="1" si="110"/>
        <v/>
      </c>
      <c r="EF99" s="138" t="str">
        <f t="shared" ca="1" si="110"/>
        <v/>
      </c>
      <c r="EG99" s="138" t="str">
        <f t="shared" ca="1" si="110"/>
        <v/>
      </c>
      <c r="EH99" s="138" t="str">
        <f t="shared" ca="1" si="110"/>
        <v/>
      </c>
      <c r="EI99" s="138" t="str">
        <f t="shared" ca="1" si="110"/>
        <v/>
      </c>
      <c r="EJ99" s="138" t="str">
        <f t="shared" ca="1" si="110"/>
        <v/>
      </c>
      <c r="EK99" s="138" t="str">
        <f t="shared" ca="1" si="110"/>
        <v/>
      </c>
    </row>
    <row r="100" spans="2:141">
      <c r="C100" s="140" t="s">
        <v>130</v>
      </c>
      <c r="D100" s="141" t="str">
        <f>IF(D6="","",SUM(D6:D45)/COUNT(D6:D45))</f>
        <v/>
      </c>
      <c r="E100" s="141" t="str">
        <f>IF(E6="","",SUM(E6:E45)/COUNT(E6:E45))</f>
        <v/>
      </c>
      <c r="F100" s="141" t="str">
        <f>IF(F6="","",SUM(F6:F45)/COUNT(F6:F45))</f>
        <v/>
      </c>
      <c r="G100" s="141" t="str">
        <f>IF(G6="","",SUM(G6:G45)/COUNT(G6:G45))</f>
        <v/>
      </c>
      <c r="H100" s="142" t="str">
        <f>IF(H6="","",SUM(H6:H45)/COUNT(H6:H45))</f>
        <v/>
      </c>
      <c r="I100" s="142" t="str">
        <f t="shared" ref="I100:O100" si="111">IF(I6="","",SUM(I6:I45)/COUNT(I6:I45))</f>
        <v/>
      </c>
      <c r="J100" s="142" t="str">
        <f t="shared" si="111"/>
        <v/>
      </c>
      <c r="K100" s="142" t="str">
        <f t="shared" si="111"/>
        <v/>
      </c>
      <c r="L100" s="142" t="str">
        <f t="shared" si="111"/>
        <v/>
      </c>
      <c r="M100" s="142" t="str">
        <f t="shared" si="111"/>
        <v/>
      </c>
      <c r="N100" s="142" t="str">
        <f t="shared" si="111"/>
        <v/>
      </c>
      <c r="O100" s="142" t="str">
        <f t="shared" si="111"/>
        <v/>
      </c>
      <c r="P100" s="143"/>
      <c r="Q100" s="144" t="str">
        <f>IF(Q6="","",SUM(Q6:Q45)/COUNT(Q6:Q45))</f>
        <v/>
      </c>
      <c r="R100" s="144" t="str">
        <f t="shared" ref="R100:BN100" si="112">IF(R6="","",SUM(R6:R45)/COUNT(R6:R45))</f>
        <v/>
      </c>
      <c r="S100" s="144" t="str">
        <f t="shared" si="112"/>
        <v/>
      </c>
      <c r="T100" s="144" t="str">
        <f t="shared" si="112"/>
        <v/>
      </c>
      <c r="U100" s="144" t="str">
        <f t="shared" si="112"/>
        <v/>
      </c>
      <c r="V100" s="144" t="str">
        <f t="shared" si="112"/>
        <v/>
      </c>
      <c r="W100" s="144" t="str">
        <f t="shared" si="112"/>
        <v/>
      </c>
      <c r="X100" s="144" t="str">
        <f t="shared" si="112"/>
        <v/>
      </c>
      <c r="Y100" s="144" t="str">
        <f t="shared" si="112"/>
        <v/>
      </c>
      <c r="Z100" s="144" t="str">
        <f t="shared" si="112"/>
        <v/>
      </c>
      <c r="AA100" s="144" t="str">
        <f t="shared" si="112"/>
        <v/>
      </c>
      <c r="AB100" s="144" t="str">
        <f t="shared" si="112"/>
        <v/>
      </c>
      <c r="AC100" s="144" t="str">
        <f t="shared" si="112"/>
        <v/>
      </c>
      <c r="AD100" s="144" t="str">
        <f t="shared" si="112"/>
        <v/>
      </c>
      <c r="AE100" s="144" t="str">
        <f t="shared" si="112"/>
        <v/>
      </c>
      <c r="AF100" s="144" t="str">
        <f t="shared" si="112"/>
        <v/>
      </c>
      <c r="AG100" s="144" t="str">
        <f t="shared" si="112"/>
        <v/>
      </c>
      <c r="AH100" s="144" t="str">
        <f t="shared" si="112"/>
        <v/>
      </c>
      <c r="AI100" s="144" t="str">
        <f t="shared" si="112"/>
        <v/>
      </c>
      <c r="AJ100" s="144" t="str">
        <f t="shared" si="112"/>
        <v/>
      </c>
      <c r="AK100" s="144" t="str">
        <f t="shared" si="112"/>
        <v/>
      </c>
      <c r="AL100" s="144" t="str">
        <f t="shared" si="112"/>
        <v/>
      </c>
      <c r="AM100" s="144" t="str">
        <f t="shared" si="112"/>
        <v/>
      </c>
      <c r="AN100" s="144" t="str">
        <f t="shared" si="112"/>
        <v/>
      </c>
      <c r="AO100" s="144" t="str">
        <f t="shared" si="112"/>
        <v/>
      </c>
      <c r="AP100" s="144" t="str">
        <f t="shared" si="112"/>
        <v/>
      </c>
      <c r="AQ100" s="144" t="str">
        <f t="shared" si="112"/>
        <v/>
      </c>
      <c r="AR100" s="144" t="str">
        <f t="shared" si="112"/>
        <v/>
      </c>
      <c r="AS100" s="144" t="str">
        <f t="shared" si="112"/>
        <v/>
      </c>
      <c r="AT100" s="144" t="str">
        <f t="shared" si="112"/>
        <v/>
      </c>
      <c r="AU100" s="144" t="str">
        <f t="shared" si="112"/>
        <v/>
      </c>
      <c r="AV100" s="144" t="str">
        <f t="shared" si="112"/>
        <v/>
      </c>
      <c r="AW100" s="144" t="str">
        <f t="shared" si="112"/>
        <v/>
      </c>
      <c r="AX100" s="144" t="str">
        <f t="shared" si="112"/>
        <v/>
      </c>
      <c r="AY100" s="144" t="str">
        <f t="shared" si="112"/>
        <v/>
      </c>
      <c r="AZ100" s="144" t="str">
        <f t="shared" si="112"/>
        <v/>
      </c>
      <c r="BA100" s="144" t="str">
        <f t="shared" si="112"/>
        <v/>
      </c>
      <c r="BB100" s="144" t="str">
        <f t="shared" si="112"/>
        <v/>
      </c>
      <c r="BC100" s="144" t="str">
        <f t="shared" si="112"/>
        <v/>
      </c>
      <c r="BD100" s="144" t="str">
        <f t="shared" si="112"/>
        <v/>
      </c>
      <c r="BE100" s="144" t="str">
        <f t="shared" si="112"/>
        <v/>
      </c>
      <c r="BF100" s="144" t="str">
        <f t="shared" si="112"/>
        <v/>
      </c>
      <c r="BG100" s="144" t="str">
        <f t="shared" si="112"/>
        <v/>
      </c>
      <c r="BH100" s="144" t="str">
        <f t="shared" si="112"/>
        <v/>
      </c>
      <c r="BI100" s="144" t="str">
        <f t="shared" si="112"/>
        <v/>
      </c>
      <c r="BJ100" s="144" t="str">
        <f t="shared" si="112"/>
        <v/>
      </c>
      <c r="BK100" s="144" t="str">
        <f t="shared" si="112"/>
        <v/>
      </c>
      <c r="BL100" s="144" t="str">
        <f t="shared" si="112"/>
        <v/>
      </c>
      <c r="BM100" s="144" t="str">
        <f t="shared" si="112"/>
        <v/>
      </c>
      <c r="BN100" s="144" t="str">
        <f t="shared" si="112"/>
        <v/>
      </c>
      <c r="BO100" s="144" t="str">
        <f t="shared" ref="BO100:DZ100" si="113">IF(BO6="","",SUM(BO6:BO45)/COUNT(BO6:BO45))</f>
        <v/>
      </c>
      <c r="BP100" s="144" t="str">
        <f t="shared" si="113"/>
        <v/>
      </c>
      <c r="BQ100" s="144" t="str">
        <f t="shared" si="113"/>
        <v/>
      </c>
      <c r="BR100" s="144" t="str">
        <f t="shared" si="113"/>
        <v/>
      </c>
      <c r="BS100" s="144" t="str">
        <f t="shared" si="113"/>
        <v/>
      </c>
      <c r="BT100" s="144" t="str">
        <f t="shared" si="113"/>
        <v/>
      </c>
      <c r="BU100" s="144" t="str">
        <f t="shared" si="113"/>
        <v/>
      </c>
      <c r="BV100" s="144" t="str">
        <f t="shared" si="113"/>
        <v/>
      </c>
      <c r="BW100" s="144" t="str">
        <f t="shared" si="113"/>
        <v/>
      </c>
      <c r="BX100" s="144" t="str">
        <f t="shared" si="113"/>
        <v/>
      </c>
      <c r="BY100" s="144" t="str">
        <f t="shared" si="113"/>
        <v/>
      </c>
      <c r="BZ100" s="144" t="str">
        <f t="shared" si="113"/>
        <v/>
      </c>
      <c r="CA100" s="144" t="str">
        <f t="shared" si="113"/>
        <v/>
      </c>
      <c r="CB100" s="144" t="str">
        <f t="shared" si="113"/>
        <v/>
      </c>
      <c r="CC100" s="144" t="str">
        <f t="shared" si="113"/>
        <v/>
      </c>
      <c r="CD100" s="144" t="str">
        <f t="shared" si="113"/>
        <v/>
      </c>
      <c r="CE100" s="144" t="str">
        <f t="shared" si="113"/>
        <v/>
      </c>
      <c r="CF100" s="144" t="str">
        <f t="shared" si="113"/>
        <v/>
      </c>
      <c r="CG100" s="144" t="str">
        <f t="shared" si="113"/>
        <v/>
      </c>
      <c r="CH100" s="144" t="str">
        <f t="shared" si="113"/>
        <v/>
      </c>
      <c r="CI100" s="144" t="str">
        <f t="shared" si="113"/>
        <v/>
      </c>
      <c r="CJ100" s="144" t="str">
        <f t="shared" si="113"/>
        <v/>
      </c>
      <c r="CK100" s="144" t="str">
        <f t="shared" si="113"/>
        <v/>
      </c>
      <c r="CL100" s="144" t="str">
        <f t="shared" si="113"/>
        <v/>
      </c>
      <c r="CM100" s="144" t="str">
        <f t="shared" si="113"/>
        <v/>
      </c>
      <c r="CN100" s="144" t="str">
        <f t="shared" si="113"/>
        <v/>
      </c>
      <c r="CO100" s="144" t="str">
        <f t="shared" si="113"/>
        <v/>
      </c>
      <c r="CP100" s="144" t="str">
        <f t="shared" si="113"/>
        <v/>
      </c>
      <c r="CQ100" s="144" t="str">
        <f t="shared" si="113"/>
        <v/>
      </c>
      <c r="CR100" s="144" t="str">
        <f t="shared" si="113"/>
        <v/>
      </c>
      <c r="CS100" s="144" t="str">
        <f t="shared" si="113"/>
        <v/>
      </c>
      <c r="CT100" s="144" t="str">
        <f t="shared" si="113"/>
        <v/>
      </c>
      <c r="CU100" s="144" t="str">
        <f t="shared" si="113"/>
        <v/>
      </c>
      <c r="CV100" s="144" t="str">
        <f t="shared" si="113"/>
        <v/>
      </c>
      <c r="CW100" s="144" t="str">
        <f t="shared" si="113"/>
        <v/>
      </c>
      <c r="CX100" s="144" t="str">
        <f t="shared" si="113"/>
        <v/>
      </c>
      <c r="CY100" s="144" t="str">
        <f t="shared" si="113"/>
        <v/>
      </c>
      <c r="CZ100" s="144" t="str">
        <f t="shared" si="113"/>
        <v/>
      </c>
      <c r="DA100" s="144" t="str">
        <f t="shared" si="113"/>
        <v/>
      </c>
      <c r="DB100" s="144" t="str">
        <f t="shared" si="113"/>
        <v/>
      </c>
      <c r="DC100" s="144" t="str">
        <f t="shared" si="113"/>
        <v/>
      </c>
      <c r="DD100" s="144" t="str">
        <f t="shared" si="113"/>
        <v/>
      </c>
      <c r="DE100" s="144" t="str">
        <f t="shared" si="113"/>
        <v/>
      </c>
      <c r="DF100" s="144" t="str">
        <f t="shared" si="113"/>
        <v/>
      </c>
      <c r="DG100" s="144" t="str">
        <f t="shared" si="113"/>
        <v/>
      </c>
      <c r="DH100" s="144" t="str">
        <f t="shared" si="113"/>
        <v/>
      </c>
      <c r="DI100" s="144" t="str">
        <f t="shared" si="113"/>
        <v/>
      </c>
      <c r="DJ100" s="144" t="str">
        <f t="shared" si="113"/>
        <v/>
      </c>
      <c r="DK100" s="144" t="str">
        <f t="shared" si="113"/>
        <v/>
      </c>
      <c r="DL100" s="144" t="str">
        <f t="shared" si="113"/>
        <v/>
      </c>
      <c r="DM100" s="144" t="str">
        <f t="shared" si="113"/>
        <v/>
      </c>
      <c r="DN100" s="144" t="str">
        <f t="shared" si="113"/>
        <v/>
      </c>
      <c r="DO100" s="144" t="str">
        <f t="shared" si="113"/>
        <v/>
      </c>
      <c r="DP100" s="144" t="str">
        <f t="shared" si="113"/>
        <v/>
      </c>
      <c r="DQ100" s="144" t="str">
        <f t="shared" si="113"/>
        <v/>
      </c>
      <c r="DR100" s="144" t="str">
        <f t="shared" si="113"/>
        <v/>
      </c>
      <c r="DS100" s="144" t="str">
        <f t="shared" si="113"/>
        <v/>
      </c>
      <c r="DT100" s="144" t="str">
        <f t="shared" si="113"/>
        <v/>
      </c>
      <c r="DU100" s="144" t="str">
        <f t="shared" si="113"/>
        <v/>
      </c>
      <c r="DV100" s="144" t="str">
        <f t="shared" si="113"/>
        <v/>
      </c>
      <c r="DW100" s="144" t="str">
        <f t="shared" si="113"/>
        <v/>
      </c>
      <c r="DX100" s="144" t="str">
        <f t="shared" si="113"/>
        <v/>
      </c>
      <c r="DY100" s="144" t="str">
        <f t="shared" si="113"/>
        <v/>
      </c>
      <c r="DZ100" s="144" t="str">
        <f t="shared" si="113"/>
        <v/>
      </c>
      <c r="EA100" s="144" t="str">
        <f t="shared" ref="EA100:EK100" si="114">IF(EA6="","",SUM(EA6:EA45)/COUNT(EA6:EA45))</f>
        <v/>
      </c>
      <c r="EB100" s="144" t="str">
        <f t="shared" si="114"/>
        <v/>
      </c>
      <c r="EC100" s="144" t="str">
        <f t="shared" si="114"/>
        <v/>
      </c>
      <c r="ED100" s="144" t="str">
        <f t="shared" si="114"/>
        <v/>
      </c>
      <c r="EE100" s="144" t="str">
        <f t="shared" si="114"/>
        <v/>
      </c>
      <c r="EF100" s="144" t="str">
        <f t="shared" si="114"/>
        <v/>
      </c>
      <c r="EG100" s="144" t="str">
        <f t="shared" si="114"/>
        <v/>
      </c>
      <c r="EH100" s="144" t="str">
        <f t="shared" si="114"/>
        <v/>
      </c>
      <c r="EI100" s="144" t="str">
        <f t="shared" si="114"/>
        <v/>
      </c>
      <c r="EJ100" s="144" t="str">
        <f t="shared" si="114"/>
        <v/>
      </c>
      <c r="EK100" s="144" t="str">
        <f t="shared" si="114"/>
        <v/>
      </c>
    </row>
    <row r="102" spans="2:141">
      <c r="C102" s="492" t="s">
        <v>129</v>
      </c>
      <c r="D102" s="493" t="str">
        <f>D98</f>
        <v>NOTA
2ªEva</v>
      </c>
      <c r="E102" s="493" t="str">
        <f>E98</f>
        <v>NOTA
CURSO</v>
      </c>
      <c r="F102" s="493" t="str">
        <f>F98</f>
        <v>NOTA
COMP.</v>
      </c>
      <c r="G102" s="493" t="str">
        <f>G98</f>
        <v>NOTA ESTANDARES</v>
      </c>
      <c r="H102" s="495" t="str">
        <f t="shared" ref="H102:O103" si="115">IF(H54="","",H54)</f>
        <v>COMPETENCIAS</v>
      </c>
      <c r="I102" s="495"/>
      <c r="J102" s="495"/>
      <c r="K102" s="495"/>
      <c r="L102" s="495"/>
      <c r="M102" s="495"/>
      <c r="N102" s="495"/>
      <c r="O102" s="495"/>
      <c r="P102" s="137"/>
      <c r="Q102" s="496" t="str">
        <f>Q54</f>
        <v>ESTÁNDARES DE APRENDIZAJE - CRITERIOS DE EVALUACIÓN</v>
      </c>
      <c r="R102" s="496"/>
      <c r="S102" s="496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</row>
    <row r="103" spans="2:141" s="118" customFormat="1" ht="39" customHeight="1">
      <c r="C103" s="492"/>
      <c r="D103" s="494"/>
      <c r="E103" s="494"/>
      <c r="F103" s="494"/>
      <c r="G103" s="494"/>
      <c r="H103" s="138" t="str">
        <f t="shared" si="115"/>
        <v>CCL</v>
      </c>
      <c r="I103" s="138" t="str">
        <f t="shared" si="115"/>
        <v>CMCCT</v>
      </c>
      <c r="J103" s="138" t="str">
        <f t="shared" si="115"/>
        <v>CD</v>
      </c>
      <c r="K103" s="138" t="str">
        <f t="shared" si="115"/>
        <v>CAA</v>
      </c>
      <c r="L103" s="138" t="str">
        <f t="shared" si="115"/>
        <v>CSC</v>
      </c>
      <c r="M103" s="138" t="str">
        <f t="shared" si="115"/>
        <v>CSIEE</v>
      </c>
      <c r="N103" s="138" t="str">
        <f t="shared" si="115"/>
        <v>CCEC</v>
      </c>
      <c r="O103" s="138" t="str">
        <f t="shared" si="115"/>
        <v/>
      </c>
      <c r="P103" s="139"/>
      <c r="Q103" s="138" t="str">
        <f ca="1">IF(Q55="","",Q55)</f>
        <v>1.1.</v>
      </c>
      <c r="R103" s="138" t="str">
        <f t="shared" ref="R103:BN103" ca="1" si="116">IF(R55="","",R55)</f>
        <v>1.2.</v>
      </c>
      <c r="S103" s="138" t="str">
        <f t="shared" ca="1" si="116"/>
        <v>1.3.</v>
      </c>
      <c r="T103" s="138" t="str">
        <f t="shared" ca="1" si="116"/>
        <v>1.4.</v>
      </c>
      <c r="U103" s="138" t="str">
        <f t="shared" ca="1" si="116"/>
        <v>1.5.</v>
      </c>
      <c r="V103" s="138" t="str">
        <f t="shared" ca="1" si="116"/>
        <v>2.1.</v>
      </c>
      <c r="W103" s="138" t="str">
        <f t="shared" ca="1" si="116"/>
        <v>2.2.</v>
      </c>
      <c r="X103" s="138" t="str">
        <f t="shared" ca="1" si="116"/>
        <v>3.1.</v>
      </c>
      <c r="Y103" s="138" t="str">
        <f t="shared" ca="1" si="116"/>
        <v>4.1.</v>
      </c>
      <c r="Z103" s="138" t="str">
        <f t="shared" ca="1" si="116"/>
        <v>5.1.</v>
      </c>
      <c r="AA103" s="138" t="str">
        <f t="shared" ca="1" si="116"/>
        <v/>
      </c>
      <c r="AB103" s="138" t="str">
        <f t="shared" ca="1" si="116"/>
        <v/>
      </c>
      <c r="AC103" s="138" t="str">
        <f t="shared" ca="1" si="116"/>
        <v/>
      </c>
      <c r="AD103" s="138" t="str">
        <f t="shared" ca="1" si="116"/>
        <v/>
      </c>
      <c r="AE103" s="138" t="str">
        <f t="shared" ca="1" si="116"/>
        <v/>
      </c>
      <c r="AF103" s="138" t="str">
        <f t="shared" ca="1" si="116"/>
        <v/>
      </c>
      <c r="AG103" s="138" t="str">
        <f t="shared" ca="1" si="116"/>
        <v/>
      </c>
      <c r="AH103" s="138" t="str">
        <f t="shared" ca="1" si="116"/>
        <v/>
      </c>
      <c r="AI103" s="138" t="str">
        <f t="shared" ca="1" si="116"/>
        <v/>
      </c>
      <c r="AJ103" s="138" t="str">
        <f t="shared" ca="1" si="116"/>
        <v/>
      </c>
      <c r="AK103" s="138" t="str">
        <f t="shared" ca="1" si="116"/>
        <v/>
      </c>
      <c r="AL103" s="138" t="str">
        <f t="shared" ca="1" si="116"/>
        <v/>
      </c>
      <c r="AM103" s="138" t="str">
        <f t="shared" ca="1" si="116"/>
        <v/>
      </c>
      <c r="AN103" s="138" t="str">
        <f t="shared" ca="1" si="116"/>
        <v/>
      </c>
      <c r="AO103" s="138" t="str">
        <f t="shared" ca="1" si="116"/>
        <v/>
      </c>
      <c r="AP103" s="138" t="str">
        <f t="shared" ca="1" si="116"/>
        <v/>
      </c>
      <c r="AQ103" s="138" t="str">
        <f t="shared" ca="1" si="116"/>
        <v/>
      </c>
      <c r="AR103" s="138" t="str">
        <f t="shared" ca="1" si="116"/>
        <v/>
      </c>
      <c r="AS103" s="138" t="str">
        <f t="shared" ca="1" si="116"/>
        <v/>
      </c>
      <c r="AT103" s="138" t="str">
        <f t="shared" ca="1" si="116"/>
        <v/>
      </c>
      <c r="AU103" s="138" t="str">
        <f t="shared" ca="1" si="116"/>
        <v/>
      </c>
      <c r="AV103" s="138" t="str">
        <f t="shared" ca="1" si="116"/>
        <v/>
      </c>
      <c r="AW103" s="138" t="str">
        <f t="shared" ca="1" si="116"/>
        <v/>
      </c>
      <c r="AX103" s="138" t="str">
        <f t="shared" ca="1" si="116"/>
        <v/>
      </c>
      <c r="AY103" s="138" t="str">
        <f t="shared" ca="1" si="116"/>
        <v/>
      </c>
      <c r="AZ103" s="138" t="str">
        <f t="shared" ca="1" si="116"/>
        <v/>
      </c>
      <c r="BA103" s="138" t="str">
        <f t="shared" ca="1" si="116"/>
        <v/>
      </c>
      <c r="BB103" s="138" t="str">
        <f t="shared" ca="1" si="116"/>
        <v/>
      </c>
      <c r="BC103" s="138" t="str">
        <f t="shared" ca="1" si="116"/>
        <v/>
      </c>
      <c r="BD103" s="138" t="str">
        <f t="shared" ca="1" si="116"/>
        <v/>
      </c>
      <c r="BE103" s="138" t="str">
        <f t="shared" ca="1" si="116"/>
        <v/>
      </c>
      <c r="BF103" s="138" t="str">
        <f t="shared" ca="1" si="116"/>
        <v/>
      </c>
      <c r="BG103" s="138" t="str">
        <f t="shared" ca="1" si="116"/>
        <v/>
      </c>
      <c r="BH103" s="138" t="str">
        <f t="shared" ca="1" si="116"/>
        <v/>
      </c>
      <c r="BI103" s="138" t="str">
        <f t="shared" ca="1" si="116"/>
        <v/>
      </c>
      <c r="BJ103" s="138" t="str">
        <f t="shared" ca="1" si="116"/>
        <v/>
      </c>
      <c r="BK103" s="138" t="str">
        <f t="shared" ca="1" si="116"/>
        <v/>
      </c>
      <c r="BL103" s="138" t="str">
        <f t="shared" ca="1" si="116"/>
        <v/>
      </c>
      <c r="BM103" s="138" t="str">
        <f t="shared" ca="1" si="116"/>
        <v/>
      </c>
      <c r="BN103" s="138" t="str">
        <f t="shared" ca="1" si="116"/>
        <v/>
      </c>
      <c r="BO103" s="138" t="str">
        <f t="shared" ref="BO103:DZ103" ca="1" si="117">IF(BO55="","",BO55)</f>
        <v/>
      </c>
      <c r="BP103" s="138" t="str">
        <f t="shared" ca="1" si="117"/>
        <v/>
      </c>
      <c r="BQ103" s="138" t="str">
        <f t="shared" ca="1" si="117"/>
        <v/>
      </c>
      <c r="BR103" s="138" t="str">
        <f t="shared" ca="1" si="117"/>
        <v/>
      </c>
      <c r="BS103" s="138" t="str">
        <f t="shared" ca="1" si="117"/>
        <v/>
      </c>
      <c r="BT103" s="138" t="str">
        <f t="shared" ca="1" si="117"/>
        <v/>
      </c>
      <c r="BU103" s="138" t="str">
        <f t="shared" ca="1" si="117"/>
        <v/>
      </c>
      <c r="BV103" s="138" t="str">
        <f t="shared" ca="1" si="117"/>
        <v/>
      </c>
      <c r="BW103" s="138" t="str">
        <f t="shared" ca="1" si="117"/>
        <v/>
      </c>
      <c r="BX103" s="138" t="str">
        <f t="shared" ca="1" si="117"/>
        <v/>
      </c>
      <c r="BY103" s="138" t="str">
        <f t="shared" ca="1" si="117"/>
        <v/>
      </c>
      <c r="BZ103" s="138" t="str">
        <f t="shared" ca="1" si="117"/>
        <v/>
      </c>
      <c r="CA103" s="138" t="str">
        <f t="shared" ca="1" si="117"/>
        <v/>
      </c>
      <c r="CB103" s="138" t="str">
        <f t="shared" ca="1" si="117"/>
        <v/>
      </c>
      <c r="CC103" s="138" t="str">
        <f t="shared" ca="1" si="117"/>
        <v/>
      </c>
      <c r="CD103" s="138" t="str">
        <f t="shared" ca="1" si="117"/>
        <v/>
      </c>
      <c r="CE103" s="138" t="str">
        <f t="shared" ca="1" si="117"/>
        <v/>
      </c>
      <c r="CF103" s="138" t="str">
        <f t="shared" ca="1" si="117"/>
        <v/>
      </c>
      <c r="CG103" s="138" t="str">
        <f t="shared" ca="1" si="117"/>
        <v/>
      </c>
      <c r="CH103" s="138" t="str">
        <f t="shared" ca="1" si="117"/>
        <v/>
      </c>
      <c r="CI103" s="138" t="str">
        <f t="shared" ca="1" si="117"/>
        <v/>
      </c>
      <c r="CJ103" s="138" t="str">
        <f t="shared" ca="1" si="117"/>
        <v/>
      </c>
      <c r="CK103" s="138" t="str">
        <f t="shared" ca="1" si="117"/>
        <v/>
      </c>
      <c r="CL103" s="138" t="str">
        <f t="shared" ca="1" si="117"/>
        <v/>
      </c>
      <c r="CM103" s="138" t="str">
        <f t="shared" ca="1" si="117"/>
        <v/>
      </c>
      <c r="CN103" s="138" t="str">
        <f t="shared" ca="1" si="117"/>
        <v/>
      </c>
      <c r="CO103" s="138" t="str">
        <f t="shared" ca="1" si="117"/>
        <v/>
      </c>
      <c r="CP103" s="138" t="str">
        <f t="shared" ca="1" si="117"/>
        <v/>
      </c>
      <c r="CQ103" s="138" t="str">
        <f t="shared" ca="1" si="117"/>
        <v/>
      </c>
      <c r="CR103" s="138" t="str">
        <f t="shared" ca="1" si="117"/>
        <v/>
      </c>
      <c r="CS103" s="138" t="str">
        <f t="shared" ca="1" si="117"/>
        <v/>
      </c>
      <c r="CT103" s="138" t="str">
        <f t="shared" ca="1" si="117"/>
        <v/>
      </c>
      <c r="CU103" s="138" t="str">
        <f t="shared" ca="1" si="117"/>
        <v/>
      </c>
      <c r="CV103" s="138" t="str">
        <f t="shared" ca="1" si="117"/>
        <v/>
      </c>
      <c r="CW103" s="138" t="str">
        <f t="shared" ca="1" si="117"/>
        <v/>
      </c>
      <c r="CX103" s="138" t="str">
        <f t="shared" ca="1" si="117"/>
        <v/>
      </c>
      <c r="CY103" s="138" t="str">
        <f t="shared" ca="1" si="117"/>
        <v/>
      </c>
      <c r="CZ103" s="138" t="str">
        <f t="shared" ca="1" si="117"/>
        <v/>
      </c>
      <c r="DA103" s="138" t="str">
        <f t="shared" ca="1" si="117"/>
        <v/>
      </c>
      <c r="DB103" s="138" t="str">
        <f t="shared" ca="1" si="117"/>
        <v/>
      </c>
      <c r="DC103" s="138" t="str">
        <f t="shared" ca="1" si="117"/>
        <v/>
      </c>
      <c r="DD103" s="138" t="str">
        <f t="shared" ca="1" si="117"/>
        <v/>
      </c>
      <c r="DE103" s="138" t="str">
        <f t="shared" ca="1" si="117"/>
        <v/>
      </c>
      <c r="DF103" s="138" t="str">
        <f t="shared" ca="1" si="117"/>
        <v/>
      </c>
      <c r="DG103" s="138" t="str">
        <f t="shared" ca="1" si="117"/>
        <v/>
      </c>
      <c r="DH103" s="138" t="str">
        <f t="shared" ca="1" si="117"/>
        <v/>
      </c>
      <c r="DI103" s="138" t="str">
        <f t="shared" ca="1" si="117"/>
        <v/>
      </c>
      <c r="DJ103" s="138" t="str">
        <f t="shared" ca="1" si="117"/>
        <v/>
      </c>
      <c r="DK103" s="138" t="str">
        <f t="shared" ca="1" si="117"/>
        <v/>
      </c>
      <c r="DL103" s="138" t="str">
        <f t="shared" ca="1" si="117"/>
        <v/>
      </c>
      <c r="DM103" s="138" t="str">
        <f t="shared" ca="1" si="117"/>
        <v/>
      </c>
      <c r="DN103" s="138" t="str">
        <f t="shared" ca="1" si="117"/>
        <v/>
      </c>
      <c r="DO103" s="138" t="str">
        <f t="shared" ca="1" si="117"/>
        <v/>
      </c>
      <c r="DP103" s="138" t="str">
        <f t="shared" ca="1" si="117"/>
        <v/>
      </c>
      <c r="DQ103" s="138" t="str">
        <f t="shared" ca="1" si="117"/>
        <v/>
      </c>
      <c r="DR103" s="138" t="str">
        <f t="shared" ca="1" si="117"/>
        <v/>
      </c>
      <c r="DS103" s="138" t="str">
        <f t="shared" ca="1" si="117"/>
        <v/>
      </c>
      <c r="DT103" s="138" t="str">
        <f t="shared" ca="1" si="117"/>
        <v/>
      </c>
      <c r="DU103" s="138" t="str">
        <f t="shared" ca="1" si="117"/>
        <v/>
      </c>
      <c r="DV103" s="138" t="str">
        <f t="shared" ca="1" si="117"/>
        <v/>
      </c>
      <c r="DW103" s="138" t="str">
        <f t="shared" ca="1" si="117"/>
        <v/>
      </c>
      <c r="DX103" s="138" t="str">
        <f t="shared" ca="1" si="117"/>
        <v/>
      </c>
      <c r="DY103" s="138" t="str">
        <f t="shared" ca="1" si="117"/>
        <v/>
      </c>
      <c r="DZ103" s="138" t="str">
        <f t="shared" ca="1" si="117"/>
        <v/>
      </c>
      <c r="EA103" s="138" t="str">
        <f t="shared" ref="EA103:EK103" ca="1" si="118">IF(EA55="","",EA55)</f>
        <v/>
      </c>
      <c r="EB103" s="138" t="str">
        <f t="shared" ca="1" si="118"/>
        <v/>
      </c>
      <c r="EC103" s="138" t="str">
        <f t="shared" ca="1" si="118"/>
        <v/>
      </c>
      <c r="ED103" s="138" t="str">
        <f t="shared" ca="1" si="118"/>
        <v/>
      </c>
      <c r="EE103" s="138" t="str">
        <f t="shared" ca="1" si="118"/>
        <v/>
      </c>
      <c r="EF103" s="138" t="str">
        <f t="shared" ca="1" si="118"/>
        <v/>
      </c>
      <c r="EG103" s="138" t="str">
        <f t="shared" ca="1" si="118"/>
        <v/>
      </c>
      <c r="EH103" s="138" t="str">
        <f t="shared" ca="1" si="118"/>
        <v/>
      </c>
      <c r="EI103" s="138" t="str">
        <f t="shared" ca="1" si="118"/>
        <v/>
      </c>
      <c r="EJ103" s="138" t="str">
        <f t="shared" ca="1" si="118"/>
        <v/>
      </c>
      <c r="EK103" s="138" t="str">
        <f t="shared" ca="1" si="118"/>
        <v/>
      </c>
    </row>
    <row r="104" spans="2:141">
      <c r="C104" s="140" t="s">
        <v>131</v>
      </c>
      <c r="D104" s="141" t="str">
        <f>IF(D56="","",SUM(D56:D95)/COUNT(D56:D95))</f>
        <v/>
      </c>
      <c r="E104" s="141" t="str">
        <f>IF(E56="","",SUM(E56:E95)/COUNT(E56:E95))</f>
        <v/>
      </c>
      <c r="F104" s="141" t="str">
        <f>IF(F56="","",SUM(F56:F95)/COUNT(F56:F95))</f>
        <v/>
      </c>
      <c r="G104" s="141" t="str">
        <f>IF(G56="","",SUM(G56:G95)/COUNT(G56:G95))</f>
        <v/>
      </c>
      <c r="H104" s="145" t="str">
        <f>IF(H100="","",IF(120&lt;$H$48,1,IF(H100&lt;$H$49,2,IF(H100&lt;$H$50,3,IF(H100&lt;$H$51,4,5)))))</f>
        <v/>
      </c>
      <c r="I104" s="145" t="str">
        <f t="shared" ref="I104:BN104" si="119">IF(I100="","",IF(120&lt;$H$48,1,IF(I100&lt;$H$49,2,IF(I100&lt;$H$50,3,IF(I100&lt;$H$51,4,5)))))</f>
        <v/>
      </c>
      <c r="J104" s="145" t="str">
        <f t="shared" si="119"/>
        <v/>
      </c>
      <c r="K104" s="145" t="str">
        <f t="shared" si="119"/>
        <v/>
      </c>
      <c r="L104" s="145" t="str">
        <f t="shared" si="119"/>
        <v/>
      </c>
      <c r="M104" s="145" t="str">
        <f t="shared" si="119"/>
        <v/>
      </c>
      <c r="N104" s="145" t="str">
        <f t="shared" si="119"/>
        <v/>
      </c>
      <c r="O104" s="156" t="str">
        <f t="shared" si="119"/>
        <v/>
      </c>
      <c r="P104" s="157" t="str">
        <f t="shared" si="119"/>
        <v/>
      </c>
      <c r="Q104" s="158" t="str">
        <f t="shared" si="119"/>
        <v/>
      </c>
      <c r="R104" s="158" t="str">
        <f t="shared" si="119"/>
        <v/>
      </c>
      <c r="S104" s="158" t="str">
        <f t="shared" si="119"/>
        <v/>
      </c>
      <c r="T104" s="158" t="str">
        <f t="shared" si="119"/>
        <v/>
      </c>
      <c r="U104" s="158" t="str">
        <f t="shared" si="119"/>
        <v/>
      </c>
      <c r="V104" s="158" t="str">
        <f t="shared" si="119"/>
        <v/>
      </c>
      <c r="W104" s="158" t="str">
        <f t="shared" si="119"/>
        <v/>
      </c>
      <c r="X104" s="158" t="str">
        <f t="shared" si="119"/>
        <v/>
      </c>
      <c r="Y104" s="158" t="str">
        <f t="shared" si="119"/>
        <v/>
      </c>
      <c r="Z104" s="158" t="str">
        <f t="shared" si="119"/>
        <v/>
      </c>
      <c r="AA104" s="158" t="str">
        <f t="shared" si="119"/>
        <v/>
      </c>
      <c r="AB104" s="158" t="str">
        <f t="shared" si="119"/>
        <v/>
      </c>
      <c r="AC104" s="158" t="str">
        <f t="shared" si="119"/>
        <v/>
      </c>
      <c r="AD104" s="158" t="str">
        <f t="shared" si="119"/>
        <v/>
      </c>
      <c r="AE104" s="158" t="str">
        <f t="shared" si="119"/>
        <v/>
      </c>
      <c r="AF104" s="158" t="str">
        <f t="shared" si="119"/>
        <v/>
      </c>
      <c r="AG104" s="158" t="str">
        <f t="shared" si="119"/>
        <v/>
      </c>
      <c r="AH104" s="158" t="str">
        <f t="shared" si="119"/>
        <v/>
      </c>
      <c r="AI104" s="158" t="str">
        <f t="shared" si="119"/>
        <v/>
      </c>
      <c r="AJ104" s="158" t="str">
        <f t="shared" si="119"/>
        <v/>
      </c>
      <c r="AK104" s="158" t="str">
        <f t="shared" si="119"/>
        <v/>
      </c>
      <c r="AL104" s="158" t="str">
        <f t="shared" si="119"/>
        <v/>
      </c>
      <c r="AM104" s="158" t="str">
        <f t="shared" si="119"/>
        <v/>
      </c>
      <c r="AN104" s="158" t="str">
        <f t="shared" si="119"/>
        <v/>
      </c>
      <c r="AO104" s="158" t="str">
        <f t="shared" si="119"/>
        <v/>
      </c>
      <c r="AP104" s="158" t="str">
        <f t="shared" si="119"/>
        <v/>
      </c>
      <c r="AQ104" s="158" t="str">
        <f t="shared" si="119"/>
        <v/>
      </c>
      <c r="AR104" s="158" t="str">
        <f t="shared" si="119"/>
        <v/>
      </c>
      <c r="AS104" s="158" t="str">
        <f t="shared" si="119"/>
        <v/>
      </c>
      <c r="AT104" s="158" t="str">
        <f t="shared" si="119"/>
        <v/>
      </c>
      <c r="AU104" s="158" t="str">
        <f t="shared" si="119"/>
        <v/>
      </c>
      <c r="AV104" s="158" t="str">
        <f t="shared" si="119"/>
        <v/>
      </c>
      <c r="AW104" s="158" t="str">
        <f t="shared" si="119"/>
        <v/>
      </c>
      <c r="AX104" s="158" t="str">
        <f t="shared" si="119"/>
        <v/>
      </c>
      <c r="AY104" s="158" t="str">
        <f t="shared" si="119"/>
        <v/>
      </c>
      <c r="AZ104" s="158" t="str">
        <f t="shared" si="119"/>
        <v/>
      </c>
      <c r="BA104" s="158" t="str">
        <f t="shared" si="119"/>
        <v/>
      </c>
      <c r="BB104" s="158" t="str">
        <f t="shared" si="119"/>
        <v/>
      </c>
      <c r="BC104" s="158" t="str">
        <f t="shared" si="119"/>
        <v/>
      </c>
      <c r="BD104" s="158" t="str">
        <f t="shared" si="119"/>
        <v/>
      </c>
      <c r="BE104" s="158" t="str">
        <f t="shared" si="119"/>
        <v/>
      </c>
      <c r="BF104" s="158" t="str">
        <f t="shared" si="119"/>
        <v/>
      </c>
      <c r="BG104" s="158" t="str">
        <f t="shared" si="119"/>
        <v/>
      </c>
      <c r="BH104" s="158" t="str">
        <f t="shared" si="119"/>
        <v/>
      </c>
      <c r="BI104" s="158" t="str">
        <f t="shared" si="119"/>
        <v/>
      </c>
      <c r="BJ104" s="158" t="str">
        <f t="shared" si="119"/>
        <v/>
      </c>
      <c r="BK104" s="158" t="str">
        <f t="shared" si="119"/>
        <v/>
      </c>
      <c r="BL104" s="158" t="str">
        <f t="shared" si="119"/>
        <v/>
      </c>
      <c r="BM104" s="158" t="str">
        <f t="shared" si="119"/>
        <v/>
      </c>
      <c r="BN104" s="158" t="str">
        <f t="shared" si="119"/>
        <v/>
      </c>
      <c r="BO104" s="158" t="str">
        <f t="shared" ref="BO104:DZ104" si="120">IF(BO100="","",IF(120&lt;$H$48,1,IF(BO100&lt;$H$49,2,IF(BO100&lt;$H$50,3,IF(BO100&lt;$H$51,4,5)))))</f>
        <v/>
      </c>
      <c r="BP104" s="158" t="str">
        <f t="shared" si="120"/>
        <v/>
      </c>
      <c r="BQ104" s="158" t="str">
        <f t="shared" si="120"/>
        <v/>
      </c>
      <c r="BR104" s="158" t="str">
        <f t="shared" si="120"/>
        <v/>
      </c>
      <c r="BS104" s="158" t="str">
        <f t="shared" si="120"/>
        <v/>
      </c>
      <c r="BT104" s="158" t="str">
        <f t="shared" si="120"/>
        <v/>
      </c>
      <c r="BU104" s="158" t="str">
        <f t="shared" si="120"/>
        <v/>
      </c>
      <c r="BV104" s="158" t="str">
        <f t="shared" si="120"/>
        <v/>
      </c>
      <c r="BW104" s="158" t="str">
        <f t="shared" si="120"/>
        <v/>
      </c>
      <c r="BX104" s="158" t="str">
        <f t="shared" si="120"/>
        <v/>
      </c>
      <c r="BY104" s="158" t="str">
        <f t="shared" si="120"/>
        <v/>
      </c>
      <c r="BZ104" s="158" t="str">
        <f t="shared" si="120"/>
        <v/>
      </c>
      <c r="CA104" s="158" t="str">
        <f t="shared" si="120"/>
        <v/>
      </c>
      <c r="CB104" s="158" t="str">
        <f t="shared" si="120"/>
        <v/>
      </c>
      <c r="CC104" s="158" t="str">
        <f t="shared" si="120"/>
        <v/>
      </c>
      <c r="CD104" s="158" t="str">
        <f t="shared" si="120"/>
        <v/>
      </c>
      <c r="CE104" s="158" t="str">
        <f t="shared" si="120"/>
        <v/>
      </c>
      <c r="CF104" s="158" t="str">
        <f t="shared" si="120"/>
        <v/>
      </c>
      <c r="CG104" s="158" t="str">
        <f t="shared" si="120"/>
        <v/>
      </c>
      <c r="CH104" s="158" t="str">
        <f t="shared" si="120"/>
        <v/>
      </c>
      <c r="CI104" s="158" t="str">
        <f t="shared" si="120"/>
        <v/>
      </c>
      <c r="CJ104" s="158" t="str">
        <f t="shared" si="120"/>
        <v/>
      </c>
      <c r="CK104" s="158" t="str">
        <f t="shared" si="120"/>
        <v/>
      </c>
      <c r="CL104" s="158" t="str">
        <f t="shared" si="120"/>
        <v/>
      </c>
      <c r="CM104" s="158" t="str">
        <f t="shared" si="120"/>
        <v/>
      </c>
      <c r="CN104" s="158" t="str">
        <f t="shared" si="120"/>
        <v/>
      </c>
      <c r="CO104" s="158" t="str">
        <f t="shared" si="120"/>
        <v/>
      </c>
      <c r="CP104" s="158" t="str">
        <f t="shared" si="120"/>
        <v/>
      </c>
      <c r="CQ104" s="158" t="str">
        <f t="shared" si="120"/>
        <v/>
      </c>
      <c r="CR104" s="158" t="str">
        <f t="shared" si="120"/>
        <v/>
      </c>
      <c r="CS104" s="158" t="str">
        <f t="shared" si="120"/>
        <v/>
      </c>
      <c r="CT104" s="158" t="str">
        <f t="shared" si="120"/>
        <v/>
      </c>
      <c r="CU104" s="158" t="str">
        <f t="shared" si="120"/>
        <v/>
      </c>
      <c r="CV104" s="158" t="str">
        <f t="shared" si="120"/>
        <v/>
      </c>
      <c r="CW104" s="158" t="str">
        <f t="shared" si="120"/>
        <v/>
      </c>
      <c r="CX104" s="158" t="str">
        <f t="shared" si="120"/>
        <v/>
      </c>
      <c r="CY104" s="158" t="str">
        <f t="shared" si="120"/>
        <v/>
      </c>
      <c r="CZ104" s="158" t="str">
        <f t="shared" si="120"/>
        <v/>
      </c>
      <c r="DA104" s="158" t="str">
        <f t="shared" si="120"/>
        <v/>
      </c>
      <c r="DB104" s="158" t="str">
        <f t="shared" si="120"/>
        <v/>
      </c>
      <c r="DC104" s="158" t="str">
        <f t="shared" si="120"/>
        <v/>
      </c>
      <c r="DD104" s="158" t="str">
        <f t="shared" si="120"/>
        <v/>
      </c>
      <c r="DE104" s="158" t="str">
        <f t="shared" si="120"/>
        <v/>
      </c>
      <c r="DF104" s="158" t="str">
        <f t="shared" si="120"/>
        <v/>
      </c>
      <c r="DG104" s="158" t="str">
        <f t="shared" si="120"/>
        <v/>
      </c>
      <c r="DH104" s="158" t="str">
        <f t="shared" si="120"/>
        <v/>
      </c>
      <c r="DI104" s="158" t="str">
        <f t="shared" si="120"/>
        <v/>
      </c>
      <c r="DJ104" s="158" t="str">
        <f t="shared" si="120"/>
        <v/>
      </c>
      <c r="DK104" s="158" t="str">
        <f t="shared" si="120"/>
        <v/>
      </c>
      <c r="DL104" s="158" t="str">
        <f t="shared" si="120"/>
        <v/>
      </c>
      <c r="DM104" s="158" t="str">
        <f t="shared" si="120"/>
        <v/>
      </c>
      <c r="DN104" s="158" t="str">
        <f t="shared" si="120"/>
        <v/>
      </c>
      <c r="DO104" s="158" t="str">
        <f t="shared" si="120"/>
        <v/>
      </c>
      <c r="DP104" s="158" t="str">
        <f t="shared" si="120"/>
        <v/>
      </c>
      <c r="DQ104" s="158" t="str">
        <f t="shared" si="120"/>
        <v/>
      </c>
      <c r="DR104" s="158" t="str">
        <f t="shared" si="120"/>
        <v/>
      </c>
      <c r="DS104" s="158" t="str">
        <f t="shared" si="120"/>
        <v/>
      </c>
      <c r="DT104" s="158" t="str">
        <f t="shared" si="120"/>
        <v/>
      </c>
      <c r="DU104" s="158" t="str">
        <f t="shared" si="120"/>
        <v/>
      </c>
      <c r="DV104" s="158" t="str">
        <f t="shared" si="120"/>
        <v/>
      </c>
      <c r="DW104" s="158" t="str">
        <f t="shared" si="120"/>
        <v/>
      </c>
      <c r="DX104" s="158" t="str">
        <f t="shared" si="120"/>
        <v/>
      </c>
      <c r="DY104" s="158" t="str">
        <f t="shared" si="120"/>
        <v/>
      </c>
      <c r="DZ104" s="158" t="str">
        <f t="shared" si="120"/>
        <v/>
      </c>
      <c r="EA104" s="158" t="str">
        <f t="shared" ref="EA104:EK104" si="121">IF(EA100="","",IF(120&lt;$H$48,1,IF(EA100&lt;$H$49,2,IF(EA100&lt;$H$50,3,IF(EA100&lt;$H$51,4,5)))))</f>
        <v/>
      </c>
      <c r="EB104" s="158" t="str">
        <f t="shared" si="121"/>
        <v/>
      </c>
      <c r="EC104" s="158" t="str">
        <f t="shared" si="121"/>
        <v/>
      </c>
      <c r="ED104" s="158" t="str">
        <f t="shared" si="121"/>
        <v/>
      </c>
      <c r="EE104" s="158" t="str">
        <f t="shared" si="121"/>
        <v/>
      </c>
      <c r="EF104" s="158" t="str">
        <f t="shared" si="121"/>
        <v/>
      </c>
      <c r="EG104" s="158" t="str">
        <f t="shared" si="121"/>
        <v/>
      </c>
      <c r="EH104" s="158" t="str">
        <f t="shared" si="121"/>
        <v/>
      </c>
      <c r="EI104" s="158" t="str">
        <f t="shared" si="121"/>
        <v/>
      </c>
      <c r="EJ104" s="158" t="str">
        <f t="shared" si="121"/>
        <v/>
      </c>
      <c r="EK104" s="158" t="str">
        <f t="shared" si="121"/>
        <v/>
      </c>
    </row>
  </sheetData>
  <sheetProtection password="D061" sheet="1" selectLockedCells="1"/>
  <mergeCells count="34">
    <mergeCell ref="Q98:AJ98"/>
    <mergeCell ref="H102:O102"/>
    <mergeCell ref="Q102:AJ102"/>
    <mergeCell ref="C102:C103"/>
    <mergeCell ref="D102:D103"/>
    <mergeCell ref="E102:E103"/>
    <mergeCell ref="F102:F103"/>
    <mergeCell ref="G102:G103"/>
    <mergeCell ref="C52:E52"/>
    <mergeCell ref="J52:M52"/>
    <mergeCell ref="H54:O54"/>
    <mergeCell ref="Q54:AJ54"/>
    <mergeCell ref="C98:C99"/>
    <mergeCell ref="D98:D99"/>
    <mergeCell ref="E98:E99"/>
    <mergeCell ref="F98:F99"/>
    <mergeCell ref="G98:G99"/>
    <mergeCell ref="H98:O98"/>
    <mergeCell ref="C48:E48"/>
    <mergeCell ref="J48:M48"/>
    <mergeCell ref="C49:E49"/>
    <mergeCell ref="J49:M49"/>
    <mergeCell ref="O49:AJ51"/>
    <mergeCell ref="C50:E50"/>
    <mergeCell ref="J50:M50"/>
    <mergeCell ref="C51:E51"/>
    <mergeCell ref="J51:M51"/>
    <mergeCell ref="D1:F2"/>
    <mergeCell ref="H1:O2"/>
    <mergeCell ref="Q1:AJ1"/>
    <mergeCell ref="C47:M47"/>
    <mergeCell ref="O47:S47"/>
    <mergeCell ref="T47:U47"/>
    <mergeCell ref="V47:AA47"/>
  </mergeCells>
  <conditionalFormatting sqref="D56:O95 Q56:EK95">
    <cfRule type="cellIs" dxfId="26" priority="4" stopIfTrue="1" operator="lessThanOrEqual">
      <formula>2</formula>
    </cfRule>
    <cfRule type="expression" dxfId="23" priority="5">
      <formula>LEN(TRIM('Res 2ªEval'!A1))=0</formula>
    </cfRule>
  </conditionalFormatting>
  <conditionalFormatting sqref="D6:G45">
    <cfRule type="cellIs" dxfId="25" priority="2" operator="lessThanOrEqual">
      <formula>4.9</formula>
    </cfRule>
  </conditionalFormatting>
  <conditionalFormatting sqref="H6:O45 Q6:EK45">
    <cfRule type="cellIs" dxfId="24" priority="1" stopIfTrue="1" operator="lessThan">
      <formula>4.5</formula>
    </cfRule>
  </conditionalFormatting>
  <pageMargins left="0.15748031496062992" right="0.15748031496062992" top="0.23622047244094491" bottom="0.55118110236220474" header="0.51181102362204722" footer="0.43307086614173229"/>
  <pageSetup paperSize="9" scale="53" firstPageNumber="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BP52"/>
  <sheetViews>
    <sheetView zoomScale="80" zoomScaleNormal="80" workbookViewId="0">
      <pane xSplit="2" ySplit="4" topLeftCell="C8" activePane="bottomRight" state="frozen"/>
      <selection pane="topRight" activeCell="C1" sqref="C1"/>
      <selection pane="bottomLeft" activeCell="A12" sqref="A12"/>
      <selection pane="bottomRight" activeCell="V3" sqref="V3"/>
    </sheetView>
  </sheetViews>
  <sheetFormatPr baseColWidth="10" defaultRowHeight="15"/>
  <cols>
    <col min="1" max="1" width="3.7109375" style="31" customWidth="1"/>
    <col min="2" max="2" width="32.7109375" style="31" customWidth="1"/>
    <col min="3" max="3" width="5.5703125" style="31" customWidth="1"/>
    <col min="4" max="4" width="5.5703125" style="77" customWidth="1"/>
    <col min="5" max="11" width="5.5703125" style="31" customWidth="1"/>
    <col min="12" max="12" width="4.7109375" style="31" customWidth="1"/>
    <col min="13" max="20" width="5.5703125" style="31" customWidth="1"/>
    <col min="21" max="27" width="5.7109375" style="31" customWidth="1"/>
    <col min="28" max="68" width="5.5703125" style="31" customWidth="1"/>
    <col min="69" max="16384" width="11.42578125" style="31"/>
  </cols>
  <sheetData>
    <row r="1" spans="1:68" s="23" customFormat="1" ht="15.75" customHeight="1" thickBot="1">
      <c r="A1" s="449" t="str">
        <f>IF('1 Eval'!A1="","",'1 Eval'!A1)</f>
        <v>LENGUA CASTELLANA Y LITERATURA</v>
      </c>
      <c r="B1" s="450"/>
      <c r="C1" s="438"/>
      <c r="D1" s="439"/>
      <c r="E1" s="442" t="s">
        <v>27</v>
      </c>
      <c r="F1" s="443"/>
      <c r="G1" s="443"/>
      <c r="H1" s="443"/>
      <c r="I1" s="443"/>
      <c r="J1" s="443"/>
      <c r="K1" s="443"/>
      <c r="L1" s="300" t="s">
        <v>28</v>
      </c>
      <c r="M1" s="502" t="s">
        <v>250</v>
      </c>
      <c r="N1" s="503"/>
      <c r="O1" s="503"/>
      <c r="P1" s="503"/>
      <c r="Q1" s="503"/>
      <c r="R1" s="503"/>
      <c r="S1" s="503"/>
      <c r="T1" s="503"/>
      <c r="U1" s="436" t="str">
        <f>CONCATENATE(Programacion!C4," ",Programacion!B43)</f>
        <v xml:space="preserve">UNIDAD DIDÁCTICA </v>
      </c>
      <c r="V1" s="437"/>
      <c r="W1" s="437"/>
      <c r="X1" s="437"/>
      <c r="Y1" s="437"/>
      <c r="Z1" s="437"/>
      <c r="AA1" s="437"/>
      <c r="AB1" s="437"/>
      <c r="AC1" s="436" t="str">
        <f>CONCATENATE(Programacion!C4," ",Programacion!B44)</f>
        <v xml:space="preserve">UNIDAD DIDÁCTICA </v>
      </c>
      <c r="AD1" s="437"/>
      <c r="AE1" s="437"/>
      <c r="AF1" s="437"/>
      <c r="AG1" s="437"/>
      <c r="AH1" s="437"/>
      <c r="AI1" s="437"/>
      <c r="AJ1" s="437"/>
      <c r="AK1" s="436" t="str">
        <f>CONCATENATE(Programacion!C4," ",Programacion!B45)</f>
        <v xml:space="preserve">UNIDAD DIDÁCTICA </v>
      </c>
      <c r="AL1" s="437"/>
      <c r="AM1" s="437"/>
      <c r="AN1" s="437"/>
      <c r="AO1" s="437"/>
      <c r="AP1" s="437"/>
      <c r="AQ1" s="437"/>
      <c r="AR1" s="437"/>
      <c r="AS1" s="436" t="str">
        <f>CONCATENATE(Programacion!C4," ",Programacion!B46)</f>
        <v xml:space="preserve">UNIDAD DIDÁCTICA </v>
      </c>
      <c r="AT1" s="437"/>
      <c r="AU1" s="437"/>
      <c r="AV1" s="437"/>
      <c r="AW1" s="437"/>
      <c r="AX1" s="437"/>
      <c r="AY1" s="437"/>
      <c r="AZ1" s="437"/>
      <c r="BA1" s="436" t="str">
        <f>CONCATENATE(Programacion!C4," ",Programacion!B47)</f>
        <v xml:space="preserve">UNIDAD DIDÁCTICA </v>
      </c>
      <c r="BB1" s="436"/>
      <c r="BC1" s="436"/>
      <c r="BD1" s="436"/>
      <c r="BE1" s="436"/>
      <c r="BF1" s="436"/>
      <c r="BG1" s="436"/>
      <c r="BH1" s="436"/>
      <c r="BI1" s="436" t="str">
        <f>CONCATENATE(Programacion!C4," ",Programacion!B48)</f>
        <v xml:space="preserve">UNIDAD DIDÁCTICA </v>
      </c>
      <c r="BJ1" s="436"/>
      <c r="BK1" s="436"/>
      <c r="BL1" s="436"/>
      <c r="BM1" s="436"/>
      <c r="BN1" s="436"/>
      <c r="BO1" s="436"/>
      <c r="BP1" s="436"/>
    </row>
    <row r="2" spans="1:68" s="23" customFormat="1" ht="15.75" customHeight="1" thickBot="1">
      <c r="A2" s="446" t="s">
        <v>106</v>
      </c>
      <c r="B2" s="447"/>
      <c r="C2" s="440"/>
      <c r="D2" s="441"/>
      <c r="E2" s="444"/>
      <c r="F2" s="445"/>
      <c r="G2" s="445"/>
      <c r="H2" s="445"/>
      <c r="I2" s="445"/>
      <c r="J2" s="445"/>
      <c r="K2" s="445"/>
      <c r="L2" s="300" t="s">
        <v>30</v>
      </c>
      <c r="M2" s="448" t="str">
        <f>Programacion!C42</f>
        <v>ACTITUD Y TRABAJO DIARIO</v>
      </c>
      <c r="N2" s="448"/>
      <c r="O2" s="448"/>
      <c r="P2" s="448"/>
      <c r="Q2" s="448"/>
      <c r="R2" s="448"/>
      <c r="S2" s="448"/>
      <c r="T2" s="448"/>
      <c r="U2" s="448" t="str">
        <f>Programacion!C43</f>
        <v/>
      </c>
      <c r="V2" s="448"/>
      <c r="W2" s="448"/>
      <c r="X2" s="448"/>
      <c r="Y2" s="448"/>
      <c r="Z2" s="448"/>
      <c r="AA2" s="448"/>
      <c r="AB2" s="448"/>
      <c r="AC2" s="448" t="str">
        <f>Programacion!C44</f>
        <v/>
      </c>
      <c r="AD2" s="448"/>
      <c r="AE2" s="448"/>
      <c r="AF2" s="448"/>
      <c r="AG2" s="448"/>
      <c r="AH2" s="448"/>
      <c r="AI2" s="448"/>
      <c r="AJ2" s="448"/>
      <c r="AK2" s="448" t="str">
        <f>Programacion!C45</f>
        <v/>
      </c>
      <c r="AL2" s="448"/>
      <c r="AM2" s="448"/>
      <c r="AN2" s="448"/>
      <c r="AO2" s="448"/>
      <c r="AP2" s="448"/>
      <c r="AQ2" s="448"/>
      <c r="AR2" s="448"/>
      <c r="AS2" s="448" t="str">
        <f>Programacion!C46</f>
        <v/>
      </c>
      <c r="AT2" s="448"/>
      <c r="AU2" s="448"/>
      <c r="AV2" s="448"/>
      <c r="AW2" s="448"/>
      <c r="AX2" s="448"/>
      <c r="AY2" s="448"/>
      <c r="AZ2" s="448"/>
      <c r="BA2" s="448" t="str">
        <f>Programacion!C47</f>
        <v/>
      </c>
      <c r="BB2" s="448"/>
      <c r="BC2" s="448"/>
      <c r="BD2" s="448"/>
      <c r="BE2" s="448"/>
      <c r="BF2" s="448"/>
      <c r="BG2" s="448"/>
      <c r="BH2" s="448"/>
      <c r="BI2" s="448" t="str">
        <f>Programacion!C48</f>
        <v/>
      </c>
      <c r="BJ2" s="448"/>
      <c r="BK2" s="448"/>
      <c r="BL2" s="448"/>
      <c r="BM2" s="448"/>
      <c r="BN2" s="448"/>
      <c r="BO2" s="448"/>
      <c r="BP2" s="448"/>
    </row>
    <row r="3" spans="1:68" ht="150" customHeight="1" thickBot="1">
      <c r="A3" s="500" t="str">
        <f>IF('1 Eval'!A3="","",'1 Eval'!A3)</f>
        <v>1º DE EDUCACIÓN PRIMARIA</v>
      </c>
      <c r="B3" s="501"/>
      <c r="C3" s="454" t="s">
        <v>31</v>
      </c>
      <c r="D3" s="456" t="s">
        <v>254</v>
      </c>
      <c r="E3" s="24" t="str">
        <f>IF(M2="","",M2)</f>
        <v>ACTITUD Y TRABAJO DIARIO</v>
      </c>
      <c r="F3" s="25" t="str">
        <f>IF(U2="","",U2)</f>
        <v/>
      </c>
      <c r="G3" s="25" t="str">
        <f>IF(AC2="","",AC2)</f>
        <v/>
      </c>
      <c r="H3" s="25" t="str">
        <f>IF(AK2="","",AK2)</f>
        <v/>
      </c>
      <c r="I3" s="25" t="str">
        <f>IF(AS2="","",AS2)</f>
        <v/>
      </c>
      <c r="J3" s="25" t="str">
        <f>IF(BA2="","",BA2)</f>
        <v/>
      </c>
      <c r="K3" s="25" t="str">
        <f>IF(BI2="","",BI2)</f>
        <v/>
      </c>
      <c r="L3" s="26" t="s">
        <v>33</v>
      </c>
      <c r="M3" s="27" t="s">
        <v>238</v>
      </c>
      <c r="N3" s="29" t="s">
        <v>239</v>
      </c>
      <c r="O3" s="29" t="s">
        <v>240</v>
      </c>
      <c r="P3" s="29" t="s">
        <v>241</v>
      </c>
      <c r="Q3" s="28"/>
      <c r="R3" s="28"/>
      <c r="S3" s="28"/>
      <c r="T3" s="378" t="s">
        <v>343</v>
      </c>
      <c r="U3" s="30"/>
      <c r="V3" s="28"/>
      <c r="W3" s="28"/>
      <c r="X3" s="28"/>
      <c r="Y3" s="28"/>
      <c r="Z3" s="28"/>
      <c r="AA3" s="28"/>
      <c r="AB3" s="378" t="s">
        <v>343</v>
      </c>
      <c r="AC3" s="30"/>
      <c r="AD3" s="28"/>
      <c r="AE3" s="28"/>
      <c r="AF3" s="29"/>
      <c r="AG3" s="29"/>
      <c r="AH3" s="28"/>
      <c r="AI3" s="28"/>
      <c r="AJ3" s="378" t="s">
        <v>343</v>
      </c>
      <c r="AK3" s="30"/>
      <c r="AL3" s="28"/>
      <c r="AM3" s="28"/>
      <c r="AN3" s="28"/>
      <c r="AO3" s="28"/>
      <c r="AP3" s="28"/>
      <c r="AQ3" s="28"/>
      <c r="AR3" s="378" t="s">
        <v>343</v>
      </c>
      <c r="AS3" s="30"/>
      <c r="AT3" s="28"/>
      <c r="AU3" s="28"/>
      <c r="AV3" s="28"/>
      <c r="AW3" s="28"/>
      <c r="AX3" s="28"/>
      <c r="AY3" s="28"/>
      <c r="AZ3" s="378" t="s">
        <v>343</v>
      </c>
      <c r="BA3" s="30"/>
      <c r="BB3" s="29"/>
      <c r="BC3" s="28"/>
      <c r="BD3" s="28"/>
      <c r="BE3" s="28"/>
      <c r="BF3" s="28"/>
      <c r="BG3" s="28"/>
      <c r="BH3" s="378" t="s">
        <v>343</v>
      </c>
      <c r="BI3" s="301"/>
      <c r="BJ3" s="302"/>
      <c r="BK3" s="302"/>
      <c r="BL3" s="302"/>
      <c r="BM3" s="302"/>
      <c r="BN3" s="302"/>
      <c r="BO3" s="302"/>
      <c r="BP3" s="378" t="s">
        <v>343</v>
      </c>
    </row>
    <row r="4" spans="1:68" ht="15.75" thickBot="1">
      <c r="A4" s="32" t="s">
        <v>28</v>
      </c>
      <c r="B4" s="33" t="s">
        <v>34</v>
      </c>
      <c r="C4" s="455"/>
      <c r="D4" s="457"/>
      <c r="E4" s="34"/>
      <c r="F4" s="35"/>
      <c r="G4" s="36"/>
      <c r="H4" s="36"/>
      <c r="I4" s="36"/>
      <c r="J4" s="249"/>
      <c r="K4" s="37"/>
      <c r="L4" s="38">
        <f>SUM(E4:K4)</f>
        <v>0</v>
      </c>
      <c r="M4" s="39">
        <v>30</v>
      </c>
      <c r="N4" s="35">
        <v>30</v>
      </c>
      <c r="O4" s="35">
        <v>15</v>
      </c>
      <c r="P4" s="35"/>
      <c r="Q4" s="35"/>
      <c r="R4" s="35"/>
      <c r="S4" s="35"/>
      <c r="T4" s="40" t="str">
        <f>IF(E4="","",SUM(M4:S4))</f>
        <v/>
      </c>
      <c r="U4" s="39"/>
      <c r="V4" s="35"/>
      <c r="W4" s="35"/>
      <c r="X4" s="35"/>
      <c r="Y4" s="35"/>
      <c r="Z4" s="35"/>
      <c r="AA4" s="35"/>
      <c r="AB4" s="40" t="str">
        <f>IF(F4="","",SUM(U4:AA4))</f>
        <v/>
      </c>
      <c r="AC4" s="39"/>
      <c r="AD4" s="35"/>
      <c r="AE4" s="35"/>
      <c r="AF4" s="35"/>
      <c r="AG4" s="35"/>
      <c r="AH4" s="35"/>
      <c r="AI4" s="35"/>
      <c r="AJ4" s="40" t="str">
        <f>IF(G4="","",SUM(AC4:AI4))</f>
        <v/>
      </c>
      <c r="AK4" s="39"/>
      <c r="AL4" s="35"/>
      <c r="AM4" s="35"/>
      <c r="AN4" s="35"/>
      <c r="AO4" s="35"/>
      <c r="AP4" s="35"/>
      <c r="AQ4" s="35"/>
      <c r="AR4" s="40" t="str">
        <f>IF(H4="","",SUM(AK4:AQ4))</f>
        <v/>
      </c>
      <c r="AS4" s="39"/>
      <c r="AT4" s="35"/>
      <c r="AU4" s="35"/>
      <c r="AV4" s="35"/>
      <c r="AW4" s="35"/>
      <c r="AX4" s="35"/>
      <c r="AY4" s="35"/>
      <c r="AZ4" s="41" t="str">
        <f>IF(I4="","",SUM(AS4:AY4))</f>
        <v/>
      </c>
      <c r="BA4" s="42"/>
      <c r="BB4" s="35"/>
      <c r="BC4" s="35"/>
      <c r="BD4" s="35"/>
      <c r="BE4" s="35"/>
      <c r="BF4" s="35"/>
      <c r="BG4" s="35"/>
      <c r="BH4" s="43" t="str">
        <f>IF(J4="","",SUM(BA4:BG4))</f>
        <v/>
      </c>
      <c r="BI4" s="250"/>
      <c r="BJ4" s="251"/>
      <c r="BK4" s="251"/>
      <c r="BL4" s="251"/>
      <c r="BM4" s="251"/>
      <c r="BN4" s="251"/>
      <c r="BO4" s="251"/>
      <c r="BP4" s="252" t="str">
        <f>IF(K4="","",SUM(BI4:BO4))</f>
        <v/>
      </c>
    </row>
    <row r="5" spans="1:68">
      <c r="A5" s="71" t="str">
        <f>IF('1 Eval'!A5="","",'1 Eval'!A5)</f>
        <v/>
      </c>
      <c r="B5" s="84" t="str">
        <f>IF('1 Eval'!B5="","",'1 Eval'!B5)</f>
        <v/>
      </c>
      <c r="C5" s="39"/>
      <c r="D5" s="46" t="str">
        <f t="shared" ref="D5:D44" si="0">IF(B5="","",IF(ISERROR(SUMPRODUCT(E5:K5,E$4:K$4)/SUMIF(E5:K5,"&gt;=-10",E$4:K$4)),"",SUMPRODUCT(E5:K5,E$4:K$4)/SUMIF(E5:K5,"&gt;=-10",E$4:K$4)))</f>
        <v/>
      </c>
      <c r="E5" s="47" t="str">
        <f t="shared" ref="E5:E44" si="1">T5</f>
        <v/>
      </c>
      <c r="F5" s="48" t="str">
        <f t="shared" ref="F5:F44" si="2">AB5</f>
        <v/>
      </c>
      <c r="G5" s="49" t="str">
        <f t="shared" ref="G5:G44" si="3">AJ5</f>
        <v/>
      </c>
      <c r="H5" s="49" t="str">
        <f t="shared" ref="H5:H44" si="4">AR5</f>
        <v/>
      </c>
      <c r="I5" s="49" t="str">
        <f t="shared" ref="I5:I44" si="5">AZ5</f>
        <v/>
      </c>
      <c r="J5" s="49" t="str">
        <f>BH5</f>
        <v/>
      </c>
      <c r="K5" s="50" t="str">
        <f>BP5</f>
        <v/>
      </c>
      <c r="L5" s="51"/>
      <c r="M5" s="245" t="str">
        <f>IF(B5="","",IF((5+'Act 3 Eval'!C3*Estandares!$F$3+'Act 3 Eval'!D3*Estandares!$F$4)&lt;0,0,IF((5+'Act 3 Eval'!C3*Estandares!$F$3+'Act 3 Eval'!D3*Estandares!$F$4)&gt;10,10,(5+'Act 3 Eval'!C3*Estandares!$F$3+'Act 3 Eval'!D3*Estandares!$F$4))))</f>
        <v/>
      </c>
      <c r="N5" s="246" t="str">
        <f>IF(B5="","",IF((5+'Act 3 Eval'!E3*Estandares!$F$5+'Act 3 Eval'!F3*Estandares!$F$6+'Act 3 Eval'!G3*Estandares!$F$7+'Act 3 Eval'!H3*Estandares!$F$8)&lt;0,0,IF((5+'Act 3 Eval'!E3*Estandares!$F$5+'Act 3 Eval'!F3*Estandares!$F$6+'Act 3 Eval'!G3*Estandares!$F$7+'Act 3 Eval'!H3*Estandares!$F$8)&gt;10,10,(5+'Act 3 Eval'!E3*Estandares!$F$5+'Act 3 Eval'!F3*Estandares!$F$6+'Act 3 Eval'!G3*Estandares!$F$7+'Act 3 Eval'!H3*Estandares!$F$8))))</f>
        <v/>
      </c>
      <c r="O5" s="246" t="str">
        <f>IF(B5="","",IF((10+'Act 3 Eval'!I3*Estandares!$F$9+'Act 3 Eval'!J3*Estandares!$F$10+'Act 3 Eval'!K3*Estandares!$F$11+'Act 3 Eval'!L3*Estandares!$F$12)&lt;0,0,IF((10+'Act 3 Eval'!I3*Estandares!$F$9+'Act 3 Eval'!J3*Estandares!$F$10+'Act 3 Eval'!K3*Estandares!$F$11+'Act 3 Eval'!L3*Estandares!$F$12)&gt;10,10,(10+'Act 3 Eval'!I3*Estandares!$F$9+'Act 3 Eval'!J3*Estandares!$F$10+'Act 3 Eval'!K3*Estandares!$F$11+'Act 3 Eval'!L3*Estandares!$F$12))))</f>
        <v/>
      </c>
      <c r="P5" s="53"/>
      <c r="Q5" s="53"/>
      <c r="R5" s="53"/>
      <c r="S5" s="53"/>
      <c r="T5" s="54" t="str">
        <f t="shared" ref="T5:T44" si="6">IF(B5="","",IF(ISERROR(SUMPRODUCT(M5:S5,M$4:S$4)/SUMIF(M5:S5,"&lt;&gt;",M$4:S$4)),"",SUMPRODUCT(M5:S5,M$4:S$4)/SUMIF(M5:S5,"&lt;&gt;",M$4:S$4)))</f>
        <v/>
      </c>
      <c r="U5" s="52"/>
      <c r="V5" s="53"/>
      <c r="W5" s="53"/>
      <c r="X5" s="53"/>
      <c r="Y5" s="53"/>
      <c r="Z5" s="53"/>
      <c r="AA5" s="53"/>
      <c r="AB5" s="54" t="str">
        <f t="shared" ref="AB5:AB44" si="7">IF(B5="","",IF(ISERROR(SUMPRODUCT(U5:AA5,U$4:AA$4)/SUMIF(U5:AA5,"&lt;&gt;",U$4:AA$4)),"",SUMPRODUCT(U5:AA5,U$4:AA$4)/SUMIF(U5:AA5,"&lt;&gt;",U$4:AA$4)))</f>
        <v/>
      </c>
      <c r="AC5" s="52"/>
      <c r="AD5" s="53"/>
      <c r="AE5" s="53"/>
      <c r="AF5" s="53"/>
      <c r="AG5" s="53"/>
      <c r="AH5" s="53"/>
      <c r="AI5" s="53"/>
      <c r="AJ5" s="54" t="str">
        <f t="shared" ref="AJ5:AJ44" si="8">IF(B5="","",IF(ISERROR(SUMPRODUCT(AC5:AI5,AC$4:AI$4)/SUMIF(AC5:AI5,"&lt;&gt;",AC$4:AI$4)),"",SUMPRODUCT(AC5:AI5,AC$4:AI$4)/SUMIF(AC5:AI5,"&lt;&gt;",AC$4:AI$4)))</f>
        <v/>
      </c>
      <c r="AK5" s="52"/>
      <c r="AL5" s="53"/>
      <c r="AM5" s="53"/>
      <c r="AN5" s="53"/>
      <c r="AO5" s="53"/>
      <c r="AP5" s="53"/>
      <c r="AQ5" s="53"/>
      <c r="AR5" s="54" t="str">
        <f t="shared" ref="AR5:AR44" si="9">IF(B5="","",IF(ISERROR(SUMPRODUCT(AK5:AQ5,AK$4:AQ$4)/SUMIF(AK5:AQ5,"&lt;&gt;",AK$4:AQ$4)),"",SUMPRODUCT(AK5:AQ5,AK$4:AQ$4)/SUMIF(AK5:AQ5,"&lt;&gt;",AK$4:AQ$4)))</f>
        <v/>
      </c>
      <c r="AS5" s="52"/>
      <c r="AT5" s="53"/>
      <c r="AU5" s="53"/>
      <c r="AV5" s="53"/>
      <c r="AW5" s="53"/>
      <c r="AX5" s="53"/>
      <c r="AY5" s="53"/>
      <c r="AZ5" s="55" t="str">
        <f t="shared" ref="AZ5:AZ44" si="10">IF(B5="","",IF(ISERROR(SUMPRODUCT(AS5:AY5,AS$4:AY$4)/SUMIF(AS5:AY5,"&lt;&gt;",AS$4:AY$4)),"",SUMPRODUCT(AS5:AY5,AS$4:AY$4)/SUMIF(AS5:AY5,"&lt;&gt;",AS$4:AY$4)))</f>
        <v/>
      </c>
      <c r="BA5" s="56"/>
      <c r="BB5" s="53"/>
      <c r="BC5" s="53"/>
      <c r="BD5" s="53"/>
      <c r="BE5" s="53"/>
      <c r="BF5" s="53"/>
      <c r="BG5" s="53"/>
      <c r="BH5" s="57" t="str">
        <f>IF(B5="","",IF(ISERROR(SUMPRODUCT(BA5:BG5,BA$4:BG$4)/SUMIF(BA5:BG5,"&lt;&gt;",BA$4:BG$4)),"",SUMPRODUCT(BA5:BG5,BA$4:BG$4)/SUMIF(BA5:BG5,"&lt;&gt;",BA$4:BG$4)))</f>
        <v/>
      </c>
      <c r="BI5" s="247"/>
      <c r="BJ5" s="248"/>
      <c r="BK5" s="248"/>
      <c r="BL5" s="248"/>
      <c r="BM5" s="248"/>
      <c r="BN5" s="248"/>
      <c r="BO5" s="248"/>
      <c r="BP5" s="57" t="str">
        <f>IF(B5="","",IF(ISERROR(SUMPRODUCT(BI5:BO5,BI$4:BO$4)/SUMIF(BI5:BO5,"&lt;&gt;",BI$4:BO$4)),"",SUMPRODUCT(BI5:BO5,BI$4:BO$4)/SUMIF(BI5:BO5,"&lt;&gt;",BI$4:BO$4)))</f>
        <v/>
      </c>
    </row>
    <row r="6" spans="1:68">
      <c r="A6" s="71" t="str">
        <f>IF('1 Eval'!A6="","",'1 Eval'!A6)</f>
        <v/>
      </c>
      <c r="B6" s="84" t="str">
        <f>IF('1 Eval'!B6="","",'1 Eval'!B6)</f>
        <v/>
      </c>
      <c r="C6" s="59"/>
      <c r="D6" s="46" t="str">
        <f t="shared" si="0"/>
        <v/>
      </c>
      <c r="E6" s="47" t="str">
        <f t="shared" si="1"/>
        <v/>
      </c>
      <c r="F6" s="48" t="str">
        <f t="shared" si="2"/>
        <v/>
      </c>
      <c r="G6" s="49" t="str">
        <f t="shared" si="3"/>
        <v/>
      </c>
      <c r="H6" s="49" t="str">
        <f t="shared" si="4"/>
        <v/>
      </c>
      <c r="I6" s="49" t="str">
        <f t="shared" si="5"/>
        <v/>
      </c>
      <c r="J6" s="49" t="str">
        <f t="shared" ref="J6:J44" si="11">BH6</f>
        <v/>
      </c>
      <c r="K6" s="50" t="str">
        <f t="shared" ref="K6:K44" si="12">BP6</f>
        <v/>
      </c>
      <c r="L6" s="51"/>
      <c r="M6" s="245" t="str">
        <f>IF(B6="","",IF((5+'Act 3 Eval'!C4*Estandares!$F$3+'Act 3 Eval'!D4*Estandares!$F$4)&lt;0,0,IF((5+'Act 3 Eval'!C4*Estandares!$F$3+'Act 3 Eval'!D4*Estandares!$F$4)&gt;10,10,(5+'Act 3 Eval'!C4*Estandares!$F$3+'Act 3 Eval'!D4*Estandares!$F$4))))</f>
        <v/>
      </c>
      <c r="N6" s="246" t="str">
        <f>IF(B6="","",IF((5+'Act 3 Eval'!E4*Estandares!$F$5+'Act 3 Eval'!F4*Estandares!$F$6+'Act 3 Eval'!G4*Estandares!$F$7+'Act 3 Eval'!H4*Estandares!$F$8)&lt;0,0,IF((5+'Act 3 Eval'!E4*Estandares!$F$5+'Act 3 Eval'!F4*Estandares!$F$6+'Act 3 Eval'!G4*Estandares!$F$7+'Act 3 Eval'!H4*Estandares!$F$8)&gt;10,10,(5+'Act 3 Eval'!E4*Estandares!$F$5+'Act 3 Eval'!F4*Estandares!$F$6+'Act 3 Eval'!G4*Estandares!$F$7+'Act 3 Eval'!H4*Estandares!$F$8))))</f>
        <v/>
      </c>
      <c r="O6" s="246" t="str">
        <f>IF(B6="","",IF((10+'Act 3 Eval'!I4*Estandares!$F$9+'Act 3 Eval'!J4*Estandares!$F$10+'Act 3 Eval'!K4*Estandares!$F$11+'Act 3 Eval'!L4*Estandares!$F$12)&lt;0,0,IF((10+'Act 3 Eval'!I4*Estandares!$F$9+'Act 3 Eval'!J4*Estandares!$F$10+'Act 3 Eval'!K4*Estandares!$F$11+'Act 3 Eval'!L4*Estandares!$F$12)&gt;10,10,(10+'Act 3 Eval'!I4*Estandares!$F$9+'Act 3 Eval'!J4*Estandares!$F$10+'Act 3 Eval'!K4*Estandares!$F$11+'Act 3 Eval'!L4*Estandares!$F$12))))</f>
        <v/>
      </c>
      <c r="P6" s="53"/>
      <c r="Q6" s="53"/>
      <c r="R6" s="53"/>
      <c r="S6" s="53"/>
      <c r="T6" s="54" t="str">
        <f t="shared" si="6"/>
        <v/>
      </c>
      <c r="U6" s="52"/>
      <c r="V6" s="53"/>
      <c r="W6" s="53"/>
      <c r="X6" s="53"/>
      <c r="Y6" s="53"/>
      <c r="Z6" s="53"/>
      <c r="AA6" s="53"/>
      <c r="AB6" s="54" t="str">
        <f t="shared" si="7"/>
        <v/>
      </c>
      <c r="AC6" s="52"/>
      <c r="AD6" s="53"/>
      <c r="AE6" s="53"/>
      <c r="AF6" s="53"/>
      <c r="AG6" s="53"/>
      <c r="AH6" s="53"/>
      <c r="AI6" s="53"/>
      <c r="AJ6" s="54" t="str">
        <f t="shared" si="8"/>
        <v/>
      </c>
      <c r="AK6" s="52"/>
      <c r="AL6" s="53"/>
      <c r="AM6" s="53"/>
      <c r="AN6" s="53"/>
      <c r="AO6" s="53"/>
      <c r="AP6" s="53"/>
      <c r="AQ6" s="53"/>
      <c r="AR6" s="54" t="str">
        <f t="shared" si="9"/>
        <v/>
      </c>
      <c r="AS6" s="52"/>
      <c r="AT6" s="53"/>
      <c r="AU6" s="53"/>
      <c r="AV6" s="53"/>
      <c r="AW6" s="53"/>
      <c r="AX6" s="53"/>
      <c r="AY6" s="53"/>
      <c r="AZ6" s="55" t="str">
        <f t="shared" si="10"/>
        <v/>
      </c>
      <c r="BA6" s="56"/>
      <c r="BB6" s="53"/>
      <c r="BC6" s="53"/>
      <c r="BD6" s="53"/>
      <c r="BE6" s="53"/>
      <c r="BF6" s="53"/>
      <c r="BG6" s="53"/>
      <c r="BH6" s="57" t="str">
        <f t="shared" ref="BH6:BH44" si="13">IF(B6="","",IF(ISERROR(SUMPRODUCT(BA6:BG6,BA$4:BG$4)/SUMIF(BA6:BG6,"&lt;&gt;",BA$4:BG$4)),"",SUMPRODUCT(BA6:BG6,BA$4:BG$4)/SUMIF(BA6:BG6,"&lt;&gt;",BA$4:BG$4)))</f>
        <v/>
      </c>
      <c r="BI6" s="247"/>
      <c r="BJ6" s="248"/>
      <c r="BK6" s="248"/>
      <c r="BL6" s="248"/>
      <c r="BM6" s="248"/>
      <c r="BN6" s="248"/>
      <c r="BO6" s="248"/>
      <c r="BP6" s="57" t="str">
        <f t="shared" ref="BP6:BP44" si="14">IF(B6="","",IF(ISERROR(SUMPRODUCT(BI6:BO6,BI$4:BO$4)/SUMIF(BI6:BO6,"&lt;&gt;",BI$4:BO$4)),"",SUMPRODUCT(BI6:BO6,BI$4:BO$4)/SUMIF(BI6:BO6,"&lt;&gt;",BI$4:BO$4)))</f>
        <v/>
      </c>
    </row>
    <row r="7" spans="1:68">
      <c r="A7" s="71" t="str">
        <f>IF('1 Eval'!A7="","",'1 Eval'!A7)</f>
        <v/>
      </c>
      <c r="B7" s="84" t="str">
        <f>IF('1 Eval'!B7="","",'1 Eval'!B7)</f>
        <v/>
      </c>
      <c r="C7" s="59"/>
      <c r="D7" s="46" t="str">
        <f t="shared" si="0"/>
        <v/>
      </c>
      <c r="E7" s="47" t="str">
        <f t="shared" si="1"/>
        <v/>
      </c>
      <c r="F7" s="48" t="str">
        <f t="shared" si="2"/>
        <v/>
      </c>
      <c r="G7" s="49" t="str">
        <f t="shared" si="3"/>
        <v/>
      </c>
      <c r="H7" s="49" t="str">
        <f t="shared" si="4"/>
        <v/>
      </c>
      <c r="I7" s="49" t="str">
        <f t="shared" si="5"/>
        <v/>
      </c>
      <c r="J7" s="49" t="str">
        <f t="shared" si="11"/>
        <v/>
      </c>
      <c r="K7" s="50" t="str">
        <f t="shared" si="12"/>
        <v/>
      </c>
      <c r="L7" s="51"/>
      <c r="M7" s="245" t="str">
        <f>IF(B7="","",IF((5+'Act 3 Eval'!C5*Estandares!$F$3+'Act 3 Eval'!D5*Estandares!$F$4)&lt;0,0,IF((5+'Act 3 Eval'!C5*Estandares!$F$3+'Act 3 Eval'!D5*Estandares!$F$4)&gt;10,10,(5+'Act 3 Eval'!C5*Estandares!$F$3+'Act 3 Eval'!D5*Estandares!$F$4))))</f>
        <v/>
      </c>
      <c r="N7" s="246" t="str">
        <f>IF(B7="","",IF((5+'Act 3 Eval'!E5*Estandares!$F$5+'Act 3 Eval'!F5*Estandares!$F$6+'Act 3 Eval'!G5*Estandares!$F$7+'Act 3 Eval'!H5*Estandares!$F$8)&lt;0,0,IF((5+'Act 3 Eval'!E5*Estandares!$F$5+'Act 3 Eval'!F5*Estandares!$F$6+'Act 3 Eval'!G5*Estandares!$F$7+'Act 3 Eval'!H5*Estandares!$F$8)&gt;10,10,(5+'Act 3 Eval'!E5*Estandares!$F$5+'Act 3 Eval'!F5*Estandares!$F$6+'Act 3 Eval'!G5*Estandares!$F$7+'Act 3 Eval'!H5*Estandares!$F$8))))</f>
        <v/>
      </c>
      <c r="O7" s="246" t="str">
        <f>IF(B7="","",IF((10+'Act 3 Eval'!I5*Estandares!$F$9+'Act 3 Eval'!J5*Estandares!$F$10+'Act 3 Eval'!K5*Estandares!$F$11+'Act 3 Eval'!L5*Estandares!$F$12)&lt;0,0,IF((10+'Act 3 Eval'!I5*Estandares!$F$9+'Act 3 Eval'!J5*Estandares!$F$10+'Act 3 Eval'!K5*Estandares!$F$11+'Act 3 Eval'!L5*Estandares!$F$12)&gt;10,10,(10+'Act 3 Eval'!I5*Estandares!$F$9+'Act 3 Eval'!J5*Estandares!$F$10+'Act 3 Eval'!K5*Estandares!$F$11+'Act 3 Eval'!L5*Estandares!$F$12))))</f>
        <v/>
      </c>
      <c r="P7" s="53"/>
      <c r="Q7" s="53"/>
      <c r="R7" s="53"/>
      <c r="S7" s="53"/>
      <c r="T7" s="54" t="str">
        <f t="shared" si="6"/>
        <v/>
      </c>
      <c r="U7" s="52"/>
      <c r="V7" s="53"/>
      <c r="W7" s="53"/>
      <c r="X7" s="53"/>
      <c r="Y7" s="53"/>
      <c r="Z7" s="53"/>
      <c r="AA7" s="53"/>
      <c r="AB7" s="54" t="str">
        <f t="shared" si="7"/>
        <v/>
      </c>
      <c r="AC7" s="52"/>
      <c r="AD7" s="53"/>
      <c r="AE7" s="53"/>
      <c r="AF7" s="53"/>
      <c r="AG7" s="53"/>
      <c r="AH7" s="53"/>
      <c r="AI7" s="53"/>
      <c r="AJ7" s="54" t="str">
        <f t="shared" si="8"/>
        <v/>
      </c>
      <c r="AK7" s="52"/>
      <c r="AL7" s="53"/>
      <c r="AM7" s="53"/>
      <c r="AN7" s="53"/>
      <c r="AO7" s="53"/>
      <c r="AP7" s="53"/>
      <c r="AQ7" s="53"/>
      <c r="AR7" s="54" t="str">
        <f t="shared" si="9"/>
        <v/>
      </c>
      <c r="AS7" s="52"/>
      <c r="AT7" s="53"/>
      <c r="AU7" s="53"/>
      <c r="AV7" s="53"/>
      <c r="AW7" s="53"/>
      <c r="AX7" s="53"/>
      <c r="AY7" s="53"/>
      <c r="AZ7" s="55" t="str">
        <f t="shared" si="10"/>
        <v/>
      </c>
      <c r="BA7" s="56"/>
      <c r="BB7" s="53"/>
      <c r="BC7" s="53"/>
      <c r="BD7" s="53"/>
      <c r="BE7" s="53"/>
      <c r="BF7" s="53"/>
      <c r="BG7" s="53"/>
      <c r="BH7" s="57" t="str">
        <f t="shared" si="13"/>
        <v/>
      </c>
      <c r="BI7" s="247"/>
      <c r="BJ7" s="248"/>
      <c r="BK7" s="248"/>
      <c r="BL7" s="248"/>
      <c r="BM7" s="248"/>
      <c r="BN7" s="248"/>
      <c r="BO7" s="248"/>
      <c r="BP7" s="57" t="str">
        <f t="shared" si="14"/>
        <v/>
      </c>
    </row>
    <row r="8" spans="1:68">
      <c r="A8" s="71" t="str">
        <f>IF('1 Eval'!A8="","",'1 Eval'!A8)</f>
        <v/>
      </c>
      <c r="B8" s="84" t="str">
        <f>IF('1 Eval'!B8="","",'1 Eval'!B8)</f>
        <v/>
      </c>
      <c r="C8" s="59"/>
      <c r="D8" s="46" t="str">
        <f t="shared" si="0"/>
        <v/>
      </c>
      <c r="E8" s="47" t="str">
        <f t="shared" si="1"/>
        <v/>
      </c>
      <c r="F8" s="48" t="str">
        <f t="shared" si="2"/>
        <v/>
      </c>
      <c r="G8" s="49" t="str">
        <f t="shared" si="3"/>
        <v/>
      </c>
      <c r="H8" s="49" t="str">
        <f t="shared" si="4"/>
        <v/>
      </c>
      <c r="I8" s="49" t="str">
        <f t="shared" si="5"/>
        <v/>
      </c>
      <c r="J8" s="49" t="str">
        <f t="shared" si="11"/>
        <v/>
      </c>
      <c r="K8" s="50" t="str">
        <f t="shared" si="12"/>
        <v/>
      </c>
      <c r="L8" s="51"/>
      <c r="M8" s="245" t="str">
        <f>IF(B8="","",IF((5+'Act 3 Eval'!C6*Estandares!$F$3+'Act 3 Eval'!D6*Estandares!$F$4)&lt;0,0,IF((5+'Act 3 Eval'!C6*Estandares!$F$3+'Act 3 Eval'!D6*Estandares!$F$4)&gt;10,10,(5+'Act 3 Eval'!C6*Estandares!$F$3+'Act 3 Eval'!D6*Estandares!$F$4))))</f>
        <v/>
      </c>
      <c r="N8" s="246" t="str">
        <f>IF(B8="","",IF((5+'Act 3 Eval'!E6*Estandares!$F$5+'Act 3 Eval'!F6*Estandares!$F$6+'Act 3 Eval'!G6*Estandares!$F$7+'Act 3 Eval'!H6*Estandares!$F$8)&lt;0,0,IF((5+'Act 3 Eval'!E6*Estandares!$F$5+'Act 3 Eval'!F6*Estandares!$F$6+'Act 3 Eval'!G6*Estandares!$F$7+'Act 3 Eval'!H6*Estandares!$F$8)&gt;10,10,(5+'Act 3 Eval'!E6*Estandares!$F$5+'Act 3 Eval'!F6*Estandares!$F$6+'Act 3 Eval'!G6*Estandares!$F$7+'Act 3 Eval'!H6*Estandares!$F$8))))</f>
        <v/>
      </c>
      <c r="O8" s="246" t="str">
        <f>IF(B8="","",IF((10+'Act 3 Eval'!I6*Estandares!$F$9+'Act 3 Eval'!J6*Estandares!$F$10+'Act 3 Eval'!K6*Estandares!$F$11+'Act 3 Eval'!L6*Estandares!$F$12)&lt;0,0,IF((10+'Act 3 Eval'!I6*Estandares!$F$9+'Act 3 Eval'!J6*Estandares!$F$10+'Act 3 Eval'!K6*Estandares!$F$11+'Act 3 Eval'!L6*Estandares!$F$12)&gt;10,10,(10+'Act 3 Eval'!I6*Estandares!$F$9+'Act 3 Eval'!J6*Estandares!$F$10+'Act 3 Eval'!K6*Estandares!$F$11+'Act 3 Eval'!L6*Estandares!$F$12))))</f>
        <v/>
      </c>
      <c r="P8" s="53"/>
      <c r="Q8" s="53"/>
      <c r="R8" s="53"/>
      <c r="S8" s="53"/>
      <c r="T8" s="54" t="str">
        <f t="shared" si="6"/>
        <v/>
      </c>
      <c r="U8" s="52"/>
      <c r="V8" s="53"/>
      <c r="W8" s="53"/>
      <c r="X8" s="53"/>
      <c r="Y8" s="53"/>
      <c r="Z8" s="53"/>
      <c r="AA8" s="53"/>
      <c r="AB8" s="54" t="str">
        <f t="shared" si="7"/>
        <v/>
      </c>
      <c r="AC8" s="52"/>
      <c r="AD8" s="53"/>
      <c r="AE8" s="53"/>
      <c r="AF8" s="53"/>
      <c r="AG8" s="53"/>
      <c r="AH8" s="53"/>
      <c r="AI8" s="53"/>
      <c r="AJ8" s="54" t="str">
        <f t="shared" si="8"/>
        <v/>
      </c>
      <c r="AK8" s="52"/>
      <c r="AL8" s="53"/>
      <c r="AM8" s="53"/>
      <c r="AN8" s="53"/>
      <c r="AO8" s="53"/>
      <c r="AP8" s="53"/>
      <c r="AQ8" s="53"/>
      <c r="AR8" s="54" t="str">
        <f t="shared" si="9"/>
        <v/>
      </c>
      <c r="AS8" s="52"/>
      <c r="AT8" s="53"/>
      <c r="AU8" s="53"/>
      <c r="AV8" s="53"/>
      <c r="AW8" s="53"/>
      <c r="AX8" s="53"/>
      <c r="AY8" s="53"/>
      <c r="AZ8" s="55" t="str">
        <f t="shared" si="10"/>
        <v/>
      </c>
      <c r="BA8" s="56"/>
      <c r="BB8" s="53"/>
      <c r="BC8" s="53"/>
      <c r="BD8" s="53"/>
      <c r="BE8" s="53"/>
      <c r="BF8" s="53"/>
      <c r="BG8" s="53"/>
      <c r="BH8" s="57" t="str">
        <f t="shared" si="13"/>
        <v/>
      </c>
      <c r="BI8" s="247"/>
      <c r="BJ8" s="248"/>
      <c r="BK8" s="248"/>
      <c r="BL8" s="248"/>
      <c r="BM8" s="248"/>
      <c r="BN8" s="248"/>
      <c r="BO8" s="248"/>
      <c r="BP8" s="57" t="str">
        <f t="shared" si="14"/>
        <v/>
      </c>
    </row>
    <row r="9" spans="1:68">
      <c r="A9" s="71" t="str">
        <f>IF('1 Eval'!A9="","",'1 Eval'!A9)</f>
        <v/>
      </c>
      <c r="B9" s="84" t="str">
        <f>IF('1 Eval'!B9="","",'1 Eval'!B9)</f>
        <v/>
      </c>
      <c r="C9" s="59"/>
      <c r="D9" s="46" t="str">
        <f t="shared" si="0"/>
        <v/>
      </c>
      <c r="E9" s="47" t="str">
        <f t="shared" si="1"/>
        <v/>
      </c>
      <c r="F9" s="48" t="str">
        <f t="shared" si="2"/>
        <v/>
      </c>
      <c r="G9" s="49" t="str">
        <f t="shared" si="3"/>
        <v/>
      </c>
      <c r="H9" s="49" t="str">
        <f t="shared" si="4"/>
        <v/>
      </c>
      <c r="I9" s="49" t="str">
        <f t="shared" si="5"/>
        <v/>
      </c>
      <c r="J9" s="49" t="str">
        <f t="shared" si="11"/>
        <v/>
      </c>
      <c r="K9" s="50" t="str">
        <f t="shared" si="12"/>
        <v/>
      </c>
      <c r="L9" s="51"/>
      <c r="M9" s="245" t="str">
        <f>IF(B9="","",IF((5+'Act 3 Eval'!C7*Estandares!$F$3+'Act 3 Eval'!D7*Estandares!$F$4)&lt;0,0,IF((5+'Act 3 Eval'!C7*Estandares!$F$3+'Act 3 Eval'!D7*Estandares!$F$4)&gt;10,10,(5+'Act 3 Eval'!C7*Estandares!$F$3+'Act 3 Eval'!D7*Estandares!$F$4))))</f>
        <v/>
      </c>
      <c r="N9" s="246" t="str">
        <f>IF(B9="","",IF((5+'Act 3 Eval'!E7*Estandares!$F$5+'Act 3 Eval'!F7*Estandares!$F$6+'Act 3 Eval'!G7*Estandares!$F$7+'Act 3 Eval'!H7*Estandares!$F$8)&lt;0,0,IF((5+'Act 3 Eval'!E7*Estandares!$F$5+'Act 3 Eval'!F7*Estandares!$F$6+'Act 3 Eval'!G7*Estandares!$F$7+'Act 3 Eval'!H7*Estandares!$F$8)&gt;10,10,(5+'Act 3 Eval'!E7*Estandares!$F$5+'Act 3 Eval'!F7*Estandares!$F$6+'Act 3 Eval'!G7*Estandares!$F$7+'Act 3 Eval'!H7*Estandares!$F$8))))</f>
        <v/>
      </c>
      <c r="O9" s="246" t="str">
        <f>IF(B9="","",IF((10+'Act 3 Eval'!I7*Estandares!$F$9+'Act 3 Eval'!J7*Estandares!$F$10+'Act 3 Eval'!K7*Estandares!$F$11+'Act 3 Eval'!L7*Estandares!$F$12)&lt;0,0,IF((10+'Act 3 Eval'!I7*Estandares!$F$9+'Act 3 Eval'!J7*Estandares!$F$10+'Act 3 Eval'!K7*Estandares!$F$11+'Act 3 Eval'!L7*Estandares!$F$12)&gt;10,10,(10+'Act 3 Eval'!I7*Estandares!$F$9+'Act 3 Eval'!J7*Estandares!$F$10+'Act 3 Eval'!K7*Estandares!$F$11+'Act 3 Eval'!L7*Estandares!$F$12))))</f>
        <v/>
      </c>
      <c r="P9" s="53"/>
      <c r="Q9" s="53"/>
      <c r="R9" s="53"/>
      <c r="S9" s="53"/>
      <c r="T9" s="54" t="str">
        <f t="shared" si="6"/>
        <v/>
      </c>
      <c r="U9" s="52"/>
      <c r="V9" s="53"/>
      <c r="W9" s="53"/>
      <c r="X9" s="53"/>
      <c r="Y9" s="53"/>
      <c r="Z9" s="53"/>
      <c r="AA9" s="53"/>
      <c r="AB9" s="54" t="str">
        <f t="shared" si="7"/>
        <v/>
      </c>
      <c r="AC9" s="52"/>
      <c r="AD9" s="53"/>
      <c r="AE9" s="53"/>
      <c r="AF9" s="53"/>
      <c r="AG9" s="53"/>
      <c r="AH9" s="53"/>
      <c r="AI9" s="53"/>
      <c r="AJ9" s="54" t="str">
        <f t="shared" si="8"/>
        <v/>
      </c>
      <c r="AK9" s="52"/>
      <c r="AL9" s="53"/>
      <c r="AM9" s="53"/>
      <c r="AN9" s="53"/>
      <c r="AO9" s="53"/>
      <c r="AP9" s="53"/>
      <c r="AQ9" s="53"/>
      <c r="AR9" s="54" t="str">
        <f t="shared" si="9"/>
        <v/>
      </c>
      <c r="AS9" s="52"/>
      <c r="AT9" s="53"/>
      <c r="AU9" s="53"/>
      <c r="AV9" s="53"/>
      <c r="AW9" s="53"/>
      <c r="AX9" s="53"/>
      <c r="AY9" s="53"/>
      <c r="AZ9" s="55" t="str">
        <f t="shared" si="10"/>
        <v/>
      </c>
      <c r="BA9" s="56"/>
      <c r="BB9" s="53"/>
      <c r="BC9" s="53"/>
      <c r="BD9" s="53"/>
      <c r="BE9" s="53"/>
      <c r="BF9" s="53"/>
      <c r="BG9" s="53"/>
      <c r="BH9" s="57" t="str">
        <f t="shared" si="13"/>
        <v/>
      </c>
      <c r="BI9" s="247"/>
      <c r="BJ9" s="248"/>
      <c r="BK9" s="248"/>
      <c r="BL9" s="248"/>
      <c r="BM9" s="248"/>
      <c r="BN9" s="248"/>
      <c r="BO9" s="248"/>
      <c r="BP9" s="57" t="str">
        <f t="shared" si="14"/>
        <v/>
      </c>
    </row>
    <row r="10" spans="1:68">
      <c r="A10" s="71" t="str">
        <f>IF('1 Eval'!A10="","",'1 Eval'!A10)</f>
        <v/>
      </c>
      <c r="B10" s="84" t="str">
        <f>IF('1 Eval'!B10="","",'1 Eval'!B10)</f>
        <v/>
      </c>
      <c r="C10" s="59"/>
      <c r="D10" s="46" t="str">
        <f t="shared" si="0"/>
        <v/>
      </c>
      <c r="E10" s="47" t="str">
        <f t="shared" si="1"/>
        <v/>
      </c>
      <c r="F10" s="48" t="str">
        <f t="shared" si="2"/>
        <v/>
      </c>
      <c r="G10" s="49" t="str">
        <f t="shared" si="3"/>
        <v/>
      </c>
      <c r="H10" s="49" t="str">
        <f t="shared" si="4"/>
        <v/>
      </c>
      <c r="I10" s="49" t="str">
        <f t="shared" si="5"/>
        <v/>
      </c>
      <c r="J10" s="49" t="str">
        <f t="shared" si="11"/>
        <v/>
      </c>
      <c r="K10" s="50" t="str">
        <f t="shared" si="12"/>
        <v/>
      </c>
      <c r="L10" s="51"/>
      <c r="M10" s="245" t="str">
        <f>IF(B10="","",IF((5+'Act 3 Eval'!C8*Estandares!$F$3+'Act 3 Eval'!D8*Estandares!$F$4)&lt;0,0,IF((5+'Act 3 Eval'!C8*Estandares!$F$3+'Act 3 Eval'!D8*Estandares!$F$4)&gt;10,10,(5+'Act 3 Eval'!C8*Estandares!$F$3+'Act 3 Eval'!D8*Estandares!$F$4))))</f>
        <v/>
      </c>
      <c r="N10" s="246" t="str">
        <f>IF(B10="","",IF((5+'Act 3 Eval'!E8*Estandares!$F$5+'Act 3 Eval'!F8*Estandares!$F$6+'Act 3 Eval'!G8*Estandares!$F$7+'Act 3 Eval'!H8*Estandares!$F$8)&lt;0,0,IF((5+'Act 3 Eval'!E8*Estandares!$F$5+'Act 3 Eval'!F8*Estandares!$F$6+'Act 3 Eval'!G8*Estandares!$F$7+'Act 3 Eval'!H8*Estandares!$F$8)&gt;10,10,(5+'Act 3 Eval'!E8*Estandares!$F$5+'Act 3 Eval'!F8*Estandares!$F$6+'Act 3 Eval'!G8*Estandares!$F$7+'Act 3 Eval'!H8*Estandares!$F$8))))</f>
        <v/>
      </c>
      <c r="O10" s="246" t="str">
        <f>IF(B10="","",IF((10+'Act 3 Eval'!I8*Estandares!$F$9+'Act 3 Eval'!J8*Estandares!$F$10+'Act 3 Eval'!K8*Estandares!$F$11+'Act 3 Eval'!L8*Estandares!$F$12)&lt;0,0,IF((10+'Act 3 Eval'!I8*Estandares!$F$9+'Act 3 Eval'!J8*Estandares!$F$10+'Act 3 Eval'!K8*Estandares!$F$11+'Act 3 Eval'!L8*Estandares!$F$12)&gt;10,10,(10+'Act 3 Eval'!I8*Estandares!$F$9+'Act 3 Eval'!J8*Estandares!$F$10+'Act 3 Eval'!K8*Estandares!$F$11+'Act 3 Eval'!L8*Estandares!$F$12))))</f>
        <v/>
      </c>
      <c r="P10" s="53"/>
      <c r="Q10" s="53"/>
      <c r="R10" s="53"/>
      <c r="S10" s="53"/>
      <c r="T10" s="54" t="str">
        <f t="shared" si="6"/>
        <v/>
      </c>
      <c r="U10" s="52"/>
      <c r="V10" s="53"/>
      <c r="W10" s="53"/>
      <c r="X10" s="53"/>
      <c r="Y10" s="53"/>
      <c r="Z10" s="53"/>
      <c r="AA10" s="53"/>
      <c r="AB10" s="54" t="str">
        <f t="shared" si="7"/>
        <v/>
      </c>
      <c r="AC10" s="52"/>
      <c r="AD10" s="53"/>
      <c r="AE10" s="53"/>
      <c r="AF10" s="53"/>
      <c r="AG10" s="53"/>
      <c r="AH10" s="53"/>
      <c r="AI10" s="53"/>
      <c r="AJ10" s="54" t="str">
        <f t="shared" si="8"/>
        <v/>
      </c>
      <c r="AK10" s="52"/>
      <c r="AL10" s="53"/>
      <c r="AM10" s="53"/>
      <c r="AN10" s="53"/>
      <c r="AO10" s="53"/>
      <c r="AP10" s="53"/>
      <c r="AQ10" s="53"/>
      <c r="AR10" s="54" t="str">
        <f t="shared" si="9"/>
        <v/>
      </c>
      <c r="AS10" s="52"/>
      <c r="AT10" s="53"/>
      <c r="AU10" s="53"/>
      <c r="AV10" s="53"/>
      <c r="AW10" s="53"/>
      <c r="AX10" s="53"/>
      <c r="AY10" s="53"/>
      <c r="AZ10" s="55" t="str">
        <f t="shared" si="10"/>
        <v/>
      </c>
      <c r="BA10" s="56"/>
      <c r="BB10" s="53"/>
      <c r="BC10" s="53"/>
      <c r="BD10" s="53"/>
      <c r="BE10" s="53"/>
      <c r="BF10" s="53"/>
      <c r="BG10" s="53"/>
      <c r="BH10" s="57" t="str">
        <f t="shared" si="13"/>
        <v/>
      </c>
      <c r="BI10" s="247"/>
      <c r="BJ10" s="248"/>
      <c r="BK10" s="248"/>
      <c r="BL10" s="248"/>
      <c r="BM10" s="248"/>
      <c r="BN10" s="248"/>
      <c r="BO10" s="248"/>
      <c r="BP10" s="57" t="str">
        <f t="shared" si="14"/>
        <v/>
      </c>
    </row>
    <row r="11" spans="1:68">
      <c r="A11" s="71" t="str">
        <f>IF('1 Eval'!A11="","",'1 Eval'!A11)</f>
        <v/>
      </c>
      <c r="B11" s="84" t="str">
        <f>IF('1 Eval'!B11="","",'1 Eval'!B11)</f>
        <v/>
      </c>
      <c r="C11" s="59"/>
      <c r="D11" s="46" t="str">
        <f t="shared" si="0"/>
        <v/>
      </c>
      <c r="E11" s="47" t="str">
        <f t="shared" si="1"/>
        <v/>
      </c>
      <c r="F11" s="48" t="str">
        <f t="shared" si="2"/>
        <v/>
      </c>
      <c r="G11" s="49" t="str">
        <f t="shared" si="3"/>
        <v/>
      </c>
      <c r="H11" s="49" t="str">
        <f t="shared" si="4"/>
        <v/>
      </c>
      <c r="I11" s="49" t="str">
        <f t="shared" si="5"/>
        <v/>
      </c>
      <c r="J11" s="49" t="str">
        <f t="shared" si="11"/>
        <v/>
      </c>
      <c r="K11" s="50" t="str">
        <f t="shared" si="12"/>
        <v/>
      </c>
      <c r="L11" s="51"/>
      <c r="M11" s="245" t="str">
        <f>IF(B11="","",IF((5+'Act 3 Eval'!C9*Estandares!$F$3+'Act 3 Eval'!D9*Estandares!$F$4)&lt;0,0,IF((5+'Act 3 Eval'!C9*Estandares!$F$3+'Act 3 Eval'!D9*Estandares!$F$4)&gt;10,10,(5+'Act 3 Eval'!C9*Estandares!$F$3+'Act 3 Eval'!D9*Estandares!$F$4))))</f>
        <v/>
      </c>
      <c r="N11" s="246" t="str">
        <f>IF(B11="","",IF((5+'Act 3 Eval'!E9*Estandares!$F$5+'Act 3 Eval'!F9*Estandares!$F$6+'Act 3 Eval'!G9*Estandares!$F$7+'Act 3 Eval'!H9*Estandares!$F$8)&lt;0,0,IF((5+'Act 3 Eval'!E9*Estandares!$F$5+'Act 3 Eval'!F9*Estandares!$F$6+'Act 3 Eval'!G9*Estandares!$F$7+'Act 3 Eval'!H9*Estandares!$F$8)&gt;10,10,(5+'Act 3 Eval'!E9*Estandares!$F$5+'Act 3 Eval'!F9*Estandares!$F$6+'Act 3 Eval'!G9*Estandares!$F$7+'Act 3 Eval'!H9*Estandares!$F$8))))</f>
        <v/>
      </c>
      <c r="O11" s="246" t="str">
        <f>IF(B11="","",IF((10+'Act 3 Eval'!I9*Estandares!$F$9+'Act 3 Eval'!J9*Estandares!$F$10+'Act 3 Eval'!K9*Estandares!$F$11+'Act 3 Eval'!L9*Estandares!$F$12)&lt;0,0,IF((10+'Act 3 Eval'!I9*Estandares!$F$9+'Act 3 Eval'!J9*Estandares!$F$10+'Act 3 Eval'!K9*Estandares!$F$11+'Act 3 Eval'!L9*Estandares!$F$12)&gt;10,10,(10+'Act 3 Eval'!I9*Estandares!$F$9+'Act 3 Eval'!J9*Estandares!$F$10+'Act 3 Eval'!K9*Estandares!$F$11+'Act 3 Eval'!L9*Estandares!$F$12))))</f>
        <v/>
      </c>
      <c r="P11" s="53"/>
      <c r="Q11" s="53"/>
      <c r="R11" s="53"/>
      <c r="S11" s="53"/>
      <c r="T11" s="54" t="str">
        <f t="shared" si="6"/>
        <v/>
      </c>
      <c r="U11" s="52"/>
      <c r="V11" s="53"/>
      <c r="W11" s="53"/>
      <c r="X11" s="53"/>
      <c r="Y11" s="53"/>
      <c r="Z11" s="53"/>
      <c r="AA11" s="53"/>
      <c r="AB11" s="54" t="str">
        <f t="shared" si="7"/>
        <v/>
      </c>
      <c r="AC11" s="52"/>
      <c r="AD11" s="53"/>
      <c r="AE11" s="53"/>
      <c r="AF11" s="53"/>
      <c r="AG11" s="53"/>
      <c r="AH11" s="53"/>
      <c r="AI11" s="53"/>
      <c r="AJ11" s="54" t="str">
        <f t="shared" si="8"/>
        <v/>
      </c>
      <c r="AK11" s="52"/>
      <c r="AL11" s="53"/>
      <c r="AM11" s="53"/>
      <c r="AN11" s="53"/>
      <c r="AO11" s="53"/>
      <c r="AP11" s="53"/>
      <c r="AQ11" s="53"/>
      <c r="AR11" s="54" t="str">
        <f t="shared" si="9"/>
        <v/>
      </c>
      <c r="AS11" s="52"/>
      <c r="AT11" s="53"/>
      <c r="AU11" s="53"/>
      <c r="AV11" s="53"/>
      <c r="AW11" s="53"/>
      <c r="AX11" s="53"/>
      <c r="AY11" s="53"/>
      <c r="AZ11" s="55" t="str">
        <f t="shared" si="10"/>
        <v/>
      </c>
      <c r="BA11" s="56"/>
      <c r="BB11" s="53"/>
      <c r="BC11" s="53"/>
      <c r="BD11" s="53"/>
      <c r="BE11" s="53"/>
      <c r="BF11" s="53"/>
      <c r="BG11" s="53"/>
      <c r="BH11" s="57" t="str">
        <f t="shared" si="13"/>
        <v/>
      </c>
      <c r="BI11" s="247"/>
      <c r="BJ11" s="248"/>
      <c r="BK11" s="248"/>
      <c r="BL11" s="248"/>
      <c r="BM11" s="248"/>
      <c r="BN11" s="248"/>
      <c r="BO11" s="248"/>
      <c r="BP11" s="57" t="str">
        <f t="shared" si="14"/>
        <v/>
      </c>
    </row>
    <row r="12" spans="1:68">
      <c r="A12" s="71" t="str">
        <f>IF('1 Eval'!A12="","",'1 Eval'!A12)</f>
        <v/>
      </c>
      <c r="B12" s="84" t="str">
        <f>IF('1 Eval'!B12="","",'1 Eval'!B12)</f>
        <v/>
      </c>
      <c r="C12" s="59"/>
      <c r="D12" s="46" t="str">
        <f t="shared" si="0"/>
        <v/>
      </c>
      <c r="E12" s="47" t="str">
        <f t="shared" si="1"/>
        <v/>
      </c>
      <c r="F12" s="48" t="str">
        <f t="shared" si="2"/>
        <v/>
      </c>
      <c r="G12" s="49" t="str">
        <f t="shared" si="3"/>
        <v/>
      </c>
      <c r="H12" s="49" t="str">
        <f t="shared" si="4"/>
        <v/>
      </c>
      <c r="I12" s="49" t="str">
        <f t="shared" si="5"/>
        <v/>
      </c>
      <c r="J12" s="49" t="str">
        <f t="shared" si="11"/>
        <v/>
      </c>
      <c r="K12" s="50" t="str">
        <f t="shared" si="12"/>
        <v/>
      </c>
      <c r="L12" s="51"/>
      <c r="M12" s="245" t="str">
        <f>IF(B12="","",IF((5+'Act 3 Eval'!C10*Estandares!$F$3+'Act 3 Eval'!D10*Estandares!$F$4)&lt;0,0,IF((5+'Act 3 Eval'!C10*Estandares!$F$3+'Act 3 Eval'!D10*Estandares!$F$4)&gt;10,10,(5+'Act 3 Eval'!C10*Estandares!$F$3+'Act 3 Eval'!D10*Estandares!$F$4))))</f>
        <v/>
      </c>
      <c r="N12" s="246" t="str">
        <f>IF(B12="","",IF((5+'Act 3 Eval'!E10*Estandares!$F$5+'Act 3 Eval'!F10*Estandares!$F$6+'Act 3 Eval'!G10*Estandares!$F$7+'Act 3 Eval'!H10*Estandares!$F$8)&lt;0,0,IF((5+'Act 3 Eval'!E10*Estandares!$F$5+'Act 3 Eval'!F10*Estandares!$F$6+'Act 3 Eval'!G10*Estandares!$F$7+'Act 3 Eval'!H10*Estandares!$F$8)&gt;10,10,(5+'Act 3 Eval'!E10*Estandares!$F$5+'Act 3 Eval'!F10*Estandares!$F$6+'Act 3 Eval'!G10*Estandares!$F$7+'Act 3 Eval'!H10*Estandares!$F$8))))</f>
        <v/>
      </c>
      <c r="O12" s="246" t="str">
        <f>IF(B12="","",IF((10+'Act 3 Eval'!I10*Estandares!$F$9+'Act 3 Eval'!J10*Estandares!$F$10+'Act 3 Eval'!K10*Estandares!$F$11+'Act 3 Eval'!L10*Estandares!$F$12)&lt;0,0,IF((10+'Act 3 Eval'!I10*Estandares!$F$9+'Act 3 Eval'!J10*Estandares!$F$10+'Act 3 Eval'!K10*Estandares!$F$11+'Act 3 Eval'!L10*Estandares!$F$12)&gt;10,10,(10+'Act 3 Eval'!I10*Estandares!$F$9+'Act 3 Eval'!J10*Estandares!$F$10+'Act 3 Eval'!K10*Estandares!$F$11+'Act 3 Eval'!L10*Estandares!$F$12))))</f>
        <v/>
      </c>
      <c r="P12" s="53"/>
      <c r="Q12" s="53"/>
      <c r="R12" s="53"/>
      <c r="S12" s="53"/>
      <c r="T12" s="54" t="str">
        <f t="shared" si="6"/>
        <v/>
      </c>
      <c r="U12" s="52"/>
      <c r="V12" s="53"/>
      <c r="W12" s="53"/>
      <c r="X12" s="53"/>
      <c r="Y12" s="53"/>
      <c r="Z12" s="53"/>
      <c r="AA12" s="53"/>
      <c r="AB12" s="54" t="str">
        <f t="shared" si="7"/>
        <v/>
      </c>
      <c r="AC12" s="52"/>
      <c r="AD12" s="53"/>
      <c r="AE12" s="53"/>
      <c r="AF12" s="53"/>
      <c r="AG12" s="53"/>
      <c r="AH12" s="53"/>
      <c r="AI12" s="53"/>
      <c r="AJ12" s="54" t="str">
        <f t="shared" si="8"/>
        <v/>
      </c>
      <c r="AK12" s="52"/>
      <c r="AL12" s="53"/>
      <c r="AM12" s="53"/>
      <c r="AN12" s="53"/>
      <c r="AO12" s="53"/>
      <c r="AP12" s="53"/>
      <c r="AQ12" s="53"/>
      <c r="AR12" s="54" t="str">
        <f t="shared" si="9"/>
        <v/>
      </c>
      <c r="AS12" s="52"/>
      <c r="AT12" s="53"/>
      <c r="AU12" s="53"/>
      <c r="AV12" s="53"/>
      <c r="AW12" s="53"/>
      <c r="AX12" s="53"/>
      <c r="AY12" s="53"/>
      <c r="AZ12" s="55" t="str">
        <f t="shared" si="10"/>
        <v/>
      </c>
      <c r="BA12" s="56"/>
      <c r="BB12" s="53"/>
      <c r="BC12" s="53"/>
      <c r="BD12" s="53"/>
      <c r="BE12" s="53"/>
      <c r="BF12" s="53"/>
      <c r="BG12" s="53"/>
      <c r="BH12" s="57" t="str">
        <f t="shared" si="13"/>
        <v/>
      </c>
      <c r="BI12" s="247"/>
      <c r="BJ12" s="248"/>
      <c r="BK12" s="248"/>
      <c r="BL12" s="248"/>
      <c r="BM12" s="248"/>
      <c r="BN12" s="248"/>
      <c r="BO12" s="248"/>
      <c r="BP12" s="57" t="str">
        <f t="shared" si="14"/>
        <v/>
      </c>
    </row>
    <row r="13" spans="1:68">
      <c r="A13" s="71" t="str">
        <f>IF('1 Eval'!A13="","",'1 Eval'!A13)</f>
        <v/>
      </c>
      <c r="B13" s="84" t="str">
        <f>IF('1 Eval'!B13="","",'1 Eval'!B13)</f>
        <v/>
      </c>
      <c r="C13" s="59"/>
      <c r="D13" s="46" t="str">
        <f t="shared" si="0"/>
        <v/>
      </c>
      <c r="E13" s="47" t="str">
        <f t="shared" si="1"/>
        <v/>
      </c>
      <c r="F13" s="48" t="str">
        <f t="shared" si="2"/>
        <v/>
      </c>
      <c r="G13" s="49" t="str">
        <f t="shared" si="3"/>
        <v/>
      </c>
      <c r="H13" s="49" t="str">
        <f t="shared" si="4"/>
        <v/>
      </c>
      <c r="I13" s="49" t="str">
        <f t="shared" si="5"/>
        <v/>
      </c>
      <c r="J13" s="49" t="str">
        <f t="shared" si="11"/>
        <v/>
      </c>
      <c r="K13" s="50" t="str">
        <f t="shared" si="12"/>
        <v/>
      </c>
      <c r="L13" s="51"/>
      <c r="M13" s="245" t="str">
        <f>IF(B13="","",IF((5+'Act 3 Eval'!C11*Estandares!$F$3+'Act 3 Eval'!D11*Estandares!$F$4)&lt;0,0,IF((5+'Act 3 Eval'!C11*Estandares!$F$3+'Act 3 Eval'!D11*Estandares!$F$4)&gt;10,10,(5+'Act 3 Eval'!C11*Estandares!$F$3+'Act 3 Eval'!D11*Estandares!$F$4))))</f>
        <v/>
      </c>
      <c r="N13" s="246" t="str">
        <f>IF(B13="","",IF((5+'Act 3 Eval'!E11*Estandares!$F$5+'Act 3 Eval'!F11*Estandares!$F$6+'Act 3 Eval'!G11*Estandares!$F$7+'Act 3 Eval'!H11*Estandares!$F$8)&lt;0,0,IF((5+'Act 3 Eval'!E11*Estandares!$F$5+'Act 3 Eval'!F11*Estandares!$F$6+'Act 3 Eval'!G11*Estandares!$F$7+'Act 3 Eval'!H11*Estandares!$F$8)&gt;10,10,(5+'Act 3 Eval'!E11*Estandares!$F$5+'Act 3 Eval'!F11*Estandares!$F$6+'Act 3 Eval'!G11*Estandares!$F$7+'Act 3 Eval'!H11*Estandares!$F$8))))</f>
        <v/>
      </c>
      <c r="O13" s="246" t="str">
        <f>IF(B13="","",IF((10+'Act 3 Eval'!I11*Estandares!$F$9+'Act 3 Eval'!J11*Estandares!$F$10+'Act 3 Eval'!K11*Estandares!$F$11+'Act 3 Eval'!L11*Estandares!$F$12)&lt;0,0,IF((10+'Act 3 Eval'!I11*Estandares!$F$9+'Act 3 Eval'!J11*Estandares!$F$10+'Act 3 Eval'!K11*Estandares!$F$11+'Act 3 Eval'!L11*Estandares!$F$12)&gt;10,10,(10+'Act 3 Eval'!I11*Estandares!$F$9+'Act 3 Eval'!J11*Estandares!$F$10+'Act 3 Eval'!K11*Estandares!$F$11+'Act 3 Eval'!L11*Estandares!$F$12))))</f>
        <v/>
      </c>
      <c r="P13" s="53"/>
      <c r="Q13" s="53"/>
      <c r="R13" s="53"/>
      <c r="S13" s="53"/>
      <c r="T13" s="54" t="str">
        <f t="shared" si="6"/>
        <v/>
      </c>
      <c r="U13" s="52"/>
      <c r="V13" s="53"/>
      <c r="W13" s="53"/>
      <c r="X13" s="53"/>
      <c r="Y13" s="53"/>
      <c r="Z13" s="53"/>
      <c r="AA13" s="53"/>
      <c r="AB13" s="54" t="str">
        <f t="shared" si="7"/>
        <v/>
      </c>
      <c r="AC13" s="52"/>
      <c r="AD13" s="53"/>
      <c r="AE13" s="53"/>
      <c r="AF13" s="53"/>
      <c r="AG13" s="53"/>
      <c r="AH13" s="53"/>
      <c r="AI13" s="53"/>
      <c r="AJ13" s="54" t="str">
        <f t="shared" si="8"/>
        <v/>
      </c>
      <c r="AK13" s="52"/>
      <c r="AL13" s="53"/>
      <c r="AM13" s="53"/>
      <c r="AN13" s="53"/>
      <c r="AO13" s="53"/>
      <c r="AP13" s="53"/>
      <c r="AQ13" s="53"/>
      <c r="AR13" s="54" t="str">
        <f t="shared" si="9"/>
        <v/>
      </c>
      <c r="AS13" s="52"/>
      <c r="AT13" s="53"/>
      <c r="AU13" s="53"/>
      <c r="AV13" s="53"/>
      <c r="AW13" s="53"/>
      <c r="AX13" s="53"/>
      <c r="AY13" s="53"/>
      <c r="AZ13" s="55" t="str">
        <f t="shared" si="10"/>
        <v/>
      </c>
      <c r="BA13" s="56"/>
      <c r="BB13" s="53"/>
      <c r="BC13" s="53"/>
      <c r="BD13" s="53"/>
      <c r="BE13" s="53"/>
      <c r="BF13" s="53"/>
      <c r="BG13" s="53"/>
      <c r="BH13" s="57" t="str">
        <f t="shared" si="13"/>
        <v/>
      </c>
      <c r="BI13" s="247"/>
      <c r="BJ13" s="248"/>
      <c r="BK13" s="248"/>
      <c r="BL13" s="248"/>
      <c r="BM13" s="248"/>
      <c r="BN13" s="248"/>
      <c r="BO13" s="248"/>
      <c r="BP13" s="57" t="str">
        <f t="shared" si="14"/>
        <v/>
      </c>
    </row>
    <row r="14" spans="1:68">
      <c r="A14" s="71" t="str">
        <f>IF('1 Eval'!A14="","",'1 Eval'!A14)</f>
        <v/>
      </c>
      <c r="B14" s="84" t="str">
        <f>IF('1 Eval'!B14="","",'1 Eval'!B14)</f>
        <v/>
      </c>
      <c r="C14" s="59"/>
      <c r="D14" s="46" t="str">
        <f t="shared" si="0"/>
        <v/>
      </c>
      <c r="E14" s="47" t="str">
        <f t="shared" si="1"/>
        <v/>
      </c>
      <c r="F14" s="48" t="str">
        <f t="shared" si="2"/>
        <v/>
      </c>
      <c r="G14" s="49" t="str">
        <f t="shared" si="3"/>
        <v/>
      </c>
      <c r="H14" s="49" t="str">
        <f t="shared" si="4"/>
        <v/>
      </c>
      <c r="I14" s="49" t="str">
        <f t="shared" si="5"/>
        <v/>
      </c>
      <c r="J14" s="49" t="str">
        <f t="shared" si="11"/>
        <v/>
      </c>
      <c r="K14" s="50" t="str">
        <f t="shared" si="12"/>
        <v/>
      </c>
      <c r="L14" s="51"/>
      <c r="M14" s="245" t="str">
        <f>IF(B14="","",IF((5+'Act 3 Eval'!C12*Estandares!$F$3+'Act 3 Eval'!D12*Estandares!$F$4)&lt;0,0,IF((5+'Act 3 Eval'!C12*Estandares!$F$3+'Act 3 Eval'!D12*Estandares!$F$4)&gt;10,10,(5+'Act 3 Eval'!C12*Estandares!$F$3+'Act 3 Eval'!D12*Estandares!$F$4))))</f>
        <v/>
      </c>
      <c r="N14" s="246" t="str">
        <f>IF(B14="","",IF((5+'Act 3 Eval'!E12*Estandares!$F$5+'Act 3 Eval'!F12*Estandares!$F$6+'Act 3 Eval'!G12*Estandares!$F$7+'Act 3 Eval'!H12*Estandares!$F$8)&lt;0,0,IF((5+'Act 3 Eval'!E12*Estandares!$F$5+'Act 3 Eval'!F12*Estandares!$F$6+'Act 3 Eval'!G12*Estandares!$F$7+'Act 3 Eval'!H12*Estandares!$F$8)&gt;10,10,(5+'Act 3 Eval'!E12*Estandares!$F$5+'Act 3 Eval'!F12*Estandares!$F$6+'Act 3 Eval'!G12*Estandares!$F$7+'Act 3 Eval'!H12*Estandares!$F$8))))</f>
        <v/>
      </c>
      <c r="O14" s="246" t="str">
        <f>IF(B14="","",IF((10+'Act 3 Eval'!I12*Estandares!$F$9+'Act 3 Eval'!J12*Estandares!$F$10+'Act 3 Eval'!K12*Estandares!$F$11+'Act 3 Eval'!L12*Estandares!$F$12)&lt;0,0,IF((10+'Act 3 Eval'!I12*Estandares!$F$9+'Act 3 Eval'!J12*Estandares!$F$10+'Act 3 Eval'!K12*Estandares!$F$11+'Act 3 Eval'!L12*Estandares!$F$12)&gt;10,10,(10+'Act 3 Eval'!I12*Estandares!$F$9+'Act 3 Eval'!J12*Estandares!$F$10+'Act 3 Eval'!K12*Estandares!$F$11+'Act 3 Eval'!L12*Estandares!$F$12))))</f>
        <v/>
      </c>
      <c r="P14" s="53"/>
      <c r="Q14" s="53"/>
      <c r="R14" s="53"/>
      <c r="S14" s="53"/>
      <c r="T14" s="54" t="str">
        <f t="shared" si="6"/>
        <v/>
      </c>
      <c r="U14" s="52"/>
      <c r="V14" s="53"/>
      <c r="W14" s="53"/>
      <c r="X14" s="53"/>
      <c r="Y14" s="53"/>
      <c r="Z14" s="53"/>
      <c r="AA14" s="53"/>
      <c r="AB14" s="54" t="str">
        <f t="shared" si="7"/>
        <v/>
      </c>
      <c r="AC14" s="52"/>
      <c r="AD14" s="53"/>
      <c r="AE14" s="53"/>
      <c r="AF14" s="53"/>
      <c r="AG14" s="53"/>
      <c r="AH14" s="53"/>
      <c r="AI14" s="53"/>
      <c r="AJ14" s="54" t="str">
        <f t="shared" si="8"/>
        <v/>
      </c>
      <c r="AK14" s="52"/>
      <c r="AL14" s="53"/>
      <c r="AM14" s="53"/>
      <c r="AN14" s="53"/>
      <c r="AO14" s="53"/>
      <c r="AP14" s="53"/>
      <c r="AQ14" s="53"/>
      <c r="AR14" s="54" t="str">
        <f t="shared" si="9"/>
        <v/>
      </c>
      <c r="AS14" s="52"/>
      <c r="AT14" s="53"/>
      <c r="AU14" s="53"/>
      <c r="AV14" s="53"/>
      <c r="AW14" s="53"/>
      <c r="AX14" s="53"/>
      <c r="AY14" s="53"/>
      <c r="AZ14" s="55" t="str">
        <f t="shared" si="10"/>
        <v/>
      </c>
      <c r="BA14" s="56"/>
      <c r="BB14" s="53"/>
      <c r="BC14" s="53"/>
      <c r="BD14" s="53"/>
      <c r="BE14" s="53"/>
      <c r="BF14" s="53"/>
      <c r="BG14" s="53"/>
      <c r="BH14" s="57" t="str">
        <f t="shared" si="13"/>
        <v/>
      </c>
      <c r="BI14" s="247"/>
      <c r="BJ14" s="248"/>
      <c r="BK14" s="248"/>
      <c r="BL14" s="248"/>
      <c r="BM14" s="248"/>
      <c r="BN14" s="248"/>
      <c r="BO14" s="248"/>
      <c r="BP14" s="57" t="str">
        <f t="shared" si="14"/>
        <v/>
      </c>
    </row>
    <row r="15" spans="1:68">
      <c r="A15" s="71" t="str">
        <f>IF('1 Eval'!A15="","",'1 Eval'!A15)</f>
        <v/>
      </c>
      <c r="B15" s="84" t="str">
        <f>IF('1 Eval'!B15="","",'1 Eval'!B15)</f>
        <v/>
      </c>
      <c r="C15" s="59"/>
      <c r="D15" s="46" t="str">
        <f t="shared" si="0"/>
        <v/>
      </c>
      <c r="E15" s="47" t="str">
        <f t="shared" si="1"/>
        <v/>
      </c>
      <c r="F15" s="48" t="str">
        <f t="shared" si="2"/>
        <v/>
      </c>
      <c r="G15" s="49" t="str">
        <f t="shared" si="3"/>
        <v/>
      </c>
      <c r="H15" s="49" t="str">
        <f t="shared" si="4"/>
        <v/>
      </c>
      <c r="I15" s="49" t="str">
        <f t="shared" si="5"/>
        <v/>
      </c>
      <c r="J15" s="49" t="str">
        <f t="shared" si="11"/>
        <v/>
      </c>
      <c r="K15" s="50" t="str">
        <f t="shared" si="12"/>
        <v/>
      </c>
      <c r="L15" s="51"/>
      <c r="M15" s="245" t="str">
        <f>IF(B15="","",IF((5+'Act 3 Eval'!C13*Estandares!$F$3+'Act 3 Eval'!D13*Estandares!$F$4)&lt;0,0,IF((5+'Act 3 Eval'!C13*Estandares!$F$3+'Act 3 Eval'!D13*Estandares!$F$4)&gt;10,10,(5+'Act 3 Eval'!C13*Estandares!$F$3+'Act 3 Eval'!D13*Estandares!$F$4))))</f>
        <v/>
      </c>
      <c r="N15" s="246" t="str">
        <f>IF(B15="","",IF((5+'Act 3 Eval'!E13*Estandares!$F$5+'Act 3 Eval'!F13*Estandares!$F$6+'Act 3 Eval'!G13*Estandares!$F$7+'Act 3 Eval'!H13*Estandares!$F$8)&lt;0,0,IF((5+'Act 3 Eval'!E13*Estandares!$F$5+'Act 3 Eval'!F13*Estandares!$F$6+'Act 3 Eval'!G13*Estandares!$F$7+'Act 3 Eval'!H13*Estandares!$F$8)&gt;10,10,(5+'Act 3 Eval'!E13*Estandares!$F$5+'Act 3 Eval'!F13*Estandares!$F$6+'Act 3 Eval'!G13*Estandares!$F$7+'Act 3 Eval'!H13*Estandares!$F$8))))</f>
        <v/>
      </c>
      <c r="O15" s="246" t="str">
        <f>IF(B15="","",IF((10+'Act 3 Eval'!I13*Estandares!$F$9+'Act 3 Eval'!J13*Estandares!$F$10+'Act 3 Eval'!K13*Estandares!$F$11+'Act 3 Eval'!L13*Estandares!$F$12)&lt;0,0,IF((10+'Act 3 Eval'!I13*Estandares!$F$9+'Act 3 Eval'!J13*Estandares!$F$10+'Act 3 Eval'!K13*Estandares!$F$11+'Act 3 Eval'!L13*Estandares!$F$12)&gt;10,10,(10+'Act 3 Eval'!I13*Estandares!$F$9+'Act 3 Eval'!J13*Estandares!$F$10+'Act 3 Eval'!K13*Estandares!$F$11+'Act 3 Eval'!L13*Estandares!$F$12))))</f>
        <v/>
      </c>
      <c r="P15" s="53"/>
      <c r="Q15" s="53"/>
      <c r="R15" s="53"/>
      <c r="S15" s="53"/>
      <c r="T15" s="54" t="str">
        <f t="shared" si="6"/>
        <v/>
      </c>
      <c r="U15" s="52"/>
      <c r="V15" s="53"/>
      <c r="W15" s="53"/>
      <c r="X15" s="53"/>
      <c r="Y15" s="53"/>
      <c r="Z15" s="53"/>
      <c r="AA15" s="53"/>
      <c r="AB15" s="54" t="str">
        <f t="shared" si="7"/>
        <v/>
      </c>
      <c r="AC15" s="52"/>
      <c r="AD15" s="53"/>
      <c r="AE15" s="53"/>
      <c r="AF15" s="53"/>
      <c r="AG15" s="53"/>
      <c r="AH15" s="53"/>
      <c r="AI15" s="53"/>
      <c r="AJ15" s="54" t="str">
        <f t="shared" si="8"/>
        <v/>
      </c>
      <c r="AK15" s="52"/>
      <c r="AL15" s="53"/>
      <c r="AM15" s="53"/>
      <c r="AN15" s="53"/>
      <c r="AO15" s="53"/>
      <c r="AP15" s="53"/>
      <c r="AQ15" s="53"/>
      <c r="AR15" s="54" t="str">
        <f t="shared" si="9"/>
        <v/>
      </c>
      <c r="AS15" s="52"/>
      <c r="AT15" s="53"/>
      <c r="AU15" s="53"/>
      <c r="AV15" s="53"/>
      <c r="AW15" s="53"/>
      <c r="AX15" s="53"/>
      <c r="AY15" s="53"/>
      <c r="AZ15" s="55" t="str">
        <f t="shared" si="10"/>
        <v/>
      </c>
      <c r="BA15" s="56"/>
      <c r="BB15" s="53"/>
      <c r="BC15" s="53"/>
      <c r="BD15" s="53"/>
      <c r="BE15" s="53"/>
      <c r="BF15" s="53"/>
      <c r="BG15" s="53"/>
      <c r="BH15" s="57" t="str">
        <f t="shared" si="13"/>
        <v/>
      </c>
      <c r="BI15" s="247"/>
      <c r="BJ15" s="248"/>
      <c r="BK15" s="248"/>
      <c r="BL15" s="248"/>
      <c r="BM15" s="248"/>
      <c r="BN15" s="248"/>
      <c r="BO15" s="248"/>
      <c r="BP15" s="57" t="str">
        <f t="shared" si="14"/>
        <v/>
      </c>
    </row>
    <row r="16" spans="1:68">
      <c r="A16" s="71" t="str">
        <f>IF('1 Eval'!A16="","",'1 Eval'!A16)</f>
        <v/>
      </c>
      <c r="B16" s="84" t="str">
        <f>IF('1 Eval'!B16="","",'1 Eval'!B16)</f>
        <v/>
      </c>
      <c r="C16" s="59"/>
      <c r="D16" s="46" t="str">
        <f t="shared" si="0"/>
        <v/>
      </c>
      <c r="E16" s="47" t="str">
        <f t="shared" si="1"/>
        <v/>
      </c>
      <c r="F16" s="48" t="str">
        <f t="shared" si="2"/>
        <v/>
      </c>
      <c r="G16" s="49" t="str">
        <f t="shared" si="3"/>
        <v/>
      </c>
      <c r="H16" s="49" t="str">
        <f t="shared" si="4"/>
        <v/>
      </c>
      <c r="I16" s="49" t="str">
        <f t="shared" si="5"/>
        <v/>
      </c>
      <c r="J16" s="49" t="str">
        <f t="shared" si="11"/>
        <v/>
      </c>
      <c r="K16" s="50" t="str">
        <f t="shared" si="12"/>
        <v/>
      </c>
      <c r="L16" s="51"/>
      <c r="M16" s="245" t="str">
        <f>IF(B16="","",IF((5+'Act 3 Eval'!C14*Estandares!$F$3+'Act 3 Eval'!D14*Estandares!$F$4)&lt;0,0,IF((5+'Act 3 Eval'!C14*Estandares!$F$3+'Act 3 Eval'!D14*Estandares!$F$4)&gt;10,10,(5+'Act 3 Eval'!C14*Estandares!$F$3+'Act 3 Eval'!D14*Estandares!$F$4))))</f>
        <v/>
      </c>
      <c r="N16" s="246" t="str">
        <f>IF(B16="","",IF((5+'Act 3 Eval'!E14*Estandares!$F$5+'Act 3 Eval'!F14*Estandares!$F$6+'Act 3 Eval'!G14*Estandares!$F$7+'Act 3 Eval'!H14*Estandares!$F$8)&lt;0,0,IF((5+'Act 3 Eval'!E14*Estandares!$F$5+'Act 3 Eval'!F14*Estandares!$F$6+'Act 3 Eval'!G14*Estandares!$F$7+'Act 3 Eval'!H14*Estandares!$F$8)&gt;10,10,(5+'Act 3 Eval'!E14*Estandares!$F$5+'Act 3 Eval'!F14*Estandares!$F$6+'Act 3 Eval'!G14*Estandares!$F$7+'Act 3 Eval'!H14*Estandares!$F$8))))</f>
        <v/>
      </c>
      <c r="O16" s="246" t="str">
        <f>IF(B16="","",IF((10+'Act 3 Eval'!I14*Estandares!$F$9+'Act 3 Eval'!J14*Estandares!$F$10+'Act 3 Eval'!K14*Estandares!$F$11+'Act 3 Eval'!L14*Estandares!$F$12)&lt;0,0,IF((10+'Act 3 Eval'!I14*Estandares!$F$9+'Act 3 Eval'!J14*Estandares!$F$10+'Act 3 Eval'!K14*Estandares!$F$11+'Act 3 Eval'!L14*Estandares!$F$12)&gt;10,10,(10+'Act 3 Eval'!I14*Estandares!$F$9+'Act 3 Eval'!J14*Estandares!$F$10+'Act 3 Eval'!K14*Estandares!$F$11+'Act 3 Eval'!L14*Estandares!$F$12))))</f>
        <v/>
      </c>
      <c r="P16" s="53"/>
      <c r="Q16" s="53"/>
      <c r="R16" s="53"/>
      <c r="S16" s="53"/>
      <c r="T16" s="54" t="str">
        <f t="shared" si="6"/>
        <v/>
      </c>
      <c r="U16" s="52"/>
      <c r="V16" s="53"/>
      <c r="W16" s="53"/>
      <c r="X16" s="53"/>
      <c r="Y16" s="53"/>
      <c r="Z16" s="53"/>
      <c r="AA16" s="53"/>
      <c r="AB16" s="54" t="str">
        <f t="shared" si="7"/>
        <v/>
      </c>
      <c r="AC16" s="52"/>
      <c r="AD16" s="53"/>
      <c r="AE16" s="53"/>
      <c r="AF16" s="53"/>
      <c r="AG16" s="53"/>
      <c r="AH16" s="53"/>
      <c r="AI16" s="53"/>
      <c r="AJ16" s="54" t="str">
        <f t="shared" si="8"/>
        <v/>
      </c>
      <c r="AK16" s="52"/>
      <c r="AL16" s="53"/>
      <c r="AM16" s="53"/>
      <c r="AN16" s="53"/>
      <c r="AO16" s="53"/>
      <c r="AP16" s="53"/>
      <c r="AQ16" s="53"/>
      <c r="AR16" s="54" t="str">
        <f t="shared" si="9"/>
        <v/>
      </c>
      <c r="AS16" s="52"/>
      <c r="AT16" s="53"/>
      <c r="AU16" s="53"/>
      <c r="AV16" s="53"/>
      <c r="AW16" s="53"/>
      <c r="AX16" s="53"/>
      <c r="AY16" s="53"/>
      <c r="AZ16" s="55" t="str">
        <f t="shared" si="10"/>
        <v/>
      </c>
      <c r="BA16" s="56"/>
      <c r="BB16" s="53"/>
      <c r="BC16" s="53"/>
      <c r="BD16" s="53"/>
      <c r="BE16" s="53"/>
      <c r="BF16" s="53"/>
      <c r="BG16" s="53"/>
      <c r="BH16" s="57" t="str">
        <f t="shared" si="13"/>
        <v/>
      </c>
      <c r="BI16" s="247"/>
      <c r="BJ16" s="248"/>
      <c r="BK16" s="248"/>
      <c r="BL16" s="248"/>
      <c r="BM16" s="248"/>
      <c r="BN16" s="248"/>
      <c r="BO16" s="248"/>
      <c r="BP16" s="57" t="str">
        <f t="shared" si="14"/>
        <v/>
      </c>
    </row>
    <row r="17" spans="1:68">
      <c r="A17" s="71" t="str">
        <f>IF('1 Eval'!A17="","",'1 Eval'!A17)</f>
        <v/>
      </c>
      <c r="B17" s="84" t="str">
        <f>IF('1 Eval'!B17="","",'1 Eval'!B17)</f>
        <v/>
      </c>
      <c r="C17" s="59"/>
      <c r="D17" s="46" t="str">
        <f t="shared" si="0"/>
        <v/>
      </c>
      <c r="E17" s="47" t="str">
        <f t="shared" si="1"/>
        <v/>
      </c>
      <c r="F17" s="48" t="str">
        <f t="shared" si="2"/>
        <v/>
      </c>
      <c r="G17" s="49" t="str">
        <f t="shared" si="3"/>
        <v/>
      </c>
      <c r="H17" s="49" t="str">
        <f t="shared" si="4"/>
        <v/>
      </c>
      <c r="I17" s="49" t="str">
        <f t="shared" si="5"/>
        <v/>
      </c>
      <c r="J17" s="49" t="str">
        <f t="shared" si="11"/>
        <v/>
      </c>
      <c r="K17" s="50" t="str">
        <f t="shared" si="12"/>
        <v/>
      </c>
      <c r="L17" s="51"/>
      <c r="M17" s="245" t="str">
        <f>IF(B17="","",IF((5+'Act 3 Eval'!C15*Estandares!$F$3+'Act 3 Eval'!D15*Estandares!$F$4)&lt;0,0,IF((5+'Act 3 Eval'!C15*Estandares!$F$3+'Act 3 Eval'!D15*Estandares!$F$4)&gt;10,10,(5+'Act 3 Eval'!C15*Estandares!$F$3+'Act 3 Eval'!D15*Estandares!$F$4))))</f>
        <v/>
      </c>
      <c r="N17" s="246" t="str">
        <f>IF(B17="","",IF((5+'Act 3 Eval'!E15*Estandares!$F$5+'Act 3 Eval'!F15*Estandares!$F$6+'Act 3 Eval'!G15*Estandares!$F$7+'Act 3 Eval'!H15*Estandares!$F$8)&lt;0,0,IF((5+'Act 3 Eval'!E15*Estandares!$F$5+'Act 3 Eval'!F15*Estandares!$F$6+'Act 3 Eval'!G15*Estandares!$F$7+'Act 3 Eval'!H15*Estandares!$F$8)&gt;10,10,(5+'Act 3 Eval'!E15*Estandares!$F$5+'Act 3 Eval'!F15*Estandares!$F$6+'Act 3 Eval'!G15*Estandares!$F$7+'Act 3 Eval'!H15*Estandares!$F$8))))</f>
        <v/>
      </c>
      <c r="O17" s="246" t="str">
        <f>IF(B17="","",IF((10+'Act 3 Eval'!I15*Estandares!$F$9+'Act 3 Eval'!J15*Estandares!$F$10+'Act 3 Eval'!K15*Estandares!$F$11+'Act 3 Eval'!L15*Estandares!$F$12)&lt;0,0,IF((10+'Act 3 Eval'!I15*Estandares!$F$9+'Act 3 Eval'!J15*Estandares!$F$10+'Act 3 Eval'!K15*Estandares!$F$11+'Act 3 Eval'!L15*Estandares!$F$12)&gt;10,10,(10+'Act 3 Eval'!I15*Estandares!$F$9+'Act 3 Eval'!J15*Estandares!$F$10+'Act 3 Eval'!K15*Estandares!$F$11+'Act 3 Eval'!L15*Estandares!$F$12))))</f>
        <v/>
      </c>
      <c r="P17" s="53"/>
      <c r="Q17" s="53"/>
      <c r="R17" s="53"/>
      <c r="S17" s="53"/>
      <c r="T17" s="54" t="str">
        <f t="shared" si="6"/>
        <v/>
      </c>
      <c r="U17" s="52"/>
      <c r="V17" s="53"/>
      <c r="W17" s="53"/>
      <c r="X17" s="53"/>
      <c r="Y17" s="53"/>
      <c r="Z17" s="53"/>
      <c r="AA17" s="53"/>
      <c r="AB17" s="54" t="str">
        <f t="shared" si="7"/>
        <v/>
      </c>
      <c r="AC17" s="52"/>
      <c r="AD17" s="53"/>
      <c r="AE17" s="53"/>
      <c r="AF17" s="53"/>
      <c r="AG17" s="53"/>
      <c r="AH17" s="53"/>
      <c r="AI17" s="53"/>
      <c r="AJ17" s="54" t="str">
        <f t="shared" si="8"/>
        <v/>
      </c>
      <c r="AK17" s="52"/>
      <c r="AL17" s="53"/>
      <c r="AM17" s="53"/>
      <c r="AN17" s="53"/>
      <c r="AO17" s="53"/>
      <c r="AP17" s="53"/>
      <c r="AQ17" s="53"/>
      <c r="AR17" s="54" t="str">
        <f t="shared" si="9"/>
        <v/>
      </c>
      <c r="AS17" s="52"/>
      <c r="AT17" s="53"/>
      <c r="AU17" s="53"/>
      <c r="AV17" s="53"/>
      <c r="AW17" s="53"/>
      <c r="AX17" s="53"/>
      <c r="AY17" s="53"/>
      <c r="AZ17" s="55" t="str">
        <f t="shared" si="10"/>
        <v/>
      </c>
      <c r="BA17" s="56"/>
      <c r="BB17" s="53"/>
      <c r="BC17" s="53"/>
      <c r="BD17" s="53"/>
      <c r="BE17" s="53"/>
      <c r="BF17" s="53"/>
      <c r="BG17" s="53"/>
      <c r="BH17" s="57" t="str">
        <f t="shared" si="13"/>
        <v/>
      </c>
      <c r="BI17" s="247"/>
      <c r="BJ17" s="248"/>
      <c r="BK17" s="248"/>
      <c r="BL17" s="248"/>
      <c r="BM17" s="248"/>
      <c r="BN17" s="248"/>
      <c r="BO17" s="248"/>
      <c r="BP17" s="57" t="str">
        <f t="shared" si="14"/>
        <v/>
      </c>
    </row>
    <row r="18" spans="1:68">
      <c r="A18" s="71" t="str">
        <f>IF('1 Eval'!A18="","",'1 Eval'!A18)</f>
        <v/>
      </c>
      <c r="B18" s="84" t="str">
        <f>IF('1 Eval'!B18="","",'1 Eval'!B18)</f>
        <v/>
      </c>
      <c r="C18" s="59"/>
      <c r="D18" s="46" t="str">
        <f t="shared" si="0"/>
        <v/>
      </c>
      <c r="E18" s="47" t="str">
        <f t="shared" si="1"/>
        <v/>
      </c>
      <c r="F18" s="48" t="str">
        <f t="shared" si="2"/>
        <v/>
      </c>
      <c r="G18" s="49" t="str">
        <f t="shared" si="3"/>
        <v/>
      </c>
      <c r="H18" s="49" t="str">
        <f t="shared" si="4"/>
        <v/>
      </c>
      <c r="I18" s="49" t="str">
        <f t="shared" si="5"/>
        <v/>
      </c>
      <c r="J18" s="49" t="str">
        <f t="shared" si="11"/>
        <v/>
      </c>
      <c r="K18" s="50" t="str">
        <f t="shared" si="12"/>
        <v/>
      </c>
      <c r="L18" s="51"/>
      <c r="M18" s="245" t="str">
        <f>IF(B18="","",IF((5+'Act 3 Eval'!C16*Estandares!$F$3+'Act 3 Eval'!D16*Estandares!$F$4)&lt;0,0,IF((5+'Act 3 Eval'!C16*Estandares!$F$3+'Act 3 Eval'!D16*Estandares!$F$4)&gt;10,10,(5+'Act 3 Eval'!C16*Estandares!$F$3+'Act 3 Eval'!D16*Estandares!$F$4))))</f>
        <v/>
      </c>
      <c r="N18" s="246" t="str">
        <f>IF(B18="","",IF((5+'Act 3 Eval'!E16*Estandares!$F$5+'Act 3 Eval'!F16*Estandares!$F$6+'Act 3 Eval'!G16*Estandares!$F$7+'Act 3 Eval'!H16*Estandares!$F$8)&lt;0,0,IF((5+'Act 3 Eval'!E16*Estandares!$F$5+'Act 3 Eval'!F16*Estandares!$F$6+'Act 3 Eval'!G16*Estandares!$F$7+'Act 3 Eval'!H16*Estandares!$F$8)&gt;10,10,(5+'Act 3 Eval'!E16*Estandares!$F$5+'Act 3 Eval'!F16*Estandares!$F$6+'Act 3 Eval'!G16*Estandares!$F$7+'Act 3 Eval'!H16*Estandares!$F$8))))</f>
        <v/>
      </c>
      <c r="O18" s="246" t="str">
        <f>IF(B18="","",IF((10+'Act 3 Eval'!I16*Estandares!$F$9+'Act 3 Eval'!J16*Estandares!$F$10+'Act 3 Eval'!K16*Estandares!$F$11+'Act 3 Eval'!L16*Estandares!$F$12)&lt;0,0,IF((10+'Act 3 Eval'!I16*Estandares!$F$9+'Act 3 Eval'!J16*Estandares!$F$10+'Act 3 Eval'!K16*Estandares!$F$11+'Act 3 Eval'!L16*Estandares!$F$12)&gt;10,10,(10+'Act 3 Eval'!I16*Estandares!$F$9+'Act 3 Eval'!J16*Estandares!$F$10+'Act 3 Eval'!K16*Estandares!$F$11+'Act 3 Eval'!L16*Estandares!$F$12))))</f>
        <v/>
      </c>
      <c r="P18" s="53"/>
      <c r="Q18" s="53"/>
      <c r="R18" s="53"/>
      <c r="S18" s="53"/>
      <c r="T18" s="54" t="str">
        <f t="shared" si="6"/>
        <v/>
      </c>
      <c r="U18" s="52"/>
      <c r="V18" s="53"/>
      <c r="W18" s="53"/>
      <c r="X18" s="53"/>
      <c r="Y18" s="53"/>
      <c r="Z18" s="53"/>
      <c r="AA18" s="53"/>
      <c r="AB18" s="54" t="str">
        <f t="shared" si="7"/>
        <v/>
      </c>
      <c r="AC18" s="52"/>
      <c r="AD18" s="53"/>
      <c r="AE18" s="53"/>
      <c r="AF18" s="53"/>
      <c r="AG18" s="53"/>
      <c r="AH18" s="53"/>
      <c r="AI18" s="53"/>
      <c r="AJ18" s="54" t="str">
        <f t="shared" si="8"/>
        <v/>
      </c>
      <c r="AK18" s="52"/>
      <c r="AL18" s="53"/>
      <c r="AM18" s="53"/>
      <c r="AN18" s="53"/>
      <c r="AO18" s="53"/>
      <c r="AP18" s="53"/>
      <c r="AQ18" s="53"/>
      <c r="AR18" s="54" t="str">
        <f t="shared" si="9"/>
        <v/>
      </c>
      <c r="AS18" s="52"/>
      <c r="AT18" s="53"/>
      <c r="AU18" s="53"/>
      <c r="AV18" s="53"/>
      <c r="AW18" s="53"/>
      <c r="AX18" s="53"/>
      <c r="AY18" s="53"/>
      <c r="AZ18" s="55" t="str">
        <f t="shared" si="10"/>
        <v/>
      </c>
      <c r="BA18" s="56"/>
      <c r="BB18" s="53"/>
      <c r="BC18" s="53"/>
      <c r="BD18" s="53"/>
      <c r="BE18" s="53"/>
      <c r="BF18" s="53"/>
      <c r="BG18" s="53"/>
      <c r="BH18" s="57" t="str">
        <f t="shared" si="13"/>
        <v/>
      </c>
      <c r="BI18" s="247"/>
      <c r="BJ18" s="248"/>
      <c r="BK18" s="248"/>
      <c r="BL18" s="248"/>
      <c r="BM18" s="248"/>
      <c r="BN18" s="248"/>
      <c r="BO18" s="248"/>
      <c r="BP18" s="57" t="str">
        <f t="shared" si="14"/>
        <v/>
      </c>
    </row>
    <row r="19" spans="1:68">
      <c r="A19" s="71" t="str">
        <f>IF('1 Eval'!A19="","",'1 Eval'!A19)</f>
        <v/>
      </c>
      <c r="B19" s="84" t="str">
        <f>IF('1 Eval'!B19="","",'1 Eval'!B19)</f>
        <v/>
      </c>
      <c r="C19" s="59"/>
      <c r="D19" s="46" t="str">
        <f t="shared" si="0"/>
        <v/>
      </c>
      <c r="E19" s="47" t="str">
        <f t="shared" si="1"/>
        <v/>
      </c>
      <c r="F19" s="48" t="str">
        <f t="shared" si="2"/>
        <v/>
      </c>
      <c r="G19" s="49" t="str">
        <f t="shared" si="3"/>
        <v/>
      </c>
      <c r="H19" s="49" t="str">
        <f t="shared" si="4"/>
        <v/>
      </c>
      <c r="I19" s="49" t="str">
        <f t="shared" si="5"/>
        <v/>
      </c>
      <c r="J19" s="49" t="str">
        <f t="shared" si="11"/>
        <v/>
      </c>
      <c r="K19" s="50" t="str">
        <f t="shared" si="12"/>
        <v/>
      </c>
      <c r="L19" s="51"/>
      <c r="M19" s="245" t="str">
        <f>IF(B19="","",IF((5+'Act 3 Eval'!C17*Estandares!$F$3+'Act 3 Eval'!D17*Estandares!$F$4)&lt;0,0,IF((5+'Act 3 Eval'!C17*Estandares!$F$3+'Act 3 Eval'!D17*Estandares!$F$4)&gt;10,10,(5+'Act 3 Eval'!C17*Estandares!$F$3+'Act 3 Eval'!D17*Estandares!$F$4))))</f>
        <v/>
      </c>
      <c r="N19" s="246" t="str">
        <f>IF(B19="","",IF((5+'Act 3 Eval'!E17*Estandares!$F$5+'Act 3 Eval'!F17*Estandares!$F$6+'Act 3 Eval'!G17*Estandares!$F$7+'Act 3 Eval'!H17*Estandares!$F$8)&lt;0,0,IF((5+'Act 3 Eval'!E17*Estandares!$F$5+'Act 3 Eval'!F17*Estandares!$F$6+'Act 3 Eval'!G17*Estandares!$F$7+'Act 3 Eval'!H17*Estandares!$F$8)&gt;10,10,(5+'Act 3 Eval'!E17*Estandares!$F$5+'Act 3 Eval'!F17*Estandares!$F$6+'Act 3 Eval'!G17*Estandares!$F$7+'Act 3 Eval'!H17*Estandares!$F$8))))</f>
        <v/>
      </c>
      <c r="O19" s="246" t="str">
        <f>IF(B19="","",IF((10+'Act 3 Eval'!I17*Estandares!$F$9+'Act 3 Eval'!J17*Estandares!$F$10+'Act 3 Eval'!K17*Estandares!$F$11+'Act 3 Eval'!L17*Estandares!$F$12)&lt;0,0,IF((10+'Act 3 Eval'!I17*Estandares!$F$9+'Act 3 Eval'!J17*Estandares!$F$10+'Act 3 Eval'!K17*Estandares!$F$11+'Act 3 Eval'!L17*Estandares!$F$12)&gt;10,10,(10+'Act 3 Eval'!I17*Estandares!$F$9+'Act 3 Eval'!J17*Estandares!$F$10+'Act 3 Eval'!K17*Estandares!$F$11+'Act 3 Eval'!L17*Estandares!$F$12))))</f>
        <v/>
      </c>
      <c r="P19" s="53"/>
      <c r="Q19" s="53"/>
      <c r="R19" s="53"/>
      <c r="S19" s="53"/>
      <c r="T19" s="54" t="str">
        <f t="shared" si="6"/>
        <v/>
      </c>
      <c r="U19" s="52"/>
      <c r="V19" s="53"/>
      <c r="W19" s="53"/>
      <c r="X19" s="53"/>
      <c r="Y19" s="53"/>
      <c r="Z19" s="53"/>
      <c r="AA19" s="53"/>
      <c r="AB19" s="54" t="str">
        <f t="shared" si="7"/>
        <v/>
      </c>
      <c r="AC19" s="52"/>
      <c r="AD19" s="53"/>
      <c r="AE19" s="53"/>
      <c r="AF19" s="53"/>
      <c r="AG19" s="53"/>
      <c r="AH19" s="53"/>
      <c r="AI19" s="53"/>
      <c r="AJ19" s="54" t="str">
        <f t="shared" si="8"/>
        <v/>
      </c>
      <c r="AK19" s="52"/>
      <c r="AL19" s="53"/>
      <c r="AM19" s="53"/>
      <c r="AN19" s="53"/>
      <c r="AO19" s="53"/>
      <c r="AP19" s="53"/>
      <c r="AQ19" s="53"/>
      <c r="AR19" s="54" t="str">
        <f t="shared" si="9"/>
        <v/>
      </c>
      <c r="AS19" s="52"/>
      <c r="AT19" s="53"/>
      <c r="AU19" s="53"/>
      <c r="AV19" s="53"/>
      <c r="AW19" s="53"/>
      <c r="AX19" s="53"/>
      <c r="AY19" s="53"/>
      <c r="AZ19" s="55" t="str">
        <f t="shared" si="10"/>
        <v/>
      </c>
      <c r="BA19" s="56"/>
      <c r="BB19" s="53"/>
      <c r="BC19" s="53"/>
      <c r="BD19" s="53"/>
      <c r="BE19" s="53"/>
      <c r="BF19" s="53"/>
      <c r="BG19" s="53"/>
      <c r="BH19" s="57" t="str">
        <f t="shared" si="13"/>
        <v/>
      </c>
      <c r="BI19" s="247"/>
      <c r="BJ19" s="248"/>
      <c r="BK19" s="248"/>
      <c r="BL19" s="248"/>
      <c r="BM19" s="248"/>
      <c r="BN19" s="248"/>
      <c r="BO19" s="248"/>
      <c r="BP19" s="57" t="str">
        <f t="shared" si="14"/>
        <v/>
      </c>
    </row>
    <row r="20" spans="1:68">
      <c r="A20" s="71" t="str">
        <f>IF('1 Eval'!A20="","",'1 Eval'!A20)</f>
        <v/>
      </c>
      <c r="B20" s="84" t="str">
        <f>IF('1 Eval'!B20="","",'1 Eval'!B20)</f>
        <v/>
      </c>
      <c r="C20" s="59"/>
      <c r="D20" s="46" t="str">
        <f t="shared" si="0"/>
        <v/>
      </c>
      <c r="E20" s="47" t="str">
        <f t="shared" si="1"/>
        <v/>
      </c>
      <c r="F20" s="48" t="str">
        <f t="shared" si="2"/>
        <v/>
      </c>
      <c r="G20" s="49" t="str">
        <f t="shared" si="3"/>
        <v/>
      </c>
      <c r="H20" s="49" t="str">
        <f t="shared" si="4"/>
        <v/>
      </c>
      <c r="I20" s="49" t="str">
        <f t="shared" si="5"/>
        <v/>
      </c>
      <c r="J20" s="49" t="str">
        <f t="shared" si="11"/>
        <v/>
      </c>
      <c r="K20" s="50" t="str">
        <f t="shared" si="12"/>
        <v/>
      </c>
      <c r="L20" s="51"/>
      <c r="M20" s="245" t="str">
        <f>IF(B20="","",IF((5+'Act 3 Eval'!C18*Estandares!$F$3+'Act 3 Eval'!D18*Estandares!$F$4)&lt;0,0,IF((5+'Act 3 Eval'!C18*Estandares!$F$3+'Act 3 Eval'!D18*Estandares!$F$4)&gt;10,10,(5+'Act 3 Eval'!C18*Estandares!$F$3+'Act 3 Eval'!D18*Estandares!$F$4))))</f>
        <v/>
      </c>
      <c r="N20" s="246" t="str">
        <f>IF(B20="","",IF((5+'Act 3 Eval'!E18*Estandares!$F$5+'Act 3 Eval'!F18*Estandares!$F$6+'Act 3 Eval'!G18*Estandares!$F$7+'Act 3 Eval'!H18*Estandares!$F$8)&lt;0,0,IF((5+'Act 3 Eval'!E18*Estandares!$F$5+'Act 3 Eval'!F18*Estandares!$F$6+'Act 3 Eval'!G18*Estandares!$F$7+'Act 3 Eval'!H18*Estandares!$F$8)&gt;10,10,(5+'Act 3 Eval'!E18*Estandares!$F$5+'Act 3 Eval'!F18*Estandares!$F$6+'Act 3 Eval'!G18*Estandares!$F$7+'Act 3 Eval'!H18*Estandares!$F$8))))</f>
        <v/>
      </c>
      <c r="O20" s="246" t="str">
        <f>IF(B20="","",IF((10+'Act 3 Eval'!I18*Estandares!$F$9+'Act 3 Eval'!J18*Estandares!$F$10+'Act 3 Eval'!K18*Estandares!$F$11+'Act 3 Eval'!L18*Estandares!$F$12)&lt;0,0,IF((10+'Act 3 Eval'!I18*Estandares!$F$9+'Act 3 Eval'!J18*Estandares!$F$10+'Act 3 Eval'!K18*Estandares!$F$11+'Act 3 Eval'!L18*Estandares!$F$12)&gt;10,10,(10+'Act 3 Eval'!I18*Estandares!$F$9+'Act 3 Eval'!J18*Estandares!$F$10+'Act 3 Eval'!K18*Estandares!$F$11+'Act 3 Eval'!L18*Estandares!$F$12))))</f>
        <v/>
      </c>
      <c r="P20" s="53"/>
      <c r="Q20" s="53"/>
      <c r="R20" s="53"/>
      <c r="S20" s="53"/>
      <c r="T20" s="54" t="str">
        <f t="shared" si="6"/>
        <v/>
      </c>
      <c r="U20" s="52"/>
      <c r="V20" s="53"/>
      <c r="W20" s="53"/>
      <c r="X20" s="53"/>
      <c r="Y20" s="53"/>
      <c r="Z20" s="53"/>
      <c r="AA20" s="53"/>
      <c r="AB20" s="54" t="str">
        <f t="shared" si="7"/>
        <v/>
      </c>
      <c r="AC20" s="52"/>
      <c r="AD20" s="53"/>
      <c r="AE20" s="53"/>
      <c r="AF20" s="53"/>
      <c r="AG20" s="53"/>
      <c r="AH20" s="53"/>
      <c r="AI20" s="53"/>
      <c r="AJ20" s="54" t="str">
        <f t="shared" si="8"/>
        <v/>
      </c>
      <c r="AK20" s="52"/>
      <c r="AL20" s="53"/>
      <c r="AM20" s="53"/>
      <c r="AN20" s="53"/>
      <c r="AO20" s="53"/>
      <c r="AP20" s="53"/>
      <c r="AQ20" s="53"/>
      <c r="AR20" s="54" t="str">
        <f t="shared" si="9"/>
        <v/>
      </c>
      <c r="AS20" s="52"/>
      <c r="AT20" s="53"/>
      <c r="AU20" s="53"/>
      <c r="AV20" s="53"/>
      <c r="AW20" s="53"/>
      <c r="AX20" s="53"/>
      <c r="AY20" s="53"/>
      <c r="AZ20" s="55" t="str">
        <f t="shared" si="10"/>
        <v/>
      </c>
      <c r="BA20" s="56"/>
      <c r="BB20" s="53"/>
      <c r="BC20" s="53"/>
      <c r="BD20" s="53"/>
      <c r="BE20" s="53"/>
      <c r="BF20" s="53"/>
      <c r="BG20" s="53"/>
      <c r="BH20" s="57" t="str">
        <f t="shared" si="13"/>
        <v/>
      </c>
      <c r="BI20" s="247"/>
      <c r="BJ20" s="248"/>
      <c r="BK20" s="248"/>
      <c r="BL20" s="248"/>
      <c r="BM20" s="248"/>
      <c r="BN20" s="248"/>
      <c r="BO20" s="248"/>
      <c r="BP20" s="57" t="str">
        <f t="shared" si="14"/>
        <v/>
      </c>
    </row>
    <row r="21" spans="1:68">
      <c r="A21" s="71" t="str">
        <f>IF('1 Eval'!A21="","",'1 Eval'!A21)</f>
        <v/>
      </c>
      <c r="B21" s="84" t="str">
        <f>IF('1 Eval'!B21="","",'1 Eval'!B21)</f>
        <v/>
      </c>
      <c r="C21" s="59"/>
      <c r="D21" s="46" t="str">
        <f t="shared" si="0"/>
        <v/>
      </c>
      <c r="E21" s="47" t="str">
        <f t="shared" si="1"/>
        <v/>
      </c>
      <c r="F21" s="48" t="str">
        <f t="shared" si="2"/>
        <v/>
      </c>
      <c r="G21" s="49" t="str">
        <f t="shared" si="3"/>
        <v/>
      </c>
      <c r="H21" s="49" t="str">
        <f t="shared" si="4"/>
        <v/>
      </c>
      <c r="I21" s="49" t="str">
        <f t="shared" si="5"/>
        <v/>
      </c>
      <c r="J21" s="49" t="str">
        <f t="shared" si="11"/>
        <v/>
      </c>
      <c r="K21" s="50" t="str">
        <f t="shared" si="12"/>
        <v/>
      </c>
      <c r="L21" s="51"/>
      <c r="M21" s="245" t="str">
        <f>IF(B21="","",IF((5+'Act 3 Eval'!C19*Estandares!$F$3+'Act 3 Eval'!D19*Estandares!$F$4)&lt;0,0,IF((5+'Act 3 Eval'!C19*Estandares!$F$3+'Act 3 Eval'!D19*Estandares!$F$4)&gt;10,10,(5+'Act 3 Eval'!C19*Estandares!$F$3+'Act 3 Eval'!D19*Estandares!$F$4))))</f>
        <v/>
      </c>
      <c r="N21" s="246" t="str">
        <f>IF(B21="","",IF((5+'Act 3 Eval'!E19*Estandares!$F$5+'Act 3 Eval'!F19*Estandares!$F$6+'Act 3 Eval'!G19*Estandares!$F$7+'Act 3 Eval'!H19*Estandares!$F$8)&lt;0,0,IF((5+'Act 3 Eval'!E19*Estandares!$F$5+'Act 3 Eval'!F19*Estandares!$F$6+'Act 3 Eval'!G19*Estandares!$F$7+'Act 3 Eval'!H19*Estandares!$F$8)&gt;10,10,(5+'Act 3 Eval'!E19*Estandares!$F$5+'Act 3 Eval'!F19*Estandares!$F$6+'Act 3 Eval'!G19*Estandares!$F$7+'Act 3 Eval'!H19*Estandares!$F$8))))</f>
        <v/>
      </c>
      <c r="O21" s="246" t="str">
        <f>IF(B21="","",IF((10+'Act 3 Eval'!I19*Estandares!$F$9+'Act 3 Eval'!J19*Estandares!$F$10+'Act 3 Eval'!K19*Estandares!$F$11+'Act 3 Eval'!L19*Estandares!$F$12)&lt;0,0,IF((10+'Act 3 Eval'!I19*Estandares!$F$9+'Act 3 Eval'!J19*Estandares!$F$10+'Act 3 Eval'!K19*Estandares!$F$11+'Act 3 Eval'!L19*Estandares!$F$12)&gt;10,10,(10+'Act 3 Eval'!I19*Estandares!$F$9+'Act 3 Eval'!J19*Estandares!$F$10+'Act 3 Eval'!K19*Estandares!$F$11+'Act 3 Eval'!L19*Estandares!$F$12))))</f>
        <v/>
      </c>
      <c r="P21" s="53"/>
      <c r="Q21" s="53"/>
      <c r="R21" s="53"/>
      <c r="S21" s="53"/>
      <c r="T21" s="54" t="str">
        <f t="shared" si="6"/>
        <v/>
      </c>
      <c r="U21" s="52"/>
      <c r="V21" s="53"/>
      <c r="W21" s="53"/>
      <c r="X21" s="53"/>
      <c r="Y21" s="53"/>
      <c r="Z21" s="53"/>
      <c r="AA21" s="53"/>
      <c r="AB21" s="54" t="str">
        <f t="shared" si="7"/>
        <v/>
      </c>
      <c r="AC21" s="52"/>
      <c r="AD21" s="53"/>
      <c r="AE21" s="53"/>
      <c r="AF21" s="53"/>
      <c r="AG21" s="53"/>
      <c r="AH21" s="53"/>
      <c r="AI21" s="53"/>
      <c r="AJ21" s="54" t="str">
        <f t="shared" si="8"/>
        <v/>
      </c>
      <c r="AK21" s="52"/>
      <c r="AL21" s="53"/>
      <c r="AM21" s="53"/>
      <c r="AN21" s="53"/>
      <c r="AO21" s="53"/>
      <c r="AP21" s="53"/>
      <c r="AQ21" s="53"/>
      <c r="AR21" s="54" t="str">
        <f t="shared" si="9"/>
        <v/>
      </c>
      <c r="AS21" s="52"/>
      <c r="AT21" s="53"/>
      <c r="AU21" s="53"/>
      <c r="AV21" s="53"/>
      <c r="AW21" s="53"/>
      <c r="AX21" s="53"/>
      <c r="AY21" s="53"/>
      <c r="AZ21" s="55" t="str">
        <f t="shared" si="10"/>
        <v/>
      </c>
      <c r="BA21" s="56"/>
      <c r="BB21" s="53"/>
      <c r="BC21" s="53"/>
      <c r="BD21" s="53"/>
      <c r="BE21" s="53"/>
      <c r="BF21" s="53"/>
      <c r="BG21" s="53"/>
      <c r="BH21" s="57" t="str">
        <f t="shared" si="13"/>
        <v/>
      </c>
      <c r="BI21" s="247"/>
      <c r="BJ21" s="248"/>
      <c r="BK21" s="248"/>
      <c r="BL21" s="248"/>
      <c r="BM21" s="248"/>
      <c r="BN21" s="248"/>
      <c r="BO21" s="248"/>
      <c r="BP21" s="57" t="str">
        <f t="shared" si="14"/>
        <v/>
      </c>
    </row>
    <row r="22" spans="1:68">
      <c r="A22" s="71" t="str">
        <f>IF('1 Eval'!A22="","",'1 Eval'!A22)</f>
        <v/>
      </c>
      <c r="B22" s="84" t="str">
        <f>IF('1 Eval'!B22="","",'1 Eval'!B22)</f>
        <v/>
      </c>
      <c r="C22" s="59"/>
      <c r="D22" s="46" t="str">
        <f t="shared" si="0"/>
        <v/>
      </c>
      <c r="E22" s="47" t="str">
        <f t="shared" si="1"/>
        <v/>
      </c>
      <c r="F22" s="48" t="str">
        <f t="shared" si="2"/>
        <v/>
      </c>
      <c r="G22" s="49" t="str">
        <f t="shared" si="3"/>
        <v/>
      </c>
      <c r="H22" s="49" t="str">
        <f t="shared" si="4"/>
        <v/>
      </c>
      <c r="I22" s="49" t="str">
        <f t="shared" si="5"/>
        <v/>
      </c>
      <c r="J22" s="49" t="str">
        <f t="shared" si="11"/>
        <v/>
      </c>
      <c r="K22" s="50" t="str">
        <f t="shared" si="12"/>
        <v/>
      </c>
      <c r="L22" s="51"/>
      <c r="M22" s="245" t="str">
        <f>IF(B22="","",IF((5+'Act 3 Eval'!C20*Estandares!$F$3+'Act 3 Eval'!D20*Estandares!$F$4)&lt;0,0,IF((5+'Act 3 Eval'!C20*Estandares!$F$3+'Act 3 Eval'!D20*Estandares!$F$4)&gt;10,10,(5+'Act 3 Eval'!C20*Estandares!$F$3+'Act 3 Eval'!D20*Estandares!$F$4))))</f>
        <v/>
      </c>
      <c r="N22" s="246" t="str">
        <f>IF(B22="","",IF((5+'Act 3 Eval'!E20*Estandares!$F$5+'Act 3 Eval'!F20*Estandares!$F$6+'Act 3 Eval'!G20*Estandares!$F$7+'Act 3 Eval'!H20*Estandares!$F$8)&lt;0,0,IF((5+'Act 3 Eval'!E20*Estandares!$F$5+'Act 3 Eval'!F20*Estandares!$F$6+'Act 3 Eval'!G20*Estandares!$F$7+'Act 3 Eval'!H20*Estandares!$F$8)&gt;10,10,(5+'Act 3 Eval'!E20*Estandares!$F$5+'Act 3 Eval'!F20*Estandares!$F$6+'Act 3 Eval'!G20*Estandares!$F$7+'Act 3 Eval'!H20*Estandares!$F$8))))</f>
        <v/>
      </c>
      <c r="O22" s="246" t="str">
        <f>IF(B22="","",IF((10+'Act 3 Eval'!I20*Estandares!$F$9+'Act 3 Eval'!J20*Estandares!$F$10+'Act 3 Eval'!K20*Estandares!$F$11+'Act 3 Eval'!L20*Estandares!$F$12)&lt;0,0,IF((10+'Act 3 Eval'!I20*Estandares!$F$9+'Act 3 Eval'!J20*Estandares!$F$10+'Act 3 Eval'!K20*Estandares!$F$11+'Act 3 Eval'!L20*Estandares!$F$12)&gt;10,10,(10+'Act 3 Eval'!I20*Estandares!$F$9+'Act 3 Eval'!J20*Estandares!$F$10+'Act 3 Eval'!K20*Estandares!$F$11+'Act 3 Eval'!L20*Estandares!$F$12))))</f>
        <v/>
      </c>
      <c r="P22" s="53"/>
      <c r="Q22" s="53"/>
      <c r="R22" s="53"/>
      <c r="S22" s="53"/>
      <c r="T22" s="54" t="str">
        <f t="shared" si="6"/>
        <v/>
      </c>
      <c r="U22" s="52"/>
      <c r="V22" s="53"/>
      <c r="W22" s="53"/>
      <c r="X22" s="53"/>
      <c r="Y22" s="53"/>
      <c r="Z22" s="53"/>
      <c r="AA22" s="53"/>
      <c r="AB22" s="54" t="str">
        <f t="shared" si="7"/>
        <v/>
      </c>
      <c r="AC22" s="52"/>
      <c r="AD22" s="53"/>
      <c r="AE22" s="53"/>
      <c r="AF22" s="53"/>
      <c r="AG22" s="53"/>
      <c r="AH22" s="53"/>
      <c r="AI22" s="53"/>
      <c r="AJ22" s="54" t="str">
        <f t="shared" si="8"/>
        <v/>
      </c>
      <c r="AK22" s="52"/>
      <c r="AL22" s="53"/>
      <c r="AM22" s="53"/>
      <c r="AN22" s="53"/>
      <c r="AO22" s="53"/>
      <c r="AP22" s="53"/>
      <c r="AQ22" s="53"/>
      <c r="AR22" s="54" t="str">
        <f t="shared" si="9"/>
        <v/>
      </c>
      <c r="AS22" s="52"/>
      <c r="AT22" s="53"/>
      <c r="AU22" s="53"/>
      <c r="AV22" s="53"/>
      <c r="AW22" s="53"/>
      <c r="AX22" s="53"/>
      <c r="AY22" s="53"/>
      <c r="AZ22" s="55" t="str">
        <f t="shared" si="10"/>
        <v/>
      </c>
      <c r="BA22" s="56"/>
      <c r="BB22" s="53"/>
      <c r="BC22" s="53"/>
      <c r="BD22" s="53"/>
      <c r="BE22" s="53"/>
      <c r="BF22" s="53"/>
      <c r="BG22" s="53"/>
      <c r="BH22" s="57" t="str">
        <f t="shared" si="13"/>
        <v/>
      </c>
      <c r="BI22" s="247"/>
      <c r="BJ22" s="248"/>
      <c r="BK22" s="248"/>
      <c r="BL22" s="248"/>
      <c r="BM22" s="248"/>
      <c r="BN22" s="248"/>
      <c r="BO22" s="248"/>
      <c r="BP22" s="57" t="str">
        <f t="shared" si="14"/>
        <v/>
      </c>
    </row>
    <row r="23" spans="1:68">
      <c r="A23" s="71" t="str">
        <f>IF('1 Eval'!A23="","",'1 Eval'!A23)</f>
        <v/>
      </c>
      <c r="B23" s="84" t="str">
        <f>IF('1 Eval'!B23="","",'1 Eval'!B23)</f>
        <v/>
      </c>
      <c r="C23" s="59"/>
      <c r="D23" s="46" t="str">
        <f t="shared" si="0"/>
        <v/>
      </c>
      <c r="E23" s="47" t="str">
        <f t="shared" si="1"/>
        <v/>
      </c>
      <c r="F23" s="48" t="str">
        <f t="shared" si="2"/>
        <v/>
      </c>
      <c r="G23" s="49" t="str">
        <f t="shared" si="3"/>
        <v/>
      </c>
      <c r="H23" s="49" t="str">
        <f t="shared" si="4"/>
        <v/>
      </c>
      <c r="I23" s="49" t="str">
        <f t="shared" si="5"/>
        <v/>
      </c>
      <c r="J23" s="49" t="str">
        <f t="shared" si="11"/>
        <v/>
      </c>
      <c r="K23" s="50" t="str">
        <f t="shared" si="12"/>
        <v/>
      </c>
      <c r="L23" s="51"/>
      <c r="M23" s="245" t="str">
        <f>IF(B23="","",IF((5+'Act 3 Eval'!C21*Estandares!$F$3+'Act 3 Eval'!D21*Estandares!$F$4)&lt;0,0,IF((5+'Act 3 Eval'!C21*Estandares!$F$3+'Act 3 Eval'!D21*Estandares!$F$4)&gt;10,10,(5+'Act 3 Eval'!C21*Estandares!$F$3+'Act 3 Eval'!D21*Estandares!$F$4))))</f>
        <v/>
      </c>
      <c r="N23" s="246" t="str">
        <f>IF(B23="","",IF((5+'Act 3 Eval'!E21*Estandares!$F$5+'Act 3 Eval'!F21*Estandares!$F$6+'Act 3 Eval'!G21*Estandares!$F$7+'Act 3 Eval'!H21*Estandares!$F$8)&lt;0,0,IF((5+'Act 3 Eval'!E21*Estandares!$F$5+'Act 3 Eval'!F21*Estandares!$F$6+'Act 3 Eval'!G21*Estandares!$F$7+'Act 3 Eval'!H21*Estandares!$F$8)&gt;10,10,(5+'Act 3 Eval'!E21*Estandares!$F$5+'Act 3 Eval'!F21*Estandares!$F$6+'Act 3 Eval'!G21*Estandares!$F$7+'Act 3 Eval'!H21*Estandares!$F$8))))</f>
        <v/>
      </c>
      <c r="O23" s="246" t="str">
        <f>IF(B23="","",IF((10+'Act 3 Eval'!I21*Estandares!$F$9+'Act 3 Eval'!J21*Estandares!$F$10+'Act 3 Eval'!K21*Estandares!$F$11+'Act 3 Eval'!L21*Estandares!$F$12)&lt;0,0,IF((10+'Act 3 Eval'!I21*Estandares!$F$9+'Act 3 Eval'!J21*Estandares!$F$10+'Act 3 Eval'!K21*Estandares!$F$11+'Act 3 Eval'!L21*Estandares!$F$12)&gt;10,10,(10+'Act 3 Eval'!I21*Estandares!$F$9+'Act 3 Eval'!J21*Estandares!$F$10+'Act 3 Eval'!K21*Estandares!$F$11+'Act 3 Eval'!L21*Estandares!$F$12))))</f>
        <v/>
      </c>
      <c r="P23" s="53"/>
      <c r="Q23" s="53"/>
      <c r="R23" s="53"/>
      <c r="S23" s="53"/>
      <c r="T23" s="54" t="str">
        <f t="shared" si="6"/>
        <v/>
      </c>
      <c r="U23" s="52"/>
      <c r="V23" s="53"/>
      <c r="W23" s="53"/>
      <c r="X23" s="53"/>
      <c r="Y23" s="53"/>
      <c r="Z23" s="53"/>
      <c r="AA23" s="53"/>
      <c r="AB23" s="54" t="str">
        <f t="shared" si="7"/>
        <v/>
      </c>
      <c r="AC23" s="52"/>
      <c r="AD23" s="53"/>
      <c r="AE23" s="53"/>
      <c r="AF23" s="53"/>
      <c r="AG23" s="53"/>
      <c r="AH23" s="53"/>
      <c r="AI23" s="53"/>
      <c r="AJ23" s="54" t="str">
        <f t="shared" si="8"/>
        <v/>
      </c>
      <c r="AK23" s="52"/>
      <c r="AL23" s="53"/>
      <c r="AM23" s="53"/>
      <c r="AN23" s="53"/>
      <c r="AO23" s="53"/>
      <c r="AP23" s="53"/>
      <c r="AQ23" s="53"/>
      <c r="AR23" s="54" t="str">
        <f t="shared" si="9"/>
        <v/>
      </c>
      <c r="AS23" s="52"/>
      <c r="AT23" s="53"/>
      <c r="AU23" s="53"/>
      <c r="AV23" s="53"/>
      <c r="AW23" s="53"/>
      <c r="AX23" s="53"/>
      <c r="AY23" s="53"/>
      <c r="AZ23" s="55" t="str">
        <f t="shared" si="10"/>
        <v/>
      </c>
      <c r="BA23" s="56"/>
      <c r="BB23" s="53"/>
      <c r="BC23" s="53"/>
      <c r="BD23" s="53"/>
      <c r="BE23" s="53"/>
      <c r="BF23" s="53"/>
      <c r="BG23" s="53"/>
      <c r="BH23" s="57" t="str">
        <f t="shared" si="13"/>
        <v/>
      </c>
      <c r="BI23" s="247"/>
      <c r="BJ23" s="248"/>
      <c r="BK23" s="248"/>
      <c r="BL23" s="248"/>
      <c r="BM23" s="248"/>
      <c r="BN23" s="248"/>
      <c r="BO23" s="248"/>
      <c r="BP23" s="57" t="str">
        <f t="shared" si="14"/>
        <v/>
      </c>
    </row>
    <row r="24" spans="1:68">
      <c r="A24" s="71" t="str">
        <f>IF('1 Eval'!A24="","",'1 Eval'!A24)</f>
        <v/>
      </c>
      <c r="B24" s="84" t="str">
        <f>IF('1 Eval'!B24="","",'1 Eval'!B24)</f>
        <v/>
      </c>
      <c r="C24" s="59"/>
      <c r="D24" s="46" t="str">
        <f t="shared" si="0"/>
        <v/>
      </c>
      <c r="E24" s="47" t="str">
        <f t="shared" si="1"/>
        <v/>
      </c>
      <c r="F24" s="48" t="str">
        <f t="shared" si="2"/>
        <v/>
      </c>
      <c r="G24" s="49" t="str">
        <f t="shared" si="3"/>
        <v/>
      </c>
      <c r="H24" s="49" t="str">
        <f t="shared" si="4"/>
        <v/>
      </c>
      <c r="I24" s="49" t="str">
        <f t="shared" si="5"/>
        <v/>
      </c>
      <c r="J24" s="49" t="str">
        <f t="shared" si="11"/>
        <v/>
      </c>
      <c r="K24" s="50" t="str">
        <f t="shared" si="12"/>
        <v/>
      </c>
      <c r="L24" s="51"/>
      <c r="M24" s="245" t="str">
        <f>IF(B24="","",IF((5+'Act 3 Eval'!C22*Estandares!$F$3+'Act 3 Eval'!D22*Estandares!$F$4)&lt;0,0,IF((5+'Act 3 Eval'!C22*Estandares!$F$3+'Act 3 Eval'!D22*Estandares!$F$4)&gt;10,10,(5+'Act 3 Eval'!C22*Estandares!$F$3+'Act 3 Eval'!D22*Estandares!$F$4))))</f>
        <v/>
      </c>
      <c r="N24" s="246" t="str">
        <f>IF(B24="","",IF((5+'Act 3 Eval'!E22*Estandares!$F$5+'Act 3 Eval'!F22*Estandares!$F$6+'Act 3 Eval'!G22*Estandares!$F$7+'Act 3 Eval'!H22*Estandares!$F$8)&lt;0,0,IF((5+'Act 3 Eval'!E22*Estandares!$F$5+'Act 3 Eval'!F22*Estandares!$F$6+'Act 3 Eval'!G22*Estandares!$F$7+'Act 3 Eval'!H22*Estandares!$F$8)&gt;10,10,(5+'Act 3 Eval'!E22*Estandares!$F$5+'Act 3 Eval'!F22*Estandares!$F$6+'Act 3 Eval'!G22*Estandares!$F$7+'Act 3 Eval'!H22*Estandares!$F$8))))</f>
        <v/>
      </c>
      <c r="O24" s="246" t="str">
        <f>IF(B24="","",IF((10+'Act 3 Eval'!I22*Estandares!$F$9+'Act 3 Eval'!J22*Estandares!$F$10+'Act 3 Eval'!K22*Estandares!$F$11+'Act 3 Eval'!L22*Estandares!$F$12)&lt;0,0,IF((10+'Act 3 Eval'!I22*Estandares!$F$9+'Act 3 Eval'!J22*Estandares!$F$10+'Act 3 Eval'!K22*Estandares!$F$11+'Act 3 Eval'!L22*Estandares!$F$12)&gt;10,10,(10+'Act 3 Eval'!I22*Estandares!$F$9+'Act 3 Eval'!J22*Estandares!$F$10+'Act 3 Eval'!K22*Estandares!$F$11+'Act 3 Eval'!L22*Estandares!$F$12))))</f>
        <v/>
      </c>
      <c r="P24" s="53"/>
      <c r="Q24" s="53"/>
      <c r="R24" s="53"/>
      <c r="S24" s="53"/>
      <c r="T24" s="54" t="str">
        <f t="shared" si="6"/>
        <v/>
      </c>
      <c r="U24" s="52"/>
      <c r="V24" s="53"/>
      <c r="W24" s="53"/>
      <c r="X24" s="53"/>
      <c r="Y24" s="53"/>
      <c r="Z24" s="53"/>
      <c r="AA24" s="53"/>
      <c r="AB24" s="54" t="str">
        <f t="shared" si="7"/>
        <v/>
      </c>
      <c r="AC24" s="52"/>
      <c r="AD24" s="53"/>
      <c r="AE24" s="53"/>
      <c r="AF24" s="53"/>
      <c r="AG24" s="53"/>
      <c r="AH24" s="53"/>
      <c r="AI24" s="53"/>
      <c r="AJ24" s="54" t="str">
        <f t="shared" si="8"/>
        <v/>
      </c>
      <c r="AK24" s="52"/>
      <c r="AL24" s="53"/>
      <c r="AM24" s="53"/>
      <c r="AN24" s="53"/>
      <c r="AO24" s="53"/>
      <c r="AP24" s="53"/>
      <c r="AQ24" s="53"/>
      <c r="AR24" s="54" t="str">
        <f t="shared" si="9"/>
        <v/>
      </c>
      <c r="AS24" s="52"/>
      <c r="AT24" s="53"/>
      <c r="AU24" s="53"/>
      <c r="AV24" s="53"/>
      <c r="AW24" s="53"/>
      <c r="AX24" s="53"/>
      <c r="AY24" s="53"/>
      <c r="AZ24" s="55" t="str">
        <f t="shared" si="10"/>
        <v/>
      </c>
      <c r="BA24" s="56"/>
      <c r="BB24" s="53"/>
      <c r="BC24" s="53"/>
      <c r="BD24" s="53"/>
      <c r="BE24" s="53"/>
      <c r="BF24" s="53"/>
      <c r="BG24" s="53"/>
      <c r="BH24" s="57" t="str">
        <f t="shared" si="13"/>
        <v/>
      </c>
      <c r="BI24" s="247"/>
      <c r="BJ24" s="248"/>
      <c r="BK24" s="248"/>
      <c r="BL24" s="248"/>
      <c r="BM24" s="248"/>
      <c r="BN24" s="248"/>
      <c r="BO24" s="248"/>
      <c r="BP24" s="57" t="str">
        <f t="shared" si="14"/>
        <v/>
      </c>
    </row>
    <row r="25" spans="1:68">
      <c r="A25" s="71" t="str">
        <f>IF('1 Eval'!A25="","",'1 Eval'!A25)</f>
        <v/>
      </c>
      <c r="B25" s="84" t="str">
        <f>IF('1 Eval'!B25="","",'1 Eval'!B25)</f>
        <v/>
      </c>
      <c r="C25" s="59"/>
      <c r="D25" s="46" t="str">
        <f t="shared" si="0"/>
        <v/>
      </c>
      <c r="E25" s="47" t="str">
        <f t="shared" si="1"/>
        <v/>
      </c>
      <c r="F25" s="48" t="str">
        <f t="shared" si="2"/>
        <v/>
      </c>
      <c r="G25" s="49" t="str">
        <f t="shared" si="3"/>
        <v/>
      </c>
      <c r="H25" s="49" t="str">
        <f t="shared" si="4"/>
        <v/>
      </c>
      <c r="I25" s="49" t="str">
        <f t="shared" si="5"/>
        <v/>
      </c>
      <c r="J25" s="49" t="str">
        <f t="shared" si="11"/>
        <v/>
      </c>
      <c r="K25" s="50" t="str">
        <f t="shared" si="12"/>
        <v/>
      </c>
      <c r="L25" s="51"/>
      <c r="M25" s="245" t="str">
        <f>IF(B25="","",IF((5+'Act 3 Eval'!C23*Estandares!$F$3+'Act 3 Eval'!D23*Estandares!$F$4)&lt;0,0,IF((5+'Act 3 Eval'!C23*Estandares!$F$3+'Act 3 Eval'!D23*Estandares!$F$4)&gt;10,10,(5+'Act 3 Eval'!C23*Estandares!$F$3+'Act 3 Eval'!D23*Estandares!$F$4))))</f>
        <v/>
      </c>
      <c r="N25" s="246" t="str">
        <f>IF(B25="","",IF((5+'Act 3 Eval'!E23*Estandares!$F$5+'Act 3 Eval'!F23*Estandares!$F$6+'Act 3 Eval'!G23*Estandares!$F$7+'Act 3 Eval'!H23*Estandares!$F$8)&lt;0,0,IF((5+'Act 3 Eval'!E23*Estandares!$F$5+'Act 3 Eval'!F23*Estandares!$F$6+'Act 3 Eval'!G23*Estandares!$F$7+'Act 3 Eval'!H23*Estandares!$F$8)&gt;10,10,(5+'Act 3 Eval'!E23*Estandares!$F$5+'Act 3 Eval'!F23*Estandares!$F$6+'Act 3 Eval'!G23*Estandares!$F$7+'Act 3 Eval'!H23*Estandares!$F$8))))</f>
        <v/>
      </c>
      <c r="O25" s="246" t="str">
        <f>IF(B25="","",IF((10+'Act 3 Eval'!I23*Estandares!$F$9+'Act 3 Eval'!J23*Estandares!$F$10+'Act 3 Eval'!K23*Estandares!$F$11+'Act 3 Eval'!L23*Estandares!$F$12)&lt;0,0,IF((10+'Act 3 Eval'!I23*Estandares!$F$9+'Act 3 Eval'!J23*Estandares!$F$10+'Act 3 Eval'!K23*Estandares!$F$11+'Act 3 Eval'!L23*Estandares!$F$12)&gt;10,10,(10+'Act 3 Eval'!I23*Estandares!$F$9+'Act 3 Eval'!J23*Estandares!$F$10+'Act 3 Eval'!K23*Estandares!$F$11+'Act 3 Eval'!L23*Estandares!$F$12))))</f>
        <v/>
      </c>
      <c r="P25" s="53"/>
      <c r="Q25" s="53"/>
      <c r="R25" s="53"/>
      <c r="S25" s="53"/>
      <c r="T25" s="54" t="str">
        <f t="shared" si="6"/>
        <v/>
      </c>
      <c r="U25" s="52"/>
      <c r="V25" s="53"/>
      <c r="W25" s="53"/>
      <c r="X25" s="53"/>
      <c r="Y25" s="53"/>
      <c r="Z25" s="53"/>
      <c r="AA25" s="53"/>
      <c r="AB25" s="54" t="str">
        <f t="shared" si="7"/>
        <v/>
      </c>
      <c r="AC25" s="52"/>
      <c r="AD25" s="53"/>
      <c r="AE25" s="53"/>
      <c r="AF25" s="53"/>
      <c r="AG25" s="53"/>
      <c r="AH25" s="53"/>
      <c r="AI25" s="53"/>
      <c r="AJ25" s="54" t="str">
        <f t="shared" si="8"/>
        <v/>
      </c>
      <c r="AK25" s="52"/>
      <c r="AL25" s="53"/>
      <c r="AM25" s="53"/>
      <c r="AN25" s="53"/>
      <c r="AO25" s="53"/>
      <c r="AP25" s="53"/>
      <c r="AQ25" s="53"/>
      <c r="AR25" s="54" t="str">
        <f t="shared" si="9"/>
        <v/>
      </c>
      <c r="AS25" s="52"/>
      <c r="AT25" s="53"/>
      <c r="AU25" s="53"/>
      <c r="AV25" s="53"/>
      <c r="AW25" s="53"/>
      <c r="AX25" s="53"/>
      <c r="AY25" s="53"/>
      <c r="AZ25" s="55" t="str">
        <f t="shared" si="10"/>
        <v/>
      </c>
      <c r="BA25" s="56"/>
      <c r="BB25" s="53"/>
      <c r="BC25" s="53"/>
      <c r="BD25" s="53"/>
      <c r="BE25" s="53"/>
      <c r="BF25" s="53"/>
      <c r="BG25" s="53"/>
      <c r="BH25" s="57" t="str">
        <f t="shared" si="13"/>
        <v/>
      </c>
      <c r="BI25" s="247"/>
      <c r="BJ25" s="248"/>
      <c r="BK25" s="248"/>
      <c r="BL25" s="248"/>
      <c r="BM25" s="248"/>
      <c r="BN25" s="248"/>
      <c r="BO25" s="248"/>
      <c r="BP25" s="57" t="str">
        <f t="shared" si="14"/>
        <v/>
      </c>
    </row>
    <row r="26" spans="1:68">
      <c r="A26" s="71" t="str">
        <f>IF('1 Eval'!A26="","",'1 Eval'!A26)</f>
        <v/>
      </c>
      <c r="B26" s="84" t="str">
        <f>IF('1 Eval'!B26="","",'1 Eval'!B26)</f>
        <v/>
      </c>
      <c r="C26" s="59"/>
      <c r="D26" s="46" t="str">
        <f t="shared" si="0"/>
        <v/>
      </c>
      <c r="E26" s="47" t="str">
        <f t="shared" si="1"/>
        <v/>
      </c>
      <c r="F26" s="48" t="str">
        <f t="shared" si="2"/>
        <v/>
      </c>
      <c r="G26" s="49" t="str">
        <f t="shared" si="3"/>
        <v/>
      </c>
      <c r="H26" s="49" t="str">
        <f t="shared" si="4"/>
        <v/>
      </c>
      <c r="I26" s="49" t="str">
        <f t="shared" si="5"/>
        <v/>
      </c>
      <c r="J26" s="49" t="str">
        <f t="shared" si="11"/>
        <v/>
      </c>
      <c r="K26" s="50" t="str">
        <f t="shared" si="12"/>
        <v/>
      </c>
      <c r="L26" s="51"/>
      <c r="M26" s="245" t="str">
        <f>IF(B26="","",IF((5+'Act 3 Eval'!C24*Estandares!$F$3+'Act 3 Eval'!D24*Estandares!$F$4)&lt;0,0,IF((5+'Act 3 Eval'!C24*Estandares!$F$3+'Act 3 Eval'!D24*Estandares!$F$4)&gt;10,10,(5+'Act 3 Eval'!C24*Estandares!$F$3+'Act 3 Eval'!D24*Estandares!$F$4))))</f>
        <v/>
      </c>
      <c r="N26" s="246" t="str">
        <f>IF(B26="","",IF((5+'Act 3 Eval'!E24*Estandares!$F$5+'Act 3 Eval'!F24*Estandares!$F$6+'Act 3 Eval'!G24*Estandares!$F$7+'Act 3 Eval'!H24*Estandares!$F$8)&lt;0,0,IF((5+'Act 3 Eval'!E24*Estandares!$F$5+'Act 3 Eval'!F24*Estandares!$F$6+'Act 3 Eval'!G24*Estandares!$F$7+'Act 3 Eval'!H24*Estandares!$F$8)&gt;10,10,(5+'Act 3 Eval'!E24*Estandares!$F$5+'Act 3 Eval'!F24*Estandares!$F$6+'Act 3 Eval'!G24*Estandares!$F$7+'Act 3 Eval'!H24*Estandares!$F$8))))</f>
        <v/>
      </c>
      <c r="O26" s="246" t="str">
        <f>IF(B26="","",IF((10+'Act 3 Eval'!I24*Estandares!$F$9+'Act 3 Eval'!J24*Estandares!$F$10+'Act 3 Eval'!K24*Estandares!$F$11+'Act 3 Eval'!L24*Estandares!$F$12)&lt;0,0,IF((10+'Act 3 Eval'!I24*Estandares!$F$9+'Act 3 Eval'!J24*Estandares!$F$10+'Act 3 Eval'!K24*Estandares!$F$11+'Act 3 Eval'!L24*Estandares!$F$12)&gt;10,10,(10+'Act 3 Eval'!I24*Estandares!$F$9+'Act 3 Eval'!J24*Estandares!$F$10+'Act 3 Eval'!K24*Estandares!$F$11+'Act 3 Eval'!L24*Estandares!$F$12))))</f>
        <v/>
      </c>
      <c r="P26" s="53"/>
      <c r="Q26" s="53"/>
      <c r="R26" s="53"/>
      <c r="S26" s="53"/>
      <c r="T26" s="54" t="str">
        <f t="shared" si="6"/>
        <v/>
      </c>
      <c r="U26" s="52"/>
      <c r="V26" s="53"/>
      <c r="W26" s="53"/>
      <c r="X26" s="53"/>
      <c r="Y26" s="53"/>
      <c r="Z26" s="53"/>
      <c r="AA26" s="53"/>
      <c r="AB26" s="54" t="str">
        <f t="shared" si="7"/>
        <v/>
      </c>
      <c r="AC26" s="52"/>
      <c r="AD26" s="53"/>
      <c r="AE26" s="53"/>
      <c r="AF26" s="53"/>
      <c r="AG26" s="53"/>
      <c r="AH26" s="53"/>
      <c r="AI26" s="53"/>
      <c r="AJ26" s="54" t="str">
        <f t="shared" si="8"/>
        <v/>
      </c>
      <c r="AK26" s="52"/>
      <c r="AL26" s="53"/>
      <c r="AM26" s="53"/>
      <c r="AN26" s="53"/>
      <c r="AO26" s="53"/>
      <c r="AP26" s="53"/>
      <c r="AQ26" s="53"/>
      <c r="AR26" s="54" t="str">
        <f t="shared" si="9"/>
        <v/>
      </c>
      <c r="AS26" s="52"/>
      <c r="AT26" s="53"/>
      <c r="AU26" s="53"/>
      <c r="AV26" s="53"/>
      <c r="AW26" s="53"/>
      <c r="AX26" s="53"/>
      <c r="AY26" s="53"/>
      <c r="AZ26" s="55" t="str">
        <f t="shared" si="10"/>
        <v/>
      </c>
      <c r="BA26" s="56"/>
      <c r="BB26" s="53"/>
      <c r="BC26" s="53"/>
      <c r="BD26" s="53"/>
      <c r="BE26" s="53"/>
      <c r="BF26" s="53"/>
      <c r="BG26" s="53"/>
      <c r="BH26" s="57" t="str">
        <f t="shared" si="13"/>
        <v/>
      </c>
      <c r="BI26" s="247"/>
      <c r="BJ26" s="248"/>
      <c r="BK26" s="248"/>
      <c r="BL26" s="248"/>
      <c r="BM26" s="248"/>
      <c r="BN26" s="248"/>
      <c r="BO26" s="248"/>
      <c r="BP26" s="57" t="str">
        <f t="shared" si="14"/>
        <v/>
      </c>
    </row>
    <row r="27" spans="1:68">
      <c r="A27" s="71" t="str">
        <f>IF('1 Eval'!A27="","",'1 Eval'!A27)</f>
        <v/>
      </c>
      <c r="B27" s="84" t="str">
        <f>IF('1 Eval'!B27="","",'1 Eval'!B27)</f>
        <v/>
      </c>
      <c r="C27" s="59"/>
      <c r="D27" s="46" t="str">
        <f t="shared" si="0"/>
        <v/>
      </c>
      <c r="E27" s="47" t="str">
        <f t="shared" si="1"/>
        <v/>
      </c>
      <c r="F27" s="48" t="str">
        <f t="shared" si="2"/>
        <v/>
      </c>
      <c r="G27" s="49" t="str">
        <f t="shared" si="3"/>
        <v/>
      </c>
      <c r="H27" s="49" t="str">
        <f t="shared" si="4"/>
        <v/>
      </c>
      <c r="I27" s="49" t="str">
        <f t="shared" si="5"/>
        <v/>
      </c>
      <c r="J27" s="49" t="str">
        <f t="shared" si="11"/>
        <v/>
      </c>
      <c r="K27" s="50" t="str">
        <f t="shared" si="12"/>
        <v/>
      </c>
      <c r="L27" s="51"/>
      <c r="M27" s="245" t="str">
        <f>IF(B27="","",IF((5+'Act 3 Eval'!C25*Estandares!$F$3+'Act 3 Eval'!D25*Estandares!$F$4)&lt;0,0,IF((5+'Act 3 Eval'!C25*Estandares!$F$3+'Act 3 Eval'!D25*Estandares!$F$4)&gt;10,10,(5+'Act 3 Eval'!C25*Estandares!$F$3+'Act 3 Eval'!D25*Estandares!$F$4))))</f>
        <v/>
      </c>
      <c r="N27" s="246" t="str">
        <f>IF(B27="","",IF((5+'Act 3 Eval'!E25*Estandares!$F$5+'Act 3 Eval'!F25*Estandares!$F$6+'Act 3 Eval'!G25*Estandares!$F$7+'Act 3 Eval'!H25*Estandares!$F$8)&lt;0,0,IF((5+'Act 3 Eval'!E25*Estandares!$F$5+'Act 3 Eval'!F25*Estandares!$F$6+'Act 3 Eval'!G25*Estandares!$F$7+'Act 3 Eval'!H25*Estandares!$F$8)&gt;10,10,(5+'Act 3 Eval'!E25*Estandares!$F$5+'Act 3 Eval'!F25*Estandares!$F$6+'Act 3 Eval'!G25*Estandares!$F$7+'Act 3 Eval'!H25*Estandares!$F$8))))</f>
        <v/>
      </c>
      <c r="O27" s="246" t="str">
        <f>IF(B27="","",IF((10+'Act 3 Eval'!I25*Estandares!$F$9+'Act 3 Eval'!J25*Estandares!$F$10+'Act 3 Eval'!K25*Estandares!$F$11+'Act 3 Eval'!L25*Estandares!$F$12)&lt;0,0,IF((10+'Act 3 Eval'!I25*Estandares!$F$9+'Act 3 Eval'!J25*Estandares!$F$10+'Act 3 Eval'!K25*Estandares!$F$11+'Act 3 Eval'!L25*Estandares!$F$12)&gt;10,10,(10+'Act 3 Eval'!I25*Estandares!$F$9+'Act 3 Eval'!J25*Estandares!$F$10+'Act 3 Eval'!K25*Estandares!$F$11+'Act 3 Eval'!L25*Estandares!$F$12))))</f>
        <v/>
      </c>
      <c r="P27" s="53"/>
      <c r="Q27" s="53"/>
      <c r="R27" s="53"/>
      <c r="S27" s="53"/>
      <c r="T27" s="54" t="str">
        <f t="shared" si="6"/>
        <v/>
      </c>
      <c r="U27" s="52"/>
      <c r="V27" s="53"/>
      <c r="W27" s="53"/>
      <c r="X27" s="53"/>
      <c r="Y27" s="53"/>
      <c r="Z27" s="53"/>
      <c r="AA27" s="53"/>
      <c r="AB27" s="54" t="str">
        <f t="shared" si="7"/>
        <v/>
      </c>
      <c r="AC27" s="52"/>
      <c r="AD27" s="53"/>
      <c r="AE27" s="53"/>
      <c r="AF27" s="53"/>
      <c r="AG27" s="53"/>
      <c r="AH27" s="53"/>
      <c r="AI27" s="53"/>
      <c r="AJ27" s="54" t="str">
        <f t="shared" si="8"/>
        <v/>
      </c>
      <c r="AK27" s="52"/>
      <c r="AL27" s="53"/>
      <c r="AM27" s="53"/>
      <c r="AN27" s="53"/>
      <c r="AO27" s="53"/>
      <c r="AP27" s="53"/>
      <c r="AQ27" s="53"/>
      <c r="AR27" s="54" t="str">
        <f t="shared" si="9"/>
        <v/>
      </c>
      <c r="AS27" s="52"/>
      <c r="AT27" s="53"/>
      <c r="AU27" s="53"/>
      <c r="AV27" s="53"/>
      <c r="AW27" s="53"/>
      <c r="AX27" s="53"/>
      <c r="AY27" s="53"/>
      <c r="AZ27" s="55" t="str">
        <f t="shared" si="10"/>
        <v/>
      </c>
      <c r="BA27" s="56"/>
      <c r="BB27" s="53"/>
      <c r="BC27" s="53"/>
      <c r="BD27" s="53"/>
      <c r="BE27" s="53"/>
      <c r="BF27" s="53"/>
      <c r="BG27" s="53"/>
      <c r="BH27" s="57" t="str">
        <f t="shared" si="13"/>
        <v/>
      </c>
      <c r="BI27" s="247"/>
      <c r="BJ27" s="248"/>
      <c r="BK27" s="248"/>
      <c r="BL27" s="248"/>
      <c r="BM27" s="248"/>
      <c r="BN27" s="248"/>
      <c r="BO27" s="248"/>
      <c r="BP27" s="57" t="str">
        <f t="shared" si="14"/>
        <v/>
      </c>
    </row>
    <row r="28" spans="1:68">
      <c r="A28" s="71" t="str">
        <f>IF('1 Eval'!A28="","",'1 Eval'!A28)</f>
        <v/>
      </c>
      <c r="B28" s="84" t="str">
        <f>IF('1 Eval'!B28="","",'1 Eval'!B28)</f>
        <v/>
      </c>
      <c r="C28" s="59"/>
      <c r="D28" s="46" t="str">
        <f t="shared" si="0"/>
        <v/>
      </c>
      <c r="E28" s="47" t="str">
        <f t="shared" si="1"/>
        <v/>
      </c>
      <c r="F28" s="48" t="str">
        <f t="shared" si="2"/>
        <v/>
      </c>
      <c r="G28" s="49" t="str">
        <f t="shared" si="3"/>
        <v/>
      </c>
      <c r="H28" s="49" t="str">
        <f t="shared" si="4"/>
        <v/>
      </c>
      <c r="I28" s="49" t="str">
        <f t="shared" si="5"/>
        <v/>
      </c>
      <c r="J28" s="49" t="str">
        <f t="shared" si="11"/>
        <v/>
      </c>
      <c r="K28" s="50" t="str">
        <f t="shared" si="12"/>
        <v/>
      </c>
      <c r="L28" s="51"/>
      <c r="M28" s="245" t="str">
        <f>IF(B28="","",IF((5+'Act 3 Eval'!C26*Estandares!$F$3+'Act 3 Eval'!D26*Estandares!$F$4)&lt;0,0,IF((5+'Act 3 Eval'!C26*Estandares!$F$3+'Act 3 Eval'!D26*Estandares!$F$4)&gt;10,10,(5+'Act 3 Eval'!C26*Estandares!$F$3+'Act 3 Eval'!D26*Estandares!$F$4))))</f>
        <v/>
      </c>
      <c r="N28" s="246" t="str">
        <f>IF(B28="","",IF((5+'Act 3 Eval'!E26*Estandares!$F$5+'Act 3 Eval'!F26*Estandares!$F$6+'Act 3 Eval'!G26*Estandares!$F$7+'Act 3 Eval'!H26*Estandares!$F$8)&lt;0,0,IF((5+'Act 3 Eval'!E26*Estandares!$F$5+'Act 3 Eval'!F26*Estandares!$F$6+'Act 3 Eval'!G26*Estandares!$F$7+'Act 3 Eval'!H26*Estandares!$F$8)&gt;10,10,(5+'Act 3 Eval'!E26*Estandares!$F$5+'Act 3 Eval'!F26*Estandares!$F$6+'Act 3 Eval'!G26*Estandares!$F$7+'Act 3 Eval'!H26*Estandares!$F$8))))</f>
        <v/>
      </c>
      <c r="O28" s="246" t="str">
        <f>IF(B28="","",IF((10+'Act 3 Eval'!I26*Estandares!$F$9+'Act 3 Eval'!J26*Estandares!$F$10+'Act 3 Eval'!K26*Estandares!$F$11+'Act 3 Eval'!L26*Estandares!$F$12)&lt;0,0,IF((10+'Act 3 Eval'!I26*Estandares!$F$9+'Act 3 Eval'!J26*Estandares!$F$10+'Act 3 Eval'!K26*Estandares!$F$11+'Act 3 Eval'!L26*Estandares!$F$12)&gt;10,10,(10+'Act 3 Eval'!I26*Estandares!$F$9+'Act 3 Eval'!J26*Estandares!$F$10+'Act 3 Eval'!K26*Estandares!$F$11+'Act 3 Eval'!L26*Estandares!$F$12))))</f>
        <v/>
      </c>
      <c r="P28" s="53"/>
      <c r="Q28" s="53"/>
      <c r="R28" s="53"/>
      <c r="S28" s="53"/>
      <c r="T28" s="54" t="str">
        <f t="shared" si="6"/>
        <v/>
      </c>
      <c r="U28" s="52"/>
      <c r="V28" s="53"/>
      <c r="W28" s="53"/>
      <c r="X28" s="53"/>
      <c r="Y28" s="53"/>
      <c r="Z28" s="53"/>
      <c r="AA28" s="53"/>
      <c r="AB28" s="54" t="str">
        <f t="shared" si="7"/>
        <v/>
      </c>
      <c r="AC28" s="52"/>
      <c r="AD28" s="53"/>
      <c r="AE28" s="53"/>
      <c r="AF28" s="53"/>
      <c r="AG28" s="53"/>
      <c r="AH28" s="53"/>
      <c r="AI28" s="53"/>
      <c r="AJ28" s="54" t="str">
        <f t="shared" si="8"/>
        <v/>
      </c>
      <c r="AK28" s="52"/>
      <c r="AL28" s="53"/>
      <c r="AM28" s="53"/>
      <c r="AN28" s="53"/>
      <c r="AO28" s="53"/>
      <c r="AP28" s="53"/>
      <c r="AQ28" s="53"/>
      <c r="AR28" s="54" t="str">
        <f t="shared" si="9"/>
        <v/>
      </c>
      <c r="AS28" s="52"/>
      <c r="AT28" s="53"/>
      <c r="AU28" s="53"/>
      <c r="AV28" s="53"/>
      <c r="AW28" s="53"/>
      <c r="AX28" s="53"/>
      <c r="AY28" s="53"/>
      <c r="AZ28" s="55" t="str">
        <f t="shared" si="10"/>
        <v/>
      </c>
      <c r="BA28" s="56"/>
      <c r="BB28" s="53"/>
      <c r="BC28" s="53"/>
      <c r="BD28" s="53"/>
      <c r="BE28" s="53"/>
      <c r="BF28" s="53"/>
      <c r="BG28" s="53"/>
      <c r="BH28" s="57" t="str">
        <f t="shared" si="13"/>
        <v/>
      </c>
      <c r="BI28" s="247"/>
      <c r="BJ28" s="248"/>
      <c r="BK28" s="248"/>
      <c r="BL28" s="248"/>
      <c r="BM28" s="248"/>
      <c r="BN28" s="248"/>
      <c r="BO28" s="248"/>
      <c r="BP28" s="57" t="str">
        <f t="shared" si="14"/>
        <v/>
      </c>
    </row>
    <row r="29" spans="1:68">
      <c r="A29" s="71" t="str">
        <f>IF('1 Eval'!A29="","",'1 Eval'!A29)</f>
        <v/>
      </c>
      <c r="B29" s="84" t="str">
        <f>IF('1 Eval'!B29="","",'1 Eval'!B29)</f>
        <v/>
      </c>
      <c r="C29" s="59"/>
      <c r="D29" s="46" t="str">
        <f t="shared" si="0"/>
        <v/>
      </c>
      <c r="E29" s="47" t="str">
        <f t="shared" si="1"/>
        <v/>
      </c>
      <c r="F29" s="48" t="str">
        <f t="shared" si="2"/>
        <v/>
      </c>
      <c r="G29" s="49" t="str">
        <f t="shared" si="3"/>
        <v/>
      </c>
      <c r="H29" s="49" t="str">
        <f t="shared" si="4"/>
        <v/>
      </c>
      <c r="I29" s="49" t="str">
        <f t="shared" si="5"/>
        <v/>
      </c>
      <c r="J29" s="49" t="str">
        <f t="shared" si="11"/>
        <v/>
      </c>
      <c r="K29" s="50" t="str">
        <f t="shared" si="12"/>
        <v/>
      </c>
      <c r="L29" s="51"/>
      <c r="M29" s="245" t="str">
        <f>IF(B29="","",IF((5+'Act 3 Eval'!C27*Estandares!$F$3+'Act 3 Eval'!D27*Estandares!$F$4)&lt;0,0,IF((5+'Act 3 Eval'!C27*Estandares!$F$3+'Act 3 Eval'!D27*Estandares!$F$4)&gt;10,10,(5+'Act 3 Eval'!C27*Estandares!$F$3+'Act 3 Eval'!D27*Estandares!$F$4))))</f>
        <v/>
      </c>
      <c r="N29" s="246" t="str">
        <f>IF(B29="","",IF((5+'Act 3 Eval'!E27*Estandares!$F$5+'Act 3 Eval'!F27*Estandares!$F$6+'Act 3 Eval'!G27*Estandares!$F$7+'Act 3 Eval'!H27*Estandares!$F$8)&lt;0,0,IF((5+'Act 3 Eval'!E27*Estandares!$F$5+'Act 3 Eval'!F27*Estandares!$F$6+'Act 3 Eval'!G27*Estandares!$F$7+'Act 3 Eval'!H27*Estandares!$F$8)&gt;10,10,(5+'Act 3 Eval'!E27*Estandares!$F$5+'Act 3 Eval'!F27*Estandares!$F$6+'Act 3 Eval'!G27*Estandares!$F$7+'Act 3 Eval'!H27*Estandares!$F$8))))</f>
        <v/>
      </c>
      <c r="O29" s="246" t="str">
        <f>IF(B29="","",IF((10+'Act 3 Eval'!I27*Estandares!$F$9+'Act 3 Eval'!J27*Estandares!$F$10+'Act 3 Eval'!K27*Estandares!$F$11+'Act 3 Eval'!L27*Estandares!$F$12)&lt;0,0,IF((10+'Act 3 Eval'!I27*Estandares!$F$9+'Act 3 Eval'!J27*Estandares!$F$10+'Act 3 Eval'!K27*Estandares!$F$11+'Act 3 Eval'!L27*Estandares!$F$12)&gt;10,10,(10+'Act 3 Eval'!I27*Estandares!$F$9+'Act 3 Eval'!J27*Estandares!$F$10+'Act 3 Eval'!K27*Estandares!$F$11+'Act 3 Eval'!L27*Estandares!$F$12))))</f>
        <v/>
      </c>
      <c r="P29" s="53"/>
      <c r="Q29" s="53"/>
      <c r="R29" s="53"/>
      <c r="S29" s="53"/>
      <c r="T29" s="54" t="str">
        <f t="shared" si="6"/>
        <v/>
      </c>
      <c r="U29" s="52"/>
      <c r="V29" s="53"/>
      <c r="W29" s="53"/>
      <c r="X29" s="53"/>
      <c r="Y29" s="53"/>
      <c r="Z29" s="53"/>
      <c r="AA29" s="53"/>
      <c r="AB29" s="54" t="str">
        <f t="shared" si="7"/>
        <v/>
      </c>
      <c r="AC29" s="52"/>
      <c r="AD29" s="53"/>
      <c r="AE29" s="53"/>
      <c r="AF29" s="53"/>
      <c r="AG29" s="53"/>
      <c r="AH29" s="53"/>
      <c r="AI29" s="53"/>
      <c r="AJ29" s="54" t="str">
        <f t="shared" si="8"/>
        <v/>
      </c>
      <c r="AK29" s="52"/>
      <c r="AL29" s="53"/>
      <c r="AM29" s="53"/>
      <c r="AN29" s="53"/>
      <c r="AO29" s="53"/>
      <c r="AP29" s="53"/>
      <c r="AQ29" s="53"/>
      <c r="AR29" s="54" t="str">
        <f t="shared" si="9"/>
        <v/>
      </c>
      <c r="AS29" s="52"/>
      <c r="AT29" s="53"/>
      <c r="AU29" s="53"/>
      <c r="AV29" s="53"/>
      <c r="AW29" s="53"/>
      <c r="AX29" s="53"/>
      <c r="AY29" s="53"/>
      <c r="AZ29" s="55" t="str">
        <f t="shared" si="10"/>
        <v/>
      </c>
      <c r="BA29" s="56"/>
      <c r="BB29" s="53"/>
      <c r="BC29" s="53"/>
      <c r="BD29" s="53"/>
      <c r="BE29" s="53"/>
      <c r="BF29" s="53"/>
      <c r="BG29" s="53"/>
      <c r="BH29" s="57" t="str">
        <f t="shared" si="13"/>
        <v/>
      </c>
      <c r="BI29" s="247"/>
      <c r="BJ29" s="248"/>
      <c r="BK29" s="248"/>
      <c r="BL29" s="248"/>
      <c r="BM29" s="248"/>
      <c r="BN29" s="248"/>
      <c r="BO29" s="248"/>
      <c r="BP29" s="57" t="str">
        <f t="shared" si="14"/>
        <v/>
      </c>
    </row>
    <row r="30" spans="1:68">
      <c r="A30" s="71" t="str">
        <f>IF('1 Eval'!A30="","",'1 Eval'!A30)</f>
        <v/>
      </c>
      <c r="B30" s="84" t="str">
        <f>IF('1 Eval'!B30="","",'1 Eval'!B30)</f>
        <v/>
      </c>
      <c r="C30" s="59"/>
      <c r="D30" s="46" t="str">
        <f t="shared" si="0"/>
        <v/>
      </c>
      <c r="E30" s="47" t="str">
        <f t="shared" si="1"/>
        <v/>
      </c>
      <c r="F30" s="48" t="str">
        <f t="shared" si="2"/>
        <v/>
      </c>
      <c r="G30" s="49" t="str">
        <f t="shared" si="3"/>
        <v/>
      </c>
      <c r="H30" s="49" t="str">
        <f t="shared" si="4"/>
        <v/>
      </c>
      <c r="I30" s="49" t="str">
        <f t="shared" si="5"/>
        <v/>
      </c>
      <c r="J30" s="49" t="str">
        <f t="shared" si="11"/>
        <v/>
      </c>
      <c r="K30" s="50" t="str">
        <f t="shared" si="12"/>
        <v/>
      </c>
      <c r="L30" s="51"/>
      <c r="M30" s="245" t="str">
        <f>IF(B30="","",IF((5+'Act 3 Eval'!C28*Estandares!$F$3+'Act 3 Eval'!D28*Estandares!$F$4)&lt;0,0,IF((5+'Act 3 Eval'!C28*Estandares!$F$3+'Act 3 Eval'!D28*Estandares!$F$4)&gt;10,10,(5+'Act 3 Eval'!C28*Estandares!$F$3+'Act 3 Eval'!D28*Estandares!$F$4))))</f>
        <v/>
      </c>
      <c r="N30" s="246" t="str">
        <f>IF(B30="","",IF((5+'Act 3 Eval'!E28*Estandares!$F$5+'Act 3 Eval'!F28*Estandares!$F$6+'Act 3 Eval'!G28*Estandares!$F$7+'Act 3 Eval'!H28*Estandares!$F$8)&lt;0,0,IF((5+'Act 3 Eval'!E28*Estandares!$F$5+'Act 3 Eval'!F28*Estandares!$F$6+'Act 3 Eval'!G28*Estandares!$F$7+'Act 3 Eval'!H28*Estandares!$F$8)&gt;10,10,(5+'Act 3 Eval'!E28*Estandares!$F$5+'Act 3 Eval'!F28*Estandares!$F$6+'Act 3 Eval'!G28*Estandares!$F$7+'Act 3 Eval'!H28*Estandares!$F$8))))</f>
        <v/>
      </c>
      <c r="O30" s="246" t="str">
        <f>IF(B30="","",IF((10+'Act 3 Eval'!I28*Estandares!$F$9+'Act 3 Eval'!J28*Estandares!$F$10+'Act 3 Eval'!K28*Estandares!$F$11+'Act 3 Eval'!L28*Estandares!$F$12)&lt;0,0,IF((10+'Act 3 Eval'!I28*Estandares!$F$9+'Act 3 Eval'!J28*Estandares!$F$10+'Act 3 Eval'!K28*Estandares!$F$11+'Act 3 Eval'!L28*Estandares!$F$12)&gt;10,10,(10+'Act 3 Eval'!I28*Estandares!$F$9+'Act 3 Eval'!J28*Estandares!$F$10+'Act 3 Eval'!K28*Estandares!$F$11+'Act 3 Eval'!L28*Estandares!$F$12))))</f>
        <v/>
      </c>
      <c r="P30" s="53"/>
      <c r="Q30" s="53"/>
      <c r="R30" s="53"/>
      <c r="S30" s="53"/>
      <c r="T30" s="54" t="str">
        <f t="shared" si="6"/>
        <v/>
      </c>
      <c r="U30" s="52"/>
      <c r="V30" s="53"/>
      <c r="W30" s="53"/>
      <c r="X30" s="53"/>
      <c r="Y30" s="53"/>
      <c r="Z30" s="53"/>
      <c r="AA30" s="53"/>
      <c r="AB30" s="54" t="str">
        <f t="shared" si="7"/>
        <v/>
      </c>
      <c r="AC30" s="52"/>
      <c r="AD30" s="53"/>
      <c r="AE30" s="53"/>
      <c r="AF30" s="53"/>
      <c r="AG30" s="53"/>
      <c r="AH30" s="53"/>
      <c r="AI30" s="53"/>
      <c r="AJ30" s="54" t="str">
        <f t="shared" si="8"/>
        <v/>
      </c>
      <c r="AK30" s="52"/>
      <c r="AL30" s="53"/>
      <c r="AM30" s="53"/>
      <c r="AN30" s="53"/>
      <c r="AO30" s="53"/>
      <c r="AP30" s="53"/>
      <c r="AQ30" s="53"/>
      <c r="AR30" s="54" t="str">
        <f t="shared" si="9"/>
        <v/>
      </c>
      <c r="AS30" s="52"/>
      <c r="AT30" s="53"/>
      <c r="AU30" s="53"/>
      <c r="AV30" s="53"/>
      <c r="AW30" s="53"/>
      <c r="AX30" s="53"/>
      <c r="AY30" s="53"/>
      <c r="AZ30" s="55" t="str">
        <f t="shared" si="10"/>
        <v/>
      </c>
      <c r="BA30" s="56"/>
      <c r="BB30" s="53"/>
      <c r="BC30" s="53"/>
      <c r="BD30" s="53"/>
      <c r="BE30" s="53"/>
      <c r="BF30" s="53"/>
      <c r="BG30" s="53"/>
      <c r="BH30" s="57" t="str">
        <f t="shared" si="13"/>
        <v/>
      </c>
      <c r="BI30" s="247"/>
      <c r="BJ30" s="248"/>
      <c r="BK30" s="248"/>
      <c r="BL30" s="248"/>
      <c r="BM30" s="248"/>
      <c r="BN30" s="248"/>
      <c r="BO30" s="248"/>
      <c r="BP30" s="57" t="str">
        <f t="shared" si="14"/>
        <v/>
      </c>
    </row>
    <row r="31" spans="1:68">
      <c r="A31" s="71" t="str">
        <f>IF('1 Eval'!A31="","",'1 Eval'!A31)</f>
        <v/>
      </c>
      <c r="B31" s="84" t="str">
        <f>IF('1 Eval'!B31="","",'1 Eval'!B31)</f>
        <v/>
      </c>
      <c r="C31" s="59"/>
      <c r="D31" s="46" t="str">
        <f t="shared" si="0"/>
        <v/>
      </c>
      <c r="E31" s="47" t="str">
        <f t="shared" si="1"/>
        <v/>
      </c>
      <c r="F31" s="48" t="str">
        <f t="shared" si="2"/>
        <v/>
      </c>
      <c r="G31" s="49" t="str">
        <f t="shared" si="3"/>
        <v/>
      </c>
      <c r="H31" s="49" t="str">
        <f t="shared" si="4"/>
        <v/>
      </c>
      <c r="I31" s="49" t="str">
        <f t="shared" si="5"/>
        <v/>
      </c>
      <c r="J31" s="49" t="str">
        <f t="shared" si="11"/>
        <v/>
      </c>
      <c r="K31" s="50" t="str">
        <f t="shared" si="12"/>
        <v/>
      </c>
      <c r="L31" s="51"/>
      <c r="M31" s="245" t="str">
        <f>IF(B31="","",IF((5+'Act 3 Eval'!C29*Estandares!$F$3+'Act 3 Eval'!D29*Estandares!$F$4)&lt;0,0,IF((5+'Act 3 Eval'!C29*Estandares!$F$3+'Act 3 Eval'!D29*Estandares!$F$4)&gt;10,10,(5+'Act 3 Eval'!C29*Estandares!$F$3+'Act 3 Eval'!D29*Estandares!$F$4))))</f>
        <v/>
      </c>
      <c r="N31" s="246" t="str">
        <f>IF(B31="","",IF((5+'Act 3 Eval'!E29*Estandares!$F$5+'Act 3 Eval'!F29*Estandares!$F$6+'Act 3 Eval'!G29*Estandares!$F$7+'Act 3 Eval'!H29*Estandares!$F$8)&lt;0,0,IF((5+'Act 3 Eval'!E29*Estandares!$F$5+'Act 3 Eval'!F29*Estandares!$F$6+'Act 3 Eval'!G29*Estandares!$F$7+'Act 3 Eval'!H29*Estandares!$F$8)&gt;10,10,(5+'Act 3 Eval'!E29*Estandares!$F$5+'Act 3 Eval'!F29*Estandares!$F$6+'Act 3 Eval'!G29*Estandares!$F$7+'Act 3 Eval'!H29*Estandares!$F$8))))</f>
        <v/>
      </c>
      <c r="O31" s="246" t="str">
        <f>IF(B31="","",IF((10+'Act 3 Eval'!I29*Estandares!$F$9+'Act 3 Eval'!J29*Estandares!$F$10+'Act 3 Eval'!K29*Estandares!$F$11+'Act 3 Eval'!L29*Estandares!$F$12)&lt;0,0,IF((10+'Act 3 Eval'!I29*Estandares!$F$9+'Act 3 Eval'!J29*Estandares!$F$10+'Act 3 Eval'!K29*Estandares!$F$11+'Act 3 Eval'!L29*Estandares!$F$12)&gt;10,10,(10+'Act 3 Eval'!I29*Estandares!$F$9+'Act 3 Eval'!J29*Estandares!$F$10+'Act 3 Eval'!K29*Estandares!$F$11+'Act 3 Eval'!L29*Estandares!$F$12))))</f>
        <v/>
      </c>
      <c r="P31" s="53"/>
      <c r="Q31" s="53"/>
      <c r="R31" s="53"/>
      <c r="S31" s="53"/>
      <c r="T31" s="54" t="str">
        <f t="shared" si="6"/>
        <v/>
      </c>
      <c r="U31" s="52"/>
      <c r="V31" s="53"/>
      <c r="W31" s="53"/>
      <c r="X31" s="53"/>
      <c r="Y31" s="53"/>
      <c r="Z31" s="53"/>
      <c r="AA31" s="53"/>
      <c r="AB31" s="54" t="str">
        <f t="shared" si="7"/>
        <v/>
      </c>
      <c r="AC31" s="52"/>
      <c r="AD31" s="53"/>
      <c r="AE31" s="53"/>
      <c r="AF31" s="53"/>
      <c r="AG31" s="53"/>
      <c r="AH31" s="53"/>
      <c r="AI31" s="53"/>
      <c r="AJ31" s="54" t="str">
        <f t="shared" si="8"/>
        <v/>
      </c>
      <c r="AK31" s="52"/>
      <c r="AL31" s="53"/>
      <c r="AM31" s="53"/>
      <c r="AN31" s="53"/>
      <c r="AO31" s="53"/>
      <c r="AP31" s="53"/>
      <c r="AQ31" s="53"/>
      <c r="AR31" s="54" t="str">
        <f t="shared" si="9"/>
        <v/>
      </c>
      <c r="AS31" s="52"/>
      <c r="AT31" s="53"/>
      <c r="AU31" s="53"/>
      <c r="AV31" s="53"/>
      <c r="AW31" s="53"/>
      <c r="AX31" s="53"/>
      <c r="AY31" s="53"/>
      <c r="AZ31" s="55" t="str">
        <f t="shared" si="10"/>
        <v/>
      </c>
      <c r="BA31" s="56"/>
      <c r="BB31" s="53"/>
      <c r="BC31" s="53"/>
      <c r="BD31" s="53"/>
      <c r="BE31" s="53"/>
      <c r="BF31" s="53"/>
      <c r="BG31" s="53"/>
      <c r="BH31" s="57" t="str">
        <f t="shared" si="13"/>
        <v/>
      </c>
      <c r="BI31" s="247"/>
      <c r="BJ31" s="248"/>
      <c r="BK31" s="248"/>
      <c r="BL31" s="248"/>
      <c r="BM31" s="248"/>
      <c r="BN31" s="248"/>
      <c r="BO31" s="248"/>
      <c r="BP31" s="57" t="str">
        <f t="shared" si="14"/>
        <v/>
      </c>
    </row>
    <row r="32" spans="1:68">
      <c r="A32" s="71" t="str">
        <f>IF('1 Eval'!A32="","",'1 Eval'!A32)</f>
        <v/>
      </c>
      <c r="B32" s="84" t="str">
        <f>IF('1 Eval'!B32="","",'1 Eval'!B32)</f>
        <v/>
      </c>
      <c r="C32" s="59"/>
      <c r="D32" s="46" t="str">
        <f t="shared" si="0"/>
        <v/>
      </c>
      <c r="E32" s="47" t="str">
        <f t="shared" si="1"/>
        <v/>
      </c>
      <c r="F32" s="48" t="str">
        <f t="shared" si="2"/>
        <v/>
      </c>
      <c r="G32" s="49" t="str">
        <f t="shared" si="3"/>
        <v/>
      </c>
      <c r="H32" s="49" t="str">
        <f t="shared" si="4"/>
        <v/>
      </c>
      <c r="I32" s="49" t="str">
        <f t="shared" si="5"/>
        <v/>
      </c>
      <c r="J32" s="49" t="str">
        <f t="shared" si="11"/>
        <v/>
      </c>
      <c r="K32" s="50" t="str">
        <f t="shared" si="12"/>
        <v/>
      </c>
      <c r="L32" s="51"/>
      <c r="M32" s="245" t="str">
        <f>IF(B32="","",IF((5+'Act 3 Eval'!C30*Estandares!$F$3+'Act 3 Eval'!D30*Estandares!$F$4)&lt;0,0,IF((5+'Act 3 Eval'!C30*Estandares!$F$3+'Act 3 Eval'!D30*Estandares!$F$4)&gt;10,10,(5+'Act 3 Eval'!C30*Estandares!$F$3+'Act 3 Eval'!D30*Estandares!$F$4))))</f>
        <v/>
      </c>
      <c r="N32" s="246" t="str">
        <f>IF(B32="","",IF((5+'Act 3 Eval'!E30*Estandares!$F$5+'Act 3 Eval'!F30*Estandares!$F$6+'Act 3 Eval'!G30*Estandares!$F$7+'Act 3 Eval'!H30*Estandares!$F$8)&lt;0,0,IF((5+'Act 3 Eval'!E30*Estandares!$F$5+'Act 3 Eval'!F30*Estandares!$F$6+'Act 3 Eval'!G30*Estandares!$F$7+'Act 3 Eval'!H30*Estandares!$F$8)&gt;10,10,(5+'Act 3 Eval'!E30*Estandares!$F$5+'Act 3 Eval'!F30*Estandares!$F$6+'Act 3 Eval'!G30*Estandares!$F$7+'Act 3 Eval'!H30*Estandares!$F$8))))</f>
        <v/>
      </c>
      <c r="O32" s="246" t="str">
        <f>IF(B32="","",IF((10+'Act 3 Eval'!I30*Estandares!$F$9+'Act 3 Eval'!J30*Estandares!$F$10+'Act 3 Eval'!K30*Estandares!$F$11+'Act 3 Eval'!L30*Estandares!$F$12)&lt;0,0,IF((10+'Act 3 Eval'!I30*Estandares!$F$9+'Act 3 Eval'!J30*Estandares!$F$10+'Act 3 Eval'!K30*Estandares!$F$11+'Act 3 Eval'!L30*Estandares!$F$12)&gt;10,10,(10+'Act 3 Eval'!I30*Estandares!$F$9+'Act 3 Eval'!J30*Estandares!$F$10+'Act 3 Eval'!K30*Estandares!$F$11+'Act 3 Eval'!L30*Estandares!$F$12))))</f>
        <v/>
      </c>
      <c r="P32" s="53"/>
      <c r="Q32" s="53"/>
      <c r="R32" s="53"/>
      <c r="S32" s="53"/>
      <c r="T32" s="54" t="str">
        <f t="shared" si="6"/>
        <v/>
      </c>
      <c r="U32" s="52"/>
      <c r="V32" s="53"/>
      <c r="W32" s="53"/>
      <c r="X32" s="53"/>
      <c r="Y32" s="53"/>
      <c r="Z32" s="53"/>
      <c r="AA32" s="53"/>
      <c r="AB32" s="54" t="str">
        <f t="shared" si="7"/>
        <v/>
      </c>
      <c r="AC32" s="52"/>
      <c r="AD32" s="53"/>
      <c r="AE32" s="53"/>
      <c r="AF32" s="53"/>
      <c r="AG32" s="53"/>
      <c r="AH32" s="53"/>
      <c r="AI32" s="53"/>
      <c r="AJ32" s="54" t="str">
        <f t="shared" si="8"/>
        <v/>
      </c>
      <c r="AK32" s="52"/>
      <c r="AL32" s="53"/>
      <c r="AM32" s="53"/>
      <c r="AN32" s="53"/>
      <c r="AO32" s="53"/>
      <c r="AP32" s="53"/>
      <c r="AQ32" s="53"/>
      <c r="AR32" s="54" t="str">
        <f t="shared" si="9"/>
        <v/>
      </c>
      <c r="AS32" s="52"/>
      <c r="AT32" s="53"/>
      <c r="AU32" s="53"/>
      <c r="AV32" s="53"/>
      <c r="AW32" s="53"/>
      <c r="AX32" s="53"/>
      <c r="AY32" s="53"/>
      <c r="AZ32" s="55" t="str">
        <f t="shared" si="10"/>
        <v/>
      </c>
      <c r="BA32" s="56"/>
      <c r="BB32" s="53"/>
      <c r="BC32" s="53"/>
      <c r="BD32" s="53"/>
      <c r="BE32" s="53"/>
      <c r="BF32" s="53"/>
      <c r="BG32" s="53"/>
      <c r="BH32" s="57" t="str">
        <f t="shared" si="13"/>
        <v/>
      </c>
      <c r="BI32" s="247"/>
      <c r="BJ32" s="248"/>
      <c r="BK32" s="248"/>
      <c r="BL32" s="248"/>
      <c r="BM32" s="248"/>
      <c r="BN32" s="248"/>
      <c r="BO32" s="248"/>
      <c r="BP32" s="57" t="str">
        <f t="shared" si="14"/>
        <v/>
      </c>
    </row>
    <row r="33" spans="1:68">
      <c r="A33" s="71" t="str">
        <f>IF('1 Eval'!A33="","",'1 Eval'!A33)</f>
        <v/>
      </c>
      <c r="B33" s="84" t="str">
        <f>IF('1 Eval'!B33="","",'1 Eval'!B33)</f>
        <v/>
      </c>
      <c r="C33" s="59"/>
      <c r="D33" s="46" t="str">
        <f t="shared" si="0"/>
        <v/>
      </c>
      <c r="E33" s="47" t="str">
        <f t="shared" si="1"/>
        <v/>
      </c>
      <c r="F33" s="48" t="str">
        <f t="shared" si="2"/>
        <v/>
      </c>
      <c r="G33" s="49" t="str">
        <f t="shared" si="3"/>
        <v/>
      </c>
      <c r="H33" s="49" t="str">
        <f t="shared" si="4"/>
        <v/>
      </c>
      <c r="I33" s="49" t="str">
        <f t="shared" si="5"/>
        <v/>
      </c>
      <c r="J33" s="49" t="str">
        <f t="shared" si="11"/>
        <v/>
      </c>
      <c r="K33" s="50" t="str">
        <f t="shared" si="12"/>
        <v/>
      </c>
      <c r="L33" s="51"/>
      <c r="M33" s="245" t="str">
        <f>IF(B33="","",IF((5+'Act 3 Eval'!C31*Estandares!$F$3+'Act 3 Eval'!D31*Estandares!$F$4)&lt;0,0,IF((5+'Act 3 Eval'!C31*Estandares!$F$3+'Act 3 Eval'!D31*Estandares!$F$4)&gt;10,10,(5+'Act 3 Eval'!C31*Estandares!$F$3+'Act 3 Eval'!D31*Estandares!$F$4))))</f>
        <v/>
      </c>
      <c r="N33" s="246" t="str">
        <f>IF(B33="","",IF((5+'Act 3 Eval'!E31*Estandares!$F$5+'Act 3 Eval'!F31*Estandares!$F$6+'Act 3 Eval'!G31*Estandares!$F$7+'Act 3 Eval'!H31*Estandares!$F$8)&lt;0,0,IF((5+'Act 3 Eval'!E31*Estandares!$F$5+'Act 3 Eval'!F31*Estandares!$F$6+'Act 3 Eval'!G31*Estandares!$F$7+'Act 3 Eval'!H31*Estandares!$F$8)&gt;10,10,(5+'Act 3 Eval'!E31*Estandares!$F$5+'Act 3 Eval'!F31*Estandares!$F$6+'Act 3 Eval'!G31*Estandares!$F$7+'Act 3 Eval'!H31*Estandares!$F$8))))</f>
        <v/>
      </c>
      <c r="O33" s="246" t="str">
        <f>IF(B33="","",IF((10+'Act 3 Eval'!I31*Estandares!$F$9+'Act 3 Eval'!J31*Estandares!$F$10+'Act 3 Eval'!K31*Estandares!$F$11+'Act 3 Eval'!L31*Estandares!$F$12)&lt;0,0,IF((10+'Act 3 Eval'!I31*Estandares!$F$9+'Act 3 Eval'!J31*Estandares!$F$10+'Act 3 Eval'!K31*Estandares!$F$11+'Act 3 Eval'!L31*Estandares!$F$12)&gt;10,10,(10+'Act 3 Eval'!I31*Estandares!$F$9+'Act 3 Eval'!J31*Estandares!$F$10+'Act 3 Eval'!K31*Estandares!$F$11+'Act 3 Eval'!L31*Estandares!$F$12))))</f>
        <v/>
      </c>
      <c r="P33" s="53"/>
      <c r="Q33" s="53"/>
      <c r="R33" s="53"/>
      <c r="S33" s="53"/>
      <c r="T33" s="54" t="str">
        <f t="shared" si="6"/>
        <v/>
      </c>
      <c r="U33" s="52"/>
      <c r="V33" s="53"/>
      <c r="W33" s="53"/>
      <c r="X33" s="53"/>
      <c r="Y33" s="53"/>
      <c r="Z33" s="53"/>
      <c r="AA33" s="53"/>
      <c r="AB33" s="54" t="str">
        <f t="shared" si="7"/>
        <v/>
      </c>
      <c r="AC33" s="52"/>
      <c r="AD33" s="53"/>
      <c r="AE33" s="53"/>
      <c r="AF33" s="53"/>
      <c r="AG33" s="53"/>
      <c r="AH33" s="53"/>
      <c r="AI33" s="53"/>
      <c r="AJ33" s="54" t="str">
        <f t="shared" si="8"/>
        <v/>
      </c>
      <c r="AK33" s="52"/>
      <c r="AL33" s="53"/>
      <c r="AM33" s="53"/>
      <c r="AN33" s="53"/>
      <c r="AO33" s="53"/>
      <c r="AP33" s="53"/>
      <c r="AQ33" s="53"/>
      <c r="AR33" s="54" t="str">
        <f t="shared" si="9"/>
        <v/>
      </c>
      <c r="AS33" s="52"/>
      <c r="AT33" s="53"/>
      <c r="AU33" s="53"/>
      <c r="AV33" s="53"/>
      <c r="AW33" s="53"/>
      <c r="AX33" s="53"/>
      <c r="AY33" s="53"/>
      <c r="AZ33" s="55" t="str">
        <f t="shared" si="10"/>
        <v/>
      </c>
      <c r="BA33" s="56"/>
      <c r="BB33" s="53"/>
      <c r="BC33" s="53"/>
      <c r="BD33" s="53"/>
      <c r="BE33" s="53"/>
      <c r="BF33" s="53"/>
      <c r="BG33" s="53"/>
      <c r="BH33" s="57" t="str">
        <f t="shared" si="13"/>
        <v/>
      </c>
      <c r="BI33" s="247"/>
      <c r="BJ33" s="248"/>
      <c r="BK33" s="248"/>
      <c r="BL33" s="248"/>
      <c r="BM33" s="248"/>
      <c r="BN33" s="248"/>
      <c r="BO33" s="248"/>
      <c r="BP33" s="57" t="str">
        <f t="shared" si="14"/>
        <v/>
      </c>
    </row>
    <row r="34" spans="1:68">
      <c r="A34" s="71" t="str">
        <f>IF('1 Eval'!A34="","",'1 Eval'!A34)</f>
        <v/>
      </c>
      <c r="B34" s="84" t="str">
        <f>IF('1 Eval'!B34="","",'1 Eval'!B34)</f>
        <v/>
      </c>
      <c r="C34" s="59"/>
      <c r="D34" s="46" t="str">
        <f t="shared" si="0"/>
        <v/>
      </c>
      <c r="E34" s="47" t="str">
        <f t="shared" si="1"/>
        <v/>
      </c>
      <c r="F34" s="48" t="str">
        <f t="shared" si="2"/>
        <v/>
      </c>
      <c r="G34" s="49" t="str">
        <f t="shared" si="3"/>
        <v/>
      </c>
      <c r="H34" s="49" t="str">
        <f t="shared" si="4"/>
        <v/>
      </c>
      <c r="I34" s="49" t="str">
        <f t="shared" si="5"/>
        <v/>
      </c>
      <c r="J34" s="49" t="str">
        <f t="shared" si="11"/>
        <v/>
      </c>
      <c r="K34" s="50" t="str">
        <f t="shared" si="12"/>
        <v/>
      </c>
      <c r="L34" s="51"/>
      <c r="M34" s="245" t="str">
        <f>IF(B34="","",IF((5+'Act 3 Eval'!C32*Estandares!$F$3+'Act 3 Eval'!D32*Estandares!$F$4)&lt;0,0,IF((5+'Act 3 Eval'!C32*Estandares!$F$3+'Act 3 Eval'!D32*Estandares!$F$4)&gt;10,10,(5+'Act 3 Eval'!C32*Estandares!$F$3+'Act 3 Eval'!D32*Estandares!$F$4))))</f>
        <v/>
      </c>
      <c r="N34" s="246" t="str">
        <f>IF(B34="","",IF((5+'Act 3 Eval'!E32*Estandares!$F$5+'Act 3 Eval'!F32*Estandares!$F$6+'Act 3 Eval'!G32*Estandares!$F$7+'Act 3 Eval'!H32*Estandares!$F$8)&lt;0,0,IF((5+'Act 3 Eval'!E32*Estandares!$F$5+'Act 3 Eval'!F32*Estandares!$F$6+'Act 3 Eval'!G32*Estandares!$F$7+'Act 3 Eval'!H32*Estandares!$F$8)&gt;10,10,(5+'Act 3 Eval'!E32*Estandares!$F$5+'Act 3 Eval'!F32*Estandares!$F$6+'Act 3 Eval'!G32*Estandares!$F$7+'Act 3 Eval'!H32*Estandares!$F$8))))</f>
        <v/>
      </c>
      <c r="O34" s="246" t="str">
        <f>IF(B34="","",IF((10+'Act 3 Eval'!I32*Estandares!$F$9+'Act 3 Eval'!J32*Estandares!$F$10+'Act 3 Eval'!K32*Estandares!$F$11+'Act 3 Eval'!L32*Estandares!$F$12)&lt;0,0,IF((10+'Act 3 Eval'!I32*Estandares!$F$9+'Act 3 Eval'!J32*Estandares!$F$10+'Act 3 Eval'!K32*Estandares!$F$11+'Act 3 Eval'!L32*Estandares!$F$12)&gt;10,10,(10+'Act 3 Eval'!I32*Estandares!$F$9+'Act 3 Eval'!J32*Estandares!$F$10+'Act 3 Eval'!K32*Estandares!$F$11+'Act 3 Eval'!L32*Estandares!$F$12))))</f>
        <v/>
      </c>
      <c r="P34" s="53"/>
      <c r="Q34" s="53"/>
      <c r="R34" s="53"/>
      <c r="S34" s="53"/>
      <c r="T34" s="54" t="str">
        <f t="shared" si="6"/>
        <v/>
      </c>
      <c r="U34" s="52"/>
      <c r="V34" s="53"/>
      <c r="W34" s="53"/>
      <c r="X34" s="53"/>
      <c r="Y34" s="53"/>
      <c r="Z34" s="53"/>
      <c r="AA34" s="53"/>
      <c r="AB34" s="54" t="str">
        <f t="shared" si="7"/>
        <v/>
      </c>
      <c r="AC34" s="52"/>
      <c r="AD34" s="53"/>
      <c r="AE34" s="53"/>
      <c r="AF34" s="53"/>
      <c r="AG34" s="53"/>
      <c r="AH34" s="53"/>
      <c r="AI34" s="53"/>
      <c r="AJ34" s="54" t="str">
        <f t="shared" si="8"/>
        <v/>
      </c>
      <c r="AK34" s="52"/>
      <c r="AL34" s="53"/>
      <c r="AM34" s="53"/>
      <c r="AN34" s="53"/>
      <c r="AO34" s="53"/>
      <c r="AP34" s="53"/>
      <c r="AQ34" s="53"/>
      <c r="AR34" s="54" t="str">
        <f t="shared" si="9"/>
        <v/>
      </c>
      <c r="AS34" s="52"/>
      <c r="AT34" s="53"/>
      <c r="AU34" s="53"/>
      <c r="AV34" s="53"/>
      <c r="AW34" s="53"/>
      <c r="AX34" s="53"/>
      <c r="AY34" s="53"/>
      <c r="AZ34" s="55" t="str">
        <f t="shared" si="10"/>
        <v/>
      </c>
      <c r="BA34" s="56"/>
      <c r="BB34" s="53"/>
      <c r="BC34" s="53"/>
      <c r="BD34" s="53"/>
      <c r="BE34" s="53"/>
      <c r="BF34" s="53"/>
      <c r="BG34" s="53"/>
      <c r="BH34" s="57" t="str">
        <f t="shared" si="13"/>
        <v/>
      </c>
      <c r="BI34" s="247"/>
      <c r="BJ34" s="248"/>
      <c r="BK34" s="248"/>
      <c r="BL34" s="248"/>
      <c r="BM34" s="248"/>
      <c r="BN34" s="248"/>
      <c r="BO34" s="248"/>
      <c r="BP34" s="57" t="str">
        <f t="shared" si="14"/>
        <v/>
      </c>
    </row>
    <row r="35" spans="1:68">
      <c r="A35" s="71" t="str">
        <f>IF('1 Eval'!A35="","",'1 Eval'!A35)</f>
        <v/>
      </c>
      <c r="B35" s="84" t="str">
        <f>IF('1 Eval'!B35="","",'1 Eval'!B35)</f>
        <v/>
      </c>
      <c r="C35" s="59"/>
      <c r="D35" s="46" t="str">
        <f t="shared" si="0"/>
        <v/>
      </c>
      <c r="E35" s="47" t="str">
        <f t="shared" si="1"/>
        <v/>
      </c>
      <c r="F35" s="48" t="str">
        <f t="shared" si="2"/>
        <v/>
      </c>
      <c r="G35" s="49" t="str">
        <f t="shared" si="3"/>
        <v/>
      </c>
      <c r="H35" s="49" t="str">
        <f t="shared" si="4"/>
        <v/>
      </c>
      <c r="I35" s="49" t="str">
        <f t="shared" si="5"/>
        <v/>
      </c>
      <c r="J35" s="49" t="str">
        <f t="shared" si="11"/>
        <v/>
      </c>
      <c r="K35" s="50" t="str">
        <f t="shared" si="12"/>
        <v/>
      </c>
      <c r="L35" s="51"/>
      <c r="M35" s="245" t="str">
        <f>IF(B35="","",IF((5+'Act 3 Eval'!C33*Estandares!$F$3+'Act 3 Eval'!D33*Estandares!$F$4)&lt;0,0,IF((5+'Act 3 Eval'!C33*Estandares!$F$3+'Act 3 Eval'!D33*Estandares!$F$4)&gt;10,10,(5+'Act 3 Eval'!C33*Estandares!$F$3+'Act 3 Eval'!D33*Estandares!$F$4))))</f>
        <v/>
      </c>
      <c r="N35" s="246" t="str">
        <f>IF(B35="","",IF((5+'Act 3 Eval'!E33*Estandares!$F$5+'Act 3 Eval'!F33*Estandares!$F$6+'Act 3 Eval'!G33*Estandares!$F$7+'Act 3 Eval'!H33*Estandares!$F$8)&lt;0,0,IF((5+'Act 3 Eval'!E33*Estandares!$F$5+'Act 3 Eval'!F33*Estandares!$F$6+'Act 3 Eval'!G33*Estandares!$F$7+'Act 3 Eval'!H33*Estandares!$F$8)&gt;10,10,(5+'Act 3 Eval'!E33*Estandares!$F$5+'Act 3 Eval'!F33*Estandares!$F$6+'Act 3 Eval'!G33*Estandares!$F$7+'Act 3 Eval'!H33*Estandares!$F$8))))</f>
        <v/>
      </c>
      <c r="O35" s="246" t="str">
        <f>IF(B35="","",IF((10+'Act 3 Eval'!I33*Estandares!$F$9+'Act 3 Eval'!J33*Estandares!$F$10+'Act 3 Eval'!K33*Estandares!$F$11+'Act 3 Eval'!L33*Estandares!$F$12)&lt;0,0,IF((10+'Act 3 Eval'!I33*Estandares!$F$9+'Act 3 Eval'!J33*Estandares!$F$10+'Act 3 Eval'!K33*Estandares!$F$11+'Act 3 Eval'!L33*Estandares!$F$12)&gt;10,10,(10+'Act 3 Eval'!I33*Estandares!$F$9+'Act 3 Eval'!J33*Estandares!$F$10+'Act 3 Eval'!K33*Estandares!$F$11+'Act 3 Eval'!L33*Estandares!$F$12))))</f>
        <v/>
      </c>
      <c r="P35" s="53"/>
      <c r="Q35" s="53"/>
      <c r="R35" s="53"/>
      <c r="S35" s="53"/>
      <c r="T35" s="54" t="str">
        <f t="shared" si="6"/>
        <v/>
      </c>
      <c r="U35" s="52"/>
      <c r="V35" s="53"/>
      <c r="W35" s="53"/>
      <c r="X35" s="53"/>
      <c r="Y35" s="53"/>
      <c r="Z35" s="53"/>
      <c r="AA35" s="53"/>
      <c r="AB35" s="54" t="str">
        <f t="shared" si="7"/>
        <v/>
      </c>
      <c r="AC35" s="52"/>
      <c r="AD35" s="53"/>
      <c r="AE35" s="53"/>
      <c r="AF35" s="53"/>
      <c r="AG35" s="53"/>
      <c r="AH35" s="53"/>
      <c r="AI35" s="53"/>
      <c r="AJ35" s="54" t="str">
        <f t="shared" si="8"/>
        <v/>
      </c>
      <c r="AK35" s="52"/>
      <c r="AL35" s="53"/>
      <c r="AM35" s="53"/>
      <c r="AN35" s="53"/>
      <c r="AO35" s="53"/>
      <c r="AP35" s="53"/>
      <c r="AQ35" s="53"/>
      <c r="AR35" s="54" t="str">
        <f t="shared" si="9"/>
        <v/>
      </c>
      <c r="AS35" s="52"/>
      <c r="AT35" s="53"/>
      <c r="AU35" s="53"/>
      <c r="AV35" s="53"/>
      <c r="AW35" s="53"/>
      <c r="AX35" s="53"/>
      <c r="AY35" s="53"/>
      <c r="AZ35" s="55" t="str">
        <f t="shared" si="10"/>
        <v/>
      </c>
      <c r="BA35" s="56"/>
      <c r="BB35" s="53"/>
      <c r="BC35" s="53"/>
      <c r="BD35" s="53"/>
      <c r="BE35" s="53"/>
      <c r="BF35" s="53"/>
      <c r="BG35" s="53"/>
      <c r="BH35" s="57" t="str">
        <f t="shared" si="13"/>
        <v/>
      </c>
      <c r="BI35" s="247"/>
      <c r="BJ35" s="248"/>
      <c r="BK35" s="248"/>
      <c r="BL35" s="248"/>
      <c r="BM35" s="248"/>
      <c r="BN35" s="248"/>
      <c r="BO35" s="248"/>
      <c r="BP35" s="57" t="str">
        <f t="shared" si="14"/>
        <v/>
      </c>
    </row>
    <row r="36" spans="1:68">
      <c r="A36" s="71" t="str">
        <f>IF('1 Eval'!A36="","",'1 Eval'!A36)</f>
        <v/>
      </c>
      <c r="B36" s="84" t="str">
        <f>IF('1 Eval'!B36="","",'1 Eval'!B36)</f>
        <v/>
      </c>
      <c r="C36" s="59"/>
      <c r="D36" s="46" t="str">
        <f t="shared" si="0"/>
        <v/>
      </c>
      <c r="E36" s="47" t="str">
        <f t="shared" si="1"/>
        <v/>
      </c>
      <c r="F36" s="48" t="str">
        <f t="shared" si="2"/>
        <v/>
      </c>
      <c r="G36" s="49" t="str">
        <f t="shared" si="3"/>
        <v/>
      </c>
      <c r="H36" s="49" t="str">
        <f t="shared" si="4"/>
        <v/>
      </c>
      <c r="I36" s="49" t="str">
        <f t="shared" si="5"/>
        <v/>
      </c>
      <c r="J36" s="49" t="str">
        <f t="shared" si="11"/>
        <v/>
      </c>
      <c r="K36" s="50" t="str">
        <f t="shared" si="12"/>
        <v/>
      </c>
      <c r="L36" s="51"/>
      <c r="M36" s="245" t="str">
        <f>IF(B36="","",IF((5+'Act 3 Eval'!C34*Estandares!$F$3+'Act 3 Eval'!D34*Estandares!$F$4)&lt;0,0,IF((5+'Act 3 Eval'!C34*Estandares!$F$3+'Act 3 Eval'!D34*Estandares!$F$4)&gt;10,10,(5+'Act 3 Eval'!C34*Estandares!$F$3+'Act 3 Eval'!D34*Estandares!$F$4))))</f>
        <v/>
      </c>
      <c r="N36" s="246" t="str">
        <f>IF(B36="","",IF((5+'Act 3 Eval'!E34*Estandares!$F$5+'Act 3 Eval'!F34*Estandares!$F$6+'Act 3 Eval'!G34*Estandares!$F$7+'Act 3 Eval'!H34*Estandares!$F$8)&lt;0,0,IF((5+'Act 3 Eval'!E34*Estandares!$F$5+'Act 3 Eval'!F34*Estandares!$F$6+'Act 3 Eval'!G34*Estandares!$F$7+'Act 3 Eval'!H34*Estandares!$F$8)&gt;10,10,(5+'Act 3 Eval'!E34*Estandares!$F$5+'Act 3 Eval'!F34*Estandares!$F$6+'Act 3 Eval'!G34*Estandares!$F$7+'Act 3 Eval'!H34*Estandares!$F$8))))</f>
        <v/>
      </c>
      <c r="O36" s="246" t="str">
        <f>IF(B36="","",IF((10+'Act 3 Eval'!I34*Estandares!$F$9+'Act 3 Eval'!J34*Estandares!$F$10+'Act 3 Eval'!K34*Estandares!$F$11+'Act 3 Eval'!L34*Estandares!$F$12)&lt;0,0,IF((10+'Act 3 Eval'!I34*Estandares!$F$9+'Act 3 Eval'!J34*Estandares!$F$10+'Act 3 Eval'!K34*Estandares!$F$11+'Act 3 Eval'!L34*Estandares!$F$12)&gt;10,10,(10+'Act 3 Eval'!I34*Estandares!$F$9+'Act 3 Eval'!J34*Estandares!$F$10+'Act 3 Eval'!K34*Estandares!$F$11+'Act 3 Eval'!L34*Estandares!$F$12))))</f>
        <v/>
      </c>
      <c r="P36" s="53"/>
      <c r="Q36" s="53"/>
      <c r="R36" s="53"/>
      <c r="S36" s="53"/>
      <c r="T36" s="54" t="str">
        <f t="shared" si="6"/>
        <v/>
      </c>
      <c r="U36" s="52"/>
      <c r="V36" s="53"/>
      <c r="W36" s="53"/>
      <c r="X36" s="53"/>
      <c r="Y36" s="53"/>
      <c r="Z36" s="53"/>
      <c r="AA36" s="53"/>
      <c r="AB36" s="54" t="str">
        <f t="shared" si="7"/>
        <v/>
      </c>
      <c r="AC36" s="52"/>
      <c r="AD36" s="53"/>
      <c r="AE36" s="53"/>
      <c r="AF36" s="53"/>
      <c r="AG36" s="53"/>
      <c r="AH36" s="53"/>
      <c r="AI36" s="53"/>
      <c r="AJ36" s="54" t="str">
        <f t="shared" si="8"/>
        <v/>
      </c>
      <c r="AK36" s="52"/>
      <c r="AL36" s="53"/>
      <c r="AM36" s="53"/>
      <c r="AN36" s="53"/>
      <c r="AO36" s="53"/>
      <c r="AP36" s="53"/>
      <c r="AQ36" s="53"/>
      <c r="AR36" s="54" t="str">
        <f t="shared" si="9"/>
        <v/>
      </c>
      <c r="AS36" s="52"/>
      <c r="AT36" s="53"/>
      <c r="AU36" s="53"/>
      <c r="AV36" s="53"/>
      <c r="AW36" s="53"/>
      <c r="AX36" s="53"/>
      <c r="AY36" s="53"/>
      <c r="AZ36" s="55" t="str">
        <f t="shared" si="10"/>
        <v/>
      </c>
      <c r="BA36" s="56"/>
      <c r="BB36" s="53"/>
      <c r="BC36" s="53"/>
      <c r="BD36" s="53"/>
      <c r="BE36" s="53"/>
      <c r="BF36" s="53"/>
      <c r="BG36" s="53"/>
      <c r="BH36" s="57" t="str">
        <f t="shared" si="13"/>
        <v/>
      </c>
      <c r="BI36" s="247"/>
      <c r="BJ36" s="248"/>
      <c r="BK36" s="248"/>
      <c r="BL36" s="248"/>
      <c r="BM36" s="248"/>
      <c r="BN36" s="248"/>
      <c r="BO36" s="248"/>
      <c r="BP36" s="57" t="str">
        <f t="shared" si="14"/>
        <v/>
      </c>
    </row>
    <row r="37" spans="1:68">
      <c r="A37" s="71" t="str">
        <f>IF('1 Eval'!A37="","",'1 Eval'!A37)</f>
        <v/>
      </c>
      <c r="B37" s="84" t="str">
        <f>IF('1 Eval'!B37="","",'1 Eval'!B37)</f>
        <v/>
      </c>
      <c r="C37" s="59"/>
      <c r="D37" s="46" t="str">
        <f t="shared" si="0"/>
        <v/>
      </c>
      <c r="E37" s="47" t="str">
        <f t="shared" si="1"/>
        <v/>
      </c>
      <c r="F37" s="48" t="str">
        <f t="shared" si="2"/>
        <v/>
      </c>
      <c r="G37" s="49" t="str">
        <f t="shared" si="3"/>
        <v/>
      </c>
      <c r="H37" s="49" t="str">
        <f t="shared" si="4"/>
        <v/>
      </c>
      <c r="I37" s="49" t="str">
        <f t="shared" si="5"/>
        <v/>
      </c>
      <c r="J37" s="49" t="str">
        <f t="shared" si="11"/>
        <v/>
      </c>
      <c r="K37" s="50" t="str">
        <f t="shared" si="12"/>
        <v/>
      </c>
      <c r="L37" s="51"/>
      <c r="M37" s="245" t="str">
        <f>IF(B37="","",IF((5+'Act 3 Eval'!C35*Estandares!$F$3+'Act 3 Eval'!D35*Estandares!$F$4)&lt;0,0,IF((5+'Act 3 Eval'!C35*Estandares!$F$3+'Act 3 Eval'!D35*Estandares!$F$4)&gt;10,10,(5+'Act 3 Eval'!C35*Estandares!$F$3+'Act 3 Eval'!D35*Estandares!$F$4))))</f>
        <v/>
      </c>
      <c r="N37" s="246" t="str">
        <f>IF(B37="","",IF((5+'Act 3 Eval'!E35*Estandares!$F$5+'Act 3 Eval'!F35*Estandares!$F$6+'Act 3 Eval'!G35*Estandares!$F$7+'Act 3 Eval'!H35*Estandares!$F$8)&lt;0,0,IF((5+'Act 3 Eval'!E35*Estandares!$F$5+'Act 3 Eval'!F35*Estandares!$F$6+'Act 3 Eval'!G35*Estandares!$F$7+'Act 3 Eval'!H35*Estandares!$F$8)&gt;10,10,(5+'Act 3 Eval'!E35*Estandares!$F$5+'Act 3 Eval'!F35*Estandares!$F$6+'Act 3 Eval'!G35*Estandares!$F$7+'Act 3 Eval'!H35*Estandares!$F$8))))</f>
        <v/>
      </c>
      <c r="O37" s="246" t="str">
        <f>IF(B37="","",IF((10+'Act 3 Eval'!I35*Estandares!$F$9+'Act 3 Eval'!J35*Estandares!$F$10+'Act 3 Eval'!K35*Estandares!$F$11+'Act 3 Eval'!L35*Estandares!$F$12)&lt;0,0,IF((10+'Act 3 Eval'!I35*Estandares!$F$9+'Act 3 Eval'!J35*Estandares!$F$10+'Act 3 Eval'!K35*Estandares!$F$11+'Act 3 Eval'!L35*Estandares!$F$12)&gt;10,10,(10+'Act 3 Eval'!I35*Estandares!$F$9+'Act 3 Eval'!J35*Estandares!$F$10+'Act 3 Eval'!K35*Estandares!$F$11+'Act 3 Eval'!L35*Estandares!$F$12))))</f>
        <v/>
      </c>
      <c r="P37" s="53"/>
      <c r="Q37" s="53"/>
      <c r="R37" s="53"/>
      <c r="S37" s="53"/>
      <c r="T37" s="54" t="str">
        <f t="shared" si="6"/>
        <v/>
      </c>
      <c r="U37" s="52"/>
      <c r="V37" s="53"/>
      <c r="W37" s="53"/>
      <c r="X37" s="53"/>
      <c r="Y37" s="53"/>
      <c r="Z37" s="53"/>
      <c r="AA37" s="53"/>
      <c r="AB37" s="54" t="str">
        <f t="shared" si="7"/>
        <v/>
      </c>
      <c r="AC37" s="52"/>
      <c r="AD37" s="53"/>
      <c r="AE37" s="53"/>
      <c r="AF37" s="53"/>
      <c r="AG37" s="53"/>
      <c r="AH37" s="53"/>
      <c r="AI37" s="53"/>
      <c r="AJ37" s="54" t="str">
        <f t="shared" si="8"/>
        <v/>
      </c>
      <c r="AK37" s="52"/>
      <c r="AL37" s="53"/>
      <c r="AM37" s="53"/>
      <c r="AN37" s="53"/>
      <c r="AO37" s="53"/>
      <c r="AP37" s="53"/>
      <c r="AQ37" s="53"/>
      <c r="AR37" s="54" t="str">
        <f t="shared" si="9"/>
        <v/>
      </c>
      <c r="AS37" s="52"/>
      <c r="AT37" s="53"/>
      <c r="AU37" s="53"/>
      <c r="AV37" s="53"/>
      <c r="AW37" s="53"/>
      <c r="AX37" s="53"/>
      <c r="AY37" s="53"/>
      <c r="AZ37" s="55" t="str">
        <f t="shared" si="10"/>
        <v/>
      </c>
      <c r="BA37" s="56"/>
      <c r="BB37" s="53"/>
      <c r="BC37" s="53"/>
      <c r="BD37" s="53"/>
      <c r="BE37" s="53"/>
      <c r="BF37" s="53"/>
      <c r="BG37" s="53"/>
      <c r="BH37" s="57" t="str">
        <f t="shared" si="13"/>
        <v/>
      </c>
      <c r="BI37" s="247"/>
      <c r="BJ37" s="248"/>
      <c r="BK37" s="248"/>
      <c r="BL37" s="248"/>
      <c r="BM37" s="248"/>
      <c r="BN37" s="248"/>
      <c r="BO37" s="248"/>
      <c r="BP37" s="57" t="str">
        <f t="shared" si="14"/>
        <v/>
      </c>
    </row>
    <row r="38" spans="1:68">
      <c r="A38" s="71" t="str">
        <f>IF('1 Eval'!A38="","",'1 Eval'!A38)</f>
        <v/>
      </c>
      <c r="B38" s="84" t="str">
        <f>IF('1 Eval'!B38="","",'1 Eval'!B38)</f>
        <v/>
      </c>
      <c r="C38" s="59"/>
      <c r="D38" s="46" t="str">
        <f t="shared" si="0"/>
        <v/>
      </c>
      <c r="E38" s="47" t="str">
        <f t="shared" si="1"/>
        <v/>
      </c>
      <c r="F38" s="48" t="str">
        <f t="shared" si="2"/>
        <v/>
      </c>
      <c r="G38" s="49" t="str">
        <f t="shared" si="3"/>
        <v/>
      </c>
      <c r="H38" s="49" t="str">
        <f t="shared" si="4"/>
        <v/>
      </c>
      <c r="I38" s="49" t="str">
        <f t="shared" si="5"/>
        <v/>
      </c>
      <c r="J38" s="49" t="str">
        <f t="shared" si="11"/>
        <v/>
      </c>
      <c r="K38" s="50" t="str">
        <f t="shared" si="12"/>
        <v/>
      </c>
      <c r="L38" s="51"/>
      <c r="M38" s="245" t="str">
        <f>IF(B38="","",IF((5+'Act 3 Eval'!C36*Estandares!$F$3+'Act 3 Eval'!D36*Estandares!$F$4)&lt;0,0,IF((5+'Act 3 Eval'!C36*Estandares!$F$3+'Act 3 Eval'!D36*Estandares!$F$4)&gt;10,10,(5+'Act 3 Eval'!C36*Estandares!$F$3+'Act 3 Eval'!D36*Estandares!$F$4))))</f>
        <v/>
      </c>
      <c r="N38" s="246" t="str">
        <f>IF(B38="","",IF((5+'Act 3 Eval'!E36*Estandares!$F$5+'Act 3 Eval'!F36*Estandares!$F$6+'Act 3 Eval'!G36*Estandares!$F$7+'Act 3 Eval'!H36*Estandares!$F$8)&lt;0,0,IF((5+'Act 3 Eval'!E36*Estandares!$F$5+'Act 3 Eval'!F36*Estandares!$F$6+'Act 3 Eval'!G36*Estandares!$F$7+'Act 3 Eval'!H36*Estandares!$F$8)&gt;10,10,(5+'Act 3 Eval'!E36*Estandares!$F$5+'Act 3 Eval'!F36*Estandares!$F$6+'Act 3 Eval'!G36*Estandares!$F$7+'Act 3 Eval'!H36*Estandares!$F$8))))</f>
        <v/>
      </c>
      <c r="O38" s="246" t="str">
        <f>IF(B38="","",IF((10+'Act 3 Eval'!I36*Estandares!$F$9+'Act 3 Eval'!J36*Estandares!$F$10+'Act 3 Eval'!K36*Estandares!$F$11+'Act 3 Eval'!L36*Estandares!$F$12)&lt;0,0,IF((10+'Act 3 Eval'!I36*Estandares!$F$9+'Act 3 Eval'!J36*Estandares!$F$10+'Act 3 Eval'!K36*Estandares!$F$11+'Act 3 Eval'!L36*Estandares!$F$12)&gt;10,10,(10+'Act 3 Eval'!I36*Estandares!$F$9+'Act 3 Eval'!J36*Estandares!$F$10+'Act 3 Eval'!K36*Estandares!$F$11+'Act 3 Eval'!L36*Estandares!$F$12))))</f>
        <v/>
      </c>
      <c r="P38" s="53"/>
      <c r="Q38" s="53"/>
      <c r="R38" s="53"/>
      <c r="S38" s="53"/>
      <c r="T38" s="54" t="str">
        <f t="shared" si="6"/>
        <v/>
      </c>
      <c r="U38" s="52"/>
      <c r="V38" s="53"/>
      <c r="W38" s="53"/>
      <c r="X38" s="53"/>
      <c r="Y38" s="53"/>
      <c r="Z38" s="53"/>
      <c r="AA38" s="53"/>
      <c r="AB38" s="54" t="str">
        <f t="shared" si="7"/>
        <v/>
      </c>
      <c r="AC38" s="52"/>
      <c r="AD38" s="53"/>
      <c r="AE38" s="53"/>
      <c r="AF38" s="53"/>
      <c r="AG38" s="53"/>
      <c r="AH38" s="53"/>
      <c r="AI38" s="53"/>
      <c r="AJ38" s="54" t="str">
        <f t="shared" si="8"/>
        <v/>
      </c>
      <c r="AK38" s="52"/>
      <c r="AL38" s="53"/>
      <c r="AM38" s="53"/>
      <c r="AN38" s="53"/>
      <c r="AO38" s="53"/>
      <c r="AP38" s="53"/>
      <c r="AQ38" s="53"/>
      <c r="AR38" s="54" t="str">
        <f t="shared" si="9"/>
        <v/>
      </c>
      <c r="AS38" s="52"/>
      <c r="AT38" s="53"/>
      <c r="AU38" s="53"/>
      <c r="AV38" s="53"/>
      <c r="AW38" s="53"/>
      <c r="AX38" s="53"/>
      <c r="AY38" s="53"/>
      <c r="AZ38" s="55" t="str">
        <f t="shared" si="10"/>
        <v/>
      </c>
      <c r="BA38" s="56"/>
      <c r="BB38" s="53"/>
      <c r="BC38" s="53"/>
      <c r="BD38" s="53"/>
      <c r="BE38" s="53"/>
      <c r="BF38" s="53"/>
      <c r="BG38" s="53"/>
      <c r="BH38" s="57" t="str">
        <f t="shared" si="13"/>
        <v/>
      </c>
      <c r="BI38" s="247"/>
      <c r="BJ38" s="248"/>
      <c r="BK38" s="248"/>
      <c r="BL38" s="248"/>
      <c r="BM38" s="248"/>
      <c r="BN38" s="248"/>
      <c r="BO38" s="248"/>
      <c r="BP38" s="57" t="str">
        <f t="shared" si="14"/>
        <v/>
      </c>
    </row>
    <row r="39" spans="1:68">
      <c r="A39" s="71" t="str">
        <f>IF('1 Eval'!A39="","",'1 Eval'!A39)</f>
        <v/>
      </c>
      <c r="B39" s="84" t="str">
        <f>IF('1 Eval'!B39="","",'1 Eval'!B39)</f>
        <v/>
      </c>
      <c r="C39" s="59"/>
      <c r="D39" s="46" t="str">
        <f t="shared" si="0"/>
        <v/>
      </c>
      <c r="E39" s="47" t="str">
        <f t="shared" si="1"/>
        <v/>
      </c>
      <c r="F39" s="48" t="str">
        <f t="shared" si="2"/>
        <v/>
      </c>
      <c r="G39" s="49" t="str">
        <f t="shared" si="3"/>
        <v/>
      </c>
      <c r="H39" s="49" t="str">
        <f t="shared" si="4"/>
        <v/>
      </c>
      <c r="I39" s="49" t="str">
        <f t="shared" si="5"/>
        <v/>
      </c>
      <c r="J39" s="49" t="str">
        <f t="shared" si="11"/>
        <v/>
      </c>
      <c r="K39" s="50" t="str">
        <f t="shared" si="12"/>
        <v/>
      </c>
      <c r="L39" s="51"/>
      <c r="M39" s="245" t="str">
        <f>IF(B39="","",IF((5+'Act 3 Eval'!C37*Estandares!$F$3+'Act 3 Eval'!D37*Estandares!$F$4)&lt;0,0,IF((5+'Act 3 Eval'!C37*Estandares!$F$3+'Act 3 Eval'!D37*Estandares!$F$4)&gt;10,10,(5+'Act 3 Eval'!C37*Estandares!$F$3+'Act 3 Eval'!D37*Estandares!$F$4))))</f>
        <v/>
      </c>
      <c r="N39" s="246" t="str">
        <f>IF(B39="","",IF((5+'Act 3 Eval'!E37*Estandares!$F$5+'Act 3 Eval'!F37*Estandares!$F$6+'Act 3 Eval'!G37*Estandares!$F$7+'Act 3 Eval'!H37*Estandares!$F$8)&lt;0,0,IF((5+'Act 3 Eval'!E37*Estandares!$F$5+'Act 3 Eval'!F37*Estandares!$F$6+'Act 3 Eval'!G37*Estandares!$F$7+'Act 3 Eval'!H37*Estandares!$F$8)&gt;10,10,(5+'Act 3 Eval'!E37*Estandares!$F$5+'Act 3 Eval'!F37*Estandares!$F$6+'Act 3 Eval'!G37*Estandares!$F$7+'Act 3 Eval'!H37*Estandares!$F$8))))</f>
        <v/>
      </c>
      <c r="O39" s="246" t="str">
        <f>IF(B39="","",IF((10+'Act 3 Eval'!I37*Estandares!$F$9+'Act 3 Eval'!J37*Estandares!$F$10+'Act 3 Eval'!K37*Estandares!$F$11+'Act 3 Eval'!L37*Estandares!$F$12)&lt;0,0,IF((10+'Act 3 Eval'!I37*Estandares!$F$9+'Act 3 Eval'!J37*Estandares!$F$10+'Act 3 Eval'!K37*Estandares!$F$11+'Act 3 Eval'!L37*Estandares!$F$12)&gt;10,10,(10+'Act 3 Eval'!I37*Estandares!$F$9+'Act 3 Eval'!J37*Estandares!$F$10+'Act 3 Eval'!K37*Estandares!$F$11+'Act 3 Eval'!L37*Estandares!$F$12))))</f>
        <v/>
      </c>
      <c r="P39" s="53"/>
      <c r="Q39" s="53"/>
      <c r="R39" s="53"/>
      <c r="S39" s="53"/>
      <c r="T39" s="54" t="str">
        <f t="shared" si="6"/>
        <v/>
      </c>
      <c r="U39" s="52"/>
      <c r="V39" s="53"/>
      <c r="W39" s="53"/>
      <c r="X39" s="53"/>
      <c r="Y39" s="53"/>
      <c r="Z39" s="53"/>
      <c r="AA39" s="53"/>
      <c r="AB39" s="54" t="str">
        <f t="shared" si="7"/>
        <v/>
      </c>
      <c r="AC39" s="52"/>
      <c r="AD39" s="53"/>
      <c r="AE39" s="53"/>
      <c r="AF39" s="53"/>
      <c r="AG39" s="53"/>
      <c r="AH39" s="53"/>
      <c r="AI39" s="53"/>
      <c r="AJ39" s="54" t="str">
        <f t="shared" si="8"/>
        <v/>
      </c>
      <c r="AK39" s="52"/>
      <c r="AL39" s="53"/>
      <c r="AM39" s="53"/>
      <c r="AN39" s="53"/>
      <c r="AO39" s="53"/>
      <c r="AP39" s="53"/>
      <c r="AQ39" s="53"/>
      <c r="AR39" s="54" t="str">
        <f t="shared" si="9"/>
        <v/>
      </c>
      <c r="AS39" s="52"/>
      <c r="AT39" s="53"/>
      <c r="AU39" s="53"/>
      <c r="AV39" s="53"/>
      <c r="AW39" s="53"/>
      <c r="AX39" s="53"/>
      <c r="AY39" s="53"/>
      <c r="AZ39" s="55" t="str">
        <f t="shared" si="10"/>
        <v/>
      </c>
      <c r="BA39" s="56"/>
      <c r="BB39" s="53"/>
      <c r="BC39" s="53"/>
      <c r="BD39" s="53"/>
      <c r="BE39" s="53"/>
      <c r="BF39" s="53"/>
      <c r="BG39" s="53"/>
      <c r="BH39" s="57" t="str">
        <f t="shared" si="13"/>
        <v/>
      </c>
      <c r="BI39" s="247"/>
      <c r="BJ39" s="248"/>
      <c r="BK39" s="248"/>
      <c r="BL39" s="248"/>
      <c r="BM39" s="248"/>
      <c r="BN39" s="248"/>
      <c r="BO39" s="248"/>
      <c r="BP39" s="57" t="str">
        <f t="shared" si="14"/>
        <v/>
      </c>
    </row>
    <row r="40" spans="1:68">
      <c r="A40" s="71" t="str">
        <f>IF('1 Eval'!A40="","",'1 Eval'!A40)</f>
        <v/>
      </c>
      <c r="B40" s="84" t="str">
        <f>IF('1 Eval'!B40="","",'1 Eval'!B40)</f>
        <v/>
      </c>
      <c r="C40" s="59"/>
      <c r="D40" s="46" t="str">
        <f t="shared" si="0"/>
        <v/>
      </c>
      <c r="E40" s="47" t="str">
        <f t="shared" si="1"/>
        <v/>
      </c>
      <c r="F40" s="48" t="str">
        <f t="shared" si="2"/>
        <v/>
      </c>
      <c r="G40" s="49" t="str">
        <f t="shared" si="3"/>
        <v/>
      </c>
      <c r="H40" s="49" t="str">
        <f t="shared" si="4"/>
        <v/>
      </c>
      <c r="I40" s="49" t="str">
        <f t="shared" si="5"/>
        <v/>
      </c>
      <c r="J40" s="49" t="str">
        <f t="shared" si="11"/>
        <v/>
      </c>
      <c r="K40" s="50" t="str">
        <f t="shared" si="12"/>
        <v/>
      </c>
      <c r="L40" s="51"/>
      <c r="M40" s="245" t="str">
        <f>IF(B40="","",IF((5+'Act 3 Eval'!C38*Estandares!$F$3+'Act 3 Eval'!D38*Estandares!$F$4)&lt;0,0,IF((5+'Act 3 Eval'!C38*Estandares!$F$3+'Act 3 Eval'!D38*Estandares!$F$4)&gt;10,10,(5+'Act 3 Eval'!C38*Estandares!$F$3+'Act 3 Eval'!D38*Estandares!$F$4))))</f>
        <v/>
      </c>
      <c r="N40" s="246" t="str">
        <f>IF(B40="","",IF((5+'Act 3 Eval'!E38*Estandares!$F$5+'Act 3 Eval'!F38*Estandares!$F$6+'Act 3 Eval'!G38*Estandares!$F$7+'Act 3 Eval'!H38*Estandares!$F$8)&lt;0,0,IF((5+'Act 3 Eval'!E38*Estandares!$F$5+'Act 3 Eval'!F38*Estandares!$F$6+'Act 3 Eval'!G38*Estandares!$F$7+'Act 3 Eval'!H38*Estandares!$F$8)&gt;10,10,(5+'Act 3 Eval'!E38*Estandares!$F$5+'Act 3 Eval'!F38*Estandares!$F$6+'Act 3 Eval'!G38*Estandares!$F$7+'Act 3 Eval'!H38*Estandares!$F$8))))</f>
        <v/>
      </c>
      <c r="O40" s="246" t="str">
        <f>IF(B40="","",IF((10+'Act 3 Eval'!I38*Estandares!$F$9+'Act 3 Eval'!J38*Estandares!$F$10+'Act 3 Eval'!K38*Estandares!$F$11+'Act 3 Eval'!L38*Estandares!$F$12)&lt;0,0,IF((10+'Act 3 Eval'!I38*Estandares!$F$9+'Act 3 Eval'!J38*Estandares!$F$10+'Act 3 Eval'!K38*Estandares!$F$11+'Act 3 Eval'!L38*Estandares!$F$12)&gt;10,10,(10+'Act 3 Eval'!I38*Estandares!$F$9+'Act 3 Eval'!J38*Estandares!$F$10+'Act 3 Eval'!K38*Estandares!$F$11+'Act 3 Eval'!L38*Estandares!$F$12))))</f>
        <v/>
      </c>
      <c r="P40" s="53"/>
      <c r="Q40" s="53"/>
      <c r="R40" s="53"/>
      <c r="S40" s="53"/>
      <c r="T40" s="54" t="str">
        <f t="shared" si="6"/>
        <v/>
      </c>
      <c r="U40" s="52"/>
      <c r="V40" s="53"/>
      <c r="W40" s="53"/>
      <c r="X40" s="53"/>
      <c r="Y40" s="53"/>
      <c r="Z40" s="53"/>
      <c r="AA40" s="53"/>
      <c r="AB40" s="54" t="str">
        <f t="shared" si="7"/>
        <v/>
      </c>
      <c r="AC40" s="52"/>
      <c r="AD40" s="53"/>
      <c r="AE40" s="53"/>
      <c r="AF40" s="53"/>
      <c r="AG40" s="53"/>
      <c r="AH40" s="53"/>
      <c r="AI40" s="53"/>
      <c r="AJ40" s="54" t="str">
        <f t="shared" si="8"/>
        <v/>
      </c>
      <c r="AK40" s="52"/>
      <c r="AL40" s="53"/>
      <c r="AM40" s="53"/>
      <c r="AN40" s="53"/>
      <c r="AO40" s="53"/>
      <c r="AP40" s="53"/>
      <c r="AQ40" s="53"/>
      <c r="AR40" s="54" t="str">
        <f t="shared" si="9"/>
        <v/>
      </c>
      <c r="AS40" s="52"/>
      <c r="AT40" s="53"/>
      <c r="AU40" s="53"/>
      <c r="AV40" s="53"/>
      <c r="AW40" s="53"/>
      <c r="AX40" s="53"/>
      <c r="AY40" s="53"/>
      <c r="AZ40" s="55" t="str">
        <f t="shared" si="10"/>
        <v/>
      </c>
      <c r="BA40" s="56"/>
      <c r="BB40" s="53"/>
      <c r="BC40" s="53"/>
      <c r="BD40" s="53"/>
      <c r="BE40" s="53"/>
      <c r="BF40" s="53"/>
      <c r="BG40" s="53"/>
      <c r="BH40" s="57" t="str">
        <f t="shared" si="13"/>
        <v/>
      </c>
      <c r="BI40" s="247"/>
      <c r="BJ40" s="248"/>
      <c r="BK40" s="248"/>
      <c r="BL40" s="248"/>
      <c r="BM40" s="248"/>
      <c r="BN40" s="248"/>
      <c r="BO40" s="248"/>
      <c r="BP40" s="57" t="str">
        <f t="shared" si="14"/>
        <v/>
      </c>
    </row>
    <row r="41" spans="1:68">
      <c r="A41" s="71" t="str">
        <f>IF('1 Eval'!A41="","",'1 Eval'!A41)</f>
        <v/>
      </c>
      <c r="B41" s="84" t="str">
        <f>IF('1 Eval'!B41="","",'1 Eval'!B41)</f>
        <v/>
      </c>
      <c r="C41" s="59"/>
      <c r="D41" s="46" t="str">
        <f t="shared" si="0"/>
        <v/>
      </c>
      <c r="E41" s="47" t="str">
        <f t="shared" si="1"/>
        <v/>
      </c>
      <c r="F41" s="48" t="str">
        <f t="shared" si="2"/>
        <v/>
      </c>
      <c r="G41" s="49" t="str">
        <f t="shared" si="3"/>
        <v/>
      </c>
      <c r="H41" s="49" t="str">
        <f t="shared" si="4"/>
        <v/>
      </c>
      <c r="I41" s="49" t="str">
        <f t="shared" si="5"/>
        <v/>
      </c>
      <c r="J41" s="49" t="str">
        <f t="shared" si="11"/>
        <v/>
      </c>
      <c r="K41" s="50" t="str">
        <f t="shared" si="12"/>
        <v/>
      </c>
      <c r="L41" s="51"/>
      <c r="M41" s="245" t="str">
        <f>IF(B41="","",IF((5+'Act 3 Eval'!C39*Estandares!$F$3+'Act 3 Eval'!D39*Estandares!$F$4)&lt;0,0,IF((5+'Act 3 Eval'!C39*Estandares!$F$3+'Act 3 Eval'!D39*Estandares!$F$4)&gt;10,10,(5+'Act 3 Eval'!C39*Estandares!$F$3+'Act 3 Eval'!D39*Estandares!$F$4))))</f>
        <v/>
      </c>
      <c r="N41" s="246" t="str">
        <f>IF(B41="","",IF((5+'Act 3 Eval'!E39*Estandares!$F$5+'Act 3 Eval'!F39*Estandares!$F$6+'Act 3 Eval'!G39*Estandares!$F$7+'Act 3 Eval'!H39*Estandares!$F$8)&lt;0,0,IF((5+'Act 3 Eval'!E39*Estandares!$F$5+'Act 3 Eval'!F39*Estandares!$F$6+'Act 3 Eval'!G39*Estandares!$F$7+'Act 3 Eval'!H39*Estandares!$F$8)&gt;10,10,(5+'Act 3 Eval'!E39*Estandares!$F$5+'Act 3 Eval'!F39*Estandares!$F$6+'Act 3 Eval'!G39*Estandares!$F$7+'Act 3 Eval'!H39*Estandares!$F$8))))</f>
        <v/>
      </c>
      <c r="O41" s="246" t="str">
        <f>IF(B41="","",IF((10+'Act 3 Eval'!I39*Estandares!$F$9+'Act 3 Eval'!J39*Estandares!$F$10+'Act 3 Eval'!K39*Estandares!$F$11+'Act 3 Eval'!L39*Estandares!$F$12)&lt;0,0,IF((10+'Act 3 Eval'!I39*Estandares!$F$9+'Act 3 Eval'!J39*Estandares!$F$10+'Act 3 Eval'!K39*Estandares!$F$11+'Act 3 Eval'!L39*Estandares!$F$12)&gt;10,10,(10+'Act 3 Eval'!I39*Estandares!$F$9+'Act 3 Eval'!J39*Estandares!$F$10+'Act 3 Eval'!K39*Estandares!$F$11+'Act 3 Eval'!L39*Estandares!$F$12))))</f>
        <v/>
      </c>
      <c r="P41" s="53"/>
      <c r="Q41" s="53"/>
      <c r="R41" s="53"/>
      <c r="S41" s="53"/>
      <c r="T41" s="54" t="str">
        <f t="shared" si="6"/>
        <v/>
      </c>
      <c r="U41" s="52"/>
      <c r="V41" s="53"/>
      <c r="W41" s="53"/>
      <c r="X41" s="53"/>
      <c r="Y41" s="53"/>
      <c r="Z41" s="53"/>
      <c r="AA41" s="53"/>
      <c r="AB41" s="54" t="str">
        <f t="shared" si="7"/>
        <v/>
      </c>
      <c r="AC41" s="52"/>
      <c r="AD41" s="53"/>
      <c r="AE41" s="53"/>
      <c r="AF41" s="53"/>
      <c r="AG41" s="53"/>
      <c r="AH41" s="53"/>
      <c r="AI41" s="53"/>
      <c r="AJ41" s="54" t="str">
        <f t="shared" si="8"/>
        <v/>
      </c>
      <c r="AK41" s="52"/>
      <c r="AL41" s="53"/>
      <c r="AM41" s="53"/>
      <c r="AN41" s="53"/>
      <c r="AO41" s="53"/>
      <c r="AP41" s="53"/>
      <c r="AQ41" s="53"/>
      <c r="AR41" s="54" t="str">
        <f t="shared" si="9"/>
        <v/>
      </c>
      <c r="AS41" s="52"/>
      <c r="AT41" s="53"/>
      <c r="AU41" s="53"/>
      <c r="AV41" s="53"/>
      <c r="AW41" s="53"/>
      <c r="AX41" s="53"/>
      <c r="AY41" s="53"/>
      <c r="AZ41" s="55" t="str">
        <f t="shared" si="10"/>
        <v/>
      </c>
      <c r="BA41" s="56"/>
      <c r="BB41" s="53"/>
      <c r="BC41" s="53"/>
      <c r="BD41" s="53"/>
      <c r="BE41" s="53"/>
      <c r="BF41" s="53"/>
      <c r="BG41" s="53"/>
      <c r="BH41" s="57" t="str">
        <f t="shared" si="13"/>
        <v/>
      </c>
      <c r="BI41" s="247"/>
      <c r="BJ41" s="248"/>
      <c r="BK41" s="248"/>
      <c r="BL41" s="248"/>
      <c r="BM41" s="248"/>
      <c r="BN41" s="248"/>
      <c r="BO41" s="248"/>
      <c r="BP41" s="57" t="str">
        <f t="shared" si="14"/>
        <v/>
      </c>
    </row>
    <row r="42" spans="1:68">
      <c r="A42" s="71" t="str">
        <f>IF('1 Eval'!A42="","",'1 Eval'!A42)</f>
        <v/>
      </c>
      <c r="B42" s="84" t="str">
        <f>IF('1 Eval'!B42="","",'1 Eval'!B42)</f>
        <v/>
      </c>
      <c r="C42" s="59"/>
      <c r="D42" s="46" t="str">
        <f t="shared" si="0"/>
        <v/>
      </c>
      <c r="E42" s="47" t="str">
        <f t="shared" si="1"/>
        <v/>
      </c>
      <c r="F42" s="48" t="str">
        <f t="shared" si="2"/>
        <v/>
      </c>
      <c r="G42" s="49" t="str">
        <f t="shared" si="3"/>
        <v/>
      </c>
      <c r="H42" s="49" t="str">
        <f t="shared" si="4"/>
        <v/>
      </c>
      <c r="I42" s="49" t="str">
        <f t="shared" si="5"/>
        <v/>
      </c>
      <c r="J42" s="49" t="str">
        <f t="shared" si="11"/>
        <v/>
      </c>
      <c r="K42" s="50" t="str">
        <f t="shared" si="12"/>
        <v/>
      </c>
      <c r="L42" s="51"/>
      <c r="M42" s="245" t="str">
        <f>IF(B42="","",IF((5+'Act 3 Eval'!C40*Estandares!$F$3+'Act 3 Eval'!D40*Estandares!$F$4)&lt;0,0,IF((5+'Act 3 Eval'!C40*Estandares!$F$3+'Act 3 Eval'!D40*Estandares!$F$4)&gt;10,10,(5+'Act 3 Eval'!C40*Estandares!$F$3+'Act 3 Eval'!D40*Estandares!$F$4))))</f>
        <v/>
      </c>
      <c r="N42" s="246" t="str">
        <f>IF(B42="","",IF((5+'Act 3 Eval'!E40*Estandares!$F$5+'Act 3 Eval'!F40*Estandares!$F$6+'Act 3 Eval'!G40*Estandares!$F$7+'Act 3 Eval'!H40*Estandares!$F$8)&lt;0,0,IF((5+'Act 3 Eval'!E40*Estandares!$F$5+'Act 3 Eval'!F40*Estandares!$F$6+'Act 3 Eval'!G40*Estandares!$F$7+'Act 3 Eval'!H40*Estandares!$F$8)&gt;10,10,(5+'Act 3 Eval'!E40*Estandares!$F$5+'Act 3 Eval'!F40*Estandares!$F$6+'Act 3 Eval'!G40*Estandares!$F$7+'Act 3 Eval'!H40*Estandares!$F$8))))</f>
        <v/>
      </c>
      <c r="O42" s="246" t="str">
        <f>IF(B42="","",IF((10+'Act 3 Eval'!I40*Estandares!$F$9+'Act 3 Eval'!J40*Estandares!$F$10+'Act 3 Eval'!K40*Estandares!$F$11+'Act 3 Eval'!L40*Estandares!$F$12)&lt;0,0,IF((10+'Act 3 Eval'!I40*Estandares!$F$9+'Act 3 Eval'!J40*Estandares!$F$10+'Act 3 Eval'!K40*Estandares!$F$11+'Act 3 Eval'!L40*Estandares!$F$12)&gt;10,10,(10+'Act 3 Eval'!I40*Estandares!$F$9+'Act 3 Eval'!J40*Estandares!$F$10+'Act 3 Eval'!K40*Estandares!$F$11+'Act 3 Eval'!L40*Estandares!$F$12))))</f>
        <v/>
      </c>
      <c r="P42" s="53"/>
      <c r="Q42" s="53"/>
      <c r="R42" s="53"/>
      <c r="S42" s="53"/>
      <c r="T42" s="54" t="str">
        <f t="shared" si="6"/>
        <v/>
      </c>
      <c r="U42" s="52"/>
      <c r="V42" s="53"/>
      <c r="W42" s="53"/>
      <c r="X42" s="53"/>
      <c r="Y42" s="53"/>
      <c r="Z42" s="53"/>
      <c r="AA42" s="53"/>
      <c r="AB42" s="54" t="str">
        <f t="shared" si="7"/>
        <v/>
      </c>
      <c r="AC42" s="52"/>
      <c r="AD42" s="53"/>
      <c r="AE42" s="53"/>
      <c r="AF42" s="53"/>
      <c r="AG42" s="53"/>
      <c r="AH42" s="53"/>
      <c r="AI42" s="53"/>
      <c r="AJ42" s="54" t="str">
        <f t="shared" si="8"/>
        <v/>
      </c>
      <c r="AK42" s="52"/>
      <c r="AL42" s="53"/>
      <c r="AM42" s="53"/>
      <c r="AN42" s="53"/>
      <c r="AO42" s="53"/>
      <c r="AP42" s="53"/>
      <c r="AQ42" s="53"/>
      <c r="AR42" s="54" t="str">
        <f t="shared" si="9"/>
        <v/>
      </c>
      <c r="AS42" s="52"/>
      <c r="AT42" s="53"/>
      <c r="AU42" s="53"/>
      <c r="AV42" s="53"/>
      <c r="AW42" s="53"/>
      <c r="AX42" s="53"/>
      <c r="AY42" s="53"/>
      <c r="AZ42" s="55" t="str">
        <f t="shared" si="10"/>
        <v/>
      </c>
      <c r="BA42" s="56"/>
      <c r="BB42" s="53"/>
      <c r="BC42" s="53"/>
      <c r="BD42" s="53"/>
      <c r="BE42" s="53"/>
      <c r="BF42" s="53"/>
      <c r="BG42" s="53"/>
      <c r="BH42" s="57" t="str">
        <f t="shared" si="13"/>
        <v/>
      </c>
      <c r="BI42" s="247"/>
      <c r="BJ42" s="248"/>
      <c r="BK42" s="248"/>
      <c r="BL42" s="248"/>
      <c r="BM42" s="248"/>
      <c r="BN42" s="248"/>
      <c r="BO42" s="248"/>
      <c r="BP42" s="57" t="str">
        <f t="shared" si="14"/>
        <v/>
      </c>
    </row>
    <row r="43" spans="1:68">
      <c r="A43" s="71" t="str">
        <f>IF('1 Eval'!A43="","",'1 Eval'!A43)</f>
        <v/>
      </c>
      <c r="B43" s="84" t="str">
        <f>IF('1 Eval'!B43="","",'1 Eval'!B43)</f>
        <v/>
      </c>
      <c r="C43" s="59"/>
      <c r="D43" s="46" t="str">
        <f t="shared" si="0"/>
        <v/>
      </c>
      <c r="E43" s="47" t="str">
        <f t="shared" si="1"/>
        <v/>
      </c>
      <c r="F43" s="48" t="str">
        <f t="shared" si="2"/>
        <v/>
      </c>
      <c r="G43" s="49" t="str">
        <f t="shared" si="3"/>
        <v/>
      </c>
      <c r="H43" s="49" t="str">
        <f t="shared" si="4"/>
        <v/>
      </c>
      <c r="I43" s="49" t="str">
        <f t="shared" si="5"/>
        <v/>
      </c>
      <c r="J43" s="49" t="str">
        <f t="shared" si="11"/>
        <v/>
      </c>
      <c r="K43" s="50" t="str">
        <f t="shared" si="12"/>
        <v/>
      </c>
      <c r="L43" s="51"/>
      <c r="M43" s="245" t="str">
        <f>IF(B43="","",IF((5+'Act 3 Eval'!C41*Estandares!$F$3+'Act 3 Eval'!D41*Estandares!$F$4)&lt;0,0,IF((5+'Act 3 Eval'!C41*Estandares!$F$3+'Act 3 Eval'!D41*Estandares!$F$4)&gt;10,10,(5+'Act 3 Eval'!C41*Estandares!$F$3+'Act 3 Eval'!D41*Estandares!$F$4))))</f>
        <v/>
      </c>
      <c r="N43" s="246" t="str">
        <f>IF(B43="","",IF((5+'Act 3 Eval'!E41*Estandares!$F$5+'Act 3 Eval'!F41*Estandares!$F$6+'Act 3 Eval'!G41*Estandares!$F$7+'Act 3 Eval'!H41*Estandares!$F$8)&lt;0,0,IF((5+'Act 3 Eval'!E41*Estandares!$F$5+'Act 3 Eval'!F41*Estandares!$F$6+'Act 3 Eval'!G41*Estandares!$F$7+'Act 3 Eval'!H41*Estandares!$F$8)&gt;10,10,(5+'Act 3 Eval'!E41*Estandares!$F$5+'Act 3 Eval'!F41*Estandares!$F$6+'Act 3 Eval'!G41*Estandares!$F$7+'Act 3 Eval'!H41*Estandares!$F$8))))</f>
        <v/>
      </c>
      <c r="O43" s="246" t="str">
        <f>IF(B43="","",IF((10+'Act 3 Eval'!I41*Estandares!$F$9+'Act 3 Eval'!J41*Estandares!$F$10+'Act 3 Eval'!K41*Estandares!$F$11+'Act 3 Eval'!L41*Estandares!$F$12)&lt;0,0,IF((10+'Act 3 Eval'!I41*Estandares!$F$9+'Act 3 Eval'!J41*Estandares!$F$10+'Act 3 Eval'!K41*Estandares!$F$11+'Act 3 Eval'!L41*Estandares!$F$12)&gt;10,10,(10+'Act 3 Eval'!I41*Estandares!$F$9+'Act 3 Eval'!J41*Estandares!$F$10+'Act 3 Eval'!K41*Estandares!$F$11+'Act 3 Eval'!L41*Estandares!$F$12))))</f>
        <v/>
      </c>
      <c r="P43" s="53"/>
      <c r="Q43" s="53"/>
      <c r="R43" s="53"/>
      <c r="S43" s="53"/>
      <c r="T43" s="54" t="str">
        <f t="shared" si="6"/>
        <v/>
      </c>
      <c r="U43" s="52"/>
      <c r="V43" s="53"/>
      <c r="W43" s="53"/>
      <c r="X43" s="53"/>
      <c r="Y43" s="53"/>
      <c r="Z43" s="53"/>
      <c r="AA43" s="53"/>
      <c r="AB43" s="54" t="str">
        <f t="shared" si="7"/>
        <v/>
      </c>
      <c r="AC43" s="52"/>
      <c r="AD43" s="53"/>
      <c r="AE43" s="53"/>
      <c r="AF43" s="53"/>
      <c r="AG43" s="53"/>
      <c r="AH43" s="53"/>
      <c r="AI43" s="53"/>
      <c r="AJ43" s="54" t="str">
        <f t="shared" si="8"/>
        <v/>
      </c>
      <c r="AK43" s="52"/>
      <c r="AL43" s="53"/>
      <c r="AM43" s="53"/>
      <c r="AN43" s="53"/>
      <c r="AO43" s="53"/>
      <c r="AP43" s="53"/>
      <c r="AQ43" s="53"/>
      <c r="AR43" s="54" t="str">
        <f t="shared" si="9"/>
        <v/>
      </c>
      <c r="AS43" s="52"/>
      <c r="AT43" s="53"/>
      <c r="AU43" s="53"/>
      <c r="AV43" s="53"/>
      <c r="AW43" s="53"/>
      <c r="AX43" s="53"/>
      <c r="AY43" s="53"/>
      <c r="AZ43" s="55" t="str">
        <f t="shared" si="10"/>
        <v/>
      </c>
      <c r="BA43" s="56"/>
      <c r="BB43" s="53"/>
      <c r="BC43" s="53"/>
      <c r="BD43" s="53"/>
      <c r="BE43" s="53"/>
      <c r="BF43" s="53"/>
      <c r="BG43" s="53"/>
      <c r="BH43" s="57" t="str">
        <f t="shared" si="13"/>
        <v/>
      </c>
      <c r="BI43" s="247"/>
      <c r="BJ43" s="248"/>
      <c r="BK43" s="248"/>
      <c r="BL43" s="248"/>
      <c r="BM43" s="248"/>
      <c r="BN43" s="248"/>
      <c r="BO43" s="248"/>
      <c r="BP43" s="57" t="str">
        <f t="shared" si="14"/>
        <v/>
      </c>
    </row>
    <row r="44" spans="1:68">
      <c r="A44" s="71" t="str">
        <f>IF('1 Eval'!A44="","",'1 Eval'!A44)</f>
        <v/>
      </c>
      <c r="B44" s="84" t="str">
        <f>IF('1 Eval'!B44="","",'1 Eval'!B44)</f>
        <v/>
      </c>
      <c r="C44" s="60"/>
      <c r="D44" s="46" t="str">
        <f t="shared" si="0"/>
        <v/>
      </c>
      <c r="E44" s="61" t="str">
        <f t="shared" si="1"/>
        <v/>
      </c>
      <c r="F44" s="62" t="str">
        <f t="shared" si="2"/>
        <v/>
      </c>
      <c r="G44" s="63" t="str">
        <f t="shared" si="3"/>
        <v/>
      </c>
      <c r="H44" s="63" t="str">
        <f t="shared" si="4"/>
        <v/>
      </c>
      <c r="I44" s="63" t="str">
        <f t="shared" si="5"/>
        <v/>
      </c>
      <c r="J44" s="49" t="str">
        <f t="shared" si="11"/>
        <v/>
      </c>
      <c r="K44" s="50" t="str">
        <f t="shared" si="12"/>
        <v/>
      </c>
      <c r="L44" s="64"/>
      <c r="M44" s="245" t="str">
        <f>IF(B44="","",IF((5+'Act 3 Eval'!C42*Estandares!$F$3+'Act 3 Eval'!D42*Estandares!$F$4)&lt;0,0,IF((5+'Act 3 Eval'!C42*Estandares!$F$3+'Act 3 Eval'!D42*Estandares!$F$4)&gt;10,10,(5+'Act 3 Eval'!C42*Estandares!$F$3+'Act 3 Eval'!D42*Estandares!$F$4))))</f>
        <v/>
      </c>
      <c r="N44" s="246" t="str">
        <f>IF(B44="","",IF((5+'Act 3 Eval'!E42*Estandares!$F$5+'Act 3 Eval'!F42*Estandares!$F$6+'Act 3 Eval'!G42*Estandares!$F$7+'Act 3 Eval'!H42*Estandares!$F$8)&lt;0,0,IF((5+'Act 3 Eval'!E42*Estandares!$F$5+'Act 3 Eval'!F42*Estandares!$F$6+'Act 3 Eval'!G42*Estandares!$F$7+'Act 3 Eval'!H42*Estandares!$F$8)&gt;10,10,(5+'Act 3 Eval'!E42*Estandares!$F$5+'Act 3 Eval'!F42*Estandares!$F$6+'Act 3 Eval'!G42*Estandares!$F$7+'Act 3 Eval'!H42*Estandares!$F$8))))</f>
        <v/>
      </c>
      <c r="O44" s="246" t="str">
        <f>IF(B44="","",IF((10+'Act 3 Eval'!I42*Estandares!$F$9+'Act 3 Eval'!J42*Estandares!$F$10+'Act 3 Eval'!K42*Estandares!$F$11+'Act 3 Eval'!L42*Estandares!$F$12)&lt;0,0,IF((10+'Act 3 Eval'!I42*Estandares!$F$9+'Act 3 Eval'!J42*Estandares!$F$10+'Act 3 Eval'!K42*Estandares!$F$11+'Act 3 Eval'!L42*Estandares!$F$12)&gt;10,10,(10+'Act 3 Eval'!I42*Estandares!$F$9+'Act 3 Eval'!J42*Estandares!$F$10+'Act 3 Eval'!K42*Estandares!$F$11+'Act 3 Eval'!L42*Estandares!$F$12))))</f>
        <v/>
      </c>
      <c r="P44" s="66"/>
      <c r="Q44" s="66"/>
      <c r="R44" s="66"/>
      <c r="S44" s="66"/>
      <c r="T44" s="54" t="str">
        <f t="shared" si="6"/>
        <v/>
      </c>
      <c r="U44" s="65"/>
      <c r="V44" s="66"/>
      <c r="W44" s="66"/>
      <c r="X44" s="66"/>
      <c r="Y44" s="66"/>
      <c r="Z44" s="66"/>
      <c r="AA44" s="66"/>
      <c r="AB44" s="54" t="str">
        <f t="shared" si="7"/>
        <v/>
      </c>
      <c r="AC44" s="65"/>
      <c r="AD44" s="66"/>
      <c r="AE44" s="66"/>
      <c r="AF44" s="66"/>
      <c r="AG44" s="66"/>
      <c r="AH44" s="66"/>
      <c r="AI44" s="66"/>
      <c r="AJ44" s="54" t="str">
        <f t="shared" si="8"/>
        <v/>
      </c>
      <c r="AK44" s="65"/>
      <c r="AL44" s="66"/>
      <c r="AM44" s="66"/>
      <c r="AN44" s="66"/>
      <c r="AO44" s="66"/>
      <c r="AP44" s="66"/>
      <c r="AQ44" s="66"/>
      <c r="AR44" s="54" t="str">
        <f t="shared" si="9"/>
        <v/>
      </c>
      <c r="AS44" s="65"/>
      <c r="AT44" s="66"/>
      <c r="AU44" s="66"/>
      <c r="AV44" s="66"/>
      <c r="AW44" s="66"/>
      <c r="AX44" s="66"/>
      <c r="AY44" s="66"/>
      <c r="AZ44" s="55" t="str">
        <f t="shared" si="10"/>
        <v/>
      </c>
      <c r="BA44" s="67"/>
      <c r="BB44" s="66"/>
      <c r="BC44" s="66"/>
      <c r="BD44" s="66"/>
      <c r="BE44" s="66"/>
      <c r="BF44" s="66"/>
      <c r="BG44" s="66"/>
      <c r="BH44" s="57" t="str">
        <f t="shared" si="13"/>
        <v/>
      </c>
      <c r="BI44" s="247"/>
      <c r="BJ44" s="248"/>
      <c r="BK44" s="248"/>
      <c r="BL44" s="248"/>
      <c r="BM44" s="248"/>
      <c r="BN44" s="248"/>
      <c r="BO44" s="248"/>
      <c r="BP44" s="280" t="str">
        <f t="shared" si="14"/>
        <v/>
      </c>
    </row>
    <row r="46" spans="1:68">
      <c r="B46" s="68" t="s">
        <v>35</v>
      </c>
      <c r="C46" s="23"/>
      <c r="D46" s="69" t="s">
        <v>36</v>
      </c>
    </row>
    <row r="47" spans="1:68">
      <c r="B47" s="71" t="s">
        <v>37</v>
      </c>
      <c r="C47" s="71">
        <f>IF(C5="",COUNTIF(D5:D44,"&gt;=5"),COUNTIF(C5:C44,"&gt;=5"))</f>
        <v>0</v>
      </c>
      <c r="D47" s="72" t="e">
        <f>C47/(C47+C48)*100</f>
        <v>#DIV/0!</v>
      </c>
    </row>
    <row r="48" spans="1:68">
      <c r="B48" s="73" t="s">
        <v>38</v>
      </c>
      <c r="C48" s="71">
        <f>IF(C5="",COUNTIF(D5:D44,"&lt;5"),COUNTIF(C5:C44,"&lt;5"))</f>
        <v>0</v>
      </c>
      <c r="D48" s="74" t="e">
        <f>C48/(C47+C48)*100</f>
        <v>#DIV/0!</v>
      </c>
    </row>
    <row r="49" spans="2:4">
      <c r="B49" s="68" t="s">
        <v>39</v>
      </c>
      <c r="C49" s="68">
        <f>SUM(C47:C48)</f>
        <v>0</v>
      </c>
      <c r="D49" s="75"/>
    </row>
    <row r="50" spans="2:4">
      <c r="B50" s="76"/>
      <c r="C50" s="76"/>
    </row>
    <row r="51" spans="2:4">
      <c r="B51" s="76"/>
      <c r="C51" s="76"/>
    </row>
    <row r="52" spans="2:4">
      <c r="B52" s="76"/>
      <c r="C52" s="76"/>
    </row>
  </sheetData>
  <sheetProtection password="DFA1" sheet="1" selectLockedCells="1"/>
  <mergeCells count="21">
    <mergeCell ref="A2:B2"/>
    <mergeCell ref="AC2:AJ2"/>
    <mergeCell ref="M2:T2"/>
    <mergeCell ref="AC1:AJ1"/>
    <mergeCell ref="E1:K2"/>
    <mergeCell ref="U2:AB2"/>
    <mergeCell ref="AS2:AZ2"/>
    <mergeCell ref="AK2:AR2"/>
    <mergeCell ref="BA1:BH1"/>
    <mergeCell ref="AK1:AR1"/>
    <mergeCell ref="M1:T1"/>
    <mergeCell ref="A3:B3"/>
    <mergeCell ref="C3:C4"/>
    <mergeCell ref="D3:D4"/>
    <mergeCell ref="BI1:BP1"/>
    <mergeCell ref="BI2:BP2"/>
    <mergeCell ref="U1:AB1"/>
    <mergeCell ref="AS1:AZ1"/>
    <mergeCell ref="BA2:BH2"/>
    <mergeCell ref="A1:B1"/>
    <mergeCell ref="C1:D2"/>
  </mergeCells>
  <conditionalFormatting sqref="E4:BO4">
    <cfRule type="cellIs" dxfId="22" priority="24" stopIfTrue="1" operator="equal">
      <formula>100</formula>
    </cfRule>
    <cfRule type="cellIs" dxfId="21" priority="25" stopIfTrue="1" operator="between">
      <formula>0</formula>
      <formula>99</formula>
    </cfRule>
  </conditionalFormatting>
  <conditionalFormatting sqref="L1:L2">
    <cfRule type="cellIs" dxfId="20" priority="21" stopIfTrue="1" operator="lessThan">
      <formula>5</formula>
    </cfRule>
    <cfRule type="cellIs" dxfId="19" priority="22" stopIfTrue="1" operator="greaterThanOrEqual">
      <formula>5</formula>
    </cfRule>
    <cfRule type="expression" dxfId="9" priority="23" stopIfTrue="1">
      <formula>LEN(TRIM('3 Eval'!A1))=0</formula>
    </cfRule>
  </conditionalFormatting>
  <conditionalFormatting sqref="C5:D44">
    <cfRule type="containsBlanks" dxfId="18" priority="17">
      <formula>LEN(TRIM(C5))=0</formula>
    </cfRule>
  </conditionalFormatting>
  <conditionalFormatting sqref="T5:T44 AB5:AB44 AJ5:AJ44 AR5:AR44 AZ5:AZ44 BH5:BH44 C5:K44">
    <cfRule type="cellIs" dxfId="17" priority="11" operator="lessThan">
      <formula>5</formula>
    </cfRule>
    <cfRule type="cellIs" dxfId="16" priority="12" stopIfTrue="1" operator="greaterThanOrEqual">
      <formula>5</formula>
    </cfRule>
  </conditionalFormatting>
  <conditionalFormatting sqref="BP5:BP44">
    <cfRule type="cellIs" dxfId="15" priority="3" operator="lessThan">
      <formula>5</formula>
    </cfRule>
    <cfRule type="cellIs" dxfId="14" priority="4" stopIfTrue="1" operator="greaterThanOrEqual">
      <formula>5</formula>
    </cfRule>
  </conditionalFormatting>
  <conditionalFormatting sqref="BP4">
    <cfRule type="cellIs" dxfId="13" priority="8" stopIfTrue="1" operator="equal">
      <formula>100</formula>
    </cfRule>
  </conditionalFormatting>
  <conditionalFormatting sqref="BP5:BP44">
    <cfRule type="containsBlanks" dxfId="12" priority="7" stopIfTrue="1">
      <formula>LEN(TRIM(BP5))=0</formula>
    </cfRule>
  </conditionalFormatting>
  <conditionalFormatting sqref="BP4">
    <cfRule type="cellIs" dxfId="11" priority="1" stopIfTrue="1" operator="equal">
      <formula>100</formula>
    </cfRule>
    <cfRule type="cellIs" dxfId="10" priority="2" stopIfTrue="1" operator="between">
      <formula>0</formula>
      <formula>99</formula>
    </cfRule>
  </conditionalFormatting>
  <pageMargins left="0.15748031496062992" right="0.15748031496062992" top="0.31496062992125984" bottom="0.31496062992125984" header="0.51181102362204722" footer="0.39370078740157483"/>
  <pageSetup paperSize="9" scale="53" firstPageNumber="0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DH107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12" sqref="A12"/>
      <selection pane="bottomRight" activeCell="M1" sqref="M1:AA9"/>
    </sheetView>
  </sheetViews>
  <sheetFormatPr baseColWidth="10" defaultRowHeight="15"/>
  <cols>
    <col min="1" max="1" width="3.7109375" style="31" customWidth="1"/>
    <col min="2" max="2" width="32.7109375" style="31" customWidth="1"/>
    <col min="3" max="22" width="3.7109375" style="70" customWidth="1"/>
    <col min="23" max="27" width="3.7109375" style="31" customWidth="1"/>
    <col min="28" max="37" width="3.7109375" style="70" customWidth="1"/>
    <col min="38" max="42" width="3.7109375" style="31" customWidth="1"/>
    <col min="43" max="52" width="3.7109375" style="70" customWidth="1"/>
    <col min="53" max="57" width="3.7109375" style="31" customWidth="1"/>
    <col min="58" max="67" width="3.7109375" style="70" customWidth="1"/>
    <col min="68" max="72" width="3.7109375" style="31" customWidth="1"/>
    <col min="73" max="82" width="3.7109375" style="70" customWidth="1"/>
    <col min="83" max="87" width="3.7109375" style="31" customWidth="1"/>
    <col min="88" max="97" width="3.7109375" style="70" customWidth="1"/>
    <col min="98" max="102" width="3.7109375" style="31" customWidth="1"/>
    <col min="103" max="107" width="3.7109375" style="70" customWidth="1"/>
    <col min="108" max="112" width="3.7109375" style="31" customWidth="1"/>
    <col min="113" max="16384" width="11.42578125" style="31"/>
  </cols>
  <sheetData>
    <row r="1" spans="1:112" ht="156" customHeight="1">
      <c r="A1" s="460" t="str">
        <f>CONCATENATE('1 Eval'!A3:B3," - 3ª EVALUACIÓN")</f>
        <v>1º DE EDUCACIÓN PRIMARIA - 3ª EVALUACIÓN</v>
      </c>
      <c r="B1" s="461"/>
      <c r="C1" s="255" t="str">
        <f>Estandares!E3</f>
        <v>Hace los deberes en casa</v>
      </c>
      <c r="D1" s="256" t="str">
        <f>Estandares!E4</f>
        <v>No hace los deberes en casa</v>
      </c>
      <c r="E1" s="255" t="str">
        <f>Estandares!E5</f>
        <v>Trabaja y atiende en clase</v>
      </c>
      <c r="F1" s="263" t="str">
        <f>Estandares!E6</f>
        <v>No trabaja o no atiende en clase</v>
      </c>
      <c r="G1" s="264" t="str">
        <f>Estandares!E7</f>
        <v>Trabajo extra</v>
      </c>
      <c r="H1" s="256" t="str">
        <f>Estandares!E8</f>
        <v>Parte de disciplina</v>
      </c>
      <c r="I1" s="255" t="str">
        <f>Estandares!E9</f>
        <v>Trae el material necesario</v>
      </c>
      <c r="J1" s="263" t="str">
        <f>Estandares!E10</f>
        <v>No trae el material necesario</v>
      </c>
      <c r="K1" s="263" t="str">
        <f>Estandares!E11</f>
        <v>Retraso</v>
      </c>
      <c r="L1" s="256" t="str">
        <f>Estandares!E12</f>
        <v>Falta de asistencia</v>
      </c>
      <c r="M1" s="26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</row>
    <row r="2" spans="1:112" s="76" customFormat="1">
      <c r="A2" s="234" t="s">
        <v>28</v>
      </c>
      <c r="B2" s="254" t="s">
        <v>34</v>
      </c>
      <c r="C2" s="257" t="str">
        <f>Estandares!D3</f>
        <v>d+</v>
      </c>
      <c r="D2" s="258" t="str">
        <f>Estandares!D4</f>
        <v>d-</v>
      </c>
      <c r="E2" s="257" t="str">
        <f>Estandares!D5</f>
        <v>t+</v>
      </c>
      <c r="F2" s="239" t="str">
        <f>Estandares!D6</f>
        <v>t-</v>
      </c>
      <c r="G2" s="239" t="str">
        <f>Estandares!D7</f>
        <v>T++</v>
      </c>
      <c r="H2" s="258" t="str">
        <f>Estandares!D8</f>
        <v>P</v>
      </c>
      <c r="I2" s="257" t="str">
        <f>Estandares!D9</f>
        <v>m+</v>
      </c>
      <c r="J2" s="239" t="str">
        <f>Estandares!D10</f>
        <v>m-</v>
      </c>
      <c r="K2" s="239" t="str">
        <f>Estandares!D11</f>
        <v>R</v>
      </c>
      <c r="L2" s="258" t="str">
        <f>Estandares!D12</f>
        <v>F</v>
      </c>
      <c r="M2" s="268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6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6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6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6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6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6"/>
      <c r="CY2" s="235"/>
      <c r="CZ2" s="235"/>
      <c r="DA2" s="235"/>
      <c r="DB2" s="235"/>
      <c r="DC2" s="235"/>
      <c r="DD2" s="235"/>
      <c r="DE2" s="235"/>
      <c r="DF2" s="235"/>
      <c r="DG2" s="235"/>
      <c r="DH2" s="236"/>
    </row>
    <row r="3" spans="1:112">
      <c r="A3" s="233" t="str">
        <f>IF('1 Eval'!A5="","",'1 Eval'!A5)</f>
        <v/>
      </c>
      <c r="B3" s="233" t="str">
        <f>IF('1 Eval'!B5="","",'1 Eval'!B5)</f>
        <v/>
      </c>
      <c r="C3" s="259">
        <f>COUNTIF($M3:$DH3,C$2)</f>
        <v>0</v>
      </c>
      <c r="D3" s="260">
        <f t="shared" ref="D3:L18" si="0">COUNTIF($M3:$DH3,D$2)</f>
        <v>0</v>
      </c>
      <c r="E3" s="259">
        <f t="shared" si="0"/>
        <v>0</v>
      </c>
      <c r="F3" s="241">
        <f t="shared" si="0"/>
        <v>0</v>
      </c>
      <c r="G3" s="240">
        <f t="shared" si="0"/>
        <v>0</v>
      </c>
      <c r="H3" s="260">
        <f t="shared" si="0"/>
        <v>0</v>
      </c>
      <c r="I3" s="259">
        <f t="shared" si="0"/>
        <v>0</v>
      </c>
      <c r="J3" s="241">
        <f t="shared" si="0"/>
        <v>0</v>
      </c>
      <c r="K3" s="241">
        <f>COUNTIF($M3:$DH3,K$2)</f>
        <v>0</v>
      </c>
      <c r="L3" s="260">
        <f>COUNTIF($M3:$DH3,L$2)</f>
        <v>0</v>
      </c>
      <c r="M3" s="269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</row>
    <row r="4" spans="1:112">
      <c r="A4" s="84" t="str">
        <f>IF('1 Eval'!A6="","",'1 Eval'!A6)</f>
        <v/>
      </c>
      <c r="B4" s="84" t="str">
        <f>IF('1 Eval'!B6="","",'1 Eval'!B6)</f>
        <v/>
      </c>
      <c r="C4" s="259">
        <f t="shared" ref="C4:L42" si="1">COUNTIF($M4:$DH4,C$2)</f>
        <v>0</v>
      </c>
      <c r="D4" s="260">
        <f t="shared" si="0"/>
        <v>0</v>
      </c>
      <c r="E4" s="259">
        <f t="shared" si="0"/>
        <v>0</v>
      </c>
      <c r="F4" s="241">
        <f t="shared" si="0"/>
        <v>0</v>
      </c>
      <c r="G4" s="240">
        <f t="shared" si="0"/>
        <v>0</v>
      </c>
      <c r="H4" s="260">
        <f t="shared" si="0"/>
        <v>0</v>
      </c>
      <c r="I4" s="259">
        <f t="shared" si="0"/>
        <v>0</v>
      </c>
      <c r="J4" s="241">
        <f t="shared" si="0"/>
        <v>0</v>
      </c>
      <c r="K4" s="241">
        <f t="shared" si="0"/>
        <v>0</v>
      </c>
      <c r="L4" s="260">
        <f t="shared" si="0"/>
        <v>0</v>
      </c>
      <c r="M4" s="269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</row>
    <row r="5" spans="1:112">
      <c r="A5" s="84" t="str">
        <f>IF('1 Eval'!A7="","",'1 Eval'!A7)</f>
        <v/>
      </c>
      <c r="B5" s="84" t="str">
        <f>IF('1 Eval'!B7="","",'1 Eval'!B7)</f>
        <v/>
      </c>
      <c r="C5" s="259">
        <f t="shared" si="1"/>
        <v>0</v>
      </c>
      <c r="D5" s="260">
        <f t="shared" si="0"/>
        <v>0</v>
      </c>
      <c r="E5" s="259">
        <f t="shared" si="0"/>
        <v>0</v>
      </c>
      <c r="F5" s="241">
        <f t="shared" si="0"/>
        <v>0</v>
      </c>
      <c r="G5" s="240">
        <f t="shared" si="0"/>
        <v>0</v>
      </c>
      <c r="H5" s="260">
        <f t="shared" si="0"/>
        <v>0</v>
      </c>
      <c r="I5" s="259">
        <f t="shared" si="0"/>
        <v>0</v>
      </c>
      <c r="J5" s="241">
        <f t="shared" si="0"/>
        <v>0</v>
      </c>
      <c r="K5" s="241">
        <f t="shared" si="0"/>
        <v>0</v>
      </c>
      <c r="L5" s="260">
        <f t="shared" si="0"/>
        <v>0</v>
      </c>
      <c r="M5" s="269"/>
      <c r="N5" s="58"/>
      <c r="O5" s="58"/>
      <c r="P5" s="58"/>
      <c r="Q5" s="58"/>
      <c r="R5" s="58"/>
      <c r="S5" s="58"/>
      <c r="T5" s="58"/>
      <c r="U5" s="23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</row>
    <row r="6" spans="1:112">
      <c r="A6" s="84" t="str">
        <f>IF('1 Eval'!A8="","",'1 Eval'!A8)</f>
        <v/>
      </c>
      <c r="B6" s="84" t="str">
        <f>IF('1 Eval'!B8="","",'1 Eval'!B8)</f>
        <v/>
      </c>
      <c r="C6" s="259">
        <f t="shared" si="1"/>
        <v>0</v>
      </c>
      <c r="D6" s="260">
        <f t="shared" si="0"/>
        <v>0</v>
      </c>
      <c r="E6" s="259">
        <f t="shared" si="0"/>
        <v>0</v>
      </c>
      <c r="F6" s="241">
        <f t="shared" si="0"/>
        <v>0</v>
      </c>
      <c r="G6" s="240">
        <f t="shared" si="0"/>
        <v>0</v>
      </c>
      <c r="H6" s="260">
        <f t="shared" si="0"/>
        <v>0</v>
      </c>
      <c r="I6" s="259">
        <f t="shared" si="0"/>
        <v>0</v>
      </c>
      <c r="J6" s="241">
        <f t="shared" si="0"/>
        <v>0</v>
      </c>
      <c r="K6" s="241">
        <f t="shared" si="0"/>
        <v>0</v>
      </c>
      <c r="L6" s="260">
        <f t="shared" si="0"/>
        <v>0</v>
      </c>
      <c r="M6" s="269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</row>
    <row r="7" spans="1:112">
      <c r="A7" s="84" t="str">
        <f>IF('1 Eval'!A9="","",'1 Eval'!A9)</f>
        <v/>
      </c>
      <c r="B7" s="84" t="str">
        <f>IF('1 Eval'!B9="","",'1 Eval'!B9)</f>
        <v/>
      </c>
      <c r="C7" s="259">
        <f t="shared" si="1"/>
        <v>0</v>
      </c>
      <c r="D7" s="260">
        <f t="shared" si="0"/>
        <v>0</v>
      </c>
      <c r="E7" s="259">
        <f t="shared" si="0"/>
        <v>0</v>
      </c>
      <c r="F7" s="241">
        <f t="shared" si="0"/>
        <v>0</v>
      </c>
      <c r="G7" s="240">
        <f t="shared" si="0"/>
        <v>0</v>
      </c>
      <c r="H7" s="260">
        <f t="shared" si="0"/>
        <v>0</v>
      </c>
      <c r="I7" s="259">
        <f t="shared" si="0"/>
        <v>0</v>
      </c>
      <c r="J7" s="241">
        <f t="shared" si="0"/>
        <v>0</v>
      </c>
      <c r="K7" s="241">
        <f t="shared" si="0"/>
        <v>0</v>
      </c>
      <c r="L7" s="260">
        <f t="shared" si="0"/>
        <v>0</v>
      </c>
      <c r="M7" s="269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</row>
    <row r="8" spans="1:112">
      <c r="A8" s="84" t="str">
        <f>IF('1 Eval'!A10="","",'1 Eval'!A10)</f>
        <v/>
      </c>
      <c r="B8" s="84" t="str">
        <f>IF('1 Eval'!B10="","",'1 Eval'!B10)</f>
        <v/>
      </c>
      <c r="C8" s="259">
        <f t="shared" si="1"/>
        <v>0</v>
      </c>
      <c r="D8" s="260">
        <f t="shared" si="0"/>
        <v>0</v>
      </c>
      <c r="E8" s="259">
        <f t="shared" si="0"/>
        <v>0</v>
      </c>
      <c r="F8" s="241">
        <f t="shared" si="0"/>
        <v>0</v>
      </c>
      <c r="G8" s="240">
        <f t="shared" si="0"/>
        <v>0</v>
      </c>
      <c r="H8" s="260">
        <f t="shared" si="0"/>
        <v>0</v>
      </c>
      <c r="I8" s="259">
        <f t="shared" si="0"/>
        <v>0</v>
      </c>
      <c r="J8" s="241">
        <f t="shared" si="0"/>
        <v>0</v>
      </c>
      <c r="K8" s="241">
        <f t="shared" si="0"/>
        <v>0</v>
      </c>
      <c r="L8" s="260">
        <f t="shared" si="0"/>
        <v>0</v>
      </c>
      <c r="M8" s="269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</row>
    <row r="9" spans="1:112">
      <c r="A9" s="84" t="str">
        <f>IF('1 Eval'!A11="","",'1 Eval'!A11)</f>
        <v/>
      </c>
      <c r="B9" s="84" t="str">
        <f>IF('1 Eval'!B11="","",'1 Eval'!B11)</f>
        <v/>
      </c>
      <c r="C9" s="259">
        <f t="shared" si="1"/>
        <v>0</v>
      </c>
      <c r="D9" s="260">
        <f t="shared" si="0"/>
        <v>0</v>
      </c>
      <c r="E9" s="259">
        <f t="shared" si="0"/>
        <v>0</v>
      </c>
      <c r="F9" s="241">
        <f t="shared" si="0"/>
        <v>0</v>
      </c>
      <c r="G9" s="240">
        <f t="shared" si="0"/>
        <v>0</v>
      </c>
      <c r="H9" s="260">
        <f t="shared" si="0"/>
        <v>0</v>
      </c>
      <c r="I9" s="259">
        <f t="shared" si="0"/>
        <v>0</v>
      </c>
      <c r="J9" s="241">
        <f t="shared" si="0"/>
        <v>0</v>
      </c>
      <c r="K9" s="241">
        <f t="shared" si="0"/>
        <v>0</v>
      </c>
      <c r="L9" s="260">
        <f t="shared" si="0"/>
        <v>0</v>
      </c>
      <c r="M9" s="26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</row>
    <row r="10" spans="1:112">
      <c r="A10" s="84" t="str">
        <f>IF('1 Eval'!A12="","",'1 Eval'!A12)</f>
        <v/>
      </c>
      <c r="B10" s="84" t="str">
        <f>IF('1 Eval'!B12="","",'1 Eval'!B12)</f>
        <v/>
      </c>
      <c r="C10" s="259">
        <f t="shared" si="1"/>
        <v>0</v>
      </c>
      <c r="D10" s="260">
        <f t="shared" si="0"/>
        <v>0</v>
      </c>
      <c r="E10" s="259">
        <f t="shared" si="0"/>
        <v>0</v>
      </c>
      <c r="F10" s="241">
        <f t="shared" si="0"/>
        <v>0</v>
      </c>
      <c r="G10" s="240">
        <f t="shared" si="0"/>
        <v>0</v>
      </c>
      <c r="H10" s="260">
        <f t="shared" si="0"/>
        <v>0</v>
      </c>
      <c r="I10" s="259">
        <f t="shared" si="0"/>
        <v>0</v>
      </c>
      <c r="J10" s="241">
        <f t="shared" si="0"/>
        <v>0</v>
      </c>
      <c r="K10" s="241">
        <f t="shared" si="0"/>
        <v>0</v>
      </c>
      <c r="L10" s="260">
        <f t="shared" si="0"/>
        <v>0</v>
      </c>
      <c r="M10" s="269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</row>
    <row r="11" spans="1:112">
      <c r="A11" s="84" t="str">
        <f>IF('1 Eval'!A13="","",'1 Eval'!A13)</f>
        <v/>
      </c>
      <c r="B11" s="84" t="str">
        <f>IF('1 Eval'!B13="","",'1 Eval'!B13)</f>
        <v/>
      </c>
      <c r="C11" s="259">
        <f t="shared" si="1"/>
        <v>0</v>
      </c>
      <c r="D11" s="260">
        <f t="shared" si="0"/>
        <v>0</v>
      </c>
      <c r="E11" s="259">
        <f t="shared" si="0"/>
        <v>0</v>
      </c>
      <c r="F11" s="241">
        <f t="shared" si="0"/>
        <v>0</v>
      </c>
      <c r="G11" s="240">
        <f t="shared" si="0"/>
        <v>0</v>
      </c>
      <c r="H11" s="260">
        <f t="shared" si="0"/>
        <v>0</v>
      </c>
      <c r="I11" s="259">
        <f t="shared" si="0"/>
        <v>0</v>
      </c>
      <c r="J11" s="241">
        <f t="shared" si="0"/>
        <v>0</v>
      </c>
      <c r="K11" s="241">
        <f t="shared" si="0"/>
        <v>0</v>
      </c>
      <c r="L11" s="260">
        <f t="shared" si="0"/>
        <v>0</v>
      </c>
      <c r="M11" s="269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</row>
    <row r="12" spans="1:112">
      <c r="A12" s="84" t="str">
        <f>IF('1 Eval'!A14="","",'1 Eval'!A14)</f>
        <v/>
      </c>
      <c r="B12" s="84" t="str">
        <f>IF('1 Eval'!B14="","",'1 Eval'!B14)</f>
        <v/>
      </c>
      <c r="C12" s="259">
        <f t="shared" si="1"/>
        <v>0</v>
      </c>
      <c r="D12" s="260">
        <f t="shared" si="0"/>
        <v>0</v>
      </c>
      <c r="E12" s="259">
        <f t="shared" si="0"/>
        <v>0</v>
      </c>
      <c r="F12" s="241">
        <f t="shared" si="0"/>
        <v>0</v>
      </c>
      <c r="G12" s="240">
        <f t="shared" si="0"/>
        <v>0</v>
      </c>
      <c r="H12" s="260">
        <f t="shared" si="0"/>
        <v>0</v>
      </c>
      <c r="I12" s="259">
        <f t="shared" si="0"/>
        <v>0</v>
      </c>
      <c r="J12" s="241">
        <f t="shared" si="0"/>
        <v>0</v>
      </c>
      <c r="K12" s="241">
        <f t="shared" si="0"/>
        <v>0</v>
      </c>
      <c r="L12" s="260">
        <f t="shared" si="0"/>
        <v>0</v>
      </c>
      <c r="M12" s="269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</row>
    <row r="13" spans="1:112">
      <c r="A13" s="84" t="str">
        <f>IF('1 Eval'!A15="","",'1 Eval'!A15)</f>
        <v/>
      </c>
      <c r="B13" s="84" t="str">
        <f>IF('1 Eval'!B15="","",'1 Eval'!B15)</f>
        <v/>
      </c>
      <c r="C13" s="259">
        <f t="shared" si="1"/>
        <v>0</v>
      </c>
      <c r="D13" s="260">
        <f t="shared" si="0"/>
        <v>0</v>
      </c>
      <c r="E13" s="259">
        <f t="shared" si="0"/>
        <v>0</v>
      </c>
      <c r="F13" s="241">
        <f t="shared" si="0"/>
        <v>0</v>
      </c>
      <c r="G13" s="240">
        <f t="shared" si="0"/>
        <v>0</v>
      </c>
      <c r="H13" s="260">
        <f t="shared" si="0"/>
        <v>0</v>
      </c>
      <c r="I13" s="259">
        <f t="shared" si="0"/>
        <v>0</v>
      </c>
      <c r="J13" s="241">
        <f t="shared" si="0"/>
        <v>0</v>
      </c>
      <c r="K13" s="241">
        <f t="shared" si="0"/>
        <v>0</v>
      </c>
      <c r="L13" s="260">
        <f t="shared" si="0"/>
        <v>0</v>
      </c>
      <c r="M13" s="269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</row>
    <row r="14" spans="1:112">
      <c r="A14" s="84" t="str">
        <f>IF('1 Eval'!A16="","",'1 Eval'!A16)</f>
        <v/>
      </c>
      <c r="B14" s="84" t="str">
        <f>IF('1 Eval'!B16="","",'1 Eval'!B16)</f>
        <v/>
      </c>
      <c r="C14" s="259">
        <f t="shared" si="1"/>
        <v>0</v>
      </c>
      <c r="D14" s="260">
        <f t="shared" si="0"/>
        <v>0</v>
      </c>
      <c r="E14" s="259">
        <f t="shared" si="0"/>
        <v>0</v>
      </c>
      <c r="F14" s="241">
        <f t="shared" si="0"/>
        <v>0</v>
      </c>
      <c r="G14" s="240">
        <f t="shared" si="0"/>
        <v>0</v>
      </c>
      <c r="H14" s="260">
        <f t="shared" si="0"/>
        <v>0</v>
      </c>
      <c r="I14" s="259">
        <f t="shared" si="0"/>
        <v>0</v>
      </c>
      <c r="J14" s="241">
        <f t="shared" si="0"/>
        <v>0</v>
      </c>
      <c r="K14" s="241">
        <f t="shared" si="0"/>
        <v>0</v>
      </c>
      <c r="L14" s="260">
        <f t="shared" si="0"/>
        <v>0</v>
      </c>
      <c r="M14" s="269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</row>
    <row r="15" spans="1:112">
      <c r="A15" s="84" t="str">
        <f>IF('1 Eval'!A17="","",'1 Eval'!A17)</f>
        <v/>
      </c>
      <c r="B15" s="84" t="str">
        <f>IF('1 Eval'!B17="","",'1 Eval'!B17)</f>
        <v/>
      </c>
      <c r="C15" s="259">
        <f t="shared" si="1"/>
        <v>0</v>
      </c>
      <c r="D15" s="260">
        <f t="shared" si="0"/>
        <v>0</v>
      </c>
      <c r="E15" s="259">
        <f t="shared" si="0"/>
        <v>0</v>
      </c>
      <c r="F15" s="241">
        <f t="shared" si="0"/>
        <v>0</v>
      </c>
      <c r="G15" s="240">
        <f t="shared" si="0"/>
        <v>0</v>
      </c>
      <c r="H15" s="260">
        <f t="shared" si="0"/>
        <v>0</v>
      </c>
      <c r="I15" s="259">
        <f t="shared" si="0"/>
        <v>0</v>
      </c>
      <c r="J15" s="241">
        <f t="shared" si="0"/>
        <v>0</v>
      </c>
      <c r="K15" s="241">
        <f t="shared" si="0"/>
        <v>0</v>
      </c>
      <c r="L15" s="260">
        <f t="shared" si="0"/>
        <v>0</v>
      </c>
      <c r="M15" s="269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</row>
    <row r="16" spans="1:112">
      <c r="A16" s="84" t="str">
        <f>IF('1 Eval'!A18="","",'1 Eval'!A18)</f>
        <v/>
      </c>
      <c r="B16" s="84" t="str">
        <f>IF('1 Eval'!B18="","",'1 Eval'!B18)</f>
        <v/>
      </c>
      <c r="C16" s="259">
        <f t="shared" si="1"/>
        <v>0</v>
      </c>
      <c r="D16" s="260">
        <f t="shared" si="0"/>
        <v>0</v>
      </c>
      <c r="E16" s="259">
        <f t="shared" si="0"/>
        <v>0</v>
      </c>
      <c r="F16" s="241">
        <f t="shared" si="0"/>
        <v>0</v>
      </c>
      <c r="G16" s="240">
        <f t="shared" si="0"/>
        <v>0</v>
      </c>
      <c r="H16" s="260">
        <f t="shared" si="0"/>
        <v>0</v>
      </c>
      <c r="I16" s="259">
        <f t="shared" si="0"/>
        <v>0</v>
      </c>
      <c r="J16" s="241">
        <f t="shared" si="0"/>
        <v>0</v>
      </c>
      <c r="K16" s="241">
        <f t="shared" si="0"/>
        <v>0</v>
      </c>
      <c r="L16" s="260">
        <f t="shared" si="0"/>
        <v>0</v>
      </c>
      <c r="M16" s="269"/>
      <c r="N16" s="58"/>
      <c r="O16" s="58"/>
      <c r="P16" s="58"/>
      <c r="Q16" s="58"/>
      <c r="R16" s="58"/>
      <c r="S16" s="23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</row>
    <row r="17" spans="1:112">
      <c r="A17" s="84" t="str">
        <f>IF('1 Eval'!A19="","",'1 Eval'!A19)</f>
        <v/>
      </c>
      <c r="B17" s="84" t="str">
        <f>IF('1 Eval'!B19="","",'1 Eval'!B19)</f>
        <v/>
      </c>
      <c r="C17" s="259">
        <f t="shared" si="1"/>
        <v>0</v>
      </c>
      <c r="D17" s="260">
        <f t="shared" si="0"/>
        <v>0</v>
      </c>
      <c r="E17" s="259">
        <f t="shared" si="0"/>
        <v>0</v>
      </c>
      <c r="F17" s="241">
        <f t="shared" si="0"/>
        <v>0</v>
      </c>
      <c r="G17" s="240">
        <f t="shared" si="0"/>
        <v>0</v>
      </c>
      <c r="H17" s="260">
        <f t="shared" si="0"/>
        <v>0</v>
      </c>
      <c r="I17" s="259">
        <f t="shared" si="0"/>
        <v>0</v>
      </c>
      <c r="J17" s="241">
        <f t="shared" si="0"/>
        <v>0</v>
      </c>
      <c r="K17" s="241">
        <f t="shared" si="0"/>
        <v>0</v>
      </c>
      <c r="L17" s="260">
        <f t="shared" si="0"/>
        <v>0</v>
      </c>
      <c r="M17" s="269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</row>
    <row r="18" spans="1:112">
      <c r="A18" s="84" t="str">
        <f>IF('1 Eval'!A20="","",'1 Eval'!A20)</f>
        <v/>
      </c>
      <c r="B18" s="84" t="str">
        <f>IF('1 Eval'!B20="","",'1 Eval'!B20)</f>
        <v/>
      </c>
      <c r="C18" s="259">
        <f t="shared" si="1"/>
        <v>0</v>
      </c>
      <c r="D18" s="260">
        <f t="shared" si="0"/>
        <v>0</v>
      </c>
      <c r="E18" s="259">
        <f t="shared" si="0"/>
        <v>0</v>
      </c>
      <c r="F18" s="241">
        <f t="shared" si="0"/>
        <v>0</v>
      </c>
      <c r="G18" s="240">
        <f t="shared" si="0"/>
        <v>0</v>
      </c>
      <c r="H18" s="260">
        <f t="shared" si="0"/>
        <v>0</v>
      </c>
      <c r="I18" s="259">
        <f t="shared" si="0"/>
        <v>0</v>
      </c>
      <c r="J18" s="241">
        <f t="shared" si="0"/>
        <v>0</v>
      </c>
      <c r="K18" s="241">
        <f t="shared" si="0"/>
        <v>0</v>
      </c>
      <c r="L18" s="260">
        <f t="shared" si="0"/>
        <v>0</v>
      </c>
      <c r="M18" s="269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</row>
    <row r="19" spans="1:112">
      <c r="A19" s="84" t="str">
        <f>IF('1 Eval'!A21="","",'1 Eval'!A21)</f>
        <v/>
      </c>
      <c r="B19" s="84" t="str">
        <f>IF('1 Eval'!B21="","",'1 Eval'!B21)</f>
        <v/>
      </c>
      <c r="C19" s="259">
        <f t="shared" si="1"/>
        <v>0</v>
      </c>
      <c r="D19" s="260">
        <f t="shared" si="1"/>
        <v>0</v>
      </c>
      <c r="E19" s="259">
        <f t="shared" si="1"/>
        <v>0</v>
      </c>
      <c r="F19" s="241">
        <f t="shared" si="1"/>
        <v>0</v>
      </c>
      <c r="G19" s="240">
        <f t="shared" si="1"/>
        <v>0</v>
      </c>
      <c r="H19" s="260">
        <f t="shared" si="1"/>
        <v>0</v>
      </c>
      <c r="I19" s="259">
        <f t="shared" si="1"/>
        <v>0</v>
      </c>
      <c r="J19" s="241">
        <f t="shared" si="1"/>
        <v>0</v>
      </c>
      <c r="K19" s="241">
        <f t="shared" si="1"/>
        <v>0</v>
      </c>
      <c r="L19" s="260">
        <f t="shared" si="1"/>
        <v>0</v>
      </c>
      <c r="M19" s="269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</row>
    <row r="20" spans="1:112">
      <c r="A20" s="84" t="str">
        <f>IF('1 Eval'!A22="","",'1 Eval'!A22)</f>
        <v/>
      </c>
      <c r="B20" s="84" t="str">
        <f>IF('1 Eval'!B22="","",'1 Eval'!B22)</f>
        <v/>
      </c>
      <c r="C20" s="259">
        <f t="shared" si="1"/>
        <v>0</v>
      </c>
      <c r="D20" s="260">
        <f t="shared" si="1"/>
        <v>0</v>
      </c>
      <c r="E20" s="259">
        <f t="shared" si="1"/>
        <v>0</v>
      </c>
      <c r="F20" s="241">
        <f t="shared" si="1"/>
        <v>0</v>
      </c>
      <c r="G20" s="240">
        <f t="shared" si="1"/>
        <v>0</v>
      </c>
      <c r="H20" s="260">
        <f t="shared" si="1"/>
        <v>0</v>
      </c>
      <c r="I20" s="259">
        <f t="shared" si="1"/>
        <v>0</v>
      </c>
      <c r="J20" s="241">
        <f t="shared" si="1"/>
        <v>0</v>
      </c>
      <c r="K20" s="241">
        <f t="shared" si="1"/>
        <v>0</v>
      </c>
      <c r="L20" s="260">
        <f t="shared" si="1"/>
        <v>0</v>
      </c>
      <c r="M20" s="269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</row>
    <row r="21" spans="1:112">
      <c r="A21" s="84" t="str">
        <f>IF('1 Eval'!A23="","",'1 Eval'!A23)</f>
        <v/>
      </c>
      <c r="B21" s="84" t="str">
        <f>IF('1 Eval'!B23="","",'1 Eval'!B23)</f>
        <v/>
      </c>
      <c r="C21" s="259">
        <f t="shared" si="1"/>
        <v>0</v>
      </c>
      <c r="D21" s="260">
        <f t="shared" si="1"/>
        <v>0</v>
      </c>
      <c r="E21" s="259">
        <f t="shared" si="1"/>
        <v>0</v>
      </c>
      <c r="F21" s="241">
        <f t="shared" si="1"/>
        <v>0</v>
      </c>
      <c r="G21" s="240">
        <f t="shared" si="1"/>
        <v>0</v>
      </c>
      <c r="H21" s="260">
        <f t="shared" si="1"/>
        <v>0</v>
      </c>
      <c r="I21" s="259">
        <f t="shared" si="1"/>
        <v>0</v>
      </c>
      <c r="J21" s="241">
        <f t="shared" si="1"/>
        <v>0</v>
      </c>
      <c r="K21" s="241">
        <f t="shared" si="1"/>
        <v>0</v>
      </c>
      <c r="L21" s="260">
        <f t="shared" si="1"/>
        <v>0</v>
      </c>
      <c r="M21" s="269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</row>
    <row r="22" spans="1:112">
      <c r="A22" s="84" t="str">
        <f>IF('1 Eval'!A24="","",'1 Eval'!A24)</f>
        <v/>
      </c>
      <c r="B22" s="84" t="str">
        <f>IF('1 Eval'!B24="","",'1 Eval'!B24)</f>
        <v/>
      </c>
      <c r="C22" s="259">
        <f t="shared" si="1"/>
        <v>0</v>
      </c>
      <c r="D22" s="260">
        <f t="shared" si="1"/>
        <v>0</v>
      </c>
      <c r="E22" s="259">
        <f t="shared" si="1"/>
        <v>0</v>
      </c>
      <c r="F22" s="241">
        <f t="shared" si="1"/>
        <v>0</v>
      </c>
      <c r="G22" s="240">
        <f t="shared" si="1"/>
        <v>0</v>
      </c>
      <c r="H22" s="260">
        <f t="shared" si="1"/>
        <v>0</v>
      </c>
      <c r="I22" s="259">
        <f t="shared" si="1"/>
        <v>0</v>
      </c>
      <c r="J22" s="241">
        <f t="shared" si="1"/>
        <v>0</v>
      </c>
      <c r="K22" s="241">
        <f t="shared" si="1"/>
        <v>0</v>
      </c>
      <c r="L22" s="260">
        <f t="shared" si="1"/>
        <v>0</v>
      </c>
      <c r="M22" s="269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</row>
    <row r="23" spans="1:112">
      <c r="A23" s="84" t="str">
        <f>IF('1 Eval'!A25="","",'1 Eval'!A25)</f>
        <v/>
      </c>
      <c r="B23" s="84" t="str">
        <f>IF('1 Eval'!B25="","",'1 Eval'!B25)</f>
        <v/>
      </c>
      <c r="C23" s="259">
        <f t="shared" si="1"/>
        <v>0</v>
      </c>
      <c r="D23" s="260">
        <f t="shared" si="1"/>
        <v>0</v>
      </c>
      <c r="E23" s="259">
        <f t="shared" si="1"/>
        <v>0</v>
      </c>
      <c r="F23" s="241">
        <f t="shared" si="1"/>
        <v>0</v>
      </c>
      <c r="G23" s="240">
        <f t="shared" si="1"/>
        <v>0</v>
      </c>
      <c r="H23" s="260">
        <f t="shared" si="1"/>
        <v>0</v>
      </c>
      <c r="I23" s="259">
        <f t="shared" si="1"/>
        <v>0</v>
      </c>
      <c r="J23" s="241">
        <f t="shared" si="1"/>
        <v>0</v>
      </c>
      <c r="K23" s="241">
        <f t="shared" si="1"/>
        <v>0</v>
      </c>
      <c r="L23" s="260">
        <f t="shared" si="1"/>
        <v>0</v>
      </c>
      <c r="M23" s="269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</row>
    <row r="24" spans="1:112">
      <c r="A24" s="84" t="str">
        <f>IF('1 Eval'!A26="","",'1 Eval'!A26)</f>
        <v/>
      </c>
      <c r="B24" s="84" t="str">
        <f>IF('1 Eval'!B26="","",'1 Eval'!B26)</f>
        <v/>
      </c>
      <c r="C24" s="259">
        <f t="shared" si="1"/>
        <v>0</v>
      </c>
      <c r="D24" s="260">
        <f t="shared" si="1"/>
        <v>0</v>
      </c>
      <c r="E24" s="259">
        <f t="shared" si="1"/>
        <v>0</v>
      </c>
      <c r="F24" s="241">
        <f t="shared" si="1"/>
        <v>0</v>
      </c>
      <c r="G24" s="240">
        <f t="shared" si="1"/>
        <v>0</v>
      </c>
      <c r="H24" s="260">
        <f t="shared" si="1"/>
        <v>0</v>
      </c>
      <c r="I24" s="259">
        <f t="shared" si="1"/>
        <v>0</v>
      </c>
      <c r="J24" s="241">
        <f t="shared" si="1"/>
        <v>0</v>
      </c>
      <c r="K24" s="241">
        <f t="shared" si="1"/>
        <v>0</v>
      </c>
      <c r="L24" s="260">
        <f t="shared" si="1"/>
        <v>0</v>
      </c>
      <c r="M24" s="269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</row>
    <row r="25" spans="1:112">
      <c r="A25" s="84" t="str">
        <f>IF('1 Eval'!A27="","",'1 Eval'!A27)</f>
        <v/>
      </c>
      <c r="B25" s="84" t="str">
        <f>IF('1 Eval'!B27="","",'1 Eval'!B27)</f>
        <v/>
      </c>
      <c r="C25" s="259">
        <f t="shared" si="1"/>
        <v>0</v>
      </c>
      <c r="D25" s="260">
        <f t="shared" si="1"/>
        <v>0</v>
      </c>
      <c r="E25" s="259">
        <f t="shared" si="1"/>
        <v>0</v>
      </c>
      <c r="F25" s="241">
        <f t="shared" si="1"/>
        <v>0</v>
      </c>
      <c r="G25" s="240">
        <f t="shared" si="1"/>
        <v>0</v>
      </c>
      <c r="H25" s="260">
        <f t="shared" si="1"/>
        <v>0</v>
      </c>
      <c r="I25" s="259">
        <f t="shared" si="1"/>
        <v>0</v>
      </c>
      <c r="J25" s="241">
        <f t="shared" si="1"/>
        <v>0</v>
      </c>
      <c r="K25" s="241">
        <f t="shared" si="1"/>
        <v>0</v>
      </c>
      <c r="L25" s="260">
        <f t="shared" si="1"/>
        <v>0</v>
      </c>
      <c r="M25" s="269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</row>
    <row r="26" spans="1:112">
      <c r="A26" s="84" t="str">
        <f>IF('1 Eval'!A28="","",'1 Eval'!A28)</f>
        <v/>
      </c>
      <c r="B26" s="84" t="str">
        <f>IF('1 Eval'!B28="","",'1 Eval'!B28)</f>
        <v/>
      </c>
      <c r="C26" s="259">
        <f t="shared" si="1"/>
        <v>0</v>
      </c>
      <c r="D26" s="260">
        <f t="shared" si="1"/>
        <v>0</v>
      </c>
      <c r="E26" s="259">
        <f t="shared" si="1"/>
        <v>0</v>
      </c>
      <c r="F26" s="241">
        <f t="shared" si="1"/>
        <v>0</v>
      </c>
      <c r="G26" s="240">
        <f t="shared" si="1"/>
        <v>0</v>
      </c>
      <c r="H26" s="260">
        <f t="shared" si="1"/>
        <v>0</v>
      </c>
      <c r="I26" s="259">
        <f t="shared" si="1"/>
        <v>0</v>
      </c>
      <c r="J26" s="241">
        <f t="shared" si="1"/>
        <v>0</v>
      </c>
      <c r="K26" s="241">
        <f t="shared" si="1"/>
        <v>0</v>
      </c>
      <c r="L26" s="260">
        <f t="shared" si="1"/>
        <v>0</v>
      </c>
      <c r="M26" s="269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</row>
    <row r="27" spans="1:112">
      <c r="A27" s="84" t="str">
        <f>IF('1 Eval'!A29="","",'1 Eval'!A29)</f>
        <v/>
      </c>
      <c r="B27" s="84" t="str">
        <f>IF('1 Eval'!B29="","",'1 Eval'!B29)</f>
        <v/>
      </c>
      <c r="C27" s="259">
        <f t="shared" si="1"/>
        <v>0</v>
      </c>
      <c r="D27" s="260">
        <f t="shared" si="1"/>
        <v>0</v>
      </c>
      <c r="E27" s="259">
        <f t="shared" si="1"/>
        <v>0</v>
      </c>
      <c r="F27" s="241">
        <f t="shared" si="1"/>
        <v>0</v>
      </c>
      <c r="G27" s="240">
        <f t="shared" si="1"/>
        <v>0</v>
      </c>
      <c r="H27" s="260">
        <f t="shared" si="1"/>
        <v>0</v>
      </c>
      <c r="I27" s="259">
        <f t="shared" si="1"/>
        <v>0</v>
      </c>
      <c r="J27" s="241">
        <f t="shared" si="1"/>
        <v>0</v>
      </c>
      <c r="K27" s="241">
        <f t="shared" si="1"/>
        <v>0</v>
      </c>
      <c r="L27" s="260">
        <f t="shared" si="1"/>
        <v>0</v>
      </c>
      <c r="M27" s="269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</row>
    <row r="28" spans="1:112">
      <c r="A28" s="84" t="str">
        <f>IF('1 Eval'!A30="","",'1 Eval'!A30)</f>
        <v/>
      </c>
      <c r="B28" s="84" t="str">
        <f>IF('1 Eval'!B30="","",'1 Eval'!B30)</f>
        <v/>
      </c>
      <c r="C28" s="259">
        <f t="shared" si="1"/>
        <v>0</v>
      </c>
      <c r="D28" s="260">
        <f t="shared" si="1"/>
        <v>0</v>
      </c>
      <c r="E28" s="259">
        <f t="shared" si="1"/>
        <v>0</v>
      </c>
      <c r="F28" s="241">
        <f t="shared" si="1"/>
        <v>0</v>
      </c>
      <c r="G28" s="240">
        <f t="shared" si="1"/>
        <v>0</v>
      </c>
      <c r="H28" s="260">
        <f t="shared" si="1"/>
        <v>0</v>
      </c>
      <c r="I28" s="259">
        <f t="shared" si="1"/>
        <v>0</v>
      </c>
      <c r="J28" s="241">
        <f t="shared" si="1"/>
        <v>0</v>
      </c>
      <c r="K28" s="241">
        <f t="shared" si="1"/>
        <v>0</v>
      </c>
      <c r="L28" s="260">
        <f t="shared" si="1"/>
        <v>0</v>
      </c>
      <c r="M28" s="269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</row>
    <row r="29" spans="1:112">
      <c r="A29" s="84" t="str">
        <f>IF('1 Eval'!A31="","",'1 Eval'!A31)</f>
        <v/>
      </c>
      <c r="B29" s="84" t="str">
        <f>IF('1 Eval'!B31="","",'1 Eval'!B31)</f>
        <v/>
      </c>
      <c r="C29" s="259">
        <f t="shared" si="1"/>
        <v>0</v>
      </c>
      <c r="D29" s="260">
        <f t="shared" si="1"/>
        <v>0</v>
      </c>
      <c r="E29" s="259">
        <f t="shared" si="1"/>
        <v>0</v>
      </c>
      <c r="F29" s="241">
        <f t="shared" si="1"/>
        <v>0</v>
      </c>
      <c r="G29" s="240">
        <f t="shared" si="1"/>
        <v>0</v>
      </c>
      <c r="H29" s="260">
        <f t="shared" si="1"/>
        <v>0</v>
      </c>
      <c r="I29" s="259">
        <f t="shared" si="1"/>
        <v>0</v>
      </c>
      <c r="J29" s="241">
        <f t="shared" si="1"/>
        <v>0</v>
      </c>
      <c r="K29" s="241">
        <f t="shared" si="1"/>
        <v>0</v>
      </c>
      <c r="L29" s="260">
        <f t="shared" si="1"/>
        <v>0</v>
      </c>
      <c r="M29" s="269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</row>
    <row r="30" spans="1:112">
      <c r="A30" s="84" t="str">
        <f>IF('1 Eval'!A32="","",'1 Eval'!A32)</f>
        <v/>
      </c>
      <c r="B30" s="84" t="str">
        <f>IF('1 Eval'!B32="","",'1 Eval'!B32)</f>
        <v/>
      </c>
      <c r="C30" s="259">
        <f t="shared" si="1"/>
        <v>0</v>
      </c>
      <c r="D30" s="260">
        <f t="shared" si="1"/>
        <v>0</v>
      </c>
      <c r="E30" s="259">
        <f t="shared" si="1"/>
        <v>0</v>
      </c>
      <c r="F30" s="241">
        <f t="shared" si="1"/>
        <v>0</v>
      </c>
      <c r="G30" s="240">
        <f t="shared" si="1"/>
        <v>0</v>
      </c>
      <c r="H30" s="260">
        <f t="shared" si="1"/>
        <v>0</v>
      </c>
      <c r="I30" s="259">
        <f t="shared" si="1"/>
        <v>0</v>
      </c>
      <c r="J30" s="241">
        <f t="shared" si="1"/>
        <v>0</v>
      </c>
      <c r="K30" s="241">
        <f t="shared" si="1"/>
        <v>0</v>
      </c>
      <c r="L30" s="260">
        <f t="shared" si="1"/>
        <v>0</v>
      </c>
      <c r="M30" s="269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</row>
    <row r="31" spans="1:112">
      <c r="A31" s="84" t="str">
        <f>IF('1 Eval'!A33="","",'1 Eval'!A33)</f>
        <v/>
      </c>
      <c r="B31" s="84" t="str">
        <f>IF('1 Eval'!B33="","",'1 Eval'!B33)</f>
        <v/>
      </c>
      <c r="C31" s="259">
        <f t="shared" si="1"/>
        <v>0</v>
      </c>
      <c r="D31" s="260">
        <f t="shared" si="1"/>
        <v>0</v>
      </c>
      <c r="E31" s="259">
        <f t="shared" si="1"/>
        <v>0</v>
      </c>
      <c r="F31" s="241">
        <f t="shared" si="1"/>
        <v>0</v>
      </c>
      <c r="G31" s="240">
        <f t="shared" si="1"/>
        <v>0</v>
      </c>
      <c r="H31" s="260">
        <f t="shared" si="1"/>
        <v>0</v>
      </c>
      <c r="I31" s="259">
        <f t="shared" si="1"/>
        <v>0</v>
      </c>
      <c r="J31" s="241">
        <f t="shared" si="1"/>
        <v>0</v>
      </c>
      <c r="K31" s="241">
        <f t="shared" si="1"/>
        <v>0</v>
      </c>
      <c r="L31" s="260">
        <f t="shared" si="1"/>
        <v>0</v>
      </c>
      <c r="M31" s="269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</row>
    <row r="32" spans="1:112">
      <c r="A32" s="84" t="str">
        <f>IF('1 Eval'!A34="","",'1 Eval'!A34)</f>
        <v/>
      </c>
      <c r="B32" s="84" t="str">
        <f>IF('1 Eval'!B34="","",'1 Eval'!B34)</f>
        <v/>
      </c>
      <c r="C32" s="259">
        <f t="shared" si="1"/>
        <v>0</v>
      </c>
      <c r="D32" s="260">
        <f t="shared" si="1"/>
        <v>0</v>
      </c>
      <c r="E32" s="259">
        <f t="shared" si="1"/>
        <v>0</v>
      </c>
      <c r="F32" s="241">
        <f t="shared" si="1"/>
        <v>0</v>
      </c>
      <c r="G32" s="240">
        <f t="shared" si="1"/>
        <v>0</v>
      </c>
      <c r="H32" s="260">
        <f t="shared" si="1"/>
        <v>0</v>
      </c>
      <c r="I32" s="259">
        <f t="shared" si="1"/>
        <v>0</v>
      </c>
      <c r="J32" s="241">
        <f t="shared" si="1"/>
        <v>0</v>
      </c>
      <c r="K32" s="241">
        <f t="shared" si="1"/>
        <v>0</v>
      </c>
      <c r="L32" s="260">
        <f t="shared" si="1"/>
        <v>0</v>
      </c>
      <c r="M32" s="269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</row>
    <row r="33" spans="1:112">
      <c r="A33" s="84" t="str">
        <f>IF('1 Eval'!A35="","",'1 Eval'!A35)</f>
        <v/>
      </c>
      <c r="B33" s="84" t="str">
        <f>IF('1 Eval'!B35="","",'1 Eval'!B35)</f>
        <v/>
      </c>
      <c r="C33" s="259">
        <f t="shared" si="1"/>
        <v>0</v>
      </c>
      <c r="D33" s="260">
        <f t="shared" si="1"/>
        <v>0</v>
      </c>
      <c r="E33" s="259">
        <f t="shared" si="1"/>
        <v>0</v>
      </c>
      <c r="F33" s="241">
        <f t="shared" si="1"/>
        <v>0</v>
      </c>
      <c r="G33" s="240">
        <f t="shared" si="1"/>
        <v>0</v>
      </c>
      <c r="H33" s="260">
        <f t="shared" si="1"/>
        <v>0</v>
      </c>
      <c r="I33" s="259">
        <f t="shared" si="1"/>
        <v>0</v>
      </c>
      <c r="J33" s="241">
        <f t="shared" si="1"/>
        <v>0</v>
      </c>
      <c r="K33" s="241">
        <f t="shared" si="1"/>
        <v>0</v>
      </c>
      <c r="L33" s="260">
        <f t="shared" si="1"/>
        <v>0</v>
      </c>
      <c r="M33" s="269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</row>
    <row r="34" spans="1:112">
      <c r="A34" s="84" t="str">
        <f>IF('1 Eval'!A36="","",'1 Eval'!A36)</f>
        <v/>
      </c>
      <c r="B34" s="84" t="str">
        <f>IF('1 Eval'!B36="","",'1 Eval'!B36)</f>
        <v/>
      </c>
      <c r="C34" s="259">
        <f t="shared" si="1"/>
        <v>0</v>
      </c>
      <c r="D34" s="260">
        <f t="shared" si="1"/>
        <v>0</v>
      </c>
      <c r="E34" s="259">
        <f t="shared" si="1"/>
        <v>0</v>
      </c>
      <c r="F34" s="241">
        <f t="shared" si="1"/>
        <v>0</v>
      </c>
      <c r="G34" s="240">
        <f t="shared" si="1"/>
        <v>0</v>
      </c>
      <c r="H34" s="260">
        <f t="shared" si="1"/>
        <v>0</v>
      </c>
      <c r="I34" s="259">
        <f t="shared" si="1"/>
        <v>0</v>
      </c>
      <c r="J34" s="241">
        <f t="shared" si="1"/>
        <v>0</v>
      </c>
      <c r="K34" s="241">
        <f t="shared" si="1"/>
        <v>0</v>
      </c>
      <c r="L34" s="260">
        <f t="shared" si="1"/>
        <v>0</v>
      </c>
      <c r="M34" s="269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</row>
    <row r="35" spans="1:112">
      <c r="A35" s="84" t="str">
        <f>IF('1 Eval'!A37="","",'1 Eval'!A37)</f>
        <v/>
      </c>
      <c r="B35" s="84" t="str">
        <f>IF('1 Eval'!B37="","",'1 Eval'!B37)</f>
        <v/>
      </c>
      <c r="C35" s="259">
        <f t="shared" si="1"/>
        <v>0</v>
      </c>
      <c r="D35" s="260">
        <f t="shared" si="1"/>
        <v>0</v>
      </c>
      <c r="E35" s="259">
        <f t="shared" si="1"/>
        <v>0</v>
      </c>
      <c r="F35" s="241">
        <f t="shared" si="1"/>
        <v>0</v>
      </c>
      <c r="G35" s="240">
        <f t="shared" si="1"/>
        <v>0</v>
      </c>
      <c r="H35" s="260">
        <f t="shared" si="1"/>
        <v>0</v>
      </c>
      <c r="I35" s="259">
        <f t="shared" si="1"/>
        <v>0</v>
      </c>
      <c r="J35" s="241">
        <f t="shared" si="1"/>
        <v>0</v>
      </c>
      <c r="K35" s="241">
        <f t="shared" si="1"/>
        <v>0</v>
      </c>
      <c r="L35" s="260">
        <f t="shared" si="1"/>
        <v>0</v>
      </c>
      <c r="M35" s="269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</row>
    <row r="36" spans="1:112">
      <c r="A36" s="84" t="str">
        <f>IF('1 Eval'!A38="","",'1 Eval'!A38)</f>
        <v/>
      </c>
      <c r="B36" s="84" t="str">
        <f>IF('1 Eval'!B38="","",'1 Eval'!B38)</f>
        <v/>
      </c>
      <c r="C36" s="259">
        <f t="shared" si="1"/>
        <v>0</v>
      </c>
      <c r="D36" s="260">
        <f t="shared" si="1"/>
        <v>0</v>
      </c>
      <c r="E36" s="259">
        <f t="shared" si="1"/>
        <v>0</v>
      </c>
      <c r="F36" s="241">
        <f t="shared" si="1"/>
        <v>0</v>
      </c>
      <c r="G36" s="240">
        <f t="shared" si="1"/>
        <v>0</v>
      </c>
      <c r="H36" s="260">
        <f t="shared" si="1"/>
        <v>0</v>
      </c>
      <c r="I36" s="259">
        <f t="shared" si="1"/>
        <v>0</v>
      </c>
      <c r="J36" s="241">
        <f t="shared" si="1"/>
        <v>0</v>
      </c>
      <c r="K36" s="241">
        <f t="shared" si="1"/>
        <v>0</v>
      </c>
      <c r="L36" s="260">
        <f t="shared" si="1"/>
        <v>0</v>
      </c>
      <c r="M36" s="269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</row>
    <row r="37" spans="1:112">
      <c r="A37" s="84" t="str">
        <f>IF('1 Eval'!A39="","",'1 Eval'!A39)</f>
        <v/>
      </c>
      <c r="B37" s="84" t="str">
        <f>IF('1 Eval'!B39="","",'1 Eval'!B39)</f>
        <v/>
      </c>
      <c r="C37" s="259">
        <f t="shared" si="1"/>
        <v>0</v>
      </c>
      <c r="D37" s="260">
        <f t="shared" si="1"/>
        <v>0</v>
      </c>
      <c r="E37" s="259">
        <f t="shared" si="1"/>
        <v>0</v>
      </c>
      <c r="F37" s="241">
        <f t="shared" si="1"/>
        <v>0</v>
      </c>
      <c r="G37" s="240">
        <f t="shared" si="1"/>
        <v>0</v>
      </c>
      <c r="H37" s="260">
        <f t="shared" si="1"/>
        <v>0</v>
      </c>
      <c r="I37" s="259">
        <f t="shared" si="1"/>
        <v>0</v>
      </c>
      <c r="J37" s="241">
        <f t="shared" si="1"/>
        <v>0</v>
      </c>
      <c r="K37" s="241">
        <f t="shared" si="1"/>
        <v>0</v>
      </c>
      <c r="L37" s="260">
        <f t="shared" si="1"/>
        <v>0</v>
      </c>
      <c r="M37" s="269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</row>
    <row r="38" spans="1:112">
      <c r="A38" s="84" t="str">
        <f>IF('1 Eval'!A40="","",'1 Eval'!A40)</f>
        <v/>
      </c>
      <c r="B38" s="84" t="str">
        <f>IF('1 Eval'!B40="","",'1 Eval'!B40)</f>
        <v/>
      </c>
      <c r="C38" s="259">
        <f t="shared" si="1"/>
        <v>0</v>
      </c>
      <c r="D38" s="260">
        <f t="shared" si="1"/>
        <v>0</v>
      </c>
      <c r="E38" s="259">
        <f t="shared" si="1"/>
        <v>0</v>
      </c>
      <c r="F38" s="241">
        <f t="shared" si="1"/>
        <v>0</v>
      </c>
      <c r="G38" s="240">
        <f t="shared" si="1"/>
        <v>0</v>
      </c>
      <c r="H38" s="260">
        <f t="shared" si="1"/>
        <v>0</v>
      </c>
      <c r="I38" s="259">
        <f t="shared" si="1"/>
        <v>0</v>
      </c>
      <c r="J38" s="241">
        <f t="shared" si="1"/>
        <v>0</v>
      </c>
      <c r="K38" s="241">
        <f t="shared" si="1"/>
        <v>0</v>
      </c>
      <c r="L38" s="260">
        <f t="shared" si="1"/>
        <v>0</v>
      </c>
      <c r="M38" s="269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</row>
    <row r="39" spans="1:112">
      <c r="A39" s="84" t="str">
        <f>IF('1 Eval'!A41="","",'1 Eval'!A41)</f>
        <v/>
      </c>
      <c r="B39" s="84" t="str">
        <f>IF('1 Eval'!B41="","",'1 Eval'!B41)</f>
        <v/>
      </c>
      <c r="C39" s="259">
        <f t="shared" si="1"/>
        <v>0</v>
      </c>
      <c r="D39" s="260">
        <f t="shared" si="1"/>
        <v>0</v>
      </c>
      <c r="E39" s="259">
        <f t="shared" si="1"/>
        <v>0</v>
      </c>
      <c r="F39" s="241">
        <f t="shared" si="1"/>
        <v>0</v>
      </c>
      <c r="G39" s="240">
        <f t="shared" si="1"/>
        <v>0</v>
      </c>
      <c r="H39" s="260">
        <f t="shared" si="1"/>
        <v>0</v>
      </c>
      <c r="I39" s="259">
        <f t="shared" si="1"/>
        <v>0</v>
      </c>
      <c r="J39" s="241">
        <f t="shared" si="1"/>
        <v>0</v>
      </c>
      <c r="K39" s="241">
        <f t="shared" si="1"/>
        <v>0</v>
      </c>
      <c r="L39" s="260">
        <f t="shared" si="1"/>
        <v>0</v>
      </c>
      <c r="M39" s="269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</row>
    <row r="40" spans="1:112">
      <c r="A40" s="84" t="str">
        <f>IF('1 Eval'!A42="","",'1 Eval'!A42)</f>
        <v/>
      </c>
      <c r="B40" s="84" t="str">
        <f>IF('1 Eval'!B42="","",'1 Eval'!B42)</f>
        <v/>
      </c>
      <c r="C40" s="259">
        <f t="shared" si="1"/>
        <v>0</v>
      </c>
      <c r="D40" s="260">
        <f t="shared" si="1"/>
        <v>0</v>
      </c>
      <c r="E40" s="259">
        <f t="shared" si="1"/>
        <v>0</v>
      </c>
      <c r="F40" s="241">
        <f t="shared" si="1"/>
        <v>0</v>
      </c>
      <c r="G40" s="240">
        <f t="shared" si="1"/>
        <v>0</v>
      </c>
      <c r="H40" s="260">
        <f t="shared" si="1"/>
        <v>0</v>
      </c>
      <c r="I40" s="259">
        <f t="shared" si="1"/>
        <v>0</v>
      </c>
      <c r="J40" s="241">
        <f t="shared" si="1"/>
        <v>0</v>
      </c>
      <c r="K40" s="241">
        <f t="shared" si="1"/>
        <v>0</v>
      </c>
      <c r="L40" s="260">
        <f t="shared" si="1"/>
        <v>0</v>
      </c>
      <c r="M40" s="269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</row>
    <row r="41" spans="1:112">
      <c r="A41" s="84" t="str">
        <f>IF('1 Eval'!A43="","",'1 Eval'!A43)</f>
        <v/>
      </c>
      <c r="B41" s="84" t="str">
        <f>IF('1 Eval'!B43="","",'1 Eval'!B43)</f>
        <v/>
      </c>
      <c r="C41" s="259">
        <f t="shared" si="1"/>
        <v>0</v>
      </c>
      <c r="D41" s="260">
        <f t="shared" si="1"/>
        <v>0</v>
      </c>
      <c r="E41" s="259">
        <f t="shared" si="1"/>
        <v>0</v>
      </c>
      <c r="F41" s="241">
        <f t="shared" si="1"/>
        <v>0</v>
      </c>
      <c r="G41" s="240">
        <f t="shared" si="1"/>
        <v>0</v>
      </c>
      <c r="H41" s="260">
        <f t="shared" si="1"/>
        <v>0</v>
      </c>
      <c r="I41" s="259">
        <f t="shared" si="1"/>
        <v>0</v>
      </c>
      <c r="J41" s="241">
        <f t="shared" si="1"/>
        <v>0</v>
      </c>
      <c r="K41" s="241">
        <f t="shared" si="1"/>
        <v>0</v>
      </c>
      <c r="L41" s="260">
        <f t="shared" si="1"/>
        <v>0</v>
      </c>
      <c r="M41" s="269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</row>
    <row r="42" spans="1:112" ht="15.75" thickBot="1">
      <c r="A42" s="84" t="str">
        <f>IF('1 Eval'!A44="","",'1 Eval'!A44)</f>
        <v/>
      </c>
      <c r="B42" s="84" t="str">
        <f>IF('1 Eval'!B44="","",'1 Eval'!B44)</f>
        <v/>
      </c>
      <c r="C42" s="261">
        <f t="shared" si="1"/>
        <v>0</v>
      </c>
      <c r="D42" s="262">
        <f t="shared" si="1"/>
        <v>0</v>
      </c>
      <c r="E42" s="261">
        <f t="shared" si="1"/>
        <v>0</v>
      </c>
      <c r="F42" s="265">
        <f t="shared" si="1"/>
        <v>0</v>
      </c>
      <c r="G42" s="266">
        <f t="shared" si="1"/>
        <v>0</v>
      </c>
      <c r="H42" s="262">
        <f t="shared" si="1"/>
        <v>0</v>
      </c>
      <c r="I42" s="261">
        <f t="shared" si="1"/>
        <v>0</v>
      </c>
      <c r="J42" s="265">
        <f t="shared" si="1"/>
        <v>0</v>
      </c>
      <c r="K42" s="265">
        <f t="shared" si="1"/>
        <v>0</v>
      </c>
      <c r="L42" s="262">
        <f t="shared" si="1"/>
        <v>0</v>
      </c>
      <c r="M42" s="269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</row>
    <row r="45" spans="1:112">
      <c r="B45" s="78" t="s">
        <v>40</v>
      </c>
      <c r="C45" s="79" t="s">
        <v>41</v>
      </c>
      <c r="D45" s="80"/>
      <c r="E45" s="79" t="s">
        <v>42</v>
      </c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2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3"/>
    </row>
    <row r="46" spans="1:112">
      <c r="B46" s="44" t="s">
        <v>43</v>
      </c>
      <c r="C46" s="458"/>
      <c r="D46" s="458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</row>
    <row r="47" spans="1:112">
      <c r="B47" s="44" t="s">
        <v>44</v>
      </c>
      <c r="C47" s="458"/>
      <c r="D47" s="458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</row>
    <row r="48" spans="1:112">
      <c r="B48" s="44" t="s">
        <v>45</v>
      </c>
      <c r="C48" s="458"/>
      <c r="D48" s="458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</row>
    <row r="49" spans="2:42">
      <c r="B49" s="44" t="s">
        <v>46</v>
      </c>
      <c r="C49" s="458"/>
      <c r="D49" s="458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</row>
    <row r="50" spans="2:42">
      <c r="B50" s="44" t="s">
        <v>47</v>
      </c>
      <c r="C50" s="458"/>
      <c r="D50" s="458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</row>
    <row r="51" spans="2:42">
      <c r="B51" s="44" t="s">
        <v>48</v>
      </c>
      <c r="C51" s="458"/>
      <c r="D51" s="458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</row>
    <row r="52" spans="2:42">
      <c r="B52" s="45" t="s">
        <v>49</v>
      </c>
      <c r="C52" s="458"/>
      <c r="D52" s="458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</row>
    <row r="53" spans="2:42">
      <c r="B53" s="44" t="s">
        <v>50</v>
      </c>
      <c r="C53" s="458"/>
      <c r="D53" s="458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</row>
    <row r="54" spans="2:42">
      <c r="B54" s="44" t="s">
        <v>51</v>
      </c>
      <c r="C54" s="458"/>
      <c r="D54" s="458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</row>
    <row r="55" spans="2:42">
      <c r="B55" s="44" t="s">
        <v>52</v>
      </c>
      <c r="C55" s="458"/>
      <c r="D55" s="458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</row>
    <row r="56" spans="2:42">
      <c r="B56" s="44" t="s">
        <v>53</v>
      </c>
      <c r="C56" s="458"/>
      <c r="D56" s="458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</row>
    <row r="57" spans="2:42">
      <c r="B57" s="44" t="s">
        <v>54</v>
      </c>
      <c r="C57" s="458"/>
      <c r="D57" s="458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</row>
    <row r="58" spans="2:42">
      <c r="B58" s="44" t="s">
        <v>55</v>
      </c>
      <c r="C58" s="458"/>
      <c r="D58" s="458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</row>
    <row r="59" spans="2:42">
      <c r="B59" s="45" t="s">
        <v>56</v>
      </c>
      <c r="C59" s="458"/>
      <c r="D59" s="458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</row>
    <row r="60" spans="2:42">
      <c r="B60" s="44" t="s">
        <v>57</v>
      </c>
      <c r="C60" s="458"/>
      <c r="D60" s="458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</row>
    <row r="61" spans="2:42">
      <c r="B61" s="44" t="s">
        <v>58</v>
      </c>
      <c r="C61" s="458"/>
      <c r="D61" s="458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</row>
    <row r="62" spans="2:42">
      <c r="B62" s="44" t="s">
        <v>59</v>
      </c>
      <c r="C62" s="458"/>
      <c r="D62" s="458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</row>
    <row r="63" spans="2:42">
      <c r="B63" s="44" t="s">
        <v>60</v>
      </c>
      <c r="C63" s="458"/>
      <c r="D63" s="458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</row>
    <row r="64" spans="2:42">
      <c r="B64" s="45" t="s">
        <v>61</v>
      </c>
      <c r="C64" s="458"/>
      <c r="D64" s="458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</row>
    <row r="65" spans="2:42">
      <c r="B65" s="44" t="s">
        <v>62</v>
      </c>
      <c r="C65" s="458"/>
      <c r="D65" s="458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</row>
    <row r="66" spans="2:42">
      <c r="B66" s="44" t="s">
        <v>63</v>
      </c>
      <c r="C66" s="458"/>
      <c r="D66" s="458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</row>
    <row r="67" spans="2:42">
      <c r="B67" s="44" t="s">
        <v>64</v>
      </c>
      <c r="C67" s="458"/>
      <c r="D67" s="458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</row>
    <row r="68" spans="2:42">
      <c r="B68" s="44" t="s">
        <v>65</v>
      </c>
      <c r="C68" s="458"/>
      <c r="D68" s="458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</row>
    <row r="69" spans="2:42">
      <c r="B69" s="44" t="s">
        <v>66</v>
      </c>
      <c r="C69" s="458"/>
      <c r="D69" s="458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</row>
    <row r="70" spans="2:42">
      <c r="B70" s="44" t="s">
        <v>67</v>
      </c>
      <c r="C70" s="458"/>
      <c r="D70" s="458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</row>
    <row r="71" spans="2:42">
      <c r="B71" s="44" t="s">
        <v>68</v>
      </c>
      <c r="C71" s="458"/>
      <c r="D71" s="458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  <c r="AG71" s="459"/>
      <c r="AH71" s="459"/>
      <c r="AI71" s="459"/>
      <c r="AJ71" s="459"/>
      <c r="AK71" s="459"/>
      <c r="AL71" s="459"/>
      <c r="AM71" s="459"/>
      <c r="AN71" s="459"/>
      <c r="AO71" s="459"/>
      <c r="AP71" s="459"/>
    </row>
    <row r="72" spans="2:42">
      <c r="B72" s="44" t="s">
        <v>69</v>
      </c>
      <c r="C72" s="458"/>
      <c r="D72" s="458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</row>
    <row r="73" spans="2:42">
      <c r="B73" s="44" t="s">
        <v>70</v>
      </c>
      <c r="C73" s="458"/>
      <c r="D73" s="458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</row>
    <row r="74" spans="2:42">
      <c r="B74" s="44" t="s">
        <v>71</v>
      </c>
      <c r="C74" s="458"/>
      <c r="D74" s="458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</row>
    <row r="75" spans="2:42">
      <c r="B75" s="44" t="s">
        <v>72</v>
      </c>
      <c r="C75" s="458"/>
      <c r="D75" s="458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</row>
    <row r="76" spans="2:42">
      <c r="B76" s="44" t="s">
        <v>73</v>
      </c>
      <c r="C76" s="458"/>
      <c r="D76" s="458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</row>
    <row r="77" spans="2:42">
      <c r="B77" s="44" t="s">
        <v>74</v>
      </c>
      <c r="C77" s="458"/>
      <c r="D77" s="458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</row>
    <row r="78" spans="2:42">
      <c r="B78" s="44" t="s">
        <v>75</v>
      </c>
      <c r="C78" s="458"/>
      <c r="D78" s="458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</row>
    <row r="79" spans="2:42">
      <c r="B79" s="44" t="s">
        <v>76</v>
      </c>
      <c r="C79" s="458"/>
      <c r="D79" s="458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</row>
    <row r="80" spans="2:42">
      <c r="B80" s="44" t="s">
        <v>77</v>
      </c>
      <c r="C80" s="458"/>
      <c r="D80" s="458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</row>
    <row r="81" spans="2:42">
      <c r="B81" s="44" t="s">
        <v>78</v>
      </c>
      <c r="C81" s="458"/>
      <c r="D81" s="458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</row>
    <row r="82" spans="2:42">
      <c r="B82" s="44" t="s">
        <v>79</v>
      </c>
      <c r="C82" s="458"/>
      <c r="D82" s="458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</row>
    <row r="83" spans="2:42">
      <c r="B83" s="44" t="s">
        <v>80</v>
      </c>
      <c r="C83" s="458"/>
      <c r="D83" s="458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</row>
    <row r="84" spans="2:42">
      <c r="B84" s="44" t="s">
        <v>81</v>
      </c>
      <c r="C84" s="458"/>
      <c r="D84" s="458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</row>
    <row r="85" spans="2:42">
      <c r="B85" s="44" t="s">
        <v>82</v>
      </c>
      <c r="C85" s="458"/>
      <c r="D85" s="458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</row>
    <row r="86" spans="2:42">
      <c r="B86" s="44" t="s">
        <v>83</v>
      </c>
      <c r="C86" s="458"/>
      <c r="D86" s="458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</row>
    <row r="87" spans="2:42">
      <c r="B87" s="44" t="s">
        <v>84</v>
      </c>
      <c r="C87" s="458"/>
      <c r="D87" s="458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</row>
    <row r="88" spans="2:42">
      <c r="B88" s="44" t="s">
        <v>85</v>
      </c>
      <c r="C88" s="458"/>
      <c r="D88" s="458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</row>
    <row r="89" spans="2:42">
      <c r="B89" s="44" t="s">
        <v>86</v>
      </c>
      <c r="C89" s="458"/>
      <c r="D89" s="458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</row>
    <row r="90" spans="2:42">
      <c r="B90" s="44" t="s">
        <v>87</v>
      </c>
      <c r="C90" s="458"/>
      <c r="D90" s="458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</row>
    <row r="91" spans="2:42">
      <c r="B91" s="44" t="s">
        <v>88</v>
      </c>
      <c r="C91" s="458"/>
      <c r="D91" s="458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</row>
    <row r="92" spans="2:42">
      <c r="B92" s="44" t="s">
        <v>89</v>
      </c>
      <c r="C92" s="458"/>
      <c r="D92" s="458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</row>
    <row r="93" spans="2:42">
      <c r="B93" s="44" t="s">
        <v>90</v>
      </c>
      <c r="C93" s="458"/>
      <c r="D93" s="458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</row>
    <row r="94" spans="2:42">
      <c r="B94" s="44" t="s">
        <v>91</v>
      </c>
      <c r="C94" s="458"/>
      <c r="D94" s="458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  <c r="AA94" s="459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</row>
    <row r="95" spans="2:42">
      <c r="B95" s="44" t="s">
        <v>92</v>
      </c>
      <c r="C95" s="458"/>
      <c r="D95" s="458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</row>
    <row r="96" spans="2:42">
      <c r="B96" s="44" t="s">
        <v>93</v>
      </c>
      <c r="C96" s="458"/>
      <c r="D96" s="458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  <c r="AA96" s="459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</row>
    <row r="97" spans="2:42">
      <c r="B97" s="44" t="s">
        <v>94</v>
      </c>
      <c r="C97" s="458"/>
      <c r="D97" s="458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</row>
    <row r="98" spans="2:42">
      <c r="B98" s="44" t="s">
        <v>95</v>
      </c>
      <c r="C98" s="458"/>
      <c r="D98" s="458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</row>
    <row r="99" spans="2:42">
      <c r="B99" s="44" t="s">
        <v>96</v>
      </c>
      <c r="C99" s="458"/>
      <c r="D99" s="458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</row>
    <row r="100" spans="2:42">
      <c r="B100" s="44" t="s">
        <v>97</v>
      </c>
      <c r="C100" s="458"/>
      <c r="D100" s="458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</row>
    <row r="101" spans="2:42">
      <c r="B101" s="44" t="s">
        <v>98</v>
      </c>
      <c r="C101" s="458"/>
      <c r="D101" s="458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</row>
    <row r="102" spans="2:42">
      <c r="B102" s="44" t="s">
        <v>99</v>
      </c>
      <c r="C102" s="458"/>
      <c r="D102" s="458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  <c r="AA102" s="459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</row>
    <row r="103" spans="2:42">
      <c r="B103" s="44" t="s">
        <v>100</v>
      </c>
      <c r="C103" s="458"/>
      <c r="D103" s="458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</row>
    <row r="104" spans="2:42">
      <c r="B104" s="44" t="s">
        <v>101</v>
      </c>
      <c r="C104" s="458"/>
      <c r="D104" s="458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</row>
    <row r="105" spans="2:42">
      <c r="B105" s="44" t="s">
        <v>102</v>
      </c>
      <c r="C105" s="458"/>
      <c r="D105" s="458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  <c r="AE105" s="459"/>
      <c r="AF105" s="459"/>
      <c r="AG105" s="459"/>
      <c r="AH105" s="459"/>
      <c r="AI105" s="459"/>
      <c r="AJ105" s="459"/>
      <c r="AK105" s="459"/>
      <c r="AL105" s="459"/>
      <c r="AM105" s="459"/>
      <c r="AN105" s="459"/>
      <c r="AO105" s="459"/>
      <c r="AP105" s="459"/>
    </row>
    <row r="106" spans="2:42">
      <c r="B106" s="44" t="s">
        <v>103</v>
      </c>
      <c r="C106" s="458"/>
      <c r="D106" s="458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</row>
    <row r="107" spans="2:42">
      <c r="B107" s="44" t="s">
        <v>104</v>
      </c>
      <c r="C107" s="458"/>
      <c r="D107" s="458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  <c r="AA107" s="459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</row>
  </sheetData>
  <sheetProtection password="DFA1" sheet="1" selectLockedCells="1"/>
  <mergeCells count="125">
    <mergeCell ref="C106:D106"/>
    <mergeCell ref="E106:AP106"/>
    <mergeCell ref="C107:D107"/>
    <mergeCell ref="E107:AP107"/>
    <mergeCell ref="C103:D103"/>
    <mergeCell ref="E103:AP103"/>
    <mergeCell ref="C104:D104"/>
    <mergeCell ref="E104:AP104"/>
    <mergeCell ref="C105:D105"/>
    <mergeCell ref="E105:AP105"/>
    <mergeCell ref="C97:D97"/>
    <mergeCell ref="E97:AP97"/>
    <mergeCell ref="C98:D98"/>
    <mergeCell ref="E98:AP98"/>
    <mergeCell ref="C99:D99"/>
    <mergeCell ref="E99:AP99"/>
    <mergeCell ref="C100:D100"/>
    <mergeCell ref="E100:AP100"/>
    <mergeCell ref="C101:D101"/>
    <mergeCell ref="E101:AP101"/>
    <mergeCell ref="C102:D102"/>
    <mergeCell ref="E102:AP102"/>
    <mergeCell ref="C91:D91"/>
    <mergeCell ref="E91:AP91"/>
    <mergeCell ref="C92:D92"/>
    <mergeCell ref="E92:AP92"/>
    <mergeCell ref="C93:D93"/>
    <mergeCell ref="E93:AP93"/>
    <mergeCell ref="C94:D94"/>
    <mergeCell ref="E94:AP94"/>
    <mergeCell ref="C95:D95"/>
    <mergeCell ref="E95:AP95"/>
    <mergeCell ref="C96:D96"/>
    <mergeCell ref="E96:AP96"/>
    <mergeCell ref="C85:D85"/>
    <mergeCell ref="E85:AP85"/>
    <mergeCell ref="C86:D86"/>
    <mergeCell ref="E86:AP86"/>
    <mergeCell ref="C87:D87"/>
    <mergeCell ref="E87:AP87"/>
    <mergeCell ref="C88:D88"/>
    <mergeCell ref="E88:AP88"/>
    <mergeCell ref="C89:D89"/>
    <mergeCell ref="E89:AP89"/>
    <mergeCell ref="C90:D90"/>
    <mergeCell ref="E90:AP90"/>
    <mergeCell ref="C79:D79"/>
    <mergeCell ref="E79:AP79"/>
    <mergeCell ref="C80:D80"/>
    <mergeCell ref="E80:AP80"/>
    <mergeCell ref="C81:D81"/>
    <mergeCell ref="E81:AP81"/>
    <mergeCell ref="C82:D82"/>
    <mergeCell ref="E82:AP82"/>
    <mergeCell ref="C83:D83"/>
    <mergeCell ref="E83:AP83"/>
    <mergeCell ref="C84:D84"/>
    <mergeCell ref="E84:AP84"/>
    <mergeCell ref="C73:D73"/>
    <mergeCell ref="E73:AP73"/>
    <mergeCell ref="C74:D74"/>
    <mergeCell ref="E74:AP74"/>
    <mergeCell ref="C75:D75"/>
    <mergeCell ref="E75:AP75"/>
    <mergeCell ref="C76:D76"/>
    <mergeCell ref="E76:AP76"/>
    <mergeCell ref="C77:D77"/>
    <mergeCell ref="E77:AP77"/>
    <mergeCell ref="C78:D78"/>
    <mergeCell ref="E78:AP78"/>
    <mergeCell ref="C67:D67"/>
    <mergeCell ref="E67:AP67"/>
    <mergeCell ref="C68:D68"/>
    <mergeCell ref="E68:AP68"/>
    <mergeCell ref="C69:D69"/>
    <mergeCell ref="E69:AP69"/>
    <mergeCell ref="C70:D70"/>
    <mergeCell ref="E70:AP70"/>
    <mergeCell ref="C71:D71"/>
    <mergeCell ref="E71:AP71"/>
    <mergeCell ref="C72:D72"/>
    <mergeCell ref="E72:AP72"/>
    <mergeCell ref="C61:D61"/>
    <mergeCell ref="E61:AP61"/>
    <mergeCell ref="C62:D62"/>
    <mergeCell ref="E62:AP62"/>
    <mergeCell ref="C63:D63"/>
    <mergeCell ref="E63:AP63"/>
    <mergeCell ref="C64:D64"/>
    <mergeCell ref="E64:AP64"/>
    <mergeCell ref="C65:D65"/>
    <mergeCell ref="E65:AP65"/>
    <mergeCell ref="C66:D66"/>
    <mergeCell ref="E66:AP66"/>
    <mergeCell ref="C55:D55"/>
    <mergeCell ref="E55:AP55"/>
    <mergeCell ref="C56:D56"/>
    <mergeCell ref="E56:AP56"/>
    <mergeCell ref="C57:D57"/>
    <mergeCell ref="E57:AP57"/>
    <mergeCell ref="C58:D58"/>
    <mergeCell ref="E58:AP58"/>
    <mergeCell ref="C59:D59"/>
    <mergeCell ref="E59:AP59"/>
    <mergeCell ref="C60:D60"/>
    <mergeCell ref="E60:AP60"/>
    <mergeCell ref="C49:D49"/>
    <mergeCell ref="E49:AP49"/>
    <mergeCell ref="C50:D50"/>
    <mergeCell ref="E50:AP50"/>
    <mergeCell ref="C51:D51"/>
    <mergeCell ref="E51:AP51"/>
    <mergeCell ref="C52:D52"/>
    <mergeCell ref="E52:AP52"/>
    <mergeCell ref="C53:D53"/>
    <mergeCell ref="E53:AP53"/>
    <mergeCell ref="C54:D54"/>
    <mergeCell ref="E54:AP54"/>
    <mergeCell ref="A1:B1"/>
    <mergeCell ref="C46:D46"/>
    <mergeCell ref="E46:AP46"/>
    <mergeCell ref="C47:D47"/>
    <mergeCell ref="E47:AP47"/>
    <mergeCell ref="C48:D48"/>
    <mergeCell ref="E48:AP48"/>
  </mergeCells>
  <conditionalFormatting sqref="C3:C42 E3:E42 G3:G42">
    <cfRule type="cellIs" dxfId="8" priority="2" operator="equal">
      <formula>0</formula>
    </cfRule>
  </conditionalFormatting>
  <conditionalFormatting sqref="D3:D42 F3:F42 H3:L42">
    <cfRule type="cellIs" dxfId="7" priority="1" operator="equal">
      <formula>0</formula>
    </cfRule>
  </conditionalFormatting>
  <dataValidations count="1">
    <dataValidation type="list" allowBlank="1" showInputMessage="1" showErrorMessage="1" sqref="M3:DH42">
      <formula1>actitudes</formula1>
    </dataValidation>
  </dataValidations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54"/>
  <sheetViews>
    <sheetView zoomScale="70" zoomScaleNormal="70" workbookViewId="0">
      <pane xSplit="2" ySplit="6" topLeftCell="C18" activePane="bottomRight" state="frozen"/>
      <selection pane="topRight" activeCell="C1" sqref="C1"/>
      <selection pane="bottomLeft" activeCell="A7" sqref="A7"/>
      <selection pane="bottomRight" activeCell="C51" sqref="C51"/>
    </sheetView>
  </sheetViews>
  <sheetFormatPr baseColWidth="10" defaultRowHeight="15"/>
  <cols>
    <col min="1" max="1" width="3.7109375" style="85" customWidth="1"/>
    <col min="2" max="2" width="32.7109375" style="85" customWidth="1"/>
    <col min="3" max="3" width="6.7109375" style="85" customWidth="1"/>
    <col min="4" max="4" width="6.7109375" style="86" customWidth="1"/>
    <col min="5" max="7" width="6.7109375" style="85" customWidth="1"/>
    <col min="8" max="16384" width="11.42578125" style="85"/>
  </cols>
  <sheetData>
    <row r="1" spans="1:7" ht="15.75" thickBot="1">
      <c r="A1" s="504" t="str">
        <f>'1 Eval'!A1</f>
        <v>LENGUA CASTELLANA Y LITERATURA</v>
      </c>
      <c r="B1" s="504"/>
    </row>
    <row r="2" spans="1:7" ht="15.75" thickBot="1">
      <c r="A2" s="504"/>
      <c r="B2" s="504"/>
    </row>
    <row r="3" spans="1:7" ht="15.75" thickBot="1">
      <c r="A3" s="504" t="s">
        <v>107</v>
      </c>
      <c r="B3" s="504"/>
      <c r="C3" s="87"/>
      <c r="D3" s="88"/>
      <c r="E3" s="89"/>
      <c r="F3" s="89"/>
      <c r="G3" s="89"/>
    </row>
    <row r="4" spans="1:7" ht="15.75" thickBot="1">
      <c r="A4" s="504"/>
      <c r="B4" s="504"/>
      <c r="C4" s="87"/>
      <c r="D4" s="88"/>
      <c r="E4" s="89"/>
      <c r="F4" s="89"/>
      <c r="G4" s="89"/>
    </row>
    <row r="5" spans="1:7" ht="150" customHeight="1" thickBot="1">
      <c r="A5" s="505" t="str">
        <f>'1 Eval'!A3</f>
        <v>1º DE EDUCACIÓN PRIMARIA</v>
      </c>
      <c r="B5" s="505"/>
      <c r="C5" s="506" t="s">
        <v>31</v>
      </c>
      <c r="D5" s="90" t="s">
        <v>108</v>
      </c>
      <c r="E5" s="91" t="s">
        <v>109</v>
      </c>
      <c r="F5" s="92" t="s">
        <v>110</v>
      </c>
      <c r="G5" s="93" t="s">
        <v>111</v>
      </c>
    </row>
    <row r="6" spans="1:7" ht="18.75">
      <c r="A6" s="94" t="s">
        <v>28</v>
      </c>
      <c r="B6" s="95" t="s">
        <v>34</v>
      </c>
      <c r="C6" s="506"/>
      <c r="D6" s="96">
        <f>SUM(E6:G6)</f>
        <v>100</v>
      </c>
      <c r="E6" s="59">
        <v>33</v>
      </c>
      <c r="F6" s="44">
        <v>33</v>
      </c>
      <c r="G6" s="97">
        <v>34</v>
      </c>
    </row>
    <row r="7" spans="1:7">
      <c r="A7" s="94" t="str">
        <f>IF('1 Eval'!A5="","",'1 Eval'!A5)</f>
        <v/>
      </c>
      <c r="B7" s="98" t="str">
        <f>IF('1 Eval'!B5="","",'1 Eval'!B5)</f>
        <v/>
      </c>
      <c r="C7" s="174"/>
      <c r="D7" s="175" t="str">
        <f>IF(B7="","",IF(ISERROR(SUMPRODUCT(E7:G7,E$6:G$6)/SUMIF(E7:G7,"&gt;=-10",E$6:G$6)),"",SUMPRODUCT(E7:G7,E$6:G$6)/SUMIF(E7:G7,"&gt;=-10",E$6:G$6)))</f>
        <v/>
      </c>
      <c r="E7" s="176" t="str">
        <f>IF('1 Eval'!D5="","",'1 Eval'!D5)</f>
        <v/>
      </c>
      <c r="F7" s="176" t="str">
        <f>IF('2 Eval'!D5="","",'2 Eval'!D5)</f>
        <v/>
      </c>
      <c r="G7" s="176" t="str">
        <f>IF('3 Eval'!D5="","",'3 Eval'!D5)</f>
        <v/>
      </c>
    </row>
    <row r="8" spans="1:7">
      <c r="A8" s="94" t="str">
        <f>IF('1 Eval'!A6="","",'1 Eval'!A6)</f>
        <v/>
      </c>
      <c r="B8" s="98" t="str">
        <f>IF('1 Eval'!B6="","",'1 Eval'!B6)</f>
        <v/>
      </c>
      <c r="C8" s="174"/>
      <c r="D8" s="175" t="str">
        <f t="shared" ref="D8:D46" si="0">IF(B8="","",IF(ISERROR(SUMPRODUCT(E8:G8,E$6:G$6)/SUMIF(E8:G8,"&gt;=-10",E$6:G$6)),"",SUMPRODUCT(E8:G8,E$6:G$6)/SUMIF(E8:G8,"&gt;=-10",E$6:G$6)))</f>
        <v/>
      </c>
      <c r="E8" s="176" t="str">
        <f>IF('1 Eval'!D6="","",'1 Eval'!D6)</f>
        <v/>
      </c>
      <c r="F8" s="176" t="str">
        <f>IF('2 Eval'!D6="","",'2 Eval'!D6)</f>
        <v/>
      </c>
      <c r="G8" s="176" t="str">
        <f>IF('3 Eval'!D6="","",'3 Eval'!D6)</f>
        <v/>
      </c>
    </row>
    <row r="9" spans="1:7">
      <c r="A9" s="94" t="str">
        <f>IF('1 Eval'!A7="","",'1 Eval'!A7)</f>
        <v/>
      </c>
      <c r="B9" s="98" t="str">
        <f>IF('1 Eval'!B7="","",'1 Eval'!B7)</f>
        <v/>
      </c>
      <c r="C9" s="174"/>
      <c r="D9" s="175" t="str">
        <f t="shared" si="0"/>
        <v/>
      </c>
      <c r="E9" s="176" t="str">
        <f>IF('1 Eval'!D7="","",'1 Eval'!D7)</f>
        <v/>
      </c>
      <c r="F9" s="176" t="str">
        <f>IF('2 Eval'!D7="","",'2 Eval'!D7)</f>
        <v/>
      </c>
      <c r="G9" s="176" t="str">
        <f>IF('3 Eval'!D7="","",'3 Eval'!D7)</f>
        <v/>
      </c>
    </row>
    <row r="10" spans="1:7">
      <c r="A10" s="94" t="str">
        <f>IF('1 Eval'!A8="","",'1 Eval'!A8)</f>
        <v/>
      </c>
      <c r="B10" s="98" t="str">
        <f>IF('1 Eval'!B8="","",'1 Eval'!B8)</f>
        <v/>
      </c>
      <c r="C10" s="174"/>
      <c r="D10" s="175" t="str">
        <f t="shared" si="0"/>
        <v/>
      </c>
      <c r="E10" s="176" t="str">
        <f>IF('1 Eval'!D8="","",'1 Eval'!D8)</f>
        <v/>
      </c>
      <c r="F10" s="176" t="str">
        <f>IF('2 Eval'!D8="","",'2 Eval'!D8)</f>
        <v/>
      </c>
      <c r="G10" s="176" t="str">
        <f>IF('3 Eval'!D8="","",'3 Eval'!D8)</f>
        <v/>
      </c>
    </row>
    <row r="11" spans="1:7">
      <c r="A11" s="94" t="str">
        <f>IF('1 Eval'!A9="","",'1 Eval'!A9)</f>
        <v/>
      </c>
      <c r="B11" s="98" t="str">
        <f>IF('1 Eval'!B9="","",'1 Eval'!B9)</f>
        <v/>
      </c>
      <c r="C11" s="174"/>
      <c r="D11" s="175" t="str">
        <f t="shared" si="0"/>
        <v/>
      </c>
      <c r="E11" s="176" t="str">
        <f>IF('1 Eval'!D9="","",'1 Eval'!D9)</f>
        <v/>
      </c>
      <c r="F11" s="176" t="str">
        <f>IF('2 Eval'!D9="","",'2 Eval'!D9)</f>
        <v/>
      </c>
      <c r="G11" s="176" t="str">
        <f>IF('3 Eval'!D9="","",'3 Eval'!D9)</f>
        <v/>
      </c>
    </row>
    <row r="12" spans="1:7">
      <c r="A12" s="94" t="str">
        <f>IF('1 Eval'!A10="","",'1 Eval'!A10)</f>
        <v/>
      </c>
      <c r="B12" s="98" t="str">
        <f>IF('1 Eval'!B10="","",'1 Eval'!B10)</f>
        <v/>
      </c>
      <c r="C12" s="174"/>
      <c r="D12" s="175" t="str">
        <f t="shared" si="0"/>
        <v/>
      </c>
      <c r="E12" s="176" t="str">
        <f>IF('1 Eval'!D10="","",'1 Eval'!D10)</f>
        <v/>
      </c>
      <c r="F12" s="176" t="str">
        <f>IF('2 Eval'!D10="","",'2 Eval'!D10)</f>
        <v/>
      </c>
      <c r="G12" s="176" t="str">
        <f>IF('3 Eval'!D10="","",'3 Eval'!D10)</f>
        <v/>
      </c>
    </row>
    <row r="13" spans="1:7">
      <c r="A13" s="94" t="str">
        <f>IF('1 Eval'!A11="","",'1 Eval'!A11)</f>
        <v/>
      </c>
      <c r="B13" s="98" t="str">
        <f>IF('1 Eval'!B11="","",'1 Eval'!B11)</f>
        <v/>
      </c>
      <c r="C13" s="174"/>
      <c r="D13" s="175" t="str">
        <f t="shared" si="0"/>
        <v/>
      </c>
      <c r="E13" s="176" t="str">
        <f>IF('1 Eval'!D11="","",'1 Eval'!D11)</f>
        <v/>
      </c>
      <c r="F13" s="176" t="str">
        <f>IF('2 Eval'!D11="","",'2 Eval'!D11)</f>
        <v/>
      </c>
      <c r="G13" s="176" t="str">
        <f>IF('3 Eval'!D11="","",'3 Eval'!D11)</f>
        <v/>
      </c>
    </row>
    <row r="14" spans="1:7">
      <c r="A14" s="94" t="str">
        <f>IF('1 Eval'!A12="","",'1 Eval'!A12)</f>
        <v/>
      </c>
      <c r="B14" s="98" t="str">
        <f>IF('1 Eval'!B12="","",'1 Eval'!B12)</f>
        <v/>
      </c>
      <c r="C14" s="174"/>
      <c r="D14" s="175" t="str">
        <f t="shared" si="0"/>
        <v/>
      </c>
      <c r="E14" s="176" t="str">
        <f>IF('1 Eval'!D12="","",'1 Eval'!D12)</f>
        <v/>
      </c>
      <c r="F14" s="176" t="str">
        <f>IF('2 Eval'!D12="","",'2 Eval'!D12)</f>
        <v/>
      </c>
      <c r="G14" s="176" t="str">
        <f>IF('3 Eval'!D12="","",'3 Eval'!D12)</f>
        <v/>
      </c>
    </row>
    <row r="15" spans="1:7">
      <c r="A15" s="94" t="str">
        <f>IF('1 Eval'!A13="","",'1 Eval'!A13)</f>
        <v/>
      </c>
      <c r="B15" s="98" t="str">
        <f>IF('1 Eval'!B13="","",'1 Eval'!B13)</f>
        <v/>
      </c>
      <c r="C15" s="174"/>
      <c r="D15" s="175" t="str">
        <f t="shared" si="0"/>
        <v/>
      </c>
      <c r="E15" s="176" t="str">
        <f>IF('1 Eval'!D13="","",'1 Eval'!D13)</f>
        <v/>
      </c>
      <c r="F15" s="176" t="str">
        <f>IF('2 Eval'!D13="","",'2 Eval'!D13)</f>
        <v/>
      </c>
      <c r="G15" s="176" t="str">
        <f>IF('3 Eval'!D13="","",'3 Eval'!D13)</f>
        <v/>
      </c>
    </row>
    <row r="16" spans="1:7">
      <c r="A16" s="94" t="str">
        <f>IF('1 Eval'!A14="","",'1 Eval'!A14)</f>
        <v/>
      </c>
      <c r="B16" s="98" t="str">
        <f>IF('1 Eval'!B14="","",'1 Eval'!B14)</f>
        <v/>
      </c>
      <c r="C16" s="174"/>
      <c r="D16" s="175" t="str">
        <f t="shared" si="0"/>
        <v/>
      </c>
      <c r="E16" s="176" t="str">
        <f>IF('1 Eval'!D14="","",'1 Eval'!D14)</f>
        <v/>
      </c>
      <c r="F16" s="176" t="str">
        <f>IF('2 Eval'!D14="","",'2 Eval'!D14)</f>
        <v/>
      </c>
      <c r="G16" s="176" t="str">
        <f>IF('3 Eval'!D14="","",'3 Eval'!D14)</f>
        <v/>
      </c>
    </row>
    <row r="17" spans="1:7">
      <c r="A17" s="94" t="str">
        <f>IF('1 Eval'!A15="","",'1 Eval'!A15)</f>
        <v/>
      </c>
      <c r="B17" s="98" t="str">
        <f>IF('1 Eval'!B15="","",'1 Eval'!B15)</f>
        <v/>
      </c>
      <c r="C17" s="174"/>
      <c r="D17" s="175" t="str">
        <f t="shared" si="0"/>
        <v/>
      </c>
      <c r="E17" s="176" t="str">
        <f>IF('1 Eval'!D15="","",'1 Eval'!D15)</f>
        <v/>
      </c>
      <c r="F17" s="176" t="str">
        <f>IF('2 Eval'!D15="","",'2 Eval'!D15)</f>
        <v/>
      </c>
      <c r="G17" s="176" t="str">
        <f>IF('3 Eval'!D15="","",'3 Eval'!D15)</f>
        <v/>
      </c>
    </row>
    <row r="18" spans="1:7">
      <c r="A18" s="94" t="str">
        <f>IF('1 Eval'!A16="","",'1 Eval'!A16)</f>
        <v/>
      </c>
      <c r="B18" s="98" t="str">
        <f>IF('1 Eval'!B16="","",'1 Eval'!B16)</f>
        <v/>
      </c>
      <c r="C18" s="174"/>
      <c r="D18" s="175" t="str">
        <f t="shared" si="0"/>
        <v/>
      </c>
      <c r="E18" s="176" t="str">
        <f>IF('1 Eval'!D16="","",'1 Eval'!D16)</f>
        <v/>
      </c>
      <c r="F18" s="176" t="str">
        <f>IF('2 Eval'!D16="","",'2 Eval'!D16)</f>
        <v/>
      </c>
      <c r="G18" s="176" t="str">
        <f>IF('3 Eval'!D16="","",'3 Eval'!D16)</f>
        <v/>
      </c>
    </row>
    <row r="19" spans="1:7">
      <c r="A19" s="94" t="str">
        <f>IF('1 Eval'!A17="","",'1 Eval'!A17)</f>
        <v/>
      </c>
      <c r="B19" s="98" t="str">
        <f>IF('1 Eval'!B17="","",'1 Eval'!B17)</f>
        <v/>
      </c>
      <c r="C19" s="174"/>
      <c r="D19" s="175" t="str">
        <f t="shared" si="0"/>
        <v/>
      </c>
      <c r="E19" s="176" t="str">
        <f>IF('1 Eval'!D17="","",'1 Eval'!D17)</f>
        <v/>
      </c>
      <c r="F19" s="176" t="str">
        <f>IF('2 Eval'!D17="","",'2 Eval'!D17)</f>
        <v/>
      </c>
      <c r="G19" s="176" t="str">
        <f>IF('3 Eval'!D17="","",'3 Eval'!D17)</f>
        <v/>
      </c>
    </row>
    <row r="20" spans="1:7">
      <c r="A20" s="94" t="str">
        <f>IF('1 Eval'!A18="","",'1 Eval'!A18)</f>
        <v/>
      </c>
      <c r="B20" s="98" t="str">
        <f>IF('1 Eval'!B18="","",'1 Eval'!B18)</f>
        <v/>
      </c>
      <c r="C20" s="174"/>
      <c r="D20" s="175" t="str">
        <f t="shared" si="0"/>
        <v/>
      </c>
      <c r="E20" s="176" t="str">
        <f>IF('1 Eval'!D18="","",'1 Eval'!D18)</f>
        <v/>
      </c>
      <c r="F20" s="176" t="str">
        <f>IF('2 Eval'!D18="","",'2 Eval'!D18)</f>
        <v/>
      </c>
      <c r="G20" s="176" t="str">
        <f>IF('3 Eval'!D18="","",'3 Eval'!D18)</f>
        <v/>
      </c>
    </row>
    <row r="21" spans="1:7">
      <c r="A21" s="94" t="str">
        <f>IF('1 Eval'!A19="","",'1 Eval'!A19)</f>
        <v/>
      </c>
      <c r="B21" s="98" t="str">
        <f>IF('1 Eval'!B19="","",'1 Eval'!B19)</f>
        <v/>
      </c>
      <c r="C21" s="174"/>
      <c r="D21" s="175" t="str">
        <f t="shared" si="0"/>
        <v/>
      </c>
      <c r="E21" s="176" t="str">
        <f>IF('1 Eval'!D19="","",'1 Eval'!D19)</f>
        <v/>
      </c>
      <c r="F21" s="176" t="str">
        <f>IF('2 Eval'!D19="","",'2 Eval'!D19)</f>
        <v/>
      </c>
      <c r="G21" s="176" t="str">
        <f>IF('3 Eval'!D19="","",'3 Eval'!D19)</f>
        <v/>
      </c>
    </row>
    <row r="22" spans="1:7">
      <c r="A22" s="94" t="str">
        <f>IF('1 Eval'!A20="","",'1 Eval'!A20)</f>
        <v/>
      </c>
      <c r="B22" s="98" t="str">
        <f>IF('1 Eval'!B20="","",'1 Eval'!B20)</f>
        <v/>
      </c>
      <c r="C22" s="174"/>
      <c r="D22" s="175" t="str">
        <f t="shared" si="0"/>
        <v/>
      </c>
      <c r="E22" s="176" t="str">
        <f>IF('1 Eval'!D20="","",'1 Eval'!D20)</f>
        <v/>
      </c>
      <c r="F22" s="176" t="str">
        <f>IF('2 Eval'!D20="","",'2 Eval'!D20)</f>
        <v/>
      </c>
      <c r="G22" s="176" t="str">
        <f>IF('3 Eval'!D20="","",'3 Eval'!D20)</f>
        <v/>
      </c>
    </row>
    <row r="23" spans="1:7">
      <c r="A23" s="94" t="str">
        <f>IF('1 Eval'!A21="","",'1 Eval'!A21)</f>
        <v/>
      </c>
      <c r="B23" s="98" t="str">
        <f>IF('1 Eval'!B21="","",'1 Eval'!B21)</f>
        <v/>
      </c>
      <c r="C23" s="174"/>
      <c r="D23" s="175" t="str">
        <f t="shared" si="0"/>
        <v/>
      </c>
      <c r="E23" s="176" t="str">
        <f>IF('1 Eval'!D21="","",'1 Eval'!D21)</f>
        <v/>
      </c>
      <c r="F23" s="176" t="str">
        <f>IF('2 Eval'!D21="","",'2 Eval'!D21)</f>
        <v/>
      </c>
      <c r="G23" s="176" t="str">
        <f>IF('3 Eval'!D21="","",'3 Eval'!D21)</f>
        <v/>
      </c>
    </row>
    <row r="24" spans="1:7">
      <c r="A24" s="94" t="str">
        <f>IF('1 Eval'!A22="","",'1 Eval'!A22)</f>
        <v/>
      </c>
      <c r="B24" s="98" t="str">
        <f>IF('1 Eval'!B22="","",'1 Eval'!B22)</f>
        <v/>
      </c>
      <c r="C24" s="174"/>
      <c r="D24" s="175" t="str">
        <f t="shared" si="0"/>
        <v/>
      </c>
      <c r="E24" s="176" t="str">
        <f>IF('1 Eval'!D22="","",'1 Eval'!D22)</f>
        <v/>
      </c>
      <c r="F24" s="176" t="str">
        <f>IF('2 Eval'!D22="","",'2 Eval'!D22)</f>
        <v/>
      </c>
      <c r="G24" s="176" t="str">
        <f>IF('3 Eval'!D22="","",'3 Eval'!D22)</f>
        <v/>
      </c>
    </row>
    <row r="25" spans="1:7">
      <c r="A25" s="94" t="str">
        <f>IF('1 Eval'!A23="","",'1 Eval'!A23)</f>
        <v/>
      </c>
      <c r="B25" s="98" t="str">
        <f>IF('1 Eval'!B23="","",'1 Eval'!B23)</f>
        <v/>
      </c>
      <c r="C25" s="174"/>
      <c r="D25" s="175" t="str">
        <f t="shared" si="0"/>
        <v/>
      </c>
      <c r="E25" s="176" t="str">
        <f>IF('1 Eval'!D23="","",'1 Eval'!D23)</f>
        <v/>
      </c>
      <c r="F25" s="176" t="str">
        <f>IF('2 Eval'!D23="","",'2 Eval'!D23)</f>
        <v/>
      </c>
      <c r="G25" s="176" t="str">
        <f>IF('3 Eval'!D23="","",'3 Eval'!D23)</f>
        <v/>
      </c>
    </row>
    <row r="26" spans="1:7">
      <c r="A26" s="94" t="str">
        <f>IF('1 Eval'!A24="","",'1 Eval'!A24)</f>
        <v/>
      </c>
      <c r="B26" s="98" t="str">
        <f>IF('1 Eval'!B24="","",'1 Eval'!B24)</f>
        <v/>
      </c>
      <c r="C26" s="174"/>
      <c r="D26" s="175" t="str">
        <f t="shared" si="0"/>
        <v/>
      </c>
      <c r="E26" s="176" t="str">
        <f>IF('1 Eval'!D24="","",'1 Eval'!D24)</f>
        <v/>
      </c>
      <c r="F26" s="176" t="str">
        <f>IF('2 Eval'!D24="","",'2 Eval'!D24)</f>
        <v/>
      </c>
      <c r="G26" s="176" t="str">
        <f>IF('3 Eval'!D24="","",'3 Eval'!D24)</f>
        <v/>
      </c>
    </row>
    <row r="27" spans="1:7">
      <c r="A27" s="94" t="str">
        <f>IF('1 Eval'!A25="","",'1 Eval'!A25)</f>
        <v/>
      </c>
      <c r="B27" s="98" t="str">
        <f>IF('1 Eval'!B25="","",'1 Eval'!B25)</f>
        <v/>
      </c>
      <c r="C27" s="174"/>
      <c r="D27" s="175" t="str">
        <f t="shared" si="0"/>
        <v/>
      </c>
      <c r="E27" s="176" t="str">
        <f>IF('1 Eval'!D25="","",'1 Eval'!D25)</f>
        <v/>
      </c>
      <c r="F27" s="176" t="str">
        <f>IF('2 Eval'!D25="","",'2 Eval'!D25)</f>
        <v/>
      </c>
      <c r="G27" s="176" t="str">
        <f>IF('3 Eval'!D25="","",'3 Eval'!D25)</f>
        <v/>
      </c>
    </row>
    <row r="28" spans="1:7">
      <c r="A28" s="94" t="str">
        <f>IF('1 Eval'!A26="","",'1 Eval'!A26)</f>
        <v/>
      </c>
      <c r="B28" s="98" t="str">
        <f>IF('1 Eval'!B26="","",'1 Eval'!B26)</f>
        <v/>
      </c>
      <c r="C28" s="174"/>
      <c r="D28" s="175" t="str">
        <f t="shared" si="0"/>
        <v/>
      </c>
      <c r="E28" s="176" t="str">
        <f>IF('1 Eval'!D26="","",'1 Eval'!D26)</f>
        <v/>
      </c>
      <c r="F28" s="176" t="str">
        <f>IF('2 Eval'!D26="","",'2 Eval'!D26)</f>
        <v/>
      </c>
      <c r="G28" s="176" t="str">
        <f>IF('3 Eval'!D26="","",'3 Eval'!D26)</f>
        <v/>
      </c>
    </row>
    <row r="29" spans="1:7">
      <c r="A29" s="94" t="str">
        <f>IF('1 Eval'!A27="","",'1 Eval'!A27)</f>
        <v/>
      </c>
      <c r="B29" s="98" t="str">
        <f>IF('1 Eval'!B27="","",'1 Eval'!B27)</f>
        <v/>
      </c>
      <c r="C29" s="174"/>
      <c r="D29" s="175" t="str">
        <f t="shared" si="0"/>
        <v/>
      </c>
      <c r="E29" s="176" t="str">
        <f>IF('1 Eval'!D27="","",'1 Eval'!D27)</f>
        <v/>
      </c>
      <c r="F29" s="176" t="str">
        <f>IF('2 Eval'!D27="","",'2 Eval'!D27)</f>
        <v/>
      </c>
      <c r="G29" s="176" t="str">
        <f>IF('3 Eval'!D27="","",'3 Eval'!D27)</f>
        <v/>
      </c>
    </row>
    <row r="30" spans="1:7">
      <c r="A30" s="94" t="str">
        <f>IF('1 Eval'!A28="","",'1 Eval'!A28)</f>
        <v/>
      </c>
      <c r="B30" s="98" t="str">
        <f>IF('1 Eval'!B28="","",'1 Eval'!B28)</f>
        <v/>
      </c>
      <c r="C30" s="174"/>
      <c r="D30" s="175" t="str">
        <f t="shared" si="0"/>
        <v/>
      </c>
      <c r="E30" s="176" t="str">
        <f>IF('1 Eval'!D28="","",'1 Eval'!D28)</f>
        <v/>
      </c>
      <c r="F30" s="176" t="str">
        <f>IF('2 Eval'!D28="","",'2 Eval'!D28)</f>
        <v/>
      </c>
      <c r="G30" s="176" t="str">
        <f>IF('3 Eval'!D28="","",'3 Eval'!D28)</f>
        <v/>
      </c>
    </row>
    <row r="31" spans="1:7">
      <c r="A31" s="94" t="str">
        <f>IF('1 Eval'!A29="","",'1 Eval'!A29)</f>
        <v/>
      </c>
      <c r="B31" s="98" t="str">
        <f>IF('1 Eval'!B29="","",'1 Eval'!B29)</f>
        <v/>
      </c>
      <c r="C31" s="174"/>
      <c r="D31" s="175" t="str">
        <f t="shared" si="0"/>
        <v/>
      </c>
      <c r="E31" s="176" t="str">
        <f>IF('1 Eval'!D29="","",'1 Eval'!D29)</f>
        <v/>
      </c>
      <c r="F31" s="176" t="str">
        <f>IF('2 Eval'!D29="","",'2 Eval'!D29)</f>
        <v/>
      </c>
      <c r="G31" s="176" t="str">
        <f>IF('3 Eval'!D29="","",'3 Eval'!D29)</f>
        <v/>
      </c>
    </row>
    <row r="32" spans="1:7">
      <c r="A32" s="94" t="str">
        <f>IF('1 Eval'!A30="","",'1 Eval'!A30)</f>
        <v/>
      </c>
      <c r="B32" s="98" t="str">
        <f>IF('1 Eval'!B30="","",'1 Eval'!B30)</f>
        <v/>
      </c>
      <c r="C32" s="174"/>
      <c r="D32" s="175" t="str">
        <f t="shared" si="0"/>
        <v/>
      </c>
      <c r="E32" s="176" t="str">
        <f>IF('1 Eval'!D30="","",'1 Eval'!D30)</f>
        <v/>
      </c>
      <c r="F32" s="176" t="str">
        <f>IF('2 Eval'!D30="","",'2 Eval'!D30)</f>
        <v/>
      </c>
      <c r="G32" s="176" t="str">
        <f>IF('3 Eval'!D30="","",'3 Eval'!D30)</f>
        <v/>
      </c>
    </row>
    <row r="33" spans="1:7">
      <c r="A33" s="94" t="str">
        <f>IF('1 Eval'!A31="","",'1 Eval'!A31)</f>
        <v/>
      </c>
      <c r="B33" s="98" t="str">
        <f>IF('1 Eval'!B31="","",'1 Eval'!B31)</f>
        <v/>
      </c>
      <c r="C33" s="174"/>
      <c r="D33" s="175" t="str">
        <f t="shared" si="0"/>
        <v/>
      </c>
      <c r="E33" s="176" t="str">
        <f>IF('1 Eval'!D31="","",'1 Eval'!D31)</f>
        <v/>
      </c>
      <c r="F33" s="176" t="str">
        <f>IF('2 Eval'!D31="","",'2 Eval'!D31)</f>
        <v/>
      </c>
      <c r="G33" s="176" t="str">
        <f>IF('3 Eval'!D31="","",'3 Eval'!D31)</f>
        <v/>
      </c>
    </row>
    <row r="34" spans="1:7">
      <c r="A34" s="94" t="str">
        <f>IF('1 Eval'!A32="","",'1 Eval'!A32)</f>
        <v/>
      </c>
      <c r="B34" s="98" t="str">
        <f>IF('1 Eval'!B32="","",'1 Eval'!B32)</f>
        <v/>
      </c>
      <c r="C34" s="174"/>
      <c r="D34" s="175" t="str">
        <f t="shared" si="0"/>
        <v/>
      </c>
      <c r="E34" s="176" t="str">
        <f>IF('1 Eval'!D32="","",'1 Eval'!D32)</f>
        <v/>
      </c>
      <c r="F34" s="176" t="str">
        <f>IF('2 Eval'!D32="","",'2 Eval'!D32)</f>
        <v/>
      </c>
      <c r="G34" s="176" t="str">
        <f>IF('3 Eval'!D32="","",'3 Eval'!D32)</f>
        <v/>
      </c>
    </row>
    <row r="35" spans="1:7">
      <c r="A35" s="94" t="str">
        <f>IF('1 Eval'!A33="","",'1 Eval'!A33)</f>
        <v/>
      </c>
      <c r="B35" s="98" t="str">
        <f>IF('1 Eval'!B33="","",'1 Eval'!B33)</f>
        <v/>
      </c>
      <c r="C35" s="174"/>
      <c r="D35" s="175" t="str">
        <f t="shared" si="0"/>
        <v/>
      </c>
      <c r="E35" s="176" t="str">
        <f>IF('1 Eval'!D33="","",'1 Eval'!D33)</f>
        <v/>
      </c>
      <c r="F35" s="176" t="str">
        <f>IF('2 Eval'!D33="","",'2 Eval'!D33)</f>
        <v/>
      </c>
      <c r="G35" s="176" t="str">
        <f>IF('3 Eval'!D33="","",'3 Eval'!D33)</f>
        <v/>
      </c>
    </row>
    <row r="36" spans="1:7">
      <c r="A36" s="94" t="str">
        <f>IF('1 Eval'!A34="","",'1 Eval'!A34)</f>
        <v/>
      </c>
      <c r="B36" s="98" t="str">
        <f>IF('1 Eval'!B34="","",'1 Eval'!B34)</f>
        <v/>
      </c>
      <c r="C36" s="174"/>
      <c r="D36" s="175" t="str">
        <f t="shared" si="0"/>
        <v/>
      </c>
      <c r="E36" s="176" t="str">
        <f>IF('1 Eval'!D34="","",'1 Eval'!D34)</f>
        <v/>
      </c>
      <c r="F36" s="176" t="str">
        <f>IF('2 Eval'!D34="","",'2 Eval'!D34)</f>
        <v/>
      </c>
      <c r="G36" s="176" t="str">
        <f>IF('3 Eval'!D34="","",'3 Eval'!D34)</f>
        <v/>
      </c>
    </row>
    <row r="37" spans="1:7">
      <c r="A37" s="94" t="str">
        <f>IF('1 Eval'!A35="","",'1 Eval'!A35)</f>
        <v/>
      </c>
      <c r="B37" s="98" t="str">
        <f>IF('1 Eval'!B35="","",'1 Eval'!B35)</f>
        <v/>
      </c>
      <c r="C37" s="174"/>
      <c r="D37" s="175" t="str">
        <f t="shared" si="0"/>
        <v/>
      </c>
      <c r="E37" s="176" t="str">
        <f>IF('1 Eval'!D35="","",'1 Eval'!D35)</f>
        <v/>
      </c>
      <c r="F37" s="176" t="str">
        <f>IF('2 Eval'!D35="","",'2 Eval'!D35)</f>
        <v/>
      </c>
      <c r="G37" s="176" t="str">
        <f>IF('3 Eval'!D35="","",'3 Eval'!D35)</f>
        <v/>
      </c>
    </row>
    <row r="38" spans="1:7">
      <c r="A38" s="94" t="str">
        <f>IF('1 Eval'!A36="","",'1 Eval'!A36)</f>
        <v/>
      </c>
      <c r="B38" s="98" t="str">
        <f>IF('1 Eval'!B36="","",'1 Eval'!B36)</f>
        <v/>
      </c>
      <c r="C38" s="174"/>
      <c r="D38" s="175" t="str">
        <f t="shared" si="0"/>
        <v/>
      </c>
      <c r="E38" s="176" t="str">
        <f>IF('1 Eval'!D36="","",'1 Eval'!D36)</f>
        <v/>
      </c>
      <c r="F38" s="176" t="str">
        <f>IF('2 Eval'!D36="","",'2 Eval'!D36)</f>
        <v/>
      </c>
      <c r="G38" s="176" t="str">
        <f>IF('3 Eval'!D36="","",'3 Eval'!D36)</f>
        <v/>
      </c>
    </row>
    <row r="39" spans="1:7">
      <c r="A39" s="94" t="str">
        <f>IF('1 Eval'!A37="","",'1 Eval'!A37)</f>
        <v/>
      </c>
      <c r="B39" s="98" t="str">
        <f>IF('1 Eval'!B37="","",'1 Eval'!B37)</f>
        <v/>
      </c>
      <c r="C39" s="174"/>
      <c r="D39" s="175" t="str">
        <f t="shared" si="0"/>
        <v/>
      </c>
      <c r="E39" s="176" t="str">
        <f>IF('1 Eval'!D37="","",'1 Eval'!D37)</f>
        <v/>
      </c>
      <c r="F39" s="176" t="str">
        <f>IF('2 Eval'!D37="","",'2 Eval'!D37)</f>
        <v/>
      </c>
      <c r="G39" s="176" t="str">
        <f>IF('3 Eval'!D37="","",'3 Eval'!D37)</f>
        <v/>
      </c>
    </row>
    <row r="40" spans="1:7">
      <c r="A40" s="94" t="str">
        <f>IF('1 Eval'!A38="","",'1 Eval'!A38)</f>
        <v/>
      </c>
      <c r="B40" s="98" t="str">
        <f>IF('1 Eval'!B38="","",'1 Eval'!B38)</f>
        <v/>
      </c>
      <c r="C40" s="174"/>
      <c r="D40" s="175" t="str">
        <f t="shared" si="0"/>
        <v/>
      </c>
      <c r="E40" s="176" t="str">
        <f>IF('1 Eval'!D38="","",'1 Eval'!D38)</f>
        <v/>
      </c>
      <c r="F40" s="176" t="str">
        <f>IF('2 Eval'!D38="","",'2 Eval'!D38)</f>
        <v/>
      </c>
      <c r="G40" s="176" t="str">
        <f>IF('3 Eval'!D38="","",'3 Eval'!D38)</f>
        <v/>
      </c>
    </row>
    <row r="41" spans="1:7">
      <c r="A41" s="94" t="str">
        <f>IF('1 Eval'!A39="","",'1 Eval'!A39)</f>
        <v/>
      </c>
      <c r="B41" s="98" t="str">
        <f>IF('1 Eval'!B39="","",'1 Eval'!B39)</f>
        <v/>
      </c>
      <c r="C41" s="174"/>
      <c r="D41" s="175" t="str">
        <f t="shared" si="0"/>
        <v/>
      </c>
      <c r="E41" s="176" t="str">
        <f>IF('1 Eval'!D39="","",'1 Eval'!D39)</f>
        <v/>
      </c>
      <c r="F41" s="176" t="str">
        <f>IF('2 Eval'!D39="","",'2 Eval'!D39)</f>
        <v/>
      </c>
      <c r="G41" s="176" t="str">
        <f>IF('3 Eval'!D39="","",'3 Eval'!D39)</f>
        <v/>
      </c>
    </row>
    <row r="42" spans="1:7">
      <c r="A42" s="94" t="str">
        <f>IF('1 Eval'!A40="","",'1 Eval'!A40)</f>
        <v/>
      </c>
      <c r="B42" s="98" t="str">
        <f>IF('1 Eval'!B40="","",'1 Eval'!B40)</f>
        <v/>
      </c>
      <c r="C42" s="174"/>
      <c r="D42" s="175" t="str">
        <f t="shared" si="0"/>
        <v/>
      </c>
      <c r="E42" s="176" t="str">
        <f>IF('1 Eval'!D40="","",'1 Eval'!D40)</f>
        <v/>
      </c>
      <c r="F42" s="176" t="str">
        <f>IF('2 Eval'!D40="","",'2 Eval'!D40)</f>
        <v/>
      </c>
      <c r="G42" s="176" t="str">
        <f>IF('3 Eval'!D40="","",'3 Eval'!D40)</f>
        <v/>
      </c>
    </row>
    <row r="43" spans="1:7">
      <c r="A43" s="94" t="str">
        <f>IF('1 Eval'!A41="","",'1 Eval'!A41)</f>
        <v/>
      </c>
      <c r="B43" s="98" t="str">
        <f>IF('1 Eval'!B41="","",'1 Eval'!B41)</f>
        <v/>
      </c>
      <c r="C43" s="174"/>
      <c r="D43" s="175" t="str">
        <f t="shared" si="0"/>
        <v/>
      </c>
      <c r="E43" s="176" t="str">
        <f>IF('1 Eval'!D41="","",'1 Eval'!D41)</f>
        <v/>
      </c>
      <c r="F43" s="176" t="str">
        <f>IF('2 Eval'!D41="","",'2 Eval'!D41)</f>
        <v/>
      </c>
      <c r="G43" s="176" t="str">
        <f>IF('3 Eval'!D41="","",'3 Eval'!D41)</f>
        <v/>
      </c>
    </row>
    <row r="44" spans="1:7">
      <c r="A44" s="94" t="str">
        <f>IF('1 Eval'!A42="","",'1 Eval'!A42)</f>
        <v/>
      </c>
      <c r="B44" s="98" t="str">
        <f>IF('1 Eval'!B42="","",'1 Eval'!B42)</f>
        <v/>
      </c>
      <c r="C44" s="174"/>
      <c r="D44" s="175" t="str">
        <f t="shared" si="0"/>
        <v/>
      </c>
      <c r="E44" s="176" t="str">
        <f>IF('1 Eval'!D42="","",'1 Eval'!D42)</f>
        <v/>
      </c>
      <c r="F44" s="176" t="str">
        <f>IF('2 Eval'!D42="","",'2 Eval'!D42)</f>
        <v/>
      </c>
      <c r="G44" s="176" t="str">
        <f>IF('3 Eval'!D42="","",'3 Eval'!D42)</f>
        <v/>
      </c>
    </row>
    <row r="45" spans="1:7">
      <c r="A45" s="94" t="str">
        <f>IF('1 Eval'!A43="","",'1 Eval'!A43)</f>
        <v/>
      </c>
      <c r="B45" s="98" t="str">
        <f>IF('1 Eval'!B43="","",'1 Eval'!B43)</f>
        <v/>
      </c>
      <c r="C45" s="174"/>
      <c r="D45" s="175" t="str">
        <f t="shared" si="0"/>
        <v/>
      </c>
      <c r="E45" s="176" t="str">
        <f>IF('1 Eval'!D43="","",'1 Eval'!D43)</f>
        <v/>
      </c>
      <c r="F45" s="176" t="str">
        <f>IF('2 Eval'!D43="","",'2 Eval'!D43)</f>
        <v/>
      </c>
      <c r="G45" s="176" t="str">
        <f>IF('3 Eval'!D43="","",'3 Eval'!D43)</f>
        <v/>
      </c>
    </row>
    <row r="46" spans="1:7" ht="15.75" thickBot="1">
      <c r="A46" s="94" t="str">
        <f>IF('1 Eval'!A44="","",'1 Eval'!A44)</f>
        <v/>
      </c>
      <c r="B46" s="98" t="str">
        <f>IF('1 Eval'!B44="","",'1 Eval'!B44)</f>
        <v/>
      </c>
      <c r="C46" s="177"/>
      <c r="D46" s="175" t="str">
        <f t="shared" si="0"/>
        <v/>
      </c>
      <c r="E46" s="176" t="str">
        <f>IF('1 Eval'!D44="","",'1 Eval'!D44)</f>
        <v/>
      </c>
      <c r="F46" s="176" t="str">
        <f>IF('2 Eval'!D44="","",'2 Eval'!D44)</f>
        <v/>
      </c>
      <c r="G46" s="176" t="str">
        <f>IF('3 Eval'!D44="","",'3 Eval'!D44)</f>
        <v/>
      </c>
    </row>
    <row r="48" spans="1:7">
      <c r="B48" s="99" t="s">
        <v>35</v>
      </c>
      <c r="D48" s="100" t="s">
        <v>36</v>
      </c>
    </row>
    <row r="49" spans="2:4">
      <c r="B49" s="94" t="s">
        <v>37</v>
      </c>
      <c r="C49" s="94">
        <f>IF(C7="",COUNTIF(D7:D46,"&gt;=5"),COUNTIF(C7:C46,"&gt;=5"))</f>
        <v>0</v>
      </c>
      <c r="D49" s="101" t="e">
        <f>C49/(C49+C50)*100</f>
        <v>#DIV/0!</v>
      </c>
    </row>
    <row r="50" spans="2:4">
      <c r="B50" s="102" t="s">
        <v>38</v>
      </c>
      <c r="C50" s="102">
        <f>IF(C7="",COUNTIF(D7:D46,"&lt;5"),COUNTIF(C7:C46,"&lt;5"))</f>
        <v>0</v>
      </c>
      <c r="D50" s="103" t="e">
        <f>C50/(C49+C50)*100</f>
        <v>#DIV/0!</v>
      </c>
    </row>
    <row r="51" spans="2:4">
      <c r="B51" s="99" t="s">
        <v>39</v>
      </c>
      <c r="C51" s="99">
        <f>SUM(C49:C50)</f>
        <v>0</v>
      </c>
    </row>
    <row r="52" spans="2:4">
      <c r="B52" s="87"/>
      <c r="C52" s="87"/>
    </row>
    <row r="53" spans="2:4">
      <c r="B53" s="87"/>
      <c r="C53" s="87"/>
    </row>
    <row r="54" spans="2:4">
      <c r="B54" s="87"/>
      <c r="C54" s="87"/>
    </row>
  </sheetData>
  <sheetProtection selectLockedCells="1"/>
  <mergeCells count="4">
    <mergeCell ref="A1:B2"/>
    <mergeCell ref="A3:B4"/>
    <mergeCell ref="A5:B5"/>
    <mergeCell ref="C5:C6"/>
  </mergeCells>
  <conditionalFormatting sqref="D6:G6">
    <cfRule type="cellIs" dxfId="6" priority="5" stopIfTrue="1" operator="equal">
      <formula>100</formula>
    </cfRule>
    <cfRule type="cellIs" dxfId="5" priority="6" stopIfTrue="1" operator="between">
      <formula>0</formula>
      <formula>99</formula>
    </cfRule>
  </conditionalFormatting>
  <conditionalFormatting sqref="C7:G46">
    <cfRule type="cellIs" dxfId="4" priority="1" operator="lessThanOrEqual">
      <formula>4.9</formula>
    </cfRule>
  </conditionalFormatting>
  <pageMargins left="0.2361111111111111" right="0.2361111111111111" top="0.27569444444444446" bottom="0.27569444444444446" header="0.51180555555555551" footer="0.51180555555555551"/>
  <pageSetup paperSize="9" scale="80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K104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48" sqref="H48"/>
    </sheetView>
  </sheetViews>
  <sheetFormatPr baseColWidth="10" defaultRowHeight="15"/>
  <cols>
    <col min="1" max="1" width="6.140625" style="104" customWidth="1"/>
    <col min="2" max="2" width="8.7109375" style="104" customWidth="1"/>
    <col min="3" max="3" width="32.7109375" style="104" customWidth="1"/>
    <col min="4" max="7" width="5.7109375" style="104" customWidth="1"/>
    <col min="8" max="8" width="4.7109375" style="105" customWidth="1"/>
    <col min="9" max="64" width="4.7109375" style="104" customWidth="1"/>
    <col min="65" max="66" width="4.28515625" style="104" customWidth="1"/>
    <col min="67" max="141" width="4.7109375" style="104" customWidth="1"/>
    <col min="142" max="16384" width="11.42578125" style="104"/>
  </cols>
  <sheetData>
    <row r="1" spans="1:141" ht="15" customHeight="1">
      <c r="B1" s="170"/>
      <c r="C1" s="171" t="str">
        <f>'1 Eval'!A1</f>
        <v>LENGUA CASTELLANA Y LITERATURA</v>
      </c>
      <c r="D1" s="473" t="str">
        <f>'1 Eval'!A3</f>
        <v>1º DE EDUCACIÓN PRIMARIA</v>
      </c>
      <c r="E1" s="473"/>
      <c r="F1" s="474"/>
      <c r="G1" s="106"/>
      <c r="H1" s="463" t="s">
        <v>132</v>
      </c>
      <c r="I1" s="464"/>
      <c r="J1" s="464"/>
      <c r="K1" s="464"/>
      <c r="L1" s="464"/>
      <c r="M1" s="464"/>
      <c r="N1" s="464"/>
      <c r="O1" s="465"/>
      <c r="P1" s="105"/>
      <c r="Q1" s="412" t="str">
        <f>Programacion!O1</f>
        <v>ESTÁNDARES DE APRENDIZAJE - CRITERIOS DE EVALUACIÓN</v>
      </c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4"/>
    </row>
    <row r="2" spans="1:141" ht="15.75" customHeight="1" thickBot="1">
      <c r="A2" s="107"/>
      <c r="B2" s="172"/>
      <c r="C2" s="173" t="str">
        <f>'3 Eval'!A2</f>
        <v>3ª EVALUACIÓN</v>
      </c>
      <c r="D2" s="475"/>
      <c r="E2" s="475"/>
      <c r="F2" s="476"/>
      <c r="H2" s="466"/>
      <c r="I2" s="467"/>
      <c r="J2" s="467"/>
      <c r="K2" s="467"/>
      <c r="L2" s="467"/>
      <c r="M2" s="467"/>
      <c r="N2" s="467"/>
      <c r="O2" s="468"/>
      <c r="P2" s="108"/>
      <c r="Q2" s="108">
        <v>1</v>
      </c>
      <c r="R2" s="109">
        <v>2</v>
      </c>
      <c r="S2" s="108">
        <v>3</v>
      </c>
      <c r="T2" s="109">
        <v>4</v>
      </c>
      <c r="U2" s="108">
        <v>5</v>
      </c>
      <c r="V2" s="109">
        <v>6</v>
      </c>
      <c r="W2" s="108">
        <v>7</v>
      </c>
      <c r="X2" s="109">
        <v>8</v>
      </c>
      <c r="Y2" s="108">
        <v>9</v>
      </c>
      <c r="Z2" s="109">
        <v>10</v>
      </c>
      <c r="AA2" s="108">
        <v>11</v>
      </c>
      <c r="AB2" s="109">
        <v>12</v>
      </c>
      <c r="AC2" s="108">
        <v>13</v>
      </c>
      <c r="AD2" s="109">
        <v>14</v>
      </c>
      <c r="AE2" s="108">
        <v>15</v>
      </c>
      <c r="AF2" s="109">
        <v>16</v>
      </c>
      <c r="AG2" s="108">
        <v>17</v>
      </c>
      <c r="AH2" s="109">
        <v>18</v>
      </c>
      <c r="AI2" s="108">
        <v>19</v>
      </c>
      <c r="AJ2" s="109">
        <v>20</v>
      </c>
      <c r="AK2" s="108">
        <v>21</v>
      </c>
      <c r="AL2" s="109">
        <v>22</v>
      </c>
      <c r="AM2" s="108">
        <v>23</v>
      </c>
      <c r="AN2" s="109">
        <v>24</v>
      </c>
      <c r="AO2" s="108">
        <v>25</v>
      </c>
      <c r="AP2" s="109">
        <v>26</v>
      </c>
      <c r="AQ2" s="108">
        <v>27</v>
      </c>
      <c r="AR2" s="109">
        <v>28</v>
      </c>
      <c r="AS2" s="108">
        <v>29</v>
      </c>
      <c r="AT2" s="109">
        <v>30</v>
      </c>
      <c r="AU2" s="108">
        <v>31</v>
      </c>
      <c r="AV2" s="109">
        <v>32</v>
      </c>
      <c r="AW2" s="108">
        <v>33</v>
      </c>
      <c r="AX2" s="109">
        <v>34</v>
      </c>
      <c r="AY2" s="108">
        <v>35</v>
      </c>
      <c r="AZ2" s="109">
        <v>36</v>
      </c>
      <c r="BA2" s="108">
        <v>37</v>
      </c>
      <c r="BB2" s="109">
        <v>38</v>
      </c>
      <c r="BC2" s="108">
        <v>39</v>
      </c>
      <c r="BD2" s="109">
        <v>40</v>
      </c>
      <c r="BE2" s="108">
        <v>41</v>
      </c>
      <c r="BF2" s="109">
        <v>42</v>
      </c>
      <c r="BG2" s="108">
        <v>43</v>
      </c>
      <c r="BH2" s="109">
        <v>44</v>
      </c>
      <c r="BI2" s="108">
        <v>45</v>
      </c>
      <c r="BJ2" s="109">
        <v>46</v>
      </c>
      <c r="BK2" s="108">
        <v>47</v>
      </c>
      <c r="BL2" s="109">
        <v>48</v>
      </c>
      <c r="BM2" s="108">
        <v>49</v>
      </c>
      <c r="BN2" s="109">
        <v>50</v>
      </c>
      <c r="BO2" s="108">
        <v>51</v>
      </c>
      <c r="BP2" s="109">
        <v>52</v>
      </c>
      <c r="BQ2" s="108">
        <v>53</v>
      </c>
      <c r="BR2" s="109">
        <v>54</v>
      </c>
      <c r="BS2" s="108">
        <v>55</v>
      </c>
      <c r="BT2" s="109">
        <v>56</v>
      </c>
      <c r="BU2" s="108">
        <v>57</v>
      </c>
      <c r="BV2" s="109">
        <v>58</v>
      </c>
      <c r="BW2" s="108">
        <v>59</v>
      </c>
      <c r="BX2" s="109">
        <v>60</v>
      </c>
      <c r="BY2" s="108">
        <v>61</v>
      </c>
      <c r="BZ2" s="109">
        <v>62</v>
      </c>
      <c r="CA2" s="108">
        <v>63</v>
      </c>
      <c r="CB2" s="109">
        <v>64</v>
      </c>
      <c r="CC2" s="108">
        <v>65</v>
      </c>
      <c r="CD2" s="109">
        <v>66</v>
      </c>
      <c r="CE2" s="108">
        <v>67</v>
      </c>
      <c r="CF2" s="109">
        <v>68</v>
      </c>
      <c r="CG2" s="108">
        <v>69</v>
      </c>
      <c r="CH2" s="109">
        <v>70</v>
      </c>
      <c r="CI2" s="108">
        <v>71</v>
      </c>
      <c r="CJ2" s="109">
        <v>72</v>
      </c>
      <c r="CK2" s="108">
        <v>73</v>
      </c>
      <c r="CL2" s="109">
        <v>74</v>
      </c>
      <c r="CM2" s="108">
        <v>75</v>
      </c>
      <c r="CN2" s="109">
        <v>76</v>
      </c>
      <c r="CO2" s="108">
        <v>77</v>
      </c>
      <c r="CP2" s="109">
        <v>78</v>
      </c>
      <c r="CQ2" s="108">
        <v>79</v>
      </c>
      <c r="CR2" s="109">
        <v>80</v>
      </c>
      <c r="CS2" s="108">
        <v>81</v>
      </c>
      <c r="CT2" s="109">
        <v>82</v>
      </c>
      <c r="CU2" s="108">
        <v>83</v>
      </c>
      <c r="CV2" s="109">
        <v>84</v>
      </c>
      <c r="CW2" s="108">
        <v>85</v>
      </c>
      <c r="CX2" s="109">
        <v>86</v>
      </c>
      <c r="CY2" s="108">
        <v>87</v>
      </c>
      <c r="CZ2" s="109">
        <v>88</v>
      </c>
      <c r="DA2" s="108">
        <v>89</v>
      </c>
      <c r="DB2" s="109">
        <v>90</v>
      </c>
      <c r="DC2" s="108">
        <v>91</v>
      </c>
      <c r="DD2" s="109">
        <v>92</v>
      </c>
      <c r="DE2" s="108">
        <v>93</v>
      </c>
      <c r="DF2" s="109">
        <v>94</v>
      </c>
      <c r="DG2" s="108">
        <v>95</v>
      </c>
      <c r="DH2" s="109">
        <v>96</v>
      </c>
      <c r="DI2" s="108">
        <v>97</v>
      </c>
      <c r="DJ2" s="109">
        <v>98</v>
      </c>
      <c r="DK2" s="108">
        <v>99</v>
      </c>
      <c r="DL2" s="310">
        <v>100</v>
      </c>
      <c r="DM2" s="311">
        <v>101</v>
      </c>
      <c r="DN2" s="310">
        <v>102</v>
      </c>
      <c r="DO2" s="311">
        <v>103</v>
      </c>
      <c r="DP2" s="310">
        <v>104</v>
      </c>
      <c r="DQ2" s="311">
        <v>105</v>
      </c>
      <c r="DR2" s="310">
        <v>106</v>
      </c>
      <c r="DS2" s="311">
        <v>107</v>
      </c>
      <c r="DT2" s="310">
        <v>108</v>
      </c>
      <c r="DU2" s="311">
        <v>109</v>
      </c>
      <c r="DV2" s="310">
        <v>110</v>
      </c>
      <c r="DW2" s="311">
        <v>111</v>
      </c>
      <c r="DX2" s="310">
        <v>112</v>
      </c>
      <c r="DY2" s="311">
        <v>113</v>
      </c>
      <c r="DZ2" s="310">
        <v>114</v>
      </c>
      <c r="EA2" s="311">
        <v>115</v>
      </c>
      <c r="EB2" s="310">
        <v>116</v>
      </c>
      <c r="EC2" s="311">
        <v>117</v>
      </c>
      <c r="ED2" s="310">
        <v>118</v>
      </c>
      <c r="EE2" s="311">
        <v>119</v>
      </c>
      <c r="EF2" s="310">
        <v>120</v>
      </c>
      <c r="EG2" s="311">
        <v>121</v>
      </c>
      <c r="EH2" s="310">
        <v>122</v>
      </c>
      <c r="EI2" s="311">
        <v>123</v>
      </c>
      <c r="EJ2" s="310">
        <v>124</v>
      </c>
      <c r="EK2" s="311">
        <v>125</v>
      </c>
    </row>
    <row r="3" spans="1:141" s="106" customFormat="1" ht="39.950000000000003" hidden="1" customHeight="1">
      <c r="A3" s="162"/>
      <c r="B3" s="159"/>
      <c r="C3" s="159"/>
      <c r="D3" s="159"/>
      <c r="E3" s="159"/>
      <c r="F3" s="111"/>
      <c r="G3" s="111"/>
      <c r="H3" s="163"/>
      <c r="I3" s="163"/>
      <c r="J3" s="163"/>
      <c r="K3" s="163"/>
      <c r="L3" s="163"/>
      <c r="M3" s="163"/>
      <c r="N3" s="163"/>
      <c r="O3" s="163"/>
      <c r="P3" s="164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</row>
    <row r="4" spans="1:141" s="160" customFormat="1" ht="260.10000000000002" customHeight="1" thickBot="1">
      <c r="D4" s="146"/>
      <c r="E4" s="146"/>
      <c r="F4" s="146"/>
      <c r="G4" s="146"/>
      <c r="H4" s="167" t="str">
        <f>IF(H5="","",Competencias!$B2)</f>
        <v>Competencia en comunicación lingüística</v>
      </c>
      <c r="I4" s="168" t="str">
        <f>IF(I5="","",Competencias!$B3)</f>
        <v>Competencia matemática y competencias básicas en ciencia y tecnología</v>
      </c>
      <c r="J4" s="168" t="str">
        <f>IF(J5="","",Competencias!$B4)</f>
        <v>Competencia digital</v>
      </c>
      <c r="K4" s="168" t="str">
        <f>IF(K5="","",Competencias!$B5)</f>
        <v>Competencia de Aprender a aprender</v>
      </c>
      <c r="L4" s="168" t="str">
        <f>IF(L5="","",Competencias!$B6)</f>
        <v>Competencias sociales y cívicas</v>
      </c>
      <c r="M4" s="168" t="str">
        <f>IF(M5="","",Competencias!$B7)</f>
        <v>Competencia de Sentido de iniciativa y espíritu emprendedor</v>
      </c>
      <c r="N4" s="168" t="str">
        <f>IF(N5="","",Competencias!$B8)</f>
        <v>Competencia de Conciencia y expresiones culturales</v>
      </c>
      <c r="O4" s="169" t="str">
        <f>IF(O5="","",Competencias!$B9)</f>
        <v/>
      </c>
      <c r="P4" s="161"/>
      <c r="Q4" s="166" t="str">
        <f ca="1">IF(INDIRECT("Estandares!B"&amp;Q2+2)=0,"",INDIRECT("Estandares!B"&amp;Q2+2))</f>
        <v xml:space="preserve">Participa en debates respetando las normas de intercambio comunicativo. </v>
      </c>
      <c r="R4" s="166" t="str">
        <f t="shared" ref="R4:BN4" ca="1" si="0">IF(INDIRECT("Estandares!B"&amp;R2+2)=0,"",INDIRECT("Estandares!B"&amp;R2+2))</f>
        <v>Se expresa respetuosamente hacia el resto de interlocutores.</v>
      </c>
      <c r="S4" s="166" t="str">
        <f t="shared" ca="1" si="0"/>
        <v xml:space="preserve">Distingue entre mensajes verbales y no verbales en situaciones de diálogo. </v>
      </c>
      <c r="T4" s="166" t="str">
        <f t="shared" ca="1" si="0"/>
        <v>Comprende el contenido de mensajes verbales y no verbales.</v>
      </c>
      <c r="U4" s="166" t="str">
        <f t="shared" ca="1" si="0"/>
        <v>Usa estrategias variadas de expresión</v>
      </c>
      <c r="V4" s="166" t="str">
        <f t="shared" ca="1" si="0"/>
        <v>Expresa sus ideas clara y organizadamente.</v>
      </c>
      <c r="W4" s="166" t="str">
        <f t="shared" ca="1" si="0"/>
        <v>Utiliza el lenguaje oral para comunicarse y aprender escuchando.</v>
      </c>
      <c r="X4" s="166" t="str">
        <f t="shared" ca="1" si="0"/>
        <v xml:space="preserve">Capta el sentido global de textos orales de uso habitual e identifica la información más relevante e ideas elementales. </v>
      </c>
      <c r="Y4" s="166" t="str">
        <f t="shared" ca="1" si="0"/>
        <v>Escucha y reconoce textos orales sencillos de la literatura infantil andaluza.</v>
      </c>
      <c r="Z4" s="166" t="str">
        <f t="shared" ca="1" si="0"/>
        <v>Lee textos breves apropiados a su edad, con pronunciación y entonación adecuada.</v>
      </c>
      <c r="AA4" s="166" t="str">
        <f t="shared" ca="1" si="0"/>
        <v/>
      </c>
      <c r="AB4" s="166" t="str">
        <f t="shared" ca="1" si="0"/>
        <v/>
      </c>
      <c r="AC4" s="166" t="str">
        <f t="shared" ca="1" si="0"/>
        <v/>
      </c>
      <c r="AD4" s="166" t="str">
        <f t="shared" ca="1" si="0"/>
        <v/>
      </c>
      <c r="AE4" s="166" t="str">
        <f t="shared" ca="1" si="0"/>
        <v/>
      </c>
      <c r="AF4" s="166" t="str">
        <f t="shared" ca="1" si="0"/>
        <v/>
      </c>
      <c r="AG4" s="166" t="str">
        <f t="shared" ca="1" si="0"/>
        <v/>
      </c>
      <c r="AH4" s="166" t="str">
        <f t="shared" ca="1" si="0"/>
        <v/>
      </c>
      <c r="AI4" s="166" t="str">
        <f t="shared" ca="1" si="0"/>
        <v/>
      </c>
      <c r="AJ4" s="166" t="str">
        <f t="shared" ca="1" si="0"/>
        <v/>
      </c>
      <c r="AK4" s="166" t="str">
        <f t="shared" ca="1" si="0"/>
        <v/>
      </c>
      <c r="AL4" s="166" t="str">
        <f t="shared" ca="1" si="0"/>
        <v/>
      </c>
      <c r="AM4" s="166" t="str">
        <f t="shared" ca="1" si="0"/>
        <v/>
      </c>
      <c r="AN4" s="166" t="str">
        <f t="shared" ca="1" si="0"/>
        <v/>
      </c>
      <c r="AO4" s="166" t="str">
        <f t="shared" ca="1" si="0"/>
        <v/>
      </c>
      <c r="AP4" s="166" t="str">
        <f t="shared" ca="1" si="0"/>
        <v/>
      </c>
      <c r="AQ4" s="166" t="str">
        <f t="shared" ca="1" si="0"/>
        <v/>
      </c>
      <c r="AR4" s="166" t="str">
        <f t="shared" ca="1" si="0"/>
        <v/>
      </c>
      <c r="AS4" s="166" t="str">
        <f t="shared" ca="1" si="0"/>
        <v/>
      </c>
      <c r="AT4" s="166" t="str">
        <f t="shared" ca="1" si="0"/>
        <v/>
      </c>
      <c r="AU4" s="166" t="str">
        <f t="shared" ca="1" si="0"/>
        <v/>
      </c>
      <c r="AV4" s="166" t="str">
        <f t="shared" ca="1" si="0"/>
        <v/>
      </c>
      <c r="AW4" s="166" t="str">
        <f t="shared" ca="1" si="0"/>
        <v/>
      </c>
      <c r="AX4" s="166" t="str">
        <f t="shared" ca="1" si="0"/>
        <v/>
      </c>
      <c r="AY4" s="166" t="str">
        <f t="shared" ca="1" si="0"/>
        <v/>
      </c>
      <c r="AZ4" s="166" t="str">
        <f t="shared" ca="1" si="0"/>
        <v/>
      </c>
      <c r="BA4" s="166" t="str">
        <f t="shared" ca="1" si="0"/>
        <v/>
      </c>
      <c r="BB4" s="166" t="str">
        <f t="shared" ca="1" si="0"/>
        <v/>
      </c>
      <c r="BC4" s="166" t="str">
        <f t="shared" ca="1" si="0"/>
        <v/>
      </c>
      <c r="BD4" s="166" t="str">
        <f t="shared" ca="1" si="0"/>
        <v/>
      </c>
      <c r="BE4" s="166" t="str">
        <f t="shared" ca="1" si="0"/>
        <v/>
      </c>
      <c r="BF4" s="166" t="str">
        <f t="shared" ca="1" si="0"/>
        <v/>
      </c>
      <c r="BG4" s="166" t="str">
        <f t="shared" ca="1" si="0"/>
        <v/>
      </c>
      <c r="BH4" s="166" t="str">
        <f t="shared" ca="1" si="0"/>
        <v/>
      </c>
      <c r="BI4" s="166" t="str">
        <f t="shared" ca="1" si="0"/>
        <v/>
      </c>
      <c r="BJ4" s="166" t="str">
        <f t="shared" ca="1" si="0"/>
        <v/>
      </c>
      <c r="BK4" s="166" t="str">
        <f t="shared" ca="1" si="0"/>
        <v/>
      </c>
      <c r="BL4" s="166" t="str">
        <f t="shared" ca="1" si="0"/>
        <v/>
      </c>
      <c r="BM4" s="166" t="str">
        <f t="shared" ca="1" si="0"/>
        <v/>
      </c>
      <c r="BN4" s="166" t="str">
        <f t="shared" ca="1" si="0"/>
        <v/>
      </c>
      <c r="BO4" s="166" t="str">
        <f t="shared" ref="BO4:DZ4" ca="1" si="1">IF(INDIRECT("Estandares!B"&amp;BO2+2)=0,"",INDIRECT("Estandares!B"&amp;BO2+2))</f>
        <v/>
      </c>
      <c r="BP4" s="166" t="str">
        <f t="shared" ca="1" si="1"/>
        <v/>
      </c>
      <c r="BQ4" s="166" t="str">
        <f t="shared" ca="1" si="1"/>
        <v/>
      </c>
      <c r="BR4" s="166" t="str">
        <f t="shared" ca="1" si="1"/>
        <v/>
      </c>
      <c r="BS4" s="166" t="str">
        <f t="shared" ca="1" si="1"/>
        <v/>
      </c>
      <c r="BT4" s="166" t="str">
        <f t="shared" ca="1" si="1"/>
        <v/>
      </c>
      <c r="BU4" s="166" t="str">
        <f t="shared" ca="1" si="1"/>
        <v/>
      </c>
      <c r="BV4" s="166" t="str">
        <f t="shared" ca="1" si="1"/>
        <v/>
      </c>
      <c r="BW4" s="166" t="str">
        <f t="shared" ca="1" si="1"/>
        <v/>
      </c>
      <c r="BX4" s="166" t="str">
        <f t="shared" ca="1" si="1"/>
        <v/>
      </c>
      <c r="BY4" s="166" t="str">
        <f t="shared" ca="1" si="1"/>
        <v/>
      </c>
      <c r="BZ4" s="166" t="str">
        <f t="shared" ca="1" si="1"/>
        <v/>
      </c>
      <c r="CA4" s="166" t="str">
        <f t="shared" ca="1" si="1"/>
        <v/>
      </c>
      <c r="CB4" s="166" t="str">
        <f t="shared" ca="1" si="1"/>
        <v/>
      </c>
      <c r="CC4" s="166" t="str">
        <f t="shared" ca="1" si="1"/>
        <v/>
      </c>
      <c r="CD4" s="166" t="str">
        <f t="shared" ca="1" si="1"/>
        <v/>
      </c>
      <c r="CE4" s="166" t="str">
        <f t="shared" ca="1" si="1"/>
        <v/>
      </c>
      <c r="CF4" s="166" t="str">
        <f t="shared" ca="1" si="1"/>
        <v/>
      </c>
      <c r="CG4" s="166" t="str">
        <f t="shared" ca="1" si="1"/>
        <v/>
      </c>
      <c r="CH4" s="166" t="str">
        <f t="shared" ca="1" si="1"/>
        <v/>
      </c>
      <c r="CI4" s="166" t="str">
        <f t="shared" ca="1" si="1"/>
        <v/>
      </c>
      <c r="CJ4" s="166" t="str">
        <f t="shared" ca="1" si="1"/>
        <v/>
      </c>
      <c r="CK4" s="166" t="str">
        <f t="shared" ca="1" si="1"/>
        <v/>
      </c>
      <c r="CL4" s="166" t="str">
        <f t="shared" ca="1" si="1"/>
        <v/>
      </c>
      <c r="CM4" s="166" t="str">
        <f t="shared" ca="1" si="1"/>
        <v/>
      </c>
      <c r="CN4" s="166" t="str">
        <f t="shared" ca="1" si="1"/>
        <v/>
      </c>
      <c r="CO4" s="166" t="str">
        <f t="shared" ca="1" si="1"/>
        <v/>
      </c>
      <c r="CP4" s="166" t="str">
        <f t="shared" ca="1" si="1"/>
        <v/>
      </c>
      <c r="CQ4" s="166" t="str">
        <f t="shared" ca="1" si="1"/>
        <v/>
      </c>
      <c r="CR4" s="166" t="str">
        <f t="shared" ca="1" si="1"/>
        <v/>
      </c>
      <c r="CS4" s="166" t="str">
        <f t="shared" ca="1" si="1"/>
        <v/>
      </c>
      <c r="CT4" s="166" t="str">
        <f t="shared" ca="1" si="1"/>
        <v/>
      </c>
      <c r="CU4" s="166" t="str">
        <f t="shared" ca="1" si="1"/>
        <v/>
      </c>
      <c r="CV4" s="166" t="str">
        <f t="shared" ca="1" si="1"/>
        <v/>
      </c>
      <c r="CW4" s="166" t="str">
        <f t="shared" ca="1" si="1"/>
        <v/>
      </c>
      <c r="CX4" s="166" t="str">
        <f t="shared" ca="1" si="1"/>
        <v/>
      </c>
      <c r="CY4" s="166" t="str">
        <f t="shared" ca="1" si="1"/>
        <v/>
      </c>
      <c r="CZ4" s="166" t="str">
        <f t="shared" ca="1" si="1"/>
        <v/>
      </c>
      <c r="DA4" s="166" t="str">
        <f t="shared" ca="1" si="1"/>
        <v/>
      </c>
      <c r="DB4" s="166" t="str">
        <f t="shared" ca="1" si="1"/>
        <v/>
      </c>
      <c r="DC4" s="166" t="str">
        <f t="shared" ca="1" si="1"/>
        <v/>
      </c>
      <c r="DD4" s="166" t="str">
        <f t="shared" ca="1" si="1"/>
        <v/>
      </c>
      <c r="DE4" s="166" t="str">
        <f t="shared" ca="1" si="1"/>
        <v/>
      </c>
      <c r="DF4" s="166" t="str">
        <f t="shared" ca="1" si="1"/>
        <v/>
      </c>
      <c r="DG4" s="166" t="str">
        <f t="shared" ca="1" si="1"/>
        <v/>
      </c>
      <c r="DH4" s="166" t="str">
        <f t="shared" ca="1" si="1"/>
        <v/>
      </c>
      <c r="DI4" s="166" t="str">
        <f t="shared" ca="1" si="1"/>
        <v/>
      </c>
      <c r="DJ4" s="166" t="str">
        <f t="shared" ca="1" si="1"/>
        <v/>
      </c>
      <c r="DK4" s="166" t="str">
        <f t="shared" ca="1" si="1"/>
        <v/>
      </c>
      <c r="DL4" s="166" t="str">
        <f t="shared" ca="1" si="1"/>
        <v/>
      </c>
      <c r="DM4" s="166" t="str">
        <f t="shared" ca="1" si="1"/>
        <v/>
      </c>
      <c r="DN4" s="166" t="str">
        <f t="shared" ca="1" si="1"/>
        <v/>
      </c>
      <c r="DO4" s="166" t="str">
        <f t="shared" ca="1" si="1"/>
        <v/>
      </c>
      <c r="DP4" s="166" t="str">
        <f t="shared" ca="1" si="1"/>
        <v/>
      </c>
      <c r="DQ4" s="166" t="str">
        <f t="shared" ca="1" si="1"/>
        <v/>
      </c>
      <c r="DR4" s="166" t="str">
        <f t="shared" ca="1" si="1"/>
        <v/>
      </c>
      <c r="DS4" s="166" t="str">
        <f t="shared" ca="1" si="1"/>
        <v/>
      </c>
      <c r="DT4" s="166" t="str">
        <f t="shared" ca="1" si="1"/>
        <v/>
      </c>
      <c r="DU4" s="166" t="str">
        <f t="shared" ca="1" si="1"/>
        <v/>
      </c>
      <c r="DV4" s="166" t="str">
        <f t="shared" ca="1" si="1"/>
        <v/>
      </c>
      <c r="DW4" s="166" t="str">
        <f t="shared" ca="1" si="1"/>
        <v/>
      </c>
      <c r="DX4" s="166" t="str">
        <f t="shared" ca="1" si="1"/>
        <v/>
      </c>
      <c r="DY4" s="166" t="str">
        <f t="shared" ca="1" si="1"/>
        <v/>
      </c>
      <c r="DZ4" s="166" t="str">
        <f t="shared" ca="1" si="1"/>
        <v/>
      </c>
      <c r="EA4" s="166" t="str">
        <f t="shared" ref="EA4:EK4" ca="1" si="2">IF(INDIRECT("Estandares!B"&amp;EA2+2)=0,"",INDIRECT("Estandares!B"&amp;EA2+2))</f>
        <v/>
      </c>
      <c r="EB4" s="166" t="str">
        <f t="shared" ca="1" si="2"/>
        <v/>
      </c>
      <c r="EC4" s="166" t="str">
        <f t="shared" ca="1" si="2"/>
        <v/>
      </c>
      <c r="ED4" s="166" t="str">
        <f t="shared" ca="1" si="2"/>
        <v/>
      </c>
      <c r="EE4" s="166" t="str">
        <f t="shared" ca="1" si="2"/>
        <v/>
      </c>
      <c r="EF4" s="166" t="str">
        <f t="shared" ca="1" si="2"/>
        <v/>
      </c>
      <c r="EG4" s="166" t="str">
        <f t="shared" ca="1" si="2"/>
        <v/>
      </c>
      <c r="EH4" s="166" t="str">
        <f t="shared" ca="1" si="2"/>
        <v/>
      </c>
      <c r="EI4" s="166" t="str">
        <f t="shared" ca="1" si="2"/>
        <v/>
      </c>
      <c r="EJ4" s="166" t="str">
        <f t="shared" ca="1" si="2"/>
        <v/>
      </c>
      <c r="EK4" s="166" t="str">
        <f t="shared" ca="1" si="2"/>
        <v/>
      </c>
    </row>
    <row r="5" spans="1:141" ht="39" customHeight="1">
      <c r="B5" s="117" t="s">
        <v>28</v>
      </c>
      <c r="C5" s="200" t="s">
        <v>116</v>
      </c>
      <c r="D5" s="201" t="s">
        <v>136</v>
      </c>
      <c r="E5" s="202" t="s">
        <v>117</v>
      </c>
      <c r="F5" s="202" t="s">
        <v>118</v>
      </c>
      <c r="G5" s="271" t="s">
        <v>119</v>
      </c>
      <c r="H5" s="272" t="str">
        <f>IF(Competencias!A2="","",Competencias!A2)</f>
        <v>CCL</v>
      </c>
      <c r="I5" s="273" t="str">
        <f>IF(Competencias!A3="","",Competencias!A3)</f>
        <v>CMCCT</v>
      </c>
      <c r="J5" s="273" t="str">
        <f>IF(Competencias!A4="","",Competencias!A4)</f>
        <v>CD</v>
      </c>
      <c r="K5" s="273" t="str">
        <f>IF(Competencias!A5="","",Competencias!A5)</f>
        <v>CAA</v>
      </c>
      <c r="L5" s="273" t="str">
        <f>IF(Competencias!A6="","",Competencias!A6)</f>
        <v>CSC</v>
      </c>
      <c r="M5" s="273" t="str">
        <f>IF(Competencias!A7="","",Competencias!A7)</f>
        <v>CSIEE</v>
      </c>
      <c r="N5" s="273" t="str">
        <f>IF(Competencias!A8="","",Competencias!A8)</f>
        <v>CCEC</v>
      </c>
      <c r="O5" s="274" t="str">
        <f>IF(Competencias!A9="","",Competencias!A9)</f>
        <v/>
      </c>
      <c r="P5" s="118"/>
      <c r="Q5" s="165" t="str">
        <f ca="1">IF(INDIRECT("Estandares!A"&amp;Q2+2)=0,"",INDIRECT("Estandares!A"&amp;Q2+2))</f>
        <v>1.1.</v>
      </c>
      <c r="R5" s="165" t="str">
        <f t="shared" ref="R5:BN5" ca="1" si="3">IF(INDIRECT("Estandares!A"&amp;R2+2)=0,"",INDIRECT("Estandares!A"&amp;R2+2))</f>
        <v>1.2.</v>
      </c>
      <c r="S5" s="165" t="str">
        <f t="shared" ca="1" si="3"/>
        <v>1.3.</v>
      </c>
      <c r="T5" s="165" t="str">
        <f t="shared" ca="1" si="3"/>
        <v>1.4.</v>
      </c>
      <c r="U5" s="165" t="str">
        <f t="shared" ca="1" si="3"/>
        <v>1.5.</v>
      </c>
      <c r="V5" s="165" t="str">
        <f t="shared" ca="1" si="3"/>
        <v>2.1.</v>
      </c>
      <c r="W5" s="165" t="str">
        <f t="shared" ca="1" si="3"/>
        <v>2.2.</v>
      </c>
      <c r="X5" s="165" t="str">
        <f t="shared" ca="1" si="3"/>
        <v>3.1.</v>
      </c>
      <c r="Y5" s="165" t="str">
        <f t="shared" ca="1" si="3"/>
        <v>4.1.</v>
      </c>
      <c r="Z5" s="165" t="str">
        <f t="shared" ca="1" si="3"/>
        <v>5.1.</v>
      </c>
      <c r="AA5" s="165" t="str">
        <f t="shared" ca="1" si="3"/>
        <v/>
      </c>
      <c r="AB5" s="165" t="str">
        <f t="shared" ca="1" si="3"/>
        <v/>
      </c>
      <c r="AC5" s="165" t="str">
        <f t="shared" ca="1" si="3"/>
        <v/>
      </c>
      <c r="AD5" s="165" t="str">
        <f t="shared" ca="1" si="3"/>
        <v/>
      </c>
      <c r="AE5" s="165" t="str">
        <f t="shared" ca="1" si="3"/>
        <v/>
      </c>
      <c r="AF5" s="165" t="str">
        <f t="shared" ca="1" si="3"/>
        <v/>
      </c>
      <c r="AG5" s="165" t="str">
        <f t="shared" ca="1" si="3"/>
        <v/>
      </c>
      <c r="AH5" s="165" t="str">
        <f t="shared" ca="1" si="3"/>
        <v/>
      </c>
      <c r="AI5" s="165" t="str">
        <f t="shared" ca="1" si="3"/>
        <v/>
      </c>
      <c r="AJ5" s="165" t="str">
        <f t="shared" ca="1" si="3"/>
        <v/>
      </c>
      <c r="AK5" s="165" t="str">
        <f t="shared" ca="1" si="3"/>
        <v/>
      </c>
      <c r="AL5" s="165" t="str">
        <f t="shared" ca="1" si="3"/>
        <v/>
      </c>
      <c r="AM5" s="165" t="str">
        <f t="shared" ca="1" si="3"/>
        <v/>
      </c>
      <c r="AN5" s="165" t="str">
        <f t="shared" ca="1" si="3"/>
        <v/>
      </c>
      <c r="AO5" s="165" t="str">
        <f t="shared" ca="1" si="3"/>
        <v/>
      </c>
      <c r="AP5" s="165" t="str">
        <f t="shared" ca="1" si="3"/>
        <v/>
      </c>
      <c r="AQ5" s="165" t="str">
        <f t="shared" ca="1" si="3"/>
        <v/>
      </c>
      <c r="AR5" s="165" t="str">
        <f t="shared" ca="1" si="3"/>
        <v/>
      </c>
      <c r="AS5" s="165" t="str">
        <f t="shared" ca="1" si="3"/>
        <v/>
      </c>
      <c r="AT5" s="165" t="str">
        <f t="shared" ca="1" si="3"/>
        <v/>
      </c>
      <c r="AU5" s="165" t="str">
        <f t="shared" ca="1" si="3"/>
        <v/>
      </c>
      <c r="AV5" s="165" t="str">
        <f t="shared" ca="1" si="3"/>
        <v/>
      </c>
      <c r="AW5" s="165" t="str">
        <f t="shared" ca="1" si="3"/>
        <v/>
      </c>
      <c r="AX5" s="165" t="str">
        <f t="shared" ca="1" si="3"/>
        <v/>
      </c>
      <c r="AY5" s="165" t="str">
        <f t="shared" ca="1" si="3"/>
        <v/>
      </c>
      <c r="AZ5" s="165" t="str">
        <f t="shared" ca="1" si="3"/>
        <v/>
      </c>
      <c r="BA5" s="165" t="str">
        <f t="shared" ca="1" si="3"/>
        <v/>
      </c>
      <c r="BB5" s="165" t="str">
        <f t="shared" ca="1" si="3"/>
        <v/>
      </c>
      <c r="BC5" s="165" t="str">
        <f t="shared" ca="1" si="3"/>
        <v/>
      </c>
      <c r="BD5" s="165" t="str">
        <f t="shared" ca="1" si="3"/>
        <v/>
      </c>
      <c r="BE5" s="165" t="str">
        <f t="shared" ca="1" si="3"/>
        <v/>
      </c>
      <c r="BF5" s="165" t="str">
        <f t="shared" ca="1" si="3"/>
        <v/>
      </c>
      <c r="BG5" s="165" t="str">
        <f t="shared" ca="1" si="3"/>
        <v/>
      </c>
      <c r="BH5" s="165" t="str">
        <f t="shared" ca="1" si="3"/>
        <v/>
      </c>
      <c r="BI5" s="165" t="str">
        <f t="shared" ca="1" si="3"/>
        <v/>
      </c>
      <c r="BJ5" s="165" t="str">
        <f t="shared" ca="1" si="3"/>
        <v/>
      </c>
      <c r="BK5" s="165" t="str">
        <f t="shared" ca="1" si="3"/>
        <v/>
      </c>
      <c r="BL5" s="165" t="str">
        <f t="shared" ca="1" si="3"/>
        <v/>
      </c>
      <c r="BM5" s="165" t="str">
        <f t="shared" ca="1" si="3"/>
        <v/>
      </c>
      <c r="BN5" s="165" t="str">
        <f t="shared" ca="1" si="3"/>
        <v/>
      </c>
      <c r="BO5" s="165" t="str">
        <f t="shared" ref="BO5:DZ5" ca="1" si="4">IF(INDIRECT("Estandares!A"&amp;BO2+2)=0,"",INDIRECT("Estandares!A"&amp;BO2+2))</f>
        <v/>
      </c>
      <c r="BP5" s="165" t="str">
        <f t="shared" ca="1" si="4"/>
        <v/>
      </c>
      <c r="BQ5" s="165" t="str">
        <f t="shared" ca="1" si="4"/>
        <v/>
      </c>
      <c r="BR5" s="165" t="str">
        <f t="shared" ca="1" si="4"/>
        <v/>
      </c>
      <c r="BS5" s="165" t="str">
        <f t="shared" ca="1" si="4"/>
        <v/>
      </c>
      <c r="BT5" s="165" t="str">
        <f t="shared" ca="1" si="4"/>
        <v/>
      </c>
      <c r="BU5" s="165" t="str">
        <f t="shared" ca="1" si="4"/>
        <v/>
      </c>
      <c r="BV5" s="165" t="str">
        <f t="shared" ca="1" si="4"/>
        <v/>
      </c>
      <c r="BW5" s="165" t="str">
        <f t="shared" ca="1" si="4"/>
        <v/>
      </c>
      <c r="BX5" s="165" t="str">
        <f t="shared" ca="1" si="4"/>
        <v/>
      </c>
      <c r="BY5" s="165" t="str">
        <f t="shared" ca="1" si="4"/>
        <v/>
      </c>
      <c r="BZ5" s="165" t="str">
        <f t="shared" ca="1" si="4"/>
        <v/>
      </c>
      <c r="CA5" s="165" t="str">
        <f t="shared" ca="1" si="4"/>
        <v/>
      </c>
      <c r="CB5" s="165" t="str">
        <f t="shared" ca="1" si="4"/>
        <v/>
      </c>
      <c r="CC5" s="165" t="str">
        <f t="shared" ca="1" si="4"/>
        <v/>
      </c>
      <c r="CD5" s="165" t="str">
        <f t="shared" ca="1" si="4"/>
        <v/>
      </c>
      <c r="CE5" s="165" t="str">
        <f t="shared" ca="1" si="4"/>
        <v/>
      </c>
      <c r="CF5" s="165" t="str">
        <f t="shared" ca="1" si="4"/>
        <v/>
      </c>
      <c r="CG5" s="165" t="str">
        <f t="shared" ca="1" si="4"/>
        <v/>
      </c>
      <c r="CH5" s="165" t="str">
        <f t="shared" ca="1" si="4"/>
        <v/>
      </c>
      <c r="CI5" s="165" t="str">
        <f t="shared" ca="1" si="4"/>
        <v/>
      </c>
      <c r="CJ5" s="165" t="str">
        <f t="shared" ca="1" si="4"/>
        <v/>
      </c>
      <c r="CK5" s="165" t="str">
        <f t="shared" ca="1" si="4"/>
        <v/>
      </c>
      <c r="CL5" s="165" t="str">
        <f t="shared" ca="1" si="4"/>
        <v/>
      </c>
      <c r="CM5" s="165" t="str">
        <f t="shared" ca="1" si="4"/>
        <v/>
      </c>
      <c r="CN5" s="165" t="str">
        <f t="shared" ca="1" si="4"/>
        <v/>
      </c>
      <c r="CO5" s="165" t="str">
        <f t="shared" ca="1" si="4"/>
        <v/>
      </c>
      <c r="CP5" s="165" t="str">
        <f t="shared" ca="1" si="4"/>
        <v/>
      </c>
      <c r="CQ5" s="165" t="str">
        <f t="shared" ca="1" si="4"/>
        <v/>
      </c>
      <c r="CR5" s="165" t="str">
        <f t="shared" ca="1" si="4"/>
        <v/>
      </c>
      <c r="CS5" s="165" t="str">
        <f t="shared" ca="1" si="4"/>
        <v/>
      </c>
      <c r="CT5" s="165" t="str">
        <f t="shared" ca="1" si="4"/>
        <v/>
      </c>
      <c r="CU5" s="165" t="str">
        <f t="shared" ca="1" si="4"/>
        <v/>
      </c>
      <c r="CV5" s="165" t="str">
        <f t="shared" ca="1" si="4"/>
        <v/>
      </c>
      <c r="CW5" s="165" t="str">
        <f t="shared" ca="1" si="4"/>
        <v/>
      </c>
      <c r="CX5" s="165" t="str">
        <f t="shared" ca="1" si="4"/>
        <v/>
      </c>
      <c r="CY5" s="165" t="str">
        <f t="shared" ca="1" si="4"/>
        <v/>
      </c>
      <c r="CZ5" s="165" t="str">
        <f t="shared" ca="1" si="4"/>
        <v/>
      </c>
      <c r="DA5" s="165" t="str">
        <f t="shared" ca="1" si="4"/>
        <v/>
      </c>
      <c r="DB5" s="165" t="str">
        <f t="shared" ca="1" si="4"/>
        <v/>
      </c>
      <c r="DC5" s="165" t="str">
        <f t="shared" ca="1" si="4"/>
        <v/>
      </c>
      <c r="DD5" s="165" t="str">
        <f t="shared" ca="1" si="4"/>
        <v/>
      </c>
      <c r="DE5" s="165" t="str">
        <f t="shared" ca="1" si="4"/>
        <v/>
      </c>
      <c r="DF5" s="165" t="str">
        <f t="shared" ca="1" si="4"/>
        <v/>
      </c>
      <c r="DG5" s="165" t="str">
        <f t="shared" ca="1" si="4"/>
        <v/>
      </c>
      <c r="DH5" s="165" t="str">
        <f t="shared" ca="1" si="4"/>
        <v/>
      </c>
      <c r="DI5" s="165" t="str">
        <f t="shared" ca="1" si="4"/>
        <v/>
      </c>
      <c r="DJ5" s="165" t="str">
        <f t="shared" ca="1" si="4"/>
        <v/>
      </c>
      <c r="DK5" s="165" t="str">
        <f t="shared" ca="1" si="4"/>
        <v/>
      </c>
      <c r="DL5" s="165" t="str">
        <f t="shared" ca="1" si="4"/>
        <v/>
      </c>
      <c r="DM5" s="165" t="str">
        <f t="shared" ca="1" si="4"/>
        <v/>
      </c>
      <c r="DN5" s="165" t="str">
        <f t="shared" ca="1" si="4"/>
        <v/>
      </c>
      <c r="DO5" s="165" t="str">
        <f t="shared" ca="1" si="4"/>
        <v/>
      </c>
      <c r="DP5" s="165" t="str">
        <f t="shared" ca="1" si="4"/>
        <v/>
      </c>
      <c r="DQ5" s="165" t="str">
        <f t="shared" ca="1" si="4"/>
        <v/>
      </c>
      <c r="DR5" s="165" t="str">
        <f t="shared" ca="1" si="4"/>
        <v/>
      </c>
      <c r="DS5" s="165" t="str">
        <f t="shared" ca="1" si="4"/>
        <v/>
      </c>
      <c r="DT5" s="165" t="str">
        <f t="shared" ca="1" si="4"/>
        <v/>
      </c>
      <c r="DU5" s="165" t="str">
        <f t="shared" ca="1" si="4"/>
        <v/>
      </c>
      <c r="DV5" s="165" t="str">
        <f t="shared" ca="1" si="4"/>
        <v/>
      </c>
      <c r="DW5" s="165" t="str">
        <f t="shared" ca="1" si="4"/>
        <v/>
      </c>
      <c r="DX5" s="165" t="str">
        <f t="shared" ca="1" si="4"/>
        <v/>
      </c>
      <c r="DY5" s="165" t="str">
        <f t="shared" ca="1" si="4"/>
        <v/>
      </c>
      <c r="DZ5" s="165" t="str">
        <f t="shared" ca="1" si="4"/>
        <v/>
      </c>
      <c r="EA5" s="165" t="str">
        <f t="shared" ref="EA5:EK5" ca="1" si="5">IF(INDIRECT("Estandares!A"&amp;EA2+2)=0,"",INDIRECT("Estandares!A"&amp;EA2+2))</f>
        <v/>
      </c>
      <c r="EB5" s="165" t="str">
        <f t="shared" ca="1" si="5"/>
        <v/>
      </c>
      <c r="EC5" s="165" t="str">
        <f t="shared" ca="1" si="5"/>
        <v/>
      </c>
      <c r="ED5" s="165" t="str">
        <f t="shared" ca="1" si="5"/>
        <v/>
      </c>
      <c r="EE5" s="165" t="str">
        <f t="shared" ca="1" si="5"/>
        <v/>
      </c>
      <c r="EF5" s="165" t="str">
        <f t="shared" ca="1" si="5"/>
        <v/>
      </c>
      <c r="EG5" s="165" t="str">
        <f t="shared" ca="1" si="5"/>
        <v/>
      </c>
      <c r="EH5" s="165" t="str">
        <f t="shared" ca="1" si="5"/>
        <v/>
      </c>
      <c r="EI5" s="165" t="str">
        <f t="shared" ca="1" si="5"/>
        <v/>
      </c>
      <c r="EJ5" s="165" t="str">
        <f t="shared" ca="1" si="5"/>
        <v/>
      </c>
      <c r="EK5" s="165" t="str">
        <f t="shared" ca="1" si="5"/>
        <v/>
      </c>
    </row>
    <row r="6" spans="1:141">
      <c r="B6" s="147" t="str">
        <f>IF('1 Eval'!A5="","",'1 Eval'!A5)</f>
        <v/>
      </c>
      <c r="C6" s="148" t="str">
        <f>IF('1 Eval'!B5="","",'1 Eval'!B5)</f>
        <v/>
      </c>
      <c r="D6" s="149" t="str">
        <f>IF('3 Eval'!D5="","",'3 Eval'!D5)</f>
        <v/>
      </c>
      <c r="E6" s="150" t="str">
        <f>IF($D6="","",IF(Final!$G$6="","",($D6*Final!$G$6+Final!$F7*Final!$F$6+Final!$E7*Final!$E$6)/SUM(Final!$E$6:$G$6)))</f>
        <v/>
      </c>
      <c r="F6" s="150" t="str">
        <f>IF(COUNT($H6:$O6)=0,"",SUM($H6:$O6)/COUNT($H6:$O6))</f>
        <v/>
      </c>
      <c r="G6" s="221" t="str">
        <f t="shared" ref="G6:G45" si="6">IF(COUNT($Q6:$EK6)=0,"",SUM($Q6:$EK6)/COUNT($Q6:$EK6))</f>
        <v/>
      </c>
      <c r="H6" s="275" t="str">
        <f>IF($C6="","",IF(SUM(Programacion!F$28:F$48)=0,"",IF(SUM(Programacion!F$42:F$48)=0,'Res 2ªEval'!H6,(IF(Programacion!F$42="",0,Programacion!F$42/SUM(Programacion!F$42:F$48)*'3 Eval'!$E5)+IF(Programacion!F$43="",0,Programacion!F$43/SUM(Programacion!F$42:F$48)*'3 Eval'!$F5)+IF(Programacion!F$44="",0,Programacion!F$44/SUM(Programacion!F$42:F$48)*'3 Eval'!$G5)+IF(Programacion!F$45="",0,Programacion!F$45/SUM(Programacion!F$42:F$48)*'3 Eval'!$H5)+IF(Programacion!F$46="",0,Programacion!F$46/SUM(Programacion!F$42:F$48)*'3 Eval'!$I5)+IF(Programacion!F$47="",0,Programacion!F$47/SUM(Programacion!F$42:F$48)*'3 Eval'!$J5)+IF(Programacion!F$48="",0,Programacion!F$48/SUM(Programacion!F$42:F$48)*'3 Eval'!$K5))*SUM(Programacion!F$42:F$48)/SUM(Programacion!F$28:F$48)+IF('Res 2ªEval'!H6="",0,'Res 2ªEval'!H6*SUM(Programacion!F$28:F$41)/SUM(Programacion!F$28:F$48)))))</f>
        <v/>
      </c>
      <c r="I6" s="270" t="str">
        <f>IF($C6="","",IF(SUM(Programacion!G$28:G$48)=0,"",IF(SUM(Programacion!G$42:G$48)=0,'Res 2ªEval'!I6,(IF(Programacion!G$42="",0,Programacion!G$42/SUM(Programacion!G$42:G$48)*'3 Eval'!$E5)+IF(Programacion!G$43="",0,Programacion!G$43/SUM(Programacion!G$42:G$48)*'3 Eval'!$F5)+IF(Programacion!G$44="",0,Programacion!G$44/SUM(Programacion!G$42:G$48)*'3 Eval'!$G5)+IF(Programacion!G$45="",0,Programacion!G$45/SUM(Programacion!G$42:G$48)*'3 Eval'!$H5)+IF(Programacion!G$46="",0,Programacion!G$46/SUM(Programacion!G$42:G$48)*'3 Eval'!$I5)+IF(Programacion!G$47="",0,Programacion!G$47/SUM(Programacion!G$42:G$48)*'3 Eval'!$J5)+IF(Programacion!G$48="",0,Programacion!G$48/SUM(Programacion!G$42:G$48)*'3 Eval'!$K5))*SUM(Programacion!G$42:G$48)/SUM(Programacion!G$28:G$48)+IF('Res 2ªEval'!I6="",0,'Res 2ªEval'!I6*SUM(Programacion!G$28:G$41)/SUM(Programacion!G$28:G$48)))))</f>
        <v/>
      </c>
      <c r="J6" s="270" t="str">
        <f>IF($C6="","",IF(SUM(Programacion!H$28:H$48)=0,"",IF(SUM(Programacion!H$42:H$48)=0,'Res 2ªEval'!J6,(IF(Programacion!H$42="",0,Programacion!H$42/SUM(Programacion!H$42:H$48)*'3 Eval'!$E5)+IF(Programacion!H$43="",0,Programacion!H$43/SUM(Programacion!H$42:H$48)*'3 Eval'!$F5)+IF(Programacion!H$44="",0,Programacion!H$44/SUM(Programacion!H$42:H$48)*'3 Eval'!$G5)+IF(Programacion!H$45="",0,Programacion!H$45/SUM(Programacion!H$42:H$48)*'3 Eval'!$H5)+IF(Programacion!H$46="",0,Programacion!H$46/SUM(Programacion!H$42:H$48)*'3 Eval'!$I5)+IF(Programacion!H$47="",0,Programacion!H$47/SUM(Programacion!H$42:H$48)*'3 Eval'!$J5)+IF(Programacion!H$48="",0,Programacion!H$48/SUM(Programacion!H$42:H$48)*'3 Eval'!$K5))*SUM(Programacion!H$42:H$48)/SUM(Programacion!H$28:H$48)+IF('Res 2ªEval'!J6="",0,'Res 2ªEval'!J6*SUM(Programacion!H$28:H$41)/SUM(Programacion!H$28:H$48)))))</f>
        <v/>
      </c>
      <c r="K6" s="270" t="str">
        <f>IF($C6="","",IF(SUM(Programacion!I$28:I$48)=0,"",IF(SUM(Programacion!I$42:I$48)=0,'Res 2ªEval'!K6,(IF(Programacion!I$42="",0,Programacion!I$42/SUM(Programacion!I$42:I$48)*'3 Eval'!$E5)+IF(Programacion!I$43="",0,Programacion!I$43/SUM(Programacion!I$42:I$48)*'3 Eval'!$F5)+IF(Programacion!I$44="",0,Programacion!I$44/SUM(Programacion!I$42:I$48)*'3 Eval'!$G5)+IF(Programacion!I$45="",0,Programacion!I$45/SUM(Programacion!I$42:I$48)*'3 Eval'!$H5)+IF(Programacion!I$46="",0,Programacion!I$46/SUM(Programacion!I$42:I$48)*'3 Eval'!$I5)+IF(Programacion!I$47="",0,Programacion!I$47/SUM(Programacion!I$42:I$48)*'3 Eval'!$J5)+IF(Programacion!I$48="",0,Programacion!I$48/SUM(Programacion!I$42:I$48)*'3 Eval'!$K5))*SUM(Programacion!I$42:I$48)/SUM(Programacion!I$28:I$48)+IF('Res 2ªEval'!K6="",0,'Res 2ªEval'!K6*SUM(Programacion!I$28:I$41)/SUM(Programacion!I$28:I$48)))))</f>
        <v/>
      </c>
      <c r="L6" s="270" t="str">
        <f>IF($C6="","",IF(SUM(Programacion!J$28:J$48)=0,"",IF(SUM(Programacion!J$42:J$48)=0,'Res 2ªEval'!L6,(IF(Programacion!J$42="",0,Programacion!J$42/SUM(Programacion!J$42:J$48)*'3 Eval'!$E5)+IF(Programacion!J$43="",0,Programacion!J$43/SUM(Programacion!J$42:J$48)*'3 Eval'!$F5)+IF(Programacion!J$44="",0,Programacion!J$44/SUM(Programacion!J$42:J$48)*'3 Eval'!$G5)+IF(Programacion!J$45="",0,Programacion!J$45/SUM(Programacion!J$42:J$48)*'3 Eval'!$H5)+IF(Programacion!J$46="",0,Programacion!J$46/SUM(Programacion!J$42:J$48)*'3 Eval'!$I5)+IF(Programacion!J$47="",0,Programacion!J$47/SUM(Programacion!J$42:J$48)*'3 Eval'!$J5)+IF(Programacion!J$48="",0,Programacion!J$48/SUM(Programacion!J$42:J$48)*'3 Eval'!$K5))*SUM(Programacion!J$42:J$48)/SUM(Programacion!J$28:J$48)+IF('Res 2ªEval'!L6="",0,'Res 2ªEval'!L6*SUM(Programacion!J$28:J$41)/SUM(Programacion!J$28:J$48)))))</f>
        <v/>
      </c>
      <c r="M6" s="270" t="str">
        <f>IF($C6="","",IF(SUM(Programacion!K$28:K$48)=0,"",IF(SUM(Programacion!K$42:K$48)=0,'Res 2ªEval'!M6,(IF(Programacion!K$42="",0,Programacion!K$42/SUM(Programacion!K$42:K$48)*'3 Eval'!$E5)+IF(Programacion!K$43="",0,Programacion!K$43/SUM(Programacion!K$42:K$48)*'3 Eval'!$F5)+IF(Programacion!K$44="",0,Programacion!K$44/SUM(Programacion!K$42:K$48)*'3 Eval'!$G5)+IF(Programacion!K$45="",0,Programacion!K$45/SUM(Programacion!K$42:K$48)*'3 Eval'!$H5)+IF(Programacion!K$46="",0,Programacion!K$46/SUM(Programacion!K$42:K$48)*'3 Eval'!$I5)+IF(Programacion!K$47="",0,Programacion!K$47/SUM(Programacion!K$42:K$48)*'3 Eval'!$J5)+IF(Programacion!K$48="",0,Programacion!K$48/SUM(Programacion!K$42:K$48)*'3 Eval'!$K5))*SUM(Programacion!K$42:K$48)/SUM(Programacion!K$28:K$48)+IF('Res 2ªEval'!M6="",0,'Res 2ªEval'!M6*SUM(Programacion!K$28:K$41)/SUM(Programacion!K$28:K$48)))))</f>
        <v/>
      </c>
      <c r="N6" s="270" t="str">
        <f>IF($C6="","",IF(SUM(Programacion!L$28:L$48)=0,"",IF(SUM(Programacion!L$42:L$48)=0,'Res 2ªEval'!N6,(IF(Programacion!L$42="",0,Programacion!L$42/SUM(Programacion!L$42:L$48)*'3 Eval'!$E5)+IF(Programacion!L$43="",0,Programacion!L$43/SUM(Programacion!L$42:L$48)*'3 Eval'!$F5)+IF(Programacion!L$44="",0,Programacion!L$44/SUM(Programacion!L$42:L$48)*'3 Eval'!$G5)+IF(Programacion!L$45="",0,Programacion!L$45/SUM(Programacion!L$42:L$48)*'3 Eval'!$H5)+IF(Programacion!L$46="",0,Programacion!L$46/SUM(Programacion!L$42:L$48)*'3 Eval'!$I5)+IF(Programacion!L$47="",0,Programacion!L$47/SUM(Programacion!L$42:L$48)*'3 Eval'!$J5)+IF(Programacion!L$48="",0,Programacion!L$48/SUM(Programacion!L$42:L$48)*'3 Eval'!$K5))*SUM(Programacion!L$42:L$48)/SUM(Programacion!L$28:L$48)+IF('Res 2ªEval'!N6="",0,'Res 2ªEval'!N6*SUM(Programacion!L$28:L$41)/SUM(Programacion!L$28:L$48)))))</f>
        <v/>
      </c>
      <c r="O6" s="276" t="str">
        <f>IF($C6="","",IF(SUM(Programacion!M$28:M$48)=0,"",IF(SUM(Programacion!M$42:M$48)=0,'Res 2ªEval'!O6,(IF(Programacion!M$42="",0,Programacion!M$42/SUM(Programacion!M$42:M$48)*'3 Eval'!$E5)+IF(Programacion!M$43="",0,Programacion!M$43/SUM(Programacion!M$42:M$48)*'3 Eval'!$F5)+IF(Programacion!M$44="",0,Programacion!M$44/SUM(Programacion!M$42:M$48)*'3 Eval'!$G5)+IF(Programacion!M$45="",0,Programacion!M$45/SUM(Programacion!M$42:M$48)*'3 Eval'!$H5)+IF(Programacion!M$46="",0,Programacion!M$46/SUM(Programacion!M$42:M$48)*'3 Eval'!$I5)+IF(Programacion!M$47="",0,Programacion!M$47/SUM(Programacion!M$42:M$48)*'3 Eval'!$J5)+IF(Programacion!M$48="",0,Programacion!M$48/SUM(Programacion!M$42:M$48)*'3 Eval'!$K5))*SUM(Programacion!M$42:M$48)/SUM(Programacion!M$28:M$48)+IF('Res 2ªEval'!O6="",0,'Res 2ªEval'!O6*SUM(Programacion!M$28:M$41)/SUM(Programacion!M$28:M$48)))))</f>
        <v/>
      </c>
      <c r="P6" s="306"/>
      <c r="Q6" s="270" t="str">
        <f>IF($C6="","",IF(SUM(Programacion!O$28:O$48)=0,"",IF(SUM(Programacion!O$42:O$48)=0,'Res 2ªEval'!Q6,(IF(Programacion!O$42="",0,Programacion!O$42/SUM(Programacion!O$42:O$48)*'3 Eval'!$E5)+IF(Programacion!O$43="",0,Programacion!O$43/SUM(Programacion!O$42:O$48)*'3 Eval'!$F5)+IF(Programacion!O$44="",0,Programacion!O$44/SUM(Programacion!O$42:O$48)*'3 Eval'!$G5)+IF(Programacion!O$45="",0,Programacion!O$45/SUM(Programacion!O$42:O$48)*'3 Eval'!$H5)+IF(Programacion!O$46="",0,Programacion!O$46/SUM(Programacion!O$42:O$48)*'3 Eval'!$I5)+IF(Programacion!O$47="",0,Programacion!O$47/SUM(Programacion!O$42:O$48)*'3 Eval'!$J5)+IF(Programacion!O$48="",0,Programacion!O$48/SUM(Programacion!O$42:O$48)*'3 Eval'!$K5))*SUM(Programacion!O$42:O$48)/SUM(Programacion!O$28:O$48)+IF('Res 2ªEval'!Q6="",0,'Res 2ªEval'!Q6*SUM(Programacion!O$28:O$41)/SUM(Programacion!O$28:O$48)))))</f>
        <v/>
      </c>
      <c r="R6" s="270" t="str">
        <f>IF($C6="","",IF(SUM(Programacion!P$28:P$48)=0,"",IF(SUM(Programacion!P$42:P$48)=0,'Res 2ªEval'!R6,(IF(Programacion!P$42="",0,Programacion!P$42/SUM(Programacion!P$42:P$48)*'3 Eval'!$E5)+IF(Programacion!P$43="",0,Programacion!P$43/SUM(Programacion!P$42:P$48)*'3 Eval'!$F5)+IF(Programacion!P$44="",0,Programacion!P$44/SUM(Programacion!P$42:P$48)*'3 Eval'!$G5)+IF(Programacion!P$45="",0,Programacion!P$45/SUM(Programacion!P$42:P$48)*'3 Eval'!$H5)+IF(Programacion!P$46="",0,Programacion!P$46/SUM(Programacion!P$42:P$48)*'3 Eval'!$I5)+IF(Programacion!P$47="",0,Programacion!P$47/SUM(Programacion!P$42:P$48)*'3 Eval'!$J5)+IF(Programacion!P$48="",0,Programacion!P$48/SUM(Programacion!P$42:P$48)*'3 Eval'!$K5))*SUM(Programacion!P$42:P$48)/SUM(Programacion!P$28:P$48)+IF('Res 2ªEval'!R6="",0,'Res 2ªEval'!R6*SUM(Programacion!P$28:P$41)/SUM(Programacion!P$28:P$48)))))</f>
        <v/>
      </c>
      <c r="S6" s="270" t="str">
        <f>IF($C6="","",IF(SUM(Programacion!Q$28:Q$48)=0,"",IF(SUM(Programacion!Q$42:Q$48)=0,'Res 2ªEval'!S6,(IF(Programacion!Q$42="",0,Programacion!Q$42/SUM(Programacion!Q$42:Q$48)*'3 Eval'!$E5)+IF(Programacion!Q$43="",0,Programacion!Q$43/SUM(Programacion!Q$42:Q$48)*'3 Eval'!$F5)+IF(Programacion!Q$44="",0,Programacion!Q$44/SUM(Programacion!Q$42:Q$48)*'3 Eval'!$G5)+IF(Programacion!Q$45="",0,Programacion!Q$45/SUM(Programacion!Q$42:Q$48)*'3 Eval'!$H5)+IF(Programacion!Q$46="",0,Programacion!Q$46/SUM(Programacion!Q$42:Q$48)*'3 Eval'!$I5)+IF(Programacion!Q$47="",0,Programacion!Q$47/SUM(Programacion!Q$42:Q$48)*'3 Eval'!$J5)+IF(Programacion!Q$48="",0,Programacion!Q$48/SUM(Programacion!Q$42:Q$48)*'3 Eval'!$K5))*SUM(Programacion!Q$42:Q$48)/SUM(Programacion!Q$28:Q$48)+IF('Res 2ªEval'!S6="",0,'Res 2ªEval'!S6*SUM(Programacion!Q$28:Q$41)/SUM(Programacion!Q$28:Q$48)))))</f>
        <v/>
      </c>
      <c r="T6" s="270" t="str">
        <f>IF($C6="","",IF(SUM(Programacion!R$28:R$48)=0,"",IF(SUM(Programacion!R$42:R$48)=0,'Res 2ªEval'!T6,(IF(Programacion!R$42="",0,Programacion!R$42/SUM(Programacion!R$42:R$48)*'3 Eval'!$E5)+IF(Programacion!R$43="",0,Programacion!R$43/SUM(Programacion!R$42:R$48)*'3 Eval'!$F5)+IF(Programacion!R$44="",0,Programacion!R$44/SUM(Programacion!R$42:R$48)*'3 Eval'!$G5)+IF(Programacion!R$45="",0,Programacion!R$45/SUM(Programacion!R$42:R$48)*'3 Eval'!$H5)+IF(Programacion!R$46="",0,Programacion!R$46/SUM(Programacion!R$42:R$48)*'3 Eval'!$I5)+IF(Programacion!R$47="",0,Programacion!R$47/SUM(Programacion!R$42:R$48)*'3 Eval'!$J5)+IF(Programacion!R$48="",0,Programacion!R$48/SUM(Programacion!R$42:R$48)*'3 Eval'!$K5))*SUM(Programacion!R$42:R$48)/SUM(Programacion!R$28:R$48)+IF('Res 2ªEval'!T6="",0,'Res 2ªEval'!T6*SUM(Programacion!R$28:R$41)/SUM(Programacion!R$28:R$48)))))</f>
        <v/>
      </c>
      <c r="U6" s="270" t="str">
        <f>IF($C6="","",IF(SUM(Programacion!S$28:S$48)=0,"",IF(SUM(Programacion!S$42:S$48)=0,'Res 2ªEval'!U6,(IF(Programacion!S$42="",0,Programacion!S$42/SUM(Programacion!S$42:S$48)*'3 Eval'!$E5)+IF(Programacion!S$43="",0,Programacion!S$43/SUM(Programacion!S$42:S$48)*'3 Eval'!$F5)+IF(Programacion!S$44="",0,Programacion!S$44/SUM(Programacion!S$42:S$48)*'3 Eval'!$G5)+IF(Programacion!S$45="",0,Programacion!S$45/SUM(Programacion!S$42:S$48)*'3 Eval'!$H5)+IF(Programacion!S$46="",0,Programacion!S$46/SUM(Programacion!S$42:S$48)*'3 Eval'!$I5)+IF(Programacion!S$47="",0,Programacion!S$47/SUM(Programacion!S$42:S$48)*'3 Eval'!$J5)+IF(Programacion!S$48="",0,Programacion!S$48/SUM(Programacion!S$42:S$48)*'3 Eval'!$K5))*SUM(Programacion!S$42:S$48)/SUM(Programacion!S$28:S$48)+IF('Res 2ªEval'!U6="",0,'Res 2ªEval'!U6*SUM(Programacion!S$28:S$41)/SUM(Programacion!S$28:S$48)))))</f>
        <v/>
      </c>
      <c r="V6" s="270" t="str">
        <f>IF($C6="","",IF(SUM(Programacion!T$28:T$48)=0,"",IF(SUM(Programacion!T$42:T$48)=0,'Res 2ªEval'!V6,(IF(Programacion!T$42="",0,Programacion!T$42/SUM(Programacion!T$42:T$48)*'3 Eval'!$E5)+IF(Programacion!T$43="",0,Programacion!T$43/SUM(Programacion!T$42:T$48)*'3 Eval'!$F5)+IF(Programacion!T$44="",0,Programacion!T$44/SUM(Programacion!T$42:T$48)*'3 Eval'!$G5)+IF(Programacion!T$45="",0,Programacion!T$45/SUM(Programacion!T$42:T$48)*'3 Eval'!$H5)+IF(Programacion!T$46="",0,Programacion!T$46/SUM(Programacion!T$42:T$48)*'3 Eval'!$I5)+IF(Programacion!T$47="",0,Programacion!T$47/SUM(Programacion!T$42:T$48)*'3 Eval'!$J5)+IF(Programacion!T$48="",0,Programacion!T$48/SUM(Programacion!T$42:T$48)*'3 Eval'!$K5))*SUM(Programacion!T$42:T$48)/SUM(Programacion!T$28:T$48)+IF('Res 2ªEval'!V6="",0,'Res 2ªEval'!V6*SUM(Programacion!T$28:T$41)/SUM(Programacion!T$28:T$48)))))</f>
        <v/>
      </c>
      <c r="W6" s="270" t="str">
        <f>IF($C6="","",IF(SUM(Programacion!U$28:U$48)=0,"",IF(SUM(Programacion!U$42:U$48)=0,'Res 2ªEval'!W6,(IF(Programacion!U$42="",0,Programacion!U$42/SUM(Programacion!U$42:U$48)*'3 Eval'!$E5)+IF(Programacion!U$43="",0,Programacion!U$43/SUM(Programacion!U$42:U$48)*'3 Eval'!$F5)+IF(Programacion!U$44="",0,Programacion!U$44/SUM(Programacion!U$42:U$48)*'3 Eval'!$G5)+IF(Programacion!U$45="",0,Programacion!U$45/SUM(Programacion!U$42:U$48)*'3 Eval'!$H5)+IF(Programacion!U$46="",0,Programacion!U$46/SUM(Programacion!U$42:U$48)*'3 Eval'!$I5)+IF(Programacion!U$47="",0,Programacion!U$47/SUM(Programacion!U$42:U$48)*'3 Eval'!$J5)+IF(Programacion!U$48="",0,Programacion!U$48/SUM(Programacion!U$42:U$48)*'3 Eval'!$K5))*SUM(Programacion!U$42:U$48)/SUM(Programacion!U$28:U$48)+IF('Res 2ªEval'!W6="",0,'Res 2ªEval'!W6*SUM(Programacion!U$28:U$41)/SUM(Programacion!U$28:U$48)))))</f>
        <v/>
      </c>
      <c r="X6" s="270" t="str">
        <f>IF($C6="","",IF(SUM(Programacion!V$28:V$48)=0,"",IF(SUM(Programacion!V$42:V$48)=0,'Res 2ªEval'!X6,(IF(Programacion!V$42="",0,Programacion!V$42/SUM(Programacion!V$42:V$48)*'3 Eval'!$E5)+IF(Programacion!V$43="",0,Programacion!V$43/SUM(Programacion!V$42:V$48)*'3 Eval'!$F5)+IF(Programacion!V$44="",0,Programacion!V$44/SUM(Programacion!V$42:V$48)*'3 Eval'!$G5)+IF(Programacion!V$45="",0,Programacion!V$45/SUM(Programacion!V$42:V$48)*'3 Eval'!$H5)+IF(Programacion!V$46="",0,Programacion!V$46/SUM(Programacion!V$42:V$48)*'3 Eval'!$I5)+IF(Programacion!V$47="",0,Programacion!V$47/SUM(Programacion!V$42:V$48)*'3 Eval'!$J5)+IF(Programacion!V$48="",0,Programacion!V$48/SUM(Programacion!V$42:V$48)*'3 Eval'!$K5))*SUM(Programacion!V$42:V$48)/SUM(Programacion!V$28:V$48)+IF('Res 2ªEval'!X6="",0,'Res 2ªEval'!X6*SUM(Programacion!V$28:V$41)/SUM(Programacion!V$28:V$48)))))</f>
        <v/>
      </c>
      <c r="Y6" s="270" t="str">
        <f>IF($C6="","",IF(SUM(Programacion!W$28:W$48)=0,"",IF(SUM(Programacion!W$42:W$48)=0,'Res 2ªEval'!Y6,(IF(Programacion!W$42="",0,Programacion!W$42/SUM(Programacion!W$42:W$48)*'3 Eval'!$E5)+IF(Programacion!W$43="",0,Programacion!W$43/SUM(Programacion!W$42:W$48)*'3 Eval'!$F5)+IF(Programacion!W$44="",0,Programacion!W$44/SUM(Programacion!W$42:W$48)*'3 Eval'!$G5)+IF(Programacion!W$45="",0,Programacion!W$45/SUM(Programacion!W$42:W$48)*'3 Eval'!$H5)+IF(Programacion!W$46="",0,Programacion!W$46/SUM(Programacion!W$42:W$48)*'3 Eval'!$I5)+IF(Programacion!W$47="",0,Programacion!W$47/SUM(Programacion!W$42:W$48)*'3 Eval'!$J5)+IF(Programacion!W$48="",0,Programacion!W$48/SUM(Programacion!W$42:W$48)*'3 Eval'!$K5))*SUM(Programacion!W$42:W$48)/SUM(Programacion!W$28:W$48)+IF('Res 2ªEval'!Y6="",0,'Res 2ªEval'!Y6*SUM(Programacion!W$28:W$41)/SUM(Programacion!W$28:W$48)))))</f>
        <v/>
      </c>
      <c r="Z6" s="270" t="str">
        <f>IF($C6="","",IF(SUM(Programacion!X$28:X$48)=0,"",IF(SUM(Programacion!X$42:X$48)=0,'Res 2ªEval'!Z6,(IF(Programacion!X$42="",0,Programacion!X$42/SUM(Programacion!X$42:X$48)*'3 Eval'!$E5)+IF(Programacion!X$43="",0,Programacion!X$43/SUM(Programacion!X$42:X$48)*'3 Eval'!$F5)+IF(Programacion!X$44="",0,Programacion!X$44/SUM(Programacion!X$42:X$48)*'3 Eval'!$G5)+IF(Programacion!X$45="",0,Programacion!X$45/SUM(Programacion!X$42:X$48)*'3 Eval'!$H5)+IF(Programacion!X$46="",0,Programacion!X$46/SUM(Programacion!X$42:X$48)*'3 Eval'!$I5)+IF(Programacion!X$47="",0,Programacion!X$47/SUM(Programacion!X$42:X$48)*'3 Eval'!$J5)+IF(Programacion!X$48="",0,Programacion!X$48/SUM(Programacion!X$42:X$48)*'3 Eval'!$K5))*SUM(Programacion!X$42:X$48)/SUM(Programacion!X$28:X$48)+IF('Res 2ªEval'!Z6="",0,'Res 2ªEval'!Z6*SUM(Programacion!X$28:X$41)/SUM(Programacion!X$28:X$48)))))</f>
        <v/>
      </c>
      <c r="AA6" s="270" t="str">
        <f>IF($C6="","",IF(SUM(Programacion!Y$28:Y$48)=0,"",IF(SUM(Programacion!Y$42:Y$48)=0,'Res 2ªEval'!AA6,(IF(Programacion!Y$42="",0,Programacion!Y$42/SUM(Programacion!Y$42:Y$48)*'3 Eval'!$E5)+IF(Programacion!Y$43="",0,Programacion!Y$43/SUM(Programacion!Y$42:Y$48)*'3 Eval'!$F5)+IF(Programacion!Y$44="",0,Programacion!Y$44/SUM(Programacion!Y$42:Y$48)*'3 Eval'!$G5)+IF(Programacion!Y$45="",0,Programacion!Y$45/SUM(Programacion!Y$42:Y$48)*'3 Eval'!$H5)+IF(Programacion!Y$46="",0,Programacion!Y$46/SUM(Programacion!Y$42:Y$48)*'3 Eval'!$I5)+IF(Programacion!Y$47="",0,Programacion!Y$47/SUM(Programacion!Y$42:Y$48)*'3 Eval'!$J5)+IF(Programacion!Y$48="",0,Programacion!Y$48/SUM(Programacion!Y$42:Y$48)*'3 Eval'!$K5))*SUM(Programacion!Y$42:Y$48)/SUM(Programacion!Y$28:Y$48)+IF('Res 2ªEval'!AA6="",0,'Res 2ªEval'!AA6*SUM(Programacion!Y$28:Y$41)/SUM(Programacion!Y$28:Y$48)))))</f>
        <v/>
      </c>
      <c r="AB6" s="270" t="str">
        <f>IF($C6="","",IF(SUM(Programacion!Z$28:Z$48)=0,"",IF(SUM(Programacion!Z$42:Z$48)=0,'Res 2ªEval'!AB6,(IF(Programacion!Z$42="",0,Programacion!Z$42/SUM(Programacion!Z$42:Z$48)*'3 Eval'!$E5)+IF(Programacion!Z$43="",0,Programacion!Z$43/SUM(Programacion!Z$42:Z$48)*'3 Eval'!$F5)+IF(Programacion!Z$44="",0,Programacion!Z$44/SUM(Programacion!Z$42:Z$48)*'3 Eval'!$G5)+IF(Programacion!Z$45="",0,Programacion!Z$45/SUM(Programacion!Z$42:Z$48)*'3 Eval'!$H5)+IF(Programacion!Z$46="",0,Programacion!Z$46/SUM(Programacion!Z$42:Z$48)*'3 Eval'!$I5)+IF(Programacion!Z$47="",0,Programacion!Z$47/SUM(Programacion!Z$42:Z$48)*'3 Eval'!$J5)+IF(Programacion!Z$48="",0,Programacion!Z$48/SUM(Programacion!Z$42:Z$48)*'3 Eval'!$K5))*SUM(Programacion!Z$42:Z$48)/SUM(Programacion!Z$28:Z$48)+IF('Res 2ªEval'!AB6="",0,'Res 2ªEval'!AB6*SUM(Programacion!Z$28:Z$41)/SUM(Programacion!Z$28:Z$48)))))</f>
        <v/>
      </c>
      <c r="AC6" s="270" t="str">
        <f>IF($C6="","",IF(SUM(Programacion!AA$28:AA$48)=0,"",IF(SUM(Programacion!AA$42:AA$48)=0,'Res 2ªEval'!AC6,(IF(Programacion!AA$42="",0,Programacion!AA$42/SUM(Programacion!AA$42:AA$48)*'3 Eval'!$E5)+IF(Programacion!AA$43="",0,Programacion!AA$43/SUM(Programacion!AA$42:AA$48)*'3 Eval'!$F5)+IF(Programacion!AA$44="",0,Programacion!AA$44/SUM(Programacion!AA$42:AA$48)*'3 Eval'!$G5)+IF(Programacion!AA$45="",0,Programacion!AA$45/SUM(Programacion!AA$42:AA$48)*'3 Eval'!$H5)+IF(Programacion!AA$46="",0,Programacion!AA$46/SUM(Programacion!AA$42:AA$48)*'3 Eval'!$I5)+IF(Programacion!AA$47="",0,Programacion!AA$47/SUM(Programacion!AA$42:AA$48)*'3 Eval'!$J5)+IF(Programacion!AA$48="",0,Programacion!AA$48/SUM(Programacion!AA$42:AA$48)*'3 Eval'!$K5))*SUM(Programacion!AA$42:AA$48)/SUM(Programacion!AA$28:AA$48)+IF('Res 2ªEval'!AC6="",0,'Res 2ªEval'!AC6*SUM(Programacion!AA$28:AA$41)/SUM(Programacion!AA$28:AA$48)))))</f>
        <v/>
      </c>
      <c r="AD6" s="270" t="str">
        <f>IF($C6="","",IF(SUM(Programacion!AB$28:AB$48)=0,"",IF(SUM(Programacion!AB$42:AB$48)=0,'Res 2ªEval'!AD6,(IF(Programacion!AB$42="",0,Programacion!AB$42/SUM(Programacion!AB$42:AB$48)*'3 Eval'!$E5)+IF(Programacion!AB$43="",0,Programacion!AB$43/SUM(Programacion!AB$42:AB$48)*'3 Eval'!$F5)+IF(Programacion!AB$44="",0,Programacion!AB$44/SUM(Programacion!AB$42:AB$48)*'3 Eval'!$G5)+IF(Programacion!AB$45="",0,Programacion!AB$45/SUM(Programacion!AB$42:AB$48)*'3 Eval'!$H5)+IF(Programacion!AB$46="",0,Programacion!AB$46/SUM(Programacion!AB$42:AB$48)*'3 Eval'!$I5)+IF(Programacion!AB$47="",0,Programacion!AB$47/SUM(Programacion!AB$42:AB$48)*'3 Eval'!$J5)+IF(Programacion!AB$48="",0,Programacion!AB$48/SUM(Programacion!AB$42:AB$48)*'3 Eval'!$K5))*SUM(Programacion!AB$42:AB$48)/SUM(Programacion!AB$28:AB$48)+IF('Res 2ªEval'!AD6="",0,'Res 2ªEval'!AD6*SUM(Programacion!AB$28:AB$41)/SUM(Programacion!AB$28:AB$48)))))</f>
        <v/>
      </c>
      <c r="AE6" s="270" t="str">
        <f>IF($C6="","",IF(SUM(Programacion!AC$28:AC$48)=0,"",IF(SUM(Programacion!AC$42:AC$48)=0,'Res 2ªEval'!AE6,(IF(Programacion!AC$42="",0,Programacion!AC$42/SUM(Programacion!AC$42:AC$48)*'3 Eval'!$E5)+IF(Programacion!AC$43="",0,Programacion!AC$43/SUM(Programacion!AC$42:AC$48)*'3 Eval'!$F5)+IF(Programacion!AC$44="",0,Programacion!AC$44/SUM(Programacion!AC$42:AC$48)*'3 Eval'!$G5)+IF(Programacion!AC$45="",0,Programacion!AC$45/SUM(Programacion!AC$42:AC$48)*'3 Eval'!$H5)+IF(Programacion!AC$46="",0,Programacion!AC$46/SUM(Programacion!AC$42:AC$48)*'3 Eval'!$I5)+IF(Programacion!AC$47="",0,Programacion!AC$47/SUM(Programacion!AC$42:AC$48)*'3 Eval'!$J5)+IF(Programacion!AC$48="",0,Programacion!AC$48/SUM(Programacion!AC$42:AC$48)*'3 Eval'!$K5))*SUM(Programacion!AC$42:AC$48)/SUM(Programacion!AC$28:AC$48)+IF('Res 2ªEval'!AE6="",0,'Res 2ªEval'!AE6*SUM(Programacion!AC$28:AC$41)/SUM(Programacion!AC$28:AC$48)))))</f>
        <v/>
      </c>
      <c r="AF6" s="270" t="str">
        <f>IF($C6="","",IF(SUM(Programacion!AD$28:AD$48)=0,"",IF(SUM(Programacion!AD$42:AD$48)=0,'Res 2ªEval'!AF6,(IF(Programacion!AD$42="",0,Programacion!AD$42/SUM(Programacion!AD$42:AD$48)*'3 Eval'!$E5)+IF(Programacion!AD$43="",0,Programacion!AD$43/SUM(Programacion!AD$42:AD$48)*'3 Eval'!$F5)+IF(Programacion!AD$44="",0,Programacion!AD$44/SUM(Programacion!AD$42:AD$48)*'3 Eval'!$G5)+IF(Programacion!AD$45="",0,Programacion!AD$45/SUM(Programacion!AD$42:AD$48)*'3 Eval'!$H5)+IF(Programacion!AD$46="",0,Programacion!AD$46/SUM(Programacion!AD$42:AD$48)*'3 Eval'!$I5)+IF(Programacion!AD$47="",0,Programacion!AD$47/SUM(Programacion!AD$42:AD$48)*'3 Eval'!$J5)+IF(Programacion!AD$48="",0,Programacion!AD$48/SUM(Programacion!AD$42:AD$48)*'3 Eval'!$K5))*SUM(Programacion!AD$42:AD$48)/SUM(Programacion!AD$28:AD$48)+IF('Res 2ªEval'!AF6="",0,'Res 2ªEval'!AF6*SUM(Programacion!AD$28:AD$41)/SUM(Programacion!AD$28:AD$48)))))</f>
        <v/>
      </c>
      <c r="AG6" s="270" t="str">
        <f>IF($C6="","",IF(SUM(Programacion!AE$28:AE$48)=0,"",IF(SUM(Programacion!AE$42:AE$48)=0,'Res 2ªEval'!AG6,(IF(Programacion!AE$42="",0,Programacion!AE$42/SUM(Programacion!AE$42:AE$48)*'3 Eval'!$E5)+IF(Programacion!AE$43="",0,Programacion!AE$43/SUM(Programacion!AE$42:AE$48)*'3 Eval'!$F5)+IF(Programacion!AE$44="",0,Programacion!AE$44/SUM(Programacion!AE$42:AE$48)*'3 Eval'!$G5)+IF(Programacion!AE$45="",0,Programacion!AE$45/SUM(Programacion!AE$42:AE$48)*'3 Eval'!$H5)+IF(Programacion!AE$46="",0,Programacion!AE$46/SUM(Programacion!AE$42:AE$48)*'3 Eval'!$I5)+IF(Programacion!AE$47="",0,Programacion!AE$47/SUM(Programacion!AE$42:AE$48)*'3 Eval'!$J5)+IF(Programacion!AE$48="",0,Programacion!AE$48/SUM(Programacion!AE$42:AE$48)*'3 Eval'!$K5))*SUM(Programacion!AE$42:AE$48)/SUM(Programacion!AE$28:AE$48)+IF('Res 2ªEval'!AG6="",0,'Res 2ªEval'!AG6*SUM(Programacion!AE$28:AE$41)/SUM(Programacion!AE$28:AE$48)))))</f>
        <v/>
      </c>
      <c r="AH6" s="270" t="str">
        <f>IF($C6="","",IF(SUM(Programacion!AF$28:AF$48)=0,"",IF(SUM(Programacion!AF$42:AF$48)=0,'Res 2ªEval'!AH6,(IF(Programacion!AF$42="",0,Programacion!AF$42/SUM(Programacion!AF$42:AF$48)*'3 Eval'!$E5)+IF(Programacion!AF$43="",0,Programacion!AF$43/SUM(Programacion!AF$42:AF$48)*'3 Eval'!$F5)+IF(Programacion!AF$44="",0,Programacion!AF$44/SUM(Programacion!AF$42:AF$48)*'3 Eval'!$G5)+IF(Programacion!AF$45="",0,Programacion!AF$45/SUM(Programacion!AF$42:AF$48)*'3 Eval'!$H5)+IF(Programacion!AF$46="",0,Programacion!AF$46/SUM(Programacion!AF$42:AF$48)*'3 Eval'!$I5)+IF(Programacion!AF$47="",0,Programacion!AF$47/SUM(Programacion!AF$42:AF$48)*'3 Eval'!$J5)+IF(Programacion!AF$48="",0,Programacion!AF$48/SUM(Programacion!AF$42:AF$48)*'3 Eval'!$K5))*SUM(Programacion!AF$42:AF$48)/SUM(Programacion!AF$28:AF$48)+IF('Res 2ªEval'!AH6="",0,'Res 2ªEval'!AH6*SUM(Programacion!AF$28:AF$41)/SUM(Programacion!AF$28:AF$48)))))</f>
        <v/>
      </c>
      <c r="AI6" s="270" t="str">
        <f>IF($C6="","",IF(SUM(Programacion!AG$28:AG$48)=0,"",IF(SUM(Programacion!AG$42:AG$48)=0,'Res 2ªEval'!AI6,(IF(Programacion!AG$42="",0,Programacion!AG$42/SUM(Programacion!AG$42:AG$48)*'3 Eval'!$E5)+IF(Programacion!AG$43="",0,Programacion!AG$43/SUM(Programacion!AG$42:AG$48)*'3 Eval'!$F5)+IF(Programacion!AG$44="",0,Programacion!AG$44/SUM(Programacion!AG$42:AG$48)*'3 Eval'!$G5)+IF(Programacion!AG$45="",0,Programacion!AG$45/SUM(Programacion!AG$42:AG$48)*'3 Eval'!$H5)+IF(Programacion!AG$46="",0,Programacion!AG$46/SUM(Programacion!AG$42:AG$48)*'3 Eval'!$I5)+IF(Programacion!AG$47="",0,Programacion!AG$47/SUM(Programacion!AG$42:AG$48)*'3 Eval'!$J5)+IF(Programacion!AG$48="",0,Programacion!AG$48/SUM(Programacion!AG$42:AG$48)*'3 Eval'!$K5))*SUM(Programacion!AG$42:AG$48)/SUM(Programacion!AG$28:AG$48)+IF('Res 2ªEval'!AI6="",0,'Res 2ªEval'!AI6*SUM(Programacion!AG$28:AG$41)/SUM(Programacion!AG$28:AG$48)))))</f>
        <v/>
      </c>
      <c r="AJ6" s="270" t="str">
        <f>IF($C6="","",IF(SUM(Programacion!AH$28:AH$48)=0,"",IF(SUM(Programacion!AH$42:AH$48)=0,'Res 2ªEval'!AJ6,(IF(Programacion!AH$42="",0,Programacion!AH$42/SUM(Programacion!AH$42:AH$48)*'3 Eval'!$E5)+IF(Programacion!AH$43="",0,Programacion!AH$43/SUM(Programacion!AH$42:AH$48)*'3 Eval'!$F5)+IF(Programacion!AH$44="",0,Programacion!AH$44/SUM(Programacion!AH$42:AH$48)*'3 Eval'!$G5)+IF(Programacion!AH$45="",0,Programacion!AH$45/SUM(Programacion!AH$42:AH$48)*'3 Eval'!$H5)+IF(Programacion!AH$46="",0,Programacion!AH$46/SUM(Programacion!AH$42:AH$48)*'3 Eval'!$I5)+IF(Programacion!AH$47="",0,Programacion!AH$47/SUM(Programacion!AH$42:AH$48)*'3 Eval'!$J5)+IF(Programacion!AH$48="",0,Programacion!AH$48/SUM(Programacion!AH$42:AH$48)*'3 Eval'!$K5))*SUM(Programacion!AH$42:AH$48)/SUM(Programacion!AH$28:AH$48)+IF('Res 2ªEval'!AJ6="",0,'Res 2ªEval'!AJ6*SUM(Programacion!AH$28:AH$41)/SUM(Programacion!AH$28:AH$48)))))</f>
        <v/>
      </c>
      <c r="AK6" s="270" t="str">
        <f>IF($C6="","",IF(SUM(Programacion!AI$28:AI$48)=0,"",IF(SUM(Programacion!AI$42:AI$48)=0,'Res 2ªEval'!AK6,(IF(Programacion!AI$42="",0,Programacion!AI$42/SUM(Programacion!AI$42:AI$48)*'3 Eval'!$E5)+IF(Programacion!AI$43="",0,Programacion!AI$43/SUM(Programacion!AI$42:AI$48)*'3 Eval'!$F5)+IF(Programacion!AI$44="",0,Programacion!AI$44/SUM(Programacion!AI$42:AI$48)*'3 Eval'!$G5)+IF(Programacion!AI$45="",0,Programacion!AI$45/SUM(Programacion!AI$42:AI$48)*'3 Eval'!$H5)+IF(Programacion!AI$46="",0,Programacion!AI$46/SUM(Programacion!AI$42:AI$48)*'3 Eval'!$I5)+IF(Programacion!AI$47="",0,Programacion!AI$47/SUM(Programacion!AI$42:AI$48)*'3 Eval'!$J5)+IF(Programacion!AI$48="",0,Programacion!AI$48/SUM(Programacion!AI$42:AI$48)*'3 Eval'!$K5))*SUM(Programacion!AI$42:AI$48)/SUM(Programacion!AI$28:AI$48)+IF('Res 2ªEval'!AK6="",0,'Res 2ªEval'!AK6*SUM(Programacion!AI$28:AI$41)/SUM(Programacion!AI$28:AI$48)))))</f>
        <v/>
      </c>
      <c r="AL6" s="270" t="str">
        <f>IF($C6="","",IF(SUM(Programacion!AJ$28:AJ$48)=0,"",IF(SUM(Programacion!AJ$42:AJ$48)=0,'Res 2ªEval'!AL6,(IF(Programacion!AJ$42="",0,Programacion!AJ$42/SUM(Programacion!AJ$42:AJ$48)*'3 Eval'!$E5)+IF(Programacion!AJ$43="",0,Programacion!AJ$43/SUM(Programacion!AJ$42:AJ$48)*'3 Eval'!$F5)+IF(Programacion!AJ$44="",0,Programacion!AJ$44/SUM(Programacion!AJ$42:AJ$48)*'3 Eval'!$G5)+IF(Programacion!AJ$45="",0,Programacion!AJ$45/SUM(Programacion!AJ$42:AJ$48)*'3 Eval'!$H5)+IF(Programacion!AJ$46="",0,Programacion!AJ$46/SUM(Programacion!AJ$42:AJ$48)*'3 Eval'!$I5)+IF(Programacion!AJ$47="",0,Programacion!AJ$47/SUM(Programacion!AJ$42:AJ$48)*'3 Eval'!$J5)+IF(Programacion!AJ$48="",0,Programacion!AJ$48/SUM(Programacion!AJ$42:AJ$48)*'3 Eval'!$K5))*SUM(Programacion!AJ$42:AJ$48)/SUM(Programacion!AJ$28:AJ$48)+IF('Res 2ªEval'!AL6="",0,'Res 2ªEval'!AL6*SUM(Programacion!AJ$28:AJ$41)/SUM(Programacion!AJ$28:AJ$48)))))</f>
        <v/>
      </c>
      <c r="AM6" s="270" t="str">
        <f>IF($C6="","",IF(SUM(Programacion!AK$28:AK$48)=0,"",IF(SUM(Programacion!AK$42:AK$48)=0,'Res 2ªEval'!AM6,(IF(Programacion!AK$42="",0,Programacion!AK$42/SUM(Programacion!AK$42:AK$48)*'3 Eval'!$E5)+IF(Programacion!AK$43="",0,Programacion!AK$43/SUM(Programacion!AK$42:AK$48)*'3 Eval'!$F5)+IF(Programacion!AK$44="",0,Programacion!AK$44/SUM(Programacion!AK$42:AK$48)*'3 Eval'!$G5)+IF(Programacion!AK$45="",0,Programacion!AK$45/SUM(Programacion!AK$42:AK$48)*'3 Eval'!$H5)+IF(Programacion!AK$46="",0,Programacion!AK$46/SUM(Programacion!AK$42:AK$48)*'3 Eval'!$I5)+IF(Programacion!AK$47="",0,Programacion!AK$47/SUM(Programacion!AK$42:AK$48)*'3 Eval'!$J5)+IF(Programacion!AK$48="",0,Programacion!AK$48/SUM(Programacion!AK$42:AK$48)*'3 Eval'!$K5))*SUM(Programacion!AK$42:AK$48)/SUM(Programacion!AK$28:AK$48)+IF('Res 2ªEval'!AM6="",0,'Res 2ªEval'!AM6*SUM(Programacion!AK$28:AK$41)/SUM(Programacion!AK$28:AK$48)))))</f>
        <v/>
      </c>
      <c r="AN6" s="270" t="str">
        <f>IF($C6="","",IF(SUM(Programacion!AL$28:AL$48)=0,"",IF(SUM(Programacion!AL$42:AL$48)=0,'Res 2ªEval'!AN6,(IF(Programacion!AL$42="",0,Programacion!AL$42/SUM(Programacion!AL$42:AL$48)*'3 Eval'!$E5)+IF(Programacion!AL$43="",0,Programacion!AL$43/SUM(Programacion!AL$42:AL$48)*'3 Eval'!$F5)+IF(Programacion!AL$44="",0,Programacion!AL$44/SUM(Programacion!AL$42:AL$48)*'3 Eval'!$G5)+IF(Programacion!AL$45="",0,Programacion!AL$45/SUM(Programacion!AL$42:AL$48)*'3 Eval'!$H5)+IF(Programacion!AL$46="",0,Programacion!AL$46/SUM(Programacion!AL$42:AL$48)*'3 Eval'!$I5)+IF(Programacion!AL$47="",0,Programacion!AL$47/SUM(Programacion!AL$42:AL$48)*'3 Eval'!$J5)+IF(Programacion!AL$48="",0,Programacion!AL$48/SUM(Programacion!AL$42:AL$48)*'3 Eval'!$K5))*SUM(Programacion!AL$42:AL$48)/SUM(Programacion!AL$28:AL$48)+IF('Res 2ªEval'!AN6="",0,'Res 2ªEval'!AN6*SUM(Programacion!AL$28:AL$41)/SUM(Programacion!AL$28:AL$48)))))</f>
        <v/>
      </c>
      <c r="AO6" s="270" t="str">
        <f>IF($C6="","",IF(SUM(Programacion!AM$28:AM$48)=0,"",IF(SUM(Programacion!AM$42:AM$48)=0,'Res 2ªEval'!AO6,(IF(Programacion!AM$42="",0,Programacion!AM$42/SUM(Programacion!AM$42:AM$48)*'3 Eval'!$E5)+IF(Programacion!AM$43="",0,Programacion!AM$43/SUM(Programacion!AM$42:AM$48)*'3 Eval'!$F5)+IF(Programacion!AM$44="",0,Programacion!AM$44/SUM(Programacion!AM$42:AM$48)*'3 Eval'!$G5)+IF(Programacion!AM$45="",0,Programacion!AM$45/SUM(Programacion!AM$42:AM$48)*'3 Eval'!$H5)+IF(Programacion!AM$46="",0,Programacion!AM$46/SUM(Programacion!AM$42:AM$48)*'3 Eval'!$I5)+IF(Programacion!AM$47="",0,Programacion!AM$47/SUM(Programacion!AM$42:AM$48)*'3 Eval'!$J5)+IF(Programacion!AM$48="",0,Programacion!AM$48/SUM(Programacion!AM$42:AM$48)*'3 Eval'!$K5))*SUM(Programacion!AM$42:AM$48)/SUM(Programacion!AM$28:AM$48)+IF('Res 2ªEval'!AO6="",0,'Res 2ªEval'!AO6*SUM(Programacion!AM$28:AM$41)/SUM(Programacion!AM$28:AM$48)))))</f>
        <v/>
      </c>
      <c r="AP6" s="270" t="str">
        <f>IF($C6="","",IF(SUM(Programacion!AN$28:AN$48)=0,"",IF(SUM(Programacion!AN$42:AN$48)=0,'Res 2ªEval'!AP6,(IF(Programacion!AN$42="",0,Programacion!AN$42/SUM(Programacion!AN$42:AN$48)*'3 Eval'!$E5)+IF(Programacion!AN$43="",0,Programacion!AN$43/SUM(Programacion!AN$42:AN$48)*'3 Eval'!$F5)+IF(Programacion!AN$44="",0,Programacion!AN$44/SUM(Programacion!AN$42:AN$48)*'3 Eval'!$G5)+IF(Programacion!AN$45="",0,Programacion!AN$45/SUM(Programacion!AN$42:AN$48)*'3 Eval'!$H5)+IF(Programacion!AN$46="",0,Programacion!AN$46/SUM(Programacion!AN$42:AN$48)*'3 Eval'!$I5)+IF(Programacion!AN$47="",0,Programacion!AN$47/SUM(Programacion!AN$42:AN$48)*'3 Eval'!$J5)+IF(Programacion!AN$48="",0,Programacion!AN$48/SUM(Programacion!AN$42:AN$48)*'3 Eval'!$K5))*SUM(Programacion!AN$42:AN$48)/SUM(Programacion!AN$28:AN$48)+IF('Res 2ªEval'!AP6="",0,'Res 2ªEval'!AP6*SUM(Programacion!AN$28:AN$41)/SUM(Programacion!AN$28:AN$48)))))</f>
        <v/>
      </c>
      <c r="AQ6" s="270" t="str">
        <f>IF($C6="","",IF(SUM(Programacion!AO$28:AO$48)=0,"",IF(SUM(Programacion!AO$42:AO$48)=0,'Res 2ªEval'!AQ6,(IF(Programacion!AO$42="",0,Programacion!AO$42/SUM(Programacion!AO$42:AO$48)*'3 Eval'!$E5)+IF(Programacion!AO$43="",0,Programacion!AO$43/SUM(Programacion!AO$42:AO$48)*'3 Eval'!$F5)+IF(Programacion!AO$44="",0,Programacion!AO$44/SUM(Programacion!AO$42:AO$48)*'3 Eval'!$G5)+IF(Programacion!AO$45="",0,Programacion!AO$45/SUM(Programacion!AO$42:AO$48)*'3 Eval'!$H5)+IF(Programacion!AO$46="",0,Programacion!AO$46/SUM(Programacion!AO$42:AO$48)*'3 Eval'!$I5)+IF(Programacion!AO$47="",0,Programacion!AO$47/SUM(Programacion!AO$42:AO$48)*'3 Eval'!$J5)+IF(Programacion!AO$48="",0,Programacion!AO$48/SUM(Programacion!AO$42:AO$48)*'3 Eval'!$K5))*SUM(Programacion!AO$42:AO$48)/SUM(Programacion!AO$28:AO$48)+IF('Res 2ªEval'!AQ6="",0,'Res 2ªEval'!AQ6*SUM(Programacion!AO$28:AO$41)/SUM(Programacion!AO$28:AO$48)))))</f>
        <v/>
      </c>
      <c r="AR6" s="270" t="str">
        <f>IF($C6="","",IF(SUM(Programacion!AP$28:AP$48)=0,"",IF(SUM(Programacion!AP$42:AP$48)=0,'Res 2ªEval'!AR6,(IF(Programacion!AP$42="",0,Programacion!AP$42/SUM(Programacion!AP$42:AP$48)*'3 Eval'!$E5)+IF(Programacion!AP$43="",0,Programacion!AP$43/SUM(Programacion!AP$42:AP$48)*'3 Eval'!$F5)+IF(Programacion!AP$44="",0,Programacion!AP$44/SUM(Programacion!AP$42:AP$48)*'3 Eval'!$G5)+IF(Programacion!AP$45="",0,Programacion!AP$45/SUM(Programacion!AP$42:AP$48)*'3 Eval'!$H5)+IF(Programacion!AP$46="",0,Programacion!AP$46/SUM(Programacion!AP$42:AP$48)*'3 Eval'!$I5)+IF(Programacion!AP$47="",0,Programacion!AP$47/SUM(Programacion!AP$42:AP$48)*'3 Eval'!$J5)+IF(Programacion!AP$48="",0,Programacion!AP$48/SUM(Programacion!AP$42:AP$48)*'3 Eval'!$K5))*SUM(Programacion!AP$42:AP$48)/SUM(Programacion!AP$28:AP$48)+IF('Res 2ªEval'!AR6="",0,'Res 2ªEval'!AR6*SUM(Programacion!AP$28:AP$41)/SUM(Programacion!AP$28:AP$48)))))</f>
        <v/>
      </c>
      <c r="AS6" s="270" t="str">
        <f>IF($C6="","",IF(SUM(Programacion!AQ$28:AQ$48)=0,"",IF(SUM(Programacion!AQ$42:AQ$48)=0,'Res 2ªEval'!AS6,(IF(Programacion!AQ$42="",0,Programacion!AQ$42/SUM(Programacion!AQ$42:AQ$48)*'3 Eval'!$E5)+IF(Programacion!AQ$43="",0,Programacion!AQ$43/SUM(Programacion!AQ$42:AQ$48)*'3 Eval'!$F5)+IF(Programacion!AQ$44="",0,Programacion!AQ$44/SUM(Programacion!AQ$42:AQ$48)*'3 Eval'!$G5)+IF(Programacion!AQ$45="",0,Programacion!AQ$45/SUM(Programacion!AQ$42:AQ$48)*'3 Eval'!$H5)+IF(Programacion!AQ$46="",0,Programacion!AQ$46/SUM(Programacion!AQ$42:AQ$48)*'3 Eval'!$I5)+IF(Programacion!AQ$47="",0,Programacion!AQ$47/SUM(Programacion!AQ$42:AQ$48)*'3 Eval'!$J5)+IF(Programacion!AQ$48="",0,Programacion!AQ$48/SUM(Programacion!AQ$42:AQ$48)*'3 Eval'!$K5))*SUM(Programacion!AQ$42:AQ$48)/SUM(Programacion!AQ$28:AQ$48)+IF('Res 2ªEval'!AS6="",0,'Res 2ªEval'!AS6*SUM(Programacion!AQ$28:AQ$41)/SUM(Programacion!AQ$28:AQ$48)))))</f>
        <v/>
      </c>
      <c r="AT6" s="270" t="str">
        <f>IF($C6="","",IF(SUM(Programacion!AR$28:AR$48)=0,"",IF(SUM(Programacion!AR$42:AR$48)=0,'Res 2ªEval'!AT6,(IF(Programacion!AR$42="",0,Programacion!AR$42/SUM(Programacion!AR$42:AR$48)*'3 Eval'!$E5)+IF(Programacion!AR$43="",0,Programacion!AR$43/SUM(Programacion!AR$42:AR$48)*'3 Eval'!$F5)+IF(Programacion!AR$44="",0,Programacion!AR$44/SUM(Programacion!AR$42:AR$48)*'3 Eval'!$G5)+IF(Programacion!AR$45="",0,Programacion!AR$45/SUM(Programacion!AR$42:AR$48)*'3 Eval'!$H5)+IF(Programacion!AR$46="",0,Programacion!AR$46/SUM(Programacion!AR$42:AR$48)*'3 Eval'!$I5)+IF(Programacion!AR$47="",0,Programacion!AR$47/SUM(Programacion!AR$42:AR$48)*'3 Eval'!$J5)+IF(Programacion!AR$48="",0,Programacion!AR$48/SUM(Programacion!AR$42:AR$48)*'3 Eval'!$K5))*SUM(Programacion!AR$42:AR$48)/SUM(Programacion!AR$28:AR$48)+IF('Res 2ªEval'!AT6="",0,'Res 2ªEval'!AT6*SUM(Programacion!AR$28:AR$41)/SUM(Programacion!AR$28:AR$48)))))</f>
        <v/>
      </c>
      <c r="AU6" s="270" t="str">
        <f>IF($C6="","",IF(SUM(Programacion!AS$28:AS$48)=0,"",IF(SUM(Programacion!AS$42:AS$48)=0,'Res 2ªEval'!AU6,(IF(Programacion!AS$42="",0,Programacion!AS$42/SUM(Programacion!AS$42:AS$48)*'3 Eval'!$E5)+IF(Programacion!AS$43="",0,Programacion!AS$43/SUM(Programacion!AS$42:AS$48)*'3 Eval'!$F5)+IF(Programacion!AS$44="",0,Programacion!AS$44/SUM(Programacion!AS$42:AS$48)*'3 Eval'!$G5)+IF(Programacion!AS$45="",0,Programacion!AS$45/SUM(Programacion!AS$42:AS$48)*'3 Eval'!$H5)+IF(Programacion!AS$46="",0,Programacion!AS$46/SUM(Programacion!AS$42:AS$48)*'3 Eval'!$I5)+IF(Programacion!AS$47="",0,Programacion!AS$47/SUM(Programacion!AS$42:AS$48)*'3 Eval'!$J5)+IF(Programacion!AS$48="",0,Programacion!AS$48/SUM(Programacion!AS$42:AS$48)*'3 Eval'!$K5))*SUM(Programacion!AS$42:AS$48)/SUM(Programacion!AS$28:AS$48)+IF('Res 2ªEval'!AU6="",0,'Res 2ªEval'!AU6*SUM(Programacion!AS$28:AS$41)/SUM(Programacion!AS$28:AS$48)))))</f>
        <v/>
      </c>
      <c r="AV6" s="270" t="str">
        <f>IF($C6="","",IF(SUM(Programacion!AT$28:AT$48)=0,"",IF(SUM(Programacion!AT$42:AT$48)=0,'Res 2ªEval'!AV6,(IF(Programacion!AT$42="",0,Programacion!AT$42/SUM(Programacion!AT$42:AT$48)*'3 Eval'!$E5)+IF(Programacion!AT$43="",0,Programacion!AT$43/SUM(Programacion!AT$42:AT$48)*'3 Eval'!$F5)+IF(Programacion!AT$44="",0,Programacion!AT$44/SUM(Programacion!AT$42:AT$48)*'3 Eval'!$G5)+IF(Programacion!AT$45="",0,Programacion!AT$45/SUM(Programacion!AT$42:AT$48)*'3 Eval'!$H5)+IF(Programacion!AT$46="",0,Programacion!AT$46/SUM(Programacion!AT$42:AT$48)*'3 Eval'!$I5)+IF(Programacion!AT$47="",0,Programacion!AT$47/SUM(Programacion!AT$42:AT$48)*'3 Eval'!$J5)+IF(Programacion!AT$48="",0,Programacion!AT$48/SUM(Programacion!AT$42:AT$48)*'3 Eval'!$K5))*SUM(Programacion!AT$42:AT$48)/SUM(Programacion!AT$28:AT$48)+IF('Res 2ªEval'!AV6="",0,'Res 2ªEval'!AV6*SUM(Programacion!AT$28:AT$41)/SUM(Programacion!AT$28:AT$48)))))</f>
        <v/>
      </c>
      <c r="AW6" s="270" t="str">
        <f>IF($C6="","",IF(SUM(Programacion!AU$28:AU$48)=0,"",IF(SUM(Programacion!AU$42:AU$48)=0,'Res 2ªEval'!AW6,(IF(Programacion!AU$42="",0,Programacion!AU$42/SUM(Programacion!AU$42:AU$48)*'3 Eval'!$E5)+IF(Programacion!AU$43="",0,Programacion!AU$43/SUM(Programacion!AU$42:AU$48)*'3 Eval'!$F5)+IF(Programacion!AU$44="",0,Programacion!AU$44/SUM(Programacion!AU$42:AU$48)*'3 Eval'!$G5)+IF(Programacion!AU$45="",0,Programacion!AU$45/SUM(Programacion!AU$42:AU$48)*'3 Eval'!$H5)+IF(Programacion!AU$46="",0,Programacion!AU$46/SUM(Programacion!AU$42:AU$48)*'3 Eval'!$I5)+IF(Programacion!AU$47="",0,Programacion!AU$47/SUM(Programacion!AU$42:AU$48)*'3 Eval'!$J5)+IF(Programacion!AU$48="",0,Programacion!AU$48/SUM(Programacion!AU$42:AU$48)*'3 Eval'!$K5))*SUM(Programacion!AU$42:AU$48)/SUM(Programacion!AU$28:AU$48)+IF('Res 2ªEval'!AW6="",0,'Res 2ªEval'!AW6*SUM(Programacion!AU$28:AU$41)/SUM(Programacion!AU$28:AU$48)))))</f>
        <v/>
      </c>
      <c r="AX6" s="270" t="str">
        <f>IF($C6="","",IF(SUM(Programacion!AV$28:AV$48)=0,"",IF(SUM(Programacion!AV$42:AV$48)=0,'Res 2ªEval'!AX6,(IF(Programacion!AV$42="",0,Programacion!AV$42/SUM(Programacion!AV$42:AV$48)*'3 Eval'!$E5)+IF(Programacion!AV$43="",0,Programacion!AV$43/SUM(Programacion!AV$42:AV$48)*'3 Eval'!$F5)+IF(Programacion!AV$44="",0,Programacion!AV$44/SUM(Programacion!AV$42:AV$48)*'3 Eval'!$G5)+IF(Programacion!AV$45="",0,Programacion!AV$45/SUM(Programacion!AV$42:AV$48)*'3 Eval'!$H5)+IF(Programacion!AV$46="",0,Programacion!AV$46/SUM(Programacion!AV$42:AV$48)*'3 Eval'!$I5)+IF(Programacion!AV$47="",0,Programacion!AV$47/SUM(Programacion!AV$42:AV$48)*'3 Eval'!$J5)+IF(Programacion!AV$48="",0,Programacion!AV$48/SUM(Programacion!AV$42:AV$48)*'3 Eval'!$K5))*SUM(Programacion!AV$42:AV$48)/SUM(Programacion!AV$28:AV$48)+IF('Res 2ªEval'!AX6="",0,'Res 2ªEval'!AX6*SUM(Programacion!AV$28:AV$41)/SUM(Programacion!AV$28:AV$48)))))</f>
        <v/>
      </c>
      <c r="AY6" s="270" t="str">
        <f>IF($C6="","",IF(SUM(Programacion!AW$28:AW$48)=0,"",IF(SUM(Programacion!AW$42:AW$48)=0,'Res 2ªEval'!AY6,(IF(Programacion!AW$42="",0,Programacion!AW$42/SUM(Programacion!AW$42:AW$48)*'3 Eval'!$E5)+IF(Programacion!AW$43="",0,Programacion!AW$43/SUM(Programacion!AW$42:AW$48)*'3 Eval'!$F5)+IF(Programacion!AW$44="",0,Programacion!AW$44/SUM(Programacion!AW$42:AW$48)*'3 Eval'!$G5)+IF(Programacion!AW$45="",0,Programacion!AW$45/SUM(Programacion!AW$42:AW$48)*'3 Eval'!$H5)+IF(Programacion!AW$46="",0,Programacion!AW$46/SUM(Programacion!AW$42:AW$48)*'3 Eval'!$I5)+IF(Programacion!AW$47="",0,Programacion!AW$47/SUM(Programacion!AW$42:AW$48)*'3 Eval'!$J5)+IF(Programacion!AW$48="",0,Programacion!AW$48/SUM(Programacion!AW$42:AW$48)*'3 Eval'!$K5))*SUM(Programacion!AW$42:AW$48)/SUM(Programacion!AW$28:AW$48)+IF('Res 2ªEval'!AY6="",0,'Res 2ªEval'!AY6*SUM(Programacion!AW$28:AW$41)/SUM(Programacion!AW$28:AW$48)))))</f>
        <v/>
      </c>
      <c r="AZ6" s="270" t="str">
        <f>IF($C6="","",IF(SUM(Programacion!AX$28:AX$48)=0,"",IF(SUM(Programacion!AX$42:AX$48)=0,'Res 2ªEval'!AZ6,(IF(Programacion!AX$42="",0,Programacion!AX$42/SUM(Programacion!AX$42:AX$48)*'3 Eval'!$E5)+IF(Programacion!AX$43="",0,Programacion!AX$43/SUM(Programacion!AX$42:AX$48)*'3 Eval'!$F5)+IF(Programacion!AX$44="",0,Programacion!AX$44/SUM(Programacion!AX$42:AX$48)*'3 Eval'!$G5)+IF(Programacion!AX$45="",0,Programacion!AX$45/SUM(Programacion!AX$42:AX$48)*'3 Eval'!$H5)+IF(Programacion!AX$46="",0,Programacion!AX$46/SUM(Programacion!AX$42:AX$48)*'3 Eval'!$I5)+IF(Programacion!AX$47="",0,Programacion!AX$47/SUM(Programacion!AX$42:AX$48)*'3 Eval'!$J5)+IF(Programacion!AX$48="",0,Programacion!AX$48/SUM(Programacion!AX$42:AX$48)*'3 Eval'!$K5))*SUM(Programacion!AX$42:AX$48)/SUM(Programacion!AX$28:AX$48)+IF('Res 2ªEval'!AZ6="",0,'Res 2ªEval'!AZ6*SUM(Programacion!AX$28:AX$41)/SUM(Programacion!AX$28:AX$48)))))</f>
        <v/>
      </c>
      <c r="BA6" s="270" t="str">
        <f>IF($C6="","",IF(SUM(Programacion!AY$28:AY$48)=0,"",IF(SUM(Programacion!AY$42:AY$48)=0,'Res 2ªEval'!BA6,(IF(Programacion!AY$42="",0,Programacion!AY$42/SUM(Programacion!AY$42:AY$48)*'3 Eval'!$E5)+IF(Programacion!AY$43="",0,Programacion!AY$43/SUM(Programacion!AY$42:AY$48)*'3 Eval'!$F5)+IF(Programacion!AY$44="",0,Programacion!AY$44/SUM(Programacion!AY$42:AY$48)*'3 Eval'!$G5)+IF(Programacion!AY$45="",0,Programacion!AY$45/SUM(Programacion!AY$42:AY$48)*'3 Eval'!$H5)+IF(Programacion!AY$46="",0,Programacion!AY$46/SUM(Programacion!AY$42:AY$48)*'3 Eval'!$I5)+IF(Programacion!AY$47="",0,Programacion!AY$47/SUM(Programacion!AY$42:AY$48)*'3 Eval'!$J5)+IF(Programacion!AY$48="",0,Programacion!AY$48/SUM(Programacion!AY$42:AY$48)*'3 Eval'!$K5))*SUM(Programacion!AY$42:AY$48)/SUM(Programacion!AY$28:AY$48)+IF('Res 2ªEval'!BA6="",0,'Res 2ªEval'!BA6*SUM(Programacion!AY$28:AY$41)/SUM(Programacion!AY$28:AY$48)))))</f>
        <v/>
      </c>
      <c r="BB6" s="270" t="str">
        <f>IF($C6="","",IF(SUM(Programacion!AZ$28:AZ$48)=0,"",IF(SUM(Programacion!AZ$42:AZ$48)=0,'Res 2ªEval'!BB6,(IF(Programacion!AZ$42="",0,Programacion!AZ$42/SUM(Programacion!AZ$42:AZ$48)*'3 Eval'!$E5)+IF(Programacion!AZ$43="",0,Programacion!AZ$43/SUM(Programacion!AZ$42:AZ$48)*'3 Eval'!$F5)+IF(Programacion!AZ$44="",0,Programacion!AZ$44/SUM(Programacion!AZ$42:AZ$48)*'3 Eval'!$G5)+IF(Programacion!AZ$45="",0,Programacion!AZ$45/SUM(Programacion!AZ$42:AZ$48)*'3 Eval'!$H5)+IF(Programacion!AZ$46="",0,Programacion!AZ$46/SUM(Programacion!AZ$42:AZ$48)*'3 Eval'!$I5)+IF(Programacion!AZ$47="",0,Programacion!AZ$47/SUM(Programacion!AZ$42:AZ$48)*'3 Eval'!$J5)+IF(Programacion!AZ$48="",0,Programacion!AZ$48/SUM(Programacion!AZ$42:AZ$48)*'3 Eval'!$K5))*SUM(Programacion!AZ$42:AZ$48)/SUM(Programacion!AZ$28:AZ$48)+IF('Res 2ªEval'!BB6="",0,'Res 2ªEval'!BB6*SUM(Programacion!AZ$28:AZ$41)/SUM(Programacion!AZ$28:AZ$48)))))</f>
        <v/>
      </c>
      <c r="BC6" s="270" t="str">
        <f>IF($C6="","",IF(SUM(Programacion!BA$28:BA$48)=0,"",IF(SUM(Programacion!BA$42:BA$48)=0,'Res 2ªEval'!BC6,(IF(Programacion!BA$42="",0,Programacion!BA$42/SUM(Programacion!BA$42:BA$48)*'3 Eval'!$E5)+IF(Programacion!BA$43="",0,Programacion!BA$43/SUM(Programacion!BA$42:BA$48)*'3 Eval'!$F5)+IF(Programacion!BA$44="",0,Programacion!BA$44/SUM(Programacion!BA$42:BA$48)*'3 Eval'!$G5)+IF(Programacion!BA$45="",0,Programacion!BA$45/SUM(Programacion!BA$42:BA$48)*'3 Eval'!$H5)+IF(Programacion!BA$46="",0,Programacion!BA$46/SUM(Programacion!BA$42:BA$48)*'3 Eval'!$I5)+IF(Programacion!BA$47="",0,Programacion!BA$47/SUM(Programacion!BA$42:BA$48)*'3 Eval'!$J5)+IF(Programacion!BA$48="",0,Programacion!BA$48/SUM(Programacion!BA$42:BA$48)*'3 Eval'!$K5))*SUM(Programacion!BA$42:BA$48)/SUM(Programacion!BA$28:BA$48)+IF('Res 2ªEval'!BC6="",0,'Res 2ªEval'!BC6*SUM(Programacion!BA$28:BA$41)/SUM(Programacion!BA$28:BA$48)))))</f>
        <v/>
      </c>
      <c r="BD6" s="270" t="str">
        <f>IF($C6="","",IF(SUM(Programacion!BB$28:BB$48)=0,"",IF(SUM(Programacion!BB$42:BB$48)=0,'Res 2ªEval'!BD6,(IF(Programacion!BB$42="",0,Programacion!BB$42/SUM(Programacion!BB$42:BB$48)*'3 Eval'!$E5)+IF(Programacion!BB$43="",0,Programacion!BB$43/SUM(Programacion!BB$42:BB$48)*'3 Eval'!$F5)+IF(Programacion!BB$44="",0,Programacion!BB$44/SUM(Programacion!BB$42:BB$48)*'3 Eval'!$G5)+IF(Programacion!BB$45="",0,Programacion!BB$45/SUM(Programacion!BB$42:BB$48)*'3 Eval'!$H5)+IF(Programacion!BB$46="",0,Programacion!BB$46/SUM(Programacion!BB$42:BB$48)*'3 Eval'!$I5)+IF(Programacion!BB$47="",0,Programacion!BB$47/SUM(Programacion!BB$42:BB$48)*'3 Eval'!$J5)+IF(Programacion!BB$48="",0,Programacion!BB$48/SUM(Programacion!BB$42:BB$48)*'3 Eval'!$K5))*SUM(Programacion!BB$42:BB$48)/SUM(Programacion!BB$28:BB$48)+IF('Res 2ªEval'!BD6="",0,'Res 2ªEval'!BD6*SUM(Programacion!BB$28:BB$41)/SUM(Programacion!BB$28:BB$48)))))</f>
        <v/>
      </c>
      <c r="BE6" s="270" t="str">
        <f>IF($C6="","",IF(SUM(Programacion!BC$28:BC$48)=0,"",IF(SUM(Programacion!BC$42:BC$48)=0,'Res 2ªEval'!BE6,(IF(Programacion!BC$42="",0,Programacion!BC$42/SUM(Programacion!BC$42:BC$48)*'3 Eval'!$E5)+IF(Programacion!BC$43="",0,Programacion!BC$43/SUM(Programacion!BC$42:BC$48)*'3 Eval'!$F5)+IF(Programacion!BC$44="",0,Programacion!BC$44/SUM(Programacion!BC$42:BC$48)*'3 Eval'!$G5)+IF(Programacion!BC$45="",0,Programacion!BC$45/SUM(Programacion!BC$42:BC$48)*'3 Eval'!$H5)+IF(Programacion!BC$46="",0,Programacion!BC$46/SUM(Programacion!BC$42:BC$48)*'3 Eval'!$I5)+IF(Programacion!BC$47="",0,Programacion!BC$47/SUM(Programacion!BC$42:BC$48)*'3 Eval'!$J5)+IF(Programacion!BC$48="",0,Programacion!BC$48/SUM(Programacion!BC$42:BC$48)*'3 Eval'!$K5))*SUM(Programacion!BC$42:BC$48)/SUM(Programacion!BC$28:BC$48)+IF('Res 2ªEval'!BE6="",0,'Res 2ªEval'!BE6*SUM(Programacion!BC$28:BC$41)/SUM(Programacion!BC$28:BC$48)))))</f>
        <v/>
      </c>
      <c r="BF6" s="270" t="str">
        <f>IF($C6="","",IF(SUM(Programacion!BD$28:BD$48)=0,"",IF(SUM(Programacion!BD$42:BD$48)=0,'Res 2ªEval'!BF6,(IF(Programacion!BD$42="",0,Programacion!BD$42/SUM(Programacion!BD$42:BD$48)*'3 Eval'!$E5)+IF(Programacion!BD$43="",0,Programacion!BD$43/SUM(Programacion!BD$42:BD$48)*'3 Eval'!$F5)+IF(Programacion!BD$44="",0,Programacion!BD$44/SUM(Programacion!BD$42:BD$48)*'3 Eval'!$G5)+IF(Programacion!BD$45="",0,Programacion!BD$45/SUM(Programacion!BD$42:BD$48)*'3 Eval'!$H5)+IF(Programacion!BD$46="",0,Programacion!BD$46/SUM(Programacion!BD$42:BD$48)*'3 Eval'!$I5)+IF(Programacion!BD$47="",0,Programacion!BD$47/SUM(Programacion!BD$42:BD$48)*'3 Eval'!$J5)+IF(Programacion!BD$48="",0,Programacion!BD$48/SUM(Programacion!BD$42:BD$48)*'3 Eval'!$K5))*SUM(Programacion!BD$42:BD$48)/SUM(Programacion!BD$28:BD$48)+IF('Res 2ªEval'!BF6="",0,'Res 2ªEval'!BF6*SUM(Programacion!BD$28:BD$41)/SUM(Programacion!BD$28:BD$48)))))</f>
        <v/>
      </c>
      <c r="BG6" s="270" t="str">
        <f>IF($C6="","",IF(SUM(Programacion!BE$28:BE$48)=0,"",IF(SUM(Programacion!BE$42:BE$48)=0,'Res 2ªEval'!BG6,(IF(Programacion!BE$42="",0,Programacion!BE$42/SUM(Programacion!BE$42:BE$48)*'3 Eval'!$E5)+IF(Programacion!BE$43="",0,Programacion!BE$43/SUM(Programacion!BE$42:BE$48)*'3 Eval'!$F5)+IF(Programacion!BE$44="",0,Programacion!BE$44/SUM(Programacion!BE$42:BE$48)*'3 Eval'!$G5)+IF(Programacion!BE$45="",0,Programacion!BE$45/SUM(Programacion!BE$42:BE$48)*'3 Eval'!$H5)+IF(Programacion!BE$46="",0,Programacion!BE$46/SUM(Programacion!BE$42:BE$48)*'3 Eval'!$I5)+IF(Programacion!BE$47="",0,Programacion!BE$47/SUM(Programacion!BE$42:BE$48)*'3 Eval'!$J5)+IF(Programacion!BE$48="",0,Programacion!BE$48/SUM(Programacion!BE$42:BE$48)*'3 Eval'!$K5))*SUM(Programacion!BE$42:BE$48)/SUM(Programacion!BE$28:BE$48)+IF('Res 2ªEval'!BG6="",0,'Res 2ªEval'!BG6*SUM(Programacion!BE$28:BE$41)/SUM(Programacion!BE$28:BE$48)))))</f>
        <v/>
      </c>
      <c r="BH6" s="270" t="str">
        <f>IF($C6="","",IF(SUM(Programacion!BF$28:BF$48)=0,"",IF(SUM(Programacion!BF$42:BF$48)=0,'Res 2ªEval'!BH6,(IF(Programacion!BF$42="",0,Programacion!BF$42/SUM(Programacion!BF$42:BF$48)*'3 Eval'!$E5)+IF(Programacion!BF$43="",0,Programacion!BF$43/SUM(Programacion!BF$42:BF$48)*'3 Eval'!$F5)+IF(Programacion!BF$44="",0,Programacion!BF$44/SUM(Programacion!BF$42:BF$48)*'3 Eval'!$G5)+IF(Programacion!BF$45="",0,Programacion!BF$45/SUM(Programacion!BF$42:BF$48)*'3 Eval'!$H5)+IF(Programacion!BF$46="",0,Programacion!BF$46/SUM(Programacion!BF$42:BF$48)*'3 Eval'!$I5)+IF(Programacion!BF$47="",0,Programacion!BF$47/SUM(Programacion!BF$42:BF$48)*'3 Eval'!$J5)+IF(Programacion!BF$48="",0,Programacion!BF$48/SUM(Programacion!BF$42:BF$48)*'3 Eval'!$K5))*SUM(Programacion!BF$42:BF$48)/SUM(Programacion!BF$28:BF$48)+IF('Res 2ªEval'!BH6="",0,'Res 2ªEval'!BH6*SUM(Programacion!BF$28:BF$41)/SUM(Programacion!BF$28:BF$48)))))</f>
        <v/>
      </c>
      <c r="BI6" s="270" t="str">
        <f>IF($C6="","",IF(SUM(Programacion!BG$28:BG$48)=0,"",IF(SUM(Programacion!BG$42:BG$48)=0,'Res 2ªEval'!BI6,(IF(Programacion!BG$42="",0,Programacion!BG$42/SUM(Programacion!BG$42:BG$48)*'3 Eval'!$E5)+IF(Programacion!BG$43="",0,Programacion!BG$43/SUM(Programacion!BG$42:BG$48)*'3 Eval'!$F5)+IF(Programacion!BG$44="",0,Programacion!BG$44/SUM(Programacion!BG$42:BG$48)*'3 Eval'!$G5)+IF(Programacion!BG$45="",0,Programacion!BG$45/SUM(Programacion!BG$42:BG$48)*'3 Eval'!$H5)+IF(Programacion!BG$46="",0,Programacion!BG$46/SUM(Programacion!BG$42:BG$48)*'3 Eval'!$I5)+IF(Programacion!BG$47="",0,Programacion!BG$47/SUM(Programacion!BG$42:BG$48)*'3 Eval'!$J5)+IF(Programacion!BG$48="",0,Programacion!BG$48/SUM(Programacion!BG$42:BG$48)*'3 Eval'!$K5))*SUM(Programacion!BG$42:BG$48)/SUM(Programacion!BG$28:BG$48)+IF('Res 2ªEval'!BI6="",0,'Res 2ªEval'!BI6*SUM(Programacion!BG$28:BG$41)/SUM(Programacion!BG$28:BG$48)))))</f>
        <v/>
      </c>
      <c r="BJ6" s="270" t="str">
        <f>IF($C6="","",IF(SUM(Programacion!BH$28:BH$48)=0,"",IF(SUM(Programacion!BH$42:BH$48)=0,'Res 2ªEval'!BJ6,(IF(Programacion!BH$42="",0,Programacion!BH$42/SUM(Programacion!BH$42:BH$48)*'3 Eval'!$E5)+IF(Programacion!BH$43="",0,Programacion!BH$43/SUM(Programacion!BH$42:BH$48)*'3 Eval'!$F5)+IF(Programacion!BH$44="",0,Programacion!BH$44/SUM(Programacion!BH$42:BH$48)*'3 Eval'!$G5)+IF(Programacion!BH$45="",0,Programacion!BH$45/SUM(Programacion!BH$42:BH$48)*'3 Eval'!$H5)+IF(Programacion!BH$46="",0,Programacion!BH$46/SUM(Programacion!BH$42:BH$48)*'3 Eval'!$I5)+IF(Programacion!BH$47="",0,Programacion!BH$47/SUM(Programacion!BH$42:BH$48)*'3 Eval'!$J5)+IF(Programacion!BH$48="",0,Programacion!BH$48/SUM(Programacion!BH$42:BH$48)*'3 Eval'!$K5))*SUM(Programacion!BH$42:BH$48)/SUM(Programacion!BH$28:BH$48)+IF('Res 2ªEval'!BJ6="",0,'Res 2ªEval'!BJ6*SUM(Programacion!BH$28:BH$41)/SUM(Programacion!BH$28:BH$48)))))</f>
        <v/>
      </c>
      <c r="BK6" s="270" t="str">
        <f>IF($C6="","",IF(SUM(Programacion!BI$28:BI$48)=0,"",IF(SUM(Programacion!BI$42:BI$48)=0,'Res 2ªEval'!BK6,(IF(Programacion!BI$42="",0,Programacion!BI$42/SUM(Programacion!BI$42:BI$48)*'3 Eval'!$E5)+IF(Programacion!BI$43="",0,Programacion!BI$43/SUM(Programacion!BI$42:BI$48)*'3 Eval'!$F5)+IF(Programacion!BI$44="",0,Programacion!BI$44/SUM(Programacion!BI$42:BI$48)*'3 Eval'!$G5)+IF(Programacion!BI$45="",0,Programacion!BI$45/SUM(Programacion!BI$42:BI$48)*'3 Eval'!$H5)+IF(Programacion!BI$46="",0,Programacion!BI$46/SUM(Programacion!BI$42:BI$48)*'3 Eval'!$I5)+IF(Programacion!BI$47="",0,Programacion!BI$47/SUM(Programacion!BI$42:BI$48)*'3 Eval'!$J5)+IF(Programacion!BI$48="",0,Programacion!BI$48/SUM(Programacion!BI$42:BI$48)*'3 Eval'!$K5))*SUM(Programacion!BI$42:BI$48)/SUM(Programacion!BI$28:BI$48)+IF('Res 2ªEval'!BK6="",0,'Res 2ªEval'!BK6*SUM(Programacion!BI$28:BI$41)/SUM(Programacion!BI$28:BI$48)))))</f>
        <v/>
      </c>
      <c r="BL6" s="270" t="str">
        <f>IF($C6="","",IF(SUM(Programacion!BJ$28:BJ$48)=0,"",IF(SUM(Programacion!BJ$42:BJ$48)=0,'Res 2ªEval'!BL6,(IF(Programacion!BJ$42="",0,Programacion!BJ$42/SUM(Programacion!BJ$42:BJ$48)*'3 Eval'!$E5)+IF(Programacion!BJ$43="",0,Programacion!BJ$43/SUM(Programacion!BJ$42:BJ$48)*'3 Eval'!$F5)+IF(Programacion!BJ$44="",0,Programacion!BJ$44/SUM(Programacion!BJ$42:BJ$48)*'3 Eval'!$G5)+IF(Programacion!BJ$45="",0,Programacion!BJ$45/SUM(Programacion!BJ$42:BJ$48)*'3 Eval'!$H5)+IF(Programacion!BJ$46="",0,Programacion!BJ$46/SUM(Programacion!BJ$42:BJ$48)*'3 Eval'!$I5)+IF(Programacion!BJ$47="",0,Programacion!BJ$47/SUM(Programacion!BJ$42:BJ$48)*'3 Eval'!$J5)+IF(Programacion!BJ$48="",0,Programacion!BJ$48/SUM(Programacion!BJ$42:BJ$48)*'3 Eval'!$K5))*SUM(Programacion!BJ$42:BJ$48)/SUM(Programacion!BJ$28:BJ$48)+IF('Res 2ªEval'!BL6="",0,'Res 2ªEval'!BL6*SUM(Programacion!BJ$28:BJ$41)/SUM(Programacion!BJ$28:BJ$48)))))</f>
        <v/>
      </c>
      <c r="BM6" s="270" t="str">
        <f>IF($C6="","",IF(SUM(Programacion!BK$28:BK$48)=0,"",IF(SUM(Programacion!BK$42:BK$48)=0,'Res 2ªEval'!BM6,(IF(Programacion!BK$42="",0,Programacion!BK$42/SUM(Programacion!BK$42:BK$48)*'3 Eval'!$E5)+IF(Programacion!BK$43="",0,Programacion!BK$43/SUM(Programacion!BK$42:BK$48)*'3 Eval'!$F5)+IF(Programacion!BK$44="",0,Programacion!BK$44/SUM(Programacion!BK$42:BK$48)*'3 Eval'!$G5)+IF(Programacion!BK$45="",0,Programacion!BK$45/SUM(Programacion!BK$42:BK$48)*'3 Eval'!$H5)+IF(Programacion!BK$46="",0,Programacion!BK$46/SUM(Programacion!BK$42:BK$48)*'3 Eval'!$I5)+IF(Programacion!BK$47="",0,Programacion!BK$47/SUM(Programacion!BK$42:BK$48)*'3 Eval'!$J5)+IF(Programacion!BK$48="",0,Programacion!BK$48/SUM(Programacion!BK$42:BK$48)*'3 Eval'!$K5))*SUM(Programacion!BK$42:BK$48)/SUM(Programacion!BK$28:BK$48)+IF('Res 2ªEval'!BM6="",0,'Res 2ªEval'!BM6*SUM(Programacion!BK$28:BK$41)/SUM(Programacion!BK$28:BK$48)))))</f>
        <v/>
      </c>
      <c r="BN6" s="270" t="str">
        <f>IF($C6="","",IF(SUM(Programacion!BL$28:BL$48)=0,"",IF(SUM(Programacion!BL$42:BL$48)=0,'Res 2ªEval'!BN6,(IF(Programacion!BL$42="",0,Programacion!BL$42/SUM(Programacion!BL$42:BL$48)*'3 Eval'!$E5)+IF(Programacion!BL$43="",0,Programacion!BL$43/SUM(Programacion!BL$42:BL$48)*'3 Eval'!$F5)+IF(Programacion!BL$44="",0,Programacion!BL$44/SUM(Programacion!BL$42:BL$48)*'3 Eval'!$G5)+IF(Programacion!BL$45="",0,Programacion!BL$45/SUM(Programacion!BL$42:BL$48)*'3 Eval'!$H5)+IF(Programacion!BL$46="",0,Programacion!BL$46/SUM(Programacion!BL$42:BL$48)*'3 Eval'!$I5)+IF(Programacion!BL$47="",0,Programacion!BL$47/SUM(Programacion!BL$42:BL$48)*'3 Eval'!$J5)+IF(Programacion!BL$48="",0,Programacion!BL$48/SUM(Programacion!BL$42:BL$48)*'3 Eval'!$K5))*SUM(Programacion!BL$42:BL$48)/SUM(Programacion!BL$28:BL$48)+IF('Res 2ªEval'!BN6="",0,'Res 2ªEval'!BN6*SUM(Programacion!BL$28:BL$41)/SUM(Programacion!BL$28:BL$48)))))</f>
        <v/>
      </c>
      <c r="BO6" s="270" t="str">
        <f>IF($C6="","",IF(SUM(Programacion!BM$28:BM$48)=0,"",IF(SUM(Programacion!BM$42:BM$48)=0,'Res 2ªEval'!BO6,(IF(Programacion!BM$42="",0,Programacion!BM$42/SUM(Programacion!BM$42:BM$48)*'3 Eval'!$E5)+IF(Programacion!BM$43="",0,Programacion!BM$43/SUM(Programacion!BM$42:BM$48)*'3 Eval'!$F5)+IF(Programacion!BM$44="",0,Programacion!BM$44/SUM(Programacion!BM$42:BM$48)*'3 Eval'!$G5)+IF(Programacion!BM$45="",0,Programacion!BM$45/SUM(Programacion!BM$42:BM$48)*'3 Eval'!$H5)+IF(Programacion!BM$46="",0,Programacion!BM$46/SUM(Programacion!BM$42:BM$48)*'3 Eval'!$I5)+IF(Programacion!BM$47="",0,Programacion!BM$47/SUM(Programacion!BM$42:BM$48)*'3 Eval'!$J5)+IF(Programacion!BM$48="",0,Programacion!BM$48/SUM(Programacion!BM$42:BM$48)*'3 Eval'!$K5))*SUM(Programacion!BM$42:BM$48)/SUM(Programacion!BM$28:BM$48)+IF('Res 2ªEval'!BO6="",0,'Res 2ªEval'!BO6*SUM(Programacion!BM$28:BM$41)/SUM(Programacion!BM$28:BM$48)))))</f>
        <v/>
      </c>
      <c r="BP6" s="270" t="str">
        <f>IF($C6="","",IF(SUM(Programacion!BN$28:BN$48)=0,"",IF(SUM(Programacion!BN$42:BN$48)=0,'Res 2ªEval'!BP6,(IF(Programacion!BN$42="",0,Programacion!BN$42/SUM(Programacion!BN$42:BN$48)*'3 Eval'!$E5)+IF(Programacion!BN$43="",0,Programacion!BN$43/SUM(Programacion!BN$42:BN$48)*'3 Eval'!$F5)+IF(Programacion!BN$44="",0,Programacion!BN$44/SUM(Programacion!BN$42:BN$48)*'3 Eval'!$G5)+IF(Programacion!BN$45="",0,Programacion!BN$45/SUM(Programacion!BN$42:BN$48)*'3 Eval'!$H5)+IF(Programacion!BN$46="",0,Programacion!BN$46/SUM(Programacion!BN$42:BN$48)*'3 Eval'!$I5)+IF(Programacion!BN$47="",0,Programacion!BN$47/SUM(Programacion!BN$42:BN$48)*'3 Eval'!$J5)+IF(Programacion!BN$48="",0,Programacion!BN$48/SUM(Programacion!BN$42:BN$48)*'3 Eval'!$K5))*SUM(Programacion!BN$42:BN$48)/SUM(Programacion!BN$28:BN$48)+IF('Res 2ªEval'!BP6="",0,'Res 2ªEval'!BP6*SUM(Programacion!BN$28:BN$41)/SUM(Programacion!BN$28:BN$48)))))</f>
        <v/>
      </c>
      <c r="BQ6" s="270" t="str">
        <f>IF($C6="","",IF(SUM(Programacion!BO$28:BO$48)=0,"",IF(SUM(Programacion!BO$42:BO$48)=0,'Res 2ªEval'!BQ6,(IF(Programacion!BO$42="",0,Programacion!BO$42/SUM(Programacion!BO$42:BO$48)*'3 Eval'!$E5)+IF(Programacion!BO$43="",0,Programacion!BO$43/SUM(Programacion!BO$42:BO$48)*'3 Eval'!$F5)+IF(Programacion!BO$44="",0,Programacion!BO$44/SUM(Programacion!BO$42:BO$48)*'3 Eval'!$G5)+IF(Programacion!BO$45="",0,Programacion!BO$45/SUM(Programacion!BO$42:BO$48)*'3 Eval'!$H5)+IF(Programacion!BO$46="",0,Programacion!BO$46/SUM(Programacion!BO$42:BO$48)*'3 Eval'!$I5)+IF(Programacion!BO$47="",0,Programacion!BO$47/SUM(Programacion!BO$42:BO$48)*'3 Eval'!$J5)+IF(Programacion!BO$48="",0,Programacion!BO$48/SUM(Programacion!BO$42:BO$48)*'3 Eval'!$K5))*SUM(Programacion!BO$42:BO$48)/SUM(Programacion!BO$28:BO$48)+IF('Res 2ªEval'!BQ6="",0,'Res 2ªEval'!BQ6*SUM(Programacion!BO$28:BO$41)/SUM(Programacion!BO$28:BO$48)))))</f>
        <v/>
      </c>
      <c r="BR6" s="270" t="str">
        <f>IF($C6="","",IF(SUM(Programacion!BP$28:BP$48)=0,"",IF(SUM(Programacion!BP$42:BP$48)=0,'Res 2ªEval'!BR6,(IF(Programacion!BP$42="",0,Programacion!BP$42/SUM(Programacion!BP$42:BP$48)*'3 Eval'!$E5)+IF(Programacion!BP$43="",0,Programacion!BP$43/SUM(Programacion!BP$42:BP$48)*'3 Eval'!$F5)+IF(Programacion!BP$44="",0,Programacion!BP$44/SUM(Programacion!BP$42:BP$48)*'3 Eval'!$G5)+IF(Programacion!BP$45="",0,Programacion!BP$45/SUM(Programacion!BP$42:BP$48)*'3 Eval'!$H5)+IF(Programacion!BP$46="",0,Programacion!BP$46/SUM(Programacion!BP$42:BP$48)*'3 Eval'!$I5)+IF(Programacion!BP$47="",0,Programacion!BP$47/SUM(Programacion!BP$42:BP$48)*'3 Eval'!$J5)+IF(Programacion!BP$48="",0,Programacion!BP$48/SUM(Programacion!BP$42:BP$48)*'3 Eval'!$K5))*SUM(Programacion!BP$42:BP$48)/SUM(Programacion!BP$28:BP$48)+IF('Res 2ªEval'!BR6="",0,'Res 2ªEval'!BR6*SUM(Programacion!BP$28:BP$41)/SUM(Programacion!BP$28:BP$48)))))</f>
        <v/>
      </c>
      <c r="BS6" s="270" t="str">
        <f>IF($C6="","",IF(SUM(Programacion!BQ$28:BQ$48)=0,"",IF(SUM(Programacion!BQ$42:BQ$48)=0,'Res 2ªEval'!BS6,(IF(Programacion!BQ$42="",0,Programacion!BQ$42/SUM(Programacion!BQ$42:BQ$48)*'3 Eval'!$E5)+IF(Programacion!BQ$43="",0,Programacion!BQ$43/SUM(Programacion!BQ$42:BQ$48)*'3 Eval'!$F5)+IF(Programacion!BQ$44="",0,Programacion!BQ$44/SUM(Programacion!BQ$42:BQ$48)*'3 Eval'!$G5)+IF(Programacion!BQ$45="",0,Programacion!BQ$45/SUM(Programacion!BQ$42:BQ$48)*'3 Eval'!$H5)+IF(Programacion!BQ$46="",0,Programacion!BQ$46/SUM(Programacion!BQ$42:BQ$48)*'3 Eval'!$I5)+IF(Programacion!BQ$47="",0,Programacion!BQ$47/SUM(Programacion!BQ$42:BQ$48)*'3 Eval'!$J5)+IF(Programacion!BQ$48="",0,Programacion!BQ$48/SUM(Programacion!BQ$42:BQ$48)*'3 Eval'!$K5))*SUM(Programacion!BQ$42:BQ$48)/SUM(Programacion!BQ$28:BQ$48)+IF('Res 2ªEval'!BS6="",0,'Res 2ªEval'!BS6*SUM(Programacion!BQ$28:BQ$41)/SUM(Programacion!BQ$28:BQ$48)))))</f>
        <v/>
      </c>
      <c r="BT6" s="270" t="str">
        <f>IF($C6="","",IF(SUM(Programacion!BR$28:BR$48)=0,"",IF(SUM(Programacion!BR$42:BR$48)=0,'Res 2ªEval'!BT6,(IF(Programacion!BR$42="",0,Programacion!BR$42/SUM(Programacion!BR$42:BR$48)*'3 Eval'!$E5)+IF(Programacion!BR$43="",0,Programacion!BR$43/SUM(Programacion!BR$42:BR$48)*'3 Eval'!$F5)+IF(Programacion!BR$44="",0,Programacion!BR$44/SUM(Programacion!BR$42:BR$48)*'3 Eval'!$G5)+IF(Programacion!BR$45="",0,Programacion!BR$45/SUM(Programacion!BR$42:BR$48)*'3 Eval'!$H5)+IF(Programacion!BR$46="",0,Programacion!BR$46/SUM(Programacion!BR$42:BR$48)*'3 Eval'!$I5)+IF(Programacion!BR$47="",0,Programacion!BR$47/SUM(Programacion!BR$42:BR$48)*'3 Eval'!$J5)+IF(Programacion!BR$48="",0,Programacion!BR$48/SUM(Programacion!BR$42:BR$48)*'3 Eval'!$K5))*SUM(Programacion!BR$42:BR$48)/SUM(Programacion!BR$28:BR$48)+IF('Res 2ªEval'!BT6="",0,'Res 2ªEval'!BT6*SUM(Programacion!BR$28:BR$41)/SUM(Programacion!BR$28:BR$48)))))</f>
        <v/>
      </c>
      <c r="BU6" s="270" t="str">
        <f>IF($C6="","",IF(SUM(Programacion!BS$28:BS$48)=0,"",IF(SUM(Programacion!BS$42:BS$48)=0,'Res 2ªEval'!BU6,(IF(Programacion!BS$42="",0,Programacion!BS$42/SUM(Programacion!BS$42:BS$48)*'3 Eval'!$E5)+IF(Programacion!BS$43="",0,Programacion!BS$43/SUM(Programacion!BS$42:BS$48)*'3 Eval'!$F5)+IF(Programacion!BS$44="",0,Programacion!BS$44/SUM(Programacion!BS$42:BS$48)*'3 Eval'!$G5)+IF(Programacion!BS$45="",0,Programacion!BS$45/SUM(Programacion!BS$42:BS$48)*'3 Eval'!$H5)+IF(Programacion!BS$46="",0,Programacion!BS$46/SUM(Programacion!BS$42:BS$48)*'3 Eval'!$I5)+IF(Programacion!BS$47="",0,Programacion!BS$47/SUM(Programacion!BS$42:BS$48)*'3 Eval'!$J5)+IF(Programacion!BS$48="",0,Programacion!BS$48/SUM(Programacion!BS$42:BS$48)*'3 Eval'!$K5))*SUM(Programacion!BS$42:BS$48)/SUM(Programacion!BS$28:BS$48)+IF('Res 2ªEval'!BU6="",0,'Res 2ªEval'!BU6*SUM(Programacion!BS$28:BS$41)/SUM(Programacion!BS$28:BS$48)))))</f>
        <v/>
      </c>
      <c r="BV6" s="270" t="str">
        <f>IF($C6="","",IF(SUM(Programacion!BT$28:BT$48)=0,"",IF(SUM(Programacion!BT$42:BT$48)=0,'Res 2ªEval'!BV6,(IF(Programacion!BT$42="",0,Programacion!BT$42/SUM(Programacion!BT$42:BT$48)*'3 Eval'!$E5)+IF(Programacion!BT$43="",0,Programacion!BT$43/SUM(Programacion!BT$42:BT$48)*'3 Eval'!$F5)+IF(Programacion!BT$44="",0,Programacion!BT$44/SUM(Programacion!BT$42:BT$48)*'3 Eval'!$G5)+IF(Programacion!BT$45="",0,Programacion!BT$45/SUM(Programacion!BT$42:BT$48)*'3 Eval'!$H5)+IF(Programacion!BT$46="",0,Programacion!BT$46/SUM(Programacion!BT$42:BT$48)*'3 Eval'!$I5)+IF(Programacion!BT$47="",0,Programacion!BT$47/SUM(Programacion!BT$42:BT$48)*'3 Eval'!$J5)+IF(Programacion!BT$48="",0,Programacion!BT$48/SUM(Programacion!BT$42:BT$48)*'3 Eval'!$K5))*SUM(Programacion!BT$42:BT$48)/SUM(Programacion!BT$28:BT$48)+IF('Res 2ªEval'!BV6="",0,'Res 2ªEval'!BV6*SUM(Programacion!BT$28:BT$41)/SUM(Programacion!BT$28:BT$48)))))</f>
        <v/>
      </c>
      <c r="BW6" s="270" t="str">
        <f>IF($C6="","",IF(SUM(Programacion!BU$28:BU$48)=0,"",IF(SUM(Programacion!BU$42:BU$48)=0,'Res 2ªEval'!BW6,(IF(Programacion!BU$42="",0,Programacion!BU$42/SUM(Programacion!BU$42:BU$48)*'3 Eval'!$E5)+IF(Programacion!BU$43="",0,Programacion!BU$43/SUM(Programacion!BU$42:BU$48)*'3 Eval'!$F5)+IF(Programacion!BU$44="",0,Programacion!BU$44/SUM(Programacion!BU$42:BU$48)*'3 Eval'!$G5)+IF(Programacion!BU$45="",0,Programacion!BU$45/SUM(Programacion!BU$42:BU$48)*'3 Eval'!$H5)+IF(Programacion!BU$46="",0,Programacion!BU$46/SUM(Programacion!BU$42:BU$48)*'3 Eval'!$I5)+IF(Programacion!BU$47="",0,Programacion!BU$47/SUM(Programacion!BU$42:BU$48)*'3 Eval'!$J5)+IF(Programacion!BU$48="",0,Programacion!BU$48/SUM(Programacion!BU$42:BU$48)*'3 Eval'!$K5))*SUM(Programacion!BU$42:BU$48)/SUM(Programacion!BU$28:BU$48)+IF('Res 2ªEval'!BW6="",0,'Res 2ªEval'!BW6*SUM(Programacion!BU$28:BU$41)/SUM(Programacion!BU$28:BU$48)))))</f>
        <v/>
      </c>
      <c r="BX6" s="270" t="str">
        <f>IF($C6="","",IF(SUM(Programacion!BV$28:BV$48)=0,"",IF(SUM(Programacion!BV$42:BV$48)=0,'Res 2ªEval'!BX6,(IF(Programacion!BV$42="",0,Programacion!BV$42/SUM(Programacion!BV$42:BV$48)*'3 Eval'!$E5)+IF(Programacion!BV$43="",0,Programacion!BV$43/SUM(Programacion!BV$42:BV$48)*'3 Eval'!$F5)+IF(Programacion!BV$44="",0,Programacion!BV$44/SUM(Programacion!BV$42:BV$48)*'3 Eval'!$G5)+IF(Programacion!BV$45="",0,Programacion!BV$45/SUM(Programacion!BV$42:BV$48)*'3 Eval'!$H5)+IF(Programacion!BV$46="",0,Programacion!BV$46/SUM(Programacion!BV$42:BV$48)*'3 Eval'!$I5)+IF(Programacion!BV$47="",0,Programacion!BV$47/SUM(Programacion!BV$42:BV$48)*'3 Eval'!$J5)+IF(Programacion!BV$48="",0,Programacion!BV$48/SUM(Programacion!BV$42:BV$48)*'3 Eval'!$K5))*SUM(Programacion!BV$42:BV$48)/SUM(Programacion!BV$28:BV$48)+IF('Res 2ªEval'!BX6="",0,'Res 2ªEval'!BX6*SUM(Programacion!BV$28:BV$41)/SUM(Programacion!BV$28:BV$48)))))</f>
        <v/>
      </c>
      <c r="BY6" s="270" t="str">
        <f>IF($C6="","",IF(SUM(Programacion!BW$28:BW$48)=0,"",IF(SUM(Programacion!BW$42:BW$48)=0,'Res 2ªEval'!BY6,(IF(Programacion!BW$42="",0,Programacion!BW$42/SUM(Programacion!BW$42:BW$48)*'3 Eval'!$E5)+IF(Programacion!BW$43="",0,Programacion!BW$43/SUM(Programacion!BW$42:BW$48)*'3 Eval'!$F5)+IF(Programacion!BW$44="",0,Programacion!BW$44/SUM(Programacion!BW$42:BW$48)*'3 Eval'!$G5)+IF(Programacion!BW$45="",0,Programacion!BW$45/SUM(Programacion!BW$42:BW$48)*'3 Eval'!$H5)+IF(Programacion!BW$46="",0,Programacion!BW$46/SUM(Programacion!BW$42:BW$48)*'3 Eval'!$I5)+IF(Programacion!BW$47="",0,Programacion!BW$47/SUM(Programacion!BW$42:BW$48)*'3 Eval'!$J5)+IF(Programacion!BW$48="",0,Programacion!BW$48/SUM(Programacion!BW$42:BW$48)*'3 Eval'!$K5))*SUM(Programacion!BW$42:BW$48)/SUM(Programacion!BW$28:BW$48)+IF('Res 2ªEval'!BY6="",0,'Res 2ªEval'!BY6*SUM(Programacion!BW$28:BW$41)/SUM(Programacion!BW$28:BW$48)))))</f>
        <v/>
      </c>
      <c r="BZ6" s="270" t="str">
        <f>IF($C6="","",IF(SUM(Programacion!BX$28:BX$48)=0,"",IF(SUM(Programacion!BX$42:BX$48)=0,'Res 2ªEval'!BZ6,(IF(Programacion!BX$42="",0,Programacion!BX$42/SUM(Programacion!BX$42:BX$48)*'3 Eval'!$E5)+IF(Programacion!BX$43="",0,Programacion!BX$43/SUM(Programacion!BX$42:BX$48)*'3 Eval'!$F5)+IF(Programacion!BX$44="",0,Programacion!BX$44/SUM(Programacion!BX$42:BX$48)*'3 Eval'!$G5)+IF(Programacion!BX$45="",0,Programacion!BX$45/SUM(Programacion!BX$42:BX$48)*'3 Eval'!$H5)+IF(Programacion!BX$46="",0,Programacion!BX$46/SUM(Programacion!BX$42:BX$48)*'3 Eval'!$I5)+IF(Programacion!BX$47="",0,Programacion!BX$47/SUM(Programacion!BX$42:BX$48)*'3 Eval'!$J5)+IF(Programacion!BX$48="",0,Programacion!BX$48/SUM(Programacion!BX$42:BX$48)*'3 Eval'!$K5))*SUM(Programacion!BX$42:BX$48)/SUM(Programacion!BX$28:BX$48)+IF('Res 2ªEval'!BZ6="",0,'Res 2ªEval'!BZ6*SUM(Programacion!BX$28:BX$41)/SUM(Programacion!BX$28:BX$48)))))</f>
        <v/>
      </c>
      <c r="CA6" s="270" t="str">
        <f>IF($C6="","",IF(SUM(Programacion!BY$28:BY$48)=0,"",IF(SUM(Programacion!BY$42:BY$48)=0,'Res 2ªEval'!CA6,(IF(Programacion!BY$42="",0,Programacion!BY$42/SUM(Programacion!BY$42:BY$48)*'3 Eval'!$E5)+IF(Programacion!BY$43="",0,Programacion!BY$43/SUM(Programacion!BY$42:BY$48)*'3 Eval'!$F5)+IF(Programacion!BY$44="",0,Programacion!BY$44/SUM(Programacion!BY$42:BY$48)*'3 Eval'!$G5)+IF(Programacion!BY$45="",0,Programacion!BY$45/SUM(Programacion!BY$42:BY$48)*'3 Eval'!$H5)+IF(Programacion!BY$46="",0,Programacion!BY$46/SUM(Programacion!BY$42:BY$48)*'3 Eval'!$I5)+IF(Programacion!BY$47="",0,Programacion!BY$47/SUM(Programacion!BY$42:BY$48)*'3 Eval'!$J5)+IF(Programacion!BY$48="",0,Programacion!BY$48/SUM(Programacion!BY$42:BY$48)*'3 Eval'!$K5))*SUM(Programacion!BY$42:BY$48)/SUM(Programacion!BY$28:BY$48)+IF('Res 2ªEval'!CA6="",0,'Res 2ªEval'!CA6*SUM(Programacion!BY$28:BY$41)/SUM(Programacion!BY$28:BY$48)))))</f>
        <v/>
      </c>
      <c r="CB6" s="270" t="str">
        <f>IF($C6="","",IF(SUM(Programacion!BZ$28:BZ$48)=0,"",IF(SUM(Programacion!BZ$42:BZ$48)=0,'Res 2ªEval'!CB6,(IF(Programacion!BZ$42="",0,Programacion!BZ$42/SUM(Programacion!BZ$42:BZ$48)*'3 Eval'!$E5)+IF(Programacion!BZ$43="",0,Programacion!BZ$43/SUM(Programacion!BZ$42:BZ$48)*'3 Eval'!$F5)+IF(Programacion!BZ$44="",0,Programacion!BZ$44/SUM(Programacion!BZ$42:BZ$48)*'3 Eval'!$G5)+IF(Programacion!BZ$45="",0,Programacion!BZ$45/SUM(Programacion!BZ$42:BZ$48)*'3 Eval'!$H5)+IF(Programacion!BZ$46="",0,Programacion!BZ$46/SUM(Programacion!BZ$42:BZ$48)*'3 Eval'!$I5)+IF(Programacion!BZ$47="",0,Programacion!BZ$47/SUM(Programacion!BZ$42:BZ$48)*'3 Eval'!$J5)+IF(Programacion!BZ$48="",0,Programacion!BZ$48/SUM(Programacion!BZ$42:BZ$48)*'3 Eval'!$K5))*SUM(Programacion!BZ$42:BZ$48)/SUM(Programacion!BZ$28:BZ$48)+IF('Res 2ªEval'!CB6="",0,'Res 2ªEval'!CB6*SUM(Programacion!BZ$28:BZ$41)/SUM(Programacion!BZ$28:BZ$48)))))</f>
        <v/>
      </c>
      <c r="CC6" s="270" t="str">
        <f>IF($C6="","",IF(SUM(Programacion!CA$28:CA$48)=0,"",IF(SUM(Programacion!CA$42:CA$48)=0,'Res 2ªEval'!CC6,(IF(Programacion!CA$42="",0,Programacion!CA$42/SUM(Programacion!CA$42:CA$48)*'3 Eval'!$E5)+IF(Programacion!CA$43="",0,Programacion!CA$43/SUM(Programacion!CA$42:CA$48)*'3 Eval'!$F5)+IF(Programacion!CA$44="",0,Programacion!CA$44/SUM(Programacion!CA$42:CA$48)*'3 Eval'!$G5)+IF(Programacion!CA$45="",0,Programacion!CA$45/SUM(Programacion!CA$42:CA$48)*'3 Eval'!$H5)+IF(Programacion!CA$46="",0,Programacion!CA$46/SUM(Programacion!CA$42:CA$48)*'3 Eval'!$I5)+IF(Programacion!CA$47="",0,Programacion!CA$47/SUM(Programacion!CA$42:CA$48)*'3 Eval'!$J5)+IF(Programacion!CA$48="",0,Programacion!CA$48/SUM(Programacion!CA$42:CA$48)*'3 Eval'!$K5))*SUM(Programacion!CA$42:CA$48)/SUM(Programacion!CA$28:CA$48)+IF('Res 2ªEval'!CC6="",0,'Res 2ªEval'!CC6*SUM(Programacion!CA$28:CA$41)/SUM(Programacion!CA$28:CA$48)))))</f>
        <v/>
      </c>
      <c r="CD6" s="270" t="str">
        <f>IF($C6="","",IF(SUM(Programacion!CB$28:CB$48)=0,"",IF(SUM(Programacion!CB$42:CB$48)=0,'Res 2ªEval'!CD6,(IF(Programacion!CB$42="",0,Programacion!CB$42/SUM(Programacion!CB$42:CB$48)*'3 Eval'!$E5)+IF(Programacion!CB$43="",0,Programacion!CB$43/SUM(Programacion!CB$42:CB$48)*'3 Eval'!$F5)+IF(Programacion!CB$44="",0,Programacion!CB$44/SUM(Programacion!CB$42:CB$48)*'3 Eval'!$G5)+IF(Programacion!CB$45="",0,Programacion!CB$45/SUM(Programacion!CB$42:CB$48)*'3 Eval'!$H5)+IF(Programacion!CB$46="",0,Programacion!CB$46/SUM(Programacion!CB$42:CB$48)*'3 Eval'!$I5)+IF(Programacion!CB$47="",0,Programacion!CB$47/SUM(Programacion!CB$42:CB$48)*'3 Eval'!$J5)+IF(Programacion!CB$48="",0,Programacion!CB$48/SUM(Programacion!CB$42:CB$48)*'3 Eval'!$K5))*SUM(Programacion!CB$42:CB$48)/SUM(Programacion!CB$28:CB$48)+IF('Res 2ªEval'!CD6="",0,'Res 2ªEval'!CD6*SUM(Programacion!CB$28:CB$41)/SUM(Programacion!CB$28:CB$48)))))</f>
        <v/>
      </c>
      <c r="CE6" s="270" t="str">
        <f>IF($C6="","",IF(SUM(Programacion!CC$28:CC$48)=0,"",IF(SUM(Programacion!CC$42:CC$48)=0,'Res 2ªEval'!CE6,(IF(Programacion!CC$42="",0,Programacion!CC$42/SUM(Programacion!CC$42:CC$48)*'3 Eval'!$E5)+IF(Programacion!CC$43="",0,Programacion!CC$43/SUM(Programacion!CC$42:CC$48)*'3 Eval'!$F5)+IF(Programacion!CC$44="",0,Programacion!CC$44/SUM(Programacion!CC$42:CC$48)*'3 Eval'!$G5)+IF(Programacion!CC$45="",0,Programacion!CC$45/SUM(Programacion!CC$42:CC$48)*'3 Eval'!$H5)+IF(Programacion!CC$46="",0,Programacion!CC$46/SUM(Programacion!CC$42:CC$48)*'3 Eval'!$I5)+IF(Programacion!CC$47="",0,Programacion!CC$47/SUM(Programacion!CC$42:CC$48)*'3 Eval'!$J5)+IF(Programacion!CC$48="",0,Programacion!CC$48/SUM(Programacion!CC$42:CC$48)*'3 Eval'!$K5))*SUM(Programacion!CC$42:CC$48)/SUM(Programacion!CC$28:CC$48)+IF('Res 2ªEval'!CE6="",0,'Res 2ªEval'!CE6*SUM(Programacion!CC$28:CC$41)/SUM(Programacion!CC$28:CC$48)))))</f>
        <v/>
      </c>
      <c r="CF6" s="270" t="str">
        <f>IF($C6="","",IF(SUM(Programacion!CD$28:CD$48)=0,"",IF(SUM(Programacion!CD$42:CD$48)=0,'Res 2ªEval'!CF6,(IF(Programacion!CD$42="",0,Programacion!CD$42/SUM(Programacion!CD$42:CD$48)*'3 Eval'!$E5)+IF(Programacion!CD$43="",0,Programacion!CD$43/SUM(Programacion!CD$42:CD$48)*'3 Eval'!$F5)+IF(Programacion!CD$44="",0,Programacion!CD$44/SUM(Programacion!CD$42:CD$48)*'3 Eval'!$G5)+IF(Programacion!CD$45="",0,Programacion!CD$45/SUM(Programacion!CD$42:CD$48)*'3 Eval'!$H5)+IF(Programacion!CD$46="",0,Programacion!CD$46/SUM(Programacion!CD$42:CD$48)*'3 Eval'!$I5)+IF(Programacion!CD$47="",0,Programacion!CD$47/SUM(Programacion!CD$42:CD$48)*'3 Eval'!$J5)+IF(Programacion!CD$48="",0,Programacion!CD$48/SUM(Programacion!CD$42:CD$48)*'3 Eval'!$K5))*SUM(Programacion!CD$42:CD$48)/SUM(Programacion!CD$28:CD$48)+IF('Res 2ªEval'!CF6="",0,'Res 2ªEval'!CF6*SUM(Programacion!CD$28:CD$41)/SUM(Programacion!CD$28:CD$48)))))</f>
        <v/>
      </c>
      <c r="CG6" s="270" t="str">
        <f>IF($C6="","",IF(SUM(Programacion!CE$28:CE$48)=0,"",IF(SUM(Programacion!CE$42:CE$48)=0,'Res 2ªEval'!CG6,(IF(Programacion!CE$42="",0,Programacion!CE$42/SUM(Programacion!CE$42:CE$48)*'3 Eval'!$E5)+IF(Programacion!CE$43="",0,Programacion!CE$43/SUM(Programacion!CE$42:CE$48)*'3 Eval'!$F5)+IF(Programacion!CE$44="",0,Programacion!CE$44/SUM(Programacion!CE$42:CE$48)*'3 Eval'!$G5)+IF(Programacion!CE$45="",0,Programacion!CE$45/SUM(Programacion!CE$42:CE$48)*'3 Eval'!$H5)+IF(Programacion!CE$46="",0,Programacion!CE$46/SUM(Programacion!CE$42:CE$48)*'3 Eval'!$I5)+IF(Programacion!CE$47="",0,Programacion!CE$47/SUM(Programacion!CE$42:CE$48)*'3 Eval'!$J5)+IF(Programacion!CE$48="",0,Programacion!CE$48/SUM(Programacion!CE$42:CE$48)*'3 Eval'!$K5))*SUM(Programacion!CE$42:CE$48)/SUM(Programacion!CE$28:CE$48)+IF('Res 2ªEval'!CG6="",0,'Res 2ªEval'!CG6*SUM(Programacion!CE$28:CE$41)/SUM(Programacion!CE$28:CE$48)))))</f>
        <v/>
      </c>
      <c r="CH6" s="270" t="str">
        <f>IF($C6="","",IF(SUM(Programacion!CF$28:CF$48)=0,"",IF(SUM(Programacion!CF$42:CF$48)=0,'Res 2ªEval'!CH6,(IF(Programacion!CF$42="",0,Programacion!CF$42/SUM(Programacion!CF$42:CF$48)*'3 Eval'!$E5)+IF(Programacion!CF$43="",0,Programacion!CF$43/SUM(Programacion!CF$42:CF$48)*'3 Eval'!$F5)+IF(Programacion!CF$44="",0,Programacion!CF$44/SUM(Programacion!CF$42:CF$48)*'3 Eval'!$G5)+IF(Programacion!CF$45="",0,Programacion!CF$45/SUM(Programacion!CF$42:CF$48)*'3 Eval'!$H5)+IF(Programacion!CF$46="",0,Programacion!CF$46/SUM(Programacion!CF$42:CF$48)*'3 Eval'!$I5)+IF(Programacion!CF$47="",0,Programacion!CF$47/SUM(Programacion!CF$42:CF$48)*'3 Eval'!$J5)+IF(Programacion!CF$48="",0,Programacion!CF$48/SUM(Programacion!CF$42:CF$48)*'3 Eval'!$K5))*SUM(Programacion!CF$42:CF$48)/SUM(Programacion!CF$28:CF$48)+IF('Res 2ªEval'!CH6="",0,'Res 2ªEval'!CH6*SUM(Programacion!CF$28:CF$41)/SUM(Programacion!CF$28:CF$48)))))</f>
        <v/>
      </c>
      <c r="CI6" s="270" t="str">
        <f>IF($C6="","",IF(SUM(Programacion!CG$28:CG$48)=0,"",IF(SUM(Programacion!CG$42:CG$48)=0,'Res 2ªEval'!CI6,(IF(Programacion!CG$42="",0,Programacion!CG$42/SUM(Programacion!CG$42:CG$48)*'3 Eval'!$E5)+IF(Programacion!CG$43="",0,Programacion!CG$43/SUM(Programacion!CG$42:CG$48)*'3 Eval'!$F5)+IF(Programacion!CG$44="",0,Programacion!CG$44/SUM(Programacion!CG$42:CG$48)*'3 Eval'!$G5)+IF(Programacion!CG$45="",0,Programacion!CG$45/SUM(Programacion!CG$42:CG$48)*'3 Eval'!$H5)+IF(Programacion!CG$46="",0,Programacion!CG$46/SUM(Programacion!CG$42:CG$48)*'3 Eval'!$I5)+IF(Programacion!CG$47="",0,Programacion!CG$47/SUM(Programacion!CG$42:CG$48)*'3 Eval'!$J5)+IF(Programacion!CG$48="",0,Programacion!CG$48/SUM(Programacion!CG$42:CG$48)*'3 Eval'!$K5))*SUM(Programacion!CG$42:CG$48)/SUM(Programacion!CG$28:CG$48)+IF('Res 2ªEval'!CI6="",0,'Res 2ªEval'!CI6*SUM(Programacion!CG$28:CG$41)/SUM(Programacion!CG$28:CG$48)))))</f>
        <v/>
      </c>
      <c r="CJ6" s="270" t="str">
        <f>IF($C6="","",IF(SUM(Programacion!CH$28:CH$48)=0,"",IF(SUM(Programacion!CH$42:CH$48)=0,'Res 2ªEval'!CJ6,(IF(Programacion!CH$42="",0,Programacion!CH$42/SUM(Programacion!CH$42:CH$48)*'3 Eval'!$E5)+IF(Programacion!CH$43="",0,Programacion!CH$43/SUM(Programacion!CH$42:CH$48)*'3 Eval'!$F5)+IF(Programacion!CH$44="",0,Programacion!CH$44/SUM(Programacion!CH$42:CH$48)*'3 Eval'!$G5)+IF(Programacion!CH$45="",0,Programacion!CH$45/SUM(Programacion!CH$42:CH$48)*'3 Eval'!$H5)+IF(Programacion!CH$46="",0,Programacion!CH$46/SUM(Programacion!CH$42:CH$48)*'3 Eval'!$I5)+IF(Programacion!CH$47="",0,Programacion!CH$47/SUM(Programacion!CH$42:CH$48)*'3 Eval'!$J5)+IF(Programacion!CH$48="",0,Programacion!CH$48/SUM(Programacion!CH$42:CH$48)*'3 Eval'!$K5))*SUM(Programacion!CH$42:CH$48)/SUM(Programacion!CH$28:CH$48)+IF('Res 2ªEval'!CJ6="",0,'Res 2ªEval'!CJ6*SUM(Programacion!CH$28:CH$41)/SUM(Programacion!CH$28:CH$48)))))</f>
        <v/>
      </c>
      <c r="CK6" s="270" t="str">
        <f>IF($C6="","",IF(SUM(Programacion!CI$28:CI$48)=0,"",IF(SUM(Programacion!CI$42:CI$48)=0,'Res 2ªEval'!CK6,(IF(Programacion!CI$42="",0,Programacion!CI$42/SUM(Programacion!CI$42:CI$48)*'3 Eval'!$E5)+IF(Programacion!CI$43="",0,Programacion!CI$43/SUM(Programacion!CI$42:CI$48)*'3 Eval'!$F5)+IF(Programacion!CI$44="",0,Programacion!CI$44/SUM(Programacion!CI$42:CI$48)*'3 Eval'!$G5)+IF(Programacion!CI$45="",0,Programacion!CI$45/SUM(Programacion!CI$42:CI$48)*'3 Eval'!$H5)+IF(Programacion!CI$46="",0,Programacion!CI$46/SUM(Programacion!CI$42:CI$48)*'3 Eval'!$I5)+IF(Programacion!CI$47="",0,Programacion!CI$47/SUM(Programacion!CI$42:CI$48)*'3 Eval'!$J5)+IF(Programacion!CI$48="",0,Programacion!CI$48/SUM(Programacion!CI$42:CI$48)*'3 Eval'!$K5))*SUM(Programacion!CI$42:CI$48)/SUM(Programacion!CI$28:CI$48)+IF('Res 2ªEval'!CK6="",0,'Res 2ªEval'!CK6*SUM(Programacion!CI$28:CI$41)/SUM(Programacion!CI$28:CI$48)))))</f>
        <v/>
      </c>
      <c r="CL6" s="270" t="str">
        <f>IF($C6="","",IF(SUM(Programacion!CJ$28:CJ$48)=0,"",IF(SUM(Programacion!CJ$42:CJ$48)=0,'Res 2ªEval'!CL6,(IF(Programacion!CJ$42="",0,Programacion!CJ$42/SUM(Programacion!CJ$42:CJ$48)*'3 Eval'!$E5)+IF(Programacion!CJ$43="",0,Programacion!CJ$43/SUM(Programacion!CJ$42:CJ$48)*'3 Eval'!$F5)+IF(Programacion!CJ$44="",0,Programacion!CJ$44/SUM(Programacion!CJ$42:CJ$48)*'3 Eval'!$G5)+IF(Programacion!CJ$45="",0,Programacion!CJ$45/SUM(Programacion!CJ$42:CJ$48)*'3 Eval'!$H5)+IF(Programacion!CJ$46="",0,Programacion!CJ$46/SUM(Programacion!CJ$42:CJ$48)*'3 Eval'!$I5)+IF(Programacion!CJ$47="",0,Programacion!CJ$47/SUM(Programacion!CJ$42:CJ$48)*'3 Eval'!$J5)+IF(Programacion!CJ$48="",0,Programacion!CJ$48/SUM(Programacion!CJ$42:CJ$48)*'3 Eval'!$K5))*SUM(Programacion!CJ$42:CJ$48)/SUM(Programacion!CJ$28:CJ$48)+IF('Res 2ªEval'!CL6="",0,'Res 2ªEval'!CL6*SUM(Programacion!CJ$28:CJ$41)/SUM(Programacion!CJ$28:CJ$48)))))</f>
        <v/>
      </c>
      <c r="CM6" s="270" t="str">
        <f>IF($C6="","",IF(SUM(Programacion!CK$28:CK$48)=0,"",IF(SUM(Programacion!CK$42:CK$48)=0,'Res 2ªEval'!CM6,(IF(Programacion!CK$42="",0,Programacion!CK$42/SUM(Programacion!CK$42:CK$48)*'3 Eval'!$E5)+IF(Programacion!CK$43="",0,Programacion!CK$43/SUM(Programacion!CK$42:CK$48)*'3 Eval'!$F5)+IF(Programacion!CK$44="",0,Programacion!CK$44/SUM(Programacion!CK$42:CK$48)*'3 Eval'!$G5)+IF(Programacion!CK$45="",0,Programacion!CK$45/SUM(Programacion!CK$42:CK$48)*'3 Eval'!$H5)+IF(Programacion!CK$46="",0,Programacion!CK$46/SUM(Programacion!CK$42:CK$48)*'3 Eval'!$I5)+IF(Programacion!CK$47="",0,Programacion!CK$47/SUM(Programacion!CK$42:CK$48)*'3 Eval'!$J5)+IF(Programacion!CK$48="",0,Programacion!CK$48/SUM(Programacion!CK$42:CK$48)*'3 Eval'!$K5))*SUM(Programacion!CK$42:CK$48)/SUM(Programacion!CK$28:CK$48)+IF('Res 2ªEval'!CM6="",0,'Res 2ªEval'!CM6*SUM(Programacion!CK$28:CK$41)/SUM(Programacion!CK$28:CK$48)))))</f>
        <v/>
      </c>
      <c r="CN6" s="270" t="str">
        <f>IF($C6="","",IF(SUM(Programacion!CL$28:CL$48)=0,"",IF(SUM(Programacion!CL$42:CL$48)=0,'Res 2ªEval'!CN6,(IF(Programacion!CL$42="",0,Programacion!CL$42/SUM(Programacion!CL$42:CL$48)*'3 Eval'!$E5)+IF(Programacion!CL$43="",0,Programacion!CL$43/SUM(Programacion!CL$42:CL$48)*'3 Eval'!$F5)+IF(Programacion!CL$44="",0,Programacion!CL$44/SUM(Programacion!CL$42:CL$48)*'3 Eval'!$G5)+IF(Programacion!CL$45="",0,Programacion!CL$45/SUM(Programacion!CL$42:CL$48)*'3 Eval'!$H5)+IF(Programacion!CL$46="",0,Programacion!CL$46/SUM(Programacion!CL$42:CL$48)*'3 Eval'!$I5)+IF(Programacion!CL$47="",0,Programacion!CL$47/SUM(Programacion!CL$42:CL$48)*'3 Eval'!$J5)+IF(Programacion!CL$48="",0,Programacion!CL$48/SUM(Programacion!CL$42:CL$48)*'3 Eval'!$K5))*SUM(Programacion!CL$42:CL$48)/SUM(Programacion!CL$28:CL$48)+IF('Res 2ªEval'!CN6="",0,'Res 2ªEval'!CN6*SUM(Programacion!CL$28:CL$41)/SUM(Programacion!CL$28:CL$48)))))</f>
        <v/>
      </c>
      <c r="CO6" s="270" t="str">
        <f>IF($C6="","",IF(SUM(Programacion!CM$28:CM$48)=0,"",IF(SUM(Programacion!CM$42:CM$48)=0,'Res 2ªEval'!CO6,(IF(Programacion!CM$42="",0,Programacion!CM$42/SUM(Programacion!CM$42:CM$48)*'3 Eval'!$E5)+IF(Programacion!CM$43="",0,Programacion!CM$43/SUM(Programacion!CM$42:CM$48)*'3 Eval'!$F5)+IF(Programacion!CM$44="",0,Programacion!CM$44/SUM(Programacion!CM$42:CM$48)*'3 Eval'!$G5)+IF(Programacion!CM$45="",0,Programacion!CM$45/SUM(Programacion!CM$42:CM$48)*'3 Eval'!$H5)+IF(Programacion!CM$46="",0,Programacion!CM$46/SUM(Programacion!CM$42:CM$48)*'3 Eval'!$I5)+IF(Programacion!CM$47="",0,Programacion!CM$47/SUM(Programacion!CM$42:CM$48)*'3 Eval'!$J5)+IF(Programacion!CM$48="",0,Programacion!CM$48/SUM(Programacion!CM$42:CM$48)*'3 Eval'!$K5))*SUM(Programacion!CM$42:CM$48)/SUM(Programacion!CM$28:CM$48)+IF('Res 2ªEval'!CO6="",0,'Res 2ªEval'!CO6*SUM(Programacion!CM$28:CM$41)/SUM(Programacion!CM$28:CM$48)))))</f>
        <v/>
      </c>
      <c r="CP6" s="270" t="str">
        <f>IF($C6="","",IF(SUM(Programacion!CN$28:CN$48)=0,"",IF(SUM(Programacion!CN$42:CN$48)=0,'Res 2ªEval'!CP6,(IF(Programacion!CN$42="",0,Programacion!CN$42/SUM(Programacion!CN$42:CN$48)*'3 Eval'!$E5)+IF(Programacion!CN$43="",0,Programacion!CN$43/SUM(Programacion!CN$42:CN$48)*'3 Eval'!$F5)+IF(Programacion!CN$44="",0,Programacion!CN$44/SUM(Programacion!CN$42:CN$48)*'3 Eval'!$G5)+IF(Programacion!CN$45="",0,Programacion!CN$45/SUM(Programacion!CN$42:CN$48)*'3 Eval'!$H5)+IF(Programacion!CN$46="",0,Programacion!CN$46/SUM(Programacion!CN$42:CN$48)*'3 Eval'!$I5)+IF(Programacion!CN$47="",0,Programacion!CN$47/SUM(Programacion!CN$42:CN$48)*'3 Eval'!$J5)+IF(Programacion!CN$48="",0,Programacion!CN$48/SUM(Programacion!CN$42:CN$48)*'3 Eval'!$K5))*SUM(Programacion!CN$42:CN$48)/SUM(Programacion!CN$28:CN$48)+IF('Res 2ªEval'!CP6="",0,'Res 2ªEval'!CP6*SUM(Programacion!CN$28:CN$41)/SUM(Programacion!CN$28:CN$48)))))</f>
        <v/>
      </c>
      <c r="CQ6" s="270" t="str">
        <f>IF($C6="","",IF(SUM(Programacion!CO$28:CO$48)=0,"",IF(SUM(Programacion!CO$42:CO$48)=0,'Res 2ªEval'!CQ6,(IF(Programacion!CO$42="",0,Programacion!CO$42/SUM(Programacion!CO$42:CO$48)*'3 Eval'!$E5)+IF(Programacion!CO$43="",0,Programacion!CO$43/SUM(Programacion!CO$42:CO$48)*'3 Eval'!$F5)+IF(Programacion!CO$44="",0,Programacion!CO$44/SUM(Programacion!CO$42:CO$48)*'3 Eval'!$G5)+IF(Programacion!CO$45="",0,Programacion!CO$45/SUM(Programacion!CO$42:CO$48)*'3 Eval'!$H5)+IF(Programacion!CO$46="",0,Programacion!CO$46/SUM(Programacion!CO$42:CO$48)*'3 Eval'!$I5)+IF(Programacion!CO$47="",0,Programacion!CO$47/SUM(Programacion!CO$42:CO$48)*'3 Eval'!$J5)+IF(Programacion!CO$48="",0,Programacion!CO$48/SUM(Programacion!CO$42:CO$48)*'3 Eval'!$K5))*SUM(Programacion!CO$42:CO$48)/SUM(Programacion!CO$28:CO$48)+IF('Res 2ªEval'!CQ6="",0,'Res 2ªEval'!CQ6*SUM(Programacion!CO$28:CO$41)/SUM(Programacion!CO$28:CO$48)))))</f>
        <v/>
      </c>
      <c r="CR6" s="270" t="str">
        <f>IF($C6="","",IF(SUM(Programacion!CP$28:CP$48)=0,"",IF(SUM(Programacion!CP$42:CP$48)=0,'Res 2ªEval'!CR6,(IF(Programacion!CP$42="",0,Programacion!CP$42/SUM(Programacion!CP$42:CP$48)*'3 Eval'!$E5)+IF(Programacion!CP$43="",0,Programacion!CP$43/SUM(Programacion!CP$42:CP$48)*'3 Eval'!$F5)+IF(Programacion!CP$44="",0,Programacion!CP$44/SUM(Programacion!CP$42:CP$48)*'3 Eval'!$G5)+IF(Programacion!CP$45="",0,Programacion!CP$45/SUM(Programacion!CP$42:CP$48)*'3 Eval'!$H5)+IF(Programacion!CP$46="",0,Programacion!CP$46/SUM(Programacion!CP$42:CP$48)*'3 Eval'!$I5)+IF(Programacion!CP$47="",0,Programacion!CP$47/SUM(Programacion!CP$42:CP$48)*'3 Eval'!$J5)+IF(Programacion!CP$48="",0,Programacion!CP$48/SUM(Programacion!CP$42:CP$48)*'3 Eval'!$K5))*SUM(Programacion!CP$42:CP$48)/SUM(Programacion!CP$28:CP$48)+IF('Res 2ªEval'!CR6="",0,'Res 2ªEval'!CR6*SUM(Programacion!CP$28:CP$41)/SUM(Programacion!CP$28:CP$48)))))</f>
        <v/>
      </c>
      <c r="CS6" s="270" t="str">
        <f>IF($C6="","",IF(SUM(Programacion!CQ$28:CQ$48)=0,"",IF(SUM(Programacion!CQ$42:CQ$48)=0,'Res 2ªEval'!CS6,(IF(Programacion!CQ$42="",0,Programacion!CQ$42/SUM(Programacion!CQ$42:CQ$48)*'3 Eval'!$E5)+IF(Programacion!CQ$43="",0,Programacion!CQ$43/SUM(Programacion!CQ$42:CQ$48)*'3 Eval'!$F5)+IF(Programacion!CQ$44="",0,Programacion!CQ$44/SUM(Programacion!CQ$42:CQ$48)*'3 Eval'!$G5)+IF(Programacion!CQ$45="",0,Programacion!CQ$45/SUM(Programacion!CQ$42:CQ$48)*'3 Eval'!$H5)+IF(Programacion!CQ$46="",0,Programacion!CQ$46/SUM(Programacion!CQ$42:CQ$48)*'3 Eval'!$I5)+IF(Programacion!CQ$47="",0,Programacion!CQ$47/SUM(Programacion!CQ$42:CQ$48)*'3 Eval'!$J5)+IF(Programacion!CQ$48="",0,Programacion!CQ$48/SUM(Programacion!CQ$42:CQ$48)*'3 Eval'!$K5))*SUM(Programacion!CQ$42:CQ$48)/SUM(Programacion!CQ$28:CQ$48)+IF('Res 2ªEval'!CS6="",0,'Res 2ªEval'!CS6*SUM(Programacion!CQ$28:CQ$41)/SUM(Programacion!CQ$28:CQ$48)))))</f>
        <v/>
      </c>
      <c r="CT6" s="270" t="str">
        <f>IF($C6="","",IF(SUM(Programacion!CR$28:CR$48)=0,"",IF(SUM(Programacion!CR$42:CR$48)=0,'Res 2ªEval'!CT6,(IF(Programacion!CR$42="",0,Programacion!CR$42/SUM(Programacion!CR$42:CR$48)*'3 Eval'!$E5)+IF(Programacion!CR$43="",0,Programacion!CR$43/SUM(Programacion!CR$42:CR$48)*'3 Eval'!$F5)+IF(Programacion!CR$44="",0,Programacion!CR$44/SUM(Programacion!CR$42:CR$48)*'3 Eval'!$G5)+IF(Programacion!CR$45="",0,Programacion!CR$45/SUM(Programacion!CR$42:CR$48)*'3 Eval'!$H5)+IF(Programacion!CR$46="",0,Programacion!CR$46/SUM(Programacion!CR$42:CR$48)*'3 Eval'!$I5)+IF(Programacion!CR$47="",0,Programacion!CR$47/SUM(Programacion!CR$42:CR$48)*'3 Eval'!$J5)+IF(Programacion!CR$48="",0,Programacion!CR$48/SUM(Programacion!CR$42:CR$48)*'3 Eval'!$K5))*SUM(Programacion!CR$42:CR$48)/SUM(Programacion!CR$28:CR$48)+IF('Res 2ªEval'!CT6="",0,'Res 2ªEval'!CT6*SUM(Programacion!CR$28:CR$41)/SUM(Programacion!CR$28:CR$48)))))</f>
        <v/>
      </c>
      <c r="CU6" s="270" t="str">
        <f>IF($C6="","",IF(SUM(Programacion!CS$28:CS$48)=0,"",IF(SUM(Programacion!CS$42:CS$48)=0,'Res 2ªEval'!CU6,(IF(Programacion!CS$42="",0,Programacion!CS$42/SUM(Programacion!CS$42:CS$48)*'3 Eval'!$E5)+IF(Programacion!CS$43="",0,Programacion!CS$43/SUM(Programacion!CS$42:CS$48)*'3 Eval'!$F5)+IF(Programacion!CS$44="",0,Programacion!CS$44/SUM(Programacion!CS$42:CS$48)*'3 Eval'!$G5)+IF(Programacion!CS$45="",0,Programacion!CS$45/SUM(Programacion!CS$42:CS$48)*'3 Eval'!$H5)+IF(Programacion!CS$46="",0,Programacion!CS$46/SUM(Programacion!CS$42:CS$48)*'3 Eval'!$I5)+IF(Programacion!CS$47="",0,Programacion!CS$47/SUM(Programacion!CS$42:CS$48)*'3 Eval'!$J5)+IF(Programacion!CS$48="",0,Programacion!CS$48/SUM(Programacion!CS$42:CS$48)*'3 Eval'!$K5))*SUM(Programacion!CS$42:CS$48)/SUM(Programacion!CS$28:CS$48)+IF('Res 2ªEval'!CU6="",0,'Res 2ªEval'!CU6*SUM(Programacion!CS$28:CS$41)/SUM(Programacion!CS$28:CS$48)))))</f>
        <v/>
      </c>
      <c r="CV6" s="270" t="str">
        <f>IF($C6="","",IF(SUM(Programacion!CT$28:CT$48)=0,"",IF(SUM(Programacion!CT$42:CT$48)=0,'Res 2ªEval'!CV6,(IF(Programacion!CT$42="",0,Programacion!CT$42/SUM(Programacion!CT$42:CT$48)*'3 Eval'!$E5)+IF(Programacion!CT$43="",0,Programacion!CT$43/SUM(Programacion!CT$42:CT$48)*'3 Eval'!$F5)+IF(Programacion!CT$44="",0,Programacion!CT$44/SUM(Programacion!CT$42:CT$48)*'3 Eval'!$G5)+IF(Programacion!CT$45="",0,Programacion!CT$45/SUM(Programacion!CT$42:CT$48)*'3 Eval'!$H5)+IF(Programacion!CT$46="",0,Programacion!CT$46/SUM(Programacion!CT$42:CT$48)*'3 Eval'!$I5)+IF(Programacion!CT$47="",0,Programacion!CT$47/SUM(Programacion!CT$42:CT$48)*'3 Eval'!$J5)+IF(Programacion!CT$48="",0,Programacion!CT$48/SUM(Programacion!CT$42:CT$48)*'3 Eval'!$K5))*SUM(Programacion!CT$42:CT$48)/SUM(Programacion!CT$28:CT$48)+IF('Res 2ªEval'!CV6="",0,'Res 2ªEval'!CV6*SUM(Programacion!CT$28:CT$41)/SUM(Programacion!CT$28:CT$48)))))</f>
        <v/>
      </c>
      <c r="CW6" s="270" t="str">
        <f>IF($C6="","",IF(SUM(Programacion!CU$28:CU$48)=0,"",IF(SUM(Programacion!CU$42:CU$48)=0,'Res 2ªEval'!CW6,(IF(Programacion!CU$42="",0,Programacion!CU$42/SUM(Programacion!CU$42:CU$48)*'3 Eval'!$E5)+IF(Programacion!CU$43="",0,Programacion!CU$43/SUM(Programacion!CU$42:CU$48)*'3 Eval'!$F5)+IF(Programacion!CU$44="",0,Programacion!CU$44/SUM(Programacion!CU$42:CU$48)*'3 Eval'!$G5)+IF(Programacion!CU$45="",0,Programacion!CU$45/SUM(Programacion!CU$42:CU$48)*'3 Eval'!$H5)+IF(Programacion!CU$46="",0,Programacion!CU$46/SUM(Programacion!CU$42:CU$48)*'3 Eval'!$I5)+IF(Programacion!CU$47="",0,Programacion!CU$47/SUM(Programacion!CU$42:CU$48)*'3 Eval'!$J5)+IF(Programacion!CU$48="",0,Programacion!CU$48/SUM(Programacion!CU$42:CU$48)*'3 Eval'!$K5))*SUM(Programacion!CU$42:CU$48)/SUM(Programacion!CU$28:CU$48)+IF('Res 2ªEval'!CW6="",0,'Res 2ªEval'!CW6*SUM(Programacion!CU$28:CU$41)/SUM(Programacion!CU$28:CU$48)))))</f>
        <v/>
      </c>
      <c r="CX6" s="270" t="str">
        <f>IF($C6="","",IF(SUM(Programacion!CV$28:CV$48)=0,"",IF(SUM(Programacion!CV$42:CV$48)=0,'Res 2ªEval'!CX6,(IF(Programacion!CV$42="",0,Programacion!CV$42/SUM(Programacion!CV$42:CV$48)*'3 Eval'!$E5)+IF(Programacion!CV$43="",0,Programacion!CV$43/SUM(Programacion!CV$42:CV$48)*'3 Eval'!$F5)+IF(Programacion!CV$44="",0,Programacion!CV$44/SUM(Programacion!CV$42:CV$48)*'3 Eval'!$G5)+IF(Programacion!CV$45="",0,Programacion!CV$45/SUM(Programacion!CV$42:CV$48)*'3 Eval'!$H5)+IF(Programacion!CV$46="",0,Programacion!CV$46/SUM(Programacion!CV$42:CV$48)*'3 Eval'!$I5)+IF(Programacion!CV$47="",0,Programacion!CV$47/SUM(Programacion!CV$42:CV$48)*'3 Eval'!$J5)+IF(Programacion!CV$48="",0,Programacion!CV$48/SUM(Programacion!CV$42:CV$48)*'3 Eval'!$K5))*SUM(Programacion!CV$42:CV$48)/SUM(Programacion!CV$28:CV$48)+IF('Res 2ªEval'!CX6="",0,'Res 2ªEval'!CX6*SUM(Programacion!CV$28:CV$41)/SUM(Programacion!CV$28:CV$48)))))</f>
        <v/>
      </c>
      <c r="CY6" s="270" t="str">
        <f>IF($C6="","",IF(SUM(Programacion!CW$28:CW$48)=0,"",IF(SUM(Programacion!CW$42:CW$48)=0,'Res 2ªEval'!CY6,(IF(Programacion!CW$42="",0,Programacion!CW$42/SUM(Programacion!CW$42:CW$48)*'3 Eval'!$E5)+IF(Programacion!CW$43="",0,Programacion!CW$43/SUM(Programacion!CW$42:CW$48)*'3 Eval'!$F5)+IF(Programacion!CW$44="",0,Programacion!CW$44/SUM(Programacion!CW$42:CW$48)*'3 Eval'!$G5)+IF(Programacion!CW$45="",0,Programacion!CW$45/SUM(Programacion!CW$42:CW$48)*'3 Eval'!$H5)+IF(Programacion!CW$46="",0,Programacion!CW$46/SUM(Programacion!CW$42:CW$48)*'3 Eval'!$I5)+IF(Programacion!CW$47="",0,Programacion!CW$47/SUM(Programacion!CW$42:CW$48)*'3 Eval'!$J5)+IF(Programacion!CW$48="",0,Programacion!CW$48/SUM(Programacion!CW$42:CW$48)*'3 Eval'!$K5))*SUM(Programacion!CW$42:CW$48)/SUM(Programacion!CW$28:CW$48)+IF('Res 2ªEval'!CY6="",0,'Res 2ªEval'!CY6*SUM(Programacion!CW$28:CW$41)/SUM(Programacion!CW$28:CW$48)))))</f>
        <v/>
      </c>
      <c r="CZ6" s="270" t="str">
        <f>IF($C6="","",IF(SUM(Programacion!CX$28:CX$48)=0,"",IF(SUM(Programacion!CX$42:CX$48)=0,'Res 2ªEval'!CZ6,(IF(Programacion!CX$42="",0,Programacion!CX$42/SUM(Programacion!CX$42:CX$48)*'3 Eval'!$E5)+IF(Programacion!CX$43="",0,Programacion!CX$43/SUM(Programacion!CX$42:CX$48)*'3 Eval'!$F5)+IF(Programacion!CX$44="",0,Programacion!CX$44/SUM(Programacion!CX$42:CX$48)*'3 Eval'!$G5)+IF(Programacion!CX$45="",0,Programacion!CX$45/SUM(Programacion!CX$42:CX$48)*'3 Eval'!$H5)+IF(Programacion!CX$46="",0,Programacion!CX$46/SUM(Programacion!CX$42:CX$48)*'3 Eval'!$I5)+IF(Programacion!CX$47="",0,Programacion!CX$47/SUM(Programacion!CX$42:CX$48)*'3 Eval'!$J5)+IF(Programacion!CX$48="",0,Programacion!CX$48/SUM(Programacion!CX$42:CX$48)*'3 Eval'!$K5))*SUM(Programacion!CX$42:CX$48)/SUM(Programacion!CX$28:CX$48)+IF('Res 2ªEval'!CZ6="",0,'Res 2ªEval'!CZ6*SUM(Programacion!CX$28:CX$41)/SUM(Programacion!CX$28:CX$48)))))</f>
        <v/>
      </c>
      <c r="DA6" s="270" t="str">
        <f>IF($C6="","",IF(SUM(Programacion!CY$28:CY$48)=0,"",IF(SUM(Programacion!CY$42:CY$48)=0,'Res 2ªEval'!DA6,(IF(Programacion!CY$42="",0,Programacion!CY$42/SUM(Programacion!CY$42:CY$48)*'3 Eval'!$E5)+IF(Programacion!CY$43="",0,Programacion!CY$43/SUM(Programacion!CY$42:CY$48)*'3 Eval'!$F5)+IF(Programacion!CY$44="",0,Programacion!CY$44/SUM(Programacion!CY$42:CY$48)*'3 Eval'!$G5)+IF(Programacion!CY$45="",0,Programacion!CY$45/SUM(Programacion!CY$42:CY$48)*'3 Eval'!$H5)+IF(Programacion!CY$46="",0,Programacion!CY$46/SUM(Programacion!CY$42:CY$48)*'3 Eval'!$I5)+IF(Programacion!CY$47="",0,Programacion!CY$47/SUM(Programacion!CY$42:CY$48)*'3 Eval'!$J5)+IF(Programacion!CY$48="",0,Programacion!CY$48/SUM(Programacion!CY$42:CY$48)*'3 Eval'!$K5))*SUM(Programacion!CY$42:CY$48)/SUM(Programacion!CY$28:CY$48)+IF('Res 2ªEval'!DA6="",0,'Res 2ªEval'!DA6*SUM(Programacion!CY$28:CY$41)/SUM(Programacion!CY$28:CY$48)))))</f>
        <v/>
      </c>
      <c r="DB6" s="270" t="str">
        <f>IF($C6="","",IF(SUM(Programacion!CZ$28:CZ$48)=0,"",IF(SUM(Programacion!CZ$42:CZ$48)=0,'Res 2ªEval'!DB6,(IF(Programacion!CZ$42="",0,Programacion!CZ$42/SUM(Programacion!CZ$42:CZ$48)*'3 Eval'!$E5)+IF(Programacion!CZ$43="",0,Programacion!CZ$43/SUM(Programacion!CZ$42:CZ$48)*'3 Eval'!$F5)+IF(Programacion!CZ$44="",0,Programacion!CZ$44/SUM(Programacion!CZ$42:CZ$48)*'3 Eval'!$G5)+IF(Programacion!CZ$45="",0,Programacion!CZ$45/SUM(Programacion!CZ$42:CZ$48)*'3 Eval'!$H5)+IF(Programacion!CZ$46="",0,Programacion!CZ$46/SUM(Programacion!CZ$42:CZ$48)*'3 Eval'!$I5)+IF(Programacion!CZ$47="",0,Programacion!CZ$47/SUM(Programacion!CZ$42:CZ$48)*'3 Eval'!$J5)+IF(Programacion!CZ$48="",0,Programacion!CZ$48/SUM(Programacion!CZ$42:CZ$48)*'3 Eval'!$K5))*SUM(Programacion!CZ$42:CZ$48)/SUM(Programacion!CZ$28:CZ$48)+IF('Res 2ªEval'!DB6="",0,'Res 2ªEval'!DB6*SUM(Programacion!CZ$28:CZ$41)/SUM(Programacion!CZ$28:CZ$48)))))</f>
        <v/>
      </c>
      <c r="DC6" s="270" t="str">
        <f>IF($C6="","",IF(SUM(Programacion!DA$28:DA$48)=0,"",IF(SUM(Programacion!DA$42:DA$48)=0,'Res 2ªEval'!DC6,(IF(Programacion!DA$42="",0,Programacion!DA$42/SUM(Programacion!DA$42:DA$48)*'3 Eval'!$E5)+IF(Programacion!DA$43="",0,Programacion!DA$43/SUM(Programacion!DA$42:DA$48)*'3 Eval'!$F5)+IF(Programacion!DA$44="",0,Programacion!DA$44/SUM(Programacion!DA$42:DA$48)*'3 Eval'!$G5)+IF(Programacion!DA$45="",0,Programacion!DA$45/SUM(Programacion!DA$42:DA$48)*'3 Eval'!$H5)+IF(Programacion!DA$46="",0,Programacion!DA$46/SUM(Programacion!DA$42:DA$48)*'3 Eval'!$I5)+IF(Programacion!DA$47="",0,Programacion!DA$47/SUM(Programacion!DA$42:DA$48)*'3 Eval'!$J5)+IF(Programacion!DA$48="",0,Programacion!DA$48/SUM(Programacion!DA$42:DA$48)*'3 Eval'!$K5))*SUM(Programacion!DA$42:DA$48)/SUM(Programacion!DA$28:DA$48)+IF('Res 2ªEval'!DC6="",0,'Res 2ªEval'!DC6*SUM(Programacion!DA$28:DA$41)/SUM(Programacion!DA$28:DA$48)))))</f>
        <v/>
      </c>
      <c r="DD6" s="270" t="str">
        <f>IF($C6="","",IF(SUM(Programacion!DB$28:DB$48)=0,"",IF(SUM(Programacion!DB$42:DB$48)=0,'Res 2ªEval'!DD6,(IF(Programacion!DB$42="",0,Programacion!DB$42/SUM(Programacion!DB$42:DB$48)*'3 Eval'!$E5)+IF(Programacion!DB$43="",0,Programacion!DB$43/SUM(Programacion!DB$42:DB$48)*'3 Eval'!$F5)+IF(Programacion!DB$44="",0,Programacion!DB$44/SUM(Programacion!DB$42:DB$48)*'3 Eval'!$G5)+IF(Programacion!DB$45="",0,Programacion!DB$45/SUM(Programacion!DB$42:DB$48)*'3 Eval'!$H5)+IF(Programacion!DB$46="",0,Programacion!DB$46/SUM(Programacion!DB$42:DB$48)*'3 Eval'!$I5)+IF(Programacion!DB$47="",0,Programacion!DB$47/SUM(Programacion!DB$42:DB$48)*'3 Eval'!$J5)+IF(Programacion!DB$48="",0,Programacion!DB$48/SUM(Programacion!DB$42:DB$48)*'3 Eval'!$K5))*SUM(Programacion!DB$42:DB$48)/SUM(Programacion!DB$28:DB$48)+IF('Res 2ªEval'!DD6="",0,'Res 2ªEval'!DD6*SUM(Programacion!DB$28:DB$41)/SUM(Programacion!DB$28:DB$48)))))</f>
        <v/>
      </c>
      <c r="DE6" s="270" t="str">
        <f>IF($C6="","",IF(SUM(Programacion!DC$28:DC$48)=0,"",IF(SUM(Programacion!DC$42:DC$48)=0,'Res 2ªEval'!DE6,(IF(Programacion!DC$42="",0,Programacion!DC$42/SUM(Programacion!DC$42:DC$48)*'3 Eval'!$E5)+IF(Programacion!DC$43="",0,Programacion!DC$43/SUM(Programacion!DC$42:DC$48)*'3 Eval'!$F5)+IF(Programacion!DC$44="",0,Programacion!DC$44/SUM(Programacion!DC$42:DC$48)*'3 Eval'!$G5)+IF(Programacion!DC$45="",0,Programacion!DC$45/SUM(Programacion!DC$42:DC$48)*'3 Eval'!$H5)+IF(Programacion!DC$46="",0,Programacion!DC$46/SUM(Programacion!DC$42:DC$48)*'3 Eval'!$I5)+IF(Programacion!DC$47="",0,Programacion!DC$47/SUM(Programacion!DC$42:DC$48)*'3 Eval'!$J5)+IF(Programacion!DC$48="",0,Programacion!DC$48/SUM(Programacion!DC$42:DC$48)*'3 Eval'!$K5))*SUM(Programacion!DC$42:DC$48)/SUM(Programacion!DC$28:DC$48)+IF('Res 2ªEval'!DE6="",0,'Res 2ªEval'!DE6*SUM(Programacion!DC$28:DC$41)/SUM(Programacion!DC$28:DC$48)))))</f>
        <v/>
      </c>
      <c r="DF6" s="270" t="str">
        <f>IF($C6="","",IF(SUM(Programacion!DD$28:DD$48)=0,"",IF(SUM(Programacion!DD$42:DD$48)=0,'Res 2ªEval'!DF6,(IF(Programacion!DD$42="",0,Programacion!DD$42/SUM(Programacion!DD$42:DD$48)*'3 Eval'!$E5)+IF(Programacion!DD$43="",0,Programacion!DD$43/SUM(Programacion!DD$42:DD$48)*'3 Eval'!$F5)+IF(Programacion!DD$44="",0,Programacion!DD$44/SUM(Programacion!DD$42:DD$48)*'3 Eval'!$G5)+IF(Programacion!DD$45="",0,Programacion!DD$45/SUM(Programacion!DD$42:DD$48)*'3 Eval'!$H5)+IF(Programacion!DD$46="",0,Programacion!DD$46/SUM(Programacion!DD$42:DD$48)*'3 Eval'!$I5)+IF(Programacion!DD$47="",0,Programacion!DD$47/SUM(Programacion!DD$42:DD$48)*'3 Eval'!$J5)+IF(Programacion!DD$48="",0,Programacion!DD$48/SUM(Programacion!DD$42:DD$48)*'3 Eval'!$K5))*SUM(Programacion!DD$42:DD$48)/SUM(Programacion!DD$28:DD$48)+IF('Res 2ªEval'!DF6="",0,'Res 2ªEval'!DF6*SUM(Programacion!DD$28:DD$41)/SUM(Programacion!DD$28:DD$48)))))</f>
        <v/>
      </c>
      <c r="DG6" s="270" t="str">
        <f>IF($C6="","",IF(SUM(Programacion!DE$28:DE$48)=0,"",IF(SUM(Programacion!DE$42:DE$48)=0,'Res 2ªEval'!DG6,(IF(Programacion!DE$42="",0,Programacion!DE$42/SUM(Programacion!DE$42:DE$48)*'3 Eval'!$E5)+IF(Programacion!DE$43="",0,Programacion!DE$43/SUM(Programacion!DE$42:DE$48)*'3 Eval'!$F5)+IF(Programacion!DE$44="",0,Programacion!DE$44/SUM(Programacion!DE$42:DE$48)*'3 Eval'!$G5)+IF(Programacion!DE$45="",0,Programacion!DE$45/SUM(Programacion!DE$42:DE$48)*'3 Eval'!$H5)+IF(Programacion!DE$46="",0,Programacion!DE$46/SUM(Programacion!DE$42:DE$48)*'3 Eval'!$I5)+IF(Programacion!DE$47="",0,Programacion!DE$47/SUM(Programacion!DE$42:DE$48)*'3 Eval'!$J5)+IF(Programacion!DE$48="",0,Programacion!DE$48/SUM(Programacion!DE$42:DE$48)*'3 Eval'!$K5))*SUM(Programacion!DE$42:DE$48)/SUM(Programacion!DE$28:DE$48)+IF('Res 2ªEval'!DG6="",0,'Res 2ªEval'!DG6*SUM(Programacion!DE$28:DE$41)/SUM(Programacion!DE$28:DE$48)))))</f>
        <v/>
      </c>
      <c r="DH6" s="270" t="str">
        <f>IF($C6="","",IF(SUM(Programacion!DF$28:DF$48)=0,"",IF(SUM(Programacion!DF$42:DF$48)=0,'Res 2ªEval'!DH6,(IF(Programacion!DF$42="",0,Programacion!DF$42/SUM(Programacion!DF$42:DF$48)*'3 Eval'!$E5)+IF(Programacion!DF$43="",0,Programacion!DF$43/SUM(Programacion!DF$42:DF$48)*'3 Eval'!$F5)+IF(Programacion!DF$44="",0,Programacion!DF$44/SUM(Programacion!DF$42:DF$48)*'3 Eval'!$G5)+IF(Programacion!DF$45="",0,Programacion!DF$45/SUM(Programacion!DF$42:DF$48)*'3 Eval'!$H5)+IF(Programacion!DF$46="",0,Programacion!DF$46/SUM(Programacion!DF$42:DF$48)*'3 Eval'!$I5)+IF(Programacion!DF$47="",0,Programacion!DF$47/SUM(Programacion!DF$42:DF$48)*'3 Eval'!$J5)+IF(Programacion!DF$48="",0,Programacion!DF$48/SUM(Programacion!DF$42:DF$48)*'3 Eval'!$K5))*SUM(Programacion!DF$42:DF$48)/SUM(Programacion!DF$28:DF$48)+IF('Res 2ªEval'!DH6="",0,'Res 2ªEval'!DH6*SUM(Programacion!DF$28:DF$41)/SUM(Programacion!DF$28:DF$48)))))</f>
        <v/>
      </c>
      <c r="DI6" s="270" t="str">
        <f>IF($C6="","",IF(SUM(Programacion!DG$28:DG$48)=0,"",IF(SUM(Programacion!DG$42:DG$48)=0,'Res 2ªEval'!DI6,(IF(Programacion!DG$42="",0,Programacion!DG$42/SUM(Programacion!DG$42:DG$48)*'3 Eval'!$E5)+IF(Programacion!DG$43="",0,Programacion!DG$43/SUM(Programacion!DG$42:DG$48)*'3 Eval'!$F5)+IF(Programacion!DG$44="",0,Programacion!DG$44/SUM(Programacion!DG$42:DG$48)*'3 Eval'!$G5)+IF(Programacion!DG$45="",0,Programacion!DG$45/SUM(Programacion!DG$42:DG$48)*'3 Eval'!$H5)+IF(Programacion!DG$46="",0,Programacion!DG$46/SUM(Programacion!DG$42:DG$48)*'3 Eval'!$I5)+IF(Programacion!DG$47="",0,Programacion!DG$47/SUM(Programacion!DG$42:DG$48)*'3 Eval'!$J5)+IF(Programacion!DG$48="",0,Programacion!DG$48/SUM(Programacion!DG$42:DG$48)*'3 Eval'!$K5))*SUM(Programacion!DG$42:DG$48)/SUM(Programacion!DG$28:DG$48)+IF('Res 2ªEval'!DI6="",0,'Res 2ªEval'!DI6*SUM(Programacion!DG$28:DG$41)/SUM(Programacion!DG$28:DG$48)))))</f>
        <v/>
      </c>
      <c r="DJ6" s="270" t="str">
        <f>IF($C6="","",IF(SUM(Programacion!DH$28:DH$48)=0,"",IF(SUM(Programacion!DH$42:DH$48)=0,'Res 2ªEval'!DJ6,(IF(Programacion!DH$42="",0,Programacion!DH$42/SUM(Programacion!DH$42:DH$48)*'3 Eval'!$E5)+IF(Programacion!DH$43="",0,Programacion!DH$43/SUM(Programacion!DH$42:DH$48)*'3 Eval'!$F5)+IF(Programacion!DH$44="",0,Programacion!DH$44/SUM(Programacion!DH$42:DH$48)*'3 Eval'!$G5)+IF(Programacion!DH$45="",0,Programacion!DH$45/SUM(Programacion!DH$42:DH$48)*'3 Eval'!$H5)+IF(Programacion!DH$46="",0,Programacion!DH$46/SUM(Programacion!DH$42:DH$48)*'3 Eval'!$I5)+IF(Programacion!DH$47="",0,Programacion!DH$47/SUM(Programacion!DH$42:DH$48)*'3 Eval'!$J5)+IF(Programacion!DH$48="",0,Programacion!DH$48/SUM(Programacion!DH$42:DH$48)*'3 Eval'!$K5))*SUM(Programacion!DH$42:DH$48)/SUM(Programacion!DH$28:DH$48)+IF('Res 2ªEval'!DJ6="",0,'Res 2ªEval'!DJ6*SUM(Programacion!DH$28:DH$41)/SUM(Programacion!DH$28:DH$48)))))</f>
        <v/>
      </c>
      <c r="DK6" s="270" t="str">
        <f>IF($C6="","",IF(SUM(Programacion!DI$28:DI$48)=0,"",IF(SUM(Programacion!DI$42:DI$48)=0,'Res 2ªEval'!DK6,(IF(Programacion!DI$42="",0,Programacion!DI$42/SUM(Programacion!DI$42:DI$48)*'3 Eval'!$E5)+IF(Programacion!DI$43="",0,Programacion!DI$43/SUM(Programacion!DI$42:DI$48)*'3 Eval'!$F5)+IF(Programacion!DI$44="",0,Programacion!DI$44/SUM(Programacion!DI$42:DI$48)*'3 Eval'!$G5)+IF(Programacion!DI$45="",0,Programacion!DI$45/SUM(Programacion!DI$42:DI$48)*'3 Eval'!$H5)+IF(Programacion!DI$46="",0,Programacion!DI$46/SUM(Programacion!DI$42:DI$48)*'3 Eval'!$I5)+IF(Programacion!DI$47="",0,Programacion!DI$47/SUM(Programacion!DI$42:DI$48)*'3 Eval'!$J5)+IF(Programacion!DI$48="",0,Programacion!DI$48/SUM(Programacion!DI$42:DI$48)*'3 Eval'!$K5))*SUM(Programacion!DI$42:DI$48)/SUM(Programacion!DI$28:DI$48)+IF('Res 2ªEval'!DK6="",0,'Res 2ªEval'!DK6*SUM(Programacion!DI$28:DI$41)/SUM(Programacion!DI$28:DI$48)))))</f>
        <v/>
      </c>
      <c r="DL6" s="270" t="str">
        <f>IF($C6="","",IF(SUM(Programacion!DJ$28:DJ$48)=0,"",IF(SUM(Programacion!DJ$42:DJ$48)=0,'Res 2ªEval'!DL6,(IF(Programacion!DJ$42="",0,Programacion!DJ$42/SUM(Programacion!DJ$42:DJ$48)*'3 Eval'!$E5)+IF(Programacion!DJ$43="",0,Programacion!DJ$43/SUM(Programacion!DJ$42:DJ$48)*'3 Eval'!$F5)+IF(Programacion!DJ$44="",0,Programacion!DJ$44/SUM(Programacion!DJ$42:DJ$48)*'3 Eval'!$G5)+IF(Programacion!DJ$45="",0,Programacion!DJ$45/SUM(Programacion!DJ$42:DJ$48)*'3 Eval'!$H5)+IF(Programacion!DJ$46="",0,Programacion!DJ$46/SUM(Programacion!DJ$42:DJ$48)*'3 Eval'!$I5)+IF(Programacion!DJ$47="",0,Programacion!DJ$47/SUM(Programacion!DJ$42:DJ$48)*'3 Eval'!$J5)+IF(Programacion!DJ$48="",0,Programacion!DJ$48/SUM(Programacion!DJ$42:DJ$48)*'3 Eval'!$K5))*SUM(Programacion!DJ$42:DJ$48)/SUM(Programacion!DJ$28:DJ$48)+IF('Res 2ªEval'!DL6="",0,'Res 2ªEval'!DL6*SUM(Programacion!DJ$28:DJ$41)/SUM(Programacion!DJ$28:DJ$48)))))</f>
        <v/>
      </c>
      <c r="DM6" s="270" t="str">
        <f>IF($C6="","",IF(SUM(Programacion!DK$28:DK$48)=0,"",IF(SUM(Programacion!DK$42:DK$48)=0,'Res 2ªEval'!DM6,(IF(Programacion!DK$42="",0,Programacion!DK$42/SUM(Programacion!DK$42:DK$48)*'3 Eval'!$E5)+IF(Programacion!DK$43="",0,Programacion!DK$43/SUM(Programacion!DK$42:DK$48)*'3 Eval'!$F5)+IF(Programacion!DK$44="",0,Programacion!DK$44/SUM(Programacion!DK$42:DK$48)*'3 Eval'!$G5)+IF(Programacion!DK$45="",0,Programacion!DK$45/SUM(Programacion!DK$42:DK$48)*'3 Eval'!$H5)+IF(Programacion!DK$46="",0,Programacion!DK$46/SUM(Programacion!DK$42:DK$48)*'3 Eval'!$I5)+IF(Programacion!DK$47="",0,Programacion!DK$47/SUM(Programacion!DK$42:DK$48)*'3 Eval'!$J5)+IF(Programacion!DK$48="",0,Programacion!DK$48/SUM(Programacion!DK$42:DK$48)*'3 Eval'!$K5))*SUM(Programacion!DK$42:DK$48)/SUM(Programacion!DK$28:DK$48)+IF('Res 2ªEval'!DM6="",0,'Res 2ªEval'!DM6*SUM(Programacion!DK$28:DK$41)/SUM(Programacion!DK$28:DK$48)))))</f>
        <v/>
      </c>
      <c r="DN6" s="270" t="str">
        <f>IF($C6="","",IF(SUM(Programacion!DL$28:DL$48)=0,"",IF(SUM(Programacion!DL$42:DL$48)=0,'Res 2ªEval'!DN6,(IF(Programacion!DL$42="",0,Programacion!DL$42/SUM(Programacion!DL$42:DL$48)*'3 Eval'!$E5)+IF(Programacion!DL$43="",0,Programacion!DL$43/SUM(Programacion!DL$42:DL$48)*'3 Eval'!$F5)+IF(Programacion!DL$44="",0,Programacion!DL$44/SUM(Programacion!DL$42:DL$48)*'3 Eval'!$G5)+IF(Programacion!DL$45="",0,Programacion!DL$45/SUM(Programacion!DL$42:DL$48)*'3 Eval'!$H5)+IF(Programacion!DL$46="",0,Programacion!DL$46/SUM(Programacion!DL$42:DL$48)*'3 Eval'!$I5)+IF(Programacion!DL$47="",0,Programacion!DL$47/SUM(Programacion!DL$42:DL$48)*'3 Eval'!$J5)+IF(Programacion!DL$48="",0,Programacion!DL$48/SUM(Programacion!DL$42:DL$48)*'3 Eval'!$K5))*SUM(Programacion!DL$42:DL$48)/SUM(Programacion!DL$28:DL$48)+IF('Res 2ªEval'!DN6="",0,'Res 2ªEval'!DN6*SUM(Programacion!DL$28:DL$41)/SUM(Programacion!DL$28:DL$48)))))</f>
        <v/>
      </c>
      <c r="DO6" s="270" t="str">
        <f>IF($C6="","",IF(SUM(Programacion!DM$28:DM$48)=0,"",IF(SUM(Programacion!DM$42:DM$48)=0,'Res 2ªEval'!DO6,(IF(Programacion!DM$42="",0,Programacion!DM$42/SUM(Programacion!DM$42:DM$48)*'3 Eval'!$E5)+IF(Programacion!DM$43="",0,Programacion!DM$43/SUM(Programacion!DM$42:DM$48)*'3 Eval'!$F5)+IF(Programacion!DM$44="",0,Programacion!DM$44/SUM(Programacion!DM$42:DM$48)*'3 Eval'!$G5)+IF(Programacion!DM$45="",0,Programacion!DM$45/SUM(Programacion!DM$42:DM$48)*'3 Eval'!$H5)+IF(Programacion!DM$46="",0,Programacion!DM$46/SUM(Programacion!DM$42:DM$48)*'3 Eval'!$I5)+IF(Programacion!DM$47="",0,Programacion!DM$47/SUM(Programacion!DM$42:DM$48)*'3 Eval'!$J5)+IF(Programacion!DM$48="",0,Programacion!DM$48/SUM(Programacion!DM$42:DM$48)*'3 Eval'!$K5))*SUM(Programacion!DM$42:DM$48)/SUM(Programacion!DM$28:DM$48)+IF('Res 2ªEval'!DO6="",0,'Res 2ªEval'!DO6*SUM(Programacion!DM$28:DM$41)/SUM(Programacion!DM$28:DM$48)))))</f>
        <v/>
      </c>
      <c r="DP6" s="270" t="str">
        <f>IF($C6="","",IF(SUM(Programacion!DN$28:DN$48)=0,"",IF(SUM(Programacion!DN$42:DN$48)=0,'Res 2ªEval'!DP6,(IF(Programacion!DN$42="",0,Programacion!DN$42/SUM(Programacion!DN$42:DN$48)*'3 Eval'!$E5)+IF(Programacion!DN$43="",0,Programacion!DN$43/SUM(Programacion!DN$42:DN$48)*'3 Eval'!$F5)+IF(Programacion!DN$44="",0,Programacion!DN$44/SUM(Programacion!DN$42:DN$48)*'3 Eval'!$G5)+IF(Programacion!DN$45="",0,Programacion!DN$45/SUM(Programacion!DN$42:DN$48)*'3 Eval'!$H5)+IF(Programacion!DN$46="",0,Programacion!DN$46/SUM(Programacion!DN$42:DN$48)*'3 Eval'!$I5)+IF(Programacion!DN$47="",0,Programacion!DN$47/SUM(Programacion!DN$42:DN$48)*'3 Eval'!$J5)+IF(Programacion!DN$48="",0,Programacion!DN$48/SUM(Programacion!DN$42:DN$48)*'3 Eval'!$K5))*SUM(Programacion!DN$42:DN$48)/SUM(Programacion!DN$28:DN$48)+IF('Res 2ªEval'!DP6="",0,'Res 2ªEval'!DP6*SUM(Programacion!DN$28:DN$41)/SUM(Programacion!DN$28:DN$48)))))</f>
        <v/>
      </c>
      <c r="DQ6" s="270" t="str">
        <f>IF($C6="","",IF(SUM(Programacion!DO$28:DO$48)=0,"",IF(SUM(Programacion!DO$42:DO$48)=0,'Res 2ªEval'!DQ6,(IF(Programacion!DO$42="",0,Programacion!DO$42/SUM(Programacion!DO$42:DO$48)*'3 Eval'!$E5)+IF(Programacion!DO$43="",0,Programacion!DO$43/SUM(Programacion!DO$42:DO$48)*'3 Eval'!$F5)+IF(Programacion!DO$44="",0,Programacion!DO$44/SUM(Programacion!DO$42:DO$48)*'3 Eval'!$G5)+IF(Programacion!DO$45="",0,Programacion!DO$45/SUM(Programacion!DO$42:DO$48)*'3 Eval'!$H5)+IF(Programacion!DO$46="",0,Programacion!DO$46/SUM(Programacion!DO$42:DO$48)*'3 Eval'!$I5)+IF(Programacion!DO$47="",0,Programacion!DO$47/SUM(Programacion!DO$42:DO$48)*'3 Eval'!$J5)+IF(Programacion!DO$48="",0,Programacion!DO$48/SUM(Programacion!DO$42:DO$48)*'3 Eval'!$K5))*SUM(Programacion!DO$42:DO$48)/SUM(Programacion!DO$28:DO$48)+IF('Res 2ªEval'!DQ6="",0,'Res 2ªEval'!DQ6*SUM(Programacion!DO$28:DO$41)/SUM(Programacion!DO$28:DO$48)))))</f>
        <v/>
      </c>
      <c r="DR6" s="270" t="str">
        <f>IF($C6="","",IF(SUM(Programacion!DP$28:DP$48)=0,"",IF(SUM(Programacion!DP$42:DP$48)=0,'Res 2ªEval'!DR6,(IF(Programacion!DP$42="",0,Programacion!DP$42/SUM(Programacion!DP$42:DP$48)*'3 Eval'!$E5)+IF(Programacion!DP$43="",0,Programacion!DP$43/SUM(Programacion!DP$42:DP$48)*'3 Eval'!$F5)+IF(Programacion!DP$44="",0,Programacion!DP$44/SUM(Programacion!DP$42:DP$48)*'3 Eval'!$G5)+IF(Programacion!DP$45="",0,Programacion!DP$45/SUM(Programacion!DP$42:DP$48)*'3 Eval'!$H5)+IF(Programacion!DP$46="",0,Programacion!DP$46/SUM(Programacion!DP$42:DP$48)*'3 Eval'!$I5)+IF(Programacion!DP$47="",0,Programacion!DP$47/SUM(Programacion!DP$42:DP$48)*'3 Eval'!$J5)+IF(Programacion!DP$48="",0,Programacion!DP$48/SUM(Programacion!DP$42:DP$48)*'3 Eval'!$K5))*SUM(Programacion!DP$42:DP$48)/SUM(Programacion!DP$28:DP$48)+IF('Res 2ªEval'!DR6="",0,'Res 2ªEval'!DR6*SUM(Programacion!DP$28:DP$41)/SUM(Programacion!DP$28:DP$48)))))</f>
        <v/>
      </c>
      <c r="DS6" s="270" t="str">
        <f>IF($C6="","",IF(SUM(Programacion!DQ$28:DQ$48)=0,"",IF(SUM(Programacion!DQ$42:DQ$48)=0,'Res 2ªEval'!DS6,(IF(Programacion!DQ$42="",0,Programacion!DQ$42/SUM(Programacion!DQ$42:DQ$48)*'3 Eval'!$E5)+IF(Programacion!DQ$43="",0,Programacion!DQ$43/SUM(Programacion!DQ$42:DQ$48)*'3 Eval'!$F5)+IF(Programacion!DQ$44="",0,Programacion!DQ$44/SUM(Programacion!DQ$42:DQ$48)*'3 Eval'!$G5)+IF(Programacion!DQ$45="",0,Programacion!DQ$45/SUM(Programacion!DQ$42:DQ$48)*'3 Eval'!$H5)+IF(Programacion!DQ$46="",0,Programacion!DQ$46/SUM(Programacion!DQ$42:DQ$48)*'3 Eval'!$I5)+IF(Programacion!DQ$47="",0,Programacion!DQ$47/SUM(Programacion!DQ$42:DQ$48)*'3 Eval'!$J5)+IF(Programacion!DQ$48="",0,Programacion!DQ$48/SUM(Programacion!DQ$42:DQ$48)*'3 Eval'!$K5))*SUM(Programacion!DQ$42:DQ$48)/SUM(Programacion!DQ$28:DQ$48)+IF('Res 2ªEval'!DS6="",0,'Res 2ªEval'!DS6*SUM(Programacion!DQ$28:DQ$41)/SUM(Programacion!DQ$28:DQ$48)))))</f>
        <v/>
      </c>
      <c r="DT6" s="270" t="str">
        <f>IF($C6="","",IF(SUM(Programacion!DR$28:DR$48)=0,"",IF(SUM(Programacion!DR$42:DR$48)=0,'Res 2ªEval'!DT6,(IF(Programacion!DR$42="",0,Programacion!DR$42/SUM(Programacion!DR$42:DR$48)*'3 Eval'!$E5)+IF(Programacion!DR$43="",0,Programacion!DR$43/SUM(Programacion!DR$42:DR$48)*'3 Eval'!$F5)+IF(Programacion!DR$44="",0,Programacion!DR$44/SUM(Programacion!DR$42:DR$48)*'3 Eval'!$G5)+IF(Programacion!DR$45="",0,Programacion!DR$45/SUM(Programacion!DR$42:DR$48)*'3 Eval'!$H5)+IF(Programacion!DR$46="",0,Programacion!DR$46/SUM(Programacion!DR$42:DR$48)*'3 Eval'!$I5)+IF(Programacion!DR$47="",0,Programacion!DR$47/SUM(Programacion!DR$42:DR$48)*'3 Eval'!$J5)+IF(Programacion!DR$48="",0,Programacion!DR$48/SUM(Programacion!DR$42:DR$48)*'3 Eval'!$K5))*SUM(Programacion!DR$42:DR$48)/SUM(Programacion!DR$28:DR$48)+IF('Res 2ªEval'!DT6="",0,'Res 2ªEval'!DT6*SUM(Programacion!DR$28:DR$41)/SUM(Programacion!DR$28:DR$48)))))</f>
        <v/>
      </c>
      <c r="DU6" s="270" t="str">
        <f>IF($C6="","",IF(SUM(Programacion!DS$28:DS$48)=0,"",IF(SUM(Programacion!DS$42:DS$48)=0,'Res 2ªEval'!DU6,(IF(Programacion!DS$42="",0,Programacion!DS$42/SUM(Programacion!DS$42:DS$48)*'3 Eval'!$E5)+IF(Programacion!DS$43="",0,Programacion!DS$43/SUM(Programacion!DS$42:DS$48)*'3 Eval'!$F5)+IF(Programacion!DS$44="",0,Programacion!DS$44/SUM(Programacion!DS$42:DS$48)*'3 Eval'!$G5)+IF(Programacion!DS$45="",0,Programacion!DS$45/SUM(Programacion!DS$42:DS$48)*'3 Eval'!$H5)+IF(Programacion!DS$46="",0,Programacion!DS$46/SUM(Programacion!DS$42:DS$48)*'3 Eval'!$I5)+IF(Programacion!DS$47="",0,Programacion!DS$47/SUM(Programacion!DS$42:DS$48)*'3 Eval'!$J5)+IF(Programacion!DS$48="",0,Programacion!DS$48/SUM(Programacion!DS$42:DS$48)*'3 Eval'!$K5))*SUM(Programacion!DS$42:DS$48)/SUM(Programacion!DS$28:DS$48)+IF('Res 2ªEval'!DU6="",0,'Res 2ªEval'!DU6*SUM(Programacion!DS$28:DS$41)/SUM(Programacion!DS$28:DS$48)))))</f>
        <v/>
      </c>
      <c r="DV6" s="270" t="str">
        <f>IF($C6="","",IF(SUM(Programacion!DT$28:DT$48)=0,"",IF(SUM(Programacion!DT$42:DT$48)=0,'Res 2ªEval'!DV6,(IF(Programacion!DT$42="",0,Programacion!DT$42/SUM(Programacion!DT$42:DT$48)*'3 Eval'!$E5)+IF(Programacion!DT$43="",0,Programacion!DT$43/SUM(Programacion!DT$42:DT$48)*'3 Eval'!$F5)+IF(Programacion!DT$44="",0,Programacion!DT$44/SUM(Programacion!DT$42:DT$48)*'3 Eval'!$G5)+IF(Programacion!DT$45="",0,Programacion!DT$45/SUM(Programacion!DT$42:DT$48)*'3 Eval'!$H5)+IF(Programacion!DT$46="",0,Programacion!DT$46/SUM(Programacion!DT$42:DT$48)*'3 Eval'!$I5)+IF(Programacion!DT$47="",0,Programacion!DT$47/SUM(Programacion!DT$42:DT$48)*'3 Eval'!$J5)+IF(Programacion!DT$48="",0,Programacion!DT$48/SUM(Programacion!DT$42:DT$48)*'3 Eval'!$K5))*SUM(Programacion!DT$42:DT$48)/SUM(Programacion!DT$28:DT$48)+IF('Res 2ªEval'!DV6="",0,'Res 2ªEval'!DV6*SUM(Programacion!DT$28:DT$41)/SUM(Programacion!DT$28:DT$48)))))</f>
        <v/>
      </c>
      <c r="DW6" s="270" t="str">
        <f>IF($C6="","",IF(SUM(Programacion!DU$28:DU$48)=0,"",IF(SUM(Programacion!DU$42:DU$48)=0,'Res 2ªEval'!DW6,(IF(Programacion!DU$42="",0,Programacion!DU$42/SUM(Programacion!DU$42:DU$48)*'3 Eval'!$E5)+IF(Programacion!DU$43="",0,Programacion!DU$43/SUM(Programacion!DU$42:DU$48)*'3 Eval'!$F5)+IF(Programacion!DU$44="",0,Programacion!DU$44/SUM(Programacion!DU$42:DU$48)*'3 Eval'!$G5)+IF(Programacion!DU$45="",0,Programacion!DU$45/SUM(Programacion!DU$42:DU$48)*'3 Eval'!$H5)+IF(Programacion!DU$46="",0,Programacion!DU$46/SUM(Programacion!DU$42:DU$48)*'3 Eval'!$I5)+IF(Programacion!DU$47="",0,Programacion!DU$47/SUM(Programacion!DU$42:DU$48)*'3 Eval'!$J5)+IF(Programacion!DU$48="",0,Programacion!DU$48/SUM(Programacion!DU$42:DU$48)*'3 Eval'!$K5))*SUM(Programacion!DU$42:DU$48)/SUM(Programacion!DU$28:DU$48)+IF('Res 2ªEval'!DW6="",0,'Res 2ªEval'!DW6*SUM(Programacion!DU$28:DU$41)/SUM(Programacion!DU$28:DU$48)))))</f>
        <v/>
      </c>
      <c r="DX6" s="270" t="str">
        <f>IF($C6="","",IF(SUM(Programacion!DV$28:DV$48)=0,"",IF(SUM(Programacion!DV$42:DV$48)=0,'Res 2ªEval'!DX6,(IF(Programacion!DV$42="",0,Programacion!DV$42/SUM(Programacion!DV$42:DV$48)*'3 Eval'!$E5)+IF(Programacion!DV$43="",0,Programacion!DV$43/SUM(Programacion!DV$42:DV$48)*'3 Eval'!$F5)+IF(Programacion!DV$44="",0,Programacion!DV$44/SUM(Programacion!DV$42:DV$48)*'3 Eval'!$G5)+IF(Programacion!DV$45="",0,Programacion!DV$45/SUM(Programacion!DV$42:DV$48)*'3 Eval'!$H5)+IF(Programacion!DV$46="",0,Programacion!DV$46/SUM(Programacion!DV$42:DV$48)*'3 Eval'!$I5)+IF(Programacion!DV$47="",0,Programacion!DV$47/SUM(Programacion!DV$42:DV$48)*'3 Eval'!$J5)+IF(Programacion!DV$48="",0,Programacion!DV$48/SUM(Programacion!DV$42:DV$48)*'3 Eval'!$K5))*SUM(Programacion!DV$42:DV$48)/SUM(Programacion!DV$28:DV$48)+IF('Res 2ªEval'!DX6="",0,'Res 2ªEval'!DX6*SUM(Programacion!DV$28:DV$41)/SUM(Programacion!DV$28:DV$48)))))</f>
        <v/>
      </c>
      <c r="DY6" s="270" t="str">
        <f>IF($C6="","",IF(SUM(Programacion!DW$28:DW$48)=0,"",IF(SUM(Programacion!DW$42:DW$48)=0,'Res 2ªEval'!DY6,(IF(Programacion!DW$42="",0,Programacion!DW$42/SUM(Programacion!DW$42:DW$48)*'3 Eval'!$E5)+IF(Programacion!DW$43="",0,Programacion!DW$43/SUM(Programacion!DW$42:DW$48)*'3 Eval'!$F5)+IF(Programacion!DW$44="",0,Programacion!DW$44/SUM(Programacion!DW$42:DW$48)*'3 Eval'!$G5)+IF(Programacion!DW$45="",0,Programacion!DW$45/SUM(Programacion!DW$42:DW$48)*'3 Eval'!$H5)+IF(Programacion!DW$46="",0,Programacion!DW$46/SUM(Programacion!DW$42:DW$48)*'3 Eval'!$I5)+IF(Programacion!DW$47="",0,Programacion!DW$47/SUM(Programacion!DW$42:DW$48)*'3 Eval'!$J5)+IF(Programacion!DW$48="",0,Programacion!DW$48/SUM(Programacion!DW$42:DW$48)*'3 Eval'!$K5))*SUM(Programacion!DW$42:DW$48)/SUM(Programacion!DW$28:DW$48)+IF('Res 2ªEval'!DY6="",0,'Res 2ªEval'!DY6*SUM(Programacion!DW$28:DW$41)/SUM(Programacion!DW$28:DW$48)))))</f>
        <v/>
      </c>
      <c r="DZ6" s="270" t="str">
        <f>IF($C6="","",IF(SUM(Programacion!DX$28:DX$48)=0,"",IF(SUM(Programacion!DX$42:DX$48)=0,'Res 2ªEval'!DZ6,(IF(Programacion!DX$42="",0,Programacion!DX$42/SUM(Programacion!DX$42:DX$48)*'3 Eval'!$E5)+IF(Programacion!DX$43="",0,Programacion!DX$43/SUM(Programacion!DX$42:DX$48)*'3 Eval'!$F5)+IF(Programacion!DX$44="",0,Programacion!DX$44/SUM(Programacion!DX$42:DX$48)*'3 Eval'!$G5)+IF(Programacion!DX$45="",0,Programacion!DX$45/SUM(Programacion!DX$42:DX$48)*'3 Eval'!$H5)+IF(Programacion!DX$46="",0,Programacion!DX$46/SUM(Programacion!DX$42:DX$48)*'3 Eval'!$I5)+IF(Programacion!DX$47="",0,Programacion!DX$47/SUM(Programacion!DX$42:DX$48)*'3 Eval'!$J5)+IF(Programacion!DX$48="",0,Programacion!DX$48/SUM(Programacion!DX$42:DX$48)*'3 Eval'!$K5))*SUM(Programacion!DX$42:DX$48)/SUM(Programacion!DX$28:DX$48)+IF('Res 2ªEval'!DZ6="",0,'Res 2ªEval'!DZ6*SUM(Programacion!DX$28:DX$41)/SUM(Programacion!DX$28:DX$48)))))</f>
        <v/>
      </c>
      <c r="EA6" s="270" t="str">
        <f>IF($C6="","",IF(SUM(Programacion!DY$28:DY$48)=0,"",IF(SUM(Programacion!DY$42:DY$48)=0,'Res 2ªEval'!EA6,(IF(Programacion!DY$42="",0,Programacion!DY$42/SUM(Programacion!DY$42:DY$48)*'3 Eval'!$E5)+IF(Programacion!DY$43="",0,Programacion!DY$43/SUM(Programacion!DY$42:DY$48)*'3 Eval'!$F5)+IF(Programacion!DY$44="",0,Programacion!DY$44/SUM(Programacion!DY$42:DY$48)*'3 Eval'!$G5)+IF(Programacion!DY$45="",0,Programacion!DY$45/SUM(Programacion!DY$42:DY$48)*'3 Eval'!$H5)+IF(Programacion!DY$46="",0,Programacion!DY$46/SUM(Programacion!DY$42:DY$48)*'3 Eval'!$I5)+IF(Programacion!DY$47="",0,Programacion!DY$47/SUM(Programacion!DY$42:DY$48)*'3 Eval'!$J5)+IF(Programacion!DY$48="",0,Programacion!DY$48/SUM(Programacion!DY$42:DY$48)*'3 Eval'!$K5))*SUM(Programacion!DY$42:DY$48)/SUM(Programacion!DY$28:DY$48)+IF('Res 2ªEval'!EA6="",0,'Res 2ªEval'!EA6*SUM(Programacion!DY$28:DY$41)/SUM(Programacion!DY$28:DY$48)))))</f>
        <v/>
      </c>
      <c r="EB6" s="270" t="str">
        <f>IF($C6="","",IF(SUM(Programacion!DZ$28:DZ$48)=0,"",IF(SUM(Programacion!DZ$42:DZ$48)=0,'Res 2ªEval'!EB6,(IF(Programacion!DZ$42="",0,Programacion!DZ$42/SUM(Programacion!DZ$42:DZ$48)*'3 Eval'!$E5)+IF(Programacion!DZ$43="",0,Programacion!DZ$43/SUM(Programacion!DZ$42:DZ$48)*'3 Eval'!$F5)+IF(Programacion!DZ$44="",0,Programacion!DZ$44/SUM(Programacion!DZ$42:DZ$48)*'3 Eval'!$G5)+IF(Programacion!DZ$45="",0,Programacion!DZ$45/SUM(Programacion!DZ$42:DZ$48)*'3 Eval'!$H5)+IF(Programacion!DZ$46="",0,Programacion!DZ$46/SUM(Programacion!DZ$42:DZ$48)*'3 Eval'!$I5)+IF(Programacion!DZ$47="",0,Programacion!DZ$47/SUM(Programacion!DZ$42:DZ$48)*'3 Eval'!$J5)+IF(Programacion!DZ$48="",0,Programacion!DZ$48/SUM(Programacion!DZ$42:DZ$48)*'3 Eval'!$K5))*SUM(Programacion!DZ$42:DZ$48)/SUM(Programacion!DZ$28:DZ$48)+IF('Res 2ªEval'!EB6="",0,'Res 2ªEval'!EB6*SUM(Programacion!DZ$28:DZ$41)/SUM(Programacion!DZ$28:DZ$48)))))</f>
        <v/>
      </c>
      <c r="EC6" s="270" t="str">
        <f>IF($C6="","",IF(SUM(Programacion!EA$28:EA$48)=0,"",IF(SUM(Programacion!EA$42:EA$48)=0,'Res 2ªEval'!EC6,(IF(Programacion!EA$42="",0,Programacion!EA$42/SUM(Programacion!EA$42:EA$48)*'3 Eval'!$E5)+IF(Programacion!EA$43="",0,Programacion!EA$43/SUM(Programacion!EA$42:EA$48)*'3 Eval'!$F5)+IF(Programacion!EA$44="",0,Programacion!EA$44/SUM(Programacion!EA$42:EA$48)*'3 Eval'!$G5)+IF(Programacion!EA$45="",0,Programacion!EA$45/SUM(Programacion!EA$42:EA$48)*'3 Eval'!$H5)+IF(Programacion!EA$46="",0,Programacion!EA$46/SUM(Programacion!EA$42:EA$48)*'3 Eval'!$I5)+IF(Programacion!EA$47="",0,Programacion!EA$47/SUM(Programacion!EA$42:EA$48)*'3 Eval'!$J5)+IF(Programacion!EA$48="",0,Programacion!EA$48/SUM(Programacion!EA$42:EA$48)*'3 Eval'!$K5))*SUM(Programacion!EA$42:EA$48)/SUM(Programacion!EA$28:EA$48)+IF('Res 2ªEval'!EC6="",0,'Res 2ªEval'!EC6*SUM(Programacion!EA$28:EA$41)/SUM(Programacion!EA$28:EA$48)))))</f>
        <v/>
      </c>
      <c r="ED6" s="270" t="str">
        <f>IF($C6="","",IF(SUM(Programacion!EB$28:EB$48)=0,"",IF(SUM(Programacion!EB$42:EB$48)=0,'Res 2ªEval'!ED6,(IF(Programacion!EB$42="",0,Programacion!EB$42/SUM(Programacion!EB$42:EB$48)*'3 Eval'!$E5)+IF(Programacion!EB$43="",0,Programacion!EB$43/SUM(Programacion!EB$42:EB$48)*'3 Eval'!$F5)+IF(Programacion!EB$44="",0,Programacion!EB$44/SUM(Programacion!EB$42:EB$48)*'3 Eval'!$G5)+IF(Programacion!EB$45="",0,Programacion!EB$45/SUM(Programacion!EB$42:EB$48)*'3 Eval'!$H5)+IF(Programacion!EB$46="",0,Programacion!EB$46/SUM(Programacion!EB$42:EB$48)*'3 Eval'!$I5)+IF(Programacion!EB$47="",0,Programacion!EB$47/SUM(Programacion!EB$42:EB$48)*'3 Eval'!$J5)+IF(Programacion!EB$48="",0,Programacion!EB$48/SUM(Programacion!EB$42:EB$48)*'3 Eval'!$K5))*SUM(Programacion!EB$42:EB$48)/SUM(Programacion!EB$28:EB$48)+IF('Res 2ªEval'!ED6="",0,'Res 2ªEval'!ED6*SUM(Programacion!EB$28:EB$41)/SUM(Programacion!EB$28:EB$48)))))</f>
        <v/>
      </c>
      <c r="EE6" s="270" t="str">
        <f>IF($C6="","",IF(SUM(Programacion!EC$28:EC$48)=0,"",IF(SUM(Programacion!EC$42:EC$48)=0,'Res 2ªEval'!EE6,(IF(Programacion!EC$42="",0,Programacion!EC$42/SUM(Programacion!EC$42:EC$48)*'3 Eval'!$E5)+IF(Programacion!EC$43="",0,Programacion!EC$43/SUM(Programacion!EC$42:EC$48)*'3 Eval'!$F5)+IF(Programacion!EC$44="",0,Programacion!EC$44/SUM(Programacion!EC$42:EC$48)*'3 Eval'!$G5)+IF(Programacion!EC$45="",0,Programacion!EC$45/SUM(Programacion!EC$42:EC$48)*'3 Eval'!$H5)+IF(Programacion!EC$46="",0,Programacion!EC$46/SUM(Programacion!EC$42:EC$48)*'3 Eval'!$I5)+IF(Programacion!EC$47="",0,Programacion!EC$47/SUM(Programacion!EC$42:EC$48)*'3 Eval'!$J5)+IF(Programacion!EC$48="",0,Programacion!EC$48/SUM(Programacion!EC$42:EC$48)*'3 Eval'!$K5))*SUM(Programacion!EC$42:EC$48)/SUM(Programacion!EC$28:EC$48)+IF('Res 2ªEval'!EE6="",0,'Res 2ªEval'!EE6*SUM(Programacion!EC$28:EC$41)/SUM(Programacion!EC$28:EC$48)))))</f>
        <v/>
      </c>
      <c r="EF6" s="270" t="str">
        <f>IF($C6="","",IF(SUM(Programacion!ED$28:ED$48)=0,"",IF(SUM(Programacion!ED$42:ED$48)=0,'Res 2ªEval'!EF6,(IF(Programacion!ED$42="",0,Programacion!ED$42/SUM(Programacion!ED$42:ED$48)*'3 Eval'!$E5)+IF(Programacion!ED$43="",0,Programacion!ED$43/SUM(Programacion!ED$42:ED$48)*'3 Eval'!$F5)+IF(Programacion!ED$44="",0,Programacion!ED$44/SUM(Programacion!ED$42:ED$48)*'3 Eval'!$G5)+IF(Programacion!ED$45="",0,Programacion!ED$45/SUM(Programacion!ED$42:ED$48)*'3 Eval'!$H5)+IF(Programacion!ED$46="",0,Programacion!ED$46/SUM(Programacion!ED$42:ED$48)*'3 Eval'!$I5)+IF(Programacion!ED$47="",0,Programacion!ED$47/SUM(Programacion!ED$42:ED$48)*'3 Eval'!$J5)+IF(Programacion!ED$48="",0,Programacion!ED$48/SUM(Programacion!ED$42:ED$48)*'3 Eval'!$K5))*SUM(Programacion!ED$42:ED$48)/SUM(Programacion!ED$28:ED$48)+IF('Res 2ªEval'!EF6="",0,'Res 2ªEval'!EF6*SUM(Programacion!ED$28:ED$41)/SUM(Programacion!ED$28:ED$48)))))</f>
        <v/>
      </c>
      <c r="EG6" s="270" t="str">
        <f>IF($C6="","",IF(SUM(Programacion!EE$28:EE$48)=0,"",IF(SUM(Programacion!EE$42:EE$48)=0,'Res 2ªEval'!EG6,(IF(Programacion!EE$42="",0,Programacion!EE$42/SUM(Programacion!EE$42:EE$48)*'3 Eval'!$E5)+IF(Programacion!EE$43="",0,Programacion!EE$43/SUM(Programacion!EE$42:EE$48)*'3 Eval'!$F5)+IF(Programacion!EE$44="",0,Programacion!EE$44/SUM(Programacion!EE$42:EE$48)*'3 Eval'!$G5)+IF(Programacion!EE$45="",0,Programacion!EE$45/SUM(Programacion!EE$42:EE$48)*'3 Eval'!$H5)+IF(Programacion!EE$46="",0,Programacion!EE$46/SUM(Programacion!EE$42:EE$48)*'3 Eval'!$I5)+IF(Programacion!EE$47="",0,Programacion!EE$47/SUM(Programacion!EE$42:EE$48)*'3 Eval'!$J5)+IF(Programacion!EE$48="",0,Programacion!EE$48/SUM(Programacion!EE$42:EE$48)*'3 Eval'!$K5))*SUM(Programacion!EE$42:EE$48)/SUM(Programacion!EE$28:EE$48)+IF('Res 2ªEval'!EG6="",0,'Res 2ªEval'!EG6*SUM(Programacion!EE$28:EE$41)/SUM(Programacion!EE$28:EE$48)))))</f>
        <v/>
      </c>
      <c r="EH6" s="270" t="str">
        <f>IF($C6="","",IF(SUM(Programacion!EF$28:EF$48)=0,"",IF(SUM(Programacion!EF$42:EF$48)=0,'Res 2ªEval'!EH6,(IF(Programacion!EF$42="",0,Programacion!EF$42/SUM(Programacion!EF$42:EF$48)*'3 Eval'!$E5)+IF(Programacion!EF$43="",0,Programacion!EF$43/SUM(Programacion!EF$42:EF$48)*'3 Eval'!$F5)+IF(Programacion!EF$44="",0,Programacion!EF$44/SUM(Programacion!EF$42:EF$48)*'3 Eval'!$G5)+IF(Programacion!EF$45="",0,Programacion!EF$45/SUM(Programacion!EF$42:EF$48)*'3 Eval'!$H5)+IF(Programacion!EF$46="",0,Programacion!EF$46/SUM(Programacion!EF$42:EF$48)*'3 Eval'!$I5)+IF(Programacion!EF$47="",0,Programacion!EF$47/SUM(Programacion!EF$42:EF$48)*'3 Eval'!$J5)+IF(Programacion!EF$48="",0,Programacion!EF$48/SUM(Programacion!EF$42:EF$48)*'3 Eval'!$K5))*SUM(Programacion!EF$42:EF$48)/SUM(Programacion!EF$28:EF$48)+IF('Res 2ªEval'!EH6="",0,'Res 2ªEval'!EH6*SUM(Programacion!EF$28:EF$41)/SUM(Programacion!EF$28:EF$48)))))</f>
        <v/>
      </c>
      <c r="EI6" s="270" t="str">
        <f>IF($C6="","",IF(SUM(Programacion!EG$28:EG$48)=0,"",IF(SUM(Programacion!EG$42:EG$48)=0,'Res 2ªEval'!EI6,(IF(Programacion!EG$42="",0,Programacion!EG$42/SUM(Programacion!EG$42:EG$48)*'3 Eval'!$E5)+IF(Programacion!EG$43="",0,Programacion!EG$43/SUM(Programacion!EG$42:EG$48)*'3 Eval'!$F5)+IF(Programacion!EG$44="",0,Programacion!EG$44/SUM(Programacion!EG$42:EG$48)*'3 Eval'!$G5)+IF(Programacion!EG$45="",0,Programacion!EG$45/SUM(Programacion!EG$42:EG$48)*'3 Eval'!$H5)+IF(Programacion!EG$46="",0,Programacion!EG$46/SUM(Programacion!EG$42:EG$48)*'3 Eval'!$I5)+IF(Programacion!EG$47="",0,Programacion!EG$47/SUM(Programacion!EG$42:EG$48)*'3 Eval'!$J5)+IF(Programacion!EG$48="",0,Programacion!EG$48/SUM(Programacion!EG$42:EG$48)*'3 Eval'!$K5))*SUM(Programacion!EG$42:EG$48)/SUM(Programacion!EG$28:EG$48)+IF('Res 2ªEval'!EI6="",0,'Res 2ªEval'!EI6*SUM(Programacion!EG$28:EG$41)/SUM(Programacion!EG$28:EG$48)))))</f>
        <v/>
      </c>
      <c r="EJ6" s="270" t="str">
        <f>IF($C6="","",IF(SUM(Programacion!EH$28:EH$48)=0,"",IF(SUM(Programacion!EH$42:EH$48)=0,'Res 2ªEval'!EJ6,(IF(Programacion!EH$42="",0,Programacion!EH$42/SUM(Programacion!EH$42:EH$48)*'3 Eval'!$E5)+IF(Programacion!EH$43="",0,Programacion!EH$43/SUM(Programacion!EH$42:EH$48)*'3 Eval'!$F5)+IF(Programacion!EH$44="",0,Programacion!EH$44/SUM(Programacion!EH$42:EH$48)*'3 Eval'!$G5)+IF(Programacion!EH$45="",0,Programacion!EH$45/SUM(Programacion!EH$42:EH$48)*'3 Eval'!$H5)+IF(Programacion!EH$46="",0,Programacion!EH$46/SUM(Programacion!EH$42:EH$48)*'3 Eval'!$I5)+IF(Programacion!EH$47="",0,Programacion!EH$47/SUM(Programacion!EH$42:EH$48)*'3 Eval'!$J5)+IF(Programacion!EH$48="",0,Programacion!EH$48/SUM(Programacion!EH$42:EH$48)*'3 Eval'!$K5))*SUM(Programacion!EH$42:EH$48)/SUM(Programacion!EH$28:EH$48)+IF('Res 2ªEval'!EJ6="",0,'Res 2ªEval'!EJ6*SUM(Programacion!EH$28:EH$41)/SUM(Programacion!EH$28:EH$48)))))</f>
        <v/>
      </c>
      <c r="EK6" s="270" t="str">
        <f>IF($C6="","",IF(SUM(Programacion!EI$28:EI$48)=0,"",IF(SUM(Programacion!EI$42:EI$48)=0,'Res 2ªEval'!EK6,(IF(Programacion!EI$42="",0,Programacion!EI$42/SUM(Programacion!EI$42:EI$48)*'3 Eval'!$E5)+IF(Programacion!EI$43="",0,Programacion!EI$43/SUM(Programacion!EI$42:EI$48)*'3 Eval'!$F5)+IF(Programacion!EI$44="",0,Programacion!EI$44/SUM(Programacion!EI$42:EI$48)*'3 Eval'!$G5)+IF(Programacion!EI$45="",0,Programacion!EI$45/SUM(Programacion!EI$42:EI$48)*'3 Eval'!$H5)+IF(Programacion!EI$46="",0,Programacion!EI$46/SUM(Programacion!EI$42:EI$48)*'3 Eval'!$I5)+IF(Programacion!EI$47="",0,Programacion!EI$47/SUM(Programacion!EI$42:EI$48)*'3 Eval'!$J5)+IF(Programacion!EI$48="",0,Programacion!EI$48/SUM(Programacion!EI$42:EI$48)*'3 Eval'!$K5))*SUM(Programacion!EI$42:EI$48)/SUM(Programacion!EI$28:EI$48)+IF('Res 2ªEval'!EK6="",0,'Res 2ªEval'!EK6*SUM(Programacion!EI$28:EI$41)/SUM(Programacion!EI$28:EI$48)))))</f>
        <v/>
      </c>
    </row>
    <row r="7" spans="1:141">
      <c r="B7" s="133" t="str">
        <f>IF('1 Eval'!A6="","",'1 Eval'!A6)</f>
        <v/>
      </c>
      <c r="C7" s="134" t="str">
        <f>IF('1 Eval'!B6="","",'1 Eval'!B6)</f>
        <v/>
      </c>
      <c r="D7" s="149" t="str">
        <f>IF('3 Eval'!D6="","",'3 Eval'!D6)</f>
        <v/>
      </c>
      <c r="E7" s="150" t="str">
        <f>IF($D7="","",IF(Final!$G$6="","",($D7*Final!$G$6+Final!$F8*Final!$F$6+Final!$E8*Final!$E$6)/SUM(Final!$E$6:$G$6)))</f>
        <v/>
      </c>
      <c r="F7" s="150" t="str">
        <f t="shared" ref="F7:F45" si="7">IF(COUNT($H7:$O7)=0,"",SUM($H7:$O7)/COUNT($H7:$O7))</f>
        <v/>
      </c>
      <c r="G7" s="221" t="str">
        <f t="shared" si="6"/>
        <v/>
      </c>
      <c r="H7" s="275" t="str">
        <f>IF($C7="","",IF(SUM(Programacion!F$28:F$48)=0,"",IF(SUM(Programacion!F$42:F$48)=0,'Res 2ªEval'!H7,(IF(Programacion!F$42="",0,Programacion!F$42/SUM(Programacion!F$42:F$48)*'3 Eval'!$E6)+IF(Programacion!F$43="",0,Programacion!F$43/SUM(Programacion!F$42:F$48)*'3 Eval'!$F6)+IF(Programacion!F$44="",0,Programacion!F$44/SUM(Programacion!F$42:F$48)*'3 Eval'!$G6)+IF(Programacion!F$45="",0,Programacion!F$45/SUM(Programacion!F$42:F$48)*'3 Eval'!$H6)+IF(Programacion!F$46="",0,Programacion!F$46/SUM(Programacion!F$42:F$48)*'3 Eval'!$I6)+IF(Programacion!F$47="",0,Programacion!F$47/SUM(Programacion!F$42:F$48)*'3 Eval'!$J6)+IF(Programacion!F$48="",0,Programacion!F$48/SUM(Programacion!F$42:F$48)*'3 Eval'!$K6))*SUM(Programacion!F$42:F$48)/SUM(Programacion!F$28:F$48)+IF('Res 2ªEval'!H7="",0,'Res 2ªEval'!H7*SUM(Programacion!F$28:F$41)/SUM(Programacion!F$28:F$48)))))</f>
        <v/>
      </c>
      <c r="I7" s="270" t="str">
        <f>IF($C7="","",IF(SUM(Programacion!G$28:G$48)=0,"",IF(SUM(Programacion!G$42:G$48)=0,'Res 2ªEval'!I7,(IF(Programacion!G$42="",0,Programacion!G$42/SUM(Programacion!G$42:G$48)*'3 Eval'!$E6)+IF(Programacion!G$43="",0,Programacion!G$43/SUM(Programacion!G$42:G$48)*'3 Eval'!$F6)+IF(Programacion!G$44="",0,Programacion!G$44/SUM(Programacion!G$42:G$48)*'3 Eval'!$G6)+IF(Programacion!G$45="",0,Programacion!G$45/SUM(Programacion!G$42:G$48)*'3 Eval'!$H6)+IF(Programacion!G$46="",0,Programacion!G$46/SUM(Programacion!G$42:G$48)*'3 Eval'!$I6)+IF(Programacion!G$47="",0,Programacion!G$47/SUM(Programacion!G$42:G$48)*'3 Eval'!$J6)+IF(Programacion!G$48="",0,Programacion!G$48/SUM(Programacion!G$42:G$48)*'3 Eval'!$K6))*SUM(Programacion!G$42:G$48)/SUM(Programacion!G$28:G$48)+IF('Res 2ªEval'!I7="",0,'Res 2ªEval'!I7*SUM(Programacion!G$28:G$41)/SUM(Programacion!G$28:G$48)))))</f>
        <v/>
      </c>
      <c r="J7" s="270" t="str">
        <f>IF($C7="","",IF(SUM(Programacion!H$28:H$48)=0,"",IF(SUM(Programacion!H$42:H$48)=0,'Res 2ªEval'!J7,(IF(Programacion!H$42="",0,Programacion!H$42/SUM(Programacion!H$42:H$48)*'3 Eval'!$E6)+IF(Programacion!H$43="",0,Programacion!H$43/SUM(Programacion!H$42:H$48)*'3 Eval'!$F6)+IF(Programacion!H$44="",0,Programacion!H$44/SUM(Programacion!H$42:H$48)*'3 Eval'!$G6)+IF(Programacion!H$45="",0,Programacion!H$45/SUM(Programacion!H$42:H$48)*'3 Eval'!$H6)+IF(Programacion!H$46="",0,Programacion!H$46/SUM(Programacion!H$42:H$48)*'3 Eval'!$I6)+IF(Programacion!H$47="",0,Programacion!H$47/SUM(Programacion!H$42:H$48)*'3 Eval'!$J6)+IF(Programacion!H$48="",0,Programacion!H$48/SUM(Programacion!H$42:H$48)*'3 Eval'!$K6))*SUM(Programacion!H$42:H$48)/SUM(Programacion!H$28:H$48)+IF('Res 2ªEval'!J7="",0,'Res 2ªEval'!J7*SUM(Programacion!H$28:H$41)/SUM(Programacion!H$28:H$48)))))</f>
        <v/>
      </c>
      <c r="K7" s="270" t="str">
        <f>IF($C7="","",IF(SUM(Programacion!I$28:I$48)=0,"",IF(SUM(Programacion!I$42:I$48)=0,'Res 2ªEval'!K7,(IF(Programacion!I$42="",0,Programacion!I$42/SUM(Programacion!I$42:I$48)*'3 Eval'!$E6)+IF(Programacion!I$43="",0,Programacion!I$43/SUM(Programacion!I$42:I$48)*'3 Eval'!$F6)+IF(Programacion!I$44="",0,Programacion!I$44/SUM(Programacion!I$42:I$48)*'3 Eval'!$G6)+IF(Programacion!I$45="",0,Programacion!I$45/SUM(Programacion!I$42:I$48)*'3 Eval'!$H6)+IF(Programacion!I$46="",0,Programacion!I$46/SUM(Programacion!I$42:I$48)*'3 Eval'!$I6)+IF(Programacion!I$47="",0,Programacion!I$47/SUM(Programacion!I$42:I$48)*'3 Eval'!$J6)+IF(Programacion!I$48="",0,Programacion!I$48/SUM(Programacion!I$42:I$48)*'3 Eval'!$K6))*SUM(Programacion!I$42:I$48)/SUM(Programacion!I$28:I$48)+IF('Res 2ªEval'!K7="",0,'Res 2ªEval'!K7*SUM(Programacion!I$28:I$41)/SUM(Programacion!I$28:I$48)))))</f>
        <v/>
      </c>
      <c r="L7" s="270" t="str">
        <f>IF($C7="","",IF(SUM(Programacion!J$28:J$48)=0,"",IF(SUM(Programacion!J$42:J$48)=0,'Res 2ªEval'!L7,(IF(Programacion!J$42="",0,Programacion!J$42/SUM(Programacion!J$42:J$48)*'3 Eval'!$E6)+IF(Programacion!J$43="",0,Programacion!J$43/SUM(Programacion!J$42:J$48)*'3 Eval'!$F6)+IF(Programacion!J$44="",0,Programacion!J$44/SUM(Programacion!J$42:J$48)*'3 Eval'!$G6)+IF(Programacion!J$45="",0,Programacion!J$45/SUM(Programacion!J$42:J$48)*'3 Eval'!$H6)+IF(Programacion!J$46="",0,Programacion!J$46/SUM(Programacion!J$42:J$48)*'3 Eval'!$I6)+IF(Programacion!J$47="",0,Programacion!J$47/SUM(Programacion!J$42:J$48)*'3 Eval'!$J6)+IF(Programacion!J$48="",0,Programacion!J$48/SUM(Programacion!J$42:J$48)*'3 Eval'!$K6))*SUM(Programacion!J$42:J$48)/SUM(Programacion!J$28:J$48)+IF('Res 2ªEval'!L7="",0,'Res 2ªEval'!L7*SUM(Programacion!J$28:J$41)/SUM(Programacion!J$28:J$48)))))</f>
        <v/>
      </c>
      <c r="M7" s="270" t="str">
        <f>IF($C7="","",IF(SUM(Programacion!K$28:K$48)=0,"",IF(SUM(Programacion!K$42:K$48)=0,'Res 2ªEval'!M7,(IF(Programacion!K$42="",0,Programacion!K$42/SUM(Programacion!K$42:K$48)*'3 Eval'!$E6)+IF(Programacion!K$43="",0,Programacion!K$43/SUM(Programacion!K$42:K$48)*'3 Eval'!$F6)+IF(Programacion!K$44="",0,Programacion!K$44/SUM(Programacion!K$42:K$48)*'3 Eval'!$G6)+IF(Programacion!K$45="",0,Programacion!K$45/SUM(Programacion!K$42:K$48)*'3 Eval'!$H6)+IF(Programacion!K$46="",0,Programacion!K$46/SUM(Programacion!K$42:K$48)*'3 Eval'!$I6)+IF(Programacion!K$47="",0,Programacion!K$47/SUM(Programacion!K$42:K$48)*'3 Eval'!$J6)+IF(Programacion!K$48="",0,Programacion!K$48/SUM(Programacion!K$42:K$48)*'3 Eval'!$K6))*SUM(Programacion!K$42:K$48)/SUM(Programacion!K$28:K$48)+IF('Res 2ªEval'!M7="",0,'Res 2ªEval'!M7*SUM(Programacion!K$28:K$41)/SUM(Programacion!K$28:K$48)))))</f>
        <v/>
      </c>
      <c r="N7" s="270" t="str">
        <f>IF($C7="","",IF(SUM(Programacion!L$28:L$48)=0,"",IF(SUM(Programacion!L$42:L$48)=0,'Res 2ªEval'!N7,(IF(Programacion!L$42="",0,Programacion!L$42/SUM(Programacion!L$42:L$48)*'3 Eval'!$E6)+IF(Programacion!L$43="",0,Programacion!L$43/SUM(Programacion!L$42:L$48)*'3 Eval'!$F6)+IF(Programacion!L$44="",0,Programacion!L$44/SUM(Programacion!L$42:L$48)*'3 Eval'!$G6)+IF(Programacion!L$45="",0,Programacion!L$45/SUM(Programacion!L$42:L$48)*'3 Eval'!$H6)+IF(Programacion!L$46="",0,Programacion!L$46/SUM(Programacion!L$42:L$48)*'3 Eval'!$I6)+IF(Programacion!L$47="",0,Programacion!L$47/SUM(Programacion!L$42:L$48)*'3 Eval'!$J6)+IF(Programacion!L$48="",0,Programacion!L$48/SUM(Programacion!L$42:L$48)*'3 Eval'!$K6))*SUM(Programacion!L$42:L$48)/SUM(Programacion!L$28:L$48)+IF('Res 2ªEval'!N7="",0,'Res 2ªEval'!N7*SUM(Programacion!L$28:L$41)/SUM(Programacion!L$28:L$48)))))</f>
        <v/>
      </c>
      <c r="O7" s="276" t="str">
        <f>IF($C7="","",IF(SUM(Programacion!M$28:M$48)=0,"",IF(SUM(Programacion!M$42:M$48)=0,'Res 2ªEval'!O7,(IF(Programacion!M$42="",0,Programacion!M$42/SUM(Programacion!M$42:M$48)*'3 Eval'!$E6)+IF(Programacion!M$43="",0,Programacion!M$43/SUM(Programacion!M$42:M$48)*'3 Eval'!$F6)+IF(Programacion!M$44="",0,Programacion!M$44/SUM(Programacion!M$42:M$48)*'3 Eval'!$G6)+IF(Programacion!M$45="",0,Programacion!M$45/SUM(Programacion!M$42:M$48)*'3 Eval'!$H6)+IF(Programacion!M$46="",0,Programacion!M$46/SUM(Programacion!M$42:M$48)*'3 Eval'!$I6)+IF(Programacion!M$47="",0,Programacion!M$47/SUM(Programacion!M$42:M$48)*'3 Eval'!$J6)+IF(Programacion!M$48="",0,Programacion!M$48/SUM(Programacion!M$42:M$48)*'3 Eval'!$K6))*SUM(Programacion!M$42:M$48)/SUM(Programacion!M$28:M$48)+IF('Res 2ªEval'!O7="",0,'Res 2ªEval'!O7*SUM(Programacion!M$28:M$41)/SUM(Programacion!M$28:M$48)))))</f>
        <v/>
      </c>
      <c r="P7" s="152"/>
      <c r="Q7" s="270" t="str">
        <f>IF($C7="","",IF(SUM(Programacion!O$28:O$48)=0,"",IF(SUM(Programacion!O$42:O$48)=0,'Res 2ªEval'!Q7,(IF(Programacion!O$42="",0,Programacion!O$42/SUM(Programacion!O$42:O$48)*'3 Eval'!$E6)+IF(Programacion!O$43="",0,Programacion!O$43/SUM(Programacion!O$42:O$48)*'3 Eval'!$F6)+IF(Programacion!O$44="",0,Programacion!O$44/SUM(Programacion!O$42:O$48)*'3 Eval'!$G6)+IF(Programacion!O$45="",0,Programacion!O$45/SUM(Programacion!O$42:O$48)*'3 Eval'!$H6)+IF(Programacion!O$46="",0,Programacion!O$46/SUM(Programacion!O$42:O$48)*'3 Eval'!$I6)+IF(Programacion!O$47="",0,Programacion!O$47/SUM(Programacion!O$42:O$48)*'3 Eval'!$J6)+IF(Programacion!O$48="",0,Programacion!O$48/SUM(Programacion!O$42:O$48)*'3 Eval'!$K6))*SUM(Programacion!O$42:O$48)/SUM(Programacion!O$28:O$48)+IF('Res 2ªEval'!Q7="",0,'Res 2ªEval'!Q7*SUM(Programacion!O$28:O$41)/SUM(Programacion!O$28:O$48)))))</f>
        <v/>
      </c>
      <c r="R7" s="270" t="str">
        <f>IF($C7="","",IF(SUM(Programacion!P$28:P$48)=0,"",IF(SUM(Programacion!P$42:P$48)=0,'Res 2ªEval'!R7,(IF(Programacion!P$42="",0,Programacion!P$42/SUM(Programacion!P$42:P$48)*'3 Eval'!$E6)+IF(Programacion!P$43="",0,Programacion!P$43/SUM(Programacion!P$42:P$48)*'3 Eval'!$F6)+IF(Programacion!P$44="",0,Programacion!P$44/SUM(Programacion!P$42:P$48)*'3 Eval'!$G6)+IF(Programacion!P$45="",0,Programacion!P$45/SUM(Programacion!P$42:P$48)*'3 Eval'!$H6)+IF(Programacion!P$46="",0,Programacion!P$46/SUM(Programacion!P$42:P$48)*'3 Eval'!$I6)+IF(Programacion!P$47="",0,Programacion!P$47/SUM(Programacion!P$42:P$48)*'3 Eval'!$J6)+IF(Programacion!P$48="",0,Programacion!P$48/SUM(Programacion!P$42:P$48)*'3 Eval'!$K6))*SUM(Programacion!P$42:P$48)/SUM(Programacion!P$28:P$48)+IF('Res 2ªEval'!R7="",0,'Res 2ªEval'!R7*SUM(Programacion!P$28:P$41)/SUM(Programacion!P$28:P$48)))))</f>
        <v/>
      </c>
      <c r="S7" s="270" t="str">
        <f>IF($C7="","",IF(SUM(Programacion!Q$28:Q$48)=0,"",IF(SUM(Programacion!Q$42:Q$48)=0,'Res 2ªEval'!S7,(IF(Programacion!Q$42="",0,Programacion!Q$42/SUM(Programacion!Q$42:Q$48)*'3 Eval'!$E6)+IF(Programacion!Q$43="",0,Programacion!Q$43/SUM(Programacion!Q$42:Q$48)*'3 Eval'!$F6)+IF(Programacion!Q$44="",0,Programacion!Q$44/SUM(Programacion!Q$42:Q$48)*'3 Eval'!$G6)+IF(Programacion!Q$45="",0,Programacion!Q$45/SUM(Programacion!Q$42:Q$48)*'3 Eval'!$H6)+IF(Programacion!Q$46="",0,Programacion!Q$46/SUM(Programacion!Q$42:Q$48)*'3 Eval'!$I6)+IF(Programacion!Q$47="",0,Programacion!Q$47/SUM(Programacion!Q$42:Q$48)*'3 Eval'!$J6)+IF(Programacion!Q$48="",0,Programacion!Q$48/SUM(Programacion!Q$42:Q$48)*'3 Eval'!$K6))*SUM(Programacion!Q$42:Q$48)/SUM(Programacion!Q$28:Q$48)+IF('Res 2ªEval'!S7="",0,'Res 2ªEval'!S7*SUM(Programacion!Q$28:Q$41)/SUM(Programacion!Q$28:Q$48)))))</f>
        <v/>
      </c>
      <c r="T7" s="270" t="str">
        <f>IF($C7="","",IF(SUM(Programacion!R$28:R$48)=0,"",IF(SUM(Programacion!R$42:R$48)=0,'Res 2ªEval'!T7,(IF(Programacion!R$42="",0,Programacion!R$42/SUM(Programacion!R$42:R$48)*'3 Eval'!$E6)+IF(Programacion!R$43="",0,Programacion!R$43/SUM(Programacion!R$42:R$48)*'3 Eval'!$F6)+IF(Programacion!R$44="",0,Programacion!R$44/SUM(Programacion!R$42:R$48)*'3 Eval'!$G6)+IF(Programacion!R$45="",0,Programacion!R$45/SUM(Programacion!R$42:R$48)*'3 Eval'!$H6)+IF(Programacion!R$46="",0,Programacion!R$46/SUM(Programacion!R$42:R$48)*'3 Eval'!$I6)+IF(Programacion!R$47="",0,Programacion!R$47/SUM(Programacion!R$42:R$48)*'3 Eval'!$J6)+IF(Programacion!R$48="",0,Programacion!R$48/SUM(Programacion!R$42:R$48)*'3 Eval'!$K6))*SUM(Programacion!R$42:R$48)/SUM(Programacion!R$28:R$48)+IF('Res 2ªEval'!T7="",0,'Res 2ªEval'!T7*SUM(Programacion!R$28:R$41)/SUM(Programacion!R$28:R$48)))))</f>
        <v/>
      </c>
      <c r="U7" s="270" t="str">
        <f>IF($C7="","",IF(SUM(Programacion!S$28:S$48)=0,"",IF(SUM(Programacion!S$42:S$48)=0,'Res 2ªEval'!U7,(IF(Programacion!S$42="",0,Programacion!S$42/SUM(Programacion!S$42:S$48)*'3 Eval'!$E6)+IF(Programacion!S$43="",0,Programacion!S$43/SUM(Programacion!S$42:S$48)*'3 Eval'!$F6)+IF(Programacion!S$44="",0,Programacion!S$44/SUM(Programacion!S$42:S$48)*'3 Eval'!$G6)+IF(Programacion!S$45="",0,Programacion!S$45/SUM(Programacion!S$42:S$48)*'3 Eval'!$H6)+IF(Programacion!S$46="",0,Programacion!S$46/SUM(Programacion!S$42:S$48)*'3 Eval'!$I6)+IF(Programacion!S$47="",0,Programacion!S$47/SUM(Programacion!S$42:S$48)*'3 Eval'!$J6)+IF(Programacion!S$48="",0,Programacion!S$48/SUM(Programacion!S$42:S$48)*'3 Eval'!$K6))*SUM(Programacion!S$42:S$48)/SUM(Programacion!S$28:S$48)+IF('Res 2ªEval'!U7="",0,'Res 2ªEval'!U7*SUM(Programacion!S$28:S$41)/SUM(Programacion!S$28:S$48)))))</f>
        <v/>
      </c>
      <c r="V7" s="270" t="str">
        <f>IF($C7="","",IF(SUM(Programacion!T$28:T$48)=0,"",IF(SUM(Programacion!T$42:T$48)=0,'Res 2ªEval'!V7,(IF(Programacion!T$42="",0,Programacion!T$42/SUM(Programacion!T$42:T$48)*'3 Eval'!$E6)+IF(Programacion!T$43="",0,Programacion!T$43/SUM(Programacion!T$42:T$48)*'3 Eval'!$F6)+IF(Programacion!T$44="",0,Programacion!T$44/SUM(Programacion!T$42:T$48)*'3 Eval'!$G6)+IF(Programacion!T$45="",0,Programacion!T$45/SUM(Programacion!T$42:T$48)*'3 Eval'!$H6)+IF(Programacion!T$46="",0,Programacion!T$46/SUM(Programacion!T$42:T$48)*'3 Eval'!$I6)+IF(Programacion!T$47="",0,Programacion!T$47/SUM(Programacion!T$42:T$48)*'3 Eval'!$J6)+IF(Programacion!T$48="",0,Programacion!T$48/SUM(Programacion!T$42:T$48)*'3 Eval'!$K6))*SUM(Programacion!T$42:T$48)/SUM(Programacion!T$28:T$48)+IF('Res 2ªEval'!V7="",0,'Res 2ªEval'!V7*SUM(Programacion!T$28:T$41)/SUM(Programacion!T$28:T$48)))))</f>
        <v/>
      </c>
      <c r="W7" s="270" t="str">
        <f>IF($C7="","",IF(SUM(Programacion!U$28:U$48)=0,"",IF(SUM(Programacion!U$42:U$48)=0,'Res 2ªEval'!W7,(IF(Programacion!U$42="",0,Programacion!U$42/SUM(Programacion!U$42:U$48)*'3 Eval'!$E6)+IF(Programacion!U$43="",0,Programacion!U$43/SUM(Programacion!U$42:U$48)*'3 Eval'!$F6)+IF(Programacion!U$44="",0,Programacion!U$44/SUM(Programacion!U$42:U$48)*'3 Eval'!$G6)+IF(Programacion!U$45="",0,Programacion!U$45/SUM(Programacion!U$42:U$48)*'3 Eval'!$H6)+IF(Programacion!U$46="",0,Programacion!U$46/SUM(Programacion!U$42:U$48)*'3 Eval'!$I6)+IF(Programacion!U$47="",0,Programacion!U$47/SUM(Programacion!U$42:U$48)*'3 Eval'!$J6)+IF(Programacion!U$48="",0,Programacion!U$48/SUM(Programacion!U$42:U$48)*'3 Eval'!$K6))*SUM(Programacion!U$42:U$48)/SUM(Programacion!U$28:U$48)+IF('Res 2ªEval'!W7="",0,'Res 2ªEval'!W7*SUM(Programacion!U$28:U$41)/SUM(Programacion!U$28:U$48)))))</f>
        <v/>
      </c>
      <c r="X7" s="270" t="str">
        <f>IF($C7="","",IF(SUM(Programacion!V$28:V$48)=0,"",IF(SUM(Programacion!V$42:V$48)=0,'Res 2ªEval'!X7,(IF(Programacion!V$42="",0,Programacion!V$42/SUM(Programacion!V$42:V$48)*'3 Eval'!$E6)+IF(Programacion!V$43="",0,Programacion!V$43/SUM(Programacion!V$42:V$48)*'3 Eval'!$F6)+IF(Programacion!V$44="",0,Programacion!V$44/SUM(Programacion!V$42:V$48)*'3 Eval'!$G6)+IF(Programacion!V$45="",0,Programacion!V$45/SUM(Programacion!V$42:V$48)*'3 Eval'!$H6)+IF(Programacion!V$46="",0,Programacion!V$46/SUM(Programacion!V$42:V$48)*'3 Eval'!$I6)+IF(Programacion!V$47="",0,Programacion!V$47/SUM(Programacion!V$42:V$48)*'3 Eval'!$J6)+IF(Programacion!V$48="",0,Programacion!V$48/SUM(Programacion!V$42:V$48)*'3 Eval'!$K6))*SUM(Programacion!V$42:V$48)/SUM(Programacion!V$28:V$48)+IF('Res 2ªEval'!X7="",0,'Res 2ªEval'!X7*SUM(Programacion!V$28:V$41)/SUM(Programacion!V$28:V$48)))))</f>
        <v/>
      </c>
      <c r="Y7" s="270" t="str">
        <f>IF($C7="","",IF(SUM(Programacion!W$28:W$48)=0,"",IF(SUM(Programacion!W$42:W$48)=0,'Res 2ªEval'!Y7,(IF(Programacion!W$42="",0,Programacion!W$42/SUM(Programacion!W$42:W$48)*'3 Eval'!$E6)+IF(Programacion!W$43="",0,Programacion!W$43/SUM(Programacion!W$42:W$48)*'3 Eval'!$F6)+IF(Programacion!W$44="",0,Programacion!W$44/SUM(Programacion!W$42:W$48)*'3 Eval'!$G6)+IF(Programacion!W$45="",0,Programacion!W$45/SUM(Programacion!W$42:W$48)*'3 Eval'!$H6)+IF(Programacion!W$46="",0,Programacion!W$46/SUM(Programacion!W$42:W$48)*'3 Eval'!$I6)+IF(Programacion!W$47="",0,Programacion!W$47/SUM(Programacion!W$42:W$48)*'3 Eval'!$J6)+IF(Programacion!W$48="",0,Programacion!W$48/SUM(Programacion!W$42:W$48)*'3 Eval'!$K6))*SUM(Programacion!W$42:W$48)/SUM(Programacion!W$28:W$48)+IF('Res 2ªEval'!Y7="",0,'Res 2ªEval'!Y7*SUM(Programacion!W$28:W$41)/SUM(Programacion!W$28:W$48)))))</f>
        <v/>
      </c>
      <c r="Z7" s="270" t="str">
        <f>IF($C7="","",IF(SUM(Programacion!X$28:X$48)=0,"",IF(SUM(Programacion!X$42:X$48)=0,'Res 2ªEval'!Z7,(IF(Programacion!X$42="",0,Programacion!X$42/SUM(Programacion!X$42:X$48)*'3 Eval'!$E6)+IF(Programacion!X$43="",0,Programacion!X$43/SUM(Programacion!X$42:X$48)*'3 Eval'!$F6)+IF(Programacion!X$44="",0,Programacion!X$44/SUM(Programacion!X$42:X$48)*'3 Eval'!$G6)+IF(Programacion!X$45="",0,Programacion!X$45/SUM(Programacion!X$42:X$48)*'3 Eval'!$H6)+IF(Programacion!X$46="",0,Programacion!X$46/SUM(Programacion!X$42:X$48)*'3 Eval'!$I6)+IF(Programacion!X$47="",0,Programacion!X$47/SUM(Programacion!X$42:X$48)*'3 Eval'!$J6)+IF(Programacion!X$48="",0,Programacion!X$48/SUM(Programacion!X$42:X$48)*'3 Eval'!$K6))*SUM(Programacion!X$42:X$48)/SUM(Programacion!X$28:X$48)+IF('Res 2ªEval'!Z7="",0,'Res 2ªEval'!Z7*SUM(Programacion!X$28:X$41)/SUM(Programacion!X$28:X$48)))))</f>
        <v/>
      </c>
      <c r="AA7" s="270" t="str">
        <f>IF($C7="","",IF(SUM(Programacion!Y$28:Y$48)=0,"",IF(SUM(Programacion!Y$42:Y$48)=0,'Res 2ªEval'!AA7,(IF(Programacion!Y$42="",0,Programacion!Y$42/SUM(Programacion!Y$42:Y$48)*'3 Eval'!$E6)+IF(Programacion!Y$43="",0,Programacion!Y$43/SUM(Programacion!Y$42:Y$48)*'3 Eval'!$F6)+IF(Programacion!Y$44="",0,Programacion!Y$44/SUM(Programacion!Y$42:Y$48)*'3 Eval'!$G6)+IF(Programacion!Y$45="",0,Programacion!Y$45/SUM(Programacion!Y$42:Y$48)*'3 Eval'!$H6)+IF(Programacion!Y$46="",0,Programacion!Y$46/SUM(Programacion!Y$42:Y$48)*'3 Eval'!$I6)+IF(Programacion!Y$47="",0,Programacion!Y$47/SUM(Programacion!Y$42:Y$48)*'3 Eval'!$J6)+IF(Programacion!Y$48="",0,Programacion!Y$48/SUM(Programacion!Y$42:Y$48)*'3 Eval'!$K6))*SUM(Programacion!Y$42:Y$48)/SUM(Programacion!Y$28:Y$48)+IF('Res 2ªEval'!AA7="",0,'Res 2ªEval'!AA7*SUM(Programacion!Y$28:Y$41)/SUM(Programacion!Y$28:Y$48)))))</f>
        <v/>
      </c>
      <c r="AB7" s="270" t="str">
        <f>IF($C7="","",IF(SUM(Programacion!Z$28:Z$48)=0,"",IF(SUM(Programacion!Z$42:Z$48)=0,'Res 2ªEval'!AB7,(IF(Programacion!Z$42="",0,Programacion!Z$42/SUM(Programacion!Z$42:Z$48)*'3 Eval'!$E6)+IF(Programacion!Z$43="",0,Programacion!Z$43/SUM(Programacion!Z$42:Z$48)*'3 Eval'!$F6)+IF(Programacion!Z$44="",0,Programacion!Z$44/SUM(Programacion!Z$42:Z$48)*'3 Eval'!$G6)+IF(Programacion!Z$45="",0,Programacion!Z$45/SUM(Programacion!Z$42:Z$48)*'3 Eval'!$H6)+IF(Programacion!Z$46="",0,Programacion!Z$46/SUM(Programacion!Z$42:Z$48)*'3 Eval'!$I6)+IF(Programacion!Z$47="",0,Programacion!Z$47/SUM(Programacion!Z$42:Z$48)*'3 Eval'!$J6)+IF(Programacion!Z$48="",0,Programacion!Z$48/SUM(Programacion!Z$42:Z$48)*'3 Eval'!$K6))*SUM(Programacion!Z$42:Z$48)/SUM(Programacion!Z$28:Z$48)+IF('Res 2ªEval'!AB7="",0,'Res 2ªEval'!AB7*SUM(Programacion!Z$28:Z$41)/SUM(Programacion!Z$28:Z$48)))))</f>
        <v/>
      </c>
      <c r="AC7" s="270" t="str">
        <f>IF($C7="","",IF(SUM(Programacion!AA$28:AA$48)=0,"",IF(SUM(Programacion!AA$42:AA$48)=0,'Res 2ªEval'!AC7,(IF(Programacion!AA$42="",0,Programacion!AA$42/SUM(Programacion!AA$42:AA$48)*'3 Eval'!$E6)+IF(Programacion!AA$43="",0,Programacion!AA$43/SUM(Programacion!AA$42:AA$48)*'3 Eval'!$F6)+IF(Programacion!AA$44="",0,Programacion!AA$44/SUM(Programacion!AA$42:AA$48)*'3 Eval'!$G6)+IF(Programacion!AA$45="",0,Programacion!AA$45/SUM(Programacion!AA$42:AA$48)*'3 Eval'!$H6)+IF(Programacion!AA$46="",0,Programacion!AA$46/SUM(Programacion!AA$42:AA$48)*'3 Eval'!$I6)+IF(Programacion!AA$47="",0,Programacion!AA$47/SUM(Programacion!AA$42:AA$48)*'3 Eval'!$J6)+IF(Programacion!AA$48="",0,Programacion!AA$48/SUM(Programacion!AA$42:AA$48)*'3 Eval'!$K6))*SUM(Programacion!AA$42:AA$48)/SUM(Programacion!AA$28:AA$48)+IF('Res 2ªEval'!AC7="",0,'Res 2ªEval'!AC7*SUM(Programacion!AA$28:AA$41)/SUM(Programacion!AA$28:AA$48)))))</f>
        <v/>
      </c>
      <c r="AD7" s="270" t="str">
        <f>IF($C7="","",IF(SUM(Programacion!AB$28:AB$48)=0,"",IF(SUM(Programacion!AB$42:AB$48)=0,'Res 2ªEval'!AD7,(IF(Programacion!AB$42="",0,Programacion!AB$42/SUM(Programacion!AB$42:AB$48)*'3 Eval'!$E6)+IF(Programacion!AB$43="",0,Programacion!AB$43/SUM(Programacion!AB$42:AB$48)*'3 Eval'!$F6)+IF(Programacion!AB$44="",0,Programacion!AB$44/SUM(Programacion!AB$42:AB$48)*'3 Eval'!$G6)+IF(Programacion!AB$45="",0,Programacion!AB$45/SUM(Programacion!AB$42:AB$48)*'3 Eval'!$H6)+IF(Programacion!AB$46="",0,Programacion!AB$46/SUM(Programacion!AB$42:AB$48)*'3 Eval'!$I6)+IF(Programacion!AB$47="",0,Programacion!AB$47/SUM(Programacion!AB$42:AB$48)*'3 Eval'!$J6)+IF(Programacion!AB$48="",0,Programacion!AB$48/SUM(Programacion!AB$42:AB$48)*'3 Eval'!$K6))*SUM(Programacion!AB$42:AB$48)/SUM(Programacion!AB$28:AB$48)+IF('Res 2ªEval'!AD7="",0,'Res 2ªEval'!AD7*SUM(Programacion!AB$28:AB$41)/SUM(Programacion!AB$28:AB$48)))))</f>
        <v/>
      </c>
      <c r="AE7" s="270" t="str">
        <f>IF($C7="","",IF(SUM(Programacion!AC$28:AC$48)=0,"",IF(SUM(Programacion!AC$42:AC$48)=0,'Res 2ªEval'!AE7,(IF(Programacion!AC$42="",0,Programacion!AC$42/SUM(Programacion!AC$42:AC$48)*'3 Eval'!$E6)+IF(Programacion!AC$43="",0,Programacion!AC$43/SUM(Programacion!AC$42:AC$48)*'3 Eval'!$F6)+IF(Programacion!AC$44="",0,Programacion!AC$44/SUM(Programacion!AC$42:AC$48)*'3 Eval'!$G6)+IF(Programacion!AC$45="",0,Programacion!AC$45/SUM(Programacion!AC$42:AC$48)*'3 Eval'!$H6)+IF(Programacion!AC$46="",0,Programacion!AC$46/SUM(Programacion!AC$42:AC$48)*'3 Eval'!$I6)+IF(Programacion!AC$47="",0,Programacion!AC$47/SUM(Programacion!AC$42:AC$48)*'3 Eval'!$J6)+IF(Programacion!AC$48="",0,Programacion!AC$48/SUM(Programacion!AC$42:AC$48)*'3 Eval'!$K6))*SUM(Programacion!AC$42:AC$48)/SUM(Programacion!AC$28:AC$48)+IF('Res 2ªEval'!AE7="",0,'Res 2ªEval'!AE7*SUM(Programacion!AC$28:AC$41)/SUM(Programacion!AC$28:AC$48)))))</f>
        <v/>
      </c>
      <c r="AF7" s="270" t="str">
        <f>IF($C7="","",IF(SUM(Programacion!AD$28:AD$48)=0,"",IF(SUM(Programacion!AD$42:AD$48)=0,'Res 2ªEval'!AF7,(IF(Programacion!AD$42="",0,Programacion!AD$42/SUM(Programacion!AD$42:AD$48)*'3 Eval'!$E6)+IF(Programacion!AD$43="",0,Programacion!AD$43/SUM(Programacion!AD$42:AD$48)*'3 Eval'!$F6)+IF(Programacion!AD$44="",0,Programacion!AD$44/SUM(Programacion!AD$42:AD$48)*'3 Eval'!$G6)+IF(Programacion!AD$45="",0,Programacion!AD$45/SUM(Programacion!AD$42:AD$48)*'3 Eval'!$H6)+IF(Programacion!AD$46="",0,Programacion!AD$46/SUM(Programacion!AD$42:AD$48)*'3 Eval'!$I6)+IF(Programacion!AD$47="",0,Programacion!AD$47/SUM(Programacion!AD$42:AD$48)*'3 Eval'!$J6)+IF(Programacion!AD$48="",0,Programacion!AD$48/SUM(Programacion!AD$42:AD$48)*'3 Eval'!$K6))*SUM(Programacion!AD$42:AD$48)/SUM(Programacion!AD$28:AD$48)+IF('Res 2ªEval'!AF7="",0,'Res 2ªEval'!AF7*SUM(Programacion!AD$28:AD$41)/SUM(Programacion!AD$28:AD$48)))))</f>
        <v/>
      </c>
      <c r="AG7" s="270" t="str">
        <f>IF($C7="","",IF(SUM(Programacion!AE$28:AE$48)=0,"",IF(SUM(Programacion!AE$42:AE$48)=0,'Res 2ªEval'!AG7,(IF(Programacion!AE$42="",0,Programacion!AE$42/SUM(Programacion!AE$42:AE$48)*'3 Eval'!$E6)+IF(Programacion!AE$43="",0,Programacion!AE$43/SUM(Programacion!AE$42:AE$48)*'3 Eval'!$F6)+IF(Programacion!AE$44="",0,Programacion!AE$44/SUM(Programacion!AE$42:AE$48)*'3 Eval'!$G6)+IF(Programacion!AE$45="",0,Programacion!AE$45/SUM(Programacion!AE$42:AE$48)*'3 Eval'!$H6)+IF(Programacion!AE$46="",0,Programacion!AE$46/SUM(Programacion!AE$42:AE$48)*'3 Eval'!$I6)+IF(Programacion!AE$47="",0,Programacion!AE$47/SUM(Programacion!AE$42:AE$48)*'3 Eval'!$J6)+IF(Programacion!AE$48="",0,Programacion!AE$48/SUM(Programacion!AE$42:AE$48)*'3 Eval'!$K6))*SUM(Programacion!AE$42:AE$48)/SUM(Programacion!AE$28:AE$48)+IF('Res 2ªEval'!AG7="",0,'Res 2ªEval'!AG7*SUM(Programacion!AE$28:AE$41)/SUM(Programacion!AE$28:AE$48)))))</f>
        <v/>
      </c>
      <c r="AH7" s="270" t="str">
        <f>IF($C7="","",IF(SUM(Programacion!AF$28:AF$48)=0,"",IF(SUM(Programacion!AF$42:AF$48)=0,'Res 2ªEval'!AH7,(IF(Programacion!AF$42="",0,Programacion!AF$42/SUM(Programacion!AF$42:AF$48)*'3 Eval'!$E6)+IF(Programacion!AF$43="",0,Programacion!AF$43/SUM(Programacion!AF$42:AF$48)*'3 Eval'!$F6)+IF(Programacion!AF$44="",0,Programacion!AF$44/SUM(Programacion!AF$42:AF$48)*'3 Eval'!$G6)+IF(Programacion!AF$45="",0,Programacion!AF$45/SUM(Programacion!AF$42:AF$48)*'3 Eval'!$H6)+IF(Programacion!AF$46="",0,Programacion!AF$46/SUM(Programacion!AF$42:AF$48)*'3 Eval'!$I6)+IF(Programacion!AF$47="",0,Programacion!AF$47/SUM(Programacion!AF$42:AF$48)*'3 Eval'!$J6)+IF(Programacion!AF$48="",0,Programacion!AF$48/SUM(Programacion!AF$42:AF$48)*'3 Eval'!$K6))*SUM(Programacion!AF$42:AF$48)/SUM(Programacion!AF$28:AF$48)+IF('Res 2ªEval'!AH7="",0,'Res 2ªEval'!AH7*SUM(Programacion!AF$28:AF$41)/SUM(Programacion!AF$28:AF$48)))))</f>
        <v/>
      </c>
      <c r="AI7" s="270" t="str">
        <f>IF($C7="","",IF(SUM(Programacion!AG$28:AG$48)=0,"",IF(SUM(Programacion!AG$42:AG$48)=0,'Res 2ªEval'!AI7,(IF(Programacion!AG$42="",0,Programacion!AG$42/SUM(Programacion!AG$42:AG$48)*'3 Eval'!$E6)+IF(Programacion!AG$43="",0,Programacion!AG$43/SUM(Programacion!AG$42:AG$48)*'3 Eval'!$F6)+IF(Programacion!AG$44="",0,Programacion!AG$44/SUM(Programacion!AG$42:AG$48)*'3 Eval'!$G6)+IF(Programacion!AG$45="",0,Programacion!AG$45/SUM(Programacion!AG$42:AG$48)*'3 Eval'!$H6)+IF(Programacion!AG$46="",0,Programacion!AG$46/SUM(Programacion!AG$42:AG$48)*'3 Eval'!$I6)+IF(Programacion!AG$47="",0,Programacion!AG$47/SUM(Programacion!AG$42:AG$48)*'3 Eval'!$J6)+IF(Programacion!AG$48="",0,Programacion!AG$48/SUM(Programacion!AG$42:AG$48)*'3 Eval'!$K6))*SUM(Programacion!AG$42:AG$48)/SUM(Programacion!AG$28:AG$48)+IF('Res 2ªEval'!AI7="",0,'Res 2ªEval'!AI7*SUM(Programacion!AG$28:AG$41)/SUM(Programacion!AG$28:AG$48)))))</f>
        <v/>
      </c>
      <c r="AJ7" s="270" t="str">
        <f>IF($C7="","",IF(SUM(Programacion!AH$28:AH$48)=0,"",IF(SUM(Programacion!AH$42:AH$48)=0,'Res 2ªEval'!AJ7,(IF(Programacion!AH$42="",0,Programacion!AH$42/SUM(Programacion!AH$42:AH$48)*'3 Eval'!$E6)+IF(Programacion!AH$43="",0,Programacion!AH$43/SUM(Programacion!AH$42:AH$48)*'3 Eval'!$F6)+IF(Programacion!AH$44="",0,Programacion!AH$44/SUM(Programacion!AH$42:AH$48)*'3 Eval'!$G6)+IF(Programacion!AH$45="",0,Programacion!AH$45/SUM(Programacion!AH$42:AH$48)*'3 Eval'!$H6)+IF(Programacion!AH$46="",0,Programacion!AH$46/SUM(Programacion!AH$42:AH$48)*'3 Eval'!$I6)+IF(Programacion!AH$47="",0,Programacion!AH$47/SUM(Programacion!AH$42:AH$48)*'3 Eval'!$J6)+IF(Programacion!AH$48="",0,Programacion!AH$48/SUM(Programacion!AH$42:AH$48)*'3 Eval'!$K6))*SUM(Programacion!AH$42:AH$48)/SUM(Programacion!AH$28:AH$48)+IF('Res 2ªEval'!AJ7="",0,'Res 2ªEval'!AJ7*SUM(Programacion!AH$28:AH$41)/SUM(Programacion!AH$28:AH$48)))))</f>
        <v/>
      </c>
      <c r="AK7" s="270" t="str">
        <f>IF($C7="","",IF(SUM(Programacion!AI$28:AI$48)=0,"",IF(SUM(Programacion!AI$42:AI$48)=0,'Res 2ªEval'!AK7,(IF(Programacion!AI$42="",0,Programacion!AI$42/SUM(Programacion!AI$42:AI$48)*'3 Eval'!$E6)+IF(Programacion!AI$43="",0,Programacion!AI$43/SUM(Programacion!AI$42:AI$48)*'3 Eval'!$F6)+IF(Programacion!AI$44="",0,Programacion!AI$44/SUM(Programacion!AI$42:AI$48)*'3 Eval'!$G6)+IF(Programacion!AI$45="",0,Programacion!AI$45/SUM(Programacion!AI$42:AI$48)*'3 Eval'!$H6)+IF(Programacion!AI$46="",0,Programacion!AI$46/SUM(Programacion!AI$42:AI$48)*'3 Eval'!$I6)+IF(Programacion!AI$47="",0,Programacion!AI$47/SUM(Programacion!AI$42:AI$48)*'3 Eval'!$J6)+IF(Programacion!AI$48="",0,Programacion!AI$48/SUM(Programacion!AI$42:AI$48)*'3 Eval'!$K6))*SUM(Programacion!AI$42:AI$48)/SUM(Programacion!AI$28:AI$48)+IF('Res 2ªEval'!AK7="",0,'Res 2ªEval'!AK7*SUM(Programacion!AI$28:AI$41)/SUM(Programacion!AI$28:AI$48)))))</f>
        <v/>
      </c>
      <c r="AL7" s="270" t="str">
        <f>IF($C7="","",IF(SUM(Programacion!AJ$28:AJ$48)=0,"",IF(SUM(Programacion!AJ$42:AJ$48)=0,'Res 2ªEval'!AL7,(IF(Programacion!AJ$42="",0,Programacion!AJ$42/SUM(Programacion!AJ$42:AJ$48)*'3 Eval'!$E6)+IF(Programacion!AJ$43="",0,Programacion!AJ$43/SUM(Programacion!AJ$42:AJ$48)*'3 Eval'!$F6)+IF(Programacion!AJ$44="",0,Programacion!AJ$44/SUM(Programacion!AJ$42:AJ$48)*'3 Eval'!$G6)+IF(Programacion!AJ$45="",0,Programacion!AJ$45/SUM(Programacion!AJ$42:AJ$48)*'3 Eval'!$H6)+IF(Programacion!AJ$46="",0,Programacion!AJ$46/SUM(Programacion!AJ$42:AJ$48)*'3 Eval'!$I6)+IF(Programacion!AJ$47="",0,Programacion!AJ$47/SUM(Programacion!AJ$42:AJ$48)*'3 Eval'!$J6)+IF(Programacion!AJ$48="",0,Programacion!AJ$48/SUM(Programacion!AJ$42:AJ$48)*'3 Eval'!$K6))*SUM(Programacion!AJ$42:AJ$48)/SUM(Programacion!AJ$28:AJ$48)+IF('Res 2ªEval'!AL7="",0,'Res 2ªEval'!AL7*SUM(Programacion!AJ$28:AJ$41)/SUM(Programacion!AJ$28:AJ$48)))))</f>
        <v/>
      </c>
      <c r="AM7" s="270" t="str">
        <f>IF($C7="","",IF(SUM(Programacion!AK$28:AK$48)=0,"",IF(SUM(Programacion!AK$42:AK$48)=0,'Res 2ªEval'!AM7,(IF(Programacion!AK$42="",0,Programacion!AK$42/SUM(Programacion!AK$42:AK$48)*'3 Eval'!$E6)+IF(Programacion!AK$43="",0,Programacion!AK$43/SUM(Programacion!AK$42:AK$48)*'3 Eval'!$F6)+IF(Programacion!AK$44="",0,Programacion!AK$44/SUM(Programacion!AK$42:AK$48)*'3 Eval'!$G6)+IF(Programacion!AK$45="",0,Programacion!AK$45/SUM(Programacion!AK$42:AK$48)*'3 Eval'!$H6)+IF(Programacion!AK$46="",0,Programacion!AK$46/SUM(Programacion!AK$42:AK$48)*'3 Eval'!$I6)+IF(Programacion!AK$47="",0,Programacion!AK$47/SUM(Programacion!AK$42:AK$48)*'3 Eval'!$J6)+IF(Programacion!AK$48="",0,Programacion!AK$48/SUM(Programacion!AK$42:AK$48)*'3 Eval'!$K6))*SUM(Programacion!AK$42:AK$48)/SUM(Programacion!AK$28:AK$48)+IF('Res 2ªEval'!AM7="",0,'Res 2ªEval'!AM7*SUM(Programacion!AK$28:AK$41)/SUM(Programacion!AK$28:AK$48)))))</f>
        <v/>
      </c>
      <c r="AN7" s="270" t="str">
        <f>IF($C7="","",IF(SUM(Programacion!AL$28:AL$48)=0,"",IF(SUM(Programacion!AL$42:AL$48)=0,'Res 2ªEval'!AN7,(IF(Programacion!AL$42="",0,Programacion!AL$42/SUM(Programacion!AL$42:AL$48)*'3 Eval'!$E6)+IF(Programacion!AL$43="",0,Programacion!AL$43/SUM(Programacion!AL$42:AL$48)*'3 Eval'!$F6)+IF(Programacion!AL$44="",0,Programacion!AL$44/SUM(Programacion!AL$42:AL$48)*'3 Eval'!$G6)+IF(Programacion!AL$45="",0,Programacion!AL$45/SUM(Programacion!AL$42:AL$48)*'3 Eval'!$H6)+IF(Programacion!AL$46="",0,Programacion!AL$46/SUM(Programacion!AL$42:AL$48)*'3 Eval'!$I6)+IF(Programacion!AL$47="",0,Programacion!AL$47/SUM(Programacion!AL$42:AL$48)*'3 Eval'!$J6)+IF(Programacion!AL$48="",0,Programacion!AL$48/SUM(Programacion!AL$42:AL$48)*'3 Eval'!$K6))*SUM(Programacion!AL$42:AL$48)/SUM(Programacion!AL$28:AL$48)+IF('Res 2ªEval'!AN7="",0,'Res 2ªEval'!AN7*SUM(Programacion!AL$28:AL$41)/SUM(Programacion!AL$28:AL$48)))))</f>
        <v/>
      </c>
      <c r="AO7" s="270" t="str">
        <f>IF($C7="","",IF(SUM(Programacion!AM$28:AM$48)=0,"",IF(SUM(Programacion!AM$42:AM$48)=0,'Res 2ªEval'!AO7,(IF(Programacion!AM$42="",0,Programacion!AM$42/SUM(Programacion!AM$42:AM$48)*'3 Eval'!$E6)+IF(Programacion!AM$43="",0,Programacion!AM$43/SUM(Programacion!AM$42:AM$48)*'3 Eval'!$F6)+IF(Programacion!AM$44="",0,Programacion!AM$44/SUM(Programacion!AM$42:AM$48)*'3 Eval'!$G6)+IF(Programacion!AM$45="",0,Programacion!AM$45/SUM(Programacion!AM$42:AM$48)*'3 Eval'!$H6)+IF(Programacion!AM$46="",0,Programacion!AM$46/SUM(Programacion!AM$42:AM$48)*'3 Eval'!$I6)+IF(Programacion!AM$47="",0,Programacion!AM$47/SUM(Programacion!AM$42:AM$48)*'3 Eval'!$J6)+IF(Programacion!AM$48="",0,Programacion!AM$48/SUM(Programacion!AM$42:AM$48)*'3 Eval'!$K6))*SUM(Programacion!AM$42:AM$48)/SUM(Programacion!AM$28:AM$48)+IF('Res 2ªEval'!AO7="",0,'Res 2ªEval'!AO7*SUM(Programacion!AM$28:AM$41)/SUM(Programacion!AM$28:AM$48)))))</f>
        <v/>
      </c>
      <c r="AP7" s="270" t="str">
        <f>IF($C7="","",IF(SUM(Programacion!AN$28:AN$48)=0,"",IF(SUM(Programacion!AN$42:AN$48)=0,'Res 2ªEval'!AP7,(IF(Programacion!AN$42="",0,Programacion!AN$42/SUM(Programacion!AN$42:AN$48)*'3 Eval'!$E6)+IF(Programacion!AN$43="",0,Programacion!AN$43/SUM(Programacion!AN$42:AN$48)*'3 Eval'!$F6)+IF(Programacion!AN$44="",0,Programacion!AN$44/SUM(Programacion!AN$42:AN$48)*'3 Eval'!$G6)+IF(Programacion!AN$45="",0,Programacion!AN$45/SUM(Programacion!AN$42:AN$48)*'3 Eval'!$H6)+IF(Programacion!AN$46="",0,Programacion!AN$46/SUM(Programacion!AN$42:AN$48)*'3 Eval'!$I6)+IF(Programacion!AN$47="",0,Programacion!AN$47/SUM(Programacion!AN$42:AN$48)*'3 Eval'!$J6)+IF(Programacion!AN$48="",0,Programacion!AN$48/SUM(Programacion!AN$42:AN$48)*'3 Eval'!$K6))*SUM(Programacion!AN$42:AN$48)/SUM(Programacion!AN$28:AN$48)+IF('Res 2ªEval'!AP7="",0,'Res 2ªEval'!AP7*SUM(Programacion!AN$28:AN$41)/SUM(Programacion!AN$28:AN$48)))))</f>
        <v/>
      </c>
      <c r="AQ7" s="270" t="str">
        <f>IF($C7="","",IF(SUM(Programacion!AO$28:AO$48)=0,"",IF(SUM(Programacion!AO$42:AO$48)=0,'Res 2ªEval'!AQ7,(IF(Programacion!AO$42="",0,Programacion!AO$42/SUM(Programacion!AO$42:AO$48)*'3 Eval'!$E6)+IF(Programacion!AO$43="",0,Programacion!AO$43/SUM(Programacion!AO$42:AO$48)*'3 Eval'!$F6)+IF(Programacion!AO$44="",0,Programacion!AO$44/SUM(Programacion!AO$42:AO$48)*'3 Eval'!$G6)+IF(Programacion!AO$45="",0,Programacion!AO$45/SUM(Programacion!AO$42:AO$48)*'3 Eval'!$H6)+IF(Programacion!AO$46="",0,Programacion!AO$46/SUM(Programacion!AO$42:AO$48)*'3 Eval'!$I6)+IF(Programacion!AO$47="",0,Programacion!AO$47/SUM(Programacion!AO$42:AO$48)*'3 Eval'!$J6)+IF(Programacion!AO$48="",0,Programacion!AO$48/SUM(Programacion!AO$42:AO$48)*'3 Eval'!$K6))*SUM(Programacion!AO$42:AO$48)/SUM(Programacion!AO$28:AO$48)+IF('Res 2ªEval'!AQ7="",0,'Res 2ªEval'!AQ7*SUM(Programacion!AO$28:AO$41)/SUM(Programacion!AO$28:AO$48)))))</f>
        <v/>
      </c>
      <c r="AR7" s="270" t="str">
        <f>IF($C7="","",IF(SUM(Programacion!AP$28:AP$48)=0,"",IF(SUM(Programacion!AP$42:AP$48)=0,'Res 2ªEval'!AR7,(IF(Programacion!AP$42="",0,Programacion!AP$42/SUM(Programacion!AP$42:AP$48)*'3 Eval'!$E6)+IF(Programacion!AP$43="",0,Programacion!AP$43/SUM(Programacion!AP$42:AP$48)*'3 Eval'!$F6)+IF(Programacion!AP$44="",0,Programacion!AP$44/SUM(Programacion!AP$42:AP$48)*'3 Eval'!$G6)+IF(Programacion!AP$45="",0,Programacion!AP$45/SUM(Programacion!AP$42:AP$48)*'3 Eval'!$H6)+IF(Programacion!AP$46="",0,Programacion!AP$46/SUM(Programacion!AP$42:AP$48)*'3 Eval'!$I6)+IF(Programacion!AP$47="",0,Programacion!AP$47/SUM(Programacion!AP$42:AP$48)*'3 Eval'!$J6)+IF(Programacion!AP$48="",0,Programacion!AP$48/SUM(Programacion!AP$42:AP$48)*'3 Eval'!$K6))*SUM(Programacion!AP$42:AP$48)/SUM(Programacion!AP$28:AP$48)+IF('Res 2ªEval'!AR7="",0,'Res 2ªEval'!AR7*SUM(Programacion!AP$28:AP$41)/SUM(Programacion!AP$28:AP$48)))))</f>
        <v/>
      </c>
      <c r="AS7" s="270" t="str">
        <f>IF($C7="","",IF(SUM(Programacion!AQ$28:AQ$48)=0,"",IF(SUM(Programacion!AQ$42:AQ$48)=0,'Res 2ªEval'!AS7,(IF(Programacion!AQ$42="",0,Programacion!AQ$42/SUM(Programacion!AQ$42:AQ$48)*'3 Eval'!$E6)+IF(Programacion!AQ$43="",0,Programacion!AQ$43/SUM(Programacion!AQ$42:AQ$48)*'3 Eval'!$F6)+IF(Programacion!AQ$44="",0,Programacion!AQ$44/SUM(Programacion!AQ$42:AQ$48)*'3 Eval'!$G6)+IF(Programacion!AQ$45="",0,Programacion!AQ$45/SUM(Programacion!AQ$42:AQ$48)*'3 Eval'!$H6)+IF(Programacion!AQ$46="",0,Programacion!AQ$46/SUM(Programacion!AQ$42:AQ$48)*'3 Eval'!$I6)+IF(Programacion!AQ$47="",0,Programacion!AQ$47/SUM(Programacion!AQ$42:AQ$48)*'3 Eval'!$J6)+IF(Programacion!AQ$48="",0,Programacion!AQ$48/SUM(Programacion!AQ$42:AQ$48)*'3 Eval'!$K6))*SUM(Programacion!AQ$42:AQ$48)/SUM(Programacion!AQ$28:AQ$48)+IF('Res 2ªEval'!AS7="",0,'Res 2ªEval'!AS7*SUM(Programacion!AQ$28:AQ$41)/SUM(Programacion!AQ$28:AQ$48)))))</f>
        <v/>
      </c>
      <c r="AT7" s="270" t="str">
        <f>IF($C7="","",IF(SUM(Programacion!AR$28:AR$48)=0,"",IF(SUM(Programacion!AR$42:AR$48)=0,'Res 2ªEval'!AT7,(IF(Programacion!AR$42="",0,Programacion!AR$42/SUM(Programacion!AR$42:AR$48)*'3 Eval'!$E6)+IF(Programacion!AR$43="",0,Programacion!AR$43/SUM(Programacion!AR$42:AR$48)*'3 Eval'!$F6)+IF(Programacion!AR$44="",0,Programacion!AR$44/SUM(Programacion!AR$42:AR$48)*'3 Eval'!$G6)+IF(Programacion!AR$45="",0,Programacion!AR$45/SUM(Programacion!AR$42:AR$48)*'3 Eval'!$H6)+IF(Programacion!AR$46="",0,Programacion!AR$46/SUM(Programacion!AR$42:AR$48)*'3 Eval'!$I6)+IF(Programacion!AR$47="",0,Programacion!AR$47/SUM(Programacion!AR$42:AR$48)*'3 Eval'!$J6)+IF(Programacion!AR$48="",0,Programacion!AR$48/SUM(Programacion!AR$42:AR$48)*'3 Eval'!$K6))*SUM(Programacion!AR$42:AR$48)/SUM(Programacion!AR$28:AR$48)+IF('Res 2ªEval'!AT7="",0,'Res 2ªEval'!AT7*SUM(Programacion!AR$28:AR$41)/SUM(Programacion!AR$28:AR$48)))))</f>
        <v/>
      </c>
      <c r="AU7" s="270" t="str">
        <f>IF($C7="","",IF(SUM(Programacion!AS$28:AS$48)=0,"",IF(SUM(Programacion!AS$42:AS$48)=0,'Res 2ªEval'!AU7,(IF(Programacion!AS$42="",0,Programacion!AS$42/SUM(Programacion!AS$42:AS$48)*'3 Eval'!$E6)+IF(Programacion!AS$43="",0,Programacion!AS$43/SUM(Programacion!AS$42:AS$48)*'3 Eval'!$F6)+IF(Programacion!AS$44="",0,Programacion!AS$44/SUM(Programacion!AS$42:AS$48)*'3 Eval'!$G6)+IF(Programacion!AS$45="",0,Programacion!AS$45/SUM(Programacion!AS$42:AS$48)*'3 Eval'!$H6)+IF(Programacion!AS$46="",0,Programacion!AS$46/SUM(Programacion!AS$42:AS$48)*'3 Eval'!$I6)+IF(Programacion!AS$47="",0,Programacion!AS$47/SUM(Programacion!AS$42:AS$48)*'3 Eval'!$J6)+IF(Programacion!AS$48="",0,Programacion!AS$48/SUM(Programacion!AS$42:AS$48)*'3 Eval'!$K6))*SUM(Programacion!AS$42:AS$48)/SUM(Programacion!AS$28:AS$48)+IF('Res 2ªEval'!AU7="",0,'Res 2ªEval'!AU7*SUM(Programacion!AS$28:AS$41)/SUM(Programacion!AS$28:AS$48)))))</f>
        <v/>
      </c>
      <c r="AV7" s="270" t="str">
        <f>IF($C7="","",IF(SUM(Programacion!AT$28:AT$48)=0,"",IF(SUM(Programacion!AT$42:AT$48)=0,'Res 2ªEval'!AV7,(IF(Programacion!AT$42="",0,Programacion!AT$42/SUM(Programacion!AT$42:AT$48)*'3 Eval'!$E6)+IF(Programacion!AT$43="",0,Programacion!AT$43/SUM(Programacion!AT$42:AT$48)*'3 Eval'!$F6)+IF(Programacion!AT$44="",0,Programacion!AT$44/SUM(Programacion!AT$42:AT$48)*'3 Eval'!$G6)+IF(Programacion!AT$45="",0,Programacion!AT$45/SUM(Programacion!AT$42:AT$48)*'3 Eval'!$H6)+IF(Programacion!AT$46="",0,Programacion!AT$46/SUM(Programacion!AT$42:AT$48)*'3 Eval'!$I6)+IF(Programacion!AT$47="",0,Programacion!AT$47/SUM(Programacion!AT$42:AT$48)*'3 Eval'!$J6)+IF(Programacion!AT$48="",0,Programacion!AT$48/SUM(Programacion!AT$42:AT$48)*'3 Eval'!$K6))*SUM(Programacion!AT$42:AT$48)/SUM(Programacion!AT$28:AT$48)+IF('Res 2ªEval'!AV7="",0,'Res 2ªEval'!AV7*SUM(Programacion!AT$28:AT$41)/SUM(Programacion!AT$28:AT$48)))))</f>
        <v/>
      </c>
      <c r="AW7" s="270" t="str">
        <f>IF($C7="","",IF(SUM(Programacion!AU$28:AU$48)=0,"",IF(SUM(Programacion!AU$42:AU$48)=0,'Res 2ªEval'!AW7,(IF(Programacion!AU$42="",0,Programacion!AU$42/SUM(Programacion!AU$42:AU$48)*'3 Eval'!$E6)+IF(Programacion!AU$43="",0,Programacion!AU$43/SUM(Programacion!AU$42:AU$48)*'3 Eval'!$F6)+IF(Programacion!AU$44="",0,Programacion!AU$44/SUM(Programacion!AU$42:AU$48)*'3 Eval'!$G6)+IF(Programacion!AU$45="",0,Programacion!AU$45/SUM(Programacion!AU$42:AU$48)*'3 Eval'!$H6)+IF(Programacion!AU$46="",0,Programacion!AU$46/SUM(Programacion!AU$42:AU$48)*'3 Eval'!$I6)+IF(Programacion!AU$47="",0,Programacion!AU$47/SUM(Programacion!AU$42:AU$48)*'3 Eval'!$J6)+IF(Programacion!AU$48="",0,Programacion!AU$48/SUM(Programacion!AU$42:AU$48)*'3 Eval'!$K6))*SUM(Programacion!AU$42:AU$48)/SUM(Programacion!AU$28:AU$48)+IF('Res 2ªEval'!AW7="",0,'Res 2ªEval'!AW7*SUM(Programacion!AU$28:AU$41)/SUM(Programacion!AU$28:AU$48)))))</f>
        <v/>
      </c>
      <c r="AX7" s="270" t="str">
        <f>IF($C7="","",IF(SUM(Programacion!AV$28:AV$48)=0,"",IF(SUM(Programacion!AV$42:AV$48)=0,'Res 2ªEval'!AX7,(IF(Programacion!AV$42="",0,Programacion!AV$42/SUM(Programacion!AV$42:AV$48)*'3 Eval'!$E6)+IF(Programacion!AV$43="",0,Programacion!AV$43/SUM(Programacion!AV$42:AV$48)*'3 Eval'!$F6)+IF(Programacion!AV$44="",0,Programacion!AV$44/SUM(Programacion!AV$42:AV$48)*'3 Eval'!$G6)+IF(Programacion!AV$45="",0,Programacion!AV$45/SUM(Programacion!AV$42:AV$48)*'3 Eval'!$H6)+IF(Programacion!AV$46="",0,Programacion!AV$46/SUM(Programacion!AV$42:AV$48)*'3 Eval'!$I6)+IF(Programacion!AV$47="",0,Programacion!AV$47/SUM(Programacion!AV$42:AV$48)*'3 Eval'!$J6)+IF(Programacion!AV$48="",0,Programacion!AV$48/SUM(Programacion!AV$42:AV$48)*'3 Eval'!$K6))*SUM(Programacion!AV$42:AV$48)/SUM(Programacion!AV$28:AV$48)+IF('Res 2ªEval'!AX7="",0,'Res 2ªEval'!AX7*SUM(Programacion!AV$28:AV$41)/SUM(Programacion!AV$28:AV$48)))))</f>
        <v/>
      </c>
      <c r="AY7" s="270" t="str">
        <f>IF($C7="","",IF(SUM(Programacion!AW$28:AW$48)=0,"",IF(SUM(Programacion!AW$42:AW$48)=0,'Res 2ªEval'!AY7,(IF(Programacion!AW$42="",0,Programacion!AW$42/SUM(Programacion!AW$42:AW$48)*'3 Eval'!$E6)+IF(Programacion!AW$43="",0,Programacion!AW$43/SUM(Programacion!AW$42:AW$48)*'3 Eval'!$F6)+IF(Programacion!AW$44="",0,Programacion!AW$44/SUM(Programacion!AW$42:AW$48)*'3 Eval'!$G6)+IF(Programacion!AW$45="",0,Programacion!AW$45/SUM(Programacion!AW$42:AW$48)*'3 Eval'!$H6)+IF(Programacion!AW$46="",0,Programacion!AW$46/SUM(Programacion!AW$42:AW$48)*'3 Eval'!$I6)+IF(Programacion!AW$47="",0,Programacion!AW$47/SUM(Programacion!AW$42:AW$48)*'3 Eval'!$J6)+IF(Programacion!AW$48="",0,Programacion!AW$48/SUM(Programacion!AW$42:AW$48)*'3 Eval'!$K6))*SUM(Programacion!AW$42:AW$48)/SUM(Programacion!AW$28:AW$48)+IF('Res 2ªEval'!AY7="",0,'Res 2ªEval'!AY7*SUM(Programacion!AW$28:AW$41)/SUM(Programacion!AW$28:AW$48)))))</f>
        <v/>
      </c>
      <c r="AZ7" s="270" t="str">
        <f>IF($C7="","",IF(SUM(Programacion!AX$28:AX$48)=0,"",IF(SUM(Programacion!AX$42:AX$48)=0,'Res 2ªEval'!AZ7,(IF(Programacion!AX$42="",0,Programacion!AX$42/SUM(Programacion!AX$42:AX$48)*'3 Eval'!$E6)+IF(Programacion!AX$43="",0,Programacion!AX$43/SUM(Programacion!AX$42:AX$48)*'3 Eval'!$F6)+IF(Programacion!AX$44="",0,Programacion!AX$44/SUM(Programacion!AX$42:AX$48)*'3 Eval'!$G6)+IF(Programacion!AX$45="",0,Programacion!AX$45/SUM(Programacion!AX$42:AX$48)*'3 Eval'!$H6)+IF(Programacion!AX$46="",0,Programacion!AX$46/SUM(Programacion!AX$42:AX$48)*'3 Eval'!$I6)+IF(Programacion!AX$47="",0,Programacion!AX$47/SUM(Programacion!AX$42:AX$48)*'3 Eval'!$J6)+IF(Programacion!AX$48="",0,Programacion!AX$48/SUM(Programacion!AX$42:AX$48)*'3 Eval'!$K6))*SUM(Programacion!AX$42:AX$48)/SUM(Programacion!AX$28:AX$48)+IF('Res 2ªEval'!AZ7="",0,'Res 2ªEval'!AZ7*SUM(Programacion!AX$28:AX$41)/SUM(Programacion!AX$28:AX$48)))))</f>
        <v/>
      </c>
      <c r="BA7" s="270" t="str">
        <f>IF($C7="","",IF(SUM(Programacion!AY$28:AY$48)=0,"",IF(SUM(Programacion!AY$42:AY$48)=0,'Res 2ªEval'!BA7,(IF(Programacion!AY$42="",0,Programacion!AY$42/SUM(Programacion!AY$42:AY$48)*'3 Eval'!$E6)+IF(Programacion!AY$43="",0,Programacion!AY$43/SUM(Programacion!AY$42:AY$48)*'3 Eval'!$F6)+IF(Programacion!AY$44="",0,Programacion!AY$44/SUM(Programacion!AY$42:AY$48)*'3 Eval'!$G6)+IF(Programacion!AY$45="",0,Programacion!AY$45/SUM(Programacion!AY$42:AY$48)*'3 Eval'!$H6)+IF(Programacion!AY$46="",0,Programacion!AY$46/SUM(Programacion!AY$42:AY$48)*'3 Eval'!$I6)+IF(Programacion!AY$47="",0,Programacion!AY$47/SUM(Programacion!AY$42:AY$48)*'3 Eval'!$J6)+IF(Programacion!AY$48="",0,Programacion!AY$48/SUM(Programacion!AY$42:AY$48)*'3 Eval'!$K6))*SUM(Programacion!AY$42:AY$48)/SUM(Programacion!AY$28:AY$48)+IF('Res 2ªEval'!BA7="",0,'Res 2ªEval'!BA7*SUM(Programacion!AY$28:AY$41)/SUM(Programacion!AY$28:AY$48)))))</f>
        <v/>
      </c>
      <c r="BB7" s="270" t="str">
        <f>IF($C7="","",IF(SUM(Programacion!AZ$28:AZ$48)=0,"",IF(SUM(Programacion!AZ$42:AZ$48)=0,'Res 2ªEval'!BB7,(IF(Programacion!AZ$42="",0,Programacion!AZ$42/SUM(Programacion!AZ$42:AZ$48)*'3 Eval'!$E6)+IF(Programacion!AZ$43="",0,Programacion!AZ$43/SUM(Programacion!AZ$42:AZ$48)*'3 Eval'!$F6)+IF(Programacion!AZ$44="",0,Programacion!AZ$44/SUM(Programacion!AZ$42:AZ$48)*'3 Eval'!$G6)+IF(Programacion!AZ$45="",0,Programacion!AZ$45/SUM(Programacion!AZ$42:AZ$48)*'3 Eval'!$H6)+IF(Programacion!AZ$46="",0,Programacion!AZ$46/SUM(Programacion!AZ$42:AZ$48)*'3 Eval'!$I6)+IF(Programacion!AZ$47="",0,Programacion!AZ$47/SUM(Programacion!AZ$42:AZ$48)*'3 Eval'!$J6)+IF(Programacion!AZ$48="",0,Programacion!AZ$48/SUM(Programacion!AZ$42:AZ$48)*'3 Eval'!$K6))*SUM(Programacion!AZ$42:AZ$48)/SUM(Programacion!AZ$28:AZ$48)+IF('Res 2ªEval'!BB7="",0,'Res 2ªEval'!BB7*SUM(Programacion!AZ$28:AZ$41)/SUM(Programacion!AZ$28:AZ$48)))))</f>
        <v/>
      </c>
      <c r="BC7" s="270" t="str">
        <f>IF($C7="","",IF(SUM(Programacion!BA$28:BA$48)=0,"",IF(SUM(Programacion!BA$42:BA$48)=0,'Res 2ªEval'!BC7,(IF(Programacion!BA$42="",0,Programacion!BA$42/SUM(Programacion!BA$42:BA$48)*'3 Eval'!$E6)+IF(Programacion!BA$43="",0,Programacion!BA$43/SUM(Programacion!BA$42:BA$48)*'3 Eval'!$F6)+IF(Programacion!BA$44="",0,Programacion!BA$44/SUM(Programacion!BA$42:BA$48)*'3 Eval'!$G6)+IF(Programacion!BA$45="",0,Programacion!BA$45/SUM(Programacion!BA$42:BA$48)*'3 Eval'!$H6)+IF(Programacion!BA$46="",0,Programacion!BA$46/SUM(Programacion!BA$42:BA$48)*'3 Eval'!$I6)+IF(Programacion!BA$47="",0,Programacion!BA$47/SUM(Programacion!BA$42:BA$48)*'3 Eval'!$J6)+IF(Programacion!BA$48="",0,Programacion!BA$48/SUM(Programacion!BA$42:BA$48)*'3 Eval'!$K6))*SUM(Programacion!BA$42:BA$48)/SUM(Programacion!BA$28:BA$48)+IF('Res 2ªEval'!BC7="",0,'Res 2ªEval'!BC7*SUM(Programacion!BA$28:BA$41)/SUM(Programacion!BA$28:BA$48)))))</f>
        <v/>
      </c>
      <c r="BD7" s="270" t="str">
        <f>IF($C7="","",IF(SUM(Programacion!BB$28:BB$48)=0,"",IF(SUM(Programacion!BB$42:BB$48)=0,'Res 2ªEval'!BD7,(IF(Programacion!BB$42="",0,Programacion!BB$42/SUM(Programacion!BB$42:BB$48)*'3 Eval'!$E6)+IF(Programacion!BB$43="",0,Programacion!BB$43/SUM(Programacion!BB$42:BB$48)*'3 Eval'!$F6)+IF(Programacion!BB$44="",0,Programacion!BB$44/SUM(Programacion!BB$42:BB$48)*'3 Eval'!$G6)+IF(Programacion!BB$45="",0,Programacion!BB$45/SUM(Programacion!BB$42:BB$48)*'3 Eval'!$H6)+IF(Programacion!BB$46="",0,Programacion!BB$46/SUM(Programacion!BB$42:BB$48)*'3 Eval'!$I6)+IF(Programacion!BB$47="",0,Programacion!BB$47/SUM(Programacion!BB$42:BB$48)*'3 Eval'!$J6)+IF(Programacion!BB$48="",0,Programacion!BB$48/SUM(Programacion!BB$42:BB$48)*'3 Eval'!$K6))*SUM(Programacion!BB$42:BB$48)/SUM(Programacion!BB$28:BB$48)+IF('Res 2ªEval'!BD7="",0,'Res 2ªEval'!BD7*SUM(Programacion!BB$28:BB$41)/SUM(Programacion!BB$28:BB$48)))))</f>
        <v/>
      </c>
      <c r="BE7" s="270" t="str">
        <f>IF($C7="","",IF(SUM(Programacion!BC$28:BC$48)=0,"",IF(SUM(Programacion!BC$42:BC$48)=0,'Res 2ªEval'!BE7,(IF(Programacion!BC$42="",0,Programacion!BC$42/SUM(Programacion!BC$42:BC$48)*'3 Eval'!$E6)+IF(Programacion!BC$43="",0,Programacion!BC$43/SUM(Programacion!BC$42:BC$48)*'3 Eval'!$F6)+IF(Programacion!BC$44="",0,Programacion!BC$44/SUM(Programacion!BC$42:BC$48)*'3 Eval'!$G6)+IF(Programacion!BC$45="",0,Programacion!BC$45/SUM(Programacion!BC$42:BC$48)*'3 Eval'!$H6)+IF(Programacion!BC$46="",0,Programacion!BC$46/SUM(Programacion!BC$42:BC$48)*'3 Eval'!$I6)+IF(Programacion!BC$47="",0,Programacion!BC$47/SUM(Programacion!BC$42:BC$48)*'3 Eval'!$J6)+IF(Programacion!BC$48="",0,Programacion!BC$48/SUM(Programacion!BC$42:BC$48)*'3 Eval'!$K6))*SUM(Programacion!BC$42:BC$48)/SUM(Programacion!BC$28:BC$48)+IF('Res 2ªEval'!BE7="",0,'Res 2ªEval'!BE7*SUM(Programacion!BC$28:BC$41)/SUM(Programacion!BC$28:BC$48)))))</f>
        <v/>
      </c>
      <c r="BF7" s="270" t="str">
        <f>IF($C7="","",IF(SUM(Programacion!BD$28:BD$48)=0,"",IF(SUM(Programacion!BD$42:BD$48)=0,'Res 2ªEval'!BF7,(IF(Programacion!BD$42="",0,Programacion!BD$42/SUM(Programacion!BD$42:BD$48)*'3 Eval'!$E6)+IF(Programacion!BD$43="",0,Programacion!BD$43/SUM(Programacion!BD$42:BD$48)*'3 Eval'!$F6)+IF(Programacion!BD$44="",0,Programacion!BD$44/SUM(Programacion!BD$42:BD$48)*'3 Eval'!$G6)+IF(Programacion!BD$45="",0,Programacion!BD$45/SUM(Programacion!BD$42:BD$48)*'3 Eval'!$H6)+IF(Programacion!BD$46="",0,Programacion!BD$46/SUM(Programacion!BD$42:BD$48)*'3 Eval'!$I6)+IF(Programacion!BD$47="",0,Programacion!BD$47/SUM(Programacion!BD$42:BD$48)*'3 Eval'!$J6)+IF(Programacion!BD$48="",0,Programacion!BD$48/SUM(Programacion!BD$42:BD$48)*'3 Eval'!$K6))*SUM(Programacion!BD$42:BD$48)/SUM(Programacion!BD$28:BD$48)+IF('Res 2ªEval'!BF7="",0,'Res 2ªEval'!BF7*SUM(Programacion!BD$28:BD$41)/SUM(Programacion!BD$28:BD$48)))))</f>
        <v/>
      </c>
      <c r="BG7" s="270" t="str">
        <f>IF($C7="","",IF(SUM(Programacion!BE$28:BE$48)=0,"",IF(SUM(Programacion!BE$42:BE$48)=0,'Res 2ªEval'!BG7,(IF(Programacion!BE$42="",0,Programacion!BE$42/SUM(Programacion!BE$42:BE$48)*'3 Eval'!$E6)+IF(Programacion!BE$43="",0,Programacion!BE$43/SUM(Programacion!BE$42:BE$48)*'3 Eval'!$F6)+IF(Programacion!BE$44="",0,Programacion!BE$44/SUM(Programacion!BE$42:BE$48)*'3 Eval'!$G6)+IF(Programacion!BE$45="",0,Programacion!BE$45/SUM(Programacion!BE$42:BE$48)*'3 Eval'!$H6)+IF(Programacion!BE$46="",0,Programacion!BE$46/SUM(Programacion!BE$42:BE$48)*'3 Eval'!$I6)+IF(Programacion!BE$47="",0,Programacion!BE$47/SUM(Programacion!BE$42:BE$48)*'3 Eval'!$J6)+IF(Programacion!BE$48="",0,Programacion!BE$48/SUM(Programacion!BE$42:BE$48)*'3 Eval'!$K6))*SUM(Programacion!BE$42:BE$48)/SUM(Programacion!BE$28:BE$48)+IF('Res 2ªEval'!BG7="",0,'Res 2ªEval'!BG7*SUM(Programacion!BE$28:BE$41)/SUM(Programacion!BE$28:BE$48)))))</f>
        <v/>
      </c>
      <c r="BH7" s="270" t="str">
        <f>IF($C7="","",IF(SUM(Programacion!BF$28:BF$48)=0,"",IF(SUM(Programacion!BF$42:BF$48)=0,'Res 2ªEval'!BH7,(IF(Programacion!BF$42="",0,Programacion!BF$42/SUM(Programacion!BF$42:BF$48)*'3 Eval'!$E6)+IF(Programacion!BF$43="",0,Programacion!BF$43/SUM(Programacion!BF$42:BF$48)*'3 Eval'!$F6)+IF(Programacion!BF$44="",0,Programacion!BF$44/SUM(Programacion!BF$42:BF$48)*'3 Eval'!$G6)+IF(Programacion!BF$45="",0,Programacion!BF$45/SUM(Programacion!BF$42:BF$48)*'3 Eval'!$H6)+IF(Programacion!BF$46="",0,Programacion!BF$46/SUM(Programacion!BF$42:BF$48)*'3 Eval'!$I6)+IF(Programacion!BF$47="",0,Programacion!BF$47/SUM(Programacion!BF$42:BF$48)*'3 Eval'!$J6)+IF(Programacion!BF$48="",0,Programacion!BF$48/SUM(Programacion!BF$42:BF$48)*'3 Eval'!$K6))*SUM(Programacion!BF$42:BF$48)/SUM(Programacion!BF$28:BF$48)+IF('Res 2ªEval'!BH7="",0,'Res 2ªEval'!BH7*SUM(Programacion!BF$28:BF$41)/SUM(Programacion!BF$28:BF$48)))))</f>
        <v/>
      </c>
      <c r="BI7" s="270" t="str">
        <f>IF($C7="","",IF(SUM(Programacion!BG$28:BG$48)=0,"",IF(SUM(Programacion!BG$42:BG$48)=0,'Res 2ªEval'!BI7,(IF(Programacion!BG$42="",0,Programacion!BG$42/SUM(Programacion!BG$42:BG$48)*'3 Eval'!$E6)+IF(Programacion!BG$43="",0,Programacion!BG$43/SUM(Programacion!BG$42:BG$48)*'3 Eval'!$F6)+IF(Programacion!BG$44="",0,Programacion!BG$44/SUM(Programacion!BG$42:BG$48)*'3 Eval'!$G6)+IF(Programacion!BG$45="",0,Programacion!BG$45/SUM(Programacion!BG$42:BG$48)*'3 Eval'!$H6)+IF(Programacion!BG$46="",0,Programacion!BG$46/SUM(Programacion!BG$42:BG$48)*'3 Eval'!$I6)+IF(Programacion!BG$47="",0,Programacion!BG$47/SUM(Programacion!BG$42:BG$48)*'3 Eval'!$J6)+IF(Programacion!BG$48="",0,Programacion!BG$48/SUM(Programacion!BG$42:BG$48)*'3 Eval'!$K6))*SUM(Programacion!BG$42:BG$48)/SUM(Programacion!BG$28:BG$48)+IF('Res 2ªEval'!BI7="",0,'Res 2ªEval'!BI7*SUM(Programacion!BG$28:BG$41)/SUM(Programacion!BG$28:BG$48)))))</f>
        <v/>
      </c>
      <c r="BJ7" s="270" t="str">
        <f>IF($C7="","",IF(SUM(Programacion!BH$28:BH$48)=0,"",IF(SUM(Programacion!BH$42:BH$48)=0,'Res 2ªEval'!BJ7,(IF(Programacion!BH$42="",0,Programacion!BH$42/SUM(Programacion!BH$42:BH$48)*'3 Eval'!$E6)+IF(Programacion!BH$43="",0,Programacion!BH$43/SUM(Programacion!BH$42:BH$48)*'3 Eval'!$F6)+IF(Programacion!BH$44="",0,Programacion!BH$44/SUM(Programacion!BH$42:BH$48)*'3 Eval'!$G6)+IF(Programacion!BH$45="",0,Programacion!BH$45/SUM(Programacion!BH$42:BH$48)*'3 Eval'!$H6)+IF(Programacion!BH$46="",0,Programacion!BH$46/SUM(Programacion!BH$42:BH$48)*'3 Eval'!$I6)+IF(Programacion!BH$47="",0,Programacion!BH$47/SUM(Programacion!BH$42:BH$48)*'3 Eval'!$J6)+IF(Programacion!BH$48="",0,Programacion!BH$48/SUM(Programacion!BH$42:BH$48)*'3 Eval'!$K6))*SUM(Programacion!BH$42:BH$48)/SUM(Programacion!BH$28:BH$48)+IF('Res 2ªEval'!BJ7="",0,'Res 2ªEval'!BJ7*SUM(Programacion!BH$28:BH$41)/SUM(Programacion!BH$28:BH$48)))))</f>
        <v/>
      </c>
      <c r="BK7" s="270" t="str">
        <f>IF($C7="","",IF(SUM(Programacion!BI$28:BI$48)=0,"",IF(SUM(Programacion!BI$42:BI$48)=0,'Res 2ªEval'!BK7,(IF(Programacion!BI$42="",0,Programacion!BI$42/SUM(Programacion!BI$42:BI$48)*'3 Eval'!$E6)+IF(Programacion!BI$43="",0,Programacion!BI$43/SUM(Programacion!BI$42:BI$48)*'3 Eval'!$F6)+IF(Programacion!BI$44="",0,Programacion!BI$44/SUM(Programacion!BI$42:BI$48)*'3 Eval'!$G6)+IF(Programacion!BI$45="",0,Programacion!BI$45/SUM(Programacion!BI$42:BI$48)*'3 Eval'!$H6)+IF(Programacion!BI$46="",0,Programacion!BI$46/SUM(Programacion!BI$42:BI$48)*'3 Eval'!$I6)+IF(Programacion!BI$47="",0,Programacion!BI$47/SUM(Programacion!BI$42:BI$48)*'3 Eval'!$J6)+IF(Programacion!BI$48="",0,Programacion!BI$48/SUM(Programacion!BI$42:BI$48)*'3 Eval'!$K6))*SUM(Programacion!BI$42:BI$48)/SUM(Programacion!BI$28:BI$48)+IF('Res 2ªEval'!BK7="",0,'Res 2ªEval'!BK7*SUM(Programacion!BI$28:BI$41)/SUM(Programacion!BI$28:BI$48)))))</f>
        <v/>
      </c>
      <c r="BL7" s="270" t="str">
        <f>IF($C7="","",IF(SUM(Programacion!BJ$28:BJ$48)=0,"",IF(SUM(Programacion!BJ$42:BJ$48)=0,'Res 2ªEval'!BL7,(IF(Programacion!BJ$42="",0,Programacion!BJ$42/SUM(Programacion!BJ$42:BJ$48)*'3 Eval'!$E6)+IF(Programacion!BJ$43="",0,Programacion!BJ$43/SUM(Programacion!BJ$42:BJ$48)*'3 Eval'!$F6)+IF(Programacion!BJ$44="",0,Programacion!BJ$44/SUM(Programacion!BJ$42:BJ$48)*'3 Eval'!$G6)+IF(Programacion!BJ$45="",0,Programacion!BJ$45/SUM(Programacion!BJ$42:BJ$48)*'3 Eval'!$H6)+IF(Programacion!BJ$46="",0,Programacion!BJ$46/SUM(Programacion!BJ$42:BJ$48)*'3 Eval'!$I6)+IF(Programacion!BJ$47="",0,Programacion!BJ$47/SUM(Programacion!BJ$42:BJ$48)*'3 Eval'!$J6)+IF(Programacion!BJ$48="",0,Programacion!BJ$48/SUM(Programacion!BJ$42:BJ$48)*'3 Eval'!$K6))*SUM(Programacion!BJ$42:BJ$48)/SUM(Programacion!BJ$28:BJ$48)+IF('Res 2ªEval'!BL7="",0,'Res 2ªEval'!BL7*SUM(Programacion!BJ$28:BJ$41)/SUM(Programacion!BJ$28:BJ$48)))))</f>
        <v/>
      </c>
      <c r="BM7" s="270" t="str">
        <f>IF($C7="","",IF(SUM(Programacion!BK$28:BK$48)=0,"",IF(SUM(Programacion!BK$42:BK$48)=0,'Res 2ªEval'!BM7,(IF(Programacion!BK$42="",0,Programacion!BK$42/SUM(Programacion!BK$42:BK$48)*'3 Eval'!$E6)+IF(Programacion!BK$43="",0,Programacion!BK$43/SUM(Programacion!BK$42:BK$48)*'3 Eval'!$F6)+IF(Programacion!BK$44="",0,Programacion!BK$44/SUM(Programacion!BK$42:BK$48)*'3 Eval'!$G6)+IF(Programacion!BK$45="",0,Programacion!BK$45/SUM(Programacion!BK$42:BK$48)*'3 Eval'!$H6)+IF(Programacion!BK$46="",0,Programacion!BK$46/SUM(Programacion!BK$42:BK$48)*'3 Eval'!$I6)+IF(Programacion!BK$47="",0,Programacion!BK$47/SUM(Programacion!BK$42:BK$48)*'3 Eval'!$J6)+IF(Programacion!BK$48="",0,Programacion!BK$48/SUM(Programacion!BK$42:BK$48)*'3 Eval'!$K6))*SUM(Programacion!BK$42:BK$48)/SUM(Programacion!BK$28:BK$48)+IF('Res 2ªEval'!BM7="",0,'Res 2ªEval'!BM7*SUM(Programacion!BK$28:BK$41)/SUM(Programacion!BK$28:BK$48)))))</f>
        <v/>
      </c>
      <c r="BN7" s="270" t="str">
        <f>IF($C7="","",IF(SUM(Programacion!BL$28:BL$48)=0,"",IF(SUM(Programacion!BL$42:BL$48)=0,'Res 2ªEval'!BN7,(IF(Programacion!BL$42="",0,Programacion!BL$42/SUM(Programacion!BL$42:BL$48)*'3 Eval'!$E6)+IF(Programacion!BL$43="",0,Programacion!BL$43/SUM(Programacion!BL$42:BL$48)*'3 Eval'!$F6)+IF(Programacion!BL$44="",0,Programacion!BL$44/SUM(Programacion!BL$42:BL$48)*'3 Eval'!$G6)+IF(Programacion!BL$45="",0,Programacion!BL$45/SUM(Programacion!BL$42:BL$48)*'3 Eval'!$H6)+IF(Programacion!BL$46="",0,Programacion!BL$46/SUM(Programacion!BL$42:BL$48)*'3 Eval'!$I6)+IF(Programacion!BL$47="",0,Programacion!BL$47/SUM(Programacion!BL$42:BL$48)*'3 Eval'!$J6)+IF(Programacion!BL$48="",0,Programacion!BL$48/SUM(Programacion!BL$42:BL$48)*'3 Eval'!$K6))*SUM(Programacion!BL$42:BL$48)/SUM(Programacion!BL$28:BL$48)+IF('Res 2ªEval'!BN7="",0,'Res 2ªEval'!BN7*SUM(Programacion!BL$28:BL$41)/SUM(Programacion!BL$28:BL$48)))))</f>
        <v/>
      </c>
      <c r="BO7" s="270" t="str">
        <f>IF($C7="","",IF(SUM(Programacion!BM$28:BM$48)=0,"",IF(SUM(Programacion!BM$42:BM$48)=0,'Res 2ªEval'!BO7,(IF(Programacion!BM$42="",0,Programacion!BM$42/SUM(Programacion!BM$42:BM$48)*'3 Eval'!$E6)+IF(Programacion!BM$43="",0,Programacion!BM$43/SUM(Programacion!BM$42:BM$48)*'3 Eval'!$F6)+IF(Programacion!BM$44="",0,Programacion!BM$44/SUM(Programacion!BM$42:BM$48)*'3 Eval'!$G6)+IF(Programacion!BM$45="",0,Programacion!BM$45/SUM(Programacion!BM$42:BM$48)*'3 Eval'!$H6)+IF(Programacion!BM$46="",0,Programacion!BM$46/SUM(Programacion!BM$42:BM$48)*'3 Eval'!$I6)+IF(Programacion!BM$47="",0,Programacion!BM$47/SUM(Programacion!BM$42:BM$48)*'3 Eval'!$J6)+IF(Programacion!BM$48="",0,Programacion!BM$48/SUM(Programacion!BM$42:BM$48)*'3 Eval'!$K6))*SUM(Programacion!BM$42:BM$48)/SUM(Programacion!BM$28:BM$48)+IF('Res 2ªEval'!BO7="",0,'Res 2ªEval'!BO7*SUM(Programacion!BM$28:BM$41)/SUM(Programacion!BM$28:BM$48)))))</f>
        <v/>
      </c>
      <c r="BP7" s="270" t="str">
        <f>IF($C7="","",IF(SUM(Programacion!BN$28:BN$48)=0,"",IF(SUM(Programacion!BN$42:BN$48)=0,'Res 2ªEval'!BP7,(IF(Programacion!BN$42="",0,Programacion!BN$42/SUM(Programacion!BN$42:BN$48)*'3 Eval'!$E6)+IF(Programacion!BN$43="",0,Programacion!BN$43/SUM(Programacion!BN$42:BN$48)*'3 Eval'!$F6)+IF(Programacion!BN$44="",0,Programacion!BN$44/SUM(Programacion!BN$42:BN$48)*'3 Eval'!$G6)+IF(Programacion!BN$45="",0,Programacion!BN$45/SUM(Programacion!BN$42:BN$48)*'3 Eval'!$H6)+IF(Programacion!BN$46="",0,Programacion!BN$46/SUM(Programacion!BN$42:BN$48)*'3 Eval'!$I6)+IF(Programacion!BN$47="",0,Programacion!BN$47/SUM(Programacion!BN$42:BN$48)*'3 Eval'!$J6)+IF(Programacion!BN$48="",0,Programacion!BN$48/SUM(Programacion!BN$42:BN$48)*'3 Eval'!$K6))*SUM(Programacion!BN$42:BN$48)/SUM(Programacion!BN$28:BN$48)+IF('Res 2ªEval'!BP7="",0,'Res 2ªEval'!BP7*SUM(Programacion!BN$28:BN$41)/SUM(Programacion!BN$28:BN$48)))))</f>
        <v/>
      </c>
      <c r="BQ7" s="270" t="str">
        <f>IF($C7="","",IF(SUM(Programacion!BO$28:BO$48)=0,"",IF(SUM(Programacion!BO$42:BO$48)=0,'Res 2ªEval'!BQ7,(IF(Programacion!BO$42="",0,Programacion!BO$42/SUM(Programacion!BO$42:BO$48)*'3 Eval'!$E6)+IF(Programacion!BO$43="",0,Programacion!BO$43/SUM(Programacion!BO$42:BO$48)*'3 Eval'!$F6)+IF(Programacion!BO$44="",0,Programacion!BO$44/SUM(Programacion!BO$42:BO$48)*'3 Eval'!$G6)+IF(Programacion!BO$45="",0,Programacion!BO$45/SUM(Programacion!BO$42:BO$48)*'3 Eval'!$H6)+IF(Programacion!BO$46="",0,Programacion!BO$46/SUM(Programacion!BO$42:BO$48)*'3 Eval'!$I6)+IF(Programacion!BO$47="",0,Programacion!BO$47/SUM(Programacion!BO$42:BO$48)*'3 Eval'!$J6)+IF(Programacion!BO$48="",0,Programacion!BO$48/SUM(Programacion!BO$42:BO$48)*'3 Eval'!$K6))*SUM(Programacion!BO$42:BO$48)/SUM(Programacion!BO$28:BO$48)+IF('Res 2ªEval'!BQ7="",0,'Res 2ªEval'!BQ7*SUM(Programacion!BO$28:BO$41)/SUM(Programacion!BO$28:BO$48)))))</f>
        <v/>
      </c>
      <c r="BR7" s="270" t="str">
        <f>IF($C7="","",IF(SUM(Programacion!BP$28:BP$48)=0,"",IF(SUM(Programacion!BP$42:BP$48)=0,'Res 2ªEval'!BR7,(IF(Programacion!BP$42="",0,Programacion!BP$42/SUM(Programacion!BP$42:BP$48)*'3 Eval'!$E6)+IF(Programacion!BP$43="",0,Programacion!BP$43/SUM(Programacion!BP$42:BP$48)*'3 Eval'!$F6)+IF(Programacion!BP$44="",0,Programacion!BP$44/SUM(Programacion!BP$42:BP$48)*'3 Eval'!$G6)+IF(Programacion!BP$45="",0,Programacion!BP$45/SUM(Programacion!BP$42:BP$48)*'3 Eval'!$H6)+IF(Programacion!BP$46="",0,Programacion!BP$46/SUM(Programacion!BP$42:BP$48)*'3 Eval'!$I6)+IF(Programacion!BP$47="",0,Programacion!BP$47/SUM(Programacion!BP$42:BP$48)*'3 Eval'!$J6)+IF(Programacion!BP$48="",0,Programacion!BP$48/SUM(Programacion!BP$42:BP$48)*'3 Eval'!$K6))*SUM(Programacion!BP$42:BP$48)/SUM(Programacion!BP$28:BP$48)+IF('Res 2ªEval'!BR7="",0,'Res 2ªEval'!BR7*SUM(Programacion!BP$28:BP$41)/SUM(Programacion!BP$28:BP$48)))))</f>
        <v/>
      </c>
      <c r="BS7" s="270" t="str">
        <f>IF($C7="","",IF(SUM(Programacion!BQ$28:BQ$48)=0,"",IF(SUM(Programacion!BQ$42:BQ$48)=0,'Res 2ªEval'!BS7,(IF(Programacion!BQ$42="",0,Programacion!BQ$42/SUM(Programacion!BQ$42:BQ$48)*'3 Eval'!$E6)+IF(Programacion!BQ$43="",0,Programacion!BQ$43/SUM(Programacion!BQ$42:BQ$48)*'3 Eval'!$F6)+IF(Programacion!BQ$44="",0,Programacion!BQ$44/SUM(Programacion!BQ$42:BQ$48)*'3 Eval'!$G6)+IF(Programacion!BQ$45="",0,Programacion!BQ$45/SUM(Programacion!BQ$42:BQ$48)*'3 Eval'!$H6)+IF(Programacion!BQ$46="",0,Programacion!BQ$46/SUM(Programacion!BQ$42:BQ$48)*'3 Eval'!$I6)+IF(Programacion!BQ$47="",0,Programacion!BQ$47/SUM(Programacion!BQ$42:BQ$48)*'3 Eval'!$J6)+IF(Programacion!BQ$48="",0,Programacion!BQ$48/SUM(Programacion!BQ$42:BQ$48)*'3 Eval'!$K6))*SUM(Programacion!BQ$42:BQ$48)/SUM(Programacion!BQ$28:BQ$48)+IF('Res 2ªEval'!BS7="",0,'Res 2ªEval'!BS7*SUM(Programacion!BQ$28:BQ$41)/SUM(Programacion!BQ$28:BQ$48)))))</f>
        <v/>
      </c>
      <c r="BT7" s="270" t="str">
        <f>IF($C7="","",IF(SUM(Programacion!BR$28:BR$48)=0,"",IF(SUM(Programacion!BR$42:BR$48)=0,'Res 2ªEval'!BT7,(IF(Programacion!BR$42="",0,Programacion!BR$42/SUM(Programacion!BR$42:BR$48)*'3 Eval'!$E6)+IF(Programacion!BR$43="",0,Programacion!BR$43/SUM(Programacion!BR$42:BR$48)*'3 Eval'!$F6)+IF(Programacion!BR$44="",0,Programacion!BR$44/SUM(Programacion!BR$42:BR$48)*'3 Eval'!$G6)+IF(Programacion!BR$45="",0,Programacion!BR$45/SUM(Programacion!BR$42:BR$48)*'3 Eval'!$H6)+IF(Programacion!BR$46="",0,Programacion!BR$46/SUM(Programacion!BR$42:BR$48)*'3 Eval'!$I6)+IF(Programacion!BR$47="",0,Programacion!BR$47/SUM(Programacion!BR$42:BR$48)*'3 Eval'!$J6)+IF(Programacion!BR$48="",0,Programacion!BR$48/SUM(Programacion!BR$42:BR$48)*'3 Eval'!$K6))*SUM(Programacion!BR$42:BR$48)/SUM(Programacion!BR$28:BR$48)+IF('Res 2ªEval'!BT7="",0,'Res 2ªEval'!BT7*SUM(Programacion!BR$28:BR$41)/SUM(Programacion!BR$28:BR$48)))))</f>
        <v/>
      </c>
      <c r="BU7" s="270" t="str">
        <f>IF($C7="","",IF(SUM(Programacion!BS$28:BS$48)=0,"",IF(SUM(Programacion!BS$42:BS$48)=0,'Res 2ªEval'!BU7,(IF(Programacion!BS$42="",0,Programacion!BS$42/SUM(Programacion!BS$42:BS$48)*'3 Eval'!$E6)+IF(Programacion!BS$43="",0,Programacion!BS$43/SUM(Programacion!BS$42:BS$48)*'3 Eval'!$F6)+IF(Programacion!BS$44="",0,Programacion!BS$44/SUM(Programacion!BS$42:BS$48)*'3 Eval'!$G6)+IF(Programacion!BS$45="",0,Programacion!BS$45/SUM(Programacion!BS$42:BS$48)*'3 Eval'!$H6)+IF(Programacion!BS$46="",0,Programacion!BS$46/SUM(Programacion!BS$42:BS$48)*'3 Eval'!$I6)+IF(Programacion!BS$47="",0,Programacion!BS$47/SUM(Programacion!BS$42:BS$48)*'3 Eval'!$J6)+IF(Programacion!BS$48="",0,Programacion!BS$48/SUM(Programacion!BS$42:BS$48)*'3 Eval'!$K6))*SUM(Programacion!BS$42:BS$48)/SUM(Programacion!BS$28:BS$48)+IF('Res 2ªEval'!BU7="",0,'Res 2ªEval'!BU7*SUM(Programacion!BS$28:BS$41)/SUM(Programacion!BS$28:BS$48)))))</f>
        <v/>
      </c>
      <c r="BV7" s="270" t="str">
        <f>IF($C7="","",IF(SUM(Programacion!BT$28:BT$48)=0,"",IF(SUM(Programacion!BT$42:BT$48)=0,'Res 2ªEval'!BV7,(IF(Programacion!BT$42="",0,Programacion!BT$42/SUM(Programacion!BT$42:BT$48)*'3 Eval'!$E6)+IF(Programacion!BT$43="",0,Programacion!BT$43/SUM(Programacion!BT$42:BT$48)*'3 Eval'!$F6)+IF(Programacion!BT$44="",0,Programacion!BT$44/SUM(Programacion!BT$42:BT$48)*'3 Eval'!$G6)+IF(Programacion!BT$45="",0,Programacion!BT$45/SUM(Programacion!BT$42:BT$48)*'3 Eval'!$H6)+IF(Programacion!BT$46="",0,Programacion!BT$46/SUM(Programacion!BT$42:BT$48)*'3 Eval'!$I6)+IF(Programacion!BT$47="",0,Programacion!BT$47/SUM(Programacion!BT$42:BT$48)*'3 Eval'!$J6)+IF(Programacion!BT$48="",0,Programacion!BT$48/SUM(Programacion!BT$42:BT$48)*'3 Eval'!$K6))*SUM(Programacion!BT$42:BT$48)/SUM(Programacion!BT$28:BT$48)+IF('Res 2ªEval'!BV7="",0,'Res 2ªEval'!BV7*SUM(Programacion!BT$28:BT$41)/SUM(Programacion!BT$28:BT$48)))))</f>
        <v/>
      </c>
      <c r="BW7" s="270" t="str">
        <f>IF($C7="","",IF(SUM(Programacion!BU$28:BU$48)=0,"",IF(SUM(Programacion!BU$42:BU$48)=0,'Res 2ªEval'!BW7,(IF(Programacion!BU$42="",0,Programacion!BU$42/SUM(Programacion!BU$42:BU$48)*'3 Eval'!$E6)+IF(Programacion!BU$43="",0,Programacion!BU$43/SUM(Programacion!BU$42:BU$48)*'3 Eval'!$F6)+IF(Programacion!BU$44="",0,Programacion!BU$44/SUM(Programacion!BU$42:BU$48)*'3 Eval'!$G6)+IF(Programacion!BU$45="",0,Programacion!BU$45/SUM(Programacion!BU$42:BU$48)*'3 Eval'!$H6)+IF(Programacion!BU$46="",0,Programacion!BU$46/SUM(Programacion!BU$42:BU$48)*'3 Eval'!$I6)+IF(Programacion!BU$47="",0,Programacion!BU$47/SUM(Programacion!BU$42:BU$48)*'3 Eval'!$J6)+IF(Programacion!BU$48="",0,Programacion!BU$48/SUM(Programacion!BU$42:BU$48)*'3 Eval'!$K6))*SUM(Programacion!BU$42:BU$48)/SUM(Programacion!BU$28:BU$48)+IF('Res 2ªEval'!BW7="",0,'Res 2ªEval'!BW7*SUM(Programacion!BU$28:BU$41)/SUM(Programacion!BU$28:BU$48)))))</f>
        <v/>
      </c>
      <c r="BX7" s="270" t="str">
        <f>IF($C7="","",IF(SUM(Programacion!BV$28:BV$48)=0,"",IF(SUM(Programacion!BV$42:BV$48)=0,'Res 2ªEval'!BX7,(IF(Programacion!BV$42="",0,Programacion!BV$42/SUM(Programacion!BV$42:BV$48)*'3 Eval'!$E6)+IF(Programacion!BV$43="",0,Programacion!BV$43/SUM(Programacion!BV$42:BV$48)*'3 Eval'!$F6)+IF(Programacion!BV$44="",0,Programacion!BV$44/SUM(Programacion!BV$42:BV$48)*'3 Eval'!$G6)+IF(Programacion!BV$45="",0,Programacion!BV$45/SUM(Programacion!BV$42:BV$48)*'3 Eval'!$H6)+IF(Programacion!BV$46="",0,Programacion!BV$46/SUM(Programacion!BV$42:BV$48)*'3 Eval'!$I6)+IF(Programacion!BV$47="",0,Programacion!BV$47/SUM(Programacion!BV$42:BV$48)*'3 Eval'!$J6)+IF(Programacion!BV$48="",0,Programacion!BV$48/SUM(Programacion!BV$42:BV$48)*'3 Eval'!$K6))*SUM(Programacion!BV$42:BV$48)/SUM(Programacion!BV$28:BV$48)+IF('Res 2ªEval'!BX7="",0,'Res 2ªEval'!BX7*SUM(Programacion!BV$28:BV$41)/SUM(Programacion!BV$28:BV$48)))))</f>
        <v/>
      </c>
      <c r="BY7" s="270" t="str">
        <f>IF($C7="","",IF(SUM(Programacion!BW$28:BW$48)=0,"",IF(SUM(Programacion!BW$42:BW$48)=0,'Res 2ªEval'!BY7,(IF(Programacion!BW$42="",0,Programacion!BW$42/SUM(Programacion!BW$42:BW$48)*'3 Eval'!$E6)+IF(Programacion!BW$43="",0,Programacion!BW$43/SUM(Programacion!BW$42:BW$48)*'3 Eval'!$F6)+IF(Programacion!BW$44="",0,Programacion!BW$44/SUM(Programacion!BW$42:BW$48)*'3 Eval'!$G6)+IF(Programacion!BW$45="",0,Programacion!BW$45/SUM(Programacion!BW$42:BW$48)*'3 Eval'!$H6)+IF(Programacion!BW$46="",0,Programacion!BW$46/SUM(Programacion!BW$42:BW$48)*'3 Eval'!$I6)+IF(Programacion!BW$47="",0,Programacion!BW$47/SUM(Programacion!BW$42:BW$48)*'3 Eval'!$J6)+IF(Programacion!BW$48="",0,Programacion!BW$48/SUM(Programacion!BW$42:BW$48)*'3 Eval'!$K6))*SUM(Programacion!BW$42:BW$48)/SUM(Programacion!BW$28:BW$48)+IF('Res 2ªEval'!BY7="",0,'Res 2ªEval'!BY7*SUM(Programacion!BW$28:BW$41)/SUM(Programacion!BW$28:BW$48)))))</f>
        <v/>
      </c>
      <c r="BZ7" s="270" t="str">
        <f>IF($C7="","",IF(SUM(Programacion!BX$28:BX$48)=0,"",IF(SUM(Programacion!BX$42:BX$48)=0,'Res 2ªEval'!BZ7,(IF(Programacion!BX$42="",0,Programacion!BX$42/SUM(Programacion!BX$42:BX$48)*'3 Eval'!$E6)+IF(Programacion!BX$43="",0,Programacion!BX$43/SUM(Programacion!BX$42:BX$48)*'3 Eval'!$F6)+IF(Programacion!BX$44="",0,Programacion!BX$44/SUM(Programacion!BX$42:BX$48)*'3 Eval'!$G6)+IF(Programacion!BX$45="",0,Programacion!BX$45/SUM(Programacion!BX$42:BX$48)*'3 Eval'!$H6)+IF(Programacion!BX$46="",0,Programacion!BX$46/SUM(Programacion!BX$42:BX$48)*'3 Eval'!$I6)+IF(Programacion!BX$47="",0,Programacion!BX$47/SUM(Programacion!BX$42:BX$48)*'3 Eval'!$J6)+IF(Programacion!BX$48="",0,Programacion!BX$48/SUM(Programacion!BX$42:BX$48)*'3 Eval'!$K6))*SUM(Programacion!BX$42:BX$48)/SUM(Programacion!BX$28:BX$48)+IF('Res 2ªEval'!BZ7="",0,'Res 2ªEval'!BZ7*SUM(Programacion!BX$28:BX$41)/SUM(Programacion!BX$28:BX$48)))))</f>
        <v/>
      </c>
      <c r="CA7" s="270" t="str">
        <f>IF($C7="","",IF(SUM(Programacion!BY$28:BY$48)=0,"",IF(SUM(Programacion!BY$42:BY$48)=0,'Res 2ªEval'!CA7,(IF(Programacion!BY$42="",0,Programacion!BY$42/SUM(Programacion!BY$42:BY$48)*'3 Eval'!$E6)+IF(Programacion!BY$43="",0,Programacion!BY$43/SUM(Programacion!BY$42:BY$48)*'3 Eval'!$F6)+IF(Programacion!BY$44="",0,Programacion!BY$44/SUM(Programacion!BY$42:BY$48)*'3 Eval'!$G6)+IF(Programacion!BY$45="",0,Programacion!BY$45/SUM(Programacion!BY$42:BY$48)*'3 Eval'!$H6)+IF(Programacion!BY$46="",0,Programacion!BY$46/SUM(Programacion!BY$42:BY$48)*'3 Eval'!$I6)+IF(Programacion!BY$47="",0,Programacion!BY$47/SUM(Programacion!BY$42:BY$48)*'3 Eval'!$J6)+IF(Programacion!BY$48="",0,Programacion!BY$48/SUM(Programacion!BY$42:BY$48)*'3 Eval'!$K6))*SUM(Programacion!BY$42:BY$48)/SUM(Programacion!BY$28:BY$48)+IF('Res 2ªEval'!CA7="",0,'Res 2ªEval'!CA7*SUM(Programacion!BY$28:BY$41)/SUM(Programacion!BY$28:BY$48)))))</f>
        <v/>
      </c>
      <c r="CB7" s="270" t="str">
        <f>IF($C7="","",IF(SUM(Programacion!BZ$28:BZ$48)=0,"",IF(SUM(Programacion!BZ$42:BZ$48)=0,'Res 2ªEval'!CB7,(IF(Programacion!BZ$42="",0,Programacion!BZ$42/SUM(Programacion!BZ$42:BZ$48)*'3 Eval'!$E6)+IF(Programacion!BZ$43="",0,Programacion!BZ$43/SUM(Programacion!BZ$42:BZ$48)*'3 Eval'!$F6)+IF(Programacion!BZ$44="",0,Programacion!BZ$44/SUM(Programacion!BZ$42:BZ$48)*'3 Eval'!$G6)+IF(Programacion!BZ$45="",0,Programacion!BZ$45/SUM(Programacion!BZ$42:BZ$48)*'3 Eval'!$H6)+IF(Programacion!BZ$46="",0,Programacion!BZ$46/SUM(Programacion!BZ$42:BZ$48)*'3 Eval'!$I6)+IF(Programacion!BZ$47="",0,Programacion!BZ$47/SUM(Programacion!BZ$42:BZ$48)*'3 Eval'!$J6)+IF(Programacion!BZ$48="",0,Programacion!BZ$48/SUM(Programacion!BZ$42:BZ$48)*'3 Eval'!$K6))*SUM(Programacion!BZ$42:BZ$48)/SUM(Programacion!BZ$28:BZ$48)+IF('Res 2ªEval'!CB7="",0,'Res 2ªEval'!CB7*SUM(Programacion!BZ$28:BZ$41)/SUM(Programacion!BZ$28:BZ$48)))))</f>
        <v/>
      </c>
      <c r="CC7" s="270" t="str">
        <f>IF($C7="","",IF(SUM(Programacion!CA$28:CA$48)=0,"",IF(SUM(Programacion!CA$42:CA$48)=0,'Res 2ªEval'!CC7,(IF(Programacion!CA$42="",0,Programacion!CA$42/SUM(Programacion!CA$42:CA$48)*'3 Eval'!$E6)+IF(Programacion!CA$43="",0,Programacion!CA$43/SUM(Programacion!CA$42:CA$48)*'3 Eval'!$F6)+IF(Programacion!CA$44="",0,Programacion!CA$44/SUM(Programacion!CA$42:CA$48)*'3 Eval'!$G6)+IF(Programacion!CA$45="",0,Programacion!CA$45/SUM(Programacion!CA$42:CA$48)*'3 Eval'!$H6)+IF(Programacion!CA$46="",0,Programacion!CA$46/SUM(Programacion!CA$42:CA$48)*'3 Eval'!$I6)+IF(Programacion!CA$47="",0,Programacion!CA$47/SUM(Programacion!CA$42:CA$48)*'3 Eval'!$J6)+IF(Programacion!CA$48="",0,Programacion!CA$48/SUM(Programacion!CA$42:CA$48)*'3 Eval'!$K6))*SUM(Programacion!CA$42:CA$48)/SUM(Programacion!CA$28:CA$48)+IF('Res 2ªEval'!CC7="",0,'Res 2ªEval'!CC7*SUM(Programacion!CA$28:CA$41)/SUM(Programacion!CA$28:CA$48)))))</f>
        <v/>
      </c>
      <c r="CD7" s="270" t="str">
        <f>IF($C7="","",IF(SUM(Programacion!CB$28:CB$48)=0,"",IF(SUM(Programacion!CB$42:CB$48)=0,'Res 2ªEval'!CD7,(IF(Programacion!CB$42="",0,Programacion!CB$42/SUM(Programacion!CB$42:CB$48)*'3 Eval'!$E6)+IF(Programacion!CB$43="",0,Programacion!CB$43/SUM(Programacion!CB$42:CB$48)*'3 Eval'!$F6)+IF(Programacion!CB$44="",0,Programacion!CB$44/SUM(Programacion!CB$42:CB$48)*'3 Eval'!$G6)+IF(Programacion!CB$45="",0,Programacion!CB$45/SUM(Programacion!CB$42:CB$48)*'3 Eval'!$H6)+IF(Programacion!CB$46="",0,Programacion!CB$46/SUM(Programacion!CB$42:CB$48)*'3 Eval'!$I6)+IF(Programacion!CB$47="",0,Programacion!CB$47/SUM(Programacion!CB$42:CB$48)*'3 Eval'!$J6)+IF(Programacion!CB$48="",0,Programacion!CB$48/SUM(Programacion!CB$42:CB$48)*'3 Eval'!$K6))*SUM(Programacion!CB$42:CB$48)/SUM(Programacion!CB$28:CB$48)+IF('Res 2ªEval'!CD7="",0,'Res 2ªEval'!CD7*SUM(Programacion!CB$28:CB$41)/SUM(Programacion!CB$28:CB$48)))))</f>
        <v/>
      </c>
      <c r="CE7" s="270" t="str">
        <f>IF($C7="","",IF(SUM(Programacion!CC$28:CC$48)=0,"",IF(SUM(Programacion!CC$42:CC$48)=0,'Res 2ªEval'!CE7,(IF(Programacion!CC$42="",0,Programacion!CC$42/SUM(Programacion!CC$42:CC$48)*'3 Eval'!$E6)+IF(Programacion!CC$43="",0,Programacion!CC$43/SUM(Programacion!CC$42:CC$48)*'3 Eval'!$F6)+IF(Programacion!CC$44="",0,Programacion!CC$44/SUM(Programacion!CC$42:CC$48)*'3 Eval'!$G6)+IF(Programacion!CC$45="",0,Programacion!CC$45/SUM(Programacion!CC$42:CC$48)*'3 Eval'!$H6)+IF(Programacion!CC$46="",0,Programacion!CC$46/SUM(Programacion!CC$42:CC$48)*'3 Eval'!$I6)+IF(Programacion!CC$47="",0,Programacion!CC$47/SUM(Programacion!CC$42:CC$48)*'3 Eval'!$J6)+IF(Programacion!CC$48="",0,Programacion!CC$48/SUM(Programacion!CC$42:CC$48)*'3 Eval'!$K6))*SUM(Programacion!CC$42:CC$48)/SUM(Programacion!CC$28:CC$48)+IF('Res 2ªEval'!CE7="",0,'Res 2ªEval'!CE7*SUM(Programacion!CC$28:CC$41)/SUM(Programacion!CC$28:CC$48)))))</f>
        <v/>
      </c>
      <c r="CF7" s="270" t="str">
        <f>IF($C7="","",IF(SUM(Programacion!CD$28:CD$48)=0,"",IF(SUM(Programacion!CD$42:CD$48)=0,'Res 2ªEval'!CF7,(IF(Programacion!CD$42="",0,Programacion!CD$42/SUM(Programacion!CD$42:CD$48)*'3 Eval'!$E6)+IF(Programacion!CD$43="",0,Programacion!CD$43/SUM(Programacion!CD$42:CD$48)*'3 Eval'!$F6)+IF(Programacion!CD$44="",0,Programacion!CD$44/SUM(Programacion!CD$42:CD$48)*'3 Eval'!$G6)+IF(Programacion!CD$45="",0,Programacion!CD$45/SUM(Programacion!CD$42:CD$48)*'3 Eval'!$H6)+IF(Programacion!CD$46="",0,Programacion!CD$46/SUM(Programacion!CD$42:CD$48)*'3 Eval'!$I6)+IF(Programacion!CD$47="",0,Programacion!CD$47/SUM(Programacion!CD$42:CD$48)*'3 Eval'!$J6)+IF(Programacion!CD$48="",0,Programacion!CD$48/SUM(Programacion!CD$42:CD$48)*'3 Eval'!$K6))*SUM(Programacion!CD$42:CD$48)/SUM(Programacion!CD$28:CD$48)+IF('Res 2ªEval'!CF7="",0,'Res 2ªEval'!CF7*SUM(Programacion!CD$28:CD$41)/SUM(Programacion!CD$28:CD$48)))))</f>
        <v/>
      </c>
      <c r="CG7" s="270" t="str">
        <f>IF($C7="","",IF(SUM(Programacion!CE$28:CE$48)=0,"",IF(SUM(Programacion!CE$42:CE$48)=0,'Res 2ªEval'!CG7,(IF(Programacion!CE$42="",0,Programacion!CE$42/SUM(Programacion!CE$42:CE$48)*'3 Eval'!$E6)+IF(Programacion!CE$43="",0,Programacion!CE$43/SUM(Programacion!CE$42:CE$48)*'3 Eval'!$F6)+IF(Programacion!CE$44="",0,Programacion!CE$44/SUM(Programacion!CE$42:CE$48)*'3 Eval'!$G6)+IF(Programacion!CE$45="",0,Programacion!CE$45/SUM(Programacion!CE$42:CE$48)*'3 Eval'!$H6)+IF(Programacion!CE$46="",0,Programacion!CE$46/SUM(Programacion!CE$42:CE$48)*'3 Eval'!$I6)+IF(Programacion!CE$47="",0,Programacion!CE$47/SUM(Programacion!CE$42:CE$48)*'3 Eval'!$J6)+IF(Programacion!CE$48="",0,Programacion!CE$48/SUM(Programacion!CE$42:CE$48)*'3 Eval'!$K6))*SUM(Programacion!CE$42:CE$48)/SUM(Programacion!CE$28:CE$48)+IF('Res 2ªEval'!CG7="",0,'Res 2ªEval'!CG7*SUM(Programacion!CE$28:CE$41)/SUM(Programacion!CE$28:CE$48)))))</f>
        <v/>
      </c>
      <c r="CH7" s="270" t="str">
        <f>IF($C7="","",IF(SUM(Programacion!CF$28:CF$48)=0,"",IF(SUM(Programacion!CF$42:CF$48)=0,'Res 2ªEval'!CH7,(IF(Programacion!CF$42="",0,Programacion!CF$42/SUM(Programacion!CF$42:CF$48)*'3 Eval'!$E6)+IF(Programacion!CF$43="",0,Programacion!CF$43/SUM(Programacion!CF$42:CF$48)*'3 Eval'!$F6)+IF(Programacion!CF$44="",0,Programacion!CF$44/SUM(Programacion!CF$42:CF$48)*'3 Eval'!$G6)+IF(Programacion!CF$45="",0,Programacion!CF$45/SUM(Programacion!CF$42:CF$48)*'3 Eval'!$H6)+IF(Programacion!CF$46="",0,Programacion!CF$46/SUM(Programacion!CF$42:CF$48)*'3 Eval'!$I6)+IF(Programacion!CF$47="",0,Programacion!CF$47/SUM(Programacion!CF$42:CF$48)*'3 Eval'!$J6)+IF(Programacion!CF$48="",0,Programacion!CF$48/SUM(Programacion!CF$42:CF$48)*'3 Eval'!$K6))*SUM(Programacion!CF$42:CF$48)/SUM(Programacion!CF$28:CF$48)+IF('Res 2ªEval'!CH7="",0,'Res 2ªEval'!CH7*SUM(Programacion!CF$28:CF$41)/SUM(Programacion!CF$28:CF$48)))))</f>
        <v/>
      </c>
      <c r="CI7" s="270" t="str">
        <f>IF($C7="","",IF(SUM(Programacion!CG$28:CG$48)=0,"",IF(SUM(Programacion!CG$42:CG$48)=0,'Res 2ªEval'!CI7,(IF(Programacion!CG$42="",0,Programacion!CG$42/SUM(Programacion!CG$42:CG$48)*'3 Eval'!$E6)+IF(Programacion!CG$43="",0,Programacion!CG$43/SUM(Programacion!CG$42:CG$48)*'3 Eval'!$F6)+IF(Programacion!CG$44="",0,Programacion!CG$44/SUM(Programacion!CG$42:CG$48)*'3 Eval'!$G6)+IF(Programacion!CG$45="",0,Programacion!CG$45/SUM(Programacion!CG$42:CG$48)*'3 Eval'!$H6)+IF(Programacion!CG$46="",0,Programacion!CG$46/SUM(Programacion!CG$42:CG$48)*'3 Eval'!$I6)+IF(Programacion!CG$47="",0,Programacion!CG$47/SUM(Programacion!CG$42:CG$48)*'3 Eval'!$J6)+IF(Programacion!CG$48="",0,Programacion!CG$48/SUM(Programacion!CG$42:CG$48)*'3 Eval'!$K6))*SUM(Programacion!CG$42:CG$48)/SUM(Programacion!CG$28:CG$48)+IF('Res 2ªEval'!CI7="",0,'Res 2ªEval'!CI7*SUM(Programacion!CG$28:CG$41)/SUM(Programacion!CG$28:CG$48)))))</f>
        <v/>
      </c>
      <c r="CJ7" s="270" t="str">
        <f>IF($C7="","",IF(SUM(Programacion!CH$28:CH$48)=0,"",IF(SUM(Programacion!CH$42:CH$48)=0,'Res 2ªEval'!CJ7,(IF(Programacion!CH$42="",0,Programacion!CH$42/SUM(Programacion!CH$42:CH$48)*'3 Eval'!$E6)+IF(Programacion!CH$43="",0,Programacion!CH$43/SUM(Programacion!CH$42:CH$48)*'3 Eval'!$F6)+IF(Programacion!CH$44="",0,Programacion!CH$44/SUM(Programacion!CH$42:CH$48)*'3 Eval'!$G6)+IF(Programacion!CH$45="",0,Programacion!CH$45/SUM(Programacion!CH$42:CH$48)*'3 Eval'!$H6)+IF(Programacion!CH$46="",0,Programacion!CH$46/SUM(Programacion!CH$42:CH$48)*'3 Eval'!$I6)+IF(Programacion!CH$47="",0,Programacion!CH$47/SUM(Programacion!CH$42:CH$48)*'3 Eval'!$J6)+IF(Programacion!CH$48="",0,Programacion!CH$48/SUM(Programacion!CH$42:CH$48)*'3 Eval'!$K6))*SUM(Programacion!CH$42:CH$48)/SUM(Programacion!CH$28:CH$48)+IF('Res 2ªEval'!CJ7="",0,'Res 2ªEval'!CJ7*SUM(Programacion!CH$28:CH$41)/SUM(Programacion!CH$28:CH$48)))))</f>
        <v/>
      </c>
      <c r="CK7" s="270" t="str">
        <f>IF($C7="","",IF(SUM(Programacion!CI$28:CI$48)=0,"",IF(SUM(Programacion!CI$42:CI$48)=0,'Res 2ªEval'!CK7,(IF(Programacion!CI$42="",0,Programacion!CI$42/SUM(Programacion!CI$42:CI$48)*'3 Eval'!$E6)+IF(Programacion!CI$43="",0,Programacion!CI$43/SUM(Programacion!CI$42:CI$48)*'3 Eval'!$F6)+IF(Programacion!CI$44="",0,Programacion!CI$44/SUM(Programacion!CI$42:CI$48)*'3 Eval'!$G6)+IF(Programacion!CI$45="",0,Programacion!CI$45/SUM(Programacion!CI$42:CI$48)*'3 Eval'!$H6)+IF(Programacion!CI$46="",0,Programacion!CI$46/SUM(Programacion!CI$42:CI$48)*'3 Eval'!$I6)+IF(Programacion!CI$47="",0,Programacion!CI$47/SUM(Programacion!CI$42:CI$48)*'3 Eval'!$J6)+IF(Programacion!CI$48="",0,Programacion!CI$48/SUM(Programacion!CI$42:CI$48)*'3 Eval'!$K6))*SUM(Programacion!CI$42:CI$48)/SUM(Programacion!CI$28:CI$48)+IF('Res 2ªEval'!CK7="",0,'Res 2ªEval'!CK7*SUM(Programacion!CI$28:CI$41)/SUM(Programacion!CI$28:CI$48)))))</f>
        <v/>
      </c>
      <c r="CL7" s="270" t="str">
        <f>IF($C7="","",IF(SUM(Programacion!CJ$28:CJ$48)=0,"",IF(SUM(Programacion!CJ$42:CJ$48)=0,'Res 2ªEval'!CL7,(IF(Programacion!CJ$42="",0,Programacion!CJ$42/SUM(Programacion!CJ$42:CJ$48)*'3 Eval'!$E6)+IF(Programacion!CJ$43="",0,Programacion!CJ$43/SUM(Programacion!CJ$42:CJ$48)*'3 Eval'!$F6)+IF(Programacion!CJ$44="",0,Programacion!CJ$44/SUM(Programacion!CJ$42:CJ$48)*'3 Eval'!$G6)+IF(Programacion!CJ$45="",0,Programacion!CJ$45/SUM(Programacion!CJ$42:CJ$48)*'3 Eval'!$H6)+IF(Programacion!CJ$46="",0,Programacion!CJ$46/SUM(Programacion!CJ$42:CJ$48)*'3 Eval'!$I6)+IF(Programacion!CJ$47="",0,Programacion!CJ$47/SUM(Programacion!CJ$42:CJ$48)*'3 Eval'!$J6)+IF(Programacion!CJ$48="",0,Programacion!CJ$48/SUM(Programacion!CJ$42:CJ$48)*'3 Eval'!$K6))*SUM(Programacion!CJ$42:CJ$48)/SUM(Programacion!CJ$28:CJ$48)+IF('Res 2ªEval'!CL7="",0,'Res 2ªEval'!CL7*SUM(Programacion!CJ$28:CJ$41)/SUM(Programacion!CJ$28:CJ$48)))))</f>
        <v/>
      </c>
      <c r="CM7" s="270" t="str">
        <f>IF($C7="","",IF(SUM(Programacion!CK$28:CK$48)=0,"",IF(SUM(Programacion!CK$42:CK$48)=0,'Res 2ªEval'!CM7,(IF(Programacion!CK$42="",0,Programacion!CK$42/SUM(Programacion!CK$42:CK$48)*'3 Eval'!$E6)+IF(Programacion!CK$43="",0,Programacion!CK$43/SUM(Programacion!CK$42:CK$48)*'3 Eval'!$F6)+IF(Programacion!CK$44="",0,Programacion!CK$44/SUM(Programacion!CK$42:CK$48)*'3 Eval'!$G6)+IF(Programacion!CK$45="",0,Programacion!CK$45/SUM(Programacion!CK$42:CK$48)*'3 Eval'!$H6)+IF(Programacion!CK$46="",0,Programacion!CK$46/SUM(Programacion!CK$42:CK$48)*'3 Eval'!$I6)+IF(Programacion!CK$47="",0,Programacion!CK$47/SUM(Programacion!CK$42:CK$48)*'3 Eval'!$J6)+IF(Programacion!CK$48="",0,Programacion!CK$48/SUM(Programacion!CK$42:CK$48)*'3 Eval'!$K6))*SUM(Programacion!CK$42:CK$48)/SUM(Programacion!CK$28:CK$48)+IF('Res 2ªEval'!CM7="",0,'Res 2ªEval'!CM7*SUM(Programacion!CK$28:CK$41)/SUM(Programacion!CK$28:CK$48)))))</f>
        <v/>
      </c>
      <c r="CN7" s="270" t="str">
        <f>IF($C7="","",IF(SUM(Programacion!CL$28:CL$48)=0,"",IF(SUM(Programacion!CL$42:CL$48)=0,'Res 2ªEval'!CN7,(IF(Programacion!CL$42="",0,Programacion!CL$42/SUM(Programacion!CL$42:CL$48)*'3 Eval'!$E6)+IF(Programacion!CL$43="",0,Programacion!CL$43/SUM(Programacion!CL$42:CL$48)*'3 Eval'!$F6)+IF(Programacion!CL$44="",0,Programacion!CL$44/SUM(Programacion!CL$42:CL$48)*'3 Eval'!$G6)+IF(Programacion!CL$45="",0,Programacion!CL$45/SUM(Programacion!CL$42:CL$48)*'3 Eval'!$H6)+IF(Programacion!CL$46="",0,Programacion!CL$46/SUM(Programacion!CL$42:CL$48)*'3 Eval'!$I6)+IF(Programacion!CL$47="",0,Programacion!CL$47/SUM(Programacion!CL$42:CL$48)*'3 Eval'!$J6)+IF(Programacion!CL$48="",0,Programacion!CL$48/SUM(Programacion!CL$42:CL$48)*'3 Eval'!$K6))*SUM(Programacion!CL$42:CL$48)/SUM(Programacion!CL$28:CL$48)+IF('Res 2ªEval'!CN7="",0,'Res 2ªEval'!CN7*SUM(Programacion!CL$28:CL$41)/SUM(Programacion!CL$28:CL$48)))))</f>
        <v/>
      </c>
      <c r="CO7" s="270" t="str">
        <f>IF($C7="","",IF(SUM(Programacion!CM$28:CM$48)=0,"",IF(SUM(Programacion!CM$42:CM$48)=0,'Res 2ªEval'!CO7,(IF(Programacion!CM$42="",0,Programacion!CM$42/SUM(Programacion!CM$42:CM$48)*'3 Eval'!$E6)+IF(Programacion!CM$43="",0,Programacion!CM$43/SUM(Programacion!CM$42:CM$48)*'3 Eval'!$F6)+IF(Programacion!CM$44="",0,Programacion!CM$44/SUM(Programacion!CM$42:CM$48)*'3 Eval'!$G6)+IF(Programacion!CM$45="",0,Programacion!CM$45/SUM(Programacion!CM$42:CM$48)*'3 Eval'!$H6)+IF(Programacion!CM$46="",0,Programacion!CM$46/SUM(Programacion!CM$42:CM$48)*'3 Eval'!$I6)+IF(Programacion!CM$47="",0,Programacion!CM$47/SUM(Programacion!CM$42:CM$48)*'3 Eval'!$J6)+IF(Programacion!CM$48="",0,Programacion!CM$48/SUM(Programacion!CM$42:CM$48)*'3 Eval'!$K6))*SUM(Programacion!CM$42:CM$48)/SUM(Programacion!CM$28:CM$48)+IF('Res 2ªEval'!CO7="",0,'Res 2ªEval'!CO7*SUM(Programacion!CM$28:CM$41)/SUM(Programacion!CM$28:CM$48)))))</f>
        <v/>
      </c>
      <c r="CP7" s="270" t="str">
        <f>IF($C7="","",IF(SUM(Programacion!CN$28:CN$48)=0,"",IF(SUM(Programacion!CN$42:CN$48)=0,'Res 2ªEval'!CP7,(IF(Programacion!CN$42="",0,Programacion!CN$42/SUM(Programacion!CN$42:CN$48)*'3 Eval'!$E6)+IF(Programacion!CN$43="",0,Programacion!CN$43/SUM(Programacion!CN$42:CN$48)*'3 Eval'!$F6)+IF(Programacion!CN$44="",0,Programacion!CN$44/SUM(Programacion!CN$42:CN$48)*'3 Eval'!$G6)+IF(Programacion!CN$45="",0,Programacion!CN$45/SUM(Programacion!CN$42:CN$48)*'3 Eval'!$H6)+IF(Programacion!CN$46="",0,Programacion!CN$46/SUM(Programacion!CN$42:CN$48)*'3 Eval'!$I6)+IF(Programacion!CN$47="",0,Programacion!CN$47/SUM(Programacion!CN$42:CN$48)*'3 Eval'!$J6)+IF(Programacion!CN$48="",0,Programacion!CN$48/SUM(Programacion!CN$42:CN$48)*'3 Eval'!$K6))*SUM(Programacion!CN$42:CN$48)/SUM(Programacion!CN$28:CN$48)+IF('Res 2ªEval'!CP7="",0,'Res 2ªEval'!CP7*SUM(Programacion!CN$28:CN$41)/SUM(Programacion!CN$28:CN$48)))))</f>
        <v/>
      </c>
      <c r="CQ7" s="270" t="str">
        <f>IF($C7="","",IF(SUM(Programacion!CO$28:CO$48)=0,"",IF(SUM(Programacion!CO$42:CO$48)=0,'Res 2ªEval'!CQ7,(IF(Programacion!CO$42="",0,Programacion!CO$42/SUM(Programacion!CO$42:CO$48)*'3 Eval'!$E6)+IF(Programacion!CO$43="",0,Programacion!CO$43/SUM(Programacion!CO$42:CO$48)*'3 Eval'!$F6)+IF(Programacion!CO$44="",0,Programacion!CO$44/SUM(Programacion!CO$42:CO$48)*'3 Eval'!$G6)+IF(Programacion!CO$45="",0,Programacion!CO$45/SUM(Programacion!CO$42:CO$48)*'3 Eval'!$H6)+IF(Programacion!CO$46="",0,Programacion!CO$46/SUM(Programacion!CO$42:CO$48)*'3 Eval'!$I6)+IF(Programacion!CO$47="",0,Programacion!CO$47/SUM(Programacion!CO$42:CO$48)*'3 Eval'!$J6)+IF(Programacion!CO$48="",0,Programacion!CO$48/SUM(Programacion!CO$42:CO$48)*'3 Eval'!$K6))*SUM(Programacion!CO$42:CO$48)/SUM(Programacion!CO$28:CO$48)+IF('Res 2ªEval'!CQ7="",0,'Res 2ªEval'!CQ7*SUM(Programacion!CO$28:CO$41)/SUM(Programacion!CO$28:CO$48)))))</f>
        <v/>
      </c>
      <c r="CR7" s="270" t="str">
        <f>IF($C7="","",IF(SUM(Programacion!CP$28:CP$48)=0,"",IF(SUM(Programacion!CP$42:CP$48)=0,'Res 2ªEval'!CR7,(IF(Programacion!CP$42="",0,Programacion!CP$42/SUM(Programacion!CP$42:CP$48)*'3 Eval'!$E6)+IF(Programacion!CP$43="",0,Programacion!CP$43/SUM(Programacion!CP$42:CP$48)*'3 Eval'!$F6)+IF(Programacion!CP$44="",0,Programacion!CP$44/SUM(Programacion!CP$42:CP$48)*'3 Eval'!$G6)+IF(Programacion!CP$45="",0,Programacion!CP$45/SUM(Programacion!CP$42:CP$48)*'3 Eval'!$H6)+IF(Programacion!CP$46="",0,Programacion!CP$46/SUM(Programacion!CP$42:CP$48)*'3 Eval'!$I6)+IF(Programacion!CP$47="",0,Programacion!CP$47/SUM(Programacion!CP$42:CP$48)*'3 Eval'!$J6)+IF(Programacion!CP$48="",0,Programacion!CP$48/SUM(Programacion!CP$42:CP$48)*'3 Eval'!$K6))*SUM(Programacion!CP$42:CP$48)/SUM(Programacion!CP$28:CP$48)+IF('Res 2ªEval'!CR7="",0,'Res 2ªEval'!CR7*SUM(Programacion!CP$28:CP$41)/SUM(Programacion!CP$28:CP$48)))))</f>
        <v/>
      </c>
      <c r="CS7" s="270" t="str">
        <f>IF($C7="","",IF(SUM(Programacion!CQ$28:CQ$48)=0,"",IF(SUM(Programacion!CQ$42:CQ$48)=0,'Res 2ªEval'!CS7,(IF(Programacion!CQ$42="",0,Programacion!CQ$42/SUM(Programacion!CQ$42:CQ$48)*'3 Eval'!$E6)+IF(Programacion!CQ$43="",0,Programacion!CQ$43/SUM(Programacion!CQ$42:CQ$48)*'3 Eval'!$F6)+IF(Programacion!CQ$44="",0,Programacion!CQ$44/SUM(Programacion!CQ$42:CQ$48)*'3 Eval'!$G6)+IF(Programacion!CQ$45="",0,Programacion!CQ$45/SUM(Programacion!CQ$42:CQ$48)*'3 Eval'!$H6)+IF(Programacion!CQ$46="",0,Programacion!CQ$46/SUM(Programacion!CQ$42:CQ$48)*'3 Eval'!$I6)+IF(Programacion!CQ$47="",0,Programacion!CQ$47/SUM(Programacion!CQ$42:CQ$48)*'3 Eval'!$J6)+IF(Programacion!CQ$48="",0,Programacion!CQ$48/SUM(Programacion!CQ$42:CQ$48)*'3 Eval'!$K6))*SUM(Programacion!CQ$42:CQ$48)/SUM(Programacion!CQ$28:CQ$48)+IF('Res 2ªEval'!CS7="",0,'Res 2ªEval'!CS7*SUM(Programacion!CQ$28:CQ$41)/SUM(Programacion!CQ$28:CQ$48)))))</f>
        <v/>
      </c>
      <c r="CT7" s="270" t="str">
        <f>IF($C7="","",IF(SUM(Programacion!CR$28:CR$48)=0,"",IF(SUM(Programacion!CR$42:CR$48)=0,'Res 2ªEval'!CT7,(IF(Programacion!CR$42="",0,Programacion!CR$42/SUM(Programacion!CR$42:CR$48)*'3 Eval'!$E6)+IF(Programacion!CR$43="",0,Programacion!CR$43/SUM(Programacion!CR$42:CR$48)*'3 Eval'!$F6)+IF(Programacion!CR$44="",0,Programacion!CR$44/SUM(Programacion!CR$42:CR$48)*'3 Eval'!$G6)+IF(Programacion!CR$45="",0,Programacion!CR$45/SUM(Programacion!CR$42:CR$48)*'3 Eval'!$H6)+IF(Programacion!CR$46="",0,Programacion!CR$46/SUM(Programacion!CR$42:CR$48)*'3 Eval'!$I6)+IF(Programacion!CR$47="",0,Programacion!CR$47/SUM(Programacion!CR$42:CR$48)*'3 Eval'!$J6)+IF(Programacion!CR$48="",0,Programacion!CR$48/SUM(Programacion!CR$42:CR$48)*'3 Eval'!$K6))*SUM(Programacion!CR$42:CR$48)/SUM(Programacion!CR$28:CR$48)+IF('Res 2ªEval'!CT7="",0,'Res 2ªEval'!CT7*SUM(Programacion!CR$28:CR$41)/SUM(Programacion!CR$28:CR$48)))))</f>
        <v/>
      </c>
      <c r="CU7" s="270" t="str">
        <f>IF($C7="","",IF(SUM(Programacion!CS$28:CS$48)=0,"",IF(SUM(Programacion!CS$42:CS$48)=0,'Res 2ªEval'!CU7,(IF(Programacion!CS$42="",0,Programacion!CS$42/SUM(Programacion!CS$42:CS$48)*'3 Eval'!$E6)+IF(Programacion!CS$43="",0,Programacion!CS$43/SUM(Programacion!CS$42:CS$48)*'3 Eval'!$F6)+IF(Programacion!CS$44="",0,Programacion!CS$44/SUM(Programacion!CS$42:CS$48)*'3 Eval'!$G6)+IF(Programacion!CS$45="",0,Programacion!CS$45/SUM(Programacion!CS$42:CS$48)*'3 Eval'!$H6)+IF(Programacion!CS$46="",0,Programacion!CS$46/SUM(Programacion!CS$42:CS$48)*'3 Eval'!$I6)+IF(Programacion!CS$47="",0,Programacion!CS$47/SUM(Programacion!CS$42:CS$48)*'3 Eval'!$J6)+IF(Programacion!CS$48="",0,Programacion!CS$48/SUM(Programacion!CS$42:CS$48)*'3 Eval'!$K6))*SUM(Programacion!CS$42:CS$48)/SUM(Programacion!CS$28:CS$48)+IF('Res 2ªEval'!CU7="",0,'Res 2ªEval'!CU7*SUM(Programacion!CS$28:CS$41)/SUM(Programacion!CS$28:CS$48)))))</f>
        <v/>
      </c>
      <c r="CV7" s="270" t="str">
        <f>IF($C7="","",IF(SUM(Programacion!CT$28:CT$48)=0,"",IF(SUM(Programacion!CT$42:CT$48)=0,'Res 2ªEval'!CV7,(IF(Programacion!CT$42="",0,Programacion!CT$42/SUM(Programacion!CT$42:CT$48)*'3 Eval'!$E6)+IF(Programacion!CT$43="",0,Programacion!CT$43/SUM(Programacion!CT$42:CT$48)*'3 Eval'!$F6)+IF(Programacion!CT$44="",0,Programacion!CT$44/SUM(Programacion!CT$42:CT$48)*'3 Eval'!$G6)+IF(Programacion!CT$45="",0,Programacion!CT$45/SUM(Programacion!CT$42:CT$48)*'3 Eval'!$H6)+IF(Programacion!CT$46="",0,Programacion!CT$46/SUM(Programacion!CT$42:CT$48)*'3 Eval'!$I6)+IF(Programacion!CT$47="",0,Programacion!CT$47/SUM(Programacion!CT$42:CT$48)*'3 Eval'!$J6)+IF(Programacion!CT$48="",0,Programacion!CT$48/SUM(Programacion!CT$42:CT$48)*'3 Eval'!$K6))*SUM(Programacion!CT$42:CT$48)/SUM(Programacion!CT$28:CT$48)+IF('Res 2ªEval'!CV7="",0,'Res 2ªEval'!CV7*SUM(Programacion!CT$28:CT$41)/SUM(Programacion!CT$28:CT$48)))))</f>
        <v/>
      </c>
      <c r="CW7" s="270" t="str">
        <f>IF($C7="","",IF(SUM(Programacion!CU$28:CU$48)=0,"",IF(SUM(Programacion!CU$42:CU$48)=0,'Res 2ªEval'!CW7,(IF(Programacion!CU$42="",0,Programacion!CU$42/SUM(Programacion!CU$42:CU$48)*'3 Eval'!$E6)+IF(Programacion!CU$43="",0,Programacion!CU$43/SUM(Programacion!CU$42:CU$48)*'3 Eval'!$F6)+IF(Programacion!CU$44="",0,Programacion!CU$44/SUM(Programacion!CU$42:CU$48)*'3 Eval'!$G6)+IF(Programacion!CU$45="",0,Programacion!CU$45/SUM(Programacion!CU$42:CU$48)*'3 Eval'!$H6)+IF(Programacion!CU$46="",0,Programacion!CU$46/SUM(Programacion!CU$42:CU$48)*'3 Eval'!$I6)+IF(Programacion!CU$47="",0,Programacion!CU$47/SUM(Programacion!CU$42:CU$48)*'3 Eval'!$J6)+IF(Programacion!CU$48="",0,Programacion!CU$48/SUM(Programacion!CU$42:CU$48)*'3 Eval'!$K6))*SUM(Programacion!CU$42:CU$48)/SUM(Programacion!CU$28:CU$48)+IF('Res 2ªEval'!CW7="",0,'Res 2ªEval'!CW7*SUM(Programacion!CU$28:CU$41)/SUM(Programacion!CU$28:CU$48)))))</f>
        <v/>
      </c>
      <c r="CX7" s="270" t="str">
        <f>IF($C7="","",IF(SUM(Programacion!CV$28:CV$48)=0,"",IF(SUM(Programacion!CV$42:CV$48)=0,'Res 2ªEval'!CX7,(IF(Programacion!CV$42="",0,Programacion!CV$42/SUM(Programacion!CV$42:CV$48)*'3 Eval'!$E6)+IF(Programacion!CV$43="",0,Programacion!CV$43/SUM(Programacion!CV$42:CV$48)*'3 Eval'!$F6)+IF(Programacion!CV$44="",0,Programacion!CV$44/SUM(Programacion!CV$42:CV$48)*'3 Eval'!$G6)+IF(Programacion!CV$45="",0,Programacion!CV$45/SUM(Programacion!CV$42:CV$48)*'3 Eval'!$H6)+IF(Programacion!CV$46="",0,Programacion!CV$46/SUM(Programacion!CV$42:CV$48)*'3 Eval'!$I6)+IF(Programacion!CV$47="",0,Programacion!CV$47/SUM(Programacion!CV$42:CV$48)*'3 Eval'!$J6)+IF(Programacion!CV$48="",0,Programacion!CV$48/SUM(Programacion!CV$42:CV$48)*'3 Eval'!$K6))*SUM(Programacion!CV$42:CV$48)/SUM(Programacion!CV$28:CV$48)+IF('Res 2ªEval'!CX7="",0,'Res 2ªEval'!CX7*SUM(Programacion!CV$28:CV$41)/SUM(Programacion!CV$28:CV$48)))))</f>
        <v/>
      </c>
      <c r="CY7" s="270" t="str">
        <f>IF($C7="","",IF(SUM(Programacion!CW$28:CW$48)=0,"",IF(SUM(Programacion!CW$42:CW$48)=0,'Res 2ªEval'!CY7,(IF(Programacion!CW$42="",0,Programacion!CW$42/SUM(Programacion!CW$42:CW$48)*'3 Eval'!$E6)+IF(Programacion!CW$43="",0,Programacion!CW$43/SUM(Programacion!CW$42:CW$48)*'3 Eval'!$F6)+IF(Programacion!CW$44="",0,Programacion!CW$44/SUM(Programacion!CW$42:CW$48)*'3 Eval'!$G6)+IF(Programacion!CW$45="",0,Programacion!CW$45/SUM(Programacion!CW$42:CW$48)*'3 Eval'!$H6)+IF(Programacion!CW$46="",0,Programacion!CW$46/SUM(Programacion!CW$42:CW$48)*'3 Eval'!$I6)+IF(Programacion!CW$47="",0,Programacion!CW$47/SUM(Programacion!CW$42:CW$48)*'3 Eval'!$J6)+IF(Programacion!CW$48="",0,Programacion!CW$48/SUM(Programacion!CW$42:CW$48)*'3 Eval'!$K6))*SUM(Programacion!CW$42:CW$48)/SUM(Programacion!CW$28:CW$48)+IF('Res 2ªEval'!CY7="",0,'Res 2ªEval'!CY7*SUM(Programacion!CW$28:CW$41)/SUM(Programacion!CW$28:CW$48)))))</f>
        <v/>
      </c>
      <c r="CZ7" s="270" t="str">
        <f>IF($C7="","",IF(SUM(Programacion!CX$28:CX$48)=0,"",IF(SUM(Programacion!CX$42:CX$48)=0,'Res 2ªEval'!CZ7,(IF(Programacion!CX$42="",0,Programacion!CX$42/SUM(Programacion!CX$42:CX$48)*'3 Eval'!$E6)+IF(Programacion!CX$43="",0,Programacion!CX$43/SUM(Programacion!CX$42:CX$48)*'3 Eval'!$F6)+IF(Programacion!CX$44="",0,Programacion!CX$44/SUM(Programacion!CX$42:CX$48)*'3 Eval'!$G6)+IF(Programacion!CX$45="",0,Programacion!CX$45/SUM(Programacion!CX$42:CX$48)*'3 Eval'!$H6)+IF(Programacion!CX$46="",0,Programacion!CX$46/SUM(Programacion!CX$42:CX$48)*'3 Eval'!$I6)+IF(Programacion!CX$47="",0,Programacion!CX$47/SUM(Programacion!CX$42:CX$48)*'3 Eval'!$J6)+IF(Programacion!CX$48="",0,Programacion!CX$48/SUM(Programacion!CX$42:CX$48)*'3 Eval'!$K6))*SUM(Programacion!CX$42:CX$48)/SUM(Programacion!CX$28:CX$48)+IF('Res 2ªEval'!CZ7="",0,'Res 2ªEval'!CZ7*SUM(Programacion!CX$28:CX$41)/SUM(Programacion!CX$28:CX$48)))))</f>
        <v/>
      </c>
      <c r="DA7" s="270" t="str">
        <f>IF($C7="","",IF(SUM(Programacion!CY$28:CY$48)=0,"",IF(SUM(Programacion!CY$42:CY$48)=0,'Res 2ªEval'!DA7,(IF(Programacion!CY$42="",0,Programacion!CY$42/SUM(Programacion!CY$42:CY$48)*'3 Eval'!$E6)+IF(Programacion!CY$43="",0,Programacion!CY$43/SUM(Programacion!CY$42:CY$48)*'3 Eval'!$F6)+IF(Programacion!CY$44="",0,Programacion!CY$44/SUM(Programacion!CY$42:CY$48)*'3 Eval'!$G6)+IF(Programacion!CY$45="",0,Programacion!CY$45/SUM(Programacion!CY$42:CY$48)*'3 Eval'!$H6)+IF(Programacion!CY$46="",0,Programacion!CY$46/SUM(Programacion!CY$42:CY$48)*'3 Eval'!$I6)+IF(Programacion!CY$47="",0,Programacion!CY$47/SUM(Programacion!CY$42:CY$48)*'3 Eval'!$J6)+IF(Programacion!CY$48="",0,Programacion!CY$48/SUM(Programacion!CY$42:CY$48)*'3 Eval'!$K6))*SUM(Programacion!CY$42:CY$48)/SUM(Programacion!CY$28:CY$48)+IF('Res 2ªEval'!DA7="",0,'Res 2ªEval'!DA7*SUM(Programacion!CY$28:CY$41)/SUM(Programacion!CY$28:CY$48)))))</f>
        <v/>
      </c>
      <c r="DB7" s="270" t="str">
        <f>IF($C7="","",IF(SUM(Programacion!CZ$28:CZ$48)=0,"",IF(SUM(Programacion!CZ$42:CZ$48)=0,'Res 2ªEval'!DB7,(IF(Programacion!CZ$42="",0,Programacion!CZ$42/SUM(Programacion!CZ$42:CZ$48)*'3 Eval'!$E6)+IF(Programacion!CZ$43="",0,Programacion!CZ$43/SUM(Programacion!CZ$42:CZ$48)*'3 Eval'!$F6)+IF(Programacion!CZ$44="",0,Programacion!CZ$44/SUM(Programacion!CZ$42:CZ$48)*'3 Eval'!$G6)+IF(Programacion!CZ$45="",0,Programacion!CZ$45/SUM(Programacion!CZ$42:CZ$48)*'3 Eval'!$H6)+IF(Programacion!CZ$46="",0,Programacion!CZ$46/SUM(Programacion!CZ$42:CZ$48)*'3 Eval'!$I6)+IF(Programacion!CZ$47="",0,Programacion!CZ$47/SUM(Programacion!CZ$42:CZ$48)*'3 Eval'!$J6)+IF(Programacion!CZ$48="",0,Programacion!CZ$48/SUM(Programacion!CZ$42:CZ$48)*'3 Eval'!$K6))*SUM(Programacion!CZ$42:CZ$48)/SUM(Programacion!CZ$28:CZ$48)+IF('Res 2ªEval'!DB7="",0,'Res 2ªEval'!DB7*SUM(Programacion!CZ$28:CZ$41)/SUM(Programacion!CZ$28:CZ$48)))))</f>
        <v/>
      </c>
      <c r="DC7" s="270" t="str">
        <f>IF($C7="","",IF(SUM(Programacion!DA$28:DA$48)=0,"",IF(SUM(Programacion!DA$42:DA$48)=0,'Res 2ªEval'!DC7,(IF(Programacion!DA$42="",0,Programacion!DA$42/SUM(Programacion!DA$42:DA$48)*'3 Eval'!$E6)+IF(Programacion!DA$43="",0,Programacion!DA$43/SUM(Programacion!DA$42:DA$48)*'3 Eval'!$F6)+IF(Programacion!DA$44="",0,Programacion!DA$44/SUM(Programacion!DA$42:DA$48)*'3 Eval'!$G6)+IF(Programacion!DA$45="",0,Programacion!DA$45/SUM(Programacion!DA$42:DA$48)*'3 Eval'!$H6)+IF(Programacion!DA$46="",0,Programacion!DA$46/SUM(Programacion!DA$42:DA$48)*'3 Eval'!$I6)+IF(Programacion!DA$47="",0,Programacion!DA$47/SUM(Programacion!DA$42:DA$48)*'3 Eval'!$J6)+IF(Programacion!DA$48="",0,Programacion!DA$48/SUM(Programacion!DA$42:DA$48)*'3 Eval'!$K6))*SUM(Programacion!DA$42:DA$48)/SUM(Programacion!DA$28:DA$48)+IF('Res 2ªEval'!DC7="",0,'Res 2ªEval'!DC7*SUM(Programacion!DA$28:DA$41)/SUM(Programacion!DA$28:DA$48)))))</f>
        <v/>
      </c>
      <c r="DD7" s="270" t="str">
        <f>IF($C7="","",IF(SUM(Programacion!DB$28:DB$48)=0,"",IF(SUM(Programacion!DB$42:DB$48)=0,'Res 2ªEval'!DD7,(IF(Programacion!DB$42="",0,Programacion!DB$42/SUM(Programacion!DB$42:DB$48)*'3 Eval'!$E6)+IF(Programacion!DB$43="",0,Programacion!DB$43/SUM(Programacion!DB$42:DB$48)*'3 Eval'!$F6)+IF(Programacion!DB$44="",0,Programacion!DB$44/SUM(Programacion!DB$42:DB$48)*'3 Eval'!$G6)+IF(Programacion!DB$45="",0,Programacion!DB$45/SUM(Programacion!DB$42:DB$48)*'3 Eval'!$H6)+IF(Programacion!DB$46="",0,Programacion!DB$46/SUM(Programacion!DB$42:DB$48)*'3 Eval'!$I6)+IF(Programacion!DB$47="",0,Programacion!DB$47/SUM(Programacion!DB$42:DB$48)*'3 Eval'!$J6)+IF(Programacion!DB$48="",0,Programacion!DB$48/SUM(Programacion!DB$42:DB$48)*'3 Eval'!$K6))*SUM(Programacion!DB$42:DB$48)/SUM(Programacion!DB$28:DB$48)+IF('Res 2ªEval'!DD7="",0,'Res 2ªEval'!DD7*SUM(Programacion!DB$28:DB$41)/SUM(Programacion!DB$28:DB$48)))))</f>
        <v/>
      </c>
      <c r="DE7" s="270" t="str">
        <f>IF($C7="","",IF(SUM(Programacion!DC$28:DC$48)=0,"",IF(SUM(Programacion!DC$42:DC$48)=0,'Res 2ªEval'!DE7,(IF(Programacion!DC$42="",0,Programacion!DC$42/SUM(Programacion!DC$42:DC$48)*'3 Eval'!$E6)+IF(Programacion!DC$43="",0,Programacion!DC$43/SUM(Programacion!DC$42:DC$48)*'3 Eval'!$F6)+IF(Programacion!DC$44="",0,Programacion!DC$44/SUM(Programacion!DC$42:DC$48)*'3 Eval'!$G6)+IF(Programacion!DC$45="",0,Programacion!DC$45/SUM(Programacion!DC$42:DC$48)*'3 Eval'!$H6)+IF(Programacion!DC$46="",0,Programacion!DC$46/SUM(Programacion!DC$42:DC$48)*'3 Eval'!$I6)+IF(Programacion!DC$47="",0,Programacion!DC$47/SUM(Programacion!DC$42:DC$48)*'3 Eval'!$J6)+IF(Programacion!DC$48="",0,Programacion!DC$48/SUM(Programacion!DC$42:DC$48)*'3 Eval'!$K6))*SUM(Programacion!DC$42:DC$48)/SUM(Programacion!DC$28:DC$48)+IF('Res 2ªEval'!DE7="",0,'Res 2ªEval'!DE7*SUM(Programacion!DC$28:DC$41)/SUM(Programacion!DC$28:DC$48)))))</f>
        <v/>
      </c>
      <c r="DF7" s="270" t="str">
        <f>IF($C7="","",IF(SUM(Programacion!DD$28:DD$48)=0,"",IF(SUM(Programacion!DD$42:DD$48)=0,'Res 2ªEval'!DF7,(IF(Programacion!DD$42="",0,Programacion!DD$42/SUM(Programacion!DD$42:DD$48)*'3 Eval'!$E6)+IF(Programacion!DD$43="",0,Programacion!DD$43/SUM(Programacion!DD$42:DD$48)*'3 Eval'!$F6)+IF(Programacion!DD$44="",0,Programacion!DD$44/SUM(Programacion!DD$42:DD$48)*'3 Eval'!$G6)+IF(Programacion!DD$45="",0,Programacion!DD$45/SUM(Programacion!DD$42:DD$48)*'3 Eval'!$H6)+IF(Programacion!DD$46="",0,Programacion!DD$46/SUM(Programacion!DD$42:DD$48)*'3 Eval'!$I6)+IF(Programacion!DD$47="",0,Programacion!DD$47/SUM(Programacion!DD$42:DD$48)*'3 Eval'!$J6)+IF(Programacion!DD$48="",0,Programacion!DD$48/SUM(Programacion!DD$42:DD$48)*'3 Eval'!$K6))*SUM(Programacion!DD$42:DD$48)/SUM(Programacion!DD$28:DD$48)+IF('Res 2ªEval'!DF7="",0,'Res 2ªEval'!DF7*SUM(Programacion!DD$28:DD$41)/SUM(Programacion!DD$28:DD$48)))))</f>
        <v/>
      </c>
      <c r="DG7" s="270" t="str">
        <f>IF($C7="","",IF(SUM(Programacion!DE$28:DE$48)=0,"",IF(SUM(Programacion!DE$42:DE$48)=0,'Res 2ªEval'!DG7,(IF(Programacion!DE$42="",0,Programacion!DE$42/SUM(Programacion!DE$42:DE$48)*'3 Eval'!$E6)+IF(Programacion!DE$43="",0,Programacion!DE$43/SUM(Programacion!DE$42:DE$48)*'3 Eval'!$F6)+IF(Programacion!DE$44="",0,Programacion!DE$44/SUM(Programacion!DE$42:DE$48)*'3 Eval'!$G6)+IF(Programacion!DE$45="",0,Programacion!DE$45/SUM(Programacion!DE$42:DE$48)*'3 Eval'!$H6)+IF(Programacion!DE$46="",0,Programacion!DE$46/SUM(Programacion!DE$42:DE$48)*'3 Eval'!$I6)+IF(Programacion!DE$47="",0,Programacion!DE$47/SUM(Programacion!DE$42:DE$48)*'3 Eval'!$J6)+IF(Programacion!DE$48="",0,Programacion!DE$48/SUM(Programacion!DE$42:DE$48)*'3 Eval'!$K6))*SUM(Programacion!DE$42:DE$48)/SUM(Programacion!DE$28:DE$48)+IF('Res 2ªEval'!DG7="",0,'Res 2ªEval'!DG7*SUM(Programacion!DE$28:DE$41)/SUM(Programacion!DE$28:DE$48)))))</f>
        <v/>
      </c>
      <c r="DH7" s="270" t="str">
        <f>IF($C7="","",IF(SUM(Programacion!DF$28:DF$48)=0,"",IF(SUM(Programacion!DF$42:DF$48)=0,'Res 2ªEval'!DH7,(IF(Programacion!DF$42="",0,Programacion!DF$42/SUM(Programacion!DF$42:DF$48)*'3 Eval'!$E6)+IF(Programacion!DF$43="",0,Programacion!DF$43/SUM(Programacion!DF$42:DF$48)*'3 Eval'!$F6)+IF(Programacion!DF$44="",0,Programacion!DF$44/SUM(Programacion!DF$42:DF$48)*'3 Eval'!$G6)+IF(Programacion!DF$45="",0,Programacion!DF$45/SUM(Programacion!DF$42:DF$48)*'3 Eval'!$H6)+IF(Programacion!DF$46="",0,Programacion!DF$46/SUM(Programacion!DF$42:DF$48)*'3 Eval'!$I6)+IF(Programacion!DF$47="",0,Programacion!DF$47/SUM(Programacion!DF$42:DF$48)*'3 Eval'!$J6)+IF(Programacion!DF$48="",0,Programacion!DF$48/SUM(Programacion!DF$42:DF$48)*'3 Eval'!$K6))*SUM(Programacion!DF$42:DF$48)/SUM(Programacion!DF$28:DF$48)+IF('Res 2ªEval'!DH7="",0,'Res 2ªEval'!DH7*SUM(Programacion!DF$28:DF$41)/SUM(Programacion!DF$28:DF$48)))))</f>
        <v/>
      </c>
      <c r="DI7" s="270" t="str">
        <f>IF($C7="","",IF(SUM(Programacion!DG$28:DG$48)=0,"",IF(SUM(Programacion!DG$42:DG$48)=0,'Res 2ªEval'!DI7,(IF(Programacion!DG$42="",0,Programacion!DG$42/SUM(Programacion!DG$42:DG$48)*'3 Eval'!$E6)+IF(Programacion!DG$43="",0,Programacion!DG$43/SUM(Programacion!DG$42:DG$48)*'3 Eval'!$F6)+IF(Programacion!DG$44="",0,Programacion!DG$44/SUM(Programacion!DG$42:DG$48)*'3 Eval'!$G6)+IF(Programacion!DG$45="",0,Programacion!DG$45/SUM(Programacion!DG$42:DG$48)*'3 Eval'!$H6)+IF(Programacion!DG$46="",0,Programacion!DG$46/SUM(Programacion!DG$42:DG$48)*'3 Eval'!$I6)+IF(Programacion!DG$47="",0,Programacion!DG$47/SUM(Programacion!DG$42:DG$48)*'3 Eval'!$J6)+IF(Programacion!DG$48="",0,Programacion!DG$48/SUM(Programacion!DG$42:DG$48)*'3 Eval'!$K6))*SUM(Programacion!DG$42:DG$48)/SUM(Programacion!DG$28:DG$48)+IF('Res 2ªEval'!DI7="",0,'Res 2ªEval'!DI7*SUM(Programacion!DG$28:DG$41)/SUM(Programacion!DG$28:DG$48)))))</f>
        <v/>
      </c>
      <c r="DJ7" s="270" t="str">
        <f>IF($C7="","",IF(SUM(Programacion!DH$28:DH$48)=0,"",IF(SUM(Programacion!DH$42:DH$48)=0,'Res 2ªEval'!DJ7,(IF(Programacion!DH$42="",0,Programacion!DH$42/SUM(Programacion!DH$42:DH$48)*'3 Eval'!$E6)+IF(Programacion!DH$43="",0,Programacion!DH$43/SUM(Programacion!DH$42:DH$48)*'3 Eval'!$F6)+IF(Programacion!DH$44="",0,Programacion!DH$44/SUM(Programacion!DH$42:DH$48)*'3 Eval'!$G6)+IF(Programacion!DH$45="",0,Programacion!DH$45/SUM(Programacion!DH$42:DH$48)*'3 Eval'!$H6)+IF(Programacion!DH$46="",0,Programacion!DH$46/SUM(Programacion!DH$42:DH$48)*'3 Eval'!$I6)+IF(Programacion!DH$47="",0,Programacion!DH$47/SUM(Programacion!DH$42:DH$48)*'3 Eval'!$J6)+IF(Programacion!DH$48="",0,Programacion!DH$48/SUM(Programacion!DH$42:DH$48)*'3 Eval'!$K6))*SUM(Programacion!DH$42:DH$48)/SUM(Programacion!DH$28:DH$48)+IF('Res 2ªEval'!DJ7="",0,'Res 2ªEval'!DJ7*SUM(Programacion!DH$28:DH$41)/SUM(Programacion!DH$28:DH$48)))))</f>
        <v/>
      </c>
      <c r="DK7" s="270" t="str">
        <f>IF($C7="","",IF(SUM(Programacion!DI$28:DI$48)=0,"",IF(SUM(Programacion!DI$42:DI$48)=0,'Res 2ªEval'!DK7,(IF(Programacion!DI$42="",0,Programacion!DI$42/SUM(Programacion!DI$42:DI$48)*'3 Eval'!$E6)+IF(Programacion!DI$43="",0,Programacion!DI$43/SUM(Programacion!DI$42:DI$48)*'3 Eval'!$F6)+IF(Programacion!DI$44="",0,Programacion!DI$44/SUM(Programacion!DI$42:DI$48)*'3 Eval'!$G6)+IF(Programacion!DI$45="",0,Programacion!DI$45/SUM(Programacion!DI$42:DI$48)*'3 Eval'!$H6)+IF(Programacion!DI$46="",0,Programacion!DI$46/SUM(Programacion!DI$42:DI$48)*'3 Eval'!$I6)+IF(Programacion!DI$47="",0,Programacion!DI$47/SUM(Programacion!DI$42:DI$48)*'3 Eval'!$J6)+IF(Programacion!DI$48="",0,Programacion!DI$48/SUM(Programacion!DI$42:DI$48)*'3 Eval'!$K6))*SUM(Programacion!DI$42:DI$48)/SUM(Programacion!DI$28:DI$48)+IF('Res 2ªEval'!DK7="",0,'Res 2ªEval'!DK7*SUM(Programacion!DI$28:DI$41)/SUM(Programacion!DI$28:DI$48)))))</f>
        <v/>
      </c>
      <c r="DL7" s="270" t="str">
        <f>IF($C7="","",IF(SUM(Programacion!DJ$28:DJ$48)=0,"",IF(SUM(Programacion!DJ$42:DJ$48)=0,'Res 2ªEval'!DL7,(IF(Programacion!DJ$42="",0,Programacion!DJ$42/SUM(Programacion!DJ$42:DJ$48)*'3 Eval'!$E6)+IF(Programacion!DJ$43="",0,Programacion!DJ$43/SUM(Programacion!DJ$42:DJ$48)*'3 Eval'!$F6)+IF(Programacion!DJ$44="",0,Programacion!DJ$44/SUM(Programacion!DJ$42:DJ$48)*'3 Eval'!$G6)+IF(Programacion!DJ$45="",0,Programacion!DJ$45/SUM(Programacion!DJ$42:DJ$48)*'3 Eval'!$H6)+IF(Programacion!DJ$46="",0,Programacion!DJ$46/SUM(Programacion!DJ$42:DJ$48)*'3 Eval'!$I6)+IF(Programacion!DJ$47="",0,Programacion!DJ$47/SUM(Programacion!DJ$42:DJ$48)*'3 Eval'!$J6)+IF(Programacion!DJ$48="",0,Programacion!DJ$48/SUM(Programacion!DJ$42:DJ$48)*'3 Eval'!$K6))*SUM(Programacion!DJ$42:DJ$48)/SUM(Programacion!DJ$28:DJ$48)+IF('Res 2ªEval'!DL7="",0,'Res 2ªEval'!DL7*SUM(Programacion!DJ$28:DJ$41)/SUM(Programacion!DJ$28:DJ$48)))))</f>
        <v/>
      </c>
      <c r="DM7" s="270" t="str">
        <f>IF($C7="","",IF(SUM(Programacion!DK$28:DK$48)=0,"",IF(SUM(Programacion!DK$42:DK$48)=0,'Res 2ªEval'!DM7,(IF(Programacion!DK$42="",0,Programacion!DK$42/SUM(Programacion!DK$42:DK$48)*'3 Eval'!$E6)+IF(Programacion!DK$43="",0,Programacion!DK$43/SUM(Programacion!DK$42:DK$48)*'3 Eval'!$F6)+IF(Programacion!DK$44="",0,Programacion!DK$44/SUM(Programacion!DK$42:DK$48)*'3 Eval'!$G6)+IF(Programacion!DK$45="",0,Programacion!DK$45/SUM(Programacion!DK$42:DK$48)*'3 Eval'!$H6)+IF(Programacion!DK$46="",0,Programacion!DK$46/SUM(Programacion!DK$42:DK$48)*'3 Eval'!$I6)+IF(Programacion!DK$47="",0,Programacion!DK$47/SUM(Programacion!DK$42:DK$48)*'3 Eval'!$J6)+IF(Programacion!DK$48="",0,Programacion!DK$48/SUM(Programacion!DK$42:DK$48)*'3 Eval'!$K6))*SUM(Programacion!DK$42:DK$48)/SUM(Programacion!DK$28:DK$48)+IF('Res 2ªEval'!DM7="",0,'Res 2ªEval'!DM7*SUM(Programacion!DK$28:DK$41)/SUM(Programacion!DK$28:DK$48)))))</f>
        <v/>
      </c>
      <c r="DN7" s="270" t="str">
        <f>IF($C7="","",IF(SUM(Programacion!DL$28:DL$48)=0,"",IF(SUM(Programacion!DL$42:DL$48)=0,'Res 2ªEval'!DN7,(IF(Programacion!DL$42="",0,Programacion!DL$42/SUM(Programacion!DL$42:DL$48)*'3 Eval'!$E6)+IF(Programacion!DL$43="",0,Programacion!DL$43/SUM(Programacion!DL$42:DL$48)*'3 Eval'!$F6)+IF(Programacion!DL$44="",0,Programacion!DL$44/SUM(Programacion!DL$42:DL$48)*'3 Eval'!$G6)+IF(Programacion!DL$45="",0,Programacion!DL$45/SUM(Programacion!DL$42:DL$48)*'3 Eval'!$H6)+IF(Programacion!DL$46="",0,Programacion!DL$46/SUM(Programacion!DL$42:DL$48)*'3 Eval'!$I6)+IF(Programacion!DL$47="",0,Programacion!DL$47/SUM(Programacion!DL$42:DL$48)*'3 Eval'!$J6)+IF(Programacion!DL$48="",0,Programacion!DL$48/SUM(Programacion!DL$42:DL$48)*'3 Eval'!$K6))*SUM(Programacion!DL$42:DL$48)/SUM(Programacion!DL$28:DL$48)+IF('Res 2ªEval'!DN7="",0,'Res 2ªEval'!DN7*SUM(Programacion!DL$28:DL$41)/SUM(Programacion!DL$28:DL$48)))))</f>
        <v/>
      </c>
      <c r="DO7" s="270" t="str">
        <f>IF($C7="","",IF(SUM(Programacion!DM$28:DM$48)=0,"",IF(SUM(Programacion!DM$42:DM$48)=0,'Res 2ªEval'!DO7,(IF(Programacion!DM$42="",0,Programacion!DM$42/SUM(Programacion!DM$42:DM$48)*'3 Eval'!$E6)+IF(Programacion!DM$43="",0,Programacion!DM$43/SUM(Programacion!DM$42:DM$48)*'3 Eval'!$F6)+IF(Programacion!DM$44="",0,Programacion!DM$44/SUM(Programacion!DM$42:DM$48)*'3 Eval'!$G6)+IF(Programacion!DM$45="",0,Programacion!DM$45/SUM(Programacion!DM$42:DM$48)*'3 Eval'!$H6)+IF(Programacion!DM$46="",0,Programacion!DM$46/SUM(Programacion!DM$42:DM$48)*'3 Eval'!$I6)+IF(Programacion!DM$47="",0,Programacion!DM$47/SUM(Programacion!DM$42:DM$48)*'3 Eval'!$J6)+IF(Programacion!DM$48="",0,Programacion!DM$48/SUM(Programacion!DM$42:DM$48)*'3 Eval'!$K6))*SUM(Programacion!DM$42:DM$48)/SUM(Programacion!DM$28:DM$48)+IF('Res 2ªEval'!DO7="",0,'Res 2ªEval'!DO7*SUM(Programacion!DM$28:DM$41)/SUM(Programacion!DM$28:DM$48)))))</f>
        <v/>
      </c>
      <c r="DP7" s="270" t="str">
        <f>IF($C7="","",IF(SUM(Programacion!DN$28:DN$48)=0,"",IF(SUM(Programacion!DN$42:DN$48)=0,'Res 2ªEval'!DP7,(IF(Programacion!DN$42="",0,Programacion!DN$42/SUM(Programacion!DN$42:DN$48)*'3 Eval'!$E6)+IF(Programacion!DN$43="",0,Programacion!DN$43/SUM(Programacion!DN$42:DN$48)*'3 Eval'!$F6)+IF(Programacion!DN$44="",0,Programacion!DN$44/SUM(Programacion!DN$42:DN$48)*'3 Eval'!$G6)+IF(Programacion!DN$45="",0,Programacion!DN$45/SUM(Programacion!DN$42:DN$48)*'3 Eval'!$H6)+IF(Programacion!DN$46="",0,Programacion!DN$46/SUM(Programacion!DN$42:DN$48)*'3 Eval'!$I6)+IF(Programacion!DN$47="",0,Programacion!DN$47/SUM(Programacion!DN$42:DN$48)*'3 Eval'!$J6)+IF(Programacion!DN$48="",0,Programacion!DN$48/SUM(Programacion!DN$42:DN$48)*'3 Eval'!$K6))*SUM(Programacion!DN$42:DN$48)/SUM(Programacion!DN$28:DN$48)+IF('Res 2ªEval'!DP7="",0,'Res 2ªEval'!DP7*SUM(Programacion!DN$28:DN$41)/SUM(Programacion!DN$28:DN$48)))))</f>
        <v/>
      </c>
      <c r="DQ7" s="270" t="str">
        <f>IF($C7="","",IF(SUM(Programacion!DO$28:DO$48)=0,"",IF(SUM(Programacion!DO$42:DO$48)=0,'Res 2ªEval'!DQ7,(IF(Programacion!DO$42="",0,Programacion!DO$42/SUM(Programacion!DO$42:DO$48)*'3 Eval'!$E6)+IF(Programacion!DO$43="",0,Programacion!DO$43/SUM(Programacion!DO$42:DO$48)*'3 Eval'!$F6)+IF(Programacion!DO$44="",0,Programacion!DO$44/SUM(Programacion!DO$42:DO$48)*'3 Eval'!$G6)+IF(Programacion!DO$45="",0,Programacion!DO$45/SUM(Programacion!DO$42:DO$48)*'3 Eval'!$H6)+IF(Programacion!DO$46="",0,Programacion!DO$46/SUM(Programacion!DO$42:DO$48)*'3 Eval'!$I6)+IF(Programacion!DO$47="",0,Programacion!DO$47/SUM(Programacion!DO$42:DO$48)*'3 Eval'!$J6)+IF(Programacion!DO$48="",0,Programacion!DO$48/SUM(Programacion!DO$42:DO$48)*'3 Eval'!$K6))*SUM(Programacion!DO$42:DO$48)/SUM(Programacion!DO$28:DO$48)+IF('Res 2ªEval'!DQ7="",0,'Res 2ªEval'!DQ7*SUM(Programacion!DO$28:DO$41)/SUM(Programacion!DO$28:DO$48)))))</f>
        <v/>
      </c>
      <c r="DR7" s="270" t="str">
        <f>IF($C7="","",IF(SUM(Programacion!DP$28:DP$48)=0,"",IF(SUM(Programacion!DP$42:DP$48)=0,'Res 2ªEval'!DR7,(IF(Programacion!DP$42="",0,Programacion!DP$42/SUM(Programacion!DP$42:DP$48)*'3 Eval'!$E6)+IF(Programacion!DP$43="",0,Programacion!DP$43/SUM(Programacion!DP$42:DP$48)*'3 Eval'!$F6)+IF(Programacion!DP$44="",0,Programacion!DP$44/SUM(Programacion!DP$42:DP$48)*'3 Eval'!$G6)+IF(Programacion!DP$45="",0,Programacion!DP$45/SUM(Programacion!DP$42:DP$48)*'3 Eval'!$H6)+IF(Programacion!DP$46="",0,Programacion!DP$46/SUM(Programacion!DP$42:DP$48)*'3 Eval'!$I6)+IF(Programacion!DP$47="",0,Programacion!DP$47/SUM(Programacion!DP$42:DP$48)*'3 Eval'!$J6)+IF(Programacion!DP$48="",0,Programacion!DP$48/SUM(Programacion!DP$42:DP$48)*'3 Eval'!$K6))*SUM(Programacion!DP$42:DP$48)/SUM(Programacion!DP$28:DP$48)+IF('Res 2ªEval'!DR7="",0,'Res 2ªEval'!DR7*SUM(Programacion!DP$28:DP$41)/SUM(Programacion!DP$28:DP$48)))))</f>
        <v/>
      </c>
      <c r="DS7" s="270" t="str">
        <f>IF($C7="","",IF(SUM(Programacion!DQ$28:DQ$48)=0,"",IF(SUM(Programacion!DQ$42:DQ$48)=0,'Res 2ªEval'!DS7,(IF(Programacion!DQ$42="",0,Programacion!DQ$42/SUM(Programacion!DQ$42:DQ$48)*'3 Eval'!$E6)+IF(Programacion!DQ$43="",0,Programacion!DQ$43/SUM(Programacion!DQ$42:DQ$48)*'3 Eval'!$F6)+IF(Programacion!DQ$44="",0,Programacion!DQ$44/SUM(Programacion!DQ$42:DQ$48)*'3 Eval'!$G6)+IF(Programacion!DQ$45="",0,Programacion!DQ$45/SUM(Programacion!DQ$42:DQ$48)*'3 Eval'!$H6)+IF(Programacion!DQ$46="",0,Programacion!DQ$46/SUM(Programacion!DQ$42:DQ$48)*'3 Eval'!$I6)+IF(Programacion!DQ$47="",0,Programacion!DQ$47/SUM(Programacion!DQ$42:DQ$48)*'3 Eval'!$J6)+IF(Programacion!DQ$48="",0,Programacion!DQ$48/SUM(Programacion!DQ$42:DQ$48)*'3 Eval'!$K6))*SUM(Programacion!DQ$42:DQ$48)/SUM(Programacion!DQ$28:DQ$48)+IF('Res 2ªEval'!DS7="",0,'Res 2ªEval'!DS7*SUM(Programacion!DQ$28:DQ$41)/SUM(Programacion!DQ$28:DQ$48)))))</f>
        <v/>
      </c>
      <c r="DT7" s="270" t="str">
        <f>IF($C7="","",IF(SUM(Programacion!DR$28:DR$48)=0,"",IF(SUM(Programacion!DR$42:DR$48)=0,'Res 2ªEval'!DT7,(IF(Programacion!DR$42="",0,Programacion!DR$42/SUM(Programacion!DR$42:DR$48)*'3 Eval'!$E6)+IF(Programacion!DR$43="",0,Programacion!DR$43/SUM(Programacion!DR$42:DR$48)*'3 Eval'!$F6)+IF(Programacion!DR$44="",0,Programacion!DR$44/SUM(Programacion!DR$42:DR$48)*'3 Eval'!$G6)+IF(Programacion!DR$45="",0,Programacion!DR$45/SUM(Programacion!DR$42:DR$48)*'3 Eval'!$H6)+IF(Programacion!DR$46="",0,Programacion!DR$46/SUM(Programacion!DR$42:DR$48)*'3 Eval'!$I6)+IF(Programacion!DR$47="",0,Programacion!DR$47/SUM(Programacion!DR$42:DR$48)*'3 Eval'!$J6)+IF(Programacion!DR$48="",0,Programacion!DR$48/SUM(Programacion!DR$42:DR$48)*'3 Eval'!$K6))*SUM(Programacion!DR$42:DR$48)/SUM(Programacion!DR$28:DR$48)+IF('Res 2ªEval'!DT7="",0,'Res 2ªEval'!DT7*SUM(Programacion!DR$28:DR$41)/SUM(Programacion!DR$28:DR$48)))))</f>
        <v/>
      </c>
      <c r="DU7" s="270" t="str">
        <f>IF($C7="","",IF(SUM(Programacion!DS$28:DS$48)=0,"",IF(SUM(Programacion!DS$42:DS$48)=0,'Res 2ªEval'!DU7,(IF(Programacion!DS$42="",0,Programacion!DS$42/SUM(Programacion!DS$42:DS$48)*'3 Eval'!$E6)+IF(Programacion!DS$43="",0,Programacion!DS$43/SUM(Programacion!DS$42:DS$48)*'3 Eval'!$F6)+IF(Programacion!DS$44="",0,Programacion!DS$44/SUM(Programacion!DS$42:DS$48)*'3 Eval'!$G6)+IF(Programacion!DS$45="",0,Programacion!DS$45/SUM(Programacion!DS$42:DS$48)*'3 Eval'!$H6)+IF(Programacion!DS$46="",0,Programacion!DS$46/SUM(Programacion!DS$42:DS$48)*'3 Eval'!$I6)+IF(Programacion!DS$47="",0,Programacion!DS$47/SUM(Programacion!DS$42:DS$48)*'3 Eval'!$J6)+IF(Programacion!DS$48="",0,Programacion!DS$48/SUM(Programacion!DS$42:DS$48)*'3 Eval'!$K6))*SUM(Programacion!DS$42:DS$48)/SUM(Programacion!DS$28:DS$48)+IF('Res 2ªEval'!DU7="",0,'Res 2ªEval'!DU7*SUM(Programacion!DS$28:DS$41)/SUM(Programacion!DS$28:DS$48)))))</f>
        <v/>
      </c>
      <c r="DV7" s="270" t="str">
        <f>IF($C7="","",IF(SUM(Programacion!DT$28:DT$48)=0,"",IF(SUM(Programacion!DT$42:DT$48)=0,'Res 2ªEval'!DV7,(IF(Programacion!DT$42="",0,Programacion!DT$42/SUM(Programacion!DT$42:DT$48)*'3 Eval'!$E6)+IF(Programacion!DT$43="",0,Programacion!DT$43/SUM(Programacion!DT$42:DT$48)*'3 Eval'!$F6)+IF(Programacion!DT$44="",0,Programacion!DT$44/SUM(Programacion!DT$42:DT$48)*'3 Eval'!$G6)+IF(Programacion!DT$45="",0,Programacion!DT$45/SUM(Programacion!DT$42:DT$48)*'3 Eval'!$H6)+IF(Programacion!DT$46="",0,Programacion!DT$46/SUM(Programacion!DT$42:DT$48)*'3 Eval'!$I6)+IF(Programacion!DT$47="",0,Programacion!DT$47/SUM(Programacion!DT$42:DT$48)*'3 Eval'!$J6)+IF(Programacion!DT$48="",0,Programacion!DT$48/SUM(Programacion!DT$42:DT$48)*'3 Eval'!$K6))*SUM(Programacion!DT$42:DT$48)/SUM(Programacion!DT$28:DT$48)+IF('Res 2ªEval'!DV7="",0,'Res 2ªEval'!DV7*SUM(Programacion!DT$28:DT$41)/SUM(Programacion!DT$28:DT$48)))))</f>
        <v/>
      </c>
      <c r="DW7" s="270" t="str">
        <f>IF($C7="","",IF(SUM(Programacion!DU$28:DU$48)=0,"",IF(SUM(Programacion!DU$42:DU$48)=0,'Res 2ªEval'!DW7,(IF(Programacion!DU$42="",0,Programacion!DU$42/SUM(Programacion!DU$42:DU$48)*'3 Eval'!$E6)+IF(Programacion!DU$43="",0,Programacion!DU$43/SUM(Programacion!DU$42:DU$48)*'3 Eval'!$F6)+IF(Programacion!DU$44="",0,Programacion!DU$44/SUM(Programacion!DU$42:DU$48)*'3 Eval'!$G6)+IF(Programacion!DU$45="",0,Programacion!DU$45/SUM(Programacion!DU$42:DU$48)*'3 Eval'!$H6)+IF(Programacion!DU$46="",0,Programacion!DU$46/SUM(Programacion!DU$42:DU$48)*'3 Eval'!$I6)+IF(Programacion!DU$47="",0,Programacion!DU$47/SUM(Programacion!DU$42:DU$48)*'3 Eval'!$J6)+IF(Programacion!DU$48="",0,Programacion!DU$48/SUM(Programacion!DU$42:DU$48)*'3 Eval'!$K6))*SUM(Programacion!DU$42:DU$48)/SUM(Programacion!DU$28:DU$48)+IF('Res 2ªEval'!DW7="",0,'Res 2ªEval'!DW7*SUM(Programacion!DU$28:DU$41)/SUM(Programacion!DU$28:DU$48)))))</f>
        <v/>
      </c>
      <c r="DX7" s="270" t="str">
        <f>IF($C7="","",IF(SUM(Programacion!DV$28:DV$48)=0,"",IF(SUM(Programacion!DV$42:DV$48)=0,'Res 2ªEval'!DX7,(IF(Programacion!DV$42="",0,Programacion!DV$42/SUM(Programacion!DV$42:DV$48)*'3 Eval'!$E6)+IF(Programacion!DV$43="",0,Programacion!DV$43/SUM(Programacion!DV$42:DV$48)*'3 Eval'!$F6)+IF(Programacion!DV$44="",0,Programacion!DV$44/SUM(Programacion!DV$42:DV$48)*'3 Eval'!$G6)+IF(Programacion!DV$45="",0,Programacion!DV$45/SUM(Programacion!DV$42:DV$48)*'3 Eval'!$H6)+IF(Programacion!DV$46="",0,Programacion!DV$46/SUM(Programacion!DV$42:DV$48)*'3 Eval'!$I6)+IF(Programacion!DV$47="",0,Programacion!DV$47/SUM(Programacion!DV$42:DV$48)*'3 Eval'!$J6)+IF(Programacion!DV$48="",0,Programacion!DV$48/SUM(Programacion!DV$42:DV$48)*'3 Eval'!$K6))*SUM(Programacion!DV$42:DV$48)/SUM(Programacion!DV$28:DV$48)+IF('Res 2ªEval'!DX7="",0,'Res 2ªEval'!DX7*SUM(Programacion!DV$28:DV$41)/SUM(Programacion!DV$28:DV$48)))))</f>
        <v/>
      </c>
      <c r="DY7" s="270" t="str">
        <f>IF($C7="","",IF(SUM(Programacion!DW$28:DW$48)=0,"",IF(SUM(Programacion!DW$42:DW$48)=0,'Res 2ªEval'!DY7,(IF(Programacion!DW$42="",0,Programacion!DW$42/SUM(Programacion!DW$42:DW$48)*'3 Eval'!$E6)+IF(Programacion!DW$43="",0,Programacion!DW$43/SUM(Programacion!DW$42:DW$48)*'3 Eval'!$F6)+IF(Programacion!DW$44="",0,Programacion!DW$44/SUM(Programacion!DW$42:DW$48)*'3 Eval'!$G6)+IF(Programacion!DW$45="",0,Programacion!DW$45/SUM(Programacion!DW$42:DW$48)*'3 Eval'!$H6)+IF(Programacion!DW$46="",0,Programacion!DW$46/SUM(Programacion!DW$42:DW$48)*'3 Eval'!$I6)+IF(Programacion!DW$47="",0,Programacion!DW$47/SUM(Programacion!DW$42:DW$48)*'3 Eval'!$J6)+IF(Programacion!DW$48="",0,Programacion!DW$48/SUM(Programacion!DW$42:DW$48)*'3 Eval'!$K6))*SUM(Programacion!DW$42:DW$48)/SUM(Programacion!DW$28:DW$48)+IF('Res 2ªEval'!DY7="",0,'Res 2ªEval'!DY7*SUM(Programacion!DW$28:DW$41)/SUM(Programacion!DW$28:DW$48)))))</f>
        <v/>
      </c>
      <c r="DZ7" s="270" t="str">
        <f>IF($C7="","",IF(SUM(Programacion!DX$28:DX$48)=0,"",IF(SUM(Programacion!DX$42:DX$48)=0,'Res 2ªEval'!DZ7,(IF(Programacion!DX$42="",0,Programacion!DX$42/SUM(Programacion!DX$42:DX$48)*'3 Eval'!$E6)+IF(Programacion!DX$43="",0,Programacion!DX$43/SUM(Programacion!DX$42:DX$48)*'3 Eval'!$F6)+IF(Programacion!DX$44="",0,Programacion!DX$44/SUM(Programacion!DX$42:DX$48)*'3 Eval'!$G6)+IF(Programacion!DX$45="",0,Programacion!DX$45/SUM(Programacion!DX$42:DX$48)*'3 Eval'!$H6)+IF(Programacion!DX$46="",0,Programacion!DX$46/SUM(Programacion!DX$42:DX$48)*'3 Eval'!$I6)+IF(Programacion!DX$47="",0,Programacion!DX$47/SUM(Programacion!DX$42:DX$48)*'3 Eval'!$J6)+IF(Programacion!DX$48="",0,Programacion!DX$48/SUM(Programacion!DX$42:DX$48)*'3 Eval'!$K6))*SUM(Programacion!DX$42:DX$48)/SUM(Programacion!DX$28:DX$48)+IF('Res 2ªEval'!DZ7="",0,'Res 2ªEval'!DZ7*SUM(Programacion!DX$28:DX$41)/SUM(Programacion!DX$28:DX$48)))))</f>
        <v/>
      </c>
      <c r="EA7" s="270" t="str">
        <f>IF($C7="","",IF(SUM(Programacion!DY$28:DY$48)=0,"",IF(SUM(Programacion!DY$42:DY$48)=0,'Res 2ªEval'!EA7,(IF(Programacion!DY$42="",0,Programacion!DY$42/SUM(Programacion!DY$42:DY$48)*'3 Eval'!$E6)+IF(Programacion!DY$43="",0,Programacion!DY$43/SUM(Programacion!DY$42:DY$48)*'3 Eval'!$F6)+IF(Programacion!DY$44="",0,Programacion!DY$44/SUM(Programacion!DY$42:DY$48)*'3 Eval'!$G6)+IF(Programacion!DY$45="",0,Programacion!DY$45/SUM(Programacion!DY$42:DY$48)*'3 Eval'!$H6)+IF(Programacion!DY$46="",0,Programacion!DY$46/SUM(Programacion!DY$42:DY$48)*'3 Eval'!$I6)+IF(Programacion!DY$47="",0,Programacion!DY$47/SUM(Programacion!DY$42:DY$48)*'3 Eval'!$J6)+IF(Programacion!DY$48="",0,Programacion!DY$48/SUM(Programacion!DY$42:DY$48)*'3 Eval'!$K6))*SUM(Programacion!DY$42:DY$48)/SUM(Programacion!DY$28:DY$48)+IF('Res 2ªEval'!EA7="",0,'Res 2ªEval'!EA7*SUM(Programacion!DY$28:DY$41)/SUM(Programacion!DY$28:DY$48)))))</f>
        <v/>
      </c>
      <c r="EB7" s="270" t="str">
        <f>IF($C7="","",IF(SUM(Programacion!DZ$28:DZ$48)=0,"",IF(SUM(Programacion!DZ$42:DZ$48)=0,'Res 2ªEval'!EB7,(IF(Programacion!DZ$42="",0,Programacion!DZ$42/SUM(Programacion!DZ$42:DZ$48)*'3 Eval'!$E6)+IF(Programacion!DZ$43="",0,Programacion!DZ$43/SUM(Programacion!DZ$42:DZ$48)*'3 Eval'!$F6)+IF(Programacion!DZ$44="",0,Programacion!DZ$44/SUM(Programacion!DZ$42:DZ$48)*'3 Eval'!$G6)+IF(Programacion!DZ$45="",0,Programacion!DZ$45/SUM(Programacion!DZ$42:DZ$48)*'3 Eval'!$H6)+IF(Programacion!DZ$46="",0,Programacion!DZ$46/SUM(Programacion!DZ$42:DZ$48)*'3 Eval'!$I6)+IF(Programacion!DZ$47="",0,Programacion!DZ$47/SUM(Programacion!DZ$42:DZ$48)*'3 Eval'!$J6)+IF(Programacion!DZ$48="",0,Programacion!DZ$48/SUM(Programacion!DZ$42:DZ$48)*'3 Eval'!$K6))*SUM(Programacion!DZ$42:DZ$48)/SUM(Programacion!DZ$28:DZ$48)+IF('Res 2ªEval'!EB7="",0,'Res 2ªEval'!EB7*SUM(Programacion!DZ$28:DZ$41)/SUM(Programacion!DZ$28:DZ$48)))))</f>
        <v/>
      </c>
      <c r="EC7" s="270" t="str">
        <f>IF($C7="","",IF(SUM(Programacion!EA$28:EA$48)=0,"",IF(SUM(Programacion!EA$42:EA$48)=0,'Res 2ªEval'!EC7,(IF(Programacion!EA$42="",0,Programacion!EA$42/SUM(Programacion!EA$42:EA$48)*'3 Eval'!$E6)+IF(Programacion!EA$43="",0,Programacion!EA$43/SUM(Programacion!EA$42:EA$48)*'3 Eval'!$F6)+IF(Programacion!EA$44="",0,Programacion!EA$44/SUM(Programacion!EA$42:EA$48)*'3 Eval'!$G6)+IF(Programacion!EA$45="",0,Programacion!EA$45/SUM(Programacion!EA$42:EA$48)*'3 Eval'!$H6)+IF(Programacion!EA$46="",0,Programacion!EA$46/SUM(Programacion!EA$42:EA$48)*'3 Eval'!$I6)+IF(Programacion!EA$47="",0,Programacion!EA$47/SUM(Programacion!EA$42:EA$48)*'3 Eval'!$J6)+IF(Programacion!EA$48="",0,Programacion!EA$48/SUM(Programacion!EA$42:EA$48)*'3 Eval'!$K6))*SUM(Programacion!EA$42:EA$48)/SUM(Programacion!EA$28:EA$48)+IF('Res 2ªEval'!EC7="",0,'Res 2ªEval'!EC7*SUM(Programacion!EA$28:EA$41)/SUM(Programacion!EA$28:EA$48)))))</f>
        <v/>
      </c>
      <c r="ED7" s="270" t="str">
        <f>IF($C7="","",IF(SUM(Programacion!EB$28:EB$48)=0,"",IF(SUM(Programacion!EB$42:EB$48)=0,'Res 2ªEval'!ED7,(IF(Programacion!EB$42="",0,Programacion!EB$42/SUM(Programacion!EB$42:EB$48)*'3 Eval'!$E6)+IF(Programacion!EB$43="",0,Programacion!EB$43/SUM(Programacion!EB$42:EB$48)*'3 Eval'!$F6)+IF(Programacion!EB$44="",0,Programacion!EB$44/SUM(Programacion!EB$42:EB$48)*'3 Eval'!$G6)+IF(Programacion!EB$45="",0,Programacion!EB$45/SUM(Programacion!EB$42:EB$48)*'3 Eval'!$H6)+IF(Programacion!EB$46="",0,Programacion!EB$46/SUM(Programacion!EB$42:EB$48)*'3 Eval'!$I6)+IF(Programacion!EB$47="",0,Programacion!EB$47/SUM(Programacion!EB$42:EB$48)*'3 Eval'!$J6)+IF(Programacion!EB$48="",0,Programacion!EB$48/SUM(Programacion!EB$42:EB$48)*'3 Eval'!$K6))*SUM(Programacion!EB$42:EB$48)/SUM(Programacion!EB$28:EB$48)+IF('Res 2ªEval'!ED7="",0,'Res 2ªEval'!ED7*SUM(Programacion!EB$28:EB$41)/SUM(Programacion!EB$28:EB$48)))))</f>
        <v/>
      </c>
      <c r="EE7" s="270" t="str">
        <f>IF($C7="","",IF(SUM(Programacion!EC$28:EC$48)=0,"",IF(SUM(Programacion!EC$42:EC$48)=0,'Res 2ªEval'!EE7,(IF(Programacion!EC$42="",0,Programacion!EC$42/SUM(Programacion!EC$42:EC$48)*'3 Eval'!$E6)+IF(Programacion!EC$43="",0,Programacion!EC$43/SUM(Programacion!EC$42:EC$48)*'3 Eval'!$F6)+IF(Programacion!EC$44="",0,Programacion!EC$44/SUM(Programacion!EC$42:EC$48)*'3 Eval'!$G6)+IF(Programacion!EC$45="",0,Programacion!EC$45/SUM(Programacion!EC$42:EC$48)*'3 Eval'!$H6)+IF(Programacion!EC$46="",0,Programacion!EC$46/SUM(Programacion!EC$42:EC$48)*'3 Eval'!$I6)+IF(Programacion!EC$47="",0,Programacion!EC$47/SUM(Programacion!EC$42:EC$48)*'3 Eval'!$J6)+IF(Programacion!EC$48="",0,Programacion!EC$48/SUM(Programacion!EC$42:EC$48)*'3 Eval'!$K6))*SUM(Programacion!EC$42:EC$48)/SUM(Programacion!EC$28:EC$48)+IF('Res 2ªEval'!EE7="",0,'Res 2ªEval'!EE7*SUM(Programacion!EC$28:EC$41)/SUM(Programacion!EC$28:EC$48)))))</f>
        <v/>
      </c>
      <c r="EF7" s="270" t="str">
        <f>IF($C7="","",IF(SUM(Programacion!ED$28:ED$48)=0,"",IF(SUM(Programacion!ED$42:ED$48)=0,'Res 2ªEval'!EF7,(IF(Programacion!ED$42="",0,Programacion!ED$42/SUM(Programacion!ED$42:ED$48)*'3 Eval'!$E6)+IF(Programacion!ED$43="",0,Programacion!ED$43/SUM(Programacion!ED$42:ED$48)*'3 Eval'!$F6)+IF(Programacion!ED$44="",0,Programacion!ED$44/SUM(Programacion!ED$42:ED$48)*'3 Eval'!$G6)+IF(Programacion!ED$45="",0,Programacion!ED$45/SUM(Programacion!ED$42:ED$48)*'3 Eval'!$H6)+IF(Programacion!ED$46="",0,Programacion!ED$46/SUM(Programacion!ED$42:ED$48)*'3 Eval'!$I6)+IF(Programacion!ED$47="",0,Programacion!ED$47/SUM(Programacion!ED$42:ED$48)*'3 Eval'!$J6)+IF(Programacion!ED$48="",0,Programacion!ED$48/SUM(Programacion!ED$42:ED$48)*'3 Eval'!$K6))*SUM(Programacion!ED$42:ED$48)/SUM(Programacion!ED$28:ED$48)+IF('Res 2ªEval'!EF7="",0,'Res 2ªEval'!EF7*SUM(Programacion!ED$28:ED$41)/SUM(Programacion!ED$28:ED$48)))))</f>
        <v/>
      </c>
      <c r="EG7" s="270" t="str">
        <f>IF($C7="","",IF(SUM(Programacion!EE$28:EE$48)=0,"",IF(SUM(Programacion!EE$42:EE$48)=0,'Res 2ªEval'!EG7,(IF(Programacion!EE$42="",0,Programacion!EE$42/SUM(Programacion!EE$42:EE$48)*'3 Eval'!$E6)+IF(Programacion!EE$43="",0,Programacion!EE$43/SUM(Programacion!EE$42:EE$48)*'3 Eval'!$F6)+IF(Programacion!EE$44="",0,Programacion!EE$44/SUM(Programacion!EE$42:EE$48)*'3 Eval'!$G6)+IF(Programacion!EE$45="",0,Programacion!EE$45/SUM(Programacion!EE$42:EE$48)*'3 Eval'!$H6)+IF(Programacion!EE$46="",0,Programacion!EE$46/SUM(Programacion!EE$42:EE$48)*'3 Eval'!$I6)+IF(Programacion!EE$47="",0,Programacion!EE$47/SUM(Programacion!EE$42:EE$48)*'3 Eval'!$J6)+IF(Programacion!EE$48="",0,Programacion!EE$48/SUM(Programacion!EE$42:EE$48)*'3 Eval'!$K6))*SUM(Programacion!EE$42:EE$48)/SUM(Programacion!EE$28:EE$48)+IF('Res 2ªEval'!EG7="",0,'Res 2ªEval'!EG7*SUM(Programacion!EE$28:EE$41)/SUM(Programacion!EE$28:EE$48)))))</f>
        <v/>
      </c>
      <c r="EH7" s="270" t="str">
        <f>IF($C7="","",IF(SUM(Programacion!EF$28:EF$48)=0,"",IF(SUM(Programacion!EF$42:EF$48)=0,'Res 2ªEval'!EH7,(IF(Programacion!EF$42="",0,Programacion!EF$42/SUM(Programacion!EF$42:EF$48)*'3 Eval'!$E6)+IF(Programacion!EF$43="",0,Programacion!EF$43/SUM(Programacion!EF$42:EF$48)*'3 Eval'!$F6)+IF(Programacion!EF$44="",0,Programacion!EF$44/SUM(Programacion!EF$42:EF$48)*'3 Eval'!$G6)+IF(Programacion!EF$45="",0,Programacion!EF$45/SUM(Programacion!EF$42:EF$48)*'3 Eval'!$H6)+IF(Programacion!EF$46="",0,Programacion!EF$46/SUM(Programacion!EF$42:EF$48)*'3 Eval'!$I6)+IF(Programacion!EF$47="",0,Programacion!EF$47/SUM(Programacion!EF$42:EF$48)*'3 Eval'!$J6)+IF(Programacion!EF$48="",0,Programacion!EF$48/SUM(Programacion!EF$42:EF$48)*'3 Eval'!$K6))*SUM(Programacion!EF$42:EF$48)/SUM(Programacion!EF$28:EF$48)+IF('Res 2ªEval'!EH7="",0,'Res 2ªEval'!EH7*SUM(Programacion!EF$28:EF$41)/SUM(Programacion!EF$28:EF$48)))))</f>
        <v/>
      </c>
      <c r="EI7" s="270" t="str">
        <f>IF($C7="","",IF(SUM(Programacion!EG$28:EG$48)=0,"",IF(SUM(Programacion!EG$42:EG$48)=0,'Res 2ªEval'!EI7,(IF(Programacion!EG$42="",0,Programacion!EG$42/SUM(Programacion!EG$42:EG$48)*'3 Eval'!$E6)+IF(Programacion!EG$43="",0,Programacion!EG$43/SUM(Programacion!EG$42:EG$48)*'3 Eval'!$F6)+IF(Programacion!EG$44="",0,Programacion!EG$44/SUM(Programacion!EG$42:EG$48)*'3 Eval'!$G6)+IF(Programacion!EG$45="",0,Programacion!EG$45/SUM(Programacion!EG$42:EG$48)*'3 Eval'!$H6)+IF(Programacion!EG$46="",0,Programacion!EG$46/SUM(Programacion!EG$42:EG$48)*'3 Eval'!$I6)+IF(Programacion!EG$47="",0,Programacion!EG$47/SUM(Programacion!EG$42:EG$48)*'3 Eval'!$J6)+IF(Programacion!EG$48="",0,Programacion!EG$48/SUM(Programacion!EG$42:EG$48)*'3 Eval'!$K6))*SUM(Programacion!EG$42:EG$48)/SUM(Programacion!EG$28:EG$48)+IF('Res 2ªEval'!EI7="",0,'Res 2ªEval'!EI7*SUM(Programacion!EG$28:EG$41)/SUM(Programacion!EG$28:EG$48)))))</f>
        <v/>
      </c>
      <c r="EJ7" s="270" t="str">
        <f>IF($C7="","",IF(SUM(Programacion!EH$28:EH$48)=0,"",IF(SUM(Programacion!EH$42:EH$48)=0,'Res 2ªEval'!EJ7,(IF(Programacion!EH$42="",0,Programacion!EH$42/SUM(Programacion!EH$42:EH$48)*'3 Eval'!$E6)+IF(Programacion!EH$43="",0,Programacion!EH$43/SUM(Programacion!EH$42:EH$48)*'3 Eval'!$F6)+IF(Programacion!EH$44="",0,Programacion!EH$44/SUM(Programacion!EH$42:EH$48)*'3 Eval'!$G6)+IF(Programacion!EH$45="",0,Programacion!EH$45/SUM(Programacion!EH$42:EH$48)*'3 Eval'!$H6)+IF(Programacion!EH$46="",0,Programacion!EH$46/SUM(Programacion!EH$42:EH$48)*'3 Eval'!$I6)+IF(Programacion!EH$47="",0,Programacion!EH$47/SUM(Programacion!EH$42:EH$48)*'3 Eval'!$J6)+IF(Programacion!EH$48="",0,Programacion!EH$48/SUM(Programacion!EH$42:EH$48)*'3 Eval'!$K6))*SUM(Programacion!EH$42:EH$48)/SUM(Programacion!EH$28:EH$48)+IF('Res 2ªEval'!EJ7="",0,'Res 2ªEval'!EJ7*SUM(Programacion!EH$28:EH$41)/SUM(Programacion!EH$28:EH$48)))))</f>
        <v/>
      </c>
      <c r="EK7" s="270" t="str">
        <f>IF($C7="","",IF(SUM(Programacion!EI$28:EI$48)=0,"",IF(SUM(Programacion!EI$42:EI$48)=0,'Res 2ªEval'!EK7,(IF(Programacion!EI$42="",0,Programacion!EI$42/SUM(Programacion!EI$42:EI$48)*'3 Eval'!$E6)+IF(Programacion!EI$43="",0,Programacion!EI$43/SUM(Programacion!EI$42:EI$48)*'3 Eval'!$F6)+IF(Programacion!EI$44="",0,Programacion!EI$44/SUM(Programacion!EI$42:EI$48)*'3 Eval'!$G6)+IF(Programacion!EI$45="",0,Programacion!EI$45/SUM(Programacion!EI$42:EI$48)*'3 Eval'!$H6)+IF(Programacion!EI$46="",0,Programacion!EI$46/SUM(Programacion!EI$42:EI$48)*'3 Eval'!$I6)+IF(Programacion!EI$47="",0,Programacion!EI$47/SUM(Programacion!EI$42:EI$48)*'3 Eval'!$J6)+IF(Programacion!EI$48="",0,Programacion!EI$48/SUM(Programacion!EI$42:EI$48)*'3 Eval'!$K6))*SUM(Programacion!EI$42:EI$48)/SUM(Programacion!EI$28:EI$48)+IF('Res 2ªEval'!EK7="",0,'Res 2ªEval'!EK7*SUM(Programacion!EI$28:EI$41)/SUM(Programacion!EI$28:EI$48)))))</f>
        <v/>
      </c>
    </row>
    <row r="8" spans="1:141">
      <c r="B8" s="133" t="str">
        <f>IF('1 Eval'!A7="","",'1 Eval'!A7)</f>
        <v/>
      </c>
      <c r="C8" s="134" t="str">
        <f>IF('1 Eval'!B7="","",'1 Eval'!B7)</f>
        <v/>
      </c>
      <c r="D8" s="149" t="str">
        <f>IF('3 Eval'!D7="","",'3 Eval'!D7)</f>
        <v/>
      </c>
      <c r="E8" s="150" t="str">
        <f>IF($D8="","",IF(Final!$G$6="","",($D8*Final!$G$6+Final!$F9*Final!$F$6+Final!$E9*Final!$E$6)/SUM(Final!$E$6:$G$6)))</f>
        <v/>
      </c>
      <c r="F8" s="150" t="str">
        <f t="shared" si="7"/>
        <v/>
      </c>
      <c r="G8" s="221" t="str">
        <f t="shared" si="6"/>
        <v/>
      </c>
      <c r="H8" s="275" t="str">
        <f>IF($C8="","",IF(SUM(Programacion!F$28:F$48)=0,"",IF(SUM(Programacion!F$42:F$48)=0,'Res 2ªEval'!H8,(IF(Programacion!F$42="",0,Programacion!F$42/SUM(Programacion!F$42:F$48)*'3 Eval'!$E7)+IF(Programacion!F$43="",0,Programacion!F$43/SUM(Programacion!F$42:F$48)*'3 Eval'!$F7)+IF(Programacion!F$44="",0,Programacion!F$44/SUM(Programacion!F$42:F$48)*'3 Eval'!$G7)+IF(Programacion!F$45="",0,Programacion!F$45/SUM(Programacion!F$42:F$48)*'3 Eval'!$H7)+IF(Programacion!F$46="",0,Programacion!F$46/SUM(Programacion!F$42:F$48)*'3 Eval'!$I7)+IF(Programacion!F$47="",0,Programacion!F$47/SUM(Programacion!F$42:F$48)*'3 Eval'!$J7)+IF(Programacion!F$48="",0,Programacion!F$48/SUM(Programacion!F$42:F$48)*'3 Eval'!$K7))*SUM(Programacion!F$42:F$48)/SUM(Programacion!F$28:F$48)+IF('Res 2ªEval'!H8="",0,'Res 2ªEval'!H8*SUM(Programacion!F$28:F$41)/SUM(Programacion!F$28:F$48)))))</f>
        <v/>
      </c>
      <c r="I8" s="270" t="str">
        <f>IF($C8="","",IF(SUM(Programacion!G$28:G$48)=0,"",IF(SUM(Programacion!G$42:G$48)=0,'Res 2ªEval'!I8,(IF(Programacion!G$42="",0,Programacion!G$42/SUM(Programacion!G$42:G$48)*'3 Eval'!$E7)+IF(Programacion!G$43="",0,Programacion!G$43/SUM(Programacion!G$42:G$48)*'3 Eval'!$F7)+IF(Programacion!G$44="",0,Programacion!G$44/SUM(Programacion!G$42:G$48)*'3 Eval'!$G7)+IF(Programacion!G$45="",0,Programacion!G$45/SUM(Programacion!G$42:G$48)*'3 Eval'!$H7)+IF(Programacion!G$46="",0,Programacion!G$46/SUM(Programacion!G$42:G$48)*'3 Eval'!$I7)+IF(Programacion!G$47="",0,Programacion!G$47/SUM(Programacion!G$42:G$48)*'3 Eval'!$J7)+IF(Programacion!G$48="",0,Programacion!G$48/SUM(Programacion!G$42:G$48)*'3 Eval'!$K7))*SUM(Programacion!G$42:G$48)/SUM(Programacion!G$28:G$48)+IF('Res 2ªEval'!I8="",0,'Res 2ªEval'!I8*SUM(Programacion!G$28:G$41)/SUM(Programacion!G$28:G$48)))))</f>
        <v/>
      </c>
      <c r="J8" s="270" t="str">
        <f>IF($C8="","",IF(SUM(Programacion!H$28:H$48)=0,"",IF(SUM(Programacion!H$42:H$48)=0,'Res 2ªEval'!J8,(IF(Programacion!H$42="",0,Programacion!H$42/SUM(Programacion!H$42:H$48)*'3 Eval'!$E7)+IF(Programacion!H$43="",0,Programacion!H$43/SUM(Programacion!H$42:H$48)*'3 Eval'!$F7)+IF(Programacion!H$44="",0,Programacion!H$44/SUM(Programacion!H$42:H$48)*'3 Eval'!$G7)+IF(Programacion!H$45="",0,Programacion!H$45/SUM(Programacion!H$42:H$48)*'3 Eval'!$H7)+IF(Programacion!H$46="",0,Programacion!H$46/SUM(Programacion!H$42:H$48)*'3 Eval'!$I7)+IF(Programacion!H$47="",0,Programacion!H$47/SUM(Programacion!H$42:H$48)*'3 Eval'!$J7)+IF(Programacion!H$48="",0,Programacion!H$48/SUM(Programacion!H$42:H$48)*'3 Eval'!$K7))*SUM(Programacion!H$42:H$48)/SUM(Programacion!H$28:H$48)+IF('Res 2ªEval'!J8="",0,'Res 2ªEval'!J8*SUM(Programacion!H$28:H$41)/SUM(Programacion!H$28:H$48)))))</f>
        <v/>
      </c>
      <c r="K8" s="270" t="str">
        <f>IF($C8="","",IF(SUM(Programacion!I$28:I$48)=0,"",IF(SUM(Programacion!I$42:I$48)=0,'Res 2ªEval'!K8,(IF(Programacion!I$42="",0,Programacion!I$42/SUM(Programacion!I$42:I$48)*'3 Eval'!$E7)+IF(Programacion!I$43="",0,Programacion!I$43/SUM(Programacion!I$42:I$48)*'3 Eval'!$F7)+IF(Programacion!I$44="",0,Programacion!I$44/SUM(Programacion!I$42:I$48)*'3 Eval'!$G7)+IF(Programacion!I$45="",0,Programacion!I$45/SUM(Programacion!I$42:I$48)*'3 Eval'!$H7)+IF(Programacion!I$46="",0,Programacion!I$46/SUM(Programacion!I$42:I$48)*'3 Eval'!$I7)+IF(Programacion!I$47="",0,Programacion!I$47/SUM(Programacion!I$42:I$48)*'3 Eval'!$J7)+IF(Programacion!I$48="",0,Programacion!I$48/SUM(Programacion!I$42:I$48)*'3 Eval'!$K7))*SUM(Programacion!I$42:I$48)/SUM(Programacion!I$28:I$48)+IF('Res 2ªEval'!K8="",0,'Res 2ªEval'!K8*SUM(Programacion!I$28:I$41)/SUM(Programacion!I$28:I$48)))))</f>
        <v/>
      </c>
      <c r="L8" s="270" t="str">
        <f>IF($C8="","",IF(SUM(Programacion!J$28:J$48)=0,"",IF(SUM(Programacion!J$42:J$48)=0,'Res 2ªEval'!L8,(IF(Programacion!J$42="",0,Programacion!J$42/SUM(Programacion!J$42:J$48)*'3 Eval'!$E7)+IF(Programacion!J$43="",0,Programacion!J$43/SUM(Programacion!J$42:J$48)*'3 Eval'!$F7)+IF(Programacion!J$44="",0,Programacion!J$44/SUM(Programacion!J$42:J$48)*'3 Eval'!$G7)+IF(Programacion!J$45="",0,Programacion!J$45/SUM(Programacion!J$42:J$48)*'3 Eval'!$H7)+IF(Programacion!J$46="",0,Programacion!J$46/SUM(Programacion!J$42:J$48)*'3 Eval'!$I7)+IF(Programacion!J$47="",0,Programacion!J$47/SUM(Programacion!J$42:J$48)*'3 Eval'!$J7)+IF(Programacion!J$48="",0,Programacion!J$48/SUM(Programacion!J$42:J$48)*'3 Eval'!$K7))*SUM(Programacion!J$42:J$48)/SUM(Programacion!J$28:J$48)+IF('Res 2ªEval'!L8="",0,'Res 2ªEval'!L8*SUM(Programacion!J$28:J$41)/SUM(Programacion!J$28:J$48)))))</f>
        <v/>
      </c>
      <c r="M8" s="270" t="str">
        <f>IF($C8="","",IF(SUM(Programacion!K$28:K$48)=0,"",IF(SUM(Programacion!K$42:K$48)=0,'Res 2ªEval'!M8,(IF(Programacion!K$42="",0,Programacion!K$42/SUM(Programacion!K$42:K$48)*'3 Eval'!$E7)+IF(Programacion!K$43="",0,Programacion!K$43/SUM(Programacion!K$42:K$48)*'3 Eval'!$F7)+IF(Programacion!K$44="",0,Programacion!K$44/SUM(Programacion!K$42:K$48)*'3 Eval'!$G7)+IF(Programacion!K$45="",0,Programacion!K$45/SUM(Programacion!K$42:K$48)*'3 Eval'!$H7)+IF(Programacion!K$46="",0,Programacion!K$46/SUM(Programacion!K$42:K$48)*'3 Eval'!$I7)+IF(Programacion!K$47="",0,Programacion!K$47/SUM(Programacion!K$42:K$48)*'3 Eval'!$J7)+IF(Programacion!K$48="",0,Programacion!K$48/SUM(Programacion!K$42:K$48)*'3 Eval'!$K7))*SUM(Programacion!K$42:K$48)/SUM(Programacion!K$28:K$48)+IF('Res 2ªEval'!M8="",0,'Res 2ªEval'!M8*SUM(Programacion!K$28:K$41)/SUM(Programacion!K$28:K$48)))))</f>
        <v/>
      </c>
      <c r="N8" s="270" t="str">
        <f>IF($C8="","",IF(SUM(Programacion!L$28:L$48)=0,"",IF(SUM(Programacion!L$42:L$48)=0,'Res 2ªEval'!N8,(IF(Programacion!L$42="",0,Programacion!L$42/SUM(Programacion!L$42:L$48)*'3 Eval'!$E7)+IF(Programacion!L$43="",0,Programacion!L$43/SUM(Programacion!L$42:L$48)*'3 Eval'!$F7)+IF(Programacion!L$44="",0,Programacion!L$44/SUM(Programacion!L$42:L$48)*'3 Eval'!$G7)+IF(Programacion!L$45="",0,Programacion!L$45/SUM(Programacion!L$42:L$48)*'3 Eval'!$H7)+IF(Programacion!L$46="",0,Programacion!L$46/SUM(Programacion!L$42:L$48)*'3 Eval'!$I7)+IF(Programacion!L$47="",0,Programacion!L$47/SUM(Programacion!L$42:L$48)*'3 Eval'!$J7)+IF(Programacion!L$48="",0,Programacion!L$48/SUM(Programacion!L$42:L$48)*'3 Eval'!$K7))*SUM(Programacion!L$42:L$48)/SUM(Programacion!L$28:L$48)+IF('Res 2ªEval'!N8="",0,'Res 2ªEval'!N8*SUM(Programacion!L$28:L$41)/SUM(Programacion!L$28:L$48)))))</f>
        <v/>
      </c>
      <c r="O8" s="276" t="str">
        <f>IF($C8="","",IF(SUM(Programacion!M$28:M$48)=0,"",IF(SUM(Programacion!M$42:M$48)=0,'Res 2ªEval'!O8,(IF(Programacion!M$42="",0,Programacion!M$42/SUM(Programacion!M$42:M$48)*'3 Eval'!$E7)+IF(Programacion!M$43="",0,Programacion!M$43/SUM(Programacion!M$42:M$48)*'3 Eval'!$F7)+IF(Programacion!M$44="",0,Programacion!M$44/SUM(Programacion!M$42:M$48)*'3 Eval'!$G7)+IF(Programacion!M$45="",0,Programacion!M$45/SUM(Programacion!M$42:M$48)*'3 Eval'!$H7)+IF(Programacion!M$46="",0,Programacion!M$46/SUM(Programacion!M$42:M$48)*'3 Eval'!$I7)+IF(Programacion!M$47="",0,Programacion!M$47/SUM(Programacion!M$42:M$48)*'3 Eval'!$J7)+IF(Programacion!M$48="",0,Programacion!M$48/SUM(Programacion!M$42:M$48)*'3 Eval'!$K7))*SUM(Programacion!M$42:M$48)/SUM(Programacion!M$28:M$48)+IF('Res 2ªEval'!O8="",0,'Res 2ªEval'!O8*SUM(Programacion!M$28:M$41)/SUM(Programacion!M$28:M$48)))))</f>
        <v/>
      </c>
      <c r="P8" s="152"/>
      <c r="Q8" s="270" t="str">
        <f>IF($C8="","",IF(SUM(Programacion!O$28:O$48)=0,"",IF(SUM(Programacion!O$42:O$48)=0,'Res 2ªEval'!Q8,(IF(Programacion!O$42="",0,Programacion!O$42/SUM(Programacion!O$42:O$48)*'3 Eval'!$E7)+IF(Programacion!O$43="",0,Programacion!O$43/SUM(Programacion!O$42:O$48)*'3 Eval'!$F7)+IF(Programacion!O$44="",0,Programacion!O$44/SUM(Programacion!O$42:O$48)*'3 Eval'!$G7)+IF(Programacion!O$45="",0,Programacion!O$45/SUM(Programacion!O$42:O$48)*'3 Eval'!$H7)+IF(Programacion!O$46="",0,Programacion!O$46/SUM(Programacion!O$42:O$48)*'3 Eval'!$I7)+IF(Programacion!O$47="",0,Programacion!O$47/SUM(Programacion!O$42:O$48)*'3 Eval'!$J7)+IF(Programacion!O$48="",0,Programacion!O$48/SUM(Programacion!O$42:O$48)*'3 Eval'!$K7))*SUM(Programacion!O$42:O$48)/SUM(Programacion!O$28:O$48)+IF('Res 2ªEval'!Q8="",0,'Res 2ªEval'!Q8*SUM(Programacion!O$28:O$41)/SUM(Programacion!O$28:O$48)))))</f>
        <v/>
      </c>
      <c r="R8" s="270" t="str">
        <f>IF($C8="","",IF(SUM(Programacion!P$28:P$48)=0,"",IF(SUM(Programacion!P$42:P$48)=0,'Res 2ªEval'!R8,(IF(Programacion!P$42="",0,Programacion!P$42/SUM(Programacion!P$42:P$48)*'3 Eval'!$E7)+IF(Programacion!P$43="",0,Programacion!P$43/SUM(Programacion!P$42:P$48)*'3 Eval'!$F7)+IF(Programacion!P$44="",0,Programacion!P$44/SUM(Programacion!P$42:P$48)*'3 Eval'!$G7)+IF(Programacion!P$45="",0,Programacion!P$45/SUM(Programacion!P$42:P$48)*'3 Eval'!$H7)+IF(Programacion!P$46="",0,Programacion!P$46/SUM(Programacion!P$42:P$48)*'3 Eval'!$I7)+IF(Programacion!P$47="",0,Programacion!P$47/SUM(Programacion!P$42:P$48)*'3 Eval'!$J7)+IF(Programacion!P$48="",0,Programacion!P$48/SUM(Programacion!P$42:P$48)*'3 Eval'!$K7))*SUM(Programacion!P$42:P$48)/SUM(Programacion!P$28:P$48)+IF('Res 2ªEval'!R8="",0,'Res 2ªEval'!R8*SUM(Programacion!P$28:P$41)/SUM(Programacion!P$28:P$48)))))</f>
        <v/>
      </c>
      <c r="S8" s="270" t="str">
        <f>IF($C8="","",IF(SUM(Programacion!Q$28:Q$48)=0,"",IF(SUM(Programacion!Q$42:Q$48)=0,'Res 2ªEval'!S8,(IF(Programacion!Q$42="",0,Programacion!Q$42/SUM(Programacion!Q$42:Q$48)*'3 Eval'!$E7)+IF(Programacion!Q$43="",0,Programacion!Q$43/SUM(Programacion!Q$42:Q$48)*'3 Eval'!$F7)+IF(Programacion!Q$44="",0,Programacion!Q$44/SUM(Programacion!Q$42:Q$48)*'3 Eval'!$G7)+IF(Programacion!Q$45="",0,Programacion!Q$45/SUM(Programacion!Q$42:Q$48)*'3 Eval'!$H7)+IF(Programacion!Q$46="",0,Programacion!Q$46/SUM(Programacion!Q$42:Q$48)*'3 Eval'!$I7)+IF(Programacion!Q$47="",0,Programacion!Q$47/SUM(Programacion!Q$42:Q$48)*'3 Eval'!$J7)+IF(Programacion!Q$48="",0,Programacion!Q$48/SUM(Programacion!Q$42:Q$48)*'3 Eval'!$K7))*SUM(Programacion!Q$42:Q$48)/SUM(Programacion!Q$28:Q$48)+IF('Res 2ªEval'!S8="",0,'Res 2ªEval'!S8*SUM(Programacion!Q$28:Q$41)/SUM(Programacion!Q$28:Q$48)))))</f>
        <v/>
      </c>
      <c r="T8" s="270" t="str">
        <f>IF($C8="","",IF(SUM(Programacion!R$28:R$48)=0,"",IF(SUM(Programacion!R$42:R$48)=0,'Res 2ªEval'!T8,(IF(Programacion!R$42="",0,Programacion!R$42/SUM(Programacion!R$42:R$48)*'3 Eval'!$E7)+IF(Programacion!R$43="",0,Programacion!R$43/SUM(Programacion!R$42:R$48)*'3 Eval'!$F7)+IF(Programacion!R$44="",0,Programacion!R$44/SUM(Programacion!R$42:R$48)*'3 Eval'!$G7)+IF(Programacion!R$45="",0,Programacion!R$45/SUM(Programacion!R$42:R$48)*'3 Eval'!$H7)+IF(Programacion!R$46="",0,Programacion!R$46/SUM(Programacion!R$42:R$48)*'3 Eval'!$I7)+IF(Programacion!R$47="",0,Programacion!R$47/SUM(Programacion!R$42:R$48)*'3 Eval'!$J7)+IF(Programacion!R$48="",0,Programacion!R$48/SUM(Programacion!R$42:R$48)*'3 Eval'!$K7))*SUM(Programacion!R$42:R$48)/SUM(Programacion!R$28:R$48)+IF('Res 2ªEval'!T8="",0,'Res 2ªEval'!T8*SUM(Programacion!R$28:R$41)/SUM(Programacion!R$28:R$48)))))</f>
        <v/>
      </c>
      <c r="U8" s="270" t="str">
        <f>IF($C8="","",IF(SUM(Programacion!S$28:S$48)=0,"",IF(SUM(Programacion!S$42:S$48)=0,'Res 2ªEval'!U8,(IF(Programacion!S$42="",0,Programacion!S$42/SUM(Programacion!S$42:S$48)*'3 Eval'!$E7)+IF(Programacion!S$43="",0,Programacion!S$43/SUM(Programacion!S$42:S$48)*'3 Eval'!$F7)+IF(Programacion!S$44="",0,Programacion!S$44/SUM(Programacion!S$42:S$48)*'3 Eval'!$G7)+IF(Programacion!S$45="",0,Programacion!S$45/SUM(Programacion!S$42:S$48)*'3 Eval'!$H7)+IF(Programacion!S$46="",0,Programacion!S$46/SUM(Programacion!S$42:S$48)*'3 Eval'!$I7)+IF(Programacion!S$47="",0,Programacion!S$47/SUM(Programacion!S$42:S$48)*'3 Eval'!$J7)+IF(Programacion!S$48="",0,Programacion!S$48/SUM(Programacion!S$42:S$48)*'3 Eval'!$K7))*SUM(Programacion!S$42:S$48)/SUM(Programacion!S$28:S$48)+IF('Res 2ªEval'!U8="",0,'Res 2ªEval'!U8*SUM(Programacion!S$28:S$41)/SUM(Programacion!S$28:S$48)))))</f>
        <v/>
      </c>
      <c r="V8" s="270" t="str">
        <f>IF($C8="","",IF(SUM(Programacion!T$28:T$48)=0,"",IF(SUM(Programacion!T$42:T$48)=0,'Res 2ªEval'!V8,(IF(Programacion!T$42="",0,Programacion!T$42/SUM(Programacion!T$42:T$48)*'3 Eval'!$E7)+IF(Programacion!T$43="",0,Programacion!T$43/SUM(Programacion!T$42:T$48)*'3 Eval'!$F7)+IF(Programacion!T$44="",0,Programacion!T$44/SUM(Programacion!T$42:T$48)*'3 Eval'!$G7)+IF(Programacion!T$45="",0,Programacion!T$45/SUM(Programacion!T$42:T$48)*'3 Eval'!$H7)+IF(Programacion!T$46="",0,Programacion!T$46/SUM(Programacion!T$42:T$48)*'3 Eval'!$I7)+IF(Programacion!T$47="",0,Programacion!T$47/SUM(Programacion!T$42:T$48)*'3 Eval'!$J7)+IF(Programacion!T$48="",0,Programacion!T$48/SUM(Programacion!T$42:T$48)*'3 Eval'!$K7))*SUM(Programacion!T$42:T$48)/SUM(Programacion!T$28:T$48)+IF('Res 2ªEval'!V8="",0,'Res 2ªEval'!V8*SUM(Programacion!T$28:T$41)/SUM(Programacion!T$28:T$48)))))</f>
        <v/>
      </c>
      <c r="W8" s="270" t="str">
        <f>IF($C8="","",IF(SUM(Programacion!U$28:U$48)=0,"",IF(SUM(Programacion!U$42:U$48)=0,'Res 2ªEval'!W8,(IF(Programacion!U$42="",0,Programacion!U$42/SUM(Programacion!U$42:U$48)*'3 Eval'!$E7)+IF(Programacion!U$43="",0,Programacion!U$43/SUM(Programacion!U$42:U$48)*'3 Eval'!$F7)+IF(Programacion!U$44="",0,Programacion!U$44/SUM(Programacion!U$42:U$48)*'3 Eval'!$G7)+IF(Programacion!U$45="",0,Programacion!U$45/SUM(Programacion!U$42:U$48)*'3 Eval'!$H7)+IF(Programacion!U$46="",0,Programacion!U$46/SUM(Programacion!U$42:U$48)*'3 Eval'!$I7)+IF(Programacion!U$47="",0,Programacion!U$47/SUM(Programacion!U$42:U$48)*'3 Eval'!$J7)+IF(Programacion!U$48="",0,Programacion!U$48/SUM(Programacion!U$42:U$48)*'3 Eval'!$K7))*SUM(Programacion!U$42:U$48)/SUM(Programacion!U$28:U$48)+IF('Res 2ªEval'!W8="",0,'Res 2ªEval'!W8*SUM(Programacion!U$28:U$41)/SUM(Programacion!U$28:U$48)))))</f>
        <v/>
      </c>
      <c r="X8" s="270" t="str">
        <f>IF($C8="","",IF(SUM(Programacion!V$28:V$48)=0,"",IF(SUM(Programacion!V$42:V$48)=0,'Res 2ªEval'!X8,(IF(Programacion!V$42="",0,Programacion!V$42/SUM(Programacion!V$42:V$48)*'3 Eval'!$E7)+IF(Programacion!V$43="",0,Programacion!V$43/SUM(Programacion!V$42:V$48)*'3 Eval'!$F7)+IF(Programacion!V$44="",0,Programacion!V$44/SUM(Programacion!V$42:V$48)*'3 Eval'!$G7)+IF(Programacion!V$45="",0,Programacion!V$45/SUM(Programacion!V$42:V$48)*'3 Eval'!$H7)+IF(Programacion!V$46="",0,Programacion!V$46/SUM(Programacion!V$42:V$48)*'3 Eval'!$I7)+IF(Programacion!V$47="",0,Programacion!V$47/SUM(Programacion!V$42:V$48)*'3 Eval'!$J7)+IF(Programacion!V$48="",0,Programacion!V$48/SUM(Programacion!V$42:V$48)*'3 Eval'!$K7))*SUM(Programacion!V$42:V$48)/SUM(Programacion!V$28:V$48)+IF('Res 2ªEval'!X8="",0,'Res 2ªEval'!X8*SUM(Programacion!V$28:V$41)/SUM(Programacion!V$28:V$48)))))</f>
        <v/>
      </c>
      <c r="Y8" s="270" t="str">
        <f>IF($C8="","",IF(SUM(Programacion!W$28:W$48)=0,"",IF(SUM(Programacion!W$42:W$48)=0,'Res 2ªEval'!Y8,(IF(Programacion!W$42="",0,Programacion!W$42/SUM(Programacion!W$42:W$48)*'3 Eval'!$E7)+IF(Programacion!W$43="",0,Programacion!W$43/SUM(Programacion!W$42:W$48)*'3 Eval'!$F7)+IF(Programacion!W$44="",0,Programacion!W$44/SUM(Programacion!W$42:W$48)*'3 Eval'!$G7)+IF(Programacion!W$45="",0,Programacion!W$45/SUM(Programacion!W$42:W$48)*'3 Eval'!$H7)+IF(Programacion!W$46="",0,Programacion!W$46/SUM(Programacion!W$42:W$48)*'3 Eval'!$I7)+IF(Programacion!W$47="",0,Programacion!W$47/SUM(Programacion!W$42:W$48)*'3 Eval'!$J7)+IF(Programacion!W$48="",0,Programacion!W$48/SUM(Programacion!W$42:W$48)*'3 Eval'!$K7))*SUM(Programacion!W$42:W$48)/SUM(Programacion!W$28:W$48)+IF('Res 2ªEval'!Y8="",0,'Res 2ªEval'!Y8*SUM(Programacion!W$28:W$41)/SUM(Programacion!W$28:W$48)))))</f>
        <v/>
      </c>
      <c r="Z8" s="270" t="str">
        <f>IF($C8="","",IF(SUM(Programacion!X$28:X$48)=0,"",IF(SUM(Programacion!X$42:X$48)=0,'Res 2ªEval'!Z8,(IF(Programacion!X$42="",0,Programacion!X$42/SUM(Programacion!X$42:X$48)*'3 Eval'!$E7)+IF(Programacion!X$43="",0,Programacion!X$43/SUM(Programacion!X$42:X$48)*'3 Eval'!$F7)+IF(Programacion!X$44="",0,Programacion!X$44/SUM(Programacion!X$42:X$48)*'3 Eval'!$G7)+IF(Programacion!X$45="",0,Programacion!X$45/SUM(Programacion!X$42:X$48)*'3 Eval'!$H7)+IF(Programacion!X$46="",0,Programacion!X$46/SUM(Programacion!X$42:X$48)*'3 Eval'!$I7)+IF(Programacion!X$47="",0,Programacion!X$47/SUM(Programacion!X$42:X$48)*'3 Eval'!$J7)+IF(Programacion!X$48="",0,Programacion!X$48/SUM(Programacion!X$42:X$48)*'3 Eval'!$K7))*SUM(Programacion!X$42:X$48)/SUM(Programacion!X$28:X$48)+IF('Res 2ªEval'!Z8="",0,'Res 2ªEval'!Z8*SUM(Programacion!X$28:X$41)/SUM(Programacion!X$28:X$48)))))</f>
        <v/>
      </c>
      <c r="AA8" s="270" t="str">
        <f>IF($C8="","",IF(SUM(Programacion!Y$28:Y$48)=0,"",IF(SUM(Programacion!Y$42:Y$48)=0,'Res 2ªEval'!AA8,(IF(Programacion!Y$42="",0,Programacion!Y$42/SUM(Programacion!Y$42:Y$48)*'3 Eval'!$E7)+IF(Programacion!Y$43="",0,Programacion!Y$43/SUM(Programacion!Y$42:Y$48)*'3 Eval'!$F7)+IF(Programacion!Y$44="",0,Programacion!Y$44/SUM(Programacion!Y$42:Y$48)*'3 Eval'!$G7)+IF(Programacion!Y$45="",0,Programacion!Y$45/SUM(Programacion!Y$42:Y$48)*'3 Eval'!$H7)+IF(Programacion!Y$46="",0,Programacion!Y$46/SUM(Programacion!Y$42:Y$48)*'3 Eval'!$I7)+IF(Programacion!Y$47="",0,Programacion!Y$47/SUM(Programacion!Y$42:Y$48)*'3 Eval'!$J7)+IF(Programacion!Y$48="",0,Programacion!Y$48/SUM(Programacion!Y$42:Y$48)*'3 Eval'!$K7))*SUM(Programacion!Y$42:Y$48)/SUM(Programacion!Y$28:Y$48)+IF('Res 2ªEval'!AA8="",0,'Res 2ªEval'!AA8*SUM(Programacion!Y$28:Y$41)/SUM(Programacion!Y$28:Y$48)))))</f>
        <v/>
      </c>
      <c r="AB8" s="270" t="str">
        <f>IF($C8="","",IF(SUM(Programacion!Z$28:Z$48)=0,"",IF(SUM(Programacion!Z$42:Z$48)=0,'Res 2ªEval'!AB8,(IF(Programacion!Z$42="",0,Programacion!Z$42/SUM(Programacion!Z$42:Z$48)*'3 Eval'!$E7)+IF(Programacion!Z$43="",0,Programacion!Z$43/SUM(Programacion!Z$42:Z$48)*'3 Eval'!$F7)+IF(Programacion!Z$44="",0,Programacion!Z$44/SUM(Programacion!Z$42:Z$48)*'3 Eval'!$G7)+IF(Programacion!Z$45="",0,Programacion!Z$45/SUM(Programacion!Z$42:Z$48)*'3 Eval'!$H7)+IF(Programacion!Z$46="",0,Programacion!Z$46/SUM(Programacion!Z$42:Z$48)*'3 Eval'!$I7)+IF(Programacion!Z$47="",0,Programacion!Z$47/SUM(Programacion!Z$42:Z$48)*'3 Eval'!$J7)+IF(Programacion!Z$48="",0,Programacion!Z$48/SUM(Programacion!Z$42:Z$48)*'3 Eval'!$K7))*SUM(Programacion!Z$42:Z$48)/SUM(Programacion!Z$28:Z$48)+IF('Res 2ªEval'!AB8="",0,'Res 2ªEval'!AB8*SUM(Programacion!Z$28:Z$41)/SUM(Programacion!Z$28:Z$48)))))</f>
        <v/>
      </c>
      <c r="AC8" s="270" t="str">
        <f>IF($C8="","",IF(SUM(Programacion!AA$28:AA$48)=0,"",IF(SUM(Programacion!AA$42:AA$48)=0,'Res 2ªEval'!AC8,(IF(Programacion!AA$42="",0,Programacion!AA$42/SUM(Programacion!AA$42:AA$48)*'3 Eval'!$E7)+IF(Programacion!AA$43="",0,Programacion!AA$43/SUM(Programacion!AA$42:AA$48)*'3 Eval'!$F7)+IF(Programacion!AA$44="",0,Programacion!AA$44/SUM(Programacion!AA$42:AA$48)*'3 Eval'!$G7)+IF(Programacion!AA$45="",0,Programacion!AA$45/SUM(Programacion!AA$42:AA$48)*'3 Eval'!$H7)+IF(Programacion!AA$46="",0,Programacion!AA$46/SUM(Programacion!AA$42:AA$48)*'3 Eval'!$I7)+IF(Programacion!AA$47="",0,Programacion!AA$47/SUM(Programacion!AA$42:AA$48)*'3 Eval'!$J7)+IF(Programacion!AA$48="",0,Programacion!AA$48/SUM(Programacion!AA$42:AA$48)*'3 Eval'!$K7))*SUM(Programacion!AA$42:AA$48)/SUM(Programacion!AA$28:AA$48)+IF('Res 2ªEval'!AC8="",0,'Res 2ªEval'!AC8*SUM(Programacion!AA$28:AA$41)/SUM(Programacion!AA$28:AA$48)))))</f>
        <v/>
      </c>
      <c r="AD8" s="270" t="str">
        <f>IF($C8="","",IF(SUM(Programacion!AB$28:AB$48)=0,"",IF(SUM(Programacion!AB$42:AB$48)=0,'Res 2ªEval'!AD8,(IF(Programacion!AB$42="",0,Programacion!AB$42/SUM(Programacion!AB$42:AB$48)*'3 Eval'!$E7)+IF(Programacion!AB$43="",0,Programacion!AB$43/SUM(Programacion!AB$42:AB$48)*'3 Eval'!$F7)+IF(Programacion!AB$44="",0,Programacion!AB$44/SUM(Programacion!AB$42:AB$48)*'3 Eval'!$G7)+IF(Programacion!AB$45="",0,Programacion!AB$45/SUM(Programacion!AB$42:AB$48)*'3 Eval'!$H7)+IF(Programacion!AB$46="",0,Programacion!AB$46/SUM(Programacion!AB$42:AB$48)*'3 Eval'!$I7)+IF(Programacion!AB$47="",0,Programacion!AB$47/SUM(Programacion!AB$42:AB$48)*'3 Eval'!$J7)+IF(Programacion!AB$48="",0,Programacion!AB$48/SUM(Programacion!AB$42:AB$48)*'3 Eval'!$K7))*SUM(Programacion!AB$42:AB$48)/SUM(Programacion!AB$28:AB$48)+IF('Res 2ªEval'!AD8="",0,'Res 2ªEval'!AD8*SUM(Programacion!AB$28:AB$41)/SUM(Programacion!AB$28:AB$48)))))</f>
        <v/>
      </c>
      <c r="AE8" s="270" t="str">
        <f>IF($C8="","",IF(SUM(Programacion!AC$28:AC$48)=0,"",IF(SUM(Programacion!AC$42:AC$48)=0,'Res 2ªEval'!AE8,(IF(Programacion!AC$42="",0,Programacion!AC$42/SUM(Programacion!AC$42:AC$48)*'3 Eval'!$E7)+IF(Programacion!AC$43="",0,Programacion!AC$43/SUM(Programacion!AC$42:AC$48)*'3 Eval'!$F7)+IF(Programacion!AC$44="",0,Programacion!AC$44/SUM(Programacion!AC$42:AC$48)*'3 Eval'!$G7)+IF(Programacion!AC$45="",0,Programacion!AC$45/SUM(Programacion!AC$42:AC$48)*'3 Eval'!$H7)+IF(Programacion!AC$46="",0,Programacion!AC$46/SUM(Programacion!AC$42:AC$48)*'3 Eval'!$I7)+IF(Programacion!AC$47="",0,Programacion!AC$47/SUM(Programacion!AC$42:AC$48)*'3 Eval'!$J7)+IF(Programacion!AC$48="",0,Programacion!AC$48/SUM(Programacion!AC$42:AC$48)*'3 Eval'!$K7))*SUM(Programacion!AC$42:AC$48)/SUM(Programacion!AC$28:AC$48)+IF('Res 2ªEval'!AE8="",0,'Res 2ªEval'!AE8*SUM(Programacion!AC$28:AC$41)/SUM(Programacion!AC$28:AC$48)))))</f>
        <v/>
      </c>
      <c r="AF8" s="270" t="str">
        <f>IF($C8="","",IF(SUM(Programacion!AD$28:AD$48)=0,"",IF(SUM(Programacion!AD$42:AD$48)=0,'Res 2ªEval'!AF8,(IF(Programacion!AD$42="",0,Programacion!AD$42/SUM(Programacion!AD$42:AD$48)*'3 Eval'!$E7)+IF(Programacion!AD$43="",0,Programacion!AD$43/SUM(Programacion!AD$42:AD$48)*'3 Eval'!$F7)+IF(Programacion!AD$44="",0,Programacion!AD$44/SUM(Programacion!AD$42:AD$48)*'3 Eval'!$G7)+IF(Programacion!AD$45="",0,Programacion!AD$45/SUM(Programacion!AD$42:AD$48)*'3 Eval'!$H7)+IF(Programacion!AD$46="",0,Programacion!AD$46/SUM(Programacion!AD$42:AD$48)*'3 Eval'!$I7)+IF(Programacion!AD$47="",0,Programacion!AD$47/SUM(Programacion!AD$42:AD$48)*'3 Eval'!$J7)+IF(Programacion!AD$48="",0,Programacion!AD$48/SUM(Programacion!AD$42:AD$48)*'3 Eval'!$K7))*SUM(Programacion!AD$42:AD$48)/SUM(Programacion!AD$28:AD$48)+IF('Res 2ªEval'!AF8="",0,'Res 2ªEval'!AF8*SUM(Programacion!AD$28:AD$41)/SUM(Programacion!AD$28:AD$48)))))</f>
        <v/>
      </c>
      <c r="AG8" s="270" t="str">
        <f>IF($C8="","",IF(SUM(Programacion!AE$28:AE$48)=0,"",IF(SUM(Programacion!AE$42:AE$48)=0,'Res 2ªEval'!AG8,(IF(Programacion!AE$42="",0,Programacion!AE$42/SUM(Programacion!AE$42:AE$48)*'3 Eval'!$E7)+IF(Programacion!AE$43="",0,Programacion!AE$43/SUM(Programacion!AE$42:AE$48)*'3 Eval'!$F7)+IF(Programacion!AE$44="",0,Programacion!AE$44/SUM(Programacion!AE$42:AE$48)*'3 Eval'!$G7)+IF(Programacion!AE$45="",0,Programacion!AE$45/SUM(Programacion!AE$42:AE$48)*'3 Eval'!$H7)+IF(Programacion!AE$46="",0,Programacion!AE$46/SUM(Programacion!AE$42:AE$48)*'3 Eval'!$I7)+IF(Programacion!AE$47="",0,Programacion!AE$47/SUM(Programacion!AE$42:AE$48)*'3 Eval'!$J7)+IF(Programacion!AE$48="",0,Programacion!AE$48/SUM(Programacion!AE$42:AE$48)*'3 Eval'!$K7))*SUM(Programacion!AE$42:AE$48)/SUM(Programacion!AE$28:AE$48)+IF('Res 2ªEval'!AG8="",0,'Res 2ªEval'!AG8*SUM(Programacion!AE$28:AE$41)/SUM(Programacion!AE$28:AE$48)))))</f>
        <v/>
      </c>
      <c r="AH8" s="270" t="str">
        <f>IF($C8="","",IF(SUM(Programacion!AF$28:AF$48)=0,"",IF(SUM(Programacion!AF$42:AF$48)=0,'Res 2ªEval'!AH8,(IF(Programacion!AF$42="",0,Programacion!AF$42/SUM(Programacion!AF$42:AF$48)*'3 Eval'!$E7)+IF(Programacion!AF$43="",0,Programacion!AF$43/SUM(Programacion!AF$42:AF$48)*'3 Eval'!$F7)+IF(Programacion!AF$44="",0,Programacion!AF$44/SUM(Programacion!AF$42:AF$48)*'3 Eval'!$G7)+IF(Programacion!AF$45="",0,Programacion!AF$45/SUM(Programacion!AF$42:AF$48)*'3 Eval'!$H7)+IF(Programacion!AF$46="",0,Programacion!AF$46/SUM(Programacion!AF$42:AF$48)*'3 Eval'!$I7)+IF(Programacion!AF$47="",0,Programacion!AF$47/SUM(Programacion!AF$42:AF$48)*'3 Eval'!$J7)+IF(Programacion!AF$48="",0,Programacion!AF$48/SUM(Programacion!AF$42:AF$48)*'3 Eval'!$K7))*SUM(Programacion!AF$42:AF$48)/SUM(Programacion!AF$28:AF$48)+IF('Res 2ªEval'!AH8="",0,'Res 2ªEval'!AH8*SUM(Programacion!AF$28:AF$41)/SUM(Programacion!AF$28:AF$48)))))</f>
        <v/>
      </c>
      <c r="AI8" s="270" t="str">
        <f>IF($C8="","",IF(SUM(Programacion!AG$28:AG$48)=0,"",IF(SUM(Programacion!AG$42:AG$48)=0,'Res 2ªEval'!AI8,(IF(Programacion!AG$42="",0,Programacion!AG$42/SUM(Programacion!AG$42:AG$48)*'3 Eval'!$E7)+IF(Programacion!AG$43="",0,Programacion!AG$43/SUM(Programacion!AG$42:AG$48)*'3 Eval'!$F7)+IF(Programacion!AG$44="",0,Programacion!AG$44/SUM(Programacion!AG$42:AG$48)*'3 Eval'!$G7)+IF(Programacion!AG$45="",0,Programacion!AG$45/SUM(Programacion!AG$42:AG$48)*'3 Eval'!$H7)+IF(Programacion!AG$46="",0,Programacion!AG$46/SUM(Programacion!AG$42:AG$48)*'3 Eval'!$I7)+IF(Programacion!AG$47="",0,Programacion!AG$47/SUM(Programacion!AG$42:AG$48)*'3 Eval'!$J7)+IF(Programacion!AG$48="",0,Programacion!AG$48/SUM(Programacion!AG$42:AG$48)*'3 Eval'!$K7))*SUM(Programacion!AG$42:AG$48)/SUM(Programacion!AG$28:AG$48)+IF('Res 2ªEval'!AI8="",0,'Res 2ªEval'!AI8*SUM(Programacion!AG$28:AG$41)/SUM(Programacion!AG$28:AG$48)))))</f>
        <v/>
      </c>
      <c r="AJ8" s="270" t="str">
        <f>IF($C8="","",IF(SUM(Programacion!AH$28:AH$48)=0,"",IF(SUM(Programacion!AH$42:AH$48)=0,'Res 2ªEval'!AJ8,(IF(Programacion!AH$42="",0,Programacion!AH$42/SUM(Programacion!AH$42:AH$48)*'3 Eval'!$E7)+IF(Programacion!AH$43="",0,Programacion!AH$43/SUM(Programacion!AH$42:AH$48)*'3 Eval'!$F7)+IF(Programacion!AH$44="",0,Programacion!AH$44/SUM(Programacion!AH$42:AH$48)*'3 Eval'!$G7)+IF(Programacion!AH$45="",0,Programacion!AH$45/SUM(Programacion!AH$42:AH$48)*'3 Eval'!$H7)+IF(Programacion!AH$46="",0,Programacion!AH$46/SUM(Programacion!AH$42:AH$48)*'3 Eval'!$I7)+IF(Programacion!AH$47="",0,Programacion!AH$47/SUM(Programacion!AH$42:AH$48)*'3 Eval'!$J7)+IF(Programacion!AH$48="",0,Programacion!AH$48/SUM(Programacion!AH$42:AH$48)*'3 Eval'!$K7))*SUM(Programacion!AH$42:AH$48)/SUM(Programacion!AH$28:AH$48)+IF('Res 2ªEval'!AJ8="",0,'Res 2ªEval'!AJ8*SUM(Programacion!AH$28:AH$41)/SUM(Programacion!AH$28:AH$48)))))</f>
        <v/>
      </c>
      <c r="AK8" s="270" t="str">
        <f>IF($C8="","",IF(SUM(Programacion!AI$28:AI$48)=0,"",IF(SUM(Programacion!AI$42:AI$48)=0,'Res 2ªEval'!AK8,(IF(Programacion!AI$42="",0,Programacion!AI$42/SUM(Programacion!AI$42:AI$48)*'3 Eval'!$E7)+IF(Programacion!AI$43="",0,Programacion!AI$43/SUM(Programacion!AI$42:AI$48)*'3 Eval'!$F7)+IF(Programacion!AI$44="",0,Programacion!AI$44/SUM(Programacion!AI$42:AI$48)*'3 Eval'!$G7)+IF(Programacion!AI$45="",0,Programacion!AI$45/SUM(Programacion!AI$42:AI$48)*'3 Eval'!$H7)+IF(Programacion!AI$46="",0,Programacion!AI$46/SUM(Programacion!AI$42:AI$48)*'3 Eval'!$I7)+IF(Programacion!AI$47="",0,Programacion!AI$47/SUM(Programacion!AI$42:AI$48)*'3 Eval'!$J7)+IF(Programacion!AI$48="",0,Programacion!AI$48/SUM(Programacion!AI$42:AI$48)*'3 Eval'!$K7))*SUM(Programacion!AI$42:AI$48)/SUM(Programacion!AI$28:AI$48)+IF('Res 2ªEval'!AK8="",0,'Res 2ªEval'!AK8*SUM(Programacion!AI$28:AI$41)/SUM(Programacion!AI$28:AI$48)))))</f>
        <v/>
      </c>
      <c r="AL8" s="270" t="str">
        <f>IF($C8="","",IF(SUM(Programacion!AJ$28:AJ$48)=0,"",IF(SUM(Programacion!AJ$42:AJ$48)=0,'Res 2ªEval'!AL8,(IF(Programacion!AJ$42="",0,Programacion!AJ$42/SUM(Programacion!AJ$42:AJ$48)*'3 Eval'!$E7)+IF(Programacion!AJ$43="",0,Programacion!AJ$43/SUM(Programacion!AJ$42:AJ$48)*'3 Eval'!$F7)+IF(Programacion!AJ$44="",0,Programacion!AJ$44/SUM(Programacion!AJ$42:AJ$48)*'3 Eval'!$G7)+IF(Programacion!AJ$45="",0,Programacion!AJ$45/SUM(Programacion!AJ$42:AJ$48)*'3 Eval'!$H7)+IF(Programacion!AJ$46="",0,Programacion!AJ$46/SUM(Programacion!AJ$42:AJ$48)*'3 Eval'!$I7)+IF(Programacion!AJ$47="",0,Programacion!AJ$47/SUM(Programacion!AJ$42:AJ$48)*'3 Eval'!$J7)+IF(Programacion!AJ$48="",0,Programacion!AJ$48/SUM(Programacion!AJ$42:AJ$48)*'3 Eval'!$K7))*SUM(Programacion!AJ$42:AJ$48)/SUM(Programacion!AJ$28:AJ$48)+IF('Res 2ªEval'!AL8="",0,'Res 2ªEval'!AL8*SUM(Programacion!AJ$28:AJ$41)/SUM(Programacion!AJ$28:AJ$48)))))</f>
        <v/>
      </c>
      <c r="AM8" s="270" t="str">
        <f>IF($C8="","",IF(SUM(Programacion!AK$28:AK$48)=0,"",IF(SUM(Programacion!AK$42:AK$48)=0,'Res 2ªEval'!AM8,(IF(Programacion!AK$42="",0,Programacion!AK$42/SUM(Programacion!AK$42:AK$48)*'3 Eval'!$E7)+IF(Programacion!AK$43="",0,Programacion!AK$43/SUM(Programacion!AK$42:AK$48)*'3 Eval'!$F7)+IF(Programacion!AK$44="",0,Programacion!AK$44/SUM(Programacion!AK$42:AK$48)*'3 Eval'!$G7)+IF(Programacion!AK$45="",0,Programacion!AK$45/SUM(Programacion!AK$42:AK$48)*'3 Eval'!$H7)+IF(Programacion!AK$46="",0,Programacion!AK$46/SUM(Programacion!AK$42:AK$48)*'3 Eval'!$I7)+IF(Programacion!AK$47="",0,Programacion!AK$47/SUM(Programacion!AK$42:AK$48)*'3 Eval'!$J7)+IF(Programacion!AK$48="",0,Programacion!AK$48/SUM(Programacion!AK$42:AK$48)*'3 Eval'!$K7))*SUM(Programacion!AK$42:AK$48)/SUM(Programacion!AK$28:AK$48)+IF('Res 2ªEval'!AM8="",0,'Res 2ªEval'!AM8*SUM(Programacion!AK$28:AK$41)/SUM(Programacion!AK$28:AK$48)))))</f>
        <v/>
      </c>
      <c r="AN8" s="270" t="str">
        <f>IF($C8="","",IF(SUM(Programacion!AL$28:AL$48)=0,"",IF(SUM(Programacion!AL$42:AL$48)=0,'Res 2ªEval'!AN8,(IF(Programacion!AL$42="",0,Programacion!AL$42/SUM(Programacion!AL$42:AL$48)*'3 Eval'!$E7)+IF(Programacion!AL$43="",0,Programacion!AL$43/SUM(Programacion!AL$42:AL$48)*'3 Eval'!$F7)+IF(Programacion!AL$44="",0,Programacion!AL$44/SUM(Programacion!AL$42:AL$48)*'3 Eval'!$G7)+IF(Programacion!AL$45="",0,Programacion!AL$45/SUM(Programacion!AL$42:AL$48)*'3 Eval'!$H7)+IF(Programacion!AL$46="",0,Programacion!AL$46/SUM(Programacion!AL$42:AL$48)*'3 Eval'!$I7)+IF(Programacion!AL$47="",0,Programacion!AL$47/SUM(Programacion!AL$42:AL$48)*'3 Eval'!$J7)+IF(Programacion!AL$48="",0,Programacion!AL$48/SUM(Programacion!AL$42:AL$48)*'3 Eval'!$K7))*SUM(Programacion!AL$42:AL$48)/SUM(Programacion!AL$28:AL$48)+IF('Res 2ªEval'!AN8="",0,'Res 2ªEval'!AN8*SUM(Programacion!AL$28:AL$41)/SUM(Programacion!AL$28:AL$48)))))</f>
        <v/>
      </c>
      <c r="AO8" s="270" t="str">
        <f>IF($C8="","",IF(SUM(Programacion!AM$28:AM$48)=0,"",IF(SUM(Programacion!AM$42:AM$48)=0,'Res 2ªEval'!AO8,(IF(Programacion!AM$42="",0,Programacion!AM$42/SUM(Programacion!AM$42:AM$48)*'3 Eval'!$E7)+IF(Programacion!AM$43="",0,Programacion!AM$43/SUM(Programacion!AM$42:AM$48)*'3 Eval'!$F7)+IF(Programacion!AM$44="",0,Programacion!AM$44/SUM(Programacion!AM$42:AM$48)*'3 Eval'!$G7)+IF(Programacion!AM$45="",0,Programacion!AM$45/SUM(Programacion!AM$42:AM$48)*'3 Eval'!$H7)+IF(Programacion!AM$46="",0,Programacion!AM$46/SUM(Programacion!AM$42:AM$48)*'3 Eval'!$I7)+IF(Programacion!AM$47="",0,Programacion!AM$47/SUM(Programacion!AM$42:AM$48)*'3 Eval'!$J7)+IF(Programacion!AM$48="",0,Programacion!AM$48/SUM(Programacion!AM$42:AM$48)*'3 Eval'!$K7))*SUM(Programacion!AM$42:AM$48)/SUM(Programacion!AM$28:AM$48)+IF('Res 2ªEval'!AO8="",0,'Res 2ªEval'!AO8*SUM(Programacion!AM$28:AM$41)/SUM(Programacion!AM$28:AM$48)))))</f>
        <v/>
      </c>
      <c r="AP8" s="270" t="str">
        <f>IF($C8="","",IF(SUM(Programacion!AN$28:AN$48)=0,"",IF(SUM(Programacion!AN$42:AN$48)=0,'Res 2ªEval'!AP8,(IF(Programacion!AN$42="",0,Programacion!AN$42/SUM(Programacion!AN$42:AN$48)*'3 Eval'!$E7)+IF(Programacion!AN$43="",0,Programacion!AN$43/SUM(Programacion!AN$42:AN$48)*'3 Eval'!$F7)+IF(Programacion!AN$44="",0,Programacion!AN$44/SUM(Programacion!AN$42:AN$48)*'3 Eval'!$G7)+IF(Programacion!AN$45="",0,Programacion!AN$45/SUM(Programacion!AN$42:AN$48)*'3 Eval'!$H7)+IF(Programacion!AN$46="",0,Programacion!AN$46/SUM(Programacion!AN$42:AN$48)*'3 Eval'!$I7)+IF(Programacion!AN$47="",0,Programacion!AN$47/SUM(Programacion!AN$42:AN$48)*'3 Eval'!$J7)+IF(Programacion!AN$48="",0,Programacion!AN$48/SUM(Programacion!AN$42:AN$48)*'3 Eval'!$K7))*SUM(Programacion!AN$42:AN$48)/SUM(Programacion!AN$28:AN$48)+IF('Res 2ªEval'!AP8="",0,'Res 2ªEval'!AP8*SUM(Programacion!AN$28:AN$41)/SUM(Programacion!AN$28:AN$48)))))</f>
        <v/>
      </c>
      <c r="AQ8" s="270" t="str">
        <f>IF($C8="","",IF(SUM(Programacion!AO$28:AO$48)=0,"",IF(SUM(Programacion!AO$42:AO$48)=0,'Res 2ªEval'!AQ8,(IF(Programacion!AO$42="",0,Programacion!AO$42/SUM(Programacion!AO$42:AO$48)*'3 Eval'!$E7)+IF(Programacion!AO$43="",0,Programacion!AO$43/SUM(Programacion!AO$42:AO$48)*'3 Eval'!$F7)+IF(Programacion!AO$44="",0,Programacion!AO$44/SUM(Programacion!AO$42:AO$48)*'3 Eval'!$G7)+IF(Programacion!AO$45="",0,Programacion!AO$45/SUM(Programacion!AO$42:AO$48)*'3 Eval'!$H7)+IF(Programacion!AO$46="",0,Programacion!AO$46/SUM(Programacion!AO$42:AO$48)*'3 Eval'!$I7)+IF(Programacion!AO$47="",0,Programacion!AO$47/SUM(Programacion!AO$42:AO$48)*'3 Eval'!$J7)+IF(Programacion!AO$48="",0,Programacion!AO$48/SUM(Programacion!AO$42:AO$48)*'3 Eval'!$K7))*SUM(Programacion!AO$42:AO$48)/SUM(Programacion!AO$28:AO$48)+IF('Res 2ªEval'!AQ8="",0,'Res 2ªEval'!AQ8*SUM(Programacion!AO$28:AO$41)/SUM(Programacion!AO$28:AO$48)))))</f>
        <v/>
      </c>
      <c r="AR8" s="270" t="str">
        <f>IF($C8="","",IF(SUM(Programacion!AP$28:AP$48)=0,"",IF(SUM(Programacion!AP$42:AP$48)=0,'Res 2ªEval'!AR8,(IF(Programacion!AP$42="",0,Programacion!AP$42/SUM(Programacion!AP$42:AP$48)*'3 Eval'!$E7)+IF(Programacion!AP$43="",0,Programacion!AP$43/SUM(Programacion!AP$42:AP$48)*'3 Eval'!$F7)+IF(Programacion!AP$44="",0,Programacion!AP$44/SUM(Programacion!AP$42:AP$48)*'3 Eval'!$G7)+IF(Programacion!AP$45="",0,Programacion!AP$45/SUM(Programacion!AP$42:AP$48)*'3 Eval'!$H7)+IF(Programacion!AP$46="",0,Programacion!AP$46/SUM(Programacion!AP$42:AP$48)*'3 Eval'!$I7)+IF(Programacion!AP$47="",0,Programacion!AP$47/SUM(Programacion!AP$42:AP$48)*'3 Eval'!$J7)+IF(Programacion!AP$48="",0,Programacion!AP$48/SUM(Programacion!AP$42:AP$48)*'3 Eval'!$K7))*SUM(Programacion!AP$42:AP$48)/SUM(Programacion!AP$28:AP$48)+IF('Res 2ªEval'!AR8="",0,'Res 2ªEval'!AR8*SUM(Programacion!AP$28:AP$41)/SUM(Programacion!AP$28:AP$48)))))</f>
        <v/>
      </c>
      <c r="AS8" s="270" t="str">
        <f>IF($C8="","",IF(SUM(Programacion!AQ$28:AQ$48)=0,"",IF(SUM(Programacion!AQ$42:AQ$48)=0,'Res 2ªEval'!AS8,(IF(Programacion!AQ$42="",0,Programacion!AQ$42/SUM(Programacion!AQ$42:AQ$48)*'3 Eval'!$E7)+IF(Programacion!AQ$43="",0,Programacion!AQ$43/SUM(Programacion!AQ$42:AQ$48)*'3 Eval'!$F7)+IF(Programacion!AQ$44="",0,Programacion!AQ$44/SUM(Programacion!AQ$42:AQ$48)*'3 Eval'!$G7)+IF(Programacion!AQ$45="",0,Programacion!AQ$45/SUM(Programacion!AQ$42:AQ$48)*'3 Eval'!$H7)+IF(Programacion!AQ$46="",0,Programacion!AQ$46/SUM(Programacion!AQ$42:AQ$48)*'3 Eval'!$I7)+IF(Programacion!AQ$47="",0,Programacion!AQ$47/SUM(Programacion!AQ$42:AQ$48)*'3 Eval'!$J7)+IF(Programacion!AQ$48="",0,Programacion!AQ$48/SUM(Programacion!AQ$42:AQ$48)*'3 Eval'!$K7))*SUM(Programacion!AQ$42:AQ$48)/SUM(Programacion!AQ$28:AQ$48)+IF('Res 2ªEval'!AS8="",0,'Res 2ªEval'!AS8*SUM(Programacion!AQ$28:AQ$41)/SUM(Programacion!AQ$28:AQ$48)))))</f>
        <v/>
      </c>
      <c r="AT8" s="270" t="str">
        <f>IF($C8="","",IF(SUM(Programacion!AR$28:AR$48)=0,"",IF(SUM(Programacion!AR$42:AR$48)=0,'Res 2ªEval'!AT8,(IF(Programacion!AR$42="",0,Programacion!AR$42/SUM(Programacion!AR$42:AR$48)*'3 Eval'!$E7)+IF(Programacion!AR$43="",0,Programacion!AR$43/SUM(Programacion!AR$42:AR$48)*'3 Eval'!$F7)+IF(Programacion!AR$44="",0,Programacion!AR$44/SUM(Programacion!AR$42:AR$48)*'3 Eval'!$G7)+IF(Programacion!AR$45="",0,Programacion!AR$45/SUM(Programacion!AR$42:AR$48)*'3 Eval'!$H7)+IF(Programacion!AR$46="",0,Programacion!AR$46/SUM(Programacion!AR$42:AR$48)*'3 Eval'!$I7)+IF(Programacion!AR$47="",0,Programacion!AR$47/SUM(Programacion!AR$42:AR$48)*'3 Eval'!$J7)+IF(Programacion!AR$48="",0,Programacion!AR$48/SUM(Programacion!AR$42:AR$48)*'3 Eval'!$K7))*SUM(Programacion!AR$42:AR$48)/SUM(Programacion!AR$28:AR$48)+IF('Res 2ªEval'!AT8="",0,'Res 2ªEval'!AT8*SUM(Programacion!AR$28:AR$41)/SUM(Programacion!AR$28:AR$48)))))</f>
        <v/>
      </c>
      <c r="AU8" s="270" t="str">
        <f>IF($C8="","",IF(SUM(Programacion!AS$28:AS$48)=0,"",IF(SUM(Programacion!AS$42:AS$48)=0,'Res 2ªEval'!AU8,(IF(Programacion!AS$42="",0,Programacion!AS$42/SUM(Programacion!AS$42:AS$48)*'3 Eval'!$E7)+IF(Programacion!AS$43="",0,Programacion!AS$43/SUM(Programacion!AS$42:AS$48)*'3 Eval'!$F7)+IF(Programacion!AS$44="",0,Programacion!AS$44/SUM(Programacion!AS$42:AS$48)*'3 Eval'!$G7)+IF(Programacion!AS$45="",0,Programacion!AS$45/SUM(Programacion!AS$42:AS$48)*'3 Eval'!$H7)+IF(Programacion!AS$46="",0,Programacion!AS$46/SUM(Programacion!AS$42:AS$48)*'3 Eval'!$I7)+IF(Programacion!AS$47="",0,Programacion!AS$47/SUM(Programacion!AS$42:AS$48)*'3 Eval'!$J7)+IF(Programacion!AS$48="",0,Programacion!AS$48/SUM(Programacion!AS$42:AS$48)*'3 Eval'!$K7))*SUM(Programacion!AS$42:AS$48)/SUM(Programacion!AS$28:AS$48)+IF('Res 2ªEval'!AU8="",0,'Res 2ªEval'!AU8*SUM(Programacion!AS$28:AS$41)/SUM(Programacion!AS$28:AS$48)))))</f>
        <v/>
      </c>
      <c r="AV8" s="270" t="str">
        <f>IF($C8="","",IF(SUM(Programacion!AT$28:AT$48)=0,"",IF(SUM(Programacion!AT$42:AT$48)=0,'Res 2ªEval'!AV8,(IF(Programacion!AT$42="",0,Programacion!AT$42/SUM(Programacion!AT$42:AT$48)*'3 Eval'!$E7)+IF(Programacion!AT$43="",0,Programacion!AT$43/SUM(Programacion!AT$42:AT$48)*'3 Eval'!$F7)+IF(Programacion!AT$44="",0,Programacion!AT$44/SUM(Programacion!AT$42:AT$48)*'3 Eval'!$G7)+IF(Programacion!AT$45="",0,Programacion!AT$45/SUM(Programacion!AT$42:AT$48)*'3 Eval'!$H7)+IF(Programacion!AT$46="",0,Programacion!AT$46/SUM(Programacion!AT$42:AT$48)*'3 Eval'!$I7)+IF(Programacion!AT$47="",0,Programacion!AT$47/SUM(Programacion!AT$42:AT$48)*'3 Eval'!$J7)+IF(Programacion!AT$48="",0,Programacion!AT$48/SUM(Programacion!AT$42:AT$48)*'3 Eval'!$K7))*SUM(Programacion!AT$42:AT$48)/SUM(Programacion!AT$28:AT$48)+IF('Res 2ªEval'!AV8="",0,'Res 2ªEval'!AV8*SUM(Programacion!AT$28:AT$41)/SUM(Programacion!AT$28:AT$48)))))</f>
        <v/>
      </c>
      <c r="AW8" s="270" t="str">
        <f>IF($C8="","",IF(SUM(Programacion!AU$28:AU$48)=0,"",IF(SUM(Programacion!AU$42:AU$48)=0,'Res 2ªEval'!AW8,(IF(Programacion!AU$42="",0,Programacion!AU$42/SUM(Programacion!AU$42:AU$48)*'3 Eval'!$E7)+IF(Programacion!AU$43="",0,Programacion!AU$43/SUM(Programacion!AU$42:AU$48)*'3 Eval'!$F7)+IF(Programacion!AU$44="",0,Programacion!AU$44/SUM(Programacion!AU$42:AU$48)*'3 Eval'!$G7)+IF(Programacion!AU$45="",0,Programacion!AU$45/SUM(Programacion!AU$42:AU$48)*'3 Eval'!$H7)+IF(Programacion!AU$46="",0,Programacion!AU$46/SUM(Programacion!AU$42:AU$48)*'3 Eval'!$I7)+IF(Programacion!AU$47="",0,Programacion!AU$47/SUM(Programacion!AU$42:AU$48)*'3 Eval'!$J7)+IF(Programacion!AU$48="",0,Programacion!AU$48/SUM(Programacion!AU$42:AU$48)*'3 Eval'!$K7))*SUM(Programacion!AU$42:AU$48)/SUM(Programacion!AU$28:AU$48)+IF('Res 2ªEval'!AW8="",0,'Res 2ªEval'!AW8*SUM(Programacion!AU$28:AU$41)/SUM(Programacion!AU$28:AU$48)))))</f>
        <v/>
      </c>
      <c r="AX8" s="270" t="str">
        <f>IF($C8="","",IF(SUM(Programacion!AV$28:AV$48)=0,"",IF(SUM(Programacion!AV$42:AV$48)=0,'Res 2ªEval'!AX8,(IF(Programacion!AV$42="",0,Programacion!AV$42/SUM(Programacion!AV$42:AV$48)*'3 Eval'!$E7)+IF(Programacion!AV$43="",0,Programacion!AV$43/SUM(Programacion!AV$42:AV$48)*'3 Eval'!$F7)+IF(Programacion!AV$44="",0,Programacion!AV$44/SUM(Programacion!AV$42:AV$48)*'3 Eval'!$G7)+IF(Programacion!AV$45="",0,Programacion!AV$45/SUM(Programacion!AV$42:AV$48)*'3 Eval'!$H7)+IF(Programacion!AV$46="",0,Programacion!AV$46/SUM(Programacion!AV$42:AV$48)*'3 Eval'!$I7)+IF(Programacion!AV$47="",0,Programacion!AV$47/SUM(Programacion!AV$42:AV$48)*'3 Eval'!$J7)+IF(Programacion!AV$48="",0,Programacion!AV$48/SUM(Programacion!AV$42:AV$48)*'3 Eval'!$K7))*SUM(Programacion!AV$42:AV$48)/SUM(Programacion!AV$28:AV$48)+IF('Res 2ªEval'!AX8="",0,'Res 2ªEval'!AX8*SUM(Programacion!AV$28:AV$41)/SUM(Programacion!AV$28:AV$48)))))</f>
        <v/>
      </c>
      <c r="AY8" s="270" t="str">
        <f>IF($C8="","",IF(SUM(Programacion!AW$28:AW$48)=0,"",IF(SUM(Programacion!AW$42:AW$48)=0,'Res 2ªEval'!AY8,(IF(Programacion!AW$42="",0,Programacion!AW$42/SUM(Programacion!AW$42:AW$48)*'3 Eval'!$E7)+IF(Programacion!AW$43="",0,Programacion!AW$43/SUM(Programacion!AW$42:AW$48)*'3 Eval'!$F7)+IF(Programacion!AW$44="",0,Programacion!AW$44/SUM(Programacion!AW$42:AW$48)*'3 Eval'!$G7)+IF(Programacion!AW$45="",0,Programacion!AW$45/SUM(Programacion!AW$42:AW$48)*'3 Eval'!$H7)+IF(Programacion!AW$46="",0,Programacion!AW$46/SUM(Programacion!AW$42:AW$48)*'3 Eval'!$I7)+IF(Programacion!AW$47="",0,Programacion!AW$47/SUM(Programacion!AW$42:AW$48)*'3 Eval'!$J7)+IF(Programacion!AW$48="",0,Programacion!AW$48/SUM(Programacion!AW$42:AW$48)*'3 Eval'!$K7))*SUM(Programacion!AW$42:AW$48)/SUM(Programacion!AW$28:AW$48)+IF('Res 2ªEval'!AY8="",0,'Res 2ªEval'!AY8*SUM(Programacion!AW$28:AW$41)/SUM(Programacion!AW$28:AW$48)))))</f>
        <v/>
      </c>
      <c r="AZ8" s="270" t="str">
        <f>IF($C8="","",IF(SUM(Programacion!AX$28:AX$48)=0,"",IF(SUM(Programacion!AX$42:AX$48)=0,'Res 2ªEval'!AZ8,(IF(Programacion!AX$42="",0,Programacion!AX$42/SUM(Programacion!AX$42:AX$48)*'3 Eval'!$E7)+IF(Programacion!AX$43="",0,Programacion!AX$43/SUM(Programacion!AX$42:AX$48)*'3 Eval'!$F7)+IF(Programacion!AX$44="",0,Programacion!AX$44/SUM(Programacion!AX$42:AX$48)*'3 Eval'!$G7)+IF(Programacion!AX$45="",0,Programacion!AX$45/SUM(Programacion!AX$42:AX$48)*'3 Eval'!$H7)+IF(Programacion!AX$46="",0,Programacion!AX$46/SUM(Programacion!AX$42:AX$48)*'3 Eval'!$I7)+IF(Programacion!AX$47="",0,Programacion!AX$47/SUM(Programacion!AX$42:AX$48)*'3 Eval'!$J7)+IF(Programacion!AX$48="",0,Programacion!AX$48/SUM(Programacion!AX$42:AX$48)*'3 Eval'!$K7))*SUM(Programacion!AX$42:AX$48)/SUM(Programacion!AX$28:AX$48)+IF('Res 2ªEval'!AZ8="",0,'Res 2ªEval'!AZ8*SUM(Programacion!AX$28:AX$41)/SUM(Programacion!AX$28:AX$48)))))</f>
        <v/>
      </c>
      <c r="BA8" s="270" t="str">
        <f>IF($C8="","",IF(SUM(Programacion!AY$28:AY$48)=0,"",IF(SUM(Programacion!AY$42:AY$48)=0,'Res 2ªEval'!BA8,(IF(Programacion!AY$42="",0,Programacion!AY$42/SUM(Programacion!AY$42:AY$48)*'3 Eval'!$E7)+IF(Programacion!AY$43="",0,Programacion!AY$43/SUM(Programacion!AY$42:AY$48)*'3 Eval'!$F7)+IF(Programacion!AY$44="",0,Programacion!AY$44/SUM(Programacion!AY$42:AY$48)*'3 Eval'!$G7)+IF(Programacion!AY$45="",0,Programacion!AY$45/SUM(Programacion!AY$42:AY$48)*'3 Eval'!$H7)+IF(Programacion!AY$46="",0,Programacion!AY$46/SUM(Programacion!AY$42:AY$48)*'3 Eval'!$I7)+IF(Programacion!AY$47="",0,Programacion!AY$47/SUM(Programacion!AY$42:AY$48)*'3 Eval'!$J7)+IF(Programacion!AY$48="",0,Programacion!AY$48/SUM(Programacion!AY$42:AY$48)*'3 Eval'!$K7))*SUM(Programacion!AY$42:AY$48)/SUM(Programacion!AY$28:AY$48)+IF('Res 2ªEval'!BA8="",0,'Res 2ªEval'!BA8*SUM(Programacion!AY$28:AY$41)/SUM(Programacion!AY$28:AY$48)))))</f>
        <v/>
      </c>
      <c r="BB8" s="270" t="str">
        <f>IF($C8="","",IF(SUM(Programacion!AZ$28:AZ$48)=0,"",IF(SUM(Programacion!AZ$42:AZ$48)=0,'Res 2ªEval'!BB8,(IF(Programacion!AZ$42="",0,Programacion!AZ$42/SUM(Programacion!AZ$42:AZ$48)*'3 Eval'!$E7)+IF(Programacion!AZ$43="",0,Programacion!AZ$43/SUM(Programacion!AZ$42:AZ$48)*'3 Eval'!$F7)+IF(Programacion!AZ$44="",0,Programacion!AZ$44/SUM(Programacion!AZ$42:AZ$48)*'3 Eval'!$G7)+IF(Programacion!AZ$45="",0,Programacion!AZ$45/SUM(Programacion!AZ$42:AZ$48)*'3 Eval'!$H7)+IF(Programacion!AZ$46="",0,Programacion!AZ$46/SUM(Programacion!AZ$42:AZ$48)*'3 Eval'!$I7)+IF(Programacion!AZ$47="",0,Programacion!AZ$47/SUM(Programacion!AZ$42:AZ$48)*'3 Eval'!$J7)+IF(Programacion!AZ$48="",0,Programacion!AZ$48/SUM(Programacion!AZ$42:AZ$48)*'3 Eval'!$K7))*SUM(Programacion!AZ$42:AZ$48)/SUM(Programacion!AZ$28:AZ$48)+IF('Res 2ªEval'!BB8="",0,'Res 2ªEval'!BB8*SUM(Programacion!AZ$28:AZ$41)/SUM(Programacion!AZ$28:AZ$48)))))</f>
        <v/>
      </c>
      <c r="BC8" s="270" t="str">
        <f>IF($C8="","",IF(SUM(Programacion!BA$28:BA$48)=0,"",IF(SUM(Programacion!BA$42:BA$48)=0,'Res 2ªEval'!BC8,(IF(Programacion!BA$42="",0,Programacion!BA$42/SUM(Programacion!BA$42:BA$48)*'3 Eval'!$E7)+IF(Programacion!BA$43="",0,Programacion!BA$43/SUM(Programacion!BA$42:BA$48)*'3 Eval'!$F7)+IF(Programacion!BA$44="",0,Programacion!BA$44/SUM(Programacion!BA$42:BA$48)*'3 Eval'!$G7)+IF(Programacion!BA$45="",0,Programacion!BA$45/SUM(Programacion!BA$42:BA$48)*'3 Eval'!$H7)+IF(Programacion!BA$46="",0,Programacion!BA$46/SUM(Programacion!BA$42:BA$48)*'3 Eval'!$I7)+IF(Programacion!BA$47="",0,Programacion!BA$47/SUM(Programacion!BA$42:BA$48)*'3 Eval'!$J7)+IF(Programacion!BA$48="",0,Programacion!BA$48/SUM(Programacion!BA$42:BA$48)*'3 Eval'!$K7))*SUM(Programacion!BA$42:BA$48)/SUM(Programacion!BA$28:BA$48)+IF('Res 2ªEval'!BC8="",0,'Res 2ªEval'!BC8*SUM(Programacion!BA$28:BA$41)/SUM(Programacion!BA$28:BA$48)))))</f>
        <v/>
      </c>
      <c r="BD8" s="270" t="str">
        <f>IF($C8="","",IF(SUM(Programacion!BB$28:BB$48)=0,"",IF(SUM(Programacion!BB$42:BB$48)=0,'Res 2ªEval'!BD8,(IF(Programacion!BB$42="",0,Programacion!BB$42/SUM(Programacion!BB$42:BB$48)*'3 Eval'!$E7)+IF(Programacion!BB$43="",0,Programacion!BB$43/SUM(Programacion!BB$42:BB$48)*'3 Eval'!$F7)+IF(Programacion!BB$44="",0,Programacion!BB$44/SUM(Programacion!BB$42:BB$48)*'3 Eval'!$G7)+IF(Programacion!BB$45="",0,Programacion!BB$45/SUM(Programacion!BB$42:BB$48)*'3 Eval'!$H7)+IF(Programacion!BB$46="",0,Programacion!BB$46/SUM(Programacion!BB$42:BB$48)*'3 Eval'!$I7)+IF(Programacion!BB$47="",0,Programacion!BB$47/SUM(Programacion!BB$42:BB$48)*'3 Eval'!$J7)+IF(Programacion!BB$48="",0,Programacion!BB$48/SUM(Programacion!BB$42:BB$48)*'3 Eval'!$K7))*SUM(Programacion!BB$42:BB$48)/SUM(Programacion!BB$28:BB$48)+IF('Res 2ªEval'!BD8="",0,'Res 2ªEval'!BD8*SUM(Programacion!BB$28:BB$41)/SUM(Programacion!BB$28:BB$48)))))</f>
        <v/>
      </c>
      <c r="BE8" s="270" t="str">
        <f>IF($C8="","",IF(SUM(Programacion!BC$28:BC$48)=0,"",IF(SUM(Programacion!BC$42:BC$48)=0,'Res 2ªEval'!BE8,(IF(Programacion!BC$42="",0,Programacion!BC$42/SUM(Programacion!BC$42:BC$48)*'3 Eval'!$E7)+IF(Programacion!BC$43="",0,Programacion!BC$43/SUM(Programacion!BC$42:BC$48)*'3 Eval'!$F7)+IF(Programacion!BC$44="",0,Programacion!BC$44/SUM(Programacion!BC$42:BC$48)*'3 Eval'!$G7)+IF(Programacion!BC$45="",0,Programacion!BC$45/SUM(Programacion!BC$42:BC$48)*'3 Eval'!$H7)+IF(Programacion!BC$46="",0,Programacion!BC$46/SUM(Programacion!BC$42:BC$48)*'3 Eval'!$I7)+IF(Programacion!BC$47="",0,Programacion!BC$47/SUM(Programacion!BC$42:BC$48)*'3 Eval'!$J7)+IF(Programacion!BC$48="",0,Programacion!BC$48/SUM(Programacion!BC$42:BC$48)*'3 Eval'!$K7))*SUM(Programacion!BC$42:BC$48)/SUM(Programacion!BC$28:BC$48)+IF('Res 2ªEval'!BE8="",0,'Res 2ªEval'!BE8*SUM(Programacion!BC$28:BC$41)/SUM(Programacion!BC$28:BC$48)))))</f>
        <v/>
      </c>
      <c r="BF8" s="270" t="str">
        <f>IF($C8="","",IF(SUM(Programacion!BD$28:BD$48)=0,"",IF(SUM(Programacion!BD$42:BD$48)=0,'Res 2ªEval'!BF8,(IF(Programacion!BD$42="",0,Programacion!BD$42/SUM(Programacion!BD$42:BD$48)*'3 Eval'!$E7)+IF(Programacion!BD$43="",0,Programacion!BD$43/SUM(Programacion!BD$42:BD$48)*'3 Eval'!$F7)+IF(Programacion!BD$44="",0,Programacion!BD$44/SUM(Programacion!BD$42:BD$48)*'3 Eval'!$G7)+IF(Programacion!BD$45="",0,Programacion!BD$45/SUM(Programacion!BD$42:BD$48)*'3 Eval'!$H7)+IF(Programacion!BD$46="",0,Programacion!BD$46/SUM(Programacion!BD$42:BD$48)*'3 Eval'!$I7)+IF(Programacion!BD$47="",0,Programacion!BD$47/SUM(Programacion!BD$42:BD$48)*'3 Eval'!$J7)+IF(Programacion!BD$48="",0,Programacion!BD$48/SUM(Programacion!BD$42:BD$48)*'3 Eval'!$K7))*SUM(Programacion!BD$42:BD$48)/SUM(Programacion!BD$28:BD$48)+IF('Res 2ªEval'!BF8="",0,'Res 2ªEval'!BF8*SUM(Programacion!BD$28:BD$41)/SUM(Programacion!BD$28:BD$48)))))</f>
        <v/>
      </c>
      <c r="BG8" s="270" t="str">
        <f>IF($C8="","",IF(SUM(Programacion!BE$28:BE$48)=0,"",IF(SUM(Programacion!BE$42:BE$48)=0,'Res 2ªEval'!BG8,(IF(Programacion!BE$42="",0,Programacion!BE$42/SUM(Programacion!BE$42:BE$48)*'3 Eval'!$E7)+IF(Programacion!BE$43="",0,Programacion!BE$43/SUM(Programacion!BE$42:BE$48)*'3 Eval'!$F7)+IF(Programacion!BE$44="",0,Programacion!BE$44/SUM(Programacion!BE$42:BE$48)*'3 Eval'!$G7)+IF(Programacion!BE$45="",0,Programacion!BE$45/SUM(Programacion!BE$42:BE$48)*'3 Eval'!$H7)+IF(Programacion!BE$46="",0,Programacion!BE$46/SUM(Programacion!BE$42:BE$48)*'3 Eval'!$I7)+IF(Programacion!BE$47="",0,Programacion!BE$47/SUM(Programacion!BE$42:BE$48)*'3 Eval'!$J7)+IF(Programacion!BE$48="",0,Programacion!BE$48/SUM(Programacion!BE$42:BE$48)*'3 Eval'!$K7))*SUM(Programacion!BE$42:BE$48)/SUM(Programacion!BE$28:BE$48)+IF('Res 2ªEval'!BG8="",0,'Res 2ªEval'!BG8*SUM(Programacion!BE$28:BE$41)/SUM(Programacion!BE$28:BE$48)))))</f>
        <v/>
      </c>
      <c r="BH8" s="270" t="str">
        <f>IF($C8="","",IF(SUM(Programacion!BF$28:BF$48)=0,"",IF(SUM(Programacion!BF$42:BF$48)=0,'Res 2ªEval'!BH8,(IF(Programacion!BF$42="",0,Programacion!BF$42/SUM(Programacion!BF$42:BF$48)*'3 Eval'!$E7)+IF(Programacion!BF$43="",0,Programacion!BF$43/SUM(Programacion!BF$42:BF$48)*'3 Eval'!$F7)+IF(Programacion!BF$44="",0,Programacion!BF$44/SUM(Programacion!BF$42:BF$48)*'3 Eval'!$G7)+IF(Programacion!BF$45="",0,Programacion!BF$45/SUM(Programacion!BF$42:BF$48)*'3 Eval'!$H7)+IF(Programacion!BF$46="",0,Programacion!BF$46/SUM(Programacion!BF$42:BF$48)*'3 Eval'!$I7)+IF(Programacion!BF$47="",0,Programacion!BF$47/SUM(Programacion!BF$42:BF$48)*'3 Eval'!$J7)+IF(Programacion!BF$48="",0,Programacion!BF$48/SUM(Programacion!BF$42:BF$48)*'3 Eval'!$K7))*SUM(Programacion!BF$42:BF$48)/SUM(Programacion!BF$28:BF$48)+IF('Res 2ªEval'!BH8="",0,'Res 2ªEval'!BH8*SUM(Programacion!BF$28:BF$41)/SUM(Programacion!BF$28:BF$48)))))</f>
        <v/>
      </c>
      <c r="BI8" s="270" t="str">
        <f>IF($C8="","",IF(SUM(Programacion!BG$28:BG$48)=0,"",IF(SUM(Programacion!BG$42:BG$48)=0,'Res 2ªEval'!BI8,(IF(Programacion!BG$42="",0,Programacion!BG$42/SUM(Programacion!BG$42:BG$48)*'3 Eval'!$E7)+IF(Programacion!BG$43="",0,Programacion!BG$43/SUM(Programacion!BG$42:BG$48)*'3 Eval'!$F7)+IF(Programacion!BG$44="",0,Programacion!BG$44/SUM(Programacion!BG$42:BG$48)*'3 Eval'!$G7)+IF(Programacion!BG$45="",0,Programacion!BG$45/SUM(Programacion!BG$42:BG$48)*'3 Eval'!$H7)+IF(Programacion!BG$46="",0,Programacion!BG$46/SUM(Programacion!BG$42:BG$48)*'3 Eval'!$I7)+IF(Programacion!BG$47="",0,Programacion!BG$47/SUM(Programacion!BG$42:BG$48)*'3 Eval'!$J7)+IF(Programacion!BG$48="",0,Programacion!BG$48/SUM(Programacion!BG$42:BG$48)*'3 Eval'!$K7))*SUM(Programacion!BG$42:BG$48)/SUM(Programacion!BG$28:BG$48)+IF('Res 2ªEval'!BI8="",0,'Res 2ªEval'!BI8*SUM(Programacion!BG$28:BG$41)/SUM(Programacion!BG$28:BG$48)))))</f>
        <v/>
      </c>
      <c r="BJ8" s="270" t="str">
        <f>IF($C8="","",IF(SUM(Programacion!BH$28:BH$48)=0,"",IF(SUM(Programacion!BH$42:BH$48)=0,'Res 2ªEval'!BJ8,(IF(Programacion!BH$42="",0,Programacion!BH$42/SUM(Programacion!BH$42:BH$48)*'3 Eval'!$E7)+IF(Programacion!BH$43="",0,Programacion!BH$43/SUM(Programacion!BH$42:BH$48)*'3 Eval'!$F7)+IF(Programacion!BH$44="",0,Programacion!BH$44/SUM(Programacion!BH$42:BH$48)*'3 Eval'!$G7)+IF(Programacion!BH$45="",0,Programacion!BH$45/SUM(Programacion!BH$42:BH$48)*'3 Eval'!$H7)+IF(Programacion!BH$46="",0,Programacion!BH$46/SUM(Programacion!BH$42:BH$48)*'3 Eval'!$I7)+IF(Programacion!BH$47="",0,Programacion!BH$47/SUM(Programacion!BH$42:BH$48)*'3 Eval'!$J7)+IF(Programacion!BH$48="",0,Programacion!BH$48/SUM(Programacion!BH$42:BH$48)*'3 Eval'!$K7))*SUM(Programacion!BH$42:BH$48)/SUM(Programacion!BH$28:BH$48)+IF('Res 2ªEval'!BJ8="",0,'Res 2ªEval'!BJ8*SUM(Programacion!BH$28:BH$41)/SUM(Programacion!BH$28:BH$48)))))</f>
        <v/>
      </c>
      <c r="BK8" s="270" t="str">
        <f>IF($C8="","",IF(SUM(Programacion!BI$28:BI$48)=0,"",IF(SUM(Programacion!BI$42:BI$48)=0,'Res 2ªEval'!BK8,(IF(Programacion!BI$42="",0,Programacion!BI$42/SUM(Programacion!BI$42:BI$48)*'3 Eval'!$E7)+IF(Programacion!BI$43="",0,Programacion!BI$43/SUM(Programacion!BI$42:BI$48)*'3 Eval'!$F7)+IF(Programacion!BI$44="",0,Programacion!BI$44/SUM(Programacion!BI$42:BI$48)*'3 Eval'!$G7)+IF(Programacion!BI$45="",0,Programacion!BI$45/SUM(Programacion!BI$42:BI$48)*'3 Eval'!$H7)+IF(Programacion!BI$46="",0,Programacion!BI$46/SUM(Programacion!BI$42:BI$48)*'3 Eval'!$I7)+IF(Programacion!BI$47="",0,Programacion!BI$47/SUM(Programacion!BI$42:BI$48)*'3 Eval'!$J7)+IF(Programacion!BI$48="",0,Programacion!BI$48/SUM(Programacion!BI$42:BI$48)*'3 Eval'!$K7))*SUM(Programacion!BI$42:BI$48)/SUM(Programacion!BI$28:BI$48)+IF('Res 2ªEval'!BK8="",0,'Res 2ªEval'!BK8*SUM(Programacion!BI$28:BI$41)/SUM(Programacion!BI$28:BI$48)))))</f>
        <v/>
      </c>
      <c r="BL8" s="270" t="str">
        <f>IF($C8="","",IF(SUM(Programacion!BJ$28:BJ$48)=0,"",IF(SUM(Programacion!BJ$42:BJ$48)=0,'Res 2ªEval'!BL8,(IF(Programacion!BJ$42="",0,Programacion!BJ$42/SUM(Programacion!BJ$42:BJ$48)*'3 Eval'!$E7)+IF(Programacion!BJ$43="",0,Programacion!BJ$43/SUM(Programacion!BJ$42:BJ$48)*'3 Eval'!$F7)+IF(Programacion!BJ$44="",0,Programacion!BJ$44/SUM(Programacion!BJ$42:BJ$48)*'3 Eval'!$G7)+IF(Programacion!BJ$45="",0,Programacion!BJ$45/SUM(Programacion!BJ$42:BJ$48)*'3 Eval'!$H7)+IF(Programacion!BJ$46="",0,Programacion!BJ$46/SUM(Programacion!BJ$42:BJ$48)*'3 Eval'!$I7)+IF(Programacion!BJ$47="",0,Programacion!BJ$47/SUM(Programacion!BJ$42:BJ$48)*'3 Eval'!$J7)+IF(Programacion!BJ$48="",0,Programacion!BJ$48/SUM(Programacion!BJ$42:BJ$48)*'3 Eval'!$K7))*SUM(Programacion!BJ$42:BJ$48)/SUM(Programacion!BJ$28:BJ$48)+IF('Res 2ªEval'!BL8="",0,'Res 2ªEval'!BL8*SUM(Programacion!BJ$28:BJ$41)/SUM(Programacion!BJ$28:BJ$48)))))</f>
        <v/>
      </c>
      <c r="BM8" s="270" t="str">
        <f>IF($C8="","",IF(SUM(Programacion!BK$28:BK$48)=0,"",IF(SUM(Programacion!BK$42:BK$48)=0,'Res 2ªEval'!BM8,(IF(Programacion!BK$42="",0,Programacion!BK$42/SUM(Programacion!BK$42:BK$48)*'3 Eval'!$E7)+IF(Programacion!BK$43="",0,Programacion!BK$43/SUM(Programacion!BK$42:BK$48)*'3 Eval'!$F7)+IF(Programacion!BK$44="",0,Programacion!BK$44/SUM(Programacion!BK$42:BK$48)*'3 Eval'!$G7)+IF(Programacion!BK$45="",0,Programacion!BK$45/SUM(Programacion!BK$42:BK$48)*'3 Eval'!$H7)+IF(Programacion!BK$46="",0,Programacion!BK$46/SUM(Programacion!BK$42:BK$48)*'3 Eval'!$I7)+IF(Programacion!BK$47="",0,Programacion!BK$47/SUM(Programacion!BK$42:BK$48)*'3 Eval'!$J7)+IF(Programacion!BK$48="",0,Programacion!BK$48/SUM(Programacion!BK$42:BK$48)*'3 Eval'!$K7))*SUM(Programacion!BK$42:BK$48)/SUM(Programacion!BK$28:BK$48)+IF('Res 2ªEval'!BM8="",0,'Res 2ªEval'!BM8*SUM(Programacion!BK$28:BK$41)/SUM(Programacion!BK$28:BK$48)))))</f>
        <v/>
      </c>
      <c r="BN8" s="270" t="str">
        <f>IF($C8="","",IF(SUM(Programacion!BL$28:BL$48)=0,"",IF(SUM(Programacion!BL$42:BL$48)=0,'Res 2ªEval'!BN8,(IF(Programacion!BL$42="",0,Programacion!BL$42/SUM(Programacion!BL$42:BL$48)*'3 Eval'!$E7)+IF(Programacion!BL$43="",0,Programacion!BL$43/SUM(Programacion!BL$42:BL$48)*'3 Eval'!$F7)+IF(Programacion!BL$44="",0,Programacion!BL$44/SUM(Programacion!BL$42:BL$48)*'3 Eval'!$G7)+IF(Programacion!BL$45="",0,Programacion!BL$45/SUM(Programacion!BL$42:BL$48)*'3 Eval'!$H7)+IF(Programacion!BL$46="",0,Programacion!BL$46/SUM(Programacion!BL$42:BL$48)*'3 Eval'!$I7)+IF(Programacion!BL$47="",0,Programacion!BL$47/SUM(Programacion!BL$42:BL$48)*'3 Eval'!$J7)+IF(Programacion!BL$48="",0,Programacion!BL$48/SUM(Programacion!BL$42:BL$48)*'3 Eval'!$K7))*SUM(Programacion!BL$42:BL$48)/SUM(Programacion!BL$28:BL$48)+IF('Res 2ªEval'!BN8="",0,'Res 2ªEval'!BN8*SUM(Programacion!BL$28:BL$41)/SUM(Programacion!BL$28:BL$48)))))</f>
        <v/>
      </c>
      <c r="BO8" s="270" t="str">
        <f>IF($C8="","",IF(SUM(Programacion!BM$28:BM$48)=0,"",IF(SUM(Programacion!BM$42:BM$48)=0,'Res 2ªEval'!BO8,(IF(Programacion!BM$42="",0,Programacion!BM$42/SUM(Programacion!BM$42:BM$48)*'3 Eval'!$E7)+IF(Programacion!BM$43="",0,Programacion!BM$43/SUM(Programacion!BM$42:BM$48)*'3 Eval'!$F7)+IF(Programacion!BM$44="",0,Programacion!BM$44/SUM(Programacion!BM$42:BM$48)*'3 Eval'!$G7)+IF(Programacion!BM$45="",0,Programacion!BM$45/SUM(Programacion!BM$42:BM$48)*'3 Eval'!$H7)+IF(Programacion!BM$46="",0,Programacion!BM$46/SUM(Programacion!BM$42:BM$48)*'3 Eval'!$I7)+IF(Programacion!BM$47="",0,Programacion!BM$47/SUM(Programacion!BM$42:BM$48)*'3 Eval'!$J7)+IF(Programacion!BM$48="",0,Programacion!BM$48/SUM(Programacion!BM$42:BM$48)*'3 Eval'!$K7))*SUM(Programacion!BM$42:BM$48)/SUM(Programacion!BM$28:BM$48)+IF('Res 2ªEval'!BO8="",0,'Res 2ªEval'!BO8*SUM(Programacion!BM$28:BM$41)/SUM(Programacion!BM$28:BM$48)))))</f>
        <v/>
      </c>
      <c r="BP8" s="270" t="str">
        <f>IF($C8="","",IF(SUM(Programacion!BN$28:BN$48)=0,"",IF(SUM(Programacion!BN$42:BN$48)=0,'Res 2ªEval'!BP8,(IF(Programacion!BN$42="",0,Programacion!BN$42/SUM(Programacion!BN$42:BN$48)*'3 Eval'!$E7)+IF(Programacion!BN$43="",0,Programacion!BN$43/SUM(Programacion!BN$42:BN$48)*'3 Eval'!$F7)+IF(Programacion!BN$44="",0,Programacion!BN$44/SUM(Programacion!BN$42:BN$48)*'3 Eval'!$G7)+IF(Programacion!BN$45="",0,Programacion!BN$45/SUM(Programacion!BN$42:BN$48)*'3 Eval'!$H7)+IF(Programacion!BN$46="",0,Programacion!BN$46/SUM(Programacion!BN$42:BN$48)*'3 Eval'!$I7)+IF(Programacion!BN$47="",0,Programacion!BN$47/SUM(Programacion!BN$42:BN$48)*'3 Eval'!$J7)+IF(Programacion!BN$48="",0,Programacion!BN$48/SUM(Programacion!BN$42:BN$48)*'3 Eval'!$K7))*SUM(Programacion!BN$42:BN$48)/SUM(Programacion!BN$28:BN$48)+IF('Res 2ªEval'!BP8="",0,'Res 2ªEval'!BP8*SUM(Programacion!BN$28:BN$41)/SUM(Programacion!BN$28:BN$48)))))</f>
        <v/>
      </c>
      <c r="BQ8" s="270" t="str">
        <f>IF($C8="","",IF(SUM(Programacion!BO$28:BO$48)=0,"",IF(SUM(Programacion!BO$42:BO$48)=0,'Res 2ªEval'!BQ8,(IF(Programacion!BO$42="",0,Programacion!BO$42/SUM(Programacion!BO$42:BO$48)*'3 Eval'!$E7)+IF(Programacion!BO$43="",0,Programacion!BO$43/SUM(Programacion!BO$42:BO$48)*'3 Eval'!$F7)+IF(Programacion!BO$44="",0,Programacion!BO$44/SUM(Programacion!BO$42:BO$48)*'3 Eval'!$G7)+IF(Programacion!BO$45="",0,Programacion!BO$45/SUM(Programacion!BO$42:BO$48)*'3 Eval'!$H7)+IF(Programacion!BO$46="",0,Programacion!BO$46/SUM(Programacion!BO$42:BO$48)*'3 Eval'!$I7)+IF(Programacion!BO$47="",0,Programacion!BO$47/SUM(Programacion!BO$42:BO$48)*'3 Eval'!$J7)+IF(Programacion!BO$48="",0,Programacion!BO$48/SUM(Programacion!BO$42:BO$48)*'3 Eval'!$K7))*SUM(Programacion!BO$42:BO$48)/SUM(Programacion!BO$28:BO$48)+IF('Res 2ªEval'!BQ8="",0,'Res 2ªEval'!BQ8*SUM(Programacion!BO$28:BO$41)/SUM(Programacion!BO$28:BO$48)))))</f>
        <v/>
      </c>
      <c r="BR8" s="270" t="str">
        <f>IF($C8="","",IF(SUM(Programacion!BP$28:BP$48)=0,"",IF(SUM(Programacion!BP$42:BP$48)=0,'Res 2ªEval'!BR8,(IF(Programacion!BP$42="",0,Programacion!BP$42/SUM(Programacion!BP$42:BP$48)*'3 Eval'!$E7)+IF(Programacion!BP$43="",0,Programacion!BP$43/SUM(Programacion!BP$42:BP$48)*'3 Eval'!$F7)+IF(Programacion!BP$44="",0,Programacion!BP$44/SUM(Programacion!BP$42:BP$48)*'3 Eval'!$G7)+IF(Programacion!BP$45="",0,Programacion!BP$45/SUM(Programacion!BP$42:BP$48)*'3 Eval'!$H7)+IF(Programacion!BP$46="",0,Programacion!BP$46/SUM(Programacion!BP$42:BP$48)*'3 Eval'!$I7)+IF(Programacion!BP$47="",0,Programacion!BP$47/SUM(Programacion!BP$42:BP$48)*'3 Eval'!$J7)+IF(Programacion!BP$48="",0,Programacion!BP$48/SUM(Programacion!BP$42:BP$48)*'3 Eval'!$K7))*SUM(Programacion!BP$42:BP$48)/SUM(Programacion!BP$28:BP$48)+IF('Res 2ªEval'!BR8="",0,'Res 2ªEval'!BR8*SUM(Programacion!BP$28:BP$41)/SUM(Programacion!BP$28:BP$48)))))</f>
        <v/>
      </c>
      <c r="BS8" s="270" t="str">
        <f>IF($C8="","",IF(SUM(Programacion!BQ$28:BQ$48)=0,"",IF(SUM(Programacion!BQ$42:BQ$48)=0,'Res 2ªEval'!BS8,(IF(Programacion!BQ$42="",0,Programacion!BQ$42/SUM(Programacion!BQ$42:BQ$48)*'3 Eval'!$E7)+IF(Programacion!BQ$43="",0,Programacion!BQ$43/SUM(Programacion!BQ$42:BQ$48)*'3 Eval'!$F7)+IF(Programacion!BQ$44="",0,Programacion!BQ$44/SUM(Programacion!BQ$42:BQ$48)*'3 Eval'!$G7)+IF(Programacion!BQ$45="",0,Programacion!BQ$45/SUM(Programacion!BQ$42:BQ$48)*'3 Eval'!$H7)+IF(Programacion!BQ$46="",0,Programacion!BQ$46/SUM(Programacion!BQ$42:BQ$48)*'3 Eval'!$I7)+IF(Programacion!BQ$47="",0,Programacion!BQ$47/SUM(Programacion!BQ$42:BQ$48)*'3 Eval'!$J7)+IF(Programacion!BQ$48="",0,Programacion!BQ$48/SUM(Programacion!BQ$42:BQ$48)*'3 Eval'!$K7))*SUM(Programacion!BQ$42:BQ$48)/SUM(Programacion!BQ$28:BQ$48)+IF('Res 2ªEval'!BS8="",0,'Res 2ªEval'!BS8*SUM(Programacion!BQ$28:BQ$41)/SUM(Programacion!BQ$28:BQ$48)))))</f>
        <v/>
      </c>
      <c r="BT8" s="270" t="str">
        <f>IF($C8="","",IF(SUM(Programacion!BR$28:BR$48)=0,"",IF(SUM(Programacion!BR$42:BR$48)=0,'Res 2ªEval'!BT8,(IF(Programacion!BR$42="",0,Programacion!BR$42/SUM(Programacion!BR$42:BR$48)*'3 Eval'!$E7)+IF(Programacion!BR$43="",0,Programacion!BR$43/SUM(Programacion!BR$42:BR$48)*'3 Eval'!$F7)+IF(Programacion!BR$44="",0,Programacion!BR$44/SUM(Programacion!BR$42:BR$48)*'3 Eval'!$G7)+IF(Programacion!BR$45="",0,Programacion!BR$45/SUM(Programacion!BR$42:BR$48)*'3 Eval'!$H7)+IF(Programacion!BR$46="",0,Programacion!BR$46/SUM(Programacion!BR$42:BR$48)*'3 Eval'!$I7)+IF(Programacion!BR$47="",0,Programacion!BR$47/SUM(Programacion!BR$42:BR$48)*'3 Eval'!$J7)+IF(Programacion!BR$48="",0,Programacion!BR$48/SUM(Programacion!BR$42:BR$48)*'3 Eval'!$K7))*SUM(Programacion!BR$42:BR$48)/SUM(Programacion!BR$28:BR$48)+IF('Res 2ªEval'!BT8="",0,'Res 2ªEval'!BT8*SUM(Programacion!BR$28:BR$41)/SUM(Programacion!BR$28:BR$48)))))</f>
        <v/>
      </c>
      <c r="BU8" s="270" t="str">
        <f>IF($C8="","",IF(SUM(Programacion!BS$28:BS$48)=0,"",IF(SUM(Programacion!BS$42:BS$48)=0,'Res 2ªEval'!BU8,(IF(Programacion!BS$42="",0,Programacion!BS$42/SUM(Programacion!BS$42:BS$48)*'3 Eval'!$E7)+IF(Programacion!BS$43="",0,Programacion!BS$43/SUM(Programacion!BS$42:BS$48)*'3 Eval'!$F7)+IF(Programacion!BS$44="",0,Programacion!BS$44/SUM(Programacion!BS$42:BS$48)*'3 Eval'!$G7)+IF(Programacion!BS$45="",0,Programacion!BS$45/SUM(Programacion!BS$42:BS$48)*'3 Eval'!$H7)+IF(Programacion!BS$46="",0,Programacion!BS$46/SUM(Programacion!BS$42:BS$48)*'3 Eval'!$I7)+IF(Programacion!BS$47="",0,Programacion!BS$47/SUM(Programacion!BS$42:BS$48)*'3 Eval'!$J7)+IF(Programacion!BS$48="",0,Programacion!BS$48/SUM(Programacion!BS$42:BS$48)*'3 Eval'!$K7))*SUM(Programacion!BS$42:BS$48)/SUM(Programacion!BS$28:BS$48)+IF('Res 2ªEval'!BU8="",0,'Res 2ªEval'!BU8*SUM(Programacion!BS$28:BS$41)/SUM(Programacion!BS$28:BS$48)))))</f>
        <v/>
      </c>
      <c r="BV8" s="270" t="str">
        <f>IF($C8="","",IF(SUM(Programacion!BT$28:BT$48)=0,"",IF(SUM(Programacion!BT$42:BT$48)=0,'Res 2ªEval'!BV8,(IF(Programacion!BT$42="",0,Programacion!BT$42/SUM(Programacion!BT$42:BT$48)*'3 Eval'!$E7)+IF(Programacion!BT$43="",0,Programacion!BT$43/SUM(Programacion!BT$42:BT$48)*'3 Eval'!$F7)+IF(Programacion!BT$44="",0,Programacion!BT$44/SUM(Programacion!BT$42:BT$48)*'3 Eval'!$G7)+IF(Programacion!BT$45="",0,Programacion!BT$45/SUM(Programacion!BT$42:BT$48)*'3 Eval'!$H7)+IF(Programacion!BT$46="",0,Programacion!BT$46/SUM(Programacion!BT$42:BT$48)*'3 Eval'!$I7)+IF(Programacion!BT$47="",0,Programacion!BT$47/SUM(Programacion!BT$42:BT$48)*'3 Eval'!$J7)+IF(Programacion!BT$48="",0,Programacion!BT$48/SUM(Programacion!BT$42:BT$48)*'3 Eval'!$K7))*SUM(Programacion!BT$42:BT$48)/SUM(Programacion!BT$28:BT$48)+IF('Res 2ªEval'!BV8="",0,'Res 2ªEval'!BV8*SUM(Programacion!BT$28:BT$41)/SUM(Programacion!BT$28:BT$48)))))</f>
        <v/>
      </c>
      <c r="BW8" s="270" t="str">
        <f>IF($C8="","",IF(SUM(Programacion!BU$28:BU$48)=0,"",IF(SUM(Programacion!BU$42:BU$48)=0,'Res 2ªEval'!BW8,(IF(Programacion!BU$42="",0,Programacion!BU$42/SUM(Programacion!BU$42:BU$48)*'3 Eval'!$E7)+IF(Programacion!BU$43="",0,Programacion!BU$43/SUM(Programacion!BU$42:BU$48)*'3 Eval'!$F7)+IF(Programacion!BU$44="",0,Programacion!BU$44/SUM(Programacion!BU$42:BU$48)*'3 Eval'!$G7)+IF(Programacion!BU$45="",0,Programacion!BU$45/SUM(Programacion!BU$42:BU$48)*'3 Eval'!$H7)+IF(Programacion!BU$46="",0,Programacion!BU$46/SUM(Programacion!BU$42:BU$48)*'3 Eval'!$I7)+IF(Programacion!BU$47="",0,Programacion!BU$47/SUM(Programacion!BU$42:BU$48)*'3 Eval'!$J7)+IF(Programacion!BU$48="",0,Programacion!BU$48/SUM(Programacion!BU$42:BU$48)*'3 Eval'!$K7))*SUM(Programacion!BU$42:BU$48)/SUM(Programacion!BU$28:BU$48)+IF('Res 2ªEval'!BW8="",0,'Res 2ªEval'!BW8*SUM(Programacion!BU$28:BU$41)/SUM(Programacion!BU$28:BU$48)))))</f>
        <v/>
      </c>
      <c r="BX8" s="270" t="str">
        <f>IF($C8="","",IF(SUM(Programacion!BV$28:BV$48)=0,"",IF(SUM(Programacion!BV$42:BV$48)=0,'Res 2ªEval'!BX8,(IF(Programacion!BV$42="",0,Programacion!BV$42/SUM(Programacion!BV$42:BV$48)*'3 Eval'!$E7)+IF(Programacion!BV$43="",0,Programacion!BV$43/SUM(Programacion!BV$42:BV$48)*'3 Eval'!$F7)+IF(Programacion!BV$44="",0,Programacion!BV$44/SUM(Programacion!BV$42:BV$48)*'3 Eval'!$G7)+IF(Programacion!BV$45="",0,Programacion!BV$45/SUM(Programacion!BV$42:BV$48)*'3 Eval'!$H7)+IF(Programacion!BV$46="",0,Programacion!BV$46/SUM(Programacion!BV$42:BV$48)*'3 Eval'!$I7)+IF(Programacion!BV$47="",0,Programacion!BV$47/SUM(Programacion!BV$42:BV$48)*'3 Eval'!$J7)+IF(Programacion!BV$48="",0,Programacion!BV$48/SUM(Programacion!BV$42:BV$48)*'3 Eval'!$K7))*SUM(Programacion!BV$42:BV$48)/SUM(Programacion!BV$28:BV$48)+IF('Res 2ªEval'!BX8="",0,'Res 2ªEval'!BX8*SUM(Programacion!BV$28:BV$41)/SUM(Programacion!BV$28:BV$48)))))</f>
        <v/>
      </c>
      <c r="BY8" s="270" t="str">
        <f>IF($C8="","",IF(SUM(Programacion!BW$28:BW$48)=0,"",IF(SUM(Programacion!BW$42:BW$48)=0,'Res 2ªEval'!BY8,(IF(Programacion!BW$42="",0,Programacion!BW$42/SUM(Programacion!BW$42:BW$48)*'3 Eval'!$E7)+IF(Programacion!BW$43="",0,Programacion!BW$43/SUM(Programacion!BW$42:BW$48)*'3 Eval'!$F7)+IF(Programacion!BW$44="",0,Programacion!BW$44/SUM(Programacion!BW$42:BW$48)*'3 Eval'!$G7)+IF(Programacion!BW$45="",0,Programacion!BW$45/SUM(Programacion!BW$42:BW$48)*'3 Eval'!$H7)+IF(Programacion!BW$46="",0,Programacion!BW$46/SUM(Programacion!BW$42:BW$48)*'3 Eval'!$I7)+IF(Programacion!BW$47="",0,Programacion!BW$47/SUM(Programacion!BW$42:BW$48)*'3 Eval'!$J7)+IF(Programacion!BW$48="",0,Programacion!BW$48/SUM(Programacion!BW$42:BW$48)*'3 Eval'!$K7))*SUM(Programacion!BW$42:BW$48)/SUM(Programacion!BW$28:BW$48)+IF('Res 2ªEval'!BY8="",0,'Res 2ªEval'!BY8*SUM(Programacion!BW$28:BW$41)/SUM(Programacion!BW$28:BW$48)))))</f>
        <v/>
      </c>
      <c r="BZ8" s="270" t="str">
        <f>IF($C8="","",IF(SUM(Programacion!BX$28:BX$48)=0,"",IF(SUM(Programacion!BX$42:BX$48)=0,'Res 2ªEval'!BZ8,(IF(Programacion!BX$42="",0,Programacion!BX$42/SUM(Programacion!BX$42:BX$48)*'3 Eval'!$E7)+IF(Programacion!BX$43="",0,Programacion!BX$43/SUM(Programacion!BX$42:BX$48)*'3 Eval'!$F7)+IF(Programacion!BX$44="",0,Programacion!BX$44/SUM(Programacion!BX$42:BX$48)*'3 Eval'!$G7)+IF(Programacion!BX$45="",0,Programacion!BX$45/SUM(Programacion!BX$42:BX$48)*'3 Eval'!$H7)+IF(Programacion!BX$46="",0,Programacion!BX$46/SUM(Programacion!BX$42:BX$48)*'3 Eval'!$I7)+IF(Programacion!BX$47="",0,Programacion!BX$47/SUM(Programacion!BX$42:BX$48)*'3 Eval'!$J7)+IF(Programacion!BX$48="",0,Programacion!BX$48/SUM(Programacion!BX$42:BX$48)*'3 Eval'!$K7))*SUM(Programacion!BX$42:BX$48)/SUM(Programacion!BX$28:BX$48)+IF('Res 2ªEval'!BZ8="",0,'Res 2ªEval'!BZ8*SUM(Programacion!BX$28:BX$41)/SUM(Programacion!BX$28:BX$48)))))</f>
        <v/>
      </c>
      <c r="CA8" s="270" t="str">
        <f>IF($C8="","",IF(SUM(Programacion!BY$28:BY$48)=0,"",IF(SUM(Programacion!BY$42:BY$48)=0,'Res 2ªEval'!CA8,(IF(Programacion!BY$42="",0,Programacion!BY$42/SUM(Programacion!BY$42:BY$48)*'3 Eval'!$E7)+IF(Programacion!BY$43="",0,Programacion!BY$43/SUM(Programacion!BY$42:BY$48)*'3 Eval'!$F7)+IF(Programacion!BY$44="",0,Programacion!BY$44/SUM(Programacion!BY$42:BY$48)*'3 Eval'!$G7)+IF(Programacion!BY$45="",0,Programacion!BY$45/SUM(Programacion!BY$42:BY$48)*'3 Eval'!$H7)+IF(Programacion!BY$46="",0,Programacion!BY$46/SUM(Programacion!BY$42:BY$48)*'3 Eval'!$I7)+IF(Programacion!BY$47="",0,Programacion!BY$47/SUM(Programacion!BY$42:BY$48)*'3 Eval'!$J7)+IF(Programacion!BY$48="",0,Programacion!BY$48/SUM(Programacion!BY$42:BY$48)*'3 Eval'!$K7))*SUM(Programacion!BY$42:BY$48)/SUM(Programacion!BY$28:BY$48)+IF('Res 2ªEval'!CA8="",0,'Res 2ªEval'!CA8*SUM(Programacion!BY$28:BY$41)/SUM(Programacion!BY$28:BY$48)))))</f>
        <v/>
      </c>
      <c r="CB8" s="270" t="str">
        <f>IF($C8="","",IF(SUM(Programacion!BZ$28:BZ$48)=0,"",IF(SUM(Programacion!BZ$42:BZ$48)=0,'Res 2ªEval'!CB8,(IF(Programacion!BZ$42="",0,Programacion!BZ$42/SUM(Programacion!BZ$42:BZ$48)*'3 Eval'!$E7)+IF(Programacion!BZ$43="",0,Programacion!BZ$43/SUM(Programacion!BZ$42:BZ$48)*'3 Eval'!$F7)+IF(Programacion!BZ$44="",0,Programacion!BZ$44/SUM(Programacion!BZ$42:BZ$48)*'3 Eval'!$G7)+IF(Programacion!BZ$45="",0,Programacion!BZ$45/SUM(Programacion!BZ$42:BZ$48)*'3 Eval'!$H7)+IF(Programacion!BZ$46="",0,Programacion!BZ$46/SUM(Programacion!BZ$42:BZ$48)*'3 Eval'!$I7)+IF(Programacion!BZ$47="",0,Programacion!BZ$47/SUM(Programacion!BZ$42:BZ$48)*'3 Eval'!$J7)+IF(Programacion!BZ$48="",0,Programacion!BZ$48/SUM(Programacion!BZ$42:BZ$48)*'3 Eval'!$K7))*SUM(Programacion!BZ$42:BZ$48)/SUM(Programacion!BZ$28:BZ$48)+IF('Res 2ªEval'!CB8="",0,'Res 2ªEval'!CB8*SUM(Programacion!BZ$28:BZ$41)/SUM(Programacion!BZ$28:BZ$48)))))</f>
        <v/>
      </c>
      <c r="CC8" s="270" t="str">
        <f>IF($C8="","",IF(SUM(Programacion!CA$28:CA$48)=0,"",IF(SUM(Programacion!CA$42:CA$48)=0,'Res 2ªEval'!CC8,(IF(Programacion!CA$42="",0,Programacion!CA$42/SUM(Programacion!CA$42:CA$48)*'3 Eval'!$E7)+IF(Programacion!CA$43="",0,Programacion!CA$43/SUM(Programacion!CA$42:CA$48)*'3 Eval'!$F7)+IF(Programacion!CA$44="",0,Programacion!CA$44/SUM(Programacion!CA$42:CA$48)*'3 Eval'!$G7)+IF(Programacion!CA$45="",0,Programacion!CA$45/SUM(Programacion!CA$42:CA$48)*'3 Eval'!$H7)+IF(Programacion!CA$46="",0,Programacion!CA$46/SUM(Programacion!CA$42:CA$48)*'3 Eval'!$I7)+IF(Programacion!CA$47="",0,Programacion!CA$47/SUM(Programacion!CA$42:CA$48)*'3 Eval'!$J7)+IF(Programacion!CA$48="",0,Programacion!CA$48/SUM(Programacion!CA$42:CA$48)*'3 Eval'!$K7))*SUM(Programacion!CA$42:CA$48)/SUM(Programacion!CA$28:CA$48)+IF('Res 2ªEval'!CC8="",0,'Res 2ªEval'!CC8*SUM(Programacion!CA$28:CA$41)/SUM(Programacion!CA$28:CA$48)))))</f>
        <v/>
      </c>
      <c r="CD8" s="270" t="str">
        <f>IF($C8="","",IF(SUM(Programacion!CB$28:CB$48)=0,"",IF(SUM(Programacion!CB$42:CB$48)=0,'Res 2ªEval'!CD8,(IF(Programacion!CB$42="",0,Programacion!CB$42/SUM(Programacion!CB$42:CB$48)*'3 Eval'!$E7)+IF(Programacion!CB$43="",0,Programacion!CB$43/SUM(Programacion!CB$42:CB$48)*'3 Eval'!$F7)+IF(Programacion!CB$44="",0,Programacion!CB$44/SUM(Programacion!CB$42:CB$48)*'3 Eval'!$G7)+IF(Programacion!CB$45="",0,Programacion!CB$45/SUM(Programacion!CB$42:CB$48)*'3 Eval'!$H7)+IF(Programacion!CB$46="",0,Programacion!CB$46/SUM(Programacion!CB$42:CB$48)*'3 Eval'!$I7)+IF(Programacion!CB$47="",0,Programacion!CB$47/SUM(Programacion!CB$42:CB$48)*'3 Eval'!$J7)+IF(Programacion!CB$48="",0,Programacion!CB$48/SUM(Programacion!CB$42:CB$48)*'3 Eval'!$K7))*SUM(Programacion!CB$42:CB$48)/SUM(Programacion!CB$28:CB$48)+IF('Res 2ªEval'!CD8="",0,'Res 2ªEval'!CD8*SUM(Programacion!CB$28:CB$41)/SUM(Programacion!CB$28:CB$48)))))</f>
        <v/>
      </c>
      <c r="CE8" s="270" t="str">
        <f>IF($C8="","",IF(SUM(Programacion!CC$28:CC$48)=0,"",IF(SUM(Programacion!CC$42:CC$48)=0,'Res 2ªEval'!CE8,(IF(Programacion!CC$42="",0,Programacion!CC$42/SUM(Programacion!CC$42:CC$48)*'3 Eval'!$E7)+IF(Programacion!CC$43="",0,Programacion!CC$43/SUM(Programacion!CC$42:CC$48)*'3 Eval'!$F7)+IF(Programacion!CC$44="",0,Programacion!CC$44/SUM(Programacion!CC$42:CC$48)*'3 Eval'!$G7)+IF(Programacion!CC$45="",0,Programacion!CC$45/SUM(Programacion!CC$42:CC$48)*'3 Eval'!$H7)+IF(Programacion!CC$46="",0,Programacion!CC$46/SUM(Programacion!CC$42:CC$48)*'3 Eval'!$I7)+IF(Programacion!CC$47="",0,Programacion!CC$47/SUM(Programacion!CC$42:CC$48)*'3 Eval'!$J7)+IF(Programacion!CC$48="",0,Programacion!CC$48/SUM(Programacion!CC$42:CC$48)*'3 Eval'!$K7))*SUM(Programacion!CC$42:CC$48)/SUM(Programacion!CC$28:CC$48)+IF('Res 2ªEval'!CE8="",0,'Res 2ªEval'!CE8*SUM(Programacion!CC$28:CC$41)/SUM(Programacion!CC$28:CC$48)))))</f>
        <v/>
      </c>
      <c r="CF8" s="270" t="str">
        <f>IF($C8="","",IF(SUM(Programacion!CD$28:CD$48)=0,"",IF(SUM(Programacion!CD$42:CD$48)=0,'Res 2ªEval'!CF8,(IF(Programacion!CD$42="",0,Programacion!CD$42/SUM(Programacion!CD$42:CD$48)*'3 Eval'!$E7)+IF(Programacion!CD$43="",0,Programacion!CD$43/SUM(Programacion!CD$42:CD$48)*'3 Eval'!$F7)+IF(Programacion!CD$44="",0,Programacion!CD$44/SUM(Programacion!CD$42:CD$48)*'3 Eval'!$G7)+IF(Programacion!CD$45="",0,Programacion!CD$45/SUM(Programacion!CD$42:CD$48)*'3 Eval'!$H7)+IF(Programacion!CD$46="",0,Programacion!CD$46/SUM(Programacion!CD$42:CD$48)*'3 Eval'!$I7)+IF(Programacion!CD$47="",0,Programacion!CD$47/SUM(Programacion!CD$42:CD$48)*'3 Eval'!$J7)+IF(Programacion!CD$48="",0,Programacion!CD$48/SUM(Programacion!CD$42:CD$48)*'3 Eval'!$K7))*SUM(Programacion!CD$42:CD$48)/SUM(Programacion!CD$28:CD$48)+IF('Res 2ªEval'!CF8="",0,'Res 2ªEval'!CF8*SUM(Programacion!CD$28:CD$41)/SUM(Programacion!CD$28:CD$48)))))</f>
        <v/>
      </c>
      <c r="CG8" s="270" t="str">
        <f>IF($C8="","",IF(SUM(Programacion!CE$28:CE$48)=0,"",IF(SUM(Programacion!CE$42:CE$48)=0,'Res 2ªEval'!CG8,(IF(Programacion!CE$42="",0,Programacion!CE$42/SUM(Programacion!CE$42:CE$48)*'3 Eval'!$E7)+IF(Programacion!CE$43="",0,Programacion!CE$43/SUM(Programacion!CE$42:CE$48)*'3 Eval'!$F7)+IF(Programacion!CE$44="",0,Programacion!CE$44/SUM(Programacion!CE$42:CE$48)*'3 Eval'!$G7)+IF(Programacion!CE$45="",0,Programacion!CE$45/SUM(Programacion!CE$42:CE$48)*'3 Eval'!$H7)+IF(Programacion!CE$46="",0,Programacion!CE$46/SUM(Programacion!CE$42:CE$48)*'3 Eval'!$I7)+IF(Programacion!CE$47="",0,Programacion!CE$47/SUM(Programacion!CE$42:CE$48)*'3 Eval'!$J7)+IF(Programacion!CE$48="",0,Programacion!CE$48/SUM(Programacion!CE$42:CE$48)*'3 Eval'!$K7))*SUM(Programacion!CE$42:CE$48)/SUM(Programacion!CE$28:CE$48)+IF('Res 2ªEval'!CG8="",0,'Res 2ªEval'!CG8*SUM(Programacion!CE$28:CE$41)/SUM(Programacion!CE$28:CE$48)))))</f>
        <v/>
      </c>
      <c r="CH8" s="270" t="str">
        <f>IF($C8="","",IF(SUM(Programacion!CF$28:CF$48)=0,"",IF(SUM(Programacion!CF$42:CF$48)=0,'Res 2ªEval'!CH8,(IF(Programacion!CF$42="",0,Programacion!CF$42/SUM(Programacion!CF$42:CF$48)*'3 Eval'!$E7)+IF(Programacion!CF$43="",0,Programacion!CF$43/SUM(Programacion!CF$42:CF$48)*'3 Eval'!$F7)+IF(Programacion!CF$44="",0,Programacion!CF$44/SUM(Programacion!CF$42:CF$48)*'3 Eval'!$G7)+IF(Programacion!CF$45="",0,Programacion!CF$45/SUM(Programacion!CF$42:CF$48)*'3 Eval'!$H7)+IF(Programacion!CF$46="",0,Programacion!CF$46/SUM(Programacion!CF$42:CF$48)*'3 Eval'!$I7)+IF(Programacion!CF$47="",0,Programacion!CF$47/SUM(Programacion!CF$42:CF$48)*'3 Eval'!$J7)+IF(Programacion!CF$48="",0,Programacion!CF$48/SUM(Programacion!CF$42:CF$48)*'3 Eval'!$K7))*SUM(Programacion!CF$42:CF$48)/SUM(Programacion!CF$28:CF$48)+IF('Res 2ªEval'!CH8="",0,'Res 2ªEval'!CH8*SUM(Programacion!CF$28:CF$41)/SUM(Programacion!CF$28:CF$48)))))</f>
        <v/>
      </c>
      <c r="CI8" s="270" t="str">
        <f>IF($C8="","",IF(SUM(Programacion!CG$28:CG$48)=0,"",IF(SUM(Programacion!CG$42:CG$48)=0,'Res 2ªEval'!CI8,(IF(Programacion!CG$42="",0,Programacion!CG$42/SUM(Programacion!CG$42:CG$48)*'3 Eval'!$E7)+IF(Programacion!CG$43="",0,Programacion!CG$43/SUM(Programacion!CG$42:CG$48)*'3 Eval'!$F7)+IF(Programacion!CG$44="",0,Programacion!CG$44/SUM(Programacion!CG$42:CG$48)*'3 Eval'!$G7)+IF(Programacion!CG$45="",0,Programacion!CG$45/SUM(Programacion!CG$42:CG$48)*'3 Eval'!$H7)+IF(Programacion!CG$46="",0,Programacion!CG$46/SUM(Programacion!CG$42:CG$48)*'3 Eval'!$I7)+IF(Programacion!CG$47="",0,Programacion!CG$47/SUM(Programacion!CG$42:CG$48)*'3 Eval'!$J7)+IF(Programacion!CG$48="",0,Programacion!CG$48/SUM(Programacion!CG$42:CG$48)*'3 Eval'!$K7))*SUM(Programacion!CG$42:CG$48)/SUM(Programacion!CG$28:CG$48)+IF('Res 2ªEval'!CI8="",0,'Res 2ªEval'!CI8*SUM(Programacion!CG$28:CG$41)/SUM(Programacion!CG$28:CG$48)))))</f>
        <v/>
      </c>
      <c r="CJ8" s="270" t="str">
        <f>IF($C8="","",IF(SUM(Programacion!CH$28:CH$48)=0,"",IF(SUM(Programacion!CH$42:CH$48)=0,'Res 2ªEval'!CJ8,(IF(Programacion!CH$42="",0,Programacion!CH$42/SUM(Programacion!CH$42:CH$48)*'3 Eval'!$E7)+IF(Programacion!CH$43="",0,Programacion!CH$43/SUM(Programacion!CH$42:CH$48)*'3 Eval'!$F7)+IF(Programacion!CH$44="",0,Programacion!CH$44/SUM(Programacion!CH$42:CH$48)*'3 Eval'!$G7)+IF(Programacion!CH$45="",0,Programacion!CH$45/SUM(Programacion!CH$42:CH$48)*'3 Eval'!$H7)+IF(Programacion!CH$46="",0,Programacion!CH$46/SUM(Programacion!CH$42:CH$48)*'3 Eval'!$I7)+IF(Programacion!CH$47="",0,Programacion!CH$47/SUM(Programacion!CH$42:CH$48)*'3 Eval'!$J7)+IF(Programacion!CH$48="",0,Programacion!CH$48/SUM(Programacion!CH$42:CH$48)*'3 Eval'!$K7))*SUM(Programacion!CH$42:CH$48)/SUM(Programacion!CH$28:CH$48)+IF('Res 2ªEval'!CJ8="",0,'Res 2ªEval'!CJ8*SUM(Programacion!CH$28:CH$41)/SUM(Programacion!CH$28:CH$48)))))</f>
        <v/>
      </c>
      <c r="CK8" s="270" t="str">
        <f>IF($C8="","",IF(SUM(Programacion!CI$28:CI$48)=0,"",IF(SUM(Programacion!CI$42:CI$48)=0,'Res 2ªEval'!CK8,(IF(Programacion!CI$42="",0,Programacion!CI$42/SUM(Programacion!CI$42:CI$48)*'3 Eval'!$E7)+IF(Programacion!CI$43="",0,Programacion!CI$43/SUM(Programacion!CI$42:CI$48)*'3 Eval'!$F7)+IF(Programacion!CI$44="",0,Programacion!CI$44/SUM(Programacion!CI$42:CI$48)*'3 Eval'!$G7)+IF(Programacion!CI$45="",0,Programacion!CI$45/SUM(Programacion!CI$42:CI$48)*'3 Eval'!$H7)+IF(Programacion!CI$46="",0,Programacion!CI$46/SUM(Programacion!CI$42:CI$48)*'3 Eval'!$I7)+IF(Programacion!CI$47="",0,Programacion!CI$47/SUM(Programacion!CI$42:CI$48)*'3 Eval'!$J7)+IF(Programacion!CI$48="",0,Programacion!CI$48/SUM(Programacion!CI$42:CI$48)*'3 Eval'!$K7))*SUM(Programacion!CI$42:CI$48)/SUM(Programacion!CI$28:CI$48)+IF('Res 2ªEval'!CK8="",0,'Res 2ªEval'!CK8*SUM(Programacion!CI$28:CI$41)/SUM(Programacion!CI$28:CI$48)))))</f>
        <v/>
      </c>
      <c r="CL8" s="270" t="str">
        <f>IF($C8="","",IF(SUM(Programacion!CJ$28:CJ$48)=0,"",IF(SUM(Programacion!CJ$42:CJ$48)=0,'Res 2ªEval'!CL8,(IF(Programacion!CJ$42="",0,Programacion!CJ$42/SUM(Programacion!CJ$42:CJ$48)*'3 Eval'!$E7)+IF(Programacion!CJ$43="",0,Programacion!CJ$43/SUM(Programacion!CJ$42:CJ$48)*'3 Eval'!$F7)+IF(Programacion!CJ$44="",0,Programacion!CJ$44/SUM(Programacion!CJ$42:CJ$48)*'3 Eval'!$G7)+IF(Programacion!CJ$45="",0,Programacion!CJ$45/SUM(Programacion!CJ$42:CJ$48)*'3 Eval'!$H7)+IF(Programacion!CJ$46="",0,Programacion!CJ$46/SUM(Programacion!CJ$42:CJ$48)*'3 Eval'!$I7)+IF(Programacion!CJ$47="",0,Programacion!CJ$47/SUM(Programacion!CJ$42:CJ$48)*'3 Eval'!$J7)+IF(Programacion!CJ$48="",0,Programacion!CJ$48/SUM(Programacion!CJ$42:CJ$48)*'3 Eval'!$K7))*SUM(Programacion!CJ$42:CJ$48)/SUM(Programacion!CJ$28:CJ$48)+IF('Res 2ªEval'!CL8="",0,'Res 2ªEval'!CL8*SUM(Programacion!CJ$28:CJ$41)/SUM(Programacion!CJ$28:CJ$48)))))</f>
        <v/>
      </c>
      <c r="CM8" s="270" t="str">
        <f>IF($C8="","",IF(SUM(Programacion!CK$28:CK$48)=0,"",IF(SUM(Programacion!CK$42:CK$48)=0,'Res 2ªEval'!CM8,(IF(Programacion!CK$42="",0,Programacion!CK$42/SUM(Programacion!CK$42:CK$48)*'3 Eval'!$E7)+IF(Programacion!CK$43="",0,Programacion!CK$43/SUM(Programacion!CK$42:CK$48)*'3 Eval'!$F7)+IF(Programacion!CK$44="",0,Programacion!CK$44/SUM(Programacion!CK$42:CK$48)*'3 Eval'!$G7)+IF(Programacion!CK$45="",0,Programacion!CK$45/SUM(Programacion!CK$42:CK$48)*'3 Eval'!$H7)+IF(Programacion!CK$46="",0,Programacion!CK$46/SUM(Programacion!CK$42:CK$48)*'3 Eval'!$I7)+IF(Programacion!CK$47="",0,Programacion!CK$47/SUM(Programacion!CK$42:CK$48)*'3 Eval'!$J7)+IF(Programacion!CK$48="",0,Programacion!CK$48/SUM(Programacion!CK$42:CK$48)*'3 Eval'!$K7))*SUM(Programacion!CK$42:CK$48)/SUM(Programacion!CK$28:CK$48)+IF('Res 2ªEval'!CM8="",0,'Res 2ªEval'!CM8*SUM(Programacion!CK$28:CK$41)/SUM(Programacion!CK$28:CK$48)))))</f>
        <v/>
      </c>
      <c r="CN8" s="270" t="str">
        <f>IF($C8="","",IF(SUM(Programacion!CL$28:CL$48)=0,"",IF(SUM(Programacion!CL$42:CL$48)=0,'Res 2ªEval'!CN8,(IF(Programacion!CL$42="",0,Programacion!CL$42/SUM(Programacion!CL$42:CL$48)*'3 Eval'!$E7)+IF(Programacion!CL$43="",0,Programacion!CL$43/SUM(Programacion!CL$42:CL$48)*'3 Eval'!$F7)+IF(Programacion!CL$44="",0,Programacion!CL$44/SUM(Programacion!CL$42:CL$48)*'3 Eval'!$G7)+IF(Programacion!CL$45="",0,Programacion!CL$45/SUM(Programacion!CL$42:CL$48)*'3 Eval'!$H7)+IF(Programacion!CL$46="",0,Programacion!CL$46/SUM(Programacion!CL$42:CL$48)*'3 Eval'!$I7)+IF(Programacion!CL$47="",0,Programacion!CL$47/SUM(Programacion!CL$42:CL$48)*'3 Eval'!$J7)+IF(Programacion!CL$48="",0,Programacion!CL$48/SUM(Programacion!CL$42:CL$48)*'3 Eval'!$K7))*SUM(Programacion!CL$42:CL$48)/SUM(Programacion!CL$28:CL$48)+IF('Res 2ªEval'!CN8="",0,'Res 2ªEval'!CN8*SUM(Programacion!CL$28:CL$41)/SUM(Programacion!CL$28:CL$48)))))</f>
        <v/>
      </c>
      <c r="CO8" s="270" t="str">
        <f>IF($C8="","",IF(SUM(Programacion!CM$28:CM$48)=0,"",IF(SUM(Programacion!CM$42:CM$48)=0,'Res 2ªEval'!CO8,(IF(Programacion!CM$42="",0,Programacion!CM$42/SUM(Programacion!CM$42:CM$48)*'3 Eval'!$E7)+IF(Programacion!CM$43="",0,Programacion!CM$43/SUM(Programacion!CM$42:CM$48)*'3 Eval'!$F7)+IF(Programacion!CM$44="",0,Programacion!CM$44/SUM(Programacion!CM$42:CM$48)*'3 Eval'!$G7)+IF(Programacion!CM$45="",0,Programacion!CM$45/SUM(Programacion!CM$42:CM$48)*'3 Eval'!$H7)+IF(Programacion!CM$46="",0,Programacion!CM$46/SUM(Programacion!CM$42:CM$48)*'3 Eval'!$I7)+IF(Programacion!CM$47="",0,Programacion!CM$47/SUM(Programacion!CM$42:CM$48)*'3 Eval'!$J7)+IF(Programacion!CM$48="",0,Programacion!CM$48/SUM(Programacion!CM$42:CM$48)*'3 Eval'!$K7))*SUM(Programacion!CM$42:CM$48)/SUM(Programacion!CM$28:CM$48)+IF('Res 2ªEval'!CO8="",0,'Res 2ªEval'!CO8*SUM(Programacion!CM$28:CM$41)/SUM(Programacion!CM$28:CM$48)))))</f>
        <v/>
      </c>
      <c r="CP8" s="270" t="str">
        <f>IF($C8="","",IF(SUM(Programacion!CN$28:CN$48)=0,"",IF(SUM(Programacion!CN$42:CN$48)=0,'Res 2ªEval'!CP8,(IF(Programacion!CN$42="",0,Programacion!CN$42/SUM(Programacion!CN$42:CN$48)*'3 Eval'!$E7)+IF(Programacion!CN$43="",0,Programacion!CN$43/SUM(Programacion!CN$42:CN$48)*'3 Eval'!$F7)+IF(Programacion!CN$44="",0,Programacion!CN$44/SUM(Programacion!CN$42:CN$48)*'3 Eval'!$G7)+IF(Programacion!CN$45="",0,Programacion!CN$45/SUM(Programacion!CN$42:CN$48)*'3 Eval'!$H7)+IF(Programacion!CN$46="",0,Programacion!CN$46/SUM(Programacion!CN$42:CN$48)*'3 Eval'!$I7)+IF(Programacion!CN$47="",0,Programacion!CN$47/SUM(Programacion!CN$42:CN$48)*'3 Eval'!$J7)+IF(Programacion!CN$48="",0,Programacion!CN$48/SUM(Programacion!CN$42:CN$48)*'3 Eval'!$K7))*SUM(Programacion!CN$42:CN$48)/SUM(Programacion!CN$28:CN$48)+IF('Res 2ªEval'!CP8="",0,'Res 2ªEval'!CP8*SUM(Programacion!CN$28:CN$41)/SUM(Programacion!CN$28:CN$48)))))</f>
        <v/>
      </c>
      <c r="CQ8" s="270" t="str">
        <f>IF($C8="","",IF(SUM(Programacion!CO$28:CO$48)=0,"",IF(SUM(Programacion!CO$42:CO$48)=0,'Res 2ªEval'!CQ8,(IF(Programacion!CO$42="",0,Programacion!CO$42/SUM(Programacion!CO$42:CO$48)*'3 Eval'!$E7)+IF(Programacion!CO$43="",0,Programacion!CO$43/SUM(Programacion!CO$42:CO$48)*'3 Eval'!$F7)+IF(Programacion!CO$44="",0,Programacion!CO$44/SUM(Programacion!CO$42:CO$48)*'3 Eval'!$G7)+IF(Programacion!CO$45="",0,Programacion!CO$45/SUM(Programacion!CO$42:CO$48)*'3 Eval'!$H7)+IF(Programacion!CO$46="",0,Programacion!CO$46/SUM(Programacion!CO$42:CO$48)*'3 Eval'!$I7)+IF(Programacion!CO$47="",0,Programacion!CO$47/SUM(Programacion!CO$42:CO$48)*'3 Eval'!$J7)+IF(Programacion!CO$48="",0,Programacion!CO$48/SUM(Programacion!CO$42:CO$48)*'3 Eval'!$K7))*SUM(Programacion!CO$42:CO$48)/SUM(Programacion!CO$28:CO$48)+IF('Res 2ªEval'!CQ8="",0,'Res 2ªEval'!CQ8*SUM(Programacion!CO$28:CO$41)/SUM(Programacion!CO$28:CO$48)))))</f>
        <v/>
      </c>
      <c r="CR8" s="270" t="str">
        <f>IF($C8="","",IF(SUM(Programacion!CP$28:CP$48)=0,"",IF(SUM(Programacion!CP$42:CP$48)=0,'Res 2ªEval'!CR8,(IF(Programacion!CP$42="",0,Programacion!CP$42/SUM(Programacion!CP$42:CP$48)*'3 Eval'!$E7)+IF(Programacion!CP$43="",0,Programacion!CP$43/SUM(Programacion!CP$42:CP$48)*'3 Eval'!$F7)+IF(Programacion!CP$44="",0,Programacion!CP$44/SUM(Programacion!CP$42:CP$48)*'3 Eval'!$G7)+IF(Programacion!CP$45="",0,Programacion!CP$45/SUM(Programacion!CP$42:CP$48)*'3 Eval'!$H7)+IF(Programacion!CP$46="",0,Programacion!CP$46/SUM(Programacion!CP$42:CP$48)*'3 Eval'!$I7)+IF(Programacion!CP$47="",0,Programacion!CP$47/SUM(Programacion!CP$42:CP$48)*'3 Eval'!$J7)+IF(Programacion!CP$48="",0,Programacion!CP$48/SUM(Programacion!CP$42:CP$48)*'3 Eval'!$K7))*SUM(Programacion!CP$42:CP$48)/SUM(Programacion!CP$28:CP$48)+IF('Res 2ªEval'!CR8="",0,'Res 2ªEval'!CR8*SUM(Programacion!CP$28:CP$41)/SUM(Programacion!CP$28:CP$48)))))</f>
        <v/>
      </c>
      <c r="CS8" s="270" t="str">
        <f>IF($C8="","",IF(SUM(Programacion!CQ$28:CQ$48)=0,"",IF(SUM(Programacion!CQ$42:CQ$48)=0,'Res 2ªEval'!CS8,(IF(Programacion!CQ$42="",0,Programacion!CQ$42/SUM(Programacion!CQ$42:CQ$48)*'3 Eval'!$E7)+IF(Programacion!CQ$43="",0,Programacion!CQ$43/SUM(Programacion!CQ$42:CQ$48)*'3 Eval'!$F7)+IF(Programacion!CQ$44="",0,Programacion!CQ$44/SUM(Programacion!CQ$42:CQ$48)*'3 Eval'!$G7)+IF(Programacion!CQ$45="",0,Programacion!CQ$45/SUM(Programacion!CQ$42:CQ$48)*'3 Eval'!$H7)+IF(Programacion!CQ$46="",0,Programacion!CQ$46/SUM(Programacion!CQ$42:CQ$48)*'3 Eval'!$I7)+IF(Programacion!CQ$47="",0,Programacion!CQ$47/SUM(Programacion!CQ$42:CQ$48)*'3 Eval'!$J7)+IF(Programacion!CQ$48="",0,Programacion!CQ$48/SUM(Programacion!CQ$42:CQ$48)*'3 Eval'!$K7))*SUM(Programacion!CQ$42:CQ$48)/SUM(Programacion!CQ$28:CQ$48)+IF('Res 2ªEval'!CS8="",0,'Res 2ªEval'!CS8*SUM(Programacion!CQ$28:CQ$41)/SUM(Programacion!CQ$28:CQ$48)))))</f>
        <v/>
      </c>
      <c r="CT8" s="270" t="str">
        <f>IF($C8="","",IF(SUM(Programacion!CR$28:CR$48)=0,"",IF(SUM(Programacion!CR$42:CR$48)=0,'Res 2ªEval'!CT8,(IF(Programacion!CR$42="",0,Programacion!CR$42/SUM(Programacion!CR$42:CR$48)*'3 Eval'!$E7)+IF(Programacion!CR$43="",0,Programacion!CR$43/SUM(Programacion!CR$42:CR$48)*'3 Eval'!$F7)+IF(Programacion!CR$44="",0,Programacion!CR$44/SUM(Programacion!CR$42:CR$48)*'3 Eval'!$G7)+IF(Programacion!CR$45="",0,Programacion!CR$45/SUM(Programacion!CR$42:CR$48)*'3 Eval'!$H7)+IF(Programacion!CR$46="",0,Programacion!CR$46/SUM(Programacion!CR$42:CR$48)*'3 Eval'!$I7)+IF(Programacion!CR$47="",0,Programacion!CR$47/SUM(Programacion!CR$42:CR$48)*'3 Eval'!$J7)+IF(Programacion!CR$48="",0,Programacion!CR$48/SUM(Programacion!CR$42:CR$48)*'3 Eval'!$K7))*SUM(Programacion!CR$42:CR$48)/SUM(Programacion!CR$28:CR$48)+IF('Res 2ªEval'!CT8="",0,'Res 2ªEval'!CT8*SUM(Programacion!CR$28:CR$41)/SUM(Programacion!CR$28:CR$48)))))</f>
        <v/>
      </c>
      <c r="CU8" s="270" t="str">
        <f>IF($C8="","",IF(SUM(Programacion!CS$28:CS$48)=0,"",IF(SUM(Programacion!CS$42:CS$48)=0,'Res 2ªEval'!CU8,(IF(Programacion!CS$42="",0,Programacion!CS$42/SUM(Programacion!CS$42:CS$48)*'3 Eval'!$E7)+IF(Programacion!CS$43="",0,Programacion!CS$43/SUM(Programacion!CS$42:CS$48)*'3 Eval'!$F7)+IF(Programacion!CS$44="",0,Programacion!CS$44/SUM(Programacion!CS$42:CS$48)*'3 Eval'!$G7)+IF(Programacion!CS$45="",0,Programacion!CS$45/SUM(Programacion!CS$42:CS$48)*'3 Eval'!$H7)+IF(Programacion!CS$46="",0,Programacion!CS$46/SUM(Programacion!CS$42:CS$48)*'3 Eval'!$I7)+IF(Programacion!CS$47="",0,Programacion!CS$47/SUM(Programacion!CS$42:CS$48)*'3 Eval'!$J7)+IF(Programacion!CS$48="",0,Programacion!CS$48/SUM(Programacion!CS$42:CS$48)*'3 Eval'!$K7))*SUM(Programacion!CS$42:CS$48)/SUM(Programacion!CS$28:CS$48)+IF('Res 2ªEval'!CU8="",0,'Res 2ªEval'!CU8*SUM(Programacion!CS$28:CS$41)/SUM(Programacion!CS$28:CS$48)))))</f>
        <v/>
      </c>
      <c r="CV8" s="270" t="str">
        <f>IF($C8="","",IF(SUM(Programacion!CT$28:CT$48)=0,"",IF(SUM(Programacion!CT$42:CT$48)=0,'Res 2ªEval'!CV8,(IF(Programacion!CT$42="",0,Programacion!CT$42/SUM(Programacion!CT$42:CT$48)*'3 Eval'!$E7)+IF(Programacion!CT$43="",0,Programacion!CT$43/SUM(Programacion!CT$42:CT$48)*'3 Eval'!$F7)+IF(Programacion!CT$44="",0,Programacion!CT$44/SUM(Programacion!CT$42:CT$48)*'3 Eval'!$G7)+IF(Programacion!CT$45="",0,Programacion!CT$45/SUM(Programacion!CT$42:CT$48)*'3 Eval'!$H7)+IF(Programacion!CT$46="",0,Programacion!CT$46/SUM(Programacion!CT$42:CT$48)*'3 Eval'!$I7)+IF(Programacion!CT$47="",0,Programacion!CT$47/SUM(Programacion!CT$42:CT$48)*'3 Eval'!$J7)+IF(Programacion!CT$48="",0,Programacion!CT$48/SUM(Programacion!CT$42:CT$48)*'3 Eval'!$K7))*SUM(Programacion!CT$42:CT$48)/SUM(Programacion!CT$28:CT$48)+IF('Res 2ªEval'!CV8="",0,'Res 2ªEval'!CV8*SUM(Programacion!CT$28:CT$41)/SUM(Programacion!CT$28:CT$48)))))</f>
        <v/>
      </c>
      <c r="CW8" s="270" t="str">
        <f>IF($C8="","",IF(SUM(Programacion!CU$28:CU$48)=0,"",IF(SUM(Programacion!CU$42:CU$48)=0,'Res 2ªEval'!CW8,(IF(Programacion!CU$42="",0,Programacion!CU$42/SUM(Programacion!CU$42:CU$48)*'3 Eval'!$E7)+IF(Programacion!CU$43="",0,Programacion!CU$43/SUM(Programacion!CU$42:CU$48)*'3 Eval'!$F7)+IF(Programacion!CU$44="",0,Programacion!CU$44/SUM(Programacion!CU$42:CU$48)*'3 Eval'!$G7)+IF(Programacion!CU$45="",0,Programacion!CU$45/SUM(Programacion!CU$42:CU$48)*'3 Eval'!$H7)+IF(Programacion!CU$46="",0,Programacion!CU$46/SUM(Programacion!CU$42:CU$48)*'3 Eval'!$I7)+IF(Programacion!CU$47="",0,Programacion!CU$47/SUM(Programacion!CU$42:CU$48)*'3 Eval'!$J7)+IF(Programacion!CU$48="",0,Programacion!CU$48/SUM(Programacion!CU$42:CU$48)*'3 Eval'!$K7))*SUM(Programacion!CU$42:CU$48)/SUM(Programacion!CU$28:CU$48)+IF('Res 2ªEval'!CW8="",0,'Res 2ªEval'!CW8*SUM(Programacion!CU$28:CU$41)/SUM(Programacion!CU$28:CU$48)))))</f>
        <v/>
      </c>
      <c r="CX8" s="270" t="str">
        <f>IF($C8="","",IF(SUM(Programacion!CV$28:CV$48)=0,"",IF(SUM(Programacion!CV$42:CV$48)=0,'Res 2ªEval'!CX8,(IF(Programacion!CV$42="",0,Programacion!CV$42/SUM(Programacion!CV$42:CV$48)*'3 Eval'!$E7)+IF(Programacion!CV$43="",0,Programacion!CV$43/SUM(Programacion!CV$42:CV$48)*'3 Eval'!$F7)+IF(Programacion!CV$44="",0,Programacion!CV$44/SUM(Programacion!CV$42:CV$48)*'3 Eval'!$G7)+IF(Programacion!CV$45="",0,Programacion!CV$45/SUM(Programacion!CV$42:CV$48)*'3 Eval'!$H7)+IF(Programacion!CV$46="",0,Programacion!CV$46/SUM(Programacion!CV$42:CV$48)*'3 Eval'!$I7)+IF(Programacion!CV$47="",0,Programacion!CV$47/SUM(Programacion!CV$42:CV$48)*'3 Eval'!$J7)+IF(Programacion!CV$48="",0,Programacion!CV$48/SUM(Programacion!CV$42:CV$48)*'3 Eval'!$K7))*SUM(Programacion!CV$42:CV$48)/SUM(Programacion!CV$28:CV$48)+IF('Res 2ªEval'!CX8="",0,'Res 2ªEval'!CX8*SUM(Programacion!CV$28:CV$41)/SUM(Programacion!CV$28:CV$48)))))</f>
        <v/>
      </c>
      <c r="CY8" s="270" t="str">
        <f>IF($C8="","",IF(SUM(Programacion!CW$28:CW$48)=0,"",IF(SUM(Programacion!CW$42:CW$48)=0,'Res 2ªEval'!CY8,(IF(Programacion!CW$42="",0,Programacion!CW$42/SUM(Programacion!CW$42:CW$48)*'3 Eval'!$E7)+IF(Programacion!CW$43="",0,Programacion!CW$43/SUM(Programacion!CW$42:CW$48)*'3 Eval'!$F7)+IF(Programacion!CW$44="",0,Programacion!CW$44/SUM(Programacion!CW$42:CW$48)*'3 Eval'!$G7)+IF(Programacion!CW$45="",0,Programacion!CW$45/SUM(Programacion!CW$42:CW$48)*'3 Eval'!$H7)+IF(Programacion!CW$46="",0,Programacion!CW$46/SUM(Programacion!CW$42:CW$48)*'3 Eval'!$I7)+IF(Programacion!CW$47="",0,Programacion!CW$47/SUM(Programacion!CW$42:CW$48)*'3 Eval'!$J7)+IF(Programacion!CW$48="",0,Programacion!CW$48/SUM(Programacion!CW$42:CW$48)*'3 Eval'!$K7))*SUM(Programacion!CW$42:CW$48)/SUM(Programacion!CW$28:CW$48)+IF('Res 2ªEval'!CY8="",0,'Res 2ªEval'!CY8*SUM(Programacion!CW$28:CW$41)/SUM(Programacion!CW$28:CW$48)))))</f>
        <v/>
      </c>
      <c r="CZ8" s="270" t="str">
        <f>IF($C8="","",IF(SUM(Programacion!CX$28:CX$48)=0,"",IF(SUM(Programacion!CX$42:CX$48)=0,'Res 2ªEval'!CZ8,(IF(Programacion!CX$42="",0,Programacion!CX$42/SUM(Programacion!CX$42:CX$48)*'3 Eval'!$E7)+IF(Programacion!CX$43="",0,Programacion!CX$43/SUM(Programacion!CX$42:CX$48)*'3 Eval'!$F7)+IF(Programacion!CX$44="",0,Programacion!CX$44/SUM(Programacion!CX$42:CX$48)*'3 Eval'!$G7)+IF(Programacion!CX$45="",0,Programacion!CX$45/SUM(Programacion!CX$42:CX$48)*'3 Eval'!$H7)+IF(Programacion!CX$46="",0,Programacion!CX$46/SUM(Programacion!CX$42:CX$48)*'3 Eval'!$I7)+IF(Programacion!CX$47="",0,Programacion!CX$47/SUM(Programacion!CX$42:CX$48)*'3 Eval'!$J7)+IF(Programacion!CX$48="",0,Programacion!CX$48/SUM(Programacion!CX$42:CX$48)*'3 Eval'!$K7))*SUM(Programacion!CX$42:CX$48)/SUM(Programacion!CX$28:CX$48)+IF('Res 2ªEval'!CZ8="",0,'Res 2ªEval'!CZ8*SUM(Programacion!CX$28:CX$41)/SUM(Programacion!CX$28:CX$48)))))</f>
        <v/>
      </c>
      <c r="DA8" s="270" t="str">
        <f>IF($C8="","",IF(SUM(Programacion!CY$28:CY$48)=0,"",IF(SUM(Programacion!CY$42:CY$48)=0,'Res 2ªEval'!DA8,(IF(Programacion!CY$42="",0,Programacion!CY$42/SUM(Programacion!CY$42:CY$48)*'3 Eval'!$E7)+IF(Programacion!CY$43="",0,Programacion!CY$43/SUM(Programacion!CY$42:CY$48)*'3 Eval'!$F7)+IF(Programacion!CY$44="",0,Programacion!CY$44/SUM(Programacion!CY$42:CY$48)*'3 Eval'!$G7)+IF(Programacion!CY$45="",0,Programacion!CY$45/SUM(Programacion!CY$42:CY$48)*'3 Eval'!$H7)+IF(Programacion!CY$46="",0,Programacion!CY$46/SUM(Programacion!CY$42:CY$48)*'3 Eval'!$I7)+IF(Programacion!CY$47="",0,Programacion!CY$47/SUM(Programacion!CY$42:CY$48)*'3 Eval'!$J7)+IF(Programacion!CY$48="",0,Programacion!CY$48/SUM(Programacion!CY$42:CY$48)*'3 Eval'!$K7))*SUM(Programacion!CY$42:CY$48)/SUM(Programacion!CY$28:CY$48)+IF('Res 2ªEval'!DA8="",0,'Res 2ªEval'!DA8*SUM(Programacion!CY$28:CY$41)/SUM(Programacion!CY$28:CY$48)))))</f>
        <v/>
      </c>
      <c r="DB8" s="270" t="str">
        <f>IF($C8="","",IF(SUM(Programacion!CZ$28:CZ$48)=0,"",IF(SUM(Programacion!CZ$42:CZ$48)=0,'Res 2ªEval'!DB8,(IF(Programacion!CZ$42="",0,Programacion!CZ$42/SUM(Programacion!CZ$42:CZ$48)*'3 Eval'!$E7)+IF(Programacion!CZ$43="",0,Programacion!CZ$43/SUM(Programacion!CZ$42:CZ$48)*'3 Eval'!$F7)+IF(Programacion!CZ$44="",0,Programacion!CZ$44/SUM(Programacion!CZ$42:CZ$48)*'3 Eval'!$G7)+IF(Programacion!CZ$45="",0,Programacion!CZ$45/SUM(Programacion!CZ$42:CZ$48)*'3 Eval'!$H7)+IF(Programacion!CZ$46="",0,Programacion!CZ$46/SUM(Programacion!CZ$42:CZ$48)*'3 Eval'!$I7)+IF(Programacion!CZ$47="",0,Programacion!CZ$47/SUM(Programacion!CZ$42:CZ$48)*'3 Eval'!$J7)+IF(Programacion!CZ$48="",0,Programacion!CZ$48/SUM(Programacion!CZ$42:CZ$48)*'3 Eval'!$K7))*SUM(Programacion!CZ$42:CZ$48)/SUM(Programacion!CZ$28:CZ$48)+IF('Res 2ªEval'!DB8="",0,'Res 2ªEval'!DB8*SUM(Programacion!CZ$28:CZ$41)/SUM(Programacion!CZ$28:CZ$48)))))</f>
        <v/>
      </c>
      <c r="DC8" s="270" t="str">
        <f>IF($C8="","",IF(SUM(Programacion!DA$28:DA$48)=0,"",IF(SUM(Programacion!DA$42:DA$48)=0,'Res 2ªEval'!DC8,(IF(Programacion!DA$42="",0,Programacion!DA$42/SUM(Programacion!DA$42:DA$48)*'3 Eval'!$E7)+IF(Programacion!DA$43="",0,Programacion!DA$43/SUM(Programacion!DA$42:DA$48)*'3 Eval'!$F7)+IF(Programacion!DA$44="",0,Programacion!DA$44/SUM(Programacion!DA$42:DA$48)*'3 Eval'!$G7)+IF(Programacion!DA$45="",0,Programacion!DA$45/SUM(Programacion!DA$42:DA$48)*'3 Eval'!$H7)+IF(Programacion!DA$46="",0,Programacion!DA$46/SUM(Programacion!DA$42:DA$48)*'3 Eval'!$I7)+IF(Programacion!DA$47="",0,Programacion!DA$47/SUM(Programacion!DA$42:DA$48)*'3 Eval'!$J7)+IF(Programacion!DA$48="",0,Programacion!DA$48/SUM(Programacion!DA$42:DA$48)*'3 Eval'!$K7))*SUM(Programacion!DA$42:DA$48)/SUM(Programacion!DA$28:DA$48)+IF('Res 2ªEval'!DC8="",0,'Res 2ªEval'!DC8*SUM(Programacion!DA$28:DA$41)/SUM(Programacion!DA$28:DA$48)))))</f>
        <v/>
      </c>
      <c r="DD8" s="270" t="str">
        <f>IF($C8="","",IF(SUM(Programacion!DB$28:DB$48)=0,"",IF(SUM(Programacion!DB$42:DB$48)=0,'Res 2ªEval'!DD8,(IF(Programacion!DB$42="",0,Programacion!DB$42/SUM(Programacion!DB$42:DB$48)*'3 Eval'!$E7)+IF(Programacion!DB$43="",0,Programacion!DB$43/SUM(Programacion!DB$42:DB$48)*'3 Eval'!$F7)+IF(Programacion!DB$44="",0,Programacion!DB$44/SUM(Programacion!DB$42:DB$48)*'3 Eval'!$G7)+IF(Programacion!DB$45="",0,Programacion!DB$45/SUM(Programacion!DB$42:DB$48)*'3 Eval'!$H7)+IF(Programacion!DB$46="",0,Programacion!DB$46/SUM(Programacion!DB$42:DB$48)*'3 Eval'!$I7)+IF(Programacion!DB$47="",0,Programacion!DB$47/SUM(Programacion!DB$42:DB$48)*'3 Eval'!$J7)+IF(Programacion!DB$48="",0,Programacion!DB$48/SUM(Programacion!DB$42:DB$48)*'3 Eval'!$K7))*SUM(Programacion!DB$42:DB$48)/SUM(Programacion!DB$28:DB$48)+IF('Res 2ªEval'!DD8="",0,'Res 2ªEval'!DD8*SUM(Programacion!DB$28:DB$41)/SUM(Programacion!DB$28:DB$48)))))</f>
        <v/>
      </c>
      <c r="DE8" s="270" t="str">
        <f>IF($C8="","",IF(SUM(Programacion!DC$28:DC$48)=0,"",IF(SUM(Programacion!DC$42:DC$48)=0,'Res 2ªEval'!DE8,(IF(Programacion!DC$42="",0,Programacion!DC$42/SUM(Programacion!DC$42:DC$48)*'3 Eval'!$E7)+IF(Programacion!DC$43="",0,Programacion!DC$43/SUM(Programacion!DC$42:DC$48)*'3 Eval'!$F7)+IF(Programacion!DC$44="",0,Programacion!DC$44/SUM(Programacion!DC$42:DC$48)*'3 Eval'!$G7)+IF(Programacion!DC$45="",0,Programacion!DC$45/SUM(Programacion!DC$42:DC$48)*'3 Eval'!$H7)+IF(Programacion!DC$46="",0,Programacion!DC$46/SUM(Programacion!DC$42:DC$48)*'3 Eval'!$I7)+IF(Programacion!DC$47="",0,Programacion!DC$47/SUM(Programacion!DC$42:DC$48)*'3 Eval'!$J7)+IF(Programacion!DC$48="",0,Programacion!DC$48/SUM(Programacion!DC$42:DC$48)*'3 Eval'!$K7))*SUM(Programacion!DC$42:DC$48)/SUM(Programacion!DC$28:DC$48)+IF('Res 2ªEval'!DE8="",0,'Res 2ªEval'!DE8*SUM(Programacion!DC$28:DC$41)/SUM(Programacion!DC$28:DC$48)))))</f>
        <v/>
      </c>
      <c r="DF8" s="270" t="str">
        <f>IF($C8="","",IF(SUM(Programacion!DD$28:DD$48)=0,"",IF(SUM(Programacion!DD$42:DD$48)=0,'Res 2ªEval'!DF8,(IF(Programacion!DD$42="",0,Programacion!DD$42/SUM(Programacion!DD$42:DD$48)*'3 Eval'!$E7)+IF(Programacion!DD$43="",0,Programacion!DD$43/SUM(Programacion!DD$42:DD$48)*'3 Eval'!$F7)+IF(Programacion!DD$44="",0,Programacion!DD$44/SUM(Programacion!DD$42:DD$48)*'3 Eval'!$G7)+IF(Programacion!DD$45="",0,Programacion!DD$45/SUM(Programacion!DD$42:DD$48)*'3 Eval'!$H7)+IF(Programacion!DD$46="",0,Programacion!DD$46/SUM(Programacion!DD$42:DD$48)*'3 Eval'!$I7)+IF(Programacion!DD$47="",0,Programacion!DD$47/SUM(Programacion!DD$42:DD$48)*'3 Eval'!$J7)+IF(Programacion!DD$48="",0,Programacion!DD$48/SUM(Programacion!DD$42:DD$48)*'3 Eval'!$K7))*SUM(Programacion!DD$42:DD$48)/SUM(Programacion!DD$28:DD$48)+IF('Res 2ªEval'!DF8="",0,'Res 2ªEval'!DF8*SUM(Programacion!DD$28:DD$41)/SUM(Programacion!DD$28:DD$48)))))</f>
        <v/>
      </c>
      <c r="DG8" s="270" t="str">
        <f>IF($C8="","",IF(SUM(Programacion!DE$28:DE$48)=0,"",IF(SUM(Programacion!DE$42:DE$48)=0,'Res 2ªEval'!DG8,(IF(Programacion!DE$42="",0,Programacion!DE$42/SUM(Programacion!DE$42:DE$48)*'3 Eval'!$E7)+IF(Programacion!DE$43="",0,Programacion!DE$43/SUM(Programacion!DE$42:DE$48)*'3 Eval'!$F7)+IF(Programacion!DE$44="",0,Programacion!DE$44/SUM(Programacion!DE$42:DE$48)*'3 Eval'!$G7)+IF(Programacion!DE$45="",0,Programacion!DE$45/SUM(Programacion!DE$42:DE$48)*'3 Eval'!$H7)+IF(Programacion!DE$46="",0,Programacion!DE$46/SUM(Programacion!DE$42:DE$48)*'3 Eval'!$I7)+IF(Programacion!DE$47="",0,Programacion!DE$47/SUM(Programacion!DE$42:DE$48)*'3 Eval'!$J7)+IF(Programacion!DE$48="",0,Programacion!DE$48/SUM(Programacion!DE$42:DE$48)*'3 Eval'!$K7))*SUM(Programacion!DE$42:DE$48)/SUM(Programacion!DE$28:DE$48)+IF('Res 2ªEval'!DG8="",0,'Res 2ªEval'!DG8*SUM(Programacion!DE$28:DE$41)/SUM(Programacion!DE$28:DE$48)))))</f>
        <v/>
      </c>
      <c r="DH8" s="270" t="str">
        <f>IF($C8="","",IF(SUM(Programacion!DF$28:DF$48)=0,"",IF(SUM(Programacion!DF$42:DF$48)=0,'Res 2ªEval'!DH8,(IF(Programacion!DF$42="",0,Programacion!DF$42/SUM(Programacion!DF$42:DF$48)*'3 Eval'!$E7)+IF(Programacion!DF$43="",0,Programacion!DF$43/SUM(Programacion!DF$42:DF$48)*'3 Eval'!$F7)+IF(Programacion!DF$44="",0,Programacion!DF$44/SUM(Programacion!DF$42:DF$48)*'3 Eval'!$G7)+IF(Programacion!DF$45="",0,Programacion!DF$45/SUM(Programacion!DF$42:DF$48)*'3 Eval'!$H7)+IF(Programacion!DF$46="",0,Programacion!DF$46/SUM(Programacion!DF$42:DF$48)*'3 Eval'!$I7)+IF(Programacion!DF$47="",0,Programacion!DF$47/SUM(Programacion!DF$42:DF$48)*'3 Eval'!$J7)+IF(Programacion!DF$48="",0,Programacion!DF$48/SUM(Programacion!DF$42:DF$48)*'3 Eval'!$K7))*SUM(Programacion!DF$42:DF$48)/SUM(Programacion!DF$28:DF$48)+IF('Res 2ªEval'!DH8="",0,'Res 2ªEval'!DH8*SUM(Programacion!DF$28:DF$41)/SUM(Programacion!DF$28:DF$48)))))</f>
        <v/>
      </c>
      <c r="DI8" s="270" t="str">
        <f>IF($C8="","",IF(SUM(Programacion!DG$28:DG$48)=0,"",IF(SUM(Programacion!DG$42:DG$48)=0,'Res 2ªEval'!DI8,(IF(Programacion!DG$42="",0,Programacion!DG$42/SUM(Programacion!DG$42:DG$48)*'3 Eval'!$E7)+IF(Programacion!DG$43="",0,Programacion!DG$43/SUM(Programacion!DG$42:DG$48)*'3 Eval'!$F7)+IF(Programacion!DG$44="",0,Programacion!DG$44/SUM(Programacion!DG$42:DG$48)*'3 Eval'!$G7)+IF(Programacion!DG$45="",0,Programacion!DG$45/SUM(Programacion!DG$42:DG$48)*'3 Eval'!$H7)+IF(Programacion!DG$46="",0,Programacion!DG$46/SUM(Programacion!DG$42:DG$48)*'3 Eval'!$I7)+IF(Programacion!DG$47="",0,Programacion!DG$47/SUM(Programacion!DG$42:DG$48)*'3 Eval'!$J7)+IF(Programacion!DG$48="",0,Programacion!DG$48/SUM(Programacion!DG$42:DG$48)*'3 Eval'!$K7))*SUM(Programacion!DG$42:DG$48)/SUM(Programacion!DG$28:DG$48)+IF('Res 2ªEval'!DI8="",0,'Res 2ªEval'!DI8*SUM(Programacion!DG$28:DG$41)/SUM(Programacion!DG$28:DG$48)))))</f>
        <v/>
      </c>
      <c r="DJ8" s="270" t="str">
        <f>IF($C8="","",IF(SUM(Programacion!DH$28:DH$48)=0,"",IF(SUM(Programacion!DH$42:DH$48)=0,'Res 2ªEval'!DJ8,(IF(Programacion!DH$42="",0,Programacion!DH$42/SUM(Programacion!DH$42:DH$48)*'3 Eval'!$E7)+IF(Programacion!DH$43="",0,Programacion!DH$43/SUM(Programacion!DH$42:DH$48)*'3 Eval'!$F7)+IF(Programacion!DH$44="",0,Programacion!DH$44/SUM(Programacion!DH$42:DH$48)*'3 Eval'!$G7)+IF(Programacion!DH$45="",0,Programacion!DH$45/SUM(Programacion!DH$42:DH$48)*'3 Eval'!$H7)+IF(Programacion!DH$46="",0,Programacion!DH$46/SUM(Programacion!DH$42:DH$48)*'3 Eval'!$I7)+IF(Programacion!DH$47="",0,Programacion!DH$47/SUM(Programacion!DH$42:DH$48)*'3 Eval'!$J7)+IF(Programacion!DH$48="",0,Programacion!DH$48/SUM(Programacion!DH$42:DH$48)*'3 Eval'!$K7))*SUM(Programacion!DH$42:DH$48)/SUM(Programacion!DH$28:DH$48)+IF('Res 2ªEval'!DJ8="",0,'Res 2ªEval'!DJ8*SUM(Programacion!DH$28:DH$41)/SUM(Programacion!DH$28:DH$48)))))</f>
        <v/>
      </c>
      <c r="DK8" s="270" t="str">
        <f>IF($C8="","",IF(SUM(Programacion!DI$28:DI$48)=0,"",IF(SUM(Programacion!DI$42:DI$48)=0,'Res 2ªEval'!DK8,(IF(Programacion!DI$42="",0,Programacion!DI$42/SUM(Programacion!DI$42:DI$48)*'3 Eval'!$E7)+IF(Programacion!DI$43="",0,Programacion!DI$43/SUM(Programacion!DI$42:DI$48)*'3 Eval'!$F7)+IF(Programacion!DI$44="",0,Programacion!DI$44/SUM(Programacion!DI$42:DI$48)*'3 Eval'!$G7)+IF(Programacion!DI$45="",0,Programacion!DI$45/SUM(Programacion!DI$42:DI$48)*'3 Eval'!$H7)+IF(Programacion!DI$46="",0,Programacion!DI$46/SUM(Programacion!DI$42:DI$48)*'3 Eval'!$I7)+IF(Programacion!DI$47="",0,Programacion!DI$47/SUM(Programacion!DI$42:DI$48)*'3 Eval'!$J7)+IF(Programacion!DI$48="",0,Programacion!DI$48/SUM(Programacion!DI$42:DI$48)*'3 Eval'!$K7))*SUM(Programacion!DI$42:DI$48)/SUM(Programacion!DI$28:DI$48)+IF('Res 2ªEval'!DK8="",0,'Res 2ªEval'!DK8*SUM(Programacion!DI$28:DI$41)/SUM(Programacion!DI$28:DI$48)))))</f>
        <v/>
      </c>
      <c r="DL8" s="270" t="str">
        <f>IF($C8="","",IF(SUM(Programacion!DJ$28:DJ$48)=0,"",IF(SUM(Programacion!DJ$42:DJ$48)=0,'Res 2ªEval'!DL8,(IF(Programacion!DJ$42="",0,Programacion!DJ$42/SUM(Programacion!DJ$42:DJ$48)*'3 Eval'!$E7)+IF(Programacion!DJ$43="",0,Programacion!DJ$43/SUM(Programacion!DJ$42:DJ$48)*'3 Eval'!$F7)+IF(Programacion!DJ$44="",0,Programacion!DJ$44/SUM(Programacion!DJ$42:DJ$48)*'3 Eval'!$G7)+IF(Programacion!DJ$45="",0,Programacion!DJ$45/SUM(Programacion!DJ$42:DJ$48)*'3 Eval'!$H7)+IF(Programacion!DJ$46="",0,Programacion!DJ$46/SUM(Programacion!DJ$42:DJ$48)*'3 Eval'!$I7)+IF(Programacion!DJ$47="",0,Programacion!DJ$47/SUM(Programacion!DJ$42:DJ$48)*'3 Eval'!$J7)+IF(Programacion!DJ$48="",0,Programacion!DJ$48/SUM(Programacion!DJ$42:DJ$48)*'3 Eval'!$K7))*SUM(Programacion!DJ$42:DJ$48)/SUM(Programacion!DJ$28:DJ$48)+IF('Res 2ªEval'!DL8="",0,'Res 2ªEval'!DL8*SUM(Programacion!DJ$28:DJ$41)/SUM(Programacion!DJ$28:DJ$48)))))</f>
        <v/>
      </c>
      <c r="DM8" s="270" t="str">
        <f>IF($C8="","",IF(SUM(Programacion!DK$28:DK$48)=0,"",IF(SUM(Programacion!DK$42:DK$48)=0,'Res 2ªEval'!DM8,(IF(Programacion!DK$42="",0,Programacion!DK$42/SUM(Programacion!DK$42:DK$48)*'3 Eval'!$E7)+IF(Programacion!DK$43="",0,Programacion!DK$43/SUM(Programacion!DK$42:DK$48)*'3 Eval'!$F7)+IF(Programacion!DK$44="",0,Programacion!DK$44/SUM(Programacion!DK$42:DK$48)*'3 Eval'!$G7)+IF(Programacion!DK$45="",0,Programacion!DK$45/SUM(Programacion!DK$42:DK$48)*'3 Eval'!$H7)+IF(Programacion!DK$46="",0,Programacion!DK$46/SUM(Programacion!DK$42:DK$48)*'3 Eval'!$I7)+IF(Programacion!DK$47="",0,Programacion!DK$47/SUM(Programacion!DK$42:DK$48)*'3 Eval'!$J7)+IF(Programacion!DK$48="",0,Programacion!DK$48/SUM(Programacion!DK$42:DK$48)*'3 Eval'!$K7))*SUM(Programacion!DK$42:DK$48)/SUM(Programacion!DK$28:DK$48)+IF('Res 2ªEval'!DM8="",0,'Res 2ªEval'!DM8*SUM(Programacion!DK$28:DK$41)/SUM(Programacion!DK$28:DK$48)))))</f>
        <v/>
      </c>
      <c r="DN8" s="270" t="str">
        <f>IF($C8="","",IF(SUM(Programacion!DL$28:DL$48)=0,"",IF(SUM(Programacion!DL$42:DL$48)=0,'Res 2ªEval'!DN8,(IF(Programacion!DL$42="",0,Programacion!DL$42/SUM(Programacion!DL$42:DL$48)*'3 Eval'!$E7)+IF(Programacion!DL$43="",0,Programacion!DL$43/SUM(Programacion!DL$42:DL$48)*'3 Eval'!$F7)+IF(Programacion!DL$44="",0,Programacion!DL$44/SUM(Programacion!DL$42:DL$48)*'3 Eval'!$G7)+IF(Programacion!DL$45="",0,Programacion!DL$45/SUM(Programacion!DL$42:DL$48)*'3 Eval'!$H7)+IF(Programacion!DL$46="",0,Programacion!DL$46/SUM(Programacion!DL$42:DL$48)*'3 Eval'!$I7)+IF(Programacion!DL$47="",0,Programacion!DL$47/SUM(Programacion!DL$42:DL$48)*'3 Eval'!$J7)+IF(Programacion!DL$48="",0,Programacion!DL$48/SUM(Programacion!DL$42:DL$48)*'3 Eval'!$K7))*SUM(Programacion!DL$42:DL$48)/SUM(Programacion!DL$28:DL$48)+IF('Res 2ªEval'!DN8="",0,'Res 2ªEval'!DN8*SUM(Programacion!DL$28:DL$41)/SUM(Programacion!DL$28:DL$48)))))</f>
        <v/>
      </c>
      <c r="DO8" s="270" t="str">
        <f>IF($C8="","",IF(SUM(Programacion!DM$28:DM$48)=0,"",IF(SUM(Programacion!DM$42:DM$48)=0,'Res 2ªEval'!DO8,(IF(Programacion!DM$42="",0,Programacion!DM$42/SUM(Programacion!DM$42:DM$48)*'3 Eval'!$E7)+IF(Programacion!DM$43="",0,Programacion!DM$43/SUM(Programacion!DM$42:DM$48)*'3 Eval'!$F7)+IF(Programacion!DM$44="",0,Programacion!DM$44/SUM(Programacion!DM$42:DM$48)*'3 Eval'!$G7)+IF(Programacion!DM$45="",0,Programacion!DM$45/SUM(Programacion!DM$42:DM$48)*'3 Eval'!$H7)+IF(Programacion!DM$46="",0,Programacion!DM$46/SUM(Programacion!DM$42:DM$48)*'3 Eval'!$I7)+IF(Programacion!DM$47="",0,Programacion!DM$47/SUM(Programacion!DM$42:DM$48)*'3 Eval'!$J7)+IF(Programacion!DM$48="",0,Programacion!DM$48/SUM(Programacion!DM$42:DM$48)*'3 Eval'!$K7))*SUM(Programacion!DM$42:DM$48)/SUM(Programacion!DM$28:DM$48)+IF('Res 2ªEval'!DO8="",0,'Res 2ªEval'!DO8*SUM(Programacion!DM$28:DM$41)/SUM(Programacion!DM$28:DM$48)))))</f>
        <v/>
      </c>
      <c r="DP8" s="270" t="str">
        <f>IF($C8="","",IF(SUM(Programacion!DN$28:DN$48)=0,"",IF(SUM(Programacion!DN$42:DN$48)=0,'Res 2ªEval'!DP8,(IF(Programacion!DN$42="",0,Programacion!DN$42/SUM(Programacion!DN$42:DN$48)*'3 Eval'!$E7)+IF(Programacion!DN$43="",0,Programacion!DN$43/SUM(Programacion!DN$42:DN$48)*'3 Eval'!$F7)+IF(Programacion!DN$44="",0,Programacion!DN$44/SUM(Programacion!DN$42:DN$48)*'3 Eval'!$G7)+IF(Programacion!DN$45="",0,Programacion!DN$45/SUM(Programacion!DN$42:DN$48)*'3 Eval'!$H7)+IF(Programacion!DN$46="",0,Programacion!DN$46/SUM(Programacion!DN$42:DN$48)*'3 Eval'!$I7)+IF(Programacion!DN$47="",0,Programacion!DN$47/SUM(Programacion!DN$42:DN$48)*'3 Eval'!$J7)+IF(Programacion!DN$48="",0,Programacion!DN$48/SUM(Programacion!DN$42:DN$48)*'3 Eval'!$K7))*SUM(Programacion!DN$42:DN$48)/SUM(Programacion!DN$28:DN$48)+IF('Res 2ªEval'!DP8="",0,'Res 2ªEval'!DP8*SUM(Programacion!DN$28:DN$41)/SUM(Programacion!DN$28:DN$48)))))</f>
        <v/>
      </c>
      <c r="DQ8" s="270" t="str">
        <f>IF($C8="","",IF(SUM(Programacion!DO$28:DO$48)=0,"",IF(SUM(Programacion!DO$42:DO$48)=0,'Res 2ªEval'!DQ8,(IF(Programacion!DO$42="",0,Programacion!DO$42/SUM(Programacion!DO$42:DO$48)*'3 Eval'!$E7)+IF(Programacion!DO$43="",0,Programacion!DO$43/SUM(Programacion!DO$42:DO$48)*'3 Eval'!$F7)+IF(Programacion!DO$44="",0,Programacion!DO$44/SUM(Programacion!DO$42:DO$48)*'3 Eval'!$G7)+IF(Programacion!DO$45="",0,Programacion!DO$45/SUM(Programacion!DO$42:DO$48)*'3 Eval'!$H7)+IF(Programacion!DO$46="",0,Programacion!DO$46/SUM(Programacion!DO$42:DO$48)*'3 Eval'!$I7)+IF(Programacion!DO$47="",0,Programacion!DO$47/SUM(Programacion!DO$42:DO$48)*'3 Eval'!$J7)+IF(Programacion!DO$48="",0,Programacion!DO$48/SUM(Programacion!DO$42:DO$48)*'3 Eval'!$K7))*SUM(Programacion!DO$42:DO$48)/SUM(Programacion!DO$28:DO$48)+IF('Res 2ªEval'!DQ8="",0,'Res 2ªEval'!DQ8*SUM(Programacion!DO$28:DO$41)/SUM(Programacion!DO$28:DO$48)))))</f>
        <v/>
      </c>
      <c r="DR8" s="270" t="str">
        <f>IF($C8="","",IF(SUM(Programacion!DP$28:DP$48)=0,"",IF(SUM(Programacion!DP$42:DP$48)=0,'Res 2ªEval'!DR8,(IF(Programacion!DP$42="",0,Programacion!DP$42/SUM(Programacion!DP$42:DP$48)*'3 Eval'!$E7)+IF(Programacion!DP$43="",0,Programacion!DP$43/SUM(Programacion!DP$42:DP$48)*'3 Eval'!$F7)+IF(Programacion!DP$44="",0,Programacion!DP$44/SUM(Programacion!DP$42:DP$48)*'3 Eval'!$G7)+IF(Programacion!DP$45="",0,Programacion!DP$45/SUM(Programacion!DP$42:DP$48)*'3 Eval'!$H7)+IF(Programacion!DP$46="",0,Programacion!DP$46/SUM(Programacion!DP$42:DP$48)*'3 Eval'!$I7)+IF(Programacion!DP$47="",0,Programacion!DP$47/SUM(Programacion!DP$42:DP$48)*'3 Eval'!$J7)+IF(Programacion!DP$48="",0,Programacion!DP$48/SUM(Programacion!DP$42:DP$48)*'3 Eval'!$K7))*SUM(Programacion!DP$42:DP$48)/SUM(Programacion!DP$28:DP$48)+IF('Res 2ªEval'!DR8="",0,'Res 2ªEval'!DR8*SUM(Programacion!DP$28:DP$41)/SUM(Programacion!DP$28:DP$48)))))</f>
        <v/>
      </c>
      <c r="DS8" s="270" t="str">
        <f>IF($C8="","",IF(SUM(Programacion!DQ$28:DQ$48)=0,"",IF(SUM(Programacion!DQ$42:DQ$48)=0,'Res 2ªEval'!DS8,(IF(Programacion!DQ$42="",0,Programacion!DQ$42/SUM(Programacion!DQ$42:DQ$48)*'3 Eval'!$E7)+IF(Programacion!DQ$43="",0,Programacion!DQ$43/SUM(Programacion!DQ$42:DQ$48)*'3 Eval'!$F7)+IF(Programacion!DQ$44="",0,Programacion!DQ$44/SUM(Programacion!DQ$42:DQ$48)*'3 Eval'!$G7)+IF(Programacion!DQ$45="",0,Programacion!DQ$45/SUM(Programacion!DQ$42:DQ$48)*'3 Eval'!$H7)+IF(Programacion!DQ$46="",0,Programacion!DQ$46/SUM(Programacion!DQ$42:DQ$48)*'3 Eval'!$I7)+IF(Programacion!DQ$47="",0,Programacion!DQ$47/SUM(Programacion!DQ$42:DQ$48)*'3 Eval'!$J7)+IF(Programacion!DQ$48="",0,Programacion!DQ$48/SUM(Programacion!DQ$42:DQ$48)*'3 Eval'!$K7))*SUM(Programacion!DQ$42:DQ$48)/SUM(Programacion!DQ$28:DQ$48)+IF('Res 2ªEval'!DS8="",0,'Res 2ªEval'!DS8*SUM(Programacion!DQ$28:DQ$41)/SUM(Programacion!DQ$28:DQ$48)))))</f>
        <v/>
      </c>
      <c r="DT8" s="270" t="str">
        <f>IF($C8="","",IF(SUM(Programacion!DR$28:DR$48)=0,"",IF(SUM(Programacion!DR$42:DR$48)=0,'Res 2ªEval'!DT8,(IF(Programacion!DR$42="",0,Programacion!DR$42/SUM(Programacion!DR$42:DR$48)*'3 Eval'!$E7)+IF(Programacion!DR$43="",0,Programacion!DR$43/SUM(Programacion!DR$42:DR$48)*'3 Eval'!$F7)+IF(Programacion!DR$44="",0,Programacion!DR$44/SUM(Programacion!DR$42:DR$48)*'3 Eval'!$G7)+IF(Programacion!DR$45="",0,Programacion!DR$45/SUM(Programacion!DR$42:DR$48)*'3 Eval'!$H7)+IF(Programacion!DR$46="",0,Programacion!DR$46/SUM(Programacion!DR$42:DR$48)*'3 Eval'!$I7)+IF(Programacion!DR$47="",0,Programacion!DR$47/SUM(Programacion!DR$42:DR$48)*'3 Eval'!$J7)+IF(Programacion!DR$48="",0,Programacion!DR$48/SUM(Programacion!DR$42:DR$48)*'3 Eval'!$K7))*SUM(Programacion!DR$42:DR$48)/SUM(Programacion!DR$28:DR$48)+IF('Res 2ªEval'!DT8="",0,'Res 2ªEval'!DT8*SUM(Programacion!DR$28:DR$41)/SUM(Programacion!DR$28:DR$48)))))</f>
        <v/>
      </c>
      <c r="DU8" s="270" t="str">
        <f>IF($C8="","",IF(SUM(Programacion!DS$28:DS$48)=0,"",IF(SUM(Programacion!DS$42:DS$48)=0,'Res 2ªEval'!DU8,(IF(Programacion!DS$42="",0,Programacion!DS$42/SUM(Programacion!DS$42:DS$48)*'3 Eval'!$E7)+IF(Programacion!DS$43="",0,Programacion!DS$43/SUM(Programacion!DS$42:DS$48)*'3 Eval'!$F7)+IF(Programacion!DS$44="",0,Programacion!DS$44/SUM(Programacion!DS$42:DS$48)*'3 Eval'!$G7)+IF(Programacion!DS$45="",0,Programacion!DS$45/SUM(Programacion!DS$42:DS$48)*'3 Eval'!$H7)+IF(Programacion!DS$46="",0,Programacion!DS$46/SUM(Programacion!DS$42:DS$48)*'3 Eval'!$I7)+IF(Programacion!DS$47="",0,Programacion!DS$47/SUM(Programacion!DS$42:DS$48)*'3 Eval'!$J7)+IF(Programacion!DS$48="",0,Programacion!DS$48/SUM(Programacion!DS$42:DS$48)*'3 Eval'!$K7))*SUM(Programacion!DS$42:DS$48)/SUM(Programacion!DS$28:DS$48)+IF('Res 2ªEval'!DU8="",0,'Res 2ªEval'!DU8*SUM(Programacion!DS$28:DS$41)/SUM(Programacion!DS$28:DS$48)))))</f>
        <v/>
      </c>
      <c r="DV8" s="270" t="str">
        <f>IF($C8="","",IF(SUM(Programacion!DT$28:DT$48)=0,"",IF(SUM(Programacion!DT$42:DT$48)=0,'Res 2ªEval'!DV8,(IF(Programacion!DT$42="",0,Programacion!DT$42/SUM(Programacion!DT$42:DT$48)*'3 Eval'!$E7)+IF(Programacion!DT$43="",0,Programacion!DT$43/SUM(Programacion!DT$42:DT$48)*'3 Eval'!$F7)+IF(Programacion!DT$44="",0,Programacion!DT$44/SUM(Programacion!DT$42:DT$48)*'3 Eval'!$G7)+IF(Programacion!DT$45="",0,Programacion!DT$45/SUM(Programacion!DT$42:DT$48)*'3 Eval'!$H7)+IF(Programacion!DT$46="",0,Programacion!DT$46/SUM(Programacion!DT$42:DT$48)*'3 Eval'!$I7)+IF(Programacion!DT$47="",0,Programacion!DT$47/SUM(Programacion!DT$42:DT$48)*'3 Eval'!$J7)+IF(Programacion!DT$48="",0,Programacion!DT$48/SUM(Programacion!DT$42:DT$48)*'3 Eval'!$K7))*SUM(Programacion!DT$42:DT$48)/SUM(Programacion!DT$28:DT$48)+IF('Res 2ªEval'!DV8="",0,'Res 2ªEval'!DV8*SUM(Programacion!DT$28:DT$41)/SUM(Programacion!DT$28:DT$48)))))</f>
        <v/>
      </c>
      <c r="DW8" s="270" t="str">
        <f>IF($C8="","",IF(SUM(Programacion!DU$28:DU$48)=0,"",IF(SUM(Programacion!DU$42:DU$48)=0,'Res 2ªEval'!DW8,(IF(Programacion!DU$42="",0,Programacion!DU$42/SUM(Programacion!DU$42:DU$48)*'3 Eval'!$E7)+IF(Programacion!DU$43="",0,Programacion!DU$43/SUM(Programacion!DU$42:DU$48)*'3 Eval'!$F7)+IF(Programacion!DU$44="",0,Programacion!DU$44/SUM(Programacion!DU$42:DU$48)*'3 Eval'!$G7)+IF(Programacion!DU$45="",0,Programacion!DU$45/SUM(Programacion!DU$42:DU$48)*'3 Eval'!$H7)+IF(Programacion!DU$46="",0,Programacion!DU$46/SUM(Programacion!DU$42:DU$48)*'3 Eval'!$I7)+IF(Programacion!DU$47="",0,Programacion!DU$47/SUM(Programacion!DU$42:DU$48)*'3 Eval'!$J7)+IF(Programacion!DU$48="",0,Programacion!DU$48/SUM(Programacion!DU$42:DU$48)*'3 Eval'!$K7))*SUM(Programacion!DU$42:DU$48)/SUM(Programacion!DU$28:DU$48)+IF('Res 2ªEval'!DW8="",0,'Res 2ªEval'!DW8*SUM(Programacion!DU$28:DU$41)/SUM(Programacion!DU$28:DU$48)))))</f>
        <v/>
      </c>
      <c r="DX8" s="270" t="str">
        <f>IF($C8="","",IF(SUM(Programacion!DV$28:DV$48)=0,"",IF(SUM(Programacion!DV$42:DV$48)=0,'Res 2ªEval'!DX8,(IF(Programacion!DV$42="",0,Programacion!DV$42/SUM(Programacion!DV$42:DV$48)*'3 Eval'!$E7)+IF(Programacion!DV$43="",0,Programacion!DV$43/SUM(Programacion!DV$42:DV$48)*'3 Eval'!$F7)+IF(Programacion!DV$44="",0,Programacion!DV$44/SUM(Programacion!DV$42:DV$48)*'3 Eval'!$G7)+IF(Programacion!DV$45="",0,Programacion!DV$45/SUM(Programacion!DV$42:DV$48)*'3 Eval'!$H7)+IF(Programacion!DV$46="",0,Programacion!DV$46/SUM(Programacion!DV$42:DV$48)*'3 Eval'!$I7)+IF(Programacion!DV$47="",0,Programacion!DV$47/SUM(Programacion!DV$42:DV$48)*'3 Eval'!$J7)+IF(Programacion!DV$48="",0,Programacion!DV$48/SUM(Programacion!DV$42:DV$48)*'3 Eval'!$K7))*SUM(Programacion!DV$42:DV$48)/SUM(Programacion!DV$28:DV$48)+IF('Res 2ªEval'!DX8="",0,'Res 2ªEval'!DX8*SUM(Programacion!DV$28:DV$41)/SUM(Programacion!DV$28:DV$48)))))</f>
        <v/>
      </c>
      <c r="DY8" s="270" t="str">
        <f>IF($C8="","",IF(SUM(Programacion!DW$28:DW$48)=0,"",IF(SUM(Programacion!DW$42:DW$48)=0,'Res 2ªEval'!DY8,(IF(Programacion!DW$42="",0,Programacion!DW$42/SUM(Programacion!DW$42:DW$48)*'3 Eval'!$E7)+IF(Programacion!DW$43="",0,Programacion!DW$43/SUM(Programacion!DW$42:DW$48)*'3 Eval'!$F7)+IF(Programacion!DW$44="",0,Programacion!DW$44/SUM(Programacion!DW$42:DW$48)*'3 Eval'!$G7)+IF(Programacion!DW$45="",0,Programacion!DW$45/SUM(Programacion!DW$42:DW$48)*'3 Eval'!$H7)+IF(Programacion!DW$46="",0,Programacion!DW$46/SUM(Programacion!DW$42:DW$48)*'3 Eval'!$I7)+IF(Programacion!DW$47="",0,Programacion!DW$47/SUM(Programacion!DW$42:DW$48)*'3 Eval'!$J7)+IF(Programacion!DW$48="",0,Programacion!DW$48/SUM(Programacion!DW$42:DW$48)*'3 Eval'!$K7))*SUM(Programacion!DW$42:DW$48)/SUM(Programacion!DW$28:DW$48)+IF('Res 2ªEval'!DY8="",0,'Res 2ªEval'!DY8*SUM(Programacion!DW$28:DW$41)/SUM(Programacion!DW$28:DW$48)))))</f>
        <v/>
      </c>
      <c r="DZ8" s="270" t="str">
        <f>IF($C8="","",IF(SUM(Programacion!DX$28:DX$48)=0,"",IF(SUM(Programacion!DX$42:DX$48)=0,'Res 2ªEval'!DZ8,(IF(Programacion!DX$42="",0,Programacion!DX$42/SUM(Programacion!DX$42:DX$48)*'3 Eval'!$E7)+IF(Programacion!DX$43="",0,Programacion!DX$43/SUM(Programacion!DX$42:DX$48)*'3 Eval'!$F7)+IF(Programacion!DX$44="",0,Programacion!DX$44/SUM(Programacion!DX$42:DX$48)*'3 Eval'!$G7)+IF(Programacion!DX$45="",0,Programacion!DX$45/SUM(Programacion!DX$42:DX$48)*'3 Eval'!$H7)+IF(Programacion!DX$46="",0,Programacion!DX$46/SUM(Programacion!DX$42:DX$48)*'3 Eval'!$I7)+IF(Programacion!DX$47="",0,Programacion!DX$47/SUM(Programacion!DX$42:DX$48)*'3 Eval'!$J7)+IF(Programacion!DX$48="",0,Programacion!DX$48/SUM(Programacion!DX$42:DX$48)*'3 Eval'!$K7))*SUM(Programacion!DX$42:DX$48)/SUM(Programacion!DX$28:DX$48)+IF('Res 2ªEval'!DZ8="",0,'Res 2ªEval'!DZ8*SUM(Programacion!DX$28:DX$41)/SUM(Programacion!DX$28:DX$48)))))</f>
        <v/>
      </c>
      <c r="EA8" s="270" t="str">
        <f>IF($C8="","",IF(SUM(Programacion!DY$28:DY$48)=0,"",IF(SUM(Programacion!DY$42:DY$48)=0,'Res 2ªEval'!EA8,(IF(Programacion!DY$42="",0,Programacion!DY$42/SUM(Programacion!DY$42:DY$48)*'3 Eval'!$E7)+IF(Programacion!DY$43="",0,Programacion!DY$43/SUM(Programacion!DY$42:DY$48)*'3 Eval'!$F7)+IF(Programacion!DY$44="",0,Programacion!DY$44/SUM(Programacion!DY$42:DY$48)*'3 Eval'!$G7)+IF(Programacion!DY$45="",0,Programacion!DY$45/SUM(Programacion!DY$42:DY$48)*'3 Eval'!$H7)+IF(Programacion!DY$46="",0,Programacion!DY$46/SUM(Programacion!DY$42:DY$48)*'3 Eval'!$I7)+IF(Programacion!DY$47="",0,Programacion!DY$47/SUM(Programacion!DY$42:DY$48)*'3 Eval'!$J7)+IF(Programacion!DY$48="",0,Programacion!DY$48/SUM(Programacion!DY$42:DY$48)*'3 Eval'!$K7))*SUM(Programacion!DY$42:DY$48)/SUM(Programacion!DY$28:DY$48)+IF('Res 2ªEval'!EA8="",0,'Res 2ªEval'!EA8*SUM(Programacion!DY$28:DY$41)/SUM(Programacion!DY$28:DY$48)))))</f>
        <v/>
      </c>
      <c r="EB8" s="270" t="str">
        <f>IF($C8="","",IF(SUM(Programacion!DZ$28:DZ$48)=0,"",IF(SUM(Programacion!DZ$42:DZ$48)=0,'Res 2ªEval'!EB8,(IF(Programacion!DZ$42="",0,Programacion!DZ$42/SUM(Programacion!DZ$42:DZ$48)*'3 Eval'!$E7)+IF(Programacion!DZ$43="",0,Programacion!DZ$43/SUM(Programacion!DZ$42:DZ$48)*'3 Eval'!$F7)+IF(Programacion!DZ$44="",0,Programacion!DZ$44/SUM(Programacion!DZ$42:DZ$48)*'3 Eval'!$G7)+IF(Programacion!DZ$45="",0,Programacion!DZ$45/SUM(Programacion!DZ$42:DZ$48)*'3 Eval'!$H7)+IF(Programacion!DZ$46="",0,Programacion!DZ$46/SUM(Programacion!DZ$42:DZ$48)*'3 Eval'!$I7)+IF(Programacion!DZ$47="",0,Programacion!DZ$47/SUM(Programacion!DZ$42:DZ$48)*'3 Eval'!$J7)+IF(Programacion!DZ$48="",0,Programacion!DZ$48/SUM(Programacion!DZ$42:DZ$48)*'3 Eval'!$K7))*SUM(Programacion!DZ$42:DZ$48)/SUM(Programacion!DZ$28:DZ$48)+IF('Res 2ªEval'!EB8="",0,'Res 2ªEval'!EB8*SUM(Programacion!DZ$28:DZ$41)/SUM(Programacion!DZ$28:DZ$48)))))</f>
        <v/>
      </c>
      <c r="EC8" s="270" t="str">
        <f>IF($C8="","",IF(SUM(Programacion!EA$28:EA$48)=0,"",IF(SUM(Programacion!EA$42:EA$48)=0,'Res 2ªEval'!EC8,(IF(Programacion!EA$42="",0,Programacion!EA$42/SUM(Programacion!EA$42:EA$48)*'3 Eval'!$E7)+IF(Programacion!EA$43="",0,Programacion!EA$43/SUM(Programacion!EA$42:EA$48)*'3 Eval'!$F7)+IF(Programacion!EA$44="",0,Programacion!EA$44/SUM(Programacion!EA$42:EA$48)*'3 Eval'!$G7)+IF(Programacion!EA$45="",0,Programacion!EA$45/SUM(Programacion!EA$42:EA$48)*'3 Eval'!$H7)+IF(Programacion!EA$46="",0,Programacion!EA$46/SUM(Programacion!EA$42:EA$48)*'3 Eval'!$I7)+IF(Programacion!EA$47="",0,Programacion!EA$47/SUM(Programacion!EA$42:EA$48)*'3 Eval'!$J7)+IF(Programacion!EA$48="",0,Programacion!EA$48/SUM(Programacion!EA$42:EA$48)*'3 Eval'!$K7))*SUM(Programacion!EA$42:EA$48)/SUM(Programacion!EA$28:EA$48)+IF('Res 2ªEval'!EC8="",0,'Res 2ªEval'!EC8*SUM(Programacion!EA$28:EA$41)/SUM(Programacion!EA$28:EA$48)))))</f>
        <v/>
      </c>
      <c r="ED8" s="270" t="str">
        <f>IF($C8="","",IF(SUM(Programacion!EB$28:EB$48)=0,"",IF(SUM(Programacion!EB$42:EB$48)=0,'Res 2ªEval'!ED8,(IF(Programacion!EB$42="",0,Programacion!EB$42/SUM(Programacion!EB$42:EB$48)*'3 Eval'!$E7)+IF(Programacion!EB$43="",0,Programacion!EB$43/SUM(Programacion!EB$42:EB$48)*'3 Eval'!$F7)+IF(Programacion!EB$44="",0,Programacion!EB$44/SUM(Programacion!EB$42:EB$48)*'3 Eval'!$G7)+IF(Programacion!EB$45="",0,Programacion!EB$45/SUM(Programacion!EB$42:EB$48)*'3 Eval'!$H7)+IF(Programacion!EB$46="",0,Programacion!EB$46/SUM(Programacion!EB$42:EB$48)*'3 Eval'!$I7)+IF(Programacion!EB$47="",0,Programacion!EB$47/SUM(Programacion!EB$42:EB$48)*'3 Eval'!$J7)+IF(Programacion!EB$48="",0,Programacion!EB$48/SUM(Programacion!EB$42:EB$48)*'3 Eval'!$K7))*SUM(Programacion!EB$42:EB$48)/SUM(Programacion!EB$28:EB$48)+IF('Res 2ªEval'!ED8="",0,'Res 2ªEval'!ED8*SUM(Programacion!EB$28:EB$41)/SUM(Programacion!EB$28:EB$48)))))</f>
        <v/>
      </c>
      <c r="EE8" s="270" t="str">
        <f>IF($C8="","",IF(SUM(Programacion!EC$28:EC$48)=0,"",IF(SUM(Programacion!EC$42:EC$48)=0,'Res 2ªEval'!EE8,(IF(Programacion!EC$42="",0,Programacion!EC$42/SUM(Programacion!EC$42:EC$48)*'3 Eval'!$E7)+IF(Programacion!EC$43="",0,Programacion!EC$43/SUM(Programacion!EC$42:EC$48)*'3 Eval'!$F7)+IF(Programacion!EC$44="",0,Programacion!EC$44/SUM(Programacion!EC$42:EC$48)*'3 Eval'!$G7)+IF(Programacion!EC$45="",0,Programacion!EC$45/SUM(Programacion!EC$42:EC$48)*'3 Eval'!$H7)+IF(Programacion!EC$46="",0,Programacion!EC$46/SUM(Programacion!EC$42:EC$48)*'3 Eval'!$I7)+IF(Programacion!EC$47="",0,Programacion!EC$47/SUM(Programacion!EC$42:EC$48)*'3 Eval'!$J7)+IF(Programacion!EC$48="",0,Programacion!EC$48/SUM(Programacion!EC$42:EC$48)*'3 Eval'!$K7))*SUM(Programacion!EC$42:EC$48)/SUM(Programacion!EC$28:EC$48)+IF('Res 2ªEval'!EE8="",0,'Res 2ªEval'!EE8*SUM(Programacion!EC$28:EC$41)/SUM(Programacion!EC$28:EC$48)))))</f>
        <v/>
      </c>
      <c r="EF8" s="270" t="str">
        <f>IF($C8="","",IF(SUM(Programacion!ED$28:ED$48)=0,"",IF(SUM(Programacion!ED$42:ED$48)=0,'Res 2ªEval'!EF8,(IF(Programacion!ED$42="",0,Programacion!ED$42/SUM(Programacion!ED$42:ED$48)*'3 Eval'!$E7)+IF(Programacion!ED$43="",0,Programacion!ED$43/SUM(Programacion!ED$42:ED$48)*'3 Eval'!$F7)+IF(Programacion!ED$44="",0,Programacion!ED$44/SUM(Programacion!ED$42:ED$48)*'3 Eval'!$G7)+IF(Programacion!ED$45="",0,Programacion!ED$45/SUM(Programacion!ED$42:ED$48)*'3 Eval'!$H7)+IF(Programacion!ED$46="",0,Programacion!ED$46/SUM(Programacion!ED$42:ED$48)*'3 Eval'!$I7)+IF(Programacion!ED$47="",0,Programacion!ED$47/SUM(Programacion!ED$42:ED$48)*'3 Eval'!$J7)+IF(Programacion!ED$48="",0,Programacion!ED$48/SUM(Programacion!ED$42:ED$48)*'3 Eval'!$K7))*SUM(Programacion!ED$42:ED$48)/SUM(Programacion!ED$28:ED$48)+IF('Res 2ªEval'!EF8="",0,'Res 2ªEval'!EF8*SUM(Programacion!ED$28:ED$41)/SUM(Programacion!ED$28:ED$48)))))</f>
        <v/>
      </c>
      <c r="EG8" s="270" t="str">
        <f>IF($C8="","",IF(SUM(Programacion!EE$28:EE$48)=0,"",IF(SUM(Programacion!EE$42:EE$48)=0,'Res 2ªEval'!EG8,(IF(Programacion!EE$42="",0,Programacion!EE$42/SUM(Programacion!EE$42:EE$48)*'3 Eval'!$E7)+IF(Programacion!EE$43="",0,Programacion!EE$43/SUM(Programacion!EE$42:EE$48)*'3 Eval'!$F7)+IF(Programacion!EE$44="",0,Programacion!EE$44/SUM(Programacion!EE$42:EE$48)*'3 Eval'!$G7)+IF(Programacion!EE$45="",0,Programacion!EE$45/SUM(Programacion!EE$42:EE$48)*'3 Eval'!$H7)+IF(Programacion!EE$46="",0,Programacion!EE$46/SUM(Programacion!EE$42:EE$48)*'3 Eval'!$I7)+IF(Programacion!EE$47="",0,Programacion!EE$47/SUM(Programacion!EE$42:EE$48)*'3 Eval'!$J7)+IF(Programacion!EE$48="",0,Programacion!EE$48/SUM(Programacion!EE$42:EE$48)*'3 Eval'!$K7))*SUM(Programacion!EE$42:EE$48)/SUM(Programacion!EE$28:EE$48)+IF('Res 2ªEval'!EG8="",0,'Res 2ªEval'!EG8*SUM(Programacion!EE$28:EE$41)/SUM(Programacion!EE$28:EE$48)))))</f>
        <v/>
      </c>
      <c r="EH8" s="270" t="str">
        <f>IF($C8="","",IF(SUM(Programacion!EF$28:EF$48)=0,"",IF(SUM(Programacion!EF$42:EF$48)=0,'Res 2ªEval'!EH8,(IF(Programacion!EF$42="",0,Programacion!EF$42/SUM(Programacion!EF$42:EF$48)*'3 Eval'!$E7)+IF(Programacion!EF$43="",0,Programacion!EF$43/SUM(Programacion!EF$42:EF$48)*'3 Eval'!$F7)+IF(Programacion!EF$44="",0,Programacion!EF$44/SUM(Programacion!EF$42:EF$48)*'3 Eval'!$G7)+IF(Programacion!EF$45="",0,Programacion!EF$45/SUM(Programacion!EF$42:EF$48)*'3 Eval'!$H7)+IF(Programacion!EF$46="",0,Programacion!EF$46/SUM(Programacion!EF$42:EF$48)*'3 Eval'!$I7)+IF(Programacion!EF$47="",0,Programacion!EF$47/SUM(Programacion!EF$42:EF$48)*'3 Eval'!$J7)+IF(Programacion!EF$48="",0,Programacion!EF$48/SUM(Programacion!EF$42:EF$48)*'3 Eval'!$K7))*SUM(Programacion!EF$42:EF$48)/SUM(Programacion!EF$28:EF$48)+IF('Res 2ªEval'!EH8="",0,'Res 2ªEval'!EH8*SUM(Programacion!EF$28:EF$41)/SUM(Programacion!EF$28:EF$48)))))</f>
        <v/>
      </c>
      <c r="EI8" s="270" t="str">
        <f>IF($C8="","",IF(SUM(Programacion!EG$28:EG$48)=0,"",IF(SUM(Programacion!EG$42:EG$48)=0,'Res 2ªEval'!EI8,(IF(Programacion!EG$42="",0,Programacion!EG$42/SUM(Programacion!EG$42:EG$48)*'3 Eval'!$E7)+IF(Programacion!EG$43="",0,Programacion!EG$43/SUM(Programacion!EG$42:EG$48)*'3 Eval'!$F7)+IF(Programacion!EG$44="",0,Programacion!EG$44/SUM(Programacion!EG$42:EG$48)*'3 Eval'!$G7)+IF(Programacion!EG$45="",0,Programacion!EG$45/SUM(Programacion!EG$42:EG$48)*'3 Eval'!$H7)+IF(Programacion!EG$46="",0,Programacion!EG$46/SUM(Programacion!EG$42:EG$48)*'3 Eval'!$I7)+IF(Programacion!EG$47="",0,Programacion!EG$47/SUM(Programacion!EG$42:EG$48)*'3 Eval'!$J7)+IF(Programacion!EG$48="",0,Programacion!EG$48/SUM(Programacion!EG$42:EG$48)*'3 Eval'!$K7))*SUM(Programacion!EG$42:EG$48)/SUM(Programacion!EG$28:EG$48)+IF('Res 2ªEval'!EI8="",0,'Res 2ªEval'!EI8*SUM(Programacion!EG$28:EG$41)/SUM(Programacion!EG$28:EG$48)))))</f>
        <v/>
      </c>
      <c r="EJ8" s="270" t="str">
        <f>IF($C8="","",IF(SUM(Programacion!EH$28:EH$48)=0,"",IF(SUM(Programacion!EH$42:EH$48)=0,'Res 2ªEval'!EJ8,(IF(Programacion!EH$42="",0,Programacion!EH$42/SUM(Programacion!EH$42:EH$48)*'3 Eval'!$E7)+IF(Programacion!EH$43="",0,Programacion!EH$43/SUM(Programacion!EH$42:EH$48)*'3 Eval'!$F7)+IF(Programacion!EH$44="",0,Programacion!EH$44/SUM(Programacion!EH$42:EH$48)*'3 Eval'!$G7)+IF(Programacion!EH$45="",0,Programacion!EH$45/SUM(Programacion!EH$42:EH$48)*'3 Eval'!$H7)+IF(Programacion!EH$46="",0,Programacion!EH$46/SUM(Programacion!EH$42:EH$48)*'3 Eval'!$I7)+IF(Programacion!EH$47="",0,Programacion!EH$47/SUM(Programacion!EH$42:EH$48)*'3 Eval'!$J7)+IF(Programacion!EH$48="",0,Programacion!EH$48/SUM(Programacion!EH$42:EH$48)*'3 Eval'!$K7))*SUM(Programacion!EH$42:EH$48)/SUM(Programacion!EH$28:EH$48)+IF('Res 2ªEval'!EJ8="",0,'Res 2ªEval'!EJ8*SUM(Programacion!EH$28:EH$41)/SUM(Programacion!EH$28:EH$48)))))</f>
        <v/>
      </c>
      <c r="EK8" s="270" t="str">
        <f>IF($C8="","",IF(SUM(Programacion!EI$28:EI$48)=0,"",IF(SUM(Programacion!EI$42:EI$48)=0,'Res 2ªEval'!EK8,(IF(Programacion!EI$42="",0,Programacion!EI$42/SUM(Programacion!EI$42:EI$48)*'3 Eval'!$E7)+IF(Programacion!EI$43="",0,Programacion!EI$43/SUM(Programacion!EI$42:EI$48)*'3 Eval'!$F7)+IF(Programacion!EI$44="",0,Programacion!EI$44/SUM(Programacion!EI$42:EI$48)*'3 Eval'!$G7)+IF(Programacion!EI$45="",0,Programacion!EI$45/SUM(Programacion!EI$42:EI$48)*'3 Eval'!$H7)+IF(Programacion!EI$46="",0,Programacion!EI$46/SUM(Programacion!EI$42:EI$48)*'3 Eval'!$I7)+IF(Programacion!EI$47="",0,Programacion!EI$47/SUM(Programacion!EI$42:EI$48)*'3 Eval'!$J7)+IF(Programacion!EI$48="",0,Programacion!EI$48/SUM(Programacion!EI$42:EI$48)*'3 Eval'!$K7))*SUM(Programacion!EI$42:EI$48)/SUM(Programacion!EI$28:EI$48)+IF('Res 2ªEval'!EK8="",0,'Res 2ªEval'!EK8*SUM(Programacion!EI$28:EI$41)/SUM(Programacion!EI$28:EI$48)))))</f>
        <v/>
      </c>
    </row>
    <row r="9" spans="1:141">
      <c r="B9" s="133" t="str">
        <f>IF('1 Eval'!A8="","",'1 Eval'!A8)</f>
        <v/>
      </c>
      <c r="C9" s="134" t="str">
        <f>IF('1 Eval'!B8="","",'1 Eval'!B8)</f>
        <v/>
      </c>
      <c r="D9" s="149" t="str">
        <f>IF('3 Eval'!D8="","",'3 Eval'!D8)</f>
        <v/>
      </c>
      <c r="E9" s="150" t="str">
        <f>IF($D9="","",IF(Final!$G$6="","",($D9*Final!$G$6+Final!$F10*Final!$F$6+Final!$E10*Final!$E$6)/SUM(Final!$E$6:$G$6)))</f>
        <v/>
      </c>
      <c r="F9" s="150" t="str">
        <f t="shared" si="7"/>
        <v/>
      </c>
      <c r="G9" s="221" t="str">
        <f t="shared" si="6"/>
        <v/>
      </c>
      <c r="H9" s="275" t="str">
        <f>IF($C9="","",IF(SUM(Programacion!F$28:F$48)=0,"",IF(SUM(Programacion!F$42:F$48)=0,'Res 2ªEval'!H9,(IF(Programacion!F$42="",0,Programacion!F$42/SUM(Programacion!F$42:F$48)*'3 Eval'!$E8)+IF(Programacion!F$43="",0,Programacion!F$43/SUM(Programacion!F$42:F$48)*'3 Eval'!$F8)+IF(Programacion!F$44="",0,Programacion!F$44/SUM(Programacion!F$42:F$48)*'3 Eval'!$G8)+IF(Programacion!F$45="",0,Programacion!F$45/SUM(Programacion!F$42:F$48)*'3 Eval'!$H8)+IF(Programacion!F$46="",0,Programacion!F$46/SUM(Programacion!F$42:F$48)*'3 Eval'!$I8)+IF(Programacion!F$47="",0,Programacion!F$47/SUM(Programacion!F$42:F$48)*'3 Eval'!$J8)+IF(Programacion!F$48="",0,Programacion!F$48/SUM(Programacion!F$42:F$48)*'3 Eval'!$K8))*SUM(Programacion!F$42:F$48)/SUM(Programacion!F$28:F$48)+IF('Res 2ªEval'!H9="",0,'Res 2ªEval'!H9*SUM(Programacion!F$28:F$41)/SUM(Programacion!F$28:F$48)))))</f>
        <v/>
      </c>
      <c r="I9" s="270" t="str">
        <f>IF($C9="","",IF(SUM(Programacion!G$28:G$48)=0,"",IF(SUM(Programacion!G$42:G$48)=0,'Res 2ªEval'!I9,(IF(Programacion!G$42="",0,Programacion!G$42/SUM(Programacion!G$42:G$48)*'3 Eval'!$E8)+IF(Programacion!G$43="",0,Programacion!G$43/SUM(Programacion!G$42:G$48)*'3 Eval'!$F8)+IF(Programacion!G$44="",0,Programacion!G$44/SUM(Programacion!G$42:G$48)*'3 Eval'!$G8)+IF(Programacion!G$45="",0,Programacion!G$45/SUM(Programacion!G$42:G$48)*'3 Eval'!$H8)+IF(Programacion!G$46="",0,Programacion!G$46/SUM(Programacion!G$42:G$48)*'3 Eval'!$I8)+IF(Programacion!G$47="",0,Programacion!G$47/SUM(Programacion!G$42:G$48)*'3 Eval'!$J8)+IF(Programacion!G$48="",0,Programacion!G$48/SUM(Programacion!G$42:G$48)*'3 Eval'!$K8))*SUM(Programacion!G$42:G$48)/SUM(Programacion!G$28:G$48)+IF('Res 2ªEval'!I9="",0,'Res 2ªEval'!I9*SUM(Programacion!G$28:G$41)/SUM(Programacion!G$28:G$48)))))</f>
        <v/>
      </c>
      <c r="J9" s="270" t="str">
        <f>IF($C9="","",IF(SUM(Programacion!H$28:H$48)=0,"",IF(SUM(Programacion!H$42:H$48)=0,'Res 2ªEval'!J9,(IF(Programacion!H$42="",0,Programacion!H$42/SUM(Programacion!H$42:H$48)*'3 Eval'!$E8)+IF(Programacion!H$43="",0,Programacion!H$43/SUM(Programacion!H$42:H$48)*'3 Eval'!$F8)+IF(Programacion!H$44="",0,Programacion!H$44/SUM(Programacion!H$42:H$48)*'3 Eval'!$G8)+IF(Programacion!H$45="",0,Programacion!H$45/SUM(Programacion!H$42:H$48)*'3 Eval'!$H8)+IF(Programacion!H$46="",0,Programacion!H$46/SUM(Programacion!H$42:H$48)*'3 Eval'!$I8)+IF(Programacion!H$47="",0,Programacion!H$47/SUM(Programacion!H$42:H$48)*'3 Eval'!$J8)+IF(Programacion!H$48="",0,Programacion!H$48/SUM(Programacion!H$42:H$48)*'3 Eval'!$K8))*SUM(Programacion!H$42:H$48)/SUM(Programacion!H$28:H$48)+IF('Res 2ªEval'!J9="",0,'Res 2ªEval'!J9*SUM(Programacion!H$28:H$41)/SUM(Programacion!H$28:H$48)))))</f>
        <v/>
      </c>
      <c r="K9" s="270" t="str">
        <f>IF($C9="","",IF(SUM(Programacion!I$28:I$48)=0,"",IF(SUM(Programacion!I$42:I$48)=0,'Res 2ªEval'!K9,(IF(Programacion!I$42="",0,Programacion!I$42/SUM(Programacion!I$42:I$48)*'3 Eval'!$E8)+IF(Programacion!I$43="",0,Programacion!I$43/SUM(Programacion!I$42:I$48)*'3 Eval'!$F8)+IF(Programacion!I$44="",0,Programacion!I$44/SUM(Programacion!I$42:I$48)*'3 Eval'!$G8)+IF(Programacion!I$45="",0,Programacion!I$45/SUM(Programacion!I$42:I$48)*'3 Eval'!$H8)+IF(Programacion!I$46="",0,Programacion!I$46/SUM(Programacion!I$42:I$48)*'3 Eval'!$I8)+IF(Programacion!I$47="",0,Programacion!I$47/SUM(Programacion!I$42:I$48)*'3 Eval'!$J8)+IF(Programacion!I$48="",0,Programacion!I$48/SUM(Programacion!I$42:I$48)*'3 Eval'!$K8))*SUM(Programacion!I$42:I$48)/SUM(Programacion!I$28:I$48)+IF('Res 2ªEval'!K9="",0,'Res 2ªEval'!K9*SUM(Programacion!I$28:I$41)/SUM(Programacion!I$28:I$48)))))</f>
        <v/>
      </c>
      <c r="L9" s="270" t="str">
        <f>IF($C9="","",IF(SUM(Programacion!J$28:J$48)=0,"",IF(SUM(Programacion!J$42:J$48)=0,'Res 2ªEval'!L9,(IF(Programacion!J$42="",0,Programacion!J$42/SUM(Programacion!J$42:J$48)*'3 Eval'!$E8)+IF(Programacion!J$43="",0,Programacion!J$43/SUM(Programacion!J$42:J$48)*'3 Eval'!$F8)+IF(Programacion!J$44="",0,Programacion!J$44/SUM(Programacion!J$42:J$48)*'3 Eval'!$G8)+IF(Programacion!J$45="",0,Programacion!J$45/SUM(Programacion!J$42:J$48)*'3 Eval'!$H8)+IF(Programacion!J$46="",0,Programacion!J$46/SUM(Programacion!J$42:J$48)*'3 Eval'!$I8)+IF(Programacion!J$47="",0,Programacion!J$47/SUM(Programacion!J$42:J$48)*'3 Eval'!$J8)+IF(Programacion!J$48="",0,Programacion!J$48/SUM(Programacion!J$42:J$48)*'3 Eval'!$K8))*SUM(Programacion!J$42:J$48)/SUM(Programacion!J$28:J$48)+IF('Res 2ªEval'!L9="",0,'Res 2ªEval'!L9*SUM(Programacion!J$28:J$41)/SUM(Programacion!J$28:J$48)))))</f>
        <v/>
      </c>
      <c r="M9" s="270" t="str">
        <f>IF($C9="","",IF(SUM(Programacion!K$28:K$48)=0,"",IF(SUM(Programacion!K$42:K$48)=0,'Res 2ªEval'!M9,(IF(Programacion!K$42="",0,Programacion!K$42/SUM(Programacion!K$42:K$48)*'3 Eval'!$E8)+IF(Programacion!K$43="",0,Programacion!K$43/SUM(Programacion!K$42:K$48)*'3 Eval'!$F8)+IF(Programacion!K$44="",0,Programacion!K$44/SUM(Programacion!K$42:K$48)*'3 Eval'!$G8)+IF(Programacion!K$45="",0,Programacion!K$45/SUM(Programacion!K$42:K$48)*'3 Eval'!$H8)+IF(Programacion!K$46="",0,Programacion!K$46/SUM(Programacion!K$42:K$48)*'3 Eval'!$I8)+IF(Programacion!K$47="",0,Programacion!K$47/SUM(Programacion!K$42:K$48)*'3 Eval'!$J8)+IF(Programacion!K$48="",0,Programacion!K$48/SUM(Programacion!K$42:K$48)*'3 Eval'!$K8))*SUM(Programacion!K$42:K$48)/SUM(Programacion!K$28:K$48)+IF('Res 2ªEval'!M9="",0,'Res 2ªEval'!M9*SUM(Programacion!K$28:K$41)/SUM(Programacion!K$28:K$48)))))</f>
        <v/>
      </c>
      <c r="N9" s="270" t="str">
        <f>IF($C9="","",IF(SUM(Programacion!L$28:L$48)=0,"",IF(SUM(Programacion!L$42:L$48)=0,'Res 2ªEval'!N9,(IF(Programacion!L$42="",0,Programacion!L$42/SUM(Programacion!L$42:L$48)*'3 Eval'!$E8)+IF(Programacion!L$43="",0,Programacion!L$43/SUM(Programacion!L$42:L$48)*'3 Eval'!$F8)+IF(Programacion!L$44="",0,Programacion!L$44/SUM(Programacion!L$42:L$48)*'3 Eval'!$G8)+IF(Programacion!L$45="",0,Programacion!L$45/SUM(Programacion!L$42:L$48)*'3 Eval'!$H8)+IF(Programacion!L$46="",0,Programacion!L$46/SUM(Programacion!L$42:L$48)*'3 Eval'!$I8)+IF(Programacion!L$47="",0,Programacion!L$47/SUM(Programacion!L$42:L$48)*'3 Eval'!$J8)+IF(Programacion!L$48="",0,Programacion!L$48/SUM(Programacion!L$42:L$48)*'3 Eval'!$K8))*SUM(Programacion!L$42:L$48)/SUM(Programacion!L$28:L$48)+IF('Res 2ªEval'!N9="",0,'Res 2ªEval'!N9*SUM(Programacion!L$28:L$41)/SUM(Programacion!L$28:L$48)))))</f>
        <v/>
      </c>
      <c r="O9" s="276" t="str">
        <f>IF($C9="","",IF(SUM(Programacion!M$28:M$48)=0,"",IF(SUM(Programacion!M$42:M$48)=0,'Res 2ªEval'!O9,(IF(Programacion!M$42="",0,Programacion!M$42/SUM(Programacion!M$42:M$48)*'3 Eval'!$E8)+IF(Programacion!M$43="",0,Programacion!M$43/SUM(Programacion!M$42:M$48)*'3 Eval'!$F8)+IF(Programacion!M$44="",0,Programacion!M$44/SUM(Programacion!M$42:M$48)*'3 Eval'!$G8)+IF(Programacion!M$45="",0,Programacion!M$45/SUM(Programacion!M$42:M$48)*'3 Eval'!$H8)+IF(Programacion!M$46="",0,Programacion!M$46/SUM(Programacion!M$42:M$48)*'3 Eval'!$I8)+IF(Programacion!M$47="",0,Programacion!M$47/SUM(Programacion!M$42:M$48)*'3 Eval'!$J8)+IF(Programacion!M$48="",0,Programacion!M$48/SUM(Programacion!M$42:M$48)*'3 Eval'!$K8))*SUM(Programacion!M$42:M$48)/SUM(Programacion!M$28:M$48)+IF('Res 2ªEval'!O9="",0,'Res 2ªEval'!O9*SUM(Programacion!M$28:M$41)/SUM(Programacion!M$28:M$48)))))</f>
        <v/>
      </c>
      <c r="P9" s="152"/>
      <c r="Q9" s="270" t="str">
        <f>IF($C9="","",IF(SUM(Programacion!O$28:O$48)=0,"",IF(SUM(Programacion!O$42:O$48)=0,'Res 2ªEval'!Q9,(IF(Programacion!O$42="",0,Programacion!O$42/SUM(Programacion!O$42:O$48)*'3 Eval'!$E8)+IF(Programacion!O$43="",0,Programacion!O$43/SUM(Programacion!O$42:O$48)*'3 Eval'!$F8)+IF(Programacion!O$44="",0,Programacion!O$44/SUM(Programacion!O$42:O$48)*'3 Eval'!$G8)+IF(Programacion!O$45="",0,Programacion!O$45/SUM(Programacion!O$42:O$48)*'3 Eval'!$H8)+IF(Programacion!O$46="",0,Programacion!O$46/SUM(Programacion!O$42:O$48)*'3 Eval'!$I8)+IF(Programacion!O$47="",0,Programacion!O$47/SUM(Programacion!O$42:O$48)*'3 Eval'!$J8)+IF(Programacion!O$48="",0,Programacion!O$48/SUM(Programacion!O$42:O$48)*'3 Eval'!$K8))*SUM(Programacion!O$42:O$48)/SUM(Programacion!O$28:O$48)+IF('Res 2ªEval'!Q9="",0,'Res 2ªEval'!Q9*SUM(Programacion!O$28:O$41)/SUM(Programacion!O$28:O$48)))))</f>
        <v/>
      </c>
      <c r="R9" s="270" t="str">
        <f>IF($C9="","",IF(SUM(Programacion!P$28:P$48)=0,"",IF(SUM(Programacion!P$42:P$48)=0,'Res 2ªEval'!R9,(IF(Programacion!P$42="",0,Programacion!P$42/SUM(Programacion!P$42:P$48)*'3 Eval'!$E8)+IF(Programacion!P$43="",0,Programacion!P$43/SUM(Programacion!P$42:P$48)*'3 Eval'!$F8)+IF(Programacion!P$44="",0,Programacion!P$44/SUM(Programacion!P$42:P$48)*'3 Eval'!$G8)+IF(Programacion!P$45="",0,Programacion!P$45/SUM(Programacion!P$42:P$48)*'3 Eval'!$H8)+IF(Programacion!P$46="",0,Programacion!P$46/SUM(Programacion!P$42:P$48)*'3 Eval'!$I8)+IF(Programacion!P$47="",0,Programacion!P$47/SUM(Programacion!P$42:P$48)*'3 Eval'!$J8)+IF(Programacion!P$48="",0,Programacion!P$48/SUM(Programacion!P$42:P$48)*'3 Eval'!$K8))*SUM(Programacion!P$42:P$48)/SUM(Programacion!P$28:P$48)+IF('Res 2ªEval'!R9="",0,'Res 2ªEval'!R9*SUM(Programacion!P$28:P$41)/SUM(Programacion!P$28:P$48)))))</f>
        <v/>
      </c>
      <c r="S9" s="270" t="str">
        <f>IF($C9="","",IF(SUM(Programacion!Q$28:Q$48)=0,"",IF(SUM(Programacion!Q$42:Q$48)=0,'Res 2ªEval'!S9,(IF(Programacion!Q$42="",0,Programacion!Q$42/SUM(Programacion!Q$42:Q$48)*'3 Eval'!$E8)+IF(Programacion!Q$43="",0,Programacion!Q$43/SUM(Programacion!Q$42:Q$48)*'3 Eval'!$F8)+IF(Programacion!Q$44="",0,Programacion!Q$44/SUM(Programacion!Q$42:Q$48)*'3 Eval'!$G8)+IF(Programacion!Q$45="",0,Programacion!Q$45/SUM(Programacion!Q$42:Q$48)*'3 Eval'!$H8)+IF(Programacion!Q$46="",0,Programacion!Q$46/SUM(Programacion!Q$42:Q$48)*'3 Eval'!$I8)+IF(Programacion!Q$47="",0,Programacion!Q$47/SUM(Programacion!Q$42:Q$48)*'3 Eval'!$J8)+IF(Programacion!Q$48="",0,Programacion!Q$48/SUM(Programacion!Q$42:Q$48)*'3 Eval'!$K8))*SUM(Programacion!Q$42:Q$48)/SUM(Programacion!Q$28:Q$48)+IF('Res 2ªEval'!S9="",0,'Res 2ªEval'!S9*SUM(Programacion!Q$28:Q$41)/SUM(Programacion!Q$28:Q$48)))))</f>
        <v/>
      </c>
      <c r="T9" s="270" t="str">
        <f>IF($C9="","",IF(SUM(Programacion!R$28:R$48)=0,"",IF(SUM(Programacion!R$42:R$48)=0,'Res 2ªEval'!T9,(IF(Programacion!R$42="",0,Programacion!R$42/SUM(Programacion!R$42:R$48)*'3 Eval'!$E8)+IF(Programacion!R$43="",0,Programacion!R$43/SUM(Programacion!R$42:R$48)*'3 Eval'!$F8)+IF(Programacion!R$44="",0,Programacion!R$44/SUM(Programacion!R$42:R$48)*'3 Eval'!$G8)+IF(Programacion!R$45="",0,Programacion!R$45/SUM(Programacion!R$42:R$48)*'3 Eval'!$H8)+IF(Programacion!R$46="",0,Programacion!R$46/SUM(Programacion!R$42:R$48)*'3 Eval'!$I8)+IF(Programacion!R$47="",0,Programacion!R$47/SUM(Programacion!R$42:R$48)*'3 Eval'!$J8)+IF(Programacion!R$48="",0,Programacion!R$48/SUM(Programacion!R$42:R$48)*'3 Eval'!$K8))*SUM(Programacion!R$42:R$48)/SUM(Programacion!R$28:R$48)+IF('Res 2ªEval'!T9="",0,'Res 2ªEval'!T9*SUM(Programacion!R$28:R$41)/SUM(Programacion!R$28:R$48)))))</f>
        <v/>
      </c>
      <c r="U9" s="270" t="str">
        <f>IF($C9="","",IF(SUM(Programacion!S$28:S$48)=0,"",IF(SUM(Programacion!S$42:S$48)=0,'Res 2ªEval'!U9,(IF(Programacion!S$42="",0,Programacion!S$42/SUM(Programacion!S$42:S$48)*'3 Eval'!$E8)+IF(Programacion!S$43="",0,Programacion!S$43/SUM(Programacion!S$42:S$48)*'3 Eval'!$F8)+IF(Programacion!S$44="",0,Programacion!S$44/SUM(Programacion!S$42:S$48)*'3 Eval'!$G8)+IF(Programacion!S$45="",0,Programacion!S$45/SUM(Programacion!S$42:S$48)*'3 Eval'!$H8)+IF(Programacion!S$46="",0,Programacion!S$46/SUM(Programacion!S$42:S$48)*'3 Eval'!$I8)+IF(Programacion!S$47="",0,Programacion!S$47/SUM(Programacion!S$42:S$48)*'3 Eval'!$J8)+IF(Programacion!S$48="",0,Programacion!S$48/SUM(Programacion!S$42:S$48)*'3 Eval'!$K8))*SUM(Programacion!S$42:S$48)/SUM(Programacion!S$28:S$48)+IF('Res 2ªEval'!U9="",0,'Res 2ªEval'!U9*SUM(Programacion!S$28:S$41)/SUM(Programacion!S$28:S$48)))))</f>
        <v/>
      </c>
      <c r="V9" s="270" t="str">
        <f>IF($C9="","",IF(SUM(Programacion!T$28:T$48)=0,"",IF(SUM(Programacion!T$42:T$48)=0,'Res 2ªEval'!V9,(IF(Programacion!T$42="",0,Programacion!T$42/SUM(Programacion!T$42:T$48)*'3 Eval'!$E8)+IF(Programacion!T$43="",0,Programacion!T$43/SUM(Programacion!T$42:T$48)*'3 Eval'!$F8)+IF(Programacion!T$44="",0,Programacion!T$44/SUM(Programacion!T$42:T$48)*'3 Eval'!$G8)+IF(Programacion!T$45="",0,Programacion!T$45/SUM(Programacion!T$42:T$48)*'3 Eval'!$H8)+IF(Programacion!T$46="",0,Programacion!T$46/SUM(Programacion!T$42:T$48)*'3 Eval'!$I8)+IF(Programacion!T$47="",0,Programacion!T$47/SUM(Programacion!T$42:T$48)*'3 Eval'!$J8)+IF(Programacion!T$48="",0,Programacion!T$48/SUM(Programacion!T$42:T$48)*'3 Eval'!$K8))*SUM(Programacion!T$42:T$48)/SUM(Programacion!T$28:T$48)+IF('Res 2ªEval'!V9="",0,'Res 2ªEval'!V9*SUM(Programacion!T$28:T$41)/SUM(Programacion!T$28:T$48)))))</f>
        <v/>
      </c>
      <c r="W9" s="270" t="str">
        <f>IF($C9="","",IF(SUM(Programacion!U$28:U$48)=0,"",IF(SUM(Programacion!U$42:U$48)=0,'Res 2ªEval'!W9,(IF(Programacion!U$42="",0,Programacion!U$42/SUM(Programacion!U$42:U$48)*'3 Eval'!$E8)+IF(Programacion!U$43="",0,Programacion!U$43/SUM(Programacion!U$42:U$48)*'3 Eval'!$F8)+IF(Programacion!U$44="",0,Programacion!U$44/SUM(Programacion!U$42:U$48)*'3 Eval'!$G8)+IF(Programacion!U$45="",0,Programacion!U$45/SUM(Programacion!U$42:U$48)*'3 Eval'!$H8)+IF(Programacion!U$46="",0,Programacion!U$46/SUM(Programacion!U$42:U$48)*'3 Eval'!$I8)+IF(Programacion!U$47="",0,Programacion!U$47/SUM(Programacion!U$42:U$48)*'3 Eval'!$J8)+IF(Programacion!U$48="",0,Programacion!U$48/SUM(Programacion!U$42:U$48)*'3 Eval'!$K8))*SUM(Programacion!U$42:U$48)/SUM(Programacion!U$28:U$48)+IF('Res 2ªEval'!W9="",0,'Res 2ªEval'!W9*SUM(Programacion!U$28:U$41)/SUM(Programacion!U$28:U$48)))))</f>
        <v/>
      </c>
      <c r="X9" s="270" t="str">
        <f>IF($C9="","",IF(SUM(Programacion!V$28:V$48)=0,"",IF(SUM(Programacion!V$42:V$48)=0,'Res 2ªEval'!X9,(IF(Programacion!V$42="",0,Programacion!V$42/SUM(Programacion!V$42:V$48)*'3 Eval'!$E8)+IF(Programacion!V$43="",0,Programacion!V$43/SUM(Programacion!V$42:V$48)*'3 Eval'!$F8)+IF(Programacion!V$44="",0,Programacion!V$44/SUM(Programacion!V$42:V$48)*'3 Eval'!$G8)+IF(Programacion!V$45="",0,Programacion!V$45/SUM(Programacion!V$42:V$48)*'3 Eval'!$H8)+IF(Programacion!V$46="",0,Programacion!V$46/SUM(Programacion!V$42:V$48)*'3 Eval'!$I8)+IF(Programacion!V$47="",0,Programacion!V$47/SUM(Programacion!V$42:V$48)*'3 Eval'!$J8)+IF(Programacion!V$48="",0,Programacion!V$48/SUM(Programacion!V$42:V$48)*'3 Eval'!$K8))*SUM(Programacion!V$42:V$48)/SUM(Programacion!V$28:V$48)+IF('Res 2ªEval'!X9="",0,'Res 2ªEval'!X9*SUM(Programacion!V$28:V$41)/SUM(Programacion!V$28:V$48)))))</f>
        <v/>
      </c>
      <c r="Y9" s="270" t="str">
        <f>IF($C9="","",IF(SUM(Programacion!W$28:W$48)=0,"",IF(SUM(Programacion!W$42:W$48)=0,'Res 2ªEval'!Y9,(IF(Programacion!W$42="",0,Programacion!W$42/SUM(Programacion!W$42:W$48)*'3 Eval'!$E8)+IF(Programacion!W$43="",0,Programacion!W$43/SUM(Programacion!W$42:W$48)*'3 Eval'!$F8)+IF(Programacion!W$44="",0,Programacion!W$44/SUM(Programacion!W$42:W$48)*'3 Eval'!$G8)+IF(Programacion!W$45="",0,Programacion!W$45/SUM(Programacion!W$42:W$48)*'3 Eval'!$H8)+IF(Programacion!W$46="",0,Programacion!W$46/SUM(Programacion!W$42:W$48)*'3 Eval'!$I8)+IF(Programacion!W$47="",0,Programacion!W$47/SUM(Programacion!W$42:W$48)*'3 Eval'!$J8)+IF(Programacion!W$48="",0,Programacion!W$48/SUM(Programacion!W$42:W$48)*'3 Eval'!$K8))*SUM(Programacion!W$42:W$48)/SUM(Programacion!W$28:W$48)+IF('Res 2ªEval'!Y9="",0,'Res 2ªEval'!Y9*SUM(Programacion!W$28:W$41)/SUM(Programacion!W$28:W$48)))))</f>
        <v/>
      </c>
      <c r="Z9" s="270" t="str">
        <f>IF($C9="","",IF(SUM(Programacion!X$28:X$48)=0,"",IF(SUM(Programacion!X$42:X$48)=0,'Res 2ªEval'!Z9,(IF(Programacion!X$42="",0,Programacion!X$42/SUM(Programacion!X$42:X$48)*'3 Eval'!$E8)+IF(Programacion!X$43="",0,Programacion!X$43/SUM(Programacion!X$42:X$48)*'3 Eval'!$F8)+IF(Programacion!X$44="",0,Programacion!X$44/SUM(Programacion!X$42:X$48)*'3 Eval'!$G8)+IF(Programacion!X$45="",0,Programacion!X$45/SUM(Programacion!X$42:X$48)*'3 Eval'!$H8)+IF(Programacion!X$46="",0,Programacion!X$46/SUM(Programacion!X$42:X$48)*'3 Eval'!$I8)+IF(Programacion!X$47="",0,Programacion!X$47/SUM(Programacion!X$42:X$48)*'3 Eval'!$J8)+IF(Programacion!X$48="",0,Programacion!X$48/SUM(Programacion!X$42:X$48)*'3 Eval'!$K8))*SUM(Programacion!X$42:X$48)/SUM(Programacion!X$28:X$48)+IF('Res 2ªEval'!Z9="",0,'Res 2ªEval'!Z9*SUM(Programacion!X$28:X$41)/SUM(Programacion!X$28:X$48)))))</f>
        <v/>
      </c>
      <c r="AA9" s="270" t="str">
        <f>IF($C9="","",IF(SUM(Programacion!Y$28:Y$48)=0,"",IF(SUM(Programacion!Y$42:Y$48)=0,'Res 2ªEval'!AA9,(IF(Programacion!Y$42="",0,Programacion!Y$42/SUM(Programacion!Y$42:Y$48)*'3 Eval'!$E8)+IF(Programacion!Y$43="",0,Programacion!Y$43/SUM(Programacion!Y$42:Y$48)*'3 Eval'!$F8)+IF(Programacion!Y$44="",0,Programacion!Y$44/SUM(Programacion!Y$42:Y$48)*'3 Eval'!$G8)+IF(Programacion!Y$45="",0,Programacion!Y$45/SUM(Programacion!Y$42:Y$48)*'3 Eval'!$H8)+IF(Programacion!Y$46="",0,Programacion!Y$46/SUM(Programacion!Y$42:Y$48)*'3 Eval'!$I8)+IF(Programacion!Y$47="",0,Programacion!Y$47/SUM(Programacion!Y$42:Y$48)*'3 Eval'!$J8)+IF(Programacion!Y$48="",0,Programacion!Y$48/SUM(Programacion!Y$42:Y$48)*'3 Eval'!$K8))*SUM(Programacion!Y$42:Y$48)/SUM(Programacion!Y$28:Y$48)+IF('Res 2ªEval'!AA9="",0,'Res 2ªEval'!AA9*SUM(Programacion!Y$28:Y$41)/SUM(Programacion!Y$28:Y$48)))))</f>
        <v/>
      </c>
      <c r="AB9" s="270" t="str">
        <f>IF($C9="","",IF(SUM(Programacion!Z$28:Z$48)=0,"",IF(SUM(Programacion!Z$42:Z$48)=0,'Res 2ªEval'!AB9,(IF(Programacion!Z$42="",0,Programacion!Z$42/SUM(Programacion!Z$42:Z$48)*'3 Eval'!$E8)+IF(Programacion!Z$43="",0,Programacion!Z$43/SUM(Programacion!Z$42:Z$48)*'3 Eval'!$F8)+IF(Programacion!Z$44="",0,Programacion!Z$44/SUM(Programacion!Z$42:Z$48)*'3 Eval'!$G8)+IF(Programacion!Z$45="",0,Programacion!Z$45/SUM(Programacion!Z$42:Z$48)*'3 Eval'!$H8)+IF(Programacion!Z$46="",0,Programacion!Z$46/SUM(Programacion!Z$42:Z$48)*'3 Eval'!$I8)+IF(Programacion!Z$47="",0,Programacion!Z$47/SUM(Programacion!Z$42:Z$48)*'3 Eval'!$J8)+IF(Programacion!Z$48="",0,Programacion!Z$48/SUM(Programacion!Z$42:Z$48)*'3 Eval'!$K8))*SUM(Programacion!Z$42:Z$48)/SUM(Programacion!Z$28:Z$48)+IF('Res 2ªEval'!AB9="",0,'Res 2ªEval'!AB9*SUM(Programacion!Z$28:Z$41)/SUM(Programacion!Z$28:Z$48)))))</f>
        <v/>
      </c>
      <c r="AC9" s="270" t="str">
        <f>IF($C9="","",IF(SUM(Programacion!AA$28:AA$48)=0,"",IF(SUM(Programacion!AA$42:AA$48)=0,'Res 2ªEval'!AC9,(IF(Programacion!AA$42="",0,Programacion!AA$42/SUM(Programacion!AA$42:AA$48)*'3 Eval'!$E8)+IF(Programacion!AA$43="",0,Programacion!AA$43/SUM(Programacion!AA$42:AA$48)*'3 Eval'!$F8)+IF(Programacion!AA$44="",0,Programacion!AA$44/SUM(Programacion!AA$42:AA$48)*'3 Eval'!$G8)+IF(Programacion!AA$45="",0,Programacion!AA$45/SUM(Programacion!AA$42:AA$48)*'3 Eval'!$H8)+IF(Programacion!AA$46="",0,Programacion!AA$46/SUM(Programacion!AA$42:AA$48)*'3 Eval'!$I8)+IF(Programacion!AA$47="",0,Programacion!AA$47/SUM(Programacion!AA$42:AA$48)*'3 Eval'!$J8)+IF(Programacion!AA$48="",0,Programacion!AA$48/SUM(Programacion!AA$42:AA$48)*'3 Eval'!$K8))*SUM(Programacion!AA$42:AA$48)/SUM(Programacion!AA$28:AA$48)+IF('Res 2ªEval'!AC9="",0,'Res 2ªEval'!AC9*SUM(Programacion!AA$28:AA$41)/SUM(Programacion!AA$28:AA$48)))))</f>
        <v/>
      </c>
      <c r="AD9" s="270" t="str">
        <f>IF($C9="","",IF(SUM(Programacion!AB$28:AB$48)=0,"",IF(SUM(Programacion!AB$42:AB$48)=0,'Res 2ªEval'!AD9,(IF(Programacion!AB$42="",0,Programacion!AB$42/SUM(Programacion!AB$42:AB$48)*'3 Eval'!$E8)+IF(Programacion!AB$43="",0,Programacion!AB$43/SUM(Programacion!AB$42:AB$48)*'3 Eval'!$F8)+IF(Programacion!AB$44="",0,Programacion!AB$44/SUM(Programacion!AB$42:AB$48)*'3 Eval'!$G8)+IF(Programacion!AB$45="",0,Programacion!AB$45/SUM(Programacion!AB$42:AB$48)*'3 Eval'!$H8)+IF(Programacion!AB$46="",0,Programacion!AB$46/SUM(Programacion!AB$42:AB$48)*'3 Eval'!$I8)+IF(Programacion!AB$47="",0,Programacion!AB$47/SUM(Programacion!AB$42:AB$48)*'3 Eval'!$J8)+IF(Programacion!AB$48="",0,Programacion!AB$48/SUM(Programacion!AB$42:AB$48)*'3 Eval'!$K8))*SUM(Programacion!AB$42:AB$48)/SUM(Programacion!AB$28:AB$48)+IF('Res 2ªEval'!AD9="",0,'Res 2ªEval'!AD9*SUM(Programacion!AB$28:AB$41)/SUM(Programacion!AB$28:AB$48)))))</f>
        <v/>
      </c>
      <c r="AE9" s="270" t="str">
        <f>IF($C9="","",IF(SUM(Programacion!AC$28:AC$48)=0,"",IF(SUM(Programacion!AC$42:AC$48)=0,'Res 2ªEval'!AE9,(IF(Programacion!AC$42="",0,Programacion!AC$42/SUM(Programacion!AC$42:AC$48)*'3 Eval'!$E8)+IF(Programacion!AC$43="",0,Programacion!AC$43/SUM(Programacion!AC$42:AC$48)*'3 Eval'!$F8)+IF(Programacion!AC$44="",0,Programacion!AC$44/SUM(Programacion!AC$42:AC$48)*'3 Eval'!$G8)+IF(Programacion!AC$45="",0,Programacion!AC$45/SUM(Programacion!AC$42:AC$48)*'3 Eval'!$H8)+IF(Programacion!AC$46="",0,Programacion!AC$46/SUM(Programacion!AC$42:AC$48)*'3 Eval'!$I8)+IF(Programacion!AC$47="",0,Programacion!AC$47/SUM(Programacion!AC$42:AC$48)*'3 Eval'!$J8)+IF(Programacion!AC$48="",0,Programacion!AC$48/SUM(Programacion!AC$42:AC$48)*'3 Eval'!$K8))*SUM(Programacion!AC$42:AC$48)/SUM(Programacion!AC$28:AC$48)+IF('Res 2ªEval'!AE9="",0,'Res 2ªEval'!AE9*SUM(Programacion!AC$28:AC$41)/SUM(Programacion!AC$28:AC$48)))))</f>
        <v/>
      </c>
      <c r="AF9" s="270" t="str">
        <f>IF($C9="","",IF(SUM(Programacion!AD$28:AD$48)=0,"",IF(SUM(Programacion!AD$42:AD$48)=0,'Res 2ªEval'!AF9,(IF(Programacion!AD$42="",0,Programacion!AD$42/SUM(Programacion!AD$42:AD$48)*'3 Eval'!$E8)+IF(Programacion!AD$43="",0,Programacion!AD$43/SUM(Programacion!AD$42:AD$48)*'3 Eval'!$F8)+IF(Programacion!AD$44="",0,Programacion!AD$44/SUM(Programacion!AD$42:AD$48)*'3 Eval'!$G8)+IF(Programacion!AD$45="",0,Programacion!AD$45/SUM(Programacion!AD$42:AD$48)*'3 Eval'!$H8)+IF(Programacion!AD$46="",0,Programacion!AD$46/SUM(Programacion!AD$42:AD$48)*'3 Eval'!$I8)+IF(Programacion!AD$47="",0,Programacion!AD$47/SUM(Programacion!AD$42:AD$48)*'3 Eval'!$J8)+IF(Programacion!AD$48="",0,Programacion!AD$48/SUM(Programacion!AD$42:AD$48)*'3 Eval'!$K8))*SUM(Programacion!AD$42:AD$48)/SUM(Programacion!AD$28:AD$48)+IF('Res 2ªEval'!AF9="",0,'Res 2ªEval'!AF9*SUM(Programacion!AD$28:AD$41)/SUM(Programacion!AD$28:AD$48)))))</f>
        <v/>
      </c>
      <c r="AG9" s="270" t="str">
        <f>IF($C9="","",IF(SUM(Programacion!AE$28:AE$48)=0,"",IF(SUM(Programacion!AE$42:AE$48)=0,'Res 2ªEval'!AG9,(IF(Programacion!AE$42="",0,Programacion!AE$42/SUM(Programacion!AE$42:AE$48)*'3 Eval'!$E8)+IF(Programacion!AE$43="",0,Programacion!AE$43/SUM(Programacion!AE$42:AE$48)*'3 Eval'!$F8)+IF(Programacion!AE$44="",0,Programacion!AE$44/SUM(Programacion!AE$42:AE$48)*'3 Eval'!$G8)+IF(Programacion!AE$45="",0,Programacion!AE$45/SUM(Programacion!AE$42:AE$48)*'3 Eval'!$H8)+IF(Programacion!AE$46="",0,Programacion!AE$46/SUM(Programacion!AE$42:AE$48)*'3 Eval'!$I8)+IF(Programacion!AE$47="",0,Programacion!AE$47/SUM(Programacion!AE$42:AE$48)*'3 Eval'!$J8)+IF(Programacion!AE$48="",0,Programacion!AE$48/SUM(Programacion!AE$42:AE$48)*'3 Eval'!$K8))*SUM(Programacion!AE$42:AE$48)/SUM(Programacion!AE$28:AE$48)+IF('Res 2ªEval'!AG9="",0,'Res 2ªEval'!AG9*SUM(Programacion!AE$28:AE$41)/SUM(Programacion!AE$28:AE$48)))))</f>
        <v/>
      </c>
      <c r="AH9" s="270" t="str">
        <f>IF($C9="","",IF(SUM(Programacion!AF$28:AF$48)=0,"",IF(SUM(Programacion!AF$42:AF$48)=0,'Res 2ªEval'!AH9,(IF(Programacion!AF$42="",0,Programacion!AF$42/SUM(Programacion!AF$42:AF$48)*'3 Eval'!$E8)+IF(Programacion!AF$43="",0,Programacion!AF$43/SUM(Programacion!AF$42:AF$48)*'3 Eval'!$F8)+IF(Programacion!AF$44="",0,Programacion!AF$44/SUM(Programacion!AF$42:AF$48)*'3 Eval'!$G8)+IF(Programacion!AF$45="",0,Programacion!AF$45/SUM(Programacion!AF$42:AF$48)*'3 Eval'!$H8)+IF(Programacion!AF$46="",0,Programacion!AF$46/SUM(Programacion!AF$42:AF$48)*'3 Eval'!$I8)+IF(Programacion!AF$47="",0,Programacion!AF$47/SUM(Programacion!AF$42:AF$48)*'3 Eval'!$J8)+IF(Programacion!AF$48="",0,Programacion!AF$48/SUM(Programacion!AF$42:AF$48)*'3 Eval'!$K8))*SUM(Programacion!AF$42:AF$48)/SUM(Programacion!AF$28:AF$48)+IF('Res 2ªEval'!AH9="",0,'Res 2ªEval'!AH9*SUM(Programacion!AF$28:AF$41)/SUM(Programacion!AF$28:AF$48)))))</f>
        <v/>
      </c>
      <c r="AI9" s="270" t="str">
        <f>IF($C9="","",IF(SUM(Programacion!AG$28:AG$48)=0,"",IF(SUM(Programacion!AG$42:AG$48)=0,'Res 2ªEval'!AI9,(IF(Programacion!AG$42="",0,Programacion!AG$42/SUM(Programacion!AG$42:AG$48)*'3 Eval'!$E8)+IF(Programacion!AG$43="",0,Programacion!AG$43/SUM(Programacion!AG$42:AG$48)*'3 Eval'!$F8)+IF(Programacion!AG$44="",0,Programacion!AG$44/SUM(Programacion!AG$42:AG$48)*'3 Eval'!$G8)+IF(Programacion!AG$45="",0,Programacion!AG$45/SUM(Programacion!AG$42:AG$48)*'3 Eval'!$H8)+IF(Programacion!AG$46="",0,Programacion!AG$46/SUM(Programacion!AG$42:AG$48)*'3 Eval'!$I8)+IF(Programacion!AG$47="",0,Programacion!AG$47/SUM(Programacion!AG$42:AG$48)*'3 Eval'!$J8)+IF(Programacion!AG$48="",0,Programacion!AG$48/SUM(Programacion!AG$42:AG$48)*'3 Eval'!$K8))*SUM(Programacion!AG$42:AG$48)/SUM(Programacion!AG$28:AG$48)+IF('Res 2ªEval'!AI9="",0,'Res 2ªEval'!AI9*SUM(Programacion!AG$28:AG$41)/SUM(Programacion!AG$28:AG$48)))))</f>
        <v/>
      </c>
      <c r="AJ9" s="270" t="str">
        <f>IF($C9="","",IF(SUM(Programacion!AH$28:AH$48)=0,"",IF(SUM(Programacion!AH$42:AH$48)=0,'Res 2ªEval'!AJ9,(IF(Programacion!AH$42="",0,Programacion!AH$42/SUM(Programacion!AH$42:AH$48)*'3 Eval'!$E8)+IF(Programacion!AH$43="",0,Programacion!AH$43/SUM(Programacion!AH$42:AH$48)*'3 Eval'!$F8)+IF(Programacion!AH$44="",0,Programacion!AH$44/SUM(Programacion!AH$42:AH$48)*'3 Eval'!$G8)+IF(Programacion!AH$45="",0,Programacion!AH$45/SUM(Programacion!AH$42:AH$48)*'3 Eval'!$H8)+IF(Programacion!AH$46="",0,Programacion!AH$46/SUM(Programacion!AH$42:AH$48)*'3 Eval'!$I8)+IF(Programacion!AH$47="",0,Programacion!AH$47/SUM(Programacion!AH$42:AH$48)*'3 Eval'!$J8)+IF(Programacion!AH$48="",0,Programacion!AH$48/SUM(Programacion!AH$42:AH$48)*'3 Eval'!$K8))*SUM(Programacion!AH$42:AH$48)/SUM(Programacion!AH$28:AH$48)+IF('Res 2ªEval'!AJ9="",0,'Res 2ªEval'!AJ9*SUM(Programacion!AH$28:AH$41)/SUM(Programacion!AH$28:AH$48)))))</f>
        <v/>
      </c>
      <c r="AK9" s="270" t="str">
        <f>IF($C9="","",IF(SUM(Programacion!AI$28:AI$48)=0,"",IF(SUM(Programacion!AI$42:AI$48)=0,'Res 2ªEval'!AK9,(IF(Programacion!AI$42="",0,Programacion!AI$42/SUM(Programacion!AI$42:AI$48)*'3 Eval'!$E8)+IF(Programacion!AI$43="",0,Programacion!AI$43/SUM(Programacion!AI$42:AI$48)*'3 Eval'!$F8)+IF(Programacion!AI$44="",0,Programacion!AI$44/SUM(Programacion!AI$42:AI$48)*'3 Eval'!$G8)+IF(Programacion!AI$45="",0,Programacion!AI$45/SUM(Programacion!AI$42:AI$48)*'3 Eval'!$H8)+IF(Programacion!AI$46="",0,Programacion!AI$46/SUM(Programacion!AI$42:AI$48)*'3 Eval'!$I8)+IF(Programacion!AI$47="",0,Programacion!AI$47/SUM(Programacion!AI$42:AI$48)*'3 Eval'!$J8)+IF(Programacion!AI$48="",0,Programacion!AI$48/SUM(Programacion!AI$42:AI$48)*'3 Eval'!$K8))*SUM(Programacion!AI$42:AI$48)/SUM(Programacion!AI$28:AI$48)+IF('Res 2ªEval'!AK9="",0,'Res 2ªEval'!AK9*SUM(Programacion!AI$28:AI$41)/SUM(Programacion!AI$28:AI$48)))))</f>
        <v/>
      </c>
      <c r="AL9" s="270" t="str">
        <f>IF($C9="","",IF(SUM(Programacion!AJ$28:AJ$48)=0,"",IF(SUM(Programacion!AJ$42:AJ$48)=0,'Res 2ªEval'!AL9,(IF(Programacion!AJ$42="",0,Programacion!AJ$42/SUM(Programacion!AJ$42:AJ$48)*'3 Eval'!$E8)+IF(Programacion!AJ$43="",0,Programacion!AJ$43/SUM(Programacion!AJ$42:AJ$48)*'3 Eval'!$F8)+IF(Programacion!AJ$44="",0,Programacion!AJ$44/SUM(Programacion!AJ$42:AJ$48)*'3 Eval'!$G8)+IF(Programacion!AJ$45="",0,Programacion!AJ$45/SUM(Programacion!AJ$42:AJ$48)*'3 Eval'!$H8)+IF(Programacion!AJ$46="",0,Programacion!AJ$46/SUM(Programacion!AJ$42:AJ$48)*'3 Eval'!$I8)+IF(Programacion!AJ$47="",0,Programacion!AJ$47/SUM(Programacion!AJ$42:AJ$48)*'3 Eval'!$J8)+IF(Programacion!AJ$48="",0,Programacion!AJ$48/SUM(Programacion!AJ$42:AJ$48)*'3 Eval'!$K8))*SUM(Programacion!AJ$42:AJ$48)/SUM(Programacion!AJ$28:AJ$48)+IF('Res 2ªEval'!AL9="",0,'Res 2ªEval'!AL9*SUM(Programacion!AJ$28:AJ$41)/SUM(Programacion!AJ$28:AJ$48)))))</f>
        <v/>
      </c>
      <c r="AM9" s="270" t="str">
        <f>IF($C9="","",IF(SUM(Programacion!AK$28:AK$48)=0,"",IF(SUM(Programacion!AK$42:AK$48)=0,'Res 2ªEval'!AM9,(IF(Programacion!AK$42="",0,Programacion!AK$42/SUM(Programacion!AK$42:AK$48)*'3 Eval'!$E8)+IF(Programacion!AK$43="",0,Programacion!AK$43/SUM(Programacion!AK$42:AK$48)*'3 Eval'!$F8)+IF(Programacion!AK$44="",0,Programacion!AK$44/SUM(Programacion!AK$42:AK$48)*'3 Eval'!$G8)+IF(Programacion!AK$45="",0,Programacion!AK$45/SUM(Programacion!AK$42:AK$48)*'3 Eval'!$H8)+IF(Programacion!AK$46="",0,Programacion!AK$46/SUM(Programacion!AK$42:AK$48)*'3 Eval'!$I8)+IF(Programacion!AK$47="",0,Programacion!AK$47/SUM(Programacion!AK$42:AK$48)*'3 Eval'!$J8)+IF(Programacion!AK$48="",0,Programacion!AK$48/SUM(Programacion!AK$42:AK$48)*'3 Eval'!$K8))*SUM(Programacion!AK$42:AK$48)/SUM(Programacion!AK$28:AK$48)+IF('Res 2ªEval'!AM9="",0,'Res 2ªEval'!AM9*SUM(Programacion!AK$28:AK$41)/SUM(Programacion!AK$28:AK$48)))))</f>
        <v/>
      </c>
      <c r="AN9" s="270" t="str">
        <f>IF($C9="","",IF(SUM(Programacion!AL$28:AL$48)=0,"",IF(SUM(Programacion!AL$42:AL$48)=0,'Res 2ªEval'!AN9,(IF(Programacion!AL$42="",0,Programacion!AL$42/SUM(Programacion!AL$42:AL$48)*'3 Eval'!$E8)+IF(Programacion!AL$43="",0,Programacion!AL$43/SUM(Programacion!AL$42:AL$48)*'3 Eval'!$F8)+IF(Programacion!AL$44="",0,Programacion!AL$44/SUM(Programacion!AL$42:AL$48)*'3 Eval'!$G8)+IF(Programacion!AL$45="",0,Programacion!AL$45/SUM(Programacion!AL$42:AL$48)*'3 Eval'!$H8)+IF(Programacion!AL$46="",0,Programacion!AL$46/SUM(Programacion!AL$42:AL$48)*'3 Eval'!$I8)+IF(Programacion!AL$47="",0,Programacion!AL$47/SUM(Programacion!AL$42:AL$48)*'3 Eval'!$J8)+IF(Programacion!AL$48="",0,Programacion!AL$48/SUM(Programacion!AL$42:AL$48)*'3 Eval'!$K8))*SUM(Programacion!AL$42:AL$48)/SUM(Programacion!AL$28:AL$48)+IF('Res 2ªEval'!AN9="",0,'Res 2ªEval'!AN9*SUM(Programacion!AL$28:AL$41)/SUM(Programacion!AL$28:AL$48)))))</f>
        <v/>
      </c>
      <c r="AO9" s="270" t="str">
        <f>IF($C9="","",IF(SUM(Programacion!AM$28:AM$48)=0,"",IF(SUM(Programacion!AM$42:AM$48)=0,'Res 2ªEval'!AO9,(IF(Programacion!AM$42="",0,Programacion!AM$42/SUM(Programacion!AM$42:AM$48)*'3 Eval'!$E8)+IF(Programacion!AM$43="",0,Programacion!AM$43/SUM(Programacion!AM$42:AM$48)*'3 Eval'!$F8)+IF(Programacion!AM$44="",0,Programacion!AM$44/SUM(Programacion!AM$42:AM$48)*'3 Eval'!$G8)+IF(Programacion!AM$45="",0,Programacion!AM$45/SUM(Programacion!AM$42:AM$48)*'3 Eval'!$H8)+IF(Programacion!AM$46="",0,Programacion!AM$46/SUM(Programacion!AM$42:AM$48)*'3 Eval'!$I8)+IF(Programacion!AM$47="",0,Programacion!AM$47/SUM(Programacion!AM$42:AM$48)*'3 Eval'!$J8)+IF(Programacion!AM$48="",0,Programacion!AM$48/SUM(Programacion!AM$42:AM$48)*'3 Eval'!$K8))*SUM(Programacion!AM$42:AM$48)/SUM(Programacion!AM$28:AM$48)+IF('Res 2ªEval'!AO9="",0,'Res 2ªEval'!AO9*SUM(Programacion!AM$28:AM$41)/SUM(Programacion!AM$28:AM$48)))))</f>
        <v/>
      </c>
      <c r="AP9" s="270" t="str">
        <f>IF($C9="","",IF(SUM(Programacion!AN$28:AN$48)=0,"",IF(SUM(Programacion!AN$42:AN$48)=0,'Res 2ªEval'!AP9,(IF(Programacion!AN$42="",0,Programacion!AN$42/SUM(Programacion!AN$42:AN$48)*'3 Eval'!$E8)+IF(Programacion!AN$43="",0,Programacion!AN$43/SUM(Programacion!AN$42:AN$48)*'3 Eval'!$F8)+IF(Programacion!AN$44="",0,Programacion!AN$44/SUM(Programacion!AN$42:AN$48)*'3 Eval'!$G8)+IF(Programacion!AN$45="",0,Programacion!AN$45/SUM(Programacion!AN$42:AN$48)*'3 Eval'!$H8)+IF(Programacion!AN$46="",0,Programacion!AN$46/SUM(Programacion!AN$42:AN$48)*'3 Eval'!$I8)+IF(Programacion!AN$47="",0,Programacion!AN$47/SUM(Programacion!AN$42:AN$48)*'3 Eval'!$J8)+IF(Programacion!AN$48="",0,Programacion!AN$48/SUM(Programacion!AN$42:AN$48)*'3 Eval'!$K8))*SUM(Programacion!AN$42:AN$48)/SUM(Programacion!AN$28:AN$48)+IF('Res 2ªEval'!AP9="",0,'Res 2ªEval'!AP9*SUM(Programacion!AN$28:AN$41)/SUM(Programacion!AN$28:AN$48)))))</f>
        <v/>
      </c>
      <c r="AQ9" s="270" t="str">
        <f>IF($C9="","",IF(SUM(Programacion!AO$28:AO$48)=0,"",IF(SUM(Programacion!AO$42:AO$48)=0,'Res 2ªEval'!AQ9,(IF(Programacion!AO$42="",0,Programacion!AO$42/SUM(Programacion!AO$42:AO$48)*'3 Eval'!$E8)+IF(Programacion!AO$43="",0,Programacion!AO$43/SUM(Programacion!AO$42:AO$48)*'3 Eval'!$F8)+IF(Programacion!AO$44="",0,Programacion!AO$44/SUM(Programacion!AO$42:AO$48)*'3 Eval'!$G8)+IF(Programacion!AO$45="",0,Programacion!AO$45/SUM(Programacion!AO$42:AO$48)*'3 Eval'!$H8)+IF(Programacion!AO$46="",0,Programacion!AO$46/SUM(Programacion!AO$42:AO$48)*'3 Eval'!$I8)+IF(Programacion!AO$47="",0,Programacion!AO$47/SUM(Programacion!AO$42:AO$48)*'3 Eval'!$J8)+IF(Programacion!AO$48="",0,Programacion!AO$48/SUM(Programacion!AO$42:AO$48)*'3 Eval'!$K8))*SUM(Programacion!AO$42:AO$48)/SUM(Programacion!AO$28:AO$48)+IF('Res 2ªEval'!AQ9="",0,'Res 2ªEval'!AQ9*SUM(Programacion!AO$28:AO$41)/SUM(Programacion!AO$28:AO$48)))))</f>
        <v/>
      </c>
      <c r="AR9" s="270" t="str">
        <f>IF($C9="","",IF(SUM(Programacion!AP$28:AP$48)=0,"",IF(SUM(Programacion!AP$42:AP$48)=0,'Res 2ªEval'!AR9,(IF(Programacion!AP$42="",0,Programacion!AP$42/SUM(Programacion!AP$42:AP$48)*'3 Eval'!$E8)+IF(Programacion!AP$43="",0,Programacion!AP$43/SUM(Programacion!AP$42:AP$48)*'3 Eval'!$F8)+IF(Programacion!AP$44="",0,Programacion!AP$44/SUM(Programacion!AP$42:AP$48)*'3 Eval'!$G8)+IF(Programacion!AP$45="",0,Programacion!AP$45/SUM(Programacion!AP$42:AP$48)*'3 Eval'!$H8)+IF(Programacion!AP$46="",0,Programacion!AP$46/SUM(Programacion!AP$42:AP$48)*'3 Eval'!$I8)+IF(Programacion!AP$47="",0,Programacion!AP$47/SUM(Programacion!AP$42:AP$48)*'3 Eval'!$J8)+IF(Programacion!AP$48="",0,Programacion!AP$48/SUM(Programacion!AP$42:AP$48)*'3 Eval'!$K8))*SUM(Programacion!AP$42:AP$48)/SUM(Programacion!AP$28:AP$48)+IF('Res 2ªEval'!AR9="",0,'Res 2ªEval'!AR9*SUM(Programacion!AP$28:AP$41)/SUM(Programacion!AP$28:AP$48)))))</f>
        <v/>
      </c>
      <c r="AS9" s="270" t="str">
        <f>IF($C9="","",IF(SUM(Programacion!AQ$28:AQ$48)=0,"",IF(SUM(Programacion!AQ$42:AQ$48)=0,'Res 2ªEval'!AS9,(IF(Programacion!AQ$42="",0,Programacion!AQ$42/SUM(Programacion!AQ$42:AQ$48)*'3 Eval'!$E8)+IF(Programacion!AQ$43="",0,Programacion!AQ$43/SUM(Programacion!AQ$42:AQ$48)*'3 Eval'!$F8)+IF(Programacion!AQ$44="",0,Programacion!AQ$44/SUM(Programacion!AQ$42:AQ$48)*'3 Eval'!$G8)+IF(Programacion!AQ$45="",0,Programacion!AQ$45/SUM(Programacion!AQ$42:AQ$48)*'3 Eval'!$H8)+IF(Programacion!AQ$46="",0,Programacion!AQ$46/SUM(Programacion!AQ$42:AQ$48)*'3 Eval'!$I8)+IF(Programacion!AQ$47="",0,Programacion!AQ$47/SUM(Programacion!AQ$42:AQ$48)*'3 Eval'!$J8)+IF(Programacion!AQ$48="",0,Programacion!AQ$48/SUM(Programacion!AQ$42:AQ$48)*'3 Eval'!$K8))*SUM(Programacion!AQ$42:AQ$48)/SUM(Programacion!AQ$28:AQ$48)+IF('Res 2ªEval'!AS9="",0,'Res 2ªEval'!AS9*SUM(Programacion!AQ$28:AQ$41)/SUM(Programacion!AQ$28:AQ$48)))))</f>
        <v/>
      </c>
      <c r="AT9" s="270" t="str">
        <f>IF($C9="","",IF(SUM(Programacion!AR$28:AR$48)=0,"",IF(SUM(Programacion!AR$42:AR$48)=0,'Res 2ªEval'!AT9,(IF(Programacion!AR$42="",0,Programacion!AR$42/SUM(Programacion!AR$42:AR$48)*'3 Eval'!$E8)+IF(Programacion!AR$43="",0,Programacion!AR$43/SUM(Programacion!AR$42:AR$48)*'3 Eval'!$F8)+IF(Programacion!AR$44="",0,Programacion!AR$44/SUM(Programacion!AR$42:AR$48)*'3 Eval'!$G8)+IF(Programacion!AR$45="",0,Programacion!AR$45/SUM(Programacion!AR$42:AR$48)*'3 Eval'!$H8)+IF(Programacion!AR$46="",0,Programacion!AR$46/SUM(Programacion!AR$42:AR$48)*'3 Eval'!$I8)+IF(Programacion!AR$47="",0,Programacion!AR$47/SUM(Programacion!AR$42:AR$48)*'3 Eval'!$J8)+IF(Programacion!AR$48="",0,Programacion!AR$48/SUM(Programacion!AR$42:AR$48)*'3 Eval'!$K8))*SUM(Programacion!AR$42:AR$48)/SUM(Programacion!AR$28:AR$48)+IF('Res 2ªEval'!AT9="",0,'Res 2ªEval'!AT9*SUM(Programacion!AR$28:AR$41)/SUM(Programacion!AR$28:AR$48)))))</f>
        <v/>
      </c>
      <c r="AU9" s="270" t="str">
        <f>IF($C9="","",IF(SUM(Programacion!AS$28:AS$48)=0,"",IF(SUM(Programacion!AS$42:AS$48)=0,'Res 2ªEval'!AU9,(IF(Programacion!AS$42="",0,Programacion!AS$42/SUM(Programacion!AS$42:AS$48)*'3 Eval'!$E8)+IF(Programacion!AS$43="",0,Programacion!AS$43/SUM(Programacion!AS$42:AS$48)*'3 Eval'!$F8)+IF(Programacion!AS$44="",0,Programacion!AS$44/SUM(Programacion!AS$42:AS$48)*'3 Eval'!$G8)+IF(Programacion!AS$45="",0,Programacion!AS$45/SUM(Programacion!AS$42:AS$48)*'3 Eval'!$H8)+IF(Programacion!AS$46="",0,Programacion!AS$46/SUM(Programacion!AS$42:AS$48)*'3 Eval'!$I8)+IF(Programacion!AS$47="",0,Programacion!AS$47/SUM(Programacion!AS$42:AS$48)*'3 Eval'!$J8)+IF(Programacion!AS$48="",0,Programacion!AS$48/SUM(Programacion!AS$42:AS$48)*'3 Eval'!$K8))*SUM(Programacion!AS$42:AS$48)/SUM(Programacion!AS$28:AS$48)+IF('Res 2ªEval'!AU9="",0,'Res 2ªEval'!AU9*SUM(Programacion!AS$28:AS$41)/SUM(Programacion!AS$28:AS$48)))))</f>
        <v/>
      </c>
      <c r="AV9" s="270" t="str">
        <f>IF($C9="","",IF(SUM(Programacion!AT$28:AT$48)=0,"",IF(SUM(Programacion!AT$42:AT$48)=0,'Res 2ªEval'!AV9,(IF(Programacion!AT$42="",0,Programacion!AT$42/SUM(Programacion!AT$42:AT$48)*'3 Eval'!$E8)+IF(Programacion!AT$43="",0,Programacion!AT$43/SUM(Programacion!AT$42:AT$48)*'3 Eval'!$F8)+IF(Programacion!AT$44="",0,Programacion!AT$44/SUM(Programacion!AT$42:AT$48)*'3 Eval'!$G8)+IF(Programacion!AT$45="",0,Programacion!AT$45/SUM(Programacion!AT$42:AT$48)*'3 Eval'!$H8)+IF(Programacion!AT$46="",0,Programacion!AT$46/SUM(Programacion!AT$42:AT$48)*'3 Eval'!$I8)+IF(Programacion!AT$47="",0,Programacion!AT$47/SUM(Programacion!AT$42:AT$48)*'3 Eval'!$J8)+IF(Programacion!AT$48="",0,Programacion!AT$48/SUM(Programacion!AT$42:AT$48)*'3 Eval'!$K8))*SUM(Programacion!AT$42:AT$48)/SUM(Programacion!AT$28:AT$48)+IF('Res 2ªEval'!AV9="",0,'Res 2ªEval'!AV9*SUM(Programacion!AT$28:AT$41)/SUM(Programacion!AT$28:AT$48)))))</f>
        <v/>
      </c>
      <c r="AW9" s="270" t="str">
        <f>IF($C9="","",IF(SUM(Programacion!AU$28:AU$48)=0,"",IF(SUM(Programacion!AU$42:AU$48)=0,'Res 2ªEval'!AW9,(IF(Programacion!AU$42="",0,Programacion!AU$42/SUM(Programacion!AU$42:AU$48)*'3 Eval'!$E8)+IF(Programacion!AU$43="",0,Programacion!AU$43/SUM(Programacion!AU$42:AU$48)*'3 Eval'!$F8)+IF(Programacion!AU$44="",0,Programacion!AU$44/SUM(Programacion!AU$42:AU$48)*'3 Eval'!$G8)+IF(Programacion!AU$45="",0,Programacion!AU$45/SUM(Programacion!AU$42:AU$48)*'3 Eval'!$H8)+IF(Programacion!AU$46="",0,Programacion!AU$46/SUM(Programacion!AU$42:AU$48)*'3 Eval'!$I8)+IF(Programacion!AU$47="",0,Programacion!AU$47/SUM(Programacion!AU$42:AU$48)*'3 Eval'!$J8)+IF(Programacion!AU$48="",0,Programacion!AU$48/SUM(Programacion!AU$42:AU$48)*'3 Eval'!$K8))*SUM(Programacion!AU$42:AU$48)/SUM(Programacion!AU$28:AU$48)+IF('Res 2ªEval'!AW9="",0,'Res 2ªEval'!AW9*SUM(Programacion!AU$28:AU$41)/SUM(Programacion!AU$28:AU$48)))))</f>
        <v/>
      </c>
      <c r="AX9" s="270" t="str">
        <f>IF($C9="","",IF(SUM(Programacion!AV$28:AV$48)=0,"",IF(SUM(Programacion!AV$42:AV$48)=0,'Res 2ªEval'!AX9,(IF(Programacion!AV$42="",0,Programacion!AV$42/SUM(Programacion!AV$42:AV$48)*'3 Eval'!$E8)+IF(Programacion!AV$43="",0,Programacion!AV$43/SUM(Programacion!AV$42:AV$48)*'3 Eval'!$F8)+IF(Programacion!AV$44="",0,Programacion!AV$44/SUM(Programacion!AV$42:AV$48)*'3 Eval'!$G8)+IF(Programacion!AV$45="",0,Programacion!AV$45/SUM(Programacion!AV$42:AV$48)*'3 Eval'!$H8)+IF(Programacion!AV$46="",0,Programacion!AV$46/SUM(Programacion!AV$42:AV$48)*'3 Eval'!$I8)+IF(Programacion!AV$47="",0,Programacion!AV$47/SUM(Programacion!AV$42:AV$48)*'3 Eval'!$J8)+IF(Programacion!AV$48="",0,Programacion!AV$48/SUM(Programacion!AV$42:AV$48)*'3 Eval'!$K8))*SUM(Programacion!AV$42:AV$48)/SUM(Programacion!AV$28:AV$48)+IF('Res 2ªEval'!AX9="",0,'Res 2ªEval'!AX9*SUM(Programacion!AV$28:AV$41)/SUM(Programacion!AV$28:AV$48)))))</f>
        <v/>
      </c>
      <c r="AY9" s="270" t="str">
        <f>IF($C9="","",IF(SUM(Programacion!AW$28:AW$48)=0,"",IF(SUM(Programacion!AW$42:AW$48)=0,'Res 2ªEval'!AY9,(IF(Programacion!AW$42="",0,Programacion!AW$42/SUM(Programacion!AW$42:AW$48)*'3 Eval'!$E8)+IF(Programacion!AW$43="",0,Programacion!AW$43/SUM(Programacion!AW$42:AW$48)*'3 Eval'!$F8)+IF(Programacion!AW$44="",0,Programacion!AW$44/SUM(Programacion!AW$42:AW$48)*'3 Eval'!$G8)+IF(Programacion!AW$45="",0,Programacion!AW$45/SUM(Programacion!AW$42:AW$48)*'3 Eval'!$H8)+IF(Programacion!AW$46="",0,Programacion!AW$46/SUM(Programacion!AW$42:AW$48)*'3 Eval'!$I8)+IF(Programacion!AW$47="",0,Programacion!AW$47/SUM(Programacion!AW$42:AW$48)*'3 Eval'!$J8)+IF(Programacion!AW$48="",0,Programacion!AW$48/SUM(Programacion!AW$42:AW$48)*'3 Eval'!$K8))*SUM(Programacion!AW$42:AW$48)/SUM(Programacion!AW$28:AW$48)+IF('Res 2ªEval'!AY9="",0,'Res 2ªEval'!AY9*SUM(Programacion!AW$28:AW$41)/SUM(Programacion!AW$28:AW$48)))))</f>
        <v/>
      </c>
      <c r="AZ9" s="270" t="str">
        <f>IF($C9="","",IF(SUM(Programacion!AX$28:AX$48)=0,"",IF(SUM(Programacion!AX$42:AX$48)=0,'Res 2ªEval'!AZ9,(IF(Programacion!AX$42="",0,Programacion!AX$42/SUM(Programacion!AX$42:AX$48)*'3 Eval'!$E8)+IF(Programacion!AX$43="",0,Programacion!AX$43/SUM(Programacion!AX$42:AX$48)*'3 Eval'!$F8)+IF(Programacion!AX$44="",0,Programacion!AX$44/SUM(Programacion!AX$42:AX$48)*'3 Eval'!$G8)+IF(Programacion!AX$45="",0,Programacion!AX$45/SUM(Programacion!AX$42:AX$48)*'3 Eval'!$H8)+IF(Programacion!AX$46="",0,Programacion!AX$46/SUM(Programacion!AX$42:AX$48)*'3 Eval'!$I8)+IF(Programacion!AX$47="",0,Programacion!AX$47/SUM(Programacion!AX$42:AX$48)*'3 Eval'!$J8)+IF(Programacion!AX$48="",0,Programacion!AX$48/SUM(Programacion!AX$42:AX$48)*'3 Eval'!$K8))*SUM(Programacion!AX$42:AX$48)/SUM(Programacion!AX$28:AX$48)+IF('Res 2ªEval'!AZ9="",0,'Res 2ªEval'!AZ9*SUM(Programacion!AX$28:AX$41)/SUM(Programacion!AX$28:AX$48)))))</f>
        <v/>
      </c>
      <c r="BA9" s="270" t="str">
        <f>IF($C9="","",IF(SUM(Programacion!AY$28:AY$48)=0,"",IF(SUM(Programacion!AY$42:AY$48)=0,'Res 2ªEval'!BA9,(IF(Programacion!AY$42="",0,Programacion!AY$42/SUM(Programacion!AY$42:AY$48)*'3 Eval'!$E8)+IF(Programacion!AY$43="",0,Programacion!AY$43/SUM(Programacion!AY$42:AY$48)*'3 Eval'!$F8)+IF(Programacion!AY$44="",0,Programacion!AY$44/SUM(Programacion!AY$42:AY$48)*'3 Eval'!$G8)+IF(Programacion!AY$45="",0,Programacion!AY$45/SUM(Programacion!AY$42:AY$48)*'3 Eval'!$H8)+IF(Programacion!AY$46="",0,Programacion!AY$46/SUM(Programacion!AY$42:AY$48)*'3 Eval'!$I8)+IF(Programacion!AY$47="",0,Programacion!AY$47/SUM(Programacion!AY$42:AY$48)*'3 Eval'!$J8)+IF(Programacion!AY$48="",0,Programacion!AY$48/SUM(Programacion!AY$42:AY$48)*'3 Eval'!$K8))*SUM(Programacion!AY$42:AY$48)/SUM(Programacion!AY$28:AY$48)+IF('Res 2ªEval'!BA9="",0,'Res 2ªEval'!BA9*SUM(Programacion!AY$28:AY$41)/SUM(Programacion!AY$28:AY$48)))))</f>
        <v/>
      </c>
      <c r="BB9" s="270" t="str">
        <f>IF($C9="","",IF(SUM(Programacion!AZ$28:AZ$48)=0,"",IF(SUM(Programacion!AZ$42:AZ$48)=0,'Res 2ªEval'!BB9,(IF(Programacion!AZ$42="",0,Programacion!AZ$42/SUM(Programacion!AZ$42:AZ$48)*'3 Eval'!$E8)+IF(Programacion!AZ$43="",0,Programacion!AZ$43/SUM(Programacion!AZ$42:AZ$48)*'3 Eval'!$F8)+IF(Programacion!AZ$44="",0,Programacion!AZ$44/SUM(Programacion!AZ$42:AZ$48)*'3 Eval'!$G8)+IF(Programacion!AZ$45="",0,Programacion!AZ$45/SUM(Programacion!AZ$42:AZ$48)*'3 Eval'!$H8)+IF(Programacion!AZ$46="",0,Programacion!AZ$46/SUM(Programacion!AZ$42:AZ$48)*'3 Eval'!$I8)+IF(Programacion!AZ$47="",0,Programacion!AZ$47/SUM(Programacion!AZ$42:AZ$48)*'3 Eval'!$J8)+IF(Programacion!AZ$48="",0,Programacion!AZ$48/SUM(Programacion!AZ$42:AZ$48)*'3 Eval'!$K8))*SUM(Programacion!AZ$42:AZ$48)/SUM(Programacion!AZ$28:AZ$48)+IF('Res 2ªEval'!BB9="",0,'Res 2ªEval'!BB9*SUM(Programacion!AZ$28:AZ$41)/SUM(Programacion!AZ$28:AZ$48)))))</f>
        <v/>
      </c>
      <c r="BC9" s="270" t="str">
        <f>IF($C9="","",IF(SUM(Programacion!BA$28:BA$48)=0,"",IF(SUM(Programacion!BA$42:BA$48)=0,'Res 2ªEval'!BC9,(IF(Programacion!BA$42="",0,Programacion!BA$42/SUM(Programacion!BA$42:BA$48)*'3 Eval'!$E8)+IF(Programacion!BA$43="",0,Programacion!BA$43/SUM(Programacion!BA$42:BA$48)*'3 Eval'!$F8)+IF(Programacion!BA$44="",0,Programacion!BA$44/SUM(Programacion!BA$42:BA$48)*'3 Eval'!$G8)+IF(Programacion!BA$45="",0,Programacion!BA$45/SUM(Programacion!BA$42:BA$48)*'3 Eval'!$H8)+IF(Programacion!BA$46="",0,Programacion!BA$46/SUM(Programacion!BA$42:BA$48)*'3 Eval'!$I8)+IF(Programacion!BA$47="",0,Programacion!BA$47/SUM(Programacion!BA$42:BA$48)*'3 Eval'!$J8)+IF(Programacion!BA$48="",0,Programacion!BA$48/SUM(Programacion!BA$42:BA$48)*'3 Eval'!$K8))*SUM(Programacion!BA$42:BA$48)/SUM(Programacion!BA$28:BA$48)+IF('Res 2ªEval'!BC9="",0,'Res 2ªEval'!BC9*SUM(Programacion!BA$28:BA$41)/SUM(Programacion!BA$28:BA$48)))))</f>
        <v/>
      </c>
      <c r="BD9" s="270" t="str">
        <f>IF($C9="","",IF(SUM(Programacion!BB$28:BB$48)=0,"",IF(SUM(Programacion!BB$42:BB$48)=0,'Res 2ªEval'!BD9,(IF(Programacion!BB$42="",0,Programacion!BB$42/SUM(Programacion!BB$42:BB$48)*'3 Eval'!$E8)+IF(Programacion!BB$43="",0,Programacion!BB$43/SUM(Programacion!BB$42:BB$48)*'3 Eval'!$F8)+IF(Programacion!BB$44="",0,Programacion!BB$44/SUM(Programacion!BB$42:BB$48)*'3 Eval'!$G8)+IF(Programacion!BB$45="",0,Programacion!BB$45/SUM(Programacion!BB$42:BB$48)*'3 Eval'!$H8)+IF(Programacion!BB$46="",0,Programacion!BB$46/SUM(Programacion!BB$42:BB$48)*'3 Eval'!$I8)+IF(Programacion!BB$47="",0,Programacion!BB$47/SUM(Programacion!BB$42:BB$48)*'3 Eval'!$J8)+IF(Programacion!BB$48="",0,Programacion!BB$48/SUM(Programacion!BB$42:BB$48)*'3 Eval'!$K8))*SUM(Programacion!BB$42:BB$48)/SUM(Programacion!BB$28:BB$48)+IF('Res 2ªEval'!BD9="",0,'Res 2ªEval'!BD9*SUM(Programacion!BB$28:BB$41)/SUM(Programacion!BB$28:BB$48)))))</f>
        <v/>
      </c>
      <c r="BE9" s="270" t="str">
        <f>IF($C9="","",IF(SUM(Programacion!BC$28:BC$48)=0,"",IF(SUM(Programacion!BC$42:BC$48)=0,'Res 2ªEval'!BE9,(IF(Programacion!BC$42="",0,Programacion!BC$42/SUM(Programacion!BC$42:BC$48)*'3 Eval'!$E8)+IF(Programacion!BC$43="",0,Programacion!BC$43/SUM(Programacion!BC$42:BC$48)*'3 Eval'!$F8)+IF(Programacion!BC$44="",0,Programacion!BC$44/SUM(Programacion!BC$42:BC$48)*'3 Eval'!$G8)+IF(Programacion!BC$45="",0,Programacion!BC$45/SUM(Programacion!BC$42:BC$48)*'3 Eval'!$H8)+IF(Programacion!BC$46="",0,Programacion!BC$46/SUM(Programacion!BC$42:BC$48)*'3 Eval'!$I8)+IF(Programacion!BC$47="",0,Programacion!BC$47/SUM(Programacion!BC$42:BC$48)*'3 Eval'!$J8)+IF(Programacion!BC$48="",0,Programacion!BC$48/SUM(Programacion!BC$42:BC$48)*'3 Eval'!$K8))*SUM(Programacion!BC$42:BC$48)/SUM(Programacion!BC$28:BC$48)+IF('Res 2ªEval'!BE9="",0,'Res 2ªEval'!BE9*SUM(Programacion!BC$28:BC$41)/SUM(Programacion!BC$28:BC$48)))))</f>
        <v/>
      </c>
      <c r="BF9" s="270" t="str">
        <f>IF($C9="","",IF(SUM(Programacion!BD$28:BD$48)=0,"",IF(SUM(Programacion!BD$42:BD$48)=0,'Res 2ªEval'!BF9,(IF(Programacion!BD$42="",0,Programacion!BD$42/SUM(Programacion!BD$42:BD$48)*'3 Eval'!$E8)+IF(Programacion!BD$43="",0,Programacion!BD$43/SUM(Programacion!BD$42:BD$48)*'3 Eval'!$F8)+IF(Programacion!BD$44="",0,Programacion!BD$44/SUM(Programacion!BD$42:BD$48)*'3 Eval'!$G8)+IF(Programacion!BD$45="",0,Programacion!BD$45/SUM(Programacion!BD$42:BD$48)*'3 Eval'!$H8)+IF(Programacion!BD$46="",0,Programacion!BD$46/SUM(Programacion!BD$42:BD$48)*'3 Eval'!$I8)+IF(Programacion!BD$47="",0,Programacion!BD$47/SUM(Programacion!BD$42:BD$48)*'3 Eval'!$J8)+IF(Programacion!BD$48="",0,Programacion!BD$48/SUM(Programacion!BD$42:BD$48)*'3 Eval'!$K8))*SUM(Programacion!BD$42:BD$48)/SUM(Programacion!BD$28:BD$48)+IF('Res 2ªEval'!BF9="",0,'Res 2ªEval'!BF9*SUM(Programacion!BD$28:BD$41)/SUM(Programacion!BD$28:BD$48)))))</f>
        <v/>
      </c>
      <c r="BG9" s="270" t="str">
        <f>IF($C9="","",IF(SUM(Programacion!BE$28:BE$48)=0,"",IF(SUM(Programacion!BE$42:BE$48)=0,'Res 2ªEval'!BG9,(IF(Programacion!BE$42="",0,Programacion!BE$42/SUM(Programacion!BE$42:BE$48)*'3 Eval'!$E8)+IF(Programacion!BE$43="",0,Programacion!BE$43/SUM(Programacion!BE$42:BE$48)*'3 Eval'!$F8)+IF(Programacion!BE$44="",0,Programacion!BE$44/SUM(Programacion!BE$42:BE$48)*'3 Eval'!$G8)+IF(Programacion!BE$45="",0,Programacion!BE$45/SUM(Programacion!BE$42:BE$48)*'3 Eval'!$H8)+IF(Programacion!BE$46="",0,Programacion!BE$46/SUM(Programacion!BE$42:BE$48)*'3 Eval'!$I8)+IF(Programacion!BE$47="",0,Programacion!BE$47/SUM(Programacion!BE$42:BE$48)*'3 Eval'!$J8)+IF(Programacion!BE$48="",0,Programacion!BE$48/SUM(Programacion!BE$42:BE$48)*'3 Eval'!$K8))*SUM(Programacion!BE$42:BE$48)/SUM(Programacion!BE$28:BE$48)+IF('Res 2ªEval'!BG9="",0,'Res 2ªEval'!BG9*SUM(Programacion!BE$28:BE$41)/SUM(Programacion!BE$28:BE$48)))))</f>
        <v/>
      </c>
      <c r="BH9" s="270" t="str">
        <f>IF($C9="","",IF(SUM(Programacion!BF$28:BF$48)=0,"",IF(SUM(Programacion!BF$42:BF$48)=0,'Res 2ªEval'!BH9,(IF(Programacion!BF$42="",0,Programacion!BF$42/SUM(Programacion!BF$42:BF$48)*'3 Eval'!$E8)+IF(Programacion!BF$43="",0,Programacion!BF$43/SUM(Programacion!BF$42:BF$48)*'3 Eval'!$F8)+IF(Programacion!BF$44="",0,Programacion!BF$44/SUM(Programacion!BF$42:BF$48)*'3 Eval'!$G8)+IF(Programacion!BF$45="",0,Programacion!BF$45/SUM(Programacion!BF$42:BF$48)*'3 Eval'!$H8)+IF(Programacion!BF$46="",0,Programacion!BF$46/SUM(Programacion!BF$42:BF$48)*'3 Eval'!$I8)+IF(Programacion!BF$47="",0,Programacion!BF$47/SUM(Programacion!BF$42:BF$48)*'3 Eval'!$J8)+IF(Programacion!BF$48="",0,Programacion!BF$48/SUM(Programacion!BF$42:BF$48)*'3 Eval'!$K8))*SUM(Programacion!BF$42:BF$48)/SUM(Programacion!BF$28:BF$48)+IF('Res 2ªEval'!BH9="",0,'Res 2ªEval'!BH9*SUM(Programacion!BF$28:BF$41)/SUM(Programacion!BF$28:BF$48)))))</f>
        <v/>
      </c>
      <c r="BI9" s="270" t="str">
        <f>IF($C9="","",IF(SUM(Programacion!BG$28:BG$48)=0,"",IF(SUM(Programacion!BG$42:BG$48)=0,'Res 2ªEval'!BI9,(IF(Programacion!BG$42="",0,Programacion!BG$42/SUM(Programacion!BG$42:BG$48)*'3 Eval'!$E8)+IF(Programacion!BG$43="",0,Programacion!BG$43/SUM(Programacion!BG$42:BG$48)*'3 Eval'!$F8)+IF(Programacion!BG$44="",0,Programacion!BG$44/SUM(Programacion!BG$42:BG$48)*'3 Eval'!$G8)+IF(Programacion!BG$45="",0,Programacion!BG$45/SUM(Programacion!BG$42:BG$48)*'3 Eval'!$H8)+IF(Programacion!BG$46="",0,Programacion!BG$46/SUM(Programacion!BG$42:BG$48)*'3 Eval'!$I8)+IF(Programacion!BG$47="",0,Programacion!BG$47/SUM(Programacion!BG$42:BG$48)*'3 Eval'!$J8)+IF(Programacion!BG$48="",0,Programacion!BG$48/SUM(Programacion!BG$42:BG$48)*'3 Eval'!$K8))*SUM(Programacion!BG$42:BG$48)/SUM(Programacion!BG$28:BG$48)+IF('Res 2ªEval'!BI9="",0,'Res 2ªEval'!BI9*SUM(Programacion!BG$28:BG$41)/SUM(Programacion!BG$28:BG$48)))))</f>
        <v/>
      </c>
      <c r="BJ9" s="270" t="str">
        <f>IF($C9="","",IF(SUM(Programacion!BH$28:BH$48)=0,"",IF(SUM(Programacion!BH$42:BH$48)=0,'Res 2ªEval'!BJ9,(IF(Programacion!BH$42="",0,Programacion!BH$42/SUM(Programacion!BH$42:BH$48)*'3 Eval'!$E8)+IF(Programacion!BH$43="",0,Programacion!BH$43/SUM(Programacion!BH$42:BH$48)*'3 Eval'!$F8)+IF(Programacion!BH$44="",0,Programacion!BH$44/SUM(Programacion!BH$42:BH$48)*'3 Eval'!$G8)+IF(Programacion!BH$45="",0,Programacion!BH$45/SUM(Programacion!BH$42:BH$48)*'3 Eval'!$H8)+IF(Programacion!BH$46="",0,Programacion!BH$46/SUM(Programacion!BH$42:BH$48)*'3 Eval'!$I8)+IF(Programacion!BH$47="",0,Programacion!BH$47/SUM(Programacion!BH$42:BH$48)*'3 Eval'!$J8)+IF(Programacion!BH$48="",0,Programacion!BH$48/SUM(Programacion!BH$42:BH$48)*'3 Eval'!$K8))*SUM(Programacion!BH$42:BH$48)/SUM(Programacion!BH$28:BH$48)+IF('Res 2ªEval'!BJ9="",0,'Res 2ªEval'!BJ9*SUM(Programacion!BH$28:BH$41)/SUM(Programacion!BH$28:BH$48)))))</f>
        <v/>
      </c>
      <c r="BK9" s="270" t="str">
        <f>IF($C9="","",IF(SUM(Programacion!BI$28:BI$48)=0,"",IF(SUM(Programacion!BI$42:BI$48)=0,'Res 2ªEval'!BK9,(IF(Programacion!BI$42="",0,Programacion!BI$42/SUM(Programacion!BI$42:BI$48)*'3 Eval'!$E8)+IF(Programacion!BI$43="",0,Programacion!BI$43/SUM(Programacion!BI$42:BI$48)*'3 Eval'!$F8)+IF(Programacion!BI$44="",0,Programacion!BI$44/SUM(Programacion!BI$42:BI$48)*'3 Eval'!$G8)+IF(Programacion!BI$45="",0,Programacion!BI$45/SUM(Programacion!BI$42:BI$48)*'3 Eval'!$H8)+IF(Programacion!BI$46="",0,Programacion!BI$46/SUM(Programacion!BI$42:BI$48)*'3 Eval'!$I8)+IF(Programacion!BI$47="",0,Programacion!BI$47/SUM(Programacion!BI$42:BI$48)*'3 Eval'!$J8)+IF(Programacion!BI$48="",0,Programacion!BI$48/SUM(Programacion!BI$42:BI$48)*'3 Eval'!$K8))*SUM(Programacion!BI$42:BI$48)/SUM(Programacion!BI$28:BI$48)+IF('Res 2ªEval'!BK9="",0,'Res 2ªEval'!BK9*SUM(Programacion!BI$28:BI$41)/SUM(Programacion!BI$28:BI$48)))))</f>
        <v/>
      </c>
      <c r="BL9" s="270" t="str">
        <f>IF($C9="","",IF(SUM(Programacion!BJ$28:BJ$48)=0,"",IF(SUM(Programacion!BJ$42:BJ$48)=0,'Res 2ªEval'!BL9,(IF(Programacion!BJ$42="",0,Programacion!BJ$42/SUM(Programacion!BJ$42:BJ$48)*'3 Eval'!$E8)+IF(Programacion!BJ$43="",0,Programacion!BJ$43/SUM(Programacion!BJ$42:BJ$48)*'3 Eval'!$F8)+IF(Programacion!BJ$44="",0,Programacion!BJ$44/SUM(Programacion!BJ$42:BJ$48)*'3 Eval'!$G8)+IF(Programacion!BJ$45="",0,Programacion!BJ$45/SUM(Programacion!BJ$42:BJ$48)*'3 Eval'!$H8)+IF(Programacion!BJ$46="",0,Programacion!BJ$46/SUM(Programacion!BJ$42:BJ$48)*'3 Eval'!$I8)+IF(Programacion!BJ$47="",0,Programacion!BJ$47/SUM(Programacion!BJ$42:BJ$48)*'3 Eval'!$J8)+IF(Programacion!BJ$48="",0,Programacion!BJ$48/SUM(Programacion!BJ$42:BJ$48)*'3 Eval'!$K8))*SUM(Programacion!BJ$42:BJ$48)/SUM(Programacion!BJ$28:BJ$48)+IF('Res 2ªEval'!BL9="",0,'Res 2ªEval'!BL9*SUM(Programacion!BJ$28:BJ$41)/SUM(Programacion!BJ$28:BJ$48)))))</f>
        <v/>
      </c>
      <c r="BM9" s="270" t="str">
        <f>IF($C9="","",IF(SUM(Programacion!BK$28:BK$48)=0,"",IF(SUM(Programacion!BK$42:BK$48)=0,'Res 2ªEval'!BM9,(IF(Programacion!BK$42="",0,Programacion!BK$42/SUM(Programacion!BK$42:BK$48)*'3 Eval'!$E8)+IF(Programacion!BK$43="",0,Programacion!BK$43/SUM(Programacion!BK$42:BK$48)*'3 Eval'!$F8)+IF(Programacion!BK$44="",0,Programacion!BK$44/SUM(Programacion!BK$42:BK$48)*'3 Eval'!$G8)+IF(Programacion!BK$45="",0,Programacion!BK$45/SUM(Programacion!BK$42:BK$48)*'3 Eval'!$H8)+IF(Programacion!BK$46="",0,Programacion!BK$46/SUM(Programacion!BK$42:BK$48)*'3 Eval'!$I8)+IF(Programacion!BK$47="",0,Programacion!BK$47/SUM(Programacion!BK$42:BK$48)*'3 Eval'!$J8)+IF(Programacion!BK$48="",0,Programacion!BK$48/SUM(Programacion!BK$42:BK$48)*'3 Eval'!$K8))*SUM(Programacion!BK$42:BK$48)/SUM(Programacion!BK$28:BK$48)+IF('Res 2ªEval'!BM9="",0,'Res 2ªEval'!BM9*SUM(Programacion!BK$28:BK$41)/SUM(Programacion!BK$28:BK$48)))))</f>
        <v/>
      </c>
      <c r="BN9" s="270" t="str">
        <f>IF($C9="","",IF(SUM(Programacion!BL$28:BL$48)=0,"",IF(SUM(Programacion!BL$42:BL$48)=0,'Res 2ªEval'!BN9,(IF(Programacion!BL$42="",0,Programacion!BL$42/SUM(Programacion!BL$42:BL$48)*'3 Eval'!$E8)+IF(Programacion!BL$43="",0,Programacion!BL$43/SUM(Programacion!BL$42:BL$48)*'3 Eval'!$F8)+IF(Programacion!BL$44="",0,Programacion!BL$44/SUM(Programacion!BL$42:BL$48)*'3 Eval'!$G8)+IF(Programacion!BL$45="",0,Programacion!BL$45/SUM(Programacion!BL$42:BL$48)*'3 Eval'!$H8)+IF(Programacion!BL$46="",0,Programacion!BL$46/SUM(Programacion!BL$42:BL$48)*'3 Eval'!$I8)+IF(Programacion!BL$47="",0,Programacion!BL$47/SUM(Programacion!BL$42:BL$48)*'3 Eval'!$J8)+IF(Programacion!BL$48="",0,Programacion!BL$48/SUM(Programacion!BL$42:BL$48)*'3 Eval'!$K8))*SUM(Programacion!BL$42:BL$48)/SUM(Programacion!BL$28:BL$48)+IF('Res 2ªEval'!BN9="",0,'Res 2ªEval'!BN9*SUM(Programacion!BL$28:BL$41)/SUM(Programacion!BL$28:BL$48)))))</f>
        <v/>
      </c>
      <c r="BO9" s="270" t="str">
        <f>IF($C9="","",IF(SUM(Programacion!BM$28:BM$48)=0,"",IF(SUM(Programacion!BM$42:BM$48)=0,'Res 2ªEval'!BO9,(IF(Programacion!BM$42="",0,Programacion!BM$42/SUM(Programacion!BM$42:BM$48)*'3 Eval'!$E8)+IF(Programacion!BM$43="",0,Programacion!BM$43/SUM(Programacion!BM$42:BM$48)*'3 Eval'!$F8)+IF(Programacion!BM$44="",0,Programacion!BM$44/SUM(Programacion!BM$42:BM$48)*'3 Eval'!$G8)+IF(Programacion!BM$45="",0,Programacion!BM$45/SUM(Programacion!BM$42:BM$48)*'3 Eval'!$H8)+IF(Programacion!BM$46="",0,Programacion!BM$46/SUM(Programacion!BM$42:BM$48)*'3 Eval'!$I8)+IF(Programacion!BM$47="",0,Programacion!BM$47/SUM(Programacion!BM$42:BM$48)*'3 Eval'!$J8)+IF(Programacion!BM$48="",0,Programacion!BM$48/SUM(Programacion!BM$42:BM$48)*'3 Eval'!$K8))*SUM(Programacion!BM$42:BM$48)/SUM(Programacion!BM$28:BM$48)+IF('Res 2ªEval'!BO9="",0,'Res 2ªEval'!BO9*SUM(Programacion!BM$28:BM$41)/SUM(Programacion!BM$28:BM$48)))))</f>
        <v/>
      </c>
      <c r="BP9" s="270" t="str">
        <f>IF($C9="","",IF(SUM(Programacion!BN$28:BN$48)=0,"",IF(SUM(Programacion!BN$42:BN$48)=0,'Res 2ªEval'!BP9,(IF(Programacion!BN$42="",0,Programacion!BN$42/SUM(Programacion!BN$42:BN$48)*'3 Eval'!$E8)+IF(Programacion!BN$43="",0,Programacion!BN$43/SUM(Programacion!BN$42:BN$48)*'3 Eval'!$F8)+IF(Programacion!BN$44="",0,Programacion!BN$44/SUM(Programacion!BN$42:BN$48)*'3 Eval'!$G8)+IF(Programacion!BN$45="",0,Programacion!BN$45/SUM(Programacion!BN$42:BN$48)*'3 Eval'!$H8)+IF(Programacion!BN$46="",0,Programacion!BN$46/SUM(Programacion!BN$42:BN$48)*'3 Eval'!$I8)+IF(Programacion!BN$47="",0,Programacion!BN$47/SUM(Programacion!BN$42:BN$48)*'3 Eval'!$J8)+IF(Programacion!BN$48="",0,Programacion!BN$48/SUM(Programacion!BN$42:BN$48)*'3 Eval'!$K8))*SUM(Programacion!BN$42:BN$48)/SUM(Programacion!BN$28:BN$48)+IF('Res 2ªEval'!BP9="",0,'Res 2ªEval'!BP9*SUM(Programacion!BN$28:BN$41)/SUM(Programacion!BN$28:BN$48)))))</f>
        <v/>
      </c>
      <c r="BQ9" s="270" t="str">
        <f>IF($C9="","",IF(SUM(Programacion!BO$28:BO$48)=0,"",IF(SUM(Programacion!BO$42:BO$48)=0,'Res 2ªEval'!BQ9,(IF(Programacion!BO$42="",0,Programacion!BO$42/SUM(Programacion!BO$42:BO$48)*'3 Eval'!$E8)+IF(Programacion!BO$43="",0,Programacion!BO$43/SUM(Programacion!BO$42:BO$48)*'3 Eval'!$F8)+IF(Programacion!BO$44="",0,Programacion!BO$44/SUM(Programacion!BO$42:BO$48)*'3 Eval'!$G8)+IF(Programacion!BO$45="",0,Programacion!BO$45/SUM(Programacion!BO$42:BO$48)*'3 Eval'!$H8)+IF(Programacion!BO$46="",0,Programacion!BO$46/SUM(Programacion!BO$42:BO$48)*'3 Eval'!$I8)+IF(Programacion!BO$47="",0,Programacion!BO$47/SUM(Programacion!BO$42:BO$48)*'3 Eval'!$J8)+IF(Programacion!BO$48="",0,Programacion!BO$48/SUM(Programacion!BO$42:BO$48)*'3 Eval'!$K8))*SUM(Programacion!BO$42:BO$48)/SUM(Programacion!BO$28:BO$48)+IF('Res 2ªEval'!BQ9="",0,'Res 2ªEval'!BQ9*SUM(Programacion!BO$28:BO$41)/SUM(Programacion!BO$28:BO$48)))))</f>
        <v/>
      </c>
      <c r="BR9" s="270" t="str">
        <f>IF($C9="","",IF(SUM(Programacion!BP$28:BP$48)=0,"",IF(SUM(Programacion!BP$42:BP$48)=0,'Res 2ªEval'!BR9,(IF(Programacion!BP$42="",0,Programacion!BP$42/SUM(Programacion!BP$42:BP$48)*'3 Eval'!$E8)+IF(Programacion!BP$43="",0,Programacion!BP$43/SUM(Programacion!BP$42:BP$48)*'3 Eval'!$F8)+IF(Programacion!BP$44="",0,Programacion!BP$44/SUM(Programacion!BP$42:BP$48)*'3 Eval'!$G8)+IF(Programacion!BP$45="",0,Programacion!BP$45/SUM(Programacion!BP$42:BP$48)*'3 Eval'!$H8)+IF(Programacion!BP$46="",0,Programacion!BP$46/SUM(Programacion!BP$42:BP$48)*'3 Eval'!$I8)+IF(Programacion!BP$47="",0,Programacion!BP$47/SUM(Programacion!BP$42:BP$48)*'3 Eval'!$J8)+IF(Programacion!BP$48="",0,Programacion!BP$48/SUM(Programacion!BP$42:BP$48)*'3 Eval'!$K8))*SUM(Programacion!BP$42:BP$48)/SUM(Programacion!BP$28:BP$48)+IF('Res 2ªEval'!BR9="",0,'Res 2ªEval'!BR9*SUM(Programacion!BP$28:BP$41)/SUM(Programacion!BP$28:BP$48)))))</f>
        <v/>
      </c>
      <c r="BS9" s="270" t="str">
        <f>IF($C9="","",IF(SUM(Programacion!BQ$28:BQ$48)=0,"",IF(SUM(Programacion!BQ$42:BQ$48)=0,'Res 2ªEval'!BS9,(IF(Programacion!BQ$42="",0,Programacion!BQ$42/SUM(Programacion!BQ$42:BQ$48)*'3 Eval'!$E8)+IF(Programacion!BQ$43="",0,Programacion!BQ$43/SUM(Programacion!BQ$42:BQ$48)*'3 Eval'!$F8)+IF(Programacion!BQ$44="",0,Programacion!BQ$44/SUM(Programacion!BQ$42:BQ$48)*'3 Eval'!$G8)+IF(Programacion!BQ$45="",0,Programacion!BQ$45/SUM(Programacion!BQ$42:BQ$48)*'3 Eval'!$H8)+IF(Programacion!BQ$46="",0,Programacion!BQ$46/SUM(Programacion!BQ$42:BQ$48)*'3 Eval'!$I8)+IF(Programacion!BQ$47="",0,Programacion!BQ$47/SUM(Programacion!BQ$42:BQ$48)*'3 Eval'!$J8)+IF(Programacion!BQ$48="",0,Programacion!BQ$48/SUM(Programacion!BQ$42:BQ$48)*'3 Eval'!$K8))*SUM(Programacion!BQ$42:BQ$48)/SUM(Programacion!BQ$28:BQ$48)+IF('Res 2ªEval'!BS9="",0,'Res 2ªEval'!BS9*SUM(Programacion!BQ$28:BQ$41)/SUM(Programacion!BQ$28:BQ$48)))))</f>
        <v/>
      </c>
      <c r="BT9" s="270" t="str">
        <f>IF($C9="","",IF(SUM(Programacion!BR$28:BR$48)=0,"",IF(SUM(Programacion!BR$42:BR$48)=0,'Res 2ªEval'!BT9,(IF(Programacion!BR$42="",0,Programacion!BR$42/SUM(Programacion!BR$42:BR$48)*'3 Eval'!$E8)+IF(Programacion!BR$43="",0,Programacion!BR$43/SUM(Programacion!BR$42:BR$48)*'3 Eval'!$F8)+IF(Programacion!BR$44="",0,Programacion!BR$44/SUM(Programacion!BR$42:BR$48)*'3 Eval'!$G8)+IF(Programacion!BR$45="",0,Programacion!BR$45/SUM(Programacion!BR$42:BR$48)*'3 Eval'!$H8)+IF(Programacion!BR$46="",0,Programacion!BR$46/SUM(Programacion!BR$42:BR$48)*'3 Eval'!$I8)+IF(Programacion!BR$47="",0,Programacion!BR$47/SUM(Programacion!BR$42:BR$48)*'3 Eval'!$J8)+IF(Programacion!BR$48="",0,Programacion!BR$48/SUM(Programacion!BR$42:BR$48)*'3 Eval'!$K8))*SUM(Programacion!BR$42:BR$48)/SUM(Programacion!BR$28:BR$48)+IF('Res 2ªEval'!BT9="",0,'Res 2ªEval'!BT9*SUM(Programacion!BR$28:BR$41)/SUM(Programacion!BR$28:BR$48)))))</f>
        <v/>
      </c>
      <c r="BU9" s="270" t="str">
        <f>IF($C9="","",IF(SUM(Programacion!BS$28:BS$48)=0,"",IF(SUM(Programacion!BS$42:BS$48)=0,'Res 2ªEval'!BU9,(IF(Programacion!BS$42="",0,Programacion!BS$42/SUM(Programacion!BS$42:BS$48)*'3 Eval'!$E8)+IF(Programacion!BS$43="",0,Programacion!BS$43/SUM(Programacion!BS$42:BS$48)*'3 Eval'!$F8)+IF(Programacion!BS$44="",0,Programacion!BS$44/SUM(Programacion!BS$42:BS$48)*'3 Eval'!$G8)+IF(Programacion!BS$45="",0,Programacion!BS$45/SUM(Programacion!BS$42:BS$48)*'3 Eval'!$H8)+IF(Programacion!BS$46="",0,Programacion!BS$46/SUM(Programacion!BS$42:BS$48)*'3 Eval'!$I8)+IF(Programacion!BS$47="",0,Programacion!BS$47/SUM(Programacion!BS$42:BS$48)*'3 Eval'!$J8)+IF(Programacion!BS$48="",0,Programacion!BS$48/SUM(Programacion!BS$42:BS$48)*'3 Eval'!$K8))*SUM(Programacion!BS$42:BS$48)/SUM(Programacion!BS$28:BS$48)+IF('Res 2ªEval'!BU9="",0,'Res 2ªEval'!BU9*SUM(Programacion!BS$28:BS$41)/SUM(Programacion!BS$28:BS$48)))))</f>
        <v/>
      </c>
      <c r="BV9" s="270" t="str">
        <f>IF($C9="","",IF(SUM(Programacion!BT$28:BT$48)=0,"",IF(SUM(Programacion!BT$42:BT$48)=0,'Res 2ªEval'!BV9,(IF(Programacion!BT$42="",0,Programacion!BT$42/SUM(Programacion!BT$42:BT$48)*'3 Eval'!$E8)+IF(Programacion!BT$43="",0,Programacion!BT$43/SUM(Programacion!BT$42:BT$48)*'3 Eval'!$F8)+IF(Programacion!BT$44="",0,Programacion!BT$44/SUM(Programacion!BT$42:BT$48)*'3 Eval'!$G8)+IF(Programacion!BT$45="",0,Programacion!BT$45/SUM(Programacion!BT$42:BT$48)*'3 Eval'!$H8)+IF(Programacion!BT$46="",0,Programacion!BT$46/SUM(Programacion!BT$42:BT$48)*'3 Eval'!$I8)+IF(Programacion!BT$47="",0,Programacion!BT$47/SUM(Programacion!BT$42:BT$48)*'3 Eval'!$J8)+IF(Programacion!BT$48="",0,Programacion!BT$48/SUM(Programacion!BT$42:BT$48)*'3 Eval'!$K8))*SUM(Programacion!BT$42:BT$48)/SUM(Programacion!BT$28:BT$48)+IF('Res 2ªEval'!BV9="",0,'Res 2ªEval'!BV9*SUM(Programacion!BT$28:BT$41)/SUM(Programacion!BT$28:BT$48)))))</f>
        <v/>
      </c>
      <c r="BW9" s="270" t="str">
        <f>IF($C9="","",IF(SUM(Programacion!BU$28:BU$48)=0,"",IF(SUM(Programacion!BU$42:BU$48)=0,'Res 2ªEval'!BW9,(IF(Programacion!BU$42="",0,Programacion!BU$42/SUM(Programacion!BU$42:BU$48)*'3 Eval'!$E8)+IF(Programacion!BU$43="",0,Programacion!BU$43/SUM(Programacion!BU$42:BU$48)*'3 Eval'!$F8)+IF(Programacion!BU$44="",0,Programacion!BU$44/SUM(Programacion!BU$42:BU$48)*'3 Eval'!$G8)+IF(Programacion!BU$45="",0,Programacion!BU$45/SUM(Programacion!BU$42:BU$48)*'3 Eval'!$H8)+IF(Programacion!BU$46="",0,Programacion!BU$46/SUM(Programacion!BU$42:BU$48)*'3 Eval'!$I8)+IF(Programacion!BU$47="",0,Programacion!BU$47/SUM(Programacion!BU$42:BU$48)*'3 Eval'!$J8)+IF(Programacion!BU$48="",0,Programacion!BU$48/SUM(Programacion!BU$42:BU$48)*'3 Eval'!$K8))*SUM(Programacion!BU$42:BU$48)/SUM(Programacion!BU$28:BU$48)+IF('Res 2ªEval'!BW9="",0,'Res 2ªEval'!BW9*SUM(Programacion!BU$28:BU$41)/SUM(Programacion!BU$28:BU$48)))))</f>
        <v/>
      </c>
      <c r="BX9" s="270" t="str">
        <f>IF($C9="","",IF(SUM(Programacion!BV$28:BV$48)=0,"",IF(SUM(Programacion!BV$42:BV$48)=0,'Res 2ªEval'!BX9,(IF(Programacion!BV$42="",0,Programacion!BV$42/SUM(Programacion!BV$42:BV$48)*'3 Eval'!$E8)+IF(Programacion!BV$43="",0,Programacion!BV$43/SUM(Programacion!BV$42:BV$48)*'3 Eval'!$F8)+IF(Programacion!BV$44="",0,Programacion!BV$44/SUM(Programacion!BV$42:BV$48)*'3 Eval'!$G8)+IF(Programacion!BV$45="",0,Programacion!BV$45/SUM(Programacion!BV$42:BV$48)*'3 Eval'!$H8)+IF(Programacion!BV$46="",0,Programacion!BV$46/SUM(Programacion!BV$42:BV$48)*'3 Eval'!$I8)+IF(Programacion!BV$47="",0,Programacion!BV$47/SUM(Programacion!BV$42:BV$48)*'3 Eval'!$J8)+IF(Programacion!BV$48="",0,Programacion!BV$48/SUM(Programacion!BV$42:BV$48)*'3 Eval'!$K8))*SUM(Programacion!BV$42:BV$48)/SUM(Programacion!BV$28:BV$48)+IF('Res 2ªEval'!BX9="",0,'Res 2ªEval'!BX9*SUM(Programacion!BV$28:BV$41)/SUM(Programacion!BV$28:BV$48)))))</f>
        <v/>
      </c>
      <c r="BY9" s="270" t="str">
        <f>IF($C9="","",IF(SUM(Programacion!BW$28:BW$48)=0,"",IF(SUM(Programacion!BW$42:BW$48)=0,'Res 2ªEval'!BY9,(IF(Programacion!BW$42="",0,Programacion!BW$42/SUM(Programacion!BW$42:BW$48)*'3 Eval'!$E8)+IF(Programacion!BW$43="",0,Programacion!BW$43/SUM(Programacion!BW$42:BW$48)*'3 Eval'!$F8)+IF(Programacion!BW$44="",0,Programacion!BW$44/SUM(Programacion!BW$42:BW$48)*'3 Eval'!$G8)+IF(Programacion!BW$45="",0,Programacion!BW$45/SUM(Programacion!BW$42:BW$48)*'3 Eval'!$H8)+IF(Programacion!BW$46="",0,Programacion!BW$46/SUM(Programacion!BW$42:BW$48)*'3 Eval'!$I8)+IF(Programacion!BW$47="",0,Programacion!BW$47/SUM(Programacion!BW$42:BW$48)*'3 Eval'!$J8)+IF(Programacion!BW$48="",0,Programacion!BW$48/SUM(Programacion!BW$42:BW$48)*'3 Eval'!$K8))*SUM(Programacion!BW$42:BW$48)/SUM(Programacion!BW$28:BW$48)+IF('Res 2ªEval'!BY9="",0,'Res 2ªEval'!BY9*SUM(Programacion!BW$28:BW$41)/SUM(Programacion!BW$28:BW$48)))))</f>
        <v/>
      </c>
      <c r="BZ9" s="270" t="str">
        <f>IF($C9="","",IF(SUM(Programacion!BX$28:BX$48)=0,"",IF(SUM(Programacion!BX$42:BX$48)=0,'Res 2ªEval'!BZ9,(IF(Programacion!BX$42="",0,Programacion!BX$42/SUM(Programacion!BX$42:BX$48)*'3 Eval'!$E8)+IF(Programacion!BX$43="",0,Programacion!BX$43/SUM(Programacion!BX$42:BX$48)*'3 Eval'!$F8)+IF(Programacion!BX$44="",0,Programacion!BX$44/SUM(Programacion!BX$42:BX$48)*'3 Eval'!$G8)+IF(Programacion!BX$45="",0,Programacion!BX$45/SUM(Programacion!BX$42:BX$48)*'3 Eval'!$H8)+IF(Programacion!BX$46="",0,Programacion!BX$46/SUM(Programacion!BX$42:BX$48)*'3 Eval'!$I8)+IF(Programacion!BX$47="",0,Programacion!BX$47/SUM(Programacion!BX$42:BX$48)*'3 Eval'!$J8)+IF(Programacion!BX$48="",0,Programacion!BX$48/SUM(Programacion!BX$42:BX$48)*'3 Eval'!$K8))*SUM(Programacion!BX$42:BX$48)/SUM(Programacion!BX$28:BX$48)+IF('Res 2ªEval'!BZ9="",0,'Res 2ªEval'!BZ9*SUM(Programacion!BX$28:BX$41)/SUM(Programacion!BX$28:BX$48)))))</f>
        <v/>
      </c>
      <c r="CA9" s="270" t="str">
        <f>IF($C9="","",IF(SUM(Programacion!BY$28:BY$48)=0,"",IF(SUM(Programacion!BY$42:BY$48)=0,'Res 2ªEval'!CA9,(IF(Programacion!BY$42="",0,Programacion!BY$42/SUM(Programacion!BY$42:BY$48)*'3 Eval'!$E8)+IF(Programacion!BY$43="",0,Programacion!BY$43/SUM(Programacion!BY$42:BY$48)*'3 Eval'!$F8)+IF(Programacion!BY$44="",0,Programacion!BY$44/SUM(Programacion!BY$42:BY$48)*'3 Eval'!$G8)+IF(Programacion!BY$45="",0,Programacion!BY$45/SUM(Programacion!BY$42:BY$48)*'3 Eval'!$H8)+IF(Programacion!BY$46="",0,Programacion!BY$46/SUM(Programacion!BY$42:BY$48)*'3 Eval'!$I8)+IF(Programacion!BY$47="",0,Programacion!BY$47/SUM(Programacion!BY$42:BY$48)*'3 Eval'!$J8)+IF(Programacion!BY$48="",0,Programacion!BY$48/SUM(Programacion!BY$42:BY$48)*'3 Eval'!$K8))*SUM(Programacion!BY$42:BY$48)/SUM(Programacion!BY$28:BY$48)+IF('Res 2ªEval'!CA9="",0,'Res 2ªEval'!CA9*SUM(Programacion!BY$28:BY$41)/SUM(Programacion!BY$28:BY$48)))))</f>
        <v/>
      </c>
      <c r="CB9" s="270" t="str">
        <f>IF($C9="","",IF(SUM(Programacion!BZ$28:BZ$48)=0,"",IF(SUM(Programacion!BZ$42:BZ$48)=0,'Res 2ªEval'!CB9,(IF(Programacion!BZ$42="",0,Programacion!BZ$42/SUM(Programacion!BZ$42:BZ$48)*'3 Eval'!$E8)+IF(Programacion!BZ$43="",0,Programacion!BZ$43/SUM(Programacion!BZ$42:BZ$48)*'3 Eval'!$F8)+IF(Programacion!BZ$44="",0,Programacion!BZ$44/SUM(Programacion!BZ$42:BZ$48)*'3 Eval'!$G8)+IF(Programacion!BZ$45="",0,Programacion!BZ$45/SUM(Programacion!BZ$42:BZ$48)*'3 Eval'!$H8)+IF(Programacion!BZ$46="",0,Programacion!BZ$46/SUM(Programacion!BZ$42:BZ$48)*'3 Eval'!$I8)+IF(Programacion!BZ$47="",0,Programacion!BZ$47/SUM(Programacion!BZ$42:BZ$48)*'3 Eval'!$J8)+IF(Programacion!BZ$48="",0,Programacion!BZ$48/SUM(Programacion!BZ$42:BZ$48)*'3 Eval'!$K8))*SUM(Programacion!BZ$42:BZ$48)/SUM(Programacion!BZ$28:BZ$48)+IF('Res 2ªEval'!CB9="",0,'Res 2ªEval'!CB9*SUM(Programacion!BZ$28:BZ$41)/SUM(Programacion!BZ$28:BZ$48)))))</f>
        <v/>
      </c>
      <c r="CC9" s="270" t="str">
        <f>IF($C9="","",IF(SUM(Programacion!CA$28:CA$48)=0,"",IF(SUM(Programacion!CA$42:CA$48)=0,'Res 2ªEval'!CC9,(IF(Programacion!CA$42="",0,Programacion!CA$42/SUM(Programacion!CA$42:CA$48)*'3 Eval'!$E8)+IF(Programacion!CA$43="",0,Programacion!CA$43/SUM(Programacion!CA$42:CA$48)*'3 Eval'!$F8)+IF(Programacion!CA$44="",0,Programacion!CA$44/SUM(Programacion!CA$42:CA$48)*'3 Eval'!$G8)+IF(Programacion!CA$45="",0,Programacion!CA$45/SUM(Programacion!CA$42:CA$48)*'3 Eval'!$H8)+IF(Programacion!CA$46="",0,Programacion!CA$46/SUM(Programacion!CA$42:CA$48)*'3 Eval'!$I8)+IF(Programacion!CA$47="",0,Programacion!CA$47/SUM(Programacion!CA$42:CA$48)*'3 Eval'!$J8)+IF(Programacion!CA$48="",0,Programacion!CA$48/SUM(Programacion!CA$42:CA$48)*'3 Eval'!$K8))*SUM(Programacion!CA$42:CA$48)/SUM(Programacion!CA$28:CA$48)+IF('Res 2ªEval'!CC9="",0,'Res 2ªEval'!CC9*SUM(Programacion!CA$28:CA$41)/SUM(Programacion!CA$28:CA$48)))))</f>
        <v/>
      </c>
      <c r="CD9" s="270" t="str">
        <f>IF($C9="","",IF(SUM(Programacion!CB$28:CB$48)=0,"",IF(SUM(Programacion!CB$42:CB$48)=0,'Res 2ªEval'!CD9,(IF(Programacion!CB$42="",0,Programacion!CB$42/SUM(Programacion!CB$42:CB$48)*'3 Eval'!$E8)+IF(Programacion!CB$43="",0,Programacion!CB$43/SUM(Programacion!CB$42:CB$48)*'3 Eval'!$F8)+IF(Programacion!CB$44="",0,Programacion!CB$44/SUM(Programacion!CB$42:CB$48)*'3 Eval'!$G8)+IF(Programacion!CB$45="",0,Programacion!CB$45/SUM(Programacion!CB$42:CB$48)*'3 Eval'!$H8)+IF(Programacion!CB$46="",0,Programacion!CB$46/SUM(Programacion!CB$42:CB$48)*'3 Eval'!$I8)+IF(Programacion!CB$47="",0,Programacion!CB$47/SUM(Programacion!CB$42:CB$48)*'3 Eval'!$J8)+IF(Programacion!CB$48="",0,Programacion!CB$48/SUM(Programacion!CB$42:CB$48)*'3 Eval'!$K8))*SUM(Programacion!CB$42:CB$48)/SUM(Programacion!CB$28:CB$48)+IF('Res 2ªEval'!CD9="",0,'Res 2ªEval'!CD9*SUM(Programacion!CB$28:CB$41)/SUM(Programacion!CB$28:CB$48)))))</f>
        <v/>
      </c>
      <c r="CE9" s="270" t="str">
        <f>IF($C9="","",IF(SUM(Programacion!CC$28:CC$48)=0,"",IF(SUM(Programacion!CC$42:CC$48)=0,'Res 2ªEval'!CE9,(IF(Programacion!CC$42="",0,Programacion!CC$42/SUM(Programacion!CC$42:CC$48)*'3 Eval'!$E8)+IF(Programacion!CC$43="",0,Programacion!CC$43/SUM(Programacion!CC$42:CC$48)*'3 Eval'!$F8)+IF(Programacion!CC$44="",0,Programacion!CC$44/SUM(Programacion!CC$42:CC$48)*'3 Eval'!$G8)+IF(Programacion!CC$45="",0,Programacion!CC$45/SUM(Programacion!CC$42:CC$48)*'3 Eval'!$H8)+IF(Programacion!CC$46="",0,Programacion!CC$46/SUM(Programacion!CC$42:CC$48)*'3 Eval'!$I8)+IF(Programacion!CC$47="",0,Programacion!CC$47/SUM(Programacion!CC$42:CC$48)*'3 Eval'!$J8)+IF(Programacion!CC$48="",0,Programacion!CC$48/SUM(Programacion!CC$42:CC$48)*'3 Eval'!$K8))*SUM(Programacion!CC$42:CC$48)/SUM(Programacion!CC$28:CC$48)+IF('Res 2ªEval'!CE9="",0,'Res 2ªEval'!CE9*SUM(Programacion!CC$28:CC$41)/SUM(Programacion!CC$28:CC$48)))))</f>
        <v/>
      </c>
      <c r="CF9" s="270" t="str">
        <f>IF($C9="","",IF(SUM(Programacion!CD$28:CD$48)=0,"",IF(SUM(Programacion!CD$42:CD$48)=0,'Res 2ªEval'!CF9,(IF(Programacion!CD$42="",0,Programacion!CD$42/SUM(Programacion!CD$42:CD$48)*'3 Eval'!$E8)+IF(Programacion!CD$43="",0,Programacion!CD$43/SUM(Programacion!CD$42:CD$48)*'3 Eval'!$F8)+IF(Programacion!CD$44="",0,Programacion!CD$44/SUM(Programacion!CD$42:CD$48)*'3 Eval'!$G8)+IF(Programacion!CD$45="",0,Programacion!CD$45/SUM(Programacion!CD$42:CD$48)*'3 Eval'!$H8)+IF(Programacion!CD$46="",0,Programacion!CD$46/SUM(Programacion!CD$42:CD$48)*'3 Eval'!$I8)+IF(Programacion!CD$47="",0,Programacion!CD$47/SUM(Programacion!CD$42:CD$48)*'3 Eval'!$J8)+IF(Programacion!CD$48="",0,Programacion!CD$48/SUM(Programacion!CD$42:CD$48)*'3 Eval'!$K8))*SUM(Programacion!CD$42:CD$48)/SUM(Programacion!CD$28:CD$48)+IF('Res 2ªEval'!CF9="",0,'Res 2ªEval'!CF9*SUM(Programacion!CD$28:CD$41)/SUM(Programacion!CD$28:CD$48)))))</f>
        <v/>
      </c>
      <c r="CG9" s="270" t="str">
        <f>IF($C9="","",IF(SUM(Programacion!CE$28:CE$48)=0,"",IF(SUM(Programacion!CE$42:CE$48)=0,'Res 2ªEval'!CG9,(IF(Programacion!CE$42="",0,Programacion!CE$42/SUM(Programacion!CE$42:CE$48)*'3 Eval'!$E8)+IF(Programacion!CE$43="",0,Programacion!CE$43/SUM(Programacion!CE$42:CE$48)*'3 Eval'!$F8)+IF(Programacion!CE$44="",0,Programacion!CE$44/SUM(Programacion!CE$42:CE$48)*'3 Eval'!$G8)+IF(Programacion!CE$45="",0,Programacion!CE$45/SUM(Programacion!CE$42:CE$48)*'3 Eval'!$H8)+IF(Programacion!CE$46="",0,Programacion!CE$46/SUM(Programacion!CE$42:CE$48)*'3 Eval'!$I8)+IF(Programacion!CE$47="",0,Programacion!CE$47/SUM(Programacion!CE$42:CE$48)*'3 Eval'!$J8)+IF(Programacion!CE$48="",0,Programacion!CE$48/SUM(Programacion!CE$42:CE$48)*'3 Eval'!$K8))*SUM(Programacion!CE$42:CE$48)/SUM(Programacion!CE$28:CE$48)+IF('Res 2ªEval'!CG9="",0,'Res 2ªEval'!CG9*SUM(Programacion!CE$28:CE$41)/SUM(Programacion!CE$28:CE$48)))))</f>
        <v/>
      </c>
      <c r="CH9" s="270" t="str">
        <f>IF($C9="","",IF(SUM(Programacion!CF$28:CF$48)=0,"",IF(SUM(Programacion!CF$42:CF$48)=0,'Res 2ªEval'!CH9,(IF(Programacion!CF$42="",0,Programacion!CF$42/SUM(Programacion!CF$42:CF$48)*'3 Eval'!$E8)+IF(Programacion!CF$43="",0,Programacion!CF$43/SUM(Programacion!CF$42:CF$48)*'3 Eval'!$F8)+IF(Programacion!CF$44="",0,Programacion!CF$44/SUM(Programacion!CF$42:CF$48)*'3 Eval'!$G8)+IF(Programacion!CF$45="",0,Programacion!CF$45/SUM(Programacion!CF$42:CF$48)*'3 Eval'!$H8)+IF(Programacion!CF$46="",0,Programacion!CF$46/SUM(Programacion!CF$42:CF$48)*'3 Eval'!$I8)+IF(Programacion!CF$47="",0,Programacion!CF$47/SUM(Programacion!CF$42:CF$48)*'3 Eval'!$J8)+IF(Programacion!CF$48="",0,Programacion!CF$48/SUM(Programacion!CF$42:CF$48)*'3 Eval'!$K8))*SUM(Programacion!CF$42:CF$48)/SUM(Programacion!CF$28:CF$48)+IF('Res 2ªEval'!CH9="",0,'Res 2ªEval'!CH9*SUM(Programacion!CF$28:CF$41)/SUM(Programacion!CF$28:CF$48)))))</f>
        <v/>
      </c>
      <c r="CI9" s="270" t="str">
        <f>IF($C9="","",IF(SUM(Programacion!CG$28:CG$48)=0,"",IF(SUM(Programacion!CG$42:CG$48)=0,'Res 2ªEval'!CI9,(IF(Programacion!CG$42="",0,Programacion!CG$42/SUM(Programacion!CG$42:CG$48)*'3 Eval'!$E8)+IF(Programacion!CG$43="",0,Programacion!CG$43/SUM(Programacion!CG$42:CG$48)*'3 Eval'!$F8)+IF(Programacion!CG$44="",0,Programacion!CG$44/SUM(Programacion!CG$42:CG$48)*'3 Eval'!$G8)+IF(Programacion!CG$45="",0,Programacion!CG$45/SUM(Programacion!CG$42:CG$48)*'3 Eval'!$H8)+IF(Programacion!CG$46="",0,Programacion!CG$46/SUM(Programacion!CG$42:CG$48)*'3 Eval'!$I8)+IF(Programacion!CG$47="",0,Programacion!CG$47/SUM(Programacion!CG$42:CG$48)*'3 Eval'!$J8)+IF(Programacion!CG$48="",0,Programacion!CG$48/SUM(Programacion!CG$42:CG$48)*'3 Eval'!$K8))*SUM(Programacion!CG$42:CG$48)/SUM(Programacion!CG$28:CG$48)+IF('Res 2ªEval'!CI9="",0,'Res 2ªEval'!CI9*SUM(Programacion!CG$28:CG$41)/SUM(Programacion!CG$28:CG$48)))))</f>
        <v/>
      </c>
      <c r="CJ9" s="270" t="str">
        <f>IF($C9="","",IF(SUM(Programacion!CH$28:CH$48)=0,"",IF(SUM(Programacion!CH$42:CH$48)=0,'Res 2ªEval'!CJ9,(IF(Programacion!CH$42="",0,Programacion!CH$42/SUM(Programacion!CH$42:CH$48)*'3 Eval'!$E8)+IF(Programacion!CH$43="",0,Programacion!CH$43/SUM(Programacion!CH$42:CH$48)*'3 Eval'!$F8)+IF(Programacion!CH$44="",0,Programacion!CH$44/SUM(Programacion!CH$42:CH$48)*'3 Eval'!$G8)+IF(Programacion!CH$45="",0,Programacion!CH$45/SUM(Programacion!CH$42:CH$48)*'3 Eval'!$H8)+IF(Programacion!CH$46="",0,Programacion!CH$46/SUM(Programacion!CH$42:CH$48)*'3 Eval'!$I8)+IF(Programacion!CH$47="",0,Programacion!CH$47/SUM(Programacion!CH$42:CH$48)*'3 Eval'!$J8)+IF(Programacion!CH$48="",0,Programacion!CH$48/SUM(Programacion!CH$42:CH$48)*'3 Eval'!$K8))*SUM(Programacion!CH$42:CH$48)/SUM(Programacion!CH$28:CH$48)+IF('Res 2ªEval'!CJ9="",0,'Res 2ªEval'!CJ9*SUM(Programacion!CH$28:CH$41)/SUM(Programacion!CH$28:CH$48)))))</f>
        <v/>
      </c>
      <c r="CK9" s="270" t="str">
        <f>IF($C9="","",IF(SUM(Programacion!CI$28:CI$48)=0,"",IF(SUM(Programacion!CI$42:CI$48)=0,'Res 2ªEval'!CK9,(IF(Programacion!CI$42="",0,Programacion!CI$42/SUM(Programacion!CI$42:CI$48)*'3 Eval'!$E8)+IF(Programacion!CI$43="",0,Programacion!CI$43/SUM(Programacion!CI$42:CI$48)*'3 Eval'!$F8)+IF(Programacion!CI$44="",0,Programacion!CI$44/SUM(Programacion!CI$42:CI$48)*'3 Eval'!$G8)+IF(Programacion!CI$45="",0,Programacion!CI$45/SUM(Programacion!CI$42:CI$48)*'3 Eval'!$H8)+IF(Programacion!CI$46="",0,Programacion!CI$46/SUM(Programacion!CI$42:CI$48)*'3 Eval'!$I8)+IF(Programacion!CI$47="",0,Programacion!CI$47/SUM(Programacion!CI$42:CI$48)*'3 Eval'!$J8)+IF(Programacion!CI$48="",0,Programacion!CI$48/SUM(Programacion!CI$42:CI$48)*'3 Eval'!$K8))*SUM(Programacion!CI$42:CI$48)/SUM(Programacion!CI$28:CI$48)+IF('Res 2ªEval'!CK9="",0,'Res 2ªEval'!CK9*SUM(Programacion!CI$28:CI$41)/SUM(Programacion!CI$28:CI$48)))))</f>
        <v/>
      </c>
      <c r="CL9" s="270" t="str">
        <f>IF($C9="","",IF(SUM(Programacion!CJ$28:CJ$48)=0,"",IF(SUM(Programacion!CJ$42:CJ$48)=0,'Res 2ªEval'!CL9,(IF(Programacion!CJ$42="",0,Programacion!CJ$42/SUM(Programacion!CJ$42:CJ$48)*'3 Eval'!$E8)+IF(Programacion!CJ$43="",0,Programacion!CJ$43/SUM(Programacion!CJ$42:CJ$48)*'3 Eval'!$F8)+IF(Programacion!CJ$44="",0,Programacion!CJ$44/SUM(Programacion!CJ$42:CJ$48)*'3 Eval'!$G8)+IF(Programacion!CJ$45="",0,Programacion!CJ$45/SUM(Programacion!CJ$42:CJ$48)*'3 Eval'!$H8)+IF(Programacion!CJ$46="",0,Programacion!CJ$46/SUM(Programacion!CJ$42:CJ$48)*'3 Eval'!$I8)+IF(Programacion!CJ$47="",0,Programacion!CJ$47/SUM(Programacion!CJ$42:CJ$48)*'3 Eval'!$J8)+IF(Programacion!CJ$48="",0,Programacion!CJ$48/SUM(Programacion!CJ$42:CJ$48)*'3 Eval'!$K8))*SUM(Programacion!CJ$42:CJ$48)/SUM(Programacion!CJ$28:CJ$48)+IF('Res 2ªEval'!CL9="",0,'Res 2ªEval'!CL9*SUM(Programacion!CJ$28:CJ$41)/SUM(Programacion!CJ$28:CJ$48)))))</f>
        <v/>
      </c>
      <c r="CM9" s="270" t="str">
        <f>IF($C9="","",IF(SUM(Programacion!CK$28:CK$48)=0,"",IF(SUM(Programacion!CK$42:CK$48)=0,'Res 2ªEval'!CM9,(IF(Programacion!CK$42="",0,Programacion!CK$42/SUM(Programacion!CK$42:CK$48)*'3 Eval'!$E8)+IF(Programacion!CK$43="",0,Programacion!CK$43/SUM(Programacion!CK$42:CK$48)*'3 Eval'!$F8)+IF(Programacion!CK$44="",0,Programacion!CK$44/SUM(Programacion!CK$42:CK$48)*'3 Eval'!$G8)+IF(Programacion!CK$45="",0,Programacion!CK$45/SUM(Programacion!CK$42:CK$48)*'3 Eval'!$H8)+IF(Programacion!CK$46="",0,Programacion!CK$46/SUM(Programacion!CK$42:CK$48)*'3 Eval'!$I8)+IF(Programacion!CK$47="",0,Programacion!CK$47/SUM(Programacion!CK$42:CK$48)*'3 Eval'!$J8)+IF(Programacion!CK$48="",0,Programacion!CK$48/SUM(Programacion!CK$42:CK$48)*'3 Eval'!$K8))*SUM(Programacion!CK$42:CK$48)/SUM(Programacion!CK$28:CK$48)+IF('Res 2ªEval'!CM9="",0,'Res 2ªEval'!CM9*SUM(Programacion!CK$28:CK$41)/SUM(Programacion!CK$28:CK$48)))))</f>
        <v/>
      </c>
      <c r="CN9" s="270" t="str">
        <f>IF($C9="","",IF(SUM(Programacion!CL$28:CL$48)=0,"",IF(SUM(Programacion!CL$42:CL$48)=0,'Res 2ªEval'!CN9,(IF(Programacion!CL$42="",0,Programacion!CL$42/SUM(Programacion!CL$42:CL$48)*'3 Eval'!$E8)+IF(Programacion!CL$43="",0,Programacion!CL$43/SUM(Programacion!CL$42:CL$48)*'3 Eval'!$F8)+IF(Programacion!CL$44="",0,Programacion!CL$44/SUM(Programacion!CL$42:CL$48)*'3 Eval'!$G8)+IF(Programacion!CL$45="",0,Programacion!CL$45/SUM(Programacion!CL$42:CL$48)*'3 Eval'!$H8)+IF(Programacion!CL$46="",0,Programacion!CL$46/SUM(Programacion!CL$42:CL$48)*'3 Eval'!$I8)+IF(Programacion!CL$47="",0,Programacion!CL$47/SUM(Programacion!CL$42:CL$48)*'3 Eval'!$J8)+IF(Programacion!CL$48="",0,Programacion!CL$48/SUM(Programacion!CL$42:CL$48)*'3 Eval'!$K8))*SUM(Programacion!CL$42:CL$48)/SUM(Programacion!CL$28:CL$48)+IF('Res 2ªEval'!CN9="",0,'Res 2ªEval'!CN9*SUM(Programacion!CL$28:CL$41)/SUM(Programacion!CL$28:CL$48)))))</f>
        <v/>
      </c>
      <c r="CO9" s="270" t="str">
        <f>IF($C9="","",IF(SUM(Programacion!CM$28:CM$48)=0,"",IF(SUM(Programacion!CM$42:CM$48)=0,'Res 2ªEval'!CO9,(IF(Programacion!CM$42="",0,Programacion!CM$42/SUM(Programacion!CM$42:CM$48)*'3 Eval'!$E8)+IF(Programacion!CM$43="",0,Programacion!CM$43/SUM(Programacion!CM$42:CM$48)*'3 Eval'!$F8)+IF(Programacion!CM$44="",0,Programacion!CM$44/SUM(Programacion!CM$42:CM$48)*'3 Eval'!$G8)+IF(Programacion!CM$45="",0,Programacion!CM$45/SUM(Programacion!CM$42:CM$48)*'3 Eval'!$H8)+IF(Programacion!CM$46="",0,Programacion!CM$46/SUM(Programacion!CM$42:CM$48)*'3 Eval'!$I8)+IF(Programacion!CM$47="",0,Programacion!CM$47/SUM(Programacion!CM$42:CM$48)*'3 Eval'!$J8)+IF(Programacion!CM$48="",0,Programacion!CM$48/SUM(Programacion!CM$42:CM$48)*'3 Eval'!$K8))*SUM(Programacion!CM$42:CM$48)/SUM(Programacion!CM$28:CM$48)+IF('Res 2ªEval'!CO9="",0,'Res 2ªEval'!CO9*SUM(Programacion!CM$28:CM$41)/SUM(Programacion!CM$28:CM$48)))))</f>
        <v/>
      </c>
      <c r="CP9" s="270" t="str">
        <f>IF($C9="","",IF(SUM(Programacion!CN$28:CN$48)=0,"",IF(SUM(Programacion!CN$42:CN$48)=0,'Res 2ªEval'!CP9,(IF(Programacion!CN$42="",0,Programacion!CN$42/SUM(Programacion!CN$42:CN$48)*'3 Eval'!$E8)+IF(Programacion!CN$43="",0,Programacion!CN$43/SUM(Programacion!CN$42:CN$48)*'3 Eval'!$F8)+IF(Programacion!CN$44="",0,Programacion!CN$44/SUM(Programacion!CN$42:CN$48)*'3 Eval'!$G8)+IF(Programacion!CN$45="",0,Programacion!CN$45/SUM(Programacion!CN$42:CN$48)*'3 Eval'!$H8)+IF(Programacion!CN$46="",0,Programacion!CN$46/SUM(Programacion!CN$42:CN$48)*'3 Eval'!$I8)+IF(Programacion!CN$47="",0,Programacion!CN$47/SUM(Programacion!CN$42:CN$48)*'3 Eval'!$J8)+IF(Programacion!CN$48="",0,Programacion!CN$48/SUM(Programacion!CN$42:CN$48)*'3 Eval'!$K8))*SUM(Programacion!CN$42:CN$48)/SUM(Programacion!CN$28:CN$48)+IF('Res 2ªEval'!CP9="",0,'Res 2ªEval'!CP9*SUM(Programacion!CN$28:CN$41)/SUM(Programacion!CN$28:CN$48)))))</f>
        <v/>
      </c>
      <c r="CQ9" s="270" t="str">
        <f>IF($C9="","",IF(SUM(Programacion!CO$28:CO$48)=0,"",IF(SUM(Programacion!CO$42:CO$48)=0,'Res 2ªEval'!CQ9,(IF(Programacion!CO$42="",0,Programacion!CO$42/SUM(Programacion!CO$42:CO$48)*'3 Eval'!$E8)+IF(Programacion!CO$43="",0,Programacion!CO$43/SUM(Programacion!CO$42:CO$48)*'3 Eval'!$F8)+IF(Programacion!CO$44="",0,Programacion!CO$44/SUM(Programacion!CO$42:CO$48)*'3 Eval'!$G8)+IF(Programacion!CO$45="",0,Programacion!CO$45/SUM(Programacion!CO$42:CO$48)*'3 Eval'!$H8)+IF(Programacion!CO$46="",0,Programacion!CO$46/SUM(Programacion!CO$42:CO$48)*'3 Eval'!$I8)+IF(Programacion!CO$47="",0,Programacion!CO$47/SUM(Programacion!CO$42:CO$48)*'3 Eval'!$J8)+IF(Programacion!CO$48="",0,Programacion!CO$48/SUM(Programacion!CO$42:CO$48)*'3 Eval'!$K8))*SUM(Programacion!CO$42:CO$48)/SUM(Programacion!CO$28:CO$48)+IF('Res 2ªEval'!CQ9="",0,'Res 2ªEval'!CQ9*SUM(Programacion!CO$28:CO$41)/SUM(Programacion!CO$28:CO$48)))))</f>
        <v/>
      </c>
      <c r="CR9" s="270" t="str">
        <f>IF($C9="","",IF(SUM(Programacion!CP$28:CP$48)=0,"",IF(SUM(Programacion!CP$42:CP$48)=0,'Res 2ªEval'!CR9,(IF(Programacion!CP$42="",0,Programacion!CP$42/SUM(Programacion!CP$42:CP$48)*'3 Eval'!$E8)+IF(Programacion!CP$43="",0,Programacion!CP$43/SUM(Programacion!CP$42:CP$48)*'3 Eval'!$F8)+IF(Programacion!CP$44="",0,Programacion!CP$44/SUM(Programacion!CP$42:CP$48)*'3 Eval'!$G8)+IF(Programacion!CP$45="",0,Programacion!CP$45/SUM(Programacion!CP$42:CP$48)*'3 Eval'!$H8)+IF(Programacion!CP$46="",0,Programacion!CP$46/SUM(Programacion!CP$42:CP$48)*'3 Eval'!$I8)+IF(Programacion!CP$47="",0,Programacion!CP$47/SUM(Programacion!CP$42:CP$48)*'3 Eval'!$J8)+IF(Programacion!CP$48="",0,Programacion!CP$48/SUM(Programacion!CP$42:CP$48)*'3 Eval'!$K8))*SUM(Programacion!CP$42:CP$48)/SUM(Programacion!CP$28:CP$48)+IF('Res 2ªEval'!CR9="",0,'Res 2ªEval'!CR9*SUM(Programacion!CP$28:CP$41)/SUM(Programacion!CP$28:CP$48)))))</f>
        <v/>
      </c>
      <c r="CS9" s="270" t="str">
        <f>IF($C9="","",IF(SUM(Programacion!CQ$28:CQ$48)=0,"",IF(SUM(Programacion!CQ$42:CQ$48)=0,'Res 2ªEval'!CS9,(IF(Programacion!CQ$42="",0,Programacion!CQ$42/SUM(Programacion!CQ$42:CQ$48)*'3 Eval'!$E8)+IF(Programacion!CQ$43="",0,Programacion!CQ$43/SUM(Programacion!CQ$42:CQ$48)*'3 Eval'!$F8)+IF(Programacion!CQ$44="",0,Programacion!CQ$44/SUM(Programacion!CQ$42:CQ$48)*'3 Eval'!$G8)+IF(Programacion!CQ$45="",0,Programacion!CQ$45/SUM(Programacion!CQ$42:CQ$48)*'3 Eval'!$H8)+IF(Programacion!CQ$46="",0,Programacion!CQ$46/SUM(Programacion!CQ$42:CQ$48)*'3 Eval'!$I8)+IF(Programacion!CQ$47="",0,Programacion!CQ$47/SUM(Programacion!CQ$42:CQ$48)*'3 Eval'!$J8)+IF(Programacion!CQ$48="",0,Programacion!CQ$48/SUM(Programacion!CQ$42:CQ$48)*'3 Eval'!$K8))*SUM(Programacion!CQ$42:CQ$48)/SUM(Programacion!CQ$28:CQ$48)+IF('Res 2ªEval'!CS9="",0,'Res 2ªEval'!CS9*SUM(Programacion!CQ$28:CQ$41)/SUM(Programacion!CQ$28:CQ$48)))))</f>
        <v/>
      </c>
      <c r="CT9" s="270" t="str">
        <f>IF($C9="","",IF(SUM(Programacion!CR$28:CR$48)=0,"",IF(SUM(Programacion!CR$42:CR$48)=0,'Res 2ªEval'!CT9,(IF(Programacion!CR$42="",0,Programacion!CR$42/SUM(Programacion!CR$42:CR$48)*'3 Eval'!$E8)+IF(Programacion!CR$43="",0,Programacion!CR$43/SUM(Programacion!CR$42:CR$48)*'3 Eval'!$F8)+IF(Programacion!CR$44="",0,Programacion!CR$44/SUM(Programacion!CR$42:CR$48)*'3 Eval'!$G8)+IF(Programacion!CR$45="",0,Programacion!CR$45/SUM(Programacion!CR$42:CR$48)*'3 Eval'!$H8)+IF(Programacion!CR$46="",0,Programacion!CR$46/SUM(Programacion!CR$42:CR$48)*'3 Eval'!$I8)+IF(Programacion!CR$47="",0,Programacion!CR$47/SUM(Programacion!CR$42:CR$48)*'3 Eval'!$J8)+IF(Programacion!CR$48="",0,Programacion!CR$48/SUM(Programacion!CR$42:CR$48)*'3 Eval'!$K8))*SUM(Programacion!CR$42:CR$48)/SUM(Programacion!CR$28:CR$48)+IF('Res 2ªEval'!CT9="",0,'Res 2ªEval'!CT9*SUM(Programacion!CR$28:CR$41)/SUM(Programacion!CR$28:CR$48)))))</f>
        <v/>
      </c>
      <c r="CU9" s="270" t="str">
        <f>IF($C9="","",IF(SUM(Programacion!CS$28:CS$48)=0,"",IF(SUM(Programacion!CS$42:CS$48)=0,'Res 2ªEval'!CU9,(IF(Programacion!CS$42="",0,Programacion!CS$42/SUM(Programacion!CS$42:CS$48)*'3 Eval'!$E8)+IF(Programacion!CS$43="",0,Programacion!CS$43/SUM(Programacion!CS$42:CS$48)*'3 Eval'!$F8)+IF(Programacion!CS$44="",0,Programacion!CS$44/SUM(Programacion!CS$42:CS$48)*'3 Eval'!$G8)+IF(Programacion!CS$45="",0,Programacion!CS$45/SUM(Programacion!CS$42:CS$48)*'3 Eval'!$H8)+IF(Programacion!CS$46="",0,Programacion!CS$46/SUM(Programacion!CS$42:CS$48)*'3 Eval'!$I8)+IF(Programacion!CS$47="",0,Programacion!CS$47/SUM(Programacion!CS$42:CS$48)*'3 Eval'!$J8)+IF(Programacion!CS$48="",0,Programacion!CS$48/SUM(Programacion!CS$42:CS$48)*'3 Eval'!$K8))*SUM(Programacion!CS$42:CS$48)/SUM(Programacion!CS$28:CS$48)+IF('Res 2ªEval'!CU9="",0,'Res 2ªEval'!CU9*SUM(Programacion!CS$28:CS$41)/SUM(Programacion!CS$28:CS$48)))))</f>
        <v/>
      </c>
      <c r="CV9" s="270" t="str">
        <f>IF($C9="","",IF(SUM(Programacion!CT$28:CT$48)=0,"",IF(SUM(Programacion!CT$42:CT$48)=0,'Res 2ªEval'!CV9,(IF(Programacion!CT$42="",0,Programacion!CT$42/SUM(Programacion!CT$42:CT$48)*'3 Eval'!$E8)+IF(Programacion!CT$43="",0,Programacion!CT$43/SUM(Programacion!CT$42:CT$48)*'3 Eval'!$F8)+IF(Programacion!CT$44="",0,Programacion!CT$44/SUM(Programacion!CT$42:CT$48)*'3 Eval'!$G8)+IF(Programacion!CT$45="",0,Programacion!CT$45/SUM(Programacion!CT$42:CT$48)*'3 Eval'!$H8)+IF(Programacion!CT$46="",0,Programacion!CT$46/SUM(Programacion!CT$42:CT$48)*'3 Eval'!$I8)+IF(Programacion!CT$47="",0,Programacion!CT$47/SUM(Programacion!CT$42:CT$48)*'3 Eval'!$J8)+IF(Programacion!CT$48="",0,Programacion!CT$48/SUM(Programacion!CT$42:CT$48)*'3 Eval'!$K8))*SUM(Programacion!CT$42:CT$48)/SUM(Programacion!CT$28:CT$48)+IF('Res 2ªEval'!CV9="",0,'Res 2ªEval'!CV9*SUM(Programacion!CT$28:CT$41)/SUM(Programacion!CT$28:CT$48)))))</f>
        <v/>
      </c>
      <c r="CW9" s="270" t="str">
        <f>IF($C9="","",IF(SUM(Programacion!CU$28:CU$48)=0,"",IF(SUM(Programacion!CU$42:CU$48)=0,'Res 2ªEval'!CW9,(IF(Programacion!CU$42="",0,Programacion!CU$42/SUM(Programacion!CU$42:CU$48)*'3 Eval'!$E8)+IF(Programacion!CU$43="",0,Programacion!CU$43/SUM(Programacion!CU$42:CU$48)*'3 Eval'!$F8)+IF(Programacion!CU$44="",0,Programacion!CU$44/SUM(Programacion!CU$42:CU$48)*'3 Eval'!$G8)+IF(Programacion!CU$45="",0,Programacion!CU$45/SUM(Programacion!CU$42:CU$48)*'3 Eval'!$H8)+IF(Programacion!CU$46="",0,Programacion!CU$46/SUM(Programacion!CU$42:CU$48)*'3 Eval'!$I8)+IF(Programacion!CU$47="",0,Programacion!CU$47/SUM(Programacion!CU$42:CU$48)*'3 Eval'!$J8)+IF(Programacion!CU$48="",0,Programacion!CU$48/SUM(Programacion!CU$42:CU$48)*'3 Eval'!$K8))*SUM(Programacion!CU$42:CU$48)/SUM(Programacion!CU$28:CU$48)+IF('Res 2ªEval'!CW9="",0,'Res 2ªEval'!CW9*SUM(Programacion!CU$28:CU$41)/SUM(Programacion!CU$28:CU$48)))))</f>
        <v/>
      </c>
      <c r="CX9" s="270" t="str">
        <f>IF($C9="","",IF(SUM(Programacion!CV$28:CV$48)=0,"",IF(SUM(Programacion!CV$42:CV$48)=0,'Res 2ªEval'!CX9,(IF(Programacion!CV$42="",0,Programacion!CV$42/SUM(Programacion!CV$42:CV$48)*'3 Eval'!$E8)+IF(Programacion!CV$43="",0,Programacion!CV$43/SUM(Programacion!CV$42:CV$48)*'3 Eval'!$F8)+IF(Programacion!CV$44="",0,Programacion!CV$44/SUM(Programacion!CV$42:CV$48)*'3 Eval'!$G8)+IF(Programacion!CV$45="",0,Programacion!CV$45/SUM(Programacion!CV$42:CV$48)*'3 Eval'!$H8)+IF(Programacion!CV$46="",0,Programacion!CV$46/SUM(Programacion!CV$42:CV$48)*'3 Eval'!$I8)+IF(Programacion!CV$47="",0,Programacion!CV$47/SUM(Programacion!CV$42:CV$48)*'3 Eval'!$J8)+IF(Programacion!CV$48="",0,Programacion!CV$48/SUM(Programacion!CV$42:CV$48)*'3 Eval'!$K8))*SUM(Programacion!CV$42:CV$48)/SUM(Programacion!CV$28:CV$48)+IF('Res 2ªEval'!CX9="",0,'Res 2ªEval'!CX9*SUM(Programacion!CV$28:CV$41)/SUM(Programacion!CV$28:CV$48)))))</f>
        <v/>
      </c>
      <c r="CY9" s="270" t="str">
        <f>IF($C9="","",IF(SUM(Programacion!CW$28:CW$48)=0,"",IF(SUM(Programacion!CW$42:CW$48)=0,'Res 2ªEval'!CY9,(IF(Programacion!CW$42="",0,Programacion!CW$42/SUM(Programacion!CW$42:CW$48)*'3 Eval'!$E8)+IF(Programacion!CW$43="",0,Programacion!CW$43/SUM(Programacion!CW$42:CW$48)*'3 Eval'!$F8)+IF(Programacion!CW$44="",0,Programacion!CW$44/SUM(Programacion!CW$42:CW$48)*'3 Eval'!$G8)+IF(Programacion!CW$45="",0,Programacion!CW$45/SUM(Programacion!CW$42:CW$48)*'3 Eval'!$H8)+IF(Programacion!CW$46="",0,Programacion!CW$46/SUM(Programacion!CW$42:CW$48)*'3 Eval'!$I8)+IF(Programacion!CW$47="",0,Programacion!CW$47/SUM(Programacion!CW$42:CW$48)*'3 Eval'!$J8)+IF(Programacion!CW$48="",0,Programacion!CW$48/SUM(Programacion!CW$42:CW$48)*'3 Eval'!$K8))*SUM(Programacion!CW$42:CW$48)/SUM(Programacion!CW$28:CW$48)+IF('Res 2ªEval'!CY9="",0,'Res 2ªEval'!CY9*SUM(Programacion!CW$28:CW$41)/SUM(Programacion!CW$28:CW$48)))))</f>
        <v/>
      </c>
      <c r="CZ9" s="270" t="str">
        <f>IF($C9="","",IF(SUM(Programacion!CX$28:CX$48)=0,"",IF(SUM(Programacion!CX$42:CX$48)=0,'Res 2ªEval'!CZ9,(IF(Programacion!CX$42="",0,Programacion!CX$42/SUM(Programacion!CX$42:CX$48)*'3 Eval'!$E8)+IF(Programacion!CX$43="",0,Programacion!CX$43/SUM(Programacion!CX$42:CX$48)*'3 Eval'!$F8)+IF(Programacion!CX$44="",0,Programacion!CX$44/SUM(Programacion!CX$42:CX$48)*'3 Eval'!$G8)+IF(Programacion!CX$45="",0,Programacion!CX$45/SUM(Programacion!CX$42:CX$48)*'3 Eval'!$H8)+IF(Programacion!CX$46="",0,Programacion!CX$46/SUM(Programacion!CX$42:CX$48)*'3 Eval'!$I8)+IF(Programacion!CX$47="",0,Programacion!CX$47/SUM(Programacion!CX$42:CX$48)*'3 Eval'!$J8)+IF(Programacion!CX$48="",0,Programacion!CX$48/SUM(Programacion!CX$42:CX$48)*'3 Eval'!$K8))*SUM(Programacion!CX$42:CX$48)/SUM(Programacion!CX$28:CX$48)+IF('Res 2ªEval'!CZ9="",0,'Res 2ªEval'!CZ9*SUM(Programacion!CX$28:CX$41)/SUM(Programacion!CX$28:CX$48)))))</f>
        <v/>
      </c>
      <c r="DA9" s="270" t="str">
        <f>IF($C9="","",IF(SUM(Programacion!CY$28:CY$48)=0,"",IF(SUM(Programacion!CY$42:CY$48)=0,'Res 2ªEval'!DA9,(IF(Programacion!CY$42="",0,Programacion!CY$42/SUM(Programacion!CY$42:CY$48)*'3 Eval'!$E8)+IF(Programacion!CY$43="",0,Programacion!CY$43/SUM(Programacion!CY$42:CY$48)*'3 Eval'!$F8)+IF(Programacion!CY$44="",0,Programacion!CY$44/SUM(Programacion!CY$42:CY$48)*'3 Eval'!$G8)+IF(Programacion!CY$45="",0,Programacion!CY$45/SUM(Programacion!CY$42:CY$48)*'3 Eval'!$H8)+IF(Programacion!CY$46="",0,Programacion!CY$46/SUM(Programacion!CY$42:CY$48)*'3 Eval'!$I8)+IF(Programacion!CY$47="",0,Programacion!CY$47/SUM(Programacion!CY$42:CY$48)*'3 Eval'!$J8)+IF(Programacion!CY$48="",0,Programacion!CY$48/SUM(Programacion!CY$42:CY$48)*'3 Eval'!$K8))*SUM(Programacion!CY$42:CY$48)/SUM(Programacion!CY$28:CY$48)+IF('Res 2ªEval'!DA9="",0,'Res 2ªEval'!DA9*SUM(Programacion!CY$28:CY$41)/SUM(Programacion!CY$28:CY$48)))))</f>
        <v/>
      </c>
      <c r="DB9" s="270" t="str">
        <f>IF($C9="","",IF(SUM(Programacion!CZ$28:CZ$48)=0,"",IF(SUM(Programacion!CZ$42:CZ$48)=0,'Res 2ªEval'!DB9,(IF(Programacion!CZ$42="",0,Programacion!CZ$42/SUM(Programacion!CZ$42:CZ$48)*'3 Eval'!$E8)+IF(Programacion!CZ$43="",0,Programacion!CZ$43/SUM(Programacion!CZ$42:CZ$48)*'3 Eval'!$F8)+IF(Programacion!CZ$44="",0,Programacion!CZ$44/SUM(Programacion!CZ$42:CZ$48)*'3 Eval'!$G8)+IF(Programacion!CZ$45="",0,Programacion!CZ$45/SUM(Programacion!CZ$42:CZ$48)*'3 Eval'!$H8)+IF(Programacion!CZ$46="",0,Programacion!CZ$46/SUM(Programacion!CZ$42:CZ$48)*'3 Eval'!$I8)+IF(Programacion!CZ$47="",0,Programacion!CZ$47/SUM(Programacion!CZ$42:CZ$48)*'3 Eval'!$J8)+IF(Programacion!CZ$48="",0,Programacion!CZ$48/SUM(Programacion!CZ$42:CZ$48)*'3 Eval'!$K8))*SUM(Programacion!CZ$42:CZ$48)/SUM(Programacion!CZ$28:CZ$48)+IF('Res 2ªEval'!DB9="",0,'Res 2ªEval'!DB9*SUM(Programacion!CZ$28:CZ$41)/SUM(Programacion!CZ$28:CZ$48)))))</f>
        <v/>
      </c>
      <c r="DC9" s="270" t="str">
        <f>IF($C9="","",IF(SUM(Programacion!DA$28:DA$48)=0,"",IF(SUM(Programacion!DA$42:DA$48)=0,'Res 2ªEval'!DC9,(IF(Programacion!DA$42="",0,Programacion!DA$42/SUM(Programacion!DA$42:DA$48)*'3 Eval'!$E8)+IF(Programacion!DA$43="",0,Programacion!DA$43/SUM(Programacion!DA$42:DA$48)*'3 Eval'!$F8)+IF(Programacion!DA$44="",0,Programacion!DA$44/SUM(Programacion!DA$42:DA$48)*'3 Eval'!$G8)+IF(Programacion!DA$45="",0,Programacion!DA$45/SUM(Programacion!DA$42:DA$48)*'3 Eval'!$H8)+IF(Programacion!DA$46="",0,Programacion!DA$46/SUM(Programacion!DA$42:DA$48)*'3 Eval'!$I8)+IF(Programacion!DA$47="",0,Programacion!DA$47/SUM(Programacion!DA$42:DA$48)*'3 Eval'!$J8)+IF(Programacion!DA$48="",0,Programacion!DA$48/SUM(Programacion!DA$42:DA$48)*'3 Eval'!$K8))*SUM(Programacion!DA$42:DA$48)/SUM(Programacion!DA$28:DA$48)+IF('Res 2ªEval'!DC9="",0,'Res 2ªEval'!DC9*SUM(Programacion!DA$28:DA$41)/SUM(Programacion!DA$28:DA$48)))))</f>
        <v/>
      </c>
      <c r="DD9" s="270" t="str">
        <f>IF($C9="","",IF(SUM(Programacion!DB$28:DB$48)=0,"",IF(SUM(Programacion!DB$42:DB$48)=0,'Res 2ªEval'!DD9,(IF(Programacion!DB$42="",0,Programacion!DB$42/SUM(Programacion!DB$42:DB$48)*'3 Eval'!$E8)+IF(Programacion!DB$43="",0,Programacion!DB$43/SUM(Programacion!DB$42:DB$48)*'3 Eval'!$F8)+IF(Programacion!DB$44="",0,Programacion!DB$44/SUM(Programacion!DB$42:DB$48)*'3 Eval'!$G8)+IF(Programacion!DB$45="",0,Programacion!DB$45/SUM(Programacion!DB$42:DB$48)*'3 Eval'!$H8)+IF(Programacion!DB$46="",0,Programacion!DB$46/SUM(Programacion!DB$42:DB$48)*'3 Eval'!$I8)+IF(Programacion!DB$47="",0,Programacion!DB$47/SUM(Programacion!DB$42:DB$48)*'3 Eval'!$J8)+IF(Programacion!DB$48="",0,Programacion!DB$48/SUM(Programacion!DB$42:DB$48)*'3 Eval'!$K8))*SUM(Programacion!DB$42:DB$48)/SUM(Programacion!DB$28:DB$48)+IF('Res 2ªEval'!DD9="",0,'Res 2ªEval'!DD9*SUM(Programacion!DB$28:DB$41)/SUM(Programacion!DB$28:DB$48)))))</f>
        <v/>
      </c>
      <c r="DE9" s="270" t="str">
        <f>IF($C9="","",IF(SUM(Programacion!DC$28:DC$48)=0,"",IF(SUM(Programacion!DC$42:DC$48)=0,'Res 2ªEval'!DE9,(IF(Programacion!DC$42="",0,Programacion!DC$42/SUM(Programacion!DC$42:DC$48)*'3 Eval'!$E8)+IF(Programacion!DC$43="",0,Programacion!DC$43/SUM(Programacion!DC$42:DC$48)*'3 Eval'!$F8)+IF(Programacion!DC$44="",0,Programacion!DC$44/SUM(Programacion!DC$42:DC$48)*'3 Eval'!$G8)+IF(Programacion!DC$45="",0,Programacion!DC$45/SUM(Programacion!DC$42:DC$48)*'3 Eval'!$H8)+IF(Programacion!DC$46="",0,Programacion!DC$46/SUM(Programacion!DC$42:DC$48)*'3 Eval'!$I8)+IF(Programacion!DC$47="",0,Programacion!DC$47/SUM(Programacion!DC$42:DC$48)*'3 Eval'!$J8)+IF(Programacion!DC$48="",0,Programacion!DC$48/SUM(Programacion!DC$42:DC$48)*'3 Eval'!$K8))*SUM(Programacion!DC$42:DC$48)/SUM(Programacion!DC$28:DC$48)+IF('Res 2ªEval'!DE9="",0,'Res 2ªEval'!DE9*SUM(Programacion!DC$28:DC$41)/SUM(Programacion!DC$28:DC$48)))))</f>
        <v/>
      </c>
      <c r="DF9" s="270" t="str">
        <f>IF($C9="","",IF(SUM(Programacion!DD$28:DD$48)=0,"",IF(SUM(Programacion!DD$42:DD$48)=0,'Res 2ªEval'!DF9,(IF(Programacion!DD$42="",0,Programacion!DD$42/SUM(Programacion!DD$42:DD$48)*'3 Eval'!$E8)+IF(Programacion!DD$43="",0,Programacion!DD$43/SUM(Programacion!DD$42:DD$48)*'3 Eval'!$F8)+IF(Programacion!DD$44="",0,Programacion!DD$44/SUM(Programacion!DD$42:DD$48)*'3 Eval'!$G8)+IF(Programacion!DD$45="",0,Programacion!DD$45/SUM(Programacion!DD$42:DD$48)*'3 Eval'!$H8)+IF(Programacion!DD$46="",0,Programacion!DD$46/SUM(Programacion!DD$42:DD$48)*'3 Eval'!$I8)+IF(Programacion!DD$47="",0,Programacion!DD$47/SUM(Programacion!DD$42:DD$48)*'3 Eval'!$J8)+IF(Programacion!DD$48="",0,Programacion!DD$48/SUM(Programacion!DD$42:DD$48)*'3 Eval'!$K8))*SUM(Programacion!DD$42:DD$48)/SUM(Programacion!DD$28:DD$48)+IF('Res 2ªEval'!DF9="",0,'Res 2ªEval'!DF9*SUM(Programacion!DD$28:DD$41)/SUM(Programacion!DD$28:DD$48)))))</f>
        <v/>
      </c>
      <c r="DG9" s="270" t="str">
        <f>IF($C9="","",IF(SUM(Programacion!DE$28:DE$48)=0,"",IF(SUM(Programacion!DE$42:DE$48)=0,'Res 2ªEval'!DG9,(IF(Programacion!DE$42="",0,Programacion!DE$42/SUM(Programacion!DE$42:DE$48)*'3 Eval'!$E8)+IF(Programacion!DE$43="",0,Programacion!DE$43/SUM(Programacion!DE$42:DE$48)*'3 Eval'!$F8)+IF(Programacion!DE$44="",0,Programacion!DE$44/SUM(Programacion!DE$42:DE$48)*'3 Eval'!$G8)+IF(Programacion!DE$45="",0,Programacion!DE$45/SUM(Programacion!DE$42:DE$48)*'3 Eval'!$H8)+IF(Programacion!DE$46="",0,Programacion!DE$46/SUM(Programacion!DE$42:DE$48)*'3 Eval'!$I8)+IF(Programacion!DE$47="",0,Programacion!DE$47/SUM(Programacion!DE$42:DE$48)*'3 Eval'!$J8)+IF(Programacion!DE$48="",0,Programacion!DE$48/SUM(Programacion!DE$42:DE$48)*'3 Eval'!$K8))*SUM(Programacion!DE$42:DE$48)/SUM(Programacion!DE$28:DE$48)+IF('Res 2ªEval'!DG9="",0,'Res 2ªEval'!DG9*SUM(Programacion!DE$28:DE$41)/SUM(Programacion!DE$28:DE$48)))))</f>
        <v/>
      </c>
      <c r="DH9" s="270" t="str">
        <f>IF($C9="","",IF(SUM(Programacion!DF$28:DF$48)=0,"",IF(SUM(Programacion!DF$42:DF$48)=0,'Res 2ªEval'!DH9,(IF(Programacion!DF$42="",0,Programacion!DF$42/SUM(Programacion!DF$42:DF$48)*'3 Eval'!$E8)+IF(Programacion!DF$43="",0,Programacion!DF$43/SUM(Programacion!DF$42:DF$48)*'3 Eval'!$F8)+IF(Programacion!DF$44="",0,Programacion!DF$44/SUM(Programacion!DF$42:DF$48)*'3 Eval'!$G8)+IF(Programacion!DF$45="",0,Programacion!DF$45/SUM(Programacion!DF$42:DF$48)*'3 Eval'!$H8)+IF(Programacion!DF$46="",0,Programacion!DF$46/SUM(Programacion!DF$42:DF$48)*'3 Eval'!$I8)+IF(Programacion!DF$47="",0,Programacion!DF$47/SUM(Programacion!DF$42:DF$48)*'3 Eval'!$J8)+IF(Programacion!DF$48="",0,Programacion!DF$48/SUM(Programacion!DF$42:DF$48)*'3 Eval'!$K8))*SUM(Programacion!DF$42:DF$48)/SUM(Programacion!DF$28:DF$48)+IF('Res 2ªEval'!DH9="",0,'Res 2ªEval'!DH9*SUM(Programacion!DF$28:DF$41)/SUM(Programacion!DF$28:DF$48)))))</f>
        <v/>
      </c>
      <c r="DI9" s="270" t="str">
        <f>IF($C9="","",IF(SUM(Programacion!DG$28:DG$48)=0,"",IF(SUM(Programacion!DG$42:DG$48)=0,'Res 2ªEval'!DI9,(IF(Programacion!DG$42="",0,Programacion!DG$42/SUM(Programacion!DG$42:DG$48)*'3 Eval'!$E8)+IF(Programacion!DG$43="",0,Programacion!DG$43/SUM(Programacion!DG$42:DG$48)*'3 Eval'!$F8)+IF(Programacion!DG$44="",0,Programacion!DG$44/SUM(Programacion!DG$42:DG$48)*'3 Eval'!$G8)+IF(Programacion!DG$45="",0,Programacion!DG$45/SUM(Programacion!DG$42:DG$48)*'3 Eval'!$H8)+IF(Programacion!DG$46="",0,Programacion!DG$46/SUM(Programacion!DG$42:DG$48)*'3 Eval'!$I8)+IF(Programacion!DG$47="",0,Programacion!DG$47/SUM(Programacion!DG$42:DG$48)*'3 Eval'!$J8)+IF(Programacion!DG$48="",0,Programacion!DG$48/SUM(Programacion!DG$42:DG$48)*'3 Eval'!$K8))*SUM(Programacion!DG$42:DG$48)/SUM(Programacion!DG$28:DG$48)+IF('Res 2ªEval'!DI9="",0,'Res 2ªEval'!DI9*SUM(Programacion!DG$28:DG$41)/SUM(Programacion!DG$28:DG$48)))))</f>
        <v/>
      </c>
      <c r="DJ9" s="270" t="str">
        <f>IF($C9="","",IF(SUM(Programacion!DH$28:DH$48)=0,"",IF(SUM(Programacion!DH$42:DH$48)=0,'Res 2ªEval'!DJ9,(IF(Programacion!DH$42="",0,Programacion!DH$42/SUM(Programacion!DH$42:DH$48)*'3 Eval'!$E8)+IF(Programacion!DH$43="",0,Programacion!DH$43/SUM(Programacion!DH$42:DH$48)*'3 Eval'!$F8)+IF(Programacion!DH$44="",0,Programacion!DH$44/SUM(Programacion!DH$42:DH$48)*'3 Eval'!$G8)+IF(Programacion!DH$45="",0,Programacion!DH$45/SUM(Programacion!DH$42:DH$48)*'3 Eval'!$H8)+IF(Programacion!DH$46="",0,Programacion!DH$46/SUM(Programacion!DH$42:DH$48)*'3 Eval'!$I8)+IF(Programacion!DH$47="",0,Programacion!DH$47/SUM(Programacion!DH$42:DH$48)*'3 Eval'!$J8)+IF(Programacion!DH$48="",0,Programacion!DH$48/SUM(Programacion!DH$42:DH$48)*'3 Eval'!$K8))*SUM(Programacion!DH$42:DH$48)/SUM(Programacion!DH$28:DH$48)+IF('Res 2ªEval'!DJ9="",0,'Res 2ªEval'!DJ9*SUM(Programacion!DH$28:DH$41)/SUM(Programacion!DH$28:DH$48)))))</f>
        <v/>
      </c>
      <c r="DK9" s="270" t="str">
        <f>IF($C9="","",IF(SUM(Programacion!DI$28:DI$48)=0,"",IF(SUM(Programacion!DI$42:DI$48)=0,'Res 2ªEval'!DK9,(IF(Programacion!DI$42="",0,Programacion!DI$42/SUM(Programacion!DI$42:DI$48)*'3 Eval'!$E8)+IF(Programacion!DI$43="",0,Programacion!DI$43/SUM(Programacion!DI$42:DI$48)*'3 Eval'!$F8)+IF(Programacion!DI$44="",0,Programacion!DI$44/SUM(Programacion!DI$42:DI$48)*'3 Eval'!$G8)+IF(Programacion!DI$45="",0,Programacion!DI$45/SUM(Programacion!DI$42:DI$48)*'3 Eval'!$H8)+IF(Programacion!DI$46="",0,Programacion!DI$46/SUM(Programacion!DI$42:DI$48)*'3 Eval'!$I8)+IF(Programacion!DI$47="",0,Programacion!DI$47/SUM(Programacion!DI$42:DI$48)*'3 Eval'!$J8)+IF(Programacion!DI$48="",0,Programacion!DI$48/SUM(Programacion!DI$42:DI$48)*'3 Eval'!$K8))*SUM(Programacion!DI$42:DI$48)/SUM(Programacion!DI$28:DI$48)+IF('Res 2ªEval'!DK9="",0,'Res 2ªEval'!DK9*SUM(Programacion!DI$28:DI$41)/SUM(Programacion!DI$28:DI$48)))))</f>
        <v/>
      </c>
      <c r="DL9" s="270" t="str">
        <f>IF($C9="","",IF(SUM(Programacion!DJ$28:DJ$48)=0,"",IF(SUM(Programacion!DJ$42:DJ$48)=0,'Res 2ªEval'!DL9,(IF(Programacion!DJ$42="",0,Programacion!DJ$42/SUM(Programacion!DJ$42:DJ$48)*'3 Eval'!$E8)+IF(Programacion!DJ$43="",0,Programacion!DJ$43/SUM(Programacion!DJ$42:DJ$48)*'3 Eval'!$F8)+IF(Programacion!DJ$44="",0,Programacion!DJ$44/SUM(Programacion!DJ$42:DJ$48)*'3 Eval'!$G8)+IF(Programacion!DJ$45="",0,Programacion!DJ$45/SUM(Programacion!DJ$42:DJ$48)*'3 Eval'!$H8)+IF(Programacion!DJ$46="",0,Programacion!DJ$46/SUM(Programacion!DJ$42:DJ$48)*'3 Eval'!$I8)+IF(Programacion!DJ$47="",0,Programacion!DJ$47/SUM(Programacion!DJ$42:DJ$48)*'3 Eval'!$J8)+IF(Programacion!DJ$48="",0,Programacion!DJ$48/SUM(Programacion!DJ$42:DJ$48)*'3 Eval'!$K8))*SUM(Programacion!DJ$42:DJ$48)/SUM(Programacion!DJ$28:DJ$48)+IF('Res 2ªEval'!DL9="",0,'Res 2ªEval'!DL9*SUM(Programacion!DJ$28:DJ$41)/SUM(Programacion!DJ$28:DJ$48)))))</f>
        <v/>
      </c>
      <c r="DM9" s="270" t="str">
        <f>IF($C9="","",IF(SUM(Programacion!DK$28:DK$48)=0,"",IF(SUM(Programacion!DK$42:DK$48)=0,'Res 2ªEval'!DM9,(IF(Programacion!DK$42="",0,Programacion!DK$42/SUM(Programacion!DK$42:DK$48)*'3 Eval'!$E8)+IF(Programacion!DK$43="",0,Programacion!DK$43/SUM(Programacion!DK$42:DK$48)*'3 Eval'!$F8)+IF(Programacion!DK$44="",0,Programacion!DK$44/SUM(Programacion!DK$42:DK$48)*'3 Eval'!$G8)+IF(Programacion!DK$45="",0,Programacion!DK$45/SUM(Programacion!DK$42:DK$48)*'3 Eval'!$H8)+IF(Programacion!DK$46="",0,Programacion!DK$46/SUM(Programacion!DK$42:DK$48)*'3 Eval'!$I8)+IF(Programacion!DK$47="",0,Programacion!DK$47/SUM(Programacion!DK$42:DK$48)*'3 Eval'!$J8)+IF(Programacion!DK$48="",0,Programacion!DK$48/SUM(Programacion!DK$42:DK$48)*'3 Eval'!$K8))*SUM(Programacion!DK$42:DK$48)/SUM(Programacion!DK$28:DK$48)+IF('Res 2ªEval'!DM9="",0,'Res 2ªEval'!DM9*SUM(Programacion!DK$28:DK$41)/SUM(Programacion!DK$28:DK$48)))))</f>
        <v/>
      </c>
      <c r="DN9" s="270" t="str">
        <f>IF($C9="","",IF(SUM(Programacion!DL$28:DL$48)=0,"",IF(SUM(Programacion!DL$42:DL$48)=0,'Res 2ªEval'!DN9,(IF(Programacion!DL$42="",0,Programacion!DL$42/SUM(Programacion!DL$42:DL$48)*'3 Eval'!$E8)+IF(Programacion!DL$43="",0,Programacion!DL$43/SUM(Programacion!DL$42:DL$48)*'3 Eval'!$F8)+IF(Programacion!DL$44="",0,Programacion!DL$44/SUM(Programacion!DL$42:DL$48)*'3 Eval'!$G8)+IF(Programacion!DL$45="",0,Programacion!DL$45/SUM(Programacion!DL$42:DL$48)*'3 Eval'!$H8)+IF(Programacion!DL$46="",0,Programacion!DL$46/SUM(Programacion!DL$42:DL$48)*'3 Eval'!$I8)+IF(Programacion!DL$47="",0,Programacion!DL$47/SUM(Programacion!DL$42:DL$48)*'3 Eval'!$J8)+IF(Programacion!DL$48="",0,Programacion!DL$48/SUM(Programacion!DL$42:DL$48)*'3 Eval'!$K8))*SUM(Programacion!DL$42:DL$48)/SUM(Programacion!DL$28:DL$48)+IF('Res 2ªEval'!DN9="",0,'Res 2ªEval'!DN9*SUM(Programacion!DL$28:DL$41)/SUM(Programacion!DL$28:DL$48)))))</f>
        <v/>
      </c>
      <c r="DO9" s="270" t="str">
        <f>IF($C9="","",IF(SUM(Programacion!DM$28:DM$48)=0,"",IF(SUM(Programacion!DM$42:DM$48)=0,'Res 2ªEval'!DO9,(IF(Programacion!DM$42="",0,Programacion!DM$42/SUM(Programacion!DM$42:DM$48)*'3 Eval'!$E8)+IF(Programacion!DM$43="",0,Programacion!DM$43/SUM(Programacion!DM$42:DM$48)*'3 Eval'!$F8)+IF(Programacion!DM$44="",0,Programacion!DM$44/SUM(Programacion!DM$42:DM$48)*'3 Eval'!$G8)+IF(Programacion!DM$45="",0,Programacion!DM$45/SUM(Programacion!DM$42:DM$48)*'3 Eval'!$H8)+IF(Programacion!DM$46="",0,Programacion!DM$46/SUM(Programacion!DM$42:DM$48)*'3 Eval'!$I8)+IF(Programacion!DM$47="",0,Programacion!DM$47/SUM(Programacion!DM$42:DM$48)*'3 Eval'!$J8)+IF(Programacion!DM$48="",0,Programacion!DM$48/SUM(Programacion!DM$42:DM$48)*'3 Eval'!$K8))*SUM(Programacion!DM$42:DM$48)/SUM(Programacion!DM$28:DM$48)+IF('Res 2ªEval'!DO9="",0,'Res 2ªEval'!DO9*SUM(Programacion!DM$28:DM$41)/SUM(Programacion!DM$28:DM$48)))))</f>
        <v/>
      </c>
      <c r="DP9" s="270" t="str">
        <f>IF($C9="","",IF(SUM(Programacion!DN$28:DN$48)=0,"",IF(SUM(Programacion!DN$42:DN$48)=0,'Res 2ªEval'!DP9,(IF(Programacion!DN$42="",0,Programacion!DN$42/SUM(Programacion!DN$42:DN$48)*'3 Eval'!$E8)+IF(Programacion!DN$43="",0,Programacion!DN$43/SUM(Programacion!DN$42:DN$48)*'3 Eval'!$F8)+IF(Programacion!DN$44="",0,Programacion!DN$44/SUM(Programacion!DN$42:DN$48)*'3 Eval'!$G8)+IF(Programacion!DN$45="",0,Programacion!DN$45/SUM(Programacion!DN$42:DN$48)*'3 Eval'!$H8)+IF(Programacion!DN$46="",0,Programacion!DN$46/SUM(Programacion!DN$42:DN$48)*'3 Eval'!$I8)+IF(Programacion!DN$47="",0,Programacion!DN$47/SUM(Programacion!DN$42:DN$48)*'3 Eval'!$J8)+IF(Programacion!DN$48="",0,Programacion!DN$48/SUM(Programacion!DN$42:DN$48)*'3 Eval'!$K8))*SUM(Programacion!DN$42:DN$48)/SUM(Programacion!DN$28:DN$48)+IF('Res 2ªEval'!DP9="",0,'Res 2ªEval'!DP9*SUM(Programacion!DN$28:DN$41)/SUM(Programacion!DN$28:DN$48)))))</f>
        <v/>
      </c>
      <c r="DQ9" s="270" t="str">
        <f>IF($C9="","",IF(SUM(Programacion!DO$28:DO$48)=0,"",IF(SUM(Programacion!DO$42:DO$48)=0,'Res 2ªEval'!DQ9,(IF(Programacion!DO$42="",0,Programacion!DO$42/SUM(Programacion!DO$42:DO$48)*'3 Eval'!$E8)+IF(Programacion!DO$43="",0,Programacion!DO$43/SUM(Programacion!DO$42:DO$48)*'3 Eval'!$F8)+IF(Programacion!DO$44="",0,Programacion!DO$44/SUM(Programacion!DO$42:DO$48)*'3 Eval'!$G8)+IF(Programacion!DO$45="",0,Programacion!DO$45/SUM(Programacion!DO$42:DO$48)*'3 Eval'!$H8)+IF(Programacion!DO$46="",0,Programacion!DO$46/SUM(Programacion!DO$42:DO$48)*'3 Eval'!$I8)+IF(Programacion!DO$47="",0,Programacion!DO$47/SUM(Programacion!DO$42:DO$48)*'3 Eval'!$J8)+IF(Programacion!DO$48="",0,Programacion!DO$48/SUM(Programacion!DO$42:DO$48)*'3 Eval'!$K8))*SUM(Programacion!DO$42:DO$48)/SUM(Programacion!DO$28:DO$48)+IF('Res 2ªEval'!DQ9="",0,'Res 2ªEval'!DQ9*SUM(Programacion!DO$28:DO$41)/SUM(Programacion!DO$28:DO$48)))))</f>
        <v/>
      </c>
      <c r="DR9" s="270" t="str">
        <f>IF($C9="","",IF(SUM(Programacion!DP$28:DP$48)=0,"",IF(SUM(Programacion!DP$42:DP$48)=0,'Res 2ªEval'!DR9,(IF(Programacion!DP$42="",0,Programacion!DP$42/SUM(Programacion!DP$42:DP$48)*'3 Eval'!$E8)+IF(Programacion!DP$43="",0,Programacion!DP$43/SUM(Programacion!DP$42:DP$48)*'3 Eval'!$F8)+IF(Programacion!DP$44="",0,Programacion!DP$44/SUM(Programacion!DP$42:DP$48)*'3 Eval'!$G8)+IF(Programacion!DP$45="",0,Programacion!DP$45/SUM(Programacion!DP$42:DP$48)*'3 Eval'!$H8)+IF(Programacion!DP$46="",0,Programacion!DP$46/SUM(Programacion!DP$42:DP$48)*'3 Eval'!$I8)+IF(Programacion!DP$47="",0,Programacion!DP$47/SUM(Programacion!DP$42:DP$48)*'3 Eval'!$J8)+IF(Programacion!DP$48="",0,Programacion!DP$48/SUM(Programacion!DP$42:DP$48)*'3 Eval'!$K8))*SUM(Programacion!DP$42:DP$48)/SUM(Programacion!DP$28:DP$48)+IF('Res 2ªEval'!DR9="",0,'Res 2ªEval'!DR9*SUM(Programacion!DP$28:DP$41)/SUM(Programacion!DP$28:DP$48)))))</f>
        <v/>
      </c>
      <c r="DS9" s="270" t="str">
        <f>IF($C9="","",IF(SUM(Programacion!DQ$28:DQ$48)=0,"",IF(SUM(Programacion!DQ$42:DQ$48)=0,'Res 2ªEval'!DS9,(IF(Programacion!DQ$42="",0,Programacion!DQ$42/SUM(Programacion!DQ$42:DQ$48)*'3 Eval'!$E8)+IF(Programacion!DQ$43="",0,Programacion!DQ$43/SUM(Programacion!DQ$42:DQ$48)*'3 Eval'!$F8)+IF(Programacion!DQ$44="",0,Programacion!DQ$44/SUM(Programacion!DQ$42:DQ$48)*'3 Eval'!$G8)+IF(Programacion!DQ$45="",0,Programacion!DQ$45/SUM(Programacion!DQ$42:DQ$48)*'3 Eval'!$H8)+IF(Programacion!DQ$46="",0,Programacion!DQ$46/SUM(Programacion!DQ$42:DQ$48)*'3 Eval'!$I8)+IF(Programacion!DQ$47="",0,Programacion!DQ$47/SUM(Programacion!DQ$42:DQ$48)*'3 Eval'!$J8)+IF(Programacion!DQ$48="",0,Programacion!DQ$48/SUM(Programacion!DQ$42:DQ$48)*'3 Eval'!$K8))*SUM(Programacion!DQ$42:DQ$48)/SUM(Programacion!DQ$28:DQ$48)+IF('Res 2ªEval'!DS9="",0,'Res 2ªEval'!DS9*SUM(Programacion!DQ$28:DQ$41)/SUM(Programacion!DQ$28:DQ$48)))))</f>
        <v/>
      </c>
      <c r="DT9" s="270" t="str">
        <f>IF($C9="","",IF(SUM(Programacion!DR$28:DR$48)=0,"",IF(SUM(Programacion!DR$42:DR$48)=0,'Res 2ªEval'!DT9,(IF(Programacion!DR$42="",0,Programacion!DR$42/SUM(Programacion!DR$42:DR$48)*'3 Eval'!$E8)+IF(Programacion!DR$43="",0,Programacion!DR$43/SUM(Programacion!DR$42:DR$48)*'3 Eval'!$F8)+IF(Programacion!DR$44="",0,Programacion!DR$44/SUM(Programacion!DR$42:DR$48)*'3 Eval'!$G8)+IF(Programacion!DR$45="",0,Programacion!DR$45/SUM(Programacion!DR$42:DR$48)*'3 Eval'!$H8)+IF(Programacion!DR$46="",0,Programacion!DR$46/SUM(Programacion!DR$42:DR$48)*'3 Eval'!$I8)+IF(Programacion!DR$47="",0,Programacion!DR$47/SUM(Programacion!DR$42:DR$48)*'3 Eval'!$J8)+IF(Programacion!DR$48="",0,Programacion!DR$48/SUM(Programacion!DR$42:DR$48)*'3 Eval'!$K8))*SUM(Programacion!DR$42:DR$48)/SUM(Programacion!DR$28:DR$48)+IF('Res 2ªEval'!DT9="",0,'Res 2ªEval'!DT9*SUM(Programacion!DR$28:DR$41)/SUM(Programacion!DR$28:DR$48)))))</f>
        <v/>
      </c>
      <c r="DU9" s="270" t="str">
        <f>IF($C9="","",IF(SUM(Programacion!DS$28:DS$48)=0,"",IF(SUM(Programacion!DS$42:DS$48)=0,'Res 2ªEval'!DU9,(IF(Programacion!DS$42="",0,Programacion!DS$42/SUM(Programacion!DS$42:DS$48)*'3 Eval'!$E8)+IF(Programacion!DS$43="",0,Programacion!DS$43/SUM(Programacion!DS$42:DS$48)*'3 Eval'!$F8)+IF(Programacion!DS$44="",0,Programacion!DS$44/SUM(Programacion!DS$42:DS$48)*'3 Eval'!$G8)+IF(Programacion!DS$45="",0,Programacion!DS$45/SUM(Programacion!DS$42:DS$48)*'3 Eval'!$H8)+IF(Programacion!DS$46="",0,Programacion!DS$46/SUM(Programacion!DS$42:DS$48)*'3 Eval'!$I8)+IF(Programacion!DS$47="",0,Programacion!DS$47/SUM(Programacion!DS$42:DS$48)*'3 Eval'!$J8)+IF(Programacion!DS$48="",0,Programacion!DS$48/SUM(Programacion!DS$42:DS$48)*'3 Eval'!$K8))*SUM(Programacion!DS$42:DS$48)/SUM(Programacion!DS$28:DS$48)+IF('Res 2ªEval'!DU9="",0,'Res 2ªEval'!DU9*SUM(Programacion!DS$28:DS$41)/SUM(Programacion!DS$28:DS$48)))))</f>
        <v/>
      </c>
      <c r="DV9" s="270" t="str">
        <f>IF($C9="","",IF(SUM(Programacion!DT$28:DT$48)=0,"",IF(SUM(Programacion!DT$42:DT$48)=0,'Res 2ªEval'!DV9,(IF(Programacion!DT$42="",0,Programacion!DT$42/SUM(Programacion!DT$42:DT$48)*'3 Eval'!$E8)+IF(Programacion!DT$43="",0,Programacion!DT$43/SUM(Programacion!DT$42:DT$48)*'3 Eval'!$F8)+IF(Programacion!DT$44="",0,Programacion!DT$44/SUM(Programacion!DT$42:DT$48)*'3 Eval'!$G8)+IF(Programacion!DT$45="",0,Programacion!DT$45/SUM(Programacion!DT$42:DT$48)*'3 Eval'!$H8)+IF(Programacion!DT$46="",0,Programacion!DT$46/SUM(Programacion!DT$42:DT$48)*'3 Eval'!$I8)+IF(Programacion!DT$47="",0,Programacion!DT$47/SUM(Programacion!DT$42:DT$48)*'3 Eval'!$J8)+IF(Programacion!DT$48="",0,Programacion!DT$48/SUM(Programacion!DT$42:DT$48)*'3 Eval'!$K8))*SUM(Programacion!DT$42:DT$48)/SUM(Programacion!DT$28:DT$48)+IF('Res 2ªEval'!DV9="",0,'Res 2ªEval'!DV9*SUM(Programacion!DT$28:DT$41)/SUM(Programacion!DT$28:DT$48)))))</f>
        <v/>
      </c>
      <c r="DW9" s="270" t="str">
        <f>IF($C9="","",IF(SUM(Programacion!DU$28:DU$48)=0,"",IF(SUM(Programacion!DU$42:DU$48)=0,'Res 2ªEval'!DW9,(IF(Programacion!DU$42="",0,Programacion!DU$42/SUM(Programacion!DU$42:DU$48)*'3 Eval'!$E8)+IF(Programacion!DU$43="",0,Programacion!DU$43/SUM(Programacion!DU$42:DU$48)*'3 Eval'!$F8)+IF(Programacion!DU$44="",0,Programacion!DU$44/SUM(Programacion!DU$42:DU$48)*'3 Eval'!$G8)+IF(Programacion!DU$45="",0,Programacion!DU$45/SUM(Programacion!DU$42:DU$48)*'3 Eval'!$H8)+IF(Programacion!DU$46="",0,Programacion!DU$46/SUM(Programacion!DU$42:DU$48)*'3 Eval'!$I8)+IF(Programacion!DU$47="",0,Programacion!DU$47/SUM(Programacion!DU$42:DU$48)*'3 Eval'!$J8)+IF(Programacion!DU$48="",0,Programacion!DU$48/SUM(Programacion!DU$42:DU$48)*'3 Eval'!$K8))*SUM(Programacion!DU$42:DU$48)/SUM(Programacion!DU$28:DU$48)+IF('Res 2ªEval'!DW9="",0,'Res 2ªEval'!DW9*SUM(Programacion!DU$28:DU$41)/SUM(Programacion!DU$28:DU$48)))))</f>
        <v/>
      </c>
      <c r="DX9" s="270" t="str">
        <f>IF($C9="","",IF(SUM(Programacion!DV$28:DV$48)=0,"",IF(SUM(Programacion!DV$42:DV$48)=0,'Res 2ªEval'!DX9,(IF(Programacion!DV$42="",0,Programacion!DV$42/SUM(Programacion!DV$42:DV$48)*'3 Eval'!$E8)+IF(Programacion!DV$43="",0,Programacion!DV$43/SUM(Programacion!DV$42:DV$48)*'3 Eval'!$F8)+IF(Programacion!DV$44="",0,Programacion!DV$44/SUM(Programacion!DV$42:DV$48)*'3 Eval'!$G8)+IF(Programacion!DV$45="",0,Programacion!DV$45/SUM(Programacion!DV$42:DV$48)*'3 Eval'!$H8)+IF(Programacion!DV$46="",0,Programacion!DV$46/SUM(Programacion!DV$42:DV$48)*'3 Eval'!$I8)+IF(Programacion!DV$47="",0,Programacion!DV$47/SUM(Programacion!DV$42:DV$48)*'3 Eval'!$J8)+IF(Programacion!DV$48="",0,Programacion!DV$48/SUM(Programacion!DV$42:DV$48)*'3 Eval'!$K8))*SUM(Programacion!DV$42:DV$48)/SUM(Programacion!DV$28:DV$48)+IF('Res 2ªEval'!DX9="",0,'Res 2ªEval'!DX9*SUM(Programacion!DV$28:DV$41)/SUM(Programacion!DV$28:DV$48)))))</f>
        <v/>
      </c>
      <c r="DY9" s="270" t="str">
        <f>IF($C9="","",IF(SUM(Programacion!DW$28:DW$48)=0,"",IF(SUM(Programacion!DW$42:DW$48)=0,'Res 2ªEval'!DY9,(IF(Programacion!DW$42="",0,Programacion!DW$42/SUM(Programacion!DW$42:DW$48)*'3 Eval'!$E8)+IF(Programacion!DW$43="",0,Programacion!DW$43/SUM(Programacion!DW$42:DW$48)*'3 Eval'!$F8)+IF(Programacion!DW$44="",0,Programacion!DW$44/SUM(Programacion!DW$42:DW$48)*'3 Eval'!$G8)+IF(Programacion!DW$45="",0,Programacion!DW$45/SUM(Programacion!DW$42:DW$48)*'3 Eval'!$H8)+IF(Programacion!DW$46="",0,Programacion!DW$46/SUM(Programacion!DW$42:DW$48)*'3 Eval'!$I8)+IF(Programacion!DW$47="",0,Programacion!DW$47/SUM(Programacion!DW$42:DW$48)*'3 Eval'!$J8)+IF(Programacion!DW$48="",0,Programacion!DW$48/SUM(Programacion!DW$42:DW$48)*'3 Eval'!$K8))*SUM(Programacion!DW$42:DW$48)/SUM(Programacion!DW$28:DW$48)+IF('Res 2ªEval'!DY9="",0,'Res 2ªEval'!DY9*SUM(Programacion!DW$28:DW$41)/SUM(Programacion!DW$28:DW$48)))))</f>
        <v/>
      </c>
      <c r="DZ9" s="270" t="str">
        <f>IF($C9="","",IF(SUM(Programacion!DX$28:DX$48)=0,"",IF(SUM(Programacion!DX$42:DX$48)=0,'Res 2ªEval'!DZ9,(IF(Programacion!DX$42="",0,Programacion!DX$42/SUM(Programacion!DX$42:DX$48)*'3 Eval'!$E8)+IF(Programacion!DX$43="",0,Programacion!DX$43/SUM(Programacion!DX$42:DX$48)*'3 Eval'!$F8)+IF(Programacion!DX$44="",0,Programacion!DX$44/SUM(Programacion!DX$42:DX$48)*'3 Eval'!$G8)+IF(Programacion!DX$45="",0,Programacion!DX$45/SUM(Programacion!DX$42:DX$48)*'3 Eval'!$H8)+IF(Programacion!DX$46="",0,Programacion!DX$46/SUM(Programacion!DX$42:DX$48)*'3 Eval'!$I8)+IF(Programacion!DX$47="",0,Programacion!DX$47/SUM(Programacion!DX$42:DX$48)*'3 Eval'!$J8)+IF(Programacion!DX$48="",0,Programacion!DX$48/SUM(Programacion!DX$42:DX$48)*'3 Eval'!$K8))*SUM(Programacion!DX$42:DX$48)/SUM(Programacion!DX$28:DX$48)+IF('Res 2ªEval'!DZ9="",0,'Res 2ªEval'!DZ9*SUM(Programacion!DX$28:DX$41)/SUM(Programacion!DX$28:DX$48)))))</f>
        <v/>
      </c>
      <c r="EA9" s="270" t="str">
        <f>IF($C9="","",IF(SUM(Programacion!DY$28:DY$48)=0,"",IF(SUM(Programacion!DY$42:DY$48)=0,'Res 2ªEval'!EA9,(IF(Programacion!DY$42="",0,Programacion!DY$42/SUM(Programacion!DY$42:DY$48)*'3 Eval'!$E8)+IF(Programacion!DY$43="",0,Programacion!DY$43/SUM(Programacion!DY$42:DY$48)*'3 Eval'!$F8)+IF(Programacion!DY$44="",0,Programacion!DY$44/SUM(Programacion!DY$42:DY$48)*'3 Eval'!$G8)+IF(Programacion!DY$45="",0,Programacion!DY$45/SUM(Programacion!DY$42:DY$48)*'3 Eval'!$H8)+IF(Programacion!DY$46="",0,Programacion!DY$46/SUM(Programacion!DY$42:DY$48)*'3 Eval'!$I8)+IF(Programacion!DY$47="",0,Programacion!DY$47/SUM(Programacion!DY$42:DY$48)*'3 Eval'!$J8)+IF(Programacion!DY$48="",0,Programacion!DY$48/SUM(Programacion!DY$42:DY$48)*'3 Eval'!$K8))*SUM(Programacion!DY$42:DY$48)/SUM(Programacion!DY$28:DY$48)+IF('Res 2ªEval'!EA9="",0,'Res 2ªEval'!EA9*SUM(Programacion!DY$28:DY$41)/SUM(Programacion!DY$28:DY$48)))))</f>
        <v/>
      </c>
      <c r="EB9" s="270" t="str">
        <f>IF($C9="","",IF(SUM(Programacion!DZ$28:DZ$48)=0,"",IF(SUM(Programacion!DZ$42:DZ$48)=0,'Res 2ªEval'!EB9,(IF(Programacion!DZ$42="",0,Programacion!DZ$42/SUM(Programacion!DZ$42:DZ$48)*'3 Eval'!$E8)+IF(Programacion!DZ$43="",0,Programacion!DZ$43/SUM(Programacion!DZ$42:DZ$48)*'3 Eval'!$F8)+IF(Programacion!DZ$44="",0,Programacion!DZ$44/SUM(Programacion!DZ$42:DZ$48)*'3 Eval'!$G8)+IF(Programacion!DZ$45="",0,Programacion!DZ$45/SUM(Programacion!DZ$42:DZ$48)*'3 Eval'!$H8)+IF(Programacion!DZ$46="",0,Programacion!DZ$46/SUM(Programacion!DZ$42:DZ$48)*'3 Eval'!$I8)+IF(Programacion!DZ$47="",0,Programacion!DZ$47/SUM(Programacion!DZ$42:DZ$48)*'3 Eval'!$J8)+IF(Programacion!DZ$48="",0,Programacion!DZ$48/SUM(Programacion!DZ$42:DZ$48)*'3 Eval'!$K8))*SUM(Programacion!DZ$42:DZ$48)/SUM(Programacion!DZ$28:DZ$48)+IF('Res 2ªEval'!EB9="",0,'Res 2ªEval'!EB9*SUM(Programacion!DZ$28:DZ$41)/SUM(Programacion!DZ$28:DZ$48)))))</f>
        <v/>
      </c>
      <c r="EC9" s="270" t="str">
        <f>IF($C9="","",IF(SUM(Programacion!EA$28:EA$48)=0,"",IF(SUM(Programacion!EA$42:EA$48)=0,'Res 2ªEval'!EC9,(IF(Programacion!EA$42="",0,Programacion!EA$42/SUM(Programacion!EA$42:EA$48)*'3 Eval'!$E8)+IF(Programacion!EA$43="",0,Programacion!EA$43/SUM(Programacion!EA$42:EA$48)*'3 Eval'!$F8)+IF(Programacion!EA$44="",0,Programacion!EA$44/SUM(Programacion!EA$42:EA$48)*'3 Eval'!$G8)+IF(Programacion!EA$45="",0,Programacion!EA$45/SUM(Programacion!EA$42:EA$48)*'3 Eval'!$H8)+IF(Programacion!EA$46="",0,Programacion!EA$46/SUM(Programacion!EA$42:EA$48)*'3 Eval'!$I8)+IF(Programacion!EA$47="",0,Programacion!EA$47/SUM(Programacion!EA$42:EA$48)*'3 Eval'!$J8)+IF(Programacion!EA$48="",0,Programacion!EA$48/SUM(Programacion!EA$42:EA$48)*'3 Eval'!$K8))*SUM(Programacion!EA$42:EA$48)/SUM(Programacion!EA$28:EA$48)+IF('Res 2ªEval'!EC9="",0,'Res 2ªEval'!EC9*SUM(Programacion!EA$28:EA$41)/SUM(Programacion!EA$28:EA$48)))))</f>
        <v/>
      </c>
      <c r="ED9" s="270" t="str">
        <f>IF($C9="","",IF(SUM(Programacion!EB$28:EB$48)=0,"",IF(SUM(Programacion!EB$42:EB$48)=0,'Res 2ªEval'!ED9,(IF(Programacion!EB$42="",0,Programacion!EB$42/SUM(Programacion!EB$42:EB$48)*'3 Eval'!$E8)+IF(Programacion!EB$43="",0,Programacion!EB$43/SUM(Programacion!EB$42:EB$48)*'3 Eval'!$F8)+IF(Programacion!EB$44="",0,Programacion!EB$44/SUM(Programacion!EB$42:EB$48)*'3 Eval'!$G8)+IF(Programacion!EB$45="",0,Programacion!EB$45/SUM(Programacion!EB$42:EB$48)*'3 Eval'!$H8)+IF(Programacion!EB$46="",0,Programacion!EB$46/SUM(Programacion!EB$42:EB$48)*'3 Eval'!$I8)+IF(Programacion!EB$47="",0,Programacion!EB$47/SUM(Programacion!EB$42:EB$48)*'3 Eval'!$J8)+IF(Programacion!EB$48="",0,Programacion!EB$48/SUM(Programacion!EB$42:EB$48)*'3 Eval'!$K8))*SUM(Programacion!EB$42:EB$48)/SUM(Programacion!EB$28:EB$48)+IF('Res 2ªEval'!ED9="",0,'Res 2ªEval'!ED9*SUM(Programacion!EB$28:EB$41)/SUM(Programacion!EB$28:EB$48)))))</f>
        <v/>
      </c>
      <c r="EE9" s="270" t="str">
        <f>IF($C9="","",IF(SUM(Programacion!EC$28:EC$48)=0,"",IF(SUM(Programacion!EC$42:EC$48)=0,'Res 2ªEval'!EE9,(IF(Programacion!EC$42="",0,Programacion!EC$42/SUM(Programacion!EC$42:EC$48)*'3 Eval'!$E8)+IF(Programacion!EC$43="",0,Programacion!EC$43/SUM(Programacion!EC$42:EC$48)*'3 Eval'!$F8)+IF(Programacion!EC$44="",0,Programacion!EC$44/SUM(Programacion!EC$42:EC$48)*'3 Eval'!$G8)+IF(Programacion!EC$45="",0,Programacion!EC$45/SUM(Programacion!EC$42:EC$48)*'3 Eval'!$H8)+IF(Programacion!EC$46="",0,Programacion!EC$46/SUM(Programacion!EC$42:EC$48)*'3 Eval'!$I8)+IF(Programacion!EC$47="",0,Programacion!EC$47/SUM(Programacion!EC$42:EC$48)*'3 Eval'!$J8)+IF(Programacion!EC$48="",0,Programacion!EC$48/SUM(Programacion!EC$42:EC$48)*'3 Eval'!$K8))*SUM(Programacion!EC$42:EC$48)/SUM(Programacion!EC$28:EC$48)+IF('Res 2ªEval'!EE9="",0,'Res 2ªEval'!EE9*SUM(Programacion!EC$28:EC$41)/SUM(Programacion!EC$28:EC$48)))))</f>
        <v/>
      </c>
      <c r="EF9" s="270" t="str">
        <f>IF($C9="","",IF(SUM(Programacion!ED$28:ED$48)=0,"",IF(SUM(Programacion!ED$42:ED$48)=0,'Res 2ªEval'!EF9,(IF(Programacion!ED$42="",0,Programacion!ED$42/SUM(Programacion!ED$42:ED$48)*'3 Eval'!$E8)+IF(Programacion!ED$43="",0,Programacion!ED$43/SUM(Programacion!ED$42:ED$48)*'3 Eval'!$F8)+IF(Programacion!ED$44="",0,Programacion!ED$44/SUM(Programacion!ED$42:ED$48)*'3 Eval'!$G8)+IF(Programacion!ED$45="",0,Programacion!ED$45/SUM(Programacion!ED$42:ED$48)*'3 Eval'!$H8)+IF(Programacion!ED$46="",0,Programacion!ED$46/SUM(Programacion!ED$42:ED$48)*'3 Eval'!$I8)+IF(Programacion!ED$47="",0,Programacion!ED$47/SUM(Programacion!ED$42:ED$48)*'3 Eval'!$J8)+IF(Programacion!ED$48="",0,Programacion!ED$48/SUM(Programacion!ED$42:ED$48)*'3 Eval'!$K8))*SUM(Programacion!ED$42:ED$48)/SUM(Programacion!ED$28:ED$48)+IF('Res 2ªEval'!EF9="",0,'Res 2ªEval'!EF9*SUM(Programacion!ED$28:ED$41)/SUM(Programacion!ED$28:ED$48)))))</f>
        <v/>
      </c>
      <c r="EG9" s="270" t="str">
        <f>IF($C9="","",IF(SUM(Programacion!EE$28:EE$48)=0,"",IF(SUM(Programacion!EE$42:EE$48)=0,'Res 2ªEval'!EG9,(IF(Programacion!EE$42="",0,Programacion!EE$42/SUM(Programacion!EE$42:EE$48)*'3 Eval'!$E8)+IF(Programacion!EE$43="",0,Programacion!EE$43/SUM(Programacion!EE$42:EE$48)*'3 Eval'!$F8)+IF(Programacion!EE$44="",0,Programacion!EE$44/SUM(Programacion!EE$42:EE$48)*'3 Eval'!$G8)+IF(Programacion!EE$45="",0,Programacion!EE$45/SUM(Programacion!EE$42:EE$48)*'3 Eval'!$H8)+IF(Programacion!EE$46="",0,Programacion!EE$46/SUM(Programacion!EE$42:EE$48)*'3 Eval'!$I8)+IF(Programacion!EE$47="",0,Programacion!EE$47/SUM(Programacion!EE$42:EE$48)*'3 Eval'!$J8)+IF(Programacion!EE$48="",0,Programacion!EE$48/SUM(Programacion!EE$42:EE$48)*'3 Eval'!$K8))*SUM(Programacion!EE$42:EE$48)/SUM(Programacion!EE$28:EE$48)+IF('Res 2ªEval'!EG9="",0,'Res 2ªEval'!EG9*SUM(Programacion!EE$28:EE$41)/SUM(Programacion!EE$28:EE$48)))))</f>
        <v/>
      </c>
      <c r="EH9" s="270" t="str">
        <f>IF($C9="","",IF(SUM(Programacion!EF$28:EF$48)=0,"",IF(SUM(Programacion!EF$42:EF$48)=0,'Res 2ªEval'!EH9,(IF(Programacion!EF$42="",0,Programacion!EF$42/SUM(Programacion!EF$42:EF$48)*'3 Eval'!$E8)+IF(Programacion!EF$43="",0,Programacion!EF$43/SUM(Programacion!EF$42:EF$48)*'3 Eval'!$F8)+IF(Programacion!EF$44="",0,Programacion!EF$44/SUM(Programacion!EF$42:EF$48)*'3 Eval'!$G8)+IF(Programacion!EF$45="",0,Programacion!EF$45/SUM(Programacion!EF$42:EF$48)*'3 Eval'!$H8)+IF(Programacion!EF$46="",0,Programacion!EF$46/SUM(Programacion!EF$42:EF$48)*'3 Eval'!$I8)+IF(Programacion!EF$47="",0,Programacion!EF$47/SUM(Programacion!EF$42:EF$48)*'3 Eval'!$J8)+IF(Programacion!EF$48="",0,Programacion!EF$48/SUM(Programacion!EF$42:EF$48)*'3 Eval'!$K8))*SUM(Programacion!EF$42:EF$48)/SUM(Programacion!EF$28:EF$48)+IF('Res 2ªEval'!EH9="",0,'Res 2ªEval'!EH9*SUM(Programacion!EF$28:EF$41)/SUM(Programacion!EF$28:EF$48)))))</f>
        <v/>
      </c>
      <c r="EI9" s="270" t="str">
        <f>IF($C9="","",IF(SUM(Programacion!EG$28:EG$48)=0,"",IF(SUM(Programacion!EG$42:EG$48)=0,'Res 2ªEval'!EI9,(IF(Programacion!EG$42="",0,Programacion!EG$42/SUM(Programacion!EG$42:EG$48)*'3 Eval'!$E8)+IF(Programacion!EG$43="",0,Programacion!EG$43/SUM(Programacion!EG$42:EG$48)*'3 Eval'!$F8)+IF(Programacion!EG$44="",0,Programacion!EG$44/SUM(Programacion!EG$42:EG$48)*'3 Eval'!$G8)+IF(Programacion!EG$45="",0,Programacion!EG$45/SUM(Programacion!EG$42:EG$48)*'3 Eval'!$H8)+IF(Programacion!EG$46="",0,Programacion!EG$46/SUM(Programacion!EG$42:EG$48)*'3 Eval'!$I8)+IF(Programacion!EG$47="",0,Programacion!EG$47/SUM(Programacion!EG$42:EG$48)*'3 Eval'!$J8)+IF(Programacion!EG$48="",0,Programacion!EG$48/SUM(Programacion!EG$42:EG$48)*'3 Eval'!$K8))*SUM(Programacion!EG$42:EG$48)/SUM(Programacion!EG$28:EG$48)+IF('Res 2ªEval'!EI9="",0,'Res 2ªEval'!EI9*SUM(Programacion!EG$28:EG$41)/SUM(Programacion!EG$28:EG$48)))))</f>
        <v/>
      </c>
      <c r="EJ9" s="270" t="str">
        <f>IF($C9="","",IF(SUM(Programacion!EH$28:EH$48)=0,"",IF(SUM(Programacion!EH$42:EH$48)=0,'Res 2ªEval'!EJ9,(IF(Programacion!EH$42="",0,Programacion!EH$42/SUM(Programacion!EH$42:EH$48)*'3 Eval'!$E8)+IF(Programacion!EH$43="",0,Programacion!EH$43/SUM(Programacion!EH$42:EH$48)*'3 Eval'!$F8)+IF(Programacion!EH$44="",0,Programacion!EH$44/SUM(Programacion!EH$42:EH$48)*'3 Eval'!$G8)+IF(Programacion!EH$45="",0,Programacion!EH$45/SUM(Programacion!EH$42:EH$48)*'3 Eval'!$H8)+IF(Programacion!EH$46="",0,Programacion!EH$46/SUM(Programacion!EH$42:EH$48)*'3 Eval'!$I8)+IF(Programacion!EH$47="",0,Programacion!EH$47/SUM(Programacion!EH$42:EH$48)*'3 Eval'!$J8)+IF(Programacion!EH$48="",0,Programacion!EH$48/SUM(Programacion!EH$42:EH$48)*'3 Eval'!$K8))*SUM(Programacion!EH$42:EH$48)/SUM(Programacion!EH$28:EH$48)+IF('Res 2ªEval'!EJ9="",0,'Res 2ªEval'!EJ9*SUM(Programacion!EH$28:EH$41)/SUM(Programacion!EH$28:EH$48)))))</f>
        <v/>
      </c>
      <c r="EK9" s="270" t="str">
        <f>IF($C9="","",IF(SUM(Programacion!EI$28:EI$48)=0,"",IF(SUM(Programacion!EI$42:EI$48)=0,'Res 2ªEval'!EK9,(IF(Programacion!EI$42="",0,Programacion!EI$42/SUM(Programacion!EI$42:EI$48)*'3 Eval'!$E8)+IF(Programacion!EI$43="",0,Programacion!EI$43/SUM(Programacion!EI$42:EI$48)*'3 Eval'!$F8)+IF(Programacion!EI$44="",0,Programacion!EI$44/SUM(Programacion!EI$42:EI$48)*'3 Eval'!$G8)+IF(Programacion!EI$45="",0,Programacion!EI$45/SUM(Programacion!EI$42:EI$48)*'3 Eval'!$H8)+IF(Programacion!EI$46="",0,Programacion!EI$46/SUM(Programacion!EI$42:EI$48)*'3 Eval'!$I8)+IF(Programacion!EI$47="",0,Programacion!EI$47/SUM(Programacion!EI$42:EI$48)*'3 Eval'!$J8)+IF(Programacion!EI$48="",0,Programacion!EI$48/SUM(Programacion!EI$42:EI$48)*'3 Eval'!$K8))*SUM(Programacion!EI$42:EI$48)/SUM(Programacion!EI$28:EI$48)+IF('Res 2ªEval'!EK9="",0,'Res 2ªEval'!EK9*SUM(Programacion!EI$28:EI$41)/SUM(Programacion!EI$28:EI$48)))))</f>
        <v/>
      </c>
    </row>
    <row r="10" spans="1:141">
      <c r="B10" s="133" t="str">
        <f>IF('1 Eval'!A9="","",'1 Eval'!A9)</f>
        <v/>
      </c>
      <c r="C10" s="134" t="str">
        <f>IF('1 Eval'!B9="","",'1 Eval'!B9)</f>
        <v/>
      </c>
      <c r="D10" s="149" t="str">
        <f>IF('3 Eval'!D9="","",'3 Eval'!D9)</f>
        <v/>
      </c>
      <c r="E10" s="150" t="str">
        <f>IF($D10="","",IF(Final!$G$6="","",($D10*Final!$G$6+Final!$F11*Final!$F$6+Final!$E11*Final!$E$6)/SUM(Final!$E$6:$G$6)))</f>
        <v/>
      </c>
      <c r="F10" s="150" t="str">
        <f t="shared" si="7"/>
        <v/>
      </c>
      <c r="G10" s="221" t="str">
        <f t="shared" si="6"/>
        <v/>
      </c>
      <c r="H10" s="275" t="str">
        <f>IF($C10="","",IF(SUM(Programacion!F$28:F$48)=0,"",IF(SUM(Programacion!F$42:F$48)=0,'Res 2ªEval'!H10,(IF(Programacion!F$42="",0,Programacion!F$42/SUM(Programacion!F$42:F$48)*'3 Eval'!$E9)+IF(Programacion!F$43="",0,Programacion!F$43/SUM(Programacion!F$42:F$48)*'3 Eval'!$F9)+IF(Programacion!F$44="",0,Programacion!F$44/SUM(Programacion!F$42:F$48)*'3 Eval'!$G9)+IF(Programacion!F$45="",0,Programacion!F$45/SUM(Programacion!F$42:F$48)*'3 Eval'!$H9)+IF(Programacion!F$46="",0,Programacion!F$46/SUM(Programacion!F$42:F$48)*'3 Eval'!$I9)+IF(Programacion!F$47="",0,Programacion!F$47/SUM(Programacion!F$42:F$48)*'3 Eval'!$J9)+IF(Programacion!F$48="",0,Programacion!F$48/SUM(Programacion!F$42:F$48)*'3 Eval'!$K9))*SUM(Programacion!F$42:F$48)/SUM(Programacion!F$28:F$48)+IF('Res 2ªEval'!H10="",0,'Res 2ªEval'!H10*SUM(Programacion!F$28:F$41)/SUM(Programacion!F$28:F$48)))))</f>
        <v/>
      </c>
      <c r="I10" s="270" t="str">
        <f>IF($C10="","",IF(SUM(Programacion!G$28:G$48)=0,"",IF(SUM(Programacion!G$42:G$48)=0,'Res 2ªEval'!I10,(IF(Programacion!G$42="",0,Programacion!G$42/SUM(Programacion!G$42:G$48)*'3 Eval'!$E9)+IF(Programacion!G$43="",0,Programacion!G$43/SUM(Programacion!G$42:G$48)*'3 Eval'!$F9)+IF(Programacion!G$44="",0,Programacion!G$44/SUM(Programacion!G$42:G$48)*'3 Eval'!$G9)+IF(Programacion!G$45="",0,Programacion!G$45/SUM(Programacion!G$42:G$48)*'3 Eval'!$H9)+IF(Programacion!G$46="",0,Programacion!G$46/SUM(Programacion!G$42:G$48)*'3 Eval'!$I9)+IF(Programacion!G$47="",0,Programacion!G$47/SUM(Programacion!G$42:G$48)*'3 Eval'!$J9)+IF(Programacion!G$48="",0,Programacion!G$48/SUM(Programacion!G$42:G$48)*'3 Eval'!$K9))*SUM(Programacion!G$42:G$48)/SUM(Programacion!G$28:G$48)+IF('Res 2ªEval'!I10="",0,'Res 2ªEval'!I10*SUM(Programacion!G$28:G$41)/SUM(Programacion!G$28:G$48)))))</f>
        <v/>
      </c>
      <c r="J10" s="270" t="str">
        <f>IF($C10="","",IF(SUM(Programacion!H$28:H$48)=0,"",IF(SUM(Programacion!H$42:H$48)=0,'Res 2ªEval'!J10,(IF(Programacion!H$42="",0,Programacion!H$42/SUM(Programacion!H$42:H$48)*'3 Eval'!$E9)+IF(Programacion!H$43="",0,Programacion!H$43/SUM(Programacion!H$42:H$48)*'3 Eval'!$F9)+IF(Programacion!H$44="",0,Programacion!H$44/SUM(Programacion!H$42:H$48)*'3 Eval'!$G9)+IF(Programacion!H$45="",0,Programacion!H$45/SUM(Programacion!H$42:H$48)*'3 Eval'!$H9)+IF(Programacion!H$46="",0,Programacion!H$46/SUM(Programacion!H$42:H$48)*'3 Eval'!$I9)+IF(Programacion!H$47="",0,Programacion!H$47/SUM(Programacion!H$42:H$48)*'3 Eval'!$J9)+IF(Programacion!H$48="",0,Programacion!H$48/SUM(Programacion!H$42:H$48)*'3 Eval'!$K9))*SUM(Programacion!H$42:H$48)/SUM(Programacion!H$28:H$48)+IF('Res 2ªEval'!J10="",0,'Res 2ªEval'!J10*SUM(Programacion!H$28:H$41)/SUM(Programacion!H$28:H$48)))))</f>
        <v/>
      </c>
      <c r="K10" s="270" t="str">
        <f>IF($C10="","",IF(SUM(Programacion!I$28:I$48)=0,"",IF(SUM(Programacion!I$42:I$48)=0,'Res 2ªEval'!K10,(IF(Programacion!I$42="",0,Programacion!I$42/SUM(Programacion!I$42:I$48)*'3 Eval'!$E9)+IF(Programacion!I$43="",0,Programacion!I$43/SUM(Programacion!I$42:I$48)*'3 Eval'!$F9)+IF(Programacion!I$44="",0,Programacion!I$44/SUM(Programacion!I$42:I$48)*'3 Eval'!$G9)+IF(Programacion!I$45="",0,Programacion!I$45/SUM(Programacion!I$42:I$48)*'3 Eval'!$H9)+IF(Programacion!I$46="",0,Programacion!I$46/SUM(Programacion!I$42:I$48)*'3 Eval'!$I9)+IF(Programacion!I$47="",0,Programacion!I$47/SUM(Programacion!I$42:I$48)*'3 Eval'!$J9)+IF(Programacion!I$48="",0,Programacion!I$48/SUM(Programacion!I$42:I$48)*'3 Eval'!$K9))*SUM(Programacion!I$42:I$48)/SUM(Programacion!I$28:I$48)+IF('Res 2ªEval'!K10="",0,'Res 2ªEval'!K10*SUM(Programacion!I$28:I$41)/SUM(Programacion!I$28:I$48)))))</f>
        <v/>
      </c>
      <c r="L10" s="270" t="str">
        <f>IF($C10="","",IF(SUM(Programacion!J$28:J$48)=0,"",IF(SUM(Programacion!J$42:J$48)=0,'Res 2ªEval'!L10,(IF(Programacion!J$42="",0,Programacion!J$42/SUM(Programacion!J$42:J$48)*'3 Eval'!$E9)+IF(Programacion!J$43="",0,Programacion!J$43/SUM(Programacion!J$42:J$48)*'3 Eval'!$F9)+IF(Programacion!J$44="",0,Programacion!J$44/SUM(Programacion!J$42:J$48)*'3 Eval'!$G9)+IF(Programacion!J$45="",0,Programacion!J$45/SUM(Programacion!J$42:J$48)*'3 Eval'!$H9)+IF(Programacion!J$46="",0,Programacion!J$46/SUM(Programacion!J$42:J$48)*'3 Eval'!$I9)+IF(Programacion!J$47="",0,Programacion!J$47/SUM(Programacion!J$42:J$48)*'3 Eval'!$J9)+IF(Programacion!J$48="",0,Programacion!J$48/SUM(Programacion!J$42:J$48)*'3 Eval'!$K9))*SUM(Programacion!J$42:J$48)/SUM(Programacion!J$28:J$48)+IF('Res 2ªEval'!L10="",0,'Res 2ªEval'!L10*SUM(Programacion!J$28:J$41)/SUM(Programacion!J$28:J$48)))))</f>
        <v/>
      </c>
      <c r="M10" s="270" t="str">
        <f>IF($C10="","",IF(SUM(Programacion!K$28:K$48)=0,"",IF(SUM(Programacion!K$42:K$48)=0,'Res 2ªEval'!M10,(IF(Programacion!K$42="",0,Programacion!K$42/SUM(Programacion!K$42:K$48)*'3 Eval'!$E9)+IF(Programacion!K$43="",0,Programacion!K$43/SUM(Programacion!K$42:K$48)*'3 Eval'!$F9)+IF(Programacion!K$44="",0,Programacion!K$44/SUM(Programacion!K$42:K$48)*'3 Eval'!$G9)+IF(Programacion!K$45="",0,Programacion!K$45/SUM(Programacion!K$42:K$48)*'3 Eval'!$H9)+IF(Programacion!K$46="",0,Programacion!K$46/SUM(Programacion!K$42:K$48)*'3 Eval'!$I9)+IF(Programacion!K$47="",0,Programacion!K$47/SUM(Programacion!K$42:K$48)*'3 Eval'!$J9)+IF(Programacion!K$48="",0,Programacion!K$48/SUM(Programacion!K$42:K$48)*'3 Eval'!$K9))*SUM(Programacion!K$42:K$48)/SUM(Programacion!K$28:K$48)+IF('Res 2ªEval'!M10="",0,'Res 2ªEval'!M10*SUM(Programacion!K$28:K$41)/SUM(Programacion!K$28:K$48)))))</f>
        <v/>
      </c>
      <c r="N10" s="270" t="str">
        <f>IF($C10="","",IF(SUM(Programacion!L$28:L$48)=0,"",IF(SUM(Programacion!L$42:L$48)=0,'Res 2ªEval'!N10,(IF(Programacion!L$42="",0,Programacion!L$42/SUM(Programacion!L$42:L$48)*'3 Eval'!$E9)+IF(Programacion!L$43="",0,Programacion!L$43/SUM(Programacion!L$42:L$48)*'3 Eval'!$F9)+IF(Programacion!L$44="",0,Programacion!L$44/SUM(Programacion!L$42:L$48)*'3 Eval'!$G9)+IF(Programacion!L$45="",0,Programacion!L$45/SUM(Programacion!L$42:L$48)*'3 Eval'!$H9)+IF(Programacion!L$46="",0,Programacion!L$46/SUM(Programacion!L$42:L$48)*'3 Eval'!$I9)+IF(Programacion!L$47="",0,Programacion!L$47/SUM(Programacion!L$42:L$48)*'3 Eval'!$J9)+IF(Programacion!L$48="",0,Programacion!L$48/SUM(Programacion!L$42:L$48)*'3 Eval'!$K9))*SUM(Programacion!L$42:L$48)/SUM(Programacion!L$28:L$48)+IF('Res 2ªEval'!N10="",0,'Res 2ªEval'!N10*SUM(Programacion!L$28:L$41)/SUM(Programacion!L$28:L$48)))))</f>
        <v/>
      </c>
      <c r="O10" s="276" t="str">
        <f>IF($C10="","",IF(SUM(Programacion!M$28:M$48)=0,"",IF(SUM(Programacion!M$42:M$48)=0,'Res 2ªEval'!O10,(IF(Programacion!M$42="",0,Programacion!M$42/SUM(Programacion!M$42:M$48)*'3 Eval'!$E9)+IF(Programacion!M$43="",0,Programacion!M$43/SUM(Programacion!M$42:M$48)*'3 Eval'!$F9)+IF(Programacion!M$44="",0,Programacion!M$44/SUM(Programacion!M$42:M$48)*'3 Eval'!$G9)+IF(Programacion!M$45="",0,Programacion!M$45/SUM(Programacion!M$42:M$48)*'3 Eval'!$H9)+IF(Programacion!M$46="",0,Programacion!M$46/SUM(Programacion!M$42:M$48)*'3 Eval'!$I9)+IF(Programacion!M$47="",0,Programacion!M$47/SUM(Programacion!M$42:M$48)*'3 Eval'!$J9)+IF(Programacion!M$48="",0,Programacion!M$48/SUM(Programacion!M$42:M$48)*'3 Eval'!$K9))*SUM(Programacion!M$42:M$48)/SUM(Programacion!M$28:M$48)+IF('Res 2ªEval'!O10="",0,'Res 2ªEval'!O10*SUM(Programacion!M$28:M$41)/SUM(Programacion!M$28:M$48)))))</f>
        <v/>
      </c>
      <c r="P10" s="152"/>
      <c r="Q10" s="270" t="str">
        <f>IF($C10="","",IF(SUM(Programacion!O$28:O$48)=0,"",IF(SUM(Programacion!O$42:O$48)=0,'Res 2ªEval'!Q10,(IF(Programacion!O$42="",0,Programacion!O$42/SUM(Programacion!O$42:O$48)*'3 Eval'!$E9)+IF(Programacion!O$43="",0,Programacion!O$43/SUM(Programacion!O$42:O$48)*'3 Eval'!$F9)+IF(Programacion!O$44="",0,Programacion!O$44/SUM(Programacion!O$42:O$48)*'3 Eval'!$G9)+IF(Programacion!O$45="",0,Programacion!O$45/SUM(Programacion!O$42:O$48)*'3 Eval'!$H9)+IF(Programacion!O$46="",0,Programacion!O$46/SUM(Programacion!O$42:O$48)*'3 Eval'!$I9)+IF(Programacion!O$47="",0,Programacion!O$47/SUM(Programacion!O$42:O$48)*'3 Eval'!$J9)+IF(Programacion!O$48="",0,Programacion!O$48/SUM(Programacion!O$42:O$48)*'3 Eval'!$K9))*SUM(Programacion!O$42:O$48)/SUM(Programacion!O$28:O$48)+IF('Res 2ªEval'!Q10="",0,'Res 2ªEval'!Q10*SUM(Programacion!O$28:O$41)/SUM(Programacion!O$28:O$48)))))</f>
        <v/>
      </c>
      <c r="R10" s="270" t="str">
        <f>IF($C10="","",IF(SUM(Programacion!P$28:P$48)=0,"",IF(SUM(Programacion!P$42:P$48)=0,'Res 2ªEval'!R10,(IF(Programacion!P$42="",0,Programacion!P$42/SUM(Programacion!P$42:P$48)*'3 Eval'!$E9)+IF(Programacion!P$43="",0,Programacion!P$43/SUM(Programacion!P$42:P$48)*'3 Eval'!$F9)+IF(Programacion!P$44="",0,Programacion!P$44/SUM(Programacion!P$42:P$48)*'3 Eval'!$G9)+IF(Programacion!P$45="",0,Programacion!P$45/SUM(Programacion!P$42:P$48)*'3 Eval'!$H9)+IF(Programacion!P$46="",0,Programacion!P$46/SUM(Programacion!P$42:P$48)*'3 Eval'!$I9)+IF(Programacion!P$47="",0,Programacion!P$47/SUM(Programacion!P$42:P$48)*'3 Eval'!$J9)+IF(Programacion!P$48="",0,Programacion!P$48/SUM(Programacion!P$42:P$48)*'3 Eval'!$K9))*SUM(Programacion!P$42:P$48)/SUM(Programacion!P$28:P$48)+IF('Res 2ªEval'!R10="",0,'Res 2ªEval'!R10*SUM(Programacion!P$28:P$41)/SUM(Programacion!P$28:P$48)))))</f>
        <v/>
      </c>
      <c r="S10" s="270" t="str">
        <f>IF($C10="","",IF(SUM(Programacion!Q$28:Q$48)=0,"",IF(SUM(Programacion!Q$42:Q$48)=0,'Res 2ªEval'!S10,(IF(Programacion!Q$42="",0,Programacion!Q$42/SUM(Programacion!Q$42:Q$48)*'3 Eval'!$E9)+IF(Programacion!Q$43="",0,Programacion!Q$43/SUM(Programacion!Q$42:Q$48)*'3 Eval'!$F9)+IF(Programacion!Q$44="",0,Programacion!Q$44/SUM(Programacion!Q$42:Q$48)*'3 Eval'!$G9)+IF(Programacion!Q$45="",0,Programacion!Q$45/SUM(Programacion!Q$42:Q$48)*'3 Eval'!$H9)+IF(Programacion!Q$46="",0,Programacion!Q$46/SUM(Programacion!Q$42:Q$48)*'3 Eval'!$I9)+IF(Programacion!Q$47="",0,Programacion!Q$47/SUM(Programacion!Q$42:Q$48)*'3 Eval'!$J9)+IF(Programacion!Q$48="",0,Programacion!Q$48/SUM(Programacion!Q$42:Q$48)*'3 Eval'!$K9))*SUM(Programacion!Q$42:Q$48)/SUM(Programacion!Q$28:Q$48)+IF('Res 2ªEval'!S10="",0,'Res 2ªEval'!S10*SUM(Programacion!Q$28:Q$41)/SUM(Programacion!Q$28:Q$48)))))</f>
        <v/>
      </c>
      <c r="T10" s="270" t="str">
        <f>IF($C10="","",IF(SUM(Programacion!R$28:R$48)=0,"",IF(SUM(Programacion!R$42:R$48)=0,'Res 2ªEval'!T10,(IF(Programacion!R$42="",0,Programacion!R$42/SUM(Programacion!R$42:R$48)*'3 Eval'!$E9)+IF(Programacion!R$43="",0,Programacion!R$43/SUM(Programacion!R$42:R$48)*'3 Eval'!$F9)+IF(Programacion!R$44="",0,Programacion!R$44/SUM(Programacion!R$42:R$48)*'3 Eval'!$G9)+IF(Programacion!R$45="",0,Programacion!R$45/SUM(Programacion!R$42:R$48)*'3 Eval'!$H9)+IF(Programacion!R$46="",0,Programacion!R$46/SUM(Programacion!R$42:R$48)*'3 Eval'!$I9)+IF(Programacion!R$47="",0,Programacion!R$47/SUM(Programacion!R$42:R$48)*'3 Eval'!$J9)+IF(Programacion!R$48="",0,Programacion!R$48/SUM(Programacion!R$42:R$48)*'3 Eval'!$K9))*SUM(Programacion!R$42:R$48)/SUM(Programacion!R$28:R$48)+IF('Res 2ªEval'!T10="",0,'Res 2ªEval'!T10*SUM(Programacion!R$28:R$41)/SUM(Programacion!R$28:R$48)))))</f>
        <v/>
      </c>
      <c r="U10" s="270" t="str">
        <f>IF($C10="","",IF(SUM(Programacion!S$28:S$48)=0,"",IF(SUM(Programacion!S$42:S$48)=0,'Res 2ªEval'!U10,(IF(Programacion!S$42="",0,Programacion!S$42/SUM(Programacion!S$42:S$48)*'3 Eval'!$E9)+IF(Programacion!S$43="",0,Programacion!S$43/SUM(Programacion!S$42:S$48)*'3 Eval'!$F9)+IF(Programacion!S$44="",0,Programacion!S$44/SUM(Programacion!S$42:S$48)*'3 Eval'!$G9)+IF(Programacion!S$45="",0,Programacion!S$45/SUM(Programacion!S$42:S$48)*'3 Eval'!$H9)+IF(Programacion!S$46="",0,Programacion!S$46/SUM(Programacion!S$42:S$48)*'3 Eval'!$I9)+IF(Programacion!S$47="",0,Programacion!S$47/SUM(Programacion!S$42:S$48)*'3 Eval'!$J9)+IF(Programacion!S$48="",0,Programacion!S$48/SUM(Programacion!S$42:S$48)*'3 Eval'!$K9))*SUM(Programacion!S$42:S$48)/SUM(Programacion!S$28:S$48)+IF('Res 2ªEval'!U10="",0,'Res 2ªEval'!U10*SUM(Programacion!S$28:S$41)/SUM(Programacion!S$28:S$48)))))</f>
        <v/>
      </c>
      <c r="V10" s="270" t="str">
        <f>IF($C10="","",IF(SUM(Programacion!T$28:T$48)=0,"",IF(SUM(Programacion!T$42:T$48)=0,'Res 2ªEval'!V10,(IF(Programacion!T$42="",0,Programacion!T$42/SUM(Programacion!T$42:T$48)*'3 Eval'!$E9)+IF(Programacion!T$43="",0,Programacion!T$43/SUM(Programacion!T$42:T$48)*'3 Eval'!$F9)+IF(Programacion!T$44="",0,Programacion!T$44/SUM(Programacion!T$42:T$48)*'3 Eval'!$G9)+IF(Programacion!T$45="",0,Programacion!T$45/SUM(Programacion!T$42:T$48)*'3 Eval'!$H9)+IF(Programacion!T$46="",0,Programacion!T$46/SUM(Programacion!T$42:T$48)*'3 Eval'!$I9)+IF(Programacion!T$47="",0,Programacion!T$47/SUM(Programacion!T$42:T$48)*'3 Eval'!$J9)+IF(Programacion!T$48="",0,Programacion!T$48/SUM(Programacion!T$42:T$48)*'3 Eval'!$K9))*SUM(Programacion!T$42:T$48)/SUM(Programacion!T$28:T$48)+IF('Res 2ªEval'!V10="",0,'Res 2ªEval'!V10*SUM(Programacion!T$28:T$41)/SUM(Programacion!T$28:T$48)))))</f>
        <v/>
      </c>
      <c r="W10" s="270" t="str">
        <f>IF($C10="","",IF(SUM(Programacion!U$28:U$48)=0,"",IF(SUM(Programacion!U$42:U$48)=0,'Res 2ªEval'!W10,(IF(Programacion!U$42="",0,Programacion!U$42/SUM(Programacion!U$42:U$48)*'3 Eval'!$E9)+IF(Programacion!U$43="",0,Programacion!U$43/SUM(Programacion!U$42:U$48)*'3 Eval'!$F9)+IF(Programacion!U$44="",0,Programacion!U$44/SUM(Programacion!U$42:U$48)*'3 Eval'!$G9)+IF(Programacion!U$45="",0,Programacion!U$45/SUM(Programacion!U$42:U$48)*'3 Eval'!$H9)+IF(Programacion!U$46="",0,Programacion!U$46/SUM(Programacion!U$42:U$48)*'3 Eval'!$I9)+IF(Programacion!U$47="",0,Programacion!U$47/SUM(Programacion!U$42:U$48)*'3 Eval'!$J9)+IF(Programacion!U$48="",0,Programacion!U$48/SUM(Programacion!U$42:U$48)*'3 Eval'!$K9))*SUM(Programacion!U$42:U$48)/SUM(Programacion!U$28:U$48)+IF('Res 2ªEval'!W10="",0,'Res 2ªEval'!W10*SUM(Programacion!U$28:U$41)/SUM(Programacion!U$28:U$48)))))</f>
        <v/>
      </c>
      <c r="X10" s="270" t="str">
        <f>IF($C10="","",IF(SUM(Programacion!V$28:V$48)=0,"",IF(SUM(Programacion!V$42:V$48)=0,'Res 2ªEval'!X10,(IF(Programacion!V$42="",0,Programacion!V$42/SUM(Programacion!V$42:V$48)*'3 Eval'!$E9)+IF(Programacion!V$43="",0,Programacion!V$43/SUM(Programacion!V$42:V$48)*'3 Eval'!$F9)+IF(Programacion!V$44="",0,Programacion!V$44/SUM(Programacion!V$42:V$48)*'3 Eval'!$G9)+IF(Programacion!V$45="",0,Programacion!V$45/SUM(Programacion!V$42:V$48)*'3 Eval'!$H9)+IF(Programacion!V$46="",0,Programacion!V$46/SUM(Programacion!V$42:V$48)*'3 Eval'!$I9)+IF(Programacion!V$47="",0,Programacion!V$47/SUM(Programacion!V$42:V$48)*'3 Eval'!$J9)+IF(Programacion!V$48="",0,Programacion!V$48/SUM(Programacion!V$42:V$48)*'3 Eval'!$K9))*SUM(Programacion!V$42:V$48)/SUM(Programacion!V$28:V$48)+IF('Res 2ªEval'!X10="",0,'Res 2ªEval'!X10*SUM(Programacion!V$28:V$41)/SUM(Programacion!V$28:V$48)))))</f>
        <v/>
      </c>
      <c r="Y10" s="270" t="str">
        <f>IF($C10="","",IF(SUM(Programacion!W$28:W$48)=0,"",IF(SUM(Programacion!W$42:W$48)=0,'Res 2ªEval'!Y10,(IF(Programacion!W$42="",0,Programacion!W$42/SUM(Programacion!W$42:W$48)*'3 Eval'!$E9)+IF(Programacion!W$43="",0,Programacion!W$43/SUM(Programacion!W$42:W$48)*'3 Eval'!$F9)+IF(Programacion!W$44="",0,Programacion!W$44/SUM(Programacion!W$42:W$48)*'3 Eval'!$G9)+IF(Programacion!W$45="",0,Programacion!W$45/SUM(Programacion!W$42:W$48)*'3 Eval'!$H9)+IF(Programacion!W$46="",0,Programacion!W$46/SUM(Programacion!W$42:W$48)*'3 Eval'!$I9)+IF(Programacion!W$47="",0,Programacion!W$47/SUM(Programacion!W$42:W$48)*'3 Eval'!$J9)+IF(Programacion!W$48="",0,Programacion!W$48/SUM(Programacion!W$42:W$48)*'3 Eval'!$K9))*SUM(Programacion!W$42:W$48)/SUM(Programacion!W$28:W$48)+IF('Res 2ªEval'!Y10="",0,'Res 2ªEval'!Y10*SUM(Programacion!W$28:W$41)/SUM(Programacion!W$28:W$48)))))</f>
        <v/>
      </c>
      <c r="Z10" s="270" t="str">
        <f>IF($C10="","",IF(SUM(Programacion!X$28:X$48)=0,"",IF(SUM(Programacion!X$42:X$48)=0,'Res 2ªEval'!Z10,(IF(Programacion!X$42="",0,Programacion!X$42/SUM(Programacion!X$42:X$48)*'3 Eval'!$E9)+IF(Programacion!X$43="",0,Programacion!X$43/SUM(Programacion!X$42:X$48)*'3 Eval'!$F9)+IF(Programacion!X$44="",0,Programacion!X$44/SUM(Programacion!X$42:X$48)*'3 Eval'!$G9)+IF(Programacion!X$45="",0,Programacion!X$45/SUM(Programacion!X$42:X$48)*'3 Eval'!$H9)+IF(Programacion!X$46="",0,Programacion!X$46/SUM(Programacion!X$42:X$48)*'3 Eval'!$I9)+IF(Programacion!X$47="",0,Programacion!X$47/SUM(Programacion!X$42:X$48)*'3 Eval'!$J9)+IF(Programacion!X$48="",0,Programacion!X$48/SUM(Programacion!X$42:X$48)*'3 Eval'!$K9))*SUM(Programacion!X$42:X$48)/SUM(Programacion!X$28:X$48)+IF('Res 2ªEval'!Z10="",0,'Res 2ªEval'!Z10*SUM(Programacion!X$28:X$41)/SUM(Programacion!X$28:X$48)))))</f>
        <v/>
      </c>
      <c r="AA10" s="270" t="str">
        <f>IF($C10="","",IF(SUM(Programacion!Y$28:Y$48)=0,"",IF(SUM(Programacion!Y$42:Y$48)=0,'Res 2ªEval'!AA10,(IF(Programacion!Y$42="",0,Programacion!Y$42/SUM(Programacion!Y$42:Y$48)*'3 Eval'!$E9)+IF(Programacion!Y$43="",0,Programacion!Y$43/SUM(Programacion!Y$42:Y$48)*'3 Eval'!$F9)+IF(Programacion!Y$44="",0,Programacion!Y$44/SUM(Programacion!Y$42:Y$48)*'3 Eval'!$G9)+IF(Programacion!Y$45="",0,Programacion!Y$45/SUM(Programacion!Y$42:Y$48)*'3 Eval'!$H9)+IF(Programacion!Y$46="",0,Programacion!Y$46/SUM(Programacion!Y$42:Y$48)*'3 Eval'!$I9)+IF(Programacion!Y$47="",0,Programacion!Y$47/SUM(Programacion!Y$42:Y$48)*'3 Eval'!$J9)+IF(Programacion!Y$48="",0,Programacion!Y$48/SUM(Programacion!Y$42:Y$48)*'3 Eval'!$K9))*SUM(Programacion!Y$42:Y$48)/SUM(Programacion!Y$28:Y$48)+IF('Res 2ªEval'!AA10="",0,'Res 2ªEval'!AA10*SUM(Programacion!Y$28:Y$41)/SUM(Programacion!Y$28:Y$48)))))</f>
        <v/>
      </c>
      <c r="AB10" s="270" t="str">
        <f>IF($C10="","",IF(SUM(Programacion!Z$28:Z$48)=0,"",IF(SUM(Programacion!Z$42:Z$48)=0,'Res 2ªEval'!AB10,(IF(Programacion!Z$42="",0,Programacion!Z$42/SUM(Programacion!Z$42:Z$48)*'3 Eval'!$E9)+IF(Programacion!Z$43="",0,Programacion!Z$43/SUM(Programacion!Z$42:Z$48)*'3 Eval'!$F9)+IF(Programacion!Z$44="",0,Programacion!Z$44/SUM(Programacion!Z$42:Z$48)*'3 Eval'!$G9)+IF(Programacion!Z$45="",0,Programacion!Z$45/SUM(Programacion!Z$42:Z$48)*'3 Eval'!$H9)+IF(Programacion!Z$46="",0,Programacion!Z$46/SUM(Programacion!Z$42:Z$48)*'3 Eval'!$I9)+IF(Programacion!Z$47="",0,Programacion!Z$47/SUM(Programacion!Z$42:Z$48)*'3 Eval'!$J9)+IF(Programacion!Z$48="",0,Programacion!Z$48/SUM(Programacion!Z$42:Z$48)*'3 Eval'!$K9))*SUM(Programacion!Z$42:Z$48)/SUM(Programacion!Z$28:Z$48)+IF('Res 2ªEval'!AB10="",0,'Res 2ªEval'!AB10*SUM(Programacion!Z$28:Z$41)/SUM(Programacion!Z$28:Z$48)))))</f>
        <v/>
      </c>
      <c r="AC10" s="270" t="str">
        <f>IF($C10="","",IF(SUM(Programacion!AA$28:AA$48)=0,"",IF(SUM(Programacion!AA$42:AA$48)=0,'Res 2ªEval'!AC10,(IF(Programacion!AA$42="",0,Programacion!AA$42/SUM(Programacion!AA$42:AA$48)*'3 Eval'!$E9)+IF(Programacion!AA$43="",0,Programacion!AA$43/SUM(Programacion!AA$42:AA$48)*'3 Eval'!$F9)+IF(Programacion!AA$44="",0,Programacion!AA$44/SUM(Programacion!AA$42:AA$48)*'3 Eval'!$G9)+IF(Programacion!AA$45="",0,Programacion!AA$45/SUM(Programacion!AA$42:AA$48)*'3 Eval'!$H9)+IF(Programacion!AA$46="",0,Programacion!AA$46/SUM(Programacion!AA$42:AA$48)*'3 Eval'!$I9)+IF(Programacion!AA$47="",0,Programacion!AA$47/SUM(Programacion!AA$42:AA$48)*'3 Eval'!$J9)+IF(Programacion!AA$48="",0,Programacion!AA$48/SUM(Programacion!AA$42:AA$48)*'3 Eval'!$K9))*SUM(Programacion!AA$42:AA$48)/SUM(Programacion!AA$28:AA$48)+IF('Res 2ªEval'!AC10="",0,'Res 2ªEval'!AC10*SUM(Programacion!AA$28:AA$41)/SUM(Programacion!AA$28:AA$48)))))</f>
        <v/>
      </c>
      <c r="AD10" s="270" t="str">
        <f>IF($C10="","",IF(SUM(Programacion!AB$28:AB$48)=0,"",IF(SUM(Programacion!AB$42:AB$48)=0,'Res 2ªEval'!AD10,(IF(Programacion!AB$42="",0,Programacion!AB$42/SUM(Programacion!AB$42:AB$48)*'3 Eval'!$E9)+IF(Programacion!AB$43="",0,Programacion!AB$43/SUM(Programacion!AB$42:AB$48)*'3 Eval'!$F9)+IF(Programacion!AB$44="",0,Programacion!AB$44/SUM(Programacion!AB$42:AB$48)*'3 Eval'!$G9)+IF(Programacion!AB$45="",0,Programacion!AB$45/SUM(Programacion!AB$42:AB$48)*'3 Eval'!$H9)+IF(Programacion!AB$46="",0,Programacion!AB$46/SUM(Programacion!AB$42:AB$48)*'3 Eval'!$I9)+IF(Programacion!AB$47="",0,Programacion!AB$47/SUM(Programacion!AB$42:AB$48)*'3 Eval'!$J9)+IF(Programacion!AB$48="",0,Programacion!AB$48/SUM(Programacion!AB$42:AB$48)*'3 Eval'!$K9))*SUM(Programacion!AB$42:AB$48)/SUM(Programacion!AB$28:AB$48)+IF('Res 2ªEval'!AD10="",0,'Res 2ªEval'!AD10*SUM(Programacion!AB$28:AB$41)/SUM(Programacion!AB$28:AB$48)))))</f>
        <v/>
      </c>
      <c r="AE10" s="270" t="str">
        <f>IF($C10="","",IF(SUM(Programacion!AC$28:AC$48)=0,"",IF(SUM(Programacion!AC$42:AC$48)=0,'Res 2ªEval'!AE10,(IF(Programacion!AC$42="",0,Programacion!AC$42/SUM(Programacion!AC$42:AC$48)*'3 Eval'!$E9)+IF(Programacion!AC$43="",0,Programacion!AC$43/SUM(Programacion!AC$42:AC$48)*'3 Eval'!$F9)+IF(Programacion!AC$44="",0,Programacion!AC$44/SUM(Programacion!AC$42:AC$48)*'3 Eval'!$G9)+IF(Programacion!AC$45="",0,Programacion!AC$45/SUM(Programacion!AC$42:AC$48)*'3 Eval'!$H9)+IF(Programacion!AC$46="",0,Programacion!AC$46/SUM(Programacion!AC$42:AC$48)*'3 Eval'!$I9)+IF(Programacion!AC$47="",0,Programacion!AC$47/SUM(Programacion!AC$42:AC$48)*'3 Eval'!$J9)+IF(Programacion!AC$48="",0,Programacion!AC$48/SUM(Programacion!AC$42:AC$48)*'3 Eval'!$K9))*SUM(Programacion!AC$42:AC$48)/SUM(Programacion!AC$28:AC$48)+IF('Res 2ªEval'!AE10="",0,'Res 2ªEval'!AE10*SUM(Programacion!AC$28:AC$41)/SUM(Programacion!AC$28:AC$48)))))</f>
        <v/>
      </c>
      <c r="AF10" s="270" t="str">
        <f>IF($C10="","",IF(SUM(Programacion!AD$28:AD$48)=0,"",IF(SUM(Programacion!AD$42:AD$48)=0,'Res 2ªEval'!AF10,(IF(Programacion!AD$42="",0,Programacion!AD$42/SUM(Programacion!AD$42:AD$48)*'3 Eval'!$E9)+IF(Programacion!AD$43="",0,Programacion!AD$43/SUM(Programacion!AD$42:AD$48)*'3 Eval'!$F9)+IF(Programacion!AD$44="",0,Programacion!AD$44/SUM(Programacion!AD$42:AD$48)*'3 Eval'!$G9)+IF(Programacion!AD$45="",0,Programacion!AD$45/SUM(Programacion!AD$42:AD$48)*'3 Eval'!$H9)+IF(Programacion!AD$46="",0,Programacion!AD$46/SUM(Programacion!AD$42:AD$48)*'3 Eval'!$I9)+IF(Programacion!AD$47="",0,Programacion!AD$47/SUM(Programacion!AD$42:AD$48)*'3 Eval'!$J9)+IF(Programacion!AD$48="",0,Programacion!AD$48/SUM(Programacion!AD$42:AD$48)*'3 Eval'!$K9))*SUM(Programacion!AD$42:AD$48)/SUM(Programacion!AD$28:AD$48)+IF('Res 2ªEval'!AF10="",0,'Res 2ªEval'!AF10*SUM(Programacion!AD$28:AD$41)/SUM(Programacion!AD$28:AD$48)))))</f>
        <v/>
      </c>
      <c r="AG10" s="270" t="str">
        <f>IF($C10="","",IF(SUM(Programacion!AE$28:AE$48)=0,"",IF(SUM(Programacion!AE$42:AE$48)=0,'Res 2ªEval'!AG10,(IF(Programacion!AE$42="",0,Programacion!AE$42/SUM(Programacion!AE$42:AE$48)*'3 Eval'!$E9)+IF(Programacion!AE$43="",0,Programacion!AE$43/SUM(Programacion!AE$42:AE$48)*'3 Eval'!$F9)+IF(Programacion!AE$44="",0,Programacion!AE$44/SUM(Programacion!AE$42:AE$48)*'3 Eval'!$G9)+IF(Programacion!AE$45="",0,Programacion!AE$45/SUM(Programacion!AE$42:AE$48)*'3 Eval'!$H9)+IF(Programacion!AE$46="",0,Programacion!AE$46/SUM(Programacion!AE$42:AE$48)*'3 Eval'!$I9)+IF(Programacion!AE$47="",0,Programacion!AE$47/SUM(Programacion!AE$42:AE$48)*'3 Eval'!$J9)+IF(Programacion!AE$48="",0,Programacion!AE$48/SUM(Programacion!AE$42:AE$48)*'3 Eval'!$K9))*SUM(Programacion!AE$42:AE$48)/SUM(Programacion!AE$28:AE$48)+IF('Res 2ªEval'!AG10="",0,'Res 2ªEval'!AG10*SUM(Programacion!AE$28:AE$41)/SUM(Programacion!AE$28:AE$48)))))</f>
        <v/>
      </c>
      <c r="AH10" s="270" t="str">
        <f>IF($C10="","",IF(SUM(Programacion!AF$28:AF$48)=0,"",IF(SUM(Programacion!AF$42:AF$48)=0,'Res 2ªEval'!AH10,(IF(Programacion!AF$42="",0,Programacion!AF$42/SUM(Programacion!AF$42:AF$48)*'3 Eval'!$E9)+IF(Programacion!AF$43="",0,Programacion!AF$43/SUM(Programacion!AF$42:AF$48)*'3 Eval'!$F9)+IF(Programacion!AF$44="",0,Programacion!AF$44/SUM(Programacion!AF$42:AF$48)*'3 Eval'!$G9)+IF(Programacion!AF$45="",0,Programacion!AF$45/SUM(Programacion!AF$42:AF$48)*'3 Eval'!$H9)+IF(Programacion!AF$46="",0,Programacion!AF$46/SUM(Programacion!AF$42:AF$48)*'3 Eval'!$I9)+IF(Programacion!AF$47="",0,Programacion!AF$47/SUM(Programacion!AF$42:AF$48)*'3 Eval'!$J9)+IF(Programacion!AF$48="",0,Programacion!AF$48/SUM(Programacion!AF$42:AF$48)*'3 Eval'!$K9))*SUM(Programacion!AF$42:AF$48)/SUM(Programacion!AF$28:AF$48)+IF('Res 2ªEval'!AH10="",0,'Res 2ªEval'!AH10*SUM(Programacion!AF$28:AF$41)/SUM(Programacion!AF$28:AF$48)))))</f>
        <v/>
      </c>
      <c r="AI10" s="270" t="str">
        <f>IF($C10="","",IF(SUM(Programacion!AG$28:AG$48)=0,"",IF(SUM(Programacion!AG$42:AG$48)=0,'Res 2ªEval'!AI10,(IF(Programacion!AG$42="",0,Programacion!AG$42/SUM(Programacion!AG$42:AG$48)*'3 Eval'!$E9)+IF(Programacion!AG$43="",0,Programacion!AG$43/SUM(Programacion!AG$42:AG$48)*'3 Eval'!$F9)+IF(Programacion!AG$44="",0,Programacion!AG$44/SUM(Programacion!AG$42:AG$48)*'3 Eval'!$G9)+IF(Programacion!AG$45="",0,Programacion!AG$45/SUM(Programacion!AG$42:AG$48)*'3 Eval'!$H9)+IF(Programacion!AG$46="",0,Programacion!AG$46/SUM(Programacion!AG$42:AG$48)*'3 Eval'!$I9)+IF(Programacion!AG$47="",0,Programacion!AG$47/SUM(Programacion!AG$42:AG$48)*'3 Eval'!$J9)+IF(Programacion!AG$48="",0,Programacion!AG$48/SUM(Programacion!AG$42:AG$48)*'3 Eval'!$K9))*SUM(Programacion!AG$42:AG$48)/SUM(Programacion!AG$28:AG$48)+IF('Res 2ªEval'!AI10="",0,'Res 2ªEval'!AI10*SUM(Programacion!AG$28:AG$41)/SUM(Programacion!AG$28:AG$48)))))</f>
        <v/>
      </c>
      <c r="AJ10" s="270" t="str">
        <f>IF($C10="","",IF(SUM(Programacion!AH$28:AH$48)=0,"",IF(SUM(Programacion!AH$42:AH$48)=0,'Res 2ªEval'!AJ10,(IF(Programacion!AH$42="",0,Programacion!AH$42/SUM(Programacion!AH$42:AH$48)*'3 Eval'!$E9)+IF(Programacion!AH$43="",0,Programacion!AH$43/SUM(Programacion!AH$42:AH$48)*'3 Eval'!$F9)+IF(Programacion!AH$44="",0,Programacion!AH$44/SUM(Programacion!AH$42:AH$48)*'3 Eval'!$G9)+IF(Programacion!AH$45="",0,Programacion!AH$45/SUM(Programacion!AH$42:AH$48)*'3 Eval'!$H9)+IF(Programacion!AH$46="",0,Programacion!AH$46/SUM(Programacion!AH$42:AH$48)*'3 Eval'!$I9)+IF(Programacion!AH$47="",0,Programacion!AH$47/SUM(Programacion!AH$42:AH$48)*'3 Eval'!$J9)+IF(Programacion!AH$48="",0,Programacion!AH$48/SUM(Programacion!AH$42:AH$48)*'3 Eval'!$K9))*SUM(Programacion!AH$42:AH$48)/SUM(Programacion!AH$28:AH$48)+IF('Res 2ªEval'!AJ10="",0,'Res 2ªEval'!AJ10*SUM(Programacion!AH$28:AH$41)/SUM(Programacion!AH$28:AH$48)))))</f>
        <v/>
      </c>
      <c r="AK10" s="270" t="str">
        <f>IF($C10="","",IF(SUM(Programacion!AI$28:AI$48)=0,"",IF(SUM(Programacion!AI$42:AI$48)=0,'Res 2ªEval'!AK10,(IF(Programacion!AI$42="",0,Programacion!AI$42/SUM(Programacion!AI$42:AI$48)*'3 Eval'!$E9)+IF(Programacion!AI$43="",0,Programacion!AI$43/SUM(Programacion!AI$42:AI$48)*'3 Eval'!$F9)+IF(Programacion!AI$44="",0,Programacion!AI$44/SUM(Programacion!AI$42:AI$48)*'3 Eval'!$G9)+IF(Programacion!AI$45="",0,Programacion!AI$45/SUM(Programacion!AI$42:AI$48)*'3 Eval'!$H9)+IF(Programacion!AI$46="",0,Programacion!AI$46/SUM(Programacion!AI$42:AI$48)*'3 Eval'!$I9)+IF(Programacion!AI$47="",0,Programacion!AI$47/SUM(Programacion!AI$42:AI$48)*'3 Eval'!$J9)+IF(Programacion!AI$48="",0,Programacion!AI$48/SUM(Programacion!AI$42:AI$48)*'3 Eval'!$K9))*SUM(Programacion!AI$42:AI$48)/SUM(Programacion!AI$28:AI$48)+IF('Res 2ªEval'!AK10="",0,'Res 2ªEval'!AK10*SUM(Programacion!AI$28:AI$41)/SUM(Programacion!AI$28:AI$48)))))</f>
        <v/>
      </c>
      <c r="AL10" s="270" t="str">
        <f>IF($C10="","",IF(SUM(Programacion!AJ$28:AJ$48)=0,"",IF(SUM(Programacion!AJ$42:AJ$48)=0,'Res 2ªEval'!AL10,(IF(Programacion!AJ$42="",0,Programacion!AJ$42/SUM(Programacion!AJ$42:AJ$48)*'3 Eval'!$E9)+IF(Programacion!AJ$43="",0,Programacion!AJ$43/SUM(Programacion!AJ$42:AJ$48)*'3 Eval'!$F9)+IF(Programacion!AJ$44="",0,Programacion!AJ$44/SUM(Programacion!AJ$42:AJ$48)*'3 Eval'!$G9)+IF(Programacion!AJ$45="",0,Programacion!AJ$45/SUM(Programacion!AJ$42:AJ$48)*'3 Eval'!$H9)+IF(Programacion!AJ$46="",0,Programacion!AJ$46/SUM(Programacion!AJ$42:AJ$48)*'3 Eval'!$I9)+IF(Programacion!AJ$47="",0,Programacion!AJ$47/SUM(Programacion!AJ$42:AJ$48)*'3 Eval'!$J9)+IF(Programacion!AJ$48="",0,Programacion!AJ$48/SUM(Programacion!AJ$42:AJ$48)*'3 Eval'!$K9))*SUM(Programacion!AJ$42:AJ$48)/SUM(Programacion!AJ$28:AJ$48)+IF('Res 2ªEval'!AL10="",0,'Res 2ªEval'!AL10*SUM(Programacion!AJ$28:AJ$41)/SUM(Programacion!AJ$28:AJ$48)))))</f>
        <v/>
      </c>
      <c r="AM10" s="270" t="str">
        <f>IF($C10="","",IF(SUM(Programacion!AK$28:AK$48)=0,"",IF(SUM(Programacion!AK$42:AK$48)=0,'Res 2ªEval'!AM10,(IF(Programacion!AK$42="",0,Programacion!AK$42/SUM(Programacion!AK$42:AK$48)*'3 Eval'!$E9)+IF(Programacion!AK$43="",0,Programacion!AK$43/SUM(Programacion!AK$42:AK$48)*'3 Eval'!$F9)+IF(Programacion!AK$44="",0,Programacion!AK$44/SUM(Programacion!AK$42:AK$48)*'3 Eval'!$G9)+IF(Programacion!AK$45="",0,Programacion!AK$45/SUM(Programacion!AK$42:AK$48)*'3 Eval'!$H9)+IF(Programacion!AK$46="",0,Programacion!AK$46/SUM(Programacion!AK$42:AK$48)*'3 Eval'!$I9)+IF(Programacion!AK$47="",0,Programacion!AK$47/SUM(Programacion!AK$42:AK$48)*'3 Eval'!$J9)+IF(Programacion!AK$48="",0,Programacion!AK$48/SUM(Programacion!AK$42:AK$48)*'3 Eval'!$K9))*SUM(Programacion!AK$42:AK$48)/SUM(Programacion!AK$28:AK$48)+IF('Res 2ªEval'!AM10="",0,'Res 2ªEval'!AM10*SUM(Programacion!AK$28:AK$41)/SUM(Programacion!AK$28:AK$48)))))</f>
        <v/>
      </c>
      <c r="AN10" s="270" t="str">
        <f>IF($C10="","",IF(SUM(Programacion!AL$28:AL$48)=0,"",IF(SUM(Programacion!AL$42:AL$48)=0,'Res 2ªEval'!AN10,(IF(Programacion!AL$42="",0,Programacion!AL$42/SUM(Programacion!AL$42:AL$48)*'3 Eval'!$E9)+IF(Programacion!AL$43="",0,Programacion!AL$43/SUM(Programacion!AL$42:AL$48)*'3 Eval'!$F9)+IF(Programacion!AL$44="",0,Programacion!AL$44/SUM(Programacion!AL$42:AL$48)*'3 Eval'!$G9)+IF(Programacion!AL$45="",0,Programacion!AL$45/SUM(Programacion!AL$42:AL$48)*'3 Eval'!$H9)+IF(Programacion!AL$46="",0,Programacion!AL$46/SUM(Programacion!AL$42:AL$48)*'3 Eval'!$I9)+IF(Programacion!AL$47="",0,Programacion!AL$47/SUM(Programacion!AL$42:AL$48)*'3 Eval'!$J9)+IF(Programacion!AL$48="",0,Programacion!AL$48/SUM(Programacion!AL$42:AL$48)*'3 Eval'!$K9))*SUM(Programacion!AL$42:AL$48)/SUM(Programacion!AL$28:AL$48)+IF('Res 2ªEval'!AN10="",0,'Res 2ªEval'!AN10*SUM(Programacion!AL$28:AL$41)/SUM(Programacion!AL$28:AL$48)))))</f>
        <v/>
      </c>
      <c r="AO10" s="270" t="str">
        <f>IF($C10="","",IF(SUM(Programacion!AM$28:AM$48)=0,"",IF(SUM(Programacion!AM$42:AM$48)=0,'Res 2ªEval'!AO10,(IF(Programacion!AM$42="",0,Programacion!AM$42/SUM(Programacion!AM$42:AM$48)*'3 Eval'!$E9)+IF(Programacion!AM$43="",0,Programacion!AM$43/SUM(Programacion!AM$42:AM$48)*'3 Eval'!$F9)+IF(Programacion!AM$44="",0,Programacion!AM$44/SUM(Programacion!AM$42:AM$48)*'3 Eval'!$G9)+IF(Programacion!AM$45="",0,Programacion!AM$45/SUM(Programacion!AM$42:AM$48)*'3 Eval'!$H9)+IF(Programacion!AM$46="",0,Programacion!AM$46/SUM(Programacion!AM$42:AM$48)*'3 Eval'!$I9)+IF(Programacion!AM$47="",0,Programacion!AM$47/SUM(Programacion!AM$42:AM$48)*'3 Eval'!$J9)+IF(Programacion!AM$48="",0,Programacion!AM$48/SUM(Programacion!AM$42:AM$48)*'3 Eval'!$K9))*SUM(Programacion!AM$42:AM$48)/SUM(Programacion!AM$28:AM$48)+IF('Res 2ªEval'!AO10="",0,'Res 2ªEval'!AO10*SUM(Programacion!AM$28:AM$41)/SUM(Programacion!AM$28:AM$48)))))</f>
        <v/>
      </c>
      <c r="AP10" s="270" t="str">
        <f>IF($C10="","",IF(SUM(Programacion!AN$28:AN$48)=0,"",IF(SUM(Programacion!AN$42:AN$48)=0,'Res 2ªEval'!AP10,(IF(Programacion!AN$42="",0,Programacion!AN$42/SUM(Programacion!AN$42:AN$48)*'3 Eval'!$E9)+IF(Programacion!AN$43="",0,Programacion!AN$43/SUM(Programacion!AN$42:AN$48)*'3 Eval'!$F9)+IF(Programacion!AN$44="",0,Programacion!AN$44/SUM(Programacion!AN$42:AN$48)*'3 Eval'!$G9)+IF(Programacion!AN$45="",0,Programacion!AN$45/SUM(Programacion!AN$42:AN$48)*'3 Eval'!$H9)+IF(Programacion!AN$46="",0,Programacion!AN$46/SUM(Programacion!AN$42:AN$48)*'3 Eval'!$I9)+IF(Programacion!AN$47="",0,Programacion!AN$47/SUM(Programacion!AN$42:AN$48)*'3 Eval'!$J9)+IF(Programacion!AN$48="",0,Programacion!AN$48/SUM(Programacion!AN$42:AN$48)*'3 Eval'!$K9))*SUM(Programacion!AN$42:AN$48)/SUM(Programacion!AN$28:AN$48)+IF('Res 2ªEval'!AP10="",0,'Res 2ªEval'!AP10*SUM(Programacion!AN$28:AN$41)/SUM(Programacion!AN$28:AN$48)))))</f>
        <v/>
      </c>
      <c r="AQ10" s="270" t="str">
        <f>IF($C10="","",IF(SUM(Programacion!AO$28:AO$48)=0,"",IF(SUM(Programacion!AO$42:AO$48)=0,'Res 2ªEval'!AQ10,(IF(Programacion!AO$42="",0,Programacion!AO$42/SUM(Programacion!AO$42:AO$48)*'3 Eval'!$E9)+IF(Programacion!AO$43="",0,Programacion!AO$43/SUM(Programacion!AO$42:AO$48)*'3 Eval'!$F9)+IF(Programacion!AO$44="",0,Programacion!AO$44/SUM(Programacion!AO$42:AO$48)*'3 Eval'!$G9)+IF(Programacion!AO$45="",0,Programacion!AO$45/SUM(Programacion!AO$42:AO$48)*'3 Eval'!$H9)+IF(Programacion!AO$46="",0,Programacion!AO$46/SUM(Programacion!AO$42:AO$48)*'3 Eval'!$I9)+IF(Programacion!AO$47="",0,Programacion!AO$47/SUM(Programacion!AO$42:AO$48)*'3 Eval'!$J9)+IF(Programacion!AO$48="",0,Programacion!AO$48/SUM(Programacion!AO$42:AO$48)*'3 Eval'!$K9))*SUM(Programacion!AO$42:AO$48)/SUM(Programacion!AO$28:AO$48)+IF('Res 2ªEval'!AQ10="",0,'Res 2ªEval'!AQ10*SUM(Programacion!AO$28:AO$41)/SUM(Programacion!AO$28:AO$48)))))</f>
        <v/>
      </c>
      <c r="AR10" s="270" t="str">
        <f>IF($C10="","",IF(SUM(Programacion!AP$28:AP$48)=0,"",IF(SUM(Programacion!AP$42:AP$48)=0,'Res 2ªEval'!AR10,(IF(Programacion!AP$42="",0,Programacion!AP$42/SUM(Programacion!AP$42:AP$48)*'3 Eval'!$E9)+IF(Programacion!AP$43="",0,Programacion!AP$43/SUM(Programacion!AP$42:AP$48)*'3 Eval'!$F9)+IF(Programacion!AP$44="",0,Programacion!AP$44/SUM(Programacion!AP$42:AP$48)*'3 Eval'!$G9)+IF(Programacion!AP$45="",0,Programacion!AP$45/SUM(Programacion!AP$42:AP$48)*'3 Eval'!$H9)+IF(Programacion!AP$46="",0,Programacion!AP$46/SUM(Programacion!AP$42:AP$48)*'3 Eval'!$I9)+IF(Programacion!AP$47="",0,Programacion!AP$47/SUM(Programacion!AP$42:AP$48)*'3 Eval'!$J9)+IF(Programacion!AP$48="",0,Programacion!AP$48/SUM(Programacion!AP$42:AP$48)*'3 Eval'!$K9))*SUM(Programacion!AP$42:AP$48)/SUM(Programacion!AP$28:AP$48)+IF('Res 2ªEval'!AR10="",0,'Res 2ªEval'!AR10*SUM(Programacion!AP$28:AP$41)/SUM(Programacion!AP$28:AP$48)))))</f>
        <v/>
      </c>
      <c r="AS10" s="270" t="str">
        <f>IF($C10="","",IF(SUM(Programacion!AQ$28:AQ$48)=0,"",IF(SUM(Programacion!AQ$42:AQ$48)=0,'Res 2ªEval'!AS10,(IF(Programacion!AQ$42="",0,Programacion!AQ$42/SUM(Programacion!AQ$42:AQ$48)*'3 Eval'!$E9)+IF(Programacion!AQ$43="",0,Programacion!AQ$43/SUM(Programacion!AQ$42:AQ$48)*'3 Eval'!$F9)+IF(Programacion!AQ$44="",0,Programacion!AQ$44/SUM(Programacion!AQ$42:AQ$48)*'3 Eval'!$G9)+IF(Programacion!AQ$45="",0,Programacion!AQ$45/SUM(Programacion!AQ$42:AQ$48)*'3 Eval'!$H9)+IF(Programacion!AQ$46="",0,Programacion!AQ$46/SUM(Programacion!AQ$42:AQ$48)*'3 Eval'!$I9)+IF(Programacion!AQ$47="",0,Programacion!AQ$47/SUM(Programacion!AQ$42:AQ$48)*'3 Eval'!$J9)+IF(Programacion!AQ$48="",0,Programacion!AQ$48/SUM(Programacion!AQ$42:AQ$48)*'3 Eval'!$K9))*SUM(Programacion!AQ$42:AQ$48)/SUM(Programacion!AQ$28:AQ$48)+IF('Res 2ªEval'!AS10="",0,'Res 2ªEval'!AS10*SUM(Programacion!AQ$28:AQ$41)/SUM(Programacion!AQ$28:AQ$48)))))</f>
        <v/>
      </c>
      <c r="AT10" s="270" t="str">
        <f>IF($C10="","",IF(SUM(Programacion!AR$28:AR$48)=0,"",IF(SUM(Programacion!AR$42:AR$48)=0,'Res 2ªEval'!AT10,(IF(Programacion!AR$42="",0,Programacion!AR$42/SUM(Programacion!AR$42:AR$48)*'3 Eval'!$E9)+IF(Programacion!AR$43="",0,Programacion!AR$43/SUM(Programacion!AR$42:AR$48)*'3 Eval'!$F9)+IF(Programacion!AR$44="",0,Programacion!AR$44/SUM(Programacion!AR$42:AR$48)*'3 Eval'!$G9)+IF(Programacion!AR$45="",0,Programacion!AR$45/SUM(Programacion!AR$42:AR$48)*'3 Eval'!$H9)+IF(Programacion!AR$46="",0,Programacion!AR$46/SUM(Programacion!AR$42:AR$48)*'3 Eval'!$I9)+IF(Programacion!AR$47="",0,Programacion!AR$47/SUM(Programacion!AR$42:AR$48)*'3 Eval'!$J9)+IF(Programacion!AR$48="",0,Programacion!AR$48/SUM(Programacion!AR$42:AR$48)*'3 Eval'!$K9))*SUM(Programacion!AR$42:AR$48)/SUM(Programacion!AR$28:AR$48)+IF('Res 2ªEval'!AT10="",0,'Res 2ªEval'!AT10*SUM(Programacion!AR$28:AR$41)/SUM(Programacion!AR$28:AR$48)))))</f>
        <v/>
      </c>
      <c r="AU10" s="270" t="str">
        <f>IF($C10="","",IF(SUM(Programacion!AS$28:AS$48)=0,"",IF(SUM(Programacion!AS$42:AS$48)=0,'Res 2ªEval'!AU10,(IF(Programacion!AS$42="",0,Programacion!AS$42/SUM(Programacion!AS$42:AS$48)*'3 Eval'!$E9)+IF(Programacion!AS$43="",0,Programacion!AS$43/SUM(Programacion!AS$42:AS$48)*'3 Eval'!$F9)+IF(Programacion!AS$44="",0,Programacion!AS$44/SUM(Programacion!AS$42:AS$48)*'3 Eval'!$G9)+IF(Programacion!AS$45="",0,Programacion!AS$45/SUM(Programacion!AS$42:AS$48)*'3 Eval'!$H9)+IF(Programacion!AS$46="",0,Programacion!AS$46/SUM(Programacion!AS$42:AS$48)*'3 Eval'!$I9)+IF(Programacion!AS$47="",0,Programacion!AS$47/SUM(Programacion!AS$42:AS$48)*'3 Eval'!$J9)+IF(Programacion!AS$48="",0,Programacion!AS$48/SUM(Programacion!AS$42:AS$48)*'3 Eval'!$K9))*SUM(Programacion!AS$42:AS$48)/SUM(Programacion!AS$28:AS$48)+IF('Res 2ªEval'!AU10="",0,'Res 2ªEval'!AU10*SUM(Programacion!AS$28:AS$41)/SUM(Programacion!AS$28:AS$48)))))</f>
        <v/>
      </c>
      <c r="AV10" s="270" t="str">
        <f>IF($C10="","",IF(SUM(Programacion!AT$28:AT$48)=0,"",IF(SUM(Programacion!AT$42:AT$48)=0,'Res 2ªEval'!AV10,(IF(Programacion!AT$42="",0,Programacion!AT$42/SUM(Programacion!AT$42:AT$48)*'3 Eval'!$E9)+IF(Programacion!AT$43="",0,Programacion!AT$43/SUM(Programacion!AT$42:AT$48)*'3 Eval'!$F9)+IF(Programacion!AT$44="",0,Programacion!AT$44/SUM(Programacion!AT$42:AT$48)*'3 Eval'!$G9)+IF(Programacion!AT$45="",0,Programacion!AT$45/SUM(Programacion!AT$42:AT$48)*'3 Eval'!$H9)+IF(Programacion!AT$46="",0,Programacion!AT$46/SUM(Programacion!AT$42:AT$48)*'3 Eval'!$I9)+IF(Programacion!AT$47="",0,Programacion!AT$47/SUM(Programacion!AT$42:AT$48)*'3 Eval'!$J9)+IF(Programacion!AT$48="",0,Programacion!AT$48/SUM(Programacion!AT$42:AT$48)*'3 Eval'!$K9))*SUM(Programacion!AT$42:AT$48)/SUM(Programacion!AT$28:AT$48)+IF('Res 2ªEval'!AV10="",0,'Res 2ªEval'!AV10*SUM(Programacion!AT$28:AT$41)/SUM(Programacion!AT$28:AT$48)))))</f>
        <v/>
      </c>
      <c r="AW10" s="270" t="str">
        <f>IF($C10="","",IF(SUM(Programacion!AU$28:AU$48)=0,"",IF(SUM(Programacion!AU$42:AU$48)=0,'Res 2ªEval'!AW10,(IF(Programacion!AU$42="",0,Programacion!AU$42/SUM(Programacion!AU$42:AU$48)*'3 Eval'!$E9)+IF(Programacion!AU$43="",0,Programacion!AU$43/SUM(Programacion!AU$42:AU$48)*'3 Eval'!$F9)+IF(Programacion!AU$44="",0,Programacion!AU$44/SUM(Programacion!AU$42:AU$48)*'3 Eval'!$G9)+IF(Programacion!AU$45="",0,Programacion!AU$45/SUM(Programacion!AU$42:AU$48)*'3 Eval'!$H9)+IF(Programacion!AU$46="",0,Programacion!AU$46/SUM(Programacion!AU$42:AU$48)*'3 Eval'!$I9)+IF(Programacion!AU$47="",0,Programacion!AU$47/SUM(Programacion!AU$42:AU$48)*'3 Eval'!$J9)+IF(Programacion!AU$48="",0,Programacion!AU$48/SUM(Programacion!AU$42:AU$48)*'3 Eval'!$K9))*SUM(Programacion!AU$42:AU$48)/SUM(Programacion!AU$28:AU$48)+IF('Res 2ªEval'!AW10="",0,'Res 2ªEval'!AW10*SUM(Programacion!AU$28:AU$41)/SUM(Programacion!AU$28:AU$48)))))</f>
        <v/>
      </c>
      <c r="AX10" s="270" t="str">
        <f>IF($C10="","",IF(SUM(Programacion!AV$28:AV$48)=0,"",IF(SUM(Programacion!AV$42:AV$48)=0,'Res 2ªEval'!AX10,(IF(Programacion!AV$42="",0,Programacion!AV$42/SUM(Programacion!AV$42:AV$48)*'3 Eval'!$E9)+IF(Programacion!AV$43="",0,Programacion!AV$43/SUM(Programacion!AV$42:AV$48)*'3 Eval'!$F9)+IF(Programacion!AV$44="",0,Programacion!AV$44/SUM(Programacion!AV$42:AV$48)*'3 Eval'!$G9)+IF(Programacion!AV$45="",0,Programacion!AV$45/SUM(Programacion!AV$42:AV$48)*'3 Eval'!$H9)+IF(Programacion!AV$46="",0,Programacion!AV$46/SUM(Programacion!AV$42:AV$48)*'3 Eval'!$I9)+IF(Programacion!AV$47="",0,Programacion!AV$47/SUM(Programacion!AV$42:AV$48)*'3 Eval'!$J9)+IF(Programacion!AV$48="",0,Programacion!AV$48/SUM(Programacion!AV$42:AV$48)*'3 Eval'!$K9))*SUM(Programacion!AV$42:AV$48)/SUM(Programacion!AV$28:AV$48)+IF('Res 2ªEval'!AX10="",0,'Res 2ªEval'!AX10*SUM(Programacion!AV$28:AV$41)/SUM(Programacion!AV$28:AV$48)))))</f>
        <v/>
      </c>
      <c r="AY10" s="270" t="str">
        <f>IF($C10="","",IF(SUM(Programacion!AW$28:AW$48)=0,"",IF(SUM(Programacion!AW$42:AW$48)=0,'Res 2ªEval'!AY10,(IF(Programacion!AW$42="",0,Programacion!AW$42/SUM(Programacion!AW$42:AW$48)*'3 Eval'!$E9)+IF(Programacion!AW$43="",0,Programacion!AW$43/SUM(Programacion!AW$42:AW$48)*'3 Eval'!$F9)+IF(Programacion!AW$44="",0,Programacion!AW$44/SUM(Programacion!AW$42:AW$48)*'3 Eval'!$G9)+IF(Programacion!AW$45="",0,Programacion!AW$45/SUM(Programacion!AW$42:AW$48)*'3 Eval'!$H9)+IF(Programacion!AW$46="",0,Programacion!AW$46/SUM(Programacion!AW$42:AW$48)*'3 Eval'!$I9)+IF(Programacion!AW$47="",0,Programacion!AW$47/SUM(Programacion!AW$42:AW$48)*'3 Eval'!$J9)+IF(Programacion!AW$48="",0,Programacion!AW$48/SUM(Programacion!AW$42:AW$48)*'3 Eval'!$K9))*SUM(Programacion!AW$42:AW$48)/SUM(Programacion!AW$28:AW$48)+IF('Res 2ªEval'!AY10="",0,'Res 2ªEval'!AY10*SUM(Programacion!AW$28:AW$41)/SUM(Programacion!AW$28:AW$48)))))</f>
        <v/>
      </c>
      <c r="AZ10" s="270" t="str">
        <f>IF($C10="","",IF(SUM(Programacion!AX$28:AX$48)=0,"",IF(SUM(Programacion!AX$42:AX$48)=0,'Res 2ªEval'!AZ10,(IF(Programacion!AX$42="",0,Programacion!AX$42/SUM(Programacion!AX$42:AX$48)*'3 Eval'!$E9)+IF(Programacion!AX$43="",0,Programacion!AX$43/SUM(Programacion!AX$42:AX$48)*'3 Eval'!$F9)+IF(Programacion!AX$44="",0,Programacion!AX$44/SUM(Programacion!AX$42:AX$48)*'3 Eval'!$G9)+IF(Programacion!AX$45="",0,Programacion!AX$45/SUM(Programacion!AX$42:AX$48)*'3 Eval'!$H9)+IF(Programacion!AX$46="",0,Programacion!AX$46/SUM(Programacion!AX$42:AX$48)*'3 Eval'!$I9)+IF(Programacion!AX$47="",0,Programacion!AX$47/SUM(Programacion!AX$42:AX$48)*'3 Eval'!$J9)+IF(Programacion!AX$48="",0,Programacion!AX$48/SUM(Programacion!AX$42:AX$48)*'3 Eval'!$K9))*SUM(Programacion!AX$42:AX$48)/SUM(Programacion!AX$28:AX$48)+IF('Res 2ªEval'!AZ10="",0,'Res 2ªEval'!AZ10*SUM(Programacion!AX$28:AX$41)/SUM(Programacion!AX$28:AX$48)))))</f>
        <v/>
      </c>
      <c r="BA10" s="270" t="str">
        <f>IF($C10="","",IF(SUM(Programacion!AY$28:AY$48)=0,"",IF(SUM(Programacion!AY$42:AY$48)=0,'Res 2ªEval'!BA10,(IF(Programacion!AY$42="",0,Programacion!AY$42/SUM(Programacion!AY$42:AY$48)*'3 Eval'!$E9)+IF(Programacion!AY$43="",0,Programacion!AY$43/SUM(Programacion!AY$42:AY$48)*'3 Eval'!$F9)+IF(Programacion!AY$44="",0,Programacion!AY$44/SUM(Programacion!AY$42:AY$48)*'3 Eval'!$G9)+IF(Programacion!AY$45="",0,Programacion!AY$45/SUM(Programacion!AY$42:AY$48)*'3 Eval'!$H9)+IF(Programacion!AY$46="",0,Programacion!AY$46/SUM(Programacion!AY$42:AY$48)*'3 Eval'!$I9)+IF(Programacion!AY$47="",0,Programacion!AY$47/SUM(Programacion!AY$42:AY$48)*'3 Eval'!$J9)+IF(Programacion!AY$48="",0,Programacion!AY$48/SUM(Programacion!AY$42:AY$48)*'3 Eval'!$K9))*SUM(Programacion!AY$42:AY$48)/SUM(Programacion!AY$28:AY$48)+IF('Res 2ªEval'!BA10="",0,'Res 2ªEval'!BA10*SUM(Programacion!AY$28:AY$41)/SUM(Programacion!AY$28:AY$48)))))</f>
        <v/>
      </c>
      <c r="BB10" s="270" t="str">
        <f>IF($C10="","",IF(SUM(Programacion!AZ$28:AZ$48)=0,"",IF(SUM(Programacion!AZ$42:AZ$48)=0,'Res 2ªEval'!BB10,(IF(Programacion!AZ$42="",0,Programacion!AZ$42/SUM(Programacion!AZ$42:AZ$48)*'3 Eval'!$E9)+IF(Programacion!AZ$43="",0,Programacion!AZ$43/SUM(Programacion!AZ$42:AZ$48)*'3 Eval'!$F9)+IF(Programacion!AZ$44="",0,Programacion!AZ$44/SUM(Programacion!AZ$42:AZ$48)*'3 Eval'!$G9)+IF(Programacion!AZ$45="",0,Programacion!AZ$45/SUM(Programacion!AZ$42:AZ$48)*'3 Eval'!$H9)+IF(Programacion!AZ$46="",0,Programacion!AZ$46/SUM(Programacion!AZ$42:AZ$48)*'3 Eval'!$I9)+IF(Programacion!AZ$47="",0,Programacion!AZ$47/SUM(Programacion!AZ$42:AZ$48)*'3 Eval'!$J9)+IF(Programacion!AZ$48="",0,Programacion!AZ$48/SUM(Programacion!AZ$42:AZ$48)*'3 Eval'!$K9))*SUM(Programacion!AZ$42:AZ$48)/SUM(Programacion!AZ$28:AZ$48)+IF('Res 2ªEval'!BB10="",0,'Res 2ªEval'!BB10*SUM(Programacion!AZ$28:AZ$41)/SUM(Programacion!AZ$28:AZ$48)))))</f>
        <v/>
      </c>
      <c r="BC10" s="270" t="str">
        <f>IF($C10="","",IF(SUM(Programacion!BA$28:BA$48)=0,"",IF(SUM(Programacion!BA$42:BA$48)=0,'Res 2ªEval'!BC10,(IF(Programacion!BA$42="",0,Programacion!BA$42/SUM(Programacion!BA$42:BA$48)*'3 Eval'!$E9)+IF(Programacion!BA$43="",0,Programacion!BA$43/SUM(Programacion!BA$42:BA$48)*'3 Eval'!$F9)+IF(Programacion!BA$44="",0,Programacion!BA$44/SUM(Programacion!BA$42:BA$48)*'3 Eval'!$G9)+IF(Programacion!BA$45="",0,Programacion!BA$45/SUM(Programacion!BA$42:BA$48)*'3 Eval'!$H9)+IF(Programacion!BA$46="",0,Programacion!BA$46/SUM(Programacion!BA$42:BA$48)*'3 Eval'!$I9)+IF(Programacion!BA$47="",0,Programacion!BA$47/SUM(Programacion!BA$42:BA$48)*'3 Eval'!$J9)+IF(Programacion!BA$48="",0,Programacion!BA$48/SUM(Programacion!BA$42:BA$48)*'3 Eval'!$K9))*SUM(Programacion!BA$42:BA$48)/SUM(Programacion!BA$28:BA$48)+IF('Res 2ªEval'!BC10="",0,'Res 2ªEval'!BC10*SUM(Programacion!BA$28:BA$41)/SUM(Programacion!BA$28:BA$48)))))</f>
        <v/>
      </c>
      <c r="BD10" s="270" t="str">
        <f>IF($C10="","",IF(SUM(Programacion!BB$28:BB$48)=0,"",IF(SUM(Programacion!BB$42:BB$48)=0,'Res 2ªEval'!BD10,(IF(Programacion!BB$42="",0,Programacion!BB$42/SUM(Programacion!BB$42:BB$48)*'3 Eval'!$E9)+IF(Programacion!BB$43="",0,Programacion!BB$43/SUM(Programacion!BB$42:BB$48)*'3 Eval'!$F9)+IF(Programacion!BB$44="",0,Programacion!BB$44/SUM(Programacion!BB$42:BB$48)*'3 Eval'!$G9)+IF(Programacion!BB$45="",0,Programacion!BB$45/SUM(Programacion!BB$42:BB$48)*'3 Eval'!$H9)+IF(Programacion!BB$46="",0,Programacion!BB$46/SUM(Programacion!BB$42:BB$48)*'3 Eval'!$I9)+IF(Programacion!BB$47="",0,Programacion!BB$47/SUM(Programacion!BB$42:BB$48)*'3 Eval'!$J9)+IF(Programacion!BB$48="",0,Programacion!BB$48/SUM(Programacion!BB$42:BB$48)*'3 Eval'!$K9))*SUM(Programacion!BB$42:BB$48)/SUM(Programacion!BB$28:BB$48)+IF('Res 2ªEval'!BD10="",0,'Res 2ªEval'!BD10*SUM(Programacion!BB$28:BB$41)/SUM(Programacion!BB$28:BB$48)))))</f>
        <v/>
      </c>
      <c r="BE10" s="270" t="str">
        <f>IF($C10="","",IF(SUM(Programacion!BC$28:BC$48)=0,"",IF(SUM(Programacion!BC$42:BC$48)=0,'Res 2ªEval'!BE10,(IF(Programacion!BC$42="",0,Programacion!BC$42/SUM(Programacion!BC$42:BC$48)*'3 Eval'!$E9)+IF(Programacion!BC$43="",0,Programacion!BC$43/SUM(Programacion!BC$42:BC$48)*'3 Eval'!$F9)+IF(Programacion!BC$44="",0,Programacion!BC$44/SUM(Programacion!BC$42:BC$48)*'3 Eval'!$G9)+IF(Programacion!BC$45="",0,Programacion!BC$45/SUM(Programacion!BC$42:BC$48)*'3 Eval'!$H9)+IF(Programacion!BC$46="",0,Programacion!BC$46/SUM(Programacion!BC$42:BC$48)*'3 Eval'!$I9)+IF(Programacion!BC$47="",0,Programacion!BC$47/SUM(Programacion!BC$42:BC$48)*'3 Eval'!$J9)+IF(Programacion!BC$48="",0,Programacion!BC$48/SUM(Programacion!BC$42:BC$48)*'3 Eval'!$K9))*SUM(Programacion!BC$42:BC$48)/SUM(Programacion!BC$28:BC$48)+IF('Res 2ªEval'!BE10="",0,'Res 2ªEval'!BE10*SUM(Programacion!BC$28:BC$41)/SUM(Programacion!BC$28:BC$48)))))</f>
        <v/>
      </c>
      <c r="BF10" s="270" t="str">
        <f>IF($C10="","",IF(SUM(Programacion!BD$28:BD$48)=0,"",IF(SUM(Programacion!BD$42:BD$48)=0,'Res 2ªEval'!BF10,(IF(Programacion!BD$42="",0,Programacion!BD$42/SUM(Programacion!BD$42:BD$48)*'3 Eval'!$E9)+IF(Programacion!BD$43="",0,Programacion!BD$43/SUM(Programacion!BD$42:BD$48)*'3 Eval'!$F9)+IF(Programacion!BD$44="",0,Programacion!BD$44/SUM(Programacion!BD$42:BD$48)*'3 Eval'!$G9)+IF(Programacion!BD$45="",0,Programacion!BD$45/SUM(Programacion!BD$42:BD$48)*'3 Eval'!$H9)+IF(Programacion!BD$46="",0,Programacion!BD$46/SUM(Programacion!BD$42:BD$48)*'3 Eval'!$I9)+IF(Programacion!BD$47="",0,Programacion!BD$47/SUM(Programacion!BD$42:BD$48)*'3 Eval'!$J9)+IF(Programacion!BD$48="",0,Programacion!BD$48/SUM(Programacion!BD$42:BD$48)*'3 Eval'!$K9))*SUM(Programacion!BD$42:BD$48)/SUM(Programacion!BD$28:BD$48)+IF('Res 2ªEval'!BF10="",0,'Res 2ªEval'!BF10*SUM(Programacion!BD$28:BD$41)/SUM(Programacion!BD$28:BD$48)))))</f>
        <v/>
      </c>
      <c r="BG10" s="270" t="str">
        <f>IF($C10="","",IF(SUM(Programacion!BE$28:BE$48)=0,"",IF(SUM(Programacion!BE$42:BE$48)=0,'Res 2ªEval'!BG10,(IF(Programacion!BE$42="",0,Programacion!BE$42/SUM(Programacion!BE$42:BE$48)*'3 Eval'!$E9)+IF(Programacion!BE$43="",0,Programacion!BE$43/SUM(Programacion!BE$42:BE$48)*'3 Eval'!$F9)+IF(Programacion!BE$44="",0,Programacion!BE$44/SUM(Programacion!BE$42:BE$48)*'3 Eval'!$G9)+IF(Programacion!BE$45="",0,Programacion!BE$45/SUM(Programacion!BE$42:BE$48)*'3 Eval'!$H9)+IF(Programacion!BE$46="",0,Programacion!BE$46/SUM(Programacion!BE$42:BE$48)*'3 Eval'!$I9)+IF(Programacion!BE$47="",0,Programacion!BE$47/SUM(Programacion!BE$42:BE$48)*'3 Eval'!$J9)+IF(Programacion!BE$48="",0,Programacion!BE$48/SUM(Programacion!BE$42:BE$48)*'3 Eval'!$K9))*SUM(Programacion!BE$42:BE$48)/SUM(Programacion!BE$28:BE$48)+IF('Res 2ªEval'!BG10="",0,'Res 2ªEval'!BG10*SUM(Programacion!BE$28:BE$41)/SUM(Programacion!BE$28:BE$48)))))</f>
        <v/>
      </c>
      <c r="BH10" s="270" t="str">
        <f>IF($C10="","",IF(SUM(Programacion!BF$28:BF$48)=0,"",IF(SUM(Programacion!BF$42:BF$48)=0,'Res 2ªEval'!BH10,(IF(Programacion!BF$42="",0,Programacion!BF$42/SUM(Programacion!BF$42:BF$48)*'3 Eval'!$E9)+IF(Programacion!BF$43="",0,Programacion!BF$43/SUM(Programacion!BF$42:BF$48)*'3 Eval'!$F9)+IF(Programacion!BF$44="",0,Programacion!BF$44/SUM(Programacion!BF$42:BF$48)*'3 Eval'!$G9)+IF(Programacion!BF$45="",0,Programacion!BF$45/SUM(Programacion!BF$42:BF$48)*'3 Eval'!$H9)+IF(Programacion!BF$46="",0,Programacion!BF$46/SUM(Programacion!BF$42:BF$48)*'3 Eval'!$I9)+IF(Programacion!BF$47="",0,Programacion!BF$47/SUM(Programacion!BF$42:BF$48)*'3 Eval'!$J9)+IF(Programacion!BF$48="",0,Programacion!BF$48/SUM(Programacion!BF$42:BF$48)*'3 Eval'!$K9))*SUM(Programacion!BF$42:BF$48)/SUM(Programacion!BF$28:BF$48)+IF('Res 2ªEval'!BH10="",0,'Res 2ªEval'!BH10*SUM(Programacion!BF$28:BF$41)/SUM(Programacion!BF$28:BF$48)))))</f>
        <v/>
      </c>
      <c r="BI10" s="270" t="str">
        <f>IF($C10="","",IF(SUM(Programacion!BG$28:BG$48)=0,"",IF(SUM(Programacion!BG$42:BG$48)=0,'Res 2ªEval'!BI10,(IF(Programacion!BG$42="",0,Programacion!BG$42/SUM(Programacion!BG$42:BG$48)*'3 Eval'!$E9)+IF(Programacion!BG$43="",0,Programacion!BG$43/SUM(Programacion!BG$42:BG$48)*'3 Eval'!$F9)+IF(Programacion!BG$44="",0,Programacion!BG$44/SUM(Programacion!BG$42:BG$48)*'3 Eval'!$G9)+IF(Programacion!BG$45="",0,Programacion!BG$45/SUM(Programacion!BG$42:BG$48)*'3 Eval'!$H9)+IF(Programacion!BG$46="",0,Programacion!BG$46/SUM(Programacion!BG$42:BG$48)*'3 Eval'!$I9)+IF(Programacion!BG$47="",0,Programacion!BG$47/SUM(Programacion!BG$42:BG$48)*'3 Eval'!$J9)+IF(Programacion!BG$48="",0,Programacion!BG$48/SUM(Programacion!BG$42:BG$48)*'3 Eval'!$K9))*SUM(Programacion!BG$42:BG$48)/SUM(Programacion!BG$28:BG$48)+IF('Res 2ªEval'!BI10="",0,'Res 2ªEval'!BI10*SUM(Programacion!BG$28:BG$41)/SUM(Programacion!BG$28:BG$48)))))</f>
        <v/>
      </c>
      <c r="BJ10" s="270" t="str">
        <f>IF($C10="","",IF(SUM(Programacion!BH$28:BH$48)=0,"",IF(SUM(Programacion!BH$42:BH$48)=0,'Res 2ªEval'!BJ10,(IF(Programacion!BH$42="",0,Programacion!BH$42/SUM(Programacion!BH$42:BH$48)*'3 Eval'!$E9)+IF(Programacion!BH$43="",0,Programacion!BH$43/SUM(Programacion!BH$42:BH$48)*'3 Eval'!$F9)+IF(Programacion!BH$44="",0,Programacion!BH$44/SUM(Programacion!BH$42:BH$48)*'3 Eval'!$G9)+IF(Programacion!BH$45="",0,Programacion!BH$45/SUM(Programacion!BH$42:BH$48)*'3 Eval'!$H9)+IF(Programacion!BH$46="",0,Programacion!BH$46/SUM(Programacion!BH$42:BH$48)*'3 Eval'!$I9)+IF(Programacion!BH$47="",0,Programacion!BH$47/SUM(Programacion!BH$42:BH$48)*'3 Eval'!$J9)+IF(Programacion!BH$48="",0,Programacion!BH$48/SUM(Programacion!BH$42:BH$48)*'3 Eval'!$K9))*SUM(Programacion!BH$42:BH$48)/SUM(Programacion!BH$28:BH$48)+IF('Res 2ªEval'!BJ10="",0,'Res 2ªEval'!BJ10*SUM(Programacion!BH$28:BH$41)/SUM(Programacion!BH$28:BH$48)))))</f>
        <v/>
      </c>
      <c r="BK10" s="270" t="str">
        <f>IF($C10="","",IF(SUM(Programacion!BI$28:BI$48)=0,"",IF(SUM(Programacion!BI$42:BI$48)=0,'Res 2ªEval'!BK10,(IF(Programacion!BI$42="",0,Programacion!BI$42/SUM(Programacion!BI$42:BI$48)*'3 Eval'!$E9)+IF(Programacion!BI$43="",0,Programacion!BI$43/SUM(Programacion!BI$42:BI$48)*'3 Eval'!$F9)+IF(Programacion!BI$44="",0,Programacion!BI$44/SUM(Programacion!BI$42:BI$48)*'3 Eval'!$G9)+IF(Programacion!BI$45="",0,Programacion!BI$45/SUM(Programacion!BI$42:BI$48)*'3 Eval'!$H9)+IF(Programacion!BI$46="",0,Programacion!BI$46/SUM(Programacion!BI$42:BI$48)*'3 Eval'!$I9)+IF(Programacion!BI$47="",0,Programacion!BI$47/SUM(Programacion!BI$42:BI$48)*'3 Eval'!$J9)+IF(Programacion!BI$48="",0,Programacion!BI$48/SUM(Programacion!BI$42:BI$48)*'3 Eval'!$K9))*SUM(Programacion!BI$42:BI$48)/SUM(Programacion!BI$28:BI$48)+IF('Res 2ªEval'!BK10="",0,'Res 2ªEval'!BK10*SUM(Programacion!BI$28:BI$41)/SUM(Programacion!BI$28:BI$48)))))</f>
        <v/>
      </c>
      <c r="BL10" s="270" t="str">
        <f>IF($C10="","",IF(SUM(Programacion!BJ$28:BJ$48)=0,"",IF(SUM(Programacion!BJ$42:BJ$48)=0,'Res 2ªEval'!BL10,(IF(Programacion!BJ$42="",0,Programacion!BJ$42/SUM(Programacion!BJ$42:BJ$48)*'3 Eval'!$E9)+IF(Programacion!BJ$43="",0,Programacion!BJ$43/SUM(Programacion!BJ$42:BJ$48)*'3 Eval'!$F9)+IF(Programacion!BJ$44="",0,Programacion!BJ$44/SUM(Programacion!BJ$42:BJ$48)*'3 Eval'!$G9)+IF(Programacion!BJ$45="",0,Programacion!BJ$45/SUM(Programacion!BJ$42:BJ$48)*'3 Eval'!$H9)+IF(Programacion!BJ$46="",0,Programacion!BJ$46/SUM(Programacion!BJ$42:BJ$48)*'3 Eval'!$I9)+IF(Programacion!BJ$47="",0,Programacion!BJ$47/SUM(Programacion!BJ$42:BJ$48)*'3 Eval'!$J9)+IF(Programacion!BJ$48="",0,Programacion!BJ$48/SUM(Programacion!BJ$42:BJ$48)*'3 Eval'!$K9))*SUM(Programacion!BJ$42:BJ$48)/SUM(Programacion!BJ$28:BJ$48)+IF('Res 2ªEval'!BL10="",0,'Res 2ªEval'!BL10*SUM(Programacion!BJ$28:BJ$41)/SUM(Programacion!BJ$28:BJ$48)))))</f>
        <v/>
      </c>
      <c r="BM10" s="270" t="str">
        <f>IF($C10="","",IF(SUM(Programacion!BK$28:BK$48)=0,"",IF(SUM(Programacion!BK$42:BK$48)=0,'Res 2ªEval'!BM10,(IF(Programacion!BK$42="",0,Programacion!BK$42/SUM(Programacion!BK$42:BK$48)*'3 Eval'!$E9)+IF(Programacion!BK$43="",0,Programacion!BK$43/SUM(Programacion!BK$42:BK$48)*'3 Eval'!$F9)+IF(Programacion!BK$44="",0,Programacion!BK$44/SUM(Programacion!BK$42:BK$48)*'3 Eval'!$G9)+IF(Programacion!BK$45="",0,Programacion!BK$45/SUM(Programacion!BK$42:BK$48)*'3 Eval'!$H9)+IF(Programacion!BK$46="",0,Programacion!BK$46/SUM(Programacion!BK$42:BK$48)*'3 Eval'!$I9)+IF(Programacion!BK$47="",0,Programacion!BK$47/SUM(Programacion!BK$42:BK$48)*'3 Eval'!$J9)+IF(Programacion!BK$48="",0,Programacion!BK$48/SUM(Programacion!BK$42:BK$48)*'3 Eval'!$K9))*SUM(Programacion!BK$42:BK$48)/SUM(Programacion!BK$28:BK$48)+IF('Res 2ªEval'!BM10="",0,'Res 2ªEval'!BM10*SUM(Programacion!BK$28:BK$41)/SUM(Programacion!BK$28:BK$48)))))</f>
        <v/>
      </c>
      <c r="BN10" s="270" t="str">
        <f>IF($C10="","",IF(SUM(Programacion!BL$28:BL$48)=0,"",IF(SUM(Programacion!BL$42:BL$48)=0,'Res 2ªEval'!BN10,(IF(Programacion!BL$42="",0,Programacion!BL$42/SUM(Programacion!BL$42:BL$48)*'3 Eval'!$E9)+IF(Programacion!BL$43="",0,Programacion!BL$43/SUM(Programacion!BL$42:BL$48)*'3 Eval'!$F9)+IF(Programacion!BL$44="",0,Programacion!BL$44/SUM(Programacion!BL$42:BL$48)*'3 Eval'!$G9)+IF(Programacion!BL$45="",0,Programacion!BL$45/SUM(Programacion!BL$42:BL$48)*'3 Eval'!$H9)+IF(Programacion!BL$46="",0,Programacion!BL$46/SUM(Programacion!BL$42:BL$48)*'3 Eval'!$I9)+IF(Programacion!BL$47="",0,Programacion!BL$47/SUM(Programacion!BL$42:BL$48)*'3 Eval'!$J9)+IF(Programacion!BL$48="",0,Programacion!BL$48/SUM(Programacion!BL$42:BL$48)*'3 Eval'!$K9))*SUM(Programacion!BL$42:BL$48)/SUM(Programacion!BL$28:BL$48)+IF('Res 2ªEval'!BN10="",0,'Res 2ªEval'!BN10*SUM(Programacion!BL$28:BL$41)/SUM(Programacion!BL$28:BL$48)))))</f>
        <v/>
      </c>
      <c r="BO10" s="270" t="str">
        <f>IF($C10="","",IF(SUM(Programacion!BM$28:BM$48)=0,"",IF(SUM(Programacion!BM$42:BM$48)=0,'Res 2ªEval'!BO10,(IF(Programacion!BM$42="",0,Programacion!BM$42/SUM(Programacion!BM$42:BM$48)*'3 Eval'!$E9)+IF(Programacion!BM$43="",0,Programacion!BM$43/SUM(Programacion!BM$42:BM$48)*'3 Eval'!$F9)+IF(Programacion!BM$44="",0,Programacion!BM$44/SUM(Programacion!BM$42:BM$48)*'3 Eval'!$G9)+IF(Programacion!BM$45="",0,Programacion!BM$45/SUM(Programacion!BM$42:BM$48)*'3 Eval'!$H9)+IF(Programacion!BM$46="",0,Programacion!BM$46/SUM(Programacion!BM$42:BM$48)*'3 Eval'!$I9)+IF(Programacion!BM$47="",0,Programacion!BM$47/SUM(Programacion!BM$42:BM$48)*'3 Eval'!$J9)+IF(Programacion!BM$48="",0,Programacion!BM$48/SUM(Programacion!BM$42:BM$48)*'3 Eval'!$K9))*SUM(Programacion!BM$42:BM$48)/SUM(Programacion!BM$28:BM$48)+IF('Res 2ªEval'!BO10="",0,'Res 2ªEval'!BO10*SUM(Programacion!BM$28:BM$41)/SUM(Programacion!BM$28:BM$48)))))</f>
        <v/>
      </c>
      <c r="BP10" s="270" t="str">
        <f>IF($C10="","",IF(SUM(Programacion!BN$28:BN$48)=0,"",IF(SUM(Programacion!BN$42:BN$48)=0,'Res 2ªEval'!BP10,(IF(Programacion!BN$42="",0,Programacion!BN$42/SUM(Programacion!BN$42:BN$48)*'3 Eval'!$E9)+IF(Programacion!BN$43="",0,Programacion!BN$43/SUM(Programacion!BN$42:BN$48)*'3 Eval'!$F9)+IF(Programacion!BN$44="",0,Programacion!BN$44/SUM(Programacion!BN$42:BN$48)*'3 Eval'!$G9)+IF(Programacion!BN$45="",0,Programacion!BN$45/SUM(Programacion!BN$42:BN$48)*'3 Eval'!$H9)+IF(Programacion!BN$46="",0,Programacion!BN$46/SUM(Programacion!BN$42:BN$48)*'3 Eval'!$I9)+IF(Programacion!BN$47="",0,Programacion!BN$47/SUM(Programacion!BN$42:BN$48)*'3 Eval'!$J9)+IF(Programacion!BN$48="",0,Programacion!BN$48/SUM(Programacion!BN$42:BN$48)*'3 Eval'!$K9))*SUM(Programacion!BN$42:BN$48)/SUM(Programacion!BN$28:BN$48)+IF('Res 2ªEval'!BP10="",0,'Res 2ªEval'!BP10*SUM(Programacion!BN$28:BN$41)/SUM(Programacion!BN$28:BN$48)))))</f>
        <v/>
      </c>
      <c r="BQ10" s="270" t="str">
        <f>IF($C10="","",IF(SUM(Programacion!BO$28:BO$48)=0,"",IF(SUM(Programacion!BO$42:BO$48)=0,'Res 2ªEval'!BQ10,(IF(Programacion!BO$42="",0,Programacion!BO$42/SUM(Programacion!BO$42:BO$48)*'3 Eval'!$E9)+IF(Programacion!BO$43="",0,Programacion!BO$43/SUM(Programacion!BO$42:BO$48)*'3 Eval'!$F9)+IF(Programacion!BO$44="",0,Programacion!BO$44/SUM(Programacion!BO$42:BO$48)*'3 Eval'!$G9)+IF(Programacion!BO$45="",0,Programacion!BO$45/SUM(Programacion!BO$42:BO$48)*'3 Eval'!$H9)+IF(Programacion!BO$46="",0,Programacion!BO$46/SUM(Programacion!BO$42:BO$48)*'3 Eval'!$I9)+IF(Programacion!BO$47="",0,Programacion!BO$47/SUM(Programacion!BO$42:BO$48)*'3 Eval'!$J9)+IF(Programacion!BO$48="",0,Programacion!BO$48/SUM(Programacion!BO$42:BO$48)*'3 Eval'!$K9))*SUM(Programacion!BO$42:BO$48)/SUM(Programacion!BO$28:BO$48)+IF('Res 2ªEval'!BQ10="",0,'Res 2ªEval'!BQ10*SUM(Programacion!BO$28:BO$41)/SUM(Programacion!BO$28:BO$48)))))</f>
        <v/>
      </c>
      <c r="BR10" s="270" t="str">
        <f>IF($C10="","",IF(SUM(Programacion!BP$28:BP$48)=0,"",IF(SUM(Programacion!BP$42:BP$48)=0,'Res 2ªEval'!BR10,(IF(Programacion!BP$42="",0,Programacion!BP$42/SUM(Programacion!BP$42:BP$48)*'3 Eval'!$E9)+IF(Programacion!BP$43="",0,Programacion!BP$43/SUM(Programacion!BP$42:BP$48)*'3 Eval'!$F9)+IF(Programacion!BP$44="",0,Programacion!BP$44/SUM(Programacion!BP$42:BP$48)*'3 Eval'!$G9)+IF(Programacion!BP$45="",0,Programacion!BP$45/SUM(Programacion!BP$42:BP$48)*'3 Eval'!$H9)+IF(Programacion!BP$46="",0,Programacion!BP$46/SUM(Programacion!BP$42:BP$48)*'3 Eval'!$I9)+IF(Programacion!BP$47="",0,Programacion!BP$47/SUM(Programacion!BP$42:BP$48)*'3 Eval'!$J9)+IF(Programacion!BP$48="",0,Programacion!BP$48/SUM(Programacion!BP$42:BP$48)*'3 Eval'!$K9))*SUM(Programacion!BP$42:BP$48)/SUM(Programacion!BP$28:BP$48)+IF('Res 2ªEval'!BR10="",0,'Res 2ªEval'!BR10*SUM(Programacion!BP$28:BP$41)/SUM(Programacion!BP$28:BP$48)))))</f>
        <v/>
      </c>
      <c r="BS10" s="270" t="str">
        <f>IF($C10="","",IF(SUM(Programacion!BQ$28:BQ$48)=0,"",IF(SUM(Programacion!BQ$42:BQ$48)=0,'Res 2ªEval'!BS10,(IF(Programacion!BQ$42="",0,Programacion!BQ$42/SUM(Programacion!BQ$42:BQ$48)*'3 Eval'!$E9)+IF(Programacion!BQ$43="",0,Programacion!BQ$43/SUM(Programacion!BQ$42:BQ$48)*'3 Eval'!$F9)+IF(Programacion!BQ$44="",0,Programacion!BQ$44/SUM(Programacion!BQ$42:BQ$48)*'3 Eval'!$G9)+IF(Programacion!BQ$45="",0,Programacion!BQ$45/SUM(Programacion!BQ$42:BQ$48)*'3 Eval'!$H9)+IF(Programacion!BQ$46="",0,Programacion!BQ$46/SUM(Programacion!BQ$42:BQ$48)*'3 Eval'!$I9)+IF(Programacion!BQ$47="",0,Programacion!BQ$47/SUM(Programacion!BQ$42:BQ$48)*'3 Eval'!$J9)+IF(Programacion!BQ$48="",0,Programacion!BQ$48/SUM(Programacion!BQ$42:BQ$48)*'3 Eval'!$K9))*SUM(Programacion!BQ$42:BQ$48)/SUM(Programacion!BQ$28:BQ$48)+IF('Res 2ªEval'!BS10="",0,'Res 2ªEval'!BS10*SUM(Programacion!BQ$28:BQ$41)/SUM(Programacion!BQ$28:BQ$48)))))</f>
        <v/>
      </c>
      <c r="BT10" s="270" t="str">
        <f>IF($C10="","",IF(SUM(Programacion!BR$28:BR$48)=0,"",IF(SUM(Programacion!BR$42:BR$48)=0,'Res 2ªEval'!BT10,(IF(Programacion!BR$42="",0,Programacion!BR$42/SUM(Programacion!BR$42:BR$48)*'3 Eval'!$E9)+IF(Programacion!BR$43="",0,Programacion!BR$43/SUM(Programacion!BR$42:BR$48)*'3 Eval'!$F9)+IF(Programacion!BR$44="",0,Programacion!BR$44/SUM(Programacion!BR$42:BR$48)*'3 Eval'!$G9)+IF(Programacion!BR$45="",0,Programacion!BR$45/SUM(Programacion!BR$42:BR$48)*'3 Eval'!$H9)+IF(Programacion!BR$46="",0,Programacion!BR$46/SUM(Programacion!BR$42:BR$48)*'3 Eval'!$I9)+IF(Programacion!BR$47="",0,Programacion!BR$47/SUM(Programacion!BR$42:BR$48)*'3 Eval'!$J9)+IF(Programacion!BR$48="",0,Programacion!BR$48/SUM(Programacion!BR$42:BR$48)*'3 Eval'!$K9))*SUM(Programacion!BR$42:BR$48)/SUM(Programacion!BR$28:BR$48)+IF('Res 2ªEval'!BT10="",0,'Res 2ªEval'!BT10*SUM(Programacion!BR$28:BR$41)/SUM(Programacion!BR$28:BR$48)))))</f>
        <v/>
      </c>
      <c r="BU10" s="270" t="str">
        <f>IF($C10="","",IF(SUM(Programacion!BS$28:BS$48)=0,"",IF(SUM(Programacion!BS$42:BS$48)=0,'Res 2ªEval'!BU10,(IF(Programacion!BS$42="",0,Programacion!BS$42/SUM(Programacion!BS$42:BS$48)*'3 Eval'!$E9)+IF(Programacion!BS$43="",0,Programacion!BS$43/SUM(Programacion!BS$42:BS$48)*'3 Eval'!$F9)+IF(Programacion!BS$44="",0,Programacion!BS$44/SUM(Programacion!BS$42:BS$48)*'3 Eval'!$G9)+IF(Programacion!BS$45="",0,Programacion!BS$45/SUM(Programacion!BS$42:BS$48)*'3 Eval'!$H9)+IF(Programacion!BS$46="",0,Programacion!BS$46/SUM(Programacion!BS$42:BS$48)*'3 Eval'!$I9)+IF(Programacion!BS$47="",0,Programacion!BS$47/SUM(Programacion!BS$42:BS$48)*'3 Eval'!$J9)+IF(Programacion!BS$48="",0,Programacion!BS$48/SUM(Programacion!BS$42:BS$48)*'3 Eval'!$K9))*SUM(Programacion!BS$42:BS$48)/SUM(Programacion!BS$28:BS$48)+IF('Res 2ªEval'!BU10="",0,'Res 2ªEval'!BU10*SUM(Programacion!BS$28:BS$41)/SUM(Programacion!BS$28:BS$48)))))</f>
        <v/>
      </c>
      <c r="BV10" s="270" t="str">
        <f>IF($C10="","",IF(SUM(Programacion!BT$28:BT$48)=0,"",IF(SUM(Programacion!BT$42:BT$48)=0,'Res 2ªEval'!BV10,(IF(Programacion!BT$42="",0,Programacion!BT$42/SUM(Programacion!BT$42:BT$48)*'3 Eval'!$E9)+IF(Programacion!BT$43="",0,Programacion!BT$43/SUM(Programacion!BT$42:BT$48)*'3 Eval'!$F9)+IF(Programacion!BT$44="",0,Programacion!BT$44/SUM(Programacion!BT$42:BT$48)*'3 Eval'!$G9)+IF(Programacion!BT$45="",0,Programacion!BT$45/SUM(Programacion!BT$42:BT$48)*'3 Eval'!$H9)+IF(Programacion!BT$46="",0,Programacion!BT$46/SUM(Programacion!BT$42:BT$48)*'3 Eval'!$I9)+IF(Programacion!BT$47="",0,Programacion!BT$47/SUM(Programacion!BT$42:BT$48)*'3 Eval'!$J9)+IF(Programacion!BT$48="",0,Programacion!BT$48/SUM(Programacion!BT$42:BT$48)*'3 Eval'!$K9))*SUM(Programacion!BT$42:BT$48)/SUM(Programacion!BT$28:BT$48)+IF('Res 2ªEval'!BV10="",0,'Res 2ªEval'!BV10*SUM(Programacion!BT$28:BT$41)/SUM(Programacion!BT$28:BT$48)))))</f>
        <v/>
      </c>
      <c r="BW10" s="270" t="str">
        <f>IF($C10="","",IF(SUM(Programacion!BU$28:BU$48)=0,"",IF(SUM(Programacion!BU$42:BU$48)=0,'Res 2ªEval'!BW10,(IF(Programacion!BU$42="",0,Programacion!BU$42/SUM(Programacion!BU$42:BU$48)*'3 Eval'!$E9)+IF(Programacion!BU$43="",0,Programacion!BU$43/SUM(Programacion!BU$42:BU$48)*'3 Eval'!$F9)+IF(Programacion!BU$44="",0,Programacion!BU$44/SUM(Programacion!BU$42:BU$48)*'3 Eval'!$G9)+IF(Programacion!BU$45="",0,Programacion!BU$45/SUM(Programacion!BU$42:BU$48)*'3 Eval'!$H9)+IF(Programacion!BU$46="",0,Programacion!BU$46/SUM(Programacion!BU$42:BU$48)*'3 Eval'!$I9)+IF(Programacion!BU$47="",0,Programacion!BU$47/SUM(Programacion!BU$42:BU$48)*'3 Eval'!$J9)+IF(Programacion!BU$48="",0,Programacion!BU$48/SUM(Programacion!BU$42:BU$48)*'3 Eval'!$K9))*SUM(Programacion!BU$42:BU$48)/SUM(Programacion!BU$28:BU$48)+IF('Res 2ªEval'!BW10="",0,'Res 2ªEval'!BW10*SUM(Programacion!BU$28:BU$41)/SUM(Programacion!BU$28:BU$48)))))</f>
        <v/>
      </c>
      <c r="BX10" s="270" t="str">
        <f>IF($C10="","",IF(SUM(Programacion!BV$28:BV$48)=0,"",IF(SUM(Programacion!BV$42:BV$48)=0,'Res 2ªEval'!BX10,(IF(Programacion!BV$42="",0,Programacion!BV$42/SUM(Programacion!BV$42:BV$48)*'3 Eval'!$E9)+IF(Programacion!BV$43="",0,Programacion!BV$43/SUM(Programacion!BV$42:BV$48)*'3 Eval'!$F9)+IF(Programacion!BV$44="",0,Programacion!BV$44/SUM(Programacion!BV$42:BV$48)*'3 Eval'!$G9)+IF(Programacion!BV$45="",0,Programacion!BV$45/SUM(Programacion!BV$42:BV$48)*'3 Eval'!$H9)+IF(Programacion!BV$46="",0,Programacion!BV$46/SUM(Programacion!BV$42:BV$48)*'3 Eval'!$I9)+IF(Programacion!BV$47="",0,Programacion!BV$47/SUM(Programacion!BV$42:BV$48)*'3 Eval'!$J9)+IF(Programacion!BV$48="",0,Programacion!BV$48/SUM(Programacion!BV$42:BV$48)*'3 Eval'!$K9))*SUM(Programacion!BV$42:BV$48)/SUM(Programacion!BV$28:BV$48)+IF('Res 2ªEval'!BX10="",0,'Res 2ªEval'!BX10*SUM(Programacion!BV$28:BV$41)/SUM(Programacion!BV$28:BV$48)))))</f>
        <v/>
      </c>
      <c r="BY10" s="270" t="str">
        <f>IF($C10="","",IF(SUM(Programacion!BW$28:BW$48)=0,"",IF(SUM(Programacion!BW$42:BW$48)=0,'Res 2ªEval'!BY10,(IF(Programacion!BW$42="",0,Programacion!BW$42/SUM(Programacion!BW$42:BW$48)*'3 Eval'!$E9)+IF(Programacion!BW$43="",0,Programacion!BW$43/SUM(Programacion!BW$42:BW$48)*'3 Eval'!$F9)+IF(Programacion!BW$44="",0,Programacion!BW$44/SUM(Programacion!BW$42:BW$48)*'3 Eval'!$G9)+IF(Programacion!BW$45="",0,Programacion!BW$45/SUM(Programacion!BW$42:BW$48)*'3 Eval'!$H9)+IF(Programacion!BW$46="",0,Programacion!BW$46/SUM(Programacion!BW$42:BW$48)*'3 Eval'!$I9)+IF(Programacion!BW$47="",0,Programacion!BW$47/SUM(Programacion!BW$42:BW$48)*'3 Eval'!$J9)+IF(Programacion!BW$48="",0,Programacion!BW$48/SUM(Programacion!BW$42:BW$48)*'3 Eval'!$K9))*SUM(Programacion!BW$42:BW$48)/SUM(Programacion!BW$28:BW$48)+IF('Res 2ªEval'!BY10="",0,'Res 2ªEval'!BY10*SUM(Programacion!BW$28:BW$41)/SUM(Programacion!BW$28:BW$48)))))</f>
        <v/>
      </c>
      <c r="BZ10" s="270" t="str">
        <f>IF($C10="","",IF(SUM(Programacion!BX$28:BX$48)=0,"",IF(SUM(Programacion!BX$42:BX$48)=0,'Res 2ªEval'!BZ10,(IF(Programacion!BX$42="",0,Programacion!BX$42/SUM(Programacion!BX$42:BX$48)*'3 Eval'!$E9)+IF(Programacion!BX$43="",0,Programacion!BX$43/SUM(Programacion!BX$42:BX$48)*'3 Eval'!$F9)+IF(Programacion!BX$44="",0,Programacion!BX$44/SUM(Programacion!BX$42:BX$48)*'3 Eval'!$G9)+IF(Programacion!BX$45="",0,Programacion!BX$45/SUM(Programacion!BX$42:BX$48)*'3 Eval'!$H9)+IF(Programacion!BX$46="",0,Programacion!BX$46/SUM(Programacion!BX$42:BX$48)*'3 Eval'!$I9)+IF(Programacion!BX$47="",0,Programacion!BX$47/SUM(Programacion!BX$42:BX$48)*'3 Eval'!$J9)+IF(Programacion!BX$48="",0,Programacion!BX$48/SUM(Programacion!BX$42:BX$48)*'3 Eval'!$K9))*SUM(Programacion!BX$42:BX$48)/SUM(Programacion!BX$28:BX$48)+IF('Res 2ªEval'!BZ10="",0,'Res 2ªEval'!BZ10*SUM(Programacion!BX$28:BX$41)/SUM(Programacion!BX$28:BX$48)))))</f>
        <v/>
      </c>
      <c r="CA10" s="270" t="str">
        <f>IF($C10="","",IF(SUM(Programacion!BY$28:BY$48)=0,"",IF(SUM(Programacion!BY$42:BY$48)=0,'Res 2ªEval'!CA10,(IF(Programacion!BY$42="",0,Programacion!BY$42/SUM(Programacion!BY$42:BY$48)*'3 Eval'!$E9)+IF(Programacion!BY$43="",0,Programacion!BY$43/SUM(Programacion!BY$42:BY$48)*'3 Eval'!$F9)+IF(Programacion!BY$44="",0,Programacion!BY$44/SUM(Programacion!BY$42:BY$48)*'3 Eval'!$G9)+IF(Programacion!BY$45="",0,Programacion!BY$45/SUM(Programacion!BY$42:BY$48)*'3 Eval'!$H9)+IF(Programacion!BY$46="",0,Programacion!BY$46/SUM(Programacion!BY$42:BY$48)*'3 Eval'!$I9)+IF(Programacion!BY$47="",0,Programacion!BY$47/SUM(Programacion!BY$42:BY$48)*'3 Eval'!$J9)+IF(Programacion!BY$48="",0,Programacion!BY$48/SUM(Programacion!BY$42:BY$48)*'3 Eval'!$K9))*SUM(Programacion!BY$42:BY$48)/SUM(Programacion!BY$28:BY$48)+IF('Res 2ªEval'!CA10="",0,'Res 2ªEval'!CA10*SUM(Programacion!BY$28:BY$41)/SUM(Programacion!BY$28:BY$48)))))</f>
        <v/>
      </c>
      <c r="CB10" s="270" t="str">
        <f>IF($C10="","",IF(SUM(Programacion!BZ$28:BZ$48)=0,"",IF(SUM(Programacion!BZ$42:BZ$48)=0,'Res 2ªEval'!CB10,(IF(Programacion!BZ$42="",0,Programacion!BZ$42/SUM(Programacion!BZ$42:BZ$48)*'3 Eval'!$E9)+IF(Programacion!BZ$43="",0,Programacion!BZ$43/SUM(Programacion!BZ$42:BZ$48)*'3 Eval'!$F9)+IF(Programacion!BZ$44="",0,Programacion!BZ$44/SUM(Programacion!BZ$42:BZ$48)*'3 Eval'!$G9)+IF(Programacion!BZ$45="",0,Programacion!BZ$45/SUM(Programacion!BZ$42:BZ$48)*'3 Eval'!$H9)+IF(Programacion!BZ$46="",0,Programacion!BZ$46/SUM(Programacion!BZ$42:BZ$48)*'3 Eval'!$I9)+IF(Programacion!BZ$47="",0,Programacion!BZ$47/SUM(Programacion!BZ$42:BZ$48)*'3 Eval'!$J9)+IF(Programacion!BZ$48="",0,Programacion!BZ$48/SUM(Programacion!BZ$42:BZ$48)*'3 Eval'!$K9))*SUM(Programacion!BZ$42:BZ$48)/SUM(Programacion!BZ$28:BZ$48)+IF('Res 2ªEval'!CB10="",0,'Res 2ªEval'!CB10*SUM(Programacion!BZ$28:BZ$41)/SUM(Programacion!BZ$28:BZ$48)))))</f>
        <v/>
      </c>
      <c r="CC10" s="270" t="str">
        <f>IF($C10="","",IF(SUM(Programacion!CA$28:CA$48)=0,"",IF(SUM(Programacion!CA$42:CA$48)=0,'Res 2ªEval'!CC10,(IF(Programacion!CA$42="",0,Programacion!CA$42/SUM(Programacion!CA$42:CA$48)*'3 Eval'!$E9)+IF(Programacion!CA$43="",0,Programacion!CA$43/SUM(Programacion!CA$42:CA$48)*'3 Eval'!$F9)+IF(Programacion!CA$44="",0,Programacion!CA$44/SUM(Programacion!CA$42:CA$48)*'3 Eval'!$G9)+IF(Programacion!CA$45="",0,Programacion!CA$45/SUM(Programacion!CA$42:CA$48)*'3 Eval'!$H9)+IF(Programacion!CA$46="",0,Programacion!CA$46/SUM(Programacion!CA$42:CA$48)*'3 Eval'!$I9)+IF(Programacion!CA$47="",0,Programacion!CA$47/SUM(Programacion!CA$42:CA$48)*'3 Eval'!$J9)+IF(Programacion!CA$48="",0,Programacion!CA$48/SUM(Programacion!CA$42:CA$48)*'3 Eval'!$K9))*SUM(Programacion!CA$42:CA$48)/SUM(Programacion!CA$28:CA$48)+IF('Res 2ªEval'!CC10="",0,'Res 2ªEval'!CC10*SUM(Programacion!CA$28:CA$41)/SUM(Programacion!CA$28:CA$48)))))</f>
        <v/>
      </c>
      <c r="CD10" s="270" t="str">
        <f>IF($C10="","",IF(SUM(Programacion!CB$28:CB$48)=0,"",IF(SUM(Programacion!CB$42:CB$48)=0,'Res 2ªEval'!CD10,(IF(Programacion!CB$42="",0,Programacion!CB$42/SUM(Programacion!CB$42:CB$48)*'3 Eval'!$E9)+IF(Programacion!CB$43="",0,Programacion!CB$43/SUM(Programacion!CB$42:CB$48)*'3 Eval'!$F9)+IF(Programacion!CB$44="",0,Programacion!CB$44/SUM(Programacion!CB$42:CB$48)*'3 Eval'!$G9)+IF(Programacion!CB$45="",0,Programacion!CB$45/SUM(Programacion!CB$42:CB$48)*'3 Eval'!$H9)+IF(Programacion!CB$46="",0,Programacion!CB$46/SUM(Programacion!CB$42:CB$48)*'3 Eval'!$I9)+IF(Programacion!CB$47="",0,Programacion!CB$47/SUM(Programacion!CB$42:CB$48)*'3 Eval'!$J9)+IF(Programacion!CB$48="",0,Programacion!CB$48/SUM(Programacion!CB$42:CB$48)*'3 Eval'!$K9))*SUM(Programacion!CB$42:CB$48)/SUM(Programacion!CB$28:CB$48)+IF('Res 2ªEval'!CD10="",0,'Res 2ªEval'!CD10*SUM(Programacion!CB$28:CB$41)/SUM(Programacion!CB$28:CB$48)))))</f>
        <v/>
      </c>
      <c r="CE10" s="270" t="str">
        <f>IF($C10="","",IF(SUM(Programacion!CC$28:CC$48)=0,"",IF(SUM(Programacion!CC$42:CC$48)=0,'Res 2ªEval'!CE10,(IF(Programacion!CC$42="",0,Programacion!CC$42/SUM(Programacion!CC$42:CC$48)*'3 Eval'!$E9)+IF(Programacion!CC$43="",0,Programacion!CC$43/SUM(Programacion!CC$42:CC$48)*'3 Eval'!$F9)+IF(Programacion!CC$44="",0,Programacion!CC$44/SUM(Programacion!CC$42:CC$48)*'3 Eval'!$G9)+IF(Programacion!CC$45="",0,Programacion!CC$45/SUM(Programacion!CC$42:CC$48)*'3 Eval'!$H9)+IF(Programacion!CC$46="",0,Programacion!CC$46/SUM(Programacion!CC$42:CC$48)*'3 Eval'!$I9)+IF(Programacion!CC$47="",0,Programacion!CC$47/SUM(Programacion!CC$42:CC$48)*'3 Eval'!$J9)+IF(Programacion!CC$48="",0,Programacion!CC$48/SUM(Programacion!CC$42:CC$48)*'3 Eval'!$K9))*SUM(Programacion!CC$42:CC$48)/SUM(Programacion!CC$28:CC$48)+IF('Res 2ªEval'!CE10="",0,'Res 2ªEval'!CE10*SUM(Programacion!CC$28:CC$41)/SUM(Programacion!CC$28:CC$48)))))</f>
        <v/>
      </c>
      <c r="CF10" s="270" t="str">
        <f>IF($C10="","",IF(SUM(Programacion!CD$28:CD$48)=0,"",IF(SUM(Programacion!CD$42:CD$48)=0,'Res 2ªEval'!CF10,(IF(Programacion!CD$42="",0,Programacion!CD$42/SUM(Programacion!CD$42:CD$48)*'3 Eval'!$E9)+IF(Programacion!CD$43="",0,Programacion!CD$43/SUM(Programacion!CD$42:CD$48)*'3 Eval'!$F9)+IF(Programacion!CD$44="",0,Programacion!CD$44/SUM(Programacion!CD$42:CD$48)*'3 Eval'!$G9)+IF(Programacion!CD$45="",0,Programacion!CD$45/SUM(Programacion!CD$42:CD$48)*'3 Eval'!$H9)+IF(Programacion!CD$46="",0,Programacion!CD$46/SUM(Programacion!CD$42:CD$48)*'3 Eval'!$I9)+IF(Programacion!CD$47="",0,Programacion!CD$47/SUM(Programacion!CD$42:CD$48)*'3 Eval'!$J9)+IF(Programacion!CD$48="",0,Programacion!CD$48/SUM(Programacion!CD$42:CD$48)*'3 Eval'!$K9))*SUM(Programacion!CD$42:CD$48)/SUM(Programacion!CD$28:CD$48)+IF('Res 2ªEval'!CF10="",0,'Res 2ªEval'!CF10*SUM(Programacion!CD$28:CD$41)/SUM(Programacion!CD$28:CD$48)))))</f>
        <v/>
      </c>
      <c r="CG10" s="270" t="str">
        <f>IF($C10="","",IF(SUM(Programacion!CE$28:CE$48)=0,"",IF(SUM(Programacion!CE$42:CE$48)=0,'Res 2ªEval'!CG10,(IF(Programacion!CE$42="",0,Programacion!CE$42/SUM(Programacion!CE$42:CE$48)*'3 Eval'!$E9)+IF(Programacion!CE$43="",0,Programacion!CE$43/SUM(Programacion!CE$42:CE$48)*'3 Eval'!$F9)+IF(Programacion!CE$44="",0,Programacion!CE$44/SUM(Programacion!CE$42:CE$48)*'3 Eval'!$G9)+IF(Programacion!CE$45="",0,Programacion!CE$45/SUM(Programacion!CE$42:CE$48)*'3 Eval'!$H9)+IF(Programacion!CE$46="",0,Programacion!CE$46/SUM(Programacion!CE$42:CE$48)*'3 Eval'!$I9)+IF(Programacion!CE$47="",0,Programacion!CE$47/SUM(Programacion!CE$42:CE$48)*'3 Eval'!$J9)+IF(Programacion!CE$48="",0,Programacion!CE$48/SUM(Programacion!CE$42:CE$48)*'3 Eval'!$K9))*SUM(Programacion!CE$42:CE$48)/SUM(Programacion!CE$28:CE$48)+IF('Res 2ªEval'!CG10="",0,'Res 2ªEval'!CG10*SUM(Programacion!CE$28:CE$41)/SUM(Programacion!CE$28:CE$48)))))</f>
        <v/>
      </c>
      <c r="CH10" s="270" t="str">
        <f>IF($C10="","",IF(SUM(Programacion!CF$28:CF$48)=0,"",IF(SUM(Programacion!CF$42:CF$48)=0,'Res 2ªEval'!CH10,(IF(Programacion!CF$42="",0,Programacion!CF$42/SUM(Programacion!CF$42:CF$48)*'3 Eval'!$E9)+IF(Programacion!CF$43="",0,Programacion!CF$43/SUM(Programacion!CF$42:CF$48)*'3 Eval'!$F9)+IF(Programacion!CF$44="",0,Programacion!CF$44/SUM(Programacion!CF$42:CF$48)*'3 Eval'!$G9)+IF(Programacion!CF$45="",0,Programacion!CF$45/SUM(Programacion!CF$42:CF$48)*'3 Eval'!$H9)+IF(Programacion!CF$46="",0,Programacion!CF$46/SUM(Programacion!CF$42:CF$48)*'3 Eval'!$I9)+IF(Programacion!CF$47="",0,Programacion!CF$47/SUM(Programacion!CF$42:CF$48)*'3 Eval'!$J9)+IF(Programacion!CF$48="",0,Programacion!CF$48/SUM(Programacion!CF$42:CF$48)*'3 Eval'!$K9))*SUM(Programacion!CF$42:CF$48)/SUM(Programacion!CF$28:CF$48)+IF('Res 2ªEval'!CH10="",0,'Res 2ªEval'!CH10*SUM(Programacion!CF$28:CF$41)/SUM(Programacion!CF$28:CF$48)))))</f>
        <v/>
      </c>
      <c r="CI10" s="270" t="str">
        <f>IF($C10="","",IF(SUM(Programacion!CG$28:CG$48)=0,"",IF(SUM(Programacion!CG$42:CG$48)=0,'Res 2ªEval'!CI10,(IF(Programacion!CG$42="",0,Programacion!CG$42/SUM(Programacion!CG$42:CG$48)*'3 Eval'!$E9)+IF(Programacion!CG$43="",0,Programacion!CG$43/SUM(Programacion!CG$42:CG$48)*'3 Eval'!$F9)+IF(Programacion!CG$44="",0,Programacion!CG$44/SUM(Programacion!CG$42:CG$48)*'3 Eval'!$G9)+IF(Programacion!CG$45="",0,Programacion!CG$45/SUM(Programacion!CG$42:CG$48)*'3 Eval'!$H9)+IF(Programacion!CG$46="",0,Programacion!CG$46/SUM(Programacion!CG$42:CG$48)*'3 Eval'!$I9)+IF(Programacion!CG$47="",0,Programacion!CG$47/SUM(Programacion!CG$42:CG$48)*'3 Eval'!$J9)+IF(Programacion!CG$48="",0,Programacion!CG$48/SUM(Programacion!CG$42:CG$48)*'3 Eval'!$K9))*SUM(Programacion!CG$42:CG$48)/SUM(Programacion!CG$28:CG$48)+IF('Res 2ªEval'!CI10="",0,'Res 2ªEval'!CI10*SUM(Programacion!CG$28:CG$41)/SUM(Programacion!CG$28:CG$48)))))</f>
        <v/>
      </c>
      <c r="CJ10" s="270" t="str">
        <f>IF($C10="","",IF(SUM(Programacion!CH$28:CH$48)=0,"",IF(SUM(Programacion!CH$42:CH$48)=0,'Res 2ªEval'!CJ10,(IF(Programacion!CH$42="",0,Programacion!CH$42/SUM(Programacion!CH$42:CH$48)*'3 Eval'!$E9)+IF(Programacion!CH$43="",0,Programacion!CH$43/SUM(Programacion!CH$42:CH$48)*'3 Eval'!$F9)+IF(Programacion!CH$44="",0,Programacion!CH$44/SUM(Programacion!CH$42:CH$48)*'3 Eval'!$G9)+IF(Programacion!CH$45="",0,Programacion!CH$45/SUM(Programacion!CH$42:CH$48)*'3 Eval'!$H9)+IF(Programacion!CH$46="",0,Programacion!CH$46/SUM(Programacion!CH$42:CH$48)*'3 Eval'!$I9)+IF(Programacion!CH$47="",0,Programacion!CH$47/SUM(Programacion!CH$42:CH$48)*'3 Eval'!$J9)+IF(Programacion!CH$48="",0,Programacion!CH$48/SUM(Programacion!CH$42:CH$48)*'3 Eval'!$K9))*SUM(Programacion!CH$42:CH$48)/SUM(Programacion!CH$28:CH$48)+IF('Res 2ªEval'!CJ10="",0,'Res 2ªEval'!CJ10*SUM(Programacion!CH$28:CH$41)/SUM(Programacion!CH$28:CH$48)))))</f>
        <v/>
      </c>
      <c r="CK10" s="270" t="str">
        <f>IF($C10="","",IF(SUM(Programacion!CI$28:CI$48)=0,"",IF(SUM(Programacion!CI$42:CI$48)=0,'Res 2ªEval'!CK10,(IF(Programacion!CI$42="",0,Programacion!CI$42/SUM(Programacion!CI$42:CI$48)*'3 Eval'!$E9)+IF(Programacion!CI$43="",0,Programacion!CI$43/SUM(Programacion!CI$42:CI$48)*'3 Eval'!$F9)+IF(Programacion!CI$44="",0,Programacion!CI$44/SUM(Programacion!CI$42:CI$48)*'3 Eval'!$G9)+IF(Programacion!CI$45="",0,Programacion!CI$45/SUM(Programacion!CI$42:CI$48)*'3 Eval'!$H9)+IF(Programacion!CI$46="",0,Programacion!CI$46/SUM(Programacion!CI$42:CI$48)*'3 Eval'!$I9)+IF(Programacion!CI$47="",0,Programacion!CI$47/SUM(Programacion!CI$42:CI$48)*'3 Eval'!$J9)+IF(Programacion!CI$48="",0,Programacion!CI$48/SUM(Programacion!CI$42:CI$48)*'3 Eval'!$K9))*SUM(Programacion!CI$42:CI$48)/SUM(Programacion!CI$28:CI$48)+IF('Res 2ªEval'!CK10="",0,'Res 2ªEval'!CK10*SUM(Programacion!CI$28:CI$41)/SUM(Programacion!CI$28:CI$48)))))</f>
        <v/>
      </c>
      <c r="CL10" s="270" t="str">
        <f>IF($C10="","",IF(SUM(Programacion!CJ$28:CJ$48)=0,"",IF(SUM(Programacion!CJ$42:CJ$48)=0,'Res 2ªEval'!CL10,(IF(Programacion!CJ$42="",0,Programacion!CJ$42/SUM(Programacion!CJ$42:CJ$48)*'3 Eval'!$E9)+IF(Programacion!CJ$43="",0,Programacion!CJ$43/SUM(Programacion!CJ$42:CJ$48)*'3 Eval'!$F9)+IF(Programacion!CJ$44="",0,Programacion!CJ$44/SUM(Programacion!CJ$42:CJ$48)*'3 Eval'!$G9)+IF(Programacion!CJ$45="",0,Programacion!CJ$45/SUM(Programacion!CJ$42:CJ$48)*'3 Eval'!$H9)+IF(Programacion!CJ$46="",0,Programacion!CJ$46/SUM(Programacion!CJ$42:CJ$48)*'3 Eval'!$I9)+IF(Programacion!CJ$47="",0,Programacion!CJ$47/SUM(Programacion!CJ$42:CJ$48)*'3 Eval'!$J9)+IF(Programacion!CJ$48="",0,Programacion!CJ$48/SUM(Programacion!CJ$42:CJ$48)*'3 Eval'!$K9))*SUM(Programacion!CJ$42:CJ$48)/SUM(Programacion!CJ$28:CJ$48)+IF('Res 2ªEval'!CL10="",0,'Res 2ªEval'!CL10*SUM(Programacion!CJ$28:CJ$41)/SUM(Programacion!CJ$28:CJ$48)))))</f>
        <v/>
      </c>
      <c r="CM10" s="270" t="str">
        <f>IF($C10="","",IF(SUM(Programacion!CK$28:CK$48)=0,"",IF(SUM(Programacion!CK$42:CK$48)=0,'Res 2ªEval'!CM10,(IF(Programacion!CK$42="",0,Programacion!CK$42/SUM(Programacion!CK$42:CK$48)*'3 Eval'!$E9)+IF(Programacion!CK$43="",0,Programacion!CK$43/SUM(Programacion!CK$42:CK$48)*'3 Eval'!$F9)+IF(Programacion!CK$44="",0,Programacion!CK$44/SUM(Programacion!CK$42:CK$48)*'3 Eval'!$G9)+IF(Programacion!CK$45="",0,Programacion!CK$45/SUM(Programacion!CK$42:CK$48)*'3 Eval'!$H9)+IF(Programacion!CK$46="",0,Programacion!CK$46/SUM(Programacion!CK$42:CK$48)*'3 Eval'!$I9)+IF(Programacion!CK$47="",0,Programacion!CK$47/SUM(Programacion!CK$42:CK$48)*'3 Eval'!$J9)+IF(Programacion!CK$48="",0,Programacion!CK$48/SUM(Programacion!CK$42:CK$48)*'3 Eval'!$K9))*SUM(Programacion!CK$42:CK$48)/SUM(Programacion!CK$28:CK$48)+IF('Res 2ªEval'!CM10="",0,'Res 2ªEval'!CM10*SUM(Programacion!CK$28:CK$41)/SUM(Programacion!CK$28:CK$48)))))</f>
        <v/>
      </c>
      <c r="CN10" s="270" t="str">
        <f>IF($C10="","",IF(SUM(Programacion!CL$28:CL$48)=0,"",IF(SUM(Programacion!CL$42:CL$48)=0,'Res 2ªEval'!CN10,(IF(Programacion!CL$42="",0,Programacion!CL$42/SUM(Programacion!CL$42:CL$48)*'3 Eval'!$E9)+IF(Programacion!CL$43="",0,Programacion!CL$43/SUM(Programacion!CL$42:CL$48)*'3 Eval'!$F9)+IF(Programacion!CL$44="",0,Programacion!CL$44/SUM(Programacion!CL$42:CL$48)*'3 Eval'!$G9)+IF(Programacion!CL$45="",0,Programacion!CL$45/SUM(Programacion!CL$42:CL$48)*'3 Eval'!$H9)+IF(Programacion!CL$46="",0,Programacion!CL$46/SUM(Programacion!CL$42:CL$48)*'3 Eval'!$I9)+IF(Programacion!CL$47="",0,Programacion!CL$47/SUM(Programacion!CL$42:CL$48)*'3 Eval'!$J9)+IF(Programacion!CL$48="",0,Programacion!CL$48/SUM(Programacion!CL$42:CL$48)*'3 Eval'!$K9))*SUM(Programacion!CL$42:CL$48)/SUM(Programacion!CL$28:CL$48)+IF('Res 2ªEval'!CN10="",0,'Res 2ªEval'!CN10*SUM(Programacion!CL$28:CL$41)/SUM(Programacion!CL$28:CL$48)))))</f>
        <v/>
      </c>
      <c r="CO10" s="270" t="str">
        <f>IF($C10="","",IF(SUM(Programacion!CM$28:CM$48)=0,"",IF(SUM(Programacion!CM$42:CM$48)=0,'Res 2ªEval'!CO10,(IF(Programacion!CM$42="",0,Programacion!CM$42/SUM(Programacion!CM$42:CM$48)*'3 Eval'!$E9)+IF(Programacion!CM$43="",0,Programacion!CM$43/SUM(Programacion!CM$42:CM$48)*'3 Eval'!$F9)+IF(Programacion!CM$44="",0,Programacion!CM$44/SUM(Programacion!CM$42:CM$48)*'3 Eval'!$G9)+IF(Programacion!CM$45="",0,Programacion!CM$45/SUM(Programacion!CM$42:CM$48)*'3 Eval'!$H9)+IF(Programacion!CM$46="",0,Programacion!CM$46/SUM(Programacion!CM$42:CM$48)*'3 Eval'!$I9)+IF(Programacion!CM$47="",0,Programacion!CM$47/SUM(Programacion!CM$42:CM$48)*'3 Eval'!$J9)+IF(Programacion!CM$48="",0,Programacion!CM$48/SUM(Programacion!CM$42:CM$48)*'3 Eval'!$K9))*SUM(Programacion!CM$42:CM$48)/SUM(Programacion!CM$28:CM$48)+IF('Res 2ªEval'!CO10="",0,'Res 2ªEval'!CO10*SUM(Programacion!CM$28:CM$41)/SUM(Programacion!CM$28:CM$48)))))</f>
        <v/>
      </c>
      <c r="CP10" s="270" t="str">
        <f>IF($C10="","",IF(SUM(Programacion!CN$28:CN$48)=0,"",IF(SUM(Programacion!CN$42:CN$48)=0,'Res 2ªEval'!CP10,(IF(Programacion!CN$42="",0,Programacion!CN$42/SUM(Programacion!CN$42:CN$48)*'3 Eval'!$E9)+IF(Programacion!CN$43="",0,Programacion!CN$43/SUM(Programacion!CN$42:CN$48)*'3 Eval'!$F9)+IF(Programacion!CN$44="",0,Programacion!CN$44/SUM(Programacion!CN$42:CN$48)*'3 Eval'!$G9)+IF(Programacion!CN$45="",0,Programacion!CN$45/SUM(Programacion!CN$42:CN$48)*'3 Eval'!$H9)+IF(Programacion!CN$46="",0,Programacion!CN$46/SUM(Programacion!CN$42:CN$48)*'3 Eval'!$I9)+IF(Programacion!CN$47="",0,Programacion!CN$47/SUM(Programacion!CN$42:CN$48)*'3 Eval'!$J9)+IF(Programacion!CN$48="",0,Programacion!CN$48/SUM(Programacion!CN$42:CN$48)*'3 Eval'!$K9))*SUM(Programacion!CN$42:CN$48)/SUM(Programacion!CN$28:CN$48)+IF('Res 2ªEval'!CP10="",0,'Res 2ªEval'!CP10*SUM(Programacion!CN$28:CN$41)/SUM(Programacion!CN$28:CN$48)))))</f>
        <v/>
      </c>
      <c r="CQ10" s="270" t="str">
        <f>IF($C10="","",IF(SUM(Programacion!CO$28:CO$48)=0,"",IF(SUM(Programacion!CO$42:CO$48)=0,'Res 2ªEval'!CQ10,(IF(Programacion!CO$42="",0,Programacion!CO$42/SUM(Programacion!CO$42:CO$48)*'3 Eval'!$E9)+IF(Programacion!CO$43="",0,Programacion!CO$43/SUM(Programacion!CO$42:CO$48)*'3 Eval'!$F9)+IF(Programacion!CO$44="",0,Programacion!CO$44/SUM(Programacion!CO$42:CO$48)*'3 Eval'!$G9)+IF(Programacion!CO$45="",0,Programacion!CO$45/SUM(Programacion!CO$42:CO$48)*'3 Eval'!$H9)+IF(Programacion!CO$46="",0,Programacion!CO$46/SUM(Programacion!CO$42:CO$48)*'3 Eval'!$I9)+IF(Programacion!CO$47="",0,Programacion!CO$47/SUM(Programacion!CO$42:CO$48)*'3 Eval'!$J9)+IF(Programacion!CO$48="",0,Programacion!CO$48/SUM(Programacion!CO$42:CO$48)*'3 Eval'!$K9))*SUM(Programacion!CO$42:CO$48)/SUM(Programacion!CO$28:CO$48)+IF('Res 2ªEval'!CQ10="",0,'Res 2ªEval'!CQ10*SUM(Programacion!CO$28:CO$41)/SUM(Programacion!CO$28:CO$48)))))</f>
        <v/>
      </c>
      <c r="CR10" s="270" t="str">
        <f>IF($C10="","",IF(SUM(Programacion!CP$28:CP$48)=0,"",IF(SUM(Programacion!CP$42:CP$48)=0,'Res 2ªEval'!CR10,(IF(Programacion!CP$42="",0,Programacion!CP$42/SUM(Programacion!CP$42:CP$48)*'3 Eval'!$E9)+IF(Programacion!CP$43="",0,Programacion!CP$43/SUM(Programacion!CP$42:CP$48)*'3 Eval'!$F9)+IF(Programacion!CP$44="",0,Programacion!CP$44/SUM(Programacion!CP$42:CP$48)*'3 Eval'!$G9)+IF(Programacion!CP$45="",0,Programacion!CP$45/SUM(Programacion!CP$42:CP$48)*'3 Eval'!$H9)+IF(Programacion!CP$46="",0,Programacion!CP$46/SUM(Programacion!CP$42:CP$48)*'3 Eval'!$I9)+IF(Programacion!CP$47="",0,Programacion!CP$47/SUM(Programacion!CP$42:CP$48)*'3 Eval'!$J9)+IF(Programacion!CP$48="",0,Programacion!CP$48/SUM(Programacion!CP$42:CP$48)*'3 Eval'!$K9))*SUM(Programacion!CP$42:CP$48)/SUM(Programacion!CP$28:CP$48)+IF('Res 2ªEval'!CR10="",0,'Res 2ªEval'!CR10*SUM(Programacion!CP$28:CP$41)/SUM(Programacion!CP$28:CP$48)))))</f>
        <v/>
      </c>
      <c r="CS10" s="270" t="str">
        <f>IF($C10="","",IF(SUM(Programacion!CQ$28:CQ$48)=0,"",IF(SUM(Programacion!CQ$42:CQ$48)=0,'Res 2ªEval'!CS10,(IF(Programacion!CQ$42="",0,Programacion!CQ$42/SUM(Programacion!CQ$42:CQ$48)*'3 Eval'!$E9)+IF(Programacion!CQ$43="",0,Programacion!CQ$43/SUM(Programacion!CQ$42:CQ$48)*'3 Eval'!$F9)+IF(Programacion!CQ$44="",0,Programacion!CQ$44/SUM(Programacion!CQ$42:CQ$48)*'3 Eval'!$G9)+IF(Programacion!CQ$45="",0,Programacion!CQ$45/SUM(Programacion!CQ$42:CQ$48)*'3 Eval'!$H9)+IF(Programacion!CQ$46="",0,Programacion!CQ$46/SUM(Programacion!CQ$42:CQ$48)*'3 Eval'!$I9)+IF(Programacion!CQ$47="",0,Programacion!CQ$47/SUM(Programacion!CQ$42:CQ$48)*'3 Eval'!$J9)+IF(Programacion!CQ$48="",0,Programacion!CQ$48/SUM(Programacion!CQ$42:CQ$48)*'3 Eval'!$K9))*SUM(Programacion!CQ$42:CQ$48)/SUM(Programacion!CQ$28:CQ$48)+IF('Res 2ªEval'!CS10="",0,'Res 2ªEval'!CS10*SUM(Programacion!CQ$28:CQ$41)/SUM(Programacion!CQ$28:CQ$48)))))</f>
        <v/>
      </c>
      <c r="CT10" s="270" t="str">
        <f>IF($C10="","",IF(SUM(Programacion!CR$28:CR$48)=0,"",IF(SUM(Programacion!CR$42:CR$48)=0,'Res 2ªEval'!CT10,(IF(Programacion!CR$42="",0,Programacion!CR$42/SUM(Programacion!CR$42:CR$48)*'3 Eval'!$E9)+IF(Programacion!CR$43="",0,Programacion!CR$43/SUM(Programacion!CR$42:CR$48)*'3 Eval'!$F9)+IF(Programacion!CR$44="",0,Programacion!CR$44/SUM(Programacion!CR$42:CR$48)*'3 Eval'!$G9)+IF(Programacion!CR$45="",0,Programacion!CR$45/SUM(Programacion!CR$42:CR$48)*'3 Eval'!$H9)+IF(Programacion!CR$46="",0,Programacion!CR$46/SUM(Programacion!CR$42:CR$48)*'3 Eval'!$I9)+IF(Programacion!CR$47="",0,Programacion!CR$47/SUM(Programacion!CR$42:CR$48)*'3 Eval'!$J9)+IF(Programacion!CR$48="",0,Programacion!CR$48/SUM(Programacion!CR$42:CR$48)*'3 Eval'!$K9))*SUM(Programacion!CR$42:CR$48)/SUM(Programacion!CR$28:CR$48)+IF('Res 2ªEval'!CT10="",0,'Res 2ªEval'!CT10*SUM(Programacion!CR$28:CR$41)/SUM(Programacion!CR$28:CR$48)))))</f>
        <v/>
      </c>
      <c r="CU10" s="270" t="str">
        <f>IF($C10="","",IF(SUM(Programacion!CS$28:CS$48)=0,"",IF(SUM(Programacion!CS$42:CS$48)=0,'Res 2ªEval'!CU10,(IF(Programacion!CS$42="",0,Programacion!CS$42/SUM(Programacion!CS$42:CS$48)*'3 Eval'!$E9)+IF(Programacion!CS$43="",0,Programacion!CS$43/SUM(Programacion!CS$42:CS$48)*'3 Eval'!$F9)+IF(Programacion!CS$44="",0,Programacion!CS$44/SUM(Programacion!CS$42:CS$48)*'3 Eval'!$G9)+IF(Programacion!CS$45="",0,Programacion!CS$45/SUM(Programacion!CS$42:CS$48)*'3 Eval'!$H9)+IF(Programacion!CS$46="",0,Programacion!CS$46/SUM(Programacion!CS$42:CS$48)*'3 Eval'!$I9)+IF(Programacion!CS$47="",0,Programacion!CS$47/SUM(Programacion!CS$42:CS$48)*'3 Eval'!$J9)+IF(Programacion!CS$48="",0,Programacion!CS$48/SUM(Programacion!CS$42:CS$48)*'3 Eval'!$K9))*SUM(Programacion!CS$42:CS$48)/SUM(Programacion!CS$28:CS$48)+IF('Res 2ªEval'!CU10="",0,'Res 2ªEval'!CU10*SUM(Programacion!CS$28:CS$41)/SUM(Programacion!CS$28:CS$48)))))</f>
        <v/>
      </c>
      <c r="CV10" s="270" t="str">
        <f>IF($C10="","",IF(SUM(Programacion!CT$28:CT$48)=0,"",IF(SUM(Programacion!CT$42:CT$48)=0,'Res 2ªEval'!CV10,(IF(Programacion!CT$42="",0,Programacion!CT$42/SUM(Programacion!CT$42:CT$48)*'3 Eval'!$E9)+IF(Programacion!CT$43="",0,Programacion!CT$43/SUM(Programacion!CT$42:CT$48)*'3 Eval'!$F9)+IF(Programacion!CT$44="",0,Programacion!CT$44/SUM(Programacion!CT$42:CT$48)*'3 Eval'!$G9)+IF(Programacion!CT$45="",0,Programacion!CT$45/SUM(Programacion!CT$42:CT$48)*'3 Eval'!$H9)+IF(Programacion!CT$46="",0,Programacion!CT$46/SUM(Programacion!CT$42:CT$48)*'3 Eval'!$I9)+IF(Programacion!CT$47="",0,Programacion!CT$47/SUM(Programacion!CT$42:CT$48)*'3 Eval'!$J9)+IF(Programacion!CT$48="",0,Programacion!CT$48/SUM(Programacion!CT$42:CT$48)*'3 Eval'!$K9))*SUM(Programacion!CT$42:CT$48)/SUM(Programacion!CT$28:CT$48)+IF('Res 2ªEval'!CV10="",0,'Res 2ªEval'!CV10*SUM(Programacion!CT$28:CT$41)/SUM(Programacion!CT$28:CT$48)))))</f>
        <v/>
      </c>
      <c r="CW10" s="270" t="str">
        <f>IF($C10="","",IF(SUM(Programacion!CU$28:CU$48)=0,"",IF(SUM(Programacion!CU$42:CU$48)=0,'Res 2ªEval'!CW10,(IF(Programacion!CU$42="",0,Programacion!CU$42/SUM(Programacion!CU$42:CU$48)*'3 Eval'!$E9)+IF(Programacion!CU$43="",0,Programacion!CU$43/SUM(Programacion!CU$42:CU$48)*'3 Eval'!$F9)+IF(Programacion!CU$44="",0,Programacion!CU$44/SUM(Programacion!CU$42:CU$48)*'3 Eval'!$G9)+IF(Programacion!CU$45="",0,Programacion!CU$45/SUM(Programacion!CU$42:CU$48)*'3 Eval'!$H9)+IF(Programacion!CU$46="",0,Programacion!CU$46/SUM(Programacion!CU$42:CU$48)*'3 Eval'!$I9)+IF(Programacion!CU$47="",0,Programacion!CU$47/SUM(Programacion!CU$42:CU$48)*'3 Eval'!$J9)+IF(Programacion!CU$48="",0,Programacion!CU$48/SUM(Programacion!CU$42:CU$48)*'3 Eval'!$K9))*SUM(Programacion!CU$42:CU$48)/SUM(Programacion!CU$28:CU$48)+IF('Res 2ªEval'!CW10="",0,'Res 2ªEval'!CW10*SUM(Programacion!CU$28:CU$41)/SUM(Programacion!CU$28:CU$48)))))</f>
        <v/>
      </c>
      <c r="CX10" s="270" t="str">
        <f>IF($C10="","",IF(SUM(Programacion!CV$28:CV$48)=0,"",IF(SUM(Programacion!CV$42:CV$48)=0,'Res 2ªEval'!CX10,(IF(Programacion!CV$42="",0,Programacion!CV$42/SUM(Programacion!CV$42:CV$48)*'3 Eval'!$E9)+IF(Programacion!CV$43="",0,Programacion!CV$43/SUM(Programacion!CV$42:CV$48)*'3 Eval'!$F9)+IF(Programacion!CV$44="",0,Programacion!CV$44/SUM(Programacion!CV$42:CV$48)*'3 Eval'!$G9)+IF(Programacion!CV$45="",0,Programacion!CV$45/SUM(Programacion!CV$42:CV$48)*'3 Eval'!$H9)+IF(Programacion!CV$46="",0,Programacion!CV$46/SUM(Programacion!CV$42:CV$48)*'3 Eval'!$I9)+IF(Programacion!CV$47="",0,Programacion!CV$47/SUM(Programacion!CV$42:CV$48)*'3 Eval'!$J9)+IF(Programacion!CV$48="",0,Programacion!CV$48/SUM(Programacion!CV$42:CV$48)*'3 Eval'!$K9))*SUM(Programacion!CV$42:CV$48)/SUM(Programacion!CV$28:CV$48)+IF('Res 2ªEval'!CX10="",0,'Res 2ªEval'!CX10*SUM(Programacion!CV$28:CV$41)/SUM(Programacion!CV$28:CV$48)))))</f>
        <v/>
      </c>
      <c r="CY10" s="270" t="str">
        <f>IF($C10="","",IF(SUM(Programacion!CW$28:CW$48)=0,"",IF(SUM(Programacion!CW$42:CW$48)=0,'Res 2ªEval'!CY10,(IF(Programacion!CW$42="",0,Programacion!CW$42/SUM(Programacion!CW$42:CW$48)*'3 Eval'!$E9)+IF(Programacion!CW$43="",0,Programacion!CW$43/SUM(Programacion!CW$42:CW$48)*'3 Eval'!$F9)+IF(Programacion!CW$44="",0,Programacion!CW$44/SUM(Programacion!CW$42:CW$48)*'3 Eval'!$G9)+IF(Programacion!CW$45="",0,Programacion!CW$45/SUM(Programacion!CW$42:CW$48)*'3 Eval'!$H9)+IF(Programacion!CW$46="",0,Programacion!CW$46/SUM(Programacion!CW$42:CW$48)*'3 Eval'!$I9)+IF(Programacion!CW$47="",0,Programacion!CW$47/SUM(Programacion!CW$42:CW$48)*'3 Eval'!$J9)+IF(Programacion!CW$48="",0,Programacion!CW$48/SUM(Programacion!CW$42:CW$48)*'3 Eval'!$K9))*SUM(Programacion!CW$42:CW$48)/SUM(Programacion!CW$28:CW$48)+IF('Res 2ªEval'!CY10="",0,'Res 2ªEval'!CY10*SUM(Programacion!CW$28:CW$41)/SUM(Programacion!CW$28:CW$48)))))</f>
        <v/>
      </c>
      <c r="CZ10" s="270" t="str">
        <f>IF($C10="","",IF(SUM(Programacion!CX$28:CX$48)=0,"",IF(SUM(Programacion!CX$42:CX$48)=0,'Res 2ªEval'!CZ10,(IF(Programacion!CX$42="",0,Programacion!CX$42/SUM(Programacion!CX$42:CX$48)*'3 Eval'!$E9)+IF(Programacion!CX$43="",0,Programacion!CX$43/SUM(Programacion!CX$42:CX$48)*'3 Eval'!$F9)+IF(Programacion!CX$44="",0,Programacion!CX$44/SUM(Programacion!CX$42:CX$48)*'3 Eval'!$G9)+IF(Programacion!CX$45="",0,Programacion!CX$45/SUM(Programacion!CX$42:CX$48)*'3 Eval'!$H9)+IF(Programacion!CX$46="",0,Programacion!CX$46/SUM(Programacion!CX$42:CX$48)*'3 Eval'!$I9)+IF(Programacion!CX$47="",0,Programacion!CX$47/SUM(Programacion!CX$42:CX$48)*'3 Eval'!$J9)+IF(Programacion!CX$48="",0,Programacion!CX$48/SUM(Programacion!CX$42:CX$48)*'3 Eval'!$K9))*SUM(Programacion!CX$42:CX$48)/SUM(Programacion!CX$28:CX$48)+IF('Res 2ªEval'!CZ10="",0,'Res 2ªEval'!CZ10*SUM(Programacion!CX$28:CX$41)/SUM(Programacion!CX$28:CX$48)))))</f>
        <v/>
      </c>
      <c r="DA10" s="270" t="str">
        <f>IF($C10="","",IF(SUM(Programacion!CY$28:CY$48)=0,"",IF(SUM(Programacion!CY$42:CY$48)=0,'Res 2ªEval'!DA10,(IF(Programacion!CY$42="",0,Programacion!CY$42/SUM(Programacion!CY$42:CY$48)*'3 Eval'!$E9)+IF(Programacion!CY$43="",0,Programacion!CY$43/SUM(Programacion!CY$42:CY$48)*'3 Eval'!$F9)+IF(Programacion!CY$44="",0,Programacion!CY$44/SUM(Programacion!CY$42:CY$48)*'3 Eval'!$G9)+IF(Programacion!CY$45="",0,Programacion!CY$45/SUM(Programacion!CY$42:CY$48)*'3 Eval'!$H9)+IF(Programacion!CY$46="",0,Programacion!CY$46/SUM(Programacion!CY$42:CY$48)*'3 Eval'!$I9)+IF(Programacion!CY$47="",0,Programacion!CY$47/SUM(Programacion!CY$42:CY$48)*'3 Eval'!$J9)+IF(Programacion!CY$48="",0,Programacion!CY$48/SUM(Programacion!CY$42:CY$48)*'3 Eval'!$K9))*SUM(Programacion!CY$42:CY$48)/SUM(Programacion!CY$28:CY$48)+IF('Res 2ªEval'!DA10="",0,'Res 2ªEval'!DA10*SUM(Programacion!CY$28:CY$41)/SUM(Programacion!CY$28:CY$48)))))</f>
        <v/>
      </c>
      <c r="DB10" s="270" t="str">
        <f>IF($C10="","",IF(SUM(Programacion!CZ$28:CZ$48)=0,"",IF(SUM(Programacion!CZ$42:CZ$48)=0,'Res 2ªEval'!DB10,(IF(Programacion!CZ$42="",0,Programacion!CZ$42/SUM(Programacion!CZ$42:CZ$48)*'3 Eval'!$E9)+IF(Programacion!CZ$43="",0,Programacion!CZ$43/SUM(Programacion!CZ$42:CZ$48)*'3 Eval'!$F9)+IF(Programacion!CZ$44="",0,Programacion!CZ$44/SUM(Programacion!CZ$42:CZ$48)*'3 Eval'!$G9)+IF(Programacion!CZ$45="",0,Programacion!CZ$45/SUM(Programacion!CZ$42:CZ$48)*'3 Eval'!$H9)+IF(Programacion!CZ$46="",0,Programacion!CZ$46/SUM(Programacion!CZ$42:CZ$48)*'3 Eval'!$I9)+IF(Programacion!CZ$47="",0,Programacion!CZ$47/SUM(Programacion!CZ$42:CZ$48)*'3 Eval'!$J9)+IF(Programacion!CZ$48="",0,Programacion!CZ$48/SUM(Programacion!CZ$42:CZ$48)*'3 Eval'!$K9))*SUM(Programacion!CZ$42:CZ$48)/SUM(Programacion!CZ$28:CZ$48)+IF('Res 2ªEval'!DB10="",0,'Res 2ªEval'!DB10*SUM(Programacion!CZ$28:CZ$41)/SUM(Programacion!CZ$28:CZ$48)))))</f>
        <v/>
      </c>
      <c r="DC10" s="270" t="str">
        <f>IF($C10="","",IF(SUM(Programacion!DA$28:DA$48)=0,"",IF(SUM(Programacion!DA$42:DA$48)=0,'Res 2ªEval'!DC10,(IF(Programacion!DA$42="",0,Programacion!DA$42/SUM(Programacion!DA$42:DA$48)*'3 Eval'!$E9)+IF(Programacion!DA$43="",0,Programacion!DA$43/SUM(Programacion!DA$42:DA$48)*'3 Eval'!$F9)+IF(Programacion!DA$44="",0,Programacion!DA$44/SUM(Programacion!DA$42:DA$48)*'3 Eval'!$G9)+IF(Programacion!DA$45="",0,Programacion!DA$45/SUM(Programacion!DA$42:DA$48)*'3 Eval'!$H9)+IF(Programacion!DA$46="",0,Programacion!DA$46/SUM(Programacion!DA$42:DA$48)*'3 Eval'!$I9)+IF(Programacion!DA$47="",0,Programacion!DA$47/SUM(Programacion!DA$42:DA$48)*'3 Eval'!$J9)+IF(Programacion!DA$48="",0,Programacion!DA$48/SUM(Programacion!DA$42:DA$48)*'3 Eval'!$K9))*SUM(Programacion!DA$42:DA$48)/SUM(Programacion!DA$28:DA$48)+IF('Res 2ªEval'!DC10="",0,'Res 2ªEval'!DC10*SUM(Programacion!DA$28:DA$41)/SUM(Programacion!DA$28:DA$48)))))</f>
        <v/>
      </c>
      <c r="DD10" s="270" t="str">
        <f>IF($C10="","",IF(SUM(Programacion!DB$28:DB$48)=0,"",IF(SUM(Programacion!DB$42:DB$48)=0,'Res 2ªEval'!DD10,(IF(Programacion!DB$42="",0,Programacion!DB$42/SUM(Programacion!DB$42:DB$48)*'3 Eval'!$E9)+IF(Programacion!DB$43="",0,Programacion!DB$43/SUM(Programacion!DB$42:DB$48)*'3 Eval'!$F9)+IF(Programacion!DB$44="",0,Programacion!DB$44/SUM(Programacion!DB$42:DB$48)*'3 Eval'!$G9)+IF(Programacion!DB$45="",0,Programacion!DB$45/SUM(Programacion!DB$42:DB$48)*'3 Eval'!$H9)+IF(Programacion!DB$46="",0,Programacion!DB$46/SUM(Programacion!DB$42:DB$48)*'3 Eval'!$I9)+IF(Programacion!DB$47="",0,Programacion!DB$47/SUM(Programacion!DB$42:DB$48)*'3 Eval'!$J9)+IF(Programacion!DB$48="",0,Programacion!DB$48/SUM(Programacion!DB$42:DB$48)*'3 Eval'!$K9))*SUM(Programacion!DB$42:DB$48)/SUM(Programacion!DB$28:DB$48)+IF('Res 2ªEval'!DD10="",0,'Res 2ªEval'!DD10*SUM(Programacion!DB$28:DB$41)/SUM(Programacion!DB$28:DB$48)))))</f>
        <v/>
      </c>
      <c r="DE10" s="270" t="str">
        <f>IF($C10="","",IF(SUM(Programacion!DC$28:DC$48)=0,"",IF(SUM(Programacion!DC$42:DC$48)=0,'Res 2ªEval'!DE10,(IF(Programacion!DC$42="",0,Programacion!DC$42/SUM(Programacion!DC$42:DC$48)*'3 Eval'!$E9)+IF(Programacion!DC$43="",0,Programacion!DC$43/SUM(Programacion!DC$42:DC$48)*'3 Eval'!$F9)+IF(Programacion!DC$44="",0,Programacion!DC$44/SUM(Programacion!DC$42:DC$48)*'3 Eval'!$G9)+IF(Programacion!DC$45="",0,Programacion!DC$45/SUM(Programacion!DC$42:DC$48)*'3 Eval'!$H9)+IF(Programacion!DC$46="",0,Programacion!DC$46/SUM(Programacion!DC$42:DC$48)*'3 Eval'!$I9)+IF(Programacion!DC$47="",0,Programacion!DC$47/SUM(Programacion!DC$42:DC$48)*'3 Eval'!$J9)+IF(Programacion!DC$48="",0,Programacion!DC$48/SUM(Programacion!DC$42:DC$48)*'3 Eval'!$K9))*SUM(Programacion!DC$42:DC$48)/SUM(Programacion!DC$28:DC$48)+IF('Res 2ªEval'!DE10="",0,'Res 2ªEval'!DE10*SUM(Programacion!DC$28:DC$41)/SUM(Programacion!DC$28:DC$48)))))</f>
        <v/>
      </c>
      <c r="DF10" s="270" t="str">
        <f>IF($C10="","",IF(SUM(Programacion!DD$28:DD$48)=0,"",IF(SUM(Programacion!DD$42:DD$48)=0,'Res 2ªEval'!DF10,(IF(Programacion!DD$42="",0,Programacion!DD$42/SUM(Programacion!DD$42:DD$48)*'3 Eval'!$E9)+IF(Programacion!DD$43="",0,Programacion!DD$43/SUM(Programacion!DD$42:DD$48)*'3 Eval'!$F9)+IF(Programacion!DD$44="",0,Programacion!DD$44/SUM(Programacion!DD$42:DD$48)*'3 Eval'!$G9)+IF(Programacion!DD$45="",0,Programacion!DD$45/SUM(Programacion!DD$42:DD$48)*'3 Eval'!$H9)+IF(Programacion!DD$46="",0,Programacion!DD$46/SUM(Programacion!DD$42:DD$48)*'3 Eval'!$I9)+IF(Programacion!DD$47="",0,Programacion!DD$47/SUM(Programacion!DD$42:DD$48)*'3 Eval'!$J9)+IF(Programacion!DD$48="",0,Programacion!DD$48/SUM(Programacion!DD$42:DD$48)*'3 Eval'!$K9))*SUM(Programacion!DD$42:DD$48)/SUM(Programacion!DD$28:DD$48)+IF('Res 2ªEval'!DF10="",0,'Res 2ªEval'!DF10*SUM(Programacion!DD$28:DD$41)/SUM(Programacion!DD$28:DD$48)))))</f>
        <v/>
      </c>
      <c r="DG10" s="270" t="str">
        <f>IF($C10="","",IF(SUM(Programacion!DE$28:DE$48)=0,"",IF(SUM(Programacion!DE$42:DE$48)=0,'Res 2ªEval'!DG10,(IF(Programacion!DE$42="",0,Programacion!DE$42/SUM(Programacion!DE$42:DE$48)*'3 Eval'!$E9)+IF(Programacion!DE$43="",0,Programacion!DE$43/SUM(Programacion!DE$42:DE$48)*'3 Eval'!$F9)+IF(Programacion!DE$44="",0,Programacion!DE$44/SUM(Programacion!DE$42:DE$48)*'3 Eval'!$G9)+IF(Programacion!DE$45="",0,Programacion!DE$45/SUM(Programacion!DE$42:DE$48)*'3 Eval'!$H9)+IF(Programacion!DE$46="",0,Programacion!DE$46/SUM(Programacion!DE$42:DE$48)*'3 Eval'!$I9)+IF(Programacion!DE$47="",0,Programacion!DE$47/SUM(Programacion!DE$42:DE$48)*'3 Eval'!$J9)+IF(Programacion!DE$48="",0,Programacion!DE$48/SUM(Programacion!DE$42:DE$48)*'3 Eval'!$K9))*SUM(Programacion!DE$42:DE$48)/SUM(Programacion!DE$28:DE$48)+IF('Res 2ªEval'!DG10="",0,'Res 2ªEval'!DG10*SUM(Programacion!DE$28:DE$41)/SUM(Programacion!DE$28:DE$48)))))</f>
        <v/>
      </c>
      <c r="DH10" s="270" t="str">
        <f>IF($C10="","",IF(SUM(Programacion!DF$28:DF$48)=0,"",IF(SUM(Programacion!DF$42:DF$48)=0,'Res 2ªEval'!DH10,(IF(Programacion!DF$42="",0,Programacion!DF$42/SUM(Programacion!DF$42:DF$48)*'3 Eval'!$E9)+IF(Programacion!DF$43="",0,Programacion!DF$43/SUM(Programacion!DF$42:DF$48)*'3 Eval'!$F9)+IF(Programacion!DF$44="",0,Programacion!DF$44/SUM(Programacion!DF$42:DF$48)*'3 Eval'!$G9)+IF(Programacion!DF$45="",0,Programacion!DF$45/SUM(Programacion!DF$42:DF$48)*'3 Eval'!$H9)+IF(Programacion!DF$46="",0,Programacion!DF$46/SUM(Programacion!DF$42:DF$48)*'3 Eval'!$I9)+IF(Programacion!DF$47="",0,Programacion!DF$47/SUM(Programacion!DF$42:DF$48)*'3 Eval'!$J9)+IF(Programacion!DF$48="",0,Programacion!DF$48/SUM(Programacion!DF$42:DF$48)*'3 Eval'!$K9))*SUM(Programacion!DF$42:DF$48)/SUM(Programacion!DF$28:DF$48)+IF('Res 2ªEval'!DH10="",0,'Res 2ªEval'!DH10*SUM(Programacion!DF$28:DF$41)/SUM(Programacion!DF$28:DF$48)))))</f>
        <v/>
      </c>
      <c r="DI10" s="270" t="str">
        <f>IF($C10="","",IF(SUM(Programacion!DG$28:DG$48)=0,"",IF(SUM(Programacion!DG$42:DG$48)=0,'Res 2ªEval'!DI10,(IF(Programacion!DG$42="",0,Programacion!DG$42/SUM(Programacion!DG$42:DG$48)*'3 Eval'!$E9)+IF(Programacion!DG$43="",0,Programacion!DG$43/SUM(Programacion!DG$42:DG$48)*'3 Eval'!$F9)+IF(Programacion!DG$44="",0,Programacion!DG$44/SUM(Programacion!DG$42:DG$48)*'3 Eval'!$G9)+IF(Programacion!DG$45="",0,Programacion!DG$45/SUM(Programacion!DG$42:DG$48)*'3 Eval'!$H9)+IF(Programacion!DG$46="",0,Programacion!DG$46/SUM(Programacion!DG$42:DG$48)*'3 Eval'!$I9)+IF(Programacion!DG$47="",0,Programacion!DG$47/SUM(Programacion!DG$42:DG$48)*'3 Eval'!$J9)+IF(Programacion!DG$48="",0,Programacion!DG$48/SUM(Programacion!DG$42:DG$48)*'3 Eval'!$K9))*SUM(Programacion!DG$42:DG$48)/SUM(Programacion!DG$28:DG$48)+IF('Res 2ªEval'!DI10="",0,'Res 2ªEval'!DI10*SUM(Programacion!DG$28:DG$41)/SUM(Programacion!DG$28:DG$48)))))</f>
        <v/>
      </c>
      <c r="DJ10" s="270" t="str">
        <f>IF($C10="","",IF(SUM(Programacion!DH$28:DH$48)=0,"",IF(SUM(Programacion!DH$42:DH$48)=0,'Res 2ªEval'!DJ10,(IF(Programacion!DH$42="",0,Programacion!DH$42/SUM(Programacion!DH$42:DH$48)*'3 Eval'!$E9)+IF(Programacion!DH$43="",0,Programacion!DH$43/SUM(Programacion!DH$42:DH$48)*'3 Eval'!$F9)+IF(Programacion!DH$44="",0,Programacion!DH$44/SUM(Programacion!DH$42:DH$48)*'3 Eval'!$G9)+IF(Programacion!DH$45="",0,Programacion!DH$45/SUM(Programacion!DH$42:DH$48)*'3 Eval'!$H9)+IF(Programacion!DH$46="",0,Programacion!DH$46/SUM(Programacion!DH$42:DH$48)*'3 Eval'!$I9)+IF(Programacion!DH$47="",0,Programacion!DH$47/SUM(Programacion!DH$42:DH$48)*'3 Eval'!$J9)+IF(Programacion!DH$48="",0,Programacion!DH$48/SUM(Programacion!DH$42:DH$48)*'3 Eval'!$K9))*SUM(Programacion!DH$42:DH$48)/SUM(Programacion!DH$28:DH$48)+IF('Res 2ªEval'!DJ10="",0,'Res 2ªEval'!DJ10*SUM(Programacion!DH$28:DH$41)/SUM(Programacion!DH$28:DH$48)))))</f>
        <v/>
      </c>
      <c r="DK10" s="270" t="str">
        <f>IF($C10="","",IF(SUM(Programacion!DI$28:DI$48)=0,"",IF(SUM(Programacion!DI$42:DI$48)=0,'Res 2ªEval'!DK10,(IF(Programacion!DI$42="",0,Programacion!DI$42/SUM(Programacion!DI$42:DI$48)*'3 Eval'!$E9)+IF(Programacion!DI$43="",0,Programacion!DI$43/SUM(Programacion!DI$42:DI$48)*'3 Eval'!$F9)+IF(Programacion!DI$44="",0,Programacion!DI$44/SUM(Programacion!DI$42:DI$48)*'3 Eval'!$G9)+IF(Programacion!DI$45="",0,Programacion!DI$45/SUM(Programacion!DI$42:DI$48)*'3 Eval'!$H9)+IF(Programacion!DI$46="",0,Programacion!DI$46/SUM(Programacion!DI$42:DI$48)*'3 Eval'!$I9)+IF(Programacion!DI$47="",0,Programacion!DI$47/SUM(Programacion!DI$42:DI$48)*'3 Eval'!$J9)+IF(Programacion!DI$48="",0,Programacion!DI$48/SUM(Programacion!DI$42:DI$48)*'3 Eval'!$K9))*SUM(Programacion!DI$42:DI$48)/SUM(Programacion!DI$28:DI$48)+IF('Res 2ªEval'!DK10="",0,'Res 2ªEval'!DK10*SUM(Programacion!DI$28:DI$41)/SUM(Programacion!DI$28:DI$48)))))</f>
        <v/>
      </c>
      <c r="DL10" s="270" t="str">
        <f>IF($C10="","",IF(SUM(Programacion!DJ$28:DJ$48)=0,"",IF(SUM(Programacion!DJ$42:DJ$48)=0,'Res 2ªEval'!DL10,(IF(Programacion!DJ$42="",0,Programacion!DJ$42/SUM(Programacion!DJ$42:DJ$48)*'3 Eval'!$E9)+IF(Programacion!DJ$43="",0,Programacion!DJ$43/SUM(Programacion!DJ$42:DJ$48)*'3 Eval'!$F9)+IF(Programacion!DJ$44="",0,Programacion!DJ$44/SUM(Programacion!DJ$42:DJ$48)*'3 Eval'!$G9)+IF(Programacion!DJ$45="",0,Programacion!DJ$45/SUM(Programacion!DJ$42:DJ$48)*'3 Eval'!$H9)+IF(Programacion!DJ$46="",0,Programacion!DJ$46/SUM(Programacion!DJ$42:DJ$48)*'3 Eval'!$I9)+IF(Programacion!DJ$47="",0,Programacion!DJ$47/SUM(Programacion!DJ$42:DJ$48)*'3 Eval'!$J9)+IF(Programacion!DJ$48="",0,Programacion!DJ$48/SUM(Programacion!DJ$42:DJ$48)*'3 Eval'!$K9))*SUM(Programacion!DJ$42:DJ$48)/SUM(Programacion!DJ$28:DJ$48)+IF('Res 2ªEval'!DL10="",0,'Res 2ªEval'!DL10*SUM(Programacion!DJ$28:DJ$41)/SUM(Programacion!DJ$28:DJ$48)))))</f>
        <v/>
      </c>
      <c r="DM10" s="270" t="str">
        <f>IF($C10="","",IF(SUM(Programacion!DK$28:DK$48)=0,"",IF(SUM(Programacion!DK$42:DK$48)=0,'Res 2ªEval'!DM10,(IF(Programacion!DK$42="",0,Programacion!DK$42/SUM(Programacion!DK$42:DK$48)*'3 Eval'!$E9)+IF(Programacion!DK$43="",0,Programacion!DK$43/SUM(Programacion!DK$42:DK$48)*'3 Eval'!$F9)+IF(Programacion!DK$44="",0,Programacion!DK$44/SUM(Programacion!DK$42:DK$48)*'3 Eval'!$G9)+IF(Programacion!DK$45="",0,Programacion!DK$45/SUM(Programacion!DK$42:DK$48)*'3 Eval'!$H9)+IF(Programacion!DK$46="",0,Programacion!DK$46/SUM(Programacion!DK$42:DK$48)*'3 Eval'!$I9)+IF(Programacion!DK$47="",0,Programacion!DK$47/SUM(Programacion!DK$42:DK$48)*'3 Eval'!$J9)+IF(Programacion!DK$48="",0,Programacion!DK$48/SUM(Programacion!DK$42:DK$48)*'3 Eval'!$K9))*SUM(Programacion!DK$42:DK$48)/SUM(Programacion!DK$28:DK$48)+IF('Res 2ªEval'!DM10="",0,'Res 2ªEval'!DM10*SUM(Programacion!DK$28:DK$41)/SUM(Programacion!DK$28:DK$48)))))</f>
        <v/>
      </c>
      <c r="DN10" s="270" t="str">
        <f>IF($C10="","",IF(SUM(Programacion!DL$28:DL$48)=0,"",IF(SUM(Programacion!DL$42:DL$48)=0,'Res 2ªEval'!DN10,(IF(Programacion!DL$42="",0,Programacion!DL$42/SUM(Programacion!DL$42:DL$48)*'3 Eval'!$E9)+IF(Programacion!DL$43="",0,Programacion!DL$43/SUM(Programacion!DL$42:DL$48)*'3 Eval'!$F9)+IF(Programacion!DL$44="",0,Programacion!DL$44/SUM(Programacion!DL$42:DL$48)*'3 Eval'!$G9)+IF(Programacion!DL$45="",0,Programacion!DL$45/SUM(Programacion!DL$42:DL$48)*'3 Eval'!$H9)+IF(Programacion!DL$46="",0,Programacion!DL$46/SUM(Programacion!DL$42:DL$48)*'3 Eval'!$I9)+IF(Programacion!DL$47="",0,Programacion!DL$47/SUM(Programacion!DL$42:DL$48)*'3 Eval'!$J9)+IF(Programacion!DL$48="",0,Programacion!DL$48/SUM(Programacion!DL$42:DL$48)*'3 Eval'!$K9))*SUM(Programacion!DL$42:DL$48)/SUM(Programacion!DL$28:DL$48)+IF('Res 2ªEval'!DN10="",0,'Res 2ªEval'!DN10*SUM(Programacion!DL$28:DL$41)/SUM(Programacion!DL$28:DL$48)))))</f>
        <v/>
      </c>
      <c r="DO10" s="270" t="str">
        <f>IF($C10="","",IF(SUM(Programacion!DM$28:DM$48)=0,"",IF(SUM(Programacion!DM$42:DM$48)=0,'Res 2ªEval'!DO10,(IF(Programacion!DM$42="",0,Programacion!DM$42/SUM(Programacion!DM$42:DM$48)*'3 Eval'!$E9)+IF(Programacion!DM$43="",0,Programacion!DM$43/SUM(Programacion!DM$42:DM$48)*'3 Eval'!$F9)+IF(Programacion!DM$44="",0,Programacion!DM$44/SUM(Programacion!DM$42:DM$48)*'3 Eval'!$G9)+IF(Programacion!DM$45="",0,Programacion!DM$45/SUM(Programacion!DM$42:DM$48)*'3 Eval'!$H9)+IF(Programacion!DM$46="",0,Programacion!DM$46/SUM(Programacion!DM$42:DM$48)*'3 Eval'!$I9)+IF(Programacion!DM$47="",0,Programacion!DM$47/SUM(Programacion!DM$42:DM$48)*'3 Eval'!$J9)+IF(Programacion!DM$48="",0,Programacion!DM$48/SUM(Programacion!DM$42:DM$48)*'3 Eval'!$K9))*SUM(Programacion!DM$42:DM$48)/SUM(Programacion!DM$28:DM$48)+IF('Res 2ªEval'!DO10="",0,'Res 2ªEval'!DO10*SUM(Programacion!DM$28:DM$41)/SUM(Programacion!DM$28:DM$48)))))</f>
        <v/>
      </c>
      <c r="DP10" s="270" t="str">
        <f>IF($C10="","",IF(SUM(Programacion!DN$28:DN$48)=0,"",IF(SUM(Programacion!DN$42:DN$48)=0,'Res 2ªEval'!DP10,(IF(Programacion!DN$42="",0,Programacion!DN$42/SUM(Programacion!DN$42:DN$48)*'3 Eval'!$E9)+IF(Programacion!DN$43="",0,Programacion!DN$43/SUM(Programacion!DN$42:DN$48)*'3 Eval'!$F9)+IF(Programacion!DN$44="",0,Programacion!DN$44/SUM(Programacion!DN$42:DN$48)*'3 Eval'!$G9)+IF(Programacion!DN$45="",0,Programacion!DN$45/SUM(Programacion!DN$42:DN$48)*'3 Eval'!$H9)+IF(Programacion!DN$46="",0,Programacion!DN$46/SUM(Programacion!DN$42:DN$48)*'3 Eval'!$I9)+IF(Programacion!DN$47="",0,Programacion!DN$47/SUM(Programacion!DN$42:DN$48)*'3 Eval'!$J9)+IF(Programacion!DN$48="",0,Programacion!DN$48/SUM(Programacion!DN$42:DN$48)*'3 Eval'!$K9))*SUM(Programacion!DN$42:DN$48)/SUM(Programacion!DN$28:DN$48)+IF('Res 2ªEval'!DP10="",0,'Res 2ªEval'!DP10*SUM(Programacion!DN$28:DN$41)/SUM(Programacion!DN$28:DN$48)))))</f>
        <v/>
      </c>
      <c r="DQ10" s="270" t="str">
        <f>IF($C10="","",IF(SUM(Programacion!DO$28:DO$48)=0,"",IF(SUM(Programacion!DO$42:DO$48)=0,'Res 2ªEval'!DQ10,(IF(Programacion!DO$42="",0,Programacion!DO$42/SUM(Programacion!DO$42:DO$48)*'3 Eval'!$E9)+IF(Programacion!DO$43="",0,Programacion!DO$43/SUM(Programacion!DO$42:DO$48)*'3 Eval'!$F9)+IF(Programacion!DO$44="",0,Programacion!DO$44/SUM(Programacion!DO$42:DO$48)*'3 Eval'!$G9)+IF(Programacion!DO$45="",0,Programacion!DO$45/SUM(Programacion!DO$42:DO$48)*'3 Eval'!$H9)+IF(Programacion!DO$46="",0,Programacion!DO$46/SUM(Programacion!DO$42:DO$48)*'3 Eval'!$I9)+IF(Programacion!DO$47="",0,Programacion!DO$47/SUM(Programacion!DO$42:DO$48)*'3 Eval'!$J9)+IF(Programacion!DO$48="",0,Programacion!DO$48/SUM(Programacion!DO$42:DO$48)*'3 Eval'!$K9))*SUM(Programacion!DO$42:DO$48)/SUM(Programacion!DO$28:DO$48)+IF('Res 2ªEval'!DQ10="",0,'Res 2ªEval'!DQ10*SUM(Programacion!DO$28:DO$41)/SUM(Programacion!DO$28:DO$48)))))</f>
        <v/>
      </c>
      <c r="DR10" s="270" t="str">
        <f>IF($C10="","",IF(SUM(Programacion!DP$28:DP$48)=0,"",IF(SUM(Programacion!DP$42:DP$48)=0,'Res 2ªEval'!DR10,(IF(Programacion!DP$42="",0,Programacion!DP$42/SUM(Programacion!DP$42:DP$48)*'3 Eval'!$E9)+IF(Programacion!DP$43="",0,Programacion!DP$43/SUM(Programacion!DP$42:DP$48)*'3 Eval'!$F9)+IF(Programacion!DP$44="",0,Programacion!DP$44/SUM(Programacion!DP$42:DP$48)*'3 Eval'!$G9)+IF(Programacion!DP$45="",0,Programacion!DP$45/SUM(Programacion!DP$42:DP$48)*'3 Eval'!$H9)+IF(Programacion!DP$46="",0,Programacion!DP$46/SUM(Programacion!DP$42:DP$48)*'3 Eval'!$I9)+IF(Programacion!DP$47="",0,Programacion!DP$47/SUM(Programacion!DP$42:DP$48)*'3 Eval'!$J9)+IF(Programacion!DP$48="",0,Programacion!DP$48/SUM(Programacion!DP$42:DP$48)*'3 Eval'!$K9))*SUM(Programacion!DP$42:DP$48)/SUM(Programacion!DP$28:DP$48)+IF('Res 2ªEval'!DR10="",0,'Res 2ªEval'!DR10*SUM(Programacion!DP$28:DP$41)/SUM(Programacion!DP$28:DP$48)))))</f>
        <v/>
      </c>
      <c r="DS10" s="270" t="str">
        <f>IF($C10="","",IF(SUM(Programacion!DQ$28:DQ$48)=0,"",IF(SUM(Programacion!DQ$42:DQ$48)=0,'Res 2ªEval'!DS10,(IF(Programacion!DQ$42="",0,Programacion!DQ$42/SUM(Programacion!DQ$42:DQ$48)*'3 Eval'!$E9)+IF(Programacion!DQ$43="",0,Programacion!DQ$43/SUM(Programacion!DQ$42:DQ$48)*'3 Eval'!$F9)+IF(Programacion!DQ$44="",0,Programacion!DQ$44/SUM(Programacion!DQ$42:DQ$48)*'3 Eval'!$G9)+IF(Programacion!DQ$45="",0,Programacion!DQ$45/SUM(Programacion!DQ$42:DQ$48)*'3 Eval'!$H9)+IF(Programacion!DQ$46="",0,Programacion!DQ$46/SUM(Programacion!DQ$42:DQ$48)*'3 Eval'!$I9)+IF(Programacion!DQ$47="",0,Programacion!DQ$47/SUM(Programacion!DQ$42:DQ$48)*'3 Eval'!$J9)+IF(Programacion!DQ$48="",0,Programacion!DQ$48/SUM(Programacion!DQ$42:DQ$48)*'3 Eval'!$K9))*SUM(Programacion!DQ$42:DQ$48)/SUM(Programacion!DQ$28:DQ$48)+IF('Res 2ªEval'!DS10="",0,'Res 2ªEval'!DS10*SUM(Programacion!DQ$28:DQ$41)/SUM(Programacion!DQ$28:DQ$48)))))</f>
        <v/>
      </c>
      <c r="DT10" s="270" t="str">
        <f>IF($C10="","",IF(SUM(Programacion!DR$28:DR$48)=0,"",IF(SUM(Programacion!DR$42:DR$48)=0,'Res 2ªEval'!DT10,(IF(Programacion!DR$42="",0,Programacion!DR$42/SUM(Programacion!DR$42:DR$48)*'3 Eval'!$E9)+IF(Programacion!DR$43="",0,Programacion!DR$43/SUM(Programacion!DR$42:DR$48)*'3 Eval'!$F9)+IF(Programacion!DR$44="",0,Programacion!DR$44/SUM(Programacion!DR$42:DR$48)*'3 Eval'!$G9)+IF(Programacion!DR$45="",0,Programacion!DR$45/SUM(Programacion!DR$42:DR$48)*'3 Eval'!$H9)+IF(Programacion!DR$46="",0,Programacion!DR$46/SUM(Programacion!DR$42:DR$48)*'3 Eval'!$I9)+IF(Programacion!DR$47="",0,Programacion!DR$47/SUM(Programacion!DR$42:DR$48)*'3 Eval'!$J9)+IF(Programacion!DR$48="",0,Programacion!DR$48/SUM(Programacion!DR$42:DR$48)*'3 Eval'!$K9))*SUM(Programacion!DR$42:DR$48)/SUM(Programacion!DR$28:DR$48)+IF('Res 2ªEval'!DT10="",0,'Res 2ªEval'!DT10*SUM(Programacion!DR$28:DR$41)/SUM(Programacion!DR$28:DR$48)))))</f>
        <v/>
      </c>
      <c r="DU10" s="270" t="str">
        <f>IF($C10="","",IF(SUM(Programacion!DS$28:DS$48)=0,"",IF(SUM(Programacion!DS$42:DS$48)=0,'Res 2ªEval'!DU10,(IF(Programacion!DS$42="",0,Programacion!DS$42/SUM(Programacion!DS$42:DS$48)*'3 Eval'!$E9)+IF(Programacion!DS$43="",0,Programacion!DS$43/SUM(Programacion!DS$42:DS$48)*'3 Eval'!$F9)+IF(Programacion!DS$44="",0,Programacion!DS$44/SUM(Programacion!DS$42:DS$48)*'3 Eval'!$G9)+IF(Programacion!DS$45="",0,Programacion!DS$45/SUM(Programacion!DS$42:DS$48)*'3 Eval'!$H9)+IF(Programacion!DS$46="",0,Programacion!DS$46/SUM(Programacion!DS$42:DS$48)*'3 Eval'!$I9)+IF(Programacion!DS$47="",0,Programacion!DS$47/SUM(Programacion!DS$42:DS$48)*'3 Eval'!$J9)+IF(Programacion!DS$48="",0,Programacion!DS$48/SUM(Programacion!DS$42:DS$48)*'3 Eval'!$K9))*SUM(Programacion!DS$42:DS$48)/SUM(Programacion!DS$28:DS$48)+IF('Res 2ªEval'!DU10="",0,'Res 2ªEval'!DU10*SUM(Programacion!DS$28:DS$41)/SUM(Programacion!DS$28:DS$48)))))</f>
        <v/>
      </c>
      <c r="DV10" s="270" t="str">
        <f>IF($C10="","",IF(SUM(Programacion!DT$28:DT$48)=0,"",IF(SUM(Programacion!DT$42:DT$48)=0,'Res 2ªEval'!DV10,(IF(Programacion!DT$42="",0,Programacion!DT$42/SUM(Programacion!DT$42:DT$48)*'3 Eval'!$E9)+IF(Programacion!DT$43="",0,Programacion!DT$43/SUM(Programacion!DT$42:DT$48)*'3 Eval'!$F9)+IF(Programacion!DT$44="",0,Programacion!DT$44/SUM(Programacion!DT$42:DT$48)*'3 Eval'!$G9)+IF(Programacion!DT$45="",0,Programacion!DT$45/SUM(Programacion!DT$42:DT$48)*'3 Eval'!$H9)+IF(Programacion!DT$46="",0,Programacion!DT$46/SUM(Programacion!DT$42:DT$48)*'3 Eval'!$I9)+IF(Programacion!DT$47="",0,Programacion!DT$47/SUM(Programacion!DT$42:DT$48)*'3 Eval'!$J9)+IF(Programacion!DT$48="",0,Programacion!DT$48/SUM(Programacion!DT$42:DT$48)*'3 Eval'!$K9))*SUM(Programacion!DT$42:DT$48)/SUM(Programacion!DT$28:DT$48)+IF('Res 2ªEval'!DV10="",0,'Res 2ªEval'!DV10*SUM(Programacion!DT$28:DT$41)/SUM(Programacion!DT$28:DT$48)))))</f>
        <v/>
      </c>
      <c r="DW10" s="270" t="str">
        <f>IF($C10="","",IF(SUM(Programacion!DU$28:DU$48)=0,"",IF(SUM(Programacion!DU$42:DU$48)=0,'Res 2ªEval'!DW10,(IF(Programacion!DU$42="",0,Programacion!DU$42/SUM(Programacion!DU$42:DU$48)*'3 Eval'!$E9)+IF(Programacion!DU$43="",0,Programacion!DU$43/SUM(Programacion!DU$42:DU$48)*'3 Eval'!$F9)+IF(Programacion!DU$44="",0,Programacion!DU$44/SUM(Programacion!DU$42:DU$48)*'3 Eval'!$G9)+IF(Programacion!DU$45="",0,Programacion!DU$45/SUM(Programacion!DU$42:DU$48)*'3 Eval'!$H9)+IF(Programacion!DU$46="",0,Programacion!DU$46/SUM(Programacion!DU$42:DU$48)*'3 Eval'!$I9)+IF(Programacion!DU$47="",0,Programacion!DU$47/SUM(Programacion!DU$42:DU$48)*'3 Eval'!$J9)+IF(Programacion!DU$48="",0,Programacion!DU$48/SUM(Programacion!DU$42:DU$48)*'3 Eval'!$K9))*SUM(Programacion!DU$42:DU$48)/SUM(Programacion!DU$28:DU$48)+IF('Res 2ªEval'!DW10="",0,'Res 2ªEval'!DW10*SUM(Programacion!DU$28:DU$41)/SUM(Programacion!DU$28:DU$48)))))</f>
        <v/>
      </c>
      <c r="DX10" s="270" t="str">
        <f>IF($C10="","",IF(SUM(Programacion!DV$28:DV$48)=0,"",IF(SUM(Programacion!DV$42:DV$48)=0,'Res 2ªEval'!DX10,(IF(Programacion!DV$42="",0,Programacion!DV$42/SUM(Programacion!DV$42:DV$48)*'3 Eval'!$E9)+IF(Programacion!DV$43="",0,Programacion!DV$43/SUM(Programacion!DV$42:DV$48)*'3 Eval'!$F9)+IF(Programacion!DV$44="",0,Programacion!DV$44/SUM(Programacion!DV$42:DV$48)*'3 Eval'!$G9)+IF(Programacion!DV$45="",0,Programacion!DV$45/SUM(Programacion!DV$42:DV$48)*'3 Eval'!$H9)+IF(Programacion!DV$46="",0,Programacion!DV$46/SUM(Programacion!DV$42:DV$48)*'3 Eval'!$I9)+IF(Programacion!DV$47="",0,Programacion!DV$47/SUM(Programacion!DV$42:DV$48)*'3 Eval'!$J9)+IF(Programacion!DV$48="",0,Programacion!DV$48/SUM(Programacion!DV$42:DV$48)*'3 Eval'!$K9))*SUM(Programacion!DV$42:DV$48)/SUM(Programacion!DV$28:DV$48)+IF('Res 2ªEval'!DX10="",0,'Res 2ªEval'!DX10*SUM(Programacion!DV$28:DV$41)/SUM(Programacion!DV$28:DV$48)))))</f>
        <v/>
      </c>
      <c r="DY10" s="270" t="str">
        <f>IF($C10="","",IF(SUM(Programacion!DW$28:DW$48)=0,"",IF(SUM(Programacion!DW$42:DW$48)=0,'Res 2ªEval'!DY10,(IF(Programacion!DW$42="",0,Programacion!DW$42/SUM(Programacion!DW$42:DW$48)*'3 Eval'!$E9)+IF(Programacion!DW$43="",0,Programacion!DW$43/SUM(Programacion!DW$42:DW$48)*'3 Eval'!$F9)+IF(Programacion!DW$44="",0,Programacion!DW$44/SUM(Programacion!DW$42:DW$48)*'3 Eval'!$G9)+IF(Programacion!DW$45="",0,Programacion!DW$45/SUM(Programacion!DW$42:DW$48)*'3 Eval'!$H9)+IF(Programacion!DW$46="",0,Programacion!DW$46/SUM(Programacion!DW$42:DW$48)*'3 Eval'!$I9)+IF(Programacion!DW$47="",0,Programacion!DW$47/SUM(Programacion!DW$42:DW$48)*'3 Eval'!$J9)+IF(Programacion!DW$48="",0,Programacion!DW$48/SUM(Programacion!DW$42:DW$48)*'3 Eval'!$K9))*SUM(Programacion!DW$42:DW$48)/SUM(Programacion!DW$28:DW$48)+IF('Res 2ªEval'!DY10="",0,'Res 2ªEval'!DY10*SUM(Programacion!DW$28:DW$41)/SUM(Programacion!DW$28:DW$48)))))</f>
        <v/>
      </c>
      <c r="DZ10" s="270" t="str">
        <f>IF($C10="","",IF(SUM(Programacion!DX$28:DX$48)=0,"",IF(SUM(Programacion!DX$42:DX$48)=0,'Res 2ªEval'!DZ10,(IF(Programacion!DX$42="",0,Programacion!DX$42/SUM(Programacion!DX$42:DX$48)*'3 Eval'!$E9)+IF(Programacion!DX$43="",0,Programacion!DX$43/SUM(Programacion!DX$42:DX$48)*'3 Eval'!$F9)+IF(Programacion!DX$44="",0,Programacion!DX$44/SUM(Programacion!DX$42:DX$48)*'3 Eval'!$G9)+IF(Programacion!DX$45="",0,Programacion!DX$45/SUM(Programacion!DX$42:DX$48)*'3 Eval'!$H9)+IF(Programacion!DX$46="",0,Programacion!DX$46/SUM(Programacion!DX$42:DX$48)*'3 Eval'!$I9)+IF(Programacion!DX$47="",0,Programacion!DX$47/SUM(Programacion!DX$42:DX$48)*'3 Eval'!$J9)+IF(Programacion!DX$48="",0,Programacion!DX$48/SUM(Programacion!DX$42:DX$48)*'3 Eval'!$K9))*SUM(Programacion!DX$42:DX$48)/SUM(Programacion!DX$28:DX$48)+IF('Res 2ªEval'!DZ10="",0,'Res 2ªEval'!DZ10*SUM(Programacion!DX$28:DX$41)/SUM(Programacion!DX$28:DX$48)))))</f>
        <v/>
      </c>
      <c r="EA10" s="270" t="str">
        <f>IF($C10="","",IF(SUM(Programacion!DY$28:DY$48)=0,"",IF(SUM(Programacion!DY$42:DY$48)=0,'Res 2ªEval'!EA10,(IF(Programacion!DY$42="",0,Programacion!DY$42/SUM(Programacion!DY$42:DY$48)*'3 Eval'!$E9)+IF(Programacion!DY$43="",0,Programacion!DY$43/SUM(Programacion!DY$42:DY$48)*'3 Eval'!$F9)+IF(Programacion!DY$44="",0,Programacion!DY$44/SUM(Programacion!DY$42:DY$48)*'3 Eval'!$G9)+IF(Programacion!DY$45="",0,Programacion!DY$45/SUM(Programacion!DY$42:DY$48)*'3 Eval'!$H9)+IF(Programacion!DY$46="",0,Programacion!DY$46/SUM(Programacion!DY$42:DY$48)*'3 Eval'!$I9)+IF(Programacion!DY$47="",0,Programacion!DY$47/SUM(Programacion!DY$42:DY$48)*'3 Eval'!$J9)+IF(Programacion!DY$48="",0,Programacion!DY$48/SUM(Programacion!DY$42:DY$48)*'3 Eval'!$K9))*SUM(Programacion!DY$42:DY$48)/SUM(Programacion!DY$28:DY$48)+IF('Res 2ªEval'!EA10="",0,'Res 2ªEval'!EA10*SUM(Programacion!DY$28:DY$41)/SUM(Programacion!DY$28:DY$48)))))</f>
        <v/>
      </c>
      <c r="EB10" s="270" t="str">
        <f>IF($C10="","",IF(SUM(Programacion!DZ$28:DZ$48)=0,"",IF(SUM(Programacion!DZ$42:DZ$48)=0,'Res 2ªEval'!EB10,(IF(Programacion!DZ$42="",0,Programacion!DZ$42/SUM(Programacion!DZ$42:DZ$48)*'3 Eval'!$E9)+IF(Programacion!DZ$43="",0,Programacion!DZ$43/SUM(Programacion!DZ$42:DZ$48)*'3 Eval'!$F9)+IF(Programacion!DZ$44="",0,Programacion!DZ$44/SUM(Programacion!DZ$42:DZ$48)*'3 Eval'!$G9)+IF(Programacion!DZ$45="",0,Programacion!DZ$45/SUM(Programacion!DZ$42:DZ$48)*'3 Eval'!$H9)+IF(Programacion!DZ$46="",0,Programacion!DZ$46/SUM(Programacion!DZ$42:DZ$48)*'3 Eval'!$I9)+IF(Programacion!DZ$47="",0,Programacion!DZ$47/SUM(Programacion!DZ$42:DZ$48)*'3 Eval'!$J9)+IF(Programacion!DZ$48="",0,Programacion!DZ$48/SUM(Programacion!DZ$42:DZ$48)*'3 Eval'!$K9))*SUM(Programacion!DZ$42:DZ$48)/SUM(Programacion!DZ$28:DZ$48)+IF('Res 2ªEval'!EB10="",0,'Res 2ªEval'!EB10*SUM(Programacion!DZ$28:DZ$41)/SUM(Programacion!DZ$28:DZ$48)))))</f>
        <v/>
      </c>
      <c r="EC10" s="270" t="str">
        <f>IF($C10="","",IF(SUM(Programacion!EA$28:EA$48)=0,"",IF(SUM(Programacion!EA$42:EA$48)=0,'Res 2ªEval'!EC10,(IF(Programacion!EA$42="",0,Programacion!EA$42/SUM(Programacion!EA$42:EA$48)*'3 Eval'!$E9)+IF(Programacion!EA$43="",0,Programacion!EA$43/SUM(Programacion!EA$42:EA$48)*'3 Eval'!$F9)+IF(Programacion!EA$44="",0,Programacion!EA$44/SUM(Programacion!EA$42:EA$48)*'3 Eval'!$G9)+IF(Programacion!EA$45="",0,Programacion!EA$45/SUM(Programacion!EA$42:EA$48)*'3 Eval'!$H9)+IF(Programacion!EA$46="",0,Programacion!EA$46/SUM(Programacion!EA$42:EA$48)*'3 Eval'!$I9)+IF(Programacion!EA$47="",0,Programacion!EA$47/SUM(Programacion!EA$42:EA$48)*'3 Eval'!$J9)+IF(Programacion!EA$48="",0,Programacion!EA$48/SUM(Programacion!EA$42:EA$48)*'3 Eval'!$K9))*SUM(Programacion!EA$42:EA$48)/SUM(Programacion!EA$28:EA$48)+IF('Res 2ªEval'!EC10="",0,'Res 2ªEval'!EC10*SUM(Programacion!EA$28:EA$41)/SUM(Programacion!EA$28:EA$48)))))</f>
        <v/>
      </c>
      <c r="ED10" s="270" t="str">
        <f>IF($C10="","",IF(SUM(Programacion!EB$28:EB$48)=0,"",IF(SUM(Programacion!EB$42:EB$48)=0,'Res 2ªEval'!ED10,(IF(Programacion!EB$42="",0,Programacion!EB$42/SUM(Programacion!EB$42:EB$48)*'3 Eval'!$E9)+IF(Programacion!EB$43="",0,Programacion!EB$43/SUM(Programacion!EB$42:EB$48)*'3 Eval'!$F9)+IF(Programacion!EB$44="",0,Programacion!EB$44/SUM(Programacion!EB$42:EB$48)*'3 Eval'!$G9)+IF(Programacion!EB$45="",0,Programacion!EB$45/SUM(Programacion!EB$42:EB$48)*'3 Eval'!$H9)+IF(Programacion!EB$46="",0,Programacion!EB$46/SUM(Programacion!EB$42:EB$48)*'3 Eval'!$I9)+IF(Programacion!EB$47="",0,Programacion!EB$47/SUM(Programacion!EB$42:EB$48)*'3 Eval'!$J9)+IF(Programacion!EB$48="",0,Programacion!EB$48/SUM(Programacion!EB$42:EB$48)*'3 Eval'!$K9))*SUM(Programacion!EB$42:EB$48)/SUM(Programacion!EB$28:EB$48)+IF('Res 2ªEval'!ED10="",0,'Res 2ªEval'!ED10*SUM(Programacion!EB$28:EB$41)/SUM(Programacion!EB$28:EB$48)))))</f>
        <v/>
      </c>
      <c r="EE10" s="270" t="str">
        <f>IF($C10="","",IF(SUM(Programacion!EC$28:EC$48)=0,"",IF(SUM(Programacion!EC$42:EC$48)=0,'Res 2ªEval'!EE10,(IF(Programacion!EC$42="",0,Programacion!EC$42/SUM(Programacion!EC$42:EC$48)*'3 Eval'!$E9)+IF(Programacion!EC$43="",0,Programacion!EC$43/SUM(Programacion!EC$42:EC$48)*'3 Eval'!$F9)+IF(Programacion!EC$44="",0,Programacion!EC$44/SUM(Programacion!EC$42:EC$48)*'3 Eval'!$G9)+IF(Programacion!EC$45="",0,Programacion!EC$45/SUM(Programacion!EC$42:EC$48)*'3 Eval'!$H9)+IF(Programacion!EC$46="",0,Programacion!EC$46/SUM(Programacion!EC$42:EC$48)*'3 Eval'!$I9)+IF(Programacion!EC$47="",0,Programacion!EC$47/SUM(Programacion!EC$42:EC$48)*'3 Eval'!$J9)+IF(Programacion!EC$48="",0,Programacion!EC$48/SUM(Programacion!EC$42:EC$48)*'3 Eval'!$K9))*SUM(Programacion!EC$42:EC$48)/SUM(Programacion!EC$28:EC$48)+IF('Res 2ªEval'!EE10="",0,'Res 2ªEval'!EE10*SUM(Programacion!EC$28:EC$41)/SUM(Programacion!EC$28:EC$48)))))</f>
        <v/>
      </c>
      <c r="EF10" s="270" t="str">
        <f>IF($C10="","",IF(SUM(Programacion!ED$28:ED$48)=0,"",IF(SUM(Programacion!ED$42:ED$48)=0,'Res 2ªEval'!EF10,(IF(Programacion!ED$42="",0,Programacion!ED$42/SUM(Programacion!ED$42:ED$48)*'3 Eval'!$E9)+IF(Programacion!ED$43="",0,Programacion!ED$43/SUM(Programacion!ED$42:ED$48)*'3 Eval'!$F9)+IF(Programacion!ED$44="",0,Programacion!ED$44/SUM(Programacion!ED$42:ED$48)*'3 Eval'!$G9)+IF(Programacion!ED$45="",0,Programacion!ED$45/SUM(Programacion!ED$42:ED$48)*'3 Eval'!$H9)+IF(Programacion!ED$46="",0,Programacion!ED$46/SUM(Programacion!ED$42:ED$48)*'3 Eval'!$I9)+IF(Programacion!ED$47="",0,Programacion!ED$47/SUM(Programacion!ED$42:ED$48)*'3 Eval'!$J9)+IF(Programacion!ED$48="",0,Programacion!ED$48/SUM(Programacion!ED$42:ED$48)*'3 Eval'!$K9))*SUM(Programacion!ED$42:ED$48)/SUM(Programacion!ED$28:ED$48)+IF('Res 2ªEval'!EF10="",0,'Res 2ªEval'!EF10*SUM(Programacion!ED$28:ED$41)/SUM(Programacion!ED$28:ED$48)))))</f>
        <v/>
      </c>
      <c r="EG10" s="270" t="str">
        <f>IF($C10="","",IF(SUM(Programacion!EE$28:EE$48)=0,"",IF(SUM(Programacion!EE$42:EE$48)=0,'Res 2ªEval'!EG10,(IF(Programacion!EE$42="",0,Programacion!EE$42/SUM(Programacion!EE$42:EE$48)*'3 Eval'!$E9)+IF(Programacion!EE$43="",0,Programacion!EE$43/SUM(Programacion!EE$42:EE$48)*'3 Eval'!$F9)+IF(Programacion!EE$44="",0,Programacion!EE$44/SUM(Programacion!EE$42:EE$48)*'3 Eval'!$G9)+IF(Programacion!EE$45="",0,Programacion!EE$45/SUM(Programacion!EE$42:EE$48)*'3 Eval'!$H9)+IF(Programacion!EE$46="",0,Programacion!EE$46/SUM(Programacion!EE$42:EE$48)*'3 Eval'!$I9)+IF(Programacion!EE$47="",0,Programacion!EE$47/SUM(Programacion!EE$42:EE$48)*'3 Eval'!$J9)+IF(Programacion!EE$48="",0,Programacion!EE$48/SUM(Programacion!EE$42:EE$48)*'3 Eval'!$K9))*SUM(Programacion!EE$42:EE$48)/SUM(Programacion!EE$28:EE$48)+IF('Res 2ªEval'!EG10="",0,'Res 2ªEval'!EG10*SUM(Programacion!EE$28:EE$41)/SUM(Programacion!EE$28:EE$48)))))</f>
        <v/>
      </c>
      <c r="EH10" s="270" t="str">
        <f>IF($C10="","",IF(SUM(Programacion!EF$28:EF$48)=0,"",IF(SUM(Programacion!EF$42:EF$48)=0,'Res 2ªEval'!EH10,(IF(Programacion!EF$42="",0,Programacion!EF$42/SUM(Programacion!EF$42:EF$48)*'3 Eval'!$E9)+IF(Programacion!EF$43="",0,Programacion!EF$43/SUM(Programacion!EF$42:EF$48)*'3 Eval'!$F9)+IF(Programacion!EF$44="",0,Programacion!EF$44/SUM(Programacion!EF$42:EF$48)*'3 Eval'!$G9)+IF(Programacion!EF$45="",0,Programacion!EF$45/SUM(Programacion!EF$42:EF$48)*'3 Eval'!$H9)+IF(Programacion!EF$46="",0,Programacion!EF$46/SUM(Programacion!EF$42:EF$48)*'3 Eval'!$I9)+IF(Programacion!EF$47="",0,Programacion!EF$47/SUM(Programacion!EF$42:EF$48)*'3 Eval'!$J9)+IF(Programacion!EF$48="",0,Programacion!EF$48/SUM(Programacion!EF$42:EF$48)*'3 Eval'!$K9))*SUM(Programacion!EF$42:EF$48)/SUM(Programacion!EF$28:EF$48)+IF('Res 2ªEval'!EH10="",0,'Res 2ªEval'!EH10*SUM(Programacion!EF$28:EF$41)/SUM(Programacion!EF$28:EF$48)))))</f>
        <v/>
      </c>
      <c r="EI10" s="270" t="str">
        <f>IF($C10="","",IF(SUM(Programacion!EG$28:EG$48)=0,"",IF(SUM(Programacion!EG$42:EG$48)=0,'Res 2ªEval'!EI10,(IF(Programacion!EG$42="",0,Programacion!EG$42/SUM(Programacion!EG$42:EG$48)*'3 Eval'!$E9)+IF(Programacion!EG$43="",0,Programacion!EG$43/SUM(Programacion!EG$42:EG$48)*'3 Eval'!$F9)+IF(Programacion!EG$44="",0,Programacion!EG$44/SUM(Programacion!EG$42:EG$48)*'3 Eval'!$G9)+IF(Programacion!EG$45="",0,Programacion!EG$45/SUM(Programacion!EG$42:EG$48)*'3 Eval'!$H9)+IF(Programacion!EG$46="",0,Programacion!EG$46/SUM(Programacion!EG$42:EG$48)*'3 Eval'!$I9)+IF(Programacion!EG$47="",0,Programacion!EG$47/SUM(Programacion!EG$42:EG$48)*'3 Eval'!$J9)+IF(Programacion!EG$48="",0,Programacion!EG$48/SUM(Programacion!EG$42:EG$48)*'3 Eval'!$K9))*SUM(Programacion!EG$42:EG$48)/SUM(Programacion!EG$28:EG$48)+IF('Res 2ªEval'!EI10="",0,'Res 2ªEval'!EI10*SUM(Programacion!EG$28:EG$41)/SUM(Programacion!EG$28:EG$48)))))</f>
        <v/>
      </c>
      <c r="EJ10" s="270" t="str">
        <f>IF($C10="","",IF(SUM(Programacion!EH$28:EH$48)=0,"",IF(SUM(Programacion!EH$42:EH$48)=0,'Res 2ªEval'!EJ10,(IF(Programacion!EH$42="",0,Programacion!EH$42/SUM(Programacion!EH$42:EH$48)*'3 Eval'!$E9)+IF(Programacion!EH$43="",0,Programacion!EH$43/SUM(Programacion!EH$42:EH$48)*'3 Eval'!$F9)+IF(Programacion!EH$44="",0,Programacion!EH$44/SUM(Programacion!EH$42:EH$48)*'3 Eval'!$G9)+IF(Programacion!EH$45="",0,Programacion!EH$45/SUM(Programacion!EH$42:EH$48)*'3 Eval'!$H9)+IF(Programacion!EH$46="",0,Programacion!EH$46/SUM(Programacion!EH$42:EH$48)*'3 Eval'!$I9)+IF(Programacion!EH$47="",0,Programacion!EH$47/SUM(Programacion!EH$42:EH$48)*'3 Eval'!$J9)+IF(Programacion!EH$48="",0,Programacion!EH$48/SUM(Programacion!EH$42:EH$48)*'3 Eval'!$K9))*SUM(Programacion!EH$42:EH$48)/SUM(Programacion!EH$28:EH$48)+IF('Res 2ªEval'!EJ10="",0,'Res 2ªEval'!EJ10*SUM(Programacion!EH$28:EH$41)/SUM(Programacion!EH$28:EH$48)))))</f>
        <v/>
      </c>
      <c r="EK10" s="270" t="str">
        <f>IF($C10="","",IF(SUM(Programacion!EI$28:EI$48)=0,"",IF(SUM(Programacion!EI$42:EI$48)=0,'Res 2ªEval'!EK10,(IF(Programacion!EI$42="",0,Programacion!EI$42/SUM(Programacion!EI$42:EI$48)*'3 Eval'!$E9)+IF(Programacion!EI$43="",0,Programacion!EI$43/SUM(Programacion!EI$42:EI$48)*'3 Eval'!$F9)+IF(Programacion!EI$44="",0,Programacion!EI$44/SUM(Programacion!EI$42:EI$48)*'3 Eval'!$G9)+IF(Programacion!EI$45="",0,Programacion!EI$45/SUM(Programacion!EI$42:EI$48)*'3 Eval'!$H9)+IF(Programacion!EI$46="",0,Programacion!EI$46/SUM(Programacion!EI$42:EI$48)*'3 Eval'!$I9)+IF(Programacion!EI$47="",0,Programacion!EI$47/SUM(Programacion!EI$42:EI$48)*'3 Eval'!$J9)+IF(Programacion!EI$48="",0,Programacion!EI$48/SUM(Programacion!EI$42:EI$48)*'3 Eval'!$K9))*SUM(Programacion!EI$42:EI$48)/SUM(Programacion!EI$28:EI$48)+IF('Res 2ªEval'!EK10="",0,'Res 2ªEval'!EK10*SUM(Programacion!EI$28:EI$41)/SUM(Programacion!EI$28:EI$48)))))</f>
        <v/>
      </c>
    </row>
    <row r="11" spans="1:141">
      <c r="B11" s="133" t="str">
        <f>IF('1 Eval'!A10="","",'1 Eval'!A10)</f>
        <v/>
      </c>
      <c r="C11" s="134" t="str">
        <f>IF('1 Eval'!B10="","",'1 Eval'!B10)</f>
        <v/>
      </c>
      <c r="D11" s="149" t="str">
        <f>IF('3 Eval'!D10="","",'3 Eval'!D10)</f>
        <v/>
      </c>
      <c r="E11" s="150" t="str">
        <f>IF($D11="","",IF(Final!$G$6="","",($D11*Final!$G$6+Final!$F12*Final!$F$6+Final!$E12*Final!$E$6)/SUM(Final!$E$6:$G$6)))</f>
        <v/>
      </c>
      <c r="F11" s="150" t="str">
        <f t="shared" si="7"/>
        <v/>
      </c>
      <c r="G11" s="221" t="str">
        <f t="shared" si="6"/>
        <v/>
      </c>
      <c r="H11" s="275" t="str">
        <f>IF($C11="","",IF(SUM(Programacion!F$28:F$48)=0,"",IF(SUM(Programacion!F$42:F$48)=0,'Res 2ªEval'!H11,(IF(Programacion!F$42="",0,Programacion!F$42/SUM(Programacion!F$42:F$48)*'3 Eval'!$E10)+IF(Programacion!F$43="",0,Programacion!F$43/SUM(Programacion!F$42:F$48)*'3 Eval'!$F10)+IF(Programacion!F$44="",0,Programacion!F$44/SUM(Programacion!F$42:F$48)*'3 Eval'!$G10)+IF(Programacion!F$45="",0,Programacion!F$45/SUM(Programacion!F$42:F$48)*'3 Eval'!$H10)+IF(Programacion!F$46="",0,Programacion!F$46/SUM(Programacion!F$42:F$48)*'3 Eval'!$I10)+IF(Programacion!F$47="",0,Programacion!F$47/SUM(Programacion!F$42:F$48)*'3 Eval'!$J10)+IF(Programacion!F$48="",0,Programacion!F$48/SUM(Programacion!F$42:F$48)*'3 Eval'!$K10))*SUM(Programacion!F$42:F$48)/SUM(Programacion!F$28:F$48)+IF('Res 2ªEval'!H11="",0,'Res 2ªEval'!H11*SUM(Programacion!F$28:F$41)/SUM(Programacion!F$28:F$48)))))</f>
        <v/>
      </c>
      <c r="I11" s="270" t="str">
        <f>IF($C11="","",IF(SUM(Programacion!G$28:G$48)=0,"",IF(SUM(Programacion!G$42:G$48)=0,'Res 2ªEval'!I11,(IF(Programacion!G$42="",0,Programacion!G$42/SUM(Programacion!G$42:G$48)*'3 Eval'!$E10)+IF(Programacion!G$43="",0,Programacion!G$43/SUM(Programacion!G$42:G$48)*'3 Eval'!$F10)+IF(Programacion!G$44="",0,Programacion!G$44/SUM(Programacion!G$42:G$48)*'3 Eval'!$G10)+IF(Programacion!G$45="",0,Programacion!G$45/SUM(Programacion!G$42:G$48)*'3 Eval'!$H10)+IF(Programacion!G$46="",0,Programacion!G$46/SUM(Programacion!G$42:G$48)*'3 Eval'!$I10)+IF(Programacion!G$47="",0,Programacion!G$47/SUM(Programacion!G$42:G$48)*'3 Eval'!$J10)+IF(Programacion!G$48="",0,Programacion!G$48/SUM(Programacion!G$42:G$48)*'3 Eval'!$K10))*SUM(Programacion!G$42:G$48)/SUM(Programacion!G$28:G$48)+IF('Res 2ªEval'!I11="",0,'Res 2ªEval'!I11*SUM(Programacion!G$28:G$41)/SUM(Programacion!G$28:G$48)))))</f>
        <v/>
      </c>
      <c r="J11" s="270" t="str">
        <f>IF($C11="","",IF(SUM(Programacion!H$28:H$48)=0,"",IF(SUM(Programacion!H$42:H$48)=0,'Res 2ªEval'!J11,(IF(Programacion!H$42="",0,Programacion!H$42/SUM(Programacion!H$42:H$48)*'3 Eval'!$E10)+IF(Programacion!H$43="",0,Programacion!H$43/SUM(Programacion!H$42:H$48)*'3 Eval'!$F10)+IF(Programacion!H$44="",0,Programacion!H$44/SUM(Programacion!H$42:H$48)*'3 Eval'!$G10)+IF(Programacion!H$45="",0,Programacion!H$45/SUM(Programacion!H$42:H$48)*'3 Eval'!$H10)+IF(Programacion!H$46="",0,Programacion!H$46/SUM(Programacion!H$42:H$48)*'3 Eval'!$I10)+IF(Programacion!H$47="",0,Programacion!H$47/SUM(Programacion!H$42:H$48)*'3 Eval'!$J10)+IF(Programacion!H$48="",0,Programacion!H$48/SUM(Programacion!H$42:H$48)*'3 Eval'!$K10))*SUM(Programacion!H$42:H$48)/SUM(Programacion!H$28:H$48)+IF('Res 2ªEval'!J11="",0,'Res 2ªEval'!J11*SUM(Programacion!H$28:H$41)/SUM(Programacion!H$28:H$48)))))</f>
        <v/>
      </c>
      <c r="K11" s="270" t="str">
        <f>IF($C11="","",IF(SUM(Programacion!I$28:I$48)=0,"",IF(SUM(Programacion!I$42:I$48)=0,'Res 2ªEval'!K11,(IF(Programacion!I$42="",0,Programacion!I$42/SUM(Programacion!I$42:I$48)*'3 Eval'!$E10)+IF(Programacion!I$43="",0,Programacion!I$43/SUM(Programacion!I$42:I$48)*'3 Eval'!$F10)+IF(Programacion!I$44="",0,Programacion!I$44/SUM(Programacion!I$42:I$48)*'3 Eval'!$G10)+IF(Programacion!I$45="",0,Programacion!I$45/SUM(Programacion!I$42:I$48)*'3 Eval'!$H10)+IF(Programacion!I$46="",0,Programacion!I$46/SUM(Programacion!I$42:I$48)*'3 Eval'!$I10)+IF(Programacion!I$47="",0,Programacion!I$47/SUM(Programacion!I$42:I$48)*'3 Eval'!$J10)+IF(Programacion!I$48="",0,Programacion!I$48/SUM(Programacion!I$42:I$48)*'3 Eval'!$K10))*SUM(Programacion!I$42:I$48)/SUM(Programacion!I$28:I$48)+IF('Res 2ªEval'!K11="",0,'Res 2ªEval'!K11*SUM(Programacion!I$28:I$41)/SUM(Programacion!I$28:I$48)))))</f>
        <v/>
      </c>
      <c r="L11" s="270" t="str">
        <f>IF($C11="","",IF(SUM(Programacion!J$28:J$48)=0,"",IF(SUM(Programacion!J$42:J$48)=0,'Res 2ªEval'!L11,(IF(Programacion!J$42="",0,Programacion!J$42/SUM(Programacion!J$42:J$48)*'3 Eval'!$E10)+IF(Programacion!J$43="",0,Programacion!J$43/SUM(Programacion!J$42:J$48)*'3 Eval'!$F10)+IF(Programacion!J$44="",0,Programacion!J$44/SUM(Programacion!J$42:J$48)*'3 Eval'!$G10)+IF(Programacion!J$45="",0,Programacion!J$45/SUM(Programacion!J$42:J$48)*'3 Eval'!$H10)+IF(Programacion!J$46="",0,Programacion!J$46/SUM(Programacion!J$42:J$48)*'3 Eval'!$I10)+IF(Programacion!J$47="",0,Programacion!J$47/SUM(Programacion!J$42:J$48)*'3 Eval'!$J10)+IF(Programacion!J$48="",0,Programacion!J$48/SUM(Programacion!J$42:J$48)*'3 Eval'!$K10))*SUM(Programacion!J$42:J$48)/SUM(Programacion!J$28:J$48)+IF('Res 2ªEval'!L11="",0,'Res 2ªEval'!L11*SUM(Programacion!J$28:J$41)/SUM(Programacion!J$28:J$48)))))</f>
        <v/>
      </c>
      <c r="M11" s="270" t="str">
        <f>IF($C11="","",IF(SUM(Programacion!K$28:K$48)=0,"",IF(SUM(Programacion!K$42:K$48)=0,'Res 2ªEval'!M11,(IF(Programacion!K$42="",0,Programacion!K$42/SUM(Programacion!K$42:K$48)*'3 Eval'!$E10)+IF(Programacion!K$43="",0,Programacion!K$43/SUM(Programacion!K$42:K$48)*'3 Eval'!$F10)+IF(Programacion!K$44="",0,Programacion!K$44/SUM(Programacion!K$42:K$48)*'3 Eval'!$G10)+IF(Programacion!K$45="",0,Programacion!K$45/SUM(Programacion!K$42:K$48)*'3 Eval'!$H10)+IF(Programacion!K$46="",0,Programacion!K$46/SUM(Programacion!K$42:K$48)*'3 Eval'!$I10)+IF(Programacion!K$47="",0,Programacion!K$47/SUM(Programacion!K$42:K$48)*'3 Eval'!$J10)+IF(Programacion!K$48="",0,Programacion!K$48/SUM(Programacion!K$42:K$48)*'3 Eval'!$K10))*SUM(Programacion!K$42:K$48)/SUM(Programacion!K$28:K$48)+IF('Res 2ªEval'!M11="",0,'Res 2ªEval'!M11*SUM(Programacion!K$28:K$41)/SUM(Programacion!K$28:K$48)))))</f>
        <v/>
      </c>
      <c r="N11" s="270" t="str">
        <f>IF($C11="","",IF(SUM(Programacion!L$28:L$48)=0,"",IF(SUM(Programacion!L$42:L$48)=0,'Res 2ªEval'!N11,(IF(Programacion!L$42="",0,Programacion!L$42/SUM(Programacion!L$42:L$48)*'3 Eval'!$E10)+IF(Programacion!L$43="",0,Programacion!L$43/SUM(Programacion!L$42:L$48)*'3 Eval'!$F10)+IF(Programacion!L$44="",0,Programacion!L$44/SUM(Programacion!L$42:L$48)*'3 Eval'!$G10)+IF(Programacion!L$45="",0,Programacion!L$45/SUM(Programacion!L$42:L$48)*'3 Eval'!$H10)+IF(Programacion!L$46="",0,Programacion!L$46/SUM(Programacion!L$42:L$48)*'3 Eval'!$I10)+IF(Programacion!L$47="",0,Programacion!L$47/SUM(Programacion!L$42:L$48)*'3 Eval'!$J10)+IF(Programacion!L$48="",0,Programacion!L$48/SUM(Programacion!L$42:L$48)*'3 Eval'!$K10))*SUM(Programacion!L$42:L$48)/SUM(Programacion!L$28:L$48)+IF('Res 2ªEval'!N11="",0,'Res 2ªEval'!N11*SUM(Programacion!L$28:L$41)/SUM(Programacion!L$28:L$48)))))</f>
        <v/>
      </c>
      <c r="O11" s="276" t="str">
        <f>IF($C11="","",IF(SUM(Programacion!M$28:M$48)=0,"",IF(SUM(Programacion!M$42:M$48)=0,'Res 2ªEval'!O11,(IF(Programacion!M$42="",0,Programacion!M$42/SUM(Programacion!M$42:M$48)*'3 Eval'!$E10)+IF(Programacion!M$43="",0,Programacion!M$43/SUM(Programacion!M$42:M$48)*'3 Eval'!$F10)+IF(Programacion!M$44="",0,Programacion!M$44/SUM(Programacion!M$42:M$48)*'3 Eval'!$G10)+IF(Programacion!M$45="",0,Programacion!M$45/SUM(Programacion!M$42:M$48)*'3 Eval'!$H10)+IF(Programacion!M$46="",0,Programacion!M$46/SUM(Programacion!M$42:M$48)*'3 Eval'!$I10)+IF(Programacion!M$47="",0,Programacion!M$47/SUM(Programacion!M$42:M$48)*'3 Eval'!$J10)+IF(Programacion!M$48="",0,Programacion!M$48/SUM(Programacion!M$42:M$48)*'3 Eval'!$K10))*SUM(Programacion!M$42:M$48)/SUM(Programacion!M$28:M$48)+IF('Res 2ªEval'!O11="",0,'Res 2ªEval'!O11*SUM(Programacion!M$28:M$41)/SUM(Programacion!M$28:M$48)))))</f>
        <v/>
      </c>
      <c r="P11" s="152"/>
      <c r="Q11" s="270" t="str">
        <f>IF($C11="","",IF(SUM(Programacion!O$28:O$48)=0,"",IF(SUM(Programacion!O$42:O$48)=0,'Res 2ªEval'!Q11,(IF(Programacion!O$42="",0,Programacion!O$42/SUM(Programacion!O$42:O$48)*'3 Eval'!$E10)+IF(Programacion!O$43="",0,Programacion!O$43/SUM(Programacion!O$42:O$48)*'3 Eval'!$F10)+IF(Programacion!O$44="",0,Programacion!O$44/SUM(Programacion!O$42:O$48)*'3 Eval'!$G10)+IF(Programacion!O$45="",0,Programacion!O$45/SUM(Programacion!O$42:O$48)*'3 Eval'!$H10)+IF(Programacion!O$46="",0,Programacion!O$46/SUM(Programacion!O$42:O$48)*'3 Eval'!$I10)+IF(Programacion!O$47="",0,Programacion!O$47/SUM(Programacion!O$42:O$48)*'3 Eval'!$J10)+IF(Programacion!O$48="",0,Programacion!O$48/SUM(Programacion!O$42:O$48)*'3 Eval'!$K10))*SUM(Programacion!O$42:O$48)/SUM(Programacion!O$28:O$48)+IF('Res 2ªEval'!Q11="",0,'Res 2ªEval'!Q11*SUM(Programacion!O$28:O$41)/SUM(Programacion!O$28:O$48)))))</f>
        <v/>
      </c>
      <c r="R11" s="270" t="str">
        <f>IF($C11="","",IF(SUM(Programacion!P$28:P$48)=0,"",IF(SUM(Programacion!P$42:P$48)=0,'Res 2ªEval'!R11,(IF(Programacion!P$42="",0,Programacion!P$42/SUM(Programacion!P$42:P$48)*'3 Eval'!$E10)+IF(Programacion!P$43="",0,Programacion!P$43/SUM(Programacion!P$42:P$48)*'3 Eval'!$F10)+IF(Programacion!P$44="",0,Programacion!P$44/SUM(Programacion!P$42:P$48)*'3 Eval'!$G10)+IF(Programacion!P$45="",0,Programacion!P$45/SUM(Programacion!P$42:P$48)*'3 Eval'!$H10)+IF(Programacion!P$46="",0,Programacion!P$46/SUM(Programacion!P$42:P$48)*'3 Eval'!$I10)+IF(Programacion!P$47="",0,Programacion!P$47/SUM(Programacion!P$42:P$48)*'3 Eval'!$J10)+IF(Programacion!P$48="",0,Programacion!P$48/SUM(Programacion!P$42:P$48)*'3 Eval'!$K10))*SUM(Programacion!P$42:P$48)/SUM(Programacion!P$28:P$48)+IF('Res 2ªEval'!R11="",0,'Res 2ªEval'!R11*SUM(Programacion!P$28:P$41)/SUM(Programacion!P$28:P$48)))))</f>
        <v/>
      </c>
      <c r="S11" s="270" t="str">
        <f>IF($C11="","",IF(SUM(Programacion!Q$28:Q$48)=0,"",IF(SUM(Programacion!Q$42:Q$48)=0,'Res 2ªEval'!S11,(IF(Programacion!Q$42="",0,Programacion!Q$42/SUM(Programacion!Q$42:Q$48)*'3 Eval'!$E10)+IF(Programacion!Q$43="",0,Programacion!Q$43/SUM(Programacion!Q$42:Q$48)*'3 Eval'!$F10)+IF(Programacion!Q$44="",0,Programacion!Q$44/SUM(Programacion!Q$42:Q$48)*'3 Eval'!$G10)+IF(Programacion!Q$45="",0,Programacion!Q$45/SUM(Programacion!Q$42:Q$48)*'3 Eval'!$H10)+IF(Programacion!Q$46="",0,Programacion!Q$46/SUM(Programacion!Q$42:Q$48)*'3 Eval'!$I10)+IF(Programacion!Q$47="",0,Programacion!Q$47/SUM(Programacion!Q$42:Q$48)*'3 Eval'!$J10)+IF(Programacion!Q$48="",0,Programacion!Q$48/SUM(Programacion!Q$42:Q$48)*'3 Eval'!$K10))*SUM(Programacion!Q$42:Q$48)/SUM(Programacion!Q$28:Q$48)+IF('Res 2ªEval'!S11="",0,'Res 2ªEval'!S11*SUM(Programacion!Q$28:Q$41)/SUM(Programacion!Q$28:Q$48)))))</f>
        <v/>
      </c>
      <c r="T11" s="270" t="str">
        <f>IF($C11="","",IF(SUM(Programacion!R$28:R$48)=0,"",IF(SUM(Programacion!R$42:R$48)=0,'Res 2ªEval'!T11,(IF(Programacion!R$42="",0,Programacion!R$42/SUM(Programacion!R$42:R$48)*'3 Eval'!$E10)+IF(Programacion!R$43="",0,Programacion!R$43/SUM(Programacion!R$42:R$48)*'3 Eval'!$F10)+IF(Programacion!R$44="",0,Programacion!R$44/SUM(Programacion!R$42:R$48)*'3 Eval'!$G10)+IF(Programacion!R$45="",0,Programacion!R$45/SUM(Programacion!R$42:R$48)*'3 Eval'!$H10)+IF(Programacion!R$46="",0,Programacion!R$46/SUM(Programacion!R$42:R$48)*'3 Eval'!$I10)+IF(Programacion!R$47="",0,Programacion!R$47/SUM(Programacion!R$42:R$48)*'3 Eval'!$J10)+IF(Programacion!R$48="",0,Programacion!R$48/SUM(Programacion!R$42:R$48)*'3 Eval'!$K10))*SUM(Programacion!R$42:R$48)/SUM(Programacion!R$28:R$48)+IF('Res 2ªEval'!T11="",0,'Res 2ªEval'!T11*SUM(Programacion!R$28:R$41)/SUM(Programacion!R$28:R$48)))))</f>
        <v/>
      </c>
      <c r="U11" s="270" t="str">
        <f>IF($C11="","",IF(SUM(Programacion!S$28:S$48)=0,"",IF(SUM(Programacion!S$42:S$48)=0,'Res 2ªEval'!U11,(IF(Programacion!S$42="",0,Programacion!S$42/SUM(Programacion!S$42:S$48)*'3 Eval'!$E10)+IF(Programacion!S$43="",0,Programacion!S$43/SUM(Programacion!S$42:S$48)*'3 Eval'!$F10)+IF(Programacion!S$44="",0,Programacion!S$44/SUM(Programacion!S$42:S$48)*'3 Eval'!$G10)+IF(Programacion!S$45="",0,Programacion!S$45/SUM(Programacion!S$42:S$48)*'3 Eval'!$H10)+IF(Programacion!S$46="",0,Programacion!S$46/SUM(Programacion!S$42:S$48)*'3 Eval'!$I10)+IF(Programacion!S$47="",0,Programacion!S$47/SUM(Programacion!S$42:S$48)*'3 Eval'!$J10)+IF(Programacion!S$48="",0,Programacion!S$48/SUM(Programacion!S$42:S$48)*'3 Eval'!$K10))*SUM(Programacion!S$42:S$48)/SUM(Programacion!S$28:S$48)+IF('Res 2ªEval'!U11="",0,'Res 2ªEval'!U11*SUM(Programacion!S$28:S$41)/SUM(Programacion!S$28:S$48)))))</f>
        <v/>
      </c>
      <c r="V11" s="270" t="str">
        <f>IF($C11="","",IF(SUM(Programacion!T$28:T$48)=0,"",IF(SUM(Programacion!T$42:T$48)=0,'Res 2ªEval'!V11,(IF(Programacion!T$42="",0,Programacion!T$42/SUM(Programacion!T$42:T$48)*'3 Eval'!$E10)+IF(Programacion!T$43="",0,Programacion!T$43/SUM(Programacion!T$42:T$48)*'3 Eval'!$F10)+IF(Programacion!T$44="",0,Programacion!T$44/SUM(Programacion!T$42:T$48)*'3 Eval'!$G10)+IF(Programacion!T$45="",0,Programacion!T$45/SUM(Programacion!T$42:T$48)*'3 Eval'!$H10)+IF(Programacion!T$46="",0,Programacion!T$46/SUM(Programacion!T$42:T$48)*'3 Eval'!$I10)+IF(Programacion!T$47="",0,Programacion!T$47/SUM(Programacion!T$42:T$48)*'3 Eval'!$J10)+IF(Programacion!T$48="",0,Programacion!T$48/SUM(Programacion!T$42:T$48)*'3 Eval'!$K10))*SUM(Programacion!T$42:T$48)/SUM(Programacion!T$28:T$48)+IF('Res 2ªEval'!V11="",0,'Res 2ªEval'!V11*SUM(Programacion!T$28:T$41)/SUM(Programacion!T$28:T$48)))))</f>
        <v/>
      </c>
      <c r="W11" s="270" t="str">
        <f>IF($C11="","",IF(SUM(Programacion!U$28:U$48)=0,"",IF(SUM(Programacion!U$42:U$48)=0,'Res 2ªEval'!W11,(IF(Programacion!U$42="",0,Programacion!U$42/SUM(Programacion!U$42:U$48)*'3 Eval'!$E10)+IF(Programacion!U$43="",0,Programacion!U$43/SUM(Programacion!U$42:U$48)*'3 Eval'!$F10)+IF(Programacion!U$44="",0,Programacion!U$44/SUM(Programacion!U$42:U$48)*'3 Eval'!$G10)+IF(Programacion!U$45="",0,Programacion!U$45/SUM(Programacion!U$42:U$48)*'3 Eval'!$H10)+IF(Programacion!U$46="",0,Programacion!U$46/SUM(Programacion!U$42:U$48)*'3 Eval'!$I10)+IF(Programacion!U$47="",0,Programacion!U$47/SUM(Programacion!U$42:U$48)*'3 Eval'!$J10)+IF(Programacion!U$48="",0,Programacion!U$48/SUM(Programacion!U$42:U$48)*'3 Eval'!$K10))*SUM(Programacion!U$42:U$48)/SUM(Programacion!U$28:U$48)+IF('Res 2ªEval'!W11="",0,'Res 2ªEval'!W11*SUM(Programacion!U$28:U$41)/SUM(Programacion!U$28:U$48)))))</f>
        <v/>
      </c>
      <c r="X11" s="270" t="str">
        <f>IF($C11="","",IF(SUM(Programacion!V$28:V$48)=0,"",IF(SUM(Programacion!V$42:V$48)=0,'Res 2ªEval'!X11,(IF(Programacion!V$42="",0,Programacion!V$42/SUM(Programacion!V$42:V$48)*'3 Eval'!$E10)+IF(Programacion!V$43="",0,Programacion!V$43/SUM(Programacion!V$42:V$48)*'3 Eval'!$F10)+IF(Programacion!V$44="",0,Programacion!V$44/SUM(Programacion!V$42:V$48)*'3 Eval'!$G10)+IF(Programacion!V$45="",0,Programacion!V$45/SUM(Programacion!V$42:V$48)*'3 Eval'!$H10)+IF(Programacion!V$46="",0,Programacion!V$46/SUM(Programacion!V$42:V$48)*'3 Eval'!$I10)+IF(Programacion!V$47="",0,Programacion!V$47/SUM(Programacion!V$42:V$48)*'3 Eval'!$J10)+IF(Programacion!V$48="",0,Programacion!V$48/SUM(Programacion!V$42:V$48)*'3 Eval'!$K10))*SUM(Programacion!V$42:V$48)/SUM(Programacion!V$28:V$48)+IF('Res 2ªEval'!X11="",0,'Res 2ªEval'!X11*SUM(Programacion!V$28:V$41)/SUM(Programacion!V$28:V$48)))))</f>
        <v/>
      </c>
      <c r="Y11" s="270" t="str">
        <f>IF($C11="","",IF(SUM(Programacion!W$28:W$48)=0,"",IF(SUM(Programacion!W$42:W$48)=0,'Res 2ªEval'!Y11,(IF(Programacion!W$42="",0,Programacion!W$42/SUM(Programacion!W$42:W$48)*'3 Eval'!$E10)+IF(Programacion!W$43="",0,Programacion!W$43/SUM(Programacion!W$42:W$48)*'3 Eval'!$F10)+IF(Programacion!W$44="",0,Programacion!W$44/SUM(Programacion!W$42:W$48)*'3 Eval'!$G10)+IF(Programacion!W$45="",0,Programacion!W$45/SUM(Programacion!W$42:W$48)*'3 Eval'!$H10)+IF(Programacion!W$46="",0,Programacion!W$46/SUM(Programacion!W$42:W$48)*'3 Eval'!$I10)+IF(Programacion!W$47="",0,Programacion!W$47/SUM(Programacion!W$42:W$48)*'3 Eval'!$J10)+IF(Programacion!W$48="",0,Programacion!W$48/SUM(Programacion!W$42:W$48)*'3 Eval'!$K10))*SUM(Programacion!W$42:W$48)/SUM(Programacion!W$28:W$48)+IF('Res 2ªEval'!Y11="",0,'Res 2ªEval'!Y11*SUM(Programacion!W$28:W$41)/SUM(Programacion!W$28:W$48)))))</f>
        <v/>
      </c>
      <c r="Z11" s="270" t="str">
        <f>IF($C11="","",IF(SUM(Programacion!X$28:X$48)=0,"",IF(SUM(Programacion!X$42:X$48)=0,'Res 2ªEval'!Z11,(IF(Programacion!X$42="",0,Programacion!X$42/SUM(Programacion!X$42:X$48)*'3 Eval'!$E10)+IF(Programacion!X$43="",0,Programacion!X$43/SUM(Programacion!X$42:X$48)*'3 Eval'!$F10)+IF(Programacion!X$44="",0,Programacion!X$44/SUM(Programacion!X$42:X$48)*'3 Eval'!$G10)+IF(Programacion!X$45="",0,Programacion!X$45/SUM(Programacion!X$42:X$48)*'3 Eval'!$H10)+IF(Programacion!X$46="",0,Programacion!X$46/SUM(Programacion!X$42:X$48)*'3 Eval'!$I10)+IF(Programacion!X$47="",0,Programacion!X$47/SUM(Programacion!X$42:X$48)*'3 Eval'!$J10)+IF(Programacion!X$48="",0,Programacion!X$48/SUM(Programacion!X$42:X$48)*'3 Eval'!$K10))*SUM(Programacion!X$42:X$48)/SUM(Programacion!X$28:X$48)+IF('Res 2ªEval'!Z11="",0,'Res 2ªEval'!Z11*SUM(Programacion!X$28:X$41)/SUM(Programacion!X$28:X$48)))))</f>
        <v/>
      </c>
      <c r="AA11" s="270" t="str">
        <f>IF($C11="","",IF(SUM(Programacion!Y$28:Y$48)=0,"",IF(SUM(Programacion!Y$42:Y$48)=0,'Res 2ªEval'!AA11,(IF(Programacion!Y$42="",0,Programacion!Y$42/SUM(Programacion!Y$42:Y$48)*'3 Eval'!$E10)+IF(Programacion!Y$43="",0,Programacion!Y$43/SUM(Programacion!Y$42:Y$48)*'3 Eval'!$F10)+IF(Programacion!Y$44="",0,Programacion!Y$44/SUM(Programacion!Y$42:Y$48)*'3 Eval'!$G10)+IF(Programacion!Y$45="",0,Programacion!Y$45/SUM(Programacion!Y$42:Y$48)*'3 Eval'!$H10)+IF(Programacion!Y$46="",0,Programacion!Y$46/SUM(Programacion!Y$42:Y$48)*'3 Eval'!$I10)+IF(Programacion!Y$47="",0,Programacion!Y$47/SUM(Programacion!Y$42:Y$48)*'3 Eval'!$J10)+IF(Programacion!Y$48="",0,Programacion!Y$48/SUM(Programacion!Y$42:Y$48)*'3 Eval'!$K10))*SUM(Programacion!Y$42:Y$48)/SUM(Programacion!Y$28:Y$48)+IF('Res 2ªEval'!AA11="",0,'Res 2ªEval'!AA11*SUM(Programacion!Y$28:Y$41)/SUM(Programacion!Y$28:Y$48)))))</f>
        <v/>
      </c>
      <c r="AB11" s="270" t="str">
        <f>IF($C11="","",IF(SUM(Programacion!Z$28:Z$48)=0,"",IF(SUM(Programacion!Z$42:Z$48)=0,'Res 2ªEval'!AB11,(IF(Programacion!Z$42="",0,Programacion!Z$42/SUM(Programacion!Z$42:Z$48)*'3 Eval'!$E10)+IF(Programacion!Z$43="",0,Programacion!Z$43/SUM(Programacion!Z$42:Z$48)*'3 Eval'!$F10)+IF(Programacion!Z$44="",0,Programacion!Z$44/SUM(Programacion!Z$42:Z$48)*'3 Eval'!$G10)+IF(Programacion!Z$45="",0,Programacion!Z$45/SUM(Programacion!Z$42:Z$48)*'3 Eval'!$H10)+IF(Programacion!Z$46="",0,Programacion!Z$46/SUM(Programacion!Z$42:Z$48)*'3 Eval'!$I10)+IF(Programacion!Z$47="",0,Programacion!Z$47/SUM(Programacion!Z$42:Z$48)*'3 Eval'!$J10)+IF(Programacion!Z$48="",0,Programacion!Z$48/SUM(Programacion!Z$42:Z$48)*'3 Eval'!$K10))*SUM(Programacion!Z$42:Z$48)/SUM(Programacion!Z$28:Z$48)+IF('Res 2ªEval'!AB11="",0,'Res 2ªEval'!AB11*SUM(Programacion!Z$28:Z$41)/SUM(Programacion!Z$28:Z$48)))))</f>
        <v/>
      </c>
      <c r="AC11" s="270" t="str">
        <f>IF($C11="","",IF(SUM(Programacion!AA$28:AA$48)=0,"",IF(SUM(Programacion!AA$42:AA$48)=0,'Res 2ªEval'!AC11,(IF(Programacion!AA$42="",0,Programacion!AA$42/SUM(Programacion!AA$42:AA$48)*'3 Eval'!$E10)+IF(Programacion!AA$43="",0,Programacion!AA$43/SUM(Programacion!AA$42:AA$48)*'3 Eval'!$F10)+IF(Programacion!AA$44="",0,Programacion!AA$44/SUM(Programacion!AA$42:AA$48)*'3 Eval'!$G10)+IF(Programacion!AA$45="",0,Programacion!AA$45/SUM(Programacion!AA$42:AA$48)*'3 Eval'!$H10)+IF(Programacion!AA$46="",0,Programacion!AA$46/SUM(Programacion!AA$42:AA$48)*'3 Eval'!$I10)+IF(Programacion!AA$47="",0,Programacion!AA$47/SUM(Programacion!AA$42:AA$48)*'3 Eval'!$J10)+IF(Programacion!AA$48="",0,Programacion!AA$48/SUM(Programacion!AA$42:AA$48)*'3 Eval'!$K10))*SUM(Programacion!AA$42:AA$48)/SUM(Programacion!AA$28:AA$48)+IF('Res 2ªEval'!AC11="",0,'Res 2ªEval'!AC11*SUM(Programacion!AA$28:AA$41)/SUM(Programacion!AA$28:AA$48)))))</f>
        <v/>
      </c>
      <c r="AD11" s="270" t="str">
        <f>IF($C11="","",IF(SUM(Programacion!AB$28:AB$48)=0,"",IF(SUM(Programacion!AB$42:AB$48)=0,'Res 2ªEval'!AD11,(IF(Programacion!AB$42="",0,Programacion!AB$42/SUM(Programacion!AB$42:AB$48)*'3 Eval'!$E10)+IF(Programacion!AB$43="",0,Programacion!AB$43/SUM(Programacion!AB$42:AB$48)*'3 Eval'!$F10)+IF(Programacion!AB$44="",0,Programacion!AB$44/SUM(Programacion!AB$42:AB$48)*'3 Eval'!$G10)+IF(Programacion!AB$45="",0,Programacion!AB$45/SUM(Programacion!AB$42:AB$48)*'3 Eval'!$H10)+IF(Programacion!AB$46="",0,Programacion!AB$46/SUM(Programacion!AB$42:AB$48)*'3 Eval'!$I10)+IF(Programacion!AB$47="",0,Programacion!AB$47/SUM(Programacion!AB$42:AB$48)*'3 Eval'!$J10)+IF(Programacion!AB$48="",0,Programacion!AB$48/SUM(Programacion!AB$42:AB$48)*'3 Eval'!$K10))*SUM(Programacion!AB$42:AB$48)/SUM(Programacion!AB$28:AB$48)+IF('Res 2ªEval'!AD11="",0,'Res 2ªEval'!AD11*SUM(Programacion!AB$28:AB$41)/SUM(Programacion!AB$28:AB$48)))))</f>
        <v/>
      </c>
      <c r="AE11" s="270" t="str">
        <f>IF($C11="","",IF(SUM(Programacion!AC$28:AC$48)=0,"",IF(SUM(Programacion!AC$42:AC$48)=0,'Res 2ªEval'!AE11,(IF(Programacion!AC$42="",0,Programacion!AC$42/SUM(Programacion!AC$42:AC$48)*'3 Eval'!$E10)+IF(Programacion!AC$43="",0,Programacion!AC$43/SUM(Programacion!AC$42:AC$48)*'3 Eval'!$F10)+IF(Programacion!AC$44="",0,Programacion!AC$44/SUM(Programacion!AC$42:AC$48)*'3 Eval'!$G10)+IF(Programacion!AC$45="",0,Programacion!AC$45/SUM(Programacion!AC$42:AC$48)*'3 Eval'!$H10)+IF(Programacion!AC$46="",0,Programacion!AC$46/SUM(Programacion!AC$42:AC$48)*'3 Eval'!$I10)+IF(Programacion!AC$47="",0,Programacion!AC$47/SUM(Programacion!AC$42:AC$48)*'3 Eval'!$J10)+IF(Programacion!AC$48="",0,Programacion!AC$48/SUM(Programacion!AC$42:AC$48)*'3 Eval'!$K10))*SUM(Programacion!AC$42:AC$48)/SUM(Programacion!AC$28:AC$48)+IF('Res 2ªEval'!AE11="",0,'Res 2ªEval'!AE11*SUM(Programacion!AC$28:AC$41)/SUM(Programacion!AC$28:AC$48)))))</f>
        <v/>
      </c>
      <c r="AF11" s="270" t="str">
        <f>IF($C11="","",IF(SUM(Programacion!AD$28:AD$48)=0,"",IF(SUM(Programacion!AD$42:AD$48)=0,'Res 2ªEval'!AF11,(IF(Programacion!AD$42="",0,Programacion!AD$42/SUM(Programacion!AD$42:AD$48)*'3 Eval'!$E10)+IF(Programacion!AD$43="",0,Programacion!AD$43/SUM(Programacion!AD$42:AD$48)*'3 Eval'!$F10)+IF(Programacion!AD$44="",0,Programacion!AD$44/SUM(Programacion!AD$42:AD$48)*'3 Eval'!$G10)+IF(Programacion!AD$45="",0,Programacion!AD$45/SUM(Programacion!AD$42:AD$48)*'3 Eval'!$H10)+IF(Programacion!AD$46="",0,Programacion!AD$46/SUM(Programacion!AD$42:AD$48)*'3 Eval'!$I10)+IF(Programacion!AD$47="",0,Programacion!AD$47/SUM(Programacion!AD$42:AD$48)*'3 Eval'!$J10)+IF(Programacion!AD$48="",0,Programacion!AD$48/SUM(Programacion!AD$42:AD$48)*'3 Eval'!$K10))*SUM(Programacion!AD$42:AD$48)/SUM(Programacion!AD$28:AD$48)+IF('Res 2ªEval'!AF11="",0,'Res 2ªEval'!AF11*SUM(Programacion!AD$28:AD$41)/SUM(Programacion!AD$28:AD$48)))))</f>
        <v/>
      </c>
      <c r="AG11" s="270" t="str">
        <f>IF($C11="","",IF(SUM(Programacion!AE$28:AE$48)=0,"",IF(SUM(Programacion!AE$42:AE$48)=0,'Res 2ªEval'!AG11,(IF(Programacion!AE$42="",0,Programacion!AE$42/SUM(Programacion!AE$42:AE$48)*'3 Eval'!$E10)+IF(Programacion!AE$43="",0,Programacion!AE$43/SUM(Programacion!AE$42:AE$48)*'3 Eval'!$F10)+IF(Programacion!AE$44="",0,Programacion!AE$44/SUM(Programacion!AE$42:AE$48)*'3 Eval'!$G10)+IF(Programacion!AE$45="",0,Programacion!AE$45/SUM(Programacion!AE$42:AE$48)*'3 Eval'!$H10)+IF(Programacion!AE$46="",0,Programacion!AE$46/SUM(Programacion!AE$42:AE$48)*'3 Eval'!$I10)+IF(Programacion!AE$47="",0,Programacion!AE$47/SUM(Programacion!AE$42:AE$48)*'3 Eval'!$J10)+IF(Programacion!AE$48="",0,Programacion!AE$48/SUM(Programacion!AE$42:AE$48)*'3 Eval'!$K10))*SUM(Programacion!AE$42:AE$48)/SUM(Programacion!AE$28:AE$48)+IF('Res 2ªEval'!AG11="",0,'Res 2ªEval'!AG11*SUM(Programacion!AE$28:AE$41)/SUM(Programacion!AE$28:AE$48)))))</f>
        <v/>
      </c>
      <c r="AH11" s="270" t="str">
        <f>IF($C11="","",IF(SUM(Programacion!AF$28:AF$48)=0,"",IF(SUM(Programacion!AF$42:AF$48)=0,'Res 2ªEval'!AH11,(IF(Programacion!AF$42="",0,Programacion!AF$42/SUM(Programacion!AF$42:AF$48)*'3 Eval'!$E10)+IF(Programacion!AF$43="",0,Programacion!AF$43/SUM(Programacion!AF$42:AF$48)*'3 Eval'!$F10)+IF(Programacion!AF$44="",0,Programacion!AF$44/SUM(Programacion!AF$42:AF$48)*'3 Eval'!$G10)+IF(Programacion!AF$45="",0,Programacion!AF$45/SUM(Programacion!AF$42:AF$48)*'3 Eval'!$H10)+IF(Programacion!AF$46="",0,Programacion!AF$46/SUM(Programacion!AF$42:AF$48)*'3 Eval'!$I10)+IF(Programacion!AF$47="",0,Programacion!AF$47/SUM(Programacion!AF$42:AF$48)*'3 Eval'!$J10)+IF(Programacion!AF$48="",0,Programacion!AF$48/SUM(Programacion!AF$42:AF$48)*'3 Eval'!$K10))*SUM(Programacion!AF$42:AF$48)/SUM(Programacion!AF$28:AF$48)+IF('Res 2ªEval'!AH11="",0,'Res 2ªEval'!AH11*SUM(Programacion!AF$28:AF$41)/SUM(Programacion!AF$28:AF$48)))))</f>
        <v/>
      </c>
      <c r="AI11" s="270" t="str">
        <f>IF($C11="","",IF(SUM(Programacion!AG$28:AG$48)=0,"",IF(SUM(Programacion!AG$42:AG$48)=0,'Res 2ªEval'!AI11,(IF(Programacion!AG$42="",0,Programacion!AG$42/SUM(Programacion!AG$42:AG$48)*'3 Eval'!$E10)+IF(Programacion!AG$43="",0,Programacion!AG$43/SUM(Programacion!AG$42:AG$48)*'3 Eval'!$F10)+IF(Programacion!AG$44="",0,Programacion!AG$44/SUM(Programacion!AG$42:AG$48)*'3 Eval'!$G10)+IF(Programacion!AG$45="",0,Programacion!AG$45/SUM(Programacion!AG$42:AG$48)*'3 Eval'!$H10)+IF(Programacion!AG$46="",0,Programacion!AG$46/SUM(Programacion!AG$42:AG$48)*'3 Eval'!$I10)+IF(Programacion!AG$47="",0,Programacion!AG$47/SUM(Programacion!AG$42:AG$48)*'3 Eval'!$J10)+IF(Programacion!AG$48="",0,Programacion!AG$48/SUM(Programacion!AG$42:AG$48)*'3 Eval'!$K10))*SUM(Programacion!AG$42:AG$48)/SUM(Programacion!AG$28:AG$48)+IF('Res 2ªEval'!AI11="",0,'Res 2ªEval'!AI11*SUM(Programacion!AG$28:AG$41)/SUM(Programacion!AG$28:AG$48)))))</f>
        <v/>
      </c>
      <c r="AJ11" s="270" t="str">
        <f>IF($C11="","",IF(SUM(Programacion!AH$28:AH$48)=0,"",IF(SUM(Programacion!AH$42:AH$48)=0,'Res 2ªEval'!AJ11,(IF(Programacion!AH$42="",0,Programacion!AH$42/SUM(Programacion!AH$42:AH$48)*'3 Eval'!$E10)+IF(Programacion!AH$43="",0,Programacion!AH$43/SUM(Programacion!AH$42:AH$48)*'3 Eval'!$F10)+IF(Programacion!AH$44="",0,Programacion!AH$44/SUM(Programacion!AH$42:AH$48)*'3 Eval'!$G10)+IF(Programacion!AH$45="",0,Programacion!AH$45/SUM(Programacion!AH$42:AH$48)*'3 Eval'!$H10)+IF(Programacion!AH$46="",0,Programacion!AH$46/SUM(Programacion!AH$42:AH$48)*'3 Eval'!$I10)+IF(Programacion!AH$47="",0,Programacion!AH$47/SUM(Programacion!AH$42:AH$48)*'3 Eval'!$J10)+IF(Programacion!AH$48="",0,Programacion!AH$48/SUM(Programacion!AH$42:AH$48)*'3 Eval'!$K10))*SUM(Programacion!AH$42:AH$48)/SUM(Programacion!AH$28:AH$48)+IF('Res 2ªEval'!AJ11="",0,'Res 2ªEval'!AJ11*SUM(Programacion!AH$28:AH$41)/SUM(Programacion!AH$28:AH$48)))))</f>
        <v/>
      </c>
      <c r="AK11" s="270" t="str">
        <f>IF($C11="","",IF(SUM(Programacion!AI$28:AI$48)=0,"",IF(SUM(Programacion!AI$42:AI$48)=0,'Res 2ªEval'!AK11,(IF(Programacion!AI$42="",0,Programacion!AI$42/SUM(Programacion!AI$42:AI$48)*'3 Eval'!$E10)+IF(Programacion!AI$43="",0,Programacion!AI$43/SUM(Programacion!AI$42:AI$48)*'3 Eval'!$F10)+IF(Programacion!AI$44="",0,Programacion!AI$44/SUM(Programacion!AI$42:AI$48)*'3 Eval'!$G10)+IF(Programacion!AI$45="",0,Programacion!AI$45/SUM(Programacion!AI$42:AI$48)*'3 Eval'!$H10)+IF(Programacion!AI$46="",0,Programacion!AI$46/SUM(Programacion!AI$42:AI$48)*'3 Eval'!$I10)+IF(Programacion!AI$47="",0,Programacion!AI$47/SUM(Programacion!AI$42:AI$48)*'3 Eval'!$J10)+IF(Programacion!AI$48="",0,Programacion!AI$48/SUM(Programacion!AI$42:AI$48)*'3 Eval'!$K10))*SUM(Programacion!AI$42:AI$48)/SUM(Programacion!AI$28:AI$48)+IF('Res 2ªEval'!AK11="",0,'Res 2ªEval'!AK11*SUM(Programacion!AI$28:AI$41)/SUM(Programacion!AI$28:AI$48)))))</f>
        <v/>
      </c>
      <c r="AL11" s="270" t="str">
        <f>IF($C11="","",IF(SUM(Programacion!AJ$28:AJ$48)=0,"",IF(SUM(Programacion!AJ$42:AJ$48)=0,'Res 2ªEval'!AL11,(IF(Programacion!AJ$42="",0,Programacion!AJ$42/SUM(Programacion!AJ$42:AJ$48)*'3 Eval'!$E10)+IF(Programacion!AJ$43="",0,Programacion!AJ$43/SUM(Programacion!AJ$42:AJ$48)*'3 Eval'!$F10)+IF(Programacion!AJ$44="",0,Programacion!AJ$44/SUM(Programacion!AJ$42:AJ$48)*'3 Eval'!$G10)+IF(Programacion!AJ$45="",0,Programacion!AJ$45/SUM(Programacion!AJ$42:AJ$48)*'3 Eval'!$H10)+IF(Programacion!AJ$46="",0,Programacion!AJ$46/SUM(Programacion!AJ$42:AJ$48)*'3 Eval'!$I10)+IF(Programacion!AJ$47="",0,Programacion!AJ$47/SUM(Programacion!AJ$42:AJ$48)*'3 Eval'!$J10)+IF(Programacion!AJ$48="",0,Programacion!AJ$48/SUM(Programacion!AJ$42:AJ$48)*'3 Eval'!$K10))*SUM(Programacion!AJ$42:AJ$48)/SUM(Programacion!AJ$28:AJ$48)+IF('Res 2ªEval'!AL11="",0,'Res 2ªEval'!AL11*SUM(Programacion!AJ$28:AJ$41)/SUM(Programacion!AJ$28:AJ$48)))))</f>
        <v/>
      </c>
      <c r="AM11" s="270" t="str">
        <f>IF($C11="","",IF(SUM(Programacion!AK$28:AK$48)=0,"",IF(SUM(Programacion!AK$42:AK$48)=0,'Res 2ªEval'!AM11,(IF(Programacion!AK$42="",0,Programacion!AK$42/SUM(Programacion!AK$42:AK$48)*'3 Eval'!$E10)+IF(Programacion!AK$43="",0,Programacion!AK$43/SUM(Programacion!AK$42:AK$48)*'3 Eval'!$F10)+IF(Programacion!AK$44="",0,Programacion!AK$44/SUM(Programacion!AK$42:AK$48)*'3 Eval'!$G10)+IF(Programacion!AK$45="",0,Programacion!AK$45/SUM(Programacion!AK$42:AK$48)*'3 Eval'!$H10)+IF(Programacion!AK$46="",0,Programacion!AK$46/SUM(Programacion!AK$42:AK$48)*'3 Eval'!$I10)+IF(Programacion!AK$47="",0,Programacion!AK$47/SUM(Programacion!AK$42:AK$48)*'3 Eval'!$J10)+IF(Programacion!AK$48="",0,Programacion!AK$48/SUM(Programacion!AK$42:AK$48)*'3 Eval'!$K10))*SUM(Programacion!AK$42:AK$48)/SUM(Programacion!AK$28:AK$48)+IF('Res 2ªEval'!AM11="",0,'Res 2ªEval'!AM11*SUM(Programacion!AK$28:AK$41)/SUM(Programacion!AK$28:AK$48)))))</f>
        <v/>
      </c>
      <c r="AN11" s="270" t="str">
        <f>IF($C11="","",IF(SUM(Programacion!AL$28:AL$48)=0,"",IF(SUM(Programacion!AL$42:AL$48)=0,'Res 2ªEval'!AN11,(IF(Programacion!AL$42="",0,Programacion!AL$42/SUM(Programacion!AL$42:AL$48)*'3 Eval'!$E10)+IF(Programacion!AL$43="",0,Programacion!AL$43/SUM(Programacion!AL$42:AL$48)*'3 Eval'!$F10)+IF(Programacion!AL$44="",0,Programacion!AL$44/SUM(Programacion!AL$42:AL$48)*'3 Eval'!$G10)+IF(Programacion!AL$45="",0,Programacion!AL$45/SUM(Programacion!AL$42:AL$48)*'3 Eval'!$H10)+IF(Programacion!AL$46="",0,Programacion!AL$46/SUM(Programacion!AL$42:AL$48)*'3 Eval'!$I10)+IF(Programacion!AL$47="",0,Programacion!AL$47/SUM(Programacion!AL$42:AL$48)*'3 Eval'!$J10)+IF(Programacion!AL$48="",0,Programacion!AL$48/SUM(Programacion!AL$42:AL$48)*'3 Eval'!$K10))*SUM(Programacion!AL$42:AL$48)/SUM(Programacion!AL$28:AL$48)+IF('Res 2ªEval'!AN11="",0,'Res 2ªEval'!AN11*SUM(Programacion!AL$28:AL$41)/SUM(Programacion!AL$28:AL$48)))))</f>
        <v/>
      </c>
      <c r="AO11" s="270" t="str">
        <f>IF($C11="","",IF(SUM(Programacion!AM$28:AM$48)=0,"",IF(SUM(Programacion!AM$42:AM$48)=0,'Res 2ªEval'!AO11,(IF(Programacion!AM$42="",0,Programacion!AM$42/SUM(Programacion!AM$42:AM$48)*'3 Eval'!$E10)+IF(Programacion!AM$43="",0,Programacion!AM$43/SUM(Programacion!AM$42:AM$48)*'3 Eval'!$F10)+IF(Programacion!AM$44="",0,Programacion!AM$44/SUM(Programacion!AM$42:AM$48)*'3 Eval'!$G10)+IF(Programacion!AM$45="",0,Programacion!AM$45/SUM(Programacion!AM$42:AM$48)*'3 Eval'!$H10)+IF(Programacion!AM$46="",0,Programacion!AM$46/SUM(Programacion!AM$42:AM$48)*'3 Eval'!$I10)+IF(Programacion!AM$47="",0,Programacion!AM$47/SUM(Programacion!AM$42:AM$48)*'3 Eval'!$J10)+IF(Programacion!AM$48="",0,Programacion!AM$48/SUM(Programacion!AM$42:AM$48)*'3 Eval'!$K10))*SUM(Programacion!AM$42:AM$48)/SUM(Programacion!AM$28:AM$48)+IF('Res 2ªEval'!AO11="",0,'Res 2ªEval'!AO11*SUM(Programacion!AM$28:AM$41)/SUM(Programacion!AM$28:AM$48)))))</f>
        <v/>
      </c>
      <c r="AP11" s="270" t="str">
        <f>IF($C11="","",IF(SUM(Programacion!AN$28:AN$48)=0,"",IF(SUM(Programacion!AN$42:AN$48)=0,'Res 2ªEval'!AP11,(IF(Programacion!AN$42="",0,Programacion!AN$42/SUM(Programacion!AN$42:AN$48)*'3 Eval'!$E10)+IF(Programacion!AN$43="",0,Programacion!AN$43/SUM(Programacion!AN$42:AN$48)*'3 Eval'!$F10)+IF(Programacion!AN$44="",0,Programacion!AN$44/SUM(Programacion!AN$42:AN$48)*'3 Eval'!$G10)+IF(Programacion!AN$45="",0,Programacion!AN$45/SUM(Programacion!AN$42:AN$48)*'3 Eval'!$H10)+IF(Programacion!AN$46="",0,Programacion!AN$46/SUM(Programacion!AN$42:AN$48)*'3 Eval'!$I10)+IF(Programacion!AN$47="",0,Programacion!AN$47/SUM(Programacion!AN$42:AN$48)*'3 Eval'!$J10)+IF(Programacion!AN$48="",0,Programacion!AN$48/SUM(Programacion!AN$42:AN$48)*'3 Eval'!$K10))*SUM(Programacion!AN$42:AN$48)/SUM(Programacion!AN$28:AN$48)+IF('Res 2ªEval'!AP11="",0,'Res 2ªEval'!AP11*SUM(Programacion!AN$28:AN$41)/SUM(Programacion!AN$28:AN$48)))))</f>
        <v/>
      </c>
      <c r="AQ11" s="270" t="str">
        <f>IF($C11="","",IF(SUM(Programacion!AO$28:AO$48)=0,"",IF(SUM(Programacion!AO$42:AO$48)=0,'Res 2ªEval'!AQ11,(IF(Programacion!AO$42="",0,Programacion!AO$42/SUM(Programacion!AO$42:AO$48)*'3 Eval'!$E10)+IF(Programacion!AO$43="",0,Programacion!AO$43/SUM(Programacion!AO$42:AO$48)*'3 Eval'!$F10)+IF(Programacion!AO$44="",0,Programacion!AO$44/SUM(Programacion!AO$42:AO$48)*'3 Eval'!$G10)+IF(Programacion!AO$45="",0,Programacion!AO$45/SUM(Programacion!AO$42:AO$48)*'3 Eval'!$H10)+IF(Programacion!AO$46="",0,Programacion!AO$46/SUM(Programacion!AO$42:AO$48)*'3 Eval'!$I10)+IF(Programacion!AO$47="",0,Programacion!AO$47/SUM(Programacion!AO$42:AO$48)*'3 Eval'!$J10)+IF(Programacion!AO$48="",0,Programacion!AO$48/SUM(Programacion!AO$42:AO$48)*'3 Eval'!$K10))*SUM(Programacion!AO$42:AO$48)/SUM(Programacion!AO$28:AO$48)+IF('Res 2ªEval'!AQ11="",0,'Res 2ªEval'!AQ11*SUM(Programacion!AO$28:AO$41)/SUM(Programacion!AO$28:AO$48)))))</f>
        <v/>
      </c>
      <c r="AR11" s="270" t="str">
        <f>IF($C11="","",IF(SUM(Programacion!AP$28:AP$48)=0,"",IF(SUM(Programacion!AP$42:AP$48)=0,'Res 2ªEval'!AR11,(IF(Programacion!AP$42="",0,Programacion!AP$42/SUM(Programacion!AP$42:AP$48)*'3 Eval'!$E10)+IF(Programacion!AP$43="",0,Programacion!AP$43/SUM(Programacion!AP$42:AP$48)*'3 Eval'!$F10)+IF(Programacion!AP$44="",0,Programacion!AP$44/SUM(Programacion!AP$42:AP$48)*'3 Eval'!$G10)+IF(Programacion!AP$45="",0,Programacion!AP$45/SUM(Programacion!AP$42:AP$48)*'3 Eval'!$H10)+IF(Programacion!AP$46="",0,Programacion!AP$46/SUM(Programacion!AP$42:AP$48)*'3 Eval'!$I10)+IF(Programacion!AP$47="",0,Programacion!AP$47/SUM(Programacion!AP$42:AP$48)*'3 Eval'!$J10)+IF(Programacion!AP$48="",0,Programacion!AP$48/SUM(Programacion!AP$42:AP$48)*'3 Eval'!$K10))*SUM(Programacion!AP$42:AP$48)/SUM(Programacion!AP$28:AP$48)+IF('Res 2ªEval'!AR11="",0,'Res 2ªEval'!AR11*SUM(Programacion!AP$28:AP$41)/SUM(Programacion!AP$28:AP$48)))))</f>
        <v/>
      </c>
      <c r="AS11" s="270" t="str">
        <f>IF($C11="","",IF(SUM(Programacion!AQ$28:AQ$48)=0,"",IF(SUM(Programacion!AQ$42:AQ$48)=0,'Res 2ªEval'!AS11,(IF(Programacion!AQ$42="",0,Programacion!AQ$42/SUM(Programacion!AQ$42:AQ$48)*'3 Eval'!$E10)+IF(Programacion!AQ$43="",0,Programacion!AQ$43/SUM(Programacion!AQ$42:AQ$48)*'3 Eval'!$F10)+IF(Programacion!AQ$44="",0,Programacion!AQ$44/SUM(Programacion!AQ$42:AQ$48)*'3 Eval'!$G10)+IF(Programacion!AQ$45="",0,Programacion!AQ$45/SUM(Programacion!AQ$42:AQ$48)*'3 Eval'!$H10)+IF(Programacion!AQ$46="",0,Programacion!AQ$46/SUM(Programacion!AQ$42:AQ$48)*'3 Eval'!$I10)+IF(Programacion!AQ$47="",0,Programacion!AQ$47/SUM(Programacion!AQ$42:AQ$48)*'3 Eval'!$J10)+IF(Programacion!AQ$48="",0,Programacion!AQ$48/SUM(Programacion!AQ$42:AQ$48)*'3 Eval'!$K10))*SUM(Programacion!AQ$42:AQ$48)/SUM(Programacion!AQ$28:AQ$48)+IF('Res 2ªEval'!AS11="",0,'Res 2ªEval'!AS11*SUM(Programacion!AQ$28:AQ$41)/SUM(Programacion!AQ$28:AQ$48)))))</f>
        <v/>
      </c>
      <c r="AT11" s="270" t="str">
        <f>IF($C11="","",IF(SUM(Programacion!AR$28:AR$48)=0,"",IF(SUM(Programacion!AR$42:AR$48)=0,'Res 2ªEval'!AT11,(IF(Programacion!AR$42="",0,Programacion!AR$42/SUM(Programacion!AR$42:AR$48)*'3 Eval'!$E10)+IF(Programacion!AR$43="",0,Programacion!AR$43/SUM(Programacion!AR$42:AR$48)*'3 Eval'!$F10)+IF(Programacion!AR$44="",0,Programacion!AR$44/SUM(Programacion!AR$42:AR$48)*'3 Eval'!$G10)+IF(Programacion!AR$45="",0,Programacion!AR$45/SUM(Programacion!AR$42:AR$48)*'3 Eval'!$H10)+IF(Programacion!AR$46="",0,Programacion!AR$46/SUM(Programacion!AR$42:AR$48)*'3 Eval'!$I10)+IF(Programacion!AR$47="",0,Programacion!AR$47/SUM(Programacion!AR$42:AR$48)*'3 Eval'!$J10)+IF(Programacion!AR$48="",0,Programacion!AR$48/SUM(Programacion!AR$42:AR$48)*'3 Eval'!$K10))*SUM(Programacion!AR$42:AR$48)/SUM(Programacion!AR$28:AR$48)+IF('Res 2ªEval'!AT11="",0,'Res 2ªEval'!AT11*SUM(Programacion!AR$28:AR$41)/SUM(Programacion!AR$28:AR$48)))))</f>
        <v/>
      </c>
      <c r="AU11" s="270" t="str">
        <f>IF($C11="","",IF(SUM(Programacion!AS$28:AS$48)=0,"",IF(SUM(Programacion!AS$42:AS$48)=0,'Res 2ªEval'!AU11,(IF(Programacion!AS$42="",0,Programacion!AS$42/SUM(Programacion!AS$42:AS$48)*'3 Eval'!$E10)+IF(Programacion!AS$43="",0,Programacion!AS$43/SUM(Programacion!AS$42:AS$48)*'3 Eval'!$F10)+IF(Programacion!AS$44="",0,Programacion!AS$44/SUM(Programacion!AS$42:AS$48)*'3 Eval'!$G10)+IF(Programacion!AS$45="",0,Programacion!AS$45/SUM(Programacion!AS$42:AS$48)*'3 Eval'!$H10)+IF(Programacion!AS$46="",0,Programacion!AS$46/SUM(Programacion!AS$42:AS$48)*'3 Eval'!$I10)+IF(Programacion!AS$47="",0,Programacion!AS$47/SUM(Programacion!AS$42:AS$48)*'3 Eval'!$J10)+IF(Programacion!AS$48="",0,Programacion!AS$48/SUM(Programacion!AS$42:AS$48)*'3 Eval'!$K10))*SUM(Programacion!AS$42:AS$48)/SUM(Programacion!AS$28:AS$48)+IF('Res 2ªEval'!AU11="",0,'Res 2ªEval'!AU11*SUM(Programacion!AS$28:AS$41)/SUM(Programacion!AS$28:AS$48)))))</f>
        <v/>
      </c>
      <c r="AV11" s="270" t="str">
        <f>IF($C11="","",IF(SUM(Programacion!AT$28:AT$48)=0,"",IF(SUM(Programacion!AT$42:AT$48)=0,'Res 2ªEval'!AV11,(IF(Programacion!AT$42="",0,Programacion!AT$42/SUM(Programacion!AT$42:AT$48)*'3 Eval'!$E10)+IF(Programacion!AT$43="",0,Programacion!AT$43/SUM(Programacion!AT$42:AT$48)*'3 Eval'!$F10)+IF(Programacion!AT$44="",0,Programacion!AT$44/SUM(Programacion!AT$42:AT$48)*'3 Eval'!$G10)+IF(Programacion!AT$45="",0,Programacion!AT$45/SUM(Programacion!AT$42:AT$48)*'3 Eval'!$H10)+IF(Programacion!AT$46="",0,Programacion!AT$46/SUM(Programacion!AT$42:AT$48)*'3 Eval'!$I10)+IF(Programacion!AT$47="",0,Programacion!AT$47/SUM(Programacion!AT$42:AT$48)*'3 Eval'!$J10)+IF(Programacion!AT$48="",0,Programacion!AT$48/SUM(Programacion!AT$42:AT$48)*'3 Eval'!$K10))*SUM(Programacion!AT$42:AT$48)/SUM(Programacion!AT$28:AT$48)+IF('Res 2ªEval'!AV11="",0,'Res 2ªEval'!AV11*SUM(Programacion!AT$28:AT$41)/SUM(Programacion!AT$28:AT$48)))))</f>
        <v/>
      </c>
      <c r="AW11" s="270" t="str">
        <f>IF($C11="","",IF(SUM(Programacion!AU$28:AU$48)=0,"",IF(SUM(Programacion!AU$42:AU$48)=0,'Res 2ªEval'!AW11,(IF(Programacion!AU$42="",0,Programacion!AU$42/SUM(Programacion!AU$42:AU$48)*'3 Eval'!$E10)+IF(Programacion!AU$43="",0,Programacion!AU$43/SUM(Programacion!AU$42:AU$48)*'3 Eval'!$F10)+IF(Programacion!AU$44="",0,Programacion!AU$44/SUM(Programacion!AU$42:AU$48)*'3 Eval'!$G10)+IF(Programacion!AU$45="",0,Programacion!AU$45/SUM(Programacion!AU$42:AU$48)*'3 Eval'!$H10)+IF(Programacion!AU$46="",0,Programacion!AU$46/SUM(Programacion!AU$42:AU$48)*'3 Eval'!$I10)+IF(Programacion!AU$47="",0,Programacion!AU$47/SUM(Programacion!AU$42:AU$48)*'3 Eval'!$J10)+IF(Programacion!AU$48="",0,Programacion!AU$48/SUM(Programacion!AU$42:AU$48)*'3 Eval'!$K10))*SUM(Programacion!AU$42:AU$48)/SUM(Programacion!AU$28:AU$48)+IF('Res 2ªEval'!AW11="",0,'Res 2ªEval'!AW11*SUM(Programacion!AU$28:AU$41)/SUM(Programacion!AU$28:AU$48)))))</f>
        <v/>
      </c>
      <c r="AX11" s="270" t="str">
        <f>IF($C11="","",IF(SUM(Programacion!AV$28:AV$48)=0,"",IF(SUM(Programacion!AV$42:AV$48)=0,'Res 2ªEval'!AX11,(IF(Programacion!AV$42="",0,Programacion!AV$42/SUM(Programacion!AV$42:AV$48)*'3 Eval'!$E10)+IF(Programacion!AV$43="",0,Programacion!AV$43/SUM(Programacion!AV$42:AV$48)*'3 Eval'!$F10)+IF(Programacion!AV$44="",0,Programacion!AV$44/SUM(Programacion!AV$42:AV$48)*'3 Eval'!$G10)+IF(Programacion!AV$45="",0,Programacion!AV$45/SUM(Programacion!AV$42:AV$48)*'3 Eval'!$H10)+IF(Programacion!AV$46="",0,Programacion!AV$46/SUM(Programacion!AV$42:AV$48)*'3 Eval'!$I10)+IF(Programacion!AV$47="",0,Programacion!AV$47/SUM(Programacion!AV$42:AV$48)*'3 Eval'!$J10)+IF(Programacion!AV$48="",0,Programacion!AV$48/SUM(Programacion!AV$42:AV$48)*'3 Eval'!$K10))*SUM(Programacion!AV$42:AV$48)/SUM(Programacion!AV$28:AV$48)+IF('Res 2ªEval'!AX11="",0,'Res 2ªEval'!AX11*SUM(Programacion!AV$28:AV$41)/SUM(Programacion!AV$28:AV$48)))))</f>
        <v/>
      </c>
      <c r="AY11" s="270" t="str">
        <f>IF($C11="","",IF(SUM(Programacion!AW$28:AW$48)=0,"",IF(SUM(Programacion!AW$42:AW$48)=0,'Res 2ªEval'!AY11,(IF(Programacion!AW$42="",0,Programacion!AW$42/SUM(Programacion!AW$42:AW$48)*'3 Eval'!$E10)+IF(Programacion!AW$43="",0,Programacion!AW$43/SUM(Programacion!AW$42:AW$48)*'3 Eval'!$F10)+IF(Programacion!AW$44="",0,Programacion!AW$44/SUM(Programacion!AW$42:AW$48)*'3 Eval'!$G10)+IF(Programacion!AW$45="",0,Programacion!AW$45/SUM(Programacion!AW$42:AW$48)*'3 Eval'!$H10)+IF(Programacion!AW$46="",0,Programacion!AW$46/SUM(Programacion!AW$42:AW$48)*'3 Eval'!$I10)+IF(Programacion!AW$47="",0,Programacion!AW$47/SUM(Programacion!AW$42:AW$48)*'3 Eval'!$J10)+IF(Programacion!AW$48="",0,Programacion!AW$48/SUM(Programacion!AW$42:AW$48)*'3 Eval'!$K10))*SUM(Programacion!AW$42:AW$48)/SUM(Programacion!AW$28:AW$48)+IF('Res 2ªEval'!AY11="",0,'Res 2ªEval'!AY11*SUM(Programacion!AW$28:AW$41)/SUM(Programacion!AW$28:AW$48)))))</f>
        <v/>
      </c>
      <c r="AZ11" s="270" t="str">
        <f>IF($C11="","",IF(SUM(Programacion!AX$28:AX$48)=0,"",IF(SUM(Programacion!AX$42:AX$48)=0,'Res 2ªEval'!AZ11,(IF(Programacion!AX$42="",0,Programacion!AX$42/SUM(Programacion!AX$42:AX$48)*'3 Eval'!$E10)+IF(Programacion!AX$43="",0,Programacion!AX$43/SUM(Programacion!AX$42:AX$48)*'3 Eval'!$F10)+IF(Programacion!AX$44="",0,Programacion!AX$44/SUM(Programacion!AX$42:AX$48)*'3 Eval'!$G10)+IF(Programacion!AX$45="",0,Programacion!AX$45/SUM(Programacion!AX$42:AX$48)*'3 Eval'!$H10)+IF(Programacion!AX$46="",0,Programacion!AX$46/SUM(Programacion!AX$42:AX$48)*'3 Eval'!$I10)+IF(Programacion!AX$47="",0,Programacion!AX$47/SUM(Programacion!AX$42:AX$48)*'3 Eval'!$J10)+IF(Programacion!AX$48="",0,Programacion!AX$48/SUM(Programacion!AX$42:AX$48)*'3 Eval'!$K10))*SUM(Programacion!AX$42:AX$48)/SUM(Programacion!AX$28:AX$48)+IF('Res 2ªEval'!AZ11="",0,'Res 2ªEval'!AZ11*SUM(Programacion!AX$28:AX$41)/SUM(Programacion!AX$28:AX$48)))))</f>
        <v/>
      </c>
      <c r="BA11" s="270" t="str">
        <f>IF($C11="","",IF(SUM(Programacion!AY$28:AY$48)=0,"",IF(SUM(Programacion!AY$42:AY$48)=0,'Res 2ªEval'!BA11,(IF(Programacion!AY$42="",0,Programacion!AY$42/SUM(Programacion!AY$42:AY$48)*'3 Eval'!$E10)+IF(Programacion!AY$43="",0,Programacion!AY$43/SUM(Programacion!AY$42:AY$48)*'3 Eval'!$F10)+IF(Programacion!AY$44="",0,Programacion!AY$44/SUM(Programacion!AY$42:AY$48)*'3 Eval'!$G10)+IF(Programacion!AY$45="",0,Programacion!AY$45/SUM(Programacion!AY$42:AY$48)*'3 Eval'!$H10)+IF(Programacion!AY$46="",0,Programacion!AY$46/SUM(Programacion!AY$42:AY$48)*'3 Eval'!$I10)+IF(Programacion!AY$47="",0,Programacion!AY$47/SUM(Programacion!AY$42:AY$48)*'3 Eval'!$J10)+IF(Programacion!AY$48="",0,Programacion!AY$48/SUM(Programacion!AY$42:AY$48)*'3 Eval'!$K10))*SUM(Programacion!AY$42:AY$48)/SUM(Programacion!AY$28:AY$48)+IF('Res 2ªEval'!BA11="",0,'Res 2ªEval'!BA11*SUM(Programacion!AY$28:AY$41)/SUM(Programacion!AY$28:AY$48)))))</f>
        <v/>
      </c>
      <c r="BB11" s="270" t="str">
        <f>IF($C11="","",IF(SUM(Programacion!AZ$28:AZ$48)=0,"",IF(SUM(Programacion!AZ$42:AZ$48)=0,'Res 2ªEval'!BB11,(IF(Programacion!AZ$42="",0,Programacion!AZ$42/SUM(Programacion!AZ$42:AZ$48)*'3 Eval'!$E10)+IF(Programacion!AZ$43="",0,Programacion!AZ$43/SUM(Programacion!AZ$42:AZ$48)*'3 Eval'!$F10)+IF(Programacion!AZ$44="",0,Programacion!AZ$44/SUM(Programacion!AZ$42:AZ$48)*'3 Eval'!$G10)+IF(Programacion!AZ$45="",0,Programacion!AZ$45/SUM(Programacion!AZ$42:AZ$48)*'3 Eval'!$H10)+IF(Programacion!AZ$46="",0,Programacion!AZ$46/SUM(Programacion!AZ$42:AZ$48)*'3 Eval'!$I10)+IF(Programacion!AZ$47="",0,Programacion!AZ$47/SUM(Programacion!AZ$42:AZ$48)*'3 Eval'!$J10)+IF(Programacion!AZ$48="",0,Programacion!AZ$48/SUM(Programacion!AZ$42:AZ$48)*'3 Eval'!$K10))*SUM(Programacion!AZ$42:AZ$48)/SUM(Programacion!AZ$28:AZ$48)+IF('Res 2ªEval'!BB11="",0,'Res 2ªEval'!BB11*SUM(Programacion!AZ$28:AZ$41)/SUM(Programacion!AZ$28:AZ$48)))))</f>
        <v/>
      </c>
      <c r="BC11" s="270" t="str">
        <f>IF($C11="","",IF(SUM(Programacion!BA$28:BA$48)=0,"",IF(SUM(Programacion!BA$42:BA$48)=0,'Res 2ªEval'!BC11,(IF(Programacion!BA$42="",0,Programacion!BA$42/SUM(Programacion!BA$42:BA$48)*'3 Eval'!$E10)+IF(Programacion!BA$43="",0,Programacion!BA$43/SUM(Programacion!BA$42:BA$48)*'3 Eval'!$F10)+IF(Programacion!BA$44="",0,Programacion!BA$44/SUM(Programacion!BA$42:BA$48)*'3 Eval'!$G10)+IF(Programacion!BA$45="",0,Programacion!BA$45/SUM(Programacion!BA$42:BA$48)*'3 Eval'!$H10)+IF(Programacion!BA$46="",0,Programacion!BA$46/SUM(Programacion!BA$42:BA$48)*'3 Eval'!$I10)+IF(Programacion!BA$47="",0,Programacion!BA$47/SUM(Programacion!BA$42:BA$48)*'3 Eval'!$J10)+IF(Programacion!BA$48="",0,Programacion!BA$48/SUM(Programacion!BA$42:BA$48)*'3 Eval'!$K10))*SUM(Programacion!BA$42:BA$48)/SUM(Programacion!BA$28:BA$48)+IF('Res 2ªEval'!BC11="",0,'Res 2ªEval'!BC11*SUM(Programacion!BA$28:BA$41)/SUM(Programacion!BA$28:BA$48)))))</f>
        <v/>
      </c>
      <c r="BD11" s="270" t="str">
        <f>IF($C11="","",IF(SUM(Programacion!BB$28:BB$48)=0,"",IF(SUM(Programacion!BB$42:BB$48)=0,'Res 2ªEval'!BD11,(IF(Programacion!BB$42="",0,Programacion!BB$42/SUM(Programacion!BB$42:BB$48)*'3 Eval'!$E10)+IF(Programacion!BB$43="",0,Programacion!BB$43/SUM(Programacion!BB$42:BB$48)*'3 Eval'!$F10)+IF(Programacion!BB$44="",0,Programacion!BB$44/SUM(Programacion!BB$42:BB$48)*'3 Eval'!$G10)+IF(Programacion!BB$45="",0,Programacion!BB$45/SUM(Programacion!BB$42:BB$48)*'3 Eval'!$H10)+IF(Programacion!BB$46="",0,Programacion!BB$46/SUM(Programacion!BB$42:BB$48)*'3 Eval'!$I10)+IF(Programacion!BB$47="",0,Programacion!BB$47/SUM(Programacion!BB$42:BB$48)*'3 Eval'!$J10)+IF(Programacion!BB$48="",0,Programacion!BB$48/SUM(Programacion!BB$42:BB$48)*'3 Eval'!$K10))*SUM(Programacion!BB$42:BB$48)/SUM(Programacion!BB$28:BB$48)+IF('Res 2ªEval'!BD11="",0,'Res 2ªEval'!BD11*SUM(Programacion!BB$28:BB$41)/SUM(Programacion!BB$28:BB$48)))))</f>
        <v/>
      </c>
      <c r="BE11" s="270" t="str">
        <f>IF($C11="","",IF(SUM(Programacion!BC$28:BC$48)=0,"",IF(SUM(Programacion!BC$42:BC$48)=0,'Res 2ªEval'!BE11,(IF(Programacion!BC$42="",0,Programacion!BC$42/SUM(Programacion!BC$42:BC$48)*'3 Eval'!$E10)+IF(Programacion!BC$43="",0,Programacion!BC$43/SUM(Programacion!BC$42:BC$48)*'3 Eval'!$F10)+IF(Programacion!BC$44="",0,Programacion!BC$44/SUM(Programacion!BC$42:BC$48)*'3 Eval'!$G10)+IF(Programacion!BC$45="",0,Programacion!BC$45/SUM(Programacion!BC$42:BC$48)*'3 Eval'!$H10)+IF(Programacion!BC$46="",0,Programacion!BC$46/SUM(Programacion!BC$42:BC$48)*'3 Eval'!$I10)+IF(Programacion!BC$47="",0,Programacion!BC$47/SUM(Programacion!BC$42:BC$48)*'3 Eval'!$J10)+IF(Programacion!BC$48="",0,Programacion!BC$48/SUM(Programacion!BC$42:BC$48)*'3 Eval'!$K10))*SUM(Programacion!BC$42:BC$48)/SUM(Programacion!BC$28:BC$48)+IF('Res 2ªEval'!BE11="",0,'Res 2ªEval'!BE11*SUM(Programacion!BC$28:BC$41)/SUM(Programacion!BC$28:BC$48)))))</f>
        <v/>
      </c>
      <c r="BF11" s="270" t="str">
        <f>IF($C11="","",IF(SUM(Programacion!BD$28:BD$48)=0,"",IF(SUM(Programacion!BD$42:BD$48)=0,'Res 2ªEval'!BF11,(IF(Programacion!BD$42="",0,Programacion!BD$42/SUM(Programacion!BD$42:BD$48)*'3 Eval'!$E10)+IF(Programacion!BD$43="",0,Programacion!BD$43/SUM(Programacion!BD$42:BD$48)*'3 Eval'!$F10)+IF(Programacion!BD$44="",0,Programacion!BD$44/SUM(Programacion!BD$42:BD$48)*'3 Eval'!$G10)+IF(Programacion!BD$45="",0,Programacion!BD$45/SUM(Programacion!BD$42:BD$48)*'3 Eval'!$H10)+IF(Programacion!BD$46="",0,Programacion!BD$46/SUM(Programacion!BD$42:BD$48)*'3 Eval'!$I10)+IF(Programacion!BD$47="",0,Programacion!BD$47/SUM(Programacion!BD$42:BD$48)*'3 Eval'!$J10)+IF(Programacion!BD$48="",0,Programacion!BD$48/SUM(Programacion!BD$42:BD$48)*'3 Eval'!$K10))*SUM(Programacion!BD$42:BD$48)/SUM(Programacion!BD$28:BD$48)+IF('Res 2ªEval'!BF11="",0,'Res 2ªEval'!BF11*SUM(Programacion!BD$28:BD$41)/SUM(Programacion!BD$28:BD$48)))))</f>
        <v/>
      </c>
      <c r="BG11" s="270" t="str">
        <f>IF($C11="","",IF(SUM(Programacion!BE$28:BE$48)=0,"",IF(SUM(Programacion!BE$42:BE$48)=0,'Res 2ªEval'!BG11,(IF(Programacion!BE$42="",0,Programacion!BE$42/SUM(Programacion!BE$42:BE$48)*'3 Eval'!$E10)+IF(Programacion!BE$43="",0,Programacion!BE$43/SUM(Programacion!BE$42:BE$48)*'3 Eval'!$F10)+IF(Programacion!BE$44="",0,Programacion!BE$44/SUM(Programacion!BE$42:BE$48)*'3 Eval'!$G10)+IF(Programacion!BE$45="",0,Programacion!BE$45/SUM(Programacion!BE$42:BE$48)*'3 Eval'!$H10)+IF(Programacion!BE$46="",0,Programacion!BE$46/SUM(Programacion!BE$42:BE$48)*'3 Eval'!$I10)+IF(Programacion!BE$47="",0,Programacion!BE$47/SUM(Programacion!BE$42:BE$48)*'3 Eval'!$J10)+IF(Programacion!BE$48="",0,Programacion!BE$48/SUM(Programacion!BE$42:BE$48)*'3 Eval'!$K10))*SUM(Programacion!BE$42:BE$48)/SUM(Programacion!BE$28:BE$48)+IF('Res 2ªEval'!BG11="",0,'Res 2ªEval'!BG11*SUM(Programacion!BE$28:BE$41)/SUM(Programacion!BE$28:BE$48)))))</f>
        <v/>
      </c>
      <c r="BH11" s="270" t="str">
        <f>IF($C11="","",IF(SUM(Programacion!BF$28:BF$48)=0,"",IF(SUM(Programacion!BF$42:BF$48)=0,'Res 2ªEval'!BH11,(IF(Programacion!BF$42="",0,Programacion!BF$42/SUM(Programacion!BF$42:BF$48)*'3 Eval'!$E10)+IF(Programacion!BF$43="",0,Programacion!BF$43/SUM(Programacion!BF$42:BF$48)*'3 Eval'!$F10)+IF(Programacion!BF$44="",0,Programacion!BF$44/SUM(Programacion!BF$42:BF$48)*'3 Eval'!$G10)+IF(Programacion!BF$45="",0,Programacion!BF$45/SUM(Programacion!BF$42:BF$48)*'3 Eval'!$H10)+IF(Programacion!BF$46="",0,Programacion!BF$46/SUM(Programacion!BF$42:BF$48)*'3 Eval'!$I10)+IF(Programacion!BF$47="",0,Programacion!BF$47/SUM(Programacion!BF$42:BF$48)*'3 Eval'!$J10)+IF(Programacion!BF$48="",0,Programacion!BF$48/SUM(Programacion!BF$42:BF$48)*'3 Eval'!$K10))*SUM(Programacion!BF$42:BF$48)/SUM(Programacion!BF$28:BF$48)+IF('Res 2ªEval'!BH11="",0,'Res 2ªEval'!BH11*SUM(Programacion!BF$28:BF$41)/SUM(Programacion!BF$28:BF$48)))))</f>
        <v/>
      </c>
      <c r="BI11" s="270" t="str">
        <f>IF($C11="","",IF(SUM(Programacion!BG$28:BG$48)=0,"",IF(SUM(Programacion!BG$42:BG$48)=0,'Res 2ªEval'!BI11,(IF(Programacion!BG$42="",0,Programacion!BG$42/SUM(Programacion!BG$42:BG$48)*'3 Eval'!$E10)+IF(Programacion!BG$43="",0,Programacion!BG$43/SUM(Programacion!BG$42:BG$48)*'3 Eval'!$F10)+IF(Programacion!BG$44="",0,Programacion!BG$44/SUM(Programacion!BG$42:BG$48)*'3 Eval'!$G10)+IF(Programacion!BG$45="",0,Programacion!BG$45/SUM(Programacion!BG$42:BG$48)*'3 Eval'!$H10)+IF(Programacion!BG$46="",0,Programacion!BG$46/SUM(Programacion!BG$42:BG$48)*'3 Eval'!$I10)+IF(Programacion!BG$47="",0,Programacion!BG$47/SUM(Programacion!BG$42:BG$48)*'3 Eval'!$J10)+IF(Programacion!BG$48="",0,Programacion!BG$48/SUM(Programacion!BG$42:BG$48)*'3 Eval'!$K10))*SUM(Programacion!BG$42:BG$48)/SUM(Programacion!BG$28:BG$48)+IF('Res 2ªEval'!BI11="",0,'Res 2ªEval'!BI11*SUM(Programacion!BG$28:BG$41)/SUM(Programacion!BG$28:BG$48)))))</f>
        <v/>
      </c>
      <c r="BJ11" s="270" t="str">
        <f>IF($C11="","",IF(SUM(Programacion!BH$28:BH$48)=0,"",IF(SUM(Programacion!BH$42:BH$48)=0,'Res 2ªEval'!BJ11,(IF(Programacion!BH$42="",0,Programacion!BH$42/SUM(Programacion!BH$42:BH$48)*'3 Eval'!$E10)+IF(Programacion!BH$43="",0,Programacion!BH$43/SUM(Programacion!BH$42:BH$48)*'3 Eval'!$F10)+IF(Programacion!BH$44="",0,Programacion!BH$44/SUM(Programacion!BH$42:BH$48)*'3 Eval'!$G10)+IF(Programacion!BH$45="",0,Programacion!BH$45/SUM(Programacion!BH$42:BH$48)*'3 Eval'!$H10)+IF(Programacion!BH$46="",0,Programacion!BH$46/SUM(Programacion!BH$42:BH$48)*'3 Eval'!$I10)+IF(Programacion!BH$47="",0,Programacion!BH$47/SUM(Programacion!BH$42:BH$48)*'3 Eval'!$J10)+IF(Programacion!BH$48="",0,Programacion!BH$48/SUM(Programacion!BH$42:BH$48)*'3 Eval'!$K10))*SUM(Programacion!BH$42:BH$48)/SUM(Programacion!BH$28:BH$48)+IF('Res 2ªEval'!BJ11="",0,'Res 2ªEval'!BJ11*SUM(Programacion!BH$28:BH$41)/SUM(Programacion!BH$28:BH$48)))))</f>
        <v/>
      </c>
      <c r="BK11" s="270" t="str">
        <f>IF($C11="","",IF(SUM(Programacion!BI$28:BI$48)=0,"",IF(SUM(Programacion!BI$42:BI$48)=0,'Res 2ªEval'!BK11,(IF(Programacion!BI$42="",0,Programacion!BI$42/SUM(Programacion!BI$42:BI$48)*'3 Eval'!$E10)+IF(Programacion!BI$43="",0,Programacion!BI$43/SUM(Programacion!BI$42:BI$48)*'3 Eval'!$F10)+IF(Programacion!BI$44="",0,Programacion!BI$44/SUM(Programacion!BI$42:BI$48)*'3 Eval'!$G10)+IF(Programacion!BI$45="",0,Programacion!BI$45/SUM(Programacion!BI$42:BI$48)*'3 Eval'!$H10)+IF(Programacion!BI$46="",0,Programacion!BI$46/SUM(Programacion!BI$42:BI$48)*'3 Eval'!$I10)+IF(Programacion!BI$47="",0,Programacion!BI$47/SUM(Programacion!BI$42:BI$48)*'3 Eval'!$J10)+IF(Programacion!BI$48="",0,Programacion!BI$48/SUM(Programacion!BI$42:BI$48)*'3 Eval'!$K10))*SUM(Programacion!BI$42:BI$48)/SUM(Programacion!BI$28:BI$48)+IF('Res 2ªEval'!BK11="",0,'Res 2ªEval'!BK11*SUM(Programacion!BI$28:BI$41)/SUM(Programacion!BI$28:BI$48)))))</f>
        <v/>
      </c>
      <c r="BL11" s="270" t="str">
        <f>IF($C11="","",IF(SUM(Programacion!BJ$28:BJ$48)=0,"",IF(SUM(Programacion!BJ$42:BJ$48)=0,'Res 2ªEval'!BL11,(IF(Programacion!BJ$42="",0,Programacion!BJ$42/SUM(Programacion!BJ$42:BJ$48)*'3 Eval'!$E10)+IF(Programacion!BJ$43="",0,Programacion!BJ$43/SUM(Programacion!BJ$42:BJ$48)*'3 Eval'!$F10)+IF(Programacion!BJ$44="",0,Programacion!BJ$44/SUM(Programacion!BJ$42:BJ$48)*'3 Eval'!$G10)+IF(Programacion!BJ$45="",0,Programacion!BJ$45/SUM(Programacion!BJ$42:BJ$48)*'3 Eval'!$H10)+IF(Programacion!BJ$46="",0,Programacion!BJ$46/SUM(Programacion!BJ$42:BJ$48)*'3 Eval'!$I10)+IF(Programacion!BJ$47="",0,Programacion!BJ$47/SUM(Programacion!BJ$42:BJ$48)*'3 Eval'!$J10)+IF(Programacion!BJ$48="",0,Programacion!BJ$48/SUM(Programacion!BJ$42:BJ$48)*'3 Eval'!$K10))*SUM(Programacion!BJ$42:BJ$48)/SUM(Programacion!BJ$28:BJ$48)+IF('Res 2ªEval'!BL11="",0,'Res 2ªEval'!BL11*SUM(Programacion!BJ$28:BJ$41)/SUM(Programacion!BJ$28:BJ$48)))))</f>
        <v/>
      </c>
      <c r="BM11" s="270" t="str">
        <f>IF($C11="","",IF(SUM(Programacion!BK$28:BK$48)=0,"",IF(SUM(Programacion!BK$42:BK$48)=0,'Res 2ªEval'!BM11,(IF(Programacion!BK$42="",0,Programacion!BK$42/SUM(Programacion!BK$42:BK$48)*'3 Eval'!$E10)+IF(Programacion!BK$43="",0,Programacion!BK$43/SUM(Programacion!BK$42:BK$48)*'3 Eval'!$F10)+IF(Programacion!BK$44="",0,Programacion!BK$44/SUM(Programacion!BK$42:BK$48)*'3 Eval'!$G10)+IF(Programacion!BK$45="",0,Programacion!BK$45/SUM(Programacion!BK$42:BK$48)*'3 Eval'!$H10)+IF(Programacion!BK$46="",0,Programacion!BK$46/SUM(Programacion!BK$42:BK$48)*'3 Eval'!$I10)+IF(Programacion!BK$47="",0,Programacion!BK$47/SUM(Programacion!BK$42:BK$48)*'3 Eval'!$J10)+IF(Programacion!BK$48="",0,Programacion!BK$48/SUM(Programacion!BK$42:BK$48)*'3 Eval'!$K10))*SUM(Programacion!BK$42:BK$48)/SUM(Programacion!BK$28:BK$48)+IF('Res 2ªEval'!BM11="",0,'Res 2ªEval'!BM11*SUM(Programacion!BK$28:BK$41)/SUM(Programacion!BK$28:BK$48)))))</f>
        <v/>
      </c>
      <c r="BN11" s="270" t="str">
        <f>IF($C11="","",IF(SUM(Programacion!BL$28:BL$48)=0,"",IF(SUM(Programacion!BL$42:BL$48)=0,'Res 2ªEval'!BN11,(IF(Programacion!BL$42="",0,Programacion!BL$42/SUM(Programacion!BL$42:BL$48)*'3 Eval'!$E10)+IF(Programacion!BL$43="",0,Programacion!BL$43/SUM(Programacion!BL$42:BL$48)*'3 Eval'!$F10)+IF(Programacion!BL$44="",0,Programacion!BL$44/SUM(Programacion!BL$42:BL$48)*'3 Eval'!$G10)+IF(Programacion!BL$45="",0,Programacion!BL$45/SUM(Programacion!BL$42:BL$48)*'3 Eval'!$H10)+IF(Programacion!BL$46="",0,Programacion!BL$46/SUM(Programacion!BL$42:BL$48)*'3 Eval'!$I10)+IF(Programacion!BL$47="",0,Programacion!BL$47/SUM(Programacion!BL$42:BL$48)*'3 Eval'!$J10)+IF(Programacion!BL$48="",0,Programacion!BL$48/SUM(Programacion!BL$42:BL$48)*'3 Eval'!$K10))*SUM(Programacion!BL$42:BL$48)/SUM(Programacion!BL$28:BL$48)+IF('Res 2ªEval'!BN11="",0,'Res 2ªEval'!BN11*SUM(Programacion!BL$28:BL$41)/SUM(Programacion!BL$28:BL$48)))))</f>
        <v/>
      </c>
      <c r="BO11" s="270" t="str">
        <f>IF($C11="","",IF(SUM(Programacion!BM$28:BM$48)=0,"",IF(SUM(Programacion!BM$42:BM$48)=0,'Res 2ªEval'!BO11,(IF(Programacion!BM$42="",0,Programacion!BM$42/SUM(Programacion!BM$42:BM$48)*'3 Eval'!$E10)+IF(Programacion!BM$43="",0,Programacion!BM$43/SUM(Programacion!BM$42:BM$48)*'3 Eval'!$F10)+IF(Programacion!BM$44="",0,Programacion!BM$44/SUM(Programacion!BM$42:BM$48)*'3 Eval'!$G10)+IF(Programacion!BM$45="",0,Programacion!BM$45/SUM(Programacion!BM$42:BM$48)*'3 Eval'!$H10)+IF(Programacion!BM$46="",0,Programacion!BM$46/SUM(Programacion!BM$42:BM$48)*'3 Eval'!$I10)+IF(Programacion!BM$47="",0,Programacion!BM$47/SUM(Programacion!BM$42:BM$48)*'3 Eval'!$J10)+IF(Programacion!BM$48="",0,Programacion!BM$48/SUM(Programacion!BM$42:BM$48)*'3 Eval'!$K10))*SUM(Programacion!BM$42:BM$48)/SUM(Programacion!BM$28:BM$48)+IF('Res 2ªEval'!BO11="",0,'Res 2ªEval'!BO11*SUM(Programacion!BM$28:BM$41)/SUM(Programacion!BM$28:BM$48)))))</f>
        <v/>
      </c>
      <c r="BP11" s="270" t="str">
        <f>IF($C11="","",IF(SUM(Programacion!BN$28:BN$48)=0,"",IF(SUM(Programacion!BN$42:BN$48)=0,'Res 2ªEval'!BP11,(IF(Programacion!BN$42="",0,Programacion!BN$42/SUM(Programacion!BN$42:BN$48)*'3 Eval'!$E10)+IF(Programacion!BN$43="",0,Programacion!BN$43/SUM(Programacion!BN$42:BN$48)*'3 Eval'!$F10)+IF(Programacion!BN$44="",0,Programacion!BN$44/SUM(Programacion!BN$42:BN$48)*'3 Eval'!$G10)+IF(Programacion!BN$45="",0,Programacion!BN$45/SUM(Programacion!BN$42:BN$48)*'3 Eval'!$H10)+IF(Programacion!BN$46="",0,Programacion!BN$46/SUM(Programacion!BN$42:BN$48)*'3 Eval'!$I10)+IF(Programacion!BN$47="",0,Programacion!BN$47/SUM(Programacion!BN$42:BN$48)*'3 Eval'!$J10)+IF(Programacion!BN$48="",0,Programacion!BN$48/SUM(Programacion!BN$42:BN$48)*'3 Eval'!$K10))*SUM(Programacion!BN$42:BN$48)/SUM(Programacion!BN$28:BN$48)+IF('Res 2ªEval'!BP11="",0,'Res 2ªEval'!BP11*SUM(Programacion!BN$28:BN$41)/SUM(Programacion!BN$28:BN$48)))))</f>
        <v/>
      </c>
      <c r="BQ11" s="270" t="str">
        <f>IF($C11="","",IF(SUM(Programacion!BO$28:BO$48)=0,"",IF(SUM(Programacion!BO$42:BO$48)=0,'Res 2ªEval'!BQ11,(IF(Programacion!BO$42="",0,Programacion!BO$42/SUM(Programacion!BO$42:BO$48)*'3 Eval'!$E10)+IF(Programacion!BO$43="",0,Programacion!BO$43/SUM(Programacion!BO$42:BO$48)*'3 Eval'!$F10)+IF(Programacion!BO$44="",0,Programacion!BO$44/SUM(Programacion!BO$42:BO$48)*'3 Eval'!$G10)+IF(Programacion!BO$45="",0,Programacion!BO$45/SUM(Programacion!BO$42:BO$48)*'3 Eval'!$H10)+IF(Programacion!BO$46="",0,Programacion!BO$46/SUM(Programacion!BO$42:BO$48)*'3 Eval'!$I10)+IF(Programacion!BO$47="",0,Programacion!BO$47/SUM(Programacion!BO$42:BO$48)*'3 Eval'!$J10)+IF(Programacion!BO$48="",0,Programacion!BO$48/SUM(Programacion!BO$42:BO$48)*'3 Eval'!$K10))*SUM(Programacion!BO$42:BO$48)/SUM(Programacion!BO$28:BO$48)+IF('Res 2ªEval'!BQ11="",0,'Res 2ªEval'!BQ11*SUM(Programacion!BO$28:BO$41)/SUM(Programacion!BO$28:BO$48)))))</f>
        <v/>
      </c>
      <c r="BR11" s="270" t="str">
        <f>IF($C11="","",IF(SUM(Programacion!BP$28:BP$48)=0,"",IF(SUM(Programacion!BP$42:BP$48)=0,'Res 2ªEval'!BR11,(IF(Programacion!BP$42="",0,Programacion!BP$42/SUM(Programacion!BP$42:BP$48)*'3 Eval'!$E10)+IF(Programacion!BP$43="",0,Programacion!BP$43/SUM(Programacion!BP$42:BP$48)*'3 Eval'!$F10)+IF(Programacion!BP$44="",0,Programacion!BP$44/SUM(Programacion!BP$42:BP$48)*'3 Eval'!$G10)+IF(Programacion!BP$45="",0,Programacion!BP$45/SUM(Programacion!BP$42:BP$48)*'3 Eval'!$H10)+IF(Programacion!BP$46="",0,Programacion!BP$46/SUM(Programacion!BP$42:BP$48)*'3 Eval'!$I10)+IF(Programacion!BP$47="",0,Programacion!BP$47/SUM(Programacion!BP$42:BP$48)*'3 Eval'!$J10)+IF(Programacion!BP$48="",0,Programacion!BP$48/SUM(Programacion!BP$42:BP$48)*'3 Eval'!$K10))*SUM(Programacion!BP$42:BP$48)/SUM(Programacion!BP$28:BP$48)+IF('Res 2ªEval'!BR11="",0,'Res 2ªEval'!BR11*SUM(Programacion!BP$28:BP$41)/SUM(Programacion!BP$28:BP$48)))))</f>
        <v/>
      </c>
      <c r="BS11" s="270" t="str">
        <f>IF($C11="","",IF(SUM(Programacion!BQ$28:BQ$48)=0,"",IF(SUM(Programacion!BQ$42:BQ$48)=0,'Res 2ªEval'!BS11,(IF(Programacion!BQ$42="",0,Programacion!BQ$42/SUM(Programacion!BQ$42:BQ$48)*'3 Eval'!$E10)+IF(Programacion!BQ$43="",0,Programacion!BQ$43/SUM(Programacion!BQ$42:BQ$48)*'3 Eval'!$F10)+IF(Programacion!BQ$44="",0,Programacion!BQ$44/SUM(Programacion!BQ$42:BQ$48)*'3 Eval'!$G10)+IF(Programacion!BQ$45="",0,Programacion!BQ$45/SUM(Programacion!BQ$42:BQ$48)*'3 Eval'!$H10)+IF(Programacion!BQ$46="",0,Programacion!BQ$46/SUM(Programacion!BQ$42:BQ$48)*'3 Eval'!$I10)+IF(Programacion!BQ$47="",0,Programacion!BQ$47/SUM(Programacion!BQ$42:BQ$48)*'3 Eval'!$J10)+IF(Programacion!BQ$48="",0,Programacion!BQ$48/SUM(Programacion!BQ$42:BQ$48)*'3 Eval'!$K10))*SUM(Programacion!BQ$42:BQ$48)/SUM(Programacion!BQ$28:BQ$48)+IF('Res 2ªEval'!BS11="",0,'Res 2ªEval'!BS11*SUM(Programacion!BQ$28:BQ$41)/SUM(Programacion!BQ$28:BQ$48)))))</f>
        <v/>
      </c>
      <c r="BT11" s="270" t="str">
        <f>IF($C11="","",IF(SUM(Programacion!BR$28:BR$48)=0,"",IF(SUM(Programacion!BR$42:BR$48)=0,'Res 2ªEval'!BT11,(IF(Programacion!BR$42="",0,Programacion!BR$42/SUM(Programacion!BR$42:BR$48)*'3 Eval'!$E10)+IF(Programacion!BR$43="",0,Programacion!BR$43/SUM(Programacion!BR$42:BR$48)*'3 Eval'!$F10)+IF(Programacion!BR$44="",0,Programacion!BR$44/SUM(Programacion!BR$42:BR$48)*'3 Eval'!$G10)+IF(Programacion!BR$45="",0,Programacion!BR$45/SUM(Programacion!BR$42:BR$48)*'3 Eval'!$H10)+IF(Programacion!BR$46="",0,Programacion!BR$46/SUM(Programacion!BR$42:BR$48)*'3 Eval'!$I10)+IF(Programacion!BR$47="",0,Programacion!BR$47/SUM(Programacion!BR$42:BR$48)*'3 Eval'!$J10)+IF(Programacion!BR$48="",0,Programacion!BR$48/SUM(Programacion!BR$42:BR$48)*'3 Eval'!$K10))*SUM(Programacion!BR$42:BR$48)/SUM(Programacion!BR$28:BR$48)+IF('Res 2ªEval'!BT11="",0,'Res 2ªEval'!BT11*SUM(Programacion!BR$28:BR$41)/SUM(Programacion!BR$28:BR$48)))))</f>
        <v/>
      </c>
      <c r="BU11" s="270" t="str">
        <f>IF($C11="","",IF(SUM(Programacion!BS$28:BS$48)=0,"",IF(SUM(Programacion!BS$42:BS$48)=0,'Res 2ªEval'!BU11,(IF(Programacion!BS$42="",0,Programacion!BS$42/SUM(Programacion!BS$42:BS$48)*'3 Eval'!$E10)+IF(Programacion!BS$43="",0,Programacion!BS$43/SUM(Programacion!BS$42:BS$48)*'3 Eval'!$F10)+IF(Programacion!BS$44="",0,Programacion!BS$44/SUM(Programacion!BS$42:BS$48)*'3 Eval'!$G10)+IF(Programacion!BS$45="",0,Programacion!BS$45/SUM(Programacion!BS$42:BS$48)*'3 Eval'!$H10)+IF(Programacion!BS$46="",0,Programacion!BS$46/SUM(Programacion!BS$42:BS$48)*'3 Eval'!$I10)+IF(Programacion!BS$47="",0,Programacion!BS$47/SUM(Programacion!BS$42:BS$48)*'3 Eval'!$J10)+IF(Programacion!BS$48="",0,Programacion!BS$48/SUM(Programacion!BS$42:BS$48)*'3 Eval'!$K10))*SUM(Programacion!BS$42:BS$48)/SUM(Programacion!BS$28:BS$48)+IF('Res 2ªEval'!BU11="",0,'Res 2ªEval'!BU11*SUM(Programacion!BS$28:BS$41)/SUM(Programacion!BS$28:BS$48)))))</f>
        <v/>
      </c>
      <c r="BV11" s="270" t="str">
        <f>IF($C11="","",IF(SUM(Programacion!BT$28:BT$48)=0,"",IF(SUM(Programacion!BT$42:BT$48)=0,'Res 2ªEval'!BV11,(IF(Programacion!BT$42="",0,Programacion!BT$42/SUM(Programacion!BT$42:BT$48)*'3 Eval'!$E10)+IF(Programacion!BT$43="",0,Programacion!BT$43/SUM(Programacion!BT$42:BT$48)*'3 Eval'!$F10)+IF(Programacion!BT$44="",0,Programacion!BT$44/SUM(Programacion!BT$42:BT$48)*'3 Eval'!$G10)+IF(Programacion!BT$45="",0,Programacion!BT$45/SUM(Programacion!BT$42:BT$48)*'3 Eval'!$H10)+IF(Programacion!BT$46="",0,Programacion!BT$46/SUM(Programacion!BT$42:BT$48)*'3 Eval'!$I10)+IF(Programacion!BT$47="",0,Programacion!BT$47/SUM(Programacion!BT$42:BT$48)*'3 Eval'!$J10)+IF(Programacion!BT$48="",0,Programacion!BT$48/SUM(Programacion!BT$42:BT$48)*'3 Eval'!$K10))*SUM(Programacion!BT$42:BT$48)/SUM(Programacion!BT$28:BT$48)+IF('Res 2ªEval'!BV11="",0,'Res 2ªEval'!BV11*SUM(Programacion!BT$28:BT$41)/SUM(Programacion!BT$28:BT$48)))))</f>
        <v/>
      </c>
      <c r="BW11" s="270" t="str">
        <f>IF($C11="","",IF(SUM(Programacion!BU$28:BU$48)=0,"",IF(SUM(Programacion!BU$42:BU$48)=0,'Res 2ªEval'!BW11,(IF(Programacion!BU$42="",0,Programacion!BU$42/SUM(Programacion!BU$42:BU$48)*'3 Eval'!$E10)+IF(Programacion!BU$43="",0,Programacion!BU$43/SUM(Programacion!BU$42:BU$48)*'3 Eval'!$F10)+IF(Programacion!BU$44="",0,Programacion!BU$44/SUM(Programacion!BU$42:BU$48)*'3 Eval'!$G10)+IF(Programacion!BU$45="",0,Programacion!BU$45/SUM(Programacion!BU$42:BU$48)*'3 Eval'!$H10)+IF(Programacion!BU$46="",0,Programacion!BU$46/SUM(Programacion!BU$42:BU$48)*'3 Eval'!$I10)+IF(Programacion!BU$47="",0,Programacion!BU$47/SUM(Programacion!BU$42:BU$48)*'3 Eval'!$J10)+IF(Programacion!BU$48="",0,Programacion!BU$48/SUM(Programacion!BU$42:BU$48)*'3 Eval'!$K10))*SUM(Programacion!BU$42:BU$48)/SUM(Programacion!BU$28:BU$48)+IF('Res 2ªEval'!BW11="",0,'Res 2ªEval'!BW11*SUM(Programacion!BU$28:BU$41)/SUM(Programacion!BU$28:BU$48)))))</f>
        <v/>
      </c>
      <c r="BX11" s="270" t="str">
        <f>IF($C11="","",IF(SUM(Programacion!BV$28:BV$48)=0,"",IF(SUM(Programacion!BV$42:BV$48)=0,'Res 2ªEval'!BX11,(IF(Programacion!BV$42="",0,Programacion!BV$42/SUM(Programacion!BV$42:BV$48)*'3 Eval'!$E10)+IF(Programacion!BV$43="",0,Programacion!BV$43/SUM(Programacion!BV$42:BV$48)*'3 Eval'!$F10)+IF(Programacion!BV$44="",0,Programacion!BV$44/SUM(Programacion!BV$42:BV$48)*'3 Eval'!$G10)+IF(Programacion!BV$45="",0,Programacion!BV$45/SUM(Programacion!BV$42:BV$48)*'3 Eval'!$H10)+IF(Programacion!BV$46="",0,Programacion!BV$46/SUM(Programacion!BV$42:BV$48)*'3 Eval'!$I10)+IF(Programacion!BV$47="",0,Programacion!BV$47/SUM(Programacion!BV$42:BV$48)*'3 Eval'!$J10)+IF(Programacion!BV$48="",0,Programacion!BV$48/SUM(Programacion!BV$42:BV$48)*'3 Eval'!$K10))*SUM(Programacion!BV$42:BV$48)/SUM(Programacion!BV$28:BV$48)+IF('Res 2ªEval'!BX11="",0,'Res 2ªEval'!BX11*SUM(Programacion!BV$28:BV$41)/SUM(Programacion!BV$28:BV$48)))))</f>
        <v/>
      </c>
      <c r="BY11" s="270" t="str">
        <f>IF($C11="","",IF(SUM(Programacion!BW$28:BW$48)=0,"",IF(SUM(Programacion!BW$42:BW$48)=0,'Res 2ªEval'!BY11,(IF(Programacion!BW$42="",0,Programacion!BW$42/SUM(Programacion!BW$42:BW$48)*'3 Eval'!$E10)+IF(Programacion!BW$43="",0,Programacion!BW$43/SUM(Programacion!BW$42:BW$48)*'3 Eval'!$F10)+IF(Programacion!BW$44="",0,Programacion!BW$44/SUM(Programacion!BW$42:BW$48)*'3 Eval'!$G10)+IF(Programacion!BW$45="",0,Programacion!BW$45/SUM(Programacion!BW$42:BW$48)*'3 Eval'!$H10)+IF(Programacion!BW$46="",0,Programacion!BW$46/SUM(Programacion!BW$42:BW$48)*'3 Eval'!$I10)+IF(Programacion!BW$47="",0,Programacion!BW$47/SUM(Programacion!BW$42:BW$48)*'3 Eval'!$J10)+IF(Programacion!BW$48="",0,Programacion!BW$48/SUM(Programacion!BW$42:BW$48)*'3 Eval'!$K10))*SUM(Programacion!BW$42:BW$48)/SUM(Programacion!BW$28:BW$48)+IF('Res 2ªEval'!BY11="",0,'Res 2ªEval'!BY11*SUM(Programacion!BW$28:BW$41)/SUM(Programacion!BW$28:BW$48)))))</f>
        <v/>
      </c>
      <c r="BZ11" s="270" t="str">
        <f>IF($C11="","",IF(SUM(Programacion!BX$28:BX$48)=0,"",IF(SUM(Programacion!BX$42:BX$48)=0,'Res 2ªEval'!BZ11,(IF(Programacion!BX$42="",0,Programacion!BX$42/SUM(Programacion!BX$42:BX$48)*'3 Eval'!$E10)+IF(Programacion!BX$43="",0,Programacion!BX$43/SUM(Programacion!BX$42:BX$48)*'3 Eval'!$F10)+IF(Programacion!BX$44="",0,Programacion!BX$44/SUM(Programacion!BX$42:BX$48)*'3 Eval'!$G10)+IF(Programacion!BX$45="",0,Programacion!BX$45/SUM(Programacion!BX$42:BX$48)*'3 Eval'!$H10)+IF(Programacion!BX$46="",0,Programacion!BX$46/SUM(Programacion!BX$42:BX$48)*'3 Eval'!$I10)+IF(Programacion!BX$47="",0,Programacion!BX$47/SUM(Programacion!BX$42:BX$48)*'3 Eval'!$J10)+IF(Programacion!BX$48="",0,Programacion!BX$48/SUM(Programacion!BX$42:BX$48)*'3 Eval'!$K10))*SUM(Programacion!BX$42:BX$48)/SUM(Programacion!BX$28:BX$48)+IF('Res 2ªEval'!BZ11="",0,'Res 2ªEval'!BZ11*SUM(Programacion!BX$28:BX$41)/SUM(Programacion!BX$28:BX$48)))))</f>
        <v/>
      </c>
      <c r="CA11" s="270" t="str">
        <f>IF($C11="","",IF(SUM(Programacion!BY$28:BY$48)=0,"",IF(SUM(Programacion!BY$42:BY$48)=0,'Res 2ªEval'!CA11,(IF(Programacion!BY$42="",0,Programacion!BY$42/SUM(Programacion!BY$42:BY$48)*'3 Eval'!$E10)+IF(Programacion!BY$43="",0,Programacion!BY$43/SUM(Programacion!BY$42:BY$48)*'3 Eval'!$F10)+IF(Programacion!BY$44="",0,Programacion!BY$44/SUM(Programacion!BY$42:BY$48)*'3 Eval'!$G10)+IF(Programacion!BY$45="",0,Programacion!BY$45/SUM(Programacion!BY$42:BY$48)*'3 Eval'!$H10)+IF(Programacion!BY$46="",0,Programacion!BY$46/SUM(Programacion!BY$42:BY$48)*'3 Eval'!$I10)+IF(Programacion!BY$47="",0,Programacion!BY$47/SUM(Programacion!BY$42:BY$48)*'3 Eval'!$J10)+IF(Programacion!BY$48="",0,Programacion!BY$48/SUM(Programacion!BY$42:BY$48)*'3 Eval'!$K10))*SUM(Programacion!BY$42:BY$48)/SUM(Programacion!BY$28:BY$48)+IF('Res 2ªEval'!CA11="",0,'Res 2ªEval'!CA11*SUM(Programacion!BY$28:BY$41)/SUM(Programacion!BY$28:BY$48)))))</f>
        <v/>
      </c>
      <c r="CB11" s="270" t="str">
        <f>IF($C11="","",IF(SUM(Programacion!BZ$28:BZ$48)=0,"",IF(SUM(Programacion!BZ$42:BZ$48)=0,'Res 2ªEval'!CB11,(IF(Programacion!BZ$42="",0,Programacion!BZ$42/SUM(Programacion!BZ$42:BZ$48)*'3 Eval'!$E10)+IF(Programacion!BZ$43="",0,Programacion!BZ$43/SUM(Programacion!BZ$42:BZ$48)*'3 Eval'!$F10)+IF(Programacion!BZ$44="",0,Programacion!BZ$44/SUM(Programacion!BZ$42:BZ$48)*'3 Eval'!$G10)+IF(Programacion!BZ$45="",0,Programacion!BZ$45/SUM(Programacion!BZ$42:BZ$48)*'3 Eval'!$H10)+IF(Programacion!BZ$46="",0,Programacion!BZ$46/SUM(Programacion!BZ$42:BZ$48)*'3 Eval'!$I10)+IF(Programacion!BZ$47="",0,Programacion!BZ$47/SUM(Programacion!BZ$42:BZ$48)*'3 Eval'!$J10)+IF(Programacion!BZ$48="",0,Programacion!BZ$48/SUM(Programacion!BZ$42:BZ$48)*'3 Eval'!$K10))*SUM(Programacion!BZ$42:BZ$48)/SUM(Programacion!BZ$28:BZ$48)+IF('Res 2ªEval'!CB11="",0,'Res 2ªEval'!CB11*SUM(Programacion!BZ$28:BZ$41)/SUM(Programacion!BZ$28:BZ$48)))))</f>
        <v/>
      </c>
      <c r="CC11" s="270" t="str">
        <f>IF($C11="","",IF(SUM(Programacion!CA$28:CA$48)=0,"",IF(SUM(Programacion!CA$42:CA$48)=0,'Res 2ªEval'!CC11,(IF(Programacion!CA$42="",0,Programacion!CA$42/SUM(Programacion!CA$42:CA$48)*'3 Eval'!$E10)+IF(Programacion!CA$43="",0,Programacion!CA$43/SUM(Programacion!CA$42:CA$48)*'3 Eval'!$F10)+IF(Programacion!CA$44="",0,Programacion!CA$44/SUM(Programacion!CA$42:CA$48)*'3 Eval'!$G10)+IF(Programacion!CA$45="",0,Programacion!CA$45/SUM(Programacion!CA$42:CA$48)*'3 Eval'!$H10)+IF(Programacion!CA$46="",0,Programacion!CA$46/SUM(Programacion!CA$42:CA$48)*'3 Eval'!$I10)+IF(Programacion!CA$47="",0,Programacion!CA$47/SUM(Programacion!CA$42:CA$48)*'3 Eval'!$J10)+IF(Programacion!CA$48="",0,Programacion!CA$48/SUM(Programacion!CA$42:CA$48)*'3 Eval'!$K10))*SUM(Programacion!CA$42:CA$48)/SUM(Programacion!CA$28:CA$48)+IF('Res 2ªEval'!CC11="",0,'Res 2ªEval'!CC11*SUM(Programacion!CA$28:CA$41)/SUM(Programacion!CA$28:CA$48)))))</f>
        <v/>
      </c>
      <c r="CD11" s="270" t="str">
        <f>IF($C11="","",IF(SUM(Programacion!CB$28:CB$48)=0,"",IF(SUM(Programacion!CB$42:CB$48)=0,'Res 2ªEval'!CD11,(IF(Programacion!CB$42="",0,Programacion!CB$42/SUM(Programacion!CB$42:CB$48)*'3 Eval'!$E10)+IF(Programacion!CB$43="",0,Programacion!CB$43/SUM(Programacion!CB$42:CB$48)*'3 Eval'!$F10)+IF(Programacion!CB$44="",0,Programacion!CB$44/SUM(Programacion!CB$42:CB$48)*'3 Eval'!$G10)+IF(Programacion!CB$45="",0,Programacion!CB$45/SUM(Programacion!CB$42:CB$48)*'3 Eval'!$H10)+IF(Programacion!CB$46="",0,Programacion!CB$46/SUM(Programacion!CB$42:CB$48)*'3 Eval'!$I10)+IF(Programacion!CB$47="",0,Programacion!CB$47/SUM(Programacion!CB$42:CB$48)*'3 Eval'!$J10)+IF(Programacion!CB$48="",0,Programacion!CB$48/SUM(Programacion!CB$42:CB$48)*'3 Eval'!$K10))*SUM(Programacion!CB$42:CB$48)/SUM(Programacion!CB$28:CB$48)+IF('Res 2ªEval'!CD11="",0,'Res 2ªEval'!CD11*SUM(Programacion!CB$28:CB$41)/SUM(Programacion!CB$28:CB$48)))))</f>
        <v/>
      </c>
      <c r="CE11" s="270" t="str">
        <f>IF($C11="","",IF(SUM(Programacion!CC$28:CC$48)=0,"",IF(SUM(Programacion!CC$42:CC$48)=0,'Res 2ªEval'!CE11,(IF(Programacion!CC$42="",0,Programacion!CC$42/SUM(Programacion!CC$42:CC$48)*'3 Eval'!$E10)+IF(Programacion!CC$43="",0,Programacion!CC$43/SUM(Programacion!CC$42:CC$48)*'3 Eval'!$F10)+IF(Programacion!CC$44="",0,Programacion!CC$44/SUM(Programacion!CC$42:CC$48)*'3 Eval'!$G10)+IF(Programacion!CC$45="",0,Programacion!CC$45/SUM(Programacion!CC$42:CC$48)*'3 Eval'!$H10)+IF(Programacion!CC$46="",0,Programacion!CC$46/SUM(Programacion!CC$42:CC$48)*'3 Eval'!$I10)+IF(Programacion!CC$47="",0,Programacion!CC$47/SUM(Programacion!CC$42:CC$48)*'3 Eval'!$J10)+IF(Programacion!CC$48="",0,Programacion!CC$48/SUM(Programacion!CC$42:CC$48)*'3 Eval'!$K10))*SUM(Programacion!CC$42:CC$48)/SUM(Programacion!CC$28:CC$48)+IF('Res 2ªEval'!CE11="",0,'Res 2ªEval'!CE11*SUM(Programacion!CC$28:CC$41)/SUM(Programacion!CC$28:CC$48)))))</f>
        <v/>
      </c>
      <c r="CF11" s="270" t="str">
        <f>IF($C11="","",IF(SUM(Programacion!CD$28:CD$48)=0,"",IF(SUM(Programacion!CD$42:CD$48)=0,'Res 2ªEval'!CF11,(IF(Programacion!CD$42="",0,Programacion!CD$42/SUM(Programacion!CD$42:CD$48)*'3 Eval'!$E10)+IF(Programacion!CD$43="",0,Programacion!CD$43/SUM(Programacion!CD$42:CD$48)*'3 Eval'!$F10)+IF(Programacion!CD$44="",0,Programacion!CD$44/SUM(Programacion!CD$42:CD$48)*'3 Eval'!$G10)+IF(Programacion!CD$45="",0,Programacion!CD$45/SUM(Programacion!CD$42:CD$48)*'3 Eval'!$H10)+IF(Programacion!CD$46="",0,Programacion!CD$46/SUM(Programacion!CD$42:CD$48)*'3 Eval'!$I10)+IF(Programacion!CD$47="",0,Programacion!CD$47/SUM(Programacion!CD$42:CD$48)*'3 Eval'!$J10)+IF(Programacion!CD$48="",0,Programacion!CD$48/SUM(Programacion!CD$42:CD$48)*'3 Eval'!$K10))*SUM(Programacion!CD$42:CD$48)/SUM(Programacion!CD$28:CD$48)+IF('Res 2ªEval'!CF11="",0,'Res 2ªEval'!CF11*SUM(Programacion!CD$28:CD$41)/SUM(Programacion!CD$28:CD$48)))))</f>
        <v/>
      </c>
      <c r="CG11" s="270" t="str">
        <f>IF($C11="","",IF(SUM(Programacion!CE$28:CE$48)=0,"",IF(SUM(Programacion!CE$42:CE$48)=0,'Res 2ªEval'!CG11,(IF(Programacion!CE$42="",0,Programacion!CE$42/SUM(Programacion!CE$42:CE$48)*'3 Eval'!$E10)+IF(Programacion!CE$43="",0,Programacion!CE$43/SUM(Programacion!CE$42:CE$48)*'3 Eval'!$F10)+IF(Programacion!CE$44="",0,Programacion!CE$44/SUM(Programacion!CE$42:CE$48)*'3 Eval'!$G10)+IF(Programacion!CE$45="",0,Programacion!CE$45/SUM(Programacion!CE$42:CE$48)*'3 Eval'!$H10)+IF(Programacion!CE$46="",0,Programacion!CE$46/SUM(Programacion!CE$42:CE$48)*'3 Eval'!$I10)+IF(Programacion!CE$47="",0,Programacion!CE$47/SUM(Programacion!CE$42:CE$48)*'3 Eval'!$J10)+IF(Programacion!CE$48="",0,Programacion!CE$48/SUM(Programacion!CE$42:CE$48)*'3 Eval'!$K10))*SUM(Programacion!CE$42:CE$48)/SUM(Programacion!CE$28:CE$48)+IF('Res 2ªEval'!CG11="",0,'Res 2ªEval'!CG11*SUM(Programacion!CE$28:CE$41)/SUM(Programacion!CE$28:CE$48)))))</f>
        <v/>
      </c>
      <c r="CH11" s="270" t="str">
        <f>IF($C11="","",IF(SUM(Programacion!CF$28:CF$48)=0,"",IF(SUM(Programacion!CF$42:CF$48)=0,'Res 2ªEval'!CH11,(IF(Programacion!CF$42="",0,Programacion!CF$42/SUM(Programacion!CF$42:CF$48)*'3 Eval'!$E10)+IF(Programacion!CF$43="",0,Programacion!CF$43/SUM(Programacion!CF$42:CF$48)*'3 Eval'!$F10)+IF(Programacion!CF$44="",0,Programacion!CF$44/SUM(Programacion!CF$42:CF$48)*'3 Eval'!$G10)+IF(Programacion!CF$45="",0,Programacion!CF$45/SUM(Programacion!CF$42:CF$48)*'3 Eval'!$H10)+IF(Programacion!CF$46="",0,Programacion!CF$46/SUM(Programacion!CF$42:CF$48)*'3 Eval'!$I10)+IF(Programacion!CF$47="",0,Programacion!CF$47/SUM(Programacion!CF$42:CF$48)*'3 Eval'!$J10)+IF(Programacion!CF$48="",0,Programacion!CF$48/SUM(Programacion!CF$42:CF$48)*'3 Eval'!$K10))*SUM(Programacion!CF$42:CF$48)/SUM(Programacion!CF$28:CF$48)+IF('Res 2ªEval'!CH11="",0,'Res 2ªEval'!CH11*SUM(Programacion!CF$28:CF$41)/SUM(Programacion!CF$28:CF$48)))))</f>
        <v/>
      </c>
      <c r="CI11" s="270" t="str">
        <f>IF($C11="","",IF(SUM(Programacion!CG$28:CG$48)=0,"",IF(SUM(Programacion!CG$42:CG$48)=0,'Res 2ªEval'!CI11,(IF(Programacion!CG$42="",0,Programacion!CG$42/SUM(Programacion!CG$42:CG$48)*'3 Eval'!$E10)+IF(Programacion!CG$43="",0,Programacion!CG$43/SUM(Programacion!CG$42:CG$48)*'3 Eval'!$F10)+IF(Programacion!CG$44="",0,Programacion!CG$44/SUM(Programacion!CG$42:CG$48)*'3 Eval'!$G10)+IF(Programacion!CG$45="",0,Programacion!CG$45/SUM(Programacion!CG$42:CG$48)*'3 Eval'!$H10)+IF(Programacion!CG$46="",0,Programacion!CG$46/SUM(Programacion!CG$42:CG$48)*'3 Eval'!$I10)+IF(Programacion!CG$47="",0,Programacion!CG$47/SUM(Programacion!CG$42:CG$48)*'3 Eval'!$J10)+IF(Programacion!CG$48="",0,Programacion!CG$48/SUM(Programacion!CG$42:CG$48)*'3 Eval'!$K10))*SUM(Programacion!CG$42:CG$48)/SUM(Programacion!CG$28:CG$48)+IF('Res 2ªEval'!CI11="",0,'Res 2ªEval'!CI11*SUM(Programacion!CG$28:CG$41)/SUM(Programacion!CG$28:CG$48)))))</f>
        <v/>
      </c>
      <c r="CJ11" s="270" t="str">
        <f>IF($C11="","",IF(SUM(Programacion!CH$28:CH$48)=0,"",IF(SUM(Programacion!CH$42:CH$48)=0,'Res 2ªEval'!CJ11,(IF(Programacion!CH$42="",0,Programacion!CH$42/SUM(Programacion!CH$42:CH$48)*'3 Eval'!$E10)+IF(Programacion!CH$43="",0,Programacion!CH$43/SUM(Programacion!CH$42:CH$48)*'3 Eval'!$F10)+IF(Programacion!CH$44="",0,Programacion!CH$44/SUM(Programacion!CH$42:CH$48)*'3 Eval'!$G10)+IF(Programacion!CH$45="",0,Programacion!CH$45/SUM(Programacion!CH$42:CH$48)*'3 Eval'!$H10)+IF(Programacion!CH$46="",0,Programacion!CH$46/SUM(Programacion!CH$42:CH$48)*'3 Eval'!$I10)+IF(Programacion!CH$47="",0,Programacion!CH$47/SUM(Programacion!CH$42:CH$48)*'3 Eval'!$J10)+IF(Programacion!CH$48="",0,Programacion!CH$48/SUM(Programacion!CH$42:CH$48)*'3 Eval'!$K10))*SUM(Programacion!CH$42:CH$48)/SUM(Programacion!CH$28:CH$48)+IF('Res 2ªEval'!CJ11="",0,'Res 2ªEval'!CJ11*SUM(Programacion!CH$28:CH$41)/SUM(Programacion!CH$28:CH$48)))))</f>
        <v/>
      </c>
      <c r="CK11" s="270" t="str">
        <f>IF($C11="","",IF(SUM(Programacion!CI$28:CI$48)=0,"",IF(SUM(Programacion!CI$42:CI$48)=0,'Res 2ªEval'!CK11,(IF(Programacion!CI$42="",0,Programacion!CI$42/SUM(Programacion!CI$42:CI$48)*'3 Eval'!$E10)+IF(Programacion!CI$43="",0,Programacion!CI$43/SUM(Programacion!CI$42:CI$48)*'3 Eval'!$F10)+IF(Programacion!CI$44="",0,Programacion!CI$44/SUM(Programacion!CI$42:CI$48)*'3 Eval'!$G10)+IF(Programacion!CI$45="",0,Programacion!CI$45/SUM(Programacion!CI$42:CI$48)*'3 Eval'!$H10)+IF(Programacion!CI$46="",0,Programacion!CI$46/SUM(Programacion!CI$42:CI$48)*'3 Eval'!$I10)+IF(Programacion!CI$47="",0,Programacion!CI$47/SUM(Programacion!CI$42:CI$48)*'3 Eval'!$J10)+IF(Programacion!CI$48="",0,Programacion!CI$48/SUM(Programacion!CI$42:CI$48)*'3 Eval'!$K10))*SUM(Programacion!CI$42:CI$48)/SUM(Programacion!CI$28:CI$48)+IF('Res 2ªEval'!CK11="",0,'Res 2ªEval'!CK11*SUM(Programacion!CI$28:CI$41)/SUM(Programacion!CI$28:CI$48)))))</f>
        <v/>
      </c>
      <c r="CL11" s="270" t="str">
        <f>IF($C11="","",IF(SUM(Programacion!CJ$28:CJ$48)=0,"",IF(SUM(Programacion!CJ$42:CJ$48)=0,'Res 2ªEval'!CL11,(IF(Programacion!CJ$42="",0,Programacion!CJ$42/SUM(Programacion!CJ$42:CJ$48)*'3 Eval'!$E10)+IF(Programacion!CJ$43="",0,Programacion!CJ$43/SUM(Programacion!CJ$42:CJ$48)*'3 Eval'!$F10)+IF(Programacion!CJ$44="",0,Programacion!CJ$44/SUM(Programacion!CJ$42:CJ$48)*'3 Eval'!$G10)+IF(Programacion!CJ$45="",0,Programacion!CJ$45/SUM(Programacion!CJ$42:CJ$48)*'3 Eval'!$H10)+IF(Programacion!CJ$46="",0,Programacion!CJ$46/SUM(Programacion!CJ$42:CJ$48)*'3 Eval'!$I10)+IF(Programacion!CJ$47="",0,Programacion!CJ$47/SUM(Programacion!CJ$42:CJ$48)*'3 Eval'!$J10)+IF(Programacion!CJ$48="",0,Programacion!CJ$48/SUM(Programacion!CJ$42:CJ$48)*'3 Eval'!$K10))*SUM(Programacion!CJ$42:CJ$48)/SUM(Programacion!CJ$28:CJ$48)+IF('Res 2ªEval'!CL11="",0,'Res 2ªEval'!CL11*SUM(Programacion!CJ$28:CJ$41)/SUM(Programacion!CJ$28:CJ$48)))))</f>
        <v/>
      </c>
      <c r="CM11" s="270" t="str">
        <f>IF($C11="","",IF(SUM(Programacion!CK$28:CK$48)=0,"",IF(SUM(Programacion!CK$42:CK$48)=0,'Res 2ªEval'!CM11,(IF(Programacion!CK$42="",0,Programacion!CK$42/SUM(Programacion!CK$42:CK$48)*'3 Eval'!$E10)+IF(Programacion!CK$43="",0,Programacion!CK$43/SUM(Programacion!CK$42:CK$48)*'3 Eval'!$F10)+IF(Programacion!CK$44="",0,Programacion!CK$44/SUM(Programacion!CK$42:CK$48)*'3 Eval'!$G10)+IF(Programacion!CK$45="",0,Programacion!CK$45/SUM(Programacion!CK$42:CK$48)*'3 Eval'!$H10)+IF(Programacion!CK$46="",0,Programacion!CK$46/SUM(Programacion!CK$42:CK$48)*'3 Eval'!$I10)+IF(Programacion!CK$47="",0,Programacion!CK$47/SUM(Programacion!CK$42:CK$48)*'3 Eval'!$J10)+IF(Programacion!CK$48="",0,Programacion!CK$48/SUM(Programacion!CK$42:CK$48)*'3 Eval'!$K10))*SUM(Programacion!CK$42:CK$48)/SUM(Programacion!CK$28:CK$48)+IF('Res 2ªEval'!CM11="",0,'Res 2ªEval'!CM11*SUM(Programacion!CK$28:CK$41)/SUM(Programacion!CK$28:CK$48)))))</f>
        <v/>
      </c>
      <c r="CN11" s="270" t="str">
        <f>IF($C11="","",IF(SUM(Programacion!CL$28:CL$48)=0,"",IF(SUM(Programacion!CL$42:CL$48)=0,'Res 2ªEval'!CN11,(IF(Programacion!CL$42="",0,Programacion!CL$42/SUM(Programacion!CL$42:CL$48)*'3 Eval'!$E10)+IF(Programacion!CL$43="",0,Programacion!CL$43/SUM(Programacion!CL$42:CL$48)*'3 Eval'!$F10)+IF(Programacion!CL$44="",0,Programacion!CL$44/SUM(Programacion!CL$42:CL$48)*'3 Eval'!$G10)+IF(Programacion!CL$45="",0,Programacion!CL$45/SUM(Programacion!CL$42:CL$48)*'3 Eval'!$H10)+IF(Programacion!CL$46="",0,Programacion!CL$46/SUM(Programacion!CL$42:CL$48)*'3 Eval'!$I10)+IF(Programacion!CL$47="",0,Programacion!CL$47/SUM(Programacion!CL$42:CL$48)*'3 Eval'!$J10)+IF(Programacion!CL$48="",0,Programacion!CL$48/SUM(Programacion!CL$42:CL$48)*'3 Eval'!$K10))*SUM(Programacion!CL$42:CL$48)/SUM(Programacion!CL$28:CL$48)+IF('Res 2ªEval'!CN11="",0,'Res 2ªEval'!CN11*SUM(Programacion!CL$28:CL$41)/SUM(Programacion!CL$28:CL$48)))))</f>
        <v/>
      </c>
      <c r="CO11" s="270" t="str">
        <f>IF($C11="","",IF(SUM(Programacion!CM$28:CM$48)=0,"",IF(SUM(Programacion!CM$42:CM$48)=0,'Res 2ªEval'!CO11,(IF(Programacion!CM$42="",0,Programacion!CM$42/SUM(Programacion!CM$42:CM$48)*'3 Eval'!$E10)+IF(Programacion!CM$43="",0,Programacion!CM$43/SUM(Programacion!CM$42:CM$48)*'3 Eval'!$F10)+IF(Programacion!CM$44="",0,Programacion!CM$44/SUM(Programacion!CM$42:CM$48)*'3 Eval'!$G10)+IF(Programacion!CM$45="",0,Programacion!CM$45/SUM(Programacion!CM$42:CM$48)*'3 Eval'!$H10)+IF(Programacion!CM$46="",0,Programacion!CM$46/SUM(Programacion!CM$42:CM$48)*'3 Eval'!$I10)+IF(Programacion!CM$47="",0,Programacion!CM$47/SUM(Programacion!CM$42:CM$48)*'3 Eval'!$J10)+IF(Programacion!CM$48="",0,Programacion!CM$48/SUM(Programacion!CM$42:CM$48)*'3 Eval'!$K10))*SUM(Programacion!CM$42:CM$48)/SUM(Programacion!CM$28:CM$48)+IF('Res 2ªEval'!CO11="",0,'Res 2ªEval'!CO11*SUM(Programacion!CM$28:CM$41)/SUM(Programacion!CM$28:CM$48)))))</f>
        <v/>
      </c>
      <c r="CP11" s="270" t="str">
        <f>IF($C11="","",IF(SUM(Programacion!CN$28:CN$48)=0,"",IF(SUM(Programacion!CN$42:CN$48)=0,'Res 2ªEval'!CP11,(IF(Programacion!CN$42="",0,Programacion!CN$42/SUM(Programacion!CN$42:CN$48)*'3 Eval'!$E10)+IF(Programacion!CN$43="",0,Programacion!CN$43/SUM(Programacion!CN$42:CN$48)*'3 Eval'!$F10)+IF(Programacion!CN$44="",0,Programacion!CN$44/SUM(Programacion!CN$42:CN$48)*'3 Eval'!$G10)+IF(Programacion!CN$45="",0,Programacion!CN$45/SUM(Programacion!CN$42:CN$48)*'3 Eval'!$H10)+IF(Programacion!CN$46="",0,Programacion!CN$46/SUM(Programacion!CN$42:CN$48)*'3 Eval'!$I10)+IF(Programacion!CN$47="",0,Programacion!CN$47/SUM(Programacion!CN$42:CN$48)*'3 Eval'!$J10)+IF(Programacion!CN$48="",0,Programacion!CN$48/SUM(Programacion!CN$42:CN$48)*'3 Eval'!$K10))*SUM(Programacion!CN$42:CN$48)/SUM(Programacion!CN$28:CN$48)+IF('Res 2ªEval'!CP11="",0,'Res 2ªEval'!CP11*SUM(Programacion!CN$28:CN$41)/SUM(Programacion!CN$28:CN$48)))))</f>
        <v/>
      </c>
      <c r="CQ11" s="270" t="str">
        <f>IF($C11="","",IF(SUM(Programacion!CO$28:CO$48)=0,"",IF(SUM(Programacion!CO$42:CO$48)=0,'Res 2ªEval'!CQ11,(IF(Programacion!CO$42="",0,Programacion!CO$42/SUM(Programacion!CO$42:CO$48)*'3 Eval'!$E10)+IF(Programacion!CO$43="",0,Programacion!CO$43/SUM(Programacion!CO$42:CO$48)*'3 Eval'!$F10)+IF(Programacion!CO$44="",0,Programacion!CO$44/SUM(Programacion!CO$42:CO$48)*'3 Eval'!$G10)+IF(Programacion!CO$45="",0,Programacion!CO$45/SUM(Programacion!CO$42:CO$48)*'3 Eval'!$H10)+IF(Programacion!CO$46="",0,Programacion!CO$46/SUM(Programacion!CO$42:CO$48)*'3 Eval'!$I10)+IF(Programacion!CO$47="",0,Programacion!CO$47/SUM(Programacion!CO$42:CO$48)*'3 Eval'!$J10)+IF(Programacion!CO$48="",0,Programacion!CO$48/SUM(Programacion!CO$42:CO$48)*'3 Eval'!$K10))*SUM(Programacion!CO$42:CO$48)/SUM(Programacion!CO$28:CO$48)+IF('Res 2ªEval'!CQ11="",0,'Res 2ªEval'!CQ11*SUM(Programacion!CO$28:CO$41)/SUM(Programacion!CO$28:CO$48)))))</f>
        <v/>
      </c>
      <c r="CR11" s="270" t="str">
        <f>IF($C11="","",IF(SUM(Programacion!CP$28:CP$48)=0,"",IF(SUM(Programacion!CP$42:CP$48)=0,'Res 2ªEval'!CR11,(IF(Programacion!CP$42="",0,Programacion!CP$42/SUM(Programacion!CP$42:CP$48)*'3 Eval'!$E10)+IF(Programacion!CP$43="",0,Programacion!CP$43/SUM(Programacion!CP$42:CP$48)*'3 Eval'!$F10)+IF(Programacion!CP$44="",0,Programacion!CP$44/SUM(Programacion!CP$42:CP$48)*'3 Eval'!$G10)+IF(Programacion!CP$45="",0,Programacion!CP$45/SUM(Programacion!CP$42:CP$48)*'3 Eval'!$H10)+IF(Programacion!CP$46="",0,Programacion!CP$46/SUM(Programacion!CP$42:CP$48)*'3 Eval'!$I10)+IF(Programacion!CP$47="",0,Programacion!CP$47/SUM(Programacion!CP$42:CP$48)*'3 Eval'!$J10)+IF(Programacion!CP$48="",0,Programacion!CP$48/SUM(Programacion!CP$42:CP$48)*'3 Eval'!$K10))*SUM(Programacion!CP$42:CP$48)/SUM(Programacion!CP$28:CP$48)+IF('Res 2ªEval'!CR11="",0,'Res 2ªEval'!CR11*SUM(Programacion!CP$28:CP$41)/SUM(Programacion!CP$28:CP$48)))))</f>
        <v/>
      </c>
      <c r="CS11" s="270" t="str">
        <f>IF($C11="","",IF(SUM(Programacion!CQ$28:CQ$48)=0,"",IF(SUM(Programacion!CQ$42:CQ$48)=0,'Res 2ªEval'!CS11,(IF(Programacion!CQ$42="",0,Programacion!CQ$42/SUM(Programacion!CQ$42:CQ$48)*'3 Eval'!$E10)+IF(Programacion!CQ$43="",0,Programacion!CQ$43/SUM(Programacion!CQ$42:CQ$48)*'3 Eval'!$F10)+IF(Programacion!CQ$44="",0,Programacion!CQ$44/SUM(Programacion!CQ$42:CQ$48)*'3 Eval'!$G10)+IF(Programacion!CQ$45="",0,Programacion!CQ$45/SUM(Programacion!CQ$42:CQ$48)*'3 Eval'!$H10)+IF(Programacion!CQ$46="",0,Programacion!CQ$46/SUM(Programacion!CQ$42:CQ$48)*'3 Eval'!$I10)+IF(Programacion!CQ$47="",0,Programacion!CQ$47/SUM(Programacion!CQ$42:CQ$48)*'3 Eval'!$J10)+IF(Programacion!CQ$48="",0,Programacion!CQ$48/SUM(Programacion!CQ$42:CQ$48)*'3 Eval'!$K10))*SUM(Programacion!CQ$42:CQ$48)/SUM(Programacion!CQ$28:CQ$48)+IF('Res 2ªEval'!CS11="",0,'Res 2ªEval'!CS11*SUM(Programacion!CQ$28:CQ$41)/SUM(Programacion!CQ$28:CQ$48)))))</f>
        <v/>
      </c>
      <c r="CT11" s="270" t="str">
        <f>IF($C11="","",IF(SUM(Programacion!CR$28:CR$48)=0,"",IF(SUM(Programacion!CR$42:CR$48)=0,'Res 2ªEval'!CT11,(IF(Programacion!CR$42="",0,Programacion!CR$42/SUM(Programacion!CR$42:CR$48)*'3 Eval'!$E10)+IF(Programacion!CR$43="",0,Programacion!CR$43/SUM(Programacion!CR$42:CR$48)*'3 Eval'!$F10)+IF(Programacion!CR$44="",0,Programacion!CR$44/SUM(Programacion!CR$42:CR$48)*'3 Eval'!$G10)+IF(Programacion!CR$45="",0,Programacion!CR$45/SUM(Programacion!CR$42:CR$48)*'3 Eval'!$H10)+IF(Programacion!CR$46="",0,Programacion!CR$46/SUM(Programacion!CR$42:CR$48)*'3 Eval'!$I10)+IF(Programacion!CR$47="",0,Programacion!CR$47/SUM(Programacion!CR$42:CR$48)*'3 Eval'!$J10)+IF(Programacion!CR$48="",0,Programacion!CR$48/SUM(Programacion!CR$42:CR$48)*'3 Eval'!$K10))*SUM(Programacion!CR$42:CR$48)/SUM(Programacion!CR$28:CR$48)+IF('Res 2ªEval'!CT11="",0,'Res 2ªEval'!CT11*SUM(Programacion!CR$28:CR$41)/SUM(Programacion!CR$28:CR$48)))))</f>
        <v/>
      </c>
      <c r="CU11" s="270" t="str">
        <f>IF($C11="","",IF(SUM(Programacion!CS$28:CS$48)=0,"",IF(SUM(Programacion!CS$42:CS$48)=0,'Res 2ªEval'!CU11,(IF(Programacion!CS$42="",0,Programacion!CS$42/SUM(Programacion!CS$42:CS$48)*'3 Eval'!$E10)+IF(Programacion!CS$43="",0,Programacion!CS$43/SUM(Programacion!CS$42:CS$48)*'3 Eval'!$F10)+IF(Programacion!CS$44="",0,Programacion!CS$44/SUM(Programacion!CS$42:CS$48)*'3 Eval'!$G10)+IF(Programacion!CS$45="",0,Programacion!CS$45/SUM(Programacion!CS$42:CS$48)*'3 Eval'!$H10)+IF(Programacion!CS$46="",0,Programacion!CS$46/SUM(Programacion!CS$42:CS$48)*'3 Eval'!$I10)+IF(Programacion!CS$47="",0,Programacion!CS$47/SUM(Programacion!CS$42:CS$48)*'3 Eval'!$J10)+IF(Programacion!CS$48="",0,Programacion!CS$48/SUM(Programacion!CS$42:CS$48)*'3 Eval'!$K10))*SUM(Programacion!CS$42:CS$48)/SUM(Programacion!CS$28:CS$48)+IF('Res 2ªEval'!CU11="",0,'Res 2ªEval'!CU11*SUM(Programacion!CS$28:CS$41)/SUM(Programacion!CS$28:CS$48)))))</f>
        <v/>
      </c>
      <c r="CV11" s="270" t="str">
        <f>IF($C11="","",IF(SUM(Programacion!CT$28:CT$48)=0,"",IF(SUM(Programacion!CT$42:CT$48)=0,'Res 2ªEval'!CV11,(IF(Programacion!CT$42="",0,Programacion!CT$42/SUM(Programacion!CT$42:CT$48)*'3 Eval'!$E10)+IF(Programacion!CT$43="",0,Programacion!CT$43/SUM(Programacion!CT$42:CT$48)*'3 Eval'!$F10)+IF(Programacion!CT$44="",0,Programacion!CT$44/SUM(Programacion!CT$42:CT$48)*'3 Eval'!$G10)+IF(Programacion!CT$45="",0,Programacion!CT$45/SUM(Programacion!CT$42:CT$48)*'3 Eval'!$H10)+IF(Programacion!CT$46="",0,Programacion!CT$46/SUM(Programacion!CT$42:CT$48)*'3 Eval'!$I10)+IF(Programacion!CT$47="",0,Programacion!CT$47/SUM(Programacion!CT$42:CT$48)*'3 Eval'!$J10)+IF(Programacion!CT$48="",0,Programacion!CT$48/SUM(Programacion!CT$42:CT$48)*'3 Eval'!$K10))*SUM(Programacion!CT$42:CT$48)/SUM(Programacion!CT$28:CT$48)+IF('Res 2ªEval'!CV11="",0,'Res 2ªEval'!CV11*SUM(Programacion!CT$28:CT$41)/SUM(Programacion!CT$28:CT$48)))))</f>
        <v/>
      </c>
      <c r="CW11" s="270" t="str">
        <f>IF($C11="","",IF(SUM(Programacion!CU$28:CU$48)=0,"",IF(SUM(Programacion!CU$42:CU$48)=0,'Res 2ªEval'!CW11,(IF(Programacion!CU$42="",0,Programacion!CU$42/SUM(Programacion!CU$42:CU$48)*'3 Eval'!$E10)+IF(Programacion!CU$43="",0,Programacion!CU$43/SUM(Programacion!CU$42:CU$48)*'3 Eval'!$F10)+IF(Programacion!CU$44="",0,Programacion!CU$44/SUM(Programacion!CU$42:CU$48)*'3 Eval'!$G10)+IF(Programacion!CU$45="",0,Programacion!CU$45/SUM(Programacion!CU$42:CU$48)*'3 Eval'!$H10)+IF(Programacion!CU$46="",0,Programacion!CU$46/SUM(Programacion!CU$42:CU$48)*'3 Eval'!$I10)+IF(Programacion!CU$47="",0,Programacion!CU$47/SUM(Programacion!CU$42:CU$48)*'3 Eval'!$J10)+IF(Programacion!CU$48="",0,Programacion!CU$48/SUM(Programacion!CU$42:CU$48)*'3 Eval'!$K10))*SUM(Programacion!CU$42:CU$48)/SUM(Programacion!CU$28:CU$48)+IF('Res 2ªEval'!CW11="",0,'Res 2ªEval'!CW11*SUM(Programacion!CU$28:CU$41)/SUM(Programacion!CU$28:CU$48)))))</f>
        <v/>
      </c>
      <c r="CX11" s="270" t="str">
        <f>IF($C11="","",IF(SUM(Programacion!CV$28:CV$48)=0,"",IF(SUM(Programacion!CV$42:CV$48)=0,'Res 2ªEval'!CX11,(IF(Programacion!CV$42="",0,Programacion!CV$42/SUM(Programacion!CV$42:CV$48)*'3 Eval'!$E10)+IF(Programacion!CV$43="",0,Programacion!CV$43/SUM(Programacion!CV$42:CV$48)*'3 Eval'!$F10)+IF(Programacion!CV$44="",0,Programacion!CV$44/SUM(Programacion!CV$42:CV$48)*'3 Eval'!$G10)+IF(Programacion!CV$45="",0,Programacion!CV$45/SUM(Programacion!CV$42:CV$48)*'3 Eval'!$H10)+IF(Programacion!CV$46="",0,Programacion!CV$46/SUM(Programacion!CV$42:CV$48)*'3 Eval'!$I10)+IF(Programacion!CV$47="",0,Programacion!CV$47/SUM(Programacion!CV$42:CV$48)*'3 Eval'!$J10)+IF(Programacion!CV$48="",0,Programacion!CV$48/SUM(Programacion!CV$42:CV$48)*'3 Eval'!$K10))*SUM(Programacion!CV$42:CV$48)/SUM(Programacion!CV$28:CV$48)+IF('Res 2ªEval'!CX11="",0,'Res 2ªEval'!CX11*SUM(Programacion!CV$28:CV$41)/SUM(Programacion!CV$28:CV$48)))))</f>
        <v/>
      </c>
      <c r="CY11" s="270" t="str">
        <f>IF($C11="","",IF(SUM(Programacion!CW$28:CW$48)=0,"",IF(SUM(Programacion!CW$42:CW$48)=0,'Res 2ªEval'!CY11,(IF(Programacion!CW$42="",0,Programacion!CW$42/SUM(Programacion!CW$42:CW$48)*'3 Eval'!$E10)+IF(Programacion!CW$43="",0,Programacion!CW$43/SUM(Programacion!CW$42:CW$48)*'3 Eval'!$F10)+IF(Programacion!CW$44="",0,Programacion!CW$44/SUM(Programacion!CW$42:CW$48)*'3 Eval'!$G10)+IF(Programacion!CW$45="",0,Programacion!CW$45/SUM(Programacion!CW$42:CW$48)*'3 Eval'!$H10)+IF(Programacion!CW$46="",0,Programacion!CW$46/SUM(Programacion!CW$42:CW$48)*'3 Eval'!$I10)+IF(Programacion!CW$47="",0,Programacion!CW$47/SUM(Programacion!CW$42:CW$48)*'3 Eval'!$J10)+IF(Programacion!CW$48="",0,Programacion!CW$48/SUM(Programacion!CW$42:CW$48)*'3 Eval'!$K10))*SUM(Programacion!CW$42:CW$48)/SUM(Programacion!CW$28:CW$48)+IF('Res 2ªEval'!CY11="",0,'Res 2ªEval'!CY11*SUM(Programacion!CW$28:CW$41)/SUM(Programacion!CW$28:CW$48)))))</f>
        <v/>
      </c>
      <c r="CZ11" s="270" t="str">
        <f>IF($C11="","",IF(SUM(Programacion!CX$28:CX$48)=0,"",IF(SUM(Programacion!CX$42:CX$48)=0,'Res 2ªEval'!CZ11,(IF(Programacion!CX$42="",0,Programacion!CX$42/SUM(Programacion!CX$42:CX$48)*'3 Eval'!$E10)+IF(Programacion!CX$43="",0,Programacion!CX$43/SUM(Programacion!CX$42:CX$48)*'3 Eval'!$F10)+IF(Programacion!CX$44="",0,Programacion!CX$44/SUM(Programacion!CX$42:CX$48)*'3 Eval'!$G10)+IF(Programacion!CX$45="",0,Programacion!CX$45/SUM(Programacion!CX$42:CX$48)*'3 Eval'!$H10)+IF(Programacion!CX$46="",0,Programacion!CX$46/SUM(Programacion!CX$42:CX$48)*'3 Eval'!$I10)+IF(Programacion!CX$47="",0,Programacion!CX$47/SUM(Programacion!CX$42:CX$48)*'3 Eval'!$J10)+IF(Programacion!CX$48="",0,Programacion!CX$48/SUM(Programacion!CX$42:CX$48)*'3 Eval'!$K10))*SUM(Programacion!CX$42:CX$48)/SUM(Programacion!CX$28:CX$48)+IF('Res 2ªEval'!CZ11="",0,'Res 2ªEval'!CZ11*SUM(Programacion!CX$28:CX$41)/SUM(Programacion!CX$28:CX$48)))))</f>
        <v/>
      </c>
      <c r="DA11" s="270" t="str">
        <f>IF($C11="","",IF(SUM(Programacion!CY$28:CY$48)=0,"",IF(SUM(Programacion!CY$42:CY$48)=0,'Res 2ªEval'!DA11,(IF(Programacion!CY$42="",0,Programacion!CY$42/SUM(Programacion!CY$42:CY$48)*'3 Eval'!$E10)+IF(Programacion!CY$43="",0,Programacion!CY$43/SUM(Programacion!CY$42:CY$48)*'3 Eval'!$F10)+IF(Programacion!CY$44="",0,Programacion!CY$44/SUM(Programacion!CY$42:CY$48)*'3 Eval'!$G10)+IF(Programacion!CY$45="",0,Programacion!CY$45/SUM(Programacion!CY$42:CY$48)*'3 Eval'!$H10)+IF(Programacion!CY$46="",0,Programacion!CY$46/SUM(Programacion!CY$42:CY$48)*'3 Eval'!$I10)+IF(Programacion!CY$47="",0,Programacion!CY$47/SUM(Programacion!CY$42:CY$48)*'3 Eval'!$J10)+IF(Programacion!CY$48="",0,Programacion!CY$48/SUM(Programacion!CY$42:CY$48)*'3 Eval'!$K10))*SUM(Programacion!CY$42:CY$48)/SUM(Programacion!CY$28:CY$48)+IF('Res 2ªEval'!DA11="",0,'Res 2ªEval'!DA11*SUM(Programacion!CY$28:CY$41)/SUM(Programacion!CY$28:CY$48)))))</f>
        <v/>
      </c>
      <c r="DB11" s="270" t="str">
        <f>IF($C11="","",IF(SUM(Programacion!CZ$28:CZ$48)=0,"",IF(SUM(Programacion!CZ$42:CZ$48)=0,'Res 2ªEval'!DB11,(IF(Programacion!CZ$42="",0,Programacion!CZ$42/SUM(Programacion!CZ$42:CZ$48)*'3 Eval'!$E10)+IF(Programacion!CZ$43="",0,Programacion!CZ$43/SUM(Programacion!CZ$42:CZ$48)*'3 Eval'!$F10)+IF(Programacion!CZ$44="",0,Programacion!CZ$44/SUM(Programacion!CZ$42:CZ$48)*'3 Eval'!$G10)+IF(Programacion!CZ$45="",0,Programacion!CZ$45/SUM(Programacion!CZ$42:CZ$48)*'3 Eval'!$H10)+IF(Programacion!CZ$46="",0,Programacion!CZ$46/SUM(Programacion!CZ$42:CZ$48)*'3 Eval'!$I10)+IF(Programacion!CZ$47="",0,Programacion!CZ$47/SUM(Programacion!CZ$42:CZ$48)*'3 Eval'!$J10)+IF(Programacion!CZ$48="",0,Programacion!CZ$48/SUM(Programacion!CZ$42:CZ$48)*'3 Eval'!$K10))*SUM(Programacion!CZ$42:CZ$48)/SUM(Programacion!CZ$28:CZ$48)+IF('Res 2ªEval'!DB11="",0,'Res 2ªEval'!DB11*SUM(Programacion!CZ$28:CZ$41)/SUM(Programacion!CZ$28:CZ$48)))))</f>
        <v/>
      </c>
      <c r="DC11" s="270" t="str">
        <f>IF($C11="","",IF(SUM(Programacion!DA$28:DA$48)=0,"",IF(SUM(Programacion!DA$42:DA$48)=0,'Res 2ªEval'!DC11,(IF(Programacion!DA$42="",0,Programacion!DA$42/SUM(Programacion!DA$42:DA$48)*'3 Eval'!$E10)+IF(Programacion!DA$43="",0,Programacion!DA$43/SUM(Programacion!DA$42:DA$48)*'3 Eval'!$F10)+IF(Programacion!DA$44="",0,Programacion!DA$44/SUM(Programacion!DA$42:DA$48)*'3 Eval'!$G10)+IF(Programacion!DA$45="",0,Programacion!DA$45/SUM(Programacion!DA$42:DA$48)*'3 Eval'!$H10)+IF(Programacion!DA$46="",0,Programacion!DA$46/SUM(Programacion!DA$42:DA$48)*'3 Eval'!$I10)+IF(Programacion!DA$47="",0,Programacion!DA$47/SUM(Programacion!DA$42:DA$48)*'3 Eval'!$J10)+IF(Programacion!DA$48="",0,Programacion!DA$48/SUM(Programacion!DA$42:DA$48)*'3 Eval'!$K10))*SUM(Programacion!DA$42:DA$48)/SUM(Programacion!DA$28:DA$48)+IF('Res 2ªEval'!DC11="",0,'Res 2ªEval'!DC11*SUM(Programacion!DA$28:DA$41)/SUM(Programacion!DA$28:DA$48)))))</f>
        <v/>
      </c>
      <c r="DD11" s="270" t="str">
        <f>IF($C11="","",IF(SUM(Programacion!DB$28:DB$48)=0,"",IF(SUM(Programacion!DB$42:DB$48)=0,'Res 2ªEval'!DD11,(IF(Programacion!DB$42="",0,Programacion!DB$42/SUM(Programacion!DB$42:DB$48)*'3 Eval'!$E10)+IF(Programacion!DB$43="",0,Programacion!DB$43/SUM(Programacion!DB$42:DB$48)*'3 Eval'!$F10)+IF(Programacion!DB$44="",0,Programacion!DB$44/SUM(Programacion!DB$42:DB$48)*'3 Eval'!$G10)+IF(Programacion!DB$45="",0,Programacion!DB$45/SUM(Programacion!DB$42:DB$48)*'3 Eval'!$H10)+IF(Programacion!DB$46="",0,Programacion!DB$46/SUM(Programacion!DB$42:DB$48)*'3 Eval'!$I10)+IF(Programacion!DB$47="",0,Programacion!DB$47/SUM(Programacion!DB$42:DB$48)*'3 Eval'!$J10)+IF(Programacion!DB$48="",0,Programacion!DB$48/SUM(Programacion!DB$42:DB$48)*'3 Eval'!$K10))*SUM(Programacion!DB$42:DB$48)/SUM(Programacion!DB$28:DB$48)+IF('Res 2ªEval'!DD11="",0,'Res 2ªEval'!DD11*SUM(Programacion!DB$28:DB$41)/SUM(Programacion!DB$28:DB$48)))))</f>
        <v/>
      </c>
      <c r="DE11" s="270" t="str">
        <f>IF($C11="","",IF(SUM(Programacion!DC$28:DC$48)=0,"",IF(SUM(Programacion!DC$42:DC$48)=0,'Res 2ªEval'!DE11,(IF(Programacion!DC$42="",0,Programacion!DC$42/SUM(Programacion!DC$42:DC$48)*'3 Eval'!$E10)+IF(Programacion!DC$43="",0,Programacion!DC$43/SUM(Programacion!DC$42:DC$48)*'3 Eval'!$F10)+IF(Programacion!DC$44="",0,Programacion!DC$44/SUM(Programacion!DC$42:DC$48)*'3 Eval'!$G10)+IF(Programacion!DC$45="",0,Programacion!DC$45/SUM(Programacion!DC$42:DC$48)*'3 Eval'!$H10)+IF(Programacion!DC$46="",0,Programacion!DC$46/SUM(Programacion!DC$42:DC$48)*'3 Eval'!$I10)+IF(Programacion!DC$47="",0,Programacion!DC$47/SUM(Programacion!DC$42:DC$48)*'3 Eval'!$J10)+IF(Programacion!DC$48="",0,Programacion!DC$48/SUM(Programacion!DC$42:DC$48)*'3 Eval'!$K10))*SUM(Programacion!DC$42:DC$48)/SUM(Programacion!DC$28:DC$48)+IF('Res 2ªEval'!DE11="",0,'Res 2ªEval'!DE11*SUM(Programacion!DC$28:DC$41)/SUM(Programacion!DC$28:DC$48)))))</f>
        <v/>
      </c>
      <c r="DF11" s="270" t="str">
        <f>IF($C11="","",IF(SUM(Programacion!DD$28:DD$48)=0,"",IF(SUM(Programacion!DD$42:DD$48)=0,'Res 2ªEval'!DF11,(IF(Programacion!DD$42="",0,Programacion!DD$42/SUM(Programacion!DD$42:DD$48)*'3 Eval'!$E10)+IF(Programacion!DD$43="",0,Programacion!DD$43/SUM(Programacion!DD$42:DD$48)*'3 Eval'!$F10)+IF(Programacion!DD$44="",0,Programacion!DD$44/SUM(Programacion!DD$42:DD$48)*'3 Eval'!$G10)+IF(Programacion!DD$45="",0,Programacion!DD$45/SUM(Programacion!DD$42:DD$48)*'3 Eval'!$H10)+IF(Programacion!DD$46="",0,Programacion!DD$46/SUM(Programacion!DD$42:DD$48)*'3 Eval'!$I10)+IF(Programacion!DD$47="",0,Programacion!DD$47/SUM(Programacion!DD$42:DD$48)*'3 Eval'!$J10)+IF(Programacion!DD$48="",0,Programacion!DD$48/SUM(Programacion!DD$42:DD$48)*'3 Eval'!$K10))*SUM(Programacion!DD$42:DD$48)/SUM(Programacion!DD$28:DD$48)+IF('Res 2ªEval'!DF11="",0,'Res 2ªEval'!DF11*SUM(Programacion!DD$28:DD$41)/SUM(Programacion!DD$28:DD$48)))))</f>
        <v/>
      </c>
      <c r="DG11" s="270" t="str">
        <f>IF($C11="","",IF(SUM(Programacion!DE$28:DE$48)=0,"",IF(SUM(Programacion!DE$42:DE$48)=0,'Res 2ªEval'!DG11,(IF(Programacion!DE$42="",0,Programacion!DE$42/SUM(Programacion!DE$42:DE$48)*'3 Eval'!$E10)+IF(Programacion!DE$43="",0,Programacion!DE$43/SUM(Programacion!DE$42:DE$48)*'3 Eval'!$F10)+IF(Programacion!DE$44="",0,Programacion!DE$44/SUM(Programacion!DE$42:DE$48)*'3 Eval'!$G10)+IF(Programacion!DE$45="",0,Programacion!DE$45/SUM(Programacion!DE$42:DE$48)*'3 Eval'!$H10)+IF(Programacion!DE$46="",0,Programacion!DE$46/SUM(Programacion!DE$42:DE$48)*'3 Eval'!$I10)+IF(Programacion!DE$47="",0,Programacion!DE$47/SUM(Programacion!DE$42:DE$48)*'3 Eval'!$J10)+IF(Programacion!DE$48="",0,Programacion!DE$48/SUM(Programacion!DE$42:DE$48)*'3 Eval'!$K10))*SUM(Programacion!DE$42:DE$48)/SUM(Programacion!DE$28:DE$48)+IF('Res 2ªEval'!DG11="",0,'Res 2ªEval'!DG11*SUM(Programacion!DE$28:DE$41)/SUM(Programacion!DE$28:DE$48)))))</f>
        <v/>
      </c>
      <c r="DH11" s="270" t="str">
        <f>IF($C11="","",IF(SUM(Programacion!DF$28:DF$48)=0,"",IF(SUM(Programacion!DF$42:DF$48)=0,'Res 2ªEval'!DH11,(IF(Programacion!DF$42="",0,Programacion!DF$42/SUM(Programacion!DF$42:DF$48)*'3 Eval'!$E10)+IF(Programacion!DF$43="",0,Programacion!DF$43/SUM(Programacion!DF$42:DF$48)*'3 Eval'!$F10)+IF(Programacion!DF$44="",0,Programacion!DF$44/SUM(Programacion!DF$42:DF$48)*'3 Eval'!$G10)+IF(Programacion!DF$45="",0,Programacion!DF$45/SUM(Programacion!DF$42:DF$48)*'3 Eval'!$H10)+IF(Programacion!DF$46="",0,Programacion!DF$46/SUM(Programacion!DF$42:DF$48)*'3 Eval'!$I10)+IF(Programacion!DF$47="",0,Programacion!DF$47/SUM(Programacion!DF$42:DF$48)*'3 Eval'!$J10)+IF(Programacion!DF$48="",0,Programacion!DF$48/SUM(Programacion!DF$42:DF$48)*'3 Eval'!$K10))*SUM(Programacion!DF$42:DF$48)/SUM(Programacion!DF$28:DF$48)+IF('Res 2ªEval'!DH11="",0,'Res 2ªEval'!DH11*SUM(Programacion!DF$28:DF$41)/SUM(Programacion!DF$28:DF$48)))))</f>
        <v/>
      </c>
      <c r="DI11" s="270" t="str">
        <f>IF($C11="","",IF(SUM(Programacion!DG$28:DG$48)=0,"",IF(SUM(Programacion!DG$42:DG$48)=0,'Res 2ªEval'!DI11,(IF(Programacion!DG$42="",0,Programacion!DG$42/SUM(Programacion!DG$42:DG$48)*'3 Eval'!$E10)+IF(Programacion!DG$43="",0,Programacion!DG$43/SUM(Programacion!DG$42:DG$48)*'3 Eval'!$F10)+IF(Programacion!DG$44="",0,Programacion!DG$44/SUM(Programacion!DG$42:DG$48)*'3 Eval'!$G10)+IF(Programacion!DG$45="",0,Programacion!DG$45/SUM(Programacion!DG$42:DG$48)*'3 Eval'!$H10)+IF(Programacion!DG$46="",0,Programacion!DG$46/SUM(Programacion!DG$42:DG$48)*'3 Eval'!$I10)+IF(Programacion!DG$47="",0,Programacion!DG$47/SUM(Programacion!DG$42:DG$48)*'3 Eval'!$J10)+IF(Programacion!DG$48="",0,Programacion!DG$48/SUM(Programacion!DG$42:DG$48)*'3 Eval'!$K10))*SUM(Programacion!DG$42:DG$48)/SUM(Programacion!DG$28:DG$48)+IF('Res 2ªEval'!DI11="",0,'Res 2ªEval'!DI11*SUM(Programacion!DG$28:DG$41)/SUM(Programacion!DG$28:DG$48)))))</f>
        <v/>
      </c>
      <c r="DJ11" s="270" t="str">
        <f>IF($C11="","",IF(SUM(Programacion!DH$28:DH$48)=0,"",IF(SUM(Programacion!DH$42:DH$48)=0,'Res 2ªEval'!DJ11,(IF(Programacion!DH$42="",0,Programacion!DH$42/SUM(Programacion!DH$42:DH$48)*'3 Eval'!$E10)+IF(Programacion!DH$43="",0,Programacion!DH$43/SUM(Programacion!DH$42:DH$48)*'3 Eval'!$F10)+IF(Programacion!DH$44="",0,Programacion!DH$44/SUM(Programacion!DH$42:DH$48)*'3 Eval'!$G10)+IF(Programacion!DH$45="",0,Programacion!DH$45/SUM(Programacion!DH$42:DH$48)*'3 Eval'!$H10)+IF(Programacion!DH$46="",0,Programacion!DH$46/SUM(Programacion!DH$42:DH$48)*'3 Eval'!$I10)+IF(Programacion!DH$47="",0,Programacion!DH$47/SUM(Programacion!DH$42:DH$48)*'3 Eval'!$J10)+IF(Programacion!DH$48="",0,Programacion!DH$48/SUM(Programacion!DH$42:DH$48)*'3 Eval'!$K10))*SUM(Programacion!DH$42:DH$48)/SUM(Programacion!DH$28:DH$48)+IF('Res 2ªEval'!DJ11="",0,'Res 2ªEval'!DJ11*SUM(Programacion!DH$28:DH$41)/SUM(Programacion!DH$28:DH$48)))))</f>
        <v/>
      </c>
      <c r="DK11" s="270" t="str">
        <f>IF($C11="","",IF(SUM(Programacion!DI$28:DI$48)=0,"",IF(SUM(Programacion!DI$42:DI$48)=0,'Res 2ªEval'!DK11,(IF(Programacion!DI$42="",0,Programacion!DI$42/SUM(Programacion!DI$42:DI$48)*'3 Eval'!$E10)+IF(Programacion!DI$43="",0,Programacion!DI$43/SUM(Programacion!DI$42:DI$48)*'3 Eval'!$F10)+IF(Programacion!DI$44="",0,Programacion!DI$44/SUM(Programacion!DI$42:DI$48)*'3 Eval'!$G10)+IF(Programacion!DI$45="",0,Programacion!DI$45/SUM(Programacion!DI$42:DI$48)*'3 Eval'!$H10)+IF(Programacion!DI$46="",0,Programacion!DI$46/SUM(Programacion!DI$42:DI$48)*'3 Eval'!$I10)+IF(Programacion!DI$47="",0,Programacion!DI$47/SUM(Programacion!DI$42:DI$48)*'3 Eval'!$J10)+IF(Programacion!DI$48="",0,Programacion!DI$48/SUM(Programacion!DI$42:DI$48)*'3 Eval'!$K10))*SUM(Programacion!DI$42:DI$48)/SUM(Programacion!DI$28:DI$48)+IF('Res 2ªEval'!DK11="",0,'Res 2ªEval'!DK11*SUM(Programacion!DI$28:DI$41)/SUM(Programacion!DI$28:DI$48)))))</f>
        <v/>
      </c>
      <c r="DL11" s="270" t="str">
        <f>IF($C11="","",IF(SUM(Programacion!DJ$28:DJ$48)=0,"",IF(SUM(Programacion!DJ$42:DJ$48)=0,'Res 2ªEval'!DL11,(IF(Programacion!DJ$42="",0,Programacion!DJ$42/SUM(Programacion!DJ$42:DJ$48)*'3 Eval'!$E10)+IF(Programacion!DJ$43="",0,Programacion!DJ$43/SUM(Programacion!DJ$42:DJ$48)*'3 Eval'!$F10)+IF(Programacion!DJ$44="",0,Programacion!DJ$44/SUM(Programacion!DJ$42:DJ$48)*'3 Eval'!$G10)+IF(Programacion!DJ$45="",0,Programacion!DJ$45/SUM(Programacion!DJ$42:DJ$48)*'3 Eval'!$H10)+IF(Programacion!DJ$46="",0,Programacion!DJ$46/SUM(Programacion!DJ$42:DJ$48)*'3 Eval'!$I10)+IF(Programacion!DJ$47="",0,Programacion!DJ$47/SUM(Programacion!DJ$42:DJ$48)*'3 Eval'!$J10)+IF(Programacion!DJ$48="",0,Programacion!DJ$48/SUM(Programacion!DJ$42:DJ$48)*'3 Eval'!$K10))*SUM(Programacion!DJ$42:DJ$48)/SUM(Programacion!DJ$28:DJ$48)+IF('Res 2ªEval'!DL11="",0,'Res 2ªEval'!DL11*SUM(Programacion!DJ$28:DJ$41)/SUM(Programacion!DJ$28:DJ$48)))))</f>
        <v/>
      </c>
      <c r="DM11" s="270" t="str">
        <f>IF($C11="","",IF(SUM(Programacion!DK$28:DK$48)=0,"",IF(SUM(Programacion!DK$42:DK$48)=0,'Res 2ªEval'!DM11,(IF(Programacion!DK$42="",0,Programacion!DK$42/SUM(Programacion!DK$42:DK$48)*'3 Eval'!$E10)+IF(Programacion!DK$43="",0,Programacion!DK$43/SUM(Programacion!DK$42:DK$48)*'3 Eval'!$F10)+IF(Programacion!DK$44="",0,Programacion!DK$44/SUM(Programacion!DK$42:DK$48)*'3 Eval'!$G10)+IF(Programacion!DK$45="",0,Programacion!DK$45/SUM(Programacion!DK$42:DK$48)*'3 Eval'!$H10)+IF(Programacion!DK$46="",0,Programacion!DK$46/SUM(Programacion!DK$42:DK$48)*'3 Eval'!$I10)+IF(Programacion!DK$47="",0,Programacion!DK$47/SUM(Programacion!DK$42:DK$48)*'3 Eval'!$J10)+IF(Programacion!DK$48="",0,Programacion!DK$48/SUM(Programacion!DK$42:DK$48)*'3 Eval'!$K10))*SUM(Programacion!DK$42:DK$48)/SUM(Programacion!DK$28:DK$48)+IF('Res 2ªEval'!DM11="",0,'Res 2ªEval'!DM11*SUM(Programacion!DK$28:DK$41)/SUM(Programacion!DK$28:DK$48)))))</f>
        <v/>
      </c>
      <c r="DN11" s="270" t="str">
        <f>IF($C11="","",IF(SUM(Programacion!DL$28:DL$48)=0,"",IF(SUM(Programacion!DL$42:DL$48)=0,'Res 2ªEval'!DN11,(IF(Programacion!DL$42="",0,Programacion!DL$42/SUM(Programacion!DL$42:DL$48)*'3 Eval'!$E10)+IF(Programacion!DL$43="",0,Programacion!DL$43/SUM(Programacion!DL$42:DL$48)*'3 Eval'!$F10)+IF(Programacion!DL$44="",0,Programacion!DL$44/SUM(Programacion!DL$42:DL$48)*'3 Eval'!$G10)+IF(Programacion!DL$45="",0,Programacion!DL$45/SUM(Programacion!DL$42:DL$48)*'3 Eval'!$H10)+IF(Programacion!DL$46="",0,Programacion!DL$46/SUM(Programacion!DL$42:DL$48)*'3 Eval'!$I10)+IF(Programacion!DL$47="",0,Programacion!DL$47/SUM(Programacion!DL$42:DL$48)*'3 Eval'!$J10)+IF(Programacion!DL$48="",0,Programacion!DL$48/SUM(Programacion!DL$42:DL$48)*'3 Eval'!$K10))*SUM(Programacion!DL$42:DL$48)/SUM(Programacion!DL$28:DL$48)+IF('Res 2ªEval'!DN11="",0,'Res 2ªEval'!DN11*SUM(Programacion!DL$28:DL$41)/SUM(Programacion!DL$28:DL$48)))))</f>
        <v/>
      </c>
      <c r="DO11" s="270" t="str">
        <f>IF($C11="","",IF(SUM(Programacion!DM$28:DM$48)=0,"",IF(SUM(Programacion!DM$42:DM$48)=0,'Res 2ªEval'!DO11,(IF(Programacion!DM$42="",0,Programacion!DM$42/SUM(Programacion!DM$42:DM$48)*'3 Eval'!$E10)+IF(Programacion!DM$43="",0,Programacion!DM$43/SUM(Programacion!DM$42:DM$48)*'3 Eval'!$F10)+IF(Programacion!DM$44="",0,Programacion!DM$44/SUM(Programacion!DM$42:DM$48)*'3 Eval'!$G10)+IF(Programacion!DM$45="",0,Programacion!DM$45/SUM(Programacion!DM$42:DM$48)*'3 Eval'!$H10)+IF(Programacion!DM$46="",0,Programacion!DM$46/SUM(Programacion!DM$42:DM$48)*'3 Eval'!$I10)+IF(Programacion!DM$47="",0,Programacion!DM$47/SUM(Programacion!DM$42:DM$48)*'3 Eval'!$J10)+IF(Programacion!DM$48="",0,Programacion!DM$48/SUM(Programacion!DM$42:DM$48)*'3 Eval'!$K10))*SUM(Programacion!DM$42:DM$48)/SUM(Programacion!DM$28:DM$48)+IF('Res 2ªEval'!DO11="",0,'Res 2ªEval'!DO11*SUM(Programacion!DM$28:DM$41)/SUM(Programacion!DM$28:DM$48)))))</f>
        <v/>
      </c>
      <c r="DP11" s="270" t="str">
        <f>IF($C11="","",IF(SUM(Programacion!DN$28:DN$48)=0,"",IF(SUM(Programacion!DN$42:DN$48)=0,'Res 2ªEval'!DP11,(IF(Programacion!DN$42="",0,Programacion!DN$42/SUM(Programacion!DN$42:DN$48)*'3 Eval'!$E10)+IF(Programacion!DN$43="",0,Programacion!DN$43/SUM(Programacion!DN$42:DN$48)*'3 Eval'!$F10)+IF(Programacion!DN$44="",0,Programacion!DN$44/SUM(Programacion!DN$42:DN$48)*'3 Eval'!$G10)+IF(Programacion!DN$45="",0,Programacion!DN$45/SUM(Programacion!DN$42:DN$48)*'3 Eval'!$H10)+IF(Programacion!DN$46="",0,Programacion!DN$46/SUM(Programacion!DN$42:DN$48)*'3 Eval'!$I10)+IF(Programacion!DN$47="",0,Programacion!DN$47/SUM(Programacion!DN$42:DN$48)*'3 Eval'!$J10)+IF(Programacion!DN$48="",0,Programacion!DN$48/SUM(Programacion!DN$42:DN$48)*'3 Eval'!$K10))*SUM(Programacion!DN$42:DN$48)/SUM(Programacion!DN$28:DN$48)+IF('Res 2ªEval'!DP11="",0,'Res 2ªEval'!DP11*SUM(Programacion!DN$28:DN$41)/SUM(Programacion!DN$28:DN$48)))))</f>
        <v/>
      </c>
      <c r="DQ11" s="270" t="str">
        <f>IF($C11="","",IF(SUM(Programacion!DO$28:DO$48)=0,"",IF(SUM(Programacion!DO$42:DO$48)=0,'Res 2ªEval'!DQ11,(IF(Programacion!DO$42="",0,Programacion!DO$42/SUM(Programacion!DO$42:DO$48)*'3 Eval'!$E10)+IF(Programacion!DO$43="",0,Programacion!DO$43/SUM(Programacion!DO$42:DO$48)*'3 Eval'!$F10)+IF(Programacion!DO$44="",0,Programacion!DO$44/SUM(Programacion!DO$42:DO$48)*'3 Eval'!$G10)+IF(Programacion!DO$45="",0,Programacion!DO$45/SUM(Programacion!DO$42:DO$48)*'3 Eval'!$H10)+IF(Programacion!DO$46="",0,Programacion!DO$46/SUM(Programacion!DO$42:DO$48)*'3 Eval'!$I10)+IF(Programacion!DO$47="",0,Programacion!DO$47/SUM(Programacion!DO$42:DO$48)*'3 Eval'!$J10)+IF(Programacion!DO$48="",0,Programacion!DO$48/SUM(Programacion!DO$42:DO$48)*'3 Eval'!$K10))*SUM(Programacion!DO$42:DO$48)/SUM(Programacion!DO$28:DO$48)+IF('Res 2ªEval'!DQ11="",0,'Res 2ªEval'!DQ11*SUM(Programacion!DO$28:DO$41)/SUM(Programacion!DO$28:DO$48)))))</f>
        <v/>
      </c>
      <c r="DR11" s="270" t="str">
        <f>IF($C11="","",IF(SUM(Programacion!DP$28:DP$48)=0,"",IF(SUM(Programacion!DP$42:DP$48)=0,'Res 2ªEval'!DR11,(IF(Programacion!DP$42="",0,Programacion!DP$42/SUM(Programacion!DP$42:DP$48)*'3 Eval'!$E10)+IF(Programacion!DP$43="",0,Programacion!DP$43/SUM(Programacion!DP$42:DP$48)*'3 Eval'!$F10)+IF(Programacion!DP$44="",0,Programacion!DP$44/SUM(Programacion!DP$42:DP$48)*'3 Eval'!$G10)+IF(Programacion!DP$45="",0,Programacion!DP$45/SUM(Programacion!DP$42:DP$48)*'3 Eval'!$H10)+IF(Programacion!DP$46="",0,Programacion!DP$46/SUM(Programacion!DP$42:DP$48)*'3 Eval'!$I10)+IF(Programacion!DP$47="",0,Programacion!DP$47/SUM(Programacion!DP$42:DP$48)*'3 Eval'!$J10)+IF(Programacion!DP$48="",0,Programacion!DP$48/SUM(Programacion!DP$42:DP$48)*'3 Eval'!$K10))*SUM(Programacion!DP$42:DP$48)/SUM(Programacion!DP$28:DP$48)+IF('Res 2ªEval'!DR11="",0,'Res 2ªEval'!DR11*SUM(Programacion!DP$28:DP$41)/SUM(Programacion!DP$28:DP$48)))))</f>
        <v/>
      </c>
      <c r="DS11" s="270" t="str">
        <f>IF($C11="","",IF(SUM(Programacion!DQ$28:DQ$48)=0,"",IF(SUM(Programacion!DQ$42:DQ$48)=0,'Res 2ªEval'!DS11,(IF(Programacion!DQ$42="",0,Programacion!DQ$42/SUM(Programacion!DQ$42:DQ$48)*'3 Eval'!$E10)+IF(Programacion!DQ$43="",0,Programacion!DQ$43/SUM(Programacion!DQ$42:DQ$48)*'3 Eval'!$F10)+IF(Programacion!DQ$44="",0,Programacion!DQ$44/SUM(Programacion!DQ$42:DQ$48)*'3 Eval'!$G10)+IF(Programacion!DQ$45="",0,Programacion!DQ$45/SUM(Programacion!DQ$42:DQ$48)*'3 Eval'!$H10)+IF(Programacion!DQ$46="",0,Programacion!DQ$46/SUM(Programacion!DQ$42:DQ$48)*'3 Eval'!$I10)+IF(Programacion!DQ$47="",0,Programacion!DQ$47/SUM(Programacion!DQ$42:DQ$48)*'3 Eval'!$J10)+IF(Programacion!DQ$48="",0,Programacion!DQ$48/SUM(Programacion!DQ$42:DQ$48)*'3 Eval'!$K10))*SUM(Programacion!DQ$42:DQ$48)/SUM(Programacion!DQ$28:DQ$48)+IF('Res 2ªEval'!DS11="",0,'Res 2ªEval'!DS11*SUM(Programacion!DQ$28:DQ$41)/SUM(Programacion!DQ$28:DQ$48)))))</f>
        <v/>
      </c>
      <c r="DT11" s="270" t="str">
        <f>IF($C11="","",IF(SUM(Programacion!DR$28:DR$48)=0,"",IF(SUM(Programacion!DR$42:DR$48)=0,'Res 2ªEval'!DT11,(IF(Programacion!DR$42="",0,Programacion!DR$42/SUM(Programacion!DR$42:DR$48)*'3 Eval'!$E10)+IF(Programacion!DR$43="",0,Programacion!DR$43/SUM(Programacion!DR$42:DR$48)*'3 Eval'!$F10)+IF(Programacion!DR$44="",0,Programacion!DR$44/SUM(Programacion!DR$42:DR$48)*'3 Eval'!$G10)+IF(Programacion!DR$45="",0,Programacion!DR$45/SUM(Programacion!DR$42:DR$48)*'3 Eval'!$H10)+IF(Programacion!DR$46="",0,Programacion!DR$46/SUM(Programacion!DR$42:DR$48)*'3 Eval'!$I10)+IF(Programacion!DR$47="",0,Programacion!DR$47/SUM(Programacion!DR$42:DR$48)*'3 Eval'!$J10)+IF(Programacion!DR$48="",0,Programacion!DR$48/SUM(Programacion!DR$42:DR$48)*'3 Eval'!$K10))*SUM(Programacion!DR$42:DR$48)/SUM(Programacion!DR$28:DR$48)+IF('Res 2ªEval'!DT11="",0,'Res 2ªEval'!DT11*SUM(Programacion!DR$28:DR$41)/SUM(Programacion!DR$28:DR$48)))))</f>
        <v/>
      </c>
      <c r="DU11" s="270" t="str">
        <f>IF($C11="","",IF(SUM(Programacion!DS$28:DS$48)=0,"",IF(SUM(Programacion!DS$42:DS$48)=0,'Res 2ªEval'!DU11,(IF(Programacion!DS$42="",0,Programacion!DS$42/SUM(Programacion!DS$42:DS$48)*'3 Eval'!$E10)+IF(Programacion!DS$43="",0,Programacion!DS$43/SUM(Programacion!DS$42:DS$48)*'3 Eval'!$F10)+IF(Programacion!DS$44="",0,Programacion!DS$44/SUM(Programacion!DS$42:DS$48)*'3 Eval'!$G10)+IF(Programacion!DS$45="",0,Programacion!DS$45/SUM(Programacion!DS$42:DS$48)*'3 Eval'!$H10)+IF(Programacion!DS$46="",0,Programacion!DS$46/SUM(Programacion!DS$42:DS$48)*'3 Eval'!$I10)+IF(Programacion!DS$47="",0,Programacion!DS$47/SUM(Programacion!DS$42:DS$48)*'3 Eval'!$J10)+IF(Programacion!DS$48="",0,Programacion!DS$48/SUM(Programacion!DS$42:DS$48)*'3 Eval'!$K10))*SUM(Programacion!DS$42:DS$48)/SUM(Programacion!DS$28:DS$48)+IF('Res 2ªEval'!DU11="",0,'Res 2ªEval'!DU11*SUM(Programacion!DS$28:DS$41)/SUM(Programacion!DS$28:DS$48)))))</f>
        <v/>
      </c>
      <c r="DV11" s="270" t="str">
        <f>IF($C11="","",IF(SUM(Programacion!DT$28:DT$48)=0,"",IF(SUM(Programacion!DT$42:DT$48)=0,'Res 2ªEval'!DV11,(IF(Programacion!DT$42="",0,Programacion!DT$42/SUM(Programacion!DT$42:DT$48)*'3 Eval'!$E10)+IF(Programacion!DT$43="",0,Programacion!DT$43/SUM(Programacion!DT$42:DT$48)*'3 Eval'!$F10)+IF(Programacion!DT$44="",0,Programacion!DT$44/SUM(Programacion!DT$42:DT$48)*'3 Eval'!$G10)+IF(Programacion!DT$45="",0,Programacion!DT$45/SUM(Programacion!DT$42:DT$48)*'3 Eval'!$H10)+IF(Programacion!DT$46="",0,Programacion!DT$46/SUM(Programacion!DT$42:DT$48)*'3 Eval'!$I10)+IF(Programacion!DT$47="",0,Programacion!DT$47/SUM(Programacion!DT$42:DT$48)*'3 Eval'!$J10)+IF(Programacion!DT$48="",0,Programacion!DT$48/SUM(Programacion!DT$42:DT$48)*'3 Eval'!$K10))*SUM(Programacion!DT$42:DT$48)/SUM(Programacion!DT$28:DT$48)+IF('Res 2ªEval'!DV11="",0,'Res 2ªEval'!DV11*SUM(Programacion!DT$28:DT$41)/SUM(Programacion!DT$28:DT$48)))))</f>
        <v/>
      </c>
      <c r="DW11" s="270" t="str">
        <f>IF($C11="","",IF(SUM(Programacion!DU$28:DU$48)=0,"",IF(SUM(Programacion!DU$42:DU$48)=0,'Res 2ªEval'!DW11,(IF(Programacion!DU$42="",0,Programacion!DU$42/SUM(Programacion!DU$42:DU$48)*'3 Eval'!$E10)+IF(Programacion!DU$43="",0,Programacion!DU$43/SUM(Programacion!DU$42:DU$48)*'3 Eval'!$F10)+IF(Programacion!DU$44="",0,Programacion!DU$44/SUM(Programacion!DU$42:DU$48)*'3 Eval'!$G10)+IF(Programacion!DU$45="",0,Programacion!DU$45/SUM(Programacion!DU$42:DU$48)*'3 Eval'!$H10)+IF(Programacion!DU$46="",0,Programacion!DU$46/SUM(Programacion!DU$42:DU$48)*'3 Eval'!$I10)+IF(Programacion!DU$47="",0,Programacion!DU$47/SUM(Programacion!DU$42:DU$48)*'3 Eval'!$J10)+IF(Programacion!DU$48="",0,Programacion!DU$48/SUM(Programacion!DU$42:DU$48)*'3 Eval'!$K10))*SUM(Programacion!DU$42:DU$48)/SUM(Programacion!DU$28:DU$48)+IF('Res 2ªEval'!DW11="",0,'Res 2ªEval'!DW11*SUM(Programacion!DU$28:DU$41)/SUM(Programacion!DU$28:DU$48)))))</f>
        <v/>
      </c>
      <c r="DX11" s="270" t="str">
        <f>IF($C11="","",IF(SUM(Programacion!DV$28:DV$48)=0,"",IF(SUM(Programacion!DV$42:DV$48)=0,'Res 2ªEval'!DX11,(IF(Programacion!DV$42="",0,Programacion!DV$42/SUM(Programacion!DV$42:DV$48)*'3 Eval'!$E10)+IF(Programacion!DV$43="",0,Programacion!DV$43/SUM(Programacion!DV$42:DV$48)*'3 Eval'!$F10)+IF(Programacion!DV$44="",0,Programacion!DV$44/SUM(Programacion!DV$42:DV$48)*'3 Eval'!$G10)+IF(Programacion!DV$45="",0,Programacion!DV$45/SUM(Programacion!DV$42:DV$48)*'3 Eval'!$H10)+IF(Programacion!DV$46="",0,Programacion!DV$46/SUM(Programacion!DV$42:DV$48)*'3 Eval'!$I10)+IF(Programacion!DV$47="",0,Programacion!DV$47/SUM(Programacion!DV$42:DV$48)*'3 Eval'!$J10)+IF(Programacion!DV$48="",0,Programacion!DV$48/SUM(Programacion!DV$42:DV$48)*'3 Eval'!$K10))*SUM(Programacion!DV$42:DV$48)/SUM(Programacion!DV$28:DV$48)+IF('Res 2ªEval'!DX11="",0,'Res 2ªEval'!DX11*SUM(Programacion!DV$28:DV$41)/SUM(Programacion!DV$28:DV$48)))))</f>
        <v/>
      </c>
      <c r="DY11" s="270" t="str">
        <f>IF($C11="","",IF(SUM(Programacion!DW$28:DW$48)=0,"",IF(SUM(Programacion!DW$42:DW$48)=0,'Res 2ªEval'!DY11,(IF(Programacion!DW$42="",0,Programacion!DW$42/SUM(Programacion!DW$42:DW$48)*'3 Eval'!$E10)+IF(Programacion!DW$43="",0,Programacion!DW$43/SUM(Programacion!DW$42:DW$48)*'3 Eval'!$F10)+IF(Programacion!DW$44="",0,Programacion!DW$44/SUM(Programacion!DW$42:DW$48)*'3 Eval'!$G10)+IF(Programacion!DW$45="",0,Programacion!DW$45/SUM(Programacion!DW$42:DW$48)*'3 Eval'!$H10)+IF(Programacion!DW$46="",0,Programacion!DW$46/SUM(Programacion!DW$42:DW$48)*'3 Eval'!$I10)+IF(Programacion!DW$47="",0,Programacion!DW$47/SUM(Programacion!DW$42:DW$48)*'3 Eval'!$J10)+IF(Programacion!DW$48="",0,Programacion!DW$48/SUM(Programacion!DW$42:DW$48)*'3 Eval'!$K10))*SUM(Programacion!DW$42:DW$48)/SUM(Programacion!DW$28:DW$48)+IF('Res 2ªEval'!DY11="",0,'Res 2ªEval'!DY11*SUM(Programacion!DW$28:DW$41)/SUM(Programacion!DW$28:DW$48)))))</f>
        <v/>
      </c>
      <c r="DZ11" s="270" t="str">
        <f>IF($C11="","",IF(SUM(Programacion!DX$28:DX$48)=0,"",IF(SUM(Programacion!DX$42:DX$48)=0,'Res 2ªEval'!DZ11,(IF(Programacion!DX$42="",0,Programacion!DX$42/SUM(Programacion!DX$42:DX$48)*'3 Eval'!$E10)+IF(Programacion!DX$43="",0,Programacion!DX$43/SUM(Programacion!DX$42:DX$48)*'3 Eval'!$F10)+IF(Programacion!DX$44="",0,Programacion!DX$44/SUM(Programacion!DX$42:DX$48)*'3 Eval'!$G10)+IF(Programacion!DX$45="",0,Programacion!DX$45/SUM(Programacion!DX$42:DX$48)*'3 Eval'!$H10)+IF(Programacion!DX$46="",0,Programacion!DX$46/SUM(Programacion!DX$42:DX$48)*'3 Eval'!$I10)+IF(Programacion!DX$47="",0,Programacion!DX$47/SUM(Programacion!DX$42:DX$48)*'3 Eval'!$J10)+IF(Programacion!DX$48="",0,Programacion!DX$48/SUM(Programacion!DX$42:DX$48)*'3 Eval'!$K10))*SUM(Programacion!DX$42:DX$48)/SUM(Programacion!DX$28:DX$48)+IF('Res 2ªEval'!DZ11="",0,'Res 2ªEval'!DZ11*SUM(Programacion!DX$28:DX$41)/SUM(Programacion!DX$28:DX$48)))))</f>
        <v/>
      </c>
      <c r="EA11" s="270" t="str">
        <f>IF($C11="","",IF(SUM(Programacion!DY$28:DY$48)=0,"",IF(SUM(Programacion!DY$42:DY$48)=0,'Res 2ªEval'!EA11,(IF(Programacion!DY$42="",0,Programacion!DY$42/SUM(Programacion!DY$42:DY$48)*'3 Eval'!$E10)+IF(Programacion!DY$43="",0,Programacion!DY$43/SUM(Programacion!DY$42:DY$48)*'3 Eval'!$F10)+IF(Programacion!DY$44="",0,Programacion!DY$44/SUM(Programacion!DY$42:DY$48)*'3 Eval'!$G10)+IF(Programacion!DY$45="",0,Programacion!DY$45/SUM(Programacion!DY$42:DY$48)*'3 Eval'!$H10)+IF(Programacion!DY$46="",0,Programacion!DY$46/SUM(Programacion!DY$42:DY$48)*'3 Eval'!$I10)+IF(Programacion!DY$47="",0,Programacion!DY$47/SUM(Programacion!DY$42:DY$48)*'3 Eval'!$J10)+IF(Programacion!DY$48="",0,Programacion!DY$48/SUM(Programacion!DY$42:DY$48)*'3 Eval'!$K10))*SUM(Programacion!DY$42:DY$48)/SUM(Programacion!DY$28:DY$48)+IF('Res 2ªEval'!EA11="",0,'Res 2ªEval'!EA11*SUM(Programacion!DY$28:DY$41)/SUM(Programacion!DY$28:DY$48)))))</f>
        <v/>
      </c>
      <c r="EB11" s="270" t="str">
        <f>IF($C11="","",IF(SUM(Programacion!DZ$28:DZ$48)=0,"",IF(SUM(Programacion!DZ$42:DZ$48)=0,'Res 2ªEval'!EB11,(IF(Programacion!DZ$42="",0,Programacion!DZ$42/SUM(Programacion!DZ$42:DZ$48)*'3 Eval'!$E10)+IF(Programacion!DZ$43="",0,Programacion!DZ$43/SUM(Programacion!DZ$42:DZ$48)*'3 Eval'!$F10)+IF(Programacion!DZ$44="",0,Programacion!DZ$44/SUM(Programacion!DZ$42:DZ$48)*'3 Eval'!$G10)+IF(Programacion!DZ$45="",0,Programacion!DZ$45/SUM(Programacion!DZ$42:DZ$48)*'3 Eval'!$H10)+IF(Programacion!DZ$46="",0,Programacion!DZ$46/SUM(Programacion!DZ$42:DZ$48)*'3 Eval'!$I10)+IF(Programacion!DZ$47="",0,Programacion!DZ$47/SUM(Programacion!DZ$42:DZ$48)*'3 Eval'!$J10)+IF(Programacion!DZ$48="",0,Programacion!DZ$48/SUM(Programacion!DZ$42:DZ$48)*'3 Eval'!$K10))*SUM(Programacion!DZ$42:DZ$48)/SUM(Programacion!DZ$28:DZ$48)+IF('Res 2ªEval'!EB11="",0,'Res 2ªEval'!EB11*SUM(Programacion!DZ$28:DZ$41)/SUM(Programacion!DZ$28:DZ$48)))))</f>
        <v/>
      </c>
      <c r="EC11" s="270" t="str">
        <f>IF($C11="","",IF(SUM(Programacion!EA$28:EA$48)=0,"",IF(SUM(Programacion!EA$42:EA$48)=0,'Res 2ªEval'!EC11,(IF(Programacion!EA$42="",0,Programacion!EA$42/SUM(Programacion!EA$42:EA$48)*'3 Eval'!$E10)+IF(Programacion!EA$43="",0,Programacion!EA$43/SUM(Programacion!EA$42:EA$48)*'3 Eval'!$F10)+IF(Programacion!EA$44="",0,Programacion!EA$44/SUM(Programacion!EA$42:EA$48)*'3 Eval'!$G10)+IF(Programacion!EA$45="",0,Programacion!EA$45/SUM(Programacion!EA$42:EA$48)*'3 Eval'!$H10)+IF(Programacion!EA$46="",0,Programacion!EA$46/SUM(Programacion!EA$42:EA$48)*'3 Eval'!$I10)+IF(Programacion!EA$47="",0,Programacion!EA$47/SUM(Programacion!EA$42:EA$48)*'3 Eval'!$J10)+IF(Programacion!EA$48="",0,Programacion!EA$48/SUM(Programacion!EA$42:EA$48)*'3 Eval'!$K10))*SUM(Programacion!EA$42:EA$48)/SUM(Programacion!EA$28:EA$48)+IF('Res 2ªEval'!EC11="",0,'Res 2ªEval'!EC11*SUM(Programacion!EA$28:EA$41)/SUM(Programacion!EA$28:EA$48)))))</f>
        <v/>
      </c>
      <c r="ED11" s="270" t="str">
        <f>IF($C11="","",IF(SUM(Programacion!EB$28:EB$48)=0,"",IF(SUM(Programacion!EB$42:EB$48)=0,'Res 2ªEval'!ED11,(IF(Programacion!EB$42="",0,Programacion!EB$42/SUM(Programacion!EB$42:EB$48)*'3 Eval'!$E10)+IF(Programacion!EB$43="",0,Programacion!EB$43/SUM(Programacion!EB$42:EB$48)*'3 Eval'!$F10)+IF(Programacion!EB$44="",0,Programacion!EB$44/SUM(Programacion!EB$42:EB$48)*'3 Eval'!$G10)+IF(Programacion!EB$45="",0,Programacion!EB$45/SUM(Programacion!EB$42:EB$48)*'3 Eval'!$H10)+IF(Programacion!EB$46="",0,Programacion!EB$46/SUM(Programacion!EB$42:EB$48)*'3 Eval'!$I10)+IF(Programacion!EB$47="",0,Programacion!EB$47/SUM(Programacion!EB$42:EB$48)*'3 Eval'!$J10)+IF(Programacion!EB$48="",0,Programacion!EB$48/SUM(Programacion!EB$42:EB$48)*'3 Eval'!$K10))*SUM(Programacion!EB$42:EB$48)/SUM(Programacion!EB$28:EB$48)+IF('Res 2ªEval'!ED11="",0,'Res 2ªEval'!ED11*SUM(Programacion!EB$28:EB$41)/SUM(Programacion!EB$28:EB$48)))))</f>
        <v/>
      </c>
      <c r="EE11" s="270" t="str">
        <f>IF($C11="","",IF(SUM(Programacion!EC$28:EC$48)=0,"",IF(SUM(Programacion!EC$42:EC$48)=0,'Res 2ªEval'!EE11,(IF(Programacion!EC$42="",0,Programacion!EC$42/SUM(Programacion!EC$42:EC$48)*'3 Eval'!$E10)+IF(Programacion!EC$43="",0,Programacion!EC$43/SUM(Programacion!EC$42:EC$48)*'3 Eval'!$F10)+IF(Programacion!EC$44="",0,Programacion!EC$44/SUM(Programacion!EC$42:EC$48)*'3 Eval'!$G10)+IF(Programacion!EC$45="",0,Programacion!EC$45/SUM(Programacion!EC$42:EC$48)*'3 Eval'!$H10)+IF(Programacion!EC$46="",0,Programacion!EC$46/SUM(Programacion!EC$42:EC$48)*'3 Eval'!$I10)+IF(Programacion!EC$47="",0,Programacion!EC$47/SUM(Programacion!EC$42:EC$48)*'3 Eval'!$J10)+IF(Programacion!EC$48="",0,Programacion!EC$48/SUM(Programacion!EC$42:EC$48)*'3 Eval'!$K10))*SUM(Programacion!EC$42:EC$48)/SUM(Programacion!EC$28:EC$48)+IF('Res 2ªEval'!EE11="",0,'Res 2ªEval'!EE11*SUM(Programacion!EC$28:EC$41)/SUM(Programacion!EC$28:EC$48)))))</f>
        <v/>
      </c>
      <c r="EF11" s="270" t="str">
        <f>IF($C11="","",IF(SUM(Programacion!ED$28:ED$48)=0,"",IF(SUM(Programacion!ED$42:ED$48)=0,'Res 2ªEval'!EF11,(IF(Programacion!ED$42="",0,Programacion!ED$42/SUM(Programacion!ED$42:ED$48)*'3 Eval'!$E10)+IF(Programacion!ED$43="",0,Programacion!ED$43/SUM(Programacion!ED$42:ED$48)*'3 Eval'!$F10)+IF(Programacion!ED$44="",0,Programacion!ED$44/SUM(Programacion!ED$42:ED$48)*'3 Eval'!$G10)+IF(Programacion!ED$45="",0,Programacion!ED$45/SUM(Programacion!ED$42:ED$48)*'3 Eval'!$H10)+IF(Programacion!ED$46="",0,Programacion!ED$46/SUM(Programacion!ED$42:ED$48)*'3 Eval'!$I10)+IF(Programacion!ED$47="",0,Programacion!ED$47/SUM(Programacion!ED$42:ED$48)*'3 Eval'!$J10)+IF(Programacion!ED$48="",0,Programacion!ED$48/SUM(Programacion!ED$42:ED$48)*'3 Eval'!$K10))*SUM(Programacion!ED$42:ED$48)/SUM(Programacion!ED$28:ED$48)+IF('Res 2ªEval'!EF11="",0,'Res 2ªEval'!EF11*SUM(Programacion!ED$28:ED$41)/SUM(Programacion!ED$28:ED$48)))))</f>
        <v/>
      </c>
      <c r="EG11" s="270" t="str">
        <f>IF($C11="","",IF(SUM(Programacion!EE$28:EE$48)=0,"",IF(SUM(Programacion!EE$42:EE$48)=0,'Res 2ªEval'!EG11,(IF(Programacion!EE$42="",0,Programacion!EE$42/SUM(Programacion!EE$42:EE$48)*'3 Eval'!$E10)+IF(Programacion!EE$43="",0,Programacion!EE$43/SUM(Programacion!EE$42:EE$48)*'3 Eval'!$F10)+IF(Programacion!EE$44="",0,Programacion!EE$44/SUM(Programacion!EE$42:EE$48)*'3 Eval'!$G10)+IF(Programacion!EE$45="",0,Programacion!EE$45/SUM(Programacion!EE$42:EE$48)*'3 Eval'!$H10)+IF(Programacion!EE$46="",0,Programacion!EE$46/SUM(Programacion!EE$42:EE$48)*'3 Eval'!$I10)+IF(Programacion!EE$47="",0,Programacion!EE$47/SUM(Programacion!EE$42:EE$48)*'3 Eval'!$J10)+IF(Programacion!EE$48="",0,Programacion!EE$48/SUM(Programacion!EE$42:EE$48)*'3 Eval'!$K10))*SUM(Programacion!EE$42:EE$48)/SUM(Programacion!EE$28:EE$48)+IF('Res 2ªEval'!EG11="",0,'Res 2ªEval'!EG11*SUM(Programacion!EE$28:EE$41)/SUM(Programacion!EE$28:EE$48)))))</f>
        <v/>
      </c>
      <c r="EH11" s="270" t="str">
        <f>IF($C11="","",IF(SUM(Programacion!EF$28:EF$48)=0,"",IF(SUM(Programacion!EF$42:EF$48)=0,'Res 2ªEval'!EH11,(IF(Programacion!EF$42="",0,Programacion!EF$42/SUM(Programacion!EF$42:EF$48)*'3 Eval'!$E10)+IF(Programacion!EF$43="",0,Programacion!EF$43/SUM(Programacion!EF$42:EF$48)*'3 Eval'!$F10)+IF(Programacion!EF$44="",0,Programacion!EF$44/SUM(Programacion!EF$42:EF$48)*'3 Eval'!$G10)+IF(Programacion!EF$45="",0,Programacion!EF$45/SUM(Programacion!EF$42:EF$48)*'3 Eval'!$H10)+IF(Programacion!EF$46="",0,Programacion!EF$46/SUM(Programacion!EF$42:EF$48)*'3 Eval'!$I10)+IF(Programacion!EF$47="",0,Programacion!EF$47/SUM(Programacion!EF$42:EF$48)*'3 Eval'!$J10)+IF(Programacion!EF$48="",0,Programacion!EF$48/SUM(Programacion!EF$42:EF$48)*'3 Eval'!$K10))*SUM(Programacion!EF$42:EF$48)/SUM(Programacion!EF$28:EF$48)+IF('Res 2ªEval'!EH11="",0,'Res 2ªEval'!EH11*SUM(Programacion!EF$28:EF$41)/SUM(Programacion!EF$28:EF$48)))))</f>
        <v/>
      </c>
      <c r="EI11" s="270" t="str">
        <f>IF($C11="","",IF(SUM(Programacion!EG$28:EG$48)=0,"",IF(SUM(Programacion!EG$42:EG$48)=0,'Res 2ªEval'!EI11,(IF(Programacion!EG$42="",0,Programacion!EG$42/SUM(Programacion!EG$42:EG$48)*'3 Eval'!$E10)+IF(Programacion!EG$43="",0,Programacion!EG$43/SUM(Programacion!EG$42:EG$48)*'3 Eval'!$F10)+IF(Programacion!EG$44="",0,Programacion!EG$44/SUM(Programacion!EG$42:EG$48)*'3 Eval'!$G10)+IF(Programacion!EG$45="",0,Programacion!EG$45/SUM(Programacion!EG$42:EG$48)*'3 Eval'!$H10)+IF(Programacion!EG$46="",0,Programacion!EG$46/SUM(Programacion!EG$42:EG$48)*'3 Eval'!$I10)+IF(Programacion!EG$47="",0,Programacion!EG$47/SUM(Programacion!EG$42:EG$48)*'3 Eval'!$J10)+IF(Programacion!EG$48="",0,Programacion!EG$48/SUM(Programacion!EG$42:EG$48)*'3 Eval'!$K10))*SUM(Programacion!EG$42:EG$48)/SUM(Programacion!EG$28:EG$48)+IF('Res 2ªEval'!EI11="",0,'Res 2ªEval'!EI11*SUM(Programacion!EG$28:EG$41)/SUM(Programacion!EG$28:EG$48)))))</f>
        <v/>
      </c>
      <c r="EJ11" s="270" t="str">
        <f>IF($C11="","",IF(SUM(Programacion!EH$28:EH$48)=0,"",IF(SUM(Programacion!EH$42:EH$48)=0,'Res 2ªEval'!EJ11,(IF(Programacion!EH$42="",0,Programacion!EH$42/SUM(Programacion!EH$42:EH$48)*'3 Eval'!$E10)+IF(Programacion!EH$43="",0,Programacion!EH$43/SUM(Programacion!EH$42:EH$48)*'3 Eval'!$F10)+IF(Programacion!EH$44="",0,Programacion!EH$44/SUM(Programacion!EH$42:EH$48)*'3 Eval'!$G10)+IF(Programacion!EH$45="",0,Programacion!EH$45/SUM(Programacion!EH$42:EH$48)*'3 Eval'!$H10)+IF(Programacion!EH$46="",0,Programacion!EH$46/SUM(Programacion!EH$42:EH$48)*'3 Eval'!$I10)+IF(Programacion!EH$47="",0,Programacion!EH$47/SUM(Programacion!EH$42:EH$48)*'3 Eval'!$J10)+IF(Programacion!EH$48="",0,Programacion!EH$48/SUM(Programacion!EH$42:EH$48)*'3 Eval'!$K10))*SUM(Programacion!EH$42:EH$48)/SUM(Programacion!EH$28:EH$48)+IF('Res 2ªEval'!EJ11="",0,'Res 2ªEval'!EJ11*SUM(Programacion!EH$28:EH$41)/SUM(Programacion!EH$28:EH$48)))))</f>
        <v/>
      </c>
      <c r="EK11" s="270" t="str">
        <f>IF($C11="","",IF(SUM(Programacion!EI$28:EI$48)=0,"",IF(SUM(Programacion!EI$42:EI$48)=0,'Res 2ªEval'!EK11,(IF(Programacion!EI$42="",0,Programacion!EI$42/SUM(Programacion!EI$42:EI$48)*'3 Eval'!$E10)+IF(Programacion!EI$43="",0,Programacion!EI$43/SUM(Programacion!EI$42:EI$48)*'3 Eval'!$F10)+IF(Programacion!EI$44="",0,Programacion!EI$44/SUM(Programacion!EI$42:EI$48)*'3 Eval'!$G10)+IF(Programacion!EI$45="",0,Programacion!EI$45/SUM(Programacion!EI$42:EI$48)*'3 Eval'!$H10)+IF(Programacion!EI$46="",0,Programacion!EI$46/SUM(Programacion!EI$42:EI$48)*'3 Eval'!$I10)+IF(Programacion!EI$47="",0,Programacion!EI$47/SUM(Programacion!EI$42:EI$48)*'3 Eval'!$J10)+IF(Programacion!EI$48="",0,Programacion!EI$48/SUM(Programacion!EI$42:EI$48)*'3 Eval'!$K10))*SUM(Programacion!EI$42:EI$48)/SUM(Programacion!EI$28:EI$48)+IF('Res 2ªEval'!EK11="",0,'Res 2ªEval'!EK11*SUM(Programacion!EI$28:EI$41)/SUM(Programacion!EI$28:EI$48)))))</f>
        <v/>
      </c>
    </row>
    <row r="12" spans="1:141">
      <c r="B12" s="133" t="str">
        <f>IF('1 Eval'!A11="","",'1 Eval'!A11)</f>
        <v/>
      </c>
      <c r="C12" s="134" t="str">
        <f>IF('1 Eval'!B11="","",'1 Eval'!B11)</f>
        <v/>
      </c>
      <c r="D12" s="149" t="str">
        <f>IF('3 Eval'!D11="","",'3 Eval'!D11)</f>
        <v/>
      </c>
      <c r="E12" s="150" t="str">
        <f>IF($D12="","",IF(Final!$G$6="","",($D12*Final!$G$6+Final!$F13*Final!$F$6+Final!$E13*Final!$E$6)/SUM(Final!$E$6:$G$6)))</f>
        <v/>
      </c>
      <c r="F12" s="150" t="str">
        <f t="shared" si="7"/>
        <v/>
      </c>
      <c r="G12" s="221" t="str">
        <f t="shared" si="6"/>
        <v/>
      </c>
      <c r="H12" s="275" t="str">
        <f>IF($C12="","",IF(SUM(Programacion!F$28:F$48)=0,"",IF(SUM(Programacion!F$42:F$48)=0,'Res 2ªEval'!H12,(IF(Programacion!F$42="",0,Programacion!F$42/SUM(Programacion!F$42:F$48)*'3 Eval'!$E11)+IF(Programacion!F$43="",0,Programacion!F$43/SUM(Programacion!F$42:F$48)*'3 Eval'!$F11)+IF(Programacion!F$44="",0,Programacion!F$44/SUM(Programacion!F$42:F$48)*'3 Eval'!$G11)+IF(Programacion!F$45="",0,Programacion!F$45/SUM(Programacion!F$42:F$48)*'3 Eval'!$H11)+IF(Programacion!F$46="",0,Programacion!F$46/SUM(Programacion!F$42:F$48)*'3 Eval'!$I11)+IF(Programacion!F$47="",0,Programacion!F$47/SUM(Programacion!F$42:F$48)*'3 Eval'!$J11)+IF(Programacion!F$48="",0,Programacion!F$48/SUM(Programacion!F$42:F$48)*'3 Eval'!$K11))*SUM(Programacion!F$42:F$48)/SUM(Programacion!F$28:F$48)+IF('Res 2ªEval'!H12="",0,'Res 2ªEval'!H12*SUM(Programacion!F$28:F$41)/SUM(Programacion!F$28:F$48)))))</f>
        <v/>
      </c>
      <c r="I12" s="270" t="str">
        <f>IF($C12="","",IF(SUM(Programacion!G$28:G$48)=0,"",IF(SUM(Programacion!G$42:G$48)=0,'Res 2ªEval'!I12,(IF(Programacion!G$42="",0,Programacion!G$42/SUM(Programacion!G$42:G$48)*'3 Eval'!$E11)+IF(Programacion!G$43="",0,Programacion!G$43/SUM(Programacion!G$42:G$48)*'3 Eval'!$F11)+IF(Programacion!G$44="",0,Programacion!G$44/SUM(Programacion!G$42:G$48)*'3 Eval'!$G11)+IF(Programacion!G$45="",0,Programacion!G$45/SUM(Programacion!G$42:G$48)*'3 Eval'!$H11)+IF(Programacion!G$46="",0,Programacion!G$46/SUM(Programacion!G$42:G$48)*'3 Eval'!$I11)+IF(Programacion!G$47="",0,Programacion!G$47/SUM(Programacion!G$42:G$48)*'3 Eval'!$J11)+IF(Programacion!G$48="",0,Programacion!G$48/SUM(Programacion!G$42:G$48)*'3 Eval'!$K11))*SUM(Programacion!G$42:G$48)/SUM(Programacion!G$28:G$48)+IF('Res 2ªEval'!I12="",0,'Res 2ªEval'!I12*SUM(Programacion!G$28:G$41)/SUM(Programacion!G$28:G$48)))))</f>
        <v/>
      </c>
      <c r="J12" s="270" t="str">
        <f>IF($C12="","",IF(SUM(Programacion!H$28:H$48)=0,"",IF(SUM(Programacion!H$42:H$48)=0,'Res 2ªEval'!J12,(IF(Programacion!H$42="",0,Programacion!H$42/SUM(Programacion!H$42:H$48)*'3 Eval'!$E11)+IF(Programacion!H$43="",0,Programacion!H$43/SUM(Programacion!H$42:H$48)*'3 Eval'!$F11)+IF(Programacion!H$44="",0,Programacion!H$44/SUM(Programacion!H$42:H$48)*'3 Eval'!$G11)+IF(Programacion!H$45="",0,Programacion!H$45/SUM(Programacion!H$42:H$48)*'3 Eval'!$H11)+IF(Programacion!H$46="",0,Programacion!H$46/SUM(Programacion!H$42:H$48)*'3 Eval'!$I11)+IF(Programacion!H$47="",0,Programacion!H$47/SUM(Programacion!H$42:H$48)*'3 Eval'!$J11)+IF(Programacion!H$48="",0,Programacion!H$48/SUM(Programacion!H$42:H$48)*'3 Eval'!$K11))*SUM(Programacion!H$42:H$48)/SUM(Programacion!H$28:H$48)+IF('Res 2ªEval'!J12="",0,'Res 2ªEval'!J12*SUM(Programacion!H$28:H$41)/SUM(Programacion!H$28:H$48)))))</f>
        <v/>
      </c>
      <c r="K12" s="270" t="str">
        <f>IF($C12="","",IF(SUM(Programacion!I$28:I$48)=0,"",IF(SUM(Programacion!I$42:I$48)=0,'Res 2ªEval'!K12,(IF(Programacion!I$42="",0,Programacion!I$42/SUM(Programacion!I$42:I$48)*'3 Eval'!$E11)+IF(Programacion!I$43="",0,Programacion!I$43/SUM(Programacion!I$42:I$48)*'3 Eval'!$F11)+IF(Programacion!I$44="",0,Programacion!I$44/SUM(Programacion!I$42:I$48)*'3 Eval'!$G11)+IF(Programacion!I$45="",0,Programacion!I$45/SUM(Programacion!I$42:I$48)*'3 Eval'!$H11)+IF(Programacion!I$46="",0,Programacion!I$46/SUM(Programacion!I$42:I$48)*'3 Eval'!$I11)+IF(Programacion!I$47="",0,Programacion!I$47/SUM(Programacion!I$42:I$48)*'3 Eval'!$J11)+IF(Programacion!I$48="",0,Programacion!I$48/SUM(Programacion!I$42:I$48)*'3 Eval'!$K11))*SUM(Programacion!I$42:I$48)/SUM(Programacion!I$28:I$48)+IF('Res 2ªEval'!K12="",0,'Res 2ªEval'!K12*SUM(Programacion!I$28:I$41)/SUM(Programacion!I$28:I$48)))))</f>
        <v/>
      </c>
      <c r="L12" s="270" t="str">
        <f>IF($C12="","",IF(SUM(Programacion!J$28:J$48)=0,"",IF(SUM(Programacion!J$42:J$48)=0,'Res 2ªEval'!L12,(IF(Programacion!J$42="",0,Programacion!J$42/SUM(Programacion!J$42:J$48)*'3 Eval'!$E11)+IF(Programacion!J$43="",0,Programacion!J$43/SUM(Programacion!J$42:J$48)*'3 Eval'!$F11)+IF(Programacion!J$44="",0,Programacion!J$44/SUM(Programacion!J$42:J$48)*'3 Eval'!$G11)+IF(Programacion!J$45="",0,Programacion!J$45/SUM(Programacion!J$42:J$48)*'3 Eval'!$H11)+IF(Programacion!J$46="",0,Programacion!J$46/SUM(Programacion!J$42:J$48)*'3 Eval'!$I11)+IF(Programacion!J$47="",0,Programacion!J$47/SUM(Programacion!J$42:J$48)*'3 Eval'!$J11)+IF(Programacion!J$48="",0,Programacion!J$48/SUM(Programacion!J$42:J$48)*'3 Eval'!$K11))*SUM(Programacion!J$42:J$48)/SUM(Programacion!J$28:J$48)+IF('Res 2ªEval'!L12="",0,'Res 2ªEval'!L12*SUM(Programacion!J$28:J$41)/SUM(Programacion!J$28:J$48)))))</f>
        <v/>
      </c>
      <c r="M12" s="270" t="str">
        <f>IF($C12="","",IF(SUM(Programacion!K$28:K$48)=0,"",IF(SUM(Programacion!K$42:K$48)=0,'Res 2ªEval'!M12,(IF(Programacion!K$42="",0,Programacion!K$42/SUM(Programacion!K$42:K$48)*'3 Eval'!$E11)+IF(Programacion!K$43="",0,Programacion!K$43/SUM(Programacion!K$42:K$48)*'3 Eval'!$F11)+IF(Programacion!K$44="",0,Programacion!K$44/SUM(Programacion!K$42:K$48)*'3 Eval'!$G11)+IF(Programacion!K$45="",0,Programacion!K$45/SUM(Programacion!K$42:K$48)*'3 Eval'!$H11)+IF(Programacion!K$46="",0,Programacion!K$46/SUM(Programacion!K$42:K$48)*'3 Eval'!$I11)+IF(Programacion!K$47="",0,Programacion!K$47/SUM(Programacion!K$42:K$48)*'3 Eval'!$J11)+IF(Programacion!K$48="",0,Programacion!K$48/SUM(Programacion!K$42:K$48)*'3 Eval'!$K11))*SUM(Programacion!K$42:K$48)/SUM(Programacion!K$28:K$48)+IF('Res 2ªEval'!M12="",0,'Res 2ªEval'!M12*SUM(Programacion!K$28:K$41)/SUM(Programacion!K$28:K$48)))))</f>
        <v/>
      </c>
      <c r="N12" s="270" t="str">
        <f>IF($C12="","",IF(SUM(Programacion!L$28:L$48)=0,"",IF(SUM(Programacion!L$42:L$48)=0,'Res 2ªEval'!N12,(IF(Programacion!L$42="",0,Programacion!L$42/SUM(Programacion!L$42:L$48)*'3 Eval'!$E11)+IF(Programacion!L$43="",0,Programacion!L$43/SUM(Programacion!L$42:L$48)*'3 Eval'!$F11)+IF(Programacion!L$44="",0,Programacion!L$44/SUM(Programacion!L$42:L$48)*'3 Eval'!$G11)+IF(Programacion!L$45="",0,Programacion!L$45/SUM(Programacion!L$42:L$48)*'3 Eval'!$H11)+IF(Programacion!L$46="",0,Programacion!L$46/SUM(Programacion!L$42:L$48)*'3 Eval'!$I11)+IF(Programacion!L$47="",0,Programacion!L$47/SUM(Programacion!L$42:L$48)*'3 Eval'!$J11)+IF(Programacion!L$48="",0,Programacion!L$48/SUM(Programacion!L$42:L$48)*'3 Eval'!$K11))*SUM(Programacion!L$42:L$48)/SUM(Programacion!L$28:L$48)+IF('Res 2ªEval'!N12="",0,'Res 2ªEval'!N12*SUM(Programacion!L$28:L$41)/SUM(Programacion!L$28:L$48)))))</f>
        <v/>
      </c>
      <c r="O12" s="276" t="str">
        <f>IF($C12="","",IF(SUM(Programacion!M$28:M$48)=0,"",IF(SUM(Programacion!M$42:M$48)=0,'Res 2ªEval'!O12,(IF(Programacion!M$42="",0,Programacion!M$42/SUM(Programacion!M$42:M$48)*'3 Eval'!$E11)+IF(Programacion!M$43="",0,Programacion!M$43/SUM(Programacion!M$42:M$48)*'3 Eval'!$F11)+IF(Programacion!M$44="",0,Programacion!M$44/SUM(Programacion!M$42:M$48)*'3 Eval'!$G11)+IF(Programacion!M$45="",0,Programacion!M$45/SUM(Programacion!M$42:M$48)*'3 Eval'!$H11)+IF(Programacion!M$46="",0,Programacion!M$46/SUM(Programacion!M$42:M$48)*'3 Eval'!$I11)+IF(Programacion!M$47="",0,Programacion!M$47/SUM(Programacion!M$42:M$48)*'3 Eval'!$J11)+IF(Programacion!M$48="",0,Programacion!M$48/SUM(Programacion!M$42:M$48)*'3 Eval'!$K11))*SUM(Programacion!M$42:M$48)/SUM(Programacion!M$28:M$48)+IF('Res 2ªEval'!O12="",0,'Res 2ªEval'!O12*SUM(Programacion!M$28:M$41)/SUM(Programacion!M$28:M$48)))))</f>
        <v/>
      </c>
      <c r="P12" s="152"/>
      <c r="Q12" s="270" t="str">
        <f>IF($C12="","",IF(SUM(Programacion!O$28:O$48)=0,"",IF(SUM(Programacion!O$42:O$48)=0,'Res 2ªEval'!Q12,(IF(Programacion!O$42="",0,Programacion!O$42/SUM(Programacion!O$42:O$48)*'3 Eval'!$E11)+IF(Programacion!O$43="",0,Programacion!O$43/SUM(Programacion!O$42:O$48)*'3 Eval'!$F11)+IF(Programacion!O$44="",0,Programacion!O$44/SUM(Programacion!O$42:O$48)*'3 Eval'!$G11)+IF(Programacion!O$45="",0,Programacion!O$45/SUM(Programacion!O$42:O$48)*'3 Eval'!$H11)+IF(Programacion!O$46="",0,Programacion!O$46/SUM(Programacion!O$42:O$48)*'3 Eval'!$I11)+IF(Programacion!O$47="",0,Programacion!O$47/SUM(Programacion!O$42:O$48)*'3 Eval'!$J11)+IF(Programacion!O$48="",0,Programacion!O$48/SUM(Programacion!O$42:O$48)*'3 Eval'!$K11))*SUM(Programacion!O$42:O$48)/SUM(Programacion!O$28:O$48)+IF('Res 2ªEval'!Q12="",0,'Res 2ªEval'!Q12*SUM(Programacion!O$28:O$41)/SUM(Programacion!O$28:O$48)))))</f>
        <v/>
      </c>
      <c r="R12" s="270" t="str">
        <f>IF($C12="","",IF(SUM(Programacion!P$28:P$48)=0,"",IF(SUM(Programacion!P$42:P$48)=0,'Res 2ªEval'!R12,(IF(Programacion!P$42="",0,Programacion!P$42/SUM(Programacion!P$42:P$48)*'3 Eval'!$E11)+IF(Programacion!P$43="",0,Programacion!P$43/SUM(Programacion!P$42:P$48)*'3 Eval'!$F11)+IF(Programacion!P$44="",0,Programacion!P$44/SUM(Programacion!P$42:P$48)*'3 Eval'!$G11)+IF(Programacion!P$45="",0,Programacion!P$45/SUM(Programacion!P$42:P$48)*'3 Eval'!$H11)+IF(Programacion!P$46="",0,Programacion!P$46/SUM(Programacion!P$42:P$48)*'3 Eval'!$I11)+IF(Programacion!P$47="",0,Programacion!P$47/SUM(Programacion!P$42:P$48)*'3 Eval'!$J11)+IF(Programacion!P$48="",0,Programacion!P$48/SUM(Programacion!P$42:P$48)*'3 Eval'!$K11))*SUM(Programacion!P$42:P$48)/SUM(Programacion!P$28:P$48)+IF('Res 2ªEval'!R12="",0,'Res 2ªEval'!R12*SUM(Programacion!P$28:P$41)/SUM(Programacion!P$28:P$48)))))</f>
        <v/>
      </c>
      <c r="S12" s="270" t="str">
        <f>IF($C12="","",IF(SUM(Programacion!Q$28:Q$48)=0,"",IF(SUM(Programacion!Q$42:Q$48)=0,'Res 2ªEval'!S12,(IF(Programacion!Q$42="",0,Programacion!Q$42/SUM(Programacion!Q$42:Q$48)*'3 Eval'!$E11)+IF(Programacion!Q$43="",0,Programacion!Q$43/SUM(Programacion!Q$42:Q$48)*'3 Eval'!$F11)+IF(Programacion!Q$44="",0,Programacion!Q$44/SUM(Programacion!Q$42:Q$48)*'3 Eval'!$G11)+IF(Programacion!Q$45="",0,Programacion!Q$45/SUM(Programacion!Q$42:Q$48)*'3 Eval'!$H11)+IF(Programacion!Q$46="",0,Programacion!Q$46/SUM(Programacion!Q$42:Q$48)*'3 Eval'!$I11)+IF(Programacion!Q$47="",0,Programacion!Q$47/SUM(Programacion!Q$42:Q$48)*'3 Eval'!$J11)+IF(Programacion!Q$48="",0,Programacion!Q$48/SUM(Programacion!Q$42:Q$48)*'3 Eval'!$K11))*SUM(Programacion!Q$42:Q$48)/SUM(Programacion!Q$28:Q$48)+IF('Res 2ªEval'!S12="",0,'Res 2ªEval'!S12*SUM(Programacion!Q$28:Q$41)/SUM(Programacion!Q$28:Q$48)))))</f>
        <v/>
      </c>
      <c r="T12" s="270" t="str">
        <f>IF($C12="","",IF(SUM(Programacion!R$28:R$48)=0,"",IF(SUM(Programacion!R$42:R$48)=0,'Res 2ªEval'!T12,(IF(Programacion!R$42="",0,Programacion!R$42/SUM(Programacion!R$42:R$48)*'3 Eval'!$E11)+IF(Programacion!R$43="",0,Programacion!R$43/SUM(Programacion!R$42:R$48)*'3 Eval'!$F11)+IF(Programacion!R$44="",0,Programacion!R$44/SUM(Programacion!R$42:R$48)*'3 Eval'!$G11)+IF(Programacion!R$45="",0,Programacion!R$45/SUM(Programacion!R$42:R$48)*'3 Eval'!$H11)+IF(Programacion!R$46="",0,Programacion!R$46/SUM(Programacion!R$42:R$48)*'3 Eval'!$I11)+IF(Programacion!R$47="",0,Programacion!R$47/SUM(Programacion!R$42:R$48)*'3 Eval'!$J11)+IF(Programacion!R$48="",0,Programacion!R$48/SUM(Programacion!R$42:R$48)*'3 Eval'!$K11))*SUM(Programacion!R$42:R$48)/SUM(Programacion!R$28:R$48)+IF('Res 2ªEval'!T12="",0,'Res 2ªEval'!T12*SUM(Programacion!R$28:R$41)/SUM(Programacion!R$28:R$48)))))</f>
        <v/>
      </c>
      <c r="U12" s="270" t="str">
        <f>IF($C12="","",IF(SUM(Programacion!S$28:S$48)=0,"",IF(SUM(Programacion!S$42:S$48)=0,'Res 2ªEval'!U12,(IF(Programacion!S$42="",0,Programacion!S$42/SUM(Programacion!S$42:S$48)*'3 Eval'!$E11)+IF(Programacion!S$43="",0,Programacion!S$43/SUM(Programacion!S$42:S$48)*'3 Eval'!$F11)+IF(Programacion!S$44="",0,Programacion!S$44/SUM(Programacion!S$42:S$48)*'3 Eval'!$G11)+IF(Programacion!S$45="",0,Programacion!S$45/SUM(Programacion!S$42:S$48)*'3 Eval'!$H11)+IF(Programacion!S$46="",0,Programacion!S$46/SUM(Programacion!S$42:S$48)*'3 Eval'!$I11)+IF(Programacion!S$47="",0,Programacion!S$47/SUM(Programacion!S$42:S$48)*'3 Eval'!$J11)+IF(Programacion!S$48="",0,Programacion!S$48/SUM(Programacion!S$42:S$48)*'3 Eval'!$K11))*SUM(Programacion!S$42:S$48)/SUM(Programacion!S$28:S$48)+IF('Res 2ªEval'!U12="",0,'Res 2ªEval'!U12*SUM(Programacion!S$28:S$41)/SUM(Programacion!S$28:S$48)))))</f>
        <v/>
      </c>
      <c r="V12" s="270" t="str">
        <f>IF($C12="","",IF(SUM(Programacion!T$28:T$48)=0,"",IF(SUM(Programacion!T$42:T$48)=0,'Res 2ªEval'!V12,(IF(Programacion!T$42="",0,Programacion!T$42/SUM(Programacion!T$42:T$48)*'3 Eval'!$E11)+IF(Programacion!T$43="",0,Programacion!T$43/SUM(Programacion!T$42:T$48)*'3 Eval'!$F11)+IF(Programacion!T$44="",0,Programacion!T$44/SUM(Programacion!T$42:T$48)*'3 Eval'!$G11)+IF(Programacion!T$45="",0,Programacion!T$45/SUM(Programacion!T$42:T$48)*'3 Eval'!$H11)+IF(Programacion!T$46="",0,Programacion!T$46/SUM(Programacion!T$42:T$48)*'3 Eval'!$I11)+IF(Programacion!T$47="",0,Programacion!T$47/SUM(Programacion!T$42:T$48)*'3 Eval'!$J11)+IF(Programacion!T$48="",0,Programacion!T$48/SUM(Programacion!T$42:T$48)*'3 Eval'!$K11))*SUM(Programacion!T$42:T$48)/SUM(Programacion!T$28:T$48)+IF('Res 2ªEval'!V12="",0,'Res 2ªEval'!V12*SUM(Programacion!T$28:T$41)/SUM(Programacion!T$28:T$48)))))</f>
        <v/>
      </c>
      <c r="W12" s="270" t="str">
        <f>IF($C12="","",IF(SUM(Programacion!U$28:U$48)=0,"",IF(SUM(Programacion!U$42:U$48)=0,'Res 2ªEval'!W12,(IF(Programacion!U$42="",0,Programacion!U$42/SUM(Programacion!U$42:U$48)*'3 Eval'!$E11)+IF(Programacion!U$43="",0,Programacion!U$43/SUM(Programacion!U$42:U$48)*'3 Eval'!$F11)+IF(Programacion!U$44="",0,Programacion!U$44/SUM(Programacion!U$42:U$48)*'3 Eval'!$G11)+IF(Programacion!U$45="",0,Programacion!U$45/SUM(Programacion!U$42:U$48)*'3 Eval'!$H11)+IF(Programacion!U$46="",0,Programacion!U$46/SUM(Programacion!U$42:U$48)*'3 Eval'!$I11)+IF(Programacion!U$47="",0,Programacion!U$47/SUM(Programacion!U$42:U$48)*'3 Eval'!$J11)+IF(Programacion!U$48="",0,Programacion!U$48/SUM(Programacion!U$42:U$48)*'3 Eval'!$K11))*SUM(Programacion!U$42:U$48)/SUM(Programacion!U$28:U$48)+IF('Res 2ªEval'!W12="",0,'Res 2ªEval'!W12*SUM(Programacion!U$28:U$41)/SUM(Programacion!U$28:U$48)))))</f>
        <v/>
      </c>
      <c r="X12" s="270" t="str">
        <f>IF($C12="","",IF(SUM(Programacion!V$28:V$48)=0,"",IF(SUM(Programacion!V$42:V$48)=0,'Res 2ªEval'!X12,(IF(Programacion!V$42="",0,Programacion!V$42/SUM(Programacion!V$42:V$48)*'3 Eval'!$E11)+IF(Programacion!V$43="",0,Programacion!V$43/SUM(Programacion!V$42:V$48)*'3 Eval'!$F11)+IF(Programacion!V$44="",0,Programacion!V$44/SUM(Programacion!V$42:V$48)*'3 Eval'!$G11)+IF(Programacion!V$45="",0,Programacion!V$45/SUM(Programacion!V$42:V$48)*'3 Eval'!$H11)+IF(Programacion!V$46="",0,Programacion!V$46/SUM(Programacion!V$42:V$48)*'3 Eval'!$I11)+IF(Programacion!V$47="",0,Programacion!V$47/SUM(Programacion!V$42:V$48)*'3 Eval'!$J11)+IF(Programacion!V$48="",0,Programacion!V$48/SUM(Programacion!V$42:V$48)*'3 Eval'!$K11))*SUM(Programacion!V$42:V$48)/SUM(Programacion!V$28:V$48)+IF('Res 2ªEval'!X12="",0,'Res 2ªEval'!X12*SUM(Programacion!V$28:V$41)/SUM(Programacion!V$28:V$48)))))</f>
        <v/>
      </c>
      <c r="Y12" s="270" t="str">
        <f>IF($C12="","",IF(SUM(Programacion!W$28:W$48)=0,"",IF(SUM(Programacion!W$42:W$48)=0,'Res 2ªEval'!Y12,(IF(Programacion!W$42="",0,Programacion!W$42/SUM(Programacion!W$42:W$48)*'3 Eval'!$E11)+IF(Programacion!W$43="",0,Programacion!W$43/SUM(Programacion!W$42:W$48)*'3 Eval'!$F11)+IF(Programacion!W$44="",0,Programacion!W$44/SUM(Programacion!W$42:W$48)*'3 Eval'!$G11)+IF(Programacion!W$45="",0,Programacion!W$45/SUM(Programacion!W$42:W$48)*'3 Eval'!$H11)+IF(Programacion!W$46="",0,Programacion!W$46/SUM(Programacion!W$42:W$48)*'3 Eval'!$I11)+IF(Programacion!W$47="",0,Programacion!W$47/SUM(Programacion!W$42:W$48)*'3 Eval'!$J11)+IF(Programacion!W$48="",0,Programacion!W$48/SUM(Programacion!W$42:W$48)*'3 Eval'!$K11))*SUM(Programacion!W$42:W$48)/SUM(Programacion!W$28:W$48)+IF('Res 2ªEval'!Y12="",0,'Res 2ªEval'!Y12*SUM(Programacion!W$28:W$41)/SUM(Programacion!W$28:W$48)))))</f>
        <v/>
      </c>
      <c r="Z12" s="270" t="str">
        <f>IF($C12="","",IF(SUM(Programacion!X$28:X$48)=0,"",IF(SUM(Programacion!X$42:X$48)=0,'Res 2ªEval'!Z12,(IF(Programacion!X$42="",0,Programacion!X$42/SUM(Programacion!X$42:X$48)*'3 Eval'!$E11)+IF(Programacion!X$43="",0,Programacion!X$43/SUM(Programacion!X$42:X$48)*'3 Eval'!$F11)+IF(Programacion!X$44="",0,Programacion!X$44/SUM(Programacion!X$42:X$48)*'3 Eval'!$G11)+IF(Programacion!X$45="",0,Programacion!X$45/SUM(Programacion!X$42:X$48)*'3 Eval'!$H11)+IF(Programacion!X$46="",0,Programacion!X$46/SUM(Programacion!X$42:X$48)*'3 Eval'!$I11)+IF(Programacion!X$47="",0,Programacion!X$47/SUM(Programacion!X$42:X$48)*'3 Eval'!$J11)+IF(Programacion!X$48="",0,Programacion!X$48/SUM(Programacion!X$42:X$48)*'3 Eval'!$K11))*SUM(Programacion!X$42:X$48)/SUM(Programacion!X$28:X$48)+IF('Res 2ªEval'!Z12="",0,'Res 2ªEval'!Z12*SUM(Programacion!X$28:X$41)/SUM(Programacion!X$28:X$48)))))</f>
        <v/>
      </c>
      <c r="AA12" s="270" t="str">
        <f>IF($C12="","",IF(SUM(Programacion!Y$28:Y$48)=0,"",IF(SUM(Programacion!Y$42:Y$48)=0,'Res 2ªEval'!AA12,(IF(Programacion!Y$42="",0,Programacion!Y$42/SUM(Programacion!Y$42:Y$48)*'3 Eval'!$E11)+IF(Programacion!Y$43="",0,Programacion!Y$43/SUM(Programacion!Y$42:Y$48)*'3 Eval'!$F11)+IF(Programacion!Y$44="",0,Programacion!Y$44/SUM(Programacion!Y$42:Y$48)*'3 Eval'!$G11)+IF(Programacion!Y$45="",0,Programacion!Y$45/SUM(Programacion!Y$42:Y$48)*'3 Eval'!$H11)+IF(Programacion!Y$46="",0,Programacion!Y$46/SUM(Programacion!Y$42:Y$48)*'3 Eval'!$I11)+IF(Programacion!Y$47="",0,Programacion!Y$47/SUM(Programacion!Y$42:Y$48)*'3 Eval'!$J11)+IF(Programacion!Y$48="",0,Programacion!Y$48/SUM(Programacion!Y$42:Y$48)*'3 Eval'!$K11))*SUM(Programacion!Y$42:Y$48)/SUM(Programacion!Y$28:Y$48)+IF('Res 2ªEval'!AA12="",0,'Res 2ªEval'!AA12*SUM(Programacion!Y$28:Y$41)/SUM(Programacion!Y$28:Y$48)))))</f>
        <v/>
      </c>
      <c r="AB12" s="270" t="str">
        <f>IF($C12="","",IF(SUM(Programacion!Z$28:Z$48)=0,"",IF(SUM(Programacion!Z$42:Z$48)=0,'Res 2ªEval'!AB12,(IF(Programacion!Z$42="",0,Programacion!Z$42/SUM(Programacion!Z$42:Z$48)*'3 Eval'!$E11)+IF(Programacion!Z$43="",0,Programacion!Z$43/SUM(Programacion!Z$42:Z$48)*'3 Eval'!$F11)+IF(Programacion!Z$44="",0,Programacion!Z$44/SUM(Programacion!Z$42:Z$48)*'3 Eval'!$G11)+IF(Programacion!Z$45="",0,Programacion!Z$45/SUM(Programacion!Z$42:Z$48)*'3 Eval'!$H11)+IF(Programacion!Z$46="",0,Programacion!Z$46/SUM(Programacion!Z$42:Z$48)*'3 Eval'!$I11)+IF(Programacion!Z$47="",0,Programacion!Z$47/SUM(Programacion!Z$42:Z$48)*'3 Eval'!$J11)+IF(Programacion!Z$48="",0,Programacion!Z$48/SUM(Programacion!Z$42:Z$48)*'3 Eval'!$K11))*SUM(Programacion!Z$42:Z$48)/SUM(Programacion!Z$28:Z$48)+IF('Res 2ªEval'!AB12="",0,'Res 2ªEval'!AB12*SUM(Programacion!Z$28:Z$41)/SUM(Programacion!Z$28:Z$48)))))</f>
        <v/>
      </c>
      <c r="AC12" s="270" t="str">
        <f>IF($C12="","",IF(SUM(Programacion!AA$28:AA$48)=0,"",IF(SUM(Programacion!AA$42:AA$48)=0,'Res 2ªEval'!AC12,(IF(Programacion!AA$42="",0,Programacion!AA$42/SUM(Programacion!AA$42:AA$48)*'3 Eval'!$E11)+IF(Programacion!AA$43="",0,Programacion!AA$43/SUM(Programacion!AA$42:AA$48)*'3 Eval'!$F11)+IF(Programacion!AA$44="",0,Programacion!AA$44/SUM(Programacion!AA$42:AA$48)*'3 Eval'!$G11)+IF(Programacion!AA$45="",0,Programacion!AA$45/SUM(Programacion!AA$42:AA$48)*'3 Eval'!$H11)+IF(Programacion!AA$46="",0,Programacion!AA$46/SUM(Programacion!AA$42:AA$48)*'3 Eval'!$I11)+IF(Programacion!AA$47="",0,Programacion!AA$47/SUM(Programacion!AA$42:AA$48)*'3 Eval'!$J11)+IF(Programacion!AA$48="",0,Programacion!AA$48/SUM(Programacion!AA$42:AA$48)*'3 Eval'!$K11))*SUM(Programacion!AA$42:AA$48)/SUM(Programacion!AA$28:AA$48)+IF('Res 2ªEval'!AC12="",0,'Res 2ªEval'!AC12*SUM(Programacion!AA$28:AA$41)/SUM(Programacion!AA$28:AA$48)))))</f>
        <v/>
      </c>
      <c r="AD12" s="270" t="str">
        <f>IF($C12="","",IF(SUM(Programacion!AB$28:AB$48)=0,"",IF(SUM(Programacion!AB$42:AB$48)=0,'Res 2ªEval'!AD12,(IF(Programacion!AB$42="",0,Programacion!AB$42/SUM(Programacion!AB$42:AB$48)*'3 Eval'!$E11)+IF(Programacion!AB$43="",0,Programacion!AB$43/SUM(Programacion!AB$42:AB$48)*'3 Eval'!$F11)+IF(Programacion!AB$44="",0,Programacion!AB$44/SUM(Programacion!AB$42:AB$48)*'3 Eval'!$G11)+IF(Programacion!AB$45="",0,Programacion!AB$45/SUM(Programacion!AB$42:AB$48)*'3 Eval'!$H11)+IF(Programacion!AB$46="",0,Programacion!AB$46/SUM(Programacion!AB$42:AB$48)*'3 Eval'!$I11)+IF(Programacion!AB$47="",0,Programacion!AB$47/SUM(Programacion!AB$42:AB$48)*'3 Eval'!$J11)+IF(Programacion!AB$48="",0,Programacion!AB$48/SUM(Programacion!AB$42:AB$48)*'3 Eval'!$K11))*SUM(Programacion!AB$42:AB$48)/SUM(Programacion!AB$28:AB$48)+IF('Res 2ªEval'!AD12="",0,'Res 2ªEval'!AD12*SUM(Programacion!AB$28:AB$41)/SUM(Programacion!AB$28:AB$48)))))</f>
        <v/>
      </c>
      <c r="AE12" s="270" t="str">
        <f>IF($C12="","",IF(SUM(Programacion!AC$28:AC$48)=0,"",IF(SUM(Programacion!AC$42:AC$48)=0,'Res 2ªEval'!AE12,(IF(Programacion!AC$42="",0,Programacion!AC$42/SUM(Programacion!AC$42:AC$48)*'3 Eval'!$E11)+IF(Programacion!AC$43="",0,Programacion!AC$43/SUM(Programacion!AC$42:AC$48)*'3 Eval'!$F11)+IF(Programacion!AC$44="",0,Programacion!AC$44/SUM(Programacion!AC$42:AC$48)*'3 Eval'!$G11)+IF(Programacion!AC$45="",0,Programacion!AC$45/SUM(Programacion!AC$42:AC$48)*'3 Eval'!$H11)+IF(Programacion!AC$46="",0,Programacion!AC$46/SUM(Programacion!AC$42:AC$48)*'3 Eval'!$I11)+IF(Programacion!AC$47="",0,Programacion!AC$47/SUM(Programacion!AC$42:AC$48)*'3 Eval'!$J11)+IF(Programacion!AC$48="",0,Programacion!AC$48/SUM(Programacion!AC$42:AC$48)*'3 Eval'!$K11))*SUM(Programacion!AC$42:AC$48)/SUM(Programacion!AC$28:AC$48)+IF('Res 2ªEval'!AE12="",0,'Res 2ªEval'!AE12*SUM(Programacion!AC$28:AC$41)/SUM(Programacion!AC$28:AC$48)))))</f>
        <v/>
      </c>
      <c r="AF12" s="270" t="str">
        <f>IF($C12="","",IF(SUM(Programacion!AD$28:AD$48)=0,"",IF(SUM(Programacion!AD$42:AD$48)=0,'Res 2ªEval'!AF12,(IF(Programacion!AD$42="",0,Programacion!AD$42/SUM(Programacion!AD$42:AD$48)*'3 Eval'!$E11)+IF(Programacion!AD$43="",0,Programacion!AD$43/SUM(Programacion!AD$42:AD$48)*'3 Eval'!$F11)+IF(Programacion!AD$44="",0,Programacion!AD$44/SUM(Programacion!AD$42:AD$48)*'3 Eval'!$G11)+IF(Programacion!AD$45="",0,Programacion!AD$45/SUM(Programacion!AD$42:AD$48)*'3 Eval'!$H11)+IF(Programacion!AD$46="",0,Programacion!AD$46/SUM(Programacion!AD$42:AD$48)*'3 Eval'!$I11)+IF(Programacion!AD$47="",0,Programacion!AD$47/SUM(Programacion!AD$42:AD$48)*'3 Eval'!$J11)+IF(Programacion!AD$48="",0,Programacion!AD$48/SUM(Programacion!AD$42:AD$48)*'3 Eval'!$K11))*SUM(Programacion!AD$42:AD$48)/SUM(Programacion!AD$28:AD$48)+IF('Res 2ªEval'!AF12="",0,'Res 2ªEval'!AF12*SUM(Programacion!AD$28:AD$41)/SUM(Programacion!AD$28:AD$48)))))</f>
        <v/>
      </c>
      <c r="AG12" s="270" t="str">
        <f>IF($C12="","",IF(SUM(Programacion!AE$28:AE$48)=0,"",IF(SUM(Programacion!AE$42:AE$48)=0,'Res 2ªEval'!AG12,(IF(Programacion!AE$42="",0,Programacion!AE$42/SUM(Programacion!AE$42:AE$48)*'3 Eval'!$E11)+IF(Programacion!AE$43="",0,Programacion!AE$43/SUM(Programacion!AE$42:AE$48)*'3 Eval'!$F11)+IF(Programacion!AE$44="",0,Programacion!AE$44/SUM(Programacion!AE$42:AE$48)*'3 Eval'!$G11)+IF(Programacion!AE$45="",0,Programacion!AE$45/SUM(Programacion!AE$42:AE$48)*'3 Eval'!$H11)+IF(Programacion!AE$46="",0,Programacion!AE$46/SUM(Programacion!AE$42:AE$48)*'3 Eval'!$I11)+IF(Programacion!AE$47="",0,Programacion!AE$47/SUM(Programacion!AE$42:AE$48)*'3 Eval'!$J11)+IF(Programacion!AE$48="",0,Programacion!AE$48/SUM(Programacion!AE$42:AE$48)*'3 Eval'!$K11))*SUM(Programacion!AE$42:AE$48)/SUM(Programacion!AE$28:AE$48)+IF('Res 2ªEval'!AG12="",0,'Res 2ªEval'!AG12*SUM(Programacion!AE$28:AE$41)/SUM(Programacion!AE$28:AE$48)))))</f>
        <v/>
      </c>
      <c r="AH12" s="270" t="str">
        <f>IF($C12="","",IF(SUM(Programacion!AF$28:AF$48)=0,"",IF(SUM(Programacion!AF$42:AF$48)=0,'Res 2ªEval'!AH12,(IF(Programacion!AF$42="",0,Programacion!AF$42/SUM(Programacion!AF$42:AF$48)*'3 Eval'!$E11)+IF(Programacion!AF$43="",0,Programacion!AF$43/SUM(Programacion!AF$42:AF$48)*'3 Eval'!$F11)+IF(Programacion!AF$44="",0,Programacion!AF$44/SUM(Programacion!AF$42:AF$48)*'3 Eval'!$G11)+IF(Programacion!AF$45="",0,Programacion!AF$45/SUM(Programacion!AF$42:AF$48)*'3 Eval'!$H11)+IF(Programacion!AF$46="",0,Programacion!AF$46/SUM(Programacion!AF$42:AF$48)*'3 Eval'!$I11)+IF(Programacion!AF$47="",0,Programacion!AF$47/SUM(Programacion!AF$42:AF$48)*'3 Eval'!$J11)+IF(Programacion!AF$48="",0,Programacion!AF$48/SUM(Programacion!AF$42:AF$48)*'3 Eval'!$K11))*SUM(Programacion!AF$42:AF$48)/SUM(Programacion!AF$28:AF$48)+IF('Res 2ªEval'!AH12="",0,'Res 2ªEval'!AH12*SUM(Programacion!AF$28:AF$41)/SUM(Programacion!AF$28:AF$48)))))</f>
        <v/>
      </c>
      <c r="AI12" s="270" t="str">
        <f>IF($C12="","",IF(SUM(Programacion!AG$28:AG$48)=0,"",IF(SUM(Programacion!AG$42:AG$48)=0,'Res 2ªEval'!AI12,(IF(Programacion!AG$42="",0,Programacion!AG$42/SUM(Programacion!AG$42:AG$48)*'3 Eval'!$E11)+IF(Programacion!AG$43="",0,Programacion!AG$43/SUM(Programacion!AG$42:AG$48)*'3 Eval'!$F11)+IF(Programacion!AG$44="",0,Programacion!AG$44/SUM(Programacion!AG$42:AG$48)*'3 Eval'!$G11)+IF(Programacion!AG$45="",0,Programacion!AG$45/SUM(Programacion!AG$42:AG$48)*'3 Eval'!$H11)+IF(Programacion!AG$46="",0,Programacion!AG$46/SUM(Programacion!AG$42:AG$48)*'3 Eval'!$I11)+IF(Programacion!AG$47="",0,Programacion!AG$47/SUM(Programacion!AG$42:AG$48)*'3 Eval'!$J11)+IF(Programacion!AG$48="",0,Programacion!AG$48/SUM(Programacion!AG$42:AG$48)*'3 Eval'!$K11))*SUM(Programacion!AG$42:AG$48)/SUM(Programacion!AG$28:AG$48)+IF('Res 2ªEval'!AI12="",0,'Res 2ªEval'!AI12*SUM(Programacion!AG$28:AG$41)/SUM(Programacion!AG$28:AG$48)))))</f>
        <v/>
      </c>
      <c r="AJ12" s="270" t="str">
        <f>IF($C12="","",IF(SUM(Programacion!AH$28:AH$48)=0,"",IF(SUM(Programacion!AH$42:AH$48)=0,'Res 2ªEval'!AJ12,(IF(Programacion!AH$42="",0,Programacion!AH$42/SUM(Programacion!AH$42:AH$48)*'3 Eval'!$E11)+IF(Programacion!AH$43="",0,Programacion!AH$43/SUM(Programacion!AH$42:AH$48)*'3 Eval'!$F11)+IF(Programacion!AH$44="",0,Programacion!AH$44/SUM(Programacion!AH$42:AH$48)*'3 Eval'!$G11)+IF(Programacion!AH$45="",0,Programacion!AH$45/SUM(Programacion!AH$42:AH$48)*'3 Eval'!$H11)+IF(Programacion!AH$46="",0,Programacion!AH$46/SUM(Programacion!AH$42:AH$48)*'3 Eval'!$I11)+IF(Programacion!AH$47="",0,Programacion!AH$47/SUM(Programacion!AH$42:AH$48)*'3 Eval'!$J11)+IF(Programacion!AH$48="",0,Programacion!AH$48/SUM(Programacion!AH$42:AH$48)*'3 Eval'!$K11))*SUM(Programacion!AH$42:AH$48)/SUM(Programacion!AH$28:AH$48)+IF('Res 2ªEval'!AJ12="",0,'Res 2ªEval'!AJ12*SUM(Programacion!AH$28:AH$41)/SUM(Programacion!AH$28:AH$48)))))</f>
        <v/>
      </c>
      <c r="AK12" s="270" t="str">
        <f>IF($C12="","",IF(SUM(Programacion!AI$28:AI$48)=0,"",IF(SUM(Programacion!AI$42:AI$48)=0,'Res 2ªEval'!AK12,(IF(Programacion!AI$42="",0,Programacion!AI$42/SUM(Programacion!AI$42:AI$48)*'3 Eval'!$E11)+IF(Programacion!AI$43="",0,Programacion!AI$43/SUM(Programacion!AI$42:AI$48)*'3 Eval'!$F11)+IF(Programacion!AI$44="",0,Programacion!AI$44/SUM(Programacion!AI$42:AI$48)*'3 Eval'!$G11)+IF(Programacion!AI$45="",0,Programacion!AI$45/SUM(Programacion!AI$42:AI$48)*'3 Eval'!$H11)+IF(Programacion!AI$46="",0,Programacion!AI$46/SUM(Programacion!AI$42:AI$48)*'3 Eval'!$I11)+IF(Programacion!AI$47="",0,Programacion!AI$47/SUM(Programacion!AI$42:AI$48)*'3 Eval'!$J11)+IF(Programacion!AI$48="",0,Programacion!AI$48/SUM(Programacion!AI$42:AI$48)*'3 Eval'!$K11))*SUM(Programacion!AI$42:AI$48)/SUM(Programacion!AI$28:AI$48)+IF('Res 2ªEval'!AK12="",0,'Res 2ªEval'!AK12*SUM(Programacion!AI$28:AI$41)/SUM(Programacion!AI$28:AI$48)))))</f>
        <v/>
      </c>
      <c r="AL12" s="270" t="str">
        <f>IF($C12="","",IF(SUM(Programacion!AJ$28:AJ$48)=0,"",IF(SUM(Programacion!AJ$42:AJ$48)=0,'Res 2ªEval'!AL12,(IF(Programacion!AJ$42="",0,Programacion!AJ$42/SUM(Programacion!AJ$42:AJ$48)*'3 Eval'!$E11)+IF(Programacion!AJ$43="",0,Programacion!AJ$43/SUM(Programacion!AJ$42:AJ$48)*'3 Eval'!$F11)+IF(Programacion!AJ$44="",0,Programacion!AJ$44/SUM(Programacion!AJ$42:AJ$48)*'3 Eval'!$G11)+IF(Programacion!AJ$45="",0,Programacion!AJ$45/SUM(Programacion!AJ$42:AJ$48)*'3 Eval'!$H11)+IF(Programacion!AJ$46="",0,Programacion!AJ$46/SUM(Programacion!AJ$42:AJ$48)*'3 Eval'!$I11)+IF(Programacion!AJ$47="",0,Programacion!AJ$47/SUM(Programacion!AJ$42:AJ$48)*'3 Eval'!$J11)+IF(Programacion!AJ$48="",0,Programacion!AJ$48/SUM(Programacion!AJ$42:AJ$48)*'3 Eval'!$K11))*SUM(Programacion!AJ$42:AJ$48)/SUM(Programacion!AJ$28:AJ$48)+IF('Res 2ªEval'!AL12="",0,'Res 2ªEval'!AL12*SUM(Programacion!AJ$28:AJ$41)/SUM(Programacion!AJ$28:AJ$48)))))</f>
        <v/>
      </c>
      <c r="AM12" s="270" t="str">
        <f>IF($C12="","",IF(SUM(Programacion!AK$28:AK$48)=0,"",IF(SUM(Programacion!AK$42:AK$48)=0,'Res 2ªEval'!AM12,(IF(Programacion!AK$42="",0,Programacion!AK$42/SUM(Programacion!AK$42:AK$48)*'3 Eval'!$E11)+IF(Programacion!AK$43="",0,Programacion!AK$43/SUM(Programacion!AK$42:AK$48)*'3 Eval'!$F11)+IF(Programacion!AK$44="",0,Programacion!AK$44/SUM(Programacion!AK$42:AK$48)*'3 Eval'!$G11)+IF(Programacion!AK$45="",0,Programacion!AK$45/SUM(Programacion!AK$42:AK$48)*'3 Eval'!$H11)+IF(Programacion!AK$46="",0,Programacion!AK$46/SUM(Programacion!AK$42:AK$48)*'3 Eval'!$I11)+IF(Programacion!AK$47="",0,Programacion!AK$47/SUM(Programacion!AK$42:AK$48)*'3 Eval'!$J11)+IF(Programacion!AK$48="",0,Programacion!AK$48/SUM(Programacion!AK$42:AK$48)*'3 Eval'!$K11))*SUM(Programacion!AK$42:AK$48)/SUM(Programacion!AK$28:AK$48)+IF('Res 2ªEval'!AM12="",0,'Res 2ªEval'!AM12*SUM(Programacion!AK$28:AK$41)/SUM(Programacion!AK$28:AK$48)))))</f>
        <v/>
      </c>
      <c r="AN12" s="270" t="str">
        <f>IF($C12="","",IF(SUM(Programacion!AL$28:AL$48)=0,"",IF(SUM(Programacion!AL$42:AL$48)=0,'Res 2ªEval'!AN12,(IF(Programacion!AL$42="",0,Programacion!AL$42/SUM(Programacion!AL$42:AL$48)*'3 Eval'!$E11)+IF(Programacion!AL$43="",0,Programacion!AL$43/SUM(Programacion!AL$42:AL$48)*'3 Eval'!$F11)+IF(Programacion!AL$44="",0,Programacion!AL$44/SUM(Programacion!AL$42:AL$48)*'3 Eval'!$G11)+IF(Programacion!AL$45="",0,Programacion!AL$45/SUM(Programacion!AL$42:AL$48)*'3 Eval'!$H11)+IF(Programacion!AL$46="",0,Programacion!AL$46/SUM(Programacion!AL$42:AL$48)*'3 Eval'!$I11)+IF(Programacion!AL$47="",0,Programacion!AL$47/SUM(Programacion!AL$42:AL$48)*'3 Eval'!$J11)+IF(Programacion!AL$48="",0,Programacion!AL$48/SUM(Programacion!AL$42:AL$48)*'3 Eval'!$K11))*SUM(Programacion!AL$42:AL$48)/SUM(Programacion!AL$28:AL$48)+IF('Res 2ªEval'!AN12="",0,'Res 2ªEval'!AN12*SUM(Programacion!AL$28:AL$41)/SUM(Programacion!AL$28:AL$48)))))</f>
        <v/>
      </c>
      <c r="AO12" s="270" t="str">
        <f>IF($C12="","",IF(SUM(Programacion!AM$28:AM$48)=0,"",IF(SUM(Programacion!AM$42:AM$48)=0,'Res 2ªEval'!AO12,(IF(Programacion!AM$42="",0,Programacion!AM$42/SUM(Programacion!AM$42:AM$48)*'3 Eval'!$E11)+IF(Programacion!AM$43="",0,Programacion!AM$43/SUM(Programacion!AM$42:AM$48)*'3 Eval'!$F11)+IF(Programacion!AM$44="",0,Programacion!AM$44/SUM(Programacion!AM$42:AM$48)*'3 Eval'!$G11)+IF(Programacion!AM$45="",0,Programacion!AM$45/SUM(Programacion!AM$42:AM$48)*'3 Eval'!$H11)+IF(Programacion!AM$46="",0,Programacion!AM$46/SUM(Programacion!AM$42:AM$48)*'3 Eval'!$I11)+IF(Programacion!AM$47="",0,Programacion!AM$47/SUM(Programacion!AM$42:AM$48)*'3 Eval'!$J11)+IF(Programacion!AM$48="",0,Programacion!AM$48/SUM(Programacion!AM$42:AM$48)*'3 Eval'!$K11))*SUM(Programacion!AM$42:AM$48)/SUM(Programacion!AM$28:AM$48)+IF('Res 2ªEval'!AO12="",0,'Res 2ªEval'!AO12*SUM(Programacion!AM$28:AM$41)/SUM(Programacion!AM$28:AM$48)))))</f>
        <v/>
      </c>
      <c r="AP12" s="270" t="str">
        <f>IF($C12="","",IF(SUM(Programacion!AN$28:AN$48)=0,"",IF(SUM(Programacion!AN$42:AN$48)=0,'Res 2ªEval'!AP12,(IF(Programacion!AN$42="",0,Programacion!AN$42/SUM(Programacion!AN$42:AN$48)*'3 Eval'!$E11)+IF(Programacion!AN$43="",0,Programacion!AN$43/SUM(Programacion!AN$42:AN$48)*'3 Eval'!$F11)+IF(Programacion!AN$44="",0,Programacion!AN$44/SUM(Programacion!AN$42:AN$48)*'3 Eval'!$G11)+IF(Programacion!AN$45="",0,Programacion!AN$45/SUM(Programacion!AN$42:AN$48)*'3 Eval'!$H11)+IF(Programacion!AN$46="",0,Programacion!AN$46/SUM(Programacion!AN$42:AN$48)*'3 Eval'!$I11)+IF(Programacion!AN$47="",0,Programacion!AN$47/SUM(Programacion!AN$42:AN$48)*'3 Eval'!$J11)+IF(Programacion!AN$48="",0,Programacion!AN$48/SUM(Programacion!AN$42:AN$48)*'3 Eval'!$K11))*SUM(Programacion!AN$42:AN$48)/SUM(Programacion!AN$28:AN$48)+IF('Res 2ªEval'!AP12="",0,'Res 2ªEval'!AP12*SUM(Programacion!AN$28:AN$41)/SUM(Programacion!AN$28:AN$48)))))</f>
        <v/>
      </c>
      <c r="AQ12" s="270" t="str">
        <f>IF($C12="","",IF(SUM(Programacion!AO$28:AO$48)=0,"",IF(SUM(Programacion!AO$42:AO$48)=0,'Res 2ªEval'!AQ12,(IF(Programacion!AO$42="",0,Programacion!AO$42/SUM(Programacion!AO$42:AO$48)*'3 Eval'!$E11)+IF(Programacion!AO$43="",0,Programacion!AO$43/SUM(Programacion!AO$42:AO$48)*'3 Eval'!$F11)+IF(Programacion!AO$44="",0,Programacion!AO$44/SUM(Programacion!AO$42:AO$48)*'3 Eval'!$G11)+IF(Programacion!AO$45="",0,Programacion!AO$45/SUM(Programacion!AO$42:AO$48)*'3 Eval'!$H11)+IF(Programacion!AO$46="",0,Programacion!AO$46/SUM(Programacion!AO$42:AO$48)*'3 Eval'!$I11)+IF(Programacion!AO$47="",0,Programacion!AO$47/SUM(Programacion!AO$42:AO$48)*'3 Eval'!$J11)+IF(Programacion!AO$48="",0,Programacion!AO$48/SUM(Programacion!AO$42:AO$48)*'3 Eval'!$K11))*SUM(Programacion!AO$42:AO$48)/SUM(Programacion!AO$28:AO$48)+IF('Res 2ªEval'!AQ12="",0,'Res 2ªEval'!AQ12*SUM(Programacion!AO$28:AO$41)/SUM(Programacion!AO$28:AO$48)))))</f>
        <v/>
      </c>
      <c r="AR12" s="270" t="str">
        <f>IF($C12="","",IF(SUM(Programacion!AP$28:AP$48)=0,"",IF(SUM(Programacion!AP$42:AP$48)=0,'Res 2ªEval'!AR12,(IF(Programacion!AP$42="",0,Programacion!AP$42/SUM(Programacion!AP$42:AP$48)*'3 Eval'!$E11)+IF(Programacion!AP$43="",0,Programacion!AP$43/SUM(Programacion!AP$42:AP$48)*'3 Eval'!$F11)+IF(Programacion!AP$44="",0,Programacion!AP$44/SUM(Programacion!AP$42:AP$48)*'3 Eval'!$G11)+IF(Programacion!AP$45="",0,Programacion!AP$45/SUM(Programacion!AP$42:AP$48)*'3 Eval'!$H11)+IF(Programacion!AP$46="",0,Programacion!AP$46/SUM(Programacion!AP$42:AP$48)*'3 Eval'!$I11)+IF(Programacion!AP$47="",0,Programacion!AP$47/SUM(Programacion!AP$42:AP$48)*'3 Eval'!$J11)+IF(Programacion!AP$48="",0,Programacion!AP$48/SUM(Programacion!AP$42:AP$48)*'3 Eval'!$K11))*SUM(Programacion!AP$42:AP$48)/SUM(Programacion!AP$28:AP$48)+IF('Res 2ªEval'!AR12="",0,'Res 2ªEval'!AR12*SUM(Programacion!AP$28:AP$41)/SUM(Programacion!AP$28:AP$48)))))</f>
        <v/>
      </c>
      <c r="AS12" s="270" t="str">
        <f>IF($C12="","",IF(SUM(Programacion!AQ$28:AQ$48)=0,"",IF(SUM(Programacion!AQ$42:AQ$48)=0,'Res 2ªEval'!AS12,(IF(Programacion!AQ$42="",0,Programacion!AQ$42/SUM(Programacion!AQ$42:AQ$48)*'3 Eval'!$E11)+IF(Programacion!AQ$43="",0,Programacion!AQ$43/SUM(Programacion!AQ$42:AQ$48)*'3 Eval'!$F11)+IF(Programacion!AQ$44="",0,Programacion!AQ$44/SUM(Programacion!AQ$42:AQ$48)*'3 Eval'!$G11)+IF(Programacion!AQ$45="",0,Programacion!AQ$45/SUM(Programacion!AQ$42:AQ$48)*'3 Eval'!$H11)+IF(Programacion!AQ$46="",0,Programacion!AQ$46/SUM(Programacion!AQ$42:AQ$48)*'3 Eval'!$I11)+IF(Programacion!AQ$47="",0,Programacion!AQ$47/SUM(Programacion!AQ$42:AQ$48)*'3 Eval'!$J11)+IF(Programacion!AQ$48="",0,Programacion!AQ$48/SUM(Programacion!AQ$42:AQ$48)*'3 Eval'!$K11))*SUM(Programacion!AQ$42:AQ$48)/SUM(Programacion!AQ$28:AQ$48)+IF('Res 2ªEval'!AS12="",0,'Res 2ªEval'!AS12*SUM(Programacion!AQ$28:AQ$41)/SUM(Programacion!AQ$28:AQ$48)))))</f>
        <v/>
      </c>
      <c r="AT12" s="270" t="str">
        <f>IF($C12="","",IF(SUM(Programacion!AR$28:AR$48)=0,"",IF(SUM(Programacion!AR$42:AR$48)=0,'Res 2ªEval'!AT12,(IF(Programacion!AR$42="",0,Programacion!AR$42/SUM(Programacion!AR$42:AR$48)*'3 Eval'!$E11)+IF(Programacion!AR$43="",0,Programacion!AR$43/SUM(Programacion!AR$42:AR$48)*'3 Eval'!$F11)+IF(Programacion!AR$44="",0,Programacion!AR$44/SUM(Programacion!AR$42:AR$48)*'3 Eval'!$G11)+IF(Programacion!AR$45="",0,Programacion!AR$45/SUM(Programacion!AR$42:AR$48)*'3 Eval'!$H11)+IF(Programacion!AR$46="",0,Programacion!AR$46/SUM(Programacion!AR$42:AR$48)*'3 Eval'!$I11)+IF(Programacion!AR$47="",0,Programacion!AR$47/SUM(Programacion!AR$42:AR$48)*'3 Eval'!$J11)+IF(Programacion!AR$48="",0,Programacion!AR$48/SUM(Programacion!AR$42:AR$48)*'3 Eval'!$K11))*SUM(Programacion!AR$42:AR$48)/SUM(Programacion!AR$28:AR$48)+IF('Res 2ªEval'!AT12="",0,'Res 2ªEval'!AT12*SUM(Programacion!AR$28:AR$41)/SUM(Programacion!AR$28:AR$48)))))</f>
        <v/>
      </c>
      <c r="AU12" s="270" t="str">
        <f>IF($C12="","",IF(SUM(Programacion!AS$28:AS$48)=0,"",IF(SUM(Programacion!AS$42:AS$48)=0,'Res 2ªEval'!AU12,(IF(Programacion!AS$42="",0,Programacion!AS$42/SUM(Programacion!AS$42:AS$48)*'3 Eval'!$E11)+IF(Programacion!AS$43="",0,Programacion!AS$43/SUM(Programacion!AS$42:AS$48)*'3 Eval'!$F11)+IF(Programacion!AS$44="",0,Programacion!AS$44/SUM(Programacion!AS$42:AS$48)*'3 Eval'!$G11)+IF(Programacion!AS$45="",0,Programacion!AS$45/SUM(Programacion!AS$42:AS$48)*'3 Eval'!$H11)+IF(Programacion!AS$46="",0,Programacion!AS$46/SUM(Programacion!AS$42:AS$48)*'3 Eval'!$I11)+IF(Programacion!AS$47="",0,Programacion!AS$47/SUM(Programacion!AS$42:AS$48)*'3 Eval'!$J11)+IF(Programacion!AS$48="",0,Programacion!AS$48/SUM(Programacion!AS$42:AS$48)*'3 Eval'!$K11))*SUM(Programacion!AS$42:AS$48)/SUM(Programacion!AS$28:AS$48)+IF('Res 2ªEval'!AU12="",0,'Res 2ªEval'!AU12*SUM(Programacion!AS$28:AS$41)/SUM(Programacion!AS$28:AS$48)))))</f>
        <v/>
      </c>
      <c r="AV12" s="270" t="str">
        <f>IF($C12="","",IF(SUM(Programacion!AT$28:AT$48)=0,"",IF(SUM(Programacion!AT$42:AT$48)=0,'Res 2ªEval'!AV12,(IF(Programacion!AT$42="",0,Programacion!AT$42/SUM(Programacion!AT$42:AT$48)*'3 Eval'!$E11)+IF(Programacion!AT$43="",0,Programacion!AT$43/SUM(Programacion!AT$42:AT$48)*'3 Eval'!$F11)+IF(Programacion!AT$44="",0,Programacion!AT$44/SUM(Programacion!AT$42:AT$48)*'3 Eval'!$G11)+IF(Programacion!AT$45="",0,Programacion!AT$45/SUM(Programacion!AT$42:AT$48)*'3 Eval'!$H11)+IF(Programacion!AT$46="",0,Programacion!AT$46/SUM(Programacion!AT$42:AT$48)*'3 Eval'!$I11)+IF(Programacion!AT$47="",0,Programacion!AT$47/SUM(Programacion!AT$42:AT$48)*'3 Eval'!$J11)+IF(Programacion!AT$48="",0,Programacion!AT$48/SUM(Programacion!AT$42:AT$48)*'3 Eval'!$K11))*SUM(Programacion!AT$42:AT$48)/SUM(Programacion!AT$28:AT$48)+IF('Res 2ªEval'!AV12="",0,'Res 2ªEval'!AV12*SUM(Programacion!AT$28:AT$41)/SUM(Programacion!AT$28:AT$48)))))</f>
        <v/>
      </c>
      <c r="AW12" s="270" t="str">
        <f>IF($C12="","",IF(SUM(Programacion!AU$28:AU$48)=0,"",IF(SUM(Programacion!AU$42:AU$48)=0,'Res 2ªEval'!AW12,(IF(Programacion!AU$42="",0,Programacion!AU$42/SUM(Programacion!AU$42:AU$48)*'3 Eval'!$E11)+IF(Programacion!AU$43="",0,Programacion!AU$43/SUM(Programacion!AU$42:AU$48)*'3 Eval'!$F11)+IF(Programacion!AU$44="",0,Programacion!AU$44/SUM(Programacion!AU$42:AU$48)*'3 Eval'!$G11)+IF(Programacion!AU$45="",0,Programacion!AU$45/SUM(Programacion!AU$42:AU$48)*'3 Eval'!$H11)+IF(Programacion!AU$46="",0,Programacion!AU$46/SUM(Programacion!AU$42:AU$48)*'3 Eval'!$I11)+IF(Programacion!AU$47="",0,Programacion!AU$47/SUM(Programacion!AU$42:AU$48)*'3 Eval'!$J11)+IF(Programacion!AU$48="",0,Programacion!AU$48/SUM(Programacion!AU$42:AU$48)*'3 Eval'!$K11))*SUM(Programacion!AU$42:AU$48)/SUM(Programacion!AU$28:AU$48)+IF('Res 2ªEval'!AW12="",0,'Res 2ªEval'!AW12*SUM(Programacion!AU$28:AU$41)/SUM(Programacion!AU$28:AU$48)))))</f>
        <v/>
      </c>
      <c r="AX12" s="270" t="str">
        <f>IF($C12="","",IF(SUM(Programacion!AV$28:AV$48)=0,"",IF(SUM(Programacion!AV$42:AV$48)=0,'Res 2ªEval'!AX12,(IF(Programacion!AV$42="",0,Programacion!AV$42/SUM(Programacion!AV$42:AV$48)*'3 Eval'!$E11)+IF(Programacion!AV$43="",0,Programacion!AV$43/SUM(Programacion!AV$42:AV$48)*'3 Eval'!$F11)+IF(Programacion!AV$44="",0,Programacion!AV$44/SUM(Programacion!AV$42:AV$48)*'3 Eval'!$G11)+IF(Programacion!AV$45="",0,Programacion!AV$45/SUM(Programacion!AV$42:AV$48)*'3 Eval'!$H11)+IF(Programacion!AV$46="",0,Programacion!AV$46/SUM(Programacion!AV$42:AV$48)*'3 Eval'!$I11)+IF(Programacion!AV$47="",0,Programacion!AV$47/SUM(Programacion!AV$42:AV$48)*'3 Eval'!$J11)+IF(Programacion!AV$48="",0,Programacion!AV$48/SUM(Programacion!AV$42:AV$48)*'3 Eval'!$K11))*SUM(Programacion!AV$42:AV$48)/SUM(Programacion!AV$28:AV$48)+IF('Res 2ªEval'!AX12="",0,'Res 2ªEval'!AX12*SUM(Programacion!AV$28:AV$41)/SUM(Programacion!AV$28:AV$48)))))</f>
        <v/>
      </c>
      <c r="AY12" s="270" t="str">
        <f>IF($C12="","",IF(SUM(Programacion!AW$28:AW$48)=0,"",IF(SUM(Programacion!AW$42:AW$48)=0,'Res 2ªEval'!AY12,(IF(Programacion!AW$42="",0,Programacion!AW$42/SUM(Programacion!AW$42:AW$48)*'3 Eval'!$E11)+IF(Programacion!AW$43="",0,Programacion!AW$43/SUM(Programacion!AW$42:AW$48)*'3 Eval'!$F11)+IF(Programacion!AW$44="",0,Programacion!AW$44/SUM(Programacion!AW$42:AW$48)*'3 Eval'!$G11)+IF(Programacion!AW$45="",0,Programacion!AW$45/SUM(Programacion!AW$42:AW$48)*'3 Eval'!$H11)+IF(Programacion!AW$46="",0,Programacion!AW$46/SUM(Programacion!AW$42:AW$48)*'3 Eval'!$I11)+IF(Programacion!AW$47="",0,Programacion!AW$47/SUM(Programacion!AW$42:AW$48)*'3 Eval'!$J11)+IF(Programacion!AW$48="",0,Programacion!AW$48/SUM(Programacion!AW$42:AW$48)*'3 Eval'!$K11))*SUM(Programacion!AW$42:AW$48)/SUM(Programacion!AW$28:AW$48)+IF('Res 2ªEval'!AY12="",0,'Res 2ªEval'!AY12*SUM(Programacion!AW$28:AW$41)/SUM(Programacion!AW$28:AW$48)))))</f>
        <v/>
      </c>
      <c r="AZ12" s="270" t="str">
        <f>IF($C12="","",IF(SUM(Programacion!AX$28:AX$48)=0,"",IF(SUM(Programacion!AX$42:AX$48)=0,'Res 2ªEval'!AZ12,(IF(Programacion!AX$42="",0,Programacion!AX$42/SUM(Programacion!AX$42:AX$48)*'3 Eval'!$E11)+IF(Programacion!AX$43="",0,Programacion!AX$43/SUM(Programacion!AX$42:AX$48)*'3 Eval'!$F11)+IF(Programacion!AX$44="",0,Programacion!AX$44/SUM(Programacion!AX$42:AX$48)*'3 Eval'!$G11)+IF(Programacion!AX$45="",0,Programacion!AX$45/SUM(Programacion!AX$42:AX$48)*'3 Eval'!$H11)+IF(Programacion!AX$46="",0,Programacion!AX$46/SUM(Programacion!AX$42:AX$48)*'3 Eval'!$I11)+IF(Programacion!AX$47="",0,Programacion!AX$47/SUM(Programacion!AX$42:AX$48)*'3 Eval'!$J11)+IF(Programacion!AX$48="",0,Programacion!AX$48/SUM(Programacion!AX$42:AX$48)*'3 Eval'!$K11))*SUM(Programacion!AX$42:AX$48)/SUM(Programacion!AX$28:AX$48)+IF('Res 2ªEval'!AZ12="",0,'Res 2ªEval'!AZ12*SUM(Programacion!AX$28:AX$41)/SUM(Programacion!AX$28:AX$48)))))</f>
        <v/>
      </c>
      <c r="BA12" s="270" t="str">
        <f>IF($C12="","",IF(SUM(Programacion!AY$28:AY$48)=0,"",IF(SUM(Programacion!AY$42:AY$48)=0,'Res 2ªEval'!BA12,(IF(Programacion!AY$42="",0,Programacion!AY$42/SUM(Programacion!AY$42:AY$48)*'3 Eval'!$E11)+IF(Programacion!AY$43="",0,Programacion!AY$43/SUM(Programacion!AY$42:AY$48)*'3 Eval'!$F11)+IF(Programacion!AY$44="",0,Programacion!AY$44/SUM(Programacion!AY$42:AY$48)*'3 Eval'!$G11)+IF(Programacion!AY$45="",0,Programacion!AY$45/SUM(Programacion!AY$42:AY$48)*'3 Eval'!$H11)+IF(Programacion!AY$46="",0,Programacion!AY$46/SUM(Programacion!AY$42:AY$48)*'3 Eval'!$I11)+IF(Programacion!AY$47="",0,Programacion!AY$47/SUM(Programacion!AY$42:AY$48)*'3 Eval'!$J11)+IF(Programacion!AY$48="",0,Programacion!AY$48/SUM(Programacion!AY$42:AY$48)*'3 Eval'!$K11))*SUM(Programacion!AY$42:AY$48)/SUM(Programacion!AY$28:AY$48)+IF('Res 2ªEval'!BA12="",0,'Res 2ªEval'!BA12*SUM(Programacion!AY$28:AY$41)/SUM(Programacion!AY$28:AY$48)))))</f>
        <v/>
      </c>
      <c r="BB12" s="270" t="str">
        <f>IF($C12="","",IF(SUM(Programacion!AZ$28:AZ$48)=0,"",IF(SUM(Programacion!AZ$42:AZ$48)=0,'Res 2ªEval'!BB12,(IF(Programacion!AZ$42="",0,Programacion!AZ$42/SUM(Programacion!AZ$42:AZ$48)*'3 Eval'!$E11)+IF(Programacion!AZ$43="",0,Programacion!AZ$43/SUM(Programacion!AZ$42:AZ$48)*'3 Eval'!$F11)+IF(Programacion!AZ$44="",0,Programacion!AZ$44/SUM(Programacion!AZ$42:AZ$48)*'3 Eval'!$G11)+IF(Programacion!AZ$45="",0,Programacion!AZ$45/SUM(Programacion!AZ$42:AZ$48)*'3 Eval'!$H11)+IF(Programacion!AZ$46="",0,Programacion!AZ$46/SUM(Programacion!AZ$42:AZ$48)*'3 Eval'!$I11)+IF(Programacion!AZ$47="",0,Programacion!AZ$47/SUM(Programacion!AZ$42:AZ$48)*'3 Eval'!$J11)+IF(Programacion!AZ$48="",0,Programacion!AZ$48/SUM(Programacion!AZ$42:AZ$48)*'3 Eval'!$K11))*SUM(Programacion!AZ$42:AZ$48)/SUM(Programacion!AZ$28:AZ$48)+IF('Res 2ªEval'!BB12="",0,'Res 2ªEval'!BB12*SUM(Programacion!AZ$28:AZ$41)/SUM(Programacion!AZ$28:AZ$48)))))</f>
        <v/>
      </c>
      <c r="BC12" s="270" t="str">
        <f>IF($C12="","",IF(SUM(Programacion!BA$28:BA$48)=0,"",IF(SUM(Programacion!BA$42:BA$48)=0,'Res 2ªEval'!BC12,(IF(Programacion!BA$42="",0,Programacion!BA$42/SUM(Programacion!BA$42:BA$48)*'3 Eval'!$E11)+IF(Programacion!BA$43="",0,Programacion!BA$43/SUM(Programacion!BA$42:BA$48)*'3 Eval'!$F11)+IF(Programacion!BA$44="",0,Programacion!BA$44/SUM(Programacion!BA$42:BA$48)*'3 Eval'!$G11)+IF(Programacion!BA$45="",0,Programacion!BA$45/SUM(Programacion!BA$42:BA$48)*'3 Eval'!$H11)+IF(Programacion!BA$46="",0,Programacion!BA$46/SUM(Programacion!BA$42:BA$48)*'3 Eval'!$I11)+IF(Programacion!BA$47="",0,Programacion!BA$47/SUM(Programacion!BA$42:BA$48)*'3 Eval'!$J11)+IF(Programacion!BA$48="",0,Programacion!BA$48/SUM(Programacion!BA$42:BA$48)*'3 Eval'!$K11))*SUM(Programacion!BA$42:BA$48)/SUM(Programacion!BA$28:BA$48)+IF('Res 2ªEval'!BC12="",0,'Res 2ªEval'!BC12*SUM(Programacion!BA$28:BA$41)/SUM(Programacion!BA$28:BA$48)))))</f>
        <v/>
      </c>
      <c r="BD12" s="270" t="str">
        <f>IF($C12="","",IF(SUM(Programacion!BB$28:BB$48)=0,"",IF(SUM(Programacion!BB$42:BB$48)=0,'Res 2ªEval'!BD12,(IF(Programacion!BB$42="",0,Programacion!BB$42/SUM(Programacion!BB$42:BB$48)*'3 Eval'!$E11)+IF(Programacion!BB$43="",0,Programacion!BB$43/SUM(Programacion!BB$42:BB$48)*'3 Eval'!$F11)+IF(Programacion!BB$44="",0,Programacion!BB$44/SUM(Programacion!BB$42:BB$48)*'3 Eval'!$G11)+IF(Programacion!BB$45="",0,Programacion!BB$45/SUM(Programacion!BB$42:BB$48)*'3 Eval'!$H11)+IF(Programacion!BB$46="",0,Programacion!BB$46/SUM(Programacion!BB$42:BB$48)*'3 Eval'!$I11)+IF(Programacion!BB$47="",0,Programacion!BB$47/SUM(Programacion!BB$42:BB$48)*'3 Eval'!$J11)+IF(Programacion!BB$48="",0,Programacion!BB$48/SUM(Programacion!BB$42:BB$48)*'3 Eval'!$K11))*SUM(Programacion!BB$42:BB$48)/SUM(Programacion!BB$28:BB$48)+IF('Res 2ªEval'!BD12="",0,'Res 2ªEval'!BD12*SUM(Programacion!BB$28:BB$41)/SUM(Programacion!BB$28:BB$48)))))</f>
        <v/>
      </c>
      <c r="BE12" s="270" t="str">
        <f>IF($C12="","",IF(SUM(Programacion!BC$28:BC$48)=0,"",IF(SUM(Programacion!BC$42:BC$48)=0,'Res 2ªEval'!BE12,(IF(Programacion!BC$42="",0,Programacion!BC$42/SUM(Programacion!BC$42:BC$48)*'3 Eval'!$E11)+IF(Programacion!BC$43="",0,Programacion!BC$43/SUM(Programacion!BC$42:BC$48)*'3 Eval'!$F11)+IF(Programacion!BC$44="",0,Programacion!BC$44/SUM(Programacion!BC$42:BC$48)*'3 Eval'!$G11)+IF(Programacion!BC$45="",0,Programacion!BC$45/SUM(Programacion!BC$42:BC$48)*'3 Eval'!$H11)+IF(Programacion!BC$46="",0,Programacion!BC$46/SUM(Programacion!BC$42:BC$48)*'3 Eval'!$I11)+IF(Programacion!BC$47="",0,Programacion!BC$47/SUM(Programacion!BC$42:BC$48)*'3 Eval'!$J11)+IF(Programacion!BC$48="",0,Programacion!BC$48/SUM(Programacion!BC$42:BC$48)*'3 Eval'!$K11))*SUM(Programacion!BC$42:BC$48)/SUM(Programacion!BC$28:BC$48)+IF('Res 2ªEval'!BE12="",0,'Res 2ªEval'!BE12*SUM(Programacion!BC$28:BC$41)/SUM(Programacion!BC$28:BC$48)))))</f>
        <v/>
      </c>
      <c r="BF12" s="270" t="str">
        <f>IF($C12="","",IF(SUM(Programacion!BD$28:BD$48)=0,"",IF(SUM(Programacion!BD$42:BD$48)=0,'Res 2ªEval'!BF12,(IF(Programacion!BD$42="",0,Programacion!BD$42/SUM(Programacion!BD$42:BD$48)*'3 Eval'!$E11)+IF(Programacion!BD$43="",0,Programacion!BD$43/SUM(Programacion!BD$42:BD$48)*'3 Eval'!$F11)+IF(Programacion!BD$44="",0,Programacion!BD$44/SUM(Programacion!BD$42:BD$48)*'3 Eval'!$G11)+IF(Programacion!BD$45="",0,Programacion!BD$45/SUM(Programacion!BD$42:BD$48)*'3 Eval'!$H11)+IF(Programacion!BD$46="",0,Programacion!BD$46/SUM(Programacion!BD$42:BD$48)*'3 Eval'!$I11)+IF(Programacion!BD$47="",0,Programacion!BD$47/SUM(Programacion!BD$42:BD$48)*'3 Eval'!$J11)+IF(Programacion!BD$48="",0,Programacion!BD$48/SUM(Programacion!BD$42:BD$48)*'3 Eval'!$K11))*SUM(Programacion!BD$42:BD$48)/SUM(Programacion!BD$28:BD$48)+IF('Res 2ªEval'!BF12="",0,'Res 2ªEval'!BF12*SUM(Programacion!BD$28:BD$41)/SUM(Programacion!BD$28:BD$48)))))</f>
        <v/>
      </c>
      <c r="BG12" s="270" t="str">
        <f>IF($C12="","",IF(SUM(Programacion!BE$28:BE$48)=0,"",IF(SUM(Programacion!BE$42:BE$48)=0,'Res 2ªEval'!BG12,(IF(Programacion!BE$42="",0,Programacion!BE$42/SUM(Programacion!BE$42:BE$48)*'3 Eval'!$E11)+IF(Programacion!BE$43="",0,Programacion!BE$43/SUM(Programacion!BE$42:BE$48)*'3 Eval'!$F11)+IF(Programacion!BE$44="",0,Programacion!BE$44/SUM(Programacion!BE$42:BE$48)*'3 Eval'!$G11)+IF(Programacion!BE$45="",0,Programacion!BE$45/SUM(Programacion!BE$42:BE$48)*'3 Eval'!$H11)+IF(Programacion!BE$46="",0,Programacion!BE$46/SUM(Programacion!BE$42:BE$48)*'3 Eval'!$I11)+IF(Programacion!BE$47="",0,Programacion!BE$47/SUM(Programacion!BE$42:BE$48)*'3 Eval'!$J11)+IF(Programacion!BE$48="",0,Programacion!BE$48/SUM(Programacion!BE$42:BE$48)*'3 Eval'!$K11))*SUM(Programacion!BE$42:BE$48)/SUM(Programacion!BE$28:BE$48)+IF('Res 2ªEval'!BG12="",0,'Res 2ªEval'!BG12*SUM(Programacion!BE$28:BE$41)/SUM(Programacion!BE$28:BE$48)))))</f>
        <v/>
      </c>
      <c r="BH12" s="270" t="str">
        <f>IF($C12="","",IF(SUM(Programacion!BF$28:BF$48)=0,"",IF(SUM(Programacion!BF$42:BF$48)=0,'Res 2ªEval'!BH12,(IF(Programacion!BF$42="",0,Programacion!BF$42/SUM(Programacion!BF$42:BF$48)*'3 Eval'!$E11)+IF(Programacion!BF$43="",0,Programacion!BF$43/SUM(Programacion!BF$42:BF$48)*'3 Eval'!$F11)+IF(Programacion!BF$44="",0,Programacion!BF$44/SUM(Programacion!BF$42:BF$48)*'3 Eval'!$G11)+IF(Programacion!BF$45="",0,Programacion!BF$45/SUM(Programacion!BF$42:BF$48)*'3 Eval'!$H11)+IF(Programacion!BF$46="",0,Programacion!BF$46/SUM(Programacion!BF$42:BF$48)*'3 Eval'!$I11)+IF(Programacion!BF$47="",0,Programacion!BF$47/SUM(Programacion!BF$42:BF$48)*'3 Eval'!$J11)+IF(Programacion!BF$48="",0,Programacion!BF$48/SUM(Programacion!BF$42:BF$48)*'3 Eval'!$K11))*SUM(Programacion!BF$42:BF$48)/SUM(Programacion!BF$28:BF$48)+IF('Res 2ªEval'!BH12="",0,'Res 2ªEval'!BH12*SUM(Programacion!BF$28:BF$41)/SUM(Programacion!BF$28:BF$48)))))</f>
        <v/>
      </c>
      <c r="BI12" s="270" t="str">
        <f>IF($C12="","",IF(SUM(Programacion!BG$28:BG$48)=0,"",IF(SUM(Programacion!BG$42:BG$48)=0,'Res 2ªEval'!BI12,(IF(Programacion!BG$42="",0,Programacion!BG$42/SUM(Programacion!BG$42:BG$48)*'3 Eval'!$E11)+IF(Programacion!BG$43="",0,Programacion!BG$43/SUM(Programacion!BG$42:BG$48)*'3 Eval'!$F11)+IF(Programacion!BG$44="",0,Programacion!BG$44/SUM(Programacion!BG$42:BG$48)*'3 Eval'!$G11)+IF(Programacion!BG$45="",0,Programacion!BG$45/SUM(Programacion!BG$42:BG$48)*'3 Eval'!$H11)+IF(Programacion!BG$46="",0,Programacion!BG$46/SUM(Programacion!BG$42:BG$48)*'3 Eval'!$I11)+IF(Programacion!BG$47="",0,Programacion!BG$47/SUM(Programacion!BG$42:BG$48)*'3 Eval'!$J11)+IF(Programacion!BG$48="",0,Programacion!BG$48/SUM(Programacion!BG$42:BG$48)*'3 Eval'!$K11))*SUM(Programacion!BG$42:BG$48)/SUM(Programacion!BG$28:BG$48)+IF('Res 2ªEval'!BI12="",0,'Res 2ªEval'!BI12*SUM(Programacion!BG$28:BG$41)/SUM(Programacion!BG$28:BG$48)))))</f>
        <v/>
      </c>
      <c r="BJ12" s="270" t="str">
        <f>IF($C12="","",IF(SUM(Programacion!BH$28:BH$48)=0,"",IF(SUM(Programacion!BH$42:BH$48)=0,'Res 2ªEval'!BJ12,(IF(Programacion!BH$42="",0,Programacion!BH$42/SUM(Programacion!BH$42:BH$48)*'3 Eval'!$E11)+IF(Programacion!BH$43="",0,Programacion!BH$43/SUM(Programacion!BH$42:BH$48)*'3 Eval'!$F11)+IF(Programacion!BH$44="",0,Programacion!BH$44/SUM(Programacion!BH$42:BH$48)*'3 Eval'!$G11)+IF(Programacion!BH$45="",0,Programacion!BH$45/SUM(Programacion!BH$42:BH$48)*'3 Eval'!$H11)+IF(Programacion!BH$46="",0,Programacion!BH$46/SUM(Programacion!BH$42:BH$48)*'3 Eval'!$I11)+IF(Programacion!BH$47="",0,Programacion!BH$47/SUM(Programacion!BH$42:BH$48)*'3 Eval'!$J11)+IF(Programacion!BH$48="",0,Programacion!BH$48/SUM(Programacion!BH$42:BH$48)*'3 Eval'!$K11))*SUM(Programacion!BH$42:BH$48)/SUM(Programacion!BH$28:BH$48)+IF('Res 2ªEval'!BJ12="",0,'Res 2ªEval'!BJ12*SUM(Programacion!BH$28:BH$41)/SUM(Programacion!BH$28:BH$48)))))</f>
        <v/>
      </c>
      <c r="BK12" s="270" t="str">
        <f>IF($C12="","",IF(SUM(Programacion!BI$28:BI$48)=0,"",IF(SUM(Programacion!BI$42:BI$48)=0,'Res 2ªEval'!BK12,(IF(Programacion!BI$42="",0,Programacion!BI$42/SUM(Programacion!BI$42:BI$48)*'3 Eval'!$E11)+IF(Programacion!BI$43="",0,Programacion!BI$43/SUM(Programacion!BI$42:BI$48)*'3 Eval'!$F11)+IF(Programacion!BI$44="",0,Programacion!BI$44/SUM(Programacion!BI$42:BI$48)*'3 Eval'!$G11)+IF(Programacion!BI$45="",0,Programacion!BI$45/SUM(Programacion!BI$42:BI$48)*'3 Eval'!$H11)+IF(Programacion!BI$46="",0,Programacion!BI$46/SUM(Programacion!BI$42:BI$48)*'3 Eval'!$I11)+IF(Programacion!BI$47="",0,Programacion!BI$47/SUM(Programacion!BI$42:BI$48)*'3 Eval'!$J11)+IF(Programacion!BI$48="",0,Programacion!BI$48/SUM(Programacion!BI$42:BI$48)*'3 Eval'!$K11))*SUM(Programacion!BI$42:BI$48)/SUM(Programacion!BI$28:BI$48)+IF('Res 2ªEval'!BK12="",0,'Res 2ªEval'!BK12*SUM(Programacion!BI$28:BI$41)/SUM(Programacion!BI$28:BI$48)))))</f>
        <v/>
      </c>
      <c r="BL12" s="270" t="str">
        <f>IF($C12="","",IF(SUM(Programacion!BJ$28:BJ$48)=0,"",IF(SUM(Programacion!BJ$42:BJ$48)=0,'Res 2ªEval'!BL12,(IF(Programacion!BJ$42="",0,Programacion!BJ$42/SUM(Programacion!BJ$42:BJ$48)*'3 Eval'!$E11)+IF(Programacion!BJ$43="",0,Programacion!BJ$43/SUM(Programacion!BJ$42:BJ$48)*'3 Eval'!$F11)+IF(Programacion!BJ$44="",0,Programacion!BJ$44/SUM(Programacion!BJ$42:BJ$48)*'3 Eval'!$G11)+IF(Programacion!BJ$45="",0,Programacion!BJ$45/SUM(Programacion!BJ$42:BJ$48)*'3 Eval'!$H11)+IF(Programacion!BJ$46="",0,Programacion!BJ$46/SUM(Programacion!BJ$42:BJ$48)*'3 Eval'!$I11)+IF(Programacion!BJ$47="",0,Programacion!BJ$47/SUM(Programacion!BJ$42:BJ$48)*'3 Eval'!$J11)+IF(Programacion!BJ$48="",0,Programacion!BJ$48/SUM(Programacion!BJ$42:BJ$48)*'3 Eval'!$K11))*SUM(Programacion!BJ$42:BJ$48)/SUM(Programacion!BJ$28:BJ$48)+IF('Res 2ªEval'!BL12="",0,'Res 2ªEval'!BL12*SUM(Programacion!BJ$28:BJ$41)/SUM(Programacion!BJ$28:BJ$48)))))</f>
        <v/>
      </c>
      <c r="BM12" s="270" t="str">
        <f>IF($C12="","",IF(SUM(Programacion!BK$28:BK$48)=0,"",IF(SUM(Programacion!BK$42:BK$48)=0,'Res 2ªEval'!BM12,(IF(Programacion!BK$42="",0,Programacion!BK$42/SUM(Programacion!BK$42:BK$48)*'3 Eval'!$E11)+IF(Programacion!BK$43="",0,Programacion!BK$43/SUM(Programacion!BK$42:BK$48)*'3 Eval'!$F11)+IF(Programacion!BK$44="",0,Programacion!BK$44/SUM(Programacion!BK$42:BK$48)*'3 Eval'!$G11)+IF(Programacion!BK$45="",0,Programacion!BK$45/SUM(Programacion!BK$42:BK$48)*'3 Eval'!$H11)+IF(Programacion!BK$46="",0,Programacion!BK$46/SUM(Programacion!BK$42:BK$48)*'3 Eval'!$I11)+IF(Programacion!BK$47="",0,Programacion!BK$47/SUM(Programacion!BK$42:BK$48)*'3 Eval'!$J11)+IF(Programacion!BK$48="",0,Programacion!BK$48/SUM(Programacion!BK$42:BK$48)*'3 Eval'!$K11))*SUM(Programacion!BK$42:BK$48)/SUM(Programacion!BK$28:BK$48)+IF('Res 2ªEval'!BM12="",0,'Res 2ªEval'!BM12*SUM(Programacion!BK$28:BK$41)/SUM(Programacion!BK$28:BK$48)))))</f>
        <v/>
      </c>
      <c r="BN12" s="270" t="str">
        <f>IF($C12="","",IF(SUM(Programacion!BL$28:BL$48)=0,"",IF(SUM(Programacion!BL$42:BL$48)=0,'Res 2ªEval'!BN12,(IF(Programacion!BL$42="",0,Programacion!BL$42/SUM(Programacion!BL$42:BL$48)*'3 Eval'!$E11)+IF(Programacion!BL$43="",0,Programacion!BL$43/SUM(Programacion!BL$42:BL$48)*'3 Eval'!$F11)+IF(Programacion!BL$44="",0,Programacion!BL$44/SUM(Programacion!BL$42:BL$48)*'3 Eval'!$G11)+IF(Programacion!BL$45="",0,Programacion!BL$45/SUM(Programacion!BL$42:BL$48)*'3 Eval'!$H11)+IF(Programacion!BL$46="",0,Programacion!BL$46/SUM(Programacion!BL$42:BL$48)*'3 Eval'!$I11)+IF(Programacion!BL$47="",0,Programacion!BL$47/SUM(Programacion!BL$42:BL$48)*'3 Eval'!$J11)+IF(Programacion!BL$48="",0,Programacion!BL$48/SUM(Programacion!BL$42:BL$48)*'3 Eval'!$K11))*SUM(Programacion!BL$42:BL$48)/SUM(Programacion!BL$28:BL$48)+IF('Res 2ªEval'!BN12="",0,'Res 2ªEval'!BN12*SUM(Programacion!BL$28:BL$41)/SUM(Programacion!BL$28:BL$48)))))</f>
        <v/>
      </c>
      <c r="BO12" s="270" t="str">
        <f>IF($C12="","",IF(SUM(Programacion!BM$28:BM$48)=0,"",IF(SUM(Programacion!BM$42:BM$48)=0,'Res 2ªEval'!BO12,(IF(Programacion!BM$42="",0,Programacion!BM$42/SUM(Programacion!BM$42:BM$48)*'3 Eval'!$E11)+IF(Programacion!BM$43="",0,Programacion!BM$43/SUM(Programacion!BM$42:BM$48)*'3 Eval'!$F11)+IF(Programacion!BM$44="",0,Programacion!BM$44/SUM(Programacion!BM$42:BM$48)*'3 Eval'!$G11)+IF(Programacion!BM$45="",0,Programacion!BM$45/SUM(Programacion!BM$42:BM$48)*'3 Eval'!$H11)+IF(Programacion!BM$46="",0,Programacion!BM$46/SUM(Programacion!BM$42:BM$48)*'3 Eval'!$I11)+IF(Programacion!BM$47="",0,Programacion!BM$47/SUM(Programacion!BM$42:BM$48)*'3 Eval'!$J11)+IF(Programacion!BM$48="",0,Programacion!BM$48/SUM(Programacion!BM$42:BM$48)*'3 Eval'!$K11))*SUM(Programacion!BM$42:BM$48)/SUM(Programacion!BM$28:BM$48)+IF('Res 2ªEval'!BO12="",0,'Res 2ªEval'!BO12*SUM(Programacion!BM$28:BM$41)/SUM(Programacion!BM$28:BM$48)))))</f>
        <v/>
      </c>
      <c r="BP12" s="270" t="str">
        <f>IF($C12="","",IF(SUM(Programacion!BN$28:BN$48)=0,"",IF(SUM(Programacion!BN$42:BN$48)=0,'Res 2ªEval'!BP12,(IF(Programacion!BN$42="",0,Programacion!BN$42/SUM(Programacion!BN$42:BN$48)*'3 Eval'!$E11)+IF(Programacion!BN$43="",0,Programacion!BN$43/SUM(Programacion!BN$42:BN$48)*'3 Eval'!$F11)+IF(Programacion!BN$44="",0,Programacion!BN$44/SUM(Programacion!BN$42:BN$48)*'3 Eval'!$G11)+IF(Programacion!BN$45="",0,Programacion!BN$45/SUM(Programacion!BN$42:BN$48)*'3 Eval'!$H11)+IF(Programacion!BN$46="",0,Programacion!BN$46/SUM(Programacion!BN$42:BN$48)*'3 Eval'!$I11)+IF(Programacion!BN$47="",0,Programacion!BN$47/SUM(Programacion!BN$42:BN$48)*'3 Eval'!$J11)+IF(Programacion!BN$48="",0,Programacion!BN$48/SUM(Programacion!BN$42:BN$48)*'3 Eval'!$K11))*SUM(Programacion!BN$42:BN$48)/SUM(Programacion!BN$28:BN$48)+IF('Res 2ªEval'!BP12="",0,'Res 2ªEval'!BP12*SUM(Programacion!BN$28:BN$41)/SUM(Programacion!BN$28:BN$48)))))</f>
        <v/>
      </c>
      <c r="BQ12" s="270" t="str">
        <f>IF($C12="","",IF(SUM(Programacion!BO$28:BO$48)=0,"",IF(SUM(Programacion!BO$42:BO$48)=0,'Res 2ªEval'!BQ12,(IF(Programacion!BO$42="",0,Programacion!BO$42/SUM(Programacion!BO$42:BO$48)*'3 Eval'!$E11)+IF(Programacion!BO$43="",0,Programacion!BO$43/SUM(Programacion!BO$42:BO$48)*'3 Eval'!$F11)+IF(Programacion!BO$44="",0,Programacion!BO$44/SUM(Programacion!BO$42:BO$48)*'3 Eval'!$G11)+IF(Programacion!BO$45="",0,Programacion!BO$45/SUM(Programacion!BO$42:BO$48)*'3 Eval'!$H11)+IF(Programacion!BO$46="",0,Programacion!BO$46/SUM(Programacion!BO$42:BO$48)*'3 Eval'!$I11)+IF(Programacion!BO$47="",0,Programacion!BO$47/SUM(Programacion!BO$42:BO$48)*'3 Eval'!$J11)+IF(Programacion!BO$48="",0,Programacion!BO$48/SUM(Programacion!BO$42:BO$48)*'3 Eval'!$K11))*SUM(Programacion!BO$42:BO$48)/SUM(Programacion!BO$28:BO$48)+IF('Res 2ªEval'!BQ12="",0,'Res 2ªEval'!BQ12*SUM(Programacion!BO$28:BO$41)/SUM(Programacion!BO$28:BO$48)))))</f>
        <v/>
      </c>
      <c r="BR12" s="270" t="str">
        <f>IF($C12="","",IF(SUM(Programacion!BP$28:BP$48)=0,"",IF(SUM(Programacion!BP$42:BP$48)=0,'Res 2ªEval'!BR12,(IF(Programacion!BP$42="",0,Programacion!BP$42/SUM(Programacion!BP$42:BP$48)*'3 Eval'!$E11)+IF(Programacion!BP$43="",0,Programacion!BP$43/SUM(Programacion!BP$42:BP$48)*'3 Eval'!$F11)+IF(Programacion!BP$44="",0,Programacion!BP$44/SUM(Programacion!BP$42:BP$48)*'3 Eval'!$G11)+IF(Programacion!BP$45="",0,Programacion!BP$45/SUM(Programacion!BP$42:BP$48)*'3 Eval'!$H11)+IF(Programacion!BP$46="",0,Programacion!BP$46/SUM(Programacion!BP$42:BP$48)*'3 Eval'!$I11)+IF(Programacion!BP$47="",0,Programacion!BP$47/SUM(Programacion!BP$42:BP$48)*'3 Eval'!$J11)+IF(Programacion!BP$48="",0,Programacion!BP$48/SUM(Programacion!BP$42:BP$48)*'3 Eval'!$K11))*SUM(Programacion!BP$42:BP$48)/SUM(Programacion!BP$28:BP$48)+IF('Res 2ªEval'!BR12="",0,'Res 2ªEval'!BR12*SUM(Programacion!BP$28:BP$41)/SUM(Programacion!BP$28:BP$48)))))</f>
        <v/>
      </c>
      <c r="BS12" s="270" t="str">
        <f>IF($C12="","",IF(SUM(Programacion!BQ$28:BQ$48)=0,"",IF(SUM(Programacion!BQ$42:BQ$48)=0,'Res 2ªEval'!BS12,(IF(Programacion!BQ$42="",0,Programacion!BQ$42/SUM(Programacion!BQ$42:BQ$48)*'3 Eval'!$E11)+IF(Programacion!BQ$43="",0,Programacion!BQ$43/SUM(Programacion!BQ$42:BQ$48)*'3 Eval'!$F11)+IF(Programacion!BQ$44="",0,Programacion!BQ$44/SUM(Programacion!BQ$42:BQ$48)*'3 Eval'!$G11)+IF(Programacion!BQ$45="",0,Programacion!BQ$45/SUM(Programacion!BQ$42:BQ$48)*'3 Eval'!$H11)+IF(Programacion!BQ$46="",0,Programacion!BQ$46/SUM(Programacion!BQ$42:BQ$48)*'3 Eval'!$I11)+IF(Programacion!BQ$47="",0,Programacion!BQ$47/SUM(Programacion!BQ$42:BQ$48)*'3 Eval'!$J11)+IF(Programacion!BQ$48="",0,Programacion!BQ$48/SUM(Programacion!BQ$42:BQ$48)*'3 Eval'!$K11))*SUM(Programacion!BQ$42:BQ$48)/SUM(Programacion!BQ$28:BQ$48)+IF('Res 2ªEval'!BS12="",0,'Res 2ªEval'!BS12*SUM(Programacion!BQ$28:BQ$41)/SUM(Programacion!BQ$28:BQ$48)))))</f>
        <v/>
      </c>
      <c r="BT12" s="270" t="str">
        <f>IF($C12="","",IF(SUM(Programacion!BR$28:BR$48)=0,"",IF(SUM(Programacion!BR$42:BR$48)=0,'Res 2ªEval'!BT12,(IF(Programacion!BR$42="",0,Programacion!BR$42/SUM(Programacion!BR$42:BR$48)*'3 Eval'!$E11)+IF(Programacion!BR$43="",0,Programacion!BR$43/SUM(Programacion!BR$42:BR$48)*'3 Eval'!$F11)+IF(Programacion!BR$44="",0,Programacion!BR$44/SUM(Programacion!BR$42:BR$48)*'3 Eval'!$G11)+IF(Programacion!BR$45="",0,Programacion!BR$45/SUM(Programacion!BR$42:BR$48)*'3 Eval'!$H11)+IF(Programacion!BR$46="",0,Programacion!BR$46/SUM(Programacion!BR$42:BR$48)*'3 Eval'!$I11)+IF(Programacion!BR$47="",0,Programacion!BR$47/SUM(Programacion!BR$42:BR$48)*'3 Eval'!$J11)+IF(Programacion!BR$48="",0,Programacion!BR$48/SUM(Programacion!BR$42:BR$48)*'3 Eval'!$K11))*SUM(Programacion!BR$42:BR$48)/SUM(Programacion!BR$28:BR$48)+IF('Res 2ªEval'!BT12="",0,'Res 2ªEval'!BT12*SUM(Programacion!BR$28:BR$41)/SUM(Programacion!BR$28:BR$48)))))</f>
        <v/>
      </c>
      <c r="BU12" s="270" t="str">
        <f>IF($C12="","",IF(SUM(Programacion!BS$28:BS$48)=0,"",IF(SUM(Programacion!BS$42:BS$48)=0,'Res 2ªEval'!BU12,(IF(Programacion!BS$42="",0,Programacion!BS$42/SUM(Programacion!BS$42:BS$48)*'3 Eval'!$E11)+IF(Programacion!BS$43="",0,Programacion!BS$43/SUM(Programacion!BS$42:BS$48)*'3 Eval'!$F11)+IF(Programacion!BS$44="",0,Programacion!BS$44/SUM(Programacion!BS$42:BS$48)*'3 Eval'!$G11)+IF(Programacion!BS$45="",0,Programacion!BS$45/SUM(Programacion!BS$42:BS$48)*'3 Eval'!$H11)+IF(Programacion!BS$46="",0,Programacion!BS$46/SUM(Programacion!BS$42:BS$48)*'3 Eval'!$I11)+IF(Programacion!BS$47="",0,Programacion!BS$47/SUM(Programacion!BS$42:BS$48)*'3 Eval'!$J11)+IF(Programacion!BS$48="",0,Programacion!BS$48/SUM(Programacion!BS$42:BS$48)*'3 Eval'!$K11))*SUM(Programacion!BS$42:BS$48)/SUM(Programacion!BS$28:BS$48)+IF('Res 2ªEval'!BU12="",0,'Res 2ªEval'!BU12*SUM(Programacion!BS$28:BS$41)/SUM(Programacion!BS$28:BS$48)))))</f>
        <v/>
      </c>
      <c r="BV12" s="270" t="str">
        <f>IF($C12="","",IF(SUM(Programacion!BT$28:BT$48)=0,"",IF(SUM(Programacion!BT$42:BT$48)=0,'Res 2ªEval'!BV12,(IF(Programacion!BT$42="",0,Programacion!BT$42/SUM(Programacion!BT$42:BT$48)*'3 Eval'!$E11)+IF(Programacion!BT$43="",0,Programacion!BT$43/SUM(Programacion!BT$42:BT$48)*'3 Eval'!$F11)+IF(Programacion!BT$44="",0,Programacion!BT$44/SUM(Programacion!BT$42:BT$48)*'3 Eval'!$G11)+IF(Programacion!BT$45="",0,Programacion!BT$45/SUM(Programacion!BT$42:BT$48)*'3 Eval'!$H11)+IF(Programacion!BT$46="",0,Programacion!BT$46/SUM(Programacion!BT$42:BT$48)*'3 Eval'!$I11)+IF(Programacion!BT$47="",0,Programacion!BT$47/SUM(Programacion!BT$42:BT$48)*'3 Eval'!$J11)+IF(Programacion!BT$48="",0,Programacion!BT$48/SUM(Programacion!BT$42:BT$48)*'3 Eval'!$K11))*SUM(Programacion!BT$42:BT$48)/SUM(Programacion!BT$28:BT$48)+IF('Res 2ªEval'!BV12="",0,'Res 2ªEval'!BV12*SUM(Programacion!BT$28:BT$41)/SUM(Programacion!BT$28:BT$48)))))</f>
        <v/>
      </c>
      <c r="BW12" s="270" t="str">
        <f>IF($C12="","",IF(SUM(Programacion!BU$28:BU$48)=0,"",IF(SUM(Programacion!BU$42:BU$48)=0,'Res 2ªEval'!BW12,(IF(Programacion!BU$42="",0,Programacion!BU$42/SUM(Programacion!BU$42:BU$48)*'3 Eval'!$E11)+IF(Programacion!BU$43="",0,Programacion!BU$43/SUM(Programacion!BU$42:BU$48)*'3 Eval'!$F11)+IF(Programacion!BU$44="",0,Programacion!BU$44/SUM(Programacion!BU$42:BU$48)*'3 Eval'!$G11)+IF(Programacion!BU$45="",0,Programacion!BU$45/SUM(Programacion!BU$42:BU$48)*'3 Eval'!$H11)+IF(Programacion!BU$46="",0,Programacion!BU$46/SUM(Programacion!BU$42:BU$48)*'3 Eval'!$I11)+IF(Programacion!BU$47="",0,Programacion!BU$47/SUM(Programacion!BU$42:BU$48)*'3 Eval'!$J11)+IF(Programacion!BU$48="",0,Programacion!BU$48/SUM(Programacion!BU$42:BU$48)*'3 Eval'!$K11))*SUM(Programacion!BU$42:BU$48)/SUM(Programacion!BU$28:BU$48)+IF('Res 2ªEval'!BW12="",0,'Res 2ªEval'!BW12*SUM(Programacion!BU$28:BU$41)/SUM(Programacion!BU$28:BU$48)))))</f>
        <v/>
      </c>
      <c r="BX12" s="270" t="str">
        <f>IF($C12="","",IF(SUM(Programacion!BV$28:BV$48)=0,"",IF(SUM(Programacion!BV$42:BV$48)=0,'Res 2ªEval'!BX12,(IF(Programacion!BV$42="",0,Programacion!BV$42/SUM(Programacion!BV$42:BV$48)*'3 Eval'!$E11)+IF(Programacion!BV$43="",0,Programacion!BV$43/SUM(Programacion!BV$42:BV$48)*'3 Eval'!$F11)+IF(Programacion!BV$44="",0,Programacion!BV$44/SUM(Programacion!BV$42:BV$48)*'3 Eval'!$G11)+IF(Programacion!BV$45="",0,Programacion!BV$45/SUM(Programacion!BV$42:BV$48)*'3 Eval'!$H11)+IF(Programacion!BV$46="",0,Programacion!BV$46/SUM(Programacion!BV$42:BV$48)*'3 Eval'!$I11)+IF(Programacion!BV$47="",0,Programacion!BV$47/SUM(Programacion!BV$42:BV$48)*'3 Eval'!$J11)+IF(Programacion!BV$48="",0,Programacion!BV$48/SUM(Programacion!BV$42:BV$48)*'3 Eval'!$K11))*SUM(Programacion!BV$42:BV$48)/SUM(Programacion!BV$28:BV$48)+IF('Res 2ªEval'!BX12="",0,'Res 2ªEval'!BX12*SUM(Programacion!BV$28:BV$41)/SUM(Programacion!BV$28:BV$48)))))</f>
        <v/>
      </c>
      <c r="BY12" s="270" t="str">
        <f>IF($C12="","",IF(SUM(Programacion!BW$28:BW$48)=0,"",IF(SUM(Programacion!BW$42:BW$48)=0,'Res 2ªEval'!BY12,(IF(Programacion!BW$42="",0,Programacion!BW$42/SUM(Programacion!BW$42:BW$48)*'3 Eval'!$E11)+IF(Programacion!BW$43="",0,Programacion!BW$43/SUM(Programacion!BW$42:BW$48)*'3 Eval'!$F11)+IF(Programacion!BW$44="",0,Programacion!BW$44/SUM(Programacion!BW$42:BW$48)*'3 Eval'!$G11)+IF(Programacion!BW$45="",0,Programacion!BW$45/SUM(Programacion!BW$42:BW$48)*'3 Eval'!$H11)+IF(Programacion!BW$46="",0,Programacion!BW$46/SUM(Programacion!BW$42:BW$48)*'3 Eval'!$I11)+IF(Programacion!BW$47="",0,Programacion!BW$47/SUM(Programacion!BW$42:BW$48)*'3 Eval'!$J11)+IF(Programacion!BW$48="",0,Programacion!BW$48/SUM(Programacion!BW$42:BW$48)*'3 Eval'!$K11))*SUM(Programacion!BW$42:BW$48)/SUM(Programacion!BW$28:BW$48)+IF('Res 2ªEval'!BY12="",0,'Res 2ªEval'!BY12*SUM(Programacion!BW$28:BW$41)/SUM(Programacion!BW$28:BW$48)))))</f>
        <v/>
      </c>
      <c r="BZ12" s="270" t="str">
        <f>IF($C12="","",IF(SUM(Programacion!BX$28:BX$48)=0,"",IF(SUM(Programacion!BX$42:BX$48)=0,'Res 2ªEval'!BZ12,(IF(Programacion!BX$42="",0,Programacion!BX$42/SUM(Programacion!BX$42:BX$48)*'3 Eval'!$E11)+IF(Programacion!BX$43="",0,Programacion!BX$43/SUM(Programacion!BX$42:BX$48)*'3 Eval'!$F11)+IF(Programacion!BX$44="",0,Programacion!BX$44/SUM(Programacion!BX$42:BX$48)*'3 Eval'!$G11)+IF(Programacion!BX$45="",0,Programacion!BX$45/SUM(Programacion!BX$42:BX$48)*'3 Eval'!$H11)+IF(Programacion!BX$46="",0,Programacion!BX$46/SUM(Programacion!BX$42:BX$48)*'3 Eval'!$I11)+IF(Programacion!BX$47="",0,Programacion!BX$47/SUM(Programacion!BX$42:BX$48)*'3 Eval'!$J11)+IF(Programacion!BX$48="",0,Programacion!BX$48/SUM(Programacion!BX$42:BX$48)*'3 Eval'!$K11))*SUM(Programacion!BX$42:BX$48)/SUM(Programacion!BX$28:BX$48)+IF('Res 2ªEval'!BZ12="",0,'Res 2ªEval'!BZ12*SUM(Programacion!BX$28:BX$41)/SUM(Programacion!BX$28:BX$48)))))</f>
        <v/>
      </c>
      <c r="CA12" s="270" t="str">
        <f>IF($C12="","",IF(SUM(Programacion!BY$28:BY$48)=0,"",IF(SUM(Programacion!BY$42:BY$48)=0,'Res 2ªEval'!CA12,(IF(Programacion!BY$42="",0,Programacion!BY$42/SUM(Programacion!BY$42:BY$48)*'3 Eval'!$E11)+IF(Programacion!BY$43="",0,Programacion!BY$43/SUM(Programacion!BY$42:BY$48)*'3 Eval'!$F11)+IF(Programacion!BY$44="",0,Programacion!BY$44/SUM(Programacion!BY$42:BY$48)*'3 Eval'!$G11)+IF(Programacion!BY$45="",0,Programacion!BY$45/SUM(Programacion!BY$42:BY$48)*'3 Eval'!$H11)+IF(Programacion!BY$46="",0,Programacion!BY$46/SUM(Programacion!BY$42:BY$48)*'3 Eval'!$I11)+IF(Programacion!BY$47="",0,Programacion!BY$47/SUM(Programacion!BY$42:BY$48)*'3 Eval'!$J11)+IF(Programacion!BY$48="",0,Programacion!BY$48/SUM(Programacion!BY$42:BY$48)*'3 Eval'!$K11))*SUM(Programacion!BY$42:BY$48)/SUM(Programacion!BY$28:BY$48)+IF('Res 2ªEval'!CA12="",0,'Res 2ªEval'!CA12*SUM(Programacion!BY$28:BY$41)/SUM(Programacion!BY$28:BY$48)))))</f>
        <v/>
      </c>
      <c r="CB12" s="270" t="str">
        <f>IF($C12="","",IF(SUM(Programacion!BZ$28:BZ$48)=0,"",IF(SUM(Programacion!BZ$42:BZ$48)=0,'Res 2ªEval'!CB12,(IF(Programacion!BZ$42="",0,Programacion!BZ$42/SUM(Programacion!BZ$42:BZ$48)*'3 Eval'!$E11)+IF(Programacion!BZ$43="",0,Programacion!BZ$43/SUM(Programacion!BZ$42:BZ$48)*'3 Eval'!$F11)+IF(Programacion!BZ$44="",0,Programacion!BZ$44/SUM(Programacion!BZ$42:BZ$48)*'3 Eval'!$G11)+IF(Programacion!BZ$45="",0,Programacion!BZ$45/SUM(Programacion!BZ$42:BZ$48)*'3 Eval'!$H11)+IF(Programacion!BZ$46="",0,Programacion!BZ$46/SUM(Programacion!BZ$42:BZ$48)*'3 Eval'!$I11)+IF(Programacion!BZ$47="",0,Programacion!BZ$47/SUM(Programacion!BZ$42:BZ$48)*'3 Eval'!$J11)+IF(Programacion!BZ$48="",0,Programacion!BZ$48/SUM(Programacion!BZ$42:BZ$48)*'3 Eval'!$K11))*SUM(Programacion!BZ$42:BZ$48)/SUM(Programacion!BZ$28:BZ$48)+IF('Res 2ªEval'!CB12="",0,'Res 2ªEval'!CB12*SUM(Programacion!BZ$28:BZ$41)/SUM(Programacion!BZ$28:BZ$48)))))</f>
        <v/>
      </c>
      <c r="CC12" s="270" t="str">
        <f>IF($C12="","",IF(SUM(Programacion!CA$28:CA$48)=0,"",IF(SUM(Programacion!CA$42:CA$48)=0,'Res 2ªEval'!CC12,(IF(Programacion!CA$42="",0,Programacion!CA$42/SUM(Programacion!CA$42:CA$48)*'3 Eval'!$E11)+IF(Programacion!CA$43="",0,Programacion!CA$43/SUM(Programacion!CA$42:CA$48)*'3 Eval'!$F11)+IF(Programacion!CA$44="",0,Programacion!CA$44/SUM(Programacion!CA$42:CA$48)*'3 Eval'!$G11)+IF(Programacion!CA$45="",0,Programacion!CA$45/SUM(Programacion!CA$42:CA$48)*'3 Eval'!$H11)+IF(Programacion!CA$46="",0,Programacion!CA$46/SUM(Programacion!CA$42:CA$48)*'3 Eval'!$I11)+IF(Programacion!CA$47="",0,Programacion!CA$47/SUM(Programacion!CA$42:CA$48)*'3 Eval'!$J11)+IF(Programacion!CA$48="",0,Programacion!CA$48/SUM(Programacion!CA$42:CA$48)*'3 Eval'!$K11))*SUM(Programacion!CA$42:CA$48)/SUM(Programacion!CA$28:CA$48)+IF('Res 2ªEval'!CC12="",0,'Res 2ªEval'!CC12*SUM(Programacion!CA$28:CA$41)/SUM(Programacion!CA$28:CA$48)))))</f>
        <v/>
      </c>
      <c r="CD12" s="270" t="str">
        <f>IF($C12="","",IF(SUM(Programacion!CB$28:CB$48)=0,"",IF(SUM(Programacion!CB$42:CB$48)=0,'Res 2ªEval'!CD12,(IF(Programacion!CB$42="",0,Programacion!CB$42/SUM(Programacion!CB$42:CB$48)*'3 Eval'!$E11)+IF(Programacion!CB$43="",0,Programacion!CB$43/SUM(Programacion!CB$42:CB$48)*'3 Eval'!$F11)+IF(Programacion!CB$44="",0,Programacion!CB$44/SUM(Programacion!CB$42:CB$48)*'3 Eval'!$G11)+IF(Programacion!CB$45="",0,Programacion!CB$45/SUM(Programacion!CB$42:CB$48)*'3 Eval'!$H11)+IF(Programacion!CB$46="",0,Programacion!CB$46/SUM(Programacion!CB$42:CB$48)*'3 Eval'!$I11)+IF(Programacion!CB$47="",0,Programacion!CB$47/SUM(Programacion!CB$42:CB$48)*'3 Eval'!$J11)+IF(Programacion!CB$48="",0,Programacion!CB$48/SUM(Programacion!CB$42:CB$48)*'3 Eval'!$K11))*SUM(Programacion!CB$42:CB$48)/SUM(Programacion!CB$28:CB$48)+IF('Res 2ªEval'!CD12="",0,'Res 2ªEval'!CD12*SUM(Programacion!CB$28:CB$41)/SUM(Programacion!CB$28:CB$48)))))</f>
        <v/>
      </c>
      <c r="CE12" s="270" t="str">
        <f>IF($C12="","",IF(SUM(Programacion!CC$28:CC$48)=0,"",IF(SUM(Programacion!CC$42:CC$48)=0,'Res 2ªEval'!CE12,(IF(Programacion!CC$42="",0,Programacion!CC$42/SUM(Programacion!CC$42:CC$48)*'3 Eval'!$E11)+IF(Programacion!CC$43="",0,Programacion!CC$43/SUM(Programacion!CC$42:CC$48)*'3 Eval'!$F11)+IF(Programacion!CC$44="",0,Programacion!CC$44/SUM(Programacion!CC$42:CC$48)*'3 Eval'!$G11)+IF(Programacion!CC$45="",0,Programacion!CC$45/SUM(Programacion!CC$42:CC$48)*'3 Eval'!$H11)+IF(Programacion!CC$46="",0,Programacion!CC$46/SUM(Programacion!CC$42:CC$48)*'3 Eval'!$I11)+IF(Programacion!CC$47="",0,Programacion!CC$47/SUM(Programacion!CC$42:CC$48)*'3 Eval'!$J11)+IF(Programacion!CC$48="",0,Programacion!CC$48/SUM(Programacion!CC$42:CC$48)*'3 Eval'!$K11))*SUM(Programacion!CC$42:CC$48)/SUM(Programacion!CC$28:CC$48)+IF('Res 2ªEval'!CE12="",0,'Res 2ªEval'!CE12*SUM(Programacion!CC$28:CC$41)/SUM(Programacion!CC$28:CC$48)))))</f>
        <v/>
      </c>
      <c r="CF12" s="270" t="str">
        <f>IF($C12="","",IF(SUM(Programacion!CD$28:CD$48)=0,"",IF(SUM(Programacion!CD$42:CD$48)=0,'Res 2ªEval'!CF12,(IF(Programacion!CD$42="",0,Programacion!CD$42/SUM(Programacion!CD$42:CD$48)*'3 Eval'!$E11)+IF(Programacion!CD$43="",0,Programacion!CD$43/SUM(Programacion!CD$42:CD$48)*'3 Eval'!$F11)+IF(Programacion!CD$44="",0,Programacion!CD$44/SUM(Programacion!CD$42:CD$48)*'3 Eval'!$G11)+IF(Programacion!CD$45="",0,Programacion!CD$45/SUM(Programacion!CD$42:CD$48)*'3 Eval'!$H11)+IF(Programacion!CD$46="",0,Programacion!CD$46/SUM(Programacion!CD$42:CD$48)*'3 Eval'!$I11)+IF(Programacion!CD$47="",0,Programacion!CD$47/SUM(Programacion!CD$42:CD$48)*'3 Eval'!$J11)+IF(Programacion!CD$48="",0,Programacion!CD$48/SUM(Programacion!CD$42:CD$48)*'3 Eval'!$K11))*SUM(Programacion!CD$42:CD$48)/SUM(Programacion!CD$28:CD$48)+IF('Res 2ªEval'!CF12="",0,'Res 2ªEval'!CF12*SUM(Programacion!CD$28:CD$41)/SUM(Programacion!CD$28:CD$48)))))</f>
        <v/>
      </c>
      <c r="CG12" s="270" t="str">
        <f>IF($C12="","",IF(SUM(Programacion!CE$28:CE$48)=0,"",IF(SUM(Programacion!CE$42:CE$48)=0,'Res 2ªEval'!CG12,(IF(Programacion!CE$42="",0,Programacion!CE$42/SUM(Programacion!CE$42:CE$48)*'3 Eval'!$E11)+IF(Programacion!CE$43="",0,Programacion!CE$43/SUM(Programacion!CE$42:CE$48)*'3 Eval'!$F11)+IF(Programacion!CE$44="",0,Programacion!CE$44/SUM(Programacion!CE$42:CE$48)*'3 Eval'!$G11)+IF(Programacion!CE$45="",0,Programacion!CE$45/SUM(Programacion!CE$42:CE$48)*'3 Eval'!$H11)+IF(Programacion!CE$46="",0,Programacion!CE$46/SUM(Programacion!CE$42:CE$48)*'3 Eval'!$I11)+IF(Programacion!CE$47="",0,Programacion!CE$47/SUM(Programacion!CE$42:CE$48)*'3 Eval'!$J11)+IF(Programacion!CE$48="",0,Programacion!CE$48/SUM(Programacion!CE$42:CE$48)*'3 Eval'!$K11))*SUM(Programacion!CE$42:CE$48)/SUM(Programacion!CE$28:CE$48)+IF('Res 2ªEval'!CG12="",0,'Res 2ªEval'!CG12*SUM(Programacion!CE$28:CE$41)/SUM(Programacion!CE$28:CE$48)))))</f>
        <v/>
      </c>
      <c r="CH12" s="270" t="str">
        <f>IF($C12="","",IF(SUM(Programacion!CF$28:CF$48)=0,"",IF(SUM(Programacion!CF$42:CF$48)=0,'Res 2ªEval'!CH12,(IF(Programacion!CF$42="",0,Programacion!CF$42/SUM(Programacion!CF$42:CF$48)*'3 Eval'!$E11)+IF(Programacion!CF$43="",0,Programacion!CF$43/SUM(Programacion!CF$42:CF$48)*'3 Eval'!$F11)+IF(Programacion!CF$44="",0,Programacion!CF$44/SUM(Programacion!CF$42:CF$48)*'3 Eval'!$G11)+IF(Programacion!CF$45="",0,Programacion!CF$45/SUM(Programacion!CF$42:CF$48)*'3 Eval'!$H11)+IF(Programacion!CF$46="",0,Programacion!CF$46/SUM(Programacion!CF$42:CF$48)*'3 Eval'!$I11)+IF(Programacion!CF$47="",0,Programacion!CF$47/SUM(Programacion!CF$42:CF$48)*'3 Eval'!$J11)+IF(Programacion!CF$48="",0,Programacion!CF$48/SUM(Programacion!CF$42:CF$48)*'3 Eval'!$K11))*SUM(Programacion!CF$42:CF$48)/SUM(Programacion!CF$28:CF$48)+IF('Res 2ªEval'!CH12="",0,'Res 2ªEval'!CH12*SUM(Programacion!CF$28:CF$41)/SUM(Programacion!CF$28:CF$48)))))</f>
        <v/>
      </c>
      <c r="CI12" s="270" t="str">
        <f>IF($C12="","",IF(SUM(Programacion!CG$28:CG$48)=0,"",IF(SUM(Programacion!CG$42:CG$48)=0,'Res 2ªEval'!CI12,(IF(Programacion!CG$42="",0,Programacion!CG$42/SUM(Programacion!CG$42:CG$48)*'3 Eval'!$E11)+IF(Programacion!CG$43="",0,Programacion!CG$43/SUM(Programacion!CG$42:CG$48)*'3 Eval'!$F11)+IF(Programacion!CG$44="",0,Programacion!CG$44/SUM(Programacion!CG$42:CG$48)*'3 Eval'!$G11)+IF(Programacion!CG$45="",0,Programacion!CG$45/SUM(Programacion!CG$42:CG$48)*'3 Eval'!$H11)+IF(Programacion!CG$46="",0,Programacion!CG$46/SUM(Programacion!CG$42:CG$48)*'3 Eval'!$I11)+IF(Programacion!CG$47="",0,Programacion!CG$47/SUM(Programacion!CG$42:CG$48)*'3 Eval'!$J11)+IF(Programacion!CG$48="",0,Programacion!CG$48/SUM(Programacion!CG$42:CG$48)*'3 Eval'!$K11))*SUM(Programacion!CG$42:CG$48)/SUM(Programacion!CG$28:CG$48)+IF('Res 2ªEval'!CI12="",0,'Res 2ªEval'!CI12*SUM(Programacion!CG$28:CG$41)/SUM(Programacion!CG$28:CG$48)))))</f>
        <v/>
      </c>
      <c r="CJ12" s="270" t="str">
        <f>IF($C12="","",IF(SUM(Programacion!CH$28:CH$48)=0,"",IF(SUM(Programacion!CH$42:CH$48)=0,'Res 2ªEval'!CJ12,(IF(Programacion!CH$42="",0,Programacion!CH$42/SUM(Programacion!CH$42:CH$48)*'3 Eval'!$E11)+IF(Programacion!CH$43="",0,Programacion!CH$43/SUM(Programacion!CH$42:CH$48)*'3 Eval'!$F11)+IF(Programacion!CH$44="",0,Programacion!CH$44/SUM(Programacion!CH$42:CH$48)*'3 Eval'!$G11)+IF(Programacion!CH$45="",0,Programacion!CH$45/SUM(Programacion!CH$42:CH$48)*'3 Eval'!$H11)+IF(Programacion!CH$46="",0,Programacion!CH$46/SUM(Programacion!CH$42:CH$48)*'3 Eval'!$I11)+IF(Programacion!CH$47="",0,Programacion!CH$47/SUM(Programacion!CH$42:CH$48)*'3 Eval'!$J11)+IF(Programacion!CH$48="",0,Programacion!CH$48/SUM(Programacion!CH$42:CH$48)*'3 Eval'!$K11))*SUM(Programacion!CH$42:CH$48)/SUM(Programacion!CH$28:CH$48)+IF('Res 2ªEval'!CJ12="",0,'Res 2ªEval'!CJ12*SUM(Programacion!CH$28:CH$41)/SUM(Programacion!CH$28:CH$48)))))</f>
        <v/>
      </c>
      <c r="CK12" s="270" t="str">
        <f>IF($C12="","",IF(SUM(Programacion!CI$28:CI$48)=0,"",IF(SUM(Programacion!CI$42:CI$48)=0,'Res 2ªEval'!CK12,(IF(Programacion!CI$42="",0,Programacion!CI$42/SUM(Programacion!CI$42:CI$48)*'3 Eval'!$E11)+IF(Programacion!CI$43="",0,Programacion!CI$43/SUM(Programacion!CI$42:CI$48)*'3 Eval'!$F11)+IF(Programacion!CI$44="",0,Programacion!CI$44/SUM(Programacion!CI$42:CI$48)*'3 Eval'!$G11)+IF(Programacion!CI$45="",0,Programacion!CI$45/SUM(Programacion!CI$42:CI$48)*'3 Eval'!$H11)+IF(Programacion!CI$46="",0,Programacion!CI$46/SUM(Programacion!CI$42:CI$48)*'3 Eval'!$I11)+IF(Programacion!CI$47="",0,Programacion!CI$47/SUM(Programacion!CI$42:CI$48)*'3 Eval'!$J11)+IF(Programacion!CI$48="",0,Programacion!CI$48/SUM(Programacion!CI$42:CI$48)*'3 Eval'!$K11))*SUM(Programacion!CI$42:CI$48)/SUM(Programacion!CI$28:CI$48)+IF('Res 2ªEval'!CK12="",0,'Res 2ªEval'!CK12*SUM(Programacion!CI$28:CI$41)/SUM(Programacion!CI$28:CI$48)))))</f>
        <v/>
      </c>
      <c r="CL12" s="270" t="str">
        <f>IF($C12="","",IF(SUM(Programacion!CJ$28:CJ$48)=0,"",IF(SUM(Programacion!CJ$42:CJ$48)=0,'Res 2ªEval'!CL12,(IF(Programacion!CJ$42="",0,Programacion!CJ$42/SUM(Programacion!CJ$42:CJ$48)*'3 Eval'!$E11)+IF(Programacion!CJ$43="",0,Programacion!CJ$43/SUM(Programacion!CJ$42:CJ$48)*'3 Eval'!$F11)+IF(Programacion!CJ$44="",0,Programacion!CJ$44/SUM(Programacion!CJ$42:CJ$48)*'3 Eval'!$G11)+IF(Programacion!CJ$45="",0,Programacion!CJ$45/SUM(Programacion!CJ$42:CJ$48)*'3 Eval'!$H11)+IF(Programacion!CJ$46="",0,Programacion!CJ$46/SUM(Programacion!CJ$42:CJ$48)*'3 Eval'!$I11)+IF(Programacion!CJ$47="",0,Programacion!CJ$47/SUM(Programacion!CJ$42:CJ$48)*'3 Eval'!$J11)+IF(Programacion!CJ$48="",0,Programacion!CJ$48/SUM(Programacion!CJ$42:CJ$48)*'3 Eval'!$K11))*SUM(Programacion!CJ$42:CJ$48)/SUM(Programacion!CJ$28:CJ$48)+IF('Res 2ªEval'!CL12="",0,'Res 2ªEval'!CL12*SUM(Programacion!CJ$28:CJ$41)/SUM(Programacion!CJ$28:CJ$48)))))</f>
        <v/>
      </c>
      <c r="CM12" s="270" t="str">
        <f>IF($C12="","",IF(SUM(Programacion!CK$28:CK$48)=0,"",IF(SUM(Programacion!CK$42:CK$48)=0,'Res 2ªEval'!CM12,(IF(Programacion!CK$42="",0,Programacion!CK$42/SUM(Programacion!CK$42:CK$48)*'3 Eval'!$E11)+IF(Programacion!CK$43="",0,Programacion!CK$43/SUM(Programacion!CK$42:CK$48)*'3 Eval'!$F11)+IF(Programacion!CK$44="",0,Programacion!CK$44/SUM(Programacion!CK$42:CK$48)*'3 Eval'!$G11)+IF(Programacion!CK$45="",0,Programacion!CK$45/SUM(Programacion!CK$42:CK$48)*'3 Eval'!$H11)+IF(Programacion!CK$46="",0,Programacion!CK$46/SUM(Programacion!CK$42:CK$48)*'3 Eval'!$I11)+IF(Programacion!CK$47="",0,Programacion!CK$47/SUM(Programacion!CK$42:CK$48)*'3 Eval'!$J11)+IF(Programacion!CK$48="",0,Programacion!CK$48/SUM(Programacion!CK$42:CK$48)*'3 Eval'!$K11))*SUM(Programacion!CK$42:CK$48)/SUM(Programacion!CK$28:CK$48)+IF('Res 2ªEval'!CM12="",0,'Res 2ªEval'!CM12*SUM(Programacion!CK$28:CK$41)/SUM(Programacion!CK$28:CK$48)))))</f>
        <v/>
      </c>
      <c r="CN12" s="270" t="str">
        <f>IF($C12="","",IF(SUM(Programacion!CL$28:CL$48)=0,"",IF(SUM(Programacion!CL$42:CL$48)=0,'Res 2ªEval'!CN12,(IF(Programacion!CL$42="",0,Programacion!CL$42/SUM(Programacion!CL$42:CL$48)*'3 Eval'!$E11)+IF(Programacion!CL$43="",0,Programacion!CL$43/SUM(Programacion!CL$42:CL$48)*'3 Eval'!$F11)+IF(Programacion!CL$44="",0,Programacion!CL$44/SUM(Programacion!CL$42:CL$48)*'3 Eval'!$G11)+IF(Programacion!CL$45="",0,Programacion!CL$45/SUM(Programacion!CL$42:CL$48)*'3 Eval'!$H11)+IF(Programacion!CL$46="",0,Programacion!CL$46/SUM(Programacion!CL$42:CL$48)*'3 Eval'!$I11)+IF(Programacion!CL$47="",0,Programacion!CL$47/SUM(Programacion!CL$42:CL$48)*'3 Eval'!$J11)+IF(Programacion!CL$48="",0,Programacion!CL$48/SUM(Programacion!CL$42:CL$48)*'3 Eval'!$K11))*SUM(Programacion!CL$42:CL$48)/SUM(Programacion!CL$28:CL$48)+IF('Res 2ªEval'!CN12="",0,'Res 2ªEval'!CN12*SUM(Programacion!CL$28:CL$41)/SUM(Programacion!CL$28:CL$48)))))</f>
        <v/>
      </c>
      <c r="CO12" s="270" t="str">
        <f>IF($C12="","",IF(SUM(Programacion!CM$28:CM$48)=0,"",IF(SUM(Programacion!CM$42:CM$48)=0,'Res 2ªEval'!CO12,(IF(Programacion!CM$42="",0,Programacion!CM$42/SUM(Programacion!CM$42:CM$48)*'3 Eval'!$E11)+IF(Programacion!CM$43="",0,Programacion!CM$43/SUM(Programacion!CM$42:CM$48)*'3 Eval'!$F11)+IF(Programacion!CM$44="",0,Programacion!CM$44/SUM(Programacion!CM$42:CM$48)*'3 Eval'!$G11)+IF(Programacion!CM$45="",0,Programacion!CM$45/SUM(Programacion!CM$42:CM$48)*'3 Eval'!$H11)+IF(Programacion!CM$46="",0,Programacion!CM$46/SUM(Programacion!CM$42:CM$48)*'3 Eval'!$I11)+IF(Programacion!CM$47="",0,Programacion!CM$47/SUM(Programacion!CM$42:CM$48)*'3 Eval'!$J11)+IF(Programacion!CM$48="",0,Programacion!CM$48/SUM(Programacion!CM$42:CM$48)*'3 Eval'!$K11))*SUM(Programacion!CM$42:CM$48)/SUM(Programacion!CM$28:CM$48)+IF('Res 2ªEval'!CO12="",0,'Res 2ªEval'!CO12*SUM(Programacion!CM$28:CM$41)/SUM(Programacion!CM$28:CM$48)))))</f>
        <v/>
      </c>
      <c r="CP12" s="270" t="str">
        <f>IF($C12="","",IF(SUM(Programacion!CN$28:CN$48)=0,"",IF(SUM(Programacion!CN$42:CN$48)=0,'Res 2ªEval'!CP12,(IF(Programacion!CN$42="",0,Programacion!CN$42/SUM(Programacion!CN$42:CN$48)*'3 Eval'!$E11)+IF(Programacion!CN$43="",0,Programacion!CN$43/SUM(Programacion!CN$42:CN$48)*'3 Eval'!$F11)+IF(Programacion!CN$44="",0,Programacion!CN$44/SUM(Programacion!CN$42:CN$48)*'3 Eval'!$G11)+IF(Programacion!CN$45="",0,Programacion!CN$45/SUM(Programacion!CN$42:CN$48)*'3 Eval'!$H11)+IF(Programacion!CN$46="",0,Programacion!CN$46/SUM(Programacion!CN$42:CN$48)*'3 Eval'!$I11)+IF(Programacion!CN$47="",0,Programacion!CN$47/SUM(Programacion!CN$42:CN$48)*'3 Eval'!$J11)+IF(Programacion!CN$48="",0,Programacion!CN$48/SUM(Programacion!CN$42:CN$48)*'3 Eval'!$K11))*SUM(Programacion!CN$42:CN$48)/SUM(Programacion!CN$28:CN$48)+IF('Res 2ªEval'!CP12="",0,'Res 2ªEval'!CP12*SUM(Programacion!CN$28:CN$41)/SUM(Programacion!CN$28:CN$48)))))</f>
        <v/>
      </c>
      <c r="CQ12" s="270" t="str">
        <f>IF($C12="","",IF(SUM(Programacion!CO$28:CO$48)=0,"",IF(SUM(Programacion!CO$42:CO$48)=0,'Res 2ªEval'!CQ12,(IF(Programacion!CO$42="",0,Programacion!CO$42/SUM(Programacion!CO$42:CO$48)*'3 Eval'!$E11)+IF(Programacion!CO$43="",0,Programacion!CO$43/SUM(Programacion!CO$42:CO$48)*'3 Eval'!$F11)+IF(Programacion!CO$44="",0,Programacion!CO$44/SUM(Programacion!CO$42:CO$48)*'3 Eval'!$G11)+IF(Programacion!CO$45="",0,Programacion!CO$45/SUM(Programacion!CO$42:CO$48)*'3 Eval'!$H11)+IF(Programacion!CO$46="",0,Programacion!CO$46/SUM(Programacion!CO$42:CO$48)*'3 Eval'!$I11)+IF(Programacion!CO$47="",0,Programacion!CO$47/SUM(Programacion!CO$42:CO$48)*'3 Eval'!$J11)+IF(Programacion!CO$48="",0,Programacion!CO$48/SUM(Programacion!CO$42:CO$48)*'3 Eval'!$K11))*SUM(Programacion!CO$42:CO$48)/SUM(Programacion!CO$28:CO$48)+IF('Res 2ªEval'!CQ12="",0,'Res 2ªEval'!CQ12*SUM(Programacion!CO$28:CO$41)/SUM(Programacion!CO$28:CO$48)))))</f>
        <v/>
      </c>
      <c r="CR12" s="270" t="str">
        <f>IF($C12="","",IF(SUM(Programacion!CP$28:CP$48)=0,"",IF(SUM(Programacion!CP$42:CP$48)=0,'Res 2ªEval'!CR12,(IF(Programacion!CP$42="",0,Programacion!CP$42/SUM(Programacion!CP$42:CP$48)*'3 Eval'!$E11)+IF(Programacion!CP$43="",0,Programacion!CP$43/SUM(Programacion!CP$42:CP$48)*'3 Eval'!$F11)+IF(Programacion!CP$44="",0,Programacion!CP$44/SUM(Programacion!CP$42:CP$48)*'3 Eval'!$G11)+IF(Programacion!CP$45="",0,Programacion!CP$45/SUM(Programacion!CP$42:CP$48)*'3 Eval'!$H11)+IF(Programacion!CP$46="",0,Programacion!CP$46/SUM(Programacion!CP$42:CP$48)*'3 Eval'!$I11)+IF(Programacion!CP$47="",0,Programacion!CP$47/SUM(Programacion!CP$42:CP$48)*'3 Eval'!$J11)+IF(Programacion!CP$48="",0,Programacion!CP$48/SUM(Programacion!CP$42:CP$48)*'3 Eval'!$K11))*SUM(Programacion!CP$42:CP$48)/SUM(Programacion!CP$28:CP$48)+IF('Res 2ªEval'!CR12="",0,'Res 2ªEval'!CR12*SUM(Programacion!CP$28:CP$41)/SUM(Programacion!CP$28:CP$48)))))</f>
        <v/>
      </c>
      <c r="CS12" s="270" t="str">
        <f>IF($C12="","",IF(SUM(Programacion!CQ$28:CQ$48)=0,"",IF(SUM(Programacion!CQ$42:CQ$48)=0,'Res 2ªEval'!CS12,(IF(Programacion!CQ$42="",0,Programacion!CQ$42/SUM(Programacion!CQ$42:CQ$48)*'3 Eval'!$E11)+IF(Programacion!CQ$43="",0,Programacion!CQ$43/SUM(Programacion!CQ$42:CQ$48)*'3 Eval'!$F11)+IF(Programacion!CQ$44="",0,Programacion!CQ$44/SUM(Programacion!CQ$42:CQ$48)*'3 Eval'!$G11)+IF(Programacion!CQ$45="",0,Programacion!CQ$45/SUM(Programacion!CQ$42:CQ$48)*'3 Eval'!$H11)+IF(Programacion!CQ$46="",0,Programacion!CQ$46/SUM(Programacion!CQ$42:CQ$48)*'3 Eval'!$I11)+IF(Programacion!CQ$47="",0,Programacion!CQ$47/SUM(Programacion!CQ$42:CQ$48)*'3 Eval'!$J11)+IF(Programacion!CQ$48="",0,Programacion!CQ$48/SUM(Programacion!CQ$42:CQ$48)*'3 Eval'!$K11))*SUM(Programacion!CQ$42:CQ$48)/SUM(Programacion!CQ$28:CQ$48)+IF('Res 2ªEval'!CS12="",0,'Res 2ªEval'!CS12*SUM(Programacion!CQ$28:CQ$41)/SUM(Programacion!CQ$28:CQ$48)))))</f>
        <v/>
      </c>
      <c r="CT12" s="270" t="str">
        <f>IF($C12="","",IF(SUM(Programacion!CR$28:CR$48)=0,"",IF(SUM(Programacion!CR$42:CR$48)=0,'Res 2ªEval'!CT12,(IF(Programacion!CR$42="",0,Programacion!CR$42/SUM(Programacion!CR$42:CR$48)*'3 Eval'!$E11)+IF(Programacion!CR$43="",0,Programacion!CR$43/SUM(Programacion!CR$42:CR$48)*'3 Eval'!$F11)+IF(Programacion!CR$44="",0,Programacion!CR$44/SUM(Programacion!CR$42:CR$48)*'3 Eval'!$G11)+IF(Programacion!CR$45="",0,Programacion!CR$45/SUM(Programacion!CR$42:CR$48)*'3 Eval'!$H11)+IF(Programacion!CR$46="",0,Programacion!CR$46/SUM(Programacion!CR$42:CR$48)*'3 Eval'!$I11)+IF(Programacion!CR$47="",0,Programacion!CR$47/SUM(Programacion!CR$42:CR$48)*'3 Eval'!$J11)+IF(Programacion!CR$48="",0,Programacion!CR$48/SUM(Programacion!CR$42:CR$48)*'3 Eval'!$K11))*SUM(Programacion!CR$42:CR$48)/SUM(Programacion!CR$28:CR$48)+IF('Res 2ªEval'!CT12="",0,'Res 2ªEval'!CT12*SUM(Programacion!CR$28:CR$41)/SUM(Programacion!CR$28:CR$48)))))</f>
        <v/>
      </c>
      <c r="CU12" s="270" t="str">
        <f>IF($C12="","",IF(SUM(Programacion!CS$28:CS$48)=0,"",IF(SUM(Programacion!CS$42:CS$48)=0,'Res 2ªEval'!CU12,(IF(Programacion!CS$42="",0,Programacion!CS$42/SUM(Programacion!CS$42:CS$48)*'3 Eval'!$E11)+IF(Programacion!CS$43="",0,Programacion!CS$43/SUM(Programacion!CS$42:CS$48)*'3 Eval'!$F11)+IF(Programacion!CS$44="",0,Programacion!CS$44/SUM(Programacion!CS$42:CS$48)*'3 Eval'!$G11)+IF(Programacion!CS$45="",0,Programacion!CS$45/SUM(Programacion!CS$42:CS$48)*'3 Eval'!$H11)+IF(Programacion!CS$46="",0,Programacion!CS$46/SUM(Programacion!CS$42:CS$48)*'3 Eval'!$I11)+IF(Programacion!CS$47="",0,Programacion!CS$47/SUM(Programacion!CS$42:CS$48)*'3 Eval'!$J11)+IF(Programacion!CS$48="",0,Programacion!CS$48/SUM(Programacion!CS$42:CS$48)*'3 Eval'!$K11))*SUM(Programacion!CS$42:CS$48)/SUM(Programacion!CS$28:CS$48)+IF('Res 2ªEval'!CU12="",0,'Res 2ªEval'!CU12*SUM(Programacion!CS$28:CS$41)/SUM(Programacion!CS$28:CS$48)))))</f>
        <v/>
      </c>
      <c r="CV12" s="270" t="str">
        <f>IF($C12="","",IF(SUM(Programacion!CT$28:CT$48)=0,"",IF(SUM(Programacion!CT$42:CT$48)=0,'Res 2ªEval'!CV12,(IF(Programacion!CT$42="",0,Programacion!CT$42/SUM(Programacion!CT$42:CT$48)*'3 Eval'!$E11)+IF(Programacion!CT$43="",0,Programacion!CT$43/SUM(Programacion!CT$42:CT$48)*'3 Eval'!$F11)+IF(Programacion!CT$44="",0,Programacion!CT$44/SUM(Programacion!CT$42:CT$48)*'3 Eval'!$G11)+IF(Programacion!CT$45="",0,Programacion!CT$45/SUM(Programacion!CT$42:CT$48)*'3 Eval'!$H11)+IF(Programacion!CT$46="",0,Programacion!CT$46/SUM(Programacion!CT$42:CT$48)*'3 Eval'!$I11)+IF(Programacion!CT$47="",0,Programacion!CT$47/SUM(Programacion!CT$42:CT$48)*'3 Eval'!$J11)+IF(Programacion!CT$48="",0,Programacion!CT$48/SUM(Programacion!CT$42:CT$48)*'3 Eval'!$K11))*SUM(Programacion!CT$42:CT$48)/SUM(Programacion!CT$28:CT$48)+IF('Res 2ªEval'!CV12="",0,'Res 2ªEval'!CV12*SUM(Programacion!CT$28:CT$41)/SUM(Programacion!CT$28:CT$48)))))</f>
        <v/>
      </c>
      <c r="CW12" s="270" t="str">
        <f>IF($C12="","",IF(SUM(Programacion!CU$28:CU$48)=0,"",IF(SUM(Programacion!CU$42:CU$48)=0,'Res 2ªEval'!CW12,(IF(Programacion!CU$42="",0,Programacion!CU$42/SUM(Programacion!CU$42:CU$48)*'3 Eval'!$E11)+IF(Programacion!CU$43="",0,Programacion!CU$43/SUM(Programacion!CU$42:CU$48)*'3 Eval'!$F11)+IF(Programacion!CU$44="",0,Programacion!CU$44/SUM(Programacion!CU$42:CU$48)*'3 Eval'!$G11)+IF(Programacion!CU$45="",0,Programacion!CU$45/SUM(Programacion!CU$42:CU$48)*'3 Eval'!$H11)+IF(Programacion!CU$46="",0,Programacion!CU$46/SUM(Programacion!CU$42:CU$48)*'3 Eval'!$I11)+IF(Programacion!CU$47="",0,Programacion!CU$47/SUM(Programacion!CU$42:CU$48)*'3 Eval'!$J11)+IF(Programacion!CU$48="",0,Programacion!CU$48/SUM(Programacion!CU$42:CU$48)*'3 Eval'!$K11))*SUM(Programacion!CU$42:CU$48)/SUM(Programacion!CU$28:CU$48)+IF('Res 2ªEval'!CW12="",0,'Res 2ªEval'!CW12*SUM(Programacion!CU$28:CU$41)/SUM(Programacion!CU$28:CU$48)))))</f>
        <v/>
      </c>
      <c r="CX12" s="270" t="str">
        <f>IF($C12="","",IF(SUM(Programacion!CV$28:CV$48)=0,"",IF(SUM(Programacion!CV$42:CV$48)=0,'Res 2ªEval'!CX12,(IF(Programacion!CV$42="",0,Programacion!CV$42/SUM(Programacion!CV$42:CV$48)*'3 Eval'!$E11)+IF(Programacion!CV$43="",0,Programacion!CV$43/SUM(Programacion!CV$42:CV$48)*'3 Eval'!$F11)+IF(Programacion!CV$44="",0,Programacion!CV$44/SUM(Programacion!CV$42:CV$48)*'3 Eval'!$G11)+IF(Programacion!CV$45="",0,Programacion!CV$45/SUM(Programacion!CV$42:CV$48)*'3 Eval'!$H11)+IF(Programacion!CV$46="",0,Programacion!CV$46/SUM(Programacion!CV$42:CV$48)*'3 Eval'!$I11)+IF(Programacion!CV$47="",0,Programacion!CV$47/SUM(Programacion!CV$42:CV$48)*'3 Eval'!$J11)+IF(Programacion!CV$48="",0,Programacion!CV$48/SUM(Programacion!CV$42:CV$48)*'3 Eval'!$K11))*SUM(Programacion!CV$42:CV$48)/SUM(Programacion!CV$28:CV$48)+IF('Res 2ªEval'!CX12="",0,'Res 2ªEval'!CX12*SUM(Programacion!CV$28:CV$41)/SUM(Programacion!CV$28:CV$48)))))</f>
        <v/>
      </c>
      <c r="CY12" s="270" t="str">
        <f>IF($C12="","",IF(SUM(Programacion!CW$28:CW$48)=0,"",IF(SUM(Programacion!CW$42:CW$48)=0,'Res 2ªEval'!CY12,(IF(Programacion!CW$42="",0,Programacion!CW$42/SUM(Programacion!CW$42:CW$48)*'3 Eval'!$E11)+IF(Programacion!CW$43="",0,Programacion!CW$43/SUM(Programacion!CW$42:CW$48)*'3 Eval'!$F11)+IF(Programacion!CW$44="",0,Programacion!CW$44/SUM(Programacion!CW$42:CW$48)*'3 Eval'!$G11)+IF(Programacion!CW$45="",0,Programacion!CW$45/SUM(Programacion!CW$42:CW$48)*'3 Eval'!$H11)+IF(Programacion!CW$46="",0,Programacion!CW$46/SUM(Programacion!CW$42:CW$48)*'3 Eval'!$I11)+IF(Programacion!CW$47="",0,Programacion!CW$47/SUM(Programacion!CW$42:CW$48)*'3 Eval'!$J11)+IF(Programacion!CW$48="",0,Programacion!CW$48/SUM(Programacion!CW$42:CW$48)*'3 Eval'!$K11))*SUM(Programacion!CW$42:CW$48)/SUM(Programacion!CW$28:CW$48)+IF('Res 2ªEval'!CY12="",0,'Res 2ªEval'!CY12*SUM(Programacion!CW$28:CW$41)/SUM(Programacion!CW$28:CW$48)))))</f>
        <v/>
      </c>
      <c r="CZ12" s="270" t="str">
        <f>IF($C12="","",IF(SUM(Programacion!CX$28:CX$48)=0,"",IF(SUM(Programacion!CX$42:CX$48)=0,'Res 2ªEval'!CZ12,(IF(Programacion!CX$42="",0,Programacion!CX$42/SUM(Programacion!CX$42:CX$48)*'3 Eval'!$E11)+IF(Programacion!CX$43="",0,Programacion!CX$43/SUM(Programacion!CX$42:CX$48)*'3 Eval'!$F11)+IF(Programacion!CX$44="",0,Programacion!CX$44/SUM(Programacion!CX$42:CX$48)*'3 Eval'!$G11)+IF(Programacion!CX$45="",0,Programacion!CX$45/SUM(Programacion!CX$42:CX$48)*'3 Eval'!$H11)+IF(Programacion!CX$46="",0,Programacion!CX$46/SUM(Programacion!CX$42:CX$48)*'3 Eval'!$I11)+IF(Programacion!CX$47="",0,Programacion!CX$47/SUM(Programacion!CX$42:CX$48)*'3 Eval'!$J11)+IF(Programacion!CX$48="",0,Programacion!CX$48/SUM(Programacion!CX$42:CX$48)*'3 Eval'!$K11))*SUM(Programacion!CX$42:CX$48)/SUM(Programacion!CX$28:CX$48)+IF('Res 2ªEval'!CZ12="",0,'Res 2ªEval'!CZ12*SUM(Programacion!CX$28:CX$41)/SUM(Programacion!CX$28:CX$48)))))</f>
        <v/>
      </c>
      <c r="DA12" s="270" t="str">
        <f>IF($C12="","",IF(SUM(Programacion!CY$28:CY$48)=0,"",IF(SUM(Programacion!CY$42:CY$48)=0,'Res 2ªEval'!DA12,(IF(Programacion!CY$42="",0,Programacion!CY$42/SUM(Programacion!CY$42:CY$48)*'3 Eval'!$E11)+IF(Programacion!CY$43="",0,Programacion!CY$43/SUM(Programacion!CY$42:CY$48)*'3 Eval'!$F11)+IF(Programacion!CY$44="",0,Programacion!CY$44/SUM(Programacion!CY$42:CY$48)*'3 Eval'!$G11)+IF(Programacion!CY$45="",0,Programacion!CY$45/SUM(Programacion!CY$42:CY$48)*'3 Eval'!$H11)+IF(Programacion!CY$46="",0,Programacion!CY$46/SUM(Programacion!CY$42:CY$48)*'3 Eval'!$I11)+IF(Programacion!CY$47="",0,Programacion!CY$47/SUM(Programacion!CY$42:CY$48)*'3 Eval'!$J11)+IF(Programacion!CY$48="",0,Programacion!CY$48/SUM(Programacion!CY$42:CY$48)*'3 Eval'!$K11))*SUM(Programacion!CY$42:CY$48)/SUM(Programacion!CY$28:CY$48)+IF('Res 2ªEval'!DA12="",0,'Res 2ªEval'!DA12*SUM(Programacion!CY$28:CY$41)/SUM(Programacion!CY$28:CY$48)))))</f>
        <v/>
      </c>
      <c r="DB12" s="270" t="str">
        <f>IF($C12="","",IF(SUM(Programacion!CZ$28:CZ$48)=0,"",IF(SUM(Programacion!CZ$42:CZ$48)=0,'Res 2ªEval'!DB12,(IF(Programacion!CZ$42="",0,Programacion!CZ$42/SUM(Programacion!CZ$42:CZ$48)*'3 Eval'!$E11)+IF(Programacion!CZ$43="",0,Programacion!CZ$43/SUM(Programacion!CZ$42:CZ$48)*'3 Eval'!$F11)+IF(Programacion!CZ$44="",0,Programacion!CZ$44/SUM(Programacion!CZ$42:CZ$48)*'3 Eval'!$G11)+IF(Programacion!CZ$45="",0,Programacion!CZ$45/SUM(Programacion!CZ$42:CZ$48)*'3 Eval'!$H11)+IF(Programacion!CZ$46="",0,Programacion!CZ$46/SUM(Programacion!CZ$42:CZ$48)*'3 Eval'!$I11)+IF(Programacion!CZ$47="",0,Programacion!CZ$47/SUM(Programacion!CZ$42:CZ$48)*'3 Eval'!$J11)+IF(Programacion!CZ$48="",0,Programacion!CZ$48/SUM(Programacion!CZ$42:CZ$48)*'3 Eval'!$K11))*SUM(Programacion!CZ$42:CZ$48)/SUM(Programacion!CZ$28:CZ$48)+IF('Res 2ªEval'!DB12="",0,'Res 2ªEval'!DB12*SUM(Programacion!CZ$28:CZ$41)/SUM(Programacion!CZ$28:CZ$48)))))</f>
        <v/>
      </c>
      <c r="DC12" s="270" t="str">
        <f>IF($C12="","",IF(SUM(Programacion!DA$28:DA$48)=0,"",IF(SUM(Programacion!DA$42:DA$48)=0,'Res 2ªEval'!DC12,(IF(Programacion!DA$42="",0,Programacion!DA$42/SUM(Programacion!DA$42:DA$48)*'3 Eval'!$E11)+IF(Programacion!DA$43="",0,Programacion!DA$43/SUM(Programacion!DA$42:DA$48)*'3 Eval'!$F11)+IF(Programacion!DA$44="",0,Programacion!DA$44/SUM(Programacion!DA$42:DA$48)*'3 Eval'!$G11)+IF(Programacion!DA$45="",0,Programacion!DA$45/SUM(Programacion!DA$42:DA$48)*'3 Eval'!$H11)+IF(Programacion!DA$46="",0,Programacion!DA$46/SUM(Programacion!DA$42:DA$48)*'3 Eval'!$I11)+IF(Programacion!DA$47="",0,Programacion!DA$47/SUM(Programacion!DA$42:DA$48)*'3 Eval'!$J11)+IF(Programacion!DA$48="",0,Programacion!DA$48/SUM(Programacion!DA$42:DA$48)*'3 Eval'!$K11))*SUM(Programacion!DA$42:DA$48)/SUM(Programacion!DA$28:DA$48)+IF('Res 2ªEval'!DC12="",0,'Res 2ªEval'!DC12*SUM(Programacion!DA$28:DA$41)/SUM(Programacion!DA$28:DA$48)))))</f>
        <v/>
      </c>
      <c r="DD12" s="270" t="str">
        <f>IF($C12="","",IF(SUM(Programacion!DB$28:DB$48)=0,"",IF(SUM(Programacion!DB$42:DB$48)=0,'Res 2ªEval'!DD12,(IF(Programacion!DB$42="",0,Programacion!DB$42/SUM(Programacion!DB$42:DB$48)*'3 Eval'!$E11)+IF(Programacion!DB$43="",0,Programacion!DB$43/SUM(Programacion!DB$42:DB$48)*'3 Eval'!$F11)+IF(Programacion!DB$44="",0,Programacion!DB$44/SUM(Programacion!DB$42:DB$48)*'3 Eval'!$G11)+IF(Programacion!DB$45="",0,Programacion!DB$45/SUM(Programacion!DB$42:DB$48)*'3 Eval'!$H11)+IF(Programacion!DB$46="",0,Programacion!DB$46/SUM(Programacion!DB$42:DB$48)*'3 Eval'!$I11)+IF(Programacion!DB$47="",0,Programacion!DB$47/SUM(Programacion!DB$42:DB$48)*'3 Eval'!$J11)+IF(Programacion!DB$48="",0,Programacion!DB$48/SUM(Programacion!DB$42:DB$48)*'3 Eval'!$K11))*SUM(Programacion!DB$42:DB$48)/SUM(Programacion!DB$28:DB$48)+IF('Res 2ªEval'!DD12="",0,'Res 2ªEval'!DD12*SUM(Programacion!DB$28:DB$41)/SUM(Programacion!DB$28:DB$48)))))</f>
        <v/>
      </c>
      <c r="DE12" s="270" t="str">
        <f>IF($C12="","",IF(SUM(Programacion!DC$28:DC$48)=0,"",IF(SUM(Programacion!DC$42:DC$48)=0,'Res 2ªEval'!DE12,(IF(Programacion!DC$42="",0,Programacion!DC$42/SUM(Programacion!DC$42:DC$48)*'3 Eval'!$E11)+IF(Programacion!DC$43="",0,Programacion!DC$43/SUM(Programacion!DC$42:DC$48)*'3 Eval'!$F11)+IF(Programacion!DC$44="",0,Programacion!DC$44/SUM(Programacion!DC$42:DC$48)*'3 Eval'!$G11)+IF(Programacion!DC$45="",0,Programacion!DC$45/SUM(Programacion!DC$42:DC$48)*'3 Eval'!$H11)+IF(Programacion!DC$46="",0,Programacion!DC$46/SUM(Programacion!DC$42:DC$48)*'3 Eval'!$I11)+IF(Programacion!DC$47="",0,Programacion!DC$47/SUM(Programacion!DC$42:DC$48)*'3 Eval'!$J11)+IF(Programacion!DC$48="",0,Programacion!DC$48/SUM(Programacion!DC$42:DC$48)*'3 Eval'!$K11))*SUM(Programacion!DC$42:DC$48)/SUM(Programacion!DC$28:DC$48)+IF('Res 2ªEval'!DE12="",0,'Res 2ªEval'!DE12*SUM(Programacion!DC$28:DC$41)/SUM(Programacion!DC$28:DC$48)))))</f>
        <v/>
      </c>
      <c r="DF12" s="270" t="str">
        <f>IF($C12="","",IF(SUM(Programacion!DD$28:DD$48)=0,"",IF(SUM(Programacion!DD$42:DD$48)=0,'Res 2ªEval'!DF12,(IF(Programacion!DD$42="",0,Programacion!DD$42/SUM(Programacion!DD$42:DD$48)*'3 Eval'!$E11)+IF(Programacion!DD$43="",0,Programacion!DD$43/SUM(Programacion!DD$42:DD$48)*'3 Eval'!$F11)+IF(Programacion!DD$44="",0,Programacion!DD$44/SUM(Programacion!DD$42:DD$48)*'3 Eval'!$G11)+IF(Programacion!DD$45="",0,Programacion!DD$45/SUM(Programacion!DD$42:DD$48)*'3 Eval'!$H11)+IF(Programacion!DD$46="",0,Programacion!DD$46/SUM(Programacion!DD$42:DD$48)*'3 Eval'!$I11)+IF(Programacion!DD$47="",0,Programacion!DD$47/SUM(Programacion!DD$42:DD$48)*'3 Eval'!$J11)+IF(Programacion!DD$48="",0,Programacion!DD$48/SUM(Programacion!DD$42:DD$48)*'3 Eval'!$K11))*SUM(Programacion!DD$42:DD$48)/SUM(Programacion!DD$28:DD$48)+IF('Res 2ªEval'!DF12="",0,'Res 2ªEval'!DF12*SUM(Programacion!DD$28:DD$41)/SUM(Programacion!DD$28:DD$48)))))</f>
        <v/>
      </c>
      <c r="DG12" s="270" t="str">
        <f>IF($C12="","",IF(SUM(Programacion!DE$28:DE$48)=0,"",IF(SUM(Programacion!DE$42:DE$48)=0,'Res 2ªEval'!DG12,(IF(Programacion!DE$42="",0,Programacion!DE$42/SUM(Programacion!DE$42:DE$48)*'3 Eval'!$E11)+IF(Programacion!DE$43="",0,Programacion!DE$43/SUM(Programacion!DE$42:DE$48)*'3 Eval'!$F11)+IF(Programacion!DE$44="",0,Programacion!DE$44/SUM(Programacion!DE$42:DE$48)*'3 Eval'!$G11)+IF(Programacion!DE$45="",0,Programacion!DE$45/SUM(Programacion!DE$42:DE$48)*'3 Eval'!$H11)+IF(Programacion!DE$46="",0,Programacion!DE$46/SUM(Programacion!DE$42:DE$48)*'3 Eval'!$I11)+IF(Programacion!DE$47="",0,Programacion!DE$47/SUM(Programacion!DE$42:DE$48)*'3 Eval'!$J11)+IF(Programacion!DE$48="",0,Programacion!DE$48/SUM(Programacion!DE$42:DE$48)*'3 Eval'!$K11))*SUM(Programacion!DE$42:DE$48)/SUM(Programacion!DE$28:DE$48)+IF('Res 2ªEval'!DG12="",0,'Res 2ªEval'!DG12*SUM(Programacion!DE$28:DE$41)/SUM(Programacion!DE$28:DE$48)))))</f>
        <v/>
      </c>
      <c r="DH12" s="270" t="str">
        <f>IF($C12="","",IF(SUM(Programacion!DF$28:DF$48)=0,"",IF(SUM(Programacion!DF$42:DF$48)=0,'Res 2ªEval'!DH12,(IF(Programacion!DF$42="",0,Programacion!DF$42/SUM(Programacion!DF$42:DF$48)*'3 Eval'!$E11)+IF(Programacion!DF$43="",0,Programacion!DF$43/SUM(Programacion!DF$42:DF$48)*'3 Eval'!$F11)+IF(Programacion!DF$44="",0,Programacion!DF$44/SUM(Programacion!DF$42:DF$48)*'3 Eval'!$G11)+IF(Programacion!DF$45="",0,Programacion!DF$45/SUM(Programacion!DF$42:DF$48)*'3 Eval'!$H11)+IF(Programacion!DF$46="",0,Programacion!DF$46/SUM(Programacion!DF$42:DF$48)*'3 Eval'!$I11)+IF(Programacion!DF$47="",0,Programacion!DF$47/SUM(Programacion!DF$42:DF$48)*'3 Eval'!$J11)+IF(Programacion!DF$48="",0,Programacion!DF$48/SUM(Programacion!DF$42:DF$48)*'3 Eval'!$K11))*SUM(Programacion!DF$42:DF$48)/SUM(Programacion!DF$28:DF$48)+IF('Res 2ªEval'!DH12="",0,'Res 2ªEval'!DH12*SUM(Programacion!DF$28:DF$41)/SUM(Programacion!DF$28:DF$48)))))</f>
        <v/>
      </c>
      <c r="DI12" s="270" t="str">
        <f>IF($C12="","",IF(SUM(Programacion!DG$28:DG$48)=0,"",IF(SUM(Programacion!DG$42:DG$48)=0,'Res 2ªEval'!DI12,(IF(Programacion!DG$42="",0,Programacion!DG$42/SUM(Programacion!DG$42:DG$48)*'3 Eval'!$E11)+IF(Programacion!DG$43="",0,Programacion!DG$43/SUM(Programacion!DG$42:DG$48)*'3 Eval'!$F11)+IF(Programacion!DG$44="",0,Programacion!DG$44/SUM(Programacion!DG$42:DG$48)*'3 Eval'!$G11)+IF(Programacion!DG$45="",0,Programacion!DG$45/SUM(Programacion!DG$42:DG$48)*'3 Eval'!$H11)+IF(Programacion!DG$46="",0,Programacion!DG$46/SUM(Programacion!DG$42:DG$48)*'3 Eval'!$I11)+IF(Programacion!DG$47="",0,Programacion!DG$47/SUM(Programacion!DG$42:DG$48)*'3 Eval'!$J11)+IF(Programacion!DG$48="",0,Programacion!DG$48/SUM(Programacion!DG$42:DG$48)*'3 Eval'!$K11))*SUM(Programacion!DG$42:DG$48)/SUM(Programacion!DG$28:DG$48)+IF('Res 2ªEval'!DI12="",0,'Res 2ªEval'!DI12*SUM(Programacion!DG$28:DG$41)/SUM(Programacion!DG$28:DG$48)))))</f>
        <v/>
      </c>
      <c r="DJ12" s="270" t="str">
        <f>IF($C12="","",IF(SUM(Programacion!DH$28:DH$48)=0,"",IF(SUM(Programacion!DH$42:DH$48)=0,'Res 2ªEval'!DJ12,(IF(Programacion!DH$42="",0,Programacion!DH$42/SUM(Programacion!DH$42:DH$48)*'3 Eval'!$E11)+IF(Programacion!DH$43="",0,Programacion!DH$43/SUM(Programacion!DH$42:DH$48)*'3 Eval'!$F11)+IF(Programacion!DH$44="",0,Programacion!DH$44/SUM(Programacion!DH$42:DH$48)*'3 Eval'!$G11)+IF(Programacion!DH$45="",0,Programacion!DH$45/SUM(Programacion!DH$42:DH$48)*'3 Eval'!$H11)+IF(Programacion!DH$46="",0,Programacion!DH$46/SUM(Programacion!DH$42:DH$48)*'3 Eval'!$I11)+IF(Programacion!DH$47="",0,Programacion!DH$47/SUM(Programacion!DH$42:DH$48)*'3 Eval'!$J11)+IF(Programacion!DH$48="",0,Programacion!DH$48/SUM(Programacion!DH$42:DH$48)*'3 Eval'!$K11))*SUM(Programacion!DH$42:DH$48)/SUM(Programacion!DH$28:DH$48)+IF('Res 2ªEval'!DJ12="",0,'Res 2ªEval'!DJ12*SUM(Programacion!DH$28:DH$41)/SUM(Programacion!DH$28:DH$48)))))</f>
        <v/>
      </c>
      <c r="DK12" s="270" t="str">
        <f>IF($C12="","",IF(SUM(Programacion!DI$28:DI$48)=0,"",IF(SUM(Programacion!DI$42:DI$48)=0,'Res 2ªEval'!DK12,(IF(Programacion!DI$42="",0,Programacion!DI$42/SUM(Programacion!DI$42:DI$48)*'3 Eval'!$E11)+IF(Programacion!DI$43="",0,Programacion!DI$43/SUM(Programacion!DI$42:DI$48)*'3 Eval'!$F11)+IF(Programacion!DI$44="",0,Programacion!DI$44/SUM(Programacion!DI$42:DI$48)*'3 Eval'!$G11)+IF(Programacion!DI$45="",0,Programacion!DI$45/SUM(Programacion!DI$42:DI$48)*'3 Eval'!$H11)+IF(Programacion!DI$46="",0,Programacion!DI$46/SUM(Programacion!DI$42:DI$48)*'3 Eval'!$I11)+IF(Programacion!DI$47="",0,Programacion!DI$47/SUM(Programacion!DI$42:DI$48)*'3 Eval'!$J11)+IF(Programacion!DI$48="",0,Programacion!DI$48/SUM(Programacion!DI$42:DI$48)*'3 Eval'!$K11))*SUM(Programacion!DI$42:DI$48)/SUM(Programacion!DI$28:DI$48)+IF('Res 2ªEval'!DK12="",0,'Res 2ªEval'!DK12*SUM(Programacion!DI$28:DI$41)/SUM(Programacion!DI$28:DI$48)))))</f>
        <v/>
      </c>
      <c r="DL12" s="270" t="str">
        <f>IF($C12="","",IF(SUM(Programacion!DJ$28:DJ$48)=0,"",IF(SUM(Programacion!DJ$42:DJ$48)=0,'Res 2ªEval'!DL12,(IF(Programacion!DJ$42="",0,Programacion!DJ$42/SUM(Programacion!DJ$42:DJ$48)*'3 Eval'!$E11)+IF(Programacion!DJ$43="",0,Programacion!DJ$43/SUM(Programacion!DJ$42:DJ$48)*'3 Eval'!$F11)+IF(Programacion!DJ$44="",0,Programacion!DJ$44/SUM(Programacion!DJ$42:DJ$48)*'3 Eval'!$G11)+IF(Programacion!DJ$45="",0,Programacion!DJ$45/SUM(Programacion!DJ$42:DJ$48)*'3 Eval'!$H11)+IF(Programacion!DJ$46="",0,Programacion!DJ$46/SUM(Programacion!DJ$42:DJ$48)*'3 Eval'!$I11)+IF(Programacion!DJ$47="",0,Programacion!DJ$47/SUM(Programacion!DJ$42:DJ$48)*'3 Eval'!$J11)+IF(Programacion!DJ$48="",0,Programacion!DJ$48/SUM(Programacion!DJ$42:DJ$48)*'3 Eval'!$K11))*SUM(Programacion!DJ$42:DJ$48)/SUM(Programacion!DJ$28:DJ$48)+IF('Res 2ªEval'!DL12="",0,'Res 2ªEval'!DL12*SUM(Programacion!DJ$28:DJ$41)/SUM(Programacion!DJ$28:DJ$48)))))</f>
        <v/>
      </c>
      <c r="DM12" s="270" t="str">
        <f>IF($C12="","",IF(SUM(Programacion!DK$28:DK$48)=0,"",IF(SUM(Programacion!DK$42:DK$48)=0,'Res 2ªEval'!DM12,(IF(Programacion!DK$42="",0,Programacion!DK$42/SUM(Programacion!DK$42:DK$48)*'3 Eval'!$E11)+IF(Programacion!DK$43="",0,Programacion!DK$43/SUM(Programacion!DK$42:DK$48)*'3 Eval'!$F11)+IF(Programacion!DK$44="",0,Programacion!DK$44/SUM(Programacion!DK$42:DK$48)*'3 Eval'!$G11)+IF(Programacion!DK$45="",0,Programacion!DK$45/SUM(Programacion!DK$42:DK$48)*'3 Eval'!$H11)+IF(Programacion!DK$46="",0,Programacion!DK$46/SUM(Programacion!DK$42:DK$48)*'3 Eval'!$I11)+IF(Programacion!DK$47="",0,Programacion!DK$47/SUM(Programacion!DK$42:DK$48)*'3 Eval'!$J11)+IF(Programacion!DK$48="",0,Programacion!DK$48/SUM(Programacion!DK$42:DK$48)*'3 Eval'!$K11))*SUM(Programacion!DK$42:DK$48)/SUM(Programacion!DK$28:DK$48)+IF('Res 2ªEval'!DM12="",0,'Res 2ªEval'!DM12*SUM(Programacion!DK$28:DK$41)/SUM(Programacion!DK$28:DK$48)))))</f>
        <v/>
      </c>
      <c r="DN12" s="270" t="str">
        <f>IF($C12="","",IF(SUM(Programacion!DL$28:DL$48)=0,"",IF(SUM(Programacion!DL$42:DL$48)=0,'Res 2ªEval'!DN12,(IF(Programacion!DL$42="",0,Programacion!DL$42/SUM(Programacion!DL$42:DL$48)*'3 Eval'!$E11)+IF(Programacion!DL$43="",0,Programacion!DL$43/SUM(Programacion!DL$42:DL$48)*'3 Eval'!$F11)+IF(Programacion!DL$44="",0,Programacion!DL$44/SUM(Programacion!DL$42:DL$48)*'3 Eval'!$G11)+IF(Programacion!DL$45="",0,Programacion!DL$45/SUM(Programacion!DL$42:DL$48)*'3 Eval'!$H11)+IF(Programacion!DL$46="",0,Programacion!DL$46/SUM(Programacion!DL$42:DL$48)*'3 Eval'!$I11)+IF(Programacion!DL$47="",0,Programacion!DL$47/SUM(Programacion!DL$42:DL$48)*'3 Eval'!$J11)+IF(Programacion!DL$48="",0,Programacion!DL$48/SUM(Programacion!DL$42:DL$48)*'3 Eval'!$K11))*SUM(Programacion!DL$42:DL$48)/SUM(Programacion!DL$28:DL$48)+IF('Res 2ªEval'!DN12="",0,'Res 2ªEval'!DN12*SUM(Programacion!DL$28:DL$41)/SUM(Programacion!DL$28:DL$48)))))</f>
        <v/>
      </c>
      <c r="DO12" s="270" t="str">
        <f>IF($C12="","",IF(SUM(Programacion!DM$28:DM$48)=0,"",IF(SUM(Programacion!DM$42:DM$48)=0,'Res 2ªEval'!DO12,(IF(Programacion!DM$42="",0,Programacion!DM$42/SUM(Programacion!DM$42:DM$48)*'3 Eval'!$E11)+IF(Programacion!DM$43="",0,Programacion!DM$43/SUM(Programacion!DM$42:DM$48)*'3 Eval'!$F11)+IF(Programacion!DM$44="",0,Programacion!DM$44/SUM(Programacion!DM$42:DM$48)*'3 Eval'!$G11)+IF(Programacion!DM$45="",0,Programacion!DM$45/SUM(Programacion!DM$42:DM$48)*'3 Eval'!$H11)+IF(Programacion!DM$46="",0,Programacion!DM$46/SUM(Programacion!DM$42:DM$48)*'3 Eval'!$I11)+IF(Programacion!DM$47="",0,Programacion!DM$47/SUM(Programacion!DM$42:DM$48)*'3 Eval'!$J11)+IF(Programacion!DM$48="",0,Programacion!DM$48/SUM(Programacion!DM$42:DM$48)*'3 Eval'!$K11))*SUM(Programacion!DM$42:DM$48)/SUM(Programacion!DM$28:DM$48)+IF('Res 2ªEval'!DO12="",0,'Res 2ªEval'!DO12*SUM(Programacion!DM$28:DM$41)/SUM(Programacion!DM$28:DM$48)))))</f>
        <v/>
      </c>
      <c r="DP12" s="270" t="str">
        <f>IF($C12="","",IF(SUM(Programacion!DN$28:DN$48)=0,"",IF(SUM(Programacion!DN$42:DN$48)=0,'Res 2ªEval'!DP12,(IF(Programacion!DN$42="",0,Programacion!DN$42/SUM(Programacion!DN$42:DN$48)*'3 Eval'!$E11)+IF(Programacion!DN$43="",0,Programacion!DN$43/SUM(Programacion!DN$42:DN$48)*'3 Eval'!$F11)+IF(Programacion!DN$44="",0,Programacion!DN$44/SUM(Programacion!DN$42:DN$48)*'3 Eval'!$G11)+IF(Programacion!DN$45="",0,Programacion!DN$45/SUM(Programacion!DN$42:DN$48)*'3 Eval'!$H11)+IF(Programacion!DN$46="",0,Programacion!DN$46/SUM(Programacion!DN$42:DN$48)*'3 Eval'!$I11)+IF(Programacion!DN$47="",0,Programacion!DN$47/SUM(Programacion!DN$42:DN$48)*'3 Eval'!$J11)+IF(Programacion!DN$48="",0,Programacion!DN$48/SUM(Programacion!DN$42:DN$48)*'3 Eval'!$K11))*SUM(Programacion!DN$42:DN$48)/SUM(Programacion!DN$28:DN$48)+IF('Res 2ªEval'!DP12="",0,'Res 2ªEval'!DP12*SUM(Programacion!DN$28:DN$41)/SUM(Programacion!DN$28:DN$48)))))</f>
        <v/>
      </c>
      <c r="DQ12" s="270" t="str">
        <f>IF($C12="","",IF(SUM(Programacion!DO$28:DO$48)=0,"",IF(SUM(Programacion!DO$42:DO$48)=0,'Res 2ªEval'!DQ12,(IF(Programacion!DO$42="",0,Programacion!DO$42/SUM(Programacion!DO$42:DO$48)*'3 Eval'!$E11)+IF(Programacion!DO$43="",0,Programacion!DO$43/SUM(Programacion!DO$42:DO$48)*'3 Eval'!$F11)+IF(Programacion!DO$44="",0,Programacion!DO$44/SUM(Programacion!DO$42:DO$48)*'3 Eval'!$G11)+IF(Programacion!DO$45="",0,Programacion!DO$45/SUM(Programacion!DO$42:DO$48)*'3 Eval'!$H11)+IF(Programacion!DO$46="",0,Programacion!DO$46/SUM(Programacion!DO$42:DO$48)*'3 Eval'!$I11)+IF(Programacion!DO$47="",0,Programacion!DO$47/SUM(Programacion!DO$42:DO$48)*'3 Eval'!$J11)+IF(Programacion!DO$48="",0,Programacion!DO$48/SUM(Programacion!DO$42:DO$48)*'3 Eval'!$K11))*SUM(Programacion!DO$42:DO$48)/SUM(Programacion!DO$28:DO$48)+IF('Res 2ªEval'!DQ12="",0,'Res 2ªEval'!DQ12*SUM(Programacion!DO$28:DO$41)/SUM(Programacion!DO$28:DO$48)))))</f>
        <v/>
      </c>
      <c r="DR12" s="270" t="str">
        <f>IF($C12="","",IF(SUM(Programacion!DP$28:DP$48)=0,"",IF(SUM(Programacion!DP$42:DP$48)=0,'Res 2ªEval'!DR12,(IF(Programacion!DP$42="",0,Programacion!DP$42/SUM(Programacion!DP$42:DP$48)*'3 Eval'!$E11)+IF(Programacion!DP$43="",0,Programacion!DP$43/SUM(Programacion!DP$42:DP$48)*'3 Eval'!$F11)+IF(Programacion!DP$44="",0,Programacion!DP$44/SUM(Programacion!DP$42:DP$48)*'3 Eval'!$G11)+IF(Programacion!DP$45="",0,Programacion!DP$45/SUM(Programacion!DP$42:DP$48)*'3 Eval'!$H11)+IF(Programacion!DP$46="",0,Programacion!DP$46/SUM(Programacion!DP$42:DP$48)*'3 Eval'!$I11)+IF(Programacion!DP$47="",0,Programacion!DP$47/SUM(Programacion!DP$42:DP$48)*'3 Eval'!$J11)+IF(Programacion!DP$48="",0,Programacion!DP$48/SUM(Programacion!DP$42:DP$48)*'3 Eval'!$K11))*SUM(Programacion!DP$42:DP$48)/SUM(Programacion!DP$28:DP$48)+IF('Res 2ªEval'!DR12="",0,'Res 2ªEval'!DR12*SUM(Programacion!DP$28:DP$41)/SUM(Programacion!DP$28:DP$48)))))</f>
        <v/>
      </c>
      <c r="DS12" s="270" t="str">
        <f>IF($C12="","",IF(SUM(Programacion!DQ$28:DQ$48)=0,"",IF(SUM(Programacion!DQ$42:DQ$48)=0,'Res 2ªEval'!DS12,(IF(Programacion!DQ$42="",0,Programacion!DQ$42/SUM(Programacion!DQ$42:DQ$48)*'3 Eval'!$E11)+IF(Programacion!DQ$43="",0,Programacion!DQ$43/SUM(Programacion!DQ$42:DQ$48)*'3 Eval'!$F11)+IF(Programacion!DQ$44="",0,Programacion!DQ$44/SUM(Programacion!DQ$42:DQ$48)*'3 Eval'!$G11)+IF(Programacion!DQ$45="",0,Programacion!DQ$45/SUM(Programacion!DQ$42:DQ$48)*'3 Eval'!$H11)+IF(Programacion!DQ$46="",0,Programacion!DQ$46/SUM(Programacion!DQ$42:DQ$48)*'3 Eval'!$I11)+IF(Programacion!DQ$47="",0,Programacion!DQ$47/SUM(Programacion!DQ$42:DQ$48)*'3 Eval'!$J11)+IF(Programacion!DQ$48="",0,Programacion!DQ$48/SUM(Programacion!DQ$42:DQ$48)*'3 Eval'!$K11))*SUM(Programacion!DQ$42:DQ$48)/SUM(Programacion!DQ$28:DQ$48)+IF('Res 2ªEval'!DS12="",0,'Res 2ªEval'!DS12*SUM(Programacion!DQ$28:DQ$41)/SUM(Programacion!DQ$28:DQ$48)))))</f>
        <v/>
      </c>
      <c r="DT12" s="270" t="str">
        <f>IF($C12="","",IF(SUM(Programacion!DR$28:DR$48)=0,"",IF(SUM(Programacion!DR$42:DR$48)=0,'Res 2ªEval'!DT12,(IF(Programacion!DR$42="",0,Programacion!DR$42/SUM(Programacion!DR$42:DR$48)*'3 Eval'!$E11)+IF(Programacion!DR$43="",0,Programacion!DR$43/SUM(Programacion!DR$42:DR$48)*'3 Eval'!$F11)+IF(Programacion!DR$44="",0,Programacion!DR$44/SUM(Programacion!DR$42:DR$48)*'3 Eval'!$G11)+IF(Programacion!DR$45="",0,Programacion!DR$45/SUM(Programacion!DR$42:DR$48)*'3 Eval'!$H11)+IF(Programacion!DR$46="",0,Programacion!DR$46/SUM(Programacion!DR$42:DR$48)*'3 Eval'!$I11)+IF(Programacion!DR$47="",0,Programacion!DR$47/SUM(Programacion!DR$42:DR$48)*'3 Eval'!$J11)+IF(Programacion!DR$48="",0,Programacion!DR$48/SUM(Programacion!DR$42:DR$48)*'3 Eval'!$K11))*SUM(Programacion!DR$42:DR$48)/SUM(Programacion!DR$28:DR$48)+IF('Res 2ªEval'!DT12="",0,'Res 2ªEval'!DT12*SUM(Programacion!DR$28:DR$41)/SUM(Programacion!DR$28:DR$48)))))</f>
        <v/>
      </c>
      <c r="DU12" s="270" t="str">
        <f>IF($C12="","",IF(SUM(Programacion!DS$28:DS$48)=0,"",IF(SUM(Programacion!DS$42:DS$48)=0,'Res 2ªEval'!DU12,(IF(Programacion!DS$42="",0,Programacion!DS$42/SUM(Programacion!DS$42:DS$48)*'3 Eval'!$E11)+IF(Programacion!DS$43="",0,Programacion!DS$43/SUM(Programacion!DS$42:DS$48)*'3 Eval'!$F11)+IF(Programacion!DS$44="",0,Programacion!DS$44/SUM(Programacion!DS$42:DS$48)*'3 Eval'!$G11)+IF(Programacion!DS$45="",0,Programacion!DS$45/SUM(Programacion!DS$42:DS$48)*'3 Eval'!$H11)+IF(Programacion!DS$46="",0,Programacion!DS$46/SUM(Programacion!DS$42:DS$48)*'3 Eval'!$I11)+IF(Programacion!DS$47="",0,Programacion!DS$47/SUM(Programacion!DS$42:DS$48)*'3 Eval'!$J11)+IF(Programacion!DS$48="",0,Programacion!DS$48/SUM(Programacion!DS$42:DS$48)*'3 Eval'!$K11))*SUM(Programacion!DS$42:DS$48)/SUM(Programacion!DS$28:DS$48)+IF('Res 2ªEval'!DU12="",0,'Res 2ªEval'!DU12*SUM(Programacion!DS$28:DS$41)/SUM(Programacion!DS$28:DS$48)))))</f>
        <v/>
      </c>
      <c r="DV12" s="270" t="str">
        <f>IF($C12="","",IF(SUM(Programacion!DT$28:DT$48)=0,"",IF(SUM(Programacion!DT$42:DT$48)=0,'Res 2ªEval'!DV12,(IF(Programacion!DT$42="",0,Programacion!DT$42/SUM(Programacion!DT$42:DT$48)*'3 Eval'!$E11)+IF(Programacion!DT$43="",0,Programacion!DT$43/SUM(Programacion!DT$42:DT$48)*'3 Eval'!$F11)+IF(Programacion!DT$44="",0,Programacion!DT$44/SUM(Programacion!DT$42:DT$48)*'3 Eval'!$G11)+IF(Programacion!DT$45="",0,Programacion!DT$45/SUM(Programacion!DT$42:DT$48)*'3 Eval'!$H11)+IF(Programacion!DT$46="",0,Programacion!DT$46/SUM(Programacion!DT$42:DT$48)*'3 Eval'!$I11)+IF(Programacion!DT$47="",0,Programacion!DT$47/SUM(Programacion!DT$42:DT$48)*'3 Eval'!$J11)+IF(Programacion!DT$48="",0,Programacion!DT$48/SUM(Programacion!DT$42:DT$48)*'3 Eval'!$K11))*SUM(Programacion!DT$42:DT$48)/SUM(Programacion!DT$28:DT$48)+IF('Res 2ªEval'!DV12="",0,'Res 2ªEval'!DV12*SUM(Programacion!DT$28:DT$41)/SUM(Programacion!DT$28:DT$48)))))</f>
        <v/>
      </c>
      <c r="DW12" s="270" t="str">
        <f>IF($C12="","",IF(SUM(Programacion!DU$28:DU$48)=0,"",IF(SUM(Programacion!DU$42:DU$48)=0,'Res 2ªEval'!DW12,(IF(Programacion!DU$42="",0,Programacion!DU$42/SUM(Programacion!DU$42:DU$48)*'3 Eval'!$E11)+IF(Programacion!DU$43="",0,Programacion!DU$43/SUM(Programacion!DU$42:DU$48)*'3 Eval'!$F11)+IF(Programacion!DU$44="",0,Programacion!DU$44/SUM(Programacion!DU$42:DU$48)*'3 Eval'!$G11)+IF(Programacion!DU$45="",0,Programacion!DU$45/SUM(Programacion!DU$42:DU$48)*'3 Eval'!$H11)+IF(Programacion!DU$46="",0,Programacion!DU$46/SUM(Programacion!DU$42:DU$48)*'3 Eval'!$I11)+IF(Programacion!DU$47="",0,Programacion!DU$47/SUM(Programacion!DU$42:DU$48)*'3 Eval'!$J11)+IF(Programacion!DU$48="",0,Programacion!DU$48/SUM(Programacion!DU$42:DU$48)*'3 Eval'!$K11))*SUM(Programacion!DU$42:DU$48)/SUM(Programacion!DU$28:DU$48)+IF('Res 2ªEval'!DW12="",0,'Res 2ªEval'!DW12*SUM(Programacion!DU$28:DU$41)/SUM(Programacion!DU$28:DU$48)))))</f>
        <v/>
      </c>
      <c r="DX12" s="270" t="str">
        <f>IF($C12="","",IF(SUM(Programacion!DV$28:DV$48)=0,"",IF(SUM(Programacion!DV$42:DV$48)=0,'Res 2ªEval'!DX12,(IF(Programacion!DV$42="",0,Programacion!DV$42/SUM(Programacion!DV$42:DV$48)*'3 Eval'!$E11)+IF(Programacion!DV$43="",0,Programacion!DV$43/SUM(Programacion!DV$42:DV$48)*'3 Eval'!$F11)+IF(Programacion!DV$44="",0,Programacion!DV$44/SUM(Programacion!DV$42:DV$48)*'3 Eval'!$G11)+IF(Programacion!DV$45="",0,Programacion!DV$45/SUM(Programacion!DV$42:DV$48)*'3 Eval'!$H11)+IF(Programacion!DV$46="",0,Programacion!DV$46/SUM(Programacion!DV$42:DV$48)*'3 Eval'!$I11)+IF(Programacion!DV$47="",0,Programacion!DV$47/SUM(Programacion!DV$42:DV$48)*'3 Eval'!$J11)+IF(Programacion!DV$48="",0,Programacion!DV$48/SUM(Programacion!DV$42:DV$48)*'3 Eval'!$K11))*SUM(Programacion!DV$42:DV$48)/SUM(Programacion!DV$28:DV$48)+IF('Res 2ªEval'!DX12="",0,'Res 2ªEval'!DX12*SUM(Programacion!DV$28:DV$41)/SUM(Programacion!DV$28:DV$48)))))</f>
        <v/>
      </c>
      <c r="DY12" s="270" t="str">
        <f>IF($C12="","",IF(SUM(Programacion!DW$28:DW$48)=0,"",IF(SUM(Programacion!DW$42:DW$48)=0,'Res 2ªEval'!DY12,(IF(Programacion!DW$42="",0,Programacion!DW$42/SUM(Programacion!DW$42:DW$48)*'3 Eval'!$E11)+IF(Programacion!DW$43="",0,Programacion!DW$43/SUM(Programacion!DW$42:DW$48)*'3 Eval'!$F11)+IF(Programacion!DW$44="",0,Programacion!DW$44/SUM(Programacion!DW$42:DW$48)*'3 Eval'!$G11)+IF(Programacion!DW$45="",0,Programacion!DW$45/SUM(Programacion!DW$42:DW$48)*'3 Eval'!$H11)+IF(Programacion!DW$46="",0,Programacion!DW$46/SUM(Programacion!DW$42:DW$48)*'3 Eval'!$I11)+IF(Programacion!DW$47="",0,Programacion!DW$47/SUM(Programacion!DW$42:DW$48)*'3 Eval'!$J11)+IF(Programacion!DW$48="",0,Programacion!DW$48/SUM(Programacion!DW$42:DW$48)*'3 Eval'!$K11))*SUM(Programacion!DW$42:DW$48)/SUM(Programacion!DW$28:DW$48)+IF('Res 2ªEval'!DY12="",0,'Res 2ªEval'!DY12*SUM(Programacion!DW$28:DW$41)/SUM(Programacion!DW$28:DW$48)))))</f>
        <v/>
      </c>
      <c r="DZ12" s="270" t="str">
        <f>IF($C12="","",IF(SUM(Programacion!DX$28:DX$48)=0,"",IF(SUM(Programacion!DX$42:DX$48)=0,'Res 2ªEval'!DZ12,(IF(Programacion!DX$42="",0,Programacion!DX$42/SUM(Programacion!DX$42:DX$48)*'3 Eval'!$E11)+IF(Programacion!DX$43="",0,Programacion!DX$43/SUM(Programacion!DX$42:DX$48)*'3 Eval'!$F11)+IF(Programacion!DX$44="",0,Programacion!DX$44/SUM(Programacion!DX$42:DX$48)*'3 Eval'!$G11)+IF(Programacion!DX$45="",0,Programacion!DX$45/SUM(Programacion!DX$42:DX$48)*'3 Eval'!$H11)+IF(Programacion!DX$46="",0,Programacion!DX$46/SUM(Programacion!DX$42:DX$48)*'3 Eval'!$I11)+IF(Programacion!DX$47="",0,Programacion!DX$47/SUM(Programacion!DX$42:DX$48)*'3 Eval'!$J11)+IF(Programacion!DX$48="",0,Programacion!DX$48/SUM(Programacion!DX$42:DX$48)*'3 Eval'!$K11))*SUM(Programacion!DX$42:DX$48)/SUM(Programacion!DX$28:DX$48)+IF('Res 2ªEval'!DZ12="",0,'Res 2ªEval'!DZ12*SUM(Programacion!DX$28:DX$41)/SUM(Programacion!DX$28:DX$48)))))</f>
        <v/>
      </c>
      <c r="EA12" s="270" t="str">
        <f>IF($C12="","",IF(SUM(Programacion!DY$28:DY$48)=0,"",IF(SUM(Programacion!DY$42:DY$48)=0,'Res 2ªEval'!EA12,(IF(Programacion!DY$42="",0,Programacion!DY$42/SUM(Programacion!DY$42:DY$48)*'3 Eval'!$E11)+IF(Programacion!DY$43="",0,Programacion!DY$43/SUM(Programacion!DY$42:DY$48)*'3 Eval'!$F11)+IF(Programacion!DY$44="",0,Programacion!DY$44/SUM(Programacion!DY$42:DY$48)*'3 Eval'!$G11)+IF(Programacion!DY$45="",0,Programacion!DY$45/SUM(Programacion!DY$42:DY$48)*'3 Eval'!$H11)+IF(Programacion!DY$46="",0,Programacion!DY$46/SUM(Programacion!DY$42:DY$48)*'3 Eval'!$I11)+IF(Programacion!DY$47="",0,Programacion!DY$47/SUM(Programacion!DY$42:DY$48)*'3 Eval'!$J11)+IF(Programacion!DY$48="",0,Programacion!DY$48/SUM(Programacion!DY$42:DY$48)*'3 Eval'!$K11))*SUM(Programacion!DY$42:DY$48)/SUM(Programacion!DY$28:DY$48)+IF('Res 2ªEval'!EA12="",0,'Res 2ªEval'!EA12*SUM(Programacion!DY$28:DY$41)/SUM(Programacion!DY$28:DY$48)))))</f>
        <v/>
      </c>
      <c r="EB12" s="270" t="str">
        <f>IF($C12="","",IF(SUM(Programacion!DZ$28:DZ$48)=0,"",IF(SUM(Programacion!DZ$42:DZ$48)=0,'Res 2ªEval'!EB12,(IF(Programacion!DZ$42="",0,Programacion!DZ$42/SUM(Programacion!DZ$42:DZ$48)*'3 Eval'!$E11)+IF(Programacion!DZ$43="",0,Programacion!DZ$43/SUM(Programacion!DZ$42:DZ$48)*'3 Eval'!$F11)+IF(Programacion!DZ$44="",0,Programacion!DZ$44/SUM(Programacion!DZ$42:DZ$48)*'3 Eval'!$G11)+IF(Programacion!DZ$45="",0,Programacion!DZ$45/SUM(Programacion!DZ$42:DZ$48)*'3 Eval'!$H11)+IF(Programacion!DZ$46="",0,Programacion!DZ$46/SUM(Programacion!DZ$42:DZ$48)*'3 Eval'!$I11)+IF(Programacion!DZ$47="",0,Programacion!DZ$47/SUM(Programacion!DZ$42:DZ$48)*'3 Eval'!$J11)+IF(Programacion!DZ$48="",0,Programacion!DZ$48/SUM(Programacion!DZ$42:DZ$48)*'3 Eval'!$K11))*SUM(Programacion!DZ$42:DZ$48)/SUM(Programacion!DZ$28:DZ$48)+IF('Res 2ªEval'!EB12="",0,'Res 2ªEval'!EB12*SUM(Programacion!DZ$28:DZ$41)/SUM(Programacion!DZ$28:DZ$48)))))</f>
        <v/>
      </c>
      <c r="EC12" s="270" t="str">
        <f>IF($C12="","",IF(SUM(Programacion!EA$28:EA$48)=0,"",IF(SUM(Programacion!EA$42:EA$48)=0,'Res 2ªEval'!EC12,(IF(Programacion!EA$42="",0,Programacion!EA$42/SUM(Programacion!EA$42:EA$48)*'3 Eval'!$E11)+IF(Programacion!EA$43="",0,Programacion!EA$43/SUM(Programacion!EA$42:EA$48)*'3 Eval'!$F11)+IF(Programacion!EA$44="",0,Programacion!EA$44/SUM(Programacion!EA$42:EA$48)*'3 Eval'!$G11)+IF(Programacion!EA$45="",0,Programacion!EA$45/SUM(Programacion!EA$42:EA$48)*'3 Eval'!$H11)+IF(Programacion!EA$46="",0,Programacion!EA$46/SUM(Programacion!EA$42:EA$48)*'3 Eval'!$I11)+IF(Programacion!EA$47="",0,Programacion!EA$47/SUM(Programacion!EA$42:EA$48)*'3 Eval'!$J11)+IF(Programacion!EA$48="",0,Programacion!EA$48/SUM(Programacion!EA$42:EA$48)*'3 Eval'!$K11))*SUM(Programacion!EA$42:EA$48)/SUM(Programacion!EA$28:EA$48)+IF('Res 2ªEval'!EC12="",0,'Res 2ªEval'!EC12*SUM(Programacion!EA$28:EA$41)/SUM(Programacion!EA$28:EA$48)))))</f>
        <v/>
      </c>
      <c r="ED12" s="270" t="str">
        <f>IF($C12="","",IF(SUM(Programacion!EB$28:EB$48)=0,"",IF(SUM(Programacion!EB$42:EB$48)=0,'Res 2ªEval'!ED12,(IF(Programacion!EB$42="",0,Programacion!EB$42/SUM(Programacion!EB$42:EB$48)*'3 Eval'!$E11)+IF(Programacion!EB$43="",0,Programacion!EB$43/SUM(Programacion!EB$42:EB$48)*'3 Eval'!$F11)+IF(Programacion!EB$44="",0,Programacion!EB$44/SUM(Programacion!EB$42:EB$48)*'3 Eval'!$G11)+IF(Programacion!EB$45="",0,Programacion!EB$45/SUM(Programacion!EB$42:EB$48)*'3 Eval'!$H11)+IF(Programacion!EB$46="",0,Programacion!EB$46/SUM(Programacion!EB$42:EB$48)*'3 Eval'!$I11)+IF(Programacion!EB$47="",0,Programacion!EB$47/SUM(Programacion!EB$42:EB$48)*'3 Eval'!$J11)+IF(Programacion!EB$48="",0,Programacion!EB$48/SUM(Programacion!EB$42:EB$48)*'3 Eval'!$K11))*SUM(Programacion!EB$42:EB$48)/SUM(Programacion!EB$28:EB$48)+IF('Res 2ªEval'!ED12="",0,'Res 2ªEval'!ED12*SUM(Programacion!EB$28:EB$41)/SUM(Programacion!EB$28:EB$48)))))</f>
        <v/>
      </c>
      <c r="EE12" s="270" t="str">
        <f>IF($C12="","",IF(SUM(Programacion!EC$28:EC$48)=0,"",IF(SUM(Programacion!EC$42:EC$48)=0,'Res 2ªEval'!EE12,(IF(Programacion!EC$42="",0,Programacion!EC$42/SUM(Programacion!EC$42:EC$48)*'3 Eval'!$E11)+IF(Programacion!EC$43="",0,Programacion!EC$43/SUM(Programacion!EC$42:EC$48)*'3 Eval'!$F11)+IF(Programacion!EC$44="",0,Programacion!EC$44/SUM(Programacion!EC$42:EC$48)*'3 Eval'!$G11)+IF(Programacion!EC$45="",0,Programacion!EC$45/SUM(Programacion!EC$42:EC$48)*'3 Eval'!$H11)+IF(Programacion!EC$46="",0,Programacion!EC$46/SUM(Programacion!EC$42:EC$48)*'3 Eval'!$I11)+IF(Programacion!EC$47="",0,Programacion!EC$47/SUM(Programacion!EC$42:EC$48)*'3 Eval'!$J11)+IF(Programacion!EC$48="",0,Programacion!EC$48/SUM(Programacion!EC$42:EC$48)*'3 Eval'!$K11))*SUM(Programacion!EC$42:EC$48)/SUM(Programacion!EC$28:EC$48)+IF('Res 2ªEval'!EE12="",0,'Res 2ªEval'!EE12*SUM(Programacion!EC$28:EC$41)/SUM(Programacion!EC$28:EC$48)))))</f>
        <v/>
      </c>
      <c r="EF12" s="270" t="str">
        <f>IF($C12="","",IF(SUM(Programacion!ED$28:ED$48)=0,"",IF(SUM(Programacion!ED$42:ED$48)=0,'Res 2ªEval'!EF12,(IF(Programacion!ED$42="",0,Programacion!ED$42/SUM(Programacion!ED$42:ED$48)*'3 Eval'!$E11)+IF(Programacion!ED$43="",0,Programacion!ED$43/SUM(Programacion!ED$42:ED$48)*'3 Eval'!$F11)+IF(Programacion!ED$44="",0,Programacion!ED$44/SUM(Programacion!ED$42:ED$48)*'3 Eval'!$G11)+IF(Programacion!ED$45="",0,Programacion!ED$45/SUM(Programacion!ED$42:ED$48)*'3 Eval'!$H11)+IF(Programacion!ED$46="",0,Programacion!ED$46/SUM(Programacion!ED$42:ED$48)*'3 Eval'!$I11)+IF(Programacion!ED$47="",0,Programacion!ED$47/SUM(Programacion!ED$42:ED$48)*'3 Eval'!$J11)+IF(Programacion!ED$48="",0,Programacion!ED$48/SUM(Programacion!ED$42:ED$48)*'3 Eval'!$K11))*SUM(Programacion!ED$42:ED$48)/SUM(Programacion!ED$28:ED$48)+IF('Res 2ªEval'!EF12="",0,'Res 2ªEval'!EF12*SUM(Programacion!ED$28:ED$41)/SUM(Programacion!ED$28:ED$48)))))</f>
        <v/>
      </c>
      <c r="EG12" s="270" t="str">
        <f>IF($C12="","",IF(SUM(Programacion!EE$28:EE$48)=0,"",IF(SUM(Programacion!EE$42:EE$48)=0,'Res 2ªEval'!EG12,(IF(Programacion!EE$42="",0,Programacion!EE$42/SUM(Programacion!EE$42:EE$48)*'3 Eval'!$E11)+IF(Programacion!EE$43="",0,Programacion!EE$43/SUM(Programacion!EE$42:EE$48)*'3 Eval'!$F11)+IF(Programacion!EE$44="",0,Programacion!EE$44/SUM(Programacion!EE$42:EE$48)*'3 Eval'!$G11)+IF(Programacion!EE$45="",0,Programacion!EE$45/SUM(Programacion!EE$42:EE$48)*'3 Eval'!$H11)+IF(Programacion!EE$46="",0,Programacion!EE$46/SUM(Programacion!EE$42:EE$48)*'3 Eval'!$I11)+IF(Programacion!EE$47="",0,Programacion!EE$47/SUM(Programacion!EE$42:EE$48)*'3 Eval'!$J11)+IF(Programacion!EE$48="",0,Programacion!EE$48/SUM(Programacion!EE$42:EE$48)*'3 Eval'!$K11))*SUM(Programacion!EE$42:EE$48)/SUM(Programacion!EE$28:EE$48)+IF('Res 2ªEval'!EG12="",0,'Res 2ªEval'!EG12*SUM(Programacion!EE$28:EE$41)/SUM(Programacion!EE$28:EE$48)))))</f>
        <v/>
      </c>
      <c r="EH12" s="270" t="str">
        <f>IF($C12="","",IF(SUM(Programacion!EF$28:EF$48)=0,"",IF(SUM(Programacion!EF$42:EF$48)=0,'Res 2ªEval'!EH12,(IF(Programacion!EF$42="",0,Programacion!EF$42/SUM(Programacion!EF$42:EF$48)*'3 Eval'!$E11)+IF(Programacion!EF$43="",0,Programacion!EF$43/SUM(Programacion!EF$42:EF$48)*'3 Eval'!$F11)+IF(Programacion!EF$44="",0,Programacion!EF$44/SUM(Programacion!EF$42:EF$48)*'3 Eval'!$G11)+IF(Programacion!EF$45="",0,Programacion!EF$45/SUM(Programacion!EF$42:EF$48)*'3 Eval'!$H11)+IF(Programacion!EF$46="",0,Programacion!EF$46/SUM(Programacion!EF$42:EF$48)*'3 Eval'!$I11)+IF(Programacion!EF$47="",0,Programacion!EF$47/SUM(Programacion!EF$42:EF$48)*'3 Eval'!$J11)+IF(Programacion!EF$48="",0,Programacion!EF$48/SUM(Programacion!EF$42:EF$48)*'3 Eval'!$K11))*SUM(Programacion!EF$42:EF$48)/SUM(Programacion!EF$28:EF$48)+IF('Res 2ªEval'!EH12="",0,'Res 2ªEval'!EH12*SUM(Programacion!EF$28:EF$41)/SUM(Programacion!EF$28:EF$48)))))</f>
        <v/>
      </c>
      <c r="EI12" s="270" t="str">
        <f>IF($C12="","",IF(SUM(Programacion!EG$28:EG$48)=0,"",IF(SUM(Programacion!EG$42:EG$48)=0,'Res 2ªEval'!EI12,(IF(Programacion!EG$42="",0,Programacion!EG$42/SUM(Programacion!EG$42:EG$48)*'3 Eval'!$E11)+IF(Programacion!EG$43="",0,Programacion!EG$43/SUM(Programacion!EG$42:EG$48)*'3 Eval'!$F11)+IF(Programacion!EG$44="",0,Programacion!EG$44/SUM(Programacion!EG$42:EG$48)*'3 Eval'!$G11)+IF(Programacion!EG$45="",0,Programacion!EG$45/SUM(Programacion!EG$42:EG$48)*'3 Eval'!$H11)+IF(Programacion!EG$46="",0,Programacion!EG$46/SUM(Programacion!EG$42:EG$48)*'3 Eval'!$I11)+IF(Programacion!EG$47="",0,Programacion!EG$47/SUM(Programacion!EG$42:EG$48)*'3 Eval'!$J11)+IF(Programacion!EG$48="",0,Programacion!EG$48/SUM(Programacion!EG$42:EG$48)*'3 Eval'!$K11))*SUM(Programacion!EG$42:EG$48)/SUM(Programacion!EG$28:EG$48)+IF('Res 2ªEval'!EI12="",0,'Res 2ªEval'!EI12*SUM(Programacion!EG$28:EG$41)/SUM(Programacion!EG$28:EG$48)))))</f>
        <v/>
      </c>
      <c r="EJ12" s="270" t="str">
        <f>IF($C12="","",IF(SUM(Programacion!EH$28:EH$48)=0,"",IF(SUM(Programacion!EH$42:EH$48)=0,'Res 2ªEval'!EJ12,(IF(Programacion!EH$42="",0,Programacion!EH$42/SUM(Programacion!EH$42:EH$48)*'3 Eval'!$E11)+IF(Programacion!EH$43="",0,Programacion!EH$43/SUM(Programacion!EH$42:EH$48)*'3 Eval'!$F11)+IF(Programacion!EH$44="",0,Programacion!EH$44/SUM(Programacion!EH$42:EH$48)*'3 Eval'!$G11)+IF(Programacion!EH$45="",0,Programacion!EH$45/SUM(Programacion!EH$42:EH$48)*'3 Eval'!$H11)+IF(Programacion!EH$46="",0,Programacion!EH$46/SUM(Programacion!EH$42:EH$48)*'3 Eval'!$I11)+IF(Programacion!EH$47="",0,Programacion!EH$47/SUM(Programacion!EH$42:EH$48)*'3 Eval'!$J11)+IF(Programacion!EH$48="",0,Programacion!EH$48/SUM(Programacion!EH$42:EH$48)*'3 Eval'!$K11))*SUM(Programacion!EH$42:EH$48)/SUM(Programacion!EH$28:EH$48)+IF('Res 2ªEval'!EJ12="",0,'Res 2ªEval'!EJ12*SUM(Programacion!EH$28:EH$41)/SUM(Programacion!EH$28:EH$48)))))</f>
        <v/>
      </c>
      <c r="EK12" s="270" t="str">
        <f>IF($C12="","",IF(SUM(Programacion!EI$28:EI$48)=0,"",IF(SUM(Programacion!EI$42:EI$48)=0,'Res 2ªEval'!EK12,(IF(Programacion!EI$42="",0,Programacion!EI$42/SUM(Programacion!EI$42:EI$48)*'3 Eval'!$E11)+IF(Programacion!EI$43="",0,Programacion!EI$43/SUM(Programacion!EI$42:EI$48)*'3 Eval'!$F11)+IF(Programacion!EI$44="",0,Programacion!EI$44/SUM(Programacion!EI$42:EI$48)*'3 Eval'!$G11)+IF(Programacion!EI$45="",0,Programacion!EI$45/SUM(Programacion!EI$42:EI$48)*'3 Eval'!$H11)+IF(Programacion!EI$46="",0,Programacion!EI$46/SUM(Programacion!EI$42:EI$48)*'3 Eval'!$I11)+IF(Programacion!EI$47="",0,Programacion!EI$47/SUM(Programacion!EI$42:EI$48)*'3 Eval'!$J11)+IF(Programacion!EI$48="",0,Programacion!EI$48/SUM(Programacion!EI$42:EI$48)*'3 Eval'!$K11))*SUM(Programacion!EI$42:EI$48)/SUM(Programacion!EI$28:EI$48)+IF('Res 2ªEval'!EK12="",0,'Res 2ªEval'!EK12*SUM(Programacion!EI$28:EI$41)/SUM(Programacion!EI$28:EI$48)))))</f>
        <v/>
      </c>
    </row>
    <row r="13" spans="1:141">
      <c r="B13" s="133" t="str">
        <f>IF('1 Eval'!A12="","",'1 Eval'!A12)</f>
        <v/>
      </c>
      <c r="C13" s="134" t="str">
        <f>IF('1 Eval'!B12="","",'1 Eval'!B12)</f>
        <v/>
      </c>
      <c r="D13" s="149" t="str">
        <f>IF('3 Eval'!D12="","",'3 Eval'!D12)</f>
        <v/>
      </c>
      <c r="E13" s="150" t="str">
        <f>IF($D13="","",IF(Final!$G$6="","",($D13*Final!$G$6+Final!$F14*Final!$F$6+Final!$E14*Final!$E$6)/SUM(Final!$E$6:$G$6)))</f>
        <v/>
      </c>
      <c r="F13" s="150" t="str">
        <f t="shared" si="7"/>
        <v/>
      </c>
      <c r="G13" s="221" t="str">
        <f t="shared" si="6"/>
        <v/>
      </c>
      <c r="H13" s="275" t="str">
        <f>IF($C13="","",IF(SUM(Programacion!F$28:F$48)=0,"",IF(SUM(Programacion!F$42:F$48)=0,'Res 2ªEval'!H13,(IF(Programacion!F$42="",0,Programacion!F$42/SUM(Programacion!F$42:F$48)*'3 Eval'!$E12)+IF(Programacion!F$43="",0,Programacion!F$43/SUM(Programacion!F$42:F$48)*'3 Eval'!$F12)+IF(Programacion!F$44="",0,Programacion!F$44/SUM(Programacion!F$42:F$48)*'3 Eval'!$G12)+IF(Programacion!F$45="",0,Programacion!F$45/SUM(Programacion!F$42:F$48)*'3 Eval'!$H12)+IF(Programacion!F$46="",0,Programacion!F$46/SUM(Programacion!F$42:F$48)*'3 Eval'!$I12)+IF(Programacion!F$47="",0,Programacion!F$47/SUM(Programacion!F$42:F$48)*'3 Eval'!$J12)+IF(Programacion!F$48="",0,Programacion!F$48/SUM(Programacion!F$42:F$48)*'3 Eval'!$K12))*SUM(Programacion!F$42:F$48)/SUM(Programacion!F$28:F$48)+IF('Res 2ªEval'!H13="",0,'Res 2ªEval'!H13*SUM(Programacion!F$28:F$41)/SUM(Programacion!F$28:F$48)))))</f>
        <v/>
      </c>
      <c r="I13" s="270" t="str">
        <f>IF($C13="","",IF(SUM(Programacion!G$28:G$48)=0,"",IF(SUM(Programacion!G$42:G$48)=0,'Res 2ªEval'!I13,(IF(Programacion!G$42="",0,Programacion!G$42/SUM(Programacion!G$42:G$48)*'3 Eval'!$E12)+IF(Programacion!G$43="",0,Programacion!G$43/SUM(Programacion!G$42:G$48)*'3 Eval'!$F12)+IF(Programacion!G$44="",0,Programacion!G$44/SUM(Programacion!G$42:G$48)*'3 Eval'!$G12)+IF(Programacion!G$45="",0,Programacion!G$45/SUM(Programacion!G$42:G$48)*'3 Eval'!$H12)+IF(Programacion!G$46="",0,Programacion!G$46/SUM(Programacion!G$42:G$48)*'3 Eval'!$I12)+IF(Programacion!G$47="",0,Programacion!G$47/SUM(Programacion!G$42:G$48)*'3 Eval'!$J12)+IF(Programacion!G$48="",0,Programacion!G$48/SUM(Programacion!G$42:G$48)*'3 Eval'!$K12))*SUM(Programacion!G$42:G$48)/SUM(Programacion!G$28:G$48)+IF('Res 2ªEval'!I13="",0,'Res 2ªEval'!I13*SUM(Programacion!G$28:G$41)/SUM(Programacion!G$28:G$48)))))</f>
        <v/>
      </c>
      <c r="J13" s="270" t="str">
        <f>IF($C13="","",IF(SUM(Programacion!H$28:H$48)=0,"",IF(SUM(Programacion!H$42:H$48)=0,'Res 2ªEval'!J13,(IF(Programacion!H$42="",0,Programacion!H$42/SUM(Programacion!H$42:H$48)*'3 Eval'!$E12)+IF(Programacion!H$43="",0,Programacion!H$43/SUM(Programacion!H$42:H$48)*'3 Eval'!$F12)+IF(Programacion!H$44="",0,Programacion!H$44/SUM(Programacion!H$42:H$48)*'3 Eval'!$G12)+IF(Programacion!H$45="",0,Programacion!H$45/SUM(Programacion!H$42:H$48)*'3 Eval'!$H12)+IF(Programacion!H$46="",0,Programacion!H$46/SUM(Programacion!H$42:H$48)*'3 Eval'!$I12)+IF(Programacion!H$47="",0,Programacion!H$47/SUM(Programacion!H$42:H$48)*'3 Eval'!$J12)+IF(Programacion!H$48="",0,Programacion!H$48/SUM(Programacion!H$42:H$48)*'3 Eval'!$K12))*SUM(Programacion!H$42:H$48)/SUM(Programacion!H$28:H$48)+IF('Res 2ªEval'!J13="",0,'Res 2ªEval'!J13*SUM(Programacion!H$28:H$41)/SUM(Programacion!H$28:H$48)))))</f>
        <v/>
      </c>
      <c r="K13" s="270" t="str">
        <f>IF($C13="","",IF(SUM(Programacion!I$28:I$48)=0,"",IF(SUM(Programacion!I$42:I$48)=0,'Res 2ªEval'!K13,(IF(Programacion!I$42="",0,Programacion!I$42/SUM(Programacion!I$42:I$48)*'3 Eval'!$E12)+IF(Programacion!I$43="",0,Programacion!I$43/SUM(Programacion!I$42:I$48)*'3 Eval'!$F12)+IF(Programacion!I$44="",0,Programacion!I$44/SUM(Programacion!I$42:I$48)*'3 Eval'!$G12)+IF(Programacion!I$45="",0,Programacion!I$45/SUM(Programacion!I$42:I$48)*'3 Eval'!$H12)+IF(Programacion!I$46="",0,Programacion!I$46/SUM(Programacion!I$42:I$48)*'3 Eval'!$I12)+IF(Programacion!I$47="",0,Programacion!I$47/SUM(Programacion!I$42:I$48)*'3 Eval'!$J12)+IF(Programacion!I$48="",0,Programacion!I$48/SUM(Programacion!I$42:I$48)*'3 Eval'!$K12))*SUM(Programacion!I$42:I$48)/SUM(Programacion!I$28:I$48)+IF('Res 2ªEval'!K13="",0,'Res 2ªEval'!K13*SUM(Programacion!I$28:I$41)/SUM(Programacion!I$28:I$48)))))</f>
        <v/>
      </c>
      <c r="L13" s="270" t="str">
        <f>IF($C13="","",IF(SUM(Programacion!J$28:J$48)=0,"",IF(SUM(Programacion!J$42:J$48)=0,'Res 2ªEval'!L13,(IF(Programacion!J$42="",0,Programacion!J$42/SUM(Programacion!J$42:J$48)*'3 Eval'!$E12)+IF(Programacion!J$43="",0,Programacion!J$43/SUM(Programacion!J$42:J$48)*'3 Eval'!$F12)+IF(Programacion!J$44="",0,Programacion!J$44/SUM(Programacion!J$42:J$48)*'3 Eval'!$G12)+IF(Programacion!J$45="",0,Programacion!J$45/SUM(Programacion!J$42:J$48)*'3 Eval'!$H12)+IF(Programacion!J$46="",0,Programacion!J$46/SUM(Programacion!J$42:J$48)*'3 Eval'!$I12)+IF(Programacion!J$47="",0,Programacion!J$47/SUM(Programacion!J$42:J$48)*'3 Eval'!$J12)+IF(Programacion!J$48="",0,Programacion!J$48/SUM(Programacion!J$42:J$48)*'3 Eval'!$K12))*SUM(Programacion!J$42:J$48)/SUM(Programacion!J$28:J$48)+IF('Res 2ªEval'!L13="",0,'Res 2ªEval'!L13*SUM(Programacion!J$28:J$41)/SUM(Programacion!J$28:J$48)))))</f>
        <v/>
      </c>
      <c r="M13" s="270" t="str">
        <f>IF($C13="","",IF(SUM(Programacion!K$28:K$48)=0,"",IF(SUM(Programacion!K$42:K$48)=0,'Res 2ªEval'!M13,(IF(Programacion!K$42="",0,Programacion!K$42/SUM(Programacion!K$42:K$48)*'3 Eval'!$E12)+IF(Programacion!K$43="",0,Programacion!K$43/SUM(Programacion!K$42:K$48)*'3 Eval'!$F12)+IF(Programacion!K$44="",0,Programacion!K$44/SUM(Programacion!K$42:K$48)*'3 Eval'!$G12)+IF(Programacion!K$45="",0,Programacion!K$45/SUM(Programacion!K$42:K$48)*'3 Eval'!$H12)+IF(Programacion!K$46="",0,Programacion!K$46/SUM(Programacion!K$42:K$48)*'3 Eval'!$I12)+IF(Programacion!K$47="",0,Programacion!K$47/SUM(Programacion!K$42:K$48)*'3 Eval'!$J12)+IF(Programacion!K$48="",0,Programacion!K$48/SUM(Programacion!K$42:K$48)*'3 Eval'!$K12))*SUM(Programacion!K$42:K$48)/SUM(Programacion!K$28:K$48)+IF('Res 2ªEval'!M13="",0,'Res 2ªEval'!M13*SUM(Programacion!K$28:K$41)/SUM(Programacion!K$28:K$48)))))</f>
        <v/>
      </c>
      <c r="N13" s="270" t="str">
        <f>IF($C13="","",IF(SUM(Programacion!L$28:L$48)=0,"",IF(SUM(Programacion!L$42:L$48)=0,'Res 2ªEval'!N13,(IF(Programacion!L$42="",0,Programacion!L$42/SUM(Programacion!L$42:L$48)*'3 Eval'!$E12)+IF(Programacion!L$43="",0,Programacion!L$43/SUM(Programacion!L$42:L$48)*'3 Eval'!$F12)+IF(Programacion!L$44="",0,Programacion!L$44/SUM(Programacion!L$42:L$48)*'3 Eval'!$G12)+IF(Programacion!L$45="",0,Programacion!L$45/SUM(Programacion!L$42:L$48)*'3 Eval'!$H12)+IF(Programacion!L$46="",0,Programacion!L$46/SUM(Programacion!L$42:L$48)*'3 Eval'!$I12)+IF(Programacion!L$47="",0,Programacion!L$47/SUM(Programacion!L$42:L$48)*'3 Eval'!$J12)+IF(Programacion!L$48="",0,Programacion!L$48/SUM(Programacion!L$42:L$48)*'3 Eval'!$K12))*SUM(Programacion!L$42:L$48)/SUM(Programacion!L$28:L$48)+IF('Res 2ªEval'!N13="",0,'Res 2ªEval'!N13*SUM(Programacion!L$28:L$41)/SUM(Programacion!L$28:L$48)))))</f>
        <v/>
      </c>
      <c r="O13" s="276" t="str">
        <f>IF($C13="","",IF(SUM(Programacion!M$28:M$48)=0,"",IF(SUM(Programacion!M$42:M$48)=0,'Res 2ªEval'!O13,(IF(Programacion!M$42="",0,Programacion!M$42/SUM(Programacion!M$42:M$48)*'3 Eval'!$E12)+IF(Programacion!M$43="",0,Programacion!M$43/SUM(Programacion!M$42:M$48)*'3 Eval'!$F12)+IF(Programacion!M$44="",0,Programacion!M$44/SUM(Programacion!M$42:M$48)*'3 Eval'!$G12)+IF(Programacion!M$45="",0,Programacion!M$45/SUM(Programacion!M$42:M$48)*'3 Eval'!$H12)+IF(Programacion!M$46="",0,Programacion!M$46/SUM(Programacion!M$42:M$48)*'3 Eval'!$I12)+IF(Programacion!M$47="",0,Programacion!M$47/SUM(Programacion!M$42:M$48)*'3 Eval'!$J12)+IF(Programacion!M$48="",0,Programacion!M$48/SUM(Programacion!M$42:M$48)*'3 Eval'!$K12))*SUM(Programacion!M$42:M$48)/SUM(Programacion!M$28:M$48)+IF('Res 2ªEval'!O13="",0,'Res 2ªEval'!O13*SUM(Programacion!M$28:M$41)/SUM(Programacion!M$28:M$48)))))</f>
        <v/>
      </c>
      <c r="P13" s="152"/>
      <c r="Q13" s="270" t="str">
        <f>IF($C13="","",IF(SUM(Programacion!O$28:O$48)=0,"",IF(SUM(Programacion!O$42:O$48)=0,'Res 2ªEval'!Q13,(IF(Programacion!O$42="",0,Programacion!O$42/SUM(Programacion!O$42:O$48)*'3 Eval'!$E12)+IF(Programacion!O$43="",0,Programacion!O$43/SUM(Programacion!O$42:O$48)*'3 Eval'!$F12)+IF(Programacion!O$44="",0,Programacion!O$44/SUM(Programacion!O$42:O$48)*'3 Eval'!$G12)+IF(Programacion!O$45="",0,Programacion!O$45/SUM(Programacion!O$42:O$48)*'3 Eval'!$H12)+IF(Programacion!O$46="",0,Programacion!O$46/SUM(Programacion!O$42:O$48)*'3 Eval'!$I12)+IF(Programacion!O$47="",0,Programacion!O$47/SUM(Programacion!O$42:O$48)*'3 Eval'!$J12)+IF(Programacion!O$48="",0,Programacion!O$48/SUM(Programacion!O$42:O$48)*'3 Eval'!$K12))*SUM(Programacion!O$42:O$48)/SUM(Programacion!O$28:O$48)+IF('Res 2ªEval'!Q13="",0,'Res 2ªEval'!Q13*SUM(Programacion!O$28:O$41)/SUM(Programacion!O$28:O$48)))))</f>
        <v/>
      </c>
      <c r="R13" s="270" t="str">
        <f>IF($C13="","",IF(SUM(Programacion!P$28:P$48)=0,"",IF(SUM(Programacion!P$42:P$48)=0,'Res 2ªEval'!R13,(IF(Programacion!P$42="",0,Programacion!P$42/SUM(Programacion!P$42:P$48)*'3 Eval'!$E12)+IF(Programacion!P$43="",0,Programacion!P$43/SUM(Programacion!P$42:P$48)*'3 Eval'!$F12)+IF(Programacion!P$44="",0,Programacion!P$44/SUM(Programacion!P$42:P$48)*'3 Eval'!$G12)+IF(Programacion!P$45="",0,Programacion!P$45/SUM(Programacion!P$42:P$48)*'3 Eval'!$H12)+IF(Programacion!P$46="",0,Programacion!P$46/SUM(Programacion!P$42:P$48)*'3 Eval'!$I12)+IF(Programacion!P$47="",0,Programacion!P$47/SUM(Programacion!P$42:P$48)*'3 Eval'!$J12)+IF(Programacion!P$48="",0,Programacion!P$48/SUM(Programacion!P$42:P$48)*'3 Eval'!$K12))*SUM(Programacion!P$42:P$48)/SUM(Programacion!P$28:P$48)+IF('Res 2ªEval'!R13="",0,'Res 2ªEval'!R13*SUM(Programacion!P$28:P$41)/SUM(Programacion!P$28:P$48)))))</f>
        <v/>
      </c>
      <c r="S13" s="270" t="str">
        <f>IF($C13="","",IF(SUM(Programacion!Q$28:Q$48)=0,"",IF(SUM(Programacion!Q$42:Q$48)=0,'Res 2ªEval'!S13,(IF(Programacion!Q$42="",0,Programacion!Q$42/SUM(Programacion!Q$42:Q$48)*'3 Eval'!$E12)+IF(Programacion!Q$43="",0,Programacion!Q$43/SUM(Programacion!Q$42:Q$48)*'3 Eval'!$F12)+IF(Programacion!Q$44="",0,Programacion!Q$44/SUM(Programacion!Q$42:Q$48)*'3 Eval'!$G12)+IF(Programacion!Q$45="",0,Programacion!Q$45/SUM(Programacion!Q$42:Q$48)*'3 Eval'!$H12)+IF(Programacion!Q$46="",0,Programacion!Q$46/SUM(Programacion!Q$42:Q$48)*'3 Eval'!$I12)+IF(Programacion!Q$47="",0,Programacion!Q$47/SUM(Programacion!Q$42:Q$48)*'3 Eval'!$J12)+IF(Programacion!Q$48="",0,Programacion!Q$48/SUM(Programacion!Q$42:Q$48)*'3 Eval'!$K12))*SUM(Programacion!Q$42:Q$48)/SUM(Programacion!Q$28:Q$48)+IF('Res 2ªEval'!S13="",0,'Res 2ªEval'!S13*SUM(Programacion!Q$28:Q$41)/SUM(Programacion!Q$28:Q$48)))))</f>
        <v/>
      </c>
      <c r="T13" s="270" t="str">
        <f>IF($C13="","",IF(SUM(Programacion!R$28:R$48)=0,"",IF(SUM(Programacion!R$42:R$48)=0,'Res 2ªEval'!T13,(IF(Programacion!R$42="",0,Programacion!R$42/SUM(Programacion!R$42:R$48)*'3 Eval'!$E12)+IF(Programacion!R$43="",0,Programacion!R$43/SUM(Programacion!R$42:R$48)*'3 Eval'!$F12)+IF(Programacion!R$44="",0,Programacion!R$44/SUM(Programacion!R$42:R$48)*'3 Eval'!$G12)+IF(Programacion!R$45="",0,Programacion!R$45/SUM(Programacion!R$42:R$48)*'3 Eval'!$H12)+IF(Programacion!R$46="",0,Programacion!R$46/SUM(Programacion!R$42:R$48)*'3 Eval'!$I12)+IF(Programacion!R$47="",0,Programacion!R$47/SUM(Programacion!R$42:R$48)*'3 Eval'!$J12)+IF(Programacion!R$48="",0,Programacion!R$48/SUM(Programacion!R$42:R$48)*'3 Eval'!$K12))*SUM(Programacion!R$42:R$48)/SUM(Programacion!R$28:R$48)+IF('Res 2ªEval'!T13="",0,'Res 2ªEval'!T13*SUM(Programacion!R$28:R$41)/SUM(Programacion!R$28:R$48)))))</f>
        <v/>
      </c>
      <c r="U13" s="270" t="str">
        <f>IF($C13="","",IF(SUM(Programacion!S$28:S$48)=0,"",IF(SUM(Programacion!S$42:S$48)=0,'Res 2ªEval'!U13,(IF(Programacion!S$42="",0,Programacion!S$42/SUM(Programacion!S$42:S$48)*'3 Eval'!$E12)+IF(Programacion!S$43="",0,Programacion!S$43/SUM(Programacion!S$42:S$48)*'3 Eval'!$F12)+IF(Programacion!S$44="",0,Programacion!S$44/SUM(Programacion!S$42:S$48)*'3 Eval'!$G12)+IF(Programacion!S$45="",0,Programacion!S$45/SUM(Programacion!S$42:S$48)*'3 Eval'!$H12)+IF(Programacion!S$46="",0,Programacion!S$46/SUM(Programacion!S$42:S$48)*'3 Eval'!$I12)+IF(Programacion!S$47="",0,Programacion!S$47/SUM(Programacion!S$42:S$48)*'3 Eval'!$J12)+IF(Programacion!S$48="",0,Programacion!S$48/SUM(Programacion!S$42:S$48)*'3 Eval'!$K12))*SUM(Programacion!S$42:S$48)/SUM(Programacion!S$28:S$48)+IF('Res 2ªEval'!U13="",0,'Res 2ªEval'!U13*SUM(Programacion!S$28:S$41)/SUM(Programacion!S$28:S$48)))))</f>
        <v/>
      </c>
      <c r="V13" s="270" t="str">
        <f>IF($C13="","",IF(SUM(Programacion!T$28:T$48)=0,"",IF(SUM(Programacion!T$42:T$48)=0,'Res 2ªEval'!V13,(IF(Programacion!T$42="",0,Programacion!T$42/SUM(Programacion!T$42:T$48)*'3 Eval'!$E12)+IF(Programacion!T$43="",0,Programacion!T$43/SUM(Programacion!T$42:T$48)*'3 Eval'!$F12)+IF(Programacion!T$44="",0,Programacion!T$44/SUM(Programacion!T$42:T$48)*'3 Eval'!$G12)+IF(Programacion!T$45="",0,Programacion!T$45/SUM(Programacion!T$42:T$48)*'3 Eval'!$H12)+IF(Programacion!T$46="",0,Programacion!T$46/SUM(Programacion!T$42:T$48)*'3 Eval'!$I12)+IF(Programacion!T$47="",0,Programacion!T$47/SUM(Programacion!T$42:T$48)*'3 Eval'!$J12)+IF(Programacion!T$48="",0,Programacion!T$48/SUM(Programacion!T$42:T$48)*'3 Eval'!$K12))*SUM(Programacion!T$42:T$48)/SUM(Programacion!T$28:T$48)+IF('Res 2ªEval'!V13="",0,'Res 2ªEval'!V13*SUM(Programacion!T$28:T$41)/SUM(Programacion!T$28:T$48)))))</f>
        <v/>
      </c>
      <c r="W13" s="270" t="str">
        <f>IF($C13="","",IF(SUM(Programacion!U$28:U$48)=0,"",IF(SUM(Programacion!U$42:U$48)=0,'Res 2ªEval'!W13,(IF(Programacion!U$42="",0,Programacion!U$42/SUM(Programacion!U$42:U$48)*'3 Eval'!$E12)+IF(Programacion!U$43="",0,Programacion!U$43/SUM(Programacion!U$42:U$48)*'3 Eval'!$F12)+IF(Programacion!U$44="",0,Programacion!U$44/SUM(Programacion!U$42:U$48)*'3 Eval'!$G12)+IF(Programacion!U$45="",0,Programacion!U$45/SUM(Programacion!U$42:U$48)*'3 Eval'!$H12)+IF(Programacion!U$46="",0,Programacion!U$46/SUM(Programacion!U$42:U$48)*'3 Eval'!$I12)+IF(Programacion!U$47="",0,Programacion!U$47/SUM(Programacion!U$42:U$48)*'3 Eval'!$J12)+IF(Programacion!U$48="",0,Programacion!U$48/SUM(Programacion!U$42:U$48)*'3 Eval'!$K12))*SUM(Programacion!U$42:U$48)/SUM(Programacion!U$28:U$48)+IF('Res 2ªEval'!W13="",0,'Res 2ªEval'!W13*SUM(Programacion!U$28:U$41)/SUM(Programacion!U$28:U$48)))))</f>
        <v/>
      </c>
      <c r="X13" s="270" t="str">
        <f>IF($C13="","",IF(SUM(Programacion!V$28:V$48)=0,"",IF(SUM(Programacion!V$42:V$48)=0,'Res 2ªEval'!X13,(IF(Programacion!V$42="",0,Programacion!V$42/SUM(Programacion!V$42:V$48)*'3 Eval'!$E12)+IF(Programacion!V$43="",0,Programacion!V$43/SUM(Programacion!V$42:V$48)*'3 Eval'!$F12)+IF(Programacion!V$44="",0,Programacion!V$44/SUM(Programacion!V$42:V$48)*'3 Eval'!$G12)+IF(Programacion!V$45="",0,Programacion!V$45/SUM(Programacion!V$42:V$48)*'3 Eval'!$H12)+IF(Programacion!V$46="",0,Programacion!V$46/SUM(Programacion!V$42:V$48)*'3 Eval'!$I12)+IF(Programacion!V$47="",0,Programacion!V$47/SUM(Programacion!V$42:V$48)*'3 Eval'!$J12)+IF(Programacion!V$48="",0,Programacion!V$48/SUM(Programacion!V$42:V$48)*'3 Eval'!$K12))*SUM(Programacion!V$42:V$48)/SUM(Programacion!V$28:V$48)+IF('Res 2ªEval'!X13="",0,'Res 2ªEval'!X13*SUM(Programacion!V$28:V$41)/SUM(Programacion!V$28:V$48)))))</f>
        <v/>
      </c>
      <c r="Y13" s="270" t="str">
        <f>IF($C13="","",IF(SUM(Programacion!W$28:W$48)=0,"",IF(SUM(Programacion!W$42:W$48)=0,'Res 2ªEval'!Y13,(IF(Programacion!W$42="",0,Programacion!W$42/SUM(Programacion!W$42:W$48)*'3 Eval'!$E12)+IF(Programacion!W$43="",0,Programacion!W$43/SUM(Programacion!W$42:W$48)*'3 Eval'!$F12)+IF(Programacion!W$44="",0,Programacion!W$44/SUM(Programacion!W$42:W$48)*'3 Eval'!$G12)+IF(Programacion!W$45="",0,Programacion!W$45/SUM(Programacion!W$42:W$48)*'3 Eval'!$H12)+IF(Programacion!W$46="",0,Programacion!W$46/SUM(Programacion!W$42:W$48)*'3 Eval'!$I12)+IF(Programacion!W$47="",0,Programacion!W$47/SUM(Programacion!W$42:W$48)*'3 Eval'!$J12)+IF(Programacion!W$48="",0,Programacion!W$48/SUM(Programacion!W$42:W$48)*'3 Eval'!$K12))*SUM(Programacion!W$42:W$48)/SUM(Programacion!W$28:W$48)+IF('Res 2ªEval'!Y13="",0,'Res 2ªEval'!Y13*SUM(Programacion!W$28:W$41)/SUM(Programacion!W$28:W$48)))))</f>
        <v/>
      </c>
      <c r="Z13" s="270" t="str">
        <f>IF($C13="","",IF(SUM(Programacion!X$28:X$48)=0,"",IF(SUM(Programacion!X$42:X$48)=0,'Res 2ªEval'!Z13,(IF(Programacion!X$42="",0,Programacion!X$42/SUM(Programacion!X$42:X$48)*'3 Eval'!$E12)+IF(Programacion!X$43="",0,Programacion!X$43/SUM(Programacion!X$42:X$48)*'3 Eval'!$F12)+IF(Programacion!X$44="",0,Programacion!X$44/SUM(Programacion!X$42:X$48)*'3 Eval'!$G12)+IF(Programacion!X$45="",0,Programacion!X$45/SUM(Programacion!X$42:X$48)*'3 Eval'!$H12)+IF(Programacion!X$46="",0,Programacion!X$46/SUM(Programacion!X$42:X$48)*'3 Eval'!$I12)+IF(Programacion!X$47="",0,Programacion!X$47/SUM(Programacion!X$42:X$48)*'3 Eval'!$J12)+IF(Programacion!X$48="",0,Programacion!X$48/SUM(Programacion!X$42:X$48)*'3 Eval'!$K12))*SUM(Programacion!X$42:X$48)/SUM(Programacion!X$28:X$48)+IF('Res 2ªEval'!Z13="",0,'Res 2ªEval'!Z13*SUM(Programacion!X$28:X$41)/SUM(Programacion!X$28:X$48)))))</f>
        <v/>
      </c>
      <c r="AA13" s="270" t="str">
        <f>IF($C13="","",IF(SUM(Programacion!Y$28:Y$48)=0,"",IF(SUM(Programacion!Y$42:Y$48)=0,'Res 2ªEval'!AA13,(IF(Programacion!Y$42="",0,Programacion!Y$42/SUM(Programacion!Y$42:Y$48)*'3 Eval'!$E12)+IF(Programacion!Y$43="",0,Programacion!Y$43/SUM(Programacion!Y$42:Y$48)*'3 Eval'!$F12)+IF(Programacion!Y$44="",0,Programacion!Y$44/SUM(Programacion!Y$42:Y$48)*'3 Eval'!$G12)+IF(Programacion!Y$45="",0,Programacion!Y$45/SUM(Programacion!Y$42:Y$48)*'3 Eval'!$H12)+IF(Programacion!Y$46="",0,Programacion!Y$46/SUM(Programacion!Y$42:Y$48)*'3 Eval'!$I12)+IF(Programacion!Y$47="",0,Programacion!Y$47/SUM(Programacion!Y$42:Y$48)*'3 Eval'!$J12)+IF(Programacion!Y$48="",0,Programacion!Y$48/SUM(Programacion!Y$42:Y$48)*'3 Eval'!$K12))*SUM(Programacion!Y$42:Y$48)/SUM(Programacion!Y$28:Y$48)+IF('Res 2ªEval'!AA13="",0,'Res 2ªEval'!AA13*SUM(Programacion!Y$28:Y$41)/SUM(Programacion!Y$28:Y$48)))))</f>
        <v/>
      </c>
      <c r="AB13" s="270" t="str">
        <f>IF($C13="","",IF(SUM(Programacion!Z$28:Z$48)=0,"",IF(SUM(Programacion!Z$42:Z$48)=0,'Res 2ªEval'!AB13,(IF(Programacion!Z$42="",0,Programacion!Z$42/SUM(Programacion!Z$42:Z$48)*'3 Eval'!$E12)+IF(Programacion!Z$43="",0,Programacion!Z$43/SUM(Programacion!Z$42:Z$48)*'3 Eval'!$F12)+IF(Programacion!Z$44="",0,Programacion!Z$44/SUM(Programacion!Z$42:Z$48)*'3 Eval'!$G12)+IF(Programacion!Z$45="",0,Programacion!Z$45/SUM(Programacion!Z$42:Z$48)*'3 Eval'!$H12)+IF(Programacion!Z$46="",0,Programacion!Z$46/SUM(Programacion!Z$42:Z$48)*'3 Eval'!$I12)+IF(Programacion!Z$47="",0,Programacion!Z$47/SUM(Programacion!Z$42:Z$48)*'3 Eval'!$J12)+IF(Programacion!Z$48="",0,Programacion!Z$48/SUM(Programacion!Z$42:Z$48)*'3 Eval'!$K12))*SUM(Programacion!Z$42:Z$48)/SUM(Programacion!Z$28:Z$48)+IF('Res 2ªEval'!AB13="",0,'Res 2ªEval'!AB13*SUM(Programacion!Z$28:Z$41)/SUM(Programacion!Z$28:Z$48)))))</f>
        <v/>
      </c>
      <c r="AC13" s="270" t="str">
        <f>IF($C13="","",IF(SUM(Programacion!AA$28:AA$48)=0,"",IF(SUM(Programacion!AA$42:AA$48)=0,'Res 2ªEval'!AC13,(IF(Programacion!AA$42="",0,Programacion!AA$42/SUM(Programacion!AA$42:AA$48)*'3 Eval'!$E12)+IF(Programacion!AA$43="",0,Programacion!AA$43/SUM(Programacion!AA$42:AA$48)*'3 Eval'!$F12)+IF(Programacion!AA$44="",0,Programacion!AA$44/SUM(Programacion!AA$42:AA$48)*'3 Eval'!$G12)+IF(Programacion!AA$45="",0,Programacion!AA$45/SUM(Programacion!AA$42:AA$48)*'3 Eval'!$H12)+IF(Programacion!AA$46="",0,Programacion!AA$46/SUM(Programacion!AA$42:AA$48)*'3 Eval'!$I12)+IF(Programacion!AA$47="",0,Programacion!AA$47/SUM(Programacion!AA$42:AA$48)*'3 Eval'!$J12)+IF(Programacion!AA$48="",0,Programacion!AA$48/SUM(Programacion!AA$42:AA$48)*'3 Eval'!$K12))*SUM(Programacion!AA$42:AA$48)/SUM(Programacion!AA$28:AA$48)+IF('Res 2ªEval'!AC13="",0,'Res 2ªEval'!AC13*SUM(Programacion!AA$28:AA$41)/SUM(Programacion!AA$28:AA$48)))))</f>
        <v/>
      </c>
      <c r="AD13" s="270" t="str">
        <f>IF($C13="","",IF(SUM(Programacion!AB$28:AB$48)=0,"",IF(SUM(Programacion!AB$42:AB$48)=0,'Res 2ªEval'!AD13,(IF(Programacion!AB$42="",0,Programacion!AB$42/SUM(Programacion!AB$42:AB$48)*'3 Eval'!$E12)+IF(Programacion!AB$43="",0,Programacion!AB$43/SUM(Programacion!AB$42:AB$48)*'3 Eval'!$F12)+IF(Programacion!AB$44="",0,Programacion!AB$44/SUM(Programacion!AB$42:AB$48)*'3 Eval'!$G12)+IF(Programacion!AB$45="",0,Programacion!AB$45/SUM(Programacion!AB$42:AB$48)*'3 Eval'!$H12)+IF(Programacion!AB$46="",0,Programacion!AB$46/SUM(Programacion!AB$42:AB$48)*'3 Eval'!$I12)+IF(Programacion!AB$47="",0,Programacion!AB$47/SUM(Programacion!AB$42:AB$48)*'3 Eval'!$J12)+IF(Programacion!AB$48="",0,Programacion!AB$48/SUM(Programacion!AB$42:AB$48)*'3 Eval'!$K12))*SUM(Programacion!AB$42:AB$48)/SUM(Programacion!AB$28:AB$48)+IF('Res 2ªEval'!AD13="",0,'Res 2ªEval'!AD13*SUM(Programacion!AB$28:AB$41)/SUM(Programacion!AB$28:AB$48)))))</f>
        <v/>
      </c>
      <c r="AE13" s="270" t="str">
        <f>IF($C13="","",IF(SUM(Programacion!AC$28:AC$48)=0,"",IF(SUM(Programacion!AC$42:AC$48)=0,'Res 2ªEval'!AE13,(IF(Programacion!AC$42="",0,Programacion!AC$42/SUM(Programacion!AC$42:AC$48)*'3 Eval'!$E12)+IF(Programacion!AC$43="",0,Programacion!AC$43/SUM(Programacion!AC$42:AC$48)*'3 Eval'!$F12)+IF(Programacion!AC$44="",0,Programacion!AC$44/SUM(Programacion!AC$42:AC$48)*'3 Eval'!$G12)+IF(Programacion!AC$45="",0,Programacion!AC$45/SUM(Programacion!AC$42:AC$48)*'3 Eval'!$H12)+IF(Programacion!AC$46="",0,Programacion!AC$46/SUM(Programacion!AC$42:AC$48)*'3 Eval'!$I12)+IF(Programacion!AC$47="",0,Programacion!AC$47/SUM(Programacion!AC$42:AC$48)*'3 Eval'!$J12)+IF(Programacion!AC$48="",0,Programacion!AC$48/SUM(Programacion!AC$42:AC$48)*'3 Eval'!$K12))*SUM(Programacion!AC$42:AC$48)/SUM(Programacion!AC$28:AC$48)+IF('Res 2ªEval'!AE13="",0,'Res 2ªEval'!AE13*SUM(Programacion!AC$28:AC$41)/SUM(Programacion!AC$28:AC$48)))))</f>
        <v/>
      </c>
      <c r="AF13" s="270" t="str">
        <f>IF($C13="","",IF(SUM(Programacion!AD$28:AD$48)=0,"",IF(SUM(Programacion!AD$42:AD$48)=0,'Res 2ªEval'!AF13,(IF(Programacion!AD$42="",0,Programacion!AD$42/SUM(Programacion!AD$42:AD$48)*'3 Eval'!$E12)+IF(Programacion!AD$43="",0,Programacion!AD$43/SUM(Programacion!AD$42:AD$48)*'3 Eval'!$F12)+IF(Programacion!AD$44="",0,Programacion!AD$44/SUM(Programacion!AD$42:AD$48)*'3 Eval'!$G12)+IF(Programacion!AD$45="",0,Programacion!AD$45/SUM(Programacion!AD$42:AD$48)*'3 Eval'!$H12)+IF(Programacion!AD$46="",0,Programacion!AD$46/SUM(Programacion!AD$42:AD$48)*'3 Eval'!$I12)+IF(Programacion!AD$47="",0,Programacion!AD$47/SUM(Programacion!AD$42:AD$48)*'3 Eval'!$J12)+IF(Programacion!AD$48="",0,Programacion!AD$48/SUM(Programacion!AD$42:AD$48)*'3 Eval'!$K12))*SUM(Programacion!AD$42:AD$48)/SUM(Programacion!AD$28:AD$48)+IF('Res 2ªEval'!AF13="",0,'Res 2ªEval'!AF13*SUM(Programacion!AD$28:AD$41)/SUM(Programacion!AD$28:AD$48)))))</f>
        <v/>
      </c>
      <c r="AG13" s="270" t="str">
        <f>IF($C13="","",IF(SUM(Programacion!AE$28:AE$48)=0,"",IF(SUM(Programacion!AE$42:AE$48)=0,'Res 2ªEval'!AG13,(IF(Programacion!AE$42="",0,Programacion!AE$42/SUM(Programacion!AE$42:AE$48)*'3 Eval'!$E12)+IF(Programacion!AE$43="",0,Programacion!AE$43/SUM(Programacion!AE$42:AE$48)*'3 Eval'!$F12)+IF(Programacion!AE$44="",0,Programacion!AE$44/SUM(Programacion!AE$42:AE$48)*'3 Eval'!$G12)+IF(Programacion!AE$45="",0,Programacion!AE$45/SUM(Programacion!AE$42:AE$48)*'3 Eval'!$H12)+IF(Programacion!AE$46="",0,Programacion!AE$46/SUM(Programacion!AE$42:AE$48)*'3 Eval'!$I12)+IF(Programacion!AE$47="",0,Programacion!AE$47/SUM(Programacion!AE$42:AE$48)*'3 Eval'!$J12)+IF(Programacion!AE$48="",0,Programacion!AE$48/SUM(Programacion!AE$42:AE$48)*'3 Eval'!$K12))*SUM(Programacion!AE$42:AE$48)/SUM(Programacion!AE$28:AE$48)+IF('Res 2ªEval'!AG13="",0,'Res 2ªEval'!AG13*SUM(Programacion!AE$28:AE$41)/SUM(Programacion!AE$28:AE$48)))))</f>
        <v/>
      </c>
      <c r="AH13" s="270" t="str">
        <f>IF($C13="","",IF(SUM(Programacion!AF$28:AF$48)=0,"",IF(SUM(Programacion!AF$42:AF$48)=0,'Res 2ªEval'!AH13,(IF(Programacion!AF$42="",0,Programacion!AF$42/SUM(Programacion!AF$42:AF$48)*'3 Eval'!$E12)+IF(Programacion!AF$43="",0,Programacion!AF$43/SUM(Programacion!AF$42:AF$48)*'3 Eval'!$F12)+IF(Programacion!AF$44="",0,Programacion!AF$44/SUM(Programacion!AF$42:AF$48)*'3 Eval'!$G12)+IF(Programacion!AF$45="",0,Programacion!AF$45/SUM(Programacion!AF$42:AF$48)*'3 Eval'!$H12)+IF(Programacion!AF$46="",0,Programacion!AF$46/SUM(Programacion!AF$42:AF$48)*'3 Eval'!$I12)+IF(Programacion!AF$47="",0,Programacion!AF$47/SUM(Programacion!AF$42:AF$48)*'3 Eval'!$J12)+IF(Programacion!AF$48="",0,Programacion!AF$48/SUM(Programacion!AF$42:AF$48)*'3 Eval'!$K12))*SUM(Programacion!AF$42:AF$48)/SUM(Programacion!AF$28:AF$48)+IF('Res 2ªEval'!AH13="",0,'Res 2ªEval'!AH13*SUM(Programacion!AF$28:AF$41)/SUM(Programacion!AF$28:AF$48)))))</f>
        <v/>
      </c>
      <c r="AI13" s="270" t="str">
        <f>IF($C13="","",IF(SUM(Programacion!AG$28:AG$48)=0,"",IF(SUM(Programacion!AG$42:AG$48)=0,'Res 2ªEval'!AI13,(IF(Programacion!AG$42="",0,Programacion!AG$42/SUM(Programacion!AG$42:AG$48)*'3 Eval'!$E12)+IF(Programacion!AG$43="",0,Programacion!AG$43/SUM(Programacion!AG$42:AG$48)*'3 Eval'!$F12)+IF(Programacion!AG$44="",0,Programacion!AG$44/SUM(Programacion!AG$42:AG$48)*'3 Eval'!$G12)+IF(Programacion!AG$45="",0,Programacion!AG$45/SUM(Programacion!AG$42:AG$48)*'3 Eval'!$H12)+IF(Programacion!AG$46="",0,Programacion!AG$46/SUM(Programacion!AG$42:AG$48)*'3 Eval'!$I12)+IF(Programacion!AG$47="",0,Programacion!AG$47/SUM(Programacion!AG$42:AG$48)*'3 Eval'!$J12)+IF(Programacion!AG$48="",0,Programacion!AG$48/SUM(Programacion!AG$42:AG$48)*'3 Eval'!$K12))*SUM(Programacion!AG$42:AG$48)/SUM(Programacion!AG$28:AG$48)+IF('Res 2ªEval'!AI13="",0,'Res 2ªEval'!AI13*SUM(Programacion!AG$28:AG$41)/SUM(Programacion!AG$28:AG$48)))))</f>
        <v/>
      </c>
      <c r="AJ13" s="270" t="str">
        <f>IF($C13="","",IF(SUM(Programacion!AH$28:AH$48)=0,"",IF(SUM(Programacion!AH$42:AH$48)=0,'Res 2ªEval'!AJ13,(IF(Programacion!AH$42="",0,Programacion!AH$42/SUM(Programacion!AH$42:AH$48)*'3 Eval'!$E12)+IF(Programacion!AH$43="",0,Programacion!AH$43/SUM(Programacion!AH$42:AH$48)*'3 Eval'!$F12)+IF(Programacion!AH$44="",0,Programacion!AH$44/SUM(Programacion!AH$42:AH$48)*'3 Eval'!$G12)+IF(Programacion!AH$45="",0,Programacion!AH$45/SUM(Programacion!AH$42:AH$48)*'3 Eval'!$H12)+IF(Programacion!AH$46="",0,Programacion!AH$46/SUM(Programacion!AH$42:AH$48)*'3 Eval'!$I12)+IF(Programacion!AH$47="",0,Programacion!AH$47/SUM(Programacion!AH$42:AH$48)*'3 Eval'!$J12)+IF(Programacion!AH$48="",0,Programacion!AH$48/SUM(Programacion!AH$42:AH$48)*'3 Eval'!$K12))*SUM(Programacion!AH$42:AH$48)/SUM(Programacion!AH$28:AH$48)+IF('Res 2ªEval'!AJ13="",0,'Res 2ªEval'!AJ13*SUM(Programacion!AH$28:AH$41)/SUM(Programacion!AH$28:AH$48)))))</f>
        <v/>
      </c>
      <c r="AK13" s="270" t="str">
        <f>IF($C13="","",IF(SUM(Programacion!AI$28:AI$48)=0,"",IF(SUM(Programacion!AI$42:AI$48)=0,'Res 2ªEval'!AK13,(IF(Programacion!AI$42="",0,Programacion!AI$42/SUM(Programacion!AI$42:AI$48)*'3 Eval'!$E12)+IF(Programacion!AI$43="",0,Programacion!AI$43/SUM(Programacion!AI$42:AI$48)*'3 Eval'!$F12)+IF(Programacion!AI$44="",0,Programacion!AI$44/SUM(Programacion!AI$42:AI$48)*'3 Eval'!$G12)+IF(Programacion!AI$45="",0,Programacion!AI$45/SUM(Programacion!AI$42:AI$48)*'3 Eval'!$H12)+IF(Programacion!AI$46="",0,Programacion!AI$46/SUM(Programacion!AI$42:AI$48)*'3 Eval'!$I12)+IF(Programacion!AI$47="",0,Programacion!AI$47/SUM(Programacion!AI$42:AI$48)*'3 Eval'!$J12)+IF(Programacion!AI$48="",0,Programacion!AI$48/SUM(Programacion!AI$42:AI$48)*'3 Eval'!$K12))*SUM(Programacion!AI$42:AI$48)/SUM(Programacion!AI$28:AI$48)+IF('Res 2ªEval'!AK13="",0,'Res 2ªEval'!AK13*SUM(Programacion!AI$28:AI$41)/SUM(Programacion!AI$28:AI$48)))))</f>
        <v/>
      </c>
      <c r="AL13" s="270" t="str">
        <f>IF($C13="","",IF(SUM(Programacion!AJ$28:AJ$48)=0,"",IF(SUM(Programacion!AJ$42:AJ$48)=0,'Res 2ªEval'!AL13,(IF(Programacion!AJ$42="",0,Programacion!AJ$42/SUM(Programacion!AJ$42:AJ$48)*'3 Eval'!$E12)+IF(Programacion!AJ$43="",0,Programacion!AJ$43/SUM(Programacion!AJ$42:AJ$48)*'3 Eval'!$F12)+IF(Programacion!AJ$44="",0,Programacion!AJ$44/SUM(Programacion!AJ$42:AJ$48)*'3 Eval'!$G12)+IF(Programacion!AJ$45="",0,Programacion!AJ$45/SUM(Programacion!AJ$42:AJ$48)*'3 Eval'!$H12)+IF(Programacion!AJ$46="",0,Programacion!AJ$46/SUM(Programacion!AJ$42:AJ$48)*'3 Eval'!$I12)+IF(Programacion!AJ$47="",0,Programacion!AJ$47/SUM(Programacion!AJ$42:AJ$48)*'3 Eval'!$J12)+IF(Programacion!AJ$48="",0,Programacion!AJ$48/SUM(Programacion!AJ$42:AJ$48)*'3 Eval'!$K12))*SUM(Programacion!AJ$42:AJ$48)/SUM(Programacion!AJ$28:AJ$48)+IF('Res 2ªEval'!AL13="",0,'Res 2ªEval'!AL13*SUM(Programacion!AJ$28:AJ$41)/SUM(Programacion!AJ$28:AJ$48)))))</f>
        <v/>
      </c>
      <c r="AM13" s="270" t="str">
        <f>IF($C13="","",IF(SUM(Programacion!AK$28:AK$48)=0,"",IF(SUM(Programacion!AK$42:AK$48)=0,'Res 2ªEval'!AM13,(IF(Programacion!AK$42="",0,Programacion!AK$42/SUM(Programacion!AK$42:AK$48)*'3 Eval'!$E12)+IF(Programacion!AK$43="",0,Programacion!AK$43/SUM(Programacion!AK$42:AK$48)*'3 Eval'!$F12)+IF(Programacion!AK$44="",0,Programacion!AK$44/SUM(Programacion!AK$42:AK$48)*'3 Eval'!$G12)+IF(Programacion!AK$45="",0,Programacion!AK$45/SUM(Programacion!AK$42:AK$48)*'3 Eval'!$H12)+IF(Programacion!AK$46="",0,Programacion!AK$46/SUM(Programacion!AK$42:AK$48)*'3 Eval'!$I12)+IF(Programacion!AK$47="",0,Programacion!AK$47/SUM(Programacion!AK$42:AK$48)*'3 Eval'!$J12)+IF(Programacion!AK$48="",0,Programacion!AK$48/SUM(Programacion!AK$42:AK$48)*'3 Eval'!$K12))*SUM(Programacion!AK$42:AK$48)/SUM(Programacion!AK$28:AK$48)+IF('Res 2ªEval'!AM13="",0,'Res 2ªEval'!AM13*SUM(Programacion!AK$28:AK$41)/SUM(Programacion!AK$28:AK$48)))))</f>
        <v/>
      </c>
      <c r="AN13" s="270" t="str">
        <f>IF($C13="","",IF(SUM(Programacion!AL$28:AL$48)=0,"",IF(SUM(Programacion!AL$42:AL$48)=0,'Res 2ªEval'!AN13,(IF(Programacion!AL$42="",0,Programacion!AL$42/SUM(Programacion!AL$42:AL$48)*'3 Eval'!$E12)+IF(Programacion!AL$43="",0,Programacion!AL$43/SUM(Programacion!AL$42:AL$48)*'3 Eval'!$F12)+IF(Programacion!AL$44="",0,Programacion!AL$44/SUM(Programacion!AL$42:AL$48)*'3 Eval'!$G12)+IF(Programacion!AL$45="",0,Programacion!AL$45/SUM(Programacion!AL$42:AL$48)*'3 Eval'!$H12)+IF(Programacion!AL$46="",0,Programacion!AL$46/SUM(Programacion!AL$42:AL$48)*'3 Eval'!$I12)+IF(Programacion!AL$47="",0,Programacion!AL$47/SUM(Programacion!AL$42:AL$48)*'3 Eval'!$J12)+IF(Programacion!AL$48="",0,Programacion!AL$48/SUM(Programacion!AL$42:AL$48)*'3 Eval'!$K12))*SUM(Programacion!AL$42:AL$48)/SUM(Programacion!AL$28:AL$48)+IF('Res 2ªEval'!AN13="",0,'Res 2ªEval'!AN13*SUM(Programacion!AL$28:AL$41)/SUM(Programacion!AL$28:AL$48)))))</f>
        <v/>
      </c>
      <c r="AO13" s="270" t="str">
        <f>IF($C13="","",IF(SUM(Programacion!AM$28:AM$48)=0,"",IF(SUM(Programacion!AM$42:AM$48)=0,'Res 2ªEval'!AO13,(IF(Programacion!AM$42="",0,Programacion!AM$42/SUM(Programacion!AM$42:AM$48)*'3 Eval'!$E12)+IF(Programacion!AM$43="",0,Programacion!AM$43/SUM(Programacion!AM$42:AM$48)*'3 Eval'!$F12)+IF(Programacion!AM$44="",0,Programacion!AM$44/SUM(Programacion!AM$42:AM$48)*'3 Eval'!$G12)+IF(Programacion!AM$45="",0,Programacion!AM$45/SUM(Programacion!AM$42:AM$48)*'3 Eval'!$H12)+IF(Programacion!AM$46="",0,Programacion!AM$46/SUM(Programacion!AM$42:AM$48)*'3 Eval'!$I12)+IF(Programacion!AM$47="",0,Programacion!AM$47/SUM(Programacion!AM$42:AM$48)*'3 Eval'!$J12)+IF(Programacion!AM$48="",0,Programacion!AM$48/SUM(Programacion!AM$42:AM$48)*'3 Eval'!$K12))*SUM(Programacion!AM$42:AM$48)/SUM(Programacion!AM$28:AM$48)+IF('Res 2ªEval'!AO13="",0,'Res 2ªEval'!AO13*SUM(Programacion!AM$28:AM$41)/SUM(Programacion!AM$28:AM$48)))))</f>
        <v/>
      </c>
      <c r="AP13" s="270" t="str">
        <f>IF($C13="","",IF(SUM(Programacion!AN$28:AN$48)=0,"",IF(SUM(Programacion!AN$42:AN$48)=0,'Res 2ªEval'!AP13,(IF(Programacion!AN$42="",0,Programacion!AN$42/SUM(Programacion!AN$42:AN$48)*'3 Eval'!$E12)+IF(Programacion!AN$43="",0,Programacion!AN$43/SUM(Programacion!AN$42:AN$48)*'3 Eval'!$F12)+IF(Programacion!AN$44="",0,Programacion!AN$44/SUM(Programacion!AN$42:AN$48)*'3 Eval'!$G12)+IF(Programacion!AN$45="",0,Programacion!AN$45/SUM(Programacion!AN$42:AN$48)*'3 Eval'!$H12)+IF(Programacion!AN$46="",0,Programacion!AN$46/SUM(Programacion!AN$42:AN$48)*'3 Eval'!$I12)+IF(Programacion!AN$47="",0,Programacion!AN$47/SUM(Programacion!AN$42:AN$48)*'3 Eval'!$J12)+IF(Programacion!AN$48="",0,Programacion!AN$48/SUM(Programacion!AN$42:AN$48)*'3 Eval'!$K12))*SUM(Programacion!AN$42:AN$48)/SUM(Programacion!AN$28:AN$48)+IF('Res 2ªEval'!AP13="",0,'Res 2ªEval'!AP13*SUM(Programacion!AN$28:AN$41)/SUM(Programacion!AN$28:AN$48)))))</f>
        <v/>
      </c>
      <c r="AQ13" s="270" t="str">
        <f>IF($C13="","",IF(SUM(Programacion!AO$28:AO$48)=0,"",IF(SUM(Programacion!AO$42:AO$48)=0,'Res 2ªEval'!AQ13,(IF(Programacion!AO$42="",0,Programacion!AO$42/SUM(Programacion!AO$42:AO$48)*'3 Eval'!$E12)+IF(Programacion!AO$43="",0,Programacion!AO$43/SUM(Programacion!AO$42:AO$48)*'3 Eval'!$F12)+IF(Programacion!AO$44="",0,Programacion!AO$44/SUM(Programacion!AO$42:AO$48)*'3 Eval'!$G12)+IF(Programacion!AO$45="",0,Programacion!AO$45/SUM(Programacion!AO$42:AO$48)*'3 Eval'!$H12)+IF(Programacion!AO$46="",0,Programacion!AO$46/SUM(Programacion!AO$42:AO$48)*'3 Eval'!$I12)+IF(Programacion!AO$47="",0,Programacion!AO$47/SUM(Programacion!AO$42:AO$48)*'3 Eval'!$J12)+IF(Programacion!AO$48="",0,Programacion!AO$48/SUM(Programacion!AO$42:AO$48)*'3 Eval'!$K12))*SUM(Programacion!AO$42:AO$48)/SUM(Programacion!AO$28:AO$48)+IF('Res 2ªEval'!AQ13="",0,'Res 2ªEval'!AQ13*SUM(Programacion!AO$28:AO$41)/SUM(Programacion!AO$28:AO$48)))))</f>
        <v/>
      </c>
      <c r="AR13" s="270" t="str">
        <f>IF($C13="","",IF(SUM(Programacion!AP$28:AP$48)=0,"",IF(SUM(Programacion!AP$42:AP$48)=0,'Res 2ªEval'!AR13,(IF(Programacion!AP$42="",0,Programacion!AP$42/SUM(Programacion!AP$42:AP$48)*'3 Eval'!$E12)+IF(Programacion!AP$43="",0,Programacion!AP$43/SUM(Programacion!AP$42:AP$48)*'3 Eval'!$F12)+IF(Programacion!AP$44="",0,Programacion!AP$44/SUM(Programacion!AP$42:AP$48)*'3 Eval'!$G12)+IF(Programacion!AP$45="",0,Programacion!AP$45/SUM(Programacion!AP$42:AP$48)*'3 Eval'!$H12)+IF(Programacion!AP$46="",0,Programacion!AP$46/SUM(Programacion!AP$42:AP$48)*'3 Eval'!$I12)+IF(Programacion!AP$47="",0,Programacion!AP$47/SUM(Programacion!AP$42:AP$48)*'3 Eval'!$J12)+IF(Programacion!AP$48="",0,Programacion!AP$48/SUM(Programacion!AP$42:AP$48)*'3 Eval'!$K12))*SUM(Programacion!AP$42:AP$48)/SUM(Programacion!AP$28:AP$48)+IF('Res 2ªEval'!AR13="",0,'Res 2ªEval'!AR13*SUM(Programacion!AP$28:AP$41)/SUM(Programacion!AP$28:AP$48)))))</f>
        <v/>
      </c>
      <c r="AS13" s="270" t="str">
        <f>IF($C13="","",IF(SUM(Programacion!AQ$28:AQ$48)=0,"",IF(SUM(Programacion!AQ$42:AQ$48)=0,'Res 2ªEval'!AS13,(IF(Programacion!AQ$42="",0,Programacion!AQ$42/SUM(Programacion!AQ$42:AQ$48)*'3 Eval'!$E12)+IF(Programacion!AQ$43="",0,Programacion!AQ$43/SUM(Programacion!AQ$42:AQ$48)*'3 Eval'!$F12)+IF(Programacion!AQ$44="",0,Programacion!AQ$44/SUM(Programacion!AQ$42:AQ$48)*'3 Eval'!$G12)+IF(Programacion!AQ$45="",0,Programacion!AQ$45/SUM(Programacion!AQ$42:AQ$48)*'3 Eval'!$H12)+IF(Programacion!AQ$46="",0,Programacion!AQ$46/SUM(Programacion!AQ$42:AQ$48)*'3 Eval'!$I12)+IF(Programacion!AQ$47="",0,Programacion!AQ$47/SUM(Programacion!AQ$42:AQ$48)*'3 Eval'!$J12)+IF(Programacion!AQ$48="",0,Programacion!AQ$48/SUM(Programacion!AQ$42:AQ$48)*'3 Eval'!$K12))*SUM(Programacion!AQ$42:AQ$48)/SUM(Programacion!AQ$28:AQ$48)+IF('Res 2ªEval'!AS13="",0,'Res 2ªEval'!AS13*SUM(Programacion!AQ$28:AQ$41)/SUM(Programacion!AQ$28:AQ$48)))))</f>
        <v/>
      </c>
      <c r="AT13" s="270" t="str">
        <f>IF($C13="","",IF(SUM(Programacion!AR$28:AR$48)=0,"",IF(SUM(Programacion!AR$42:AR$48)=0,'Res 2ªEval'!AT13,(IF(Programacion!AR$42="",0,Programacion!AR$42/SUM(Programacion!AR$42:AR$48)*'3 Eval'!$E12)+IF(Programacion!AR$43="",0,Programacion!AR$43/SUM(Programacion!AR$42:AR$48)*'3 Eval'!$F12)+IF(Programacion!AR$44="",0,Programacion!AR$44/SUM(Programacion!AR$42:AR$48)*'3 Eval'!$G12)+IF(Programacion!AR$45="",0,Programacion!AR$45/SUM(Programacion!AR$42:AR$48)*'3 Eval'!$H12)+IF(Programacion!AR$46="",0,Programacion!AR$46/SUM(Programacion!AR$42:AR$48)*'3 Eval'!$I12)+IF(Programacion!AR$47="",0,Programacion!AR$47/SUM(Programacion!AR$42:AR$48)*'3 Eval'!$J12)+IF(Programacion!AR$48="",0,Programacion!AR$48/SUM(Programacion!AR$42:AR$48)*'3 Eval'!$K12))*SUM(Programacion!AR$42:AR$48)/SUM(Programacion!AR$28:AR$48)+IF('Res 2ªEval'!AT13="",0,'Res 2ªEval'!AT13*SUM(Programacion!AR$28:AR$41)/SUM(Programacion!AR$28:AR$48)))))</f>
        <v/>
      </c>
      <c r="AU13" s="270" t="str">
        <f>IF($C13="","",IF(SUM(Programacion!AS$28:AS$48)=0,"",IF(SUM(Programacion!AS$42:AS$48)=0,'Res 2ªEval'!AU13,(IF(Programacion!AS$42="",0,Programacion!AS$42/SUM(Programacion!AS$42:AS$48)*'3 Eval'!$E12)+IF(Programacion!AS$43="",0,Programacion!AS$43/SUM(Programacion!AS$42:AS$48)*'3 Eval'!$F12)+IF(Programacion!AS$44="",0,Programacion!AS$44/SUM(Programacion!AS$42:AS$48)*'3 Eval'!$G12)+IF(Programacion!AS$45="",0,Programacion!AS$45/SUM(Programacion!AS$42:AS$48)*'3 Eval'!$H12)+IF(Programacion!AS$46="",0,Programacion!AS$46/SUM(Programacion!AS$42:AS$48)*'3 Eval'!$I12)+IF(Programacion!AS$47="",0,Programacion!AS$47/SUM(Programacion!AS$42:AS$48)*'3 Eval'!$J12)+IF(Programacion!AS$48="",0,Programacion!AS$48/SUM(Programacion!AS$42:AS$48)*'3 Eval'!$K12))*SUM(Programacion!AS$42:AS$48)/SUM(Programacion!AS$28:AS$48)+IF('Res 2ªEval'!AU13="",0,'Res 2ªEval'!AU13*SUM(Programacion!AS$28:AS$41)/SUM(Programacion!AS$28:AS$48)))))</f>
        <v/>
      </c>
      <c r="AV13" s="270" t="str">
        <f>IF($C13="","",IF(SUM(Programacion!AT$28:AT$48)=0,"",IF(SUM(Programacion!AT$42:AT$48)=0,'Res 2ªEval'!AV13,(IF(Programacion!AT$42="",0,Programacion!AT$42/SUM(Programacion!AT$42:AT$48)*'3 Eval'!$E12)+IF(Programacion!AT$43="",0,Programacion!AT$43/SUM(Programacion!AT$42:AT$48)*'3 Eval'!$F12)+IF(Programacion!AT$44="",0,Programacion!AT$44/SUM(Programacion!AT$42:AT$48)*'3 Eval'!$G12)+IF(Programacion!AT$45="",0,Programacion!AT$45/SUM(Programacion!AT$42:AT$48)*'3 Eval'!$H12)+IF(Programacion!AT$46="",0,Programacion!AT$46/SUM(Programacion!AT$42:AT$48)*'3 Eval'!$I12)+IF(Programacion!AT$47="",0,Programacion!AT$47/SUM(Programacion!AT$42:AT$48)*'3 Eval'!$J12)+IF(Programacion!AT$48="",0,Programacion!AT$48/SUM(Programacion!AT$42:AT$48)*'3 Eval'!$K12))*SUM(Programacion!AT$42:AT$48)/SUM(Programacion!AT$28:AT$48)+IF('Res 2ªEval'!AV13="",0,'Res 2ªEval'!AV13*SUM(Programacion!AT$28:AT$41)/SUM(Programacion!AT$28:AT$48)))))</f>
        <v/>
      </c>
      <c r="AW13" s="270" t="str">
        <f>IF($C13="","",IF(SUM(Programacion!AU$28:AU$48)=0,"",IF(SUM(Programacion!AU$42:AU$48)=0,'Res 2ªEval'!AW13,(IF(Programacion!AU$42="",0,Programacion!AU$42/SUM(Programacion!AU$42:AU$48)*'3 Eval'!$E12)+IF(Programacion!AU$43="",0,Programacion!AU$43/SUM(Programacion!AU$42:AU$48)*'3 Eval'!$F12)+IF(Programacion!AU$44="",0,Programacion!AU$44/SUM(Programacion!AU$42:AU$48)*'3 Eval'!$G12)+IF(Programacion!AU$45="",0,Programacion!AU$45/SUM(Programacion!AU$42:AU$48)*'3 Eval'!$H12)+IF(Programacion!AU$46="",0,Programacion!AU$46/SUM(Programacion!AU$42:AU$48)*'3 Eval'!$I12)+IF(Programacion!AU$47="",0,Programacion!AU$47/SUM(Programacion!AU$42:AU$48)*'3 Eval'!$J12)+IF(Programacion!AU$48="",0,Programacion!AU$48/SUM(Programacion!AU$42:AU$48)*'3 Eval'!$K12))*SUM(Programacion!AU$42:AU$48)/SUM(Programacion!AU$28:AU$48)+IF('Res 2ªEval'!AW13="",0,'Res 2ªEval'!AW13*SUM(Programacion!AU$28:AU$41)/SUM(Programacion!AU$28:AU$48)))))</f>
        <v/>
      </c>
      <c r="AX13" s="270" t="str">
        <f>IF($C13="","",IF(SUM(Programacion!AV$28:AV$48)=0,"",IF(SUM(Programacion!AV$42:AV$48)=0,'Res 2ªEval'!AX13,(IF(Programacion!AV$42="",0,Programacion!AV$42/SUM(Programacion!AV$42:AV$48)*'3 Eval'!$E12)+IF(Programacion!AV$43="",0,Programacion!AV$43/SUM(Programacion!AV$42:AV$48)*'3 Eval'!$F12)+IF(Programacion!AV$44="",0,Programacion!AV$44/SUM(Programacion!AV$42:AV$48)*'3 Eval'!$G12)+IF(Programacion!AV$45="",0,Programacion!AV$45/SUM(Programacion!AV$42:AV$48)*'3 Eval'!$H12)+IF(Programacion!AV$46="",0,Programacion!AV$46/SUM(Programacion!AV$42:AV$48)*'3 Eval'!$I12)+IF(Programacion!AV$47="",0,Programacion!AV$47/SUM(Programacion!AV$42:AV$48)*'3 Eval'!$J12)+IF(Programacion!AV$48="",0,Programacion!AV$48/SUM(Programacion!AV$42:AV$48)*'3 Eval'!$K12))*SUM(Programacion!AV$42:AV$48)/SUM(Programacion!AV$28:AV$48)+IF('Res 2ªEval'!AX13="",0,'Res 2ªEval'!AX13*SUM(Programacion!AV$28:AV$41)/SUM(Programacion!AV$28:AV$48)))))</f>
        <v/>
      </c>
      <c r="AY13" s="270" t="str">
        <f>IF($C13="","",IF(SUM(Programacion!AW$28:AW$48)=0,"",IF(SUM(Programacion!AW$42:AW$48)=0,'Res 2ªEval'!AY13,(IF(Programacion!AW$42="",0,Programacion!AW$42/SUM(Programacion!AW$42:AW$48)*'3 Eval'!$E12)+IF(Programacion!AW$43="",0,Programacion!AW$43/SUM(Programacion!AW$42:AW$48)*'3 Eval'!$F12)+IF(Programacion!AW$44="",0,Programacion!AW$44/SUM(Programacion!AW$42:AW$48)*'3 Eval'!$G12)+IF(Programacion!AW$45="",0,Programacion!AW$45/SUM(Programacion!AW$42:AW$48)*'3 Eval'!$H12)+IF(Programacion!AW$46="",0,Programacion!AW$46/SUM(Programacion!AW$42:AW$48)*'3 Eval'!$I12)+IF(Programacion!AW$47="",0,Programacion!AW$47/SUM(Programacion!AW$42:AW$48)*'3 Eval'!$J12)+IF(Programacion!AW$48="",0,Programacion!AW$48/SUM(Programacion!AW$42:AW$48)*'3 Eval'!$K12))*SUM(Programacion!AW$42:AW$48)/SUM(Programacion!AW$28:AW$48)+IF('Res 2ªEval'!AY13="",0,'Res 2ªEval'!AY13*SUM(Programacion!AW$28:AW$41)/SUM(Programacion!AW$28:AW$48)))))</f>
        <v/>
      </c>
      <c r="AZ13" s="270" t="str">
        <f>IF($C13="","",IF(SUM(Programacion!AX$28:AX$48)=0,"",IF(SUM(Programacion!AX$42:AX$48)=0,'Res 2ªEval'!AZ13,(IF(Programacion!AX$42="",0,Programacion!AX$42/SUM(Programacion!AX$42:AX$48)*'3 Eval'!$E12)+IF(Programacion!AX$43="",0,Programacion!AX$43/SUM(Programacion!AX$42:AX$48)*'3 Eval'!$F12)+IF(Programacion!AX$44="",0,Programacion!AX$44/SUM(Programacion!AX$42:AX$48)*'3 Eval'!$G12)+IF(Programacion!AX$45="",0,Programacion!AX$45/SUM(Programacion!AX$42:AX$48)*'3 Eval'!$H12)+IF(Programacion!AX$46="",0,Programacion!AX$46/SUM(Programacion!AX$42:AX$48)*'3 Eval'!$I12)+IF(Programacion!AX$47="",0,Programacion!AX$47/SUM(Programacion!AX$42:AX$48)*'3 Eval'!$J12)+IF(Programacion!AX$48="",0,Programacion!AX$48/SUM(Programacion!AX$42:AX$48)*'3 Eval'!$K12))*SUM(Programacion!AX$42:AX$48)/SUM(Programacion!AX$28:AX$48)+IF('Res 2ªEval'!AZ13="",0,'Res 2ªEval'!AZ13*SUM(Programacion!AX$28:AX$41)/SUM(Programacion!AX$28:AX$48)))))</f>
        <v/>
      </c>
      <c r="BA13" s="270" t="str">
        <f>IF($C13="","",IF(SUM(Programacion!AY$28:AY$48)=0,"",IF(SUM(Programacion!AY$42:AY$48)=0,'Res 2ªEval'!BA13,(IF(Programacion!AY$42="",0,Programacion!AY$42/SUM(Programacion!AY$42:AY$48)*'3 Eval'!$E12)+IF(Programacion!AY$43="",0,Programacion!AY$43/SUM(Programacion!AY$42:AY$48)*'3 Eval'!$F12)+IF(Programacion!AY$44="",0,Programacion!AY$44/SUM(Programacion!AY$42:AY$48)*'3 Eval'!$G12)+IF(Programacion!AY$45="",0,Programacion!AY$45/SUM(Programacion!AY$42:AY$48)*'3 Eval'!$H12)+IF(Programacion!AY$46="",0,Programacion!AY$46/SUM(Programacion!AY$42:AY$48)*'3 Eval'!$I12)+IF(Programacion!AY$47="",0,Programacion!AY$47/SUM(Programacion!AY$42:AY$48)*'3 Eval'!$J12)+IF(Programacion!AY$48="",0,Programacion!AY$48/SUM(Programacion!AY$42:AY$48)*'3 Eval'!$K12))*SUM(Programacion!AY$42:AY$48)/SUM(Programacion!AY$28:AY$48)+IF('Res 2ªEval'!BA13="",0,'Res 2ªEval'!BA13*SUM(Programacion!AY$28:AY$41)/SUM(Programacion!AY$28:AY$48)))))</f>
        <v/>
      </c>
      <c r="BB13" s="270" t="str">
        <f>IF($C13="","",IF(SUM(Programacion!AZ$28:AZ$48)=0,"",IF(SUM(Programacion!AZ$42:AZ$48)=0,'Res 2ªEval'!BB13,(IF(Programacion!AZ$42="",0,Programacion!AZ$42/SUM(Programacion!AZ$42:AZ$48)*'3 Eval'!$E12)+IF(Programacion!AZ$43="",0,Programacion!AZ$43/SUM(Programacion!AZ$42:AZ$48)*'3 Eval'!$F12)+IF(Programacion!AZ$44="",0,Programacion!AZ$44/SUM(Programacion!AZ$42:AZ$48)*'3 Eval'!$G12)+IF(Programacion!AZ$45="",0,Programacion!AZ$45/SUM(Programacion!AZ$42:AZ$48)*'3 Eval'!$H12)+IF(Programacion!AZ$46="",0,Programacion!AZ$46/SUM(Programacion!AZ$42:AZ$48)*'3 Eval'!$I12)+IF(Programacion!AZ$47="",0,Programacion!AZ$47/SUM(Programacion!AZ$42:AZ$48)*'3 Eval'!$J12)+IF(Programacion!AZ$48="",0,Programacion!AZ$48/SUM(Programacion!AZ$42:AZ$48)*'3 Eval'!$K12))*SUM(Programacion!AZ$42:AZ$48)/SUM(Programacion!AZ$28:AZ$48)+IF('Res 2ªEval'!BB13="",0,'Res 2ªEval'!BB13*SUM(Programacion!AZ$28:AZ$41)/SUM(Programacion!AZ$28:AZ$48)))))</f>
        <v/>
      </c>
      <c r="BC13" s="270" t="str">
        <f>IF($C13="","",IF(SUM(Programacion!BA$28:BA$48)=0,"",IF(SUM(Programacion!BA$42:BA$48)=0,'Res 2ªEval'!BC13,(IF(Programacion!BA$42="",0,Programacion!BA$42/SUM(Programacion!BA$42:BA$48)*'3 Eval'!$E12)+IF(Programacion!BA$43="",0,Programacion!BA$43/SUM(Programacion!BA$42:BA$48)*'3 Eval'!$F12)+IF(Programacion!BA$44="",0,Programacion!BA$44/SUM(Programacion!BA$42:BA$48)*'3 Eval'!$G12)+IF(Programacion!BA$45="",0,Programacion!BA$45/SUM(Programacion!BA$42:BA$48)*'3 Eval'!$H12)+IF(Programacion!BA$46="",0,Programacion!BA$46/SUM(Programacion!BA$42:BA$48)*'3 Eval'!$I12)+IF(Programacion!BA$47="",0,Programacion!BA$47/SUM(Programacion!BA$42:BA$48)*'3 Eval'!$J12)+IF(Programacion!BA$48="",0,Programacion!BA$48/SUM(Programacion!BA$42:BA$48)*'3 Eval'!$K12))*SUM(Programacion!BA$42:BA$48)/SUM(Programacion!BA$28:BA$48)+IF('Res 2ªEval'!BC13="",0,'Res 2ªEval'!BC13*SUM(Programacion!BA$28:BA$41)/SUM(Programacion!BA$28:BA$48)))))</f>
        <v/>
      </c>
      <c r="BD13" s="270" t="str">
        <f>IF($C13="","",IF(SUM(Programacion!BB$28:BB$48)=0,"",IF(SUM(Programacion!BB$42:BB$48)=0,'Res 2ªEval'!BD13,(IF(Programacion!BB$42="",0,Programacion!BB$42/SUM(Programacion!BB$42:BB$48)*'3 Eval'!$E12)+IF(Programacion!BB$43="",0,Programacion!BB$43/SUM(Programacion!BB$42:BB$48)*'3 Eval'!$F12)+IF(Programacion!BB$44="",0,Programacion!BB$44/SUM(Programacion!BB$42:BB$48)*'3 Eval'!$G12)+IF(Programacion!BB$45="",0,Programacion!BB$45/SUM(Programacion!BB$42:BB$48)*'3 Eval'!$H12)+IF(Programacion!BB$46="",0,Programacion!BB$46/SUM(Programacion!BB$42:BB$48)*'3 Eval'!$I12)+IF(Programacion!BB$47="",0,Programacion!BB$47/SUM(Programacion!BB$42:BB$48)*'3 Eval'!$J12)+IF(Programacion!BB$48="",0,Programacion!BB$48/SUM(Programacion!BB$42:BB$48)*'3 Eval'!$K12))*SUM(Programacion!BB$42:BB$48)/SUM(Programacion!BB$28:BB$48)+IF('Res 2ªEval'!BD13="",0,'Res 2ªEval'!BD13*SUM(Programacion!BB$28:BB$41)/SUM(Programacion!BB$28:BB$48)))))</f>
        <v/>
      </c>
      <c r="BE13" s="270" t="str">
        <f>IF($C13="","",IF(SUM(Programacion!BC$28:BC$48)=0,"",IF(SUM(Programacion!BC$42:BC$48)=0,'Res 2ªEval'!BE13,(IF(Programacion!BC$42="",0,Programacion!BC$42/SUM(Programacion!BC$42:BC$48)*'3 Eval'!$E12)+IF(Programacion!BC$43="",0,Programacion!BC$43/SUM(Programacion!BC$42:BC$48)*'3 Eval'!$F12)+IF(Programacion!BC$44="",0,Programacion!BC$44/SUM(Programacion!BC$42:BC$48)*'3 Eval'!$G12)+IF(Programacion!BC$45="",0,Programacion!BC$45/SUM(Programacion!BC$42:BC$48)*'3 Eval'!$H12)+IF(Programacion!BC$46="",0,Programacion!BC$46/SUM(Programacion!BC$42:BC$48)*'3 Eval'!$I12)+IF(Programacion!BC$47="",0,Programacion!BC$47/SUM(Programacion!BC$42:BC$48)*'3 Eval'!$J12)+IF(Programacion!BC$48="",0,Programacion!BC$48/SUM(Programacion!BC$42:BC$48)*'3 Eval'!$K12))*SUM(Programacion!BC$42:BC$48)/SUM(Programacion!BC$28:BC$48)+IF('Res 2ªEval'!BE13="",0,'Res 2ªEval'!BE13*SUM(Programacion!BC$28:BC$41)/SUM(Programacion!BC$28:BC$48)))))</f>
        <v/>
      </c>
      <c r="BF13" s="270" t="str">
        <f>IF($C13="","",IF(SUM(Programacion!BD$28:BD$48)=0,"",IF(SUM(Programacion!BD$42:BD$48)=0,'Res 2ªEval'!BF13,(IF(Programacion!BD$42="",0,Programacion!BD$42/SUM(Programacion!BD$42:BD$48)*'3 Eval'!$E12)+IF(Programacion!BD$43="",0,Programacion!BD$43/SUM(Programacion!BD$42:BD$48)*'3 Eval'!$F12)+IF(Programacion!BD$44="",0,Programacion!BD$44/SUM(Programacion!BD$42:BD$48)*'3 Eval'!$G12)+IF(Programacion!BD$45="",0,Programacion!BD$45/SUM(Programacion!BD$42:BD$48)*'3 Eval'!$H12)+IF(Programacion!BD$46="",0,Programacion!BD$46/SUM(Programacion!BD$42:BD$48)*'3 Eval'!$I12)+IF(Programacion!BD$47="",0,Programacion!BD$47/SUM(Programacion!BD$42:BD$48)*'3 Eval'!$J12)+IF(Programacion!BD$48="",0,Programacion!BD$48/SUM(Programacion!BD$42:BD$48)*'3 Eval'!$K12))*SUM(Programacion!BD$42:BD$48)/SUM(Programacion!BD$28:BD$48)+IF('Res 2ªEval'!BF13="",0,'Res 2ªEval'!BF13*SUM(Programacion!BD$28:BD$41)/SUM(Programacion!BD$28:BD$48)))))</f>
        <v/>
      </c>
      <c r="BG13" s="270" t="str">
        <f>IF($C13="","",IF(SUM(Programacion!BE$28:BE$48)=0,"",IF(SUM(Programacion!BE$42:BE$48)=0,'Res 2ªEval'!BG13,(IF(Programacion!BE$42="",0,Programacion!BE$42/SUM(Programacion!BE$42:BE$48)*'3 Eval'!$E12)+IF(Programacion!BE$43="",0,Programacion!BE$43/SUM(Programacion!BE$42:BE$48)*'3 Eval'!$F12)+IF(Programacion!BE$44="",0,Programacion!BE$44/SUM(Programacion!BE$42:BE$48)*'3 Eval'!$G12)+IF(Programacion!BE$45="",0,Programacion!BE$45/SUM(Programacion!BE$42:BE$48)*'3 Eval'!$H12)+IF(Programacion!BE$46="",0,Programacion!BE$46/SUM(Programacion!BE$42:BE$48)*'3 Eval'!$I12)+IF(Programacion!BE$47="",0,Programacion!BE$47/SUM(Programacion!BE$42:BE$48)*'3 Eval'!$J12)+IF(Programacion!BE$48="",0,Programacion!BE$48/SUM(Programacion!BE$42:BE$48)*'3 Eval'!$K12))*SUM(Programacion!BE$42:BE$48)/SUM(Programacion!BE$28:BE$48)+IF('Res 2ªEval'!BG13="",0,'Res 2ªEval'!BG13*SUM(Programacion!BE$28:BE$41)/SUM(Programacion!BE$28:BE$48)))))</f>
        <v/>
      </c>
      <c r="BH13" s="270" t="str">
        <f>IF($C13="","",IF(SUM(Programacion!BF$28:BF$48)=0,"",IF(SUM(Programacion!BF$42:BF$48)=0,'Res 2ªEval'!BH13,(IF(Programacion!BF$42="",0,Programacion!BF$42/SUM(Programacion!BF$42:BF$48)*'3 Eval'!$E12)+IF(Programacion!BF$43="",0,Programacion!BF$43/SUM(Programacion!BF$42:BF$48)*'3 Eval'!$F12)+IF(Programacion!BF$44="",0,Programacion!BF$44/SUM(Programacion!BF$42:BF$48)*'3 Eval'!$G12)+IF(Programacion!BF$45="",0,Programacion!BF$45/SUM(Programacion!BF$42:BF$48)*'3 Eval'!$H12)+IF(Programacion!BF$46="",0,Programacion!BF$46/SUM(Programacion!BF$42:BF$48)*'3 Eval'!$I12)+IF(Programacion!BF$47="",0,Programacion!BF$47/SUM(Programacion!BF$42:BF$48)*'3 Eval'!$J12)+IF(Programacion!BF$48="",0,Programacion!BF$48/SUM(Programacion!BF$42:BF$48)*'3 Eval'!$K12))*SUM(Programacion!BF$42:BF$48)/SUM(Programacion!BF$28:BF$48)+IF('Res 2ªEval'!BH13="",0,'Res 2ªEval'!BH13*SUM(Programacion!BF$28:BF$41)/SUM(Programacion!BF$28:BF$48)))))</f>
        <v/>
      </c>
      <c r="BI13" s="270" t="str">
        <f>IF($C13="","",IF(SUM(Programacion!BG$28:BG$48)=0,"",IF(SUM(Programacion!BG$42:BG$48)=0,'Res 2ªEval'!BI13,(IF(Programacion!BG$42="",0,Programacion!BG$42/SUM(Programacion!BG$42:BG$48)*'3 Eval'!$E12)+IF(Programacion!BG$43="",0,Programacion!BG$43/SUM(Programacion!BG$42:BG$48)*'3 Eval'!$F12)+IF(Programacion!BG$44="",0,Programacion!BG$44/SUM(Programacion!BG$42:BG$48)*'3 Eval'!$G12)+IF(Programacion!BG$45="",0,Programacion!BG$45/SUM(Programacion!BG$42:BG$48)*'3 Eval'!$H12)+IF(Programacion!BG$46="",0,Programacion!BG$46/SUM(Programacion!BG$42:BG$48)*'3 Eval'!$I12)+IF(Programacion!BG$47="",0,Programacion!BG$47/SUM(Programacion!BG$42:BG$48)*'3 Eval'!$J12)+IF(Programacion!BG$48="",0,Programacion!BG$48/SUM(Programacion!BG$42:BG$48)*'3 Eval'!$K12))*SUM(Programacion!BG$42:BG$48)/SUM(Programacion!BG$28:BG$48)+IF('Res 2ªEval'!BI13="",0,'Res 2ªEval'!BI13*SUM(Programacion!BG$28:BG$41)/SUM(Programacion!BG$28:BG$48)))))</f>
        <v/>
      </c>
      <c r="BJ13" s="270" t="str">
        <f>IF($C13="","",IF(SUM(Programacion!BH$28:BH$48)=0,"",IF(SUM(Programacion!BH$42:BH$48)=0,'Res 2ªEval'!BJ13,(IF(Programacion!BH$42="",0,Programacion!BH$42/SUM(Programacion!BH$42:BH$48)*'3 Eval'!$E12)+IF(Programacion!BH$43="",0,Programacion!BH$43/SUM(Programacion!BH$42:BH$48)*'3 Eval'!$F12)+IF(Programacion!BH$44="",0,Programacion!BH$44/SUM(Programacion!BH$42:BH$48)*'3 Eval'!$G12)+IF(Programacion!BH$45="",0,Programacion!BH$45/SUM(Programacion!BH$42:BH$48)*'3 Eval'!$H12)+IF(Programacion!BH$46="",0,Programacion!BH$46/SUM(Programacion!BH$42:BH$48)*'3 Eval'!$I12)+IF(Programacion!BH$47="",0,Programacion!BH$47/SUM(Programacion!BH$42:BH$48)*'3 Eval'!$J12)+IF(Programacion!BH$48="",0,Programacion!BH$48/SUM(Programacion!BH$42:BH$48)*'3 Eval'!$K12))*SUM(Programacion!BH$42:BH$48)/SUM(Programacion!BH$28:BH$48)+IF('Res 2ªEval'!BJ13="",0,'Res 2ªEval'!BJ13*SUM(Programacion!BH$28:BH$41)/SUM(Programacion!BH$28:BH$48)))))</f>
        <v/>
      </c>
      <c r="BK13" s="270" t="str">
        <f>IF($C13="","",IF(SUM(Programacion!BI$28:BI$48)=0,"",IF(SUM(Programacion!BI$42:BI$48)=0,'Res 2ªEval'!BK13,(IF(Programacion!BI$42="",0,Programacion!BI$42/SUM(Programacion!BI$42:BI$48)*'3 Eval'!$E12)+IF(Programacion!BI$43="",0,Programacion!BI$43/SUM(Programacion!BI$42:BI$48)*'3 Eval'!$F12)+IF(Programacion!BI$44="",0,Programacion!BI$44/SUM(Programacion!BI$42:BI$48)*'3 Eval'!$G12)+IF(Programacion!BI$45="",0,Programacion!BI$45/SUM(Programacion!BI$42:BI$48)*'3 Eval'!$H12)+IF(Programacion!BI$46="",0,Programacion!BI$46/SUM(Programacion!BI$42:BI$48)*'3 Eval'!$I12)+IF(Programacion!BI$47="",0,Programacion!BI$47/SUM(Programacion!BI$42:BI$48)*'3 Eval'!$J12)+IF(Programacion!BI$48="",0,Programacion!BI$48/SUM(Programacion!BI$42:BI$48)*'3 Eval'!$K12))*SUM(Programacion!BI$42:BI$48)/SUM(Programacion!BI$28:BI$48)+IF('Res 2ªEval'!BK13="",0,'Res 2ªEval'!BK13*SUM(Programacion!BI$28:BI$41)/SUM(Programacion!BI$28:BI$48)))))</f>
        <v/>
      </c>
      <c r="BL13" s="270" t="str">
        <f>IF($C13="","",IF(SUM(Programacion!BJ$28:BJ$48)=0,"",IF(SUM(Programacion!BJ$42:BJ$48)=0,'Res 2ªEval'!BL13,(IF(Programacion!BJ$42="",0,Programacion!BJ$42/SUM(Programacion!BJ$42:BJ$48)*'3 Eval'!$E12)+IF(Programacion!BJ$43="",0,Programacion!BJ$43/SUM(Programacion!BJ$42:BJ$48)*'3 Eval'!$F12)+IF(Programacion!BJ$44="",0,Programacion!BJ$44/SUM(Programacion!BJ$42:BJ$48)*'3 Eval'!$G12)+IF(Programacion!BJ$45="",0,Programacion!BJ$45/SUM(Programacion!BJ$42:BJ$48)*'3 Eval'!$H12)+IF(Programacion!BJ$46="",0,Programacion!BJ$46/SUM(Programacion!BJ$42:BJ$48)*'3 Eval'!$I12)+IF(Programacion!BJ$47="",0,Programacion!BJ$47/SUM(Programacion!BJ$42:BJ$48)*'3 Eval'!$J12)+IF(Programacion!BJ$48="",0,Programacion!BJ$48/SUM(Programacion!BJ$42:BJ$48)*'3 Eval'!$K12))*SUM(Programacion!BJ$42:BJ$48)/SUM(Programacion!BJ$28:BJ$48)+IF('Res 2ªEval'!BL13="",0,'Res 2ªEval'!BL13*SUM(Programacion!BJ$28:BJ$41)/SUM(Programacion!BJ$28:BJ$48)))))</f>
        <v/>
      </c>
      <c r="BM13" s="270" t="str">
        <f>IF($C13="","",IF(SUM(Programacion!BK$28:BK$48)=0,"",IF(SUM(Programacion!BK$42:BK$48)=0,'Res 2ªEval'!BM13,(IF(Programacion!BK$42="",0,Programacion!BK$42/SUM(Programacion!BK$42:BK$48)*'3 Eval'!$E12)+IF(Programacion!BK$43="",0,Programacion!BK$43/SUM(Programacion!BK$42:BK$48)*'3 Eval'!$F12)+IF(Programacion!BK$44="",0,Programacion!BK$44/SUM(Programacion!BK$42:BK$48)*'3 Eval'!$G12)+IF(Programacion!BK$45="",0,Programacion!BK$45/SUM(Programacion!BK$42:BK$48)*'3 Eval'!$H12)+IF(Programacion!BK$46="",0,Programacion!BK$46/SUM(Programacion!BK$42:BK$48)*'3 Eval'!$I12)+IF(Programacion!BK$47="",0,Programacion!BK$47/SUM(Programacion!BK$42:BK$48)*'3 Eval'!$J12)+IF(Programacion!BK$48="",0,Programacion!BK$48/SUM(Programacion!BK$42:BK$48)*'3 Eval'!$K12))*SUM(Programacion!BK$42:BK$48)/SUM(Programacion!BK$28:BK$48)+IF('Res 2ªEval'!BM13="",0,'Res 2ªEval'!BM13*SUM(Programacion!BK$28:BK$41)/SUM(Programacion!BK$28:BK$48)))))</f>
        <v/>
      </c>
      <c r="BN13" s="270" t="str">
        <f>IF($C13="","",IF(SUM(Programacion!BL$28:BL$48)=0,"",IF(SUM(Programacion!BL$42:BL$48)=0,'Res 2ªEval'!BN13,(IF(Programacion!BL$42="",0,Programacion!BL$42/SUM(Programacion!BL$42:BL$48)*'3 Eval'!$E12)+IF(Programacion!BL$43="",0,Programacion!BL$43/SUM(Programacion!BL$42:BL$48)*'3 Eval'!$F12)+IF(Programacion!BL$44="",0,Programacion!BL$44/SUM(Programacion!BL$42:BL$48)*'3 Eval'!$G12)+IF(Programacion!BL$45="",0,Programacion!BL$45/SUM(Programacion!BL$42:BL$48)*'3 Eval'!$H12)+IF(Programacion!BL$46="",0,Programacion!BL$46/SUM(Programacion!BL$42:BL$48)*'3 Eval'!$I12)+IF(Programacion!BL$47="",0,Programacion!BL$47/SUM(Programacion!BL$42:BL$48)*'3 Eval'!$J12)+IF(Programacion!BL$48="",0,Programacion!BL$48/SUM(Programacion!BL$42:BL$48)*'3 Eval'!$K12))*SUM(Programacion!BL$42:BL$48)/SUM(Programacion!BL$28:BL$48)+IF('Res 2ªEval'!BN13="",0,'Res 2ªEval'!BN13*SUM(Programacion!BL$28:BL$41)/SUM(Programacion!BL$28:BL$48)))))</f>
        <v/>
      </c>
      <c r="BO13" s="270" t="str">
        <f>IF($C13="","",IF(SUM(Programacion!BM$28:BM$48)=0,"",IF(SUM(Programacion!BM$42:BM$48)=0,'Res 2ªEval'!BO13,(IF(Programacion!BM$42="",0,Programacion!BM$42/SUM(Programacion!BM$42:BM$48)*'3 Eval'!$E12)+IF(Programacion!BM$43="",0,Programacion!BM$43/SUM(Programacion!BM$42:BM$48)*'3 Eval'!$F12)+IF(Programacion!BM$44="",0,Programacion!BM$44/SUM(Programacion!BM$42:BM$48)*'3 Eval'!$G12)+IF(Programacion!BM$45="",0,Programacion!BM$45/SUM(Programacion!BM$42:BM$48)*'3 Eval'!$H12)+IF(Programacion!BM$46="",0,Programacion!BM$46/SUM(Programacion!BM$42:BM$48)*'3 Eval'!$I12)+IF(Programacion!BM$47="",0,Programacion!BM$47/SUM(Programacion!BM$42:BM$48)*'3 Eval'!$J12)+IF(Programacion!BM$48="",0,Programacion!BM$48/SUM(Programacion!BM$42:BM$48)*'3 Eval'!$K12))*SUM(Programacion!BM$42:BM$48)/SUM(Programacion!BM$28:BM$48)+IF('Res 2ªEval'!BO13="",0,'Res 2ªEval'!BO13*SUM(Programacion!BM$28:BM$41)/SUM(Programacion!BM$28:BM$48)))))</f>
        <v/>
      </c>
      <c r="BP13" s="270" t="str">
        <f>IF($C13="","",IF(SUM(Programacion!BN$28:BN$48)=0,"",IF(SUM(Programacion!BN$42:BN$48)=0,'Res 2ªEval'!BP13,(IF(Programacion!BN$42="",0,Programacion!BN$42/SUM(Programacion!BN$42:BN$48)*'3 Eval'!$E12)+IF(Programacion!BN$43="",0,Programacion!BN$43/SUM(Programacion!BN$42:BN$48)*'3 Eval'!$F12)+IF(Programacion!BN$44="",0,Programacion!BN$44/SUM(Programacion!BN$42:BN$48)*'3 Eval'!$G12)+IF(Programacion!BN$45="",0,Programacion!BN$45/SUM(Programacion!BN$42:BN$48)*'3 Eval'!$H12)+IF(Programacion!BN$46="",0,Programacion!BN$46/SUM(Programacion!BN$42:BN$48)*'3 Eval'!$I12)+IF(Programacion!BN$47="",0,Programacion!BN$47/SUM(Programacion!BN$42:BN$48)*'3 Eval'!$J12)+IF(Programacion!BN$48="",0,Programacion!BN$48/SUM(Programacion!BN$42:BN$48)*'3 Eval'!$K12))*SUM(Programacion!BN$42:BN$48)/SUM(Programacion!BN$28:BN$48)+IF('Res 2ªEval'!BP13="",0,'Res 2ªEval'!BP13*SUM(Programacion!BN$28:BN$41)/SUM(Programacion!BN$28:BN$48)))))</f>
        <v/>
      </c>
      <c r="BQ13" s="270" t="str">
        <f>IF($C13="","",IF(SUM(Programacion!BO$28:BO$48)=0,"",IF(SUM(Programacion!BO$42:BO$48)=0,'Res 2ªEval'!BQ13,(IF(Programacion!BO$42="",0,Programacion!BO$42/SUM(Programacion!BO$42:BO$48)*'3 Eval'!$E12)+IF(Programacion!BO$43="",0,Programacion!BO$43/SUM(Programacion!BO$42:BO$48)*'3 Eval'!$F12)+IF(Programacion!BO$44="",0,Programacion!BO$44/SUM(Programacion!BO$42:BO$48)*'3 Eval'!$G12)+IF(Programacion!BO$45="",0,Programacion!BO$45/SUM(Programacion!BO$42:BO$48)*'3 Eval'!$H12)+IF(Programacion!BO$46="",0,Programacion!BO$46/SUM(Programacion!BO$42:BO$48)*'3 Eval'!$I12)+IF(Programacion!BO$47="",0,Programacion!BO$47/SUM(Programacion!BO$42:BO$48)*'3 Eval'!$J12)+IF(Programacion!BO$48="",0,Programacion!BO$48/SUM(Programacion!BO$42:BO$48)*'3 Eval'!$K12))*SUM(Programacion!BO$42:BO$48)/SUM(Programacion!BO$28:BO$48)+IF('Res 2ªEval'!BQ13="",0,'Res 2ªEval'!BQ13*SUM(Programacion!BO$28:BO$41)/SUM(Programacion!BO$28:BO$48)))))</f>
        <v/>
      </c>
      <c r="BR13" s="270" t="str">
        <f>IF($C13="","",IF(SUM(Programacion!BP$28:BP$48)=0,"",IF(SUM(Programacion!BP$42:BP$48)=0,'Res 2ªEval'!BR13,(IF(Programacion!BP$42="",0,Programacion!BP$42/SUM(Programacion!BP$42:BP$48)*'3 Eval'!$E12)+IF(Programacion!BP$43="",0,Programacion!BP$43/SUM(Programacion!BP$42:BP$48)*'3 Eval'!$F12)+IF(Programacion!BP$44="",0,Programacion!BP$44/SUM(Programacion!BP$42:BP$48)*'3 Eval'!$G12)+IF(Programacion!BP$45="",0,Programacion!BP$45/SUM(Programacion!BP$42:BP$48)*'3 Eval'!$H12)+IF(Programacion!BP$46="",0,Programacion!BP$46/SUM(Programacion!BP$42:BP$48)*'3 Eval'!$I12)+IF(Programacion!BP$47="",0,Programacion!BP$47/SUM(Programacion!BP$42:BP$48)*'3 Eval'!$J12)+IF(Programacion!BP$48="",0,Programacion!BP$48/SUM(Programacion!BP$42:BP$48)*'3 Eval'!$K12))*SUM(Programacion!BP$42:BP$48)/SUM(Programacion!BP$28:BP$48)+IF('Res 2ªEval'!BR13="",0,'Res 2ªEval'!BR13*SUM(Programacion!BP$28:BP$41)/SUM(Programacion!BP$28:BP$48)))))</f>
        <v/>
      </c>
      <c r="BS13" s="270" t="str">
        <f>IF($C13="","",IF(SUM(Programacion!BQ$28:BQ$48)=0,"",IF(SUM(Programacion!BQ$42:BQ$48)=0,'Res 2ªEval'!BS13,(IF(Programacion!BQ$42="",0,Programacion!BQ$42/SUM(Programacion!BQ$42:BQ$48)*'3 Eval'!$E12)+IF(Programacion!BQ$43="",0,Programacion!BQ$43/SUM(Programacion!BQ$42:BQ$48)*'3 Eval'!$F12)+IF(Programacion!BQ$44="",0,Programacion!BQ$44/SUM(Programacion!BQ$42:BQ$48)*'3 Eval'!$G12)+IF(Programacion!BQ$45="",0,Programacion!BQ$45/SUM(Programacion!BQ$42:BQ$48)*'3 Eval'!$H12)+IF(Programacion!BQ$46="",0,Programacion!BQ$46/SUM(Programacion!BQ$42:BQ$48)*'3 Eval'!$I12)+IF(Programacion!BQ$47="",0,Programacion!BQ$47/SUM(Programacion!BQ$42:BQ$48)*'3 Eval'!$J12)+IF(Programacion!BQ$48="",0,Programacion!BQ$48/SUM(Programacion!BQ$42:BQ$48)*'3 Eval'!$K12))*SUM(Programacion!BQ$42:BQ$48)/SUM(Programacion!BQ$28:BQ$48)+IF('Res 2ªEval'!BS13="",0,'Res 2ªEval'!BS13*SUM(Programacion!BQ$28:BQ$41)/SUM(Programacion!BQ$28:BQ$48)))))</f>
        <v/>
      </c>
      <c r="BT13" s="270" t="str">
        <f>IF($C13="","",IF(SUM(Programacion!BR$28:BR$48)=0,"",IF(SUM(Programacion!BR$42:BR$48)=0,'Res 2ªEval'!BT13,(IF(Programacion!BR$42="",0,Programacion!BR$42/SUM(Programacion!BR$42:BR$48)*'3 Eval'!$E12)+IF(Programacion!BR$43="",0,Programacion!BR$43/SUM(Programacion!BR$42:BR$48)*'3 Eval'!$F12)+IF(Programacion!BR$44="",0,Programacion!BR$44/SUM(Programacion!BR$42:BR$48)*'3 Eval'!$G12)+IF(Programacion!BR$45="",0,Programacion!BR$45/SUM(Programacion!BR$42:BR$48)*'3 Eval'!$H12)+IF(Programacion!BR$46="",0,Programacion!BR$46/SUM(Programacion!BR$42:BR$48)*'3 Eval'!$I12)+IF(Programacion!BR$47="",0,Programacion!BR$47/SUM(Programacion!BR$42:BR$48)*'3 Eval'!$J12)+IF(Programacion!BR$48="",0,Programacion!BR$48/SUM(Programacion!BR$42:BR$48)*'3 Eval'!$K12))*SUM(Programacion!BR$42:BR$48)/SUM(Programacion!BR$28:BR$48)+IF('Res 2ªEval'!BT13="",0,'Res 2ªEval'!BT13*SUM(Programacion!BR$28:BR$41)/SUM(Programacion!BR$28:BR$48)))))</f>
        <v/>
      </c>
      <c r="BU13" s="270" t="str">
        <f>IF($C13="","",IF(SUM(Programacion!BS$28:BS$48)=0,"",IF(SUM(Programacion!BS$42:BS$48)=0,'Res 2ªEval'!BU13,(IF(Programacion!BS$42="",0,Programacion!BS$42/SUM(Programacion!BS$42:BS$48)*'3 Eval'!$E12)+IF(Programacion!BS$43="",0,Programacion!BS$43/SUM(Programacion!BS$42:BS$48)*'3 Eval'!$F12)+IF(Programacion!BS$44="",0,Programacion!BS$44/SUM(Programacion!BS$42:BS$48)*'3 Eval'!$G12)+IF(Programacion!BS$45="",0,Programacion!BS$45/SUM(Programacion!BS$42:BS$48)*'3 Eval'!$H12)+IF(Programacion!BS$46="",0,Programacion!BS$46/SUM(Programacion!BS$42:BS$48)*'3 Eval'!$I12)+IF(Programacion!BS$47="",0,Programacion!BS$47/SUM(Programacion!BS$42:BS$48)*'3 Eval'!$J12)+IF(Programacion!BS$48="",0,Programacion!BS$48/SUM(Programacion!BS$42:BS$48)*'3 Eval'!$K12))*SUM(Programacion!BS$42:BS$48)/SUM(Programacion!BS$28:BS$48)+IF('Res 2ªEval'!BU13="",0,'Res 2ªEval'!BU13*SUM(Programacion!BS$28:BS$41)/SUM(Programacion!BS$28:BS$48)))))</f>
        <v/>
      </c>
      <c r="BV13" s="270" t="str">
        <f>IF($C13="","",IF(SUM(Programacion!BT$28:BT$48)=0,"",IF(SUM(Programacion!BT$42:BT$48)=0,'Res 2ªEval'!BV13,(IF(Programacion!BT$42="",0,Programacion!BT$42/SUM(Programacion!BT$42:BT$48)*'3 Eval'!$E12)+IF(Programacion!BT$43="",0,Programacion!BT$43/SUM(Programacion!BT$42:BT$48)*'3 Eval'!$F12)+IF(Programacion!BT$44="",0,Programacion!BT$44/SUM(Programacion!BT$42:BT$48)*'3 Eval'!$G12)+IF(Programacion!BT$45="",0,Programacion!BT$45/SUM(Programacion!BT$42:BT$48)*'3 Eval'!$H12)+IF(Programacion!BT$46="",0,Programacion!BT$46/SUM(Programacion!BT$42:BT$48)*'3 Eval'!$I12)+IF(Programacion!BT$47="",0,Programacion!BT$47/SUM(Programacion!BT$42:BT$48)*'3 Eval'!$J12)+IF(Programacion!BT$48="",0,Programacion!BT$48/SUM(Programacion!BT$42:BT$48)*'3 Eval'!$K12))*SUM(Programacion!BT$42:BT$48)/SUM(Programacion!BT$28:BT$48)+IF('Res 2ªEval'!BV13="",0,'Res 2ªEval'!BV13*SUM(Programacion!BT$28:BT$41)/SUM(Programacion!BT$28:BT$48)))))</f>
        <v/>
      </c>
      <c r="BW13" s="270" t="str">
        <f>IF($C13="","",IF(SUM(Programacion!BU$28:BU$48)=0,"",IF(SUM(Programacion!BU$42:BU$48)=0,'Res 2ªEval'!BW13,(IF(Programacion!BU$42="",0,Programacion!BU$42/SUM(Programacion!BU$42:BU$48)*'3 Eval'!$E12)+IF(Programacion!BU$43="",0,Programacion!BU$43/SUM(Programacion!BU$42:BU$48)*'3 Eval'!$F12)+IF(Programacion!BU$44="",0,Programacion!BU$44/SUM(Programacion!BU$42:BU$48)*'3 Eval'!$G12)+IF(Programacion!BU$45="",0,Programacion!BU$45/SUM(Programacion!BU$42:BU$48)*'3 Eval'!$H12)+IF(Programacion!BU$46="",0,Programacion!BU$46/SUM(Programacion!BU$42:BU$48)*'3 Eval'!$I12)+IF(Programacion!BU$47="",0,Programacion!BU$47/SUM(Programacion!BU$42:BU$48)*'3 Eval'!$J12)+IF(Programacion!BU$48="",0,Programacion!BU$48/SUM(Programacion!BU$42:BU$48)*'3 Eval'!$K12))*SUM(Programacion!BU$42:BU$48)/SUM(Programacion!BU$28:BU$48)+IF('Res 2ªEval'!BW13="",0,'Res 2ªEval'!BW13*SUM(Programacion!BU$28:BU$41)/SUM(Programacion!BU$28:BU$48)))))</f>
        <v/>
      </c>
      <c r="BX13" s="270" t="str">
        <f>IF($C13="","",IF(SUM(Programacion!BV$28:BV$48)=0,"",IF(SUM(Programacion!BV$42:BV$48)=0,'Res 2ªEval'!BX13,(IF(Programacion!BV$42="",0,Programacion!BV$42/SUM(Programacion!BV$42:BV$48)*'3 Eval'!$E12)+IF(Programacion!BV$43="",0,Programacion!BV$43/SUM(Programacion!BV$42:BV$48)*'3 Eval'!$F12)+IF(Programacion!BV$44="",0,Programacion!BV$44/SUM(Programacion!BV$42:BV$48)*'3 Eval'!$G12)+IF(Programacion!BV$45="",0,Programacion!BV$45/SUM(Programacion!BV$42:BV$48)*'3 Eval'!$H12)+IF(Programacion!BV$46="",0,Programacion!BV$46/SUM(Programacion!BV$42:BV$48)*'3 Eval'!$I12)+IF(Programacion!BV$47="",0,Programacion!BV$47/SUM(Programacion!BV$42:BV$48)*'3 Eval'!$J12)+IF(Programacion!BV$48="",0,Programacion!BV$48/SUM(Programacion!BV$42:BV$48)*'3 Eval'!$K12))*SUM(Programacion!BV$42:BV$48)/SUM(Programacion!BV$28:BV$48)+IF('Res 2ªEval'!BX13="",0,'Res 2ªEval'!BX13*SUM(Programacion!BV$28:BV$41)/SUM(Programacion!BV$28:BV$48)))))</f>
        <v/>
      </c>
      <c r="BY13" s="270" t="str">
        <f>IF($C13="","",IF(SUM(Programacion!BW$28:BW$48)=0,"",IF(SUM(Programacion!BW$42:BW$48)=0,'Res 2ªEval'!BY13,(IF(Programacion!BW$42="",0,Programacion!BW$42/SUM(Programacion!BW$42:BW$48)*'3 Eval'!$E12)+IF(Programacion!BW$43="",0,Programacion!BW$43/SUM(Programacion!BW$42:BW$48)*'3 Eval'!$F12)+IF(Programacion!BW$44="",0,Programacion!BW$44/SUM(Programacion!BW$42:BW$48)*'3 Eval'!$G12)+IF(Programacion!BW$45="",0,Programacion!BW$45/SUM(Programacion!BW$42:BW$48)*'3 Eval'!$H12)+IF(Programacion!BW$46="",0,Programacion!BW$46/SUM(Programacion!BW$42:BW$48)*'3 Eval'!$I12)+IF(Programacion!BW$47="",0,Programacion!BW$47/SUM(Programacion!BW$42:BW$48)*'3 Eval'!$J12)+IF(Programacion!BW$48="",0,Programacion!BW$48/SUM(Programacion!BW$42:BW$48)*'3 Eval'!$K12))*SUM(Programacion!BW$42:BW$48)/SUM(Programacion!BW$28:BW$48)+IF('Res 2ªEval'!BY13="",0,'Res 2ªEval'!BY13*SUM(Programacion!BW$28:BW$41)/SUM(Programacion!BW$28:BW$48)))))</f>
        <v/>
      </c>
      <c r="BZ13" s="270" t="str">
        <f>IF($C13="","",IF(SUM(Programacion!BX$28:BX$48)=0,"",IF(SUM(Programacion!BX$42:BX$48)=0,'Res 2ªEval'!BZ13,(IF(Programacion!BX$42="",0,Programacion!BX$42/SUM(Programacion!BX$42:BX$48)*'3 Eval'!$E12)+IF(Programacion!BX$43="",0,Programacion!BX$43/SUM(Programacion!BX$42:BX$48)*'3 Eval'!$F12)+IF(Programacion!BX$44="",0,Programacion!BX$44/SUM(Programacion!BX$42:BX$48)*'3 Eval'!$G12)+IF(Programacion!BX$45="",0,Programacion!BX$45/SUM(Programacion!BX$42:BX$48)*'3 Eval'!$H12)+IF(Programacion!BX$46="",0,Programacion!BX$46/SUM(Programacion!BX$42:BX$48)*'3 Eval'!$I12)+IF(Programacion!BX$47="",0,Programacion!BX$47/SUM(Programacion!BX$42:BX$48)*'3 Eval'!$J12)+IF(Programacion!BX$48="",0,Programacion!BX$48/SUM(Programacion!BX$42:BX$48)*'3 Eval'!$K12))*SUM(Programacion!BX$42:BX$48)/SUM(Programacion!BX$28:BX$48)+IF('Res 2ªEval'!BZ13="",0,'Res 2ªEval'!BZ13*SUM(Programacion!BX$28:BX$41)/SUM(Programacion!BX$28:BX$48)))))</f>
        <v/>
      </c>
      <c r="CA13" s="270" t="str">
        <f>IF($C13="","",IF(SUM(Programacion!BY$28:BY$48)=0,"",IF(SUM(Programacion!BY$42:BY$48)=0,'Res 2ªEval'!CA13,(IF(Programacion!BY$42="",0,Programacion!BY$42/SUM(Programacion!BY$42:BY$48)*'3 Eval'!$E12)+IF(Programacion!BY$43="",0,Programacion!BY$43/SUM(Programacion!BY$42:BY$48)*'3 Eval'!$F12)+IF(Programacion!BY$44="",0,Programacion!BY$44/SUM(Programacion!BY$42:BY$48)*'3 Eval'!$G12)+IF(Programacion!BY$45="",0,Programacion!BY$45/SUM(Programacion!BY$42:BY$48)*'3 Eval'!$H12)+IF(Programacion!BY$46="",0,Programacion!BY$46/SUM(Programacion!BY$42:BY$48)*'3 Eval'!$I12)+IF(Programacion!BY$47="",0,Programacion!BY$47/SUM(Programacion!BY$42:BY$48)*'3 Eval'!$J12)+IF(Programacion!BY$48="",0,Programacion!BY$48/SUM(Programacion!BY$42:BY$48)*'3 Eval'!$K12))*SUM(Programacion!BY$42:BY$48)/SUM(Programacion!BY$28:BY$48)+IF('Res 2ªEval'!CA13="",0,'Res 2ªEval'!CA13*SUM(Programacion!BY$28:BY$41)/SUM(Programacion!BY$28:BY$48)))))</f>
        <v/>
      </c>
      <c r="CB13" s="270" t="str">
        <f>IF($C13="","",IF(SUM(Programacion!BZ$28:BZ$48)=0,"",IF(SUM(Programacion!BZ$42:BZ$48)=0,'Res 2ªEval'!CB13,(IF(Programacion!BZ$42="",0,Programacion!BZ$42/SUM(Programacion!BZ$42:BZ$48)*'3 Eval'!$E12)+IF(Programacion!BZ$43="",0,Programacion!BZ$43/SUM(Programacion!BZ$42:BZ$48)*'3 Eval'!$F12)+IF(Programacion!BZ$44="",0,Programacion!BZ$44/SUM(Programacion!BZ$42:BZ$48)*'3 Eval'!$G12)+IF(Programacion!BZ$45="",0,Programacion!BZ$45/SUM(Programacion!BZ$42:BZ$48)*'3 Eval'!$H12)+IF(Programacion!BZ$46="",0,Programacion!BZ$46/SUM(Programacion!BZ$42:BZ$48)*'3 Eval'!$I12)+IF(Programacion!BZ$47="",0,Programacion!BZ$47/SUM(Programacion!BZ$42:BZ$48)*'3 Eval'!$J12)+IF(Programacion!BZ$48="",0,Programacion!BZ$48/SUM(Programacion!BZ$42:BZ$48)*'3 Eval'!$K12))*SUM(Programacion!BZ$42:BZ$48)/SUM(Programacion!BZ$28:BZ$48)+IF('Res 2ªEval'!CB13="",0,'Res 2ªEval'!CB13*SUM(Programacion!BZ$28:BZ$41)/SUM(Programacion!BZ$28:BZ$48)))))</f>
        <v/>
      </c>
      <c r="CC13" s="270" t="str">
        <f>IF($C13="","",IF(SUM(Programacion!CA$28:CA$48)=0,"",IF(SUM(Programacion!CA$42:CA$48)=0,'Res 2ªEval'!CC13,(IF(Programacion!CA$42="",0,Programacion!CA$42/SUM(Programacion!CA$42:CA$48)*'3 Eval'!$E12)+IF(Programacion!CA$43="",0,Programacion!CA$43/SUM(Programacion!CA$42:CA$48)*'3 Eval'!$F12)+IF(Programacion!CA$44="",0,Programacion!CA$44/SUM(Programacion!CA$42:CA$48)*'3 Eval'!$G12)+IF(Programacion!CA$45="",0,Programacion!CA$45/SUM(Programacion!CA$42:CA$48)*'3 Eval'!$H12)+IF(Programacion!CA$46="",0,Programacion!CA$46/SUM(Programacion!CA$42:CA$48)*'3 Eval'!$I12)+IF(Programacion!CA$47="",0,Programacion!CA$47/SUM(Programacion!CA$42:CA$48)*'3 Eval'!$J12)+IF(Programacion!CA$48="",0,Programacion!CA$48/SUM(Programacion!CA$42:CA$48)*'3 Eval'!$K12))*SUM(Programacion!CA$42:CA$48)/SUM(Programacion!CA$28:CA$48)+IF('Res 2ªEval'!CC13="",0,'Res 2ªEval'!CC13*SUM(Programacion!CA$28:CA$41)/SUM(Programacion!CA$28:CA$48)))))</f>
        <v/>
      </c>
      <c r="CD13" s="270" t="str">
        <f>IF($C13="","",IF(SUM(Programacion!CB$28:CB$48)=0,"",IF(SUM(Programacion!CB$42:CB$48)=0,'Res 2ªEval'!CD13,(IF(Programacion!CB$42="",0,Programacion!CB$42/SUM(Programacion!CB$42:CB$48)*'3 Eval'!$E12)+IF(Programacion!CB$43="",0,Programacion!CB$43/SUM(Programacion!CB$42:CB$48)*'3 Eval'!$F12)+IF(Programacion!CB$44="",0,Programacion!CB$44/SUM(Programacion!CB$42:CB$48)*'3 Eval'!$G12)+IF(Programacion!CB$45="",0,Programacion!CB$45/SUM(Programacion!CB$42:CB$48)*'3 Eval'!$H12)+IF(Programacion!CB$46="",0,Programacion!CB$46/SUM(Programacion!CB$42:CB$48)*'3 Eval'!$I12)+IF(Programacion!CB$47="",0,Programacion!CB$47/SUM(Programacion!CB$42:CB$48)*'3 Eval'!$J12)+IF(Programacion!CB$48="",0,Programacion!CB$48/SUM(Programacion!CB$42:CB$48)*'3 Eval'!$K12))*SUM(Programacion!CB$42:CB$48)/SUM(Programacion!CB$28:CB$48)+IF('Res 2ªEval'!CD13="",0,'Res 2ªEval'!CD13*SUM(Programacion!CB$28:CB$41)/SUM(Programacion!CB$28:CB$48)))))</f>
        <v/>
      </c>
      <c r="CE13" s="270" t="str">
        <f>IF($C13="","",IF(SUM(Programacion!CC$28:CC$48)=0,"",IF(SUM(Programacion!CC$42:CC$48)=0,'Res 2ªEval'!CE13,(IF(Programacion!CC$42="",0,Programacion!CC$42/SUM(Programacion!CC$42:CC$48)*'3 Eval'!$E12)+IF(Programacion!CC$43="",0,Programacion!CC$43/SUM(Programacion!CC$42:CC$48)*'3 Eval'!$F12)+IF(Programacion!CC$44="",0,Programacion!CC$44/SUM(Programacion!CC$42:CC$48)*'3 Eval'!$G12)+IF(Programacion!CC$45="",0,Programacion!CC$45/SUM(Programacion!CC$42:CC$48)*'3 Eval'!$H12)+IF(Programacion!CC$46="",0,Programacion!CC$46/SUM(Programacion!CC$42:CC$48)*'3 Eval'!$I12)+IF(Programacion!CC$47="",0,Programacion!CC$47/SUM(Programacion!CC$42:CC$48)*'3 Eval'!$J12)+IF(Programacion!CC$48="",0,Programacion!CC$48/SUM(Programacion!CC$42:CC$48)*'3 Eval'!$K12))*SUM(Programacion!CC$42:CC$48)/SUM(Programacion!CC$28:CC$48)+IF('Res 2ªEval'!CE13="",0,'Res 2ªEval'!CE13*SUM(Programacion!CC$28:CC$41)/SUM(Programacion!CC$28:CC$48)))))</f>
        <v/>
      </c>
      <c r="CF13" s="270" t="str">
        <f>IF($C13="","",IF(SUM(Programacion!CD$28:CD$48)=0,"",IF(SUM(Programacion!CD$42:CD$48)=0,'Res 2ªEval'!CF13,(IF(Programacion!CD$42="",0,Programacion!CD$42/SUM(Programacion!CD$42:CD$48)*'3 Eval'!$E12)+IF(Programacion!CD$43="",0,Programacion!CD$43/SUM(Programacion!CD$42:CD$48)*'3 Eval'!$F12)+IF(Programacion!CD$44="",0,Programacion!CD$44/SUM(Programacion!CD$42:CD$48)*'3 Eval'!$G12)+IF(Programacion!CD$45="",0,Programacion!CD$45/SUM(Programacion!CD$42:CD$48)*'3 Eval'!$H12)+IF(Programacion!CD$46="",0,Programacion!CD$46/SUM(Programacion!CD$42:CD$48)*'3 Eval'!$I12)+IF(Programacion!CD$47="",0,Programacion!CD$47/SUM(Programacion!CD$42:CD$48)*'3 Eval'!$J12)+IF(Programacion!CD$48="",0,Programacion!CD$48/SUM(Programacion!CD$42:CD$48)*'3 Eval'!$K12))*SUM(Programacion!CD$42:CD$48)/SUM(Programacion!CD$28:CD$48)+IF('Res 2ªEval'!CF13="",0,'Res 2ªEval'!CF13*SUM(Programacion!CD$28:CD$41)/SUM(Programacion!CD$28:CD$48)))))</f>
        <v/>
      </c>
      <c r="CG13" s="270" t="str">
        <f>IF($C13="","",IF(SUM(Programacion!CE$28:CE$48)=0,"",IF(SUM(Programacion!CE$42:CE$48)=0,'Res 2ªEval'!CG13,(IF(Programacion!CE$42="",0,Programacion!CE$42/SUM(Programacion!CE$42:CE$48)*'3 Eval'!$E12)+IF(Programacion!CE$43="",0,Programacion!CE$43/SUM(Programacion!CE$42:CE$48)*'3 Eval'!$F12)+IF(Programacion!CE$44="",0,Programacion!CE$44/SUM(Programacion!CE$42:CE$48)*'3 Eval'!$G12)+IF(Programacion!CE$45="",0,Programacion!CE$45/SUM(Programacion!CE$42:CE$48)*'3 Eval'!$H12)+IF(Programacion!CE$46="",0,Programacion!CE$46/SUM(Programacion!CE$42:CE$48)*'3 Eval'!$I12)+IF(Programacion!CE$47="",0,Programacion!CE$47/SUM(Programacion!CE$42:CE$48)*'3 Eval'!$J12)+IF(Programacion!CE$48="",0,Programacion!CE$48/SUM(Programacion!CE$42:CE$48)*'3 Eval'!$K12))*SUM(Programacion!CE$42:CE$48)/SUM(Programacion!CE$28:CE$48)+IF('Res 2ªEval'!CG13="",0,'Res 2ªEval'!CG13*SUM(Programacion!CE$28:CE$41)/SUM(Programacion!CE$28:CE$48)))))</f>
        <v/>
      </c>
      <c r="CH13" s="270" t="str">
        <f>IF($C13="","",IF(SUM(Programacion!CF$28:CF$48)=0,"",IF(SUM(Programacion!CF$42:CF$48)=0,'Res 2ªEval'!CH13,(IF(Programacion!CF$42="",0,Programacion!CF$42/SUM(Programacion!CF$42:CF$48)*'3 Eval'!$E12)+IF(Programacion!CF$43="",0,Programacion!CF$43/SUM(Programacion!CF$42:CF$48)*'3 Eval'!$F12)+IF(Programacion!CF$44="",0,Programacion!CF$44/SUM(Programacion!CF$42:CF$48)*'3 Eval'!$G12)+IF(Programacion!CF$45="",0,Programacion!CF$45/SUM(Programacion!CF$42:CF$48)*'3 Eval'!$H12)+IF(Programacion!CF$46="",0,Programacion!CF$46/SUM(Programacion!CF$42:CF$48)*'3 Eval'!$I12)+IF(Programacion!CF$47="",0,Programacion!CF$47/SUM(Programacion!CF$42:CF$48)*'3 Eval'!$J12)+IF(Programacion!CF$48="",0,Programacion!CF$48/SUM(Programacion!CF$42:CF$48)*'3 Eval'!$K12))*SUM(Programacion!CF$42:CF$48)/SUM(Programacion!CF$28:CF$48)+IF('Res 2ªEval'!CH13="",0,'Res 2ªEval'!CH13*SUM(Programacion!CF$28:CF$41)/SUM(Programacion!CF$28:CF$48)))))</f>
        <v/>
      </c>
      <c r="CI13" s="270" t="str">
        <f>IF($C13="","",IF(SUM(Programacion!CG$28:CG$48)=0,"",IF(SUM(Programacion!CG$42:CG$48)=0,'Res 2ªEval'!CI13,(IF(Programacion!CG$42="",0,Programacion!CG$42/SUM(Programacion!CG$42:CG$48)*'3 Eval'!$E12)+IF(Programacion!CG$43="",0,Programacion!CG$43/SUM(Programacion!CG$42:CG$48)*'3 Eval'!$F12)+IF(Programacion!CG$44="",0,Programacion!CG$44/SUM(Programacion!CG$42:CG$48)*'3 Eval'!$G12)+IF(Programacion!CG$45="",0,Programacion!CG$45/SUM(Programacion!CG$42:CG$48)*'3 Eval'!$H12)+IF(Programacion!CG$46="",0,Programacion!CG$46/SUM(Programacion!CG$42:CG$48)*'3 Eval'!$I12)+IF(Programacion!CG$47="",0,Programacion!CG$47/SUM(Programacion!CG$42:CG$48)*'3 Eval'!$J12)+IF(Programacion!CG$48="",0,Programacion!CG$48/SUM(Programacion!CG$42:CG$48)*'3 Eval'!$K12))*SUM(Programacion!CG$42:CG$48)/SUM(Programacion!CG$28:CG$48)+IF('Res 2ªEval'!CI13="",0,'Res 2ªEval'!CI13*SUM(Programacion!CG$28:CG$41)/SUM(Programacion!CG$28:CG$48)))))</f>
        <v/>
      </c>
      <c r="CJ13" s="270" t="str">
        <f>IF($C13="","",IF(SUM(Programacion!CH$28:CH$48)=0,"",IF(SUM(Programacion!CH$42:CH$48)=0,'Res 2ªEval'!CJ13,(IF(Programacion!CH$42="",0,Programacion!CH$42/SUM(Programacion!CH$42:CH$48)*'3 Eval'!$E12)+IF(Programacion!CH$43="",0,Programacion!CH$43/SUM(Programacion!CH$42:CH$48)*'3 Eval'!$F12)+IF(Programacion!CH$44="",0,Programacion!CH$44/SUM(Programacion!CH$42:CH$48)*'3 Eval'!$G12)+IF(Programacion!CH$45="",0,Programacion!CH$45/SUM(Programacion!CH$42:CH$48)*'3 Eval'!$H12)+IF(Programacion!CH$46="",0,Programacion!CH$46/SUM(Programacion!CH$42:CH$48)*'3 Eval'!$I12)+IF(Programacion!CH$47="",0,Programacion!CH$47/SUM(Programacion!CH$42:CH$48)*'3 Eval'!$J12)+IF(Programacion!CH$48="",0,Programacion!CH$48/SUM(Programacion!CH$42:CH$48)*'3 Eval'!$K12))*SUM(Programacion!CH$42:CH$48)/SUM(Programacion!CH$28:CH$48)+IF('Res 2ªEval'!CJ13="",0,'Res 2ªEval'!CJ13*SUM(Programacion!CH$28:CH$41)/SUM(Programacion!CH$28:CH$48)))))</f>
        <v/>
      </c>
      <c r="CK13" s="270" t="str">
        <f>IF($C13="","",IF(SUM(Programacion!CI$28:CI$48)=0,"",IF(SUM(Programacion!CI$42:CI$48)=0,'Res 2ªEval'!CK13,(IF(Programacion!CI$42="",0,Programacion!CI$42/SUM(Programacion!CI$42:CI$48)*'3 Eval'!$E12)+IF(Programacion!CI$43="",0,Programacion!CI$43/SUM(Programacion!CI$42:CI$48)*'3 Eval'!$F12)+IF(Programacion!CI$44="",0,Programacion!CI$44/SUM(Programacion!CI$42:CI$48)*'3 Eval'!$G12)+IF(Programacion!CI$45="",0,Programacion!CI$45/SUM(Programacion!CI$42:CI$48)*'3 Eval'!$H12)+IF(Programacion!CI$46="",0,Programacion!CI$46/SUM(Programacion!CI$42:CI$48)*'3 Eval'!$I12)+IF(Programacion!CI$47="",0,Programacion!CI$47/SUM(Programacion!CI$42:CI$48)*'3 Eval'!$J12)+IF(Programacion!CI$48="",0,Programacion!CI$48/SUM(Programacion!CI$42:CI$48)*'3 Eval'!$K12))*SUM(Programacion!CI$42:CI$48)/SUM(Programacion!CI$28:CI$48)+IF('Res 2ªEval'!CK13="",0,'Res 2ªEval'!CK13*SUM(Programacion!CI$28:CI$41)/SUM(Programacion!CI$28:CI$48)))))</f>
        <v/>
      </c>
      <c r="CL13" s="270" t="str">
        <f>IF($C13="","",IF(SUM(Programacion!CJ$28:CJ$48)=0,"",IF(SUM(Programacion!CJ$42:CJ$48)=0,'Res 2ªEval'!CL13,(IF(Programacion!CJ$42="",0,Programacion!CJ$42/SUM(Programacion!CJ$42:CJ$48)*'3 Eval'!$E12)+IF(Programacion!CJ$43="",0,Programacion!CJ$43/SUM(Programacion!CJ$42:CJ$48)*'3 Eval'!$F12)+IF(Programacion!CJ$44="",0,Programacion!CJ$44/SUM(Programacion!CJ$42:CJ$48)*'3 Eval'!$G12)+IF(Programacion!CJ$45="",0,Programacion!CJ$45/SUM(Programacion!CJ$42:CJ$48)*'3 Eval'!$H12)+IF(Programacion!CJ$46="",0,Programacion!CJ$46/SUM(Programacion!CJ$42:CJ$48)*'3 Eval'!$I12)+IF(Programacion!CJ$47="",0,Programacion!CJ$47/SUM(Programacion!CJ$42:CJ$48)*'3 Eval'!$J12)+IF(Programacion!CJ$48="",0,Programacion!CJ$48/SUM(Programacion!CJ$42:CJ$48)*'3 Eval'!$K12))*SUM(Programacion!CJ$42:CJ$48)/SUM(Programacion!CJ$28:CJ$48)+IF('Res 2ªEval'!CL13="",0,'Res 2ªEval'!CL13*SUM(Programacion!CJ$28:CJ$41)/SUM(Programacion!CJ$28:CJ$48)))))</f>
        <v/>
      </c>
      <c r="CM13" s="270" t="str">
        <f>IF($C13="","",IF(SUM(Programacion!CK$28:CK$48)=0,"",IF(SUM(Programacion!CK$42:CK$48)=0,'Res 2ªEval'!CM13,(IF(Programacion!CK$42="",0,Programacion!CK$42/SUM(Programacion!CK$42:CK$48)*'3 Eval'!$E12)+IF(Programacion!CK$43="",0,Programacion!CK$43/SUM(Programacion!CK$42:CK$48)*'3 Eval'!$F12)+IF(Programacion!CK$44="",0,Programacion!CK$44/SUM(Programacion!CK$42:CK$48)*'3 Eval'!$G12)+IF(Programacion!CK$45="",0,Programacion!CK$45/SUM(Programacion!CK$42:CK$48)*'3 Eval'!$H12)+IF(Programacion!CK$46="",0,Programacion!CK$46/SUM(Programacion!CK$42:CK$48)*'3 Eval'!$I12)+IF(Programacion!CK$47="",0,Programacion!CK$47/SUM(Programacion!CK$42:CK$48)*'3 Eval'!$J12)+IF(Programacion!CK$48="",0,Programacion!CK$48/SUM(Programacion!CK$42:CK$48)*'3 Eval'!$K12))*SUM(Programacion!CK$42:CK$48)/SUM(Programacion!CK$28:CK$48)+IF('Res 2ªEval'!CM13="",0,'Res 2ªEval'!CM13*SUM(Programacion!CK$28:CK$41)/SUM(Programacion!CK$28:CK$48)))))</f>
        <v/>
      </c>
      <c r="CN13" s="270" t="str">
        <f>IF($C13="","",IF(SUM(Programacion!CL$28:CL$48)=0,"",IF(SUM(Programacion!CL$42:CL$48)=0,'Res 2ªEval'!CN13,(IF(Programacion!CL$42="",0,Programacion!CL$42/SUM(Programacion!CL$42:CL$48)*'3 Eval'!$E12)+IF(Programacion!CL$43="",0,Programacion!CL$43/SUM(Programacion!CL$42:CL$48)*'3 Eval'!$F12)+IF(Programacion!CL$44="",0,Programacion!CL$44/SUM(Programacion!CL$42:CL$48)*'3 Eval'!$G12)+IF(Programacion!CL$45="",0,Programacion!CL$45/SUM(Programacion!CL$42:CL$48)*'3 Eval'!$H12)+IF(Programacion!CL$46="",0,Programacion!CL$46/SUM(Programacion!CL$42:CL$48)*'3 Eval'!$I12)+IF(Programacion!CL$47="",0,Programacion!CL$47/SUM(Programacion!CL$42:CL$48)*'3 Eval'!$J12)+IF(Programacion!CL$48="",0,Programacion!CL$48/SUM(Programacion!CL$42:CL$48)*'3 Eval'!$K12))*SUM(Programacion!CL$42:CL$48)/SUM(Programacion!CL$28:CL$48)+IF('Res 2ªEval'!CN13="",0,'Res 2ªEval'!CN13*SUM(Programacion!CL$28:CL$41)/SUM(Programacion!CL$28:CL$48)))))</f>
        <v/>
      </c>
      <c r="CO13" s="270" t="str">
        <f>IF($C13="","",IF(SUM(Programacion!CM$28:CM$48)=0,"",IF(SUM(Programacion!CM$42:CM$48)=0,'Res 2ªEval'!CO13,(IF(Programacion!CM$42="",0,Programacion!CM$42/SUM(Programacion!CM$42:CM$48)*'3 Eval'!$E12)+IF(Programacion!CM$43="",0,Programacion!CM$43/SUM(Programacion!CM$42:CM$48)*'3 Eval'!$F12)+IF(Programacion!CM$44="",0,Programacion!CM$44/SUM(Programacion!CM$42:CM$48)*'3 Eval'!$G12)+IF(Programacion!CM$45="",0,Programacion!CM$45/SUM(Programacion!CM$42:CM$48)*'3 Eval'!$H12)+IF(Programacion!CM$46="",0,Programacion!CM$46/SUM(Programacion!CM$42:CM$48)*'3 Eval'!$I12)+IF(Programacion!CM$47="",0,Programacion!CM$47/SUM(Programacion!CM$42:CM$48)*'3 Eval'!$J12)+IF(Programacion!CM$48="",0,Programacion!CM$48/SUM(Programacion!CM$42:CM$48)*'3 Eval'!$K12))*SUM(Programacion!CM$42:CM$48)/SUM(Programacion!CM$28:CM$48)+IF('Res 2ªEval'!CO13="",0,'Res 2ªEval'!CO13*SUM(Programacion!CM$28:CM$41)/SUM(Programacion!CM$28:CM$48)))))</f>
        <v/>
      </c>
      <c r="CP13" s="270" t="str">
        <f>IF($C13="","",IF(SUM(Programacion!CN$28:CN$48)=0,"",IF(SUM(Programacion!CN$42:CN$48)=0,'Res 2ªEval'!CP13,(IF(Programacion!CN$42="",0,Programacion!CN$42/SUM(Programacion!CN$42:CN$48)*'3 Eval'!$E12)+IF(Programacion!CN$43="",0,Programacion!CN$43/SUM(Programacion!CN$42:CN$48)*'3 Eval'!$F12)+IF(Programacion!CN$44="",0,Programacion!CN$44/SUM(Programacion!CN$42:CN$48)*'3 Eval'!$G12)+IF(Programacion!CN$45="",0,Programacion!CN$45/SUM(Programacion!CN$42:CN$48)*'3 Eval'!$H12)+IF(Programacion!CN$46="",0,Programacion!CN$46/SUM(Programacion!CN$42:CN$48)*'3 Eval'!$I12)+IF(Programacion!CN$47="",0,Programacion!CN$47/SUM(Programacion!CN$42:CN$48)*'3 Eval'!$J12)+IF(Programacion!CN$48="",0,Programacion!CN$48/SUM(Programacion!CN$42:CN$48)*'3 Eval'!$K12))*SUM(Programacion!CN$42:CN$48)/SUM(Programacion!CN$28:CN$48)+IF('Res 2ªEval'!CP13="",0,'Res 2ªEval'!CP13*SUM(Programacion!CN$28:CN$41)/SUM(Programacion!CN$28:CN$48)))))</f>
        <v/>
      </c>
      <c r="CQ13" s="270" t="str">
        <f>IF($C13="","",IF(SUM(Programacion!CO$28:CO$48)=0,"",IF(SUM(Programacion!CO$42:CO$48)=0,'Res 2ªEval'!CQ13,(IF(Programacion!CO$42="",0,Programacion!CO$42/SUM(Programacion!CO$42:CO$48)*'3 Eval'!$E12)+IF(Programacion!CO$43="",0,Programacion!CO$43/SUM(Programacion!CO$42:CO$48)*'3 Eval'!$F12)+IF(Programacion!CO$44="",0,Programacion!CO$44/SUM(Programacion!CO$42:CO$48)*'3 Eval'!$G12)+IF(Programacion!CO$45="",0,Programacion!CO$45/SUM(Programacion!CO$42:CO$48)*'3 Eval'!$H12)+IF(Programacion!CO$46="",0,Programacion!CO$46/SUM(Programacion!CO$42:CO$48)*'3 Eval'!$I12)+IF(Programacion!CO$47="",0,Programacion!CO$47/SUM(Programacion!CO$42:CO$48)*'3 Eval'!$J12)+IF(Programacion!CO$48="",0,Programacion!CO$48/SUM(Programacion!CO$42:CO$48)*'3 Eval'!$K12))*SUM(Programacion!CO$42:CO$48)/SUM(Programacion!CO$28:CO$48)+IF('Res 2ªEval'!CQ13="",0,'Res 2ªEval'!CQ13*SUM(Programacion!CO$28:CO$41)/SUM(Programacion!CO$28:CO$48)))))</f>
        <v/>
      </c>
      <c r="CR13" s="270" t="str">
        <f>IF($C13="","",IF(SUM(Programacion!CP$28:CP$48)=0,"",IF(SUM(Programacion!CP$42:CP$48)=0,'Res 2ªEval'!CR13,(IF(Programacion!CP$42="",0,Programacion!CP$42/SUM(Programacion!CP$42:CP$48)*'3 Eval'!$E12)+IF(Programacion!CP$43="",0,Programacion!CP$43/SUM(Programacion!CP$42:CP$48)*'3 Eval'!$F12)+IF(Programacion!CP$44="",0,Programacion!CP$44/SUM(Programacion!CP$42:CP$48)*'3 Eval'!$G12)+IF(Programacion!CP$45="",0,Programacion!CP$45/SUM(Programacion!CP$42:CP$48)*'3 Eval'!$H12)+IF(Programacion!CP$46="",0,Programacion!CP$46/SUM(Programacion!CP$42:CP$48)*'3 Eval'!$I12)+IF(Programacion!CP$47="",0,Programacion!CP$47/SUM(Programacion!CP$42:CP$48)*'3 Eval'!$J12)+IF(Programacion!CP$48="",0,Programacion!CP$48/SUM(Programacion!CP$42:CP$48)*'3 Eval'!$K12))*SUM(Programacion!CP$42:CP$48)/SUM(Programacion!CP$28:CP$48)+IF('Res 2ªEval'!CR13="",0,'Res 2ªEval'!CR13*SUM(Programacion!CP$28:CP$41)/SUM(Programacion!CP$28:CP$48)))))</f>
        <v/>
      </c>
      <c r="CS13" s="270" t="str">
        <f>IF($C13="","",IF(SUM(Programacion!CQ$28:CQ$48)=0,"",IF(SUM(Programacion!CQ$42:CQ$48)=0,'Res 2ªEval'!CS13,(IF(Programacion!CQ$42="",0,Programacion!CQ$42/SUM(Programacion!CQ$42:CQ$48)*'3 Eval'!$E12)+IF(Programacion!CQ$43="",0,Programacion!CQ$43/SUM(Programacion!CQ$42:CQ$48)*'3 Eval'!$F12)+IF(Programacion!CQ$44="",0,Programacion!CQ$44/SUM(Programacion!CQ$42:CQ$48)*'3 Eval'!$G12)+IF(Programacion!CQ$45="",0,Programacion!CQ$45/SUM(Programacion!CQ$42:CQ$48)*'3 Eval'!$H12)+IF(Programacion!CQ$46="",0,Programacion!CQ$46/SUM(Programacion!CQ$42:CQ$48)*'3 Eval'!$I12)+IF(Programacion!CQ$47="",0,Programacion!CQ$47/SUM(Programacion!CQ$42:CQ$48)*'3 Eval'!$J12)+IF(Programacion!CQ$48="",0,Programacion!CQ$48/SUM(Programacion!CQ$42:CQ$48)*'3 Eval'!$K12))*SUM(Programacion!CQ$42:CQ$48)/SUM(Programacion!CQ$28:CQ$48)+IF('Res 2ªEval'!CS13="",0,'Res 2ªEval'!CS13*SUM(Programacion!CQ$28:CQ$41)/SUM(Programacion!CQ$28:CQ$48)))))</f>
        <v/>
      </c>
      <c r="CT13" s="270" t="str">
        <f>IF($C13="","",IF(SUM(Programacion!CR$28:CR$48)=0,"",IF(SUM(Programacion!CR$42:CR$48)=0,'Res 2ªEval'!CT13,(IF(Programacion!CR$42="",0,Programacion!CR$42/SUM(Programacion!CR$42:CR$48)*'3 Eval'!$E12)+IF(Programacion!CR$43="",0,Programacion!CR$43/SUM(Programacion!CR$42:CR$48)*'3 Eval'!$F12)+IF(Programacion!CR$44="",0,Programacion!CR$44/SUM(Programacion!CR$42:CR$48)*'3 Eval'!$G12)+IF(Programacion!CR$45="",0,Programacion!CR$45/SUM(Programacion!CR$42:CR$48)*'3 Eval'!$H12)+IF(Programacion!CR$46="",0,Programacion!CR$46/SUM(Programacion!CR$42:CR$48)*'3 Eval'!$I12)+IF(Programacion!CR$47="",0,Programacion!CR$47/SUM(Programacion!CR$42:CR$48)*'3 Eval'!$J12)+IF(Programacion!CR$48="",0,Programacion!CR$48/SUM(Programacion!CR$42:CR$48)*'3 Eval'!$K12))*SUM(Programacion!CR$42:CR$48)/SUM(Programacion!CR$28:CR$48)+IF('Res 2ªEval'!CT13="",0,'Res 2ªEval'!CT13*SUM(Programacion!CR$28:CR$41)/SUM(Programacion!CR$28:CR$48)))))</f>
        <v/>
      </c>
      <c r="CU13" s="270" t="str">
        <f>IF($C13="","",IF(SUM(Programacion!CS$28:CS$48)=0,"",IF(SUM(Programacion!CS$42:CS$48)=0,'Res 2ªEval'!CU13,(IF(Programacion!CS$42="",0,Programacion!CS$42/SUM(Programacion!CS$42:CS$48)*'3 Eval'!$E12)+IF(Programacion!CS$43="",0,Programacion!CS$43/SUM(Programacion!CS$42:CS$48)*'3 Eval'!$F12)+IF(Programacion!CS$44="",0,Programacion!CS$44/SUM(Programacion!CS$42:CS$48)*'3 Eval'!$G12)+IF(Programacion!CS$45="",0,Programacion!CS$45/SUM(Programacion!CS$42:CS$48)*'3 Eval'!$H12)+IF(Programacion!CS$46="",0,Programacion!CS$46/SUM(Programacion!CS$42:CS$48)*'3 Eval'!$I12)+IF(Programacion!CS$47="",0,Programacion!CS$47/SUM(Programacion!CS$42:CS$48)*'3 Eval'!$J12)+IF(Programacion!CS$48="",0,Programacion!CS$48/SUM(Programacion!CS$42:CS$48)*'3 Eval'!$K12))*SUM(Programacion!CS$42:CS$48)/SUM(Programacion!CS$28:CS$48)+IF('Res 2ªEval'!CU13="",0,'Res 2ªEval'!CU13*SUM(Programacion!CS$28:CS$41)/SUM(Programacion!CS$28:CS$48)))))</f>
        <v/>
      </c>
      <c r="CV13" s="270" t="str">
        <f>IF($C13="","",IF(SUM(Programacion!CT$28:CT$48)=0,"",IF(SUM(Programacion!CT$42:CT$48)=0,'Res 2ªEval'!CV13,(IF(Programacion!CT$42="",0,Programacion!CT$42/SUM(Programacion!CT$42:CT$48)*'3 Eval'!$E12)+IF(Programacion!CT$43="",0,Programacion!CT$43/SUM(Programacion!CT$42:CT$48)*'3 Eval'!$F12)+IF(Programacion!CT$44="",0,Programacion!CT$44/SUM(Programacion!CT$42:CT$48)*'3 Eval'!$G12)+IF(Programacion!CT$45="",0,Programacion!CT$45/SUM(Programacion!CT$42:CT$48)*'3 Eval'!$H12)+IF(Programacion!CT$46="",0,Programacion!CT$46/SUM(Programacion!CT$42:CT$48)*'3 Eval'!$I12)+IF(Programacion!CT$47="",0,Programacion!CT$47/SUM(Programacion!CT$42:CT$48)*'3 Eval'!$J12)+IF(Programacion!CT$48="",0,Programacion!CT$48/SUM(Programacion!CT$42:CT$48)*'3 Eval'!$K12))*SUM(Programacion!CT$42:CT$48)/SUM(Programacion!CT$28:CT$48)+IF('Res 2ªEval'!CV13="",0,'Res 2ªEval'!CV13*SUM(Programacion!CT$28:CT$41)/SUM(Programacion!CT$28:CT$48)))))</f>
        <v/>
      </c>
      <c r="CW13" s="270" t="str">
        <f>IF($C13="","",IF(SUM(Programacion!CU$28:CU$48)=0,"",IF(SUM(Programacion!CU$42:CU$48)=0,'Res 2ªEval'!CW13,(IF(Programacion!CU$42="",0,Programacion!CU$42/SUM(Programacion!CU$42:CU$48)*'3 Eval'!$E12)+IF(Programacion!CU$43="",0,Programacion!CU$43/SUM(Programacion!CU$42:CU$48)*'3 Eval'!$F12)+IF(Programacion!CU$44="",0,Programacion!CU$44/SUM(Programacion!CU$42:CU$48)*'3 Eval'!$G12)+IF(Programacion!CU$45="",0,Programacion!CU$45/SUM(Programacion!CU$42:CU$48)*'3 Eval'!$H12)+IF(Programacion!CU$46="",0,Programacion!CU$46/SUM(Programacion!CU$42:CU$48)*'3 Eval'!$I12)+IF(Programacion!CU$47="",0,Programacion!CU$47/SUM(Programacion!CU$42:CU$48)*'3 Eval'!$J12)+IF(Programacion!CU$48="",0,Programacion!CU$48/SUM(Programacion!CU$42:CU$48)*'3 Eval'!$K12))*SUM(Programacion!CU$42:CU$48)/SUM(Programacion!CU$28:CU$48)+IF('Res 2ªEval'!CW13="",0,'Res 2ªEval'!CW13*SUM(Programacion!CU$28:CU$41)/SUM(Programacion!CU$28:CU$48)))))</f>
        <v/>
      </c>
      <c r="CX13" s="270" t="str">
        <f>IF($C13="","",IF(SUM(Programacion!CV$28:CV$48)=0,"",IF(SUM(Programacion!CV$42:CV$48)=0,'Res 2ªEval'!CX13,(IF(Programacion!CV$42="",0,Programacion!CV$42/SUM(Programacion!CV$42:CV$48)*'3 Eval'!$E12)+IF(Programacion!CV$43="",0,Programacion!CV$43/SUM(Programacion!CV$42:CV$48)*'3 Eval'!$F12)+IF(Programacion!CV$44="",0,Programacion!CV$44/SUM(Programacion!CV$42:CV$48)*'3 Eval'!$G12)+IF(Programacion!CV$45="",0,Programacion!CV$45/SUM(Programacion!CV$42:CV$48)*'3 Eval'!$H12)+IF(Programacion!CV$46="",0,Programacion!CV$46/SUM(Programacion!CV$42:CV$48)*'3 Eval'!$I12)+IF(Programacion!CV$47="",0,Programacion!CV$47/SUM(Programacion!CV$42:CV$48)*'3 Eval'!$J12)+IF(Programacion!CV$48="",0,Programacion!CV$48/SUM(Programacion!CV$42:CV$48)*'3 Eval'!$K12))*SUM(Programacion!CV$42:CV$48)/SUM(Programacion!CV$28:CV$48)+IF('Res 2ªEval'!CX13="",0,'Res 2ªEval'!CX13*SUM(Programacion!CV$28:CV$41)/SUM(Programacion!CV$28:CV$48)))))</f>
        <v/>
      </c>
      <c r="CY13" s="270" t="str">
        <f>IF($C13="","",IF(SUM(Programacion!CW$28:CW$48)=0,"",IF(SUM(Programacion!CW$42:CW$48)=0,'Res 2ªEval'!CY13,(IF(Programacion!CW$42="",0,Programacion!CW$42/SUM(Programacion!CW$42:CW$48)*'3 Eval'!$E12)+IF(Programacion!CW$43="",0,Programacion!CW$43/SUM(Programacion!CW$42:CW$48)*'3 Eval'!$F12)+IF(Programacion!CW$44="",0,Programacion!CW$44/SUM(Programacion!CW$42:CW$48)*'3 Eval'!$G12)+IF(Programacion!CW$45="",0,Programacion!CW$45/SUM(Programacion!CW$42:CW$48)*'3 Eval'!$H12)+IF(Programacion!CW$46="",0,Programacion!CW$46/SUM(Programacion!CW$42:CW$48)*'3 Eval'!$I12)+IF(Programacion!CW$47="",0,Programacion!CW$47/SUM(Programacion!CW$42:CW$48)*'3 Eval'!$J12)+IF(Programacion!CW$48="",0,Programacion!CW$48/SUM(Programacion!CW$42:CW$48)*'3 Eval'!$K12))*SUM(Programacion!CW$42:CW$48)/SUM(Programacion!CW$28:CW$48)+IF('Res 2ªEval'!CY13="",0,'Res 2ªEval'!CY13*SUM(Programacion!CW$28:CW$41)/SUM(Programacion!CW$28:CW$48)))))</f>
        <v/>
      </c>
      <c r="CZ13" s="270" t="str">
        <f>IF($C13="","",IF(SUM(Programacion!CX$28:CX$48)=0,"",IF(SUM(Programacion!CX$42:CX$48)=0,'Res 2ªEval'!CZ13,(IF(Programacion!CX$42="",0,Programacion!CX$42/SUM(Programacion!CX$42:CX$48)*'3 Eval'!$E12)+IF(Programacion!CX$43="",0,Programacion!CX$43/SUM(Programacion!CX$42:CX$48)*'3 Eval'!$F12)+IF(Programacion!CX$44="",0,Programacion!CX$44/SUM(Programacion!CX$42:CX$48)*'3 Eval'!$G12)+IF(Programacion!CX$45="",0,Programacion!CX$45/SUM(Programacion!CX$42:CX$48)*'3 Eval'!$H12)+IF(Programacion!CX$46="",0,Programacion!CX$46/SUM(Programacion!CX$42:CX$48)*'3 Eval'!$I12)+IF(Programacion!CX$47="",0,Programacion!CX$47/SUM(Programacion!CX$42:CX$48)*'3 Eval'!$J12)+IF(Programacion!CX$48="",0,Programacion!CX$48/SUM(Programacion!CX$42:CX$48)*'3 Eval'!$K12))*SUM(Programacion!CX$42:CX$48)/SUM(Programacion!CX$28:CX$48)+IF('Res 2ªEval'!CZ13="",0,'Res 2ªEval'!CZ13*SUM(Programacion!CX$28:CX$41)/SUM(Programacion!CX$28:CX$48)))))</f>
        <v/>
      </c>
      <c r="DA13" s="270" t="str">
        <f>IF($C13="","",IF(SUM(Programacion!CY$28:CY$48)=0,"",IF(SUM(Programacion!CY$42:CY$48)=0,'Res 2ªEval'!DA13,(IF(Programacion!CY$42="",0,Programacion!CY$42/SUM(Programacion!CY$42:CY$48)*'3 Eval'!$E12)+IF(Programacion!CY$43="",0,Programacion!CY$43/SUM(Programacion!CY$42:CY$48)*'3 Eval'!$F12)+IF(Programacion!CY$44="",0,Programacion!CY$44/SUM(Programacion!CY$42:CY$48)*'3 Eval'!$G12)+IF(Programacion!CY$45="",0,Programacion!CY$45/SUM(Programacion!CY$42:CY$48)*'3 Eval'!$H12)+IF(Programacion!CY$46="",0,Programacion!CY$46/SUM(Programacion!CY$42:CY$48)*'3 Eval'!$I12)+IF(Programacion!CY$47="",0,Programacion!CY$47/SUM(Programacion!CY$42:CY$48)*'3 Eval'!$J12)+IF(Programacion!CY$48="",0,Programacion!CY$48/SUM(Programacion!CY$42:CY$48)*'3 Eval'!$K12))*SUM(Programacion!CY$42:CY$48)/SUM(Programacion!CY$28:CY$48)+IF('Res 2ªEval'!DA13="",0,'Res 2ªEval'!DA13*SUM(Programacion!CY$28:CY$41)/SUM(Programacion!CY$28:CY$48)))))</f>
        <v/>
      </c>
      <c r="DB13" s="270" t="str">
        <f>IF($C13="","",IF(SUM(Programacion!CZ$28:CZ$48)=0,"",IF(SUM(Programacion!CZ$42:CZ$48)=0,'Res 2ªEval'!DB13,(IF(Programacion!CZ$42="",0,Programacion!CZ$42/SUM(Programacion!CZ$42:CZ$48)*'3 Eval'!$E12)+IF(Programacion!CZ$43="",0,Programacion!CZ$43/SUM(Programacion!CZ$42:CZ$48)*'3 Eval'!$F12)+IF(Programacion!CZ$44="",0,Programacion!CZ$44/SUM(Programacion!CZ$42:CZ$48)*'3 Eval'!$G12)+IF(Programacion!CZ$45="",0,Programacion!CZ$45/SUM(Programacion!CZ$42:CZ$48)*'3 Eval'!$H12)+IF(Programacion!CZ$46="",0,Programacion!CZ$46/SUM(Programacion!CZ$42:CZ$48)*'3 Eval'!$I12)+IF(Programacion!CZ$47="",0,Programacion!CZ$47/SUM(Programacion!CZ$42:CZ$48)*'3 Eval'!$J12)+IF(Programacion!CZ$48="",0,Programacion!CZ$48/SUM(Programacion!CZ$42:CZ$48)*'3 Eval'!$K12))*SUM(Programacion!CZ$42:CZ$48)/SUM(Programacion!CZ$28:CZ$48)+IF('Res 2ªEval'!DB13="",0,'Res 2ªEval'!DB13*SUM(Programacion!CZ$28:CZ$41)/SUM(Programacion!CZ$28:CZ$48)))))</f>
        <v/>
      </c>
      <c r="DC13" s="270" t="str">
        <f>IF($C13="","",IF(SUM(Programacion!DA$28:DA$48)=0,"",IF(SUM(Programacion!DA$42:DA$48)=0,'Res 2ªEval'!DC13,(IF(Programacion!DA$42="",0,Programacion!DA$42/SUM(Programacion!DA$42:DA$48)*'3 Eval'!$E12)+IF(Programacion!DA$43="",0,Programacion!DA$43/SUM(Programacion!DA$42:DA$48)*'3 Eval'!$F12)+IF(Programacion!DA$44="",0,Programacion!DA$44/SUM(Programacion!DA$42:DA$48)*'3 Eval'!$G12)+IF(Programacion!DA$45="",0,Programacion!DA$45/SUM(Programacion!DA$42:DA$48)*'3 Eval'!$H12)+IF(Programacion!DA$46="",0,Programacion!DA$46/SUM(Programacion!DA$42:DA$48)*'3 Eval'!$I12)+IF(Programacion!DA$47="",0,Programacion!DA$47/SUM(Programacion!DA$42:DA$48)*'3 Eval'!$J12)+IF(Programacion!DA$48="",0,Programacion!DA$48/SUM(Programacion!DA$42:DA$48)*'3 Eval'!$K12))*SUM(Programacion!DA$42:DA$48)/SUM(Programacion!DA$28:DA$48)+IF('Res 2ªEval'!DC13="",0,'Res 2ªEval'!DC13*SUM(Programacion!DA$28:DA$41)/SUM(Programacion!DA$28:DA$48)))))</f>
        <v/>
      </c>
      <c r="DD13" s="270" t="str">
        <f>IF($C13="","",IF(SUM(Programacion!DB$28:DB$48)=0,"",IF(SUM(Programacion!DB$42:DB$48)=0,'Res 2ªEval'!DD13,(IF(Programacion!DB$42="",0,Programacion!DB$42/SUM(Programacion!DB$42:DB$48)*'3 Eval'!$E12)+IF(Programacion!DB$43="",0,Programacion!DB$43/SUM(Programacion!DB$42:DB$48)*'3 Eval'!$F12)+IF(Programacion!DB$44="",0,Programacion!DB$44/SUM(Programacion!DB$42:DB$48)*'3 Eval'!$G12)+IF(Programacion!DB$45="",0,Programacion!DB$45/SUM(Programacion!DB$42:DB$48)*'3 Eval'!$H12)+IF(Programacion!DB$46="",0,Programacion!DB$46/SUM(Programacion!DB$42:DB$48)*'3 Eval'!$I12)+IF(Programacion!DB$47="",0,Programacion!DB$47/SUM(Programacion!DB$42:DB$48)*'3 Eval'!$J12)+IF(Programacion!DB$48="",0,Programacion!DB$48/SUM(Programacion!DB$42:DB$48)*'3 Eval'!$K12))*SUM(Programacion!DB$42:DB$48)/SUM(Programacion!DB$28:DB$48)+IF('Res 2ªEval'!DD13="",0,'Res 2ªEval'!DD13*SUM(Programacion!DB$28:DB$41)/SUM(Programacion!DB$28:DB$48)))))</f>
        <v/>
      </c>
      <c r="DE13" s="270" t="str">
        <f>IF($C13="","",IF(SUM(Programacion!DC$28:DC$48)=0,"",IF(SUM(Programacion!DC$42:DC$48)=0,'Res 2ªEval'!DE13,(IF(Programacion!DC$42="",0,Programacion!DC$42/SUM(Programacion!DC$42:DC$48)*'3 Eval'!$E12)+IF(Programacion!DC$43="",0,Programacion!DC$43/SUM(Programacion!DC$42:DC$48)*'3 Eval'!$F12)+IF(Programacion!DC$44="",0,Programacion!DC$44/SUM(Programacion!DC$42:DC$48)*'3 Eval'!$G12)+IF(Programacion!DC$45="",0,Programacion!DC$45/SUM(Programacion!DC$42:DC$48)*'3 Eval'!$H12)+IF(Programacion!DC$46="",0,Programacion!DC$46/SUM(Programacion!DC$42:DC$48)*'3 Eval'!$I12)+IF(Programacion!DC$47="",0,Programacion!DC$47/SUM(Programacion!DC$42:DC$48)*'3 Eval'!$J12)+IF(Programacion!DC$48="",0,Programacion!DC$48/SUM(Programacion!DC$42:DC$48)*'3 Eval'!$K12))*SUM(Programacion!DC$42:DC$48)/SUM(Programacion!DC$28:DC$48)+IF('Res 2ªEval'!DE13="",0,'Res 2ªEval'!DE13*SUM(Programacion!DC$28:DC$41)/SUM(Programacion!DC$28:DC$48)))))</f>
        <v/>
      </c>
      <c r="DF13" s="270" t="str">
        <f>IF($C13="","",IF(SUM(Programacion!DD$28:DD$48)=0,"",IF(SUM(Programacion!DD$42:DD$48)=0,'Res 2ªEval'!DF13,(IF(Programacion!DD$42="",0,Programacion!DD$42/SUM(Programacion!DD$42:DD$48)*'3 Eval'!$E12)+IF(Programacion!DD$43="",0,Programacion!DD$43/SUM(Programacion!DD$42:DD$48)*'3 Eval'!$F12)+IF(Programacion!DD$44="",0,Programacion!DD$44/SUM(Programacion!DD$42:DD$48)*'3 Eval'!$G12)+IF(Programacion!DD$45="",0,Programacion!DD$45/SUM(Programacion!DD$42:DD$48)*'3 Eval'!$H12)+IF(Programacion!DD$46="",0,Programacion!DD$46/SUM(Programacion!DD$42:DD$48)*'3 Eval'!$I12)+IF(Programacion!DD$47="",0,Programacion!DD$47/SUM(Programacion!DD$42:DD$48)*'3 Eval'!$J12)+IF(Programacion!DD$48="",0,Programacion!DD$48/SUM(Programacion!DD$42:DD$48)*'3 Eval'!$K12))*SUM(Programacion!DD$42:DD$48)/SUM(Programacion!DD$28:DD$48)+IF('Res 2ªEval'!DF13="",0,'Res 2ªEval'!DF13*SUM(Programacion!DD$28:DD$41)/SUM(Programacion!DD$28:DD$48)))))</f>
        <v/>
      </c>
      <c r="DG13" s="270" t="str">
        <f>IF($C13="","",IF(SUM(Programacion!DE$28:DE$48)=0,"",IF(SUM(Programacion!DE$42:DE$48)=0,'Res 2ªEval'!DG13,(IF(Programacion!DE$42="",0,Programacion!DE$42/SUM(Programacion!DE$42:DE$48)*'3 Eval'!$E12)+IF(Programacion!DE$43="",0,Programacion!DE$43/SUM(Programacion!DE$42:DE$48)*'3 Eval'!$F12)+IF(Programacion!DE$44="",0,Programacion!DE$44/SUM(Programacion!DE$42:DE$48)*'3 Eval'!$G12)+IF(Programacion!DE$45="",0,Programacion!DE$45/SUM(Programacion!DE$42:DE$48)*'3 Eval'!$H12)+IF(Programacion!DE$46="",0,Programacion!DE$46/SUM(Programacion!DE$42:DE$48)*'3 Eval'!$I12)+IF(Programacion!DE$47="",0,Programacion!DE$47/SUM(Programacion!DE$42:DE$48)*'3 Eval'!$J12)+IF(Programacion!DE$48="",0,Programacion!DE$48/SUM(Programacion!DE$42:DE$48)*'3 Eval'!$K12))*SUM(Programacion!DE$42:DE$48)/SUM(Programacion!DE$28:DE$48)+IF('Res 2ªEval'!DG13="",0,'Res 2ªEval'!DG13*SUM(Programacion!DE$28:DE$41)/SUM(Programacion!DE$28:DE$48)))))</f>
        <v/>
      </c>
      <c r="DH13" s="270" t="str">
        <f>IF($C13="","",IF(SUM(Programacion!DF$28:DF$48)=0,"",IF(SUM(Programacion!DF$42:DF$48)=0,'Res 2ªEval'!DH13,(IF(Programacion!DF$42="",0,Programacion!DF$42/SUM(Programacion!DF$42:DF$48)*'3 Eval'!$E12)+IF(Programacion!DF$43="",0,Programacion!DF$43/SUM(Programacion!DF$42:DF$48)*'3 Eval'!$F12)+IF(Programacion!DF$44="",0,Programacion!DF$44/SUM(Programacion!DF$42:DF$48)*'3 Eval'!$G12)+IF(Programacion!DF$45="",0,Programacion!DF$45/SUM(Programacion!DF$42:DF$48)*'3 Eval'!$H12)+IF(Programacion!DF$46="",0,Programacion!DF$46/SUM(Programacion!DF$42:DF$48)*'3 Eval'!$I12)+IF(Programacion!DF$47="",0,Programacion!DF$47/SUM(Programacion!DF$42:DF$48)*'3 Eval'!$J12)+IF(Programacion!DF$48="",0,Programacion!DF$48/SUM(Programacion!DF$42:DF$48)*'3 Eval'!$K12))*SUM(Programacion!DF$42:DF$48)/SUM(Programacion!DF$28:DF$48)+IF('Res 2ªEval'!DH13="",0,'Res 2ªEval'!DH13*SUM(Programacion!DF$28:DF$41)/SUM(Programacion!DF$28:DF$48)))))</f>
        <v/>
      </c>
      <c r="DI13" s="270" t="str">
        <f>IF($C13="","",IF(SUM(Programacion!DG$28:DG$48)=0,"",IF(SUM(Programacion!DG$42:DG$48)=0,'Res 2ªEval'!DI13,(IF(Programacion!DG$42="",0,Programacion!DG$42/SUM(Programacion!DG$42:DG$48)*'3 Eval'!$E12)+IF(Programacion!DG$43="",0,Programacion!DG$43/SUM(Programacion!DG$42:DG$48)*'3 Eval'!$F12)+IF(Programacion!DG$44="",0,Programacion!DG$44/SUM(Programacion!DG$42:DG$48)*'3 Eval'!$G12)+IF(Programacion!DG$45="",0,Programacion!DG$45/SUM(Programacion!DG$42:DG$48)*'3 Eval'!$H12)+IF(Programacion!DG$46="",0,Programacion!DG$46/SUM(Programacion!DG$42:DG$48)*'3 Eval'!$I12)+IF(Programacion!DG$47="",0,Programacion!DG$47/SUM(Programacion!DG$42:DG$48)*'3 Eval'!$J12)+IF(Programacion!DG$48="",0,Programacion!DG$48/SUM(Programacion!DG$42:DG$48)*'3 Eval'!$K12))*SUM(Programacion!DG$42:DG$48)/SUM(Programacion!DG$28:DG$48)+IF('Res 2ªEval'!DI13="",0,'Res 2ªEval'!DI13*SUM(Programacion!DG$28:DG$41)/SUM(Programacion!DG$28:DG$48)))))</f>
        <v/>
      </c>
      <c r="DJ13" s="270" t="str">
        <f>IF($C13="","",IF(SUM(Programacion!DH$28:DH$48)=0,"",IF(SUM(Programacion!DH$42:DH$48)=0,'Res 2ªEval'!DJ13,(IF(Programacion!DH$42="",0,Programacion!DH$42/SUM(Programacion!DH$42:DH$48)*'3 Eval'!$E12)+IF(Programacion!DH$43="",0,Programacion!DH$43/SUM(Programacion!DH$42:DH$48)*'3 Eval'!$F12)+IF(Programacion!DH$44="",0,Programacion!DH$44/SUM(Programacion!DH$42:DH$48)*'3 Eval'!$G12)+IF(Programacion!DH$45="",0,Programacion!DH$45/SUM(Programacion!DH$42:DH$48)*'3 Eval'!$H12)+IF(Programacion!DH$46="",0,Programacion!DH$46/SUM(Programacion!DH$42:DH$48)*'3 Eval'!$I12)+IF(Programacion!DH$47="",0,Programacion!DH$47/SUM(Programacion!DH$42:DH$48)*'3 Eval'!$J12)+IF(Programacion!DH$48="",0,Programacion!DH$48/SUM(Programacion!DH$42:DH$48)*'3 Eval'!$K12))*SUM(Programacion!DH$42:DH$48)/SUM(Programacion!DH$28:DH$48)+IF('Res 2ªEval'!DJ13="",0,'Res 2ªEval'!DJ13*SUM(Programacion!DH$28:DH$41)/SUM(Programacion!DH$28:DH$48)))))</f>
        <v/>
      </c>
      <c r="DK13" s="270" t="str">
        <f>IF($C13="","",IF(SUM(Programacion!DI$28:DI$48)=0,"",IF(SUM(Programacion!DI$42:DI$48)=0,'Res 2ªEval'!DK13,(IF(Programacion!DI$42="",0,Programacion!DI$42/SUM(Programacion!DI$42:DI$48)*'3 Eval'!$E12)+IF(Programacion!DI$43="",0,Programacion!DI$43/SUM(Programacion!DI$42:DI$48)*'3 Eval'!$F12)+IF(Programacion!DI$44="",0,Programacion!DI$44/SUM(Programacion!DI$42:DI$48)*'3 Eval'!$G12)+IF(Programacion!DI$45="",0,Programacion!DI$45/SUM(Programacion!DI$42:DI$48)*'3 Eval'!$H12)+IF(Programacion!DI$46="",0,Programacion!DI$46/SUM(Programacion!DI$42:DI$48)*'3 Eval'!$I12)+IF(Programacion!DI$47="",0,Programacion!DI$47/SUM(Programacion!DI$42:DI$48)*'3 Eval'!$J12)+IF(Programacion!DI$48="",0,Programacion!DI$48/SUM(Programacion!DI$42:DI$48)*'3 Eval'!$K12))*SUM(Programacion!DI$42:DI$48)/SUM(Programacion!DI$28:DI$48)+IF('Res 2ªEval'!DK13="",0,'Res 2ªEval'!DK13*SUM(Programacion!DI$28:DI$41)/SUM(Programacion!DI$28:DI$48)))))</f>
        <v/>
      </c>
      <c r="DL13" s="270" t="str">
        <f>IF($C13="","",IF(SUM(Programacion!DJ$28:DJ$48)=0,"",IF(SUM(Programacion!DJ$42:DJ$48)=0,'Res 2ªEval'!DL13,(IF(Programacion!DJ$42="",0,Programacion!DJ$42/SUM(Programacion!DJ$42:DJ$48)*'3 Eval'!$E12)+IF(Programacion!DJ$43="",0,Programacion!DJ$43/SUM(Programacion!DJ$42:DJ$48)*'3 Eval'!$F12)+IF(Programacion!DJ$44="",0,Programacion!DJ$44/SUM(Programacion!DJ$42:DJ$48)*'3 Eval'!$G12)+IF(Programacion!DJ$45="",0,Programacion!DJ$45/SUM(Programacion!DJ$42:DJ$48)*'3 Eval'!$H12)+IF(Programacion!DJ$46="",0,Programacion!DJ$46/SUM(Programacion!DJ$42:DJ$48)*'3 Eval'!$I12)+IF(Programacion!DJ$47="",0,Programacion!DJ$47/SUM(Programacion!DJ$42:DJ$48)*'3 Eval'!$J12)+IF(Programacion!DJ$48="",0,Programacion!DJ$48/SUM(Programacion!DJ$42:DJ$48)*'3 Eval'!$K12))*SUM(Programacion!DJ$42:DJ$48)/SUM(Programacion!DJ$28:DJ$48)+IF('Res 2ªEval'!DL13="",0,'Res 2ªEval'!DL13*SUM(Programacion!DJ$28:DJ$41)/SUM(Programacion!DJ$28:DJ$48)))))</f>
        <v/>
      </c>
      <c r="DM13" s="270" t="str">
        <f>IF($C13="","",IF(SUM(Programacion!DK$28:DK$48)=0,"",IF(SUM(Programacion!DK$42:DK$48)=0,'Res 2ªEval'!DM13,(IF(Programacion!DK$42="",0,Programacion!DK$42/SUM(Programacion!DK$42:DK$48)*'3 Eval'!$E12)+IF(Programacion!DK$43="",0,Programacion!DK$43/SUM(Programacion!DK$42:DK$48)*'3 Eval'!$F12)+IF(Programacion!DK$44="",0,Programacion!DK$44/SUM(Programacion!DK$42:DK$48)*'3 Eval'!$G12)+IF(Programacion!DK$45="",0,Programacion!DK$45/SUM(Programacion!DK$42:DK$48)*'3 Eval'!$H12)+IF(Programacion!DK$46="",0,Programacion!DK$46/SUM(Programacion!DK$42:DK$48)*'3 Eval'!$I12)+IF(Programacion!DK$47="",0,Programacion!DK$47/SUM(Programacion!DK$42:DK$48)*'3 Eval'!$J12)+IF(Programacion!DK$48="",0,Programacion!DK$48/SUM(Programacion!DK$42:DK$48)*'3 Eval'!$K12))*SUM(Programacion!DK$42:DK$48)/SUM(Programacion!DK$28:DK$48)+IF('Res 2ªEval'!DM13="",0,'Res 2ªEval'!DM13*SUM(Programacion!DK$28:DK$41)/SUM(Programacion!DK$28:DK$48)))))</f>
        <v/>
      </c>
      <c r="DN13" s="270" t="str">
        <f>IF($C13="","",IF(SUM(Programacion!DL$28:DL$48)=0,"",IF(SUM(Programacion!DL$42:DL$48)=0,'Res 2ªEval'!DN13,(IF(Programacion!DL$42="",0,Programacion!DL$42/SUM(Programacion!DL$42:DL$48)*'3 Eval'!$E12)+IF(Programacion!DL$43="",0,Programacion!DL$43/SUM(Programacion!DL$42:DL$48)*'3 Eval'!$F12)+IF(Programacion!DL$44="",0,Programacion!DL$44/SUM(Programacion!DL$42:DL$48)*'3 Eval'!$G12)+IF(Programacion!DL$45="",0,Programacion!DL$45/SUM(Programacion!DL$42:DL$48)*'3 Eval'!$H12)+IF(Programacion!DL$46="",0,Programacion!DL$46/SUM(Programacion!DL$42:DL$48)*'3 Eval'!$I12)+IF(Programacion!DL$47="",0,Programacion!DL$47/SUM(Programacion!DL$42:DL$48)*'3 Eval'!$J12)+IF(Programacion!DL$48="",0,Programacion!DL$48/SUM(Programacion!DL$42:DL$48)*'3 Eval'!$K12))*SUM(Programacion!DL$42:DL$48)/SUM(Programacion!DL$28:DL$48)+IF('Res 2ªEval'!DN13="",0,'Res 2ªEval'!DN13*SUM(Programacion!DL$28:DL$41)/SUM(Programacion!DL$28:DL$48)))))</f>
        <v/>
      </c>
      <c r="DO13" s="270" t="str">
        <f>IF($C13="","",IF(SUM(Programacion!DM$28:DM$48)=0,"",IF(SUM(Programacion!DM$42:DM$48)=0,'Res 2ªEval'!DO13,(IF(Programacion!DM$42="",0,Programacion!DM$42/SUM(Programacion!DM$42:DM$48)*'3 Eval'!$E12)+IF(Programacion!DM$43="",0,Programacion!DM$43/SUM(Programacion!DM$42:DM$48)*'3 Eval'!$F12)+IF(Programacion!DM$44="",0,Programacion!DM$44/SUM(Programacion!DM$42:DM$48)*'3 Eval'!$G12)+IF(Programacion!DM$45="",0,Programacion!DM$45/SUM(Programacion!DM$42:DM$48)*'3 Eval'!$H12)+IF(Programacion!DM$46="",0,Programacion!DM$46/SUM(Programacion!DM$42:DM$48)*'3 Eval'!$I12)+IF(Programacion!DM$47="",0,Programacion!DM$47/SUM(Programacion!DM$42:DM$48)*'3 Eval'!$J12)+IF(Programacion!DM$48="",0,Programacion!DM$48/SUM(Programacion!DM$42:DM$48)*'3 Eval'!$K12))*SUM(Programacion!DM$42:DM$48)/SUM(Programacion!DM$28:DM$48)+IF('Res 2ªEval'!DO13="",0,'Res 2ªEval'!DO13*SUM(Programacion!DM$28:DM$41)/SUM(Programacion!DM$28:DM$48)))))</f>
        <v/>
      </c>
      <c r="DP13" s="270" t="str">
        <f>IF($C13="","",IF(SUM(Programacion!DN$28:DN$48)=0,"",IF(SUM(Programacion!DN$42:DN$48)=0,'Res 2ªEval'!DP13,(IF(Programacion!DN$42="",0,Programacion!DN$42/SUM(Programacion!DN$42:DN$48)*'3 Eval'!$E12)+IF(Programacion!DN$43="",0,Programacion!DN$43/SUM(Programacion!DN$42:DN$48)*'3 Eval'!$F12)+IF(Programacion!DN$44="",0,Programacion!DN$44/SUM(Programacion!DN$42:DN$48)*'3 Eval'!$G12)+IF(Programacion!DN$45="",0,Programacion!DN$45/SUM(Programacion!DN$42:DN$48)*'3 Eval'!$H12)+IF(Programacion!DN$46="",0,Programacion!DN$46/SUM(Programacion!DN$42:DN$48)*'3 Eval'!$I12)+IF(Programacion!DN$47="",0,Programacion!DN$47/SUM(Programacion!DN$42:DN$48)*'3 Eval'!$J12)+IF(Programacion!DN$48="",0,Programacion!DN$48/SUM(Programacion!DN$42:DN$48)*'3 Eval'!$K12))*SUM(Programacion!DN$42:DN$48)/SUM(Programacion!DN$28:DN$48)+IF('Res 2ªEval'!DP13="",0,'Res 2ªEval'!DP13*SUM(Programacion!DN$28:DN$41)/SUM(Programacion!DN$28:DN$48)))))</f>
        <v/>
      </c>
      <c r="DQ13" s="270" t="str">
        <f>IF($C13="","",IF(SUM(Programacion!DO$28:DO$48)=0,"",IF(SUM(Programacion!DO$42:DO$48)=0,'Res 2ªEval'!DQ13,(IF(Programacion!DO$42="",0,Programacion!DO$42/SUM(Programacion!DO$42:DO$48)*'3 Eval'!$E12)+IF(Programacion!DO$43="",0,Programacion!DO$43/SUM(Programacion!DO$42:DO$48)*'3 Eval'!$F12)+IF(Programacion!DO$44="",0,Programacion!DO$44/SUM(Programacion!DO$42:DO$48)*'3 Eval'!$G12)+IF(Programacion!DO$45="",0,Programacion!DO$45/SUM(Programacion!DO$42:DO$48)*'3 Eval'!$H12)+IF(Programacion!DO$46="",0,Programacion!DO$46/SUM(Programacion!DO$42:DO$48)*'3 Eval'!$I12)+IF(Programacion!DO$47="",0,Programacion!DO$47/SUM(Programacion!DO$42:DO$48)*'3 Eval'!$J12)+IF(Programacion!DO$48="",0,Programacion!DO$48/SUM(Programacion!DO$42:DO$48)*'3 Eval'!$K12))*SUM(Programacion!DO$42:DO$48)/SUM(Programacion!DO$28:DO$48)+IF('Res 2ªEval'!DQ13="",0,'Res 2ªEval'!DQ13*SUM(Programacion!DO$28:DO$41)/SUM(Programacion!DO$28:DO$48)))))</f>
        <v/>
      </c>
      <c r="DR13" s="270" t="str">
        <f>IF($C13="","",IF(SUM(Programacion!DP$28:DP$48)=0,"",IF(SUM(Programacion!DP$42:DP$48)=0,'Res 2ªEval'!DR13,(IF(Programacion!DP$42="",0,Programacion!DP$42/SUM(Programacion!DP$42:DP$48)*'3 Eval'!$E12)+IF(Programacion!DP$43="",0,Programacion!DP$43/SUM(Programacion!DP$42:DP$48)*'3 Eval'!$F12)+IF(Programacion!DP$44="",0,Programacion!DP$44/SUM(Programacion!DP$42:DP$48)*'3 Eval'!$G12)+IF(Programacion!DP$45="",0,Programacion!DP$45/SUM(Programacion!DP$42:DP$48)*'3 Eval'!$H12)+IF(Programacion!DP$46="",0,Programacion!DP$46/SUM(Programacion!DP$42:DP$48)*'3 Eval'!$I12)+IF(Programacion!DP$47="",0,Programacion!DP$47/SUM(Programacion!DP$42:DP$48)*'3 Eval'!$J12)+IF(Programacion!DP$48="",0,Programacion!DP$48/SUM(Programacion!DP$42:DP$48)*'3 Eval'!$K12))*SUM(Programacion!DP$42:DP$48)/SUM(Programacion!DP$28:DP$48)+IF('Res 2ªEval'!DR13="",0,'Res 2ªEval'!DR13*SUM(Programacion!DP$28:DP$41)/SUM(Programacion!DP$28:DP$48)))))</f>
        <v/>
      </c>
      <c r="DS13" s="270" t="str">
        <f>IF($C13="","",IF(SUM(Programacion!DQ$28:DQ$48)=0,"",IF(SUM(Programacion!DQ$42:DQ$48)=0,'Res 2ªEval'!DS13,(IF(Programacion!DQ$42="",0,Programacion!DQ$42/SUM(Programacion!DQ$42:DQ$48)*'3 Eval'!$E12)+IF(Programacion!DQ$43="",0,Programacion!DQ$43/SUM(Programacion!DQ$42:DQ$48)*'3 Eval'!$F12)+IF(Programacion!DQ$44="",0,Programacion!DQ$44/SUM(Programacion!DQ$42:DQ$48)*'3 Eval'!$G12)+IF(Programacion!DQ$45="",0,Programacion!DQ$45/SUM(Programacion!DQ$42:DQ$48)*'3 Eval'!$H12)+IF(Programacion!DQ$46="",0,Programacion!DQ$46/SUM(Programacion!DQ$42:DQ$48)*'3 Eval'!$I12)+IF(Programacion!DQ$47="",0,Programacion!DQ$47/SUM(Programacion!DQ$42:DQ$48)*'3 Eval'!$J12)+IF(Programacion!DQ$48="",0,Programacion!DQ$48/SUM(Programacion!DQ$42:DQ$48)*'3 Eval'!$K12))*SUM(Programacion!DQ$42:DQ$48)/SUM(Programacion!DQ$28:DQ$48)+IF('Res 2ªEval'!DS13="",0,'Res 2ªEval'!DS13*SUM(Programacion!DQ$28:DQ$41)/SUM(Programacion!DQ$28:DQ$48)))))</f>
        <v/>
      </c>
      <c r="DT13" s="270" t="str">
        <f>IF($C13="","",IF(SUM(Programacion!DR$28:DR$48)=0,"",IF(SUM(Programacion!DR$42:DR$48)=0,'Res 2ªEval'!DT13,(IF(Programacion!DR$42="",0,Programacion!DR$42/SUM(Programacion!DR$42:DR$48)*'3 Eval'!$E12)+IF(Programacion!DR$43="",0,Programacion!DR$43/SUM(Programacion!DR$42:DR$48)*'3 Eval'!$F12)+IF(Programacion!DR$44="",0,Programacion!DR$44/SUM(Programacion!DR$42:DR$48)*'3 Eval'!$G12)+IF(Programacion!DR$45="",0,Programacion!DR$45/SUM(Programacion!DR$42:DR$48)*'3 Eval'!$H12)+IF(Programacion!DR$46="",0,Programacion!DR$46/SUM(Programacion!DR$42:DR$48)*'3 Eval'!$I12)+IF(Programacion!DR$47="",0,Programacion!DR$47/SUM(Programacion!DR$42:DR$48)*'3 Eval'!$J12)+IF(Programacion!DR$48="",0,Programacion!DR$48/SUM(Programacion!DR$42:DR$48)*'3 Eval'!$K12))*SUM(Programacion!DR$42:DR$48)/SUM(Programacion!DR$28:DR$48)+IF('Res 2ªEval'!DT13="",0,'Res 2ªEval'!DT13*SUM(Programacion!DR$28:DR$41)/SUM(Programacion!DR$28:DR$48)))))</f>
        <v/>
      </c>
      <c r="DU13" s="270" t="str">
        <f>IF($C13="","",IF(SUM(Programacion!DS$28:DS$48)=0,"",IF(SUM(Programacion!DS$42:DS$48)=0,'Res 2ªEval'!DU13,(IF(Programacion!DS$42="",0,Programacion!DS$42/SUM(Programacion!DS$42:DS$48)*'3 Eval'!$E12)+IF(Programacion!DS$43="",0,Programacion!DS$43/SUM(Programacion!DS$42:DS$48)*'3 Eval'!$F12)+IF(Programacion!DS$44="",0,Programacion!DS$44/SUM(Programacion!DS$42:DS$48)*'3 Eval'!$G12)+IF(Programacion!DS$45="",0,Programacion!DS$45/SUM(Programacion!DS$42:DS$48)*'3 Eval'!$H12)+IF(Programacion!DS$46="",0,Programacion!DS$46/SUM(Programacion!DS$42:DS$48)*'3 Eval'!$I12)+IF(Programacion!DS$47="",0,Programacion!DS$47/SUM(Programacion!DS$42:DS$48)*'3 Eval'!$J12)+IF(Programacion!DS$48="",0,Programacion!DS$48/SUM(Programacion!DS$42:DS$48)*'3 Eval'!$K12))*SUM(Programacion!DS$42:DS$48)/SUM(Programacion!DS$28:DS$48)+IF('Res 2ªEval'!DU13="",0,'Res 2ªEval'!DU13*SUM(Programacion!DS$28:DS$41)/SUM(Programacion!DS$28:DS$48)))))</f>
        <v/>
      </c>
      <c r="DV13" s="270" t="str">
        <f>IF($C13="","",IF(SUM(Programacion!DT$28:DT$48)=0,"",IF(SUM(Programacion!DT$42:DT$48)=0,'Res 2ªEval'!DV13,(IF(Programacion!DT$42="",0,Programacion!DT$42/SUM(Programacion!DT$42:DT$48)*'3 Eval'!$E12)+IF(Programacion!DT$43="",0,Programacion!DT$43/SUM(Programacion!DT$42:DT$48)*'3 Eval'!$F12)+IF(Programacion!DT$44="",0,Programacion!DT$44/SUM(Programacion!DT$42:DT$48)*'3 Eval'!$G12)+IF(Programacion!DT$45="",0,Programacion!DT$45/SUM(Programacion!DT$42:DT$48)*'3 Eval'!$H12)+IF(Programacion!DT$46="",0,Programacion!DT$46/SUM(Programacion!DT$42:DT$48)*'3 Eval'!$I12)+IF(Programacion!DT$47="",0,Programacion!DT$47/SUM(Programacion!DT$42:DT$48)*'3 Eval'!$J12)+IF(Programacion!DT$48="",0,Programacion!DT$48/SUM(Programacion!DT$42:DT$48)*'3 Eval'!$K12))*SUM(Programacion!DT$42:DT$48)/SUM(Programacion!DT$28:DT$48)+IF('Res 2ªEval'!DV13="",0,'Res 2ªEval'!DV13*SUM(Programacion!DT$28:DT$41)/SUM(Programacion!DT$28:DT$48)))))</f>
        <v/>
      </c>
      <c r="DW13" s="270" t="str">
        <f>IF($C13="","",IF(SUM(Programacion!DU$28:DU$48)=0,"",IF(SUM(Programacion!DU$42:DU$48)=0,'Res 2ªEval'!DW13,(IF(Programacion!DU$42="",0,Programacion!DU$42/SUM(Programacion!DU$42:DU$48)*'3 Eval'!$E12)+IF(Programacion!DU$43="",0,Programacion!DU$43/SUM(Programacion!DU$42:DU$48)*'3 Eval'!$F12)+IF(Programacion!DU$44="",0,Programacion!DU$44/SUM(Programacion!DU$42:DU$48)*'3 Eval'!$G12)+IF(Programacion!DU$45="",0,Programacion!DU$45/SUM(Programacion!DU$42:DU$48)*'3 Eval'!$H12)+IF(Programacion!DU$46="",0,Programacion!DU$46/SUM(Programacion!DU$42:DU$48)*'3 Eval'!$I12)+IF(Programacion!DU$47="",0,Programacion!DU$47/SUM(Programacion!DU$42:DU$48)*'3 Eval'!$J12)+IF(Programacion!DU$48="",0,Programacion!DU$48/SUM(Programacion!DU$42:DU$48)*'3 Eval'!$K12))*SUM(Programacion!DU$42:DU$48)/SUM(Programacion!DU$28:DU$48)+IF('Res 2ªEval'!DW13="",0,'Res 2ªEval'!DW13*SUM(Programacion!DU$28:DU$41)/SUM(Programacion!DU$28:DU$48)))))</f>
        <v/>
      </c>
      <c r="DX13" s="270" t="str">
        <f>IF($C13="","",IF(SUM(Programacion!DV$28:DV$48)=0,"",IF(SUM(Programacion!DV$42:DV$48)=0,'Res 2ªEval'!DX13,(IF(Programacion!DV$42="",0,Programacion!DV$42/SUM(Programacion!DV$42:DV$48)*'3 Eval'!$E12)+IF(Programacion!DV$43="",0,Programacion!DV$43/SUM(Programacion!DV$42:DV$48)*'3 Eval'!$F12)+IF(Programacion!DV$44="",0,Programacion!DV$44/SUM(Programacion!DV$42:DV$48)*'3 Eval'!$G12)+IF(Programacion!DV$45="",0,Programacion!DV$45/SUM(Programacion!DV$42:DV$48)*'3 Eval'!$H12)+IF(Programacion!DV$46="",0,Programacion!DV$46/SUM(Programacion!DV$42:DV$48)*'3 Eval'!$I12)+IF(Programacion!DV$47="",0,Programacion!DV$47/SUM(Programacion!DV$42:DV$48)*'3 Eval'!$J12)+IF(Programacion!DV$48="",0,Programacion!DV$48/SUM(Programacion!DV$42:DV$48)*'3 Eval'!$K12))*SUM(Programacion!DV$42:DV$48)/SUM(Programacion!DV$28:DV$48)+IF('Res 2ªEval'!DX13="",0,'Res 2ªEval'!DX13*SUM(Programacion!DV$28:DV$41)/SUM(Programacion!DV$28:DV$48)))))</f>
        <v/>
      </c>
      <c r="DY13" s="270" t="str">
        <f>IF($C13="","",IF(SUM(Programacion!DW$28:DW$48)=0,"",IF(SUM(Programacion!DW$42:DW$48)=0,'Res 2ªEval'!DY13,(IF(Programacion!DW$42="",0,Programacion!DW$42/SUM(Programacion!DW$42:DW$48)*'3 Eval'!$E12)+IF(Programacion!DW$43="",0,Programacion!DW$43/SUM(Programacion!DW$42:DW$48)*'3 Eval'!$F12)+IF(Programacion!DW$44="",0,Programacion!DW$44/SUM(Programacion!DW$42:DW$48)*'3 Eval'!$G12)+IF(Programacion!DW$45="",0,Programacion!DW$45/SUM(Programacion!DW$42:DW$48)*'3 Eval'!$H12)+IF(Programacion!DW$46="",0,Programacion!DW$46/SUM(Programacion!DW$42:DW$48)*'3 Eval'!$I12)+IF(Programacion!DW$47="",0,Programacion!DW$47/SUM(Programacion!DW$42:DW$48)*'3 Eval'!$J12)+IF(Programacion!DW$48="",0,Programacion!DW$48/SUM(Programacion!DW$42:DW$48)*'3 Eval'!$K12))*SUM(Programacion!DW$42:DW$48)/SUM(Programacion!DW$28:DW$48)+IF('Res 2ªEval'!DY13="",0,'Res 2ªEval'!DY13*SUM(Programacion!DW$28:DW$41)/SUM(Programacion!DW$28:DW$48)))))</f>
        <v/>
      </c>
      <c r="DZ13" s="270" t="str">
        <f>IF($C13="","",IF(SUM(Programacion!DX$28:DX$48)=0,"",IF(SUM(Programacion!DX$42:DX$48)=0,'Res 2ªEval'!DZ13,(IF(Programacion!DX$42="",0,Programacion!DX$42/SUM(Programacion!DX$42:DX$48)*'3 Eval'!$E12)+IF(Programacion!DX$43="",0,Programacion!DX$43/SUM(Programacion!DX$42:DX$48)*'3 Eval'!$F12)+IF(Programacion!DX$44="",0,Programacion!DX$44/SUM(Programacion!DX$42:DX$48)*'3 Eval'!$G12)+IF(Programacion!DX$45="",0,Programacion!DX$45/SUM(Programacion!DX$42:DX$48)*'3 Eval'!$H12)+IF(Programacion!DX$46="",0,Programacion!DX$46/SUM(Programacion!DX$42:DX$48)*'3 Eval'!$I12)+IF(Programacion!DX$47="",0,Programacion!DX$47/SUM(Programacion!DX$42:DX$48)*'3 Eval'!$J12)+IF(Programacion!DX$48="",0,Programacion!DX$48/SUM(Programacion!DX$42:DX$48)*'3 Eval'!$K12))*SUM(Programacion!DX$42:DX$48)/SUM(Programacion!DX$28:DX$48)+IF('Res 2ªEval'!DZ13="",0,'Res 2ªEval'!DZ13*SUM(Programacion!DX$28:DX$41)/SUM(Programacion!DX$28:DX$48)))))</f>
        <v/>
      </c>
      <c r="EA13" s="270" t="str">
        <f>IF($C13="","",IF(SUM(Programacion!DY$28:DY$48)=0,"",IF(SUM(Programacion!DY$42:DY$48)=0,'Res 2ªEval'!EA13,(IF(Programacion!DY$42="",0,Programacion!DY$42/SUM(Programacion!DY$42:DY$48)*'3 Eval'!$E12)+IF(Programacion!DY$43="",0,Programacion!DY$43/SUM(Programacion!DY$42:DY$48)*'3 Eval'!$F12)+IF(Programacion!DY$44="",0,Programacion!DY$44/SUM(Programacion!DY$42:DY$48)*'3 Eval'!$G12)+IF(Programacion!DY$45="",0,Programacion!DY$45/SUM(Programacion!DY$42:DY$48)*'3 Eval'!$H12)+IF(Programacion!DY$46="",0,Programacion!DY$46/SUM(Programacion!DY$42:DY$48)*'3 Eval'!$I12)+IF(Programacion!DY$47="",0,Programacion!DY$47/SUM(Programacion!DY$42:DY$48)*'3 Eval'!$J12)+IF(Programacion!DY$48="",0,Programacion!DY$48/SUM(Programacion!DY$42:DY$48)*'3 Eval'!$K12))*SUM(Programacion!DY$42:DY$48)/SUM(Programacion!DY$28:DY$48)+IF('Res 2ªEval'!EA13="",0,'Res 2ªEval'!EA13*SUM(Programacion!DY$28:DY$41)/SUM(Programacion!DY$28:DY$48)))))</f>
        <v/>
      </c>
      <c r="EB13" s="270" t="str">
        <f>IF($C13="","",IF(SUM(Programacion!DZ$28:DZ$48)=0,"",IF(SUM(Programacion!DZ$42:DZ$48)=0,'Res 2ªEval'!EB13,(IF(Programacion!DZ$42="",0,Programacion!DZ$42/SUM(Programacion!DZ$42:DZ$48)*'3 Eval'!$E12)+IF(Programacion!DZ$43="",0,Programacion!DZ$43/SUM(Programacion!DZ$42:DZ$48)*'3 Eval'!$F12)+IF(Programacion!DZ$44="",0,Programacion!DZ$44/SUM(Programacion!DZ$42:DZ$48)*'3 Eval'!$G12)+IF(Programacion!DZ$45="",0,Programacion!DZ$45/SUM(Programacion!DZ$42:DZ$48)*'3 Eval'!$H12)+IF(Programacion!DZ$46="",0,Programacion!DZ$46/SUM(Programacion!DZ$42:DZ$48)*'3 Eval'!$I12)+IF(Programacion!DZ$47="",0,Programacion!DZ$47/SUM(Programacion!DZ$42:DZ$48)*'3 Eval'!$J12)+IF(Programacion!DZ$48="",0,Programacion!DZ$48/SUM(Programacion!DZ$42:DZ$48)*'3 Eval'!$K12))*SUM(Programacion!DZ$42:DZ$48)/SUM(Programacion!DZ$28:DZ$48)+IF('Res 2ªEval'!EB13="",0,'Res 2ªEval'!EB13*SUM(Programacion!DZ$28:DZ$41)/SUM(Programacion!DZ$28:DZ$48)))))</f>
        <v/>
      </c>
      <c r="EC13" s="270" t="str">
        <f>IF($C13="","",IF(SUM(Programacion!EA$28:EA$48)=0,"",IF(SUM(Programacion!EA$42:EA$48)=0,'Res 2ªEval'!EC13,(IF(Programacion!EA$42="",0,Programacion!EA$42/SUM(Programacion!EA$42:EA$48)*'3 Eval'!$E12)+IF(Programacion!EA$43="",0,Programacion!EA$43/SUM(Programacion!EA$42:EA$48)*'3 Eval'!$F12)+IF(Programacion!EA$44="",0,Programacion!EA$44/SUM(Programacion!EA$42:EA$48)*'3 Eval'!$G12)+IF(Programacion!EA$45="",0,Programacion!EA$45/SUM(Programacion!EA$42:EA$48)*'3 Eval'!$H12)+IF(Programacion!EA$46="",0,Programacion!EA$46/SUM(Programacion!EA$42:EA$48)*'3 Eval'!$I12)+IF(Programacion!EA$47="",0,Programacion!EA$47/SUM(Programacion!EA$42:EA$48)*'3 Eval'!$J12)+IF(Programacion!EA$48="",0,Programacion!EA$48/SUM(Programacion!EA$42:EA$48)*'3 Eval'!$K12))*SUM(Programacion!EA$42:EA$48)/SUM(Programacion!EA$28:EA$48)+IF('Res 2ªEval'!EC13="",0,'Res 2ªEval'!EC13*SUM(Programacion!EA$28:EA$41)/SUM(Programacion!EA$28:EA$48)))))</f>
        <v/>
      </c>
      <c r="ED13" s="270" t="str">
        <f>IF($C13="","",IF(SUM(Programacion!EB$28:EB$48)=0,"",IF(SUM(Programacion!EB$42:EB$48)=0,'Res 2ªEval'!ED13,(IF(Programacion!EB$42="",0,Programacion!EB$42/SUM(Programacion!EB$42:EB$48)*'3 Eval'!$E12)+IF(Programacion!EB$43="",0,Programacion!EB$43/SUM(Programacion!EB$42:EB$48)*'3 Eval'!$F12)+IF(Programacion!EB$44="",0,Programacion!EB$44/SUM(Programacion!EB$42:EB$48)*'3 Eval'!$G12)+IF(Programacion!EB$45="",0,Programacion!EB$45/SUM(Programacion!EB$42:EB$48)*'3 Eval'!$H12)+IF(Programacion!EB$46="",0,Programacion!EB$46/SUM(Programacion!EB$42:EB$48)*'3 Eval'!$I12)+IF(Programacion!EB$47="",0,Programacion!EB$47/SUM(Programacion!EB$42:EB$48)*'3 Eval'!$J12)+IF(Programacion!EB$48="",0,Programacion!EB$48/SUM(Programacion!EB$42:EB$48)*'3 Eval'!$K12))*SUM(Programacion!EB$42:EB$48)/SUM(Programacion!EB$28:EB$48)+IF('Res 2ªEval'!ED13="",0,'Res 2ªEval'!ED13*SUM(Programacion!EB$28:EB$41)/SUM(Programacion!EB$28:EB$48)))))</f>
        <v/>
      </c>
      <c r="EE13" s="270" t="str">
        <f>IF($C13="","",IF(SUM(Programacion!EC$28:EC$48)=0,"",IF(SUM(Programacion!EC$42:EC$48)=0,'Res 2ªEval'!EE13,(IF(Programacion!EC$42="",0,Programacion!EC$42/SUM(Programacion!EC$42:EC$48)*'3 Eval'!$E12)+IF(Programacion!EC$43="",0,Programacion!EC$43/SUM(Programacion!EC$42:EC$48)*'3 Eval'!$F12)+IF(Programacion!EC$44="",0,Programacion!EC$44/SUM(Programacion!EC$42:EC$48)*'3 Eval'!$G12)+IF(Programacion!EC$45="",0,Programacion!EC$45/SUM(Programacion!EC$42:EC$48)*'3 Eval'!$H12)+IF(Programacion!EC$46="",0,Programacion!EC$46/SUM(Programacion!EC$42:EC$48)*'3 Eval'!$I12)+IF(Programacion!EC$47="",0,Programacion!EC$47/SUM(Programacion!EC$42:EC$48)*'3 Eval'!$J12)+IF(Programacion!EC$48="",0,Programacion!EC$48/SUM(Programacion!EC$42:EC$48)*'3 Eval'!$K12))*SUM(Programacion!EC$42:EC$48)/SUM(Programacion!EC$28:EC$48)+IF('Res 2ªEval'!EE13="",0,'Res 2ªEval'!EE13*SUM(Programacion!EC$28:EC$41)/SUM(Programacion!EC$28:EC$48)))))</f>
        <v/>
      </c>
      <c r="EF13" s="270" t="str">
        <f>IF($C13="","",IF(SUM(Programacion!ED$28:ED$48)=0,"",IF(SUM(Programacion!ED$42:ED$48)=0,'Res 2ªEval'!EF13,(IF(Programacion!ED$42="",0,Programacion!ED$42/SUM(Programacion!ED$42:ED$48)*'3 Eval'!$E12)+IF(Programacion!ED$43="",0,Programacion!ED$43/SUM(Programacion!ED$42:ED$48)*'3 Eval'!$F12)+IF(Programacion!ED$44="",0,Programacion!ED$44/SUM(Programacion!ED$42:ED$48)*'3 Eval'!$G12)+IF(Programacion!ED$45="",0,Programacion!ED$45/SUM(Programacion!ED$42:ED$48)*'3 Eval'!$H12)+IF(Programacion!ED$46="",0,Programacion!ED$46/SUM(Programacion!ED$42:ED$48)*'3 Eval'!$I12)+IF(Programacion!ED$47="",0,Programacion!ED$47/SUM(Programacion!ED$42:ED$48)*'3 Eval'!$J12)+IF(Programacion!ED$48="",0,Programacion!ED$48/SUM(Programacion!ED$42:ED$48)*'3 Eval'!$K12))*SUM(Programacion!ED$42:ED$48)/SUM(Programacion!ED$28:ED$48)+IF('Res 2ªEval'!EF13="",0,'Res 2ªEval'!EF13*SUM(Programacion!ED$28:ED$41)/SUM(Programacion!ED$28:ED$48)))))</f>
        <v/>
      </c>
      <c r="EG13" s="270" t="str">
        <f>IF($C13="","",IF(SUM(Programacion!EE$28:EE$48)=0,"",IF(SUM(Programacion!EE$42:EE$48)=0,'Res 2ªEval'!EG13,(IF(Programacion!EE$42="",0,Programacion!EE$42/SUM(Programacion!EE$42:EE$48)*'3 Eval'!$E12)+IF(Programacion!EE$43="",0,Programacion!EE$43/SUM(Programacion!EE$42:EE$48)*'3 Eval'!$F12)+IF(Programacion!EE$44="",0,Programacion!EE$44/SUM(Programacion!EE$42:EE$48)*'3 Eval'!$G12)+IF(Programacion!EE$45="",0,Programacion!EE$45/SUM(Programacion!EE$42:EE$48)*'3 Eval'!$H12)+IF(Programacion!EE$46="",0,Programacion!EE$46/SUM(Programacion!EE$42:EE$48)*'3 Eval'!$I12)+IF(Programacion!EE$47="",0,Programacion!EE$47/SUM(Programacion!EE$42:EE$48)*'3 Eval'!$J12)+IF(Programacion!EE$48="",0,Programacion!EE$48/SUM(Programacion!EE$42:EE$48)*'3 Eval'!$K12))*SUM(Programacion!EE$42:EE$48)/SUM(Programacion!EE$28:EE$48)+IF('Res 2ªEval'!EG13="",0,'Res 2ªEval'!EG13*SUM(Programacion!EE$28:EE$41)/SUM(Programacion!EE$28:EE$48)))))</f>
        <v/>
      </c>
      <c r="EH13" s="270" t="str">
        <f>IF($C13="","",IF(SUM(Programacion!EF$28:EF$48)=0,"",IF(SUM(Programacion!EF$42:EF$48)=0,'Res 2ªEval'!EH13,(IF(Programacion!EF$42="",0,Programacion!EF$42/SUM(Programacion!EF$42:EF$48)*'3 Eval'!$E12)+IF(Programacion!EF$43="",0,Programacion!EF$43/SUM(Programacion!EF$42:EF$48)*'3 Eval'!$F12)+IF(Programacion!EF$44="",0,Programacion!EF$44/SUM(Programacion!EF$42:EF$48)*'3 Eval'!$G12)+IF(Programacion!EF$45="",0,Programacion!EF$45/SUM(Programacion!EF$42:EF$48)*'3 Eval'!$H12)+IF(Programacion!EF$46="",0,Programacion!EF$46/SUM(Programacion!EF$42:EF$48)*'3 Eval'!$I12)+IF(Programacion!EF$47="",0,Programacion!EF$47/SUM(Programacion!EF$42:EF$48)*'3 Eval'!$J12)+IF(Programacion!EF$48="",0,Programacion!EF$48/SUM(Programacion!EF$42:EF$48)*'3 Eval'!$K12))*SUM(Programacion!EF$42:EF$48)/SUM(Programacion!EF$28:EF$48)+IF('Res 2ªEval'!EH13="",0,'Res 2ªEval'!EH13*SUM(Programacion!EF$28:EF$41)/SUM(Programacion!EF$28:EF$48)))))</f>
        <v/>
      </c>
      <c r="EI13" s="270" t="str">
        <f>IF($C13="","",IF(SUM(Programacion!EG$28:EG$48)=0,"",IF(SUM(Programacion!EG$42:EG$48)=0,'Res 2ªEval'!EI13,(IF(Programacion!EG$42="",0,Programacion!EG$42/SUM(Programacion!EG$42:EG$48)*'3 Eval'!$E12)+IF(Programacion!EG$43="",0,Programacion!EG$43/SUM(Programacion!EG$42:EG$48)*'3 Eval'!$F12)+IF(Programacion!EG$44="",0,Programacion!EG$44/SUM(Programacion!EG$42:EG$48)*'3 Eval'!$G12)+IF(Programacion!EG$45="",0,Programacion!EG$45/SUM(Programacion!EG$42:EG$48)*'3 Eval'!$H12)+IF(Programacion!EG$46="",0,Programacion!EG$46/SUM(Programacion!EG$42:EG$48)*'3 Eval'!$I12)+IF(Programacion!EG$47="",0,Programacion!EG$47/SUM(Programacion!EG$42:EG$48)*'3 Eval'!$J12)+IF(Programacion!EG$48="",0,Programacion!EG$48/SUM(Programacion!EG$42:EG$48)*'3 Eval'!$K12))*SUM(Programacion!EG$42:EG$48)/SUM(Programacion!EG$28:EG$48)+IF('Res 2ªEval'!EI13="",0,'Res 2ªEval'!EI13*SUM(Programacion!EG$28:EG$41)/SUM(Programacion!EG$28:EG$48)))))</f>
        <v/>
      </c>
      <c r="EJ13" s="270" t="str">
        <f>IF($C13="","",IF(SUM(Programacion!EH$28:EH$48)=0,"",IF(SUM(Programacion!EH$42:EH$48)=0,'Res 2ªEval'!EJ13,(IF(Programacion!EH$42="",0,Programacion!EH$42/SUM(Programacion!EH$42:EH$48)*'3 Eval'!$E12)+IF(Programacion!EH$43="",0,Programacion!EH$43/SUM(Programacion!EH$42:EH$48)*'3 Eval'!$F12)+IF(Programacion!EH$44="",0,Programacion!EH$44/SUM(Programacion!EH$42:EH$48)*'3 Eval'!$G12)+IF(Programacion!EH$45="",0,Programacion!EH$45/SUM(Programacion!EH$42:EH$48)*'3 Eval'!$H12)+IF(Programacion!EH$46="",0,Programacion!EH$46/SUM(Programacion!EH$42:EH$48)*'3 Eval'!$I12)+IF(Programacion!EH$47="",0,Programacion!EH$47/SUM(Programacion!EH$42:EH$48)*'3 Eval'!$J12)+IF(Programacion!EH$48="",0,Programacion!EH$48/SUM(Programacion!EH$42:EH$48)*'3 Eval'!$K12))*SUM(Programacion!EH$42:EH$48)/SUM(Programacion!EH$28:EH$48)+IF('Res 2ªEval'!EJ13="",0,'Res 2ªEval'!EJ13*SUM(Programacion!EH$28:EH$41)/SUM(Programacion!EH$28:EH$48)))))</f>
        <v/>
      </c>
      <c r="EK13" s="270" t="str">
        <f>IF($C13="","",IF(SUM(Programacion!EI$28:EI$48)=0,"",IF(SUM(Programacion!EI$42:EI$48)=0,'Res 2ªEval'!EK13,(IF(Programacion!EI$42="",0,Programacion!EI$42/SUM(Programacion!EI$42:EI$48)*'3 Eval'!$E12)+IF(Programacion!EI$43="",0,Programacion!EI$43/SUM(Programacion!EI$42:EI$48)*'3 Eval'!$F12)+IF(Programacion!EI$44="",0,Programacion!EI$44/SUM(Programacion!EI$42:EI$48)*'3 Eval'!$G12)+IF(Programacion!EI$45="",0,Programacion!EI$45/SUM(Programacion!EI$42:EI$48)*'3 Eval'!$H12)+IF(Programacion!EI$46="",0,Programacion!EI$46/SUM(Programacion!EI$42:EI$48)*'3 Eval'!$I12)+IF(Programacion!EI$47="",0,Programacion!EI$47/SUM(Programacion!EI$42:EI$48)*'3 Eval'!$J12)+IF(Programacion!EI$48="",0,Programacion!EI$48/SUM(Programacion!EI$42:EI$48)*'3 Eval'!$K12))*SUM(Programacion!EI$42:EI$48)/SUM(Programacion!EI$28:EI$48)+IF('Res 2ªEval'!EK13="",0,'Res 2ªEval'!EK13*SUM(Programacion!EI$28:EI$41)/SUM(Programacion!EI$28:EI$48)))))</f>
        <v/>
      </c>
    </row>
    <row r="14" spans="1:141">
      <c r="B14" s="133" t="str">
        <f>IF('1 Eval'!A13="","",'1 Eval'!A13)</f>
        <v/>
      </c>
      <c r="C14" s="134" t="str">
        <f>IF('1 Eval'!B13="","",'1 Eval'!B13)</f>
        <v/>
      </c>
      <c r="D14" s="149" t="str">
        <f>IF('3 Eval'!D13="","",'3 Eval'!D13)</f>
        <v/>
      </c>
      <c r="E14" s="150" t="str">
        <f>IF($D14="","",IF(Final!$G$6="","",($D14*Final!$G$6+Final!$F15*Final!$F$6+Final!$E15*Final!$E$6)/SUM(Final!$E$6:$G$6)))</f>
        <v/>
      </c>
      <c r="F14" s="150" t="str">
        <f t="shared" si="7"/>
        <v/>
      </c>
      <c r="G14" s="221" t="str">
        <f t="shared" si="6"/>
        <v/>
      </c>
      <c r="H14" s="275" t="str">
        <f>IF($C14="","",IF(SUM(Programacion!F$28:F$48)=0,"",IF(SUM(Programacion!F$42:F$48)=0,'Res 2ªEval'!H14,(IF(Programacion!F$42="",0,Programacion!F$42/SUM(Programacion!F$42:F$48)*'3 Eval'!$E13)+IF(Programacion!F$43="",0,Programacion!F$43/SUM(Programacion!F$42:F$48)*'3 Eval'!$F13)+IF(Programacion!F$44="",0,Programacion!F$44/SUM(Programacion!F$42:F$48)*'3 Eval'!$G13)+IF(Programacion!F$45="",0,Programacion!F$45/SUM(Programacion!F$42:F$48)*'3 Eval'!$H13)+IF(Programacion!F$46="",0,Programacion!F$46/SUM(Programacion!F$42:F$48)*'3 Eval'!$I13)+IF(Programacion!F$47="",0,Programacion!F$47/SUM(Programacion!F$42:F$48)*'3 Eval'!$J13)+IF(Programacion!F$48="",0,Programacion!F$48/SUM(Programacion!F$42:F$48)*'3 Eval'!$K13))*SUM(Programacion!F$42:F$48)/SUM(Programacion!F$28:F$48)+IF('Res 2ªEval'!H14="",0,'Res 2ªEval'!H14*SUM(Programacion!F$28:F$41)/SUM(Programacion!F$28:F$48)))))</f>
        <v/>
      </c>
      <c r="I14" s="270" t="str">
        <f>IF($C14="","",IF(SUM(Programacion!G$28:G$48)=0,"",IF(SUM(Programacion!G$42:G$48)=0,'Res 2ªEval'!I14,(IF(Programacion!G$42="",0,Programacion!G$42/SUM(Programacion!G$42:G$48)*'3 Eval'!$E13)+IF(Programacion!G$43="",0,Programacion!G$43/SUM(Programacion!G$42:G$48)*'3 Eval'!$F13)+IF(Programacion!G$44="",0,Programacion!G$44/SUM(Programacion!G$42:G$48)*'3 Eval'!$G13)+IF(Programacion!G$45="",0,Programacion!G$45/SUM(Programacion!G$42:G$48)*'3 Eval'!$H13)+IF(Programacion!G$46="",0,Programacion!G$46/SUM(Programacion!G$42:G$48)*'3 Eval'!$I13)+IF(Programacion!G$47="",0,Programacion!G$47/SUM(Programacion!G$42:G$48)*'3 Eval'!$J13)+IF(Programacion!G$48="",0,Programacion!G$48/SUM(Programacion!G$42:G$48)*'3 Eval'!$K13))*SUM(Programacion!G$42:G$48)/SUM(Programacion!G$28:G$48)+IF('Res 2ªEval'!I14="",0,'Res 2ªEval'!I14*SUM(Programacion!G$28:G$41)/SUM(Programacion!G$28:G$48)))))</f>
        <v/>
      </c>
      <c r="J14" s="270" t="str">
        <f>IF($C14="","",IF(SUM(Programacion!H$28:H$48)=0,"",IF(SUM(Programacion!H$42:H$48)=0,'Res 2ªEval'!J14,(IF(Programacion!H$42="",0,Programacion!H$42/SUM(Programacion!H$42:H$48)*'3 Eval'!$E13)+IF(Programacion!H$43="",0,Programacion!H$43/SUM(Programacion!H$42:H$48)*'3 Eval'!$F13)+IF(Programacion!H$44="",0,Programacion!H$44/SUM(Programacion!H$42:H$48)*'3 Eval'!$G13)+IF(Programacion!H$45="",0,Programacion!H$45/SUM(Programacion!H$42:H$48)*'3 Eval'!$H13)+IF(Programacion!H$46="",0,Programacion!H$46/SUM(Programacion!H$42:H$48)*'3 Eval'!$I13)+IF(Programacion!H$47="",0,Programacion!H$47/SUM(Programacion!H$42:H$48)*'3 Eval'!$J13)+IF(Programacion!H$48="",0,Programacion!H$48/SUM(Programacion!H$42:H$48)*'3 Eval'!$K13))*SUM(Programacion!H$42:H$48)/SUM(Programacion!H$28:H$48)+IF('Res 2ªEval'!J14="",0,'Res 2ªEval'!J14*SUM(Programacion!H$28:H$41)/SUM(Programacion!H$28:H$48)))))</f>
        <v/>
      </c>
      <c r="K14" s="270" t="str">
        <f>IF($C14="","",IF(SUM(Programacion!I$28:I$48)=0,"",IF(SUM(Programacion!I$42:I$48)=0,'Res 2ªEval'!K14,(IF(Programacion!I$42="",0,Programacion!I$42/SUM(Programacion!I$42:I$48)*'3 Eval'!$E13)+IF(Programacion!I$43="",0,Programacion!I$43/SUM(Programacion!I$42:I$48)*'3 Eval'!$F13)+IF(Programacion!I$44="",0,Programacion!I$44/SUM(Programacion!I$42:I$48)*'3 Eval'!$G13)+IF(Programacion!I$45="",0,Programacion!I$45/SUM(Programacion!I$42:I$48)*'3 Eval'!$H13)+IF(Programacion!I$46="",0,Programacion!I$46/SUM(Programacion!I$42:I$48)*'3 Eval'!$I13)+IF(Programacion!I$47="",0,Programacion!I$47/SUM(Programacion!I$42:I$48)*'3 Eval'!$J13)+IF(Programacion!I$48="",0,Programacion!I$48/SUM(Programacion!I$42:I$48)*'3 Eval'!$K13))*SUM(Programacion!I$42:I$48)/SUM(Programacion!I$28:I$48)+IF('Res 2ªEval'!K14="",0,'Res 2ªEval'!K14*SUM(Programacion!I$28:I$41)/SUM(Programacion!I$28:I$48)))))</f>
        <v/>
      </c>
      <c r="L14" s="270" t="str">
        <f>IF($C14="","",IF(SUM(Programacion!J$28:J$48)=0,"",IF(SUM(Programacion!J$42:J$48)=0,'Res 2ªEval'!L14,(IF(Programacion!J$42="",0,Programacion!J$42/SUM(Programacion!J$42:J$48)*'3 Eval'!$E13)+IF(Programacion!J$43="",0,Programacion!J$43/SUM(Programacion!J$42:J$48)*'3 Eval'!$F13)+IF(Programacion!J$44="",0,Programacion!J$44/SUM(Programacion!J$42:J$48)*'3 Eval'!$G13)+IF(Programacion!J$45="",0,Programacion!J$45/SUM(Programacion!J$42:J$48)*'3 Eval'!$H13)+IF(Programacion!J$46="",0,Programacion!J$46/SUM(Programacion!J$42:J$48)*'3 Eval'!$I13)+IF(Programacion!J$47="",0,Programacion!J$47/SUM(Programacion!J$42:J$48)*'3 Eval'!$J13)+IF(Programacion!J$48="",0,Programacion!J$48/SUM(Programacion!J$42:J$48)*'3 Eval'!$K13))*SUM(Programacion!J$42:J$48)/SUM(Programacion!J$28:J$48)+IF('Res 2ªEval'!L14="",0,'Res 2ªEval'!L14*SUM(Programacion!J$28:J$41)/SUM(Programacion!J$28:J$48)))))</f>
        <v/>
      </c>
      <c r="M14" s="270" t="str">
        <f>IF($C14="","",IF(SUM(Programacion!K$28:K$48)=0,"",IF(SUM(Programacion!K$42:K$48)=0,'Res 2ªEval'!M14,(IF(Programacion!K$42="",0,Programacion!K$42/SUM(Programacion!K$42:K$48)*'3 Eval'!$E13)+IF(Programacion!K$43="",0,Programacion!K$43/SUM(Programacion!K$42:K$48)*'3 Eval'!$F13)+IF(Programacion!K$44="",0,Programacion!K$44/SUM(Programacion!K$42:K$48)*'3 Eval'!$G13)+IF(Programacion!K$45="",0,Programacion!K$45/SUM(Programacion!K$42:K$48)*'3 Eval'!$H13)+IF(Programacion!K$46="",0,Programacion!K$46/SUM(Programacion!K$42:K$48)*'3 Eval'!$I13)+IF(Programacion!K$47="",0,Programacion!K$47/SUM(Programacion!K$42:K$48)*'3 Eval'!$J13)+IF(Programacion!K$48="",0,Programacion!K$48/SUM(Programacion!K$42:K$48)*'3 Eval'!$K13))*SUM(Programacion!K$42:K$48)/SUM(Programacion!K$28:K$48)+IF('Res 2ªEval'!M14="",0,'Res 2ªEval'!M14*SUM(Programacion!K$28:K$41)/SUM(Programacion!K$28:K$48)))))</f>
        <v/>
      </c>
      <c r="N14" s="270" t="str">
        <f>IF($C14="","",IF(SUM(Programacion!L$28:L$48)=0,"",IF(SUM(Programacion!L$42:L$48)=0,'Res 2ªEval'!N14,(IF(Programacion!L$42="",0,Programacion!L$42/SUM(Programacion!L$42:L$48)*'3 Eval'!$E13)+IF(Programacion!L$43="",0,Programacion!L$43/SUM(Programacion!L$42:L$48)*'3 Eval'!$F13)+IF(Programacion!L$44="",0,Programacion!L$44/SUM(Programacion!L$42:L$48)*'3 Eval'!$G13)+IF(Programacion!L$45="",0,Programacion!L$45/SUM(Programacion!L$42:L$48)*'3 Eval'!$H13)+IF(Programacion!L$46="",0,Programacion!L$46/SUM(Programacion!L$42:L$48)*'3 Eval'!$I13)+IF(Programacion!L$47="",0,Programacion!L$47/SUM(Programacion!L$42:L$48)*'3 Eval'!$J13)+IF(Programacion!L$48="",0,Programacion!L$48/SUM(Programacion!L$42:L$48)*'3 Eval'!$K13))*SUM(Programacion!L$42:L$48)/SUM(Programacion!L$28:L$48)+IF('Res 2ªEval'!N14="",0,'Res 2ªEval'!N14*SUM(Programacion!L$28:L$41)/SUM(Programacion!L$28:L$48)))))</f>
        <v/>
      </c>
      <c r="O14" s="276" t="str">
        <f>IF($C14="","",IF(SUM(Programacion!M$28:M$48)=0,"",IF(SUM(Programacion!M$42:M$48)=0,'Res 2ªEval'!O14,(IF(Programacion!M$42="",0,Programacion!M$42/SUM(Programacion!M$42:M$48)*'3 Eval'!$E13)+IF(Programacion!M$43="",0,Programacion!M$43/SUM(Programacion!M$42:M$48)*'3 Eval'!$F13)+IF(Programacion!M$44="",0,Programacion!M$44/SUM(Programacion!M$42:M$48)*'3 Eval'!$G13)+IF(Programacion!M$45="",0,Programacion!M$45/SUM(Programacion!M$42:M$48)*'3 Eval'!$H13)+IF(Programacion!M$46="",0,Programacion!M$46/SUM(Programacion!M$42:M$48)*'3 Eval'!$I13)+IF(Programacion!M$47="",0,Programacion!M$47/SUM(Programacion!M$42:M$48)*'3 Eval'!$J13)+IF(Programacion!M$48="",0,Programacion!M$48/SUM(Programacion!M$42:M$48)*'3 Eval'!$K13))*SUM(Programacion!M$42:M$48)/SUM(Programacion!M$28:M$48)+IF('Res 2ªEval'!O14="",0,'Res 2ªEval'!O14*SUM(Programacion!M$28:M$41)/SUM(Programacion!M$28:M$48)))))</f>
        <v/>
      </c>
      <c r="P14" s="152"/>
      <c r="Q14" s="270" t="str">
        <f>IF($C14="","",IF(SUM(Programacion!O$28:O$48)=0,"",IF(SUM(Programacion!O$42:O$48)=0,'Res 2ªEval'!Q14,(IF(Programacion!O$42="",0,Programacion!O$42/SUM(Programacion!O$42:O$48)*'3 Eval'!$E13)+IF(Programacion!O$43="",0,Programacion!O$43/SUM(Programacion!O$42:O$48)*'3 Eval'!$F13)+IF(Programacion!O$44="",0,Programacion!O$44/SUM(Programacion!O$42:O$48)*'3 Eval'!$G13)+IF(Programacion!O$45="",0,Programacion!O$45/SUM(Programacion!O$42:O$48)*'3 Eval'!$H13)+IF(Programacion!O$46="",0,Programacion!O$46/SUM(Programacion!O$42:O$48)*'3 Eval'!$I13)+IF(Programacion!O$47="",0,Programacion!O$47/SUM(Programacion!O$42:O$48)*'3 Eval'!$J13)+IF(Programacion!O$48="",0,Programacion!O$48/SUM(Programacion!O$42:O$48)*'3 Eval'!$K13))*SUM(Programacion!O$42:O$48)/SUM(Programacion!O$28:O$48)+IF('Res 2ªEval'!Q14="",0,'Res 2ªEval'!Q14*SUM(Programacion!O$28:O$41)/SUM(Programacion!O$28:O$48)))))</f>
        <v/>
      </c>
      <c r="R14" s="270" t="str">
        <f>IF($C14="","",IF(SUM(Programacion!P$28:P$48)=0,"",IF(SUM(Programacion!P$42:P$48)=0,'Res 2ªEval'!R14,(IF(Programacion!P$42="",0,Programacion!P$42/SUM(Programacion!P$42:P$48)*'3 Eval'!$E13)+IF(Programacion!P$43="",0,Programacion!P$43/SUM(Programacion!P$42:P$48)*'3 Eval'!$F13)+IF(Programacion!P$44="",0,Programacion!P$44/SUM(Programacion!P$42:P$48)*'3 Eval'!$G13)+IF(Programacion!P$45="",0,Programacion!P$45/SUM(Programacion!P$42:P$48)*'3 Eval'!$H13)+IF(Programacion!P$46="",0,Programacion!P$46/SUM(Programacion!P$42:P$48)*'3 Eval'!$I13)+IF(Programacion!P$47="",0,Programacion!P$47/SUM(Programacion!P$42:P$48)*'3 Eval'!$J13)+IF(Programacion!P$48="",0,Programacion!P$48/SUM(Programacion!P$42:P$48)*'3 Eval'!$K13))*SUM(Programacion!P$42:P$48)/SUM(Programacion!P$28:P$48)+IF('Res 2ªEval'!R14="",0,'Res 2ªEval'!R14*SUM(Programacion!P$28:P$41)/SUM(Programacion!P$28:P$48)))))</f>
        <v/>
      </c>
      <c r="S14" s="270" t="str">
        <f>IF($C14="","",IF(SUM(Programacion!Q$28:Q$48)=0,"",IF(SUM(Programacion!Q$42:Q$48)=0,'Res 2ªEval'!S14,(IF(Programacion!Q$42="",0,Programacion!Q$42/SUM(Programacion!Q$42:Q$48)*'3 Eval'!$E13)+IF(Programacion!Q$43="",0,Programacion!Q$43/SUM(Programacion!Q$42:Q$48)*'3 Eval'!$F13)+IF(Programacion!Q$44="",0,Programacion!Q$44/SUM(Programacion!Q$42:Q$48)*'3 Eval'!$G13)+IF(Programacion!Q$45="",0,Programacion!Q$45/SUM(Programacion!Q$42:Q$48)*'3 Eval'!$H13)+IF(Programacion!Q$46="",0,Programacion!Q$46/SUM(Programacion!Q$42:Q$48)*'3 Eval'!$I13)+IF(Programacion!Q$47="",0,Programacion!Q$47/SUM(Programacion!Q$42:Q$48)*'3 Eval'!$J13)+IF(Programacion!Q$48="",0,Programacion!Q$48/SUM(Programacion!Q$42:Q$48)*'3 Eval'!$K13))*SUM(Programacion!Q$42:Q$48)/SUM(Programacion!Q$28:Q$48)+IF('Res 2ªEval'!S14="",0,'Res 2ªEval'!S14*SUM(Programacion!Q$28:Q$41)/SUM(Programacion!Q$28:Q$48)))))</f>
        <v/>
      </c>
      <c r="T14" s="270" t="str">
        <f>IF($C14="","",IF(SUM(Programacion!R$28:R$48)=0,"",IF(SUM(Programacion!R$42:R$48)=0,'Res 2ªEval'!T14,(IF(Programacion!R$42="",0,Programacion!R$42/SUM(Programacion!R$42:R$48)*'3 Eval'!$E13)+IF(Programacion!R$43="",0,Programacion!R$43/SUM(Programacion!R$42:R$48)*'3 Eval'!$F13)+IF(Programacion!R$44="",0,Programacion!R$44/SUM(Programacion!R$42:R$48)*'3 Eval'!$G13)+IF(Programacion!R$45="",0,Programacion!R$45/SUM(Programacion!R$42:R$48)*'3 Eval'!$H13)+IF(Programacion!R$46="",0,Programacion!R$46/SUM(Programacion!R$42:R$48)*'3 Eval'!$I13)+IF(Programacion!R$47="",0,Programacion!R$47/SUM(Programacion!R$42:R$48)*'3 Eval'!$J13)+IF(Programacion!R$48="",0,Programacion!R$48/SUM(Programacion!R$42:R$48)*'3 Eval'!$K13))*SUM(Programacion!R$42:R$48)/SUM(Programacion!R$28:R$48)+IF('Res 2ªEval'!T14="",0,'Res 2ªEval'!T14*SUM(Programacion!R$28:R$41)/SUM(Programacion!R$28:R$48)))))</f>
        <v/>
      </c>
      <c r="U14" s="270" t="str">
        <f>IF($C14="","",IF(SUM(Programacion!S$28:S$48)=0,"",IF(SUM(Programacion!S$42:S$48)=0,'Res 2ªEval'!U14,(IF(Programacion!S$42="",0,Programacion!S$42/SUM(Programacion!S$42:S$48)*'3 Eval'!$E13)+IF(Programacion!S$43="",0,Programacion!S$43/SUM(Programacion!S$42:S$48)*'3 Eval'!$F13)+IF(Programacion!S$44="",0,Programacion!S$44/SUM(Programacion!S$42:S$48)*'3 Eval'!$G13)+IF(Programacion!S$45="",0,Programacion!S$45/SUM(Programacion!S$42:S$48)*'3 Eval'!$H13)+IF(Programacion!S$46="",0,Programacion!S$46/SUM(Programacion!S$42:S$48)*'3 Eval'!$I13)+IF(Programacion!S$47="",0,Programacion!S$47/SUM(Programacion!S$42:S$48)*'3 Eval'!$J13)+IF(Programacion!S$48="",0,Programacion!S$48/SUM(Programacion!S$42:S$48)*'3 Eval'!$K13))*SUM(Programacion!S$42:S$48)/SUM(Programacion!S$28:S$48)+IF('Res 2ªEval'!U14="",0,'Res 2ªEval'!U14*SUM(Programacion!S$28:S$41)/SUM(Programacion!S$28:S$48)))))</f>
        <v/>
      </c>
      <c r="V14" s="270" t="str">
        <f>IF($C14="","",IF(SUM(Programacion!T$28:T$48)=0,"",IF(SUM(Programacion!T$42:T$48)=0,'Res 2ªEval'!V14,(IF(Programacion!T$42="",0,Programacion!T$42/SUM(Programacion!T$42:T$48)*'3 Eval'!$E13)+IF(Programacion!T$43="",0,Programacion!T$43/SUM(Programacion!T$42:T$48)*'3 Eval'!$F13)+IF(Programacion!T$44="",0,Programacion!T$44/SUM(Programacion!T$42:T$48)*'3 Eval'!$G13)+IF(Programacion!T$45="",0,Programacion!T$45/SUM(Programacion!T$42:T$48)*'3 Eval'!$H13)+IF(Programacion!T$46="",0,Programacion!T$46/SUM(Programacion!T$42:T$48)*'3 Eval'!$I13)+IF(Programacion!T$47="",0,Programacion!T$47/SUM(Programacion!T$42:T$48)*'3 Eval'!$J13)+IF(Programacion!T$48="",0,Programacion!T$48/SUM(Programacion!T$42:T$48)*'3 Eval'!$K13))*SUM(Programacion!T$42:T$48)/SUM(Programacion!T$28:T$48)+IF('Res 2ªEval'!V14="",0,'Res 2ªEval'!V14*SUM(Programacion!T$28:T$41)/SUM(Programacion!T$28:T$48)))))</f>
        <v/>
      </c>
      <c r="W14" s="270" t="str">
        <f>IF($C14="","",IF(SUM(Programacion!U$28:U$48)=0,"",IF(SUM(Programacion!U$42:U$48)=0,'Res 2ªEval'!W14,(IF(Programacion!U$42="",0,Programacion!U$42/SUM(Programacion!U$42:U$48)*'3 Eval'!$E13)+IF(Programacion!U$43="",0,Programacion!U$43/SUM(Programacion!U$42:U$48)*'3 Eval'!$F13)+IF(Programacion!U$44="",0,Programacion!U$44/SUM(Programacion!U$42:U$48)*'3 Eval'!$G13)+IF(Programacion!U$45="",0,Programacion!U$45/SUM(Programacion!U$42:U$48)*'3 Eval'!$H13)+IF(Programacion!U$46="",0,Programacion!U$46/SUM(Programacion!U$42:U$48)*'3 Eval'!$I13)+IF(Programacion!U$47="",0,Programacion!U$47/SUM(Programacion!U$42:U$48)*'3 Eval'!$J13)+IF(Programacion!U$48="",0,Programacion!U$48/SUM(Programacion!U$42:U$48)*'3 Eval'!$K13))*SUM(Programacion!U$42:U$48)/SUM(Programacion!U$28:U$48)+IF('Res 2ªEval'!W14="",0,'Res 2ªEval'!W14*SUM(Programacion!U$28:U$41)/SUM(Programacion!U$28:U$48)))))</f>
        <v/>
      </c>
      <c r="X14" s="270" t="str">
        <f>IF($C14="","",IF(SUM(Programacion!V$28:V$48)=0,"",IF(SUM(Programacion!V$42:V$48)=0,'Res 2ªEval'!X14,(IF(Programacion!V$42="",0,Programacion!V$42/SUM(Programacion!V$42:V$48)*'3 Eval'!$E13)+IF(Programacion!V$43="",0,Programacion!V$43/SUM(Programacion!V$42:V$48)*'3 Eval'!$F13)+IF(Programacion!V$44="",0,Programacion!V$44/SUM(Programacion!V$42:V$48)*'3 Eval'!$G13)+IF(Programacion!V$45="",0,Programacion!V$45/SUM(Programacion!V$42:V$48)*'3 Eval'!$H13)+IF(Programacion!V$46="",0,Programacion!V$46/SUM(Programacion!V$42:V$48)*'3 Eval'!$I13)+IF(Programacion!V$47="",0,Programacion!V$47/SUM(Programacion!V$42:V$48)*'3 Eval'!$J13)+IF(Programacion!V$48="",0,Programacion!V$48/SUM(Programacion!V$42:V$48)*'3 Eval'!$K13))*SUM(Programacion!V$42:V$48)/SUM(Programacion!V$28:V$48)+IF('Res 2ªEval'!X14="",0,'Res 2ªEval'!X14*SUM(Programacion!V$28:V$41)/SUM(Programacion!V$28:V$48)))))</f>
        <v/>
      </c>
      <c r="Y14" s="270" t="str">
        <f>IF($C14="","",IF(SUM(Programacion!W$28:W$48)=0,"",IF(SUM(Programacion!W$42:W$48)=0,'Res 2ªEval'!Y14,(IF(Programacion!W$42="",0,Programacion!W$42/SUM(Programacion!W$42:W$48)*'3 Eval'!$E13)+IF(Programacion!W$43="",0,Programacion!W$43/SUM(Programacion!W$42:W$48)*'3 Eval'!$F13)+IF(Programacion!W$44="",0,Programacion!W$44/SUM(Programacion!W$42:W$48)*'3 Eval'!$G13)+IF(Programacion!W$45="",0,Programacion!W$45/SUM(Programacion!W$42:W$48)*'3 Eval'!$H13)+IF(Programacion!W$46="",0,Programacion!W$46/SUM(Programacion!W$42:W$48)*'3 Eval'!$I13)+IF(Programacion!W$47="",0,Programacion!W$47/SUM(Programacion!W$42:W$48)*'3 Eval'!$J13)+IF(Programacion!W$48="",0,Programacion!W$48/SUM(Programacion!W$42:W$48)*'3 Eval'!$K13))*SUM(Programacion!W$42:W$48)/SUM(Programacion!W$28:W$48)+IF('Res 2ªEval'!Y14="",0,'Res 2ªEval'!Y14*SUM(Programacion!W$28:W$41)/SUM(Programacion!W$28:W$48)))))</f>
        <v/>
      </c>
      <c r="Z14" s="270" t="str">
        <f>IF($C14="","",IF(SUM(Programacion!X$28:X$48)=0,"",IF(SUM(Programacion!X$42:X$48)=0,'Res 2ªEval'!Z14,(IF(Programacion!X$42="",0,Programacion!X$42/SUM(Programacion!X$42:X$48)*'3 Eval'!$E13)+IF(Programacion!X$43="",0,Programacion!X$43/SUM(Programacion!X$42:X$48)*'3 Eval'!$F13)+IF(Programacion!X$44="",0,Programacion!X$44/SUM(Programacion!X$42:X$48)*'3 Eval'!$G13)+IF(Programacion!X$45="",0,Programacion!X$45/SUM(Programacion!X$42:X$48)*'3 Eval'!$H13)+IF(Programacion!X$46="",0,Programacion!X$46/SUM(Programacion!X$42:X$48)*'3 Eval'!$I13)+IF(Programacion!X$47="",0,Programacion!X$47/SUM(Programacion!X$42:X$48)*'3 Eval'!$J13)+IF(Programacion!X$48="",0,Programacion!X$48/SUM(Programacion!X$42:X$48)*'3 Eval'!$K13))*SUM(Programacion!X$42:X$48)/SUM(Programacion!X$28:X$48)+IF('Res 2ªEval'!Z14="",0,'Res 2ªEval'!Z14*SUM(Programacion!X$28:X$41)/SUM(Programacion!X$28:X$48)))))</f>
        <v/>
      </c>
      <c r="AA14" s="270" t="str">
        <f>IF($C14="","",IF(SUM(Programacion!Y$28:Y$48)=0,"",IF(SUM(Programacion!Y$42:Y$48)=0,'Res 2ªEval'!AA14,(IF(Programacion!Y$42="",0,Programacion!Y$42/SUM(Programacion!Y$42:Y$48)*'3 Eval'!$E13)+IF(Programacion!Y$43="",0,Programacion!Y$43/SUM(Programacion!Y$42:Y$48)*'3 Eval'!$F13)+IF(Programacion!Y$44="",0,Programacion!Y$44/SUM(Programacion!Y$42:Y$48)*'3 Eval'!$G13)+IF(Programacion!Y$45="",0,Programacion!Y$45/SUM(Programacion!Y$42:Y$48)*'3 Eval'!$H13)+IF(Programacion!Y$46="",0,Programacion!Y$46/SUM(Programacion!Y$42:Y$48)*'3 Eval'!$I13)+IF(Programacion!Y$47="",0,Programacion!Y$47/SUM(Programacion!Y$42:Y$48)*'3 Eval'!$J13)+IF(Programacion!Y$48="",0,Programacion!Y$48/SUM(Programacion!Y$42:Y$48)*'3 Eval'!$K13))*SUM(Programacion!Y$42:Y$48)/SUM(Programacion!Y$28:Y$48)+IF('Res 2ªEval'!AA14="",0,'Res 2ªEval'!AA14*SUM(Programacion!Y$28:Y$41)/SUM(Programacion!Y$28:Y$48)))))</f>
        <v/>
      </c>
      <c r="AB14" s="270" t="str">
        <f>IF($C14="","",IF(SUM(Programacion!Z$28:Z$48)=0,"",IF(SUM(Programacion!Z$42:Z$48)=0,'Res 2ªEval'!AB14,(IF(Programacion!Z$42="",0,Programacion!Z$42/SUM(Programacion!Z$42:Z$48)*'3 Eval'!$E13)+IF(Programacion!Z$43="",0,Programacion!Z$43/SUM(Programacion!Z$42:Z$48)*'3 Eval'!$F13)+IF(Programacion!Z$44="",0,Programacion!Z$44/SUM(Programacion!Z$42:Z$48)*'3 Eval'!$G13)+IF(Programacion!Z$45="",0,Programacion!Z$45/SUM(Programacion!Z$42:Z$48)*'3 Eval'!$H13)+IF(Programacion!Z$46="",0,Programacion!Z$46/SUM(Programacion!Z$42:Z$48)*'3 Eval'!$I13)+IF(Programacion!Z$47="",0,Programacion!Z$47/SUM(Programacion!Z$42:Z$48)*'3 Eval'!$J13)+IF(Programacion!Z$48="",0,Programacion!Z$48/SUM(Programacion!Z$42:Z$48)*'3 Eval'!$K13))*SUM(Programacion!Z$42:Z$48)/SUM(Programacion!Z$28:Z$48)+IF('Res 2ªEval'!AB14="",0,'Res 2ªEval'!AB14*SUM(Programacion!Z$28:Z$41)/SUM(Programacion!Z$28:Z$48)))))</f>
        <v/>
      </c>
      <c r="AC14" s="270" t="str">
        <f>IF($C14="","",IF(SUM(Programacion!AA$28:AA$48)=0,"",IF(SUM(Programacion!AA$42:AA$48)=0,'Res 2ªEval'!AC14,(IF(Programacion!AA$42="",0,Programacion!AA$42/SUM(Programacion!AA$42:AA$48)*'3 Eval'!$E13)+IF(Programacion!AA$43="",0,Programacion!AA$43/SUM(Programacion!AA$42:AA$48)*'3 Eval'!$F13)+IF(Programacion!AA$44="",0,Programacion!AA$44/SUM(Programacion!AA$42:AA$48)*'3 Eval'!$G13)+IF(Programacion!AA$45="",0,Programacion!AA$45/SUM(Programacion!AA$42:AA$48)*'3 Eval'!$H13)+IF(Programacion!AA$46="",0,Programacion!AA$46/SUM(Programacion!AA$42:AA$48)*'3 Eval'!$I13)+IF(Programacion!AA$47="",0,Programacion!AA$47/SUM(Programacion!AA$42:AA$48)*'3 Eval'!$J13)+IF(Programacion!AA$48="",0,Programacion!AA$48/SUM(Programacion!AA$42:AA$48)*'3 Eval'!$K13))*SUM(Programacion!AA$42:AA$48)/SUM(Programacion!AA$28:AA$48)+IF('Res 2ªEval'!AC14="",0,'Res 2ªEval'!AC14*SUM(Programacion!AA$28:AA$41)/SUM(Programacion!AA$28:AA$48)))))</f>
        <v/>
      </c>
      <c r="AD14" s="270" t="str">
        <f>IF($C14="","",IF(SUM(Programacion!AB$28:AB$48)=0,"",IF(SUM(Programacion!AB$42:AB$48)=0,'Res 2ªEval'!AD14,(IF(Programacion!AB$42="",0,Programacion!AB$42/SUM(Programacion!AB$42:AB$48)*'3 Eval'!$E13)+IF(Programacion!AB$43="",0,Programacion!AB$43/SUM(Programacion!AB$42:AB$48)*'3 Eval'!$F13)+IF(Programacion!AB$44="",0,Programacion!AB$44/SUM(Programacion!AB$42:AB$48)*'3 Eval'!$G13)+IF(Programacion!AB$45="",0,Programacion!AB$45/SUM(Programacion!AB$42:AB$48)*'3 Eval'!$H13)+IF(Programacion!AB$46="",0,Programacion!AB$46/SUM(Programacion!AB$42:AB$48)*'3 Eval'!$I13)+IF(Programacion!AB$47="",0,Programacion!AB$47/SUM(Programacion!AB$42:AB$48)*'3 Eval'!$J13)+IF(Programacion!AB$48="",0,Programacion!AB$48/SUM(Programacion!AB$42:AB$48)*'3 Eval'!$K13))*SUM(Programacion!AB$42:AB$48)/SUM(Programacion!AB$28:AB$48)+IF('Res 2ªEval'!AD14="",0,'Res 2ªEval'!AD14*SUM(Programacion!AB$28:AB$41)/SUM(Programacion!AB$28:AB$48)))))</f>
        <v/>
      </c>
      <c r="AE14" s="270" t="str">
        <f>IF($C14="","",IF(SUM(Programacion!AC$28:AC$48)=0,"",IF(SUM(Programacion!AC$42:AC$48)=0,'Res 2ªEval'!AE14,(IF(Programacion!AC$42="",0,Programacion!AC$42/SUM(Programacion!AC$42:AC$48)*'3 Eval'!$E13)+IF(Programacion!AC$43="",0,Programacion!AC$43/SUM(Programacion!AC$42:AC$48)*'3 Eval'!$F13)+IF(Programacion!AC$44="",0,Programacion!AC$44/SUM(Programacion!AC$42:AC$48)*'3 Eval'!$G13)+IF(Programacion!AC$45="",0,Programacion!AC$45/SUM(Programacion!AC$42:AC$48)*'3 Eval'!$H13)+IF(Programacion!AC$46="",0,Programacion!AC$46/SUM(Programacion!AC$42:AC$48)*'3 Eval'!$I13)+IF(Programacion!AC$47="",0,Programacion!AC$47/SUM(Programacion!AC$42:AC$48)*'3 Eval'!$J13)+IF(Programacion!AC$48="",0,Programacion!AC$48/SUM(Programacion!AC$42:AC$48)*'3 Eval'!$K13))*SUM(Programacion!AC$42:AC$48)/SUM(Programacion!AC$28:AC$48)+IF('Res 2ªEval'!AE14="",0,'Res 2ªEval'!AE14*SUM(Programacion!AC$28:AC$41)/SUM(Programacion!AC$28:AC$48)))))</f>
        <v/>
      </c>
      <c r="AF14" s="270" t="str">
        <f>IF($C14="","",IF(SUM(Programacion!AD$28:AD$48)=0,"",IF(SUM(Programacion!AD$42:AD$48)=0,'Res 2ªEval'!AF14,(IF(Programacion!AD$42="",0,Programacion!AD$42/SUM(Programacion!AD$42:AD$48)*'3 Eval'!$E13)+IF(Programacion!AD$43="",0,Programacion!AD$43/SUM(Programacion!AD$42:AD$48)*'3 Eval'!$F13)+IF(Programacion!AD$44="",0,Programacion!AD$44/SUM(Programacion!AD$42:AD$48)*'3 Eval'!$G13)+IF(Programacion!AD$45="",0,Programacion!AD$45/SUM(Programacion!AD$42:AD$48)*'3 Eval'!$H13)+IF(Programacion!AD$46="",0,Programacion!AD$46/SUM(Programacion!AD$42:AD$48)*'3 Eval'!$I13)+IF(Programacion!AD$47="",0,Programacion!AD$47/SUM(Programacion!AD$42:AD$48)*'3 Eval'!$J13)+IF(Programacion!AD$48="",0,Programacion!AD$48/SUM(Programacion!AD$42:AD$48)*'3 Eval'!$K13))*SUM(Programacion!AD$42:AD$48)/SUM(Programacion!AD$28:AD$48)+IF('Res 2ªEval'!AF14="",0,'Res 2ªEval'!AF14*SUM(Programacion!AD$28:AD$41)/SUM(Programacion!AD$28:AD$48)))))</f>
        <v/>
      </c>
      <c r="AG14" s="270" t="str">
        <f>IF($C14="","",IF(SUM(Programacion!AE$28:AE$48)=0,"",IF(SUM(Programacion!AE$42:AE$48)=0,'Res 2ªEval'!AG14,(IF(Programacion!AE$42="",0,Programacion!AE$42/SUM(Programacion!AE$42:AE$48)*'3 Eval'!$E13)+IF(Programacion!AE$43="",0,Programacion!AE$43/SUM(Programacion!AE$42:AE$48)*'3 Eval'!$F13)+IF(Programacion!AE$44="",0,Programacion!AE$44/SUM(Programacion!AE$42:AE$48)*'3 Eval'!$G13)+IF(Programacion!AE$45="",0,Programacion!AE$45/SUM(Programacion!AE$42:AE$48)*'3 Eval'!$H13)+IF(Programacion!AE$46="",0,Programacion!AE$46/SUM(Programacion!AE$42:AE$48)*'3 Eval'!$I13)+IF(Programacion!AE$47="",0,Programacion!AE$47/SUM(Programacion!AE$42:AE$48)*'3 Eval'!$J13)+IF(Programacion!AE$48="",0,Programacion!AE$48/SUM(Programacion!AE$42:AE$48)*'3 Eval'!$K13))*SUM(Programacion!AE$42:AE$48)/SUM(Programacion!AE$28:AE$48)+IF('Res 2ªEval'!AG14="",0,'Res 2ªEval'!AG14*SUM(Programacion!AE$28:AE$41)/SUM(Programacion!AE$28:AE$48)))))</f>
        <v/>
      </c>
      <c r="AH14" s="270" t="str">
        <f>IF($C14="","",IF(SUM(Programacion!AF$28:AF$48)=0,"",IF(SUM(Programacion!AF$42:AF$48)=0,'Res 2ªEval'!AH14,(IF(Programacion!AF$42="",0,Programacion!AF$42/SUM(Programacion!AF$42:AF$48)*'3 Eval'!$E13)+IF(Programacion!AF$43="",0,Programacion!AF$43/SUM(Programacion!AF$42:AF$48)*'3 Eval'!$F13)+IF(Programacion!AF$44="",0,Programacion!AF$44/SUM(Programacion!AF$42:AF$48)*'3 Eval'!$G13)+IF(Programacion!AF$45="",0,Programacion!AF$45/SUM(Programacion!AF$42:AF$48)*'3 Eval'!$H13)+IF(Programacion!AF$46="",0,Programacion!AF$46/SUM(Programacion!AF$42:AF$48)*'3 Eval'!$I13)+IF(Programacion!AF$47="",0,Programacion!AF$47/SUM(Programacion!AF$42:AF$48)*'3 Eval'!$J13)+IF(Programacion!AF$48="",0,Programacion!AF$48/SUM(Programacion!AF$42:AF$48)*'3 Eval'!$K13))*SUM(Programacion!AF$42:AF$48)/SUM(Programacion!AF$28:AF$48)+IF('Res 2ªEval'!AH14="",0,'Res 2ªEval'!AH14*SUM(Programacion!AF$28:AF$41)/SUM(Programacion!AF$28:AF$48)))))</f>
        <v/>
      </c>
      <c r="AI14" s="270" t="str">
        <f>IF($C14="","",IF(SUM(Programacion!AG$28:AG$48)=0,"",IF(SUM(Programacion!AG$42:AG$48)=0,'Res 2ªEval'!AI14,(IF(Programacion!AG$42="",0,Programacion!AG$42/SUM(Programacion!AG$42:AG$48)*'3 Eval'!$E13)+IF(Programacion!AG$43="",0,Programacion!AG$43/SUM(Programacion!AG$42:AG$48)*'3 Eval'!$F13)+IF(Programacion!AG$44="",0,Programacion!AG$44/SUM(Programacion!AG$42:AG$48)*'3 Eval'!$G13)+IF(Programacion!AG$45="",0,Programacion!AG$45/SUM(Programacion!AG$42:AG$48)*'3 Eval'!$H13)+IF(Programacion!AG$46="",0,Programacion!AG$46/SUM(Programacion!AG$42:AG$48)*'3 Eval'!$I13)+IF(Programacion!AG$47="",0,Programacion!AG$47/SUM(Programacion!AG$42:AG$48)*'3 Eval'!$J13)+IF(Programacion!AG$48="",0,Programacion!AG$48/SUM(Programacion!AG$42:AG$48)*'3 Eval'!$K13))*SUM(Programacion!AG$42:AG$48)/SUM(Programacion!AG$28:AG$48)+IF('Res 2ªEval'!AI14="",0,'Res 2ªEval'!AI14*SUM(Programacion!AG$28:AG$41)/SUM(Programacion!AG$28:AG$48)))))</f>
        <v/>
      </c>
      <c r="AJ14" s="270" t="str">
        <f>IF($C14="","",IF(SUM(Programacion!AH$28:AH$48)=0,"",IF(SUM(Programacion!AH$42:AH$48)=0,'Res 2ªEval'!AJ14,(IF(Programacion!AH$42="",0,Programacion!AH$42/SUM(Programacion!AH$42:AH$48)*'3 Eval'!$E13)+IF(Programacion!AH$43="",0,Programacion!AH$43/SUM(Programacion!AH$42:AH$48)*'3 Eval'!$F13)+IF(Programacion!AH$44="",0,Programacion!AH$44/SUM(Programacion!AH$42:AH$48)*'3 Eval'!$G13)+IF(Programacion!AH$45="",0,Programacion!AH$45/SUM(Programacion!AH$42:AH$48)*'3 Eval'!$H13)+IF(Programacion!AH$46="",0,Programacion!AH$46/SUM(Programacion!AH$42:AH$48)*'3 Eval'!$I13)+IF(Programacion!AH$47="",0,Programacion!AH$47/SUM(Programacion!AH$42:AH$48)*'3 Eval'!$J13)+IF(Programacion!AH$48="",0,Programacion!AH$48/SUM(Programacion!AH$42:AH$48)*'3 Eval'!$K13))*SUM(Programacion!AH$42:AH$48)/SUM(Programacion!AH$28:AH$48)+IF('Res 2ªEval'!AJ14="",0,'Res 2ªEval'!AJ14*SUM(Programacion!AH$28:AH$41)/SUM(Programacion!AH$28:AH$48)))))</f>
        <v/>
      </c>
      <c r="AK14" s="270" t="str">
        <f>IF($C14="","",IF(SUM(Programacion!AI$28:AI$48)=0,"",IF(SUM(Programacion!AI$42:AI$48)=0,'Res 2ªEval'!AK14,(IF(Programacion!AI$42="",0,Programacion!AI$42/SUM(Programacion!AI$42:AI$48)*'3 Eval'!$E13)+IF(Programacion!AI$43="",0,Programacion!AI$43/SUM(Programacion!AI$42:AI$48)*'3 Eval'!$F13)+IF(Programacion!AI$44="",0,Programacion!AI$44/SUM(Programacion!AI$42:AI$48)*'3 Eval'!$G13)+IF(Programacion!AI$45="",0,Programacion!AI$45/SUM(Programacion!AI$42:AI$48)*'3 Eval'!$H13)+IF(Programacion!AI$46="",0,Programacion!AI$46/SUM(Programacion!AI$42:AI$48)*'3 Eval'!$I13)+IF(Programacion!AI$47="",0,Programacion!AI$47/SUM(Programacion!AI$42:AI$48)*'3 Eval'!$J13)+IF(Programacion!AI$48="",0,Programacion!AI$48/SUM(Programacion!AI$42:AI$48)*'3 Eval'!$K13))*SUM(Programacion!AI$42:AI$48)/SUM(Programacion!AI$28:AI$48)+IF('Res 2ªEval'!AK14="",0,'Res 2ªEval'!AK14*SUM(Programacion!AI$28:AI$41)/SUM(Programacion!AI$28:AI$48)))))</f>
        <v/>
      </c>
      <c r="AL14" s="270" t="str">
        <f>IF($C14="","",IF(SUM(Programacion!AJ$28:AJ$48)=0,"",IF(SUM(Programacion!AJ$42:AJ$48)=0,'Res 2ªEval'!AL14,(IF(Programacion!AJ$42="",0,Programacion!AJ$42/SUM(Programacion!AJ$42:AJ$48)*'3 Eval'!$E13)+IF(Programacion!AJ$43="",0,Programacion!AJ$43/SUM(Programacion!AJ$42:AJ$48)*'3 Eval'!$F13)+IF(Programacion!AJ$44="",0,Programacion!AJ$44/SUM(Programacion!AJ$42:AJ$48)*'3 Eval'!$G13)+IF(Programacion!AJ$45="",0,Programacion!AJ$45/SUM(Programacion!AJ$42:AJ$48)*'3 Eval'!$H13)+IF(Programacion!AJ$46="",0,Programacion!AJ$46/SUM(Programacion!AJ$42:AJ$48)*'3 Eval'!$I13)+IF(Programacion!AJ$47="",0,Programacion!AJ$47/SUM(Programacion!AJ$42:AJ$48)*'3 Eval'!$J13)+IF(Programacion!AJ$48="",0,Programacion!AJ$48/SUM(Programacion!AJ$42:AJ$48)*'3 Eval'!$K13))*SUM(Programacion!AJ$42:AJ$48)/SUM(Programacion!AJ$28:AJ$48)+IF('Res 2ªEval'!AL14="",0,'Res 2ªEval'!AL14*SUM(Programacion!AJ$28:AJ$41)/SUM(Programacion!AJ$28:AJ$48)))))</f>
        <v/>
      </c>
      <c r="AM14" s="270" t="str">
        <f>IF($C14="","",IF(SUM(Programacion!AK$28:AK$48)=0,"",IF(SUM(Programacion!AK$42:AK$48)=0,'Res 2ªEval'!AM14,(IF(Programacion!AK$42="",0,Programacion!AK$42/SUM(Programacion!AK$42:AK$48)*'3 Eval'!$E13)+IF(Programacion!AK$43="",0,Programacion!AK$43/SUM(Programacion!AK$42:AK$48)*'3 Eval'!$F13)+IF(Programacion!AK$44="",0,Programacion!AK$44/SUM(Programacion!AK$42:AK$48)*'3 Eval'!$G13)+IF(Programacion!AK$45="",0,Programacion!AK$45/SUM(Programacion!AK$42:AK$48)*'3 Eval'!$H13)+IF(Programacion!AK$46="",0,Programacion!AK$46/SUM(Programacion!AK$42:AK$48)*'3 Eval'!$I13)+IF(Programacion!AK$47="",0,Programacion!AK$47/SUM(Programacion!AK$42:AK$48)*'3 Eval'!$J13)+IF(Programacion!AK$48="",0,Programacion!AK$48/SUM(Programacion!AK$42:AK$48)*'3 Eval'!$K13))*SUM(Programacion!AK$42:AK$48)/SUM(Programacion!AK$28:AK$48)+IF('Res 2ªEval'!AM14="",0,'Res 2ªEval'!AM14*SUM(Programacion!AK$28:AK$41)/SUM(Programacion!AK$28:AK$48)))))</f>
        <v/>
      </c>
      <c r="AN14" s="270" t="str">
        <f>IF($C14="","",IF(SUM(Programacion!AL$28:AL$48)=0,"",IF(SUM(Programacion!AL$42:AL$48)=0,'Res 2ªEval'!AN14,(IF(Programacion!AL$42="",0,Programacion!AL$42/SUM(Programacion!AL$42:AL$48)*'3 Eval'!$E13)+IF(Programacion!AL$43="",0,Programacion!AL$43/SUM(Programacion!AL$42:AL$48)*'3 Eval'!$F13)+IF(Programacion!AL$44="",0,Programacion!AL$44/SUM(Programacion!AL$42:AL$48)*'3 Eval'!$G13)+IF(Programacion!AL$45="",0,Programacion!AL$45/SUM(Programacion!AL$42:AL$48)*'3 Eval'!$H13)+IF(Programacion!AL$46="",0,Programacion!AL$46/SUM(Programacion!AL$42:AL$48)*'3 Eval'!$I13)+IF(Programacion!AL$47="",0,Programacion!AL$47/SUM(Programacion!AL$42:AL$48)*'3 Eval'!$J13)+IF(Programacion!AL$48="",0,Programacion!AL$48/SUM(Programacion!AL$42:AL$48)*'3 Eval'!$K13))*SUM(Programacion!AL$42:AL$48)/SUM(Programacion!AL$28:AL$48)+IF('Res 2ªEval'!AN14="",0,'Res 2ªEval'!AN14*SUM(Programacion!AL$28:AL$41)/SUM(Programacion!AL$28:AL$48)))))</f>
        <v/>
      </c>
      <c r="AO14" s="270" t="str">
        <f>IF($C14="","",IF(SUM(Programacion!AM$28:AM$48)=0,"",IF(SUM(Programacion!AM$42:AM$48)=0,'Res 2ªEval'!AO14,(IF(Programacion!AM$42="",0,Programacion!AM$42/SUM(Programacion!AM$42:AM$48)*'3 Eval'!$E13)+IF(Programacion!AM$43="",0,Programacion!AM$43/SUM(Programacion!AM$42:AM$48)*'3 Eval'!$F13)+IF(Programacion!AM$44="",0,Programacion!AM$44/SUM(Programacion!AM$42:AM$48)*'3 Eval'!$G13)+IF(Programacion!AM$45="",0,Programacion!AM$45/SUM(Programacion!AM$42:AM$48)*'3 Eval'!$H13)+IF(Programacion!AM$46="",0,Programacion!AM$46/SUM(Programacion!AM$42:AM$48)*'3 Eval'!$I13)+IF(Programacion!AM$47="",0,Programacion!AM$47/SUM(Programacion!AM$42:AM$48)*'3 Eval'!$J13)+IF(Programacion!AM$48="",0,Programacion!AM$48/SUM(Programacion!AM$42:AM$48)*'3 Eval'!$K13))*SUM(Programacion!AM$42:AM$48)/SUM(Programacion!AM$28:AM$48)+IF('Res 2ªEval'!AO14="",0,'Res 2ªEval'!AO14*SUM(Programacion!AM$28:AM$41)/SUM(Programacion!AM$28:AM$48)))))</f>
        <v/>
      </c>
      <c r="AP14" s="270" t="str">
        <f>IF($C14="","",IF(SUM(Programacion!AN$28:AN$48)=0,"",IF(SUM(Programacion!AN$42:AN$48)=0,'Res 2ªEval'!AP14,(IF(Programacion!AN$42="",0,Programacion!AN$42/SUM(Programacion!AN$42:AN$48)*'3 Eval'!$E13)+IF(Programacion!AN$43="",0,Programacion!AN$43/SUM(Programacion!AN$42:AN$48)*'3 Eval'!$F13)+IF(Programacion!AN$44="",0,Programacion!AN$44/SUM(Programacion!AN$42:AN$48)*'3 Eval'!$G13)+IF(Programacion!AN$45="",0,Programacion!AN$45/SUM(Programacion!AN$42:AN$48)*'3 Eval'!$H13)+IF(Programacion!AN$46="",0,Programacion!AN$46/SUM(Programacion!AN$42:AN$48)*'3 Eval'!$I13)+IF(Programacion!AN$47="",0,Programacion!AN$47/SUM(Programacion!AN$42:AN$48)*'3 Eval'!$J13)+IF(Programacion!AN$48="",0,Programacion!AN$48/SUM(Programacion!AN$42:AN$48)*'3 Eval'!$K13))*SUM(Programacion!AN$42:AN$48)/SUM(Programacion!AN$28:AN$48)+IF('Res 2ªEval'!AP14="",0,'Res 2ªEval'!AP14*SUM(Programacion!AN$28:AN$41)/SUM(Programacion!AN$28:AN$48)))))</f>
        <v/>
      </c>
      <c r="AQ14" s="270" t="str">
        <f>IF($C14="","",IF(SUM(Programacion!AO$28:AO$48)=0,"",IF(SUM(Programacion!AO$42:AO$48)=0,'Res 2ªEval'!AQ14,(IF(Programacion!AO$42="",0,Programacion!AO$42/SUM(Programacion!AO$42:AO$48)*'3 Eval'!$E13)+IF(Programacion!AO$43="",0,Programacion!AO$43/SUM(Programacion!AO$42:AO$48)*'3 Eval'!$F13)+IF(Programacion!AO$44="",0,Programacion!AO$44/SUM(Programacion!AO$42:AO$48)*'3 Eval'!$G13)+IF(Programacion!AO$45="",0,Programacion!AO$45/SUM(Programacion!AO$42:AO$48)*'3 Eval'!$H13)+IF(Programacion!AO$46="",0,Programacion!AO$46/SUM(Programacion!AO$42:AO$48)*'3 Eval'!$I13)+IF(Programacion!AO$47="",0,Programacion!AO$47/SUM(Programacion!AO$42:AO$48)*'3 Eval'!$J13)+IF(Programacion!AO$48="",0,Programacion!AO$48/SUM(Programacion!AO$42:AO$48)*'3 Eval'!$K13))*SUM(Programacion!AO$42:AO$48)/SUM(Programacion!AO$28:AO$48)+IF('Res 2ªEval'!AQ14="",0,'Res 2ªEval'!AQ14*SUM(Programacion!AO$28:AO$41)/SUM(Programacion!AO$28:AO$48)))))</f>
        <v/>
      </c>
      <c r="AR14" s="270" t="str">
        <f>IF($C14="","",IF(SUM(Programacion!AP$28:AP$48)=0,"",IF(SUM(Programacion!AP$42:AP$48)=0,'Res 2ªEval'!AR14,(IF(Programacion!AP$42="",0,Programacion!AP$42/SUM(Programacion!AP$42:AP$48)*'3 Eval'!$E13)+IF(Programacion!AP$43="",0,Programacion!AP$43/SUM(Programacion!AP$42:AP$48)*'3 Eval'!$F13)+IF(Programacion!AP$44="",0,Programacion!AP$44/SUM(Programacion!AP$42:AP$48)*'3 Eval'!$G13)+IF(Programacion!AP$45="",0,Programacion!AP$45/SUM(Programacion!AP$42:AP$48)*'3 Eval'!$H13)+IF(Programacion!AP$46="",0,Programacion!AP$46/SUM(Programacion!AP$42:AP$48)*'3 Eval'!$I13)+IF(Programacion!AP$47="",0,Programacion!AP$47/SUM(Programacion!AP$42:AP$48)*'3 Eval'!$J13)+IF(Programacion!AP$48="",0,Programacion!AP$48/SUM(Programacion!AP$42:AP$48)*'3 Eval'!$K13))*SUM(Programacion!AP$42:AP$48)/SUM(Programacion!AP$28:AP$48)+IF('Res 2ªEval'!AR14="",0,'Res 2ªEval'!AR14*SUM(Programacion!AP$28:AP$41)/SUM(Programacion!AP$28:AP$48)))))</f>
        <v/>
      </c>
      <c r="AS14" s="270" t="str">
        <f>IF($C14="","",IF(SUM(Programacion!AQ$28:AQ$48)=0,"",IF(SUM(Programacion!AQ$42:AQ$48)=0,'Res 2ªEval'!AS14,(IF(Programacion!AQ$42="",0,Programacion!AQ$42/SUM(Programacion!AQ$42:AQ$48)*'3 Eval'!$E13)+IF(Programacion!AQ$43="",0,Programacion!AQ$43/SUM(Programacion!AQ$42:AQ$48)*'3 Eval'!$F13)+IF(Programacion!AQ$44="",0,Programacion!AQ$44/SUM(Programacion!AQ$42:AQ$48)*'3 Eval'!$G13)+IF(Programacion!AQ$45="",0,Programacion!AQ$45/SUM(Programacion!AQ$42:AQ$48)*'3 Eval'!$H13)+IF(Programacion!AQ$46="",0,Programacion!AQ$46/SUM(Programacion!AQ$42:AQ$48)*'3 Eval'!$I13)+IF(Programacion!AQ$47="",0,Programacion!AQ$47/SUM(Programacion!AQ$42:AQ$48)*'3 Eval'!$J13)+IF(Programacion!AQ$48="",0,Programacion!AQ$48/SUM(Programacion!AQ$42:AQ$48)*'3 Eval'!$K13))*SUM(Programacion!AQ$42:AQ$48)/SUM(Programacion!AQ$28:AQ$48)+IF('Res 2ªEval'!AS14="",0,'Res 2ªEval'!AS14*SUM(Programacion!AQ$28:AQ$41)/SUM(Programacion!AQ$28:AQ$48)))))</f>
        <v/>
      </c>
      <c r="AT14" s="270" t="str">
        <f>IF($C14="","",IF(SUM(Programacion!AR$28:AR$48)=0,"",IF(SUM(Programacion!AR$42:AR$48)=0,'Res 2ªEval'!AT14,(IF(Programacion!AR$42="",0,Programacion!AR$42/SUM(Programacion!AR$42:AR$48)*'3 Eval'!$E13)+IF(Programacion!AR$43="",0,Programacion!AR$43/SUM(Programacion!AR$42:AR$48)*'3 Eval'!$F13)+IF(Programacion!AR$44="",0,Programacion!AR$44/SUM(Programacion!AR$42:AR$48)*'3 Eval'!$G13)+IF(Programacion!AR$45="",0,Programacion!AR$45/SUM(Programacion!AR$42:AR$48)*'3 Eval'!$H13)+IF(Programacion!AR$46="",0,Programacion!AR$46/SUM(Programacion!AR$42:AR$48)*'3 Eval'!$I13)+IF(Programacion!AR$47="",0,Programacion!AR$47/SUM(Programacion!AR$42:AR$48)*'3 Eval'!$J13)+IF(Programacion!AR$48="",0,Programacion!AR$48/SUM(Programacion!AR$42:AR$48)*'3 Eval'!$K13))*SUM(Programacion!AR$42:AR$48)/SUM(Programacion!AR$28:AR$48)+IF('Res 2ªEval'!AT14="",0,'Res 2ªEval'!AT14*SUM(Programacion!AR$28:AR$41)/SUM(Programacion!AR$28:AR$48)))))</f>
        <v/>
      </c>
      <c r="AU14" s="270" t="str">
        <f>IF($C14="","",IF(SUM(Programacion!AS$28:AS$48)=0,"",IF(SUM(Programacion!AS$42:AS$48)=0,'Res 2ªEval'!AU14,(IF(Programacion!AS$42="",0,Programacion!AS$42/SUM(Programacion!AS$42:AS$48)*'3 Eval'!$E13)+IF(Programacion!AS$43="",0,Programacion!AS$43/SUM(Programacion!AS$42:AS$48)*'3 Eval'!$F13)+IF(Programacion!AS$44="",0,Programacion!AS$44/SUM(Programacion!AS$42:AS$48)*'3 Eval'!$G13)+IF(Programacion!AS$45="",0,Programacion!AS$45/SUM(Programacion!AS$42:AS$48)*'3 Eval'!$H13)+IF(Programacion!AS$46="",0,Programacion!AS$46/SUM(Programacion!AS$42:AS$48)*'3 Eval'!$I13)+IF(Programacion!AS$47="",0,Programacion!AS$47/SUM(Programacion!AS$42:AS$48)*'3 Eval'!$J13)+IF(Programacion!AS$48="",0,Programacion!AS$48/SUM(Programacion!AS$42:AS$48)*'3 Eval'!$K13))*SUM(Programacion!AS$42:AS$48)/SUM(Programacion!AS$28:AS$48)+IF('Res 2ªEval'!AU14="",0,'Res 2ªEval'!AU14*SUM(Programacion!AS$28:AS$41)/SUM(Programacion!AS$28:AS$48)))))</f>
        <v/>
      </c>
      <c r="AV14" s="270" t="str">
        <f>IF($C14="","",IF(SUM(Programacion!AT$28:AT$48)=0,"",IF(SUM(Programacion!AT$42:AT$48)=0,'Res 2ªEval'!AV14,(IF(Programacion!AT$42="",0,Programacion!AT$42/SUM(Programacion!AT$42:AT$48)*'3 Eval'!$E13)+IF(Programacion!AT$43="",0,Programacion!AT$43/SUM(Programacion!AT$42:AT$48)*'3 Eval'!$F13)+IF(Programacion!AT$44="",0,Programacion!AT$44/SUM(Programacion!AT$42:AT$48)*'3 Eval'!$G13)+IF(Programacion!AT$45="",0,Programacion!AT$45/SUM(Programacion!AT$42:AT$48)*'3 Eval'!$H13)+IF(Programacion!AT$46="",0,Programacion!AT$46/SUM(Programacion!AT$42:AT$48)*'3 Eval'!$I13)+IF(Programacion!AT$47="",0,Programacion!AT$47/SUM(Programacion!AT$42:AT$48)*'3 Eval'!$J13)+IF(Programacion!AT$48="",0,Programacion!AT$48/SUM(Programacion!AT$42:AT$48)*'3 Eval'!$K13))*SUM(Programacion!AT$42:AT$48)/SUM(Programacion!AT$28:AT$48)+IF('Res 2ªEval'!AV14="",0,'Res 2ªEval'!AV14*SUM(Programacion!AT$28:AT$41)/SUM(Programacion!AT$28:AT$48)))))</f>
        <v/>
      </c>
      <c r="AW14" s="270" t="str">
        <f>IF($C14="","",IF(SUM(Programacion!AU$28:AU$48)=0,"",IF(SUM(Programacion!AU$42:AU$48)=0,'Res 2ªEval'!AW14,(IF(Programacion!AU$42="",0,Programacion!AU$42/SUM(Programacion!AU$42:AU$48)*'3 Eval'!$E13)+IF(Programacion!AU$43="",0,Programacion!AU$43/SUM(Programacion!AU$42:AU$48)*'3 Eval'!$F13)+IF(Programacion!AU$44="",0,Programacion!AU$44/SUM(Programacion!AU$42:AU$48)*'3 Eval'!$G13)+IF(Programacion!AU$45="",0,Programacion!AU$45/SUM(Programacion!AU$42:AU$48)*'3 Eval'!$H13)+IF(Programacion!AU$46="",0,Programacion!AU$46/SUM(Programacion!AU$42:AU$48)*'3 Eval'!$I13)+IF(Programacion!AU$47="",0,Programacion!AU$47/SUM(Programacion!AU$42:AU$48)*'3 Eval'!$J13)+IF(Programacion!AU$48="",0,Programacion!AU$48/SUM(Programacion!AU$42:AU$48)*'3 Eval'!$K13))*SUM(Programacion!AU$42:AU$48)/SUM(Programacion!AU$28:AU$48)+IF('Res 2ªEval'!AW14="",0,'Res 2ªEval'!AW14*SUM(Programacion!AU$28:AU$41)/SUM(Programacion!AU$28:AU$48)))))</f>
        <v/>
      </c>
      <c r="AX14" s="270" t="str">
        <f>IF($C14="","",IF(SUM(Programacion!AV$28:AV$48)=0,"",IF(SUM(Programacion!AV$42:AV$48)=0,'Res 2ªEval'!AX14,(IF(Programacion!AV$42="",0,Programacion!AV$42/SUM(Programacion!AV$42:AV$48)*'3 Eval'!$E13)+IF(Programacion!AV$43="",0,Programacion!AV$43/SUM(Programacion!AV$42:AV$48)*'3 Eval'!$F13)+IF(Programacion!AV$44="",0,Programacion!AV$44/SUM(Programacion!AV$42:AV$48)*'3 Eval'!$G13)+IF(Programacion!AV$45="",0,Programacion!AV$45/SUM(Programacion!AV$42:AV$48)*'3 Eval'!$H13)+IF(Programacion!AV$46="",0,Programacion!AV$46/SUM(Programacion!AV$42:AV$48)*'3 Eval'!$I13)+IF(Programacion!AV$47="",0,Programacion!AV$47/SUM(Programacion!AV$42:AV$48)*'3 Eval'!$J13)+IF(Programacion!AV$48="",0,Programacion!AV$48/SUM(Programacion!AV$42:AV$48)*'3 Eval'!$K13))*SUM(Programacion!AV$42:AV$48)/SUM(Programacion!AV$28:AV$48)+IF('Res 2ªEval'!AX14="",0,'Res 2ªEval'!AX14*SUM(Programacion!AV$28:AV$41)/SUM(Programacion!AV$28:AV$48)))))</f>
        <v/>
      </c>
      <c r="AY14" s="270" t="str">
        <f>IF($C14="","",IF(SUM(Programacion!AW$28:AW$48)=0,"",IF(SUM(Programacion!AW$42:AW$48)=0,'Res 2ªEval'!AY14,(IF(Programacion!AW$42="",0,Programacion!AW$42/SUM(Programacion!AW$42:AW$48)*'3 Eval'!$E13)+IF(Programacion!AW$43="",0,Programacion!AW$43/SUM(Programacion!AW$42:AW$48)*'3 Eval'!$F13)+IF(Programacion!AW$44="",0,Programacion!AW$44/SUM(Programacion!AW$42:AW$48)*'3 Eval'!$G13)+IF(Programacion!AW$45="",0,Programacion!AW$45/SUM(Programacion!AW$42:AW$48)*'3 Eval'!$H13)+IF(Programacion!AW$46="",0,Programacion!AW$46/SUM(Programacion!AW$42:AW$48)*'3 Eval'!$I13)+IF(Programacion!AW$47="",0,Programacion!AW$47/SUM(Programacion!AW$42:AW$48)*'3 Eval'!$J13)+IF(Programacion!AW$48="",0,Programacion!AW$48/SUM(Programacion!AW$42:AW$48)*'3 Eval'!$K13))*SUM(Programacion!AW$42:AW$48)/SUM(Programacion!AW$28:AW$48)+IF('Res 2ªEval'!AY14="",0,'Res 2ªEval'!AY14*SUM(Programacion!AW$28:AW$41)/SUM(Programacion!AW$28:AW$48)))))</f>
        <v/>
      </c>
      <c r="AZ14" s="270" t="str">
        <f>IF($C14="","",IF(SUM(Programacion!AX$28:AX$48)=0,"",IF(SUM(Programacion!AX$42:AX$48)=0,'Res 2ªEval'!AZ14,(IF(Programacion!AX$42="",0,Programacion!AX$42/SUM(Programacion!AX$42:AX$48)*'3 Eval'!$E13)+IF(Programacion!AX$43="",0,Programacion!AX$43/SUM(Programacion!AX$42:AX$48)*'3 Eval'!$F13)+IF(Programacion!AX$44="",0,Programacion!AX$44/SUM(Programacion!AX$42:AX$48)*'3 Eval'!$G13)+IF(Programacion!AX$45="",0,Programacion!AX$45/SUM(Programacion!AX$42:AX$48)*'3 Eval'!$H13)+IF(Programacion!AX$46="",0,Programacion!AX$46/SUM(Programacion!AX$42:AX$48)*'3 Eval'!$I13)+IF(Programacion!AX$47="",0,Programacion!AX$47/SUM(Programacion!AX$42:AX$48)*'3 Eval'!$J13)+IF(Programacion!AX$48="",0,Programacion!AX$48/SUM(Programacion!AX$42:AX$48)*'3 Eval'!$K13))*SUM(Programacion!AX$42:AX$48)/SUM(Programacion!AX$28:AX$48)+IF('Res 2ªEval'!AZ14="",0,'Res 2ªEval'!AZ14*SUM(Programacion!AX$28:AX$41)/SUM(Programacion!AX$28:AX$48)))))</f>
        <v/>
      </c>
      <c r="BA14" s="270" t="str">
        <f>IF($C14="","",IF(SUM(Programacion!AY$28:AY$48)=0,"",IF(SUM(Programacion!AY$42:AY$48)=0,'Res 2ªEval'!BA14,(IF(Programacion!AY$42="",0,Programacion!AY$42/SUM(Programacion!AY$42:AY$48)*'3 Eval'!$E13)+IF(Programacion!AY$43="",0,Programacion!AY$43/SUM(Programacion!AY$42:AY$48)*'3 Eval'!$F13)+IF(Programacion!AY$44="",0,Programacion!AY$44/SUM(Programacion!AY$42:AY$48)*'3 Eval'!$G13)+IF(Programacion!AY$45="",0,Programacion!AY$45/SUM(Programacion!AY$42:AY$48)*'3 Eval'!$H13)+IF(Programacion!AY$46="",0,Programacion!AY$46/SUM(Programacion!AY$42:AY$48)*'3 Eval'!$I13)+IF(Programacion!AY$47="",0,Programacion!AY$47/SUM(Programacion!AY$42:AY$48)*'3 Eval'!$J13)+IF(Programacion!AY$48="",0,Programacion!AY$48/SUM(Programacion!AY$42:AY$48)*'3 Eval'!$K13))*SUM(Programacion!AY$42:AY$48)/SUM(Programacion!AY$28:AY$48)+IF('Res 2ªEval'!BA14="",0,'Res 2ªEval'!BA14*SUM(Programacion!AY$28:AY$41)/SUM(Programacion!AY$28:AY$48)))))</f>
        <v/>
      </c>
      <c r="BB14" s="270" t="str">
        <f>IF($C14="","",IF(SUM(Programacion!AZ$28:AZ$48)=0,"",IF(SUM(Programacion!AZ$42:AZ$48)=0,'Res 2ªEval'!BB14,(IF(Programacion!AZ$42="",0,Programacion!AZ$42/SUM(Programacion!AZ$42:AZ$48)*'3 Eval'!$E13)+IF(Programacion!AZ$43="",0,Programacion!AZ$43/SUM(Programacion!AZ$42:AZ$48)*'3 Eval'!$F13)+IF(Programacion!AZ$44="",0,Programacion!AZ$44/SUM(Programacion!AZ$42:AZ$48)*'3 Eval'!$G13)+IF(Programacion!AZ$45="",0,Programacion!AZ$45/SUM(Programacion!AZ$42:AZ$48)*'3 Eval'!$H13)+IF(Programacion!AZ$46="",0,Programacion!AZ$46/SUM(Programacion!AZ$42:AZ$48)*'3 Eval'!$I13)+IF(Programacion!AZ$47="",0,Programacion!AZ$47/SUM(Programacion!AZ$42:AZ$48)*'3 Eval'!$J13)+IF(Programacion!AZ$48="",0,Programacion!AZ$48/SUM(Programacion!AZ$42:AZ$48)*'3 Eval'!$K13))*SUM(Programacion!AZ$42:AZ$48)/SUM(Programacion!AZ$28:AZ$48)+IF('Res 2ªEval'!BB14="",0,'Res 2ªEval'!BB14*SUM(Programacion!AZ$28:AZ$41)/SUM(Programacion!AZ$28:AZ$48)))))</f>
        <v/>
      </c>
      <c r="BC14" s="270" t="str">
        <f>IF($C14="","",IF(SUM(Programacion!BA$28:BA$48)=0,"",IF(SUM(Programacion!BA$42:BA$48)=0,'Res 2ªEval'!BC14,(IF(Programacion!BA$42="",0,Programacion!BA$42/SUM(Programacion!BA$42:BA$48)*'3 Eval'!$E13)+IF(Programacion!BA$43="",0,Programacion!BA$43/SUM(Programacion!BA$42:BA$48)*'3 Eval'!$F13)+IF(Programacion!BA$44="",0,Programacion!BA$44/SUM(Programacion!BA$42:BA$48)*'3 Eval'!$G13)+IF(Programacion!BA$45="",0,Programacion!BA$45/SUM(Programacion!BA$42:BA$48)*'3 Eval'!$H13)+IF(Programacion!BA$46="",0,Programacion!BA$46/SUM(Programacion!BA$42:BA$48)*'3 Eval'!$I13)+IF(Programacion!BA$47="",0,Programacion!BA$47/SUM(Programacion!BA$42:BA$48)*'3 Eval'!$J13)+IF(Programacion!BA$48="",0,Programacion!BA$48/SUM(Programacion!BA$42:BA$48)*'3 Eval'!$K13))*SUM(Programacion!BA$42:BA$48)/SUM(Programacion!BA$28:BA$48)+IF('Res 2ªEval'!BC14="",0,'Res 2ªEval'!BC14*SUM(Programacion!BA$28:BA$41)/SUM(Programacion!BA$28:BA$48)))))</f>
        <v/>
      </c>
      <c r="BD14" s="270" t="str">
        <f>IF($C14="","",IF(SUM(Programacion!BB$28:BB$48)=0,"",IF(SUM(Programacion!BB$42:BB$48)=0,'Res 2ªEval'!BD14,(IF(Programacion!BB$42="",0,Programacion!BB$42/SUM(Programacion!BB$42:BB$48)*'3 Eval'!$E13)+IF(Programacion!BB$43="",0,Programacion!BB$43/SUM(Programacion!BB$42:BB$48)*'3 Eval'!$F13)+IF(Programacion!BB$44="",0,Programacion!BB$44/SUM(Programacion!BB$42:BB$48)*'3 Eval'!$G13)+IF(Programacion!BB$45="",0,Programacion!BB$45/SUM(Programacion!BB$42:BB$48)*'3 Eval'!$H13)+IF(Programacion!BB$46="",0,Programacion!BB$46/SUM(Programacion!BB$42:BB$48)*'3 Eval'!$I13)+IF(Programacion!BB$47="",0,Programacion!BB$47/SUM(Programacion!BB$42:BB$48)*'3 Eval'!$J13)+IF(Programacion!BB$48="",0,Programacion!BB$48/SUM(Programacion!BB$42:BB$48)*'3 Eval'!$K13))*SUM(Programacion!BB$42:BB$48)/SUM(Programacion!BB$28:BB$48)+IF('Res 2ªEval'!BD14="",0,'Res 2ªEval'!BD14*SUM(Programacion!BB$28:BB$41)/SUM(Programacion!BB$28:BB$48)))))</f>
        <v/>
      </c>
      <c r="BE14" s="270" t="str">
        <f>IF($C14="","",IF(SUM(Programacion!BC$28:BC$48)=0,"",IF(SUM(Programacion!BC$42:BC$48)=0,'Res 2ªEval'!BE14,(IF(Programacion!BC$42="",0,Programacion!BC$42/SUM(Programacion!BC$42:BC$48)*'3 Eval'!$E13)+IF(Programacion!BC$43="",0,Programacion!BC$43/SUM(Programacion!BC$42:BC$48)*'3 Eval'!$F13)+IF(Programacion!BC$44="",0,Programacion!BC$44/SUM(Programacion!BC$42:BC$48)*'3 Eval'!$G13)+IF(Programacion!BC$45="",0,Programacion!BC$45/SUM(Programacion!BC$42:BC$48)*'3 Eval'!$H13)+IF(Programacion!BC$46="",0,Programacion!BC$46/SUM(Programacion!BC$42:BC$48)*'3 Eval'!$I13)+IF(Programacion!BC$47="",0,Programacion!BC$47/SUM(Programacion!BC$42:BC$48)*'3 Eval'!$J13)+IF(Programacion!BC$48="",0,Programacion!BC$48/SUM(Programacion!BC$42:BC$48)*'3 Eval'!$K13))*SUM(Programacion!BC$42:BC$48)/SUM(Programacion!BC$28:BC$48)+IF('Res 2ªEval'!BE14="",0,'Res 2ªEval'!BE14*SUM(Programacion!BC$28:BC$41)/SUM(Programacion!BC$28:BC$48)))))</f>
        <v/>
      </c>
      <c r="BF14" s="270" t="str">
        <f>IF($C14="","",IF(SUM(Programacion!BD$28:BD$48)=0,"",IF(SUM(Programacion!BD$42:BD$48)=0,'Res 2ªEval'!BF14,(IF(Programacion!BD$42="",0,Programacion!BD$42/SUM(Programacion!BD$42:BD$48)*'3 Eval'!$E13)+IF(Programacion!BD$43="",0,Programacion!BD$43/SUM(Programacion!BD$42:BD$48)*'3 Eval'!$F13)+IF(Programacion!BD$44="",0,Programacion!BD$44/SUM(Programacion!BD$42:BD$48)*'3 Eval'!$G13)+IF(Programacion!BD$45="",0,Programacion!BD$45/SUM(Programacion!BD$42:BD$48)*'3 Eval'!$H13)+IF(Programacion!BD$46="",0,Programacion!BD$46/SUM(Programacion!BD$42:BD$48)*'3 Eval'!$I13)+IF(Programacion!BD$47="",0,Programacion!BD$47/SUM(Programacion!BD$42:BD$48)*'3 Eval'!$J13)+IF(Programacion!BD$48="",0,Programacion!BD$48/SUM(Programacion!BD$42:BD$48)*'3 Eval'!$K13))*SUM(Programacion!BD$42:BD$48)/SUM(Programacion!BD$28:BD$48)+IF('Res 2ªEval'!BF14="",0,'Res 2ªEval'!BF14*SUM(Programacion!BD$28:BD$41)/SUM(Programacion!BD$28:BD$48)))))</f>
        <v/>
      </c>
      <c r="BG14" s="270" t="str">
        <f>IF($C14="","",IF(SUM(Programacion!BE$28:BE$48)=0,"",IF(SUM(Programacion!BE$42:BE$48)=0,'Res 2ªEval'!BG14,(IF(Programacion!BE$42="",0,Programacion!BE$42/SUM(Programacion!BE$42:BE$48)*'3 Eval'!$E13)+IF(Programacion!BE$43="",0,Programacion!BE$43/SUM(Programacion!BE$42:BE$48)*'3 Eval'!$F13)+IF(Programacion!BE$44="",0,Programacion!BE$44/SUM(Programacion!BE$42:BE$48)*'3 Eval'!$G13)+IF(Programacion!BE$45="",0,Programacion!BE$45/SUM(Programacion!BE$42:BE$48)*'3 Eval'!$H13)+IF(Programacion!BE$46="",0,Programacion!BE$46/SUM(Programacion!BE$42:BE$48)*'3 Eval'!$I13)+IF(Programacion!BE$47="",0,Programacion!BE$47/SUM(Programacion!BE$42:BE$48)*'3 Eval'!$J13)+IF(Programacion!BE$48="",0,Programacion!BE$48/SUM(Programacion!BE$42:BE$48)*'3 Eval'!$K13))*SUM(Programacion!BE$42:BE$48)/SUM(Programacion!BE$28:BE$48)+IF('Res 2ªEval'!BG14="",0,'Res 2ªEval'!BG14*SUM(Programacion!BE$28:BE$41)/SUM(Programacion!BE$28:BE$48)))))</f>
        <v/>
      </c>
      <c r="BH14" s="270" t="str">
        <f>IF($C14="","",IF(SUM(Programacion!BF$28:BF$48)=0,"",IF(SUM(Programacion!BF$42:BF$48)=0,'Res 2ªEval'!BH14,(IF(Programacion!BF$42="",0,Programacion!BF$42/SUM(Programacion!BF$42:BF$48)*'3 Eval'!$E13)+IF(Programacion!BF$43="",0,Programacion!BF$43/SUM(Programacion!BF$42:BF$48)*'3 Eval'!$F13)+IF(Programacion!BF$44="",0,Programacion!BF$44/SUM(Programacion!BF$42:BF$48)*'3 Eval'!$G13)+IF(Programacion!BF$45="",0,Programacion!BF$45/SUM(Programacion!BF$42:BF$48)*'3 Eval'!$H13)+IF(Programacion!BF$46="",0,Programacion!BF$46/SUM(Programacion!BF$42:BF$48)*'3 Eval'!$I13)+IF(Programacion!BF$47="",0,Programacion!BF$47/SUM(Programacion!BF$42:BF$48)*'3 Eval'!$J13)+IF(Programacion!BF$48="",0,Programacion!BF$48/SUM(Programacion!BF$42:BF$48)*'3 Eval'!$K13))*SUM(Programacion!BF$42:BF$48)/SUM(Programacion!BF$28:BF$48)+IF('Res 2ªEval'!BH14="",0,'Res 2ªEval'!BH14*SUM(Programacion!BF$28:BF$41)/SUM(Programacion!BF$28:BF$48)))))</f>
        <v/>
      </c>
      <c r="BI14" s="270" t="str">
        <f>IF($C14="","",IF(SUM(Programacion!BG$28:BG$48)=0,"",IF(SUM(Programacion!BG$42:BG$48)=0,'Res 2ªEval'!BI14,(IF(Programacion!BG$42="",0,Programacion!BG$42/SUM(Programacion!BG$42:BG$48)*'3 Eval'!$E13)+IF(Programacion!BG$43="",0,Programacion!BG$43/SUM(Programacion!BG$42:BG$48)*'3 Eval'!$F13)+IF(Programacion!BG$44="",0,Programacion!BG$44/SUM(Programacion!BG$42:BG$48)*'3 Eval'!$G13)+IF(Programacion!BG$45="",0,Programacion!BG$45/SUM(Programacion!BG$42:BG$48)*'3 Eval'!$H13)+IF(Programacion!BG$46="",0,Programacion!BG$46/SUM(Programacion!BG$42:BG$48)*'3 Eval'!$I13)+IF(Programacion!BG$47="",0,Programacion!BG$47/SUM(Programacion!BG$42:BG$48)*'3 Eval'!$J13)+IF(Programacion!BG$48="",0,Programacion!BG$48/SUM(Programacion!BG$42:BG$48)*'3 Eval'!$K13))*SUM(Programacion!BG$42:BG$48)/SUM(Programacion!BG$28:BG$48)+IF('Res 2ªEval'!BI14="",0,'Res 2ªEval'!BI14*SUM(Programacion!BG$28:BG$41)/SUM(Programacion!BG$28:BG$48)))))</f>
        <v/>
      </c>
      <c r="BJ14" s="270" t="str">
        <f>IF($C14="","",IF(SUM(Programacion!BH$28:BH$48)=0,"",IF(SUM(Programacion!BH$42:BH$48)=0,'Res 2ªEval'!BJ14,(IF(Programacion!BH$42="",0,Programacion!BH$42/SUM(Programacion!BH$42:BH$48)*'3 Eval'!$E13)+IF(Programacion!BH$43="",0,Programacion!BH$43/SUM(Programacion!BH$42:BH$48)*'3 Eval'!$F13)+IF(Programacion!BH$44="",0,Programacion!BH$44/SUM(Programacion!BH$42:BH$48)*'3 Eval'!$G13)+IF(Programacion!BH$45="",0,Programacion!BH$45/SUM(Programacion!BH$42:BH$48)*'3 Eval'!$H13)+IF(Programacion!BH$46="",0,Programacion!BH$46/SUM(Programacion!BH$42:BH$48)*'3 Eval'!$I13)+IF(Programacion!BH$47="",0,Programacion!BH$47/SUM(Programacion!BH$42:BH$48)*'3 Eval'!$J13)+IF(Programacion!BH$48="",0,Programacion!BH$48/SUM(Programacion!BH$42:BH$48)*'3 Eval'!$K13))*SUM(Programacion!BH$42:BH$48)/SUM(Programacion!BH$28:BH$48)+IF('Res 2ªEval'!BJ14="",0,'Res 2ªEval'!BJ14*SUM(Programacion!BH$28:BH$41)/SUM(Programacion!BH$28:BH$48)))))</f>
        <v/>
      </c>
      <c r="BK14" s="270" t="str">
        <f>IF($C14="","",IF(SUM(Programacion!BI$28:BI$48)=0,"",IF(SUM(Programacion!BI$42:BI$48)=0,'Res 2ªEval'!BK14,(IF(Programacion!BI$42="",0,Programacion!BI$42/SUM(Programacion!BI$42:BI$48)*'3 Eval'!$E13)+IF(Programacion!BI$43="",0,Programacion!BI$43/SUM(Programacion!BI$42:BI$48)*'3 Eval'!$F13)+IF(Programacion!BI$44="",0,Programacion!BI$44/SUM(Programacion!BI$42:BI$48)*'3 Eval'!$G13)+IF(Programacion!BI$45="",0,Programacion!BI$45/SUM(Programacion!BI$42:BI$48)*'3 Eval'!$H13)+IF(Programacion!BI$46="",0,Programacion!BI$46/SUM(Programacion!BI$42:BI$48)*'3 Eval'!$I13)+IF(Programacion!BI$47="",0,Programacion!BI$47/SUM(Programacion!BI$42:BI$48)*'3 Eval'!$J13)+IF(Programacion!BI$48="",0,Programacion!BI$48/SUM(Programacion!BI$42:BI$48)*'3 Eval'!$K13))*SUM(Programacion!BI$42:BI$48)/SUM(Programacion!BI$28:BI$48)+IF('Res 2ªEval'!BK14="",0,'Res 2ªEval'!BK14*SUM(Programacion!BI$28:BI$41)/SUM(Programacion!BI$28:BI$48)))))</f>
        <v/>
      </c>
      <c r="BL14" s="270" t="str">
        <f>IF($C14="","",IF(SUM(Programacion!BJ$28:BJ$48)=0,"",IF(SUM(Programacion!BJ$42:BJ$48)=0,'Res 2ªEval'!BL14,(IF(Programacion!BJ$42="",0,Programacion!BJ$42/SUM(Programacion!BJ$42:BJ$48)*'3 Eval'!$E13)+IF(Programacion!BJ$43="",0,Programacion!BJ$43/SUM(Programacion!BJ$42:BJ$48)*'3 Eval'!$F13)+IF(Programacion!BJ$44="",0,Programacion!BJ$44/SUM(Programacion!BJ$42:BJ$48)*'3 Eval'!$G13)+IF(Programacion!BJ$45="",0,Programacion!BJ$45/SUM(Programacion!BJ$42:BJ$48)*'3 Eval'!$H13)+IF(Programacion!BJ$46="",0,Programacion!BJ$46/SUM(Programacion!BJ$42:BJ$48)*'3 Eval'!$I13)+IF(Programacion!BJ$47="",0,Programacion!BJ$47/SUM(Programacion!BJ$42:BJ$48)*'3 Eval'!$J13)+IF(Programacion!BJ$48="",0,Programacion!BJ$48/SUM(Programacion!BJ$42:BJ$48)*'3 Eval'!$K13))*SUM(Programacion!BJ$42:BJ$48)/SUM(Programacion!BJ$28:BJ$48)+IF('Res 2ªEval'!BL14="",0,'Res 2ªEval'!BL14*SUM(Programacion!BJ$28:BJ$41)/SUM(Programacion!BJ$28:BJ$48)))))</f>
        <v/>
      </c>
      <c r="BM14" s="270" t="str">
        <f>IF($C14="","",IF(SUM(Programacion!BK$28:BK$48)=0,"",IF(SUM(Programacion!BK$42:BK$48)=0,'Res 2ªEval'!BM14,(IF(Programacion!BK$42="",0,Programacion!BK$42/SUM(Programacion!BK$42:BK$48)*'3 Eval'!$E13)+IF(Programacion!BK$43="",0,Programacion!BK$43/SUM(Programacion!BK$42:BK$48)*'3 Eval'!$F13)+IF(Programacion!BK$44="",0,Programacion!BK$44/SUM(Programacion!BK$42:BK$48)*'3 Eval'!$G13)+IF(Programacion!BK$45="",0,Programacion!BK$45/SUM(Programacion!BK$42:BK$48)*'3 Eval'!$H13)+IF(Programacion!BK$46="",0,Programacion!BK$46/SUM(Programacion!BK$42:BK$48)*'3 Eval'!$I13)+IF(Programacion!BK$47="",0,Programacion!BK$47/SUM(Programacion!BK$42:BK$48)*'3 Eval'!$J13)+IF(Programacion!BK$48="",0,Programacion!BK$48/SUM(Programacion!BK$42:BK$48)*'3 Eval'!$K13))*SUM(Programacion!BK$42:BK$48)/SUM(Programacion!BK$28:BK$48)+IF('Res 2ªEval'!BM14="",0,'Res 2ªEval'!BM14*SUM(Programacion!BK$28:BK$41)/SUM(Programacion!BK$28:BK$48)))))</f>
        <v/>
      </c>
      <c r="BN14" s="270" t="str">
        <f>IF($C14="","",IF(SUM(Programacion!BL$28:BL$48)=0,"",IF(SUM(Programacion!BL$42:BL$48)=0,'Res 2ªEval'!BN14,(IF(Programacion!BL$42="",0,Programacion!BL$42/SUM(Programacion!BL$42:BL$48)*'3 Eval'!$E13)+IF(Programacion!BL$43="",0,Programacion!BL$43/SUM(Programacion!BL$42:BL$48)*'3 Eval'!$F13)+IF(Programacion!BL$44="",0,Programacion!BL$44/SUM(Programacion!BL$42:BL$48)*'3 Eval'!$G13)+IF(Programacion!BL$45="",0,Programacion!BL$45/SUM(Programacion!BL$42:BL$48)*'3 Eval'!$H13)+IF(Programacion!BL$46="",0,Programacion!BL$46/SUM(Programacion!BL$42:BL$48)*'3 Eval'!$I13)+IF(Programacion!BL$47="",0,Programacion!BL$47/SUM(Programacion!BL$42:BL$48)*'3 Eval'!$J13)+IF(Programacion!BL$48="",0,Programacion!BL$48/SUM(Programacion!BL$42:BL$48)*'3 Eval'!$K13))*SUM(Programacion!BL$42:BL$48)/SUM(Programacion!BL$28:BL$48)+IF('Res 2ªEval'!BN14="",0,'Res 2ªEval'!BN14*SUM(Programacion!BL$28:BL$41)/SUM(Programacion!BL$28:BL$48)))))</f>
        <v/>
      </c>
      <c r="BO14" s="270" t="str">
        <f>IF($C14="","",IF(SUM(Programacion!BM$28:BM$48)=0,"",IF(SUM(Programacion!BM$42:BM$48)=0,'Res 2ªEval'!BO14,(IF(Programacion!BM$42="",0,Programacion!BM$42/SUM(Programacion!BM$42:BM$48)*'3 Eval'!$E13)+IF(Programacion!BM$43="",0,Programacion!BM$43/SUM(Programacion!BM$42:BM$48)*'3 Eval'!$F13)+IF(Programacion!BM$44="",0,Programacion!BM$44/SUM(Programacion!BM$42:BM$48)*'3 Eval'!$G13)+IF(Programacion!BM$45="",0,Programacion!BM$45/SUM(Programacion!BM$42:BM$48)*'3 Eval'!$H13)+IF(Programacion!BM$46="",0,Programacion!BM$46/SUM(Programacion!BM$42:BM$48)*'3 Eval'!$I13)+IF(Programacion!BM$47="",0,Programacion!BM$47/SUM(Programacion!BM$42:BM$48)*'3 Eval'!$J13)+IF(Programacion!BM$48="",0,Programacion!BM$48/SUM(Programacion!BM$42:BM$48)*'3 Eval'!$K13))*SUM(Programacion!BM$42:BM$48)/SUM(Programacion!BM$28:BM$48)+IF('Res 2ªEval'!BO14="",0,'Res 2ªEval'!BO14*SUM(Programacion!BM$28:BM$41)/SUM(Programacion!BM$28:BM$48)))))</f>
        <v/>
      </c>
      <c r="BP14" s="270" t="str">
        <f>IF($C14="","",IF(SUM(Programacion!BN$28:BN$48)=0,"",IF(SUM(Programacion!BN$42:BN$48)=0,'Res 2ªEval'!BP14,(IF(Programacion!BN$42="",0,Programacion!BN$42/SUM(Programacion!BN$42:BN$48)*'3 Eval'!$E13)+IF(Programacion!BN$43="",0,Programacion!BN$43/SUM(Programacion!BN$42:BN$48)*'3 Eval'!$F13)+IF(Programacion!BN$44="",0,Programacion!BN$44/SUM(Programacion!BN$42:BN$48)*'3 Eval'!$G13)+IF(Programacion!BN$45="",0,Programacion!BN$45/SUM(Programacion!BN$42:BN$48)*'3 Eval'!$H13)+IF(Programacion!BN$46="",0,Programacion!BN$46/SUM(Programacion!BN$42:BN$48)*'3 Eval'!$I13)+IF(Programacion!BN$47="",0,Programacion!BN$47/SUM(Programacion!BN$42:BN$48)*'3 Eval'!$J13)+IF(Programacion!BN$48="",0,Programacion!BN$48/SUM(Programacion!BN$42:BN$48)*'3 Eval'!$K13))*SUM(Programacion!BN$42:BN$48)/SUM(Programacion!BN$28:BN$48)+IF('Res 2ªEval'!BP14="",0,'Res 2ªEval'!BP14*SUM(Programacion!BN$28:BN$41)/SUM(Programacion!BN$28:BN$48)))))</f>
        <v/>
      </c>
      <c r="BQ14" s="270" t="str">
        <f>IF($C14="","",IF(SUM(Programacion!BO$28:BO$48)=0,"",IF(SUM(Programacion!BO$42:BO$48)=0,'Res 2ªEval'!BQ14,(IF(Programacion!BO$42="",0,Programacion!BO$42/SUM(Programacion!BO$42:BO$48)*'3 Eval'!$E13)+IF(Programacion!BO$43="",0,Programacion!BO$43/SUM(Programacion!BO$42:BO$48)*'3 Eval'!$F13)+IF(Programacion!BO$44="",0,Programacion!BO$44/SUM(Programacion!BO$42:BO$48)*'3 Eval'!$G13)+IF(Programacion!BO$45="",0,Programacion!BO$45/SUM(Programacion!BO$42:BO$48)*'3 Eval'!$H13)+IF(Programacion!BO$46="",0,Programacion!BO$46/SUM(Programacion!BO$42:BO$48)*'3 Eval'!$I13)+IF(Programacion!BO$47="",0,Programacion!BO$47/SUM(Programacion!BO$42:BO$48)*'3 Eval'!$J13)+IF(Programacion!BO$48="",0,Programacion!BO$48/SUM(Programacion!BO$42:BO$48)*'3 Eval'!$K13))*SUM(Programacion!BO$42:BO$48)/SUM(Programacion!BO$28:BO$48)+IF('Res 2ªEval'!BQ14="",0,'Res 2ªEval'!BQ14*SUM(Programacion!BO$28:BO$41)/SUM(Programacion!BO$28:BO$48)))))</f>
        <v/>
      </c>
      <c r="BR14" s="270" t="str">
        <f>IF($C14="","",IF(SUM(Programacion!BP$28:BP$48)=0,"",IF(SUM(Programacion!BP$42:BP$48)=0,'Res 2ªEval'!BR14,(IF(Programacion!BP$42="",0,Programacion!BP$42/SUM(Programacion!BP$42:BP$48)*'3 Eval'!$E13)+IF(Programacion!BP$43="",0,Programacion!BP$43/SUM(Programacion!BP$42:BP$48)*'3 Eval'!$F13)+IF(Programacion!BP$44="",0,Programacion!BP$44/SUM(Programacion!BP$42:BP$48)*'3 Eval'!$G13)+IF(Programacion!BP$45="",0,Programacion!BP$45/SUM(Programacion!BP$42:BP$48)*'3 Eval'!$H13)+IF(Programacion!BP$46="",0,Programacion!BP$46/SUM(Programacion!BP$42:BP$48)*'3 Eval'!$I13)+IF(Programacion!BP$47="",0,Programacion!BP$47/SUM(Programacion!BP$42:BP$48)*'3 Eval'!$J13)+IF(Programacion!BP$48="",0,Programacion!BP$48/SUM(Programacion!BP$42:BP$48)*'3 Eval'!$K13))*SUM(Programacion!BP$42:BP$48)/SUM(Programacion!BP$28:BP$48)+IF('Res 2ªEval'!BR14="",0,'Res 2ªEval'!BR14*SUM(Programacion!BP$28:BP$41)/SUM(Programacion!BP$28:BP$48)))))</f>
        <v/>
      </c>
      <c r="BS14" s="270" t="str">
        <f>IF($C14="","",IF(SUM(Programacion!BQ$28:BQ$48)=0,"",IF(SUM(Programacion!BQ$42:BQ$48)=0,'Res 2ªEval'!BS14,(IF(Programacion!BQ$42="",0,Programacion!BQ$42/SUM(Programacion!BQ$42:BQ$48)*'3 Eval'!$E13)+IF(Programacion!BQ$43="",0,Programacion!BQ$43/SUM(Programacion!BQ$42:BQ$48)*'3 Eval'!$F13)+IF(Programacion!BQ$44="",0,Programacion!BQ$44/SUM(Programacion!BQ$42:BQ$48)*'3 Eval'!$G13)+IF(Programacion!BQ$45="",0,Programacion!BQ$45/SUM(Programacion!BQ$42:BQ$48)*'3 Eval'!$H13)+IF(Programacion!BQ$46="",0,Programacion!BQ$46/SUM(Programacion!BQ$42:BQ$48)*'3 Eval'!$I13)+IF(Programacion!BQ$47="",0,Programacion!BQ$47/SUM(Programacion!BQ$42:BQ$48)*'3 Eval'!$J13)+IF(Programacion!BQ$48="",0,Programacion!BQ$48/SUM(Programacion!BQ$42:BQ$48)*'3 Eval'!$K13))*SUM(Programacion!BQ$42:BQ$48)/SUM(Programacion!BQ$28:BQ$48)+IF('Res 2ªEval'!BS14="",0,'Res 2ªEval'!BS14*SUM(Programacion!BQ$28:BQ$41)/SUM(Programacion!BQ$28:BQ$48)))))</f>
        <v/>
      </c>
      <c r="BT14" s="270" t="str">
        <f>IF($C14="","",IF(SUM(Programacion!BR$28:BR$48)=0,"",IF(SUM(Programacion!BR$42:BR$48)=0,'Res 2ªEval'!BT14,(IF(Programacion!BR$42="",0,Programacion!BR$42/SUM(Programacion!BR$42:BR$48)*'3 Eval'!$E13)+IF(Programacion!BR$43="",0,Programacion!BR$43/SUM(Programacion!BR$42:BR$48)*'3 Eval'!$F13)+IF(Programacion!BR$44="",0,Programacion!BR$44/SUM(Programacion!BR$42:BR$48)*'3 Eval'!$G13)+IF(Programacion!BR$45="",0,Programacion!BR$45/SUM(Programacion!BR$42:BR$48)*'3 Eval'!$H13)+IF(Programacion!BR$46="",0,Programacion!BR$46/SUM(Programacion!BR$42:BR$48)*'3 Eval'!$I13)+IF(Programacion!BR$47="",0,Programacion!BR$47/SUM(Programacion!BR$42:BR$48)*'3 Eval'!$J13)+IF(Programacion!BR$48="",0,Programacion!BR$48/SUM(Programacion!BR$42:BR$48)*'3 Eval'!$K13))*SUM(Programacion!BR$42:BR$48)/SUM(Programacion!BR$28:BR$48)+IF('Res 2ªEval'!BT14="",0,'Res 2ªEval'!BT14*SUM(Programacion!BR$28:BR$41)/SUM(Programacion!BR$28:BR$48)))))</f>
        <v/>
      </c>
      <c r="BU14" s="270" t="str">
        <f>IF($C14="","",IF(SUM(Programacion!BS$28:BS$48)=0,"",IF(SUM(Programacion!BS$42:BS$48)=0,'Res 2ªEval'!BU14,(IF(Programacion!BS$42="",0,Programacion!BS$42/SUM(Programacion!BS$42:BS$48)*'3 Eval'!$E13)+IF(Programacion!BS$43="",0,Programacion!BS$43/SUM(Programacion!BS$42:BS$48)*'3 Eval'!$F13)+IF(Programacion!BS$44="",0,Programacion!BS$44/SUM(Programacion!BS$42:BS$48)*'3 Eval'!$G13)+IF(Programacion!BS$45="",0,Programacion!BS$45/SUM(Programacion!BS$42:BS$48)*'3 Eval'!$H13)+IF(Programacion!BS$46="",0,Programacion!BS$46/SUM(Programacion!BS$42:BS$48)*'3 Eval'!$I13)+IF(Programacion!BS$47="",0,Programacion!BS$47/SUM(Programacion!BS$42:BS$48)*'3 Eval'!$J13)+IF(Programacion!BS$48="",0,Programacion!BS$48/SUM(Programacion!BS$42:BS$48)*'3 Eval'!$K13))*SUM(Programacion!BS$42:BS$48)/SUM(Programacion!BS$28:BS$48)+IF('Res 2ªEval'!BU14="",0,'Res 2ªEval'!BU14*SUM(Programacion!BS$28:BS$41)/SUM(Programacion!BS$28:BS$48)))))</f>
        <v/>
      </c>
      <c r="BV14" s="270" t="str">
        <f>IF($C14="","",IF(SUM(Programacion!BT$28:BT$48)=0,"",IF(SUM(Programacion!BT$42:BT$48)=0,'Res 2ªEval'!BV14,(IF(Programacion!BT$42="",0,Programacion!BT$42/SUM(Programacion!BT$42:BT$48)*'3 Eval'!$E13)+IF(Programacion!BT$43="",0,Programacion!BT$43/SUM(Programacion!BT$42:BT$48)*'3 Eval'!$F13)+IF(Programacion!BT$44="",0,Programacion!BT$44/SUM(Programacion!BT$42:BT$48)*'3 Eval'!$G13)+IF(Programacion!BT$45="",0,Programacion!BT$45/SUM(Programacion!BT$42:BT$48)*'3 Eval'!$H13)+IF(Programacion!BT$46="",0,Programacion!BT$46/SUM(Programacion!BT$42:BT$48)*'3 Eval'!$I13)+IF(Programacion!BT$47="",0,Programacion!BT$47/SUM(Programacion!BT$42:BT$48)*'3 Eval'!$J13)+IF(Programacion!BT$48="",0,Programacion!BT$48/SUM(Programacion!BT$42:BT$48)*'3 Eval'!$K13))*SUM(Programacion!BT$42:BT$48)/SUM(Programacion!BT$28:BT$48)+IF('Res 2ªEval'!BV14="",0,'Res 2ªEval'!BV14*SUM(Programacion!BT$28:BT$41)/SUM(Programacion!BT$28:BT$48)))))</f>
        <v/>
      </c>
      <c r="BW14" s="270" t="str">
        <f>IF($C14="","",IF(SUM(Programacion!BU$28:BU$48)=0,"",IF(SUM(Programacion!BU$42:BU$48)=0,'Res 2ªEval'!BW14,(IF(Programacion!BU$42="",0,Programacion!BU$42/SUM(Programacion!BU$42:BU$48)*'3 Eval'!$E13)+IF(Programacion!BU$43="",0,Programacion!BU$43/SUM(Programacion!BU$42:BU$48)*'3 Eval'!$F13)+IF(Programacion!BU$44="",0,Programacion!BU$44/SUM(Programacion!BU$42:BU$48)*'3 Eval'!$G13)+IF(Programacion!BU$45="",0,Programacion!BU$45/SUM(Programacion!BU$42:BU$48)*'3 Eval'!$H13)+IF(Programacion!BU$46="",0,Programacion!BU$46/SUM(Programacion!BU$42:BU$48)*'3 Eval'!$I13)+IF(Programacion!BU$47="",0,Programacion!BU$47/SUM(Programacion!BU$42:BU$48)*'3 Eval'!$J13)+IF(Programacion!BU$48="",0,Programacion!BU$48/SUM(Programacion!BU$42:BU$48)*'3 Eval'!$K13))*SUM(Programacion!BU$42:BU$48)/SUM(Programacion!BU$28:BU$48)+IF('Res 2ªEval'!BW14="",0,'Res 2ªEval'!BW14*SUM(Programacion!BU$28:BU$41)/SUM(Programacion!BU$28:BU$48)))))</f>
        <v/>
      </c>
      <c r="BX14" s="270" t="str">
        <f>IF($C14="","",IF(SUM(Programacion!BV$28:BV$48)=0,"",IF(SUM(Programacion!BV$42:BV$48)=0,'Res 2ªEval'!BX14,(IF(Programacion!BV$42="",0,Programacion!BV$42/SUM(Programacion!BV$42:BV$48)*'3 Eval'!$E13)+IF(Programacion!BV$43="",0,Programacion!BV$43/SUM(Programacion!BV$42:BV$48)*'3 Eval'!$F13)+IF(Programacion!BV$44="",0,Programacion!BV$44/SUM(Programacion!BV$42:BV$48)*'3 Eval'!$G13)+IF(Programacion!BV$45="",0,Programacion!BV$45/SUM(Programacion!BV$42:BV$48)*'3 Eval'!$H13)+IF(Programacion!BV$46="",0,Programacion!BV$46/SUM(Programacion!BV$42:BV$48)*'3 Eval'!$I13)+IF(Programacion!BV$47="",0,Programacion!BV$47/SUM(Programacion!BV$42:BV$48)*'3 Eval'!$J13)+IF(Programacion!BV$48="",0,Programacion!BV$48/SUM(Programacion!BV$42:BV$48)*'3 Eval'!$K13))*SUM(Programacion!BV$42:BV$48)/SUM(Programacion!BV$28:BV$48)+IF('Res 2ªEval'!BX14="",0,'Res 2ªEval'!BX14*SUM(Programacion!BV$28:BV$41)/SUM(Programacion!BV$28:BV$48)))))</f>
        <v/>
      </c>
      <c r="BY14" s="270" t="str">
        <f>IF($C14="","",IF(SUM(Programacion!BW$28:BW$48)=0,"",IF(SUM(Programacion!BW$42:BW$48)=0,'Res 2ªEval'!BY14,(IF(Programacion!BW$42="",0,Programacion!BW$42/SUM(Programacion!BW$42:BW$48)*'3 Eval'!$E13)+IF(Programacion!BW$43="",0,Programacion!BW$43/SUM(Programacion!BW$42:BW$48)*'3 Eval'!$F13)+IF(Programacion!BW$44="",0,Programacion!BW$44/SUM(Programacion!BW$42:BW$48)*'3 Eval'!$G13)+IF(Programacion!BW$45="",0,Programacion!BW$45/SUM(Programacion!BW$42:BW$48)*'3 Eval'!$H13)+IF(Programacion!BW$46="",0,Programacion!BW$46/SUM(Programacion!BW$42:BW$48)*'3 Eval'!$I13)+IF(Programacion!BW$47="",0,Programacion!BW$47/SUM(Programacion!BW$42:BW$48)*'3 Eval'!$J13)+IF(Programacion!BW$48="",0,Programacion!BW$48/SUM(Programacion!BW$42:BW$48)*'3 Eval'!$K13))*SUM(Programacion!BW$42:BW$48)/SUM(Programacion!BW$28:BW$48)+IF('Res 2ªEval'!BY14="",0,'Res 2ªEval'!BY14*SUM(Programacion!BW$28:BW$41)/SUM(Programacion!BW$28:BW$48)))))</f>
        <v/>
      </c>
      <c r="BZ14" s="270" t="str">
        <f>IF($C14="","",IF(SUM(Programacion!BX$28:BX$48)=0,"",IF(SUM(Programacion!BX$42:BX$48)=0,'Res 2ªEval'!BZ14,(IF(Programacion!BX$42="",0,Programacion!BX$42/SUM(Programacion!BX$42:BX$48)*'3 Eval'!$E13)+IF(Programacion!BX$43="",0,Programacion!BX$43/SUM(Programacion!BX$42:BX$48)*'3 Eval'!$F13)+IF(Programacion!BX$44="",0,Programacion!BX$44/SUM(Programacion!BX$42:BX$48)*'3 Eval'!$G13)+IF(Programacion!BX$45="",0,Programacion!BX$45/SUM(Programacion!BX$42:BX$48)*'3 Eval'!$H13)+IF(Programacion!BX$46="",0,Programacion!BX$46/SUM(Programacion!BX$42:BX$48)*'3 Eval'!$I13)+IF(Programacion!BX$47="",0,Programacion!BX$47/SUM(Programacion!BX$42:BX$48)*'3 Eval'!$J13)+IF(Programacion!BX$48="",0,Programacion!BX$48/SUM(Programacion!BX$42:BX$48)*'3 Eval'!$K13))*SUM(Programacion!BX$42:BX$48)/SUM(Programacion!BX$28:BX$48)+IF('Res 2ªEval'!BZ14="",0,'Res 2ªEval'!BZ14*SUM(Programacion!BX$28:BX$41)/SUM(Programacion!BX$28:BX$48)))))</f>
        <v/>
      </c>
      <c r="CA14" s="270" t="str">
        <f>IF($C14="","",IF(SUM(Programacion!BY$28:BY$48)=0,"",IF(SUM(Programacion!BY$42:BY$48)=0,'Res 2ªEval'!CA14,(IF(Programacion!BY$42="",0,Programacion!BY$42/SUM(Programacion!BY$42:BY$48)*'3 Eval'!$E13)+IF(Programacion!BY$43="",0,Programacion!BY$43/SUM(Programacion!BY$42:BY$48)*'3 Eval'!$F13)+IF(Programacion!BY$44="",0,Programacion!BY$44/SUM(Programacion!BY$42:BY$48)*'3 Eval'!$G13)+IF(Programacion!BY$45="",0,Programacion!BY$45/SUM(Programacion!BY$42:BY$48)*'3 Eval'!$H13)+IF(Programacion!BY$46="",0,Programacion!BY$46/SUM(Programacion!BY$42:BY$48)*'3 Eval'!$I13)+IF(Programacion!BY$47="",0,Programacion!BY$47/SUM(Programacion!BY$42:BY$48)*'3 Eval'!$J13)+IF(Programacion!BY$48="",0,Programacion!BY$48/SUM(Programacion!BY$42:BY$48)*'3 Eval'!$K13))*SUM(Programacion!BY$42:BY$48)/SUM(Programacion!BY$28:BY$48)+IF('Res 2ªEval'!CA14="",0,'Res 2ªEval'!CA14*SUM(Programacion!BY$28:BY$41)/SUM(Programacion!BY$28:BY$48)))))</f>
        <v/>
      </c>
      <c r="CB14" s="270" t="str">
        <f>IF($C14="","",IF(SUM(Programacion!BZ$28:BZ$48)=0,"",IF(SUM(Programacion!BZ$42:BZ$48)=0,'Res 2ªEval'!CB14,(IF(Programacion!BZ$42="",0,Programacion!BZ$42/SUM(Programacion!BZ$42:BZ$48)*'3 Eval'!$E13)+IF(Programacion!BZ$43="",0,Programacion!BZ$43/SUM(Programacion!BZ$42:BZ$48)*'3 Eval'!$F13)+IF(Programacion!BZ$44="",0,Programacion!BZ$44/SUM(Programacion!BZ$42:BZ$48)*'3 Eval'!$G13)+IF(Programacion!BZ$45="",0,Programacion!BZ$45/SUM(Programacion!BZ$42:BZ$48)*'3 Eval'!$H13)+IF(Programacion!BZ$46="",0,Programacion!BZ$46/SUM(Programacion!BZ$42:BZ$48)*'3 Eval'!$I13)+IF(Programacion!BZ$47="",0,Programacion!BZ$47/SUM(Programacion!BZ$42:BZ$48)*'3 Eval'!$J13)+IF(Programacion!BZ$48="",0,Programacion!BZ$48/SUM(Programacion!BZ$42:BZ$48)*'3 Eval'!$K13))*SUM(Programacion!BZ$42:BZ$48)/SUM(Programacion!BZ$28:BZ$48)+IF('Res 2ªEval'!CB14="",0,'Res 2ªEval'!CB14*SUM(Programacion!BZ$28:BZ$41)/SUM(Programacion!BZ$28:BZ$48)))))</f>
        <v/>
      </c>
      <c r="CC14" s="270" t="str">
        <f>IF($C14="","",IF(SUM(Programacion!CA$28:CA$48)=0,"",IF(SUM(Programacion!CA$42:CA$48)=0,'Res 2ªEval'!CC14,(IF(Programacion!CA$42="",0,Programacion!CA$42/SUM(Programacion!CA$42:CA$48)*'3 Eval'!$E13)+IF(Programacion!CA$43="",0,Programacion!CA$43/SUM(Programacion!CA$42:CA$48)*'3 Eval'!$F13)+IF(Programacion!CA$44="",0,Programacion!CA$44/SUM(Programacion!CA$42:CA$48)*'3 Eval'!$G13)+IF(Programacion!CA$45="",0,Programacion!CA$45/SUM(Programacion!CA$42:CA$48)*'3 Eval'!$H13)+IF(Programacion!CA$46="",0,Programacion!CA$46/SUM(Programacion!CA$42:CA$48)*'3 Eval'!$I13)+IF(Programacion!CA$47="",0,Programacion!CA$47/SUM(Programacion!CA$42:CA$48)*'3 Eval'!$J13)+IF(Programacion!CA$48="",0,Programacion!CA$48/SUM(Programacion!CA$42:CA$48)*'3 Eval'!$K13))*SUM(Programacion!CA$42:CA$48)/SUM(Programacion!CA$28:CA$48)+IF('Res 2ªEval'!CC14="",0,'Res 2ªEval'!CC14*SUM(Programacion!CA$28:CA$41)/SUM(Programacion!CA$28:CA$48)))))</f>
        <v/>
      </c>
      <c r="CD14" s="270" t="str">
        <f>IF($C14="","",IF(SUM(Programacion!CB$28:CB$48)=0,"",IF(SUM(Programacion!CB$42:CB$48)=0,'Res 2ªEval'!CD14,(IF(Programacion!CB$42="",0,Programacion!CB$42/SUM(Programacion!CB$42:CB$48)*'3 Eval'!$E13)+IF(Programacion!CB$43="",0,Programacion!CB$43/SUM(Programacion!CB$42:CB$48)*'3 Eval'!$F13)+IF(Programacion!CB$44="",0,Programacion!CB$44/SUM(Programacion!CB$42:CB$48)*'3 Eval'!$G13)+IF(Programacion!CB$45="",0,Programacion!CB$45/SUM(Programacion!CB$42:CB$48)*'3 Eval'!$H13)+IF(Programacion!CB$46="",0,Programacion!CB$46/SUM(Programacion!CB$42:CB$48)*'3 Eval'!$I13)+IF(Programacion!CB$47="",0,Programacion!CB$47/SUM(Programacion!CB$42:CB$48)*'3 Eval'!$J13)+IF(Programacion!CB$48="",0,Programacion!CB$48/SUM(Programacion!CB$42:CB$48)*'3 Eval'!$K13))*SUM(Programacion!CB$42:CB$48)/SUM(Programacion!CB$28:CB$48)+IF('Res 2ªEval'!CD14="",0,'Res 2ªEval'!CD14*SUM(Programacion!CB$28:CB$41)/SUM(Programacion!CB$28:CB$48)))))</f>
        <v/>
      </c>
      <c r="CE14" s="270" t="str">
        <f>IF($C14="","",IF(SUM(Programacion!CC$28:CC$48)=0,"",IF(SUM(Programacion!CC$42:CC$48)=0,'Res 2ªEval'!CE14,(IF(Programacion!CC$42="",0,Programacion!CC$42/SUM(Programacion!CC$42:CC$48)*'3 Eval'!$E13)+IF(Programacion!CC$43="",0,Programacion!CC$43/SUM(Programacion!CC$42:CC$48)*'3 Eval'!$F13)+IF(Programacion!CC$44="",0,Programacion!CC$44/SUM(Programacion!CC$42:CC$48)*'3 Eval'!$G13)+IF(Programacion!CC$45="",0,Programacion!CC$45/SUM(Programacion!CC$42:CC$48)*'3 Eval'!$H13)+IF(Programacion!CC$46="",0,Programacion!CC$46/SUM(Programacion!CC$42:CC$48)*'3 Eval'!$I13)+IF(Programacion!CC$47="",0,Programacion!CC$47/SUM(Programacion!CC$42:CC$48)*'3 Eval'!$J13)+IF(Programacion!CC$48="",0,Programacion!CC$48/SUM(Programacion!CC$42:CC$48)*'3 Eval'!$K13))*SUM(Programacion!CC$42:CC$48)/SUM(Programacion!CC$28:CC$48)+IF('Res 2ªEval'!CE14="",0,'Res 2ªEval'!CE14*SUM(Programacion!CC$28:CC$41)/SUM(Programacion!CC$28:CC$48)))))</f>
        <v/>
      </c>
      <c r="CF14" s="270" t="str">
        <f>IF($C14="","",IF(SUM(Programacion!CD$28:CD$48)=0,"",IF(SUM(Programacion!CD$42:CD$48)=0,'Res 2ªEval'!CF14,(IF(Programacion!CD$42="",0,Programacion!CD$42/SUM(Programacion!CD$42:CD$48)*'3 Eval'!$E13)+IF(Programacion!CD$43="",0,Programacion!CD$43/SUM(Programacion!CD$42:CD$48)*'3 Eval'!$F13)+IF(Programacion!CD$44="",0,Programacion!CD$44/SUM(Programacion!CD$42:CD$48)*'3 Eval'!$G13)+IF(Programacion!CD$45="",0,Programacion!CD$45/SUM(Programacion!CD$42:CD$48)*'3 Eval'!$H13)+IF(Programacion!CD$46="",0,Programacion!CD$46/SUM(Programacion!CD$42:CD$48)*'3 Eval'!$I13)+IF(Programacion!CD$47="",0,Programacion!CD$47/SUM(Programacion!CD$42:CD$48)*'3 Eval'!$J13)+IF(Programacion!CD$48="",0,Programacion!CD$48/SUM(Programacion!CD$42:CD$48)*'3 Eval'!$K13))*SUM(Programacion!CD$42:CD$48)/SUM(Programacion!CD$28:CD$48)+IF('Res 2ªEval'!CF14="",0,'Res 2ªEval'!CF14*SUM(Programacion!CD$28:CD$41)/SUM(Programacion!CD$28:CD$48)))))</f>
        <v/>
      </c>
      <c r="CG14" s="270" t="str">
        <f>IF($C14="","",IF(SUM(Programacion!CE$28:CE$48)=0,"",IF(SUM(Programacion!CE$42:CE$48)=0,'Res 2ªEval'!CG14,(IF(Programacion!CE$42="",0,Programacion!CE$42/SUM(Programacion!CE$42:CE$48)*'3 Eval'!$E13)+IF(Programacion!CE$43="",0,Programacion!CE$43/SUM(Programacion!CE$42:CE$48)*'3 Eval'!$F13)+IF(Programacion!CE$44="",0,Programacion!CE$44/SUM(Programacion!CE$42:CE$48)*'3 Eval'!$G13)+IF(Programacion!CE$45="",0,Programacion!CE$45/SUM(Programacion!CE$42:CE$48)*'3 Eval'!$H13)+IF(Programacion!CE$46="",0,Programacion!CE$46/SUM(Programacion!CE$42:CE$48)*'3 Eval'!$I13)+IF(Programacion!CE$47="",0,Programacion!CE$47/SUM(Programacion!CE$42:CE$48)*'3 Eval'!$J13)+IF(Programacion!CE$48="",0,Programacion!CE$48/SUM(Programacion!CE$42:CE$48)*'3 Eval'!$K13))*SUM(Programacion!CE$42:CE$48)/SUM(Programacion!CE$28:CE$48)+IF('Res 2ªEval'!CG14="",0,'Res 2ªEval'!CG14*SUM(Programacion!CE$28:CE$41)/SUM(Programacion!CE$28:CE$48)))))</f>
        <v/>
      </c>
      <c r="CH14" s="270" t="str">
        <f>IF($C14="","",IF(SUM(Programacion!CF$28:CF$48)=0,"",IF(SUM(Programacion!CF$42:CF$48)=0,'Res 2ªEval'!CH14,(IF(Programacion!CF$42="",0,Programacion!CF$42/SUM(Programacion!CF$42:CF$48)*'3 Eval'!$E13)+IF(Programacion!CF$43="",0,Programacion!CF$43/SUM(Programacion!CF$42:CF$48)*'3 Eval'!$F13)+IF(Programacion!CF$44="",0,Programacion!CF$44/SUM(Programacion!CF$42:CF$48)*'3 Eval'!$G13)+IF(Programacion!CF$45="",0,Programacion!CF$45/SUM(Programacion!CF$42:CF$48)*'3 Eval'!$H13)+IF(Programacion!CF$46="",0,Programacion!CF$46/SUM(Programacion!CF$42:CF$48)*'3 Eval'!$I13)+IF(Programacion!CF$47="",0,Programacion!CF$47/SUM(Programacion!CF$42:CF$48)*'3 Eval'!$J13)+IF(Programacion!CF$48="",0,Programacion!CF$48/SUM(Programacion!CF$42:CF$48)*'3 Eval'!$K13))*SUM(Programacion!CF$42:CF$48)/SUM(Programacion!CF$28:CF$48)+IF('Res 2ªEval'!CH14="",0,'Res 2ªEval'!CH14*SUM(Programacion!CF$28:CF$41)/SUM(Programacion!CF$28:CF$48)))))</f>
        <v/>
      </c>
      <c r="CI14" s="270" t="str">
        <f>IF($C14="","",IF(SUM(Programacion!CG$28:CG$48)=0,"",IF(SUM(Programacion!CG$42:CG$48)=0,'Res 2ªEval'!CI14,(IF(Programacion!CG$42="",0,Programacion!CG$42/SUM(Programacion!CG$42:CG$48)*'3 Eval'!$E13)+IF(Programacion!CG$43="",0,Programacion!CG$43/SUM(Programacion!CG$42:CG$48)*'3 Eval'!$F13)+IF(Programacion!CG$44="",0,Programacion!CG$44/SUM(Programacion!CG$42:CG$48)*'3 Eval'!$G13)+IF(Programacion!CG$45="",0,Programacion!CG$45/SUM(Programacion!CG$42:CG$48)*'3 Eval'!$H13)+IF(Programacion!CG$46="",0,Programacion!CG$46/SUM(Programacion!CG$42:CG$48)*'3 Eval'!$I13)+IF(Programacion!CG$47="",0,Programacion!CG$47/SUM(Programacion!CG$42:CG$48)*'3 Eval'!$J13)+IF(Programacion!CG$48="",0,Programacion!CG$48/SUM(Programacion!CG$42:CG$48)*'3 Eval'!$K13))*SUM(Programacion!CG$42:CG$48)/SUM(Programacion!CG$28:CG$48)+IF('Res 2ªEval'!CI14="",0,'Res 2ªEval'!CI14*SUM(Programacion!CG$28:CG$41)/SUM(Programacion!CG$28:CG$48)))))</f>
        <v/>
      </c>
      <c r="CJ14" s="270" t="str">
        <f>IF($C14="","",IF(SUM(Programacion!CH$28:CH$48)=0,"",IF(SUM(Programacion!CH$42:CH$48)=0,'Res 2ªEval'!CJ14,(IF(Programacion!CH$42="",0,Programacion!CH$42/SUM(Programacion!CH$42:CH$48)*'3 Eval'!$E13)+IF(Programacion!CH$43="",0,Programacion!CH$43/SUM(Programacion!CH$42:CH$48)*'3 Eval'!$F13)+IF(Programacion!CH$44="",0,Programacion!CH$44/SUM(Programacion!CH$42:CH$48)*'3 Eval'!$G13)+IF(Programacion!CH$45="",0,Programacion!CH$45/SUM(Programacion!CH$42:CH$48)*'3 Eval'!$H13)+IF(Programacion!CH$46="",0,Programacion!CH$46/SUM(Programacion!CH$42:CH$48)*'3 Eval'!$I13)+IF(Programacion!CH$47="",0,Programacion!CH$47/SUM(Programacion!CH$42:CH$48)*'3 Eval'!$J13)+IF(Programacion!CH$48="",0,Programacion!CH$48/SUM(Programacion!CH$42:CH$48)*'3 Eval'!$K13))*SUM(Programacion!CH$42:CH$48)/SUM(Programacion!CH$28:CH$48)+IF('Res 2ªEval'!CJ14="",0,'Res 2ªEval'!CJ14*SUM(Programacion!CH$28:CH$41)/SUM(Programacion!CH$28:CH$48)))))</f>
        <v/>
      </c>
      <c r="CK14" s="270" t="str">
        <f>IF($C14="","",IF(SUM(Programacion!CI$28:CI$48)=0,"",IF(SUM(Programacion!CI$42:CI$48)=0,'Res 2ªEval'!CK14,(IF(Programacion!CI$42="",0,Programacion!CI$42/SUM(Programacion!CI$42:CI$48)*'3 Eval'!$E13)+IF(Programacion!CI$43="",0,Programacion!CI$43/SUM(Programacion!CI$42:CI$48)*'3 Eval'!$F13)+IF(Programacion!CI$44="",0,Programacion!CI$44/SUM(Programacion!CI$42:CI$48)*'3 Eval'!$G13)+IF(Programacion!CI$45="",0,Programacion!CI$45/SUM(Programacion!CI$42:CI$48)*'3 Eval'!$H13)+IF(Programacion!CI$46="",0,Programacion!CI$46/SUM(Programacion!CI$42:CI$48)*'3 Eval'!$I13)+IF(Programacion!CI$47="",0,Programacion!CI$47/SUM(Programacion!CI$42:CI$48)*'3 Eval'!$J13)+IF(Programacion!CI$48="",0,Programacion!CI$48/SUM(Programacion!CI$42:CI$48)*'3 Eval'!$K13))*SUM(Programacion!CI$42:CI$48)/SUM(Programacion!CI$28:CI$48)+IF('Res 2ªEval'!CK14="",0,'Res 2ªEval'!CK14*SUM(Programacion!CI$28:CI$41)/SUM(Programacion!CI$28:CI$48)))))</f>
        <v/>
      </c>
      <c r="CL14" s="270" t="str">
        <f>IF($C14="","",IF(SUM(Programacion!CJ$28:CJ$48)=0,"",IF(SUM(Programacion!CJ$42:CJ$48)=0,'Res 2ªEval'!CL14,(IF(Programacion!CJ$42="",0,Programacion!CJ$42/SUM(Programacion!CJ$42:CJ$48)*'3 Eval'!$E13)+IF(Programacion!CJ$43="",0,Programacion!CJ$43/SUM(Programacion!CJ$42:CJ$48)*'3 Eval'!$F13)+IF(Programacion!CJ$44="",0,Programacion!CJ$44/SUM(Programacion!CJ$42:CJ$48)*'3 Eval'!$G13)+IF(Programacion!CJ$45="",0,Programacion!CJ$45/SUM(Programacion!CJ$42:CJ$48)*'3 Eval'!$H13)+IF(Programacion!CJ$46="",0,Programacion!CJ$46/SUM(Programacion!CJ$42:CJ$48)*'3 Eval'!$I13)+IF(Programacion!CJ$47="",0,Programacion!CJ$47/SUM(Programacion!CJ$42:CJ$48)*'3 Eval'!$J13)+IF(Programacion!CJ$48="",0,Programacion!CJ$48/SUM(Programacion!CJ$42:CJ$48)*'3 Eval'!$K13))*SUM(Programacion!CJ$42:CJ$48)/SUM(Programacion!CJ$28:CJ$48)+IF('Res 2ªEval'!CL14="",0,'Res 2ªEval'!CL14*SUM(Programacion!CJ$28:CJ$41)/SUM(Programacion!CJ$28:CJ$48)))))</f>
        <v/>
      </c>
      <c r="CM14" s="270" t="str">
        <f>IF($C14="","",IF(SUM(Programacion!CK$28:CK$48)=0,"",IF(SUM(Programacion!CK$42:CK$48)=0,'Res 2ªEval'!CM14,(IF(Programacion!CK$42="",0,Programacion!CK$42/SUM(Programacion!CK$42:CK$48)*'3 Eval'!$E13)+IF(Programacion!CK$43="",0,Programacion!CK$43/SUM(Programacion!CK$42:CK$48)*'3 Eval'!$F13)+IF(Programacion!CK$44="",0,Programacion!CK$44/SUM(Programacion!CK$42:CK$48)*'3 Eval'!$G13)+IF(Programacion!CK$45="",0,Programacion!CK$45/SUM(Programacion!CK$42:CK$48)*'3 Eval'!$H13)+IF(Programacion!CK$46="",0,Programacion!CK$46/SUM(Programacion!CK$42:CK$48)*'3 Eval'!$I13)+IF(Programacion!CK$47="",0,Programacion!CK$47/SUM(Programacion!CK$42:CK$48)*'3 Eval'!$J13)+IF(Programacion!CK$48="",0,Programacion!CK$48/SUM(Programacion!CK$42:CK$48)*'3 Eval'!$K13))*SUM(Programacion!CK$42:CK$48)/SUM(Programacion!CK$28:CK$48)+IF('Res 2ªEval'!CM14="",0,'Res 2ªEval'!CM14*SUM(Programacion!CK$28:CK$41)/SUM(Programacion!CK$28:CK$48)))))</f>
        <v/>
      </c>
      <c r="CN14" s="270" t="str">
        <f>IF($C14="","",IF(SUM(Programacion!CL$28:CL$48)=0,"",IF(SUM(Programacion!CL$42:CL$48)=0,'Res 2ªEval'!CN14,(IF(Programacion!CL$42="",0,Programacion!CL$42/SUM(Programacion!CL$42:CL$48)*'3 Eval'!$E13)+IF(Programacion!CL$43="",0,Programacion!CL$43/SUM(Programacion!CL$42:CL$48)*'3 Eval'!$F13)+IF(Programacion!CL$44="",0,Programacion!CL$44/SUM(Programacion!CL$42:CL$48)*'3 Eval'!$G13)+IF(Programacion!CL$45="",0,Programacion!CL$45/SUM(Programacion!CL$42:CL$48)*'3 Eval'!$H13)+IF(Programacion!CL$46="",0,Programacion!CL$46/SUM(Programacion!CL$42:CL$48)*'3 Eval'!$I13)+IF(Programacion!CL$47="",0,Programacion!CL$47/SUM(Programacion!CL$42:CL$48)*'3 Eval'!$J13)+IF(Programacion!CL$48="",0,Programacion!CL$48/SUM(Programacion!CL$42:CL$48)*'3 Eval'!$K13))*SUM(Programacion!CL$42:CL$48)/SUM(Programacion!CL$28:CL$48)+IF('Res 2ªEval'!CN14="",0,'Res 2ªEval'!CN14*SUM(Programacion!CL$28:CL$41)/SUM(Programacion!CL$28:CL$48)))))</f>
        <v/>
      </c>
      <c r="CO14" s="270" t="str">
        <f>IF($C14="","",IF(SUM(Programacion!CM$28:CM$48)=0,"",IF(SUM(Programacion!CM$42:CM$48)=0,'Res 2ªEval'!CO14,(IF(Programacion!CM$42="",0,Programacion!CM$42/SUM(Programacion!CM$42:CM$48)*'3 Eval'!$E13)+IF(Programacion!CM$43="",0,Programacion!CM$43/SUM(Programacion!CM$42:CM$48)*'3 Eval'!$F13)+IF(Programacion!CM$44="",0,Programacion!CM$44/SUM(Programacion!CM$42:CM$48)*'3 Eval'!$G13)+IF(Programacion!CM$45="",0,Programacion!CM$45/SUM(Programacion!CM$42:CM$48)*'3 Eval'!$H13)+IF(Programacion!CM$46="",0,Programacion!CM$46/SUM(Programacion!CM$42:CM$48)*'3 Eval'!$I13)+IF(Programacion!CM$47="",0,Programacion!CM$47/SUM(Programacion!CM$42:CM$48)*'3 Eval'!$J13)+IF(Programacion!CM$48="",0,Programacion!CM$48/SUM(Programacion!CM$42:CM$48)*'3 Eval'!$K13))*SUM(Programacion!CM$42:CM$48)/SUM(Programacion!CM$28:CM$48)+IF('Res 2ªEval'!CO14="",0,'Res 2ªEval'!CO14*SUM(Programacion!CM$28:CM$41)/SUM(Programacion!CM$28:CM$48)))))</f>
        <v/>
      </c>
      <c r="CP14" s="270" t="str">
        <f>IF($C14="","",IF(SUM(Programacion!CN$28:CN$48)=0,"",IF(SUM(Programacion!CN$42:CN$48)=0,'Res 2ªEval'!CP14,(IF(Programacion!CN$42="",0,Programacion!CN$42/SUM(Programacion!CN$42:CN$48)*'3 Eval'!$E13)+IF(Programacion!CN$43="",0,Programacion!CN$43/SUM(Programacion!CN$42:CN$48)*'3 Eval'!$F13)+IF(Programacion!CN$44="",0,Programacion!CN$44/SUM(Programacion!CN$42:CN$48)*'3 Eval'!$G13)+IF(Programacion!CN$45="",0,Programacion!CN$45/SUM(Programacion!CN$42:CN$48)*'3 Eval'!$H13)+IF(Programacion!CN$46="",0,Programacion!CN$46/SUM(Programacion!CN$42:CN$48)*'3 Eval'!$I13)+IF(Programacion!CN$47="",0,Programacion!CN$47/SUM(Programacion!CN$42:CN$48)*'3 Eval'!$J13)+IF(Programacion!CN$48="",0,Programacion!CN$48/SUM(Programacion!CN$42:CN$48)*'3 Eval'!$K13))*SUM(Programacion!CN$42:CN$48)/SUM(Programacion!CN$28:CN$48)+IF('Res 2ªEval'!CP14="",0,'Res 2ªEval'!CP14*SUM(Programacion!CN$28:CN$41)/SUM(Programacion!CN$28:CN$48)))))</f>
        <v/>
      </c>
      <c r="CQ14" s="270" t="str">
        <f>IF($C14="","",IF(SUM(Programacion!CO$28:CO$48)=0,"",IF(SUM(Programacion!CO$42:CO$48)=0,'Res 2ªEval'!CQ14,(IF(Programacion!CO$42="",0,Programacion!CO$42/SUM(Programacion!CO$42:CO$48)*'3 Eval'!$E13)+IF(Programacion!CO$43="",0,Programacion!CO$43/SUM(Programacion!CO$42:CO$48)*'3 Eval'!$F13)+IF(Programacion!CO$44="",0,Programacion!CO$44/SUM(Programacion!CO$42:CO$48)*'3 Eval'!$G13)+IF(Programacion!CO$45="",0,Programacion!CO$45/SUM(Programacion!CO$42:CO$48)*'3 Eval'!$H13)+IF(Programacion!CO$46="",0,Programacion!CO$46/SUM(Programacion!CO$42:CO$48)*'3 Eval'!$I13)+IF(Programacion!CO$47="",0,Programacion!CO$47/SUM(Programacion!CO$42:CO$48)*'3 Eval'!$J13)+IF(Programacion!CO$48="",0,Programacion!CO$48/SUM(Programacion!CO$42:CO$48)*'3 Eval'!$K13))*SUM(Programacion!CO$42:CO$48)/SUM(Programacion!CO$28:CO$48)+IF('Res 2ªEval'!CQ14="",0,'Res 2ªEval'!CQ14*SUM(Programacion!CO$28:CO$41)/SUM(Programacion!CO$28:CO$48)))))</f>
        <v/>
      </c>
      <c r="CR14" s="270" t="str">
        <f>IF($C14="","",IF(SUM(Programacion!CP$28:CP$48)=0,"",IF(SUM(Programacion!CP$42:CP$48)=0,'Res 2ªEval'!CR14,(IF(Programacion!CP$42="",0,Programacion!CP$42/SUM(Programacion!CP$42:CP$48)*'3 Eval'!$E13)+IF(Programacion!CP$43="",0,Programacion!CP$43/SUM(Programacion!CP$42:CP$48)*'3 Eval'!$F13)+IF(Programacion!CP$44="",0,Programacion!CP$44/SUM(Programacion!CP$42:CP$48)*'3 Eval'!$G13)+IF(Programacion!CP$45="",0,Programacion!CP$45/SUM(Programacion!CP$42:CP$48)*'3 Eval'!$H13)+IF(Programacion!CP$46="",0,Programacion!CP$46/SUM(Programacion!CP$42:CP$48)*'3 Eval'!$I13)+IF(Programacion!CP$47="",0,Programacion!CP$47/SUM(Programacion!CP$42:CP$48)*'3 Eval'!$J13)+IF(Programacion!CP$48="",0,Programacion!CP$48/SUM(Programacion!CP$42:CP$48)*'3 Eval'!$K13))*SUM(Programacion!CP$42:CP$48)/SUM(Programacion!CP$28:CP$48)+IF('Res 2ªEval'!CR14="",0,'Res 2ªEval'!CR14*SUM(Programacion!CP$28:CP$41)/SUM(Programacion!CP$28:CP$48)))))</f>
        <v/>
      </c>
      <c r="CS14" s="270" t="str">
        <f>IF($C14="","",IF(SUM(Programacion!CQ$28:CQ$48)=0,"",IF(SUM(Programacion!CQ$42:CQ$48)=0,'Res 2ªEval'!CS14,(IF(Programacion!CQ$42="",0,Programacion!CQ$42/SUM(Programacion!CQ$42:CQ$48)*'3 Eval'!$E13)+IF(Programacion!CQ$43="",0,Programacion!CQ$43/SUM(Programacion!CQ$42:CQ$48)*'3 Eval'!$F13)+IF(Programacion!CQ$44="",0,Programacion!CQ$44/SUM(Programacion!CQ$42:CQ$48)*'3 Eval'!$G13)+IF(Programacion!CQ$45="",0,Programacion!CQ$45/SUM(Programacion!CQ$42:CQ$48)*'3 Eval'!$H13)+IF(Programacion!CQ$46="",0,Programacion!CQ$46/SUM(Programacion!CQ$42:CQ$48)*'3 Eval'!$I13)+IF(Programacion!CQ$47="",0,Programacion!CQ$47/SUM(Programacion!CQ$42:CQ$48)*'3 Eval'!$J13)+IF(Programacion!CQ$48="",0,Programacion!CQ$48/SUM(Programacion!CQ$42:CQ$48)*'3 Eval'!$K13))*SUM(Programacion!CQ$42:CQ$48)/SUM(Programacion!CQ$28:CQ$48)+IF('Res 2ªEval'!CS14="",0,'Res 2ªEval'!CS14*SUM(Programacion!CQ$28:CQ$41)/SUM(Programacion!CQ$28:CQ$48)))))</f>
        <v/>
      </c>
      <c r="CT14" s="270" t="str">
        <f>IF($C14="","",IF(SUM(Programacion!CR$28:CR$48)=0,"",IF(SUM(Programacion!CR$42:CR$48)=0,'Res 2ªEval'!CT14,(IF(Programacion!CR$42="",0,Programacion!CR$42/SUM(Programacion!CR$42:CR$48)*'3 Eval'!$E13)+IF(Programacion!CR$43="",0,Programacion!CR$43/SUM(Programacion!CR$42:CR$48)*'3 Eval'!$F13)+IF(Programacion!CR$44="",0,Programacion!CR$44/SUM(Programacion!CR$42:CR$48)*'3 Eval'!$G13)+IF(Programacion!CR$45="",0,Programacion!CR$45/SUM(Programacion!CR$42:CR$48)*'3 Eval'!$H13)+IF(Programacion!CR$46="",0,Programacion!CR$46/SUM(Programacion!CR$42:CR$48)*'3 Eval'!$I13)+IF(Programacion!CR$47="",0,Programacion!CR$47/SUM(Programacion!CR$42:CR$48)*'3 Eval'!$J13)+IF(Programacion!CR$48="",0,Programacion!CR$48/SUM(Programacion!CR$42:CR$48)*'3 Eval'!$K13))*SUM(Programacion!CR$42:CR$48)/SUM(Programacion!CR$28:CR$48)+IF('Res 2ªEval'!CT14="",0,'Res 2ªEval'!CT14*SUM(Programacion!CR$28:CR$41)/SUM(Programacion!CR$28:CR$48)))))</f>
        <v/>
      </c>
      <c r="CU14" s="270" t="str">
        <f>IF($C14="","",IF(SUM(Programacion!CS$28:CS$48)=0,"",IF(SUM(Programacion!CS$42:CS$48)=0,'Res 2ªEval'!CU14,(IF(Programacion!CS$42="",0,Programacion!CS$42/SUM(Programacion!CS$42:CS$48)*'3 Eval'!$E13)+IF(Programacion!CS$43="",0,Programacion!CS$43/SUM(Programacion!CS$42:CS$48)*'3 Eval'!$F13)+IF(Programacion!CS$44="",0,Programacion!CS$44/SUM(Programacion!CS$42:CS$48)*'3 Eval'!$G13)+IF(Programacion!CS$45="",0,Programacion!CS$45/SUM(Programacion!CS$42:CS$48)*'3 Eval'!$H13)+IF(Programacion!CS$46="",0,Programacion!CS$46/SUM(Programacion!CS$42:CS$48)*'3 Eval'!$I13)+IF(Programacion!CS$47="",0,Programacion!CS$47/SUM(Programacion!CS$42:CS$48)*'3 Eval'!$J13)+IF(Programacion!CS$48="",0,Programacion!CS$48/SUM(Programacion!CS$42:CS$48)*'3 Eval'!$K13))*SUM(Programacion!CS$42:CS$48)/SUM(Programacion!CS$28:CS$48)+IF('Res 2ªEval'!CU14="",0,'Res 2ªEval'!CU14*SUM(Programacion!CS$28:CS$41)/SUM(Programacion!CS$28:CS$48)))))</f>
        <v/>
      </c>
      <c r="CV14" s="270" t="str">
        <f>IF($C14="","",IF(SUM(Programacion!CT$28:CT$48)=0,"",IF(SUM(Programacion!CT$42:CT$48)=0,'Res 2ªEval'!CV14,(IF(Programacion!CT$42="",0,Programacion!CT$42/SUM(Programacion!CT$42:CT$48)*'3 Eval'!$E13)+IF(Programacion!CT$43="",0,Programacion!CT$43/SUM(Programacion!CT$42:CT$48)*'3 Eval'!$F13)+IF(Programacion!CT$44="",0,Programacion!CT$44/SUM(Programacion!CT$42:CT$48)*'3 Eval'!$G13)+IF(Programacion!CT$45="",0,Programacion!CT$45/SUM(Programacion!CT$42:CT$48)*'3 Eval'!$H13)+IF(Programacion!CT$46="",0,Programacion!CT$46/SUM(Programacion!CT$42:CT$48)*'3 Eval'!$I13)+IF(Programacion!CT$47="",0,Programacion!CT$47/SUM(Programacion!CT$42:CT$48)*'3 Eval'!$J13)+IF(Programacion!CT$48="",0,Programacion!CT$48/SUM(Programacion!CT$42:CT$48)*'3 Eval'!$K13))*SUM(Programacion!CT$42:CT$48)/SUM(Programacion!CT$28:CT$48)+IF('Res 2ªEval'!CV14="",0,'Res 2ªEval'!CV14*SUM(Programacion!CT$28:CT$41)/SUM(Programacion!CT$28:CT$48)))))</f>
        <v/>
      </c>
      <c r="CW14" s="270" t="str">
        <f>IF($C14="","",IF(SUM(Programacion!CU$28:CU$48)=0,"",IF(SUM(Programacion!CU$42:CU$48)=0,'Res 2ªEval'!CW14,(IF(Programacion!CU$42="",0,Programacion!CU$42/SUM(Programacion!CU$42:CU$48)*'3 Eval'!$E13)+IF(Programacion!CU$43="",0,Programacion!CU$43/SUM(Programacion!CU$42:CU$48)*'3 Eval'!$F13)+IF(Programacion!CU$44="",0,Programacion!CU$44/SUM(Programacion!CU$42:CU$48)*'3 Eval'!$G13)+IF(Programacion!CU$45="",0,Programacion!CU$45/SUM(Programacion!CU$42:CU$48)*'3 Eval'!$H13)+IF(Programacion!CU$46="",0,Programacion!CU$46/SUM(Programacion!CU$42:CU$48)*'3 Eval'!$I13)+IF(Programacion!CU$47="",0,Programacion!CU$47/SUM(Programacion!CU$42:CU$48)*'3 Eval'!$J13)+IF(Programacion!CU$48="",0,Programacion!CU$48/SUM(Programacion!CU$42:CU$48)*'3 Eval'!$K13))*SUM(Programacion!CU$42:CU$48)/SUM(Programacion!CU$28:CU$48)+IF('Res 2ªEval'!CW14="",0,'Res 2ªEval'!CW14*SUM(Programacion!CU$28:CU$41)/SUM(Programacion!CU$28:CU$48)))))</f>
        <v/>
      </c>
      <c r="CX14" s="270" t="str">
        <f>IF($C14="","",IF(SUM(Programacion!CV$28:CV$48)=0,"",IF(SUM(Programacion!CV$42:CV$48)=0,'Res 2ªEval'!CX14,(IF(Programacion!CV$42="",0,Programacion!CV$42/SUM(Programacion!CV$42:CV$48)*'3 Eval'!$E13)+IF(Programacion!CV$43="",0,Programacion!CV$43/SUM(Programacion!CV$42:CV$48)*'3 Eval'!$F13)+IF(Programacion!CV$44="",0,Programacion!CV$44/SUM(Programacion!CV$42:CV$48)*'3 Eval'!$G13)+IF(Programacion!CV$45="",0,Programacion!CV$45/SUM(Programacion!CV$42:CV$48)*'3 Eval'!$H13)+IF(Programacion!CV$46="",0,Programacion!CV$46/SUM(Programacion!CV$42:CV$48)*'3 Eval'!$I13)+IF(Programacion!CV$47="",0,Programacion!CV$47/SUM(Programacion!CV$42:CV$48)*'3 Eval'!$J13)+IF(Programacion!CV$48="",0,Programacion!CV$48/SUM(Programacion!CV$42:CV$48)*'3 Eval'!$K13))*SUM(Programacion!CV$42:CV$48)/SUM(Programacion!CV$28:CV$48)+IF('Res 2ªEval'!CX14="",0,'Res 2ªEval'!CX14*SUM(Programacion!CV$28:CV$41)/SUM(Programacion!CV$28:CV$48)))))</f>
        <v/>
      </c>
      <c r="CY14" s="270" t="str">
        <f>IF($C14="","",IF(SUM(Programacion!CW$28:CW$48)=0,"",IF(SUM(Programacion!CW$42:CW$48)=0,'Res 2ªEval'!CY14,(IF(Programacion!CW$42="",0,Programacion!CW$42/SUM(Programacion!CW$42:CW$48)*'3 Eval'!$E13)+IF(Programacion!CW$43="",0,Programacion!CW$43/SUM(Programacion!CW$42:CW$48)*'3 Eval'!$F13)+IF(Programacion!CW$44="",0,Programacion!CW$44/SUM(Programacion!CW$42:CW$48)*'3 Eval'!$G13)+IF(Programacion!CW$45="",0,Programacion!CW$45/SUM(Programacion!CW$42:CW$48)*'3 Eval'!$H13)+IF(Programacion!CW$46="",0,Programacion!CW$46/SUM(Programacion!CW$42:CW$48)*'3 Eval'!$I13)+IF(Programacion!CW$47="",0,Programacion!CW$47/SUM(Programacion!CW$42:CW$48)*'3 Eval'!$J13)+IF(Programacion!CW$48="",0,Programacion!CW$48/SUM(Programacion!CW$42:CW$48)*'3 Eval'!$K13))*SUM(Programacion!CW$42:CW$48)/SUM(Programacion!CW$28:CW$48)+IF('Res 2ªEval'!CY14="",0,'Res 2ªEval'!CY14*SUM(Programacion!CW$28:CW$41)/SUM(Programacion!CW$28:CW$48)))))</f>
        <v/>
      </c>
      <c r="CZ14" s="270" t="str">
        <f>IF($C14="","",IF(SUM(Programacion!CX$28:CX$48)=0,"",IF(SUM(Programacion!CX$42:CX$48)=0,'Res 2ªEval'!CZ14,(IF(Programacion!CX$42="",0,Programacion!CX$42/SUM(Programacion!CX$42:CX$48)*'3 Eval'!$E13)+IF(Programacion!CX$43="",0,Programacion!CX$43/SUM(Programacion!CX$42:CX$48)*'3 Eval'!$F13)+IF(Programacion!CX$44="",0,Programacion!CX$44/SUM(Programacion!CX$42:CX$48)*'3 Eval'!$G13)+IF(Programacion!CX$45="",0,Programacion!CX$45/SUM(Programacion!CX$42:CX$48)*'3 Eval'!$H13)+IF(Programacion!CX$46="",0,Programacion!CX$46/SUM(Programacion!CX$42:CX$48)*'3 Eval'!$I13)+IF(Programacion!CX$47="",0,Programacion!CX$47/SUM(Programacion!CX$42:CX$48)*'3 Eval'!$J13)+IF(Programacion!CX$48="",0,Programacion!CX$48/SUM(Programacion!CX$42:CX$48)*'3 Eval'!$K13))*SUM(Programacion!CX$42:CX$48)/SUM(Programacion!CX$28:CX$48)+IF('Res 2ªEval'!CZ14="",0,'Res 2ªEval'!CZ14*SUM(Programacion!CX$28:CX$41)/SUM(Programacion!CX$28:CX$48)))))</f>
        <v/>
      </c>
      <c r="DA14" s="270" t="str">
        <f>IF($C14="","",IF(SUM(Programacion!CY$28:CY$48)=0,"",IF(SUM(Programacion!CY$42:CY$48)=0,'Res 2ªEval'!DA14,(IF(Programacion!CY$42="",0,Programacion!CY$42/SUM(Programacion!CY$42:CY$48)*'3 Eval'!$E13)+IF(Programacion!CY$43="",0,Programacion!CY$43/SUM(Programacion!CY$42:CY$48)*'3 Eval'!$F13)+IF(Programacion!CY$44="",0,Programacion!CY$44/SUM(Programacion!CY$42:CY$48)*'3 Eval'!$G13)+IF(Programacion!CY$45="",0,Programacion!CY$45/SUM(Programacion!CY$42:CY$48)*'3 Eval'!$H13)+IF(Programacion!CY$46="",0,Programacion!CY$46/SUM(Programacion!CY$42:CY$48)*'3 Eval'!$I13)+IF(Programacion!CY$47="",0,Programacion!CY$47/SUM(Programacion!CY$42:CY$48)*'3 Eval'!$J13)+IF(Programacion!CY$48="",0,Programacion!CY$48/SUM(Programacion!CY$42:CY$48)*'3 Eval'!$K13))*SUM(Programacion!CY$42:CY$48)/SUM(Programacion!CY$28:CY$48)+IF('Res 2ªEval'!DA14="",0,'Res 2ªEval'!DA14*SUM(Programacion!CY$28:CY$41)/SUM(Programacion!CY$28:CY$48)))))</f>
        <v/>
      </c>
      <c r="DB14" s="270" t="str">
        <f>IF($C14="","",IF(SUM(Programacion!CZ$28:CZ$48)=0,"",IF(SUM(Programacion!CZ$42:CZ$48)=0,'Res 2ªEval'!DB14,(IF(Programacion!CZ$42="",0,Programacion!CZ$42/SUM(Programacion!CZ$42:CZ$48)*'3 Eval'!$E13)+IF(Programacion!CZ$43="",0,Programacion!CZ$43/SUM(Programacion!CZ$42:CZ$48)*'3 Eval'!$F13)+IF(Programacion!CZ$44="",0,Programacion!CZ$44/SUM(Programacion!CZ$42:CZ$48)*'3 Eval'!$G13)+IF(Programacion!CZ$45="",0,Programacion!CZ$45/SUM(Programacion!CZ$42:CZ$48)*'3 Eval'!$H13)+IF(Programacion!CZ$46="",0,Programacion!CZ$46/SUM(Programacion!CZ$42:CZ$48)*'3 Eval'!$I13)+IF(Programacion!CZ$47="",0,Programacion!CZ$47/SUM(Programacion!CZ$42:CZ$48)*'3 Eval'!$J13)+IF(Programacion!CZ$48="",0,Programacion!CZ$48/SUM(Programacion!CZ$42:CZ$48)*'3 Eval'!$K13))*SUM(Programacion!CZ$42:CZ$48)/SUM(Programacion!CZ$28:CZ$48)+IF('Res 2ªEval'!DB14="",0,'Res 2ªEval'!DB14*SUM(Programacion!CZ$28:CZ$41)/SUM(Programacion!CZ$28:CZ$48)))))</f>
        <v/>
      </c>
      <c r="DC14" s="270" t="str">
        <f>IF($C14="","",IF(SUM(Programacion!DA$28:DA$48)=0,"",IF(SUM(Programacion!DA$42:DA$48)=0,'Res 2ªEval'!DC14,(IF(Programacion!DA$42="",0,Programacion!DA$42/SUM(Programacion!DA$42:DA$48)*'3 Eval'!$E13)+IF(Programacion!DA$43="",0,Programacion!DA$43/SUM(Programacion!DA$42:DA$48)*'3 Eval'!$F13)+IF(Programacion!DA$44="",0,Programacion!DA$44/SUM(Programacion!DA$42:DA$48)*'3 Eval'!$G13)+IF(Programacion!DA$45="",0,Programacion!DA$45/SUM(Programacion!DA$42:DA$48)*'3 Eval'!$H13)+IF(Programacion!DA$46="",0,Programacion!DA$46/SUM(Programacion!DA$42:DA$48)*'3 Eval'!$I13)+IF(Programacion!DA$47="",0,Programacion!DA$47/SUM(Programacion!DA$42:DA$48)*'3 Eval'!$J13)+IF(Programacion!DA$48="",0,Programacion!DA$48/SUM(Programacion!DA$42:DA$48)*'3 Eval'!$K13))*SUM(Programacion!DA$42:DA$48)/SUM(Programacion!DA$28:DA$48)+IF('Res 2ªEval'!DC14="",0,'Res 2ªEval'!DC14*SUM(Programacion!DA$28:DA$41)/SUM(Programacion!DA$28:DA$48)))))</f>
        <v/>
      </c>
      <c r="DD14" s="270" t="str">
        <f>IF($C14="","",IF(SUM(Programacion!DB$28:DB$48)=0,"",IF(SUM(Programacion!DB$42:DB$48)=0,'Res 2ªEval'!DD14,(IF(Programacion!DB$42="",0,Programacion!DB$42/SUM(Programacion!DB$42:DB$48)*'3 Eval'!$E13)+IF(Programacion!DB$43="",0,Programacion!DB$43/SUM(Programacion!DB$42:DB$48)*'3 Eval'!$F13)+IF(Programacion!DB$44="",0,Programacion!DB$44/SUM(Programacion!DB$42:DB$48)*'3 Eval'!$G13)+IF(Programacion!DB$45="",0,Programacion!DB$45/SUM(Programacion!DB$42:DB$48)*'3 Eval'!$H13)+IF(Programacion!DB$46="",0,Programacion!DB$46/SUM(Programacion!DB$42:DB$48)*'3 Eval'!$I13)+IF(Programacion!DB$47="",0,Programacion!DB$47/SUM(Programacion!DB$42:DB$48)*'3 Eval'!$J13)+IF(Programacion!DB$48="",0,Programacion!DB$48/SUM(Programacion!DB$42:DB$48)*'3 Eval'!$K13))*SUM(Programacion!DB$42:DB$48)/SUM(Programacion!DB$28:DB$48)+IF('Res 2ªEval'!DD14="",0,'Res 2ªEval'!DD14*SUM(Programacion!DB$28:DB$41)/SUM(Programacion!DB$28:DB$48)))))</f>
        <v/>
      </c>
      <c r="DE14" s="270" t="str">
        <f>IF($C14="","",IF(SUM(Programacion!DC$28:DC$48)=0,"",IF(SUM(Programacion!DC$42:DC$48)=0,'Res 2ªEval'!DE14,(IF(Programacion!DC$42="",0,Programacion!DC$42/SUM(Programacion!DC$42:DC$48)*'3 Eval'!$E13)+IF(Programacion!DC$43="",0,Programacion!DC$43/SUM(Programacion!DC$42:DC$48)*'3 Eval'!$F13)+IF(Programacion!DC$44="",0,Programacion!DC$44/SUM(Programacion!DC$42:DC$48)*'3 Eval'!$G13)+IF(Programacion!DC$45="",0,Programacion!DC$45/SUM(Programacion!DC$42:DC$48)*'3 Eval'!$H13)+IF(Programacion!DC$46="",0,Programacion!DC$46/SUM(Programacion!DC$42:DC$48)*'3 Eval'!$I13)+IF(Programacion!DC$47="",0,Programacion!DC$47/SUM(Programacion!DC$42:DC$48)*'3 Eval'!$J13)+IF(Programacion!DC$48="",0,Programacion!DC$48/SUM(Programacion!DC$42:DC$48)*'3 Eval'!$K13))*SUM(Programacion!DC$42:DC$48)/SUM(Programacion!DC$28:DC$48)+IF('Res 2ªEval'!DE14="",0,'Res 2ªEval'!DE14*SUM(Programacion!DC$28:DC$41)/SUM(Programacion!DC$28:DC$48)))))</f>
        <v/>
      </c>
      <c r="DF14" s="270" t="str">
        <f>IF($C14="","",IF(SUM(Programacion!DD$28:DD$48)=0,"",IF(SUM(Programacion!DD$42:DD$48)=0,'Res 2ªEval'!DF14,(IF(Programacion!DD$42="",0,Programacion!DD$42/SUM(Programacion!DD$42:DD$48)*'3 Eval'!$E13)+IF(Programacion!DD$43="",0,Programacion!DD$43/SUM(Programacion!DD$42:DD$48)*'3 Eval'!$F13)+IF(Programacion!DD$44="",0,Programacion!DD$44/SUM(Programacion!DD$42:DD$48)*'3 Eval'!$G13)+IF(Programacion!DD$45="",0,Programacion!DD$45/SUM(Programacion!DD$42:DD$48)*'3 Eval'!$H13)+IF(Programacion!DD$46="",0,Programacion!DD$46/SUM(Programacion!DD$42:DD$48)*'3 Eval'!$I13)+IF(Programacion!DD$47="",0,Programacion!DD$47/SUM(Programacion!DD$42:DD$48)*'3 Eval'!$J13)+IF(Programacion!DD$48="",0,Programacion!DD$48/SUM(Programacion!DD$42:DD$48)*'3 Eval'!$K13))*SUM(Programacion!DD$42:DD$48)/SUM(Programacion!DD$28:DD$48)+IF('Res 2ªEval'!DF14="",0,'Res 2ªEval'!DF14*SUM(Programacion!DD$28:DD$41)/SUM(Programacion!DD$28:DD$48)))))</f>
        <v/>
      </c>
      <c r="DG14" s="270" t="str">
        <f>IF($C14="","",IF(SUM(Programacion!DE$28:DE$48)=0,"",IF(SUM(Programacion!DE$42:DE$48)=0,'Res 2ªEval'!DG14,(IF(Programacion!DE$42="",0,Programacion!DE$42/SUM(Programacion!DE$42:DE$48)*'3 Eval'!$E13)+IF(Programacion!DE$43="",0,Programacion!DE$43/SUM(Programacion!DE$42:DE$48)*'3 Eval'!$F13)+IF(Programacion!DE$44="",0,Programacion!DE$44/SUM(Programacion!DE$42:DE$48)*'3 Eval'!$G13)+IF(Programacion!DE$45="",0,Programacion!DE$45/SUM(Programacion!DE$42:DE$48)*'3 Eval'!$H13)+IF(Programacion!DE$46="",0,Programacion!DE$46/SUM(Programacion!DE$42:DE$48)*'3 Eval'!$I13)+IF(Programacion!DE$47="",0,Programacion!DE$47/SUM(Programacion!DE$42:DE$48)*'3 Eval'!$J13)+IF(Programacion!DE$48="",0,Programacion!DE$48/SUM(Programacion!DE$42:DE$48)*'3 Eval'!$K13))*SUM(Programacion!DE$42:DE$48)/SUM(Programacion!DE$28:DE$48)+IF('Res 2ªEval'!DG14="",0,'Res 2ªEval'!DG14*SUM(Programacion!DE$28:DE$41)/SUM(Programacion!DE$28:DE$48)))))</f>
        <v/>
      </c>
      <c r="DH14" s="270" t="str">
        <f>IF($C14="","",IF(SUM(Programacion!DF$28:DF$48)=0,"",IF(SUM(Programacion!DF$42:DF$48)=0,'Res 2ªEval'!DH14,(IF(Programacion!DF$42="",0,Programacion!DF$42/SUM(Programacion!DF$42:DF$48)*'3 Eval'!$E13)+IF(Programacion!DF$43="",0,Programacion!DF$43/SUM(Programacion!DF$42:DF$48)*'3 Eval'!$F13)+IF(Programacion!DF$44="",0,Programacion!DF$44/SUM(Programacion!DF$42:DF$48)*'3 Eval'!$G13)+IF(Programacion!DF$45="",0,Programacion!DF$45/SUM(Programacion!DF$42:DF$48)*'3 Eval'!$H13)+IF(Programacion!DF$46="",0,Programacion!DF$46/SUM(Programacion!DF$42:DF$48)*'3 Eval'!$I13)+IF(Programacion!DF$47="",0,Programacion!DF$47/SUM(Programacion!DF$42:DF$48)*'3 Eval'!$J13)+IF(Programacion!DF$48="",0,Programacion!DF$48/SUM(Programacion!DF$42:DF$48)*'3 Eval'!$K13))*SUM(Programacion!DF$42:DF$48)/SUM(Programacion!DF$28:DF$48)+IF('Res 2ªEval'!DH14="",0,'Res 2ªEval'!DH14*SUM(Programacion!DF$28:DF$41)/SUM(Programacion!DF$28:DF$48)))))</f>
        <v/>
      </c>
      <c r="DI14" s="270" t="str">
        <f>IF($C14="","",IF(SUM(Programacion!DG$28:DG$48)=0,"",IF(SUM(Programacion!DG$42:DG$48)=0,'Res 2ªEval'!DI14,(IF(Programacion!DG$42="",0,Programacion!DG$42/SUM(Programacion!DG$42:DG$48)*'3 Eval'!$E13)+IF(Programacion!DG$43="",0,Programacion!DG$43/SUM(Programacion!DG$42:DG$48)*'3 Eval'!$F13)+IF(Programacion!DG$44="",0,Programacion!DG$44/SUM(Programacion!DG$42:DG$48)*'3 Eval'!$G13)+IF(Programacion!DG$45="",0,Programacion!DG$45/SUM(Programacion!DG$42:DG$48)*'3 Eval'!$H13)+IF(Programacion!DG$46="",0,Programacion!DG$46/SUM(Programacion!DG$42:DG$48)*'3 Eval'!$I13)+IF(Programacion!DG$47="",0,Programacion!DG$47/SUM(Programacion!DG$42:DG$48)*'3 Eval'!$J13)+IF(Programacion!DG$48="",0,Programacion!DG$48/SUM(Programacion!DG$42:DG$48)*'3 Eval'!$K13))*SUM(Programacion!DG$42:DG$48)/SUM(Programacion!DG$28:DG$48)+IF('Res 2ªEval'!DI14="",0,'Res 2ªEval'!DI14*SUM(Programacion!DG$28:DG$41)/SUM(Programacion!DG$28:DG$48)))))</f>
        <v/>
      </c>
      <c r="DJ14" s="270" t="str">
        <f>IF($C14="","",IF(SUM(Programacion!DH$28:DH$48)=0,"",IF(SUM(Programacion!DH$42:DH$48)=0,'Res 2ªEval'!DJ14,(IF(Programacion!DH$42="",0,Programacion!DH$42/SUM(Programacion!DH$42:DH$48)*'3 Eval'!$E13)+IF(Programacion!DH$43="",0,Programacion!DH$43/SUM(Programacion!DH$42:DH$48)*'3 Eval'!$F13)+IF(Programacion!DH$44="",0,Programacion!DH$44/SUM(Programacion!DH$42:DH$48)*'3 Eval'!$G13)+IF(Programacion!DH$45="",0,Programacion!DH$45/SUM(Programacion!DH$42:DH$48)*'3 Eval'!$H13)+IF(Programacion!DH$46="",0,Programacion!DH$46/SUM(Programacion!DH$42:DH$48)*'3 Eval'!$I13)+IF(Programacion!DH$47="",0,Programacion!DH$47/SUM(Programacion!DH$42:DH$48)*'3 Eval'!$J13)+IF(Programacion!DH$48="",0,Programacion!DH$48/SUM(Programacion!DH$42:DH$48)*'3 Eval'!$K13))*SUM(Programacion!DH$42:DH$48)/SUM(Programacion!DH$28:DH$48)+IF('Res 2ªEval'!DJ14="",0,'Res 2ªEval'!DJ14*SUM(Programacion!DH$28:DH$41)/SUM(Programacion!DH$28:DH$48)))))</f>
        <v/>
      </c>
      <c r="DK14" s="270" t="str">
        <f>IF($C14="","",IF(SUM(Programacion!DI$28:DI$48)=0,"",IF(SUM(Programacion!DI$42:DI$48)=0,'Res 2ªEval'!DK14,(IF(Programacion!DI$42="",0,Programacion!DI$42/SUM(Programacion!DI$42:DI$48)*'3 Eval'!$E13)+IF(Programacion!DI$43="",0,Programacion!DI$43/SUM(Programacion!DI$42:DI$48)*'3 Eval'!$F13)+IF(Programacion!DI$44="",0,Programacion!DI$44/SUM(Programacion!DI$42:DI$48)*'3 Eval'!$G13)+IF(Programacion!DI$45="",0,Programacion!DI$45/SUM(Programacion!DI$42:DI$48)*'3 Eval'!$H13)+IF(Programacion!DI$46="",0,Programacion!DI$46/SUM(Programacion!DI$42:DI$48)*'3 Eval'!$I13)+IF(Programacion!DI$47="",0,Programacion!DI$47/SUM(Programacion!DI$42:DI$48)*'3 Eval'!$J13)+IF(Programacion!DI$48="",0,Programacion!DI$48/SUM(Programacion!DI$42:DI$48)*'3 Eval'!$K13))*SUM(Programacion!DI$42:DI$48)/SUM(Programacion!DI$28:DI$48)+IF('Res 2ªEval'!DK14="",0,'Res 2ªEval'!DK14*SUM(Programacion!DI$28:DI$41)/SUM(Programacion!DI$28:DI$48)))))</f>
        <v/>
      </c>
      <c r="DL14" s="270" t="str">
        <f>IF($C14="","",IF(SUM(Programacion!DJ$28:DJ$48)=0,"",IF(SUM(Programacion!DJ$42:DJ$48)=0,'Res 2ªEval'!DL14,(IF(Programacion!DJ$42="",0,Programacion!DJ$42/SUM(Programacion!DJ$42:DJ$48)*'3 Eval'!$E13)+IF(Programacion!DJ$43="",0,Programacion!DJ$43/SUM(Programacion!DJ$42:DJ$48)*'3 Eval'!$F13)+IF(Programacion!DJ$44="",0,Programacion!DJ$44/SUM(Programacion!DJ$42:DJ$48)*'3 Eval'!$G13)+IF(Programacion!DJ$45="",0,Programacion!DJ$45/SUM(Programacion!DJ$42:DJ$48)*'3 Eval'!$H13)+IF(Programacion!DJ$46="",0,Programacion!DJ$46/SUM(Programacion!DJ$42:DJ$48)*'3 Eval'!$I13)+IF(Programacion!DJ$47="",0,Programacion!DJ$47/SUM(Programacion!DJ$42:DJ$48)*'3 Eval'!$J13)+IF(Programacion!DJ$48="",0,Programacion!DJ$48/SUM(Programacion!DJ$42:DJ$48)*'3 Eval'!$K13))*SUM(Programacion!DJ$42:DJ$48)/SUM(Programacion!DJ$28:DJ$48)+IF('Res 2ªEval'!DL14="",0,'Res 2ªEval'!DL14*SUM(Programacion!DJ$28:DJ$41)/SUM(Programacion!DJ$28:DJ$48)))))</f>
        <v/>
      </c>
      <c r="DM14" s="270" t="str">
        <f>IF($C14="","",IF(SUM(Programacion!DK$28:DK$48)=0,"",IF(SUM(Programacion!DK$42:DK$48)=0,'Res 2ªEval'!DM14,(IF(Programacion!DK$42="",0,Programacion!DK$42/SUM(Programacion!DK$42:DK$48)*'3 Eval'!$E13)+IF(Programacion!DK$43="",0,Programacion!DK$43/SUM(Programacion!DK$42:DK$48)*'3 Eval'!$F13)+IF(Programacion!DK$44="",0,Programacion!DK$44/SUM(Programacion!DK$42:DK$48)*'3 Eval'!$G13)+IF(Programacion!DK$45="",0,Programacion!DK$45/SUM(Programacion!DK$42:DK$48)*'3 Eval'!$H13)+IF(Programacion!DK$46="",0,Programacion!DK$46/SUM(Programacion!DK$42:DK$48)*'3 Eval'!$I13)+IF(Programacion!DK$47="",0,Programacion!DK$47/SUM(Programacion!DK$42:DK$48)*'3 Eval'!$J13)+IF(Programacion!DK$48="",0,Programacion!DK$48/SUM(Programacion!DK$42:DK$48)*'3 Eval'!$K13))*SUM(Programacion!DK$42:DK$48)/SUM(Programacion!DK$28:DK$48)+IF('Res 2ªEval'!DM14="",0,'Res 2ªEval'!DM14*SUM(Programacion!DK$28:DK$41)/SUM(Programacion!DK$28:DK$48)))))</f>
        <v/>
      </c>
      <c r="DN14" s="270" t="str">
        <f>IF($C14="","",IF(SUM(Programacion!DL$28:DL$48)=0,"",IF(SUM(Programacion!DL$42:DL$48)=0,'Res 2ªEval'!DN14,(IF(Programacion!DL$42="",0,Programacion!DL$42/SUM(Programacion!DL$42:DL$48)*'3 Eval'!$E13)+IF(Programacion!DL$43="",0,Programacion!DL$43/SUM(Programacion!DL$42:DL$48)*'3 Eval'!$F13)+IF(Programacion!DL$44="",0,Programacion!DL$44/SUM(Programacion!DL$42:DL$48)*'3 Eval'!$G13)+IF(Programacion!DL$45="",0,Programacion!DL$45/SUM(Programacion!DL$42:DL$48)*'3 Eval'!$H13)+IF(Programacion!DL$46="",0,Programacion!DL$46/SUM(Programacion!DL$42:DL$48)*'3 Eval'!$I13)+IF(Programacion!DL$47="",0,Programacion!DL$47/SUM(Programacion!DL$42:DL$48)*'3 Eval'!$J13)+IF(Programacion!DL$48="",0,Programacion!DL$48/SUM(Programacion!DL$42:DL$48)*'3 Eval'!$K13))*SUM(Programacion!DL$42:DL$48)/SUM(Programacion!DL$28:DL$48)+IF('Res 2ªEval'!DN14="",0,'Res 2ªEval'!DN14*SUM(Programacion!DL$28:DL$41)/SUM(Programacion!DL$28:DL$48)))))</f>
        <v/>
      </c>
      <c r="DO14" s="270" t="str">
        <f>IF($C14="","",IF(SUM(Programacion!DM$28:DM$48)=0,"",IF(SUM(Programacion!DM$42:DM$48)=0,'Res 2ªEval'!DO14,(IF(Programacion!DM$42="",0,Programacion!DM$42/SUM(Programacion!DM$42:DM$48)*'3 Eval'!$E13)+IF(Programacion!DM$43="",0,Programacion!DM$43/SUM(Programacion!DM$42:DM$48)*'3 Eval'!$F13)+IF(Programacion!DM$44="",0,Programacion!DM$44/SUM(Programacion!DM$42:DM$48)*'3 Eval'!$G13)+IF(Programacion!DM$45="",0,Programacion!DM$45/SUM(Programacion!DM$42:DM$48)*'3 Eval'!$H13)+IF(Programacion!DM$46="",0,Programacion!DM$46/SUM(Programacion!DM$42:DM$48)*'3 Eval'!$I13)+IF(Programacion!DM$47="",0,Programacion!DM$47/SUM(Programacion!DM$42:DM$48)*'3 Eval'!$J13)+IF(Programacion!DM$48="",0,Programacion!DM$48/SUM(Programacion!DM$42:DM$48)*'3 Eval'!$K13))*SUM(Programacion!DM$42:DM$48)/SUM(Programacion!DM$28:DM$48)+IF('Res 2ªEval'!DO14="",0,'Res 2ªEval'!DO14*SUM(Programacion!DM$28:DM$41)/SUM(Programacion!DM$28:DM$48)))))</f>
        <v/>
      </c>
      <c r="DP14" s="270" t="str">
        <f>IF($C14="","",IF(SUM(Programacion!DN$28:DN$48)=0,"",IF(SUM(Programacion!DN$42:DN$48)=0,'Res 2ªEval'!DP14,(IF(Programacion!DN$42="",0,Programacion!DN$42/SUM(Programacion!DN$42:DN$48)*'3 Eval'!$E13)+IF(Programacion!DN$43="",0,Programacion!DN$43/SUM(Programacion!DN$42:DN$48)*'3 Eval'!$F13)+IF(Programacion!DN$44="",0,Programacion!DN$44/SUM(Programacion!DN$42:DN$48)*'3 Eval'!$G13)+IF(Programacion!DN$45="",0,Programacion!DN$45/SUM(Programacion!DN$42:DN$48)*'3 Eval'!$H13)+IF(Programacion!DN$46="",0,Programacion!DN$46/SUM(Programacion!DN$42:DN$48)*'3 Eval'!$I13)+IF(Programacion!DN$47="",0,Programacion!DN$47/SUM(Programacion!DN$42:DN$48)*'3 Eval'!$J13)+IF(Programacion!DN$48="",0,Programacion!DN$48/SUM(Programacion!DN$42:DN$48)*'3 Eval'!$K13))*SUM(Programacion!DN$42:DN$48)/SUM(Programacion!DN$28:DN$48)+IF('Res 2ªEval'!DP14="",0,'Res 2ªEval'!DP14*SUM(Programacion!DN$28:DN$41)/SUM(Programacion!DN$28:DN$48)))))</f>
        <v/>
      </c>
      <c r="DQ14" s="270" t="str">
        <f>IF($C14="","",IF(SUM(Programacion!DO$28:DO$48)=0,"",IF(SUM(Programacion!DO$42:DO$48)=0,'Res 2ªEval'!DQ14,(IF(Programacion!DO$42="",0,Programacion!DO$42/SUM(Programacion!DO$42:DO$48)*'3 Eval'!$E13)+IF(Programacion!DO$43="",0,Programacion!DO$43/SUM(Programacion!DO$42:DO$48)*'3 Eval'!$F13)+IF(Programacion!DO$44="",0,Programacion!DO$44/SUM(Programacion!DO$42:DO$48)*'3 Eval'!$G13)+IF(Programacion!DO$45="",0,Programacion!DO$45/SUM(Programacion!DO$42:DO$48)*'3 Eval'!$H13)+IF(Programacion!DO$46="",0,Programacion!DO$46/SUM(Programacion!DO$42:DO$48)*'3 Eval'!$I13)+IF(Programacion!DO$47="",0,Programacion!DO$47/SUM(Programacion!DO$42:DO$48)*'3 Eval'!$J13)+IF(Programacion!DO$48="",0,Programacion!DO$48/SUM(Programacion!DO$42:DO$48)*'3 Eval'!$K13))*SUM(Programacion!DO$42:DO$48)/SUM(Programacion!DO$28:DO$48)+IF('Res 2ªEval'!DQ14="",0,'Res 2ªEval'!DQ14*SUM(Programacion!DO$28:DO$41)/SUM(Programacion!DO$28:DO$48)))))</f>
        <v/>
      </c>
      <c r="DR14" s="270" t="str">
        <f>IF($C14="","",IF(SUM(Programacion!DP$28:DP$48)=0,"",IF(SUM(Programacion!DP$42:DP$48)=0,'Res 2ªEval'!DR14,(IF(Programacion!DP$42="",0,Programacion!DP$42/SUM(Programacion!DP$42:DP$48)*'3 Eval'!$E13)+IF(Programacion!DP$43="",0,Programacion!DP$43/SUM(Programacion!DP$42:DP$48)*'3 Eval'!$F13)+IF(Programacion!DP$44="",0,Programacion!DP$44/SUM(Programacion!DP$42:DP$48)*'3 Eval'!$G13)+IF(Programacion!DP$45="",0,Programacion!DP$45/SUM(Programacion!DP$42:DP$48)*'3 Eval'!$H13)+IF(Programacion!DP$46="",0,Programacion!DP$46/SUM(Programacion!DP$42:DP$48)*'3 Eval'!$I13)+IF(Programacion!DP$47="",0,Programacion!DP$47/SUM(Programacion!DP$42:DP$48)*'3 Eval'!$J13)+IF(Programacion!DP$48="",0,Programacion!DP$48/SUM(Programacion!DP$42:DP$48)*'3 Eval'!$K13))*SUM(Programacion!DP$42:DP$48)/SUM(Programacion!DP$28:DP$48)+IF('Res 2ªEval'!DR14="",0,'Res 2ªEval'!DR14*SUM(Programacion!DP$28:DP$41)/SUM(Programacion!DP$28:DP$48)))))</f>
        <v/>
      </c>
      <c r="DS14" s="270" t="str">
        <f>IF($C14="","",IF(SUM(Programacion!DQ$28:DQ$48)=0,"",IF(SUM(Programacion!DQ$42:DQ$48)=0,'Res 2ªEval'!DS14,(IF(Programacion!DQ$42="",0,Programacion!DQ$42/SUM(Programacion!DQ$42:DQ$48)*'3 Eval'!$E13)+IF(Programacion!DQ$43="",0,Programacion!DQ$43/SUM(Programacion!DQ$42:DQ$48)*'3 Eval'!$F13)+IF(Programacion!DQ$44="",0,Programacion!DQ$44/SUM(Programacion!DQ$42:DQ$48)*'3 Eval'!$G13)+IF(Programacion!DQ$45="",0,Programacion!DQ$45/SUM(Programacion!DQ$42:DQ$48)*'3 Eval'!$H13)+IF(Programacion!DQ$46="",0,Programacion!DQ$46/SUM(Programacion!DQ$42:DQ$48)*'3 Eval'!$I13)+IF(Programacion!DQ$47="",0,Programacion!DQ$47/SUM(Programacion!DQ$42:DQ$48)*'3 Eval'!$J13)+IF(Programacion!DQ$48="",0,Programacion!DQ$48/SUM(Programacion!DQ$42:DQ$48)*'3 Eval'!$K13))*SUM(Programacion!DQ$42:DQ$48)/SUM(Programacion!DQ$28:DQ$48)+IF('Res 2ªEval'!DS14="",0,'Res 2ªEval'!DS14*SUM(Programacion!DQ$28:DQ$41)/SUM(Programacion!DQ$28:DQ$48)))))</f>
        <v/>
      </c>
      <c r="DT14" s="270" t="str">
        <f>IF($C14="","",IF(SUM(Programacion!DR$28:DR$48)=0,"",IF(SUM(Programacion!DR$42:DR$48)=0,'Res 2ªEval'!DT14,(IF(Programacion!DR$42="",0,Programacion!DR$42/SUM(Programacion!DR$42:DR$48)*'3 Eval'!$E13)+IF(Programacion!DR$43="",0,Programacion!DR$43/SUM(Programacion!DR$42:DR$48)*'3 Eval'!$F13)+IF(Programacion!DR$44="",0,Programacion!DR$44/SUM(Programacion!DR$42:DR$48)*'3 Eval'!$G13)+IF(Programacion!DR$45="",0,Programacion!DR$45/SUM(Programacion!DR$42:DR$48)*'3 Eval'!$H13)+IF(Programacion!DR$46="",0,Programacion!DR$46/SUM(Programacion!DR$42:DR$48)*'3 Eval'!$I13)+IF(Programacion!DR$47="",0,Programacion!DR$47/SUM(Programacion!DR$42:DR$48)*'3 Eval'!$J13)+IF(Programacion!DR$48="",0,Programacion!DR$48/SUM(Programacion!DR$42:DR$48)*'3 Eval'!$K13))*SUM(Programacion!DR$42:DR$48)/SUM(Programacion!DR$28:DR$48)+IF('Res 2ªEval'!DT14="",0,'Res 2ªEval'!DT14*SUM(Programacion!DR$28:DR$41)/SUM(Programacion!DR$28:DR$48)))))</f>
        <v/>
      </c>
      <c r="DU14" s="270" t="str">
        <f>IF($C14="","",IF(SUM(Programacion!DS$28:DS$48)=0,"",IF(SUM(Programacion!DS$42:DS$48)=0,'Res 2ªEval'!DU14,(IF(Programacion!DS$42="",0,Programacion!DS$42/SUM(Programacion!DS$42:DS$48)*'3 Eval'!$E13)+IF(Programacion!DS$43="",0,Programacion!DS$43/SUM(Programacion!DS$42:DS$48)*'3 Eval'!$F13)+IF(Programacion!DS$44="",0,Programacion!DS$44/SUM(Programacion!DS$42:DS$48)*'3 Eval'!$G13)+IF(Programacion!DS$45="",0,Programacion!DS$45/SUM(Programacion!DS$42:DS$48)*'3 Eval'!$H13)+IF(Programacion!DS$46="",0,Programacion!DS$46/SUM(Programacion!DS$42:DS$48)*'3 Eval'!$I13)+IF(Programacion!DS$47="",0,Programacion!DS$47/SUM(Programacion!DS$42:DS$48)*'3 Eval'!$J13)+IF(Programacion!DS$48="",0,Programacion!DS$48/SUM(Programacion!DS$42:DS$48)*'3 Eval'!$K13))*SUM(Programacion!DS$42:DS$48)/SUM(Programacion!DS$28:DS$48)+IF('Res 2ªEval'!DU14="",0,'Res 2ªEval'!DU14*SUM(Programacion!DS$28:DS$41)/SUM(Programacion!DS$28:DS$48)))))</f>
        <v/>
      </c>
      <c r="DV14" s="270" t="str">
        <f>IF($C14="","",IF(SUM(Programacion!DT$28:DT$48)=0,"",IF(SUM(Programacion!DT$42:DT$48)=0,'Res 2ªEval'!DV14,(IF(Programacion!DT$42="",0,Programacion!DT$42/SUM(Programacion!DT$42:DT$48)*'3 Eval'!$E13)+IF(Programacion!DT$43="",0,Programacion!DT$43/SUM(Programacion!DT$42:DT$48)*'3 Eval'!$F13)+IF(Programacion!DT$44="",0,Programacion!DT$44/SUM(Programacion!DT$42:DT$48)*'3 Eval'!$G13)+IF(Programacion!DT$45="",0,Programacion!DT$45/SUM(Programacion!DT$42:DT$48)*'3 Eval'!$H13)+IF(Programacion!DT$46="",0,Programacion!DT$46/SUM(Programacion!DT$42:DT$48)*'3 Eval'!$I13)+IF(Programacion!DT$47="",0,Programacion!DT$47/SUM(Programacion!DT$42:DT$48)*'3 Eval'!$J13)+IF(Programacion!DT$48="",0,Programacion!DT$48/SUM(Programacion!DT$42:DT$48)*'3 Eval'!$K13))*SUM(Programacion!DT$42:DT$48)/SUM(Programacion!DT$28:DT$48)+IF('Res 2ªEval'!DV14="",0,'Res 2ªEval'!DV14*SUM(Programacion!DT$28:DT$41)/SUM(Programacion!DT$28:DT$48)))))</f>
        <v/>
      </c>
      <c r="DW14" s="270" t="str">
        <f>IF($C14="","",IF(SUM(Programacion!DU$28:DU$48)=0,"",IF(SUM(Programacion!DU$42:DU$48)=0,'Res 2ªEval'!DW14,(IF(Programacion!DU$42="",0,Programacion!DU$42/SUM(Programacion!DU$42:DU$48)*'3 Eval'!$E13)+IF(Programacion!DU$43="",0,Programacion!DU$43/SUM(Programacion!DU$42:DU$48)*'3 Eval'!$F13)+IF(Programacion!DU$44="",0,Programacion!DU$44/SUM(Programacion!DU$42:DU$48)*'3 Eval'!$G13)+IF(Programacion!DU$45="",0,Programacion!DU$45/SUM(Programacion!DU$42:DU$48)*'3 Eval'!$H13)+IF(Programacion!DU$46="",0,Programacion!DU$46/SUM(Programacion!DU$42:DU$48)*'3 Eval'!$I13)+IF(Programacion!DU$47="",0,Programacion!DU$47/SUM(Programacion!DU$42:DU$48)*'3 Eval'!$J13)+IF(Programacion!DU$48="",0,Programacion!DU$48/SUM(Programacion!DU$42:DU$48)*'3 Eval'!$K13))*SUM(Programacion!DU$42:DU$48)/SUM(Programacion!DU$28:DU$48)+IF('Res 2ªEval'!DW14="",0,'Res 2ªEval'!DW14*SUM(Programacion!DU$28:DU$41)/SUM(Programacion!DU$28:DU$48)))))</f>
        <v/>
      </c>
      <c r="DX14" s="270" t="str">
        <f>IF($C14="","",IF(SUM(Programacion!DV$28:DV$48)=0,"",IF(SUM(Programacion!DV$42:DV$48)=0,'Res 2ªEval'!DX14,(IF(Programacion!DV$42="",0,Programacion!DV$42/SUM(Programacion!DV$42:DV$48)*'3 Eval'!$E13)+IF(Programacion!DV$43="",0,Programacion!DV$43/SUM(Programacion!DV$42:DV$48)*'3 Eval'!$F13)+IF(Programacion!DV$44="",0,Programacion!DV$44/SUM(Programacion!DV$42:DV$48)*'3 Eval'!$G13)+IF(Programacion!DV$45="",0,Programacion!DV$45/SUM(Programacion!DV$42:DV$48)*'3 Eval'!$H13)+IF(Programacion!DV$46="",0,Programacion!DV$46/SUM(Programacion!DV$42:DV$48)*'3 Eval'!$I13)+IF(Programacion!DV$47="",0,Programacion!DV$47/SUM(Programacion!DV$42:DV$48)*'3 Eval'!$J13)+IF(Programacion!DV$48="",0,Programacion!DV$48/SUM(Programacion!DV$42:DV$48)*'3 Eval'!$K13))*SUM(Programacion!DV$42:DV$48)/SUM(Programacion!DV$28:DV$48)+IF('Res 2ªEval'!DX14="",0,'Res 2ªEval'!DX14*SUM(Programacion!DV$28:DV$41)/SUM(Programacion!DV$28:DV$48)))))</f>
        <v/>
      </c>
      <c r="DY14" s="270" t="str">
        <f>IF($C14="","",IF(SUM(Programacion!DW$28:DW$48)=0,"",IF(SUM(Programacion!DW$42:DW$48)=0,'Res 2ªEval'!DY14,(IF(Programacion!DW$42="",0,Programacion!DW$42/SUM(Programacion!DW$42:DW$48)*'3 Eval'!$E13)+IF(Programacion!DW$43="",0,Programacion!DW$43/SUM(Programacion!DW$42:DW$48)*'3 Eval'!$F13)+IF(Programacion!DW$44="",0,Programacion!DW$44/SUM(Programacion!DW$42:DW$48)*'3 Eval'!$G13)+IF(Programacion!DW$45="",0,Programacion!DW$45/SUM(Programacion!DW$42:DW$48)*'3 Eval'!$H13)+IF(Programacion!DW$46="",0,Programacion!DW$46/SUM(Programacion!DW$42:DW$48)*'3 Eval'!$I13)+IF(Programacion!DW$47="",0,Programacion!DW$47/SUM(Programacion!DW$42:DW$48)*'3 Eval'!$J13)+IF(Programacion!DW$48="",0,Programacion!DW$48/SUM(Programacion!DW$42:DW$48)*'3 Eval'!$K13))*SUM(Programacion!DW$42:DW$48)/SUM(Programacion!DW$28:DW$48)+IF('Res 2ªEval'!DY14="",0,'Res 2ªEval'!DY14*SUM(Programacion!DW$28:DW$41)/SUM(Programacion!DW$28:DW$48)))))</f>
        <v/>
      </c>
      <c r="DZ14" s="270" t="str">
        <f>IF($C14="","",IF(SUM(Programacion!DX$28:DX$48)=0,"",IF(SUM(Programacion!DX$42:DX$48)=0,'Res 2ªEval'!DZ14,(IF(Programacion!DX$42="",0,Programacion!DX$42/SUM(Programacion!DX$42:DX$48)*'3 Eval'!$E13)+IF(Programacion!DX$43="",0,Programacion!DX$43/SUM(Programacion!DX$42:DX$48)*'3 Eval'!$F13)+IF(Programacion!DX$44="",0,Programacion!DX$44/SUM(Programacion!DX$42:DX$48)*'3 Eval'!$G13)+IF(Programacion!DX$45="",0,Programacion!DX$45/SUM(Programacion!DX$42:DX$48)*'3 Eval'!$H13)+IF(Programacion!DX$46="",0,Programacion!DX$46/SUM(Programacion!DX$42:DX$48)*'3 Eval'!$I13)+IF(Programacion!DX$47="",0,Programacion!DX$47/SUM(Programacion!DX$42:DX$48)*'3 Eval'!$J13)+IF(Programacion!DX$48="",0,Programacion!DX$48/SUM(Programacion!DX$42:DX$48)*'3 Eval'!$K13))*SUM(Programacion!DX$42:DX$48)/SUM(Programacion!DX$28:DX$48)+IF('Res 2ªEval'!DZ14="",0,'Res 2ªEval'!DZ14*SUM(Programacion!DX$28:DX$41)/SUM(Programacion!DX$28:DX$48)))))</f>
        <v/>
      </c>
      <c r="EA14" s="270" t="str">
        <f>IF($C14="","",IF(SUM(Programacion!DY$28:DY$48)=0,"",IF(SUM(Programacion!DY$42:DY$48)=0,'Res 2ªEval'!EA14,(IF(Programacion!DY$42="",0,Programacion!DY$42/SUM(Programacion!DY$42:DY$48)*'3 Eval'!$E13)+IF(Programacion!DY$43="",0,Programacion!DY$43/SUM(Programacion!DY$42:DY$48)*'3 Eval'!$F13)+IF(Programacion!DY$44="",0,Programacion!DY$44/SUM(Programacion!DY$42:DY$48)*'3 Eval'!$G13)+IF(Programacion!DY$45="",0,Programacion!DY$45/SUM(Programacion!DY$42:DY$48)*'3 Eval'!$H13)+IF(Programacion!DY$46="",0,Programacion!DY$46/SUM(Programacion!DY$42:DY$48)*'3 Eval'!$I13)+IF(Programacion!DY$47="",0,Programacion!DY$47/SUM(Programacion!DY$42:DY$48)*'3 Eval'!$J13)+IF(Programacion!DY$48="",0,Programacion!DY$48/SUM(Programacion!DY$42:DY$48)*'3 Eval'!$K13))*SUM(Programacion!DY$42:DY$48)/SUM(Programacion!DY$28:DY$48)+IF('Res 2ªEval'!EA14="",0,'Res 2ªEval'!EA14*SUM(Programacion!DY$28:DY$41)/SUM(Programacion!DY$28:DY$48)))))</f>
        <v/>
      </c>
      <c r="EB14" s="270" t="str">
        <f>IF($C14="","",IF(SUM(Programacion!DZ$28:DZ$48)=0,"",IF(SUM(Programacion!DZ$42:DZ$48)=0,'Res 2ªEval'!EB14,(IF(Programacion!DZ$42="",0,Programacion!DZ$42/SUM(Programacion!DZ$42:DZ$48)*'3 Eval'!$E13)+IF(Programacion!DZ$43="",0,Programacion!DZ$43/SUM(Programacion!DZ$42:DZ$48)*'3 Eval'!$F13)+IF(Programacion!DZ$44="",0,Programacion!DZ$44/SUM(Programacion!DZ$42:DZ$48)*'3 Eval'!$G13)+IF(Programacion!DZ$45="",0,Programacion!DZ$45/SUM(Programacion!DZ$42:DZ$48)*'3 Eval'!$H13)+IF(Programacion!DZ$46="",0,Programacion!DZ$46/SUM(Programacion!DZ$42:DZ$48)*'3 Eval'!$I13)+IF(Programacion!DZ$47="",0,Programacion!DZ$47/SUM(Programacion!DZ$42:DZ$48)*'3 Eval'!$J13)+IF(Programacion!DZ$48="",0,Programacion!DZ$48/SUM(Programacion!DZ$42:DZ$48)*'3 Eval'!$K13))*SUM(Programacion!DZ$42:DZ$48)/SUM(Programacion!DZ$28:DZ$48)+IF('Res 2ªEval'!EB14="",0,'Res 2ªEval'!EB14*SUM(Programacion!DZ$28:DZ$41)/SUM(Programacion!DZ$28:DZ$48)))))</f>
        <v/>
      </c>
      <c r="EC14" s="270" t="str">
        <f>IF($C14="","",IF(SUM(Programacion!EA$28:EA$48)=0,"",IF(SUM(Programacion!EA$42:EA$48)=0,'Res 2ªEval'!EC14,(IF(Programacion!EA$42="",0,Programacion!EA$42/SUM(Programacion!EA$42:EA$48)*'3 Eval'!$E13)+IF(Programacion!EA$43="",0,Programacion!EA$43/SUM(Programacion!EA$42:EA$48)*'3 Eval'!$F13)+IF(Programacion!EA$44="",0,Programacion!EA$44/SUM(Programacion!EA$42:EA$48)*'3 Eval'!$G13)+IF(Programacion!EA$45="",0,Programacion!EA$45/SUM(Programacion!EA$42:EA$48)*'3 Eval'!$H13)+IF(Programacion!EA$46="",0,Programacion!EA$46/SUM(Programacion!EA$42:EA$48)*'3 Eval'!$I13)+IF(Programacion!EA$47="",0,Programacion!EA$47/SUM(Programacion!EA$42:EA$48)*'3 Eval'!$J13)+IF(Programacion!EA$48="",0,Programacion!EA$48/SUM(Programacion!EA$42:EA$48)*'3 Eval'!$K13))*SUM(Programacion!EA$42:EA$48)/SUM(Programacion!EA$28:EA$48)+IF('Res 2ªEval'!EC14="",0,'Res 2ªEval'!EC14*SUM(Programacion!EA$28:EA$41)/SUM(Programacion!EA$28:EA$48)))))</f>
        <v/>
      </c>
      <c r="ED14" s="270" t="str">
        <f>IF($C14="","",IF(SUM(Programacion!EB$28:EB$48)=0,"",IF(SUM(Programacion!EB$42:EB$48)=0,'Res 2ªEval'!ED14,(IF(Programacion!EB$42="",0,Programacion!EB$42/SUM(Programacion!EB$42:EB$48)*'3 Eval'!$E13)+IF(Programacion!EB$43="",0,Programacion!EB$43/SUM(Programacion!EB$42:EB$48)*'3 Eval'!$F13)+IF(Programacion!EB$44="",0,Programacion!EB$44/SUM(Programacion!EB$42:EB$48)*'3 Eval'!$G13)+IF(Programacion!EB$45="",0,Programacion!EB$45/SUM(Programacion!EB$42:EB$48)*'3 Eval'!$H13)+IF(Programacion!EB$46="",0,Programacion!EB$46/SUM(Programacion!EB$42:EB$48)*'3 Eval'!$I13)+IF(Programacion!EB$47="",0,Programacion!EB$47/SUM(Programacion!EB$42:EB$48)*'3 Eval'!$J13)+IF(Programacion!EB$48="",0,Programacion!EB$48/SUM(Programacion!EB$42:EB$48)*'3 Eval'!$K13))*SUM(Programacion!EB$42:EB$48)/SUM(Programacion!EB$28:EB$48)+IF('Res 2ªEval'!ED14="",0,'Res 2ªEval'!ED14*SUM(Programacion!EB$28:EB$41)/SUM(Programacion!EB$28:EB$48)))))</f>
        <v/>
      </c>
      <c r="EE14" s="270" t="str">
        <f>IF($C14="","",IF(SUM(Programacion!EC$28:EC$48)=0,"",IF(SUM(Programacion!EC$42:EC$48)=0,'Res 2ªEval'!EE14,(IF(Programacion!EC$42="",0,Programacion!EC$42/SUM(Programacion!EC$42:EC$48)*'3 Eval'!$E13)+IF(Programacion!EC$43="",0,Programacion!EC$43/SUM(Programacion!EC$42:EC$48)*'3 Eval'!$F13)+IF(Programacion!EC$44="",0,Programacion!EC$44/SUM(Programacion!EC$42:EC$48)*'3 Eval'!$G13)+IF(Programacion!EC$45="",0,Programacion!EC$45/SUM(Programacion!EC$42:EC$48)*'3 Eval'!$H13)+IF(Programacion!EC$46="",0,Programacion!EC$46/SUM(Programacion!EC$42:EC$48)*'3 Eval'!$I13)+IF(Programacion!EC$47="",0,Programacion!EC$47/SUM(Programacion!EC$42:EC$48)*'3 Eval'!$J13)+IF(Programacion!EC$48="",0,Programacion!EC$48/SUM(Programacion!EC$42:EC$48)*'3 Eval'!$K13))*SUM(Programacion!EC$42:EC$48)/SUM(Programacion!EC$28:EC$48)+IF('Res 2ªEval'!EE14="",0,'Res 2ªEval'!EE14*SUM(Programacion!EC$28:EC$41)/SUM(Programacion!EC$28:EC$48)))))</f>
        <v/>
      </c>
      <c r="EF14" s="270" t="str">
        <f>IF($C14="","",IF(SUM(Programacion!ED$28:ED$48)=0,"",IF(SUM(Programacion!ED$42:ED$48)=0,'Res 2ªEval'!EF14,(IF(Programacion!ED$42="",0,Programacion!ED$42/SUM(Programacion!ED$42:ED$48)*'3 Eval'!$E13)+IF(Programacion!ED$43="",0,Programacion!ED$43/SUM(Programacion!ED$42:ED$48)*'3 Eval'!$F13)+IF(Programacion!ED$44="",0,Programacion!ED$44/SUM(Programacion!ED$42:ED$48)*'3 Eval'!$G13)+IF(Programacion!ED$45="",0,Programacion!ED$45/SUM(Programacion!ED$42:ED$48)*'3 Eval'!$H13)+IF(Programacion!ED$46="",0,Programacion!ED$46/SUM(Programacion!ED$42:ED$48)*'3 Eval'!$I13)+IF(Programacion!ED$47="",0,Programacion!ED$47/SUM(Programacion!ED$42:ED$48)*'3 Eval'!$J13)+IF(Programacion!ED$48="",0,Programacion!ED$48/SUM(Programacion!ED$42:ED$48)*'3 Eval'!$K13))*SUM(Programacion!ED$42:ED$48)/SUM(Programacion!ED$28:ED$48)+IF('Res 2ªEval'!EF14="",0,'Res 2ªEval'!EF14*SUM(Programacion!ED$28:ED$41)/SUM(Programacion!ED$28:ED$48)))))</f>
        <v/>
      </c>
      <c r="EG14" s="270" t="str">
        <f>IF($C14="","",IF(SUM(Programacion!EE$28:EE$48)=0,"",IF(SUM(Programacion!EE$42:EE$48)=0,'Res 2ªEval'!EG14,(IF(Programacion!EE$42="",0,Programacion!EE$42/SUM(Programacion!EE$42:EE$48)*'3 Eval'!$E13)+IF(Programacion!EE$43="",0,Programacion!EE$43/SUM(Programacion!EE$42:EE$48)*'3 Eval'!$F13)+IF(Programacion!EE$44="",0,Programacion!EE$44/SUM(Programacion!EE$42:EE$48)*'3 Eval'!$G13)+IF(Programacion!EE$45="",0,Programacion!EE$45/SUM(Programacion!EE$42:EE$48)*'3 Eval'!$H13)+IF(Programacion!EE$46="",0,Programacion!EE$46/SUM(Programacion!EE$42:EE$48)*'3 Eval'!$I13)+IF(Programacion!EE$47="",0,Programacion!EE$47/SUM(Programacion!EE$42:EE$48)*'3 Eval'!$J13)+IF(Programacion!EE$48="",0,Programacion!EE$48/SUM(Programacion!EE$42:EE$48)*'3 Eval'!$K13))*SUM(Programacion!EE$42:EE$48)/SUM(Programacion!EE$28:EE$48)+IF('Res 2ªEval'!EG14="",0,'Res 2ªEval'!EG14*SUM(Programacion!EE$28:EE$41)/SUM(Programacion!EE$28:EE$48)))))</f>
        <v/>
      </c>
      <c r="EH14" s="270" t="str">
        <f>IF($C14="","",IF(SUM(Programacion!EF$28:EF$48)=0,"",IF(SUM(Programacion!EF$42:EF$48)=0,'Res 2ªEval'!EH14,(IF(Programacion!EF$42="",0,Programacion!EF$42/SUM(Programacion!EF$42:EF$48)*'3 Eval'!$E13)+IF(Programacion!EF$43="",0,Programacion!EF$43/SUM(Programacion!EF$42:EF$48)*'3 Eval'!$F13)+IF(Programacion!EF$44="",0,Programacion!EF$44/SUM(Programacion!EF$42:EF$48)*'3 Eval'!$G13)+IF(Programacion!EF$45="",0,Programacion!EF$45/SUM(Programacion!EF$42:EF$48)*'3 Eval'!$H13)+IF(Programacion!EF$46="",0,Programacion!EF$46/SUM(Programacion!EF$42:EF$48)*'3 Eval'!$I13)+IF(Programacion!EF$47="",0,Programacion!EF$47/SUM(Programacion!EF$42:EF$48)*'3 Eval'!$J13)+IF(Programacion!EF$48="",0,Programacion!EF$48/SUM(Programacion!EF$42:EF$48)*'3 Eval'!$K13))*SUM(Programacion!EF$42:EF$48)/SUM(Programacion!EF$28:EF$48)+IF('Res 2ªEval'!EH14="",0,'Res 2ªEval'!EH14*SUM(Programacion!EF$28:EF$41)/SUM(Programacion!EF$28:EF$48)))))</f>
        <v/>
      </c>
      <c r="EI14" s="270" t="str">
        <f>IF($C14="","",IF(SUM(Programacion!EG$28:EG$48)=0,"",IF(SUM(Programacion!EG$42:EG$48)=0,'Res 2ªEval'!EI14,(IF(Programacion!EG$42="",0,Programacion!EG$42/SUM(Programacion!EG$42:EG$48)*'3 Eval'!$E13)+IF(Programacion!EG$43="",0,Programacion!EG$43/SUM(Programacion!EG$42:EG$48)*'3 Eval'!$F13)+IF(Programacion!EG$44="",0,Programacion!EG$44/SUM(Programacion!EG$42:EG$48)*'3 Eval'!$G13)+IF(Programacion!EG$45="",0,Programacion!EG$45/SUM(Programacion!EG$42:EG$48)*'3 Eval'!$H13)+IF(Programacion!EG$46="",0,Programacion!EG$46/SUM(Programacion!EG$42:EG$48)*'3 Eval'!$I13)+IF(Programacion!EG$47="",0,Programacion!EG$47/SUM(Programacion!EG$42:EG$48)*'3 Eval'!$J13)+IF(Programacion!EG$48="",0,Programacion!EG$48/SUM(Programacion!EG$42:EG$48)*'3 Eval'!$K13))*SUM(Programacion!EG$42:EG$48)/SUM(Programacion!EG$28:EG$48)+IF('Res 2ªEval'!EI14="",0,'Res 2ªEval'!EI14*SUM(Programacion!EG$28:EG$41)/SUM(Programacion!EG$28:EG$48)))))</f>
        <v/>
      </c>
      <c r="EJ14" s="270" t="str">
        <f>IF($C14="","",IF(SUM(Programacion!EH$28:EH$48)=0,"",IF(SUM(Programacion!EH$42:EH$48)=0,'Res 2ªEval'!EJ14,(IF(Programacion!EH$42="",0,Programacion!EH$42/SUM(Programacion!EH$42:EH$48)*'3 Eval'!$E13)+IF(Programacion!EH$43="",0,Programacion!EH$43/SUM(Programacion!EH$42:EH$48)*'3 Eval'!$F13)+IF(Programacion!EH$44="",0,Programacion!EH$44/SUM(Programacion!EH$42:EH$48)*'3 Eval'!$G13)+IF(Programacion!EH$45="",0,Programacion!EH$45/SUM(Programacion!EH$42:EH$48)*'3 Eval'!$H13)+IF(Programacion!EH$46="",0,Programacion!EH$46/SUM(Programacion!EH$42:EH$48)*'3 Eval'!$I13)+IF(Programacion!EH$47="",0,Programacion!EH$47/SUM(Programacion!EH$42:EH$48)*'3 Eval'!$J13)+IF(Programacion!EH$48="",0,Programacion!EH$48/SUM(Programacion!EH$42:EH$48)*'3 Eval'!$K13))*SUM(Programacion!EH$42:EH$48)/SUM(Programacion!EH$28:EH$48)+IF('Res 2ªEval'!EJ14="",0,'Res 2ªEval'!EJ14*SUM(Programacion!EH$28:EH$41)/SUM(Programacion!EH$28:EH$48)))))</f>
        <v/>
      </c>
      <c r="EK14" s="270" t="str">
        <f>IF($C14="","",IF(SUM(Programacion!EI$28:EI$48)=0,"",IF(SUM(Programacion!EI$42:EI$48)=0,'Res 2ªEval'!EK14,(IF(Programacion!EI$42="",0,Programacion!EI$42/SUM(Programacion!EI$42:EI$48)*'3 Eval'!$E13)+IF(Programacion!EI$43="",0,Programacion!EI$43/SUM(Programacion!EI$42:EI$48)*'3 Eval'!$F13)+IF(Programacion!EI$44="",0,Programacion!EI$44/SUM(Programacion!EI$42:EI$48)*'3 Eval'!$G13)+IF(Programacion!EI$45="",0,Programacion!EI$45/SUM(Programacion!EI$42:EI$48)*'3 Eval'!$H13)+IF(Programacion!EI$46="",0,Programacion!EI$46/SUM(Programacion!EI$42:EI$48)*'3 Eval'!$I13)+IF(Programacion!EI$47="",0,Programacion!EI$47/SUM(Programacion!EI$42:EI$48)*'3 Eval'!$J13)+IF(Programacion!EI$48="",0,Programacion!EI$48/SUM(Programacion!EI$42:EI$48)*'3 Eval'!$K13))*SUM(Programacion!EI$42:EI$48)/SUM(Programacion!EI$28:EI$48)+IF('Res 2ªEval'!EK14="",0,'Res 2ªEval'!EK14*SUM(Programacion!EI$28:EI$41)/SUM(Programacion!EI$28:EI$48)))))</f>
        <v/>
      </c>
    </row>
    <row r="15" spans="1:141">
      <c r="B15" s="133" t="str">
        <f>IF('1 Eval'!A14="","",'1 Eval'!A14)</f>
        <v/>
      </c>
      <c r="C15" s="134" t="str">
        <f>IF('1 Eval'!B14="","",'1 Eval'!B14)</f>
        <v/>
      </c>
      <c r="D15" s="149" t="str">
        <f>IF('3 Eval'!D14="","",'3 Eval'!D14)</f>
        <v/>
      </c>
      <c r="E15" s="150" t="str">
        <f>IF($D15="","",IF(Final!$G$6="","",($D15*Final!$G$6+Final!$F16*Final!$F$6+Final!$E16*Final!$E$6)/SUM(Final!$E$6:$G$6)))</f>
        <v/>
      </c>
      <c r="F15" s="150" t="str">
        <f t="shared" si="7"/>
        <v/>
      </c>
      <c r="G15" s="221" t="str">
        <f t="shared" si="6"/>
        <v/>
      </c>
      <c r="H15" s="275" t="str">
        <f>IF($C15="","",IF(SUM(Programacion!F$28:F$48)=0,"",IF(SUM(Programacion!F$42:F$48)=0,'Res 2ªEval'!H15,(IF(Programacion!F$42="",0,Programacion!F$42/SUM(Programacion!F$42:F$48)*'3 Eval'!$E14)+IF(Programacion!F$43="",0,Programacion!F$43/SUM(Programacion!F$42:F$48)*'3 Eval'!$F14)+IF(Programacion!F$44="",0,Programacion!F$44/SUM(Programacion!F$42:F$48)*'3 Eval'!$G14)+IF(Programacion!F$45="",0,Programacion!F$45/SUM(Programacion!F$42:F$48)*'3 Eval'!$H14)+IF(Programacion!F$46="",0,Programacion!F$46/SUM(Programacion!F$42:F$48)*'3 Eval'!$I14)+IF(Programacion!F$47="",0,Programacion!F$47/SUM(Programacion!F$42:F$48)*'3 Eval'!$J14)+IF(Programacion!F$48="",0,Programacion!F$48/SUM(Programacion!F$42:F$48)*'3 Eval'!$K14))*SUM(Programacion!F$42:F$48)/SUM(Programacion!F$28:F$48)+IF('Res 2ªEval'!H15="",0,'Res 2ªEval'!H15*SUM(Programacion!F$28:F$41)/SUM(Programacion!F$28:F$48)))))</f>
        <v/>
      </c>
      <c r="I15" s="270" t="str">
        <f>IF($C15="","",IF(SUM(Programacion!G$28:G$48)=0,"",IF(SUM(Programacion!G$42:G$48)=0,'Res 2ªEval'!I15,(IF(Programacion!G$42="",0,Programacion!G$42/SUM(Programacion!G$42:G$48)*'3 Eval'!$E14)+IF(Programacion!G$43="",0,Programacion!G$43/SUM(Programacion!G$42:G$48)*'3 Eval'!$F14)+IF(Programacion!G$44="",0,Programacion!G$44/SUM(Programacion!G$42:G$48)*'3 Eval'!$G14)+IF(Programacion!G$45="",0,Programacion!G$45/SUM(Programacion!G$42:G$48)*'3 Eval'!$H14)+IF(Programacion!G$46="",0,Programacion!G$46/SUM(Programacion!G$42:G$48)*'3 Eval'!$I14)+IF(Programacion!G$47="",0,Programacion!G$47/SUM(Programacion!G$42:G$48)*'3 Eval'!$J14)+IF(Programacion!G$48="",0,Programacion!G$48/SUM(Programacion!G$42:G$48)*'3 Eval'!$K14))*SUM(Programacion!G$42:G$48)/SUM(Programacion!G$28:G$48)+IF('Res 2ªEval'!I15="",0,'Res 2ªEval'!I15*SUM(Programacion!G$28:G$41)/SUM(Programacion!G$28:G$48)))))</f>
        <v/>
      </c>
      <c r="J15" s="270" t="str">
        <f>IF($C15="","",IF(SUM(Programacion!H$28:H$48)=0,"",IF(SUM(Programacion!H$42:H$48)=0,'Res 2ªEval'!J15,(IF(Programacion!H$42="",0,Programacion!H$42/SUM(Programacion!H$42:H$48)*'3 Eval'!$E14)+IF(Programacion!H$43="",0,Programacion!H$43/SUM(Programacion!H$42:H$48)*'3 Eval'!$F14)+IF(Programacion!H$44="",0,Programacion!H$44/SUM(Programacion!H$42:H$48)*'3 Eval'!$G14)+IF(Programacion!H$45="",0,Programacion!H$45/SUM(Programacion!H$42:H$48)*'3 Eval'!$H14)+IF(Programacion!H$46="",0,Programacion!H$46/SUM(Programacion!H$42:H$48)*'3 Eval'!$I14)+IF(Programacion!H$47="",0,Programacion!H$47/SUM(Programacion!H$42:H$48)*'3 Eval'!$J14)+IF(Programacion!H$48="",0,Programacion!H$48/SUM(Programacion!H$42:H$48)*'3 Eval'!$K14))*SUM(Programacion!H$42:H$48)/SUM(Programacion!H$28:H$48)+IF('Res 2ªEval'!J15="",0,'Res 2ªEval'!J15*SUM(Programacion!H$28:H$41)/SUM(Programacion!H$28:H$48)))))</f>
        <v/>
      </c>
      <c r="K15" s="270" t="str">
        <f>IF($C15="","",IF(SUM(Programacion!I$28:I$48)=0,"",IF(SUM(Programacion!I$42:I$48)=0,'Res 2ªEval'!K15,(IF(Programacion!I$42="",0,Programacion!I$42/SUM(Programacion!I$42:I$48)*'3 Eval'!$E14)+IF(Programacion!I$43="",0,Programacion!I$43/SUM(Programacion!I$42:I$48)*'3 Eval'!$F14)+IF(Programacion!I$44="",0,Programacion!I$44/SUM(Programacion!I$42:I$48)*'3 Eval'!$G14)+IF(Programacion!I$45="",0,Programacion!I$45/SUM(Programacion!I$42:I$48)*'3 Eval'!$H14)+IF(Programacion!I$46="",0,Programacion!I$46/SUM(Programacion!I$42:I$48)*'3 Eval'!$I14)+IF(Programacion!I$47="",0,Programacion!I$47/SUM(Programacion!I$42:I$48)*'3 Eval'!$J14)+IF(Programacion!I$48="",0,Programacion!I$48/SUM(Programacion!I$42:I$48)*'3 Eval'!$K14))*SUM(Programacion!I$42:I$48)/SUM(Programacion!I$28:I$48)+IF('Res 2ªEval'!K15="",0,'Res 2ªEval'!K15*SUM(Programacion!I$28:I$41)/SUM(Programacion!I$28:I$48)))))</f>
        <v/>
      </c>
      <c r="L15" s="270" t="str">
        <f>IF($C15="","",IF(SUM(Programacion!J$28:J$48)=0,"",IF(SUM(Programacion!J$42:J$48)=0,'Res 2ªEval'!L15,(IF(Programacion!J$42="",0,Programacion!J$42/SUM(Programacion!J$42:J$48)*'3 Eval'!$E14)+IF(Programacion!J$43="",0,Programacion!J$43/SUM(Programacion!J$42:J$48)*'3 Eval'!$F14)+IF(Programacion!J$44="",0,Programacion!J$44/SUM(Programacion!J$42:J$48)*'3 Eval'!$G14)+IF(Programacion!J$45="",0,Programacion!J$45/SUM(Programacion!J$42:J$48)*'3 Eval'!$H14)+IF(Programacion!J$46="",0,Programacion!J$46/SUM(Programacion!J$42:J$48)*'3 Eval'!$I14)+IF(Programacion!J$47="",0,Programacion!J$47/SUM(Programacion!J$42:J$48)*'3 Eval'!$J14)+IF(Programacion!J$48="",0,Programacion!J$48/SUM(Programacion!J$42:J$48)*'3 Eval'!$K14))*SUM(Programacion!J$42:J$48)/SUM(Programacion!J$28:J$48)+IF('Res 2ªEval'!L15="",0,'Res 2ªEval'!L15*SUM(Programacion!J$28:J$41)/SUM(Programacion!J$28:J$48)))))</f>
        <v/>
      </c>
      <c r="M15" s="270" t="str">
        <f>IF($C15="","",IF(SUM(Programacion!K$28:K$48)=0,"",IF(SUM(Programacion!K$42:K$48)=0,'Res 2ªEval'!M15,(IF(Programacion!K$42="",0,Programacion!K$42/SUM(Programacion!K$42:K$48)*'3 Eval'!$E14)+IF(Programacion!K$43="",0,Programacion!K$43/SUM(Programacion!K$42:K$48)*'3 Eval'!$F14)+IF(Programacion!K$44="",0,Programacion!K$44/SUM(Programacion!K$42:K$48)*'3 Eval'!$G14)+IF(Programacion!K$45="",0,Programacion!K$45/SUM(Programacion!K$42:K$48)*'3 Eval'!$H14)+IF(Programacion!K$46="",0,Programacion!K$46/SUM(Programacion!K$42:K$48)*'3 Eval'!$I14)+IF(Programacion!K$47="",0,Programacion!K$47/SUM(Programacion!K$42:K$48)*'3 Eval'!$J14)+IF(Programacion!K$48="",0,Programacion!K$48/SUM(Programacion!K$42:K$48)*'3 Eval'!$K14))*SUM(Programacion!K$42:K$48)/SUM(Programacion!K$28:K$48)+IF('Res 2ªEval'!M15="",0,'Res 2ªEval'!M15*SUM(Programacion!K$28:K$41)/SUM(Programacion!K$28:K$48)))))</f>
        <v/>
      </c>
      <c r="N15" s="270" t="str">
        <f>IF($C15="","",IF(SUM(Programacion!L$28:L$48)=0,"",IF(SUM(Programacion!L$42:L$48)=0,'Res 2ªEval'!N15,(IF(Programacion!L$42="",0,Programacion!L$42/SUM(Programacion!L$42:L$48)*'3 Eval'!$E14)+IF(Programacion!L$43="",0,Programacion!L$43/SUM(Programacion!L$42:L$48)*'3 Eval'!$F14)+IF(Programacion!L$44="",0,Programacion!L$44/SUM(Programacion!L$42:L$48)*'3 Eval'!$G14)+IF(Programacion!L$45="",0,Programacion!L$45/SUM(Programacion!L$42:L$48)*'3 Eval'!$H14)+IF(Programacion!L$46="",0,Programacion!L$46/SUM(Programacion!L$42:L$48)*'3 Eval'!$I14)+IF(Programacion!L$47="",0,Programacion!L$47/SUM(Programacion!L$42:L$48)*'3 Eval'!$J14)+IF(Programacion!L$48="",0,Programacion!L$48/SUM(Programacion!L$42:L$48)*'3 Eval'!$K14))*SUM(Programacion!L$42:L$48)/SUM(Programacion!L$28:L$48)+IF('Res 2ªEval'!N15="",0,'Res 2ªEval'!N15*SUM(Programacion!L$28:L$41)/SUM(Programacion!L$28:L$48)))))</f>
        <v/>
      </c>
      <c r="O15" s="276" t="str">
        <f>IF($C15="","",IF(SUM(Programacion!M$28:M$48)=0,"",IF(SUM(Programacion!M$42:M$48)=0,'Res 2ªEval'!O15,(IF(Programacion!M$42="",0,Programacion!M$42/SUM(Programacion!M$42:M$48)*'3 Eval'!$E14)+IF(Programacion!M$43="",0,Programacion!M$43/SUM(Programacion!M$42:M$48)*'3 Eval'!$F14)+IF(Programacion!M$44="",0,Programacion!M$44/SUM(Programacion!M$42:M$48)*'3 Eval'!$G14)+IF(Programacion!M$45="",0,Programacion!M$45/SUM(Programacion!M$42:M$48)*'3 Eval'!$H14)+IF(Programacion!M$46="",0,Programacion!M$46/SUM(Programacion!M$42:M$48)*'3 Eval'!$I14)+IF(Programacion!M$47="",0,Programacion!M$47/SUM(Programacion!M$42:M$48)*'3 Eval'!$J14)+IF(Programacion!M$48="",0,Programacion!M$48/SUM(Programacion!M$42:M$48)*'3 Eval'!$K14))*SUM(Programacion!M$42:M$48)/SUM(Programacion!M$28:M$48)+IF('Res 2ªEval'!O15="",0,'Res 2ªEval'!O15*SUM(Programacion!M$28:M$41)/SUM(Programacion!M$28:M$48)))))</f>
        <v/>
      </c>
      <c r="P15" s="152"/>
      <c r="Q15" s="270" t="str">
        <f>IF($C15="","",IF(SUM(Programacion!O$28:O$48)=0,"",IF(SUM(Programacion!O$42:O$48)=0,'Res 2ªEval'!Q15,(IF(Programacion!O$42="",0,Programacion!O$42/SUM(Programacion!O$42:O$48)*'3 Eval'!$E14)+IF(Programacion!O$43="",0,Programacion!O$43/SUM(Programacion!O$42:O$48)*'3 Eval'!$F14)+IF(Programacion!O$44="",0,Programacion!O$44/SUM(Programacion!O$42:O$48)*'3 Eval'!$G14)+IF(Programacion!O$45="",0,Programacion!O$45/SUM(Programacion!O$42:O$48)*'3 Eval'!$H14)+IF(Programacion!O$46="",0,Programacion!O$46/SUM(Programacion!O$42:O$48)*'3 Eval'!$I14)+IF(Programacion!O$47="",0,Programacion!O$47/SUM(Programacion!O$42:O$48)*'3 Eval'!$J14)+IF(Programacion!O$48="",0,Programacion!O$48/SUM(Programacion!O$42:O$48)*'3 Eval'!$K14))*SUM(Programacion!O$42:O$48)/SUM(Programacion!O$28:O$48)+IF('Res 2ªEval'!Q15="",0,'Res 2ªEval'!Q15*SUM(Programacion!O$28:O$41)/SUM(Programacion!O$28:O$48)))))</f>
        <v/>
      </c>
      <c r="R15" s="270" t="str">
        <f>IF($C15="","",IF(SUM(Programacion!P$28:P$48)=0,"",IF(SUM(Programacion!P$42:P$48)=0,'Res 2ªEval'!R15,(IF(Programacion!P$42="",0,Programacion!P$42/SUM(Programacion!P$42:P$48)*'3 Eval'!$E14)+IF(Programacion!P$43="",0,Programacion!P$43/SUM(Programacion!P$42:P$48)*'3 Eval'!$F14)+IF(Programacion!P$44="",0,Programacion!P$44/SUM(Programacion!P$42:P$48)*'3 Eval'!$G14)+IF(Programacion!P$45="",0,Programacion!P$45/SUM(Programacion!P$42:P$48)*'3 Eval'!$H14)+IF(Programacion!P$46="",0,Programacion!P$46/SUM(Programacion!P$42:P$48)*'3 Eval'!$I14)+IF(Programacion!P$47="",0,Programacion!P$47/SUM(Programacion!P$42:P$48)*'3 Eval'!$J14)+IF(Programacion!P$48="",0,Programacion!P$48/SUM(Programacion!P$42:P$48)*'3 Eval'!$K14))*SUM(Programacion!P$42:P$48)/SUM(Programacion!P$28:P$48)+IF('Res 2ªEval'!R15="",0,'Res 2ªEval'!R15*SUM(Programacion!P$28:P$41)/SUM(Programacion!P$28:P$48)))))</f>
        <v/>
      </c>
      <c r="S15" s="270" t="str">
        <f>IF($C15="","",IF(SUM(Programacion!Q$28:Q$48)=0,"",IF(SUM(Programacion!Q$42:Q$48)=0,'Res 2ªEval'!S15,(IF(Programacion!Q$42="",0,Programacion!Q$42/SUM(Programacion!Q$42:Q$48)*'3 Eval'!$E14)+IF(Programacion!Q$43="",0,Programacion!Q$43/SUM(Programacion!Q$42:Q$48)*'3 Eval'!$F14)+IF(Programacion!Q$44="",0,Programacion!Q$44/SUM(Programacion!Q$42:Q$48)*'3 Eval'!$G14)+IF(Programacion!Q$45="",0,Programacion!Q$45/SUM(Programacion!Q$42:Q$48)*'3 Eval'!$H14)+IF(Programacion!Q$46="",0,Programacion!Q$46/SUM(Programacion!Q$42:Q$48)*'3 Eval'!$I14)+IF(Programacion!Q$47="",0,Programacion!Q$47/SUM(Programacion!Q$42:Q$48)*'3 Eval'!$J14)+IF(Programacion!Q$48="",0,Programacion!Q$48/SUM(Programacion!Q$42:Q$48)*'3 Eval'!$K14))*SUM(Programacion!Q$42:Q$48)/SUM(Programacion!Q$28:Q$48)+IF('Res 2ªEval'!S15="",0,'Res 2ªEval'!S15*SUM(Programacion!Q$28:Q$41)/SUM(Programacion!Q$28:Q$48)))))</f>
        <v/>
      </c>
      <c r="T15" s="270" t="str">
        <f>IF($C15="","",IF(SUM(Programacion!R$28:R$48)=0,"",IF(SUM(Programacion!R$42:R$48)=0,'Res 2ªEval'!T15,(IF(Programacion!R$42="",0,Programacion!R$42/SUM(Programacion!R$42:R$48)*'3 Eval'!$E14)+IF(Programacion!R$43="",0,Programacion!R$43/SUM(Programacion!R$42:R$48)*'3 Eval'!$F14)+IF(Programacion!R$44="",0,Programacion!R$44/SUM(Programacion!R$42:R$48)*'3 Eval'!$G14)+IF(Programacion!R$45="",0,Programacion!R$45/SUM(Programacion!R$42:R$48)*'3 Eval'!$H14)+IF(Programacion!R$46="",0,Programacion!R$46/SUM(Programacion!R$42:R$48)*'3 Eval'!$I14)+IF(Programacion!R$47="",0,Programacion!R$47/SUM(Programacion!R$42:R$48)*'3 Eval'!$J14)+IF(Programacion!R$48="",0,Programacion!R$48/SUM(Programacion!R$42:R$48)*'3 Eval'!$K14))*SUM(Programacion!R$42:R$48)/SUM(Programacion!R$28:R$48)+IF('Res 2ªEval'!T15="",0,'Res 2ªEval'!T15*SUM(Programacion!R$28:R$41)/SUM(Programacion!R$28:R$48)))))</f>
        <v/>
      </c>
      <c r="U15" s="270" t="str">
        <f>IF($C15="","",IF(SUM(Programacion!S$28:S$48)=0,"",IF(SUM(Programacion!S$42:S$48)=0,'Res 2ªEval'!U15,(IF(Programacion!S$42="",0,Programacion!S$42/SUM(Programacion!S$42:S$48)*'3 Eval'!$E14)+IF(Programacion!S$43="",0,Programacion!S$43/SUM(Programacion!S$42:S$48)*'3 Eval'!$F14)+IF(Programacion!S$44="",0,Programacion!S$44/SUM(Programacion!S$42:S$48)*'3 Eval'!$G14)+IF(Programacion!S$45="",0,Programacion!S$45/SUM(Programacion!S$42:S$48)*'3 Eval'!$H14)+IF(Programacion!S$46="",0,Programacion!S$46/SUM(Programacion!S$42:S$48)*'3 Eval'!$I14)+IF(Programacion!S$47="",0,Programacion!S$47/SUM(Programacion!S$42:S$48)*'3 Eval'!$J14)+IF(Programacion!S$48="",0,Programacion!S$48/SUM(Programacion!S$42:S$48)*'3 Eval'!$K14))*SUM(Programacion!S$42:S$48)/SUM(Programacion!S$28:S$48)+IF('Res 2ªEval'!U15="",0,'Res 2ªEval'!U15*SUM(Programacion!S$28:S$41)/SUM(Programacion!S$28:S$48)))))</f>
        <v/>
      </c>
      <c r="V15" s="270" t="str">
        <f>IF($C15="","",IF(SUM(Programacion!T$28:T$48)=0,"",IF(SUM(Programacion!T$42:T$48)=0,'Res 2ªEval'!V15,(IF(Programacion!T$42="",0,Programacion!T$42/SUM(Programacion!T$42:T$48)*'3 Eval'!$E14)+IF(Programacion!T$43="",0,Programacion!T$43/SUM(Programacion!T$42:T$48)*'3 Eval'!$F14)+IF(Programacion!T$44="",0,Programacion!T$44/SUM(Programacion!T$42:T$48)*'3 Eval'!$G14)+IF(Programacion!T$45="",0,Programacion!T$45/SUM(Programacion!T$42:T$48)*'3 Eval'!$H14)+IF(Programacion!T$46="",0,Programacion!T$46/SUM(Programacion!T$42:T$48)*'3 Eval'!$I14)+IF(Programacion!T$47="",0,Programacion!T$47/SUM(Programacion!T$42:T$48)*'3 Eval'!$J14)+IF(Programacion!T$48="",0,Programacion!T$48/SUM(Programacion!T$42:T$48)*'3 Eval'!$K14))*SUM(Programacion!T$42:T$48)/SUM(Programacion!T$28:T$48)+IF('Res 2ªEval'!V15="",0,'Res 2ªEval'!V15*SUM(Programacion!T$28:T$41)/SUM(Programacion!T$28:T$48)))))</f>
        <v/>
      </c>
      <c r="W15" s="270" t="str">
        <f>IF($C15="","",IF(SUM(Programacion!U$28:U$48)=0,"",IF(SUM(Programacion!U$42:U$48)=0,'Res 2ªEval'!W15,(IF(Programacion!U$42="",0,Programacion!U$42/SUM(Programacion!U$42:U$48)*'3 Eval'!$E14)+IF(Programacion!U$43="",0,Programacion!U$43/SUM(Programacion!U$42:U$48)*'3 Eval'!$F14)+IF(Programacion!U$44="",0,Programacion!U$44/SUM(Programacion!U$42:U$48)*'3 Eval'!$G14)+IF(Programacion!U$45="",0,Programacion!U$45/SUM(Programacion!U$42:U$48)*'3 Eval'!$H14)+IF(Programacion!U$46="",0,Programacion!U$46/SUM(Programacion!U$42:U$48)*'3 Eval'!$I14)+IF(Programacion!U$47="",0,Programacion!U$47/SUM(Programacion!U$42:U$48)*'3 Eval'!$J14)+IF(Programacion!U$48="",0,Programacion!U$48/SUM(Programacion!U$42:U$48)*'3 Eval'!$K14))*SUM(Programacion!U$42:U$48)/SUM(Programacion!U$28:U$48)+IF('Res 2ªEval'!W15="",0,'Res 2ªEval'!W15*SUM(Programacion!U$28:U$41)/SUM(Programacion!U$28:U$48)))))</f>
        <v/>
      </c>
      <c r="X15" s="270" t="str">
        <f>IF($C15="","",IF(SUM(Programacion!V$28:V$48)=0,"",IF(SUM(Programacion!V$42:V$48)=0,'Res 2ªEval'!X15,(IF(Programacion!V$42="",0,Programacion!V$42/SUM(Programacion!V$42:V$48)*'3 Eval'!$E14)+IF(Programacion!V$43="",0,Programacion!V$43/SUM(Programacion!V$42:V$48)*'3 Eval'!$F14)+IF(Programacion!V$44="",0,Programacion!V$44/SUM(Programacion!V$42:V$48)*'3 Eval'!$G14)+IF(Programacion!V$45="",0,Programacion!V$45/SUM(Programacion!V$42:V$48)*'3 Eval'!$H14)+IF(Programacion!V$46="",0,Programacion!V$46/SUM(Programacion!V$42:V$48)*'3 Eval'!$I14)+IF(Programacion!V$47="",0,Programacion!V$47/SUM(Programacion!V$42:V$48)*'3 Eval'!$J14)+IF(Programacion!V$48="",0,Programacion!V$48/SUM(Programacion!V$42:V$48)*'3 Eval'!$K14))*SUM(Programacion!V$42:V$48)/SUM(Programacion!V$28:V$48)+IF('Res 2ªEval'!X15="",0,'Res 2ªEval'!X15*SUM(Programacion!V$28:V$41)/SUM(Programacion!V$28:V$48)))))</f>
        <v/>
      </c>
      <c r="Y15" s="270" t="str">
        <f>IF($C15="","",IF(SUM(Programacion!W$28:W$48)=0,"",IF(SUM(Programacion!W$42:W$48)=0,'Res 2ªEval'!Y15,(IF(Programacion!W$42="",0,Programacion!W$42/SUM(Programacion!W$42:W$48)*'3 Eval'!$E14)+IF(Programacion!W$43="",0,Programacion!W$43/SUM(Programacion!W$42:W$48)*'3 Eval'!$F14)+IF(Programacion!W$44="",0,Programacion!W$44/SUM(Programacion!W$42:W$48)*'3 Eval'!$G14)+IF(Programacion!W$45="",0,Programacion!W$45/SUM(Programacion!W$42:W$48)*'3 Eval'!$H14)+IF(Programacion!W$46="",0,Programacion!W$46/SUM(Programacion!W$42:W$48)*'3 Eval'!$I14)+IF(Programacion!W$47="",0,Programacion!W$47/SUM(Programacion!W$42:W$48)*'3 Eval'!$J14)+IF(Programacion!W$48="",0,Programacion!W$48/SUM(Programacion!W$42:W$48)*'3 Eval'!$K14))*SUM(Programacion!W$42:W$48)/SUM(Programacion!W$28:W$48)+IF('Res 2ªEval'!Y15="",0,'Res 2ªEval'!Y15*SUM(Programacion!W$28:W$41)/SUM(Programacion!W$28:W$48)))))</f>
        <v/>
      </c>
      <c r="Z15" s="270" t="str">
        <f>IF($C15="","",IF(SUM(Programacion!X$28:X$48)=0,"",IF(SUM(Programacion!X$42:X$48)=0,'Res 2ªEval'!Z15,(IF(Programacion!X$42="",0,Programacion!X$42/SUM(Programacion!X$42:X$48)*'3 Eval'!$E14)+IF(Programacion!X$43="",0,Programacion!X$43/SUM(Programacion!X$42:X$48)*'3 Eval'!$F14)+IF(Programacion!X$44="",0,Programacion!X$44/SUM(Programacion!X$42:X$48)*'3 Eval'!$G14)+IF(Programacion!X$45="",0,Programacion!X$45/SUM(Programacion!X$42:X$48)*'3 Eval'!$H14)+IF(Programacion!X$46="",0,Programacion!X$46/SUM(Programacion!X$42:X$48)*'3 Eval'!$I14)+IF(Programacion!X$47="",0,Programacion!X$47/SUM(Programacion!X$42:X$48)*'3 Eval'!$J14)+IF(Programacion!X$48="",0,Programacion!X$48/SUM(Programacion!X$42:X$48)*'3 Eval'!$K14))*SUM(Programacion!X$42:X$48)/SUM(Programacion!X$28:X$48)+IF('Res 2ªEval'!Z15="",0,'Res 2ªEval'!Z15*SUM(Programacion!X$28:X$41)/SUM(Programacion!X$28:X$48)))))</f>
        <v/>
      </c>
      <c r="AA15" s="270" t="str">
        <f>IF($C15="","",IF(SUM(Programacion!Y$28:Y$48)=0,"",IF(SUM(Programacion!Y$42:Y$48)=0,'Res 2ªEval'!AA15,(IF(Programacion!Y$42="",0,Programacion!Y$42/SUM(Programacion!Y$42:Y$48)*'3 Eval'!$E14)+IF(Programacion!Y$43="",0,Programacion!Y$43/SUM(Programacion!Y$42:Y$48)*'3 Eval'!$F14)+IF(Programacion!Y$44="",0,Programacion!Y$44/SUM(Programacion!Y$42:Y$48)*'3 Eval'!$G14)+IF(Programacion!Y$45="",0,Programacion!Y$45/SUM(Programacion!Y$42:Y$48)*'3 Eval'!$H14)+IF(Programacion!Y$46="",0,Programacion!Y$46/SUM(Programacion!Y$42:Y$48)*'3 Eval'!$I14)+IF(Programacion!Y$47="",0,Programacion!Y$47/SUM(Programacion!Y$42:Y$48)*'3 Eval'!$J14)+IF(Programacion!Y$48="",0,Programacion!Y$48/SUM(Programacion!Y$42:Y$48)*'3 Eval'!$K14))*SUM(Programacion!Y$42:Y$48)/SUM(Programacion!Y$28:Y$48)+IF('Res 2ªEval'!AA15="",0,'Res 2ªEval'!AA15*SUM(Programacion!Y$28:Y$41)/SUM(Programacion!Y$28:Y$48)))))</f>
        <v/>
      </c>
      <c r="AB15" s="270" t="str">
        <f>IF($C15="","",IF(SUM(Programacion!Z$28:Z$48)=0,"",IF(SUM(Programacion!Z$42:Z$48)=0,'Res 2ªEval'!AB15,(IF(Programacion!Z$42="",0,Programacion!Z$42/SUM(Programacion!Z$42:Z$48)*'3 Eval'!$E14)+IF(Programacion!Z$43="",0,Programacion!Z$43/SUM(Programacion!Z$42:Z$48)*'3 Eval'!$F14)+IF(Programacion!Z$44="",0,Programacion!Z$44/SUM(Programacion!Z$42:Z$48)*'3 Eval'!$G14)+IF(Programacion!Z$45="",0,Programacion!Z$45/SUM(Programacion!Z$42:Z$48)*'3 Eval'!$H14)+IF(Programacion!Z$46="",0,Programacion!Z$46/SUM(Programacion!Z$42:Z$48)*'3 Eval'!$I14)+IF(Programacion!Z$47="",0,Programacion!Z$47/SUM(Programacion!Z$42:Z$48)*'3 Eval'!$J14)+IF(Programacion!Z$48="",0,Programacion!Z$48/SUM(Programacion!Z$42:Z$48)*'3 Eval'!$K14))*SUM(Programacion!Z$42:Z$48)/SUM(Programacion!Z$28:Z$48)+IF('Res 2ªEval'!AB15="",0,'Res 2ªEval'!AB15*SUM(Programacion!Z$28:Z$41)/SUM(Programacion!Z$28:Z$48)))))</f>
        <v/>
      </c>
      <c r="AC15" s="270" t="str">
        <f>IF($C15="","",IF(SUM(Programacion!AA$28:AA$48)=0,"",IF(SUM(Programacion!AA$42:AA$48)=0,'Res 2ªEval'!AC15,(IF(Programacion!AA$42="",0,Programacion!AA$42/SUM(Programacion!AA$42:AA$48)*'3 Eval'!$E14)+IF(Programacion!AA$43="",0,Programacion!AA$43/SUM(Programacion!AA$42:AA$48)*'3 Eval'!$F14)+IF(Programacion!AA$44="",0,Programacion!AA$44/SUM(Programacion!AA$42:AA$48)*'3 Eval'!$G14)+IF(Programacion!AA$45="",0,Programacion!AA$45/SUM(Programacion!AA$42:AA$48)*'3 Eval'!$H14)+IF(Programacion!AA$46="",0,Programacion!AA$46/SUM(Programacion!AA$42:AA$48)*'3 Eval'!$I14)+IF(Programacion!AA$47="",0,Programacion!AA$47/SUM(Programacion!AA$42:AA$48)*'3 Eval'!$J14)+IF(Programacion!AA$48="",0,Programacion!AA$48/SUM(Programacion!AA$42:AA$48)*'3 Eval'!$K14))*SUM(Programacion!AA$42:AA$48)/SUM(Programacion!AA$28:AA$48)+IF('Res 2ªEval'!AC15="",0,'Res 2ªEval'!AC15*SUM(Programacion!AA$28:AA$41)/SUM(Programacion!AA$28:AA$48)))))</f>
        <v/>
      </c>
      <c r="AD15" s="270" t="str">
        <f>IF($C15="","",IF(SUM(Programacion!AB$28:AB$48)=0,"",IF(SUM(Programacion!AB$42:AB$48)=0,'Res 2ªEval'!AD15,(IF(Programacion!AB$42="",0,Programacion!AB$42/SUM(Programacion!AB$42:AB$48)*'3 Eval'!$E14)+IF(Programacion!AB$43="",0,Programacion!AB$43/SUM(Programacion!AB$42:AB$48)*'3 Eval'!$F14)+IF(Programacion!AB$44="",0,Programacion!AB$44/SUM(Programacion!AB$42:AB$48)*'3 Eval'!$G14)+IF(Programacion!AB$45="",0,Programacion!AB$45/SUM(Programacion!AB$42:AB$48)*'3 Eval'!$H14)+IF(Programacion!AB$46="",0,Programacion!AB$46/SUM(Programacion!AB$42:AB$48)*'3 Eval'!$I14)+IF(Programacion!AB$47="",0,Programacion!AB$47/SUM(Programacion!AB$42:AB$48)*'3 Eval'!$J14)+IF(Programacion!AB$48="",0,Programacion!AB$48/SUM(Programacion!AB$42:AB$48)*'3 Eval'!$K14))*SUM(Programacion!AB$42:AB$48)/SUM(Programacion!AB$28:AB$48)+IF('Res 2ªEval'!AD15="",0,'Res 2ªEval'!AD15*SUM(Programacion!AB$28:AB$41)/SUM(Programacion!AB$28:AB$48)))))</f>
        <v/>
      </c>
      <c r="AE15" s="270" t="str">
        <f>IF($C15="","",IF(SUM(Programacion!AC$28:AC$48)=0,"",IF(SUM(Programacion!AC$42:AC$48)=0,'Res 2ªEval'!AE15,(IF(Programacion!AC$42="",0,Programacion!AC$42/SUM(Programacion!AC$42:AC$48)*'3 Eval'!$E14)+IF(Programacion!AC$43="",0,Programacion!AC$43/SUM(Programacion!AC$42:AC$48)*'3 Eval'!$F14)+IF(Programacion!AC$44="",0,Programacion!AC$44/SUM(Programacion!AC$42:AC$48)*'3 Eval'!$G14)+IF(Programacion!AC$45="",0,Programacion!AC$45/SUM(Programacion!AC$42:AC$48)*'3 Eval'!$H14)+IF(Programacion!AC$46="",0,Programacion!AC$46/SUM(Programacion!AC$42:AC$48)*'3 Eval'!$I14)+IF(Programacion!AC$47="",0,Programacion!AC$47/SUM(Programacion!AC$42:AC$48)*'3 Eval'!$J14)+IF(Programacion!AC$48="",0,Programacion!AC$48/SUM(Programacion!AC$42:AC$48)*'3 Eval'!$K14))*SUM(Programacion!AC$42:AC$48)/SUM(Programacion!AC$28:AC$48)+IF('Res 2ªEval'!AE15="",0,'Res 2ªEval'!AE15*SUM(Programacion!AC$28:AC$41)/SUM(Programacion!AC$28:AC$48)))))</f>
        <v/>
      </c>
      <c r="AF15" s="270" t="str">
        <f>IF($C15="","",IF(SUM(Programacion!AD$28:AD$48)=0,"",IF(SUM(Programacion!AD$42:AD$48)=0,'Res 2ªEval'!AF15,(IF(Programacion!AD$42="",0,Programacion!AD$42/SUM(Programacion!AD$42:AD$48)*'3 Eval'!$E14)+IF(Programacion!AD$43="",0,Programacion!AD$43/SUM(Programacion!AD$42:AD$48)*'3 Eval'!$F14)+IF(Programacion!AD$44="",0,Programacion!AD$44/SUM(Programacion!AD$42:AD$48)*'3 Eval'!$G14)+IF(Programacion!AD$45="",0,Programacion!AD$45/SUM(Programacion!AD$42:AD$48)*'3 Eval'!$H14)+IF(Programacion!AD$46="",0,Programacion!AD$46/SUM(Programacion!AD$42:AD$48)*'3 Eval'!$I14)+IF(Programacion!AD$47="",0,Programacion!AD$47/SUM(Programacion!AD$42:AD$48)*'3 Eval'!$J14)+IF(Programacion!AD$48="",0,Programacion!AD$48/SUM(Programacion!AD$42:AD$48)*'3 Eval'!$K14))*SUM(Programacion!AD$42:AD$48)/SUM(Programacion!AD$28:AD$48)+IF('Res 2ªEval'!AF15="",0,'Res 2ªEval'!AF15*SUM(Programacion!AD$28:AD$41)/SUM(Programacion!AD$28:AD$48)))))</f>
        <v/>
      </c>
      <c r="AG15" s="270" t="str">
        <f>IF($C15="","",IF(SUM(Programacion!AE$28:AE$48)=0,"",IF(SUM(Programacion!AE$42:AE$48)=0,'Res 2ªEval'!AG15,(IF(Programacion!AE$42="",0,Programacion!AE$42/SUM(Programacion!AE$42:AE$48)*'3 Eval'!$E14)+IF(Programacion!AE$43="",0,Programacion!AE$43/SUM(Programacion!AE$42:AE$48)*'3 Eval'!$F14)+IF(Programacion!AE$44="",0,Programacion!AE$44/SUM(Programacion!AE$42:AE$48)*'3 Eval'!$G14)+IF(Programacion!AE$45="",0,Programacion!AE$45/SUM(Programacion!AE$42:AE$48)*'3 Eval'!$H14)+IF(Programacion!AE$46="",0,Programacion!AE$46/SUM(Programacion!AE$42:AE$48)*'3 Eval'!$I14)+IF(Programacion!AE$47="",0,Programacion!AE$47/SUM(Programacion!AE$42:AE$48)*'3 Eval'!$J14)+IF(Programacion!AE$48="",0,Programacion!AE$48/SUM(Programacion!AE$42:AE$48)*'3 Eval'!$K14))*SUM(Programacion!AE$42:AE$48)/SUM(Programacion!AE$28:AE$48)+IF('Res 2ªEval'!AG15="",0,'Res 2ªEval'!AG15*SUM(Programacion!AE$28:AE$41)/SUM(Programacion!AE$28:AE$48)))))</f>
        <v/>
      </c>
      <c r="AH15" s="270" t="str">
        <f>IF($C15="","",IF(SUM(Programacion!AF$28:AF$48)=0,"",IF(SUM(Programacion!AF$42:AF$48)=0,'Res 2ªEval'!AH15,(IF(Programacion!AF$42="",0,Programacion!AF$42/SUM(Programacion!AF$42:AF$48)*'3 Eval'!$E14)+IF(Programacion!AF$43="",0,Programacion!AF$43/SUM(Programacion!AF$42:AF$48)*'3 Eval'!$F14)+IF(Programacion!AF$44="",0,Programacion!AF$44/SUM(Programacion!AF$42:AF$48)*'3 Eval'!$G14)+IF(Programacion!AF$45="",0,Programacion!AF$45/SUM(Programacion!AF$42:AF$48)*'3 Eval'!$H14)+IF(Programacion!AF$46="",0,Programacion!AF$46/SUM(Programacion!AF$42:AF$48)*'3 Eval'!$I14)+IF(Programacion!AF$47="",0,Programacion!AF$47/SUM(Programacion!AF$42:AF$48)*'3 Eval'!$J14)+IF(Programacion!AF$48="",0,Programacion!AF$48/SUM(Programacion!AF$42:AF$48)*'3 Eval'!$K14))*SUM(Programacion!AF$42:AF$48)/SUM(Programacion!AF$28:AF$48)+IF('Res 2ªEval'!AH15="",0,'Res 2ªEval'!AH15*SUM(Programacion!AF$28:AF$41)/SUM(Programacion!AF$28:AF$48)))))</f>
        <v/>
      </c>
      <c r="AI15" s="270" t="str">
        <f>IF($C15="","",IF(SUM(Programacion!AG$28:AG$48)=0,"",IF(SUM(Programacion!AG$42:AG$48)=0,'Res 2ªEval'!AI15,(IF(Programacion!AG$42="",0,Programacion!AG$42/SUM(Programacion!AG$42:AG$48)*'3 Eval'!$E14)+IF(Programacion!AG$43="",0,Programacion!AG$43/SUM(Programacion!AG$42:AG$48)*'3 Eval'!$F14)+IF(Programacion!AG$44="",0,Programacion!AG$44/SUM(Programacion!AG$42:AG$48)*'3 Eval'!$G14)+IF(Programacion!AG$45="",0,Programacion!AG$45/SUM(Programacion!AG$42:AG$48)*'3 Eval'!$H14)+IF(Programacion!AG$46="",0,Programacion!AG$46/SUM(Programacion!AG$42:AG$48)*'3 Eval'!$I14)+IF(Programacion!AG$47="",0,Programacion!AG$47/SUM(Programacion!AG$42:AG$48)*'3 Eval'!$J14)+IF(Programacion!AG$48="",0,Programacion!AG$48/SUM(Programacion!AG$42:AG$48)*'3 Eval'!$K14))*SUM(Programacion!AG$42:AG$48)/SUM(Programacion!AG$28:AG$48)+IF('Res 2ªEval'!AI15="",0,'Res 2ªEval'!AI15*SUM(Programacion!AG$28:AG$41)/SUM(Programacion!AG$28:AG$48)))))</f>
        <v/>
      </c>
      <c r="AJ15" s="270" t="str">
        <f>IF($C15="","",IF(SUM(Programacion!AH$28:AH$48)=0,"",IF(SUM(Programacion!AH$42:AH$48)=0,'Res 2ªEval'!AJ15,(IF(Programacion!AH$42="",0,Programacion!AH$42/SUM(Programacion!AH$42:AH$48)*'3 Eval'!$E14)+IF(Programacion!AH$43="",0,Programacion!AH$43/SUM(Programacion!AH$42:AH$48)*'3 Eval'!$F14)+IF(Programacion!AH$44="",0,Programacion!AH$44/SUM(Programacion!AH$42:AH$48)*'3 Eval'!$G14)+IF(Programacion!AH$45="",0,Programacion!AH$45/SUM(Programacion!AH$42:AH$48)*'3 Eval'!$H14)+IF(Programacion!AH$46="",0,Programacion!AH$46/SUM(Programacion!AH$42:AH$48)*'3 Eval'!$I14)+IF(Programacion!AH$47="",0,Programacion!AH$47/SUM(Programacion!AH$42:AH$48)*'3 Eval'!$J14)+IF(Programacion!AH$48="",0,Programacion!AH$48/SUM(Programacion!AH$42:AH$48)*'3 Eval'!$K14))*SUM(Programacion!AH$42:AH$48)/SUM(Programacion!AH$28:AH$48)+IF('Res 2ªEval'!AJ15="",0,'Res 2ªEval'!AJ15*SUM(Programacion!AH$28:AH$41)/SUM(Programacion!AH$28:AH$48)))))</f>
        <v/>
      </c>
      <c r="AK15" s="270" t="str">
        <f>IF($C15="","",IF(SUM(Programacion!AI$28:AI$48)=0,"",IF(SUM(Programacion!AI$42:AI$48)=0,'Res 2ªEval'!AK15,(IF(Programacion!AI$42="",0,Programacion!AI$42/SUM(Programacion!AI$42:AI$48)*'3 Eval'!$E14)+IF(Programacion!AI$43="",0,Programacion!AI$43/SUM(Programacion!AI$42:AI$48)*'3 Eval'!$F14)+IF(Programacion!AI$44="",0,Programacion!AI$44/SUM(Programacion!AI$42:AI$48)*'3 Eval'!$G14)+IF(Programacion!AI$45="",0,Programacion!AI$45/SUM(Programacion!AI$42:AI$48)*'3 Eval'!$H14)+IF(Programacion!AI$46="",0,Programacion!AI$46/SUM(Programacion!AI$42:AI$48)*'3 Eval'!$I14)+IF(Programacion!AI$47="",0,Programacion!AI$47/SUM(Programacion!AI$42:AI$48)*'3 Eval'!$J14)+IF(Programacion!AI$48="",0,Programacion!AI$48/SUM(Programacion!AI$42:AI$48)*'3 Eval'!$K14))*SUM(Programacion!AI$42:AI$48)/SUM(Programacion!AI$28:AI$48)+IF('Res 2ªEval'!AK15="",0,'Res 2ªEval'!AK15*SUM(Programacion!AI$28:AI$41)/SUM(Programacion!AI$28:AI$48)))))</f>
        <v/>
      </c>
      <c r="AL15" s="270" t="str">
        <f>IF($C15="","",IF(SUM(Programacion!AJ$28:AJ$48)=0,"",IF(SUM(Programacion!AJ$42:AJ$48)=0,'Res 2ªEval'!AL15,(IF(Programacion!AJ$42="",0,Programacion!AJ$42/SUM(Programacion!AJ$42:AJ$48)*'3 Eval'!$E14)+IF(Programacion!AJ$43="",0,Programacion!AJ$43/SUM(Programacion!AJ$42:AJ$48)*'3 Eval'!$F14)+IF(Programacion!AJ$44="",0,Programacion!AJ$44/SUM(Programacion!AJ$42:AJ$48)*'3 Eval'!$G14)+IF(Programacion!AJ$45="",0,Programacion!AJ$45/SUM(Programacion!AJ$42:AJ$48)*'3 Eval'!$H14)+IF(Programacion!AJ$46="",0,Programacion!AJ$46/SUM(Programacion!AJ$42:AJ$48)*'3 Eval'!$I14)+IF(Programacion!AJ$47="",0,Programacion!AJ$47/SUM(Programacion!AJ$42:AJ$48)*'3 Eval'!$J14)+IF(Programacion!AJ$48="",0,Programacion!AJ$48/SUM(Programacion!AJ$42:AJ$48)*'3 Eval'!$K14))*SUM(Programacion!AJ$42:AJ$48)/SUM(Programacion!AJ$28:AJ$48)+IF('Res 2ªEval'!AL15="",0,'Res 2ªEval'!AL15*SUM(Programacion!AJ$28:AJ$41)/SUM(Programacion!AJ$28:AJ$48)))))</f>
        <v/>
      </c>
      <c r="AM15" s="270" t="str">
        <f>IF($C15="","",IF(SUM(Programacion!AK$28:AK$48)=0,"",IF(SUM(Programacion!AK$42:AK$48)=0,'Res 2ªEval'!AM15,(IF(Programacion!AK$42="",0,Programacion!AK$42/SUM(Programacion!AK$42:AK$48)*'3 Eval'!$E14)+IF(Programacion!AK$43="",0,Programacion!AK$43/SUM(Programacion!AK$42:AK$48)*'3 Eval'!$F14)+IF(Programacion!AK$44="",0,Programacion!AK$44/SUM(Programacion!AK$42:AK$48)*'3 Eval'!$G14)+IF(Programacion!AK$45="",0,Programacion!AK$45/SUM(Programacion!AK$42:AK$48)*'3 Eval'!$H14)+IF(Programacion!AK$46="",0,Programacion!AK$46/SUM(Programacion!AK$42:AK$48)*'3 Eval'!$I14)+IF(Programacion!AK$47="",0,Programacion!AK$47/SUM(Programacion!AK$42:AK$48)*'3 Eval'!$J14)+IF(Programacion!AK$48="",0,Programacion!AK$48/SUM(Programacion!AK$42:AK$48)*'3 Eval'!$K14))*SUM(Programacion!AK$42:AK$48)/SUM(Programacion!AK$28:AK$48)+IF('Res 2ªEval'!AM15="",0,'Res 2ªEval'!AM15*SUM(Programacion!AK$28:AK$41)/SUM(Programacion!AK$28:AK$48)))))</f>
        <v/>
      </c>
      <c r="AN15" s="270" t="str">
        <f>IF($C15="","",IF(SUM(Programacion!AL$28:AL$48)=0,"",IF(SUM(Programacion!AL$42:AL$48)=0,'Res 2ªEval'!AN15,(IF(Programacion!AL$42="",0,Programacion!AL$42/SUM(Programacion!AL$42:AL$48)*'3 Eval'!$E14)+IF(Programacion!AL$43="",0,Programacion!AL$43/SUM(Programacion!AL$42:AL$48)*'3 Eval'!$F14)+IF(Programacion!AL$44="",0,Programacion!AL$44/SUM(Programacion!AL$42:AL$48)*'3 Eval'!$G14)+IF(Programacion!AL$45="",0,Programacion!AL$45/SUM(Programacion!AL$42:AL$48)*'3 Eval'!$H14)+IF(Programacion!AL$46="",0,Programacion!AL$46/SUM(Programacion!AL$42:AL$48)*'3 Eval'!$I14)+IF(Programacion!AL$47="",0,Programacion!AL$47/SUM(Programacion!AL$42:AL$48)*'3 Eval'!$J14)+IF(Programacion!AL$48="",0,Programacion!AL$48/SUM(Programacion!AL$42:AL$48)*'3 Eval'!$K14))*SUM(Programacion!AL$42:AL$48)/SUM(Programacion!AL$28:AL$48)+IF('Res 2ªEval'!AN15="",0,'Res 2ªEval'!AN15*SUM(Programacion!AL$28:AL$41)/SUM(Programacion!AL$28:AL$48)))))</f>
        <v/>
      </c>
      <c r="AO15" s="270" t="str">
        <f>IF($C15="","",IF(SUM(Programacion!AM$28:AM$48)=0,"",IF(SUM(Programacion!AM$42:AM$48)=0,'Res 2ªEval'!AO15,(IF(Programacion!AM$42="",0,Programacion!AM$42/SUM(Programacion!AM$42:AM$48)*'3 Eval'!$E14)+IF(Programacion!AM$43="",0,Programacion!AM$43/SUM(Programacion!AM$42:AM$48)*'3 Eval'!$F14)+IF(Programacion!AM$44="",0,Programacion!AM$44/SUM(Programacion!AM$42:AM$48)*'3 Eval'!$G14)+IF(Programacion!AM$45="",0,Programacion!AM$45/SUM(Programacion!AM$42:AM$48)*'3 Eval'!$H14)+IF(Programacion!AM$46="",0,Programacion!AM$46/SUM(Programacion!AM$42:AM$48)*'3 Eval'!$I14)+IF(Programacion!AM$47="",0,Programacion!AM$47/SUM(Programacion!AM$42:AM$48)*'3 Eval'!$J14)+IF(Programacion!AM$48="",0,Programacion!AM$48/SUM(Programacion!AM$42:AM$48)*'3 Eval'!$K14))*SUM(Programacion!AM$42:AM$48)/SUM(Programacion!AM$28:AM$48)+IF('Res 2ªEval'!AO15="",0,'Res 2ªEval'!AO15*SUM(Programacion!AM$28:AM$41)/SUM(Programacion!AM$28:AM$48)))))</f>
        <v/>
      </c>
      <c r="AP15" s="270" t="str">
        <f>IF($C15="","",IF(SUM(Programacion!AN$28:AN$48)=0,"",IF(SUM(Programacion!AN$42:AN$48)=0,'Res 2ªEval'!AP15,(IF(Programacion!AN$42="",0,Programacion!AN$42/SUM(Programacion!AN$42:AN$48)*'3 Eval'!$E14)+IF(Programacion!AN$43="",0,Programacion!AN$43/SUM(Programacion!AN$42:AN$48)*'3 Eval'!$F14)+IF(Programacion!AN$44="",0,Programacion!AN$44/SUM(Programacion!AN$42:AN$48)*'3 Eval'!$G14)+IF(Programacion!AN$45="",0,Programacion!AN$45/SUM(Programacion!AN$42:AN$48)*'3 Eval'!$H14)+IF(Programacion!AN$46="",0,Programacion!AN$46/SUM(Programacion!AN$42:AN$48)*'3 Eval'!$I14)+IF(Programacion!AN$47="",0,Programacion!AN$47/SUM(Programacion!AN$42:AN$48)*'3 Eval'!$J14)+IF(Programacion!AN$48="",0,Programacion!AN$48/SUM(Programacion!AN$42:AN$48)*'3 Eval'!$K14))*SUM(Programacion!AN$42:AN$48)/SUM(Programacion!AN$28:AN$48)+IF('Res 2ªEval'!AP15="",0,'Res 2ªEval'!AP15*SUM(Programacion!AN$28:AN$41)/SUM(Programacion!AN$28:AN$48)))))</f>
        <v/>
      </c>
      <c r="AQ15" s="270" t="str">
        <f>IF($C15="","",IF(SUM(Programacion!AO$28:AO$48)=0,"",IF(SUM(Programacion!AO$42:AO$48)=0,'Res 2ªEval'!AQ15,(IF(Programacion!AO$42="",0,Programacion!AO$42/SUM(Programacion!AO$42:AO$48)*'3 Eval'!$E14)+IF(Programacion!AO$43="",0,Programacion!AO$43/SUM(Programacion!AO$42:AO$48)*'3 Eval'!$F14)+IF(Programacion!AO$44="",0,Programacion!AO$44/SUM(Programacion!AO$42:AO$48)*'3 Eval'!$G14)+IF(Programacion!AO$45="",0,Programacion!AO$45/SUM(Programacion!AO$42:AO$48)*'3 Eval'!$H14)+IF(Programacion!AO$46="",0,Programacion!AO$46/SUM(Programacion!AO$42:AO$48)*'3 Eval'!$I14)+IF(Programacion!AO$47="",0,Programacion!AO$47/SUM(Programacion!AO$42:AO$48)*'3 Eval'!$J14)+IF(Programacion!AO$48="",0,Programacion!AO$48/SUM(Programacion!AO$42:AO$48)*'3 Eval'!$K14))*SUM(Programacion!AO$42:AO$48)/SUM(Programacion!AO$28:AO$48)+IF('Res 2ªEval'!AQ15="",0,'Res 2ªEval'!AQ15*SUM(Programacion!AO$28:AO$41)/SUM(Programacion!AO$28:AO$48)))))</f>
        <v/>
      </c>
      <c r="AR15" s="270" t="str">
        <f>IF($C15="","",IF(SUM(Programacion!AP$28:AP$48)=0,"",IF(SUM(Programacion!AP$42:AP$48)=0,'Res 2ªEval'!AR15,(IF(Programacion!AP$42="",0,Programacion!AP$42/SUM(Programacion!AP$42:AP$48)*'3 Eval'!$E14)+IF(Programacion!AP$43="",0,Programacion!AP$43/SUM(Programacion!AP$42:AP$48)*'3 Eval'!$F14)+IF(Programacion!AP$44="",0,Programacion!AP$44/SUM(Programacion!AP$42:AP$48)*'3 Eval'!$G14)+IF(Programacion!AP$45="",0,Programacion!AP$45/SUM(Programacion!AP$42:AP$48)*'3 Eval'!$H14)+IF(Programacion!AP$46="",0,Programacion!AP$46/SUM(Programacion!AP$42:AP$48)*'3 Eval'!$I14)+IF(Programacion!AP$47="",0,Programacion!AP$47/SUM(Programacion!AP$42:AP$48)*'3 Eval'!$J14)+IF(Programacion!AP$48="",0,Programacion!AP$48/SUM(Programacion!AP$42:AP$48)*'3 Eval'!$K14))*SUM(Programacion!AP$42:AP$48)/SUM(Programacion!AP$28:AP$48)+IF('Res 2ªEval'!AR15="",0,'Res 2ªEval'!AR15*SUM(Programacion!AP$28:AP$41)/SUM(Programacion!AP$28:AP$48)))))</f>
        <v/>
      </c>
      <c r="AS15" s="270" t="str">
        <f>IF($C15="","",IF(SUM(Programacion!AQ$28:AQ$48)=0,"",IF(SUM(Programacion!AQ$42:AQ$48)=0,'Res 2ªEval'!AS15,(IF(Programacion!AQ$42="",0,Programacion!AQ$42/SUM(Programacion!AQ$42:AQ$48)*'3 Eval'!$E14)+IF(Programacion!AQ$43="",0,Programacion!AQ$43/SUM(Programacion!AQ$42:AQ$48)*'3 Eval'!$F14)+IF(Programacion!AQ$44="",0,Programacion!AQ$44/SUM(Programacion!AQ$42:AQ$48)*'3 Eval'!$G14)+IF(Programacion!AQ$45="",0,Programacion!AQ$45/SUM(Programacion!AQ$42:AQ$48)*'3 Eval'!$H14)+IF(Programacion!AQ$46="",0,Programacion!AQ$46/SUM(Programacion!AQ$42:AQ$48)*'3 Eval'!$I14)+IF(Programacion!AQ$47="",0,Programacion!AQ$47/SUM(Programacion!AQ$42:AQ$48)*'3 Eval'!$J14)+IF(Programacion!AQ$48="",0,Programacion!AQ$48/SUM(Programacion!AQ$42:AQ$48)*'3 Eval'!$K14))*SUM(Programacion!AQ$42:AQ$48)/SUM(Programacion!AQ$28:AQ$48)+IF('Res 2ªEval'!AS15="",0,'Res 2ªEval'!AS15*SUM(Programacion!AQ$28:AQ$41)/SUM(Programacion!AQ$28:AQ$48)))))</f>
        <v/>
      </c>
      <c r="AT15" s="270" t="str">
        <f>IF($C15="","",IF(SUM(Programacion!AR$28:AR$48)=0,"",IF(SUM(Programacion!AR$42:AR$48)=0,'Res 2ªEval'!AT15,(IF(Programacion!AR$42="",0,Programacion!AR$42/SUM(Programacion!AR$42:AR$48)*'3 Eval'!$E14)+IF(Programacion!AR$43="",0,Programacion!AR$43/SUM(Programacion!AR$42:AR$48)*'3 Eval'!$F14)+IF(Programacion!AR$44="",0,Programacion!AR$44/SUM(Programacion!AR$42:AR$48)*'3 Eval'!$G14)+IF(Programacion!AR$45="",0,Programacion!AR$45/SUM(Programacion!AR$42:AR$48)*'3 Eval'!$H14)+IF(Programacion!AR$46="",0,Programacion!AR$46/SUM(Programacion!AR$42:AR$48)*'3 Eval'!$I14)+IF(Programacion!AR$47="",0,Programacion!AR$47/SUM(Programacion!AR$42:AR$48)*'3 Eval'!$J14)+IF(Programacion!AR$48="",0,Programacion!AR$48/SUM(Programacion!AR$42:AR$48)*'3 Eval'!$K14))*SUM(Programacion!AR$42:AR$48)/SUM(Programacion!AR$28:AR$48)+IF('Res 2ªEval'!AT15="",0,'Res 2ªEval'!AT15*SUM(Programacion!AR$28:AR$41)/SUM(Programacion!AR$28:AR$48)))))</f>
        <v/>
      </c>
      <c r="AU15" s="270" t="str">
        <f>IF($C15="","",IF(SUM(Programacion!AS$28:AS$48)=0,"",IF(SUM(Programacion!AS$42:AS$48)=0,'Res 2ªEval'!AU15,(IF(Programacion!AS$42="",0,Programacion!AS$42/SUM(Programacion!AS$42:AS$48)*'3 Eval'!$E14)+IF(Programacion!AS$43="",0,Programacion!AS$43/SUM(Programacion!AS$42:AS$48)*'3 Eval'!$F14)+IF(Programacion!AS$44="",0,Programacion!AS$44/SUM(Programacion!AS$42:AS$48)*'3 Eval'!$G14)+IF(Programacion!AS$45="",0,Programacion!AS$45/SUM(Programacion!AS$42:AS$48)*'3 Eval'!$H14)+IF(Programacion!AS$46="",0,Programacion!AS$46/SUM(Programacion!AS$42:AS$48)*'3 Eval'!$I14)+IF(Programacion!AS$47="",0,Programacion!AS$47/SUM(Programacion!AS$42:AS$48)*'3 Eval'!$J14)+IF(Programacion!AS$48="",0,Programacion!AS$48/SUM(Programacion!AS$42:AS$48)*'3 Eval'!$K14))*SUM(Programacion!AS$42:AS$48)/SUM(Programacion!AS$28:AS$48)+IF('Res 2ªEval'!AU15="",0,'Res 2ªEval'!AU15*SUM(Programacion!AS$28:AS$41)/SUM(Programacion!AS$28:AS$48)))))</f>
        <v/>
      </c>
      <c r="AV15" s="270" t="str">
        <f>IF($C15="","",IF(SUM(Programacion!AT$28:AT$48)=0,"",IF(SUM(Programacion!AT$42:AT$48)=0,'Res 2ªEval'!AV15,(IF(Programacion!AT$42="",0,Programacion!AT$42/SUM(Programacion!AT$42:AT$48)*'3 Eval'!$E14)+IF(Programacion!AT$43="",0,Programacion!AT$43/SUM(Programacion!AT$42:AT$48)*'3 Eval'!$F14)+IF(Programacion!AT$44="",0,Programacion!AT$44/SUM(Programacion!AT$42:AT$48)*'3 Eval'!$G14)+IF(Programacion!AT$45="",0,Programacion!AT$45/SUM(Programacion!AT$42:AT$48)*'3 Eval'!$H14)+IF(Programacion!AT$46="",0,Programacion!AT$46/SUM(Programacion!AT$42:AT$48)*'3 Eval'!$I14)+IF(Programacion!AT$47="",0,Programacion!AT$47/SUM(Programacion!AT$42:AT$48)*'3 Eval'!$J14)+IF(Programacion!AT$48="",0,Programacion!AT$48/SUM(Programacion!AT$42:AT$48)*'3 Eval'!$K14))*SUM(Programacion!AT$42:AT$48)/SUM(Programacion!AT$28:AT$48)+IF('Res 2ªEval'!AV15="",0,'Res 2ªEval'!AV15*SUM(Programacion!AT$28:AT$41)/SUM(Programacion!AT$28:AT$48)))))</f>
        <v/>
      </c>
      <c r="AW15" s="270" t="str">
        <f>IF($C15="","",IF(SUM(Programacion!AU$28:AU$48)=0,"",IF(SUM(Programacion!AU$42:AU$48)=0,'Res 2ªEval'!AW15,(IF(Programacion!AU$42="",0,Programacion!AU$42/SUM(Programacion!AU$42:AU$48)*'3 Eval'!$E14)+IF(Programacion!AU$43="",0,Programacion!AU$43/SUM(Programacion!AU$42:AU$48)*'3 Eval'!$F14)+IF(Programacion!AU$44="",0,Programacion!AU$44/SUM(Programacion!AU$42:AU$48)*'3 Eval'!$G14)+IF(Programacion!AU$45="",0,Programacion!AU$45/SUM(Programacion!AU$42:AU$48)*'3 Eval'!$H14)+IF(Programacion!AU$46="",0,Programacion!AU$46/SUM(Programacion!AU$42:AU$48)*'3 Eval'!$I14)+IF(Programacion!AU$47="",0,Programacion!AU$47/SUM(Programacion!AU$42:AU$48)*'3 Eval'!$J14)+IF(Programacion!AU$48="",0,Programacion!AU$48/SUM(Programacion!AU$42:AU$48)*'3 Eval'!$K14))*SUM(Programacion!AU$42:AU$48)/SUM(Programacion!AU$28:AU$48)+IF('Res 2ªEval'!AW15="",0,'Res 2ªEval'!AW15*SUM(Programacion!AU$28:AU$41)/SUM(Programacion!AU$28:AU$48)))))</f>
        <v/>
      </c>
      <c r="AX15" s="270" t="str">
        <f>IF($C15="","",IF(SUM(Programacion!AV$28:AV$48)=0,"",IF(SUM(Programacion!AV$42:AV$48)=0,'Res 2ªEval'!AX15,(IF(Programacion!AV$42="",0,Programacion!AV$42/SUM(Programacion!AV$42:AV$48)*'3 Eval'!$E14)+IF(Programacion!AV$43="",0,Programacion!AV$43/SUM(Programacion!AV$42:AV$48)*'3 Eval'!$F14)+IF(Programacion!AV$44="",0,Programacion!AV$44/SUM(Programacion!AV$42:AV$48)*'3 Eval'!$G14)+IF(Programacion!AV$45="",0,Programacion!AV$45/SUM(Programacion!AV$42:AV$48)*'3 Eval'!$H14)+IF(Programacion!AV$46="",0,Programacion!AV$46/SUM(Programacion!AV$42:AV$48)*'3 Eval'!$I14)+IF(Programacion!AV$47="",0,Programacion!AV$47/SUM(Programacion!AV$42:AV$48)*'3 Eval'!$J14)+IF(Programacion!AV$48="",0,Programacion!AV$48/SUM(Programacion!AV$42:AV$48)*'3 Eval'!$K14))*SUM(Programacion!AV$42:AV$48)/SUM(Programacion!AV$28:AV$48)+IF('Res 2ªEval'!AX15="",0,'Res 2ªEval'!AX15*SUM(Programacion!AV$28:AV$41)/SUM(Programacion!AV$28:AV$48)))))</f>
        <v/>
      </c>
      <c r="AY15" s="270" t="str">
        <f>IF($C15="","",IF(SUM(Programacion!AW$28:AW$48)=0,"",IF(SUM(Programacion!AW$42:AW$48)=0,'Res 2ªEval'!AY15,(IF(Programacion!AW$42="",0,Programacion!AW$42/SUM(Programacion!AW$42:AW$48)*'3 Eval'!$E14)+IF(Programacion!AW$43="",0,Programacion!AW$43/SUM(Programacion!AW$42:AW$48)*'3 Eval'!$F14)+IF(Programacion!AW$44="",0,Programacion!AW$44/SUM(Programacion!AW$42:AW$48)*'3 Eval'!$G14)+IF(Programacion!AW$45="",0,Programacion!AW$45/SUM(Programacion!AW$42:AW$48)*'3 Eval'!$H14)+IF(Programacion!AW$46="",0,Programacion!AW$46/SUM(Programacion!AW$42:AW$48)*'3 Eval'!$I14)+IF(Programacion!AW$47="",0,Programacion!AW$47/SUM(Programacion!AW$42:AW$48)*'3 Eval'!$J14)+IF(Programacion!AW$48="",0,Programacion!AW$48/SUM(Programacion!AW$42:AW$48)*'3 Eval'!$K14))*SUM(Programacion!AW$42:AW$48)/SUM(Programacion!AW$28:AW$48)+IF('Res 2ªEval'!AY15="",0,'Res 2ªEval'!AY15*SUM(Programacion!AW$28:AW$41)/SUM(Programacion!AW$28:AW$48)))))</f>
        <v/>
      </c>
      <c r="AZ15" s="270" t="str">
        <f>IF($C15="","",IF(SUM(Programacion!AX$28:AX$48)=0,"",IF(SUM(Programacion!AX$42:AX$48)=0,'Res 2ªEval'!AZ15,(IF(Programacion!AX$42="",0,Programacion!AX$42/SUM(Programacion!AX$42:AX$48)*'3 Eval'!$E14)+IF(Programacion!AX$43="",0,Programacion!AX$43/SUM(Programacion!AX$42:AX$48)*'3 Eval'!$F14)+IF(Programacion!AX$44="",0,Programacion!AX$44/SUM(Programacion!AX$42:AX$48)*'3 Eval'!$G14)+IF(Programacion!AX$45="",0,Programacion!AX$45/SUM(Programacion!AX$42:AX$48)*'3 Eval'!$H14)+IF(Programacion!AX$46="",0,Programacion!AX$46/SUM(Programacion!AX$42:AX$48)*'3 Eval'!$I14)+IF(Programacion!AX$47="",0,Programacion!AX$47/SUM(Programacion!AX$42:AX$48)*'3 Eval'!$J14)+IF(Programacion!AX$48="",0,Programacion!AX$48/SUM(Programacion!AX$42:AX$48)*'3 Eval'!$K14))*SUM(Programacion!AX$42:AX$48)/SUM(Programacion!AX$28:AX$48)+IF('Res 2ªEval'!AZ15="",0,'Res 2ªEval'!AZ15*SUM(Programacion!AX$28:AX$41)/SUM(Programacion!AX$28:AX$48)))))</f>
        <v/>
      </c>
      <c r="BA15" s="270" t="str">
        <f>IF($C15="","",IF(SUM(Programacion!AY$28:AY$48)=0,"",IF(SUM(Programacion!AY$42:AY$48)=0,'Res 2ªEval'!BA15,(IF(Programacion!AY$42="",0,Programacion!AY$42/SUM(Programacion!AY$42:AY$48)*'3 Eval'!$E14)+IF(Programacion!AY$43="",0,Programacion!AY$43/SUM(Programacion!AY$42:AY$48)*'3 Eval'!$F14)+IF(Programacion!AY$44="",0,Programacion!AY$44/SUM(Programacion!AY$42:AY$48)*'3 Eval'!$G14)+IF(Programacion!AY$45="",0,Programacion!AY$45/SUM(Programacion!AY$42:AY$48)*'3 Eval'!$H14)+IF(Programacion!AY$46="",0,Programacion!AY$46/SUM(Programacion!AY$42:AY$48)*'3 Eval'!$I14)+IF(Programacion!AY$47="",0,Programacion!AY$47/SUM(Programacion!AY$42:AY$48)*'3 Eval'!$J14)+IF(Programacion!AY$48="",0,Programacion!AY$48/SUM(Programacion!AY$42:AY$48)*'3 Eval'!$K14))*SUM(Programacion!AY$42:AY$48)/SUM(Programacion!AY$28:AY$48)+IF('Res 2ªEval'!BA15="",0,'Res 2ªEval'!BA15*SUM(Programacion!AY$28:AY$41)/SUM(Programacion!AY$28:AY$48)))))</f>
        <v/>
      </c>
      <c r="BB15" s="270" t="str">
        <f>IF($C15="","",IF(SUM(Programacion!AZ$28:AZ$48)=0,"",IF(SUM(Programacion!AZ$42:AZ$48)=0,'Res 2ªEval'!BB15,(IF(Programacion!AZ$42="",0,Programacion!AZ$42/SUM(Programacion!AZ$42:AZ$48)*'3 Eval'!$E14)+IF(Programacion!AZ$43="",0,Programacion!AZ$43/SUM(Programacion!AZ$42:AZ$48)*'3 Eval'!$F14)+IF(Programacion!AZ$44="",0,Programacion!AZ$44/SUM(Programacion!AZ$42:AZ$48)*'3 Eval'!$G14)+IF(Programacion!AZ$45="",0,Programacion!AZ$45/SUM(Programacion!AZ$42:AZ$48)*'3 Eval'!$H14)+IF(Programacion!AZ$46="",0,Programacion!AZ$46/SUM(Programacion!AZ$42:AZ$48)*'3 Eval'!$I14)+IF(Programacion!AZ$47="",0,Programacion!AZ$47/SUM(Programacion!AZ$42:AZ$48)*'3 Eval'!$J14)+IF(Programacion!AZ$48="",0,Programacion!AZ$48/SUM(Programacion!AZ$42:AZ$48)*'3 Eval'!$K14))*SUM(Programacion!AZ$42:AZ$48)/SUM(Programacion!AZ$28:AZ$48)+IF('Res 2ªEval'!BB15="",0,'Res 2ªEval'!BB15*SUM(Programacion!AZ$28:AZ$41)/SUM(Programacion!AZ$28:AZ$48)))))</f>
        <v/>
      </c>
      <c r="BC15" s="270" t="str">
        <f>IF($C15="","",IF(SUM(Programacion!BA$28:BA$48)=0,"",IF(SUM(Programacion!BA$42:BA$48)=0,'Res 2ªEval'!BC15,(IF(Programacion!BA$42="",0,Programacion!BA$42/SUM(Programacion!BA$42:BA$48)*'3 Eval'!$E14)+IF(Programacion!BA$43="",0,Programacion!BA$43/SUM(Programacion!BA$42:BA$48)*'3 Eval'!$F14)+IF(Programacion!BA$44="",0,Programacion!BA$44/SUM(Programacion!BA$42:BA$48)*'3 Eval'!$G14)+IF(Programacion!BA$45="",0,Programacion!BA$45/SUM(Programacion!BA$42:BA$48)*'3 Eval'!$H14)+IF(Programacion!BA$46="",0,Programacion!BA$46/SUM(Programacion!BA$42:BA$48)*'3 Eval'!$I14)+IF(Programacion!BA$47="",0,Programacion!BA$47/SUM(Programacion!BA$42:BA$48)*'3 Eval'!$J14)+IF(Programacion!BA$48="",0,Programacion!BA$48/SUM(Programacion!BA$42:BA$48)*'3 Eval'!$K14))*SUM(Programacion!BA$42:BA$48)/SUM(Programacion!BA$28:BA$48)+IF('Res 2ªEval'!BC15="",0,'Res 2ªEval'!BC15*SUM(Programacion!BA$28:BA$41)/SUM(Programacion!BA$28:BA$48)))))</f>
        <v/>
      </c>
      <c r="BD15" s="270" t="str">
        <f>IF($C15="","",IF(SUM(Programacion!BB$28:BB$48)=0,"",IF(SUM(Programacion!BB$42:BB$48)=0,'Res 2ªEval'!BD15,(IF(Programacion!BB$42="",0,Programacion!BB$42/SUM(Programacion!BB$42:BB$48)*'3 Eval'!$E14)+IF(Programacion!BB$43="",0,Programacion!BB$43/SUM(Programacion!BB$42:BB$48)*'3 Eval'!$F14)+IF(Programacion!BB$44="",0,Programacion!BB$44/SUM(Programacion!BB$42:BB$48)*'3 Eval'!$G14)+IF(Programacion!BB$45="",0,Programacion!BB$45/SUM(Programacion!BB$42:BB$48)*'3 Eval'!$H14)+IF(Programacion!BB$46="",0,Programacion!BB$46/SUM(Programacion!BB$42:BB$48)*'3 Eval'!$I14)+IF(Programacion!BB$47="",0,Programacion!BB$47/SUM(Programacion!BB$42:BB$48)*'3 Eval'!$J14)+IF(Programacion!BB$48="",0,Programacion!BB$48/SUM(Programacion!BB$42:BB$48)*'3 Eval'!$K14))*SUM(Programacion!BB$42:BB$48)/SUM(Programacion!BB$28:BB$48)+IF('Res 2ªEval'!BD15="",0,'Res 2ªEval'!BD15*SUM(Programacion!BB$28:BB$41)/SUM(Programacion!BB$28:BB$48)))))</f>
        <v/>
      </c>
      <c r="BE15" s="270" t="str">
        <f>IF($C15="","",IF(SUM(Programacion!BC$28:BC$48)=0,"",IF(SUM(Programacion!BC$42:BC$48)=0,'Res 2ªEval'!BE15,(IF(Programacion!BC$42="",0,Programacion!BC$42/SUM(Programacion!BC$42:BC$48)*'3 Eval'!$E14)+IF(Programacion!BC$43="",0,Programacion!BC$43/SUM(Programacion!BC$42:BC$48)*'3 Eval'!$F14)+IF(Programacion!BC$44="",0,Programacion!BC$44/SUM(Programacion!BC$42:BC$48)*'3 Eval'!$G14)+IF(Programacion!BC$45="",0,Programacion!BC$45/SUM(Programacion!BC$42:BC$48)*'3 Eval'!$H14)+IF(Programacion!BC$46="",0,Programacion!BC$46/SUM(Programacion!BC$42:BC$48)*'3 Eval'!$I14)+IF(Programacion!BC$47="",0,Programacion!BC$47/SUM(Programacion!BC$42:BC$48)*'3 Eval'!$J14)+IF(Programacion!BC$48="",0,Programacion!BC$48/SUM(Programacion!BC$42:BC$48)*'3 Eval'!$K14))*SUM(Programacion!BC$42:BC$48)/SUM(Programacion!BC$28:BC$48)+IF('Res 2ªEval'!BE15="",0,'Res 2ªEval'!BE15*SUM(Programacion!BC$28:BC$41)/SUM(Programacion!BC$28:BC$48)))))</f>
        <v/>
      </c>
      <c r="BF15" s="270" t="str">
        <f>IF($C15="","",IF(SUM(Programacion!BD$28:BD$48)=0,"",IF(SUM(Programacion!BD$42:BD$48)=0,'Res 2ªEval'!BF15,(IF(Programacion!BD$42="",0,Programacion!BD$42/SUM(Programacion!BD$42:BD$48)*'3 Eval'!$E14)+IF(Programacion!BD$43="",0,Programacion!BD$43/SUM(Programacion!BD$42:BD$48)*'3 Eval'!$F14)+IF(Programacion!BD$44="",0,Programacion!BD$44/SUM(Programacion!BD$42:BD$48)*'3 Eval'!$G14)+IF(Programacion!BD$45="",0,Programacion!BD$45/SUM(Programacion!BD$42:BD$48)*'3 Eval'!$H14)+IF(Programacion!BD$46="",0,Programacion!BD$46/SUM(Programacion!BD$42:BD$48)*'3 Eval'!$I14)+IF(Programacion!BD$47="",0,Programacion!BD$47/SUM(Programacion!BD$42:BD$48)*'3 Eval'!$J14)+IF(Programacion!BD$48="",0,Programacion!BD$48/SUM(Programacion!BD$42:BD$48)*'3 Eval'!$K14))*SUM(Programacion!BD$42:BD$48)/SUM(Programacion!BD$28:BD$48)+IF('Res 2ªEval'!BF15="",0,'Res 2ªEval'!BF15*SUM(Programacion!BD$28:BD$41)/SUM(Programacion!BD$28:BD$48)))))</f>
        <v/>
      </c>
      <c r="BG15" s="270" t="str">
        <f>IF($C15="","",IF(SUM(Programacion!BE$28:BE$48)=0,"",IF(SUM(Programacion!BE$42:BE$48)=0,'Res 2ªEval'!BG15,(IF(Programacion!BE$42="",0,Programacion!BE$42/SUM(Programacion!BE$42:BE$48)*'3 Eval'!$E14)+IF(Programacion!BE$43="",0,Programacion!BE$43/SUM(Programacion!BE$42:BE$48)*'3 Eval'!$F14)+IF(Programacion!BE$44="",0,Programacion!BE$44/SUM(Programacion!BE$42:BE$48)*'3 Eval'!$G14)+IF(Programacion!BE$45="",0,Programacion!BE$45/SUM(Programacion!BE$42:BE$48)*'3 Eval'!$H14)+IF(Programacion!BE$46="",0,Programacion!BE$46/SUM(Programacion!BE$42:BE$48)*'3 Eval'!$I14)+IF(Programacion!BE$47="",0,Programacion!BE$47/SUM(Programacion!BE$42:BE$48)*'3 Eval'!$J14)+IF(Programacion!BE$48="",0,Programacion!BE$48/SUM(Programacion!BE$42:BE$48)*'3 Eval'!$K14))*SUM(Programacion!BE$42:BE$48)/SUM(Programacion!BE$28:BE$48)+IF('Res 2ªEval'!BG15="",0,'Res 2ªEval'!BG15*SUM(Programacion!BE$28:BE$41)/SUM(Programacion!BE$28:BE$48)))))</f>
        <v/>
      </c>
      <c r="BH15" s="270" t="str">
        <f>IF($C15="","",IF(SUM(Programacion!BF$28:BF$48)=0,"",IF(SUM(Programacion!BF$42:BF$48)=0,'Res 2ªEval'!BH15,(IF(Programacion!BF$42="",0,Programacion!BF$42/SUM(Programacion!BF$42:BF$48)*'3 Eval'!$E14)+IF(Programacion!BF$43="",0,Programacion!BF$43/SUM(Programacion!BF$42:BF$48)*'3 Eval'!$F14)+IF(Programacion!BF$44="",0,Programacion!BF$44/SUM(Programacion!BF$42:BF$48)*'3 Eval'!$G14)+IF(Programacion!BF$45="",0,Programacion!BF$45/SUM(Programacion!BF$42:BF$48)*'3 Eval'!$H14)+IF(Programacion!BF$46="",0,Programacion!BF$46/SUM(Programacion!BF$42:BF$48)*'3 Eval'!$I14)+IF(Programacion!BF$47="",0,Programacion!BF$47/SUM(Programacion!BF$42:BF$48)*'3 Eval'!$J14)+IF(Programacion!BF$48="",0,Programacion!BF$48/SUM(Programacion!BF$42:BF$48)*'3 Eval'!$K14))*SUM(Programacion!BF$42:BF$48)/SUM(Programacion!BF$28:BF$48)+IF('Res 2ªEval'!BH15="",0,'Res 2ªEval'!BH15*SUM(Programacion!BF$28:BF$41)/SUM(Programacion!BF$28:BF$48)))))</f>
        <v/>
      </c>
      <c r="BI15" s="270" t="str">
        <f>IF($C15="","",IF(SUM(Programacion!BG$28:BG$48)=0,"",IF(SUM(Programacion!BG$42:BG$48)=0,'Res 2ªEval'!BI15,(IF(Programacion!BG$42="",0,Programacion!BG$42/SUM(Programacion!BG$42:BG$48)*'3 Eval'!$E14)+IF(Programacion!BG$43="",0,Programacion!BG$43/SUM(Programacion!BG$42:BG$48)*'3 Eval'!$F14)+IF(Programacion!BG$44="",0,Programacion!BG$44/SUM(Programacion!BG$42:BG$48)*'3 Eval'!$G14)+IF(Programacion!BG$45="",0,Programacion!BG$45/SUM(Programacion!BG$42:BG$48)*'3 Eval'!$H14)+IF(Programacion!BG$46="",0,Programacion!BG$46/SUM(Programacion!BG$42:BG$48)*'3 Eval'!$I14)+IF(Programacion!BG$47="",0,Programacion!BG$47/SUM(Programacion!BG$42:BG$48)*'3 Eval'!$J14)+IF(Programacion!BG$48="",0,Programacion!BG$48/SUM(Programacion!BG$42:BG$48)*'3 Eval'!$K14))*SUM(Programacion!BG$42:BG$48)/SUM(Programacion!BG$28:BG$48)+IF('Res 2ªEval'!BI15="",0,'Res 2ªEval'!BI15*SUM(Programacion!BG$28:BG$41)/SUM(Programacion!BG$28:BG$48)))))</f>
        <v/>
      </c>
      <c r="BJ15" s="270" t="str">
        <f>IF($C15="","",IF(SUM(Programacion!BH$28:BH$48)=0,"",IF(SUM(Programacion!BH$42:BH$48)=0,'Res 2ªEval'!BJ15,(IF(Programacion!BH$42="",0,Programacion!BH$42/SUM(Programacion!BH$42:BH$48)*'3 Eval'!$E14)+IF(Programacion!BH$43="",0,Programacion!BH$43/SUM(Programacion!BH$42:BH$48)*'3 Eval'!$F14)+IF(Programacion!BH$44="",0,Programacion!BH$44/SUM(Programacion!BH$42:BH$48)*'3 Eval'!$G14)+IF(Programacion!BH$45="",0,Programacion!BH$45/SUM(Programacion!BH$42:BH$48)*'3 Eval'!$H14)+IF(Programacion!BH$46="",0,Programacion!BH$46/SUM(Programacion!BH$42:BH$48)*'3 Eval'!$I14)+IF(Programacion!BH$47="",0,Programacion!BH$47/SUM(Programacion!BH$42:BH$48)*'3 Eval'!$J14)+IF(Programacion!BH$48="",0,Programacion!BH$48/SUM(Programacion!BH$42:BH$48)*'3 Eval'!$K14))*SUM(Programacion!BH$42:BH$48)/SUM(Programacion!BH$28:BH$48)+IF('Res 2ªEval'!BJ15="",0,'Res 2ªEval'!BJ15*SUM(Programacion!BH$28:BH$41)/SUM(Programacion!BH$28:BH$48)))))</f>
        <v/>
      </c>
      <c r="BK15" s="270" t="str">
        <f>IF($C15="","",IF(SUM(Programacion!BI$28:BI$48)=0,"",IF(SUM(Programacion!BI$42:BI$48)=0,'Res 2ªEval'!BK15,(IF(Programacion!BI$42="",0,Programacion!BI$42/SUM(Programacion!BI$42:BI$48)*'3 Eval'!$E14)+IF(Programacion!BI$43="",0,Programacion!BI$43/SUM(Programacion!BI$42:BI$48)*'3 Eval'!$F14)+IF(Programacion!BI$44="",0,Programacion!BI$44/SUM(Programacion!BI$42:BI$48)*'3 Eval'!$G14)+IF(Programacion!BI$45="",0,Programacion!BI$45/SUM(Programacion!BI$42:BI$48)*'3 Eval'!$H14)+IF(Programacion!BI$46="",0,Programacion!BI$46/SUM(Programacion!BI$42:BI$48)*'3 Eval'!$I14)+IF(Programacion!BI$47="",0,Programacion!BI$47/SUM(Programacion!BI$42:BI$48)*'3 Eval'!$J14)+IF(Programacion!BI$48="",0,Programacion!BI$48/SUM(Programacion!BI$42:BI$48)*'3 Eval'!$K14))*SUM(Programacion!BI$42:BI$48)/SUM(Programacion!BI$28:BI$48)+IF('Res 2ªEval'!BK15="",0,'Res 2ªEval'!BK15*SUM(Programacion!BI$28:BI$41)/SUM(Programacion!BI$28:BI$48)))))</f>
        <v/>
      </c>
      <c r="BL15" s="270" t="str">
        <f>IF($C15="","",IF(SUM(Programacion!BJ$28:BJ$48)=0,"",IF(SUM(Programacion!BJ$42:BJ$48)=0,'Res 2ªEval'!BL15,(IF(Programacion!BJ$42="",0,Programacion!BJ$42/SUM(Programacion!BJ$42:BJ$48)*'3 Eval'!$E14)+IF(Programacion!BJ$43="",0,Programacion!BJ$43/SUM(Programacion!BJ$42:BJ$48)*'3 Eval'!$F14)+IF(Programacion!BJ$44="",0,Programacion!BJ$44/SUM(Programacion!BJ$42:BJ$48)*'3 Eval'!$G14)+IF(Programacion!BJ$45="",0,Programacion!BJ$45/SUM(Programacion!BJ$42:BJ$48)*'3 Eval'!$H14)+IF(Programacion!BJ$46="",0,Programacion!BJ$46/SUM(Programacion!BJ$42:BJ$48)*'3 Eval'!$I14)+IF(Programacion!BJ$47="",0,Programacion!BJ$47/SUM(Programacion!BJ$42:BJ$48)*'3 Eval'!$J14)+IF(Programacion!BJ$48="",0,Programacion!BJ$48/SUM(Programacion!BJ$42:BJ$48)*'3 Eval'!$K14))*SUM(Programacion!BJ$42:BJ$48)/SUM(Programacion!BJ$28:BJ$48)+IF('Res 2ªEval'!BL15="",0,'Res 2ªEval'!BL15*SUM(Programacion!BJ$28:BJ$41)/SUM(Programacion!BJ$28:BJ$48)))))</f>
        <v/>
      </c>
      <c r="BM15" s="270" t="str">
        <f>IF($C15="","",IF(SUM(Programacion!BK$28:BK$48)=0,"",IF(SUM(Programacion!BK$42:BK$48)=0,'Res 2ªEval'!BM15,(IF(Programacion!BK$42="",0,Programacion!BK$42/SUM(Programacion!BK$42:BK$48)*'3 Eval'!$E14)+IF(Programacion!BK$43="",0,Programacion!BK$43/SUM(Programacion!BK$42:BK$48)*'3 Eval'!$F14)+IF(Programacion!BK$44="",0,Programacion!BK$44/SUM(Programacion!BK$42:BK$48)*'3 Eval'!$G14)+IF(Programacion!BK$45="",0,Programacion!BK$45/SUM(Programacion!BK$42:BK$48)*'3 Eval'!$H14)+IF(Programacion!BK$46="",0,Programacion!BK$46/SUM(Programacion!BK$42:BK$48)*'3 Eval'!$I14)+IF(Programacion!BK$47="",0,Programacion!BK$47/SUM(Programacion!BK$42:BK$48)*'3 Eval'!$J14)+IF(Programacion!BK$48="",0,Programacion!BK$48/SUM(Programacion!BK$42:BK$48)*'3 Eval'!$K14))*SUM(Programacion!BK$42:BK$48)/SUM(Programacion!BK$28:BK$48)+IF('Res 2ªEval'!BM15="",0,'Res 2ªEval'!BM15*SUM(Programacion!BK$28:BK$41)/SUM(Programacion!BK$28:BK$48)))))</f>
        <v/>
      </c>
      <c r="BN15" s="270" t="str">
        <f>IF($C15="","",IF(SUM(Programacion!BL$28:BL$48)=0,"",IF(SUM(Programacion!BL$42:BL$48)=0,'Res 2ªEval'!BN15,(IF(Programacion!BL$42="",0,Programacion!BL$42/SUM(Programacion!BL$42:BL$48)*'3 Eval'!$E14)+IF(Programacion!BL$43="",0,Programacion!BL$43/SUM(Programacion!BL$42:BL$48)*'3 Eval'!$F14)+IF(Programacion!BL$44="",0,Programacion!BL$44/SUM(Programacion!BL$42:BL$48)*'3 Eval'!$G14)+IF(Programacion!BL$45="",0,Programacion!BL$45/SUM(Programacion!BL$42:BL$48)*'3 Eval'!$H14)+IF(Programacion!BL$46="",0,Programacion!BL$46/SUM(Programacion!BL$42:BL$48)*'3 Eval'!$I14)+IF(Programacion!BL$47="",0,Programacion!BL$47/SUM(Programacion!BL$42:BL$48)*'3 Eval'!$J14)+IF(Programacion!BL$48="",0,Programacion!BL$48/SUM(Programacion!BL$42:BL$48)*'3 Eval'!$K14))*SUM(Programacion!BL$42:BL$48)/SUM(Programacion!BL$28:BL$48)+IF('Res 2ªEval'!BN15="",0,'Res 2ªEval'!BN15*SUM(Programacion!BL$28:BL$41)/SUM(Programacion!BL$28:BL$48)))))</f>
        <v/>
      </c>
      <c r="BO15" s="270" t="str">
        <f>IF($C15="","",IF(SUM(Programacion!BM$28:BM$48)=0,"",IF(SUM(Programacion!BM$42:BM$48)=0,'Res 2ªEval'!BO15,(IF(Programacion!BM$42="",0,Programacion!BM$42/SUM(Programacion!BM$42:BM$48)*'3 Eval'!$E14)+IF(Programacion!BM$43="",0,Programacion!BM$43/SUM(Programacion!BM$42:BM$48)*'3 Eval'!$F14)+IF(Programacion!BM$44="",0,Programacion!BM$44/SUM(Programacion!BM$42:BM$48)*'3 Eval'!$G14)+IF(Programacion!BM$45="",0,Programacion!BM$45/SUM(Programacion!BM$42:BM$48)*'3 Eval'!$H14)+IF(Programacion!BM$46="",0,Programacion!BM$46/SUM(Programacion!BM$42:BM$48)*'3 Eval'!$I14)+IF(Programacion!BM$47="",0,Programacion!BM$47/SUM(Programacion!BM$42:BM$48)*'3 Eval'!$J14)+IF(Programacion!BM$48="",0,Programacion!BM$48/SUM(Programacion!BM$42:BM$48)*'3 Eval'!$K14))*SUM(Programacion!BM$42:BM$48)/SUM(Programacion!BM$28:BM$48)+IF('Res 2ªEval'!BO15="",0,'Res 2ªEval'!BO15*SUM(Programacion!BM$28:BM$41)/SUM(Programacion!BM$28:BM$48)))))</f>
        <v/>
      </c>
      <c r="BP15" s="270" t="str">
        <f>IF($C15="","",IF(SUM(Programacion!BN$28:BN$48)=0,"",IF(SUM(Programacion!BN$42:BN$48)=0,'Res 2ªEval'!BP15,(IF(Programacion!BN$42="",0,Programacion!BN$42/SUM(Programacion!BN$42:BN$48)*'3 Eval'!$E14)+IF(Programacion!BN$43="",0,Programacion!BN$43/SUM(Programacion!BN$42:BN$48)*'3 Eval'!$F14)+IF(Programacion!BN$44="",0,Programacion!BN$44/SUM(Programacion!BN$42:BN$48)*'3 Eval'!$G14)+IF(Programacion!BN$45="",0,Programacion!BN$45/SUM(Programacion!BN$42:BN$48)*'3 Eval'!$H14)+IF(Programacion!BN$46="",0,Programacion!BN$46/SUM(Programacion!BN$42:BN$48)*'3 Eval'!$I14)+IF(Programacion!BN$47="",0,Programacion!BN$47/SUM(Programacion!BN$42:BN$48)*'3 Eval'!$J14)+IF(Programacion!BN$48="",0,Programacion!BN$48/SUM(Programacion!BN$42:BN$48)*'3 Eval'!$K14))*SUM(Programacion!BN$42:BN$48)/SUM(Programacion!BN$28:BN$48)+IF('Res 2ªEval'!BP15="",0,'Res 2ªEval'!BP15*SUM(Programacion!BN$28:BN$41)/SUM(Programacion!BN$28:BN$48)))))</f>
        <v/>
      </c>
      <c r="BQ15" s="270" t="str">
        <f>IF($C15="","",IF(SUM(Programacion!BO$28:BO$48)=0,"",IF(SUM(Programacion!BO$42:BO$48)=0,'Res 2ªEval'!BQ15,(IF(Programacion!BO$42="",0,Programacion!BO$42/SUM(Programacion!BO$42:BO$48)*'3 Eval'!$E14)+IF(Programacion!BO$43="",0,Programacion!BO$43/SUM(Programacion!BO$42:BO$48)*'3 Eval'!$F14)+IF(Programacion!BO$44="",0,Programacion!BO$44/SUM(Programacion!BO$42:BO$48)*'3 Eval'!$G14)+IF(Programacion!BO$45="",0,Programacion!BO$45/SUM(Programacion!BO$42:BO$48)*'3 Eval'!$H14)+IF(Programacion!BO$46="",0,Programacion!BO$46/SUM(Programacion!BO$42:BO$48)*'3 Eval'!$I14)+IF(Programacion!BO$47="",0,Programacion!BO$47/SUM(Programacion!BO$42:BO$48)*'3 Eval'!$J14)+IF(Programacion!BO$48="",0,Programacion!BO$48/SUM(Programacion!BO$42:BO$48)*'3 Eval'!$K14))*SUM(Programacion!BO$42:BO$48)/SUM(Programacion!BO$28:BO$48)+IF('Res 2ªEval'!BQ15="",0,'Res 2ªEval'!BQ15*SUM(Programacion!BO$28:BO$41)/SUM(Programacion!BO$28:BO$48)))))</f>
        <v/>
      </c>
      <c r="BR15" s="270" t="str">
        <f>IF($C15="","",IF(SUM(Programacion!BP$28:BP$48)=0,"",IF(SUM(Programacion!BP$42:BP$48)=0,'Res 2ªEval'!BR15,(IF(Programacion!BP$42="",0,Programacion!BP$42/SUM(Programacion!BP$42:BP$48)*'3 Eval'!$E14)+IF(Programacion!BP$43="",0,Programacion!BP$43/SUM(Programacion!BP$42:BP$48)*'3 Eval'!$F14)+IF(Programacion!BP$44="",0,Programacion!BP$44/SUM(Programacion!BP$42:BP$48)*'3 Eval'!$G14)+IF(Programacion!BP$45="",0,Programacion!BP$45/SUM(Programacion!BP$42:BP$48)*'3 Eval'!$H14)+IF(Programacion!BP$46="",0,Programacion!BP$46/SUM(Programacion!BP$42:BP$48)*'3 Eval'!$I14)+IF(Programacion!BP$47="",0,Programacion!BP$47/SUM(Programacion!BP$42:BP$48)*'3 Eval'!$J14)+IF(Programacion!BP$48="",0,Programacion!BP$48/SUM(Programacion!BP$42:BP$48)*'3 Eval'!$K14))*SUM(Programacion!BP$42:BP$48)/SUM(Programacion!BP$28:BP$48)+IF('Res 2ªEval'!BR15="",0,'Res 2ªEval'!BR15*SUM(Programacion!BP$28:BP$41)/SUM(Programacion!BP$28:BP$48)))))</f>
        <v/>
      </c>
      <c r="BS15" s="270" t="str">
        <f>IF($C15="","",IF(SUM(Programacion!BQ$28:BQ$48)=0,"",IF(SUM(Programacion!BQ$42:BQ$48)=0,'Res 2ªEval'!BS15,(IF(Programacion!BQ$42="",0,Programacion!BQ$42/SUM(Programacion!BQ$42:BQ$48)*'3 Eval'!$E14)+IF(Programacion!BQ$43="",0,Programacion!BQ$43/SUM(Programacion!BQ$42:BQ$48)*'3 Eval'!$F14)+IF(Programacion!BQ$44="",0,Programacion!BQ$44/SUM(Programacion!BQ$42:BQ$48)*'3 Eval'!$G14)+IF(Programacion!BQ$45="",0,Programacion!BQ$45/SUM(Programacion!BQ$42:BQ$48)*'3 Eval'!$H14)+IF(Programacion!BQ$46="",0,Programacion!BQ$46/SUM(Programacion!BQ$42:BQ$48)*'3 Eval'!$I14)+IF(Programacion!BQ$47="",0,Programacion!BQ$47/SUM(Programacion!BQ$42:BQ$48)*'3 Eval'!$J14)+IF(Programacion!BQ$48="",0,Programacion!BQ$48/SUM(Programacion!BQ$42:BQ$48)*'3 Eval'!$K14))*SUM(Programacion!BQ$42:BQ$48)/SUM(Programacion!BQ$28:BQ$48)+IF('Res 2ªEval'!BS15="",0,'Res 2ªEval'!BS15*SUM(Programacion!BQ$28:BQ$41)/SUM(Programacion!BQ$28:BQ$48)))))</f>
        <v/>
      </c>
      <c r="BT15" s="270" t="str">
        <f>IF($C15="","",IF(SUM(Programacion!BR$28:BR$48)=0,"",IF(SUM(Programacion!BR$42:BR$48)=0,'Res 2ªEval'!BT15,(IF(Programacion!BR$42="",0,Programacion!BR$42/SUM(Programacion!BR$42:BR$48)*'3 Eval'!$E14)+IF(Programacion!BR$43="",0,Programacion!BR$43/SUM(Programacion!BR$42:BR$48)*'3 Eval'!$F14)+IF(Programacion!BR$44="",0,Programacion!BR$44/SUM(Programacion!BR$42:BR$48)*'3 Eval'!$G14)+IF(Programacion!BR$45="",0,Programacion!BR$45/SUM(Programacion!BR$42:BR$48)*'3 Eval'!$H14)+IF(Programacion!BR$46="",0,Programacion!BR$46/SUM(Programacion!BR$42:BR$48)*'3 Eval'!$I14)+IF(Programacion!BR$47="",0,Programacion!BR$47/SUM(Programacion!BR$42:BR$48)*'3 Eval'!$J14)+IF(Programacion!BR$48="",0,Programacion!BR$48/SUM(Programacion!BR$42:BR$48)*'3 Eval'!$K14))*SUM(Programacion!BR$42:BR$48)/SUM(Programacion!BR$28:BR$48)+IF('Res 2ªEval'!BT15="",0,'Res 2ªEval'!BT15*SUM(Programacion!BR$28:BR$41)/SUM(Programacion!BR$28:BR$48)))))</f>
        <v/>
      </c>
      <c r="BU15" s="270" t="str">
        <f>IF($C15="","",IF(SUM(Programacion!BS$28:BS$48)=0,"",IF(SUM(Programacion!BS$42:BS$48)=0,'Res 2ªEval'!BU15,(IF(Programacion!BS$42="",0,Programacion!BS$42/SUM(Programacion!BS$42:BS$48)*'3 Eval'!$E14)+IF(Programacion!BS$43="",0,Programacion!BS$43/SUM(Programacion!BS$42:BS$48)*'3 Eval'!$F14)+IF(Programacion!BS$44="",0,Programacion!BS$44/SUM(Programacion!BS$42:BS$48)*'3 Eval'!$G14)+IF(Programacion!BS$45="",0,Programacion!BS$45/SUM(Programacion!BS$42:BS$48)*'3 Eval'!$H14)+IF(Programacion!BS$46="",0,Programacion!BS$46/SUM(Programacion!BS$42:BS$48)*'3 Eval'!$I14)+IF(Programacion!BS$47="",0,Programacion!BS$47/SUM(Programacion!BS$42:BS$48)*'3 Eval'!$J14)+IF(Programacion!BS$48="",0,Programacion!BS$48/SUM(Programacion!BS$42:BS$48)*'3 Eval'!$K14))*SUM(Programacion!BS$42:BS$48)/SUM(Programacion!BS$28:BS$48)+IF('Res 2ªEval'!BU15="",0,'Res 2ªEval'!BU15*SUM(Programacion!BS$28:BS$41)/SUM(Programacion!BS$28:BS$48)))))</f>
        <v/>
      </c>
      <c r="BV15" s="270" t="str">
        <f>IF($C15="","",IF(SUM(Programacion!BT$28:BT$48)=0,"",IF(SUM(Programacion!BT$42:BT$48)=0,'Res 2ªEval'!BV15,(IF(Programacion!BT$42="",0,Programacion!BT$42/SUM(Programacion!BT$42:BT$48)*'3 Eval'!$E14)+IF(Programacion!BT$43="",0,Programacion!BT$43/SUM(Programacion!BT$42:BT$48)*'3 Eval'!$F14)+IF(Programacion!BT$44="",0,Programacion!BT$44/SUM(Programacion!BT$42:BT$48)*'3 Eval'!$G14)+IF(Programacion!BT$45="",0,Programacion!BT$45/SUM(Programacion!BT$42:BT$48)*'3 Eval'!$H14)+IF(Programacion!BT$46="",0,Programacion!BT$46/SUM(Programacion!BT$42:BT$48)*'3 Eval'!$I14)+IF(Programacion!BT$47="",0,Programacion!BT$47/SUM(Programacion!BT$42:BT$48)*'3 Eval'!$J14)+IF(Programacion!BT$48="",0,Programacion!BT$48/SUM(Programacion!BT$42:BT$48)*'3 Eval'!$K14))*SUM(Programacion!BT$42:BT$48)/SUM(Programacion!BT$28:BT$48)+IF('Res 2ªEval'!BV15="",0,'Res 2ªEval'!BV15*SUM(Programacion!BT$28:BT$41)/SUM(Programacion!BT$28:BT$48)))))</f>
        <v/>
      </c>
      <c r="BW15" s="270" t="str">
        <f>IF($C15="","",IF(SUM(Programacion!BU$28:BU$48)=0,"",IF(SUM(Programacion!BU$42:BU$48)=0,'Res 2ªEval'!BW15,(IF(Programacion!BU$42="",0,Programacion!BU$42/SUM(Programacion!BU$42:BU$48)*'3 Eval'!$E14)+IF(Programacion!BU$43="",0,Programacion!BU$43/SUM(Programacion!BU$42:BU$48)*'3 Eval'!$F14)+IF(Programacion!BU$44="",0,Programacion!BU$44/SUM(Programacion!BU$42:BU$48)*'3 Eval'!$G14)+IF(Programacion!BU$45="",0,Programacion!BU$45/SUM(Programacion!BU$42:BU$48)*'3 Eval'!$H14)+IF(Programacion!BU$46="",0,Programacion!BU$46/SUM(Programacion!BU$42:BU$48)*'3 Eval'!$I14)+IF(Programacion!BU$47="",0,Programacion!BU$47/SUM(Programacion!BU$42:BU$48)*'3 Eval'!$J14)+IF(Programacion!BU$48="",0,Programacion!BU$48/SUM(Programacion!BU$42:BU$48)*'3 Eval'!$K14))*SUM(Programacion!BU$42:BU$48)/SUM(Programacion!BU$28:BU$48)+IF('Res 2ªEval'!BW15="",0,'Res 2ªEval'!BW15*SUM(Programacion!BU$28:BU$41)/SUM(Programacion!BU$28:BU$48)))))</f>
        <v/>
      </c>
      <c r="BX15" s="270" t="str">
        <f>IF($C15="","",IF(SUM(Programacion!BV$28:BV$48)=0,"",IF(SUM(Programacion!BV$42:BV$48)=0,'Res 2ªEval'!BX15,(IF(Programacion!BV$42="",0,Programacion!BV$42/SUM(Programacion!BV$42:BV$48)*'3 Eval'!$E14)+IF(Programacion!BV$43="",0,Programacion!BV$43/SUM(Programacion!BV$42:BV$48)*'3 Eval'!$F14)+IF(Programacion!BV$44="",0,Programacion!BV$44/SUM(Programacion!BV$42:BV$48)*'3 Eval'!$G14)+IF(Programacion!BV$45="",0,Programacion!BV$45/SUM(Programacion!BV$42:BV$48)*'3 Eval'!$H14)+IF(Programacion!BV$46="",0,Programacion!BV$46/SUM(Programacion!BV$42:BV$48)*'3 Eval'!$I14)+IF(Programacion!BV$47="",0,Programacion!BV$47/SUM(Programacion!BV$42:BV$48)*'3 Eval'!$J14)+IF(Programacion!BV$48="",0,Programacion!BV$48/SUM(Programacion!BV$42:BV$48)*'3 Eval'!$K14))*SUM(Programacion!BV$42:BV$48)/SUM(Programacion!BV$28:BV$48)+IF('Res 2ªEval'!BX15="",0,'Res 2ªEval'!BX15*SUM(Programacion!BV$28:BV$41)/SUM(Programacion!BV$28:BV$48)))))</f>
        <v/>
      </c>
      <c r="BY15" s="270" t="str">
        <f>IF($C15="","",IF(SUM(Programacion!BW$28:BW$48)=0,"",IF(SUM(Programacion!BW$42:BW$48)=0,'Res 2ªEval'!BY15,(IF(Programacion!BW$42="",0,Programacion!BW$42/SUM(Programacion!BW$42:BW$48)*'3 Eval'!$E14)+IF(Programacion!BW$43="",0,Programacion!BW$43/SUM(Programacion!BW$42:BW$48)*'3 Eval'!$F14)+IF(Programacion!BW$44="",0,Programacion!BW$44/SUM(Programacion!BW$42:BW$48)*'3 Eval'!$G14)+IF(Programacion!BW$45="",0,Programacion!BW$45/SUM(Programacion!BW$42:BW$48)*'3 Eval'!$H14)+IF(Programacion!BW$46="",0,Programacion!BW$46/SUM(Programacion!BW$42:BW$48)*'3 Eval'!$I14)+IF(Programacion!BW$47="",0,Programacion!BW$47/SUM(Programacion!BW$42:BW$48)*'3 Eval'!$J14)+IF(Programacion!BW$48="",0,Programacion!BW$48/SUM(Programacion!BW$42:BW$48)*'3 Eval'!$K14))*SUM(Programacion!BW$42:BW$48)/SUM(Programacion!BW$28:BW$48)+IF('Res 2ªEval'!BY15="",0,'Res 2ªEval'!BY15*SUM(Programacion!BW$28:BW$41)/SUM(Programacion!BW$28:BW$48)))))</f>
        <v/>
      </c>
      <c r="BZ15" s="270" t="str">
        <f>IF($C15="","",IF(SUM(Programacion!BX$28:BX$48)=0,"",IF(SUM(Programacion!BX$42:BX$48)=0,'Res 2ªEval'!BZ15,(IF(Programacion!BX$42="",0,Programacion!BX$42/SUM(Programacion!BX$42:BX$48)*'3 Eval'!$E14)+IF(Programacion!BX$43="",0,Programacion!BX$43/SUM(Programacion!BX$42:BX$48)*'3 Eval'!$F14)+IF(Programacion!BX$44="",0,Programacion!BX$44/SUM(Programacion!BX$42:BX$48)*'3 Eval'!$G14)+IF(Programacion!BX$45="",0,Programacion!BX$45/SUM(Programacion!BX$42:BX$48)*'3 Eval'!$H14)+IF(Programacion!BX$46="",0,Programacion!BX$46/SUM(Programacion!BX$42:BX$48)*'3 Eval'!$I14)+IF(Programacion!BX$47="",0,Programacion!BX$47/SUM(Programacion!BX$42:BX$48)*'3 Eval'!$J14)+IF(Programacion!BX$48="",0,Programacion!BX$48/SUM(Programacion!BX$42:BX$48)*'3 Eval'!$K14))*SUM(Programacion!BX$42:BX$48)/SUM(Programacion!BX$28:BX$48)+IF('Res 2ªEval'!BZ15="",0,'Res 2ªEval'!BZ15*SUM(Programacion!BX$28:BX$41)/SUM(Programacion!BX$28:BX$48)))))</f>
        <v/>
      </c>
      <c r="CA15" s="270" t="str">
        <f>IF($C15="","",IF(SUM(Programacion!BY$28:BY$48)=0,"",IF(SUM(Programacion!BY$42:BY$48)=0,'Res 2ªEval'!CA15,(IF(Programacion!BY$42="",0,Programacion!BY$42/SUM(Programacion!BY$42:BY$48)*'3 Eval'!$E14)+IF(Programacion!BY$43="",0,Programacion!BY$43/SUM(Programacion!BY$42:BY$48)*'3 Eval'!$F14)+IF(Programacion!BY$44="",0,Programacion!BY$44/SUM(Programacion!BY$42:BY$48)*'3 Eval'!$G14)+IF(Programacion!BY$45="",0,Programacion!BY$45/SUM(Programacion!BY$42:BY$48)*'3 Eval'!$H14)+IF(Programacion!BY$46="",0,Programacion!BY$46/SUM(Programacion!BY$42:BY$48)*'3 Eval'!$I14)+IF(Programacion!BY$47="",0,Programacion!BY$47/SUM(Programacion!BY$42:BY$48)*'3 Eval'!$J14)+IF(Programacion!BY$48="",0,Programacion!BY$48/SUM(Programacion!BY$42:BY$48)*'3 Eval'!$K14))*SUM(Programacion!BY$42:BY$48)/SUM(Programacion!BY$28:BY$48)+IF('Res 2ªEval'!CA15="",0,'Res 2ªEval'!CA15*SUM(Programacion!BY$28:BY$41)/SUM(Programacion!BY$28:BY$48)))))</f>
        <v/>
      </c>
      <c r="CB15" s="270" t="str">
        <f>IF($C15="","",IF(SUM(Programacion!BZ$28:BZ$48)=0,"",IF(SUM(Programacion!BZ$42:BZ$48)=0,'Res 2ªEval'!CB15,(IF(Programacion!BZ$42="",0,Programacion!BZ$42/SUM(Programacion!BZ$42:BZ$48)*'3 Eval'!$E14)+IF(Programacion!BZ$43="",0,Programacion!BZ$43/SUM(Programacion!BZ$42:BZ$48)*'3 Eval'!$F14)+IF(Programacion!BZ$44="",0,Programacion!BZ$44/SUM(Programacion!BZ$42:BZ$48)*'3 Eval'!$G14)+IF(Programacion!BZ$45="",0,Programacion!BZ$45/SUM(Programacion!BZ$42:BZ$48)*'3 Eval'!$H14)+IF(Programacion!BZ$46="",0,Programacion!BZ$46/SUM(Programacion!BZ$42:BZ$48)*'3 Eval'!$I14)+IF(Programacion!BZ$47="",0,Programacion!BZ$47/SUM(Programacion!BZ$42:BZ$48)*'3 Eval'!$J14)+IF(Programacion!BZ$48="",0,Programacion!BZ$48/SUM(Programacion!BZ$42:BZ$48)*'3 Eval'!$K14))*SUM(Programacion!BZ$42:BZ$48)/SUM(Programacion!BZ$28:BZ$48)+IF('Res 2ªEval'!CB15="",0,'Res 2ªEval'!CB15*SUM(Programacion!BZ$28:BZ$41)/SUM(Programacion!BZ$28:BZ$48)))))</f>
        <v/>
      </c>
      <c r="CC15" s="270" t="str">
        <f>IF($C15="","",IF(SUM(Programacion!CA$28:CA$48)=0,"",IF(SUM(Programacion!CA$42:CA$48)=0,'Res 2ªEval'!CC15,(IF(Programacion!CA$42="",0,Programacion!CA$42/SUM(Programacion!CA$42:CA$48)*'3 Eval'!$E14)+IF(Programacion!CA$43="",0,Programacion!CA$43/SUM(Programacion!CA$42:CA$48)*'3 Eval'!$F14)+IF(Programacion!CA$44="",0,Programacion!CA$44/SUM(Programacion!CA$42:CA$48)*'3 Eval'!$G14)+IF(Programacion!CA$45="",0,Programacion!CA$45/SUM(Programacion!CA$42:CA$48)*'3 Eval'!$H14)+IF(Programacion!CA$46="",0,Programacion!CA$46/SUM(Programacion!CA$42:CA$48)*'3 Eval'!$I14)+IF(Programacion!CA$47="",0,Programacion!CA$47/SUM(Programacion!CA$42:CA$48)*'3 Eval'!$J14)+IF(Programacion!CA$48="",0,Programacion!CA$48/SUM(Programacion!CA$42:CA$48)*'3 Eval'!$K14))*SUM(Programacion!CA$42:CA$48)/SUM(Programacion!CA$28:CA$48)+IF('Res 2ªEval'!CC15="",0,'Res 2ªEval'!CC15*SUM(Programacion!CA$28:CA$41)/SUM(Programacion!CA$28:CA$48)))))</f>
        <v/>
      </c>
      <c r="CD15" s="270" t="str">
        <f>IF($C15="","",IF(SUM(Programacion!CB$28:CB$48)=0,"",IF(SUM(Programacion!CB$42:CB$48)=0,'Res 2ªEval'!CD15,(IF(Programacion!CB$42="",0,Programacion!CB$42/SUM(Programacion!CB$42:CB$48)*'3 Eval'!$E14)+IF(Programacion!CB$43="",0,Programacion!CB$43/SUM(Programacion!CB$42:CB$48)*'3 Eval'!$F14)+IF(Programacion!CB$44="",0,Programacion!CB$44/SUM(Programacion!CB$42:CB$48)*'3 Eval'!$G14)+IF(Programacion!CB$45="",0,Programacion!CB$45/SUM(Programacion!CB$42:CB$48)*'3 Eval'!$H14)+IF(Programacion!CB$46="",0,Programacion!CB$46/SUM(Programacion!CB$42:CB$48)*'3 Eval'!$I14)+IF(Programacion!CB$47="",0,Programacion!CB$47/SUM(Programacion!CB$42:CB$48)*'3 Eval'!$J14)+IF(Programacion!CB$48="",0,Programacion!CB$48/SUM(Programacion!CB$42:CB$48)*'3 Eval'!$K14))*SUM(Programacion!CB$42:CB$48)/SUM(Programacion!CB$28:CB$48)+IF('Res 2ªEval'!CD15="",0,'Res 2ªEval'!CD15*SUM(Programacion!CB$28:CB$41)/SUM(Programacion!CB$28:CB$48)))))</f>
        <v/>
      </c>
      <c r="CE15" s="270" t="str">
        <f>IF($C15="","",IF(SUM(Programacion!CC$28:CC$48)=0,"",IF(SUM(Programacion!CC$42:CC$48)=0,'Res 2ªEval'!CE15,(IF(Programacion!CC$42="",0,Programacion!CC$42/SUM(Programacion!CC$42:CC$48)*'3 Eval'!$E14)+IF(Programacion!CC$43="",0,Programacion!CC$43/SUM(Programacion!CC$42:CC$48)*'3 Eval'!$F14)+IF(Programacion!CC$44="",0,Programacion!CC$44/SUM(Programacion!CC$42:CC$48)*'3 Eval'!$G14)+IF(Programacion!CC$45="",0,Programacion!CC$45/SUM(Programacion!CC$42:CC$48)*'3 Eval'!$H14)+IF(Programacion!CC$46="",0,Programacion!CC$46/SUM(Programacion!CC$42:CC$48)*'3 Eval'!$I14)+IF(Programacion!CC$47="",0,Programacion!CC$47/SUM(Programacion!CC$42:CC$48)*'3 Eval'!$J14)+IF(Programacion!CC$48="",0,Programacion!CC$48/SUM(Programacion!CC$42:CC$48)*'3 Eval'!$K14))*SUM(Programacion!CC$42:CC$48)/SUM(Programacion!CC$28:CC$48)+IF('Res 2ªEval'!CE15="",0,'Res 2ªEval'!CE15*SUM(Programacion!CC$28:CC$41)/SUM(Programacion!CC$28:CC$48)))))</f>
        <v/>
      </c>
      <c r="CF15" s="270" t="str">
        <f>IF($C15="","",IF(SUM(Programacion!CD$28:CD$48)=0,"",IF(SUM(Programacion!CD$42:CD$48)=0,'Res 2ªEval'!CF15,(IF(Programacion!CD$42="",0,Programacion!CD$42/SUM(Programacion!CD$42:CD$48)*'3 Eval'!$E14)+IF(Programacion!CD$43="",0,Programacion!CD$43/SUM(Programacion!CD$42:CD$48)*'3 Eval'!$F14)+IF(Programacion!CD$44="",0,Programacion!CD$44/SUM(Programacion!CD$42:CD$48)*'3 Eval'!$G14)+IF(Programacion!CD$45="",0,Programacion!CD$45/SUM(Programacion!CD$42:CD$48)*'3 Eval'!$H14)+IF(Programacion!CD$46="",0,Programacion!CD$46/SUM(Programacion!CD$42:CD$48)*'3 Eval'!$I14)+IF(Programacion!CD$47="",0,Programacion!CD$47/SUM(Programacion!CD$42:CD$48)*'3 Eval'!$J14)+IF(Programacion!CD$48="",0,Programacion!CD$48/SUM(Programacion!CD$42:CD$48)*'3 Eval'!$K14))*SUM(Programacion!CD$42:CD$48)/SUM(Programacion!CD$28:CD$48)+IF('Res 2ªEval'!CF15="",0,'Res 2ªEval'!CF15*SUM(Programacion!CD$28:CD$41)/SUM(Programacion!CD$28:CD$48)))))</f>
        <v/>
      </c>
      <c r="CG15" s="270" t="str">
        <f>IF($C15="","",IF(SUM(Programacion!CE$28:CE$48)=0,"",IF(SUM(Programacion!CE$42:CE$48)=0,'Res 2ªEval'!CG15,(IF(Programacion!CE$42="",0,Programacion!CE$42/SUM(Programacion!CE$42:CE$48)*'3 Eval'!$E14)+IF(Programacion!CE$43="",0,Programacion!CE$43/SUM(Programacion!CE$42:CE$48)*'3 Eval'!$F14)+IF(Programacion!CE$44="",0,Programacion!CE$44/SUM(Programacion!CE$42:CE$48)*'3 Eval'!$G14)+IF(Programacion!CE$45="",0,Programacion!CE$45/SUM(Programacion!CE$42:CE$48)*'3 Eval'!$H14)+IF(Programacion!CE$46="",0,Programacion!CE$46/SUM(Programacion!CE$42:CE$48)*'3 Eval'!$I14)+IF(Programacion!CE$47="",0,Programacion!CE$47/SUM(Programacion!CE$42:CE$48)*'3 Eval'!$J14)+IF(Programacion!CE$48="",0,Programacion!CE$48/SUM(Programacion!CE$42:CE$48)*'3 Eval'!$K14))*SUM(Programacion!CE$42:CE$48)/SUM(Programacion!CE$28:CE$48)+IF('Res 2ªEval'!CG15="",0,'Res 2ªEval'!CG15*SUM(Programacion!CE$28:CE$41)/SUM(Programacion!CE$28:CE$48)))))</f>
        <v/>
      </c>
      <c r="CH15" s="270" t="str">
        <f>IF($C15="","",IF(SUM(Programacion!CF$28:CF$48)=0,"",IF(SUM(Programacion!CF$42:CF$48)=0,'Res 2ªEval'!CH15,(IF(Programacion!CF$42="",0,Programacion!CF$42/SUM(Programacion!CF$42:CF$48)*'3 Eval'!$E14)+IF(Programacion!CF$43="",0,Programacion!CF$43/SUM(Programacion!CF$42:CF$48)*'3 Eval'!$F14)+IF(Programacion!CF$44="",0,Programacion!CF$44/SUM(Programacion!CF$42:CF$48)*'3 Eval'!$G14)+IF(Programacion!CF$45="",0,Programacion!CF$45/SUM(Programacion!CF$42:CF$48)*'3 Eval'!$H14)+IF(Programacion!CF$46="",0,Programacion!CF$46/SUM(Programacion!CF$42:CF$48)*'3 Eval'!$I14)+IF(Programacion!CF$47="",0,Programacion!CF$47/SUM(Programacion!CF$42:CF$48)*'3 Eval'!$J14)+IF(Programacion!CF$48="",0,Programacion!CF$48/SUM(Programacion!CF$42:CF$48)*'3 Eval'!$K14))*SUM(Programacion!CF$42:CF$48)/SUM(Programacion!CF$28:CF$48)+IF('Res 2ªEval'!CH15="",0,'Res 2ªEval'!CH15*SUM(Programacion!CF$28:CF$41)/SUM(Programacion!CF$28:CF$48)))))</f>
        <v/>
      </c>
      <c r="CI15" s="270" t="str">
        <f>IF($C15="","",IF(SUM(Programacion!CG$28:CG$48)=0,"",IF(SUM(Programacion!CG$42:CG$48)=0,'Res 2ªEval'!CI15,(IF(Programacion!CG$42="",0,Programacion!CG$42/SUM(Programacion!CG$42:CG$48)*'3 Eval'!$E14)+IF(Programacion!CG$43="",0,Programacion!CG$43/SUM(Programacion!CG$42:CG$48)*'3 Eval'!$F14)+IF(Programacion!CG$44="",0,Programacion!CG$44/SUM(Programacion!CG$42:CG$48)*'3 Eval'!$G14)+IF(Programacion!CG$45="",0,Programacion!CG$45/SUM(Programacion!CG$42:CG$48)*'3 Eval'!$H14)+IF(Programacion!CG$46="",0,Programacion!CG$46/SUM(Programacion!CG$42:CG$48)*'3 Eval'!$I14)+IF(Programacion!CG$47="",0,Programacion!CG$47/SUM(Programacion!CG$42:CG$48)*'3 Eval'!$J14)+IF(Programacion!CG$48="",0,Programacion!CG$48/SUM(Programacion!CG$42:CG$48)*'3 Eval'!$K14))*SUM(Programacion!CG$42:CG$48)/SUM(Programacion!CG$28:CG$48)+IF('Res 2ªEval'!CI15="",0,'Res 2ªEval'!CI15*SUM(Programacion!CG$28:CG$41)/SUM(Programacion!CG$28:CG$48)))))</f>
        <v/>
      </c>
      <c r="CJ15" s="270" t="str">
        <f>IF($C15="","",IF(SUM(Programacion!CH$28:CH$48)=0,"",IF(SUM(Programacion!CH$42:CH$48)=0,'Res 2ªEval'!CJ15,(IF(Programacion!CH$42="",0,Programacion!CH$42/SUM(Programacion!CH$42:CH$48)*'3 Eval'!$E14)+IF(Programacion!CH$43="",0,Programacion!CH$43/SUM(Programacion!CH$42:CH$48)*'3 Eval'!$F14)+IF(Programacion!CH$44="",0,Programacion!CH$44/SUM(Programacion!CH$42:CH$48)*'3 Eval'!$G14)+IF(Programacion!CH$45="",0,Programacion!CH$45/SUM(Programacion!CH$42:CH$48)*'3 Eval'!$H14)+IF(Programacion!CH$46="",0,Programacion!CH$46/SUM(Programacion!CH$42:CH$48)*'3 Eval'!$I14)+IF(Programacion!CH$47="",0,Programacion!CH$47/SUM(Programacion!CH$42:CH$48)*'3 Eval'!$J14)+IF(Programacion!CH$48="",0,Programacion!CH$48/SUM(Programacion!CH$42:CH$48)*'3 Eval'!$K14))*SUM(Programacion!CH$42:CH$48)/SUM(Programacion!CH$28:CH$48)+IF('Res 2ªEval'!CJ15="",0,'Res 2ªEval'!CJ15*SUM(Programacion!CH$28:CH$41)/SUM(Programacion!CH$28:CH$48)))))</f>
        <v/>
      </c>
      <c r="CK15" s="270" t="str">
        <f>IF($C15="","",IF(SUM(Programacion!CI$28:CI$48)=0,"",IF(SUM(Programacion!CI$42:CI$48)=0,'Res 2ªEval'!CK15,(IF(Programacion!CI$42="",0,Programacion!CI$42/SUM(Programacion!CI$42:CI$48)*'3 Eval'!$E14)+IF(Programacion!CI$43="",0,Programacion!CI$43/SUM(Programacion!CI$42:CI$48)*'3 Eval'!$F14)+IF(Programacion!CI$44="",0,Programacion!CI$44/SUM(Programacion!CI$42:CI$48)*'3 Eval'!$G14)+IF(Programacion!CI$45="",0,Programacion!CI$45/SUM(Programacion!CI$42:CI$48)*'3 Eval'!$H14)+IF(Programacion!CI$46="",0,Programacion!CI$46/SUM(Programacion!CI$42:CI$48)*'3 Eval'!$I14)+IF(Programacion!CI$47="",0,Programacion!CI$47/SUM(Programacion!CI$42:CI$48)*'3 Eval'!$J14)+IF(Programacion!CI$48="",0,Programacion!CI$48/SUM(Programacion!CI$42:CI$48)*'3 Eval'!$K14))*SUM(Programacion!CI$42:CI$48)/SUM(Programacion!CI$28:CI$48)+IF('Res 2ªEval'!CK15="",0,'Res 2ªEval'!CK15*SUM(Programacion!CI$28:CI$41)/SUM(Programacion!CI$28:CI$48)))))</f>
        <v/>
      </c>
      <c r="CL15" s="270" t="str">
        <f>IF($C15="","",IF(SUM(Programacion!CJ$28:CJ$48)=0,"",IF(SUM(Programacion!CJ$42:CJ$48)=0,'Res 2ªEval'!CL15,(IF(Programacion!CJ$42="",0,Programacion!CJ$42/SUM(Programacion!CJ$42:CJ$48)*'3 Eval'!$E14)+IF(Programacion!CJ$43="",0,Programacion!CJ$43/SUM(Programacion!CJ$42:CJ$48)*'3 Eval'!$F14)+IF(Programacion!CJ$44="",0,Programacion!CJ$44/SUM(Programacion!CJ$42:CJ$48)*'3 Eval'!$G14)+IF(Programacion!CJ$45="",0,Programacion!CJ$45/SUM(Programacion!CJ$42:CJ$48)*'3 Eval'!$H14)+IF(Programacion!CJ$46="",0,Programacion!CJ$46/SUM(Programacion!CJ$42:CJ$48)*'3 Eval'!$I14)+IF(Programacion!CJ$47="",0,Programacion!CJ$47/SUM(Programacion!CJ$42:CJ$48)*'3 Eval'!$J14)+IF(Programacion!CJ$48="",0,Programacion!CJ$48/SUM(Programacion!CJ$42:CJ$48)*'3 Eval'!$K14))*SUM(Programacion!CJ$42:CJ$48)/SUM(Programacion!CJ$28:CJ$48)+IF('Res 2ªEval'!CL15="",0,'Res 2ªEval'!CL15*SUM(Programacion!CJ$28:CJ$41)/SUM(Programacion!CJ$28:CJ$48)))))</f>
        <v/>
      </c>
      <c r="CM15" s="270" t="str">
        <f>IF($C15="","",IF(SUM(Programacion!CK$28:CK$48)=0,"",IF(SUM(Programacion!CK$42:CK$48)=0,'Res 2ªEval'!CM15,(IF(Programacion!CK$42="",0,Programacion!CK$42/SUM(Programacion!CK$42:CK$48)*'3 Eval'!$E14)+IF(Programacion!CK$43="",0,Programacion!CK$43/SUM(Programacion!CK$42:CK$48)*'3 Eval'!$F14)+IF(Programacion!CK$44="",0,Programacion!CK$44/SUM(Programacion!CK$42:CK$48)*'3 Eval'!$G14)+IF(Programacion!CK$45="",0,Programacion!CK$45/SUM(Programacion!CK$42:CK$48)*'3 Eval'!$H14)+IF(Programacion!CK$46="",0,Programacion!CK$46/SUM(Programacion!CK$42:CK$48)*'3 Eval'!$I14)+IF(Programacion!CK$47="",0,Programacion!CK$47/SUM(Programacion!CK$42:CK$48)*'3 Eval'!$J14)+IF(Programacion!CK$48="",0,Programacion!CK$48/SUM(Programacion!CK$42:CK$48)*'3 Eval'!$K14))*SUM(Programacion!CK$42:CK$48)/SUM(Programacion!CK$28:CK$48)+IF('Res 2ªEval'!CM15="",0,'Res 2ªEval'!CM15*SUM(Programacion!CK$28:CK$41)/SUM(Programacion!CK$28:CK$48)))))</f>
        <v/>
      </c>
      <c r="CN15" s="270" t="str">
        <f>IF($C15="","",IF(SUM(Programacion!CL$28:CL$48)=0,"",IF(SUM(Programacion!CL$42:CL$48)=0,'Res 2ªEval'!CN15,(IF(Programacion!CL$42="",0,Programacion!CL$42/SUM(Programacion!CL$42:CL$48)*'3 Eval'!$E14)+IF(Programacion!CL$43="",0,Programacion!CL$43/SUM(Programacion!CL$42:CL$48)*'3 Eval'!$F14)+IF(Programacion!CL$44="",0,Programacion!CL$44/SUM(Programacion!CL$42:CL$48)*'3 Eval'!$G14)+IF(Programacion!CL$45="",0,Programacion!CL$45/SUM(Programacion!CL$42:CL$48)*'3 Eval'!$H14)+IF(Programacion!CL$46="",0,Programacion!CL$46/SUM(Programacion!CL$42:CL$48)*'3 Eval'!$I14)+IF(Programacion!CL$47="",0,Programacion!CL$47/SUM(Programacion!CL$42:CL$48)*'3 Eval'!$J14)+IF(Programacion!CL$48="",0,Programacion!CL$48/SUM(Programacion!CL$42:CL$48)*'3 Eval'!$K14))*SUM(Programacion!CL$42:CL$48)/SUM(Programacion!CL$28:CL$48)+IF('Res 2ªEval'!CN15="",0,'Res 2ªEval'!CN15*SUM(Programacion!CL$28:CL$41)/SUM(Programacion!CL$28:CL$48)))))</f>
        <v/>
      </c>
      <c r="CO15" s="270" t="str">
        <f>IF($C15="","",IF(SUM(Programacion!CM$28:CM$48)=0,"",IF(SUM(Programacion!CM$42:CM$48)=0,'Res 2ªEval'!CO15,(IF(Programacion!CM$42="",0,Programacion!CM$42/SUM(Programacion!CM$42:CM$48)*'3 Eval'!$E14)+IF(Programacion!CM$43="",0,Programacion!CM$43/SUM(Programacion!CM$42:CM$48)*'3 Eval'!$F14)+IF(Programacion!CM$44="",0,Programacion!CM$44/SUM(Programacion!CM$42:CM$48)*'3 Eval'!$G14)+IF(Programacion!CM$45="",0,Programacion!CM$45/SUM(Programacion!CM$42:CM$48)*'3 Eval'!$H14)+IF(Programacion!CM$46="",0,Programacion!CM$46/SUM(Programacion!CM$42:CM$48)*'3 Eval'!$I14)+IF(Programacion!CM$47="",0,Programacion!CM$47/SUM(Programacion!CM$42:CM$48)*'3 Eval'!$J14)+IF(Programacion!CM$48="",0,Programacion!CM$48/SUM(Programacion!CM$42:CM$48)*'3 Eval'!$K14))*SUM(Programacion!CM$42:CM$48)/SUM(Programacion!CM$28:CM$48)+IF('Res 2ªEval'!CO15="",0,'Res 2ªEval'!CO15*SUM(Programacion!CM$28:CM$41)/SUM(Programacion!CM$28:CM$48)))))</f>
        <v/>
      </c>
      <c r="CP15" s="270" t="str">
        <f>IF($C15="","",IF(SUM(Programacion!CN$28:CN$48)=0,"",IF(SUM(Programacion!CN$42:CN$48)=0,'Res 2ªEval'!CP15,(IF(Programacion!CN$42="",0,Programacion!CN$42/SUM(Programacion!CN$42:CN$48)*'3 Eval'!$E14)+IF(Programacion!CN$43="",0,Programacion!CN$43/SUM(Programacion!CN$42:CN$48)*'3 Eval'!$F14)+IF(Programacion!CN$44="",0,Programacion!CN$44/SUM(Programacion!CN$42:CN$48)*'3 Eval'!$G14)+IF(Programacion!CN$45="",0,Programacion!CN$45/SUM(Programacion!CN$42:CN$48)*'3 Eval'!$H14)+IF(Programacion!CN$46="",0,Programacion!CN$46/SUM(Programacion!CN$42:CN$48)*'3 Eval'!$I14)+IF(Programacion!CN$47="",0,Programacion!CN$47/SUM(Programacion!CN$42:CN$48)*'3 Eval'!$J14)+IF(Programacion!CN$48="",0,Programacion!CN$48/SUM(Programacion!CN$42:CN$48)*'3 Eval'!$K14))*SUM(Programacion!CN$42:CN$48)/SUM(Programacion!CN$28:CN$48)+IF('Res 2ªEval'!CP15="",0,'Res 2ªEval'!CP15*SUM(Programacion!CN$28:CN$41)/SUM(Programacion!CN$28:CN$48)))))</f>
        <v/>
      </c>
      <c r="CQ15" s="270" t="str">
        <f>IF($C15="","",IF(SUM(Programacion!CO$28:CO$48)=0,"",IF(SUM(Programacion!CO$42:CO$48)=0,'Res 2ªEval'!CQ15,(IF(Programacion!CO$42="",0,Programacion!CO$42/SUM(Programacion!CO$42:CO$48)*'3 Eval'!$E14)+IF(Programacion!CO$43="",0,Programacion!CO$43/SUM(Programacion!CO$42:CO$48)*'3 Eval'!$F14)+IF(Programacion!CO$44="",0,Programacion!CO$44/SUM(Programacion!CO$42:CO$48)*'3 Eval'!$G14)+IF(Programacion!CO$45="",0,Programacion!CO$45/SUM(Programacion!CO$42:CO$48)*'3 Eval'!$H14)+IF(Programacion!CO$46="",0,Programacion!CO$46/SUM(Programacion!CO$42:CO$48)*'3 Eval'!$I14)+IF(Programacion!CO$47="",0,Programacion!CO$47/SUM(Programacion!CO$42:CO$48)*'3 Eval'!$J14)+IF(Programacion!CO$48="",0,Programacion!CO$48/SUM(Programacion!CO$42:CO$48)*'3 Eval'!$K14))*SUM(Programacion!CO$42:CO$48)/SUM(Programacion!CO$28:CO$48)+IF('Res 2ªEval'!CQ15="",0,'Res 2ªEval'!CQ15*SUM(Programacion!CO$28:CO$41)/SUM(Programacion!CO$28:CO$48)))))</f>
        <v/>
      </c>
      <c r="CR15" s="270" t="str">
        <f>IF($C15="","",IF(SUM(Programacion!CP$28:CP$48)=0,"",IF(SUM(Programacion!CP$42:CP$48)=0,'Res 2ªEval'!CR15,(IF(Programacion!CP$42="",0,Programacion!CP$42/SUM(Programacion!CP$42:CP$48)*'3 Eval'!$E14)+IF(Programacion!CP$43="",0,Programacion!CP$43/SUM(Programacion!CP$42:CP$48)*'3 Eval'!$F14)+IF(Programacion!CP$44="",0,Programacion!CP$44/SUM(Programacion!CP$42:CP$48)*'3 Eval'!$G14)+IF(Programacion!CP$45="",0,Programacion!CP$45/SUM(Programacion!CP$42:CP$48)*'3 Eval'!$H14)+IF(Programacion!CP$46="",0,Programacion!CP$46/SUM(Programacion!CP$42:CP$48)*'3 Eval'!$I14)+IF(Programacion!CP$47="",0,Programacion!CP$47/SUM(Programacion!CP$42:CP$48)*'3 Eval'!$J14)+IF(Programacion!CP$48="",0,Programacion!CP$48/SUM(Programacion!CP$42:CP$48)*'3 Eval'!$K14))*SUM(Programacion!CP$42:CP$48)/SUM(Programacion!CP$28:CP$48)+IF('Res 2ªEval'!CR15="",0,'Res 2ªEval'!CR15*SUM(Programacion!CP$28:CP$41)/SUM(Programacion!CP$28:CP$48)))))</f>
        <v/>
      </c>
      <c r="CS15" s="270" t="str">
        <f>IF($C15="","",IF(SUM(Programacion!CQ$28:CQ$48)=0,"",IF(SUM(Programacion!CQ$42:CQ$48)=0,'Res 2ªEval'!CS15,(IF(Programacion!CQ$42="",0,Programacion!CQ$42/SUM(Programacion!CQ$42:CQ$48)*'3 Eval'!$E14)+IF(Programacion!CQ$43="",0,Programacion!CQ$43/SUM(Programacion!CQ$42:CQ$48)*'3 Eval'!$F14)+IF(Programacion!CQ$44="",0,Programacion!CQ$44/SUM(Programacion!CQ$42:CQ$48)*'3 Eval'!$G14)+IF(Programacion!CQ$45="",0,Programacion!CQ$45/SUM(Programacion!CQ$42:CQ$48)*'3 Eval'!$H14)+IF(Programacion!CQ$46="",0,Programacion!CQ$46/SUM(Programacion!CQ$42:CQ$48)*'3 Eval'!$I14)+IF(Programacion!CQ$47="",0,Programacion!CQ$47/SUM(Programacion!CQ$42:CQ$48)*'3 Eval'!$J14)+IF(Programacion!CQ$48="",0,Programacion!CQ$48/SUM(Programacion!CQ$42:CQ$48)*'3 Eval'!$K14))*SUM(Programacion!CQ$42:CQ$48)/SUM(Programacion!CQ$28:CQ$48)+IF('Res 2ªEval'!CS15="",0,'Res 2ªEval'!CS15*SUM(Programacion!CQ$28:CQ$41)/SUM(Programacion!CQ$28:CQ$48)))))</f>
        <v/>
      </c>
      <c r="CT15" s="270" t="str">
        <f>IF($C15="","",IF(SUM(Programacion!CR$28:CR$48)=0,"",IF(SUM(Programacion!CR$42:CR$48)=0,'Res 2ªEval'!CT15,(IF(Programacion!CR$42="",0,Programacion!CR$42/SUM(Programacion!CR$42:CR$48)*'3 Eval'!$E14)+IF(Programacion!CR$43="",0,Programacion!CR$43/SUM(Programacion!CR$42:CR$48)*'3 Eval'!$F14)+IF(Programacion!CR$44="",0,Programacion!CR$44/SUM(Programacion!CR$42:CR$48)*'3 Eval'!$G14)+IF(Programacion!CR$45="",0,Programacion!CR$45/SUM(Programacion!CR$42:CR$48)*'3 Eval'!$H14)+IF(Programacion!CR$46="",0,Programacion!CR$46/SUM(Programacion!CR$42:CR$48)*'3 Eval'!$I14)+IF(Programacion!CR$47="",0,Programacion!CR$47/SUM(Programacion!CR$42:CR$48)*'3 Eval'!$J14)+IF(Programacion!CR$48="",0,Programacion!CR$48/SUM(Programacion!CR$42:CR$48)*'3 Eval'!$K14))*SUM(Programacion!CR$42:CR$48)/SUM(Programacion!CR$28:CR$48)+IF('Res 2ªEval'!CT15="",0,'Res 2ªEval'!CT15*SUM(Programacion!CR$28:CR$41)/SUM(Programacion!CR$28:CR$48)))))</f>
        <v/>
      </c>
      <c r="CU15" s="270" t="str">
        <f>IF($C15="","",IF(SUM(Programacion!CS$28:CS$48)=0,"",IF(SUM(Programacion!CS$42:CS$48)=0,'Res 2ªEval'!CU15,(IF(Programacion!CS$42="",0,Programacion!CS$42/SUM(Programacion!CS$42:CS$48)*'3 Eval'!$E14)+IF(Programacion!CS$43="",0,Programacion!CS$43/SUM(Programacion!CS$42:CS$48)*'3 Eval'!$F14)+IF(Programacion!CS$44="",0,Programacion!CS$44/SUM(Programacion!CS$42:CS$48)*'3 Eval'!$G14)+IF(Programacion!CS$45="",0,Programacion!CS$45/SUM(Programacion!CS$42:CS$48)*'3 Eval'!$H14)+IF(Programacion!CS$46="",0,Programacion!CS$46/SUM(Programacion!CS$42:CS$48)*'3 Eval'!$I14)+IF(Programacion!CS$47="",0,Programacion!CS$47/SUM(Programacion!CS$42:CS$48)*'3 Eval'!$J14)+IF(Programacion!CS$48="",0,Programacion!CS$48/SUM(Programacion!CS$42:CS$48)*'3 Eval'!$K14))*SUM(Programacion!CS$42:CS$48)/SUM(Programacion!CS$28:CS$48)+IF('Res 2ªEval'!CU15="",0,'Res 2ªEval'!CU15*SUM(Programacion!CS$28:CS$41)/SUM(Programacion!CS$28:CS$48)))))</f>
        <v/>
      </c>
      <c r="CV15" s="270" t="str">
        <f>IF($C15="","",IF(SUM(Programacion!CT$28:CT$48)=0,"",IF(SUM(Programacion!CT$42:CT$48)=0,'Res 2ªEval'!CV15,(IF(Programacion!CT$42="",0,Programacion!CT$42/SUM(Programacion!CT$42:CT$48)*'3 Eval'!$E14)+IF(Programacion!CT$43="",0,Programacion!CT$43/SUM(Programacion!CT$42:CT$48)*'3 Eval'!$F14)+IF(Programacion!CT$44="",0,Programacion!CT$44/SUM(Programacion!CT$42:CT$48)*'3 Eval'!$G14)+IF(Programacion!CT$45="",0,Programacion!CT$45/SUM(Programacion!CT$42:CT$48)*'3 Eval'!$H14)+IF(Programacion!CT$46="",0,Programacion!CT$46/SUM(Programacion!CT$42:CT$48)*'3 Eval'!$I14)+IF(Programacion!CT$47="",0,Programacion!CT$47/SUM(Programacion!CT$42:CT$48)*'3 Eval'!$J14)+IF(Programacion!CT$48="",0,Programacion!CT$48/SUM(Programacion!CT$42:CT$48)*'3 Eval'!$K14))*SUM(Programacion!CT$42:CT$48)/SUM(Programacion!CT$28:CT$48)+IF('Res 2ªEval'!CV15="",0,'Res 2ªEval'!CV15*SUM(Programacion!CT$28:CT$41)/SUM(Programacion!CT$28:CT$48)))))</f>
        <v/>
      </c>
      <c r="CW15" s="270" t="str">
        <f>IF($C15="","",IF(SUM(Programacion!CU$28:CU$48)=0,"",IF(SUM(Programacion!CU$42:CU$48)=0,'Res 2ªEval'!CW15,(IF(Programacion!CU$42="",0,Programacion!CU$42/SUM(Programacion!CU$42:CU$48)*'3 Eval'!$E14)+IF(Programacion!CU$43="",0,Programacion!CU$43/SUM(Programacion!CU$42:CU$48)*'3 Eval'!$F14)+IF(Programacion!CU$44="",0,Programacion!CU$44/SUM(Programacion!CU$42:CU$48)*'3 Eval'!$G14)+IF(Programacion!CU$45="",0,Programacion!CU$45/SUM(Programacion!CU$42:CU$48)*'3 Eval'!$H14)+IF(Programacion!CU$46="",0,Programacion!CU$46/SUM(Programacion!CU$42:CU$48)*'3 Eval'!$I14)+IF(Programacion!CU$47="",0,Programacion!CU$47/SUM(Programacion!CU$42:CU$48)*'3 Eval'!$J14)+IF(Programacion!CU$48="",0,Programacion!CU$48/SUM(Programacion!CU$42:CU$48)*'3 Eval'!$K14))*SUM(Programacion!CU$42:CU$48)/SUM(Programacion!CU$28:CU$48)+IF('Res 2ªEval'!CW15="",0,'Res 2ªEval'!CW15*SUM(Programacion!CU$28:CU$41)/SUM(Programacion!CU$28:CU$48)))))</f>
        <v/>
      </c>
      <c r="CX15" s="270" t="str">
        <f>IF($C15="","",IF(SUM(Programacion!CV$28:CV$48)=0,"",IF(SUM(Programacion!CV$42:CV$48)=0,'Res 2ªEval'!CX15,(IF(Programacion!CV$42="",0,Programacion!CV$42/SUM(Programacion!CV$42:CV$48)*'3 Eval'!$E14)+IF(Programacion!CV$43="",0,Programacion!CV$43/SUM(Programacion!CV$42:CV$48)*'3 Eval'!$F14)+IF(Programacion!CV$44="",0,Programacion!CV$44/SUM(Programacion!CV$42:CV$48)*'3 Eval'!$G14)+IF(Programacion!CV$45="",0,Programacion!CV$45/SUM(Programacion!CV$42:CV$48)*'3 Eval'!$H14)+IF(Programacion!CV$46="",0,Programacion!CV$46/SUM(Programacion!CV$42:CV$48)*'3 Eval'!$I14)+IF(Programacion!CV$47="",0,Programacion!CV$47/SUM(Programacion!CV$42:CV$48)*'3 Eval'!$J14)+IF(Programacion!CV$48="",0,Programacion!CV$48/SUM(Programacion!CV$42:CV$48)*'3 Eval'!$K14))*SUM(Programacion!CV$42:CV$48)/SUM(Programacion!CV$28:CV$48)+IF('Res 2ªEval'!CX15="",0,'Res 2ªEval'!CX15*SUM(Programacion!CV$28:CV$41)/SUM(Programacion!CV$28:CV$48)))))</f>
        <v/>
      </c>
      <c r="CY15" s="270" t="str">
        <f>IF($C15="","",IF(SUM(Programacion!CW$28:CW$48)=0,"",IF(SUM(Programacion!CW$42:CW$48)=0,'Res 2ªEval'!CY15,(IF(Programacion!CW$42="",0,Programacion!CW$42/SUM(Programacion!CW$42:CW$48)*'3 Eval'!$E14)+IF(Programacion!CW$43="",0,Programacion!CW$43/SUM(Programacion!CW$42:CW$48)*'3 Eval'!$F14)+IF(Programacion!CW$44="",0,Programacion!CW$44/SUM(Programacion!CW$42:CW$48)*'3 Eval'!$G14)+IF(Programacion!CW$45="",0,Programacion!CW$45/SUM(Programacion!CW$42:CW$48)*'3 Eval'!$H14)+IF(Programacion!CW$46="",0,Programacion!CW$46/SUM(Programacion!CW$42:CW$48)*'3 Eval'!$I14)+IF(Programacion!CW$47="",0,Programacion!CW$47/SUM(Programacion!CW$42:CW$48)*'3 Eval'!$J14)+IF(Programacion!CW$48="",0,Programacion!CW$48/SUM(Programacion!CW$42:CW$48)*'3 Eval'!$K14))*SUM(Programacion!CW$42:CW$48)/SUM(Programacion!CW$28:CW$48)+IF('Res 2ªEval'!CY15="",0,'Res 2ªEval'!CY15*SUM(Programacion!CW$28:CW$41)/SUM(Programacion!CW$28:CW$48)))))</f>
        <v/>
      </c>
      <c r="CZ15" s="270" t="str">
        <f>IF($C15="","",IF(SUM(Programacion!CX$28:CX$48)=0,"",IF(SUM(Programacion!CX$42:CX$48)=0,'Res 2ªEval'!CZ15,(IF(Programacion!CX$42="",0,Programacion!CX$42/SUM(Programacion!CX$42:CX$48)*'3 Eval'!$E14)+IF(Programacion!CX$43="",0,Programacion!CX$43/SUM(Programacion!CX$42:CX$48)*'3 Eval'!$F14)+IF(Programacion!CX$44="",0,Programacion!CX$44/SUM(Programacion!CX$42:CX$48)*'3 Eval'!$G14)+IF(Programacion!CX$45="",0,Programacion!CX$45/SUM(Programacion!CX$42:CX$48)*'3 Eval'!$H14)+IF(Programacion!CX$46="",0,Programacion!CX$46/SUM(Programacion!CX$42:CX$48)*'3 Eval'!$I14)+IF(Programacion!CX$47="",0,Programacion!CX$47/SUM(Programacion!CX$42:CX$48)*'3 Eval'!$J14)+IF(Programacion!CX$48="",0,Programacion!CX$48/SUM(Programacion!CX$42:CX$48)*'3 Eval'!$K14))*SUM(Programacion!CX$42:CX$48)/SUM(Programacion!CX$28:CX$48)+IF('Res 2ªEval'!CZ15="",0,'Res 2ªEval'!CZ15*SUM(Programacion!CX$28:CX$41)/SUM(Programacion!CX$28:CX$48)))))</f>
        <v/>
      </c>
      <c r="DA15" s="270" t="str">
        <f>IF($C15="","",IF(SUM(Programacion!CY$28:CY$48)=0,"",IF(SUM(Programacion!CY$42:CY$48)=0,'Res 2ªEval'!DA15,(IF(Programacion!CY$42="",0,Programacion!CY$42/SUM(Programacion!CY$42:CY$48)*'3 Eval'!$E14)+IF(Programacion!CY$43="",0,Programacion!CY$43/SUM(Programacion!CY$42:CY$48)*'3 Eval'!$F14)+IF(Programacion!CY$44="",0,Programacion!CY$44/SUM(Programacion!CY$42:CY$48)*'3 Eval'!$G14)+IF(Programacion!CY$45="",0,Programacion!CY$45/SUM(Programacion!CY$42:CY$48)*'3 Eval'!$H14)+IF(Programacion!CY$46="",0,Programacion!CY$46/SUM(Programacion!CY$42:CY$48)*'3 Eval'!$I14)+IF(Programacion!CY$47="",0,Programacion!CY$47/SUM(Programacion!CY$42:CY$48)*'3 Eval'!$J14)+IF(Programacion!CY$48="",0,Programacion!CY$48/SUM(Programacion!CY$42:CY$48)*'3 Eval'!$K14))*SUM(Programacion!CY$42:CY$48)/SUM(Programacion!CY$28:CY$48)+IF('Res 2ªEval'!DA15="",0,'Res 2ªEval'!DA15*SUM(Programacion!CY$28:CY$41)/SUM(Programacion!CY$28:CY$48)))))</f>
        <v/>
      </c>
      <c r="DB15" s="270" t="str">
        <f>IF($C15="","",IF(SUM(Programacion!CZ$28:CZ$48)=0,"",IF(SUM(Programacion!CZ$42:CZ$48)=0,'Res 2ªEval'!DB15,(IF(Programacion!CZ$42="",0,Programacion!CZ$42/SUM(Programacion!CZ$42:CZ$48)*'3 Eval'!$E14)+IF(Programacion!CZ$43="",0,Programacion!CZ$43/SUM(Programacion!CZ$42:CZ$48)*'3 Eval'!$F14)+IF(Programacion!CZ$44="",0,Programacion!CZ$44/SUM(Programacion!CZ$42:CZ$48)*'3 Eval'!$G14)+IF(Programacion!CZ$45="",0,Programacion!CZ$45/SUM(Programacion!CZ$42:CZ$48)*'3 Eval'!$H14)+IF(Programacion!CZ$46="",0,Programacion!CZ$46/SUM(Programacion!CZ$42:CZ$48)*'3 Eval'!$I14)+IF(Programacion!CZ$47="",0,Programacion!CZ$47/SUM(Programacion!CZ$42:CZ$48)*'3 Eval'!$J14)+IF(Programacion!CZ$48="",0,Programacion!CZ$48/SUM(Programacion!CZ$42:CZ$48)*'3 Eval'!$K14))*SUM(Programacion!CZ$42:CZ$48)/SUM(Programacion!CZ$28:CZ$48)+IF('Res 2ªEval'!DB15="",0,'Res 2ªEval'!DB15*SUM(Programacion!CZ$28:CZ$41)/SUM(Programacion!CZ$28:CZ$48)))))</f>
        <v/>
      </c>
      <c r="DC15" s="270" t="str">
        <f>IF($C15="","",IF(SUM(Programacion!DA$28:DA$48)=0,"",IF(SUM(Programacion!DA$42:DA$48)=0,'Res 2ªEval'!DC15,(IF(Programacion!DA$42="",0,Programacion!DA$42/SUM(Programacion!DA$42:DA$48)*'3 Eval'!$E14)+IF(Programacion!DA$43="",0,Programacion!DA$43/SUM(Programacion!DA$42:DA$48)*'3 Eval'!$F14)+IF(Programacion!DA$44="",0,Programacion!DA$44/SUM(Programacion!DA$42:DA$48)*'3 Eval'!$G14)+IF(Programacion!DA$45="",0,Programacion!DA$45/SUM(Programacion!DA$42:DA$48)*'3 Eval'!$H14)+IF(Programacion!DA$46="",0,Programacion!DA$46/SUM(Programacion!DA$42:DA$48)*'3 Eval'!$I14)+IF(Programacion!DA$47="",0,Programacion!DA$47/SUM(Programacion!DA$42:DA$48)*'3 Eval'!$J14)+IF(Programacion!DA$48="",0,Programacion!DA$48/SUM(Programacion!DA$42:DA$48)*'3 Eval'!$K14))*SUM(Programacion!DA$42:DA$48)/SUM(Programacion!DA$28:DA$48)+IF('Res 2ªEval'!DC15="",0,'Res 2ªEval'!DC15*SUM(Programacion!DA$28:DA$41)/SUM(Programacion!DA$28:DA$48)))))</f>
        <v/>
      </c>
      <c r="DD15" s="270" t="str">
        <f>IF($C15="","",IF(SUM(Programacion!DB$28:DB$48)=0,"",IF(SUM(Programacion!DB$42:DB$48)=0,'Res 2ªEval'!DD15,(IF(Programacion!DB$42="",0,Programacion!DB$42/SUM(Programacion!DB$42:DB$48)*'3 Eval'!$E14)+IF(Programacion!DB$43="",0,Programacion!DB$43/SUM(Programacion!DB$42:DB$48)*'3 Eval'!$F14)+IF(Programacion!DB$44="",0,Programacion!DB$44/SUM(Programacion!DB$42:DB$48)*'3 Eval'!$G14)+IF(Programacion!DB$45="",0,Programacion!DB$45/SUM(Programacion!DB$42:DB$48)*'3 Eval'!$H14)+IF(Programacion!DB$46="",0,Programacion!DB$46/SUM(Programacion!DB$42:DB$48)*'3 Eval'!$I14)+IF(Programacion!DB$47="",0,Programacion!DB$47/SUM(Programacion!DB$42:DB$48)*'3 Eval'!$J14)+IF(Programacion!DB$48="",0,Programacion!DB$48/SUM(Programacion!DB$42:DB$48)*'3 Eval'!$K14))*SUM(Programacion!DB$42:DB$48)/SUM(Programacion!DB$28:DB$48)+IF('Res 2ªEval'!DD15="",0,'Res 2ªEval'!DD15*SUM(Programacion!DB$28:DB$41)/SUM(Programacion!DB$28:DB$48)))))</f>
        <v/>
      </c>
      <c r="DE15" s="270" t="str">
        <f>IF($C15="","",IF(SUM(Programacion!DC$28:DC$48)=0,"",IF(SUM(Programacion!DC$42:DC$48)=0,'Res 2ªEval'!DE15,(IF(Programacion!DC$42="",0,Programacion!DC$42/SUM(Programacion!DC$42:DC$48)*'3 Eval'!$E14)+IF(Programacion!DC$43="",0,Programacion!DC$43/SUM(Programacion!DC$42:DC$48)*'3 Eval'!$F14)+IF(Programacion!DC$44="",0,Programacion!DC$44/SUM(Programacion!DC$42:DC$48)*'3 Eval'!$G14)+IF(Programacion!DC$45="",0,Programacion!DC$45/SUM(Programacion!DC$42:DC$48)*'3 Eval'!$H14)+IF(Programacion!DC$46="",0,Programacion!DC$46/SUM(Programacion!DC$42:DC$48)*'3 Eval'!$I14)+IF(Programacion!DC$47="",0,Programacion!DC$47/SUM(Programacion!DC$42:DC$48)*'3 Eval'!$J14)+IF(Programacion!DC$48="",0,Programacion!DC$48/SUM(Programacion!DC$42:DC$48)*'3 Eval'!$K14))*SUM(Programacion!DC$42:DC$48)/SUM(Programacion!DC$28:DC$48)+IF('Res 2ªEval'!DE15="",0,'Res 2ªEval'!DE15*SUM(Programacion!DC$28:DC$41)/SUM(Programacion!DC$28:DC$48)))))</f>
        <v/>
      </c>
      <c r="DF15" s="270" t="str">
        <f>IF($C15="","",IF(SUM(Programacion!DD$28:DD$48)=0,"",IF(SUM(Programacion!DD$42:DD$48)=0,'Res 2ªEval'!DF15,(IF(Programacion!DD$42="",0,Programacion!DD$42/SUM(Programacion!DD$42:DD$48)*'3 Eval'!$E14)+IF(Programacion!DD$43="",0,Programacion!DD$43/SUM(Programacion!DD$42:DD$48)*'3 Eval'!$F14)+IF(Programacion!DD$44="",0,Programacion!DD$44/SUM(Programacion!DD$42:DD$48)*'3 Eval'!$G14)+IF(Programacion!DD$45="",0,Programacion!DD$45/SUM(Programacion!DD$42:DD$48)*'3 Eval'!$H14)+IF(Programacion!DD$46="",0,Programacion!DD$46/SUM(Programacion!DD$42:DD$48)*'3 Eval'!$I14)+IF(Programacion!DD$47="",0,Programacion!DD$47/SUM(Programacion!DD$42:DD$48)*'3 Eval'!$J14)+IF(Programacion!DD$48="",0,Programacion!DD$48/SUM(Programacion!DD$42:DD$48)*'3 Eval'!$K14))*SUM(Programacion!DD$42:DD$48)/SUM(Programacion!DD$28:DD$48)+IF('Res 2ªEval'!DF15="",0,'Res 2ªEval'!DF15*SUM(Programacion!DD$28:DD$41)/SUM(Programacion!DD$28:DD$48)))))</f>
        <v/>
      </c>
      <c r="DG15" s="270" t="str">
        <f>IF($C15="","",IF(SUM(Programacion!DE$28:DE$48)=0,"",IF(SUM(Programacion!DE$42:DE$48)=0,'Res 2ªEval'!DG15,(IF(Programacion!DE$42="",0,Programacion!DE$42/SUM(Programacion!DE$42:DE$48)*'3 Eval'!$E14)+IF(Programacion!DE$43="",0,Programacion!DE$43/SUM(Programacion!DE$42:DE$48)*'3 Eval'!$F14)+IF(Programacion!DE$44="",0,Programacion!DE$44/SUM(Programacion!DE$42:DE$48)*'3 Eval'!$G14)+IF(Programacion!DE$45="",0,Programacion!DE$45/SUM(Programacion!DE$42:DE$48)*'3 Eval'!$H14)+IF(Programacion!DE$46="",0,Programacion!DE$46/SUM(Programacion!DE$42:DE$48)*'3 Eval'!$I14)+IF(Programacion!DE$47="",0,Programacion!DE$47/SUM(Programacion!DE$42:DE$48)*'3 Eval'!$J14)+IF(Programacion!DE$48="",0,Programacion!DE$48/SUM(Programacion!DE$42:DE$48)*'3 Eval'!$K14))*SUM(Programacion!DE$42:DE$48)/SUM(Programacion!DE$28:DE$48)+IF('Res 2ªEval'!DG15="",0,'Res 2ªEval'!DG15*SUM(Programacion!DE$28:DE$41)/SUM(Programacion!DE$28:DE$48)))))</f>
        <v/>
      </c>
      <c r="DH15" s="270" t="str">
        <f>IF($C15="","",IF(SUM(Programacion!DF$28:DF$48)=0,"",IF(SUM(Programacion!DF$42:DF$48)=0,'Res 2ªEval'!DH15,(IF(Programacion!DF$42="",0,Programacion!DF$42/SUM(Programacion!DF$42:DF$48)*'3 Eval'!$E14)+IF(Programacion!DF$43="",0,Programacion!DF$43/SUM(Programacion!DF$42:DF$48)*'3 Eval'!$F14)+IF(Programacion!DF$44="",0,Programacion!DF$44/SUM(Programacion!DF$42:DF$48)*'3 Eval'!$G14)+IF(Programacion!DF$45="",0,Programacion!DF$45/SUM(Programacion!DF$42:DF$48)*'3 Eval'!$H14)+IF(Programacion!DF$46="",0,Programacion!DF$46/SUM(Programacion!DF$42:DF$48)*'3 Eval'!$I14)+IF(Programacion!DF$47="",0,Programacion!DF$47/SUM(Programacion!DF$42:DF$48)*'3 Eval'!$J14)+IF(Programacion!DF$48="",0,Programacion!DF$48/SUM(Programacion!DF$42:DF$48)*'3 Eval'!$K14))*SUM(Programacion!DF$42:DF$48)/SUM(Programacion!DF$28:DF$48)+IF('Res 2ªEval'!DH15="",0,'Res 2ªEval'!DH15*SUM(Programacion!DF$28:DF$41)/SUM(Programacion!DF$28:DF$48)))))</f>
        <v/>
      </c>
      <c r="DI15" s="270" t="str">
        <f>IF($C15="","",IF(SUM(Programacion!DG$28:DG$48)=0,"",IF(SUM(Programacion!DG$42:DG$48)=0,'Res 2ªEval'!DI15,(IF(Programacion!DG$42="",0,Programacion!DG$42/SUM(Programacion!DG$42:DG$48)*'3 Eval'!$E14)+IF(Programacion!DG$43="",0,Programacion!DG$43/SUM(Programacion!DG$42:DG$48)*'3 Eval'!$F14)+IF(Programacion!DG$44="",0,Programacion!DG$44/SUM(Programacion!DG$42:DG$48)*'3 Eval'!$G14)+IF(Programacion!DG$45="",0,Programacion!DG$45/SUM(Programacion!DG$42:DG$48)*'3 Eval'!$H14)+IF(Programacion!DG$46="",0,Programacion!DG$46/SUM(Programacion!DG$42:DG$48)*'3 Eval'!$I14)+IF(Programacion!DG$47="",0,Programacion!DG$47/SUM(Programacion!DG$42:DG$48)*'3 Eval'!$J14)+IF(Programacion!DG$48="",0,Programacion!DG$48/SUM(Programacion!DG$42:DG$48)*'3 Eval'!$K14))*SUM(Programacion!DG$42:DG$48)/SUM(Programacion!DG$28:DG$48)+IF('Res 2ªEval'!DI15="",0,'Res 2ªEval'!DI15*SUM(Programacion!DG$28:DG$41)/SUM(Programacion!DG$28:DG$48)))))</f>
        <v/>
      </c>
      <c r="DJ15" s="270" t="str">
        <f>IF($C15="","",IF(SUM(Programacion!DH$28:DH$48)=0,"",IF(SUM(Programacion!DH$42:DH$48)=0,'Res 2ªEval'!DJ15,(IF(Programacion!DH$42="",0,Programacion!DH$42/SUM(Programacion!DH$42:DH$48)*'3 Eval'!$E14)+IF(Programacion!DH$43="",0,Programacion!DH$43/SUM(Programacion!DH$42:DH$48)*'3 Eval'!$F14)+IF(Programacion!DH$44="",0,Programacion!DH$44/SUM(Programacion!DH$42:DH$48)*'3 Eval'!$G14)+IF(Programacion!DH$45="",0,Programacion!DH$45/SUM(Programacion!DH$42:DH$48)*'3 Eval'!$H14)+IF(Programacion!DH$46="",0,Programacion!DH$46/SUM(Programacion!DH$42:DH$48)*'3 Eval'!$I14)+IF(Programacion!DH$47="",0,Programacion!DH$47/SUM(Programacion!DH$42:DH$48)*'3 Eval'!$J14)+IF(Programacion!DH$48="",0,Programacion!DH$48/SUM(Programacion!DH$42:DH$48)*'3 Eval'!$K14))*SUM(Programacion!DH$42:DH$48)/SUM(Programacion!DH$28:DH$48)+IF('Res 2ªEval'!DJ15="",0,'Res 2ªEval'!DJ15*SUM(Programacion!DH$28:DH$41)/SUM(Programacion!DH$28:DH$48)))))</f>
        <v/>
      </c>
      <c r="DK15" s="270" t="str">
        <f>IF($C15="","",IF(SUM(Programacion!DI$28:DI$48)=0,"",IF(SUM(Programacion!DI$42:DI$48)=0,'Res 2ªEval'!DK15,(IF(Programacion!DI$42="",0,Programacion!DI$42/SUM(Programacion!DI$42:DI$48)*'3 Eval'!$E14)+IF(Programacion!DI$43="",0,Programacion!DI$43/SUM(Programacion!DI$42:DI$48)*'3 Eval'!$F14)+IF(Programacion!DI$44="",0,Programacion!DI$44/SUM(Programacion!DI$42:DI$48)*'3 Eval'!$G14)+IF(Programacion!DI$45="",0,Programacion!DI$45/SUM(Programacion!DI$42:DI$48)*'3 Eval'!$H14)+IF(Programacion!DI$46="",0,Programacion!DI$46/SUM(Programacion!DI$42:DI$48)*'3 Eval'!$I14)+IF(Programacion!DI$47="",0,Programacion!DI$47/SUM(Programacion!DI$42:DI$48)*'3 Eval'!$J14)+IF(Programacion!DI$48="",0,Programacion!DI$48/SUM(Programacion!DI$42:DI$48)*'3 Eval'!$K14))*SUM(Programacion!DI$42:DI$48)/SUM(Programacion!DI$28:DI$48)+IF('Res 2ªEval'!DK15="",0,'Res 2ªEval'!DK15*SUM(Programacion!DI$28:DI$41)/SUM(Programacion!DI$28:DI$48)))))</f>
        <v/>
      </c>
      <c r="DL15" s="270" t="str">
        <f>IF($C15="","",IF(SUM(Programacion!DJ$28:DJ$48)=0,"",IF(SUM(Programacion!DJ$42:DJ$48)=0,'Res 2ªEval'!DL15,(IF(Programacion!DJ$42="",0,Programacion!DJ$42/SUM(Programacion!DJ$42:DJ$48)*'3 Eval'!$E14)+IF(Programacion!DJ$43="",0,Programacion!DJ$43/SUM(Programacion!DJ$42:DJ$48)*'3 Eval'!$F14)+IF(Programacion!DJ$44="",0,Programacion!DJ$44/SUM(Programacion!DJ$42:DJ$48)*'3 Eval'!$G14)+IF(Programacion!DJ$45="",0,Programacion!DJ$45/SUM(Programacion!DJ$42:DJ$48)*'3 Eval'!$H14)+IF(Programacion!DJ$46="",0,Programacion!DJ$46/SUM(Programacion!DJ$42:DJ$48)*'3 Eval'!$I14)+IF(Programacion!DJ$47="",0,Programacion!DJ$47/SUM(Programacion!DJ$42:DJ$48)*'3 Eval'!$J14)+IF(Programacion!DJ$48="",0,Programacion!DJ$48/SUM(Programacion!DJ$42:DJ$48)*'3 Eval'!$K14))*SUM(Programacion!DJ$42:DJ$48)/SUM(Programacion!DJ$28:DJ$48)+IF('Res 2ªEval'!DL15="",0,'Res 2ªEval'!DL15*SUM(Programacion!DJ$28:DJ$41)/SUM(Programacion!DJ$28:DJ$48)))))</f>
        <v/>
      </c>
      <c r="DM15" s="270" t="str">
        <f>IF($C15="","",IF(SUM(Programacion!DK$28:DK$48)=0,"",IF(SUM(Programacion!DK$42:DK$48)=0,'Res 2ªEval'!DM15,(IF(Programacion!DK$42="",0,Programacion!DK$42/SUM(Programacion!DK$42:DK$48)*'3 Eval'!$E14)+IF(Programacion!DK$43="",0,Programacion!DK$43/SUM(Programacion!DK$42:DK$48)*'3 Eval'!$F14)+IF(Programacion!DK$44="",0,Programacion!DK$44/SUM(Programacion!DK$42:DK$48)*'3 Eval'!$G14)+IF(Programacion!DK$45="",0,Programacion!DK$45/SUM(Programacion!DK$42:DK$48)*'3 Eval'!$H14)+IF(Programacion!DK$46="",0,Programacion!DK$46/SUM(Programacion!DK$42:DK$48)*'3 Eval'!$I14)+IF(Programacion!DK$47="",0,Programacion!DK$47/SUM(Programacion!DK$42:DK$48)*'3 Eval'!$J14)+IF(Programacion!DK$48="",0,Programacion!DK$48/SUM(Programacion!DK$42:DK$48)*'3 Eval'!$K14))*SUM(Programacion!DK$42:DK$48)/SUM(Programacion!DK$28:DK$48)+IF('Res 2ªEval'!DM15="",0,'Res 2ªEval'!DM15*SUM(Programacion!DK$28:DK$41)/SUM(Programacion!DK$28:DK$48)))))</f>
        <v/>
      </c>
      <c r="DN15" s="270" t="str">
        <f>IF($C15="","",IF(SUM(Programacion!DL$28:DL$48)=0,"",IF(SUM(Programacion!DL$42:DL$48)=0,'Res 2ªEval'!DN15,(IF(Programacion!DL$42="",0,Programacion!DL$42/SUM(Programacion!DL$42:DL$48)*'3 Eval'!$E14)+IF(Programacion!DL$43="",0,Programacion!DL$43/SUM(Programacion!DL$42:DL$48)*'3 Eval'!$F14)+IF(Programacion!DL$44="",0,Programacion!DL$44/SUM(Programacion!DL$42:DL$48)*'3 Eval'!$G14)+IF(Programacion!DL$45="",0,Programacion!DL$45/SUM(Programacion!DL$42:DL$48)*'3 Eval'!$H14)+IF(Programacion!DL$46="",0,Programacion!DL$46/SUM(Programacion!DL$42:DL$48)*'3 Eval'!$I14)+IF(Programacion!DL$47="",0,Programacion!DL$47/SUM(Programacion!DL$42:DL$48)*'3 Eval'!$J14)+IF(Programacion!DL$48="",0,Programacion!DL$48/SUM(Programacion!DL$42:DL$48)*'3 Eval'!$K14))*SUM(Programacion!DL$42:DL$48)/SUM(Programacion!DL$28:DL$48)+IF('Res 2ªEval'!DN15="",0,'Res 2ªEval'!DN15*SUM(Programacion!DL$28:DL$41)/SUM(Programacion!DL$28:DL$48)))))</f>
        <v/>
      </c>
      <c r="DO15" s="270" t="str">
        <f>IF($C15="","",IF(SUM(Programacion!DM$28:DM$48)=0,"",IF(SUM(Programacion!DM$42:DM$48)=0,'Res 2ªEval'!DO15,(IF(Programacion!DM$42="",0,Programacion!DM$42/SUM(Programacion!DM$42:DM$48)*'3 Eval'!$E14)+IF(Programacion!DM$43="",0,Programacion!DM$43/SUM(Programacion!DM$42:DM$48)*'3 Eval'!$F14)+IF(Programacion!DM$44="",0,Programacion!DM$44/SUM(Programacion!DM$42:DM$48)*'3 Eval'!$G14)+IF(Programacion!DM$45="",0,Programacion!DM$45/SUM(Programacion!DM$42:DM$48)*'3 Eval'!$H14)+IF(Programacion!DM$46="",0,Programacion!DM$46/SUM(Programacion!DM$42:DM$48)*'3 Eval'!$I14)+IF(Programacion!DM$47="",0,Programacion!DM$47/SUM(Programacion!DM$42:DM$48)*'3 Eval'!$J14)+IF(Programacion!DM$48="",0,Programacion!DM$48/SUM(Programacion!DM$42:DM$48)*'3 Eval'!$K14))*SUM(Programacion!DM$42:DM$48)/SUM(Programacion!DM$28:DM$48)+IF('Res 2ªEval'!DO15="",0,'Res 2ªEval'!DO15*SUM(Programacion!DM$28:DM$41)/SUM(Programacion!DM$28:DM$48)))))</f>
        <v/>
      </c>
      <c r="DP15" s="270" t="str">
        <f>IF($C15="","",IF(SUM(Programacion!DN$28:DN$48)=0,"",IF(SUM(Programacion!DN$42:DN$48)=0,'Res 2ªEval'!DP15,(IF(Programacion!DN$42="",0,Programacion!DN$42/SUM(Programacion!DN$42:DN$48)*'3 Eval'!$E14)+IF(Programacion!DN$43="",0,Programacion!DN$43/SUM(Programacion!DN$42:DN$48)*'3 Eval'!$F14)+IF(Programacion!DN$44="",0,Programacion!DN$44/SUM(Programacion!DN$42:DN$48)*'3 Eval'!$G14)+IF(Programacion!DN$45="",0,Programacion!DN$45/SUM(Programacion!DN$42:DN$48)*'3 Eval'!$H14)+IF(Programacion!DN$46="",0,Programacion!DN$46/SUM(Programacion!DN$42:DN$48)*'3 Eval'!$I14)+IF(Programacion!DN$47="",0,Programacion!DN$47/SUM(Programacion!DN$42:DN$48)*'3 Eval'!$J14)+IF(Programacion!DN$48="",0,Programacion!DN$48/SUM(Programacion!DN$42:DN$48)*'3 Eval'!$K14))*SUM(Programacion!DN$42:DN$48)/SUM(Programacion!DN$28:DN$48)+IF('Res 2ªEval'!DP15="",0,'Res 2ªEval'!DP15*SUM(Programacion!DN$28:DN$41)/SUM(Programacion!DN$28:DN$48)))))</f>
        <v/>
      </c>
      <c r="DQ15" s="270" t="str">
        <f>IF($C15="","",IF(SUM(Programacion!DO$28:DO$48)=0,"",IF(SUM(Programacion!DO$42:DO$48)=0,'Res 2ªEval'!DQ15,(IF(Programacion!DO$42="",0,Programacion!DO$42/SUM(Programacion!DO$42:DO$48)*'3 Eval'!$E14)+IF(Programacion!DO$43="",0,Programacion!DO$43/SUM(Programacion!DO$42:DO$48)*'3 Eval'!$F14)+IF(Programacion!DO$44="",0,Programacion!DO$44/SUM(Programacion!DO$42:DO$48)*'3 Eval'!$G14)+IF(Programacion!DO$45="",0,Programacion!DO$45/SUM(Programacion!DO$42:DO$48)*'3 Eval'!$H14)+IF(Programacion!DO$46="",0,Programacion!DO$46/SUM(Programacion!DO$42:DO$48)*'3 Eval'!$I14)+IF(Programacion!DO$47="",0,Programacion!DO$47/SUM(Programacion!DO$42:DO$48)*'3 Eval'!$J14)+IF(Programacion!DO$48="",0,Programacion!DO$48/SUM(Programacion!DO$42:DO$48)*'3 Eval'!$K14))*SUM(Programacion!DO$42:DO$48)/SUM(Programacion!DO$28:DO$48)+IF('Res 2ªEval'!DQ15="",0,'Res 2ªEval'!DQ15*SUM(Programacion!DO$28:DO$41)/SUM(Programacion!DO$28:DO$48)))))</f>
        <v/>
      </c>
      <c r="DR15" s="270" t="str">
        <f>IF($C15="","",IF(SUM(Programacion!DP$28:DP$48)=0,"",IF(SUM(Programacion!DP$42:DP$48)=0,'Res 2ªEval'!DR15,(IF(Programacion!DP$42="",0,Programacion!DP$42/SUM(Programacion!DP$42:DP$48)*'3 Eval'!$E14)+IF(Programacion!DP$43="",0,Programacion!DP$43/SUM(Programacion!DP$42:DP$48)*'3 Eval'!$F14)+IF(Programacion!DP$44="",0,Programacion!DP$44/SUM(Programacion!DP$42:DP$48)*'3 Eval'!$G14)+IF(Programacion!DP$45="",0,Programacion!DP$45/SUM(Programacion!DP$42:DP$48)*'3 Eval'!$H14)+IF(Programacion!DP$46="",0,Programacion!DP$46/SUM(Programacion!DP$42:DP$48)*'3 Eval'!$I14)+IF(Programacion!DP$47="",0,Programacion!DP$47/SUM(Programacion!DP$42:DP$48)*'3 Eval'!$J14)+IF(Programacion!DP$48="",0,Programacion!DP$48/SUM(Programacion!DP$42:DP$48)*'3 Eval'!$K14))*SUM(Programacion!DP$42:DP$48)/SUM(Programacion!DP$28:DP$48)+IF('Res 2ªEval'!DR15="",0,'Res 2ªEval'!DR15*SUM(Programacion!DP$28:DP$41)/SUM(Programacion!DP$28:DP$48)))))</f>
        <v/>
      </c>
      <c r="DS15" s="270" t="str">
        <f>IF($C15="","",IF(SUM(Programacion!DQ$28:DQ$48)=0,"",IF(SUM(Programacion!DQ$42:DQ$48)=0,'Res 2ªEval'!DS15,(IF(Programacion!DQ$42="",0,Programacion!DQ$42/SUM(Programacion!DQ$42:DQ$48)*'3 Eval'!$E14)+IF(Programacion!DQ$43="",0,Programacion!DQ$43/SUM(Programacion!DQ$42:DQ$48)*'3 Eval'!$F14)+IF(Programacion!DQ$44="",0,Programacion!DQ$44/SUM(Programacion!DQ$42:DQ$48)*'3 Eval'!$G14)+IF(Programacion!DQ$45="",0,Programacion!DQ$45/SUM(Programacion!DQ$42:DQ$48)*'3 Eval'!$H14)+IF(Programacion!DQ$46="",0,Programacion!DQ$46/SUM(Programacion!DQ$42:DQ$48)*'3 Eval'!$I14)+IF(Programacion!DQ$47="",0,Programacion!DQ$47/SUM(Programacion!DQ$42:DQ$48)*'3 Eval'!$J14)+IF(Programacion!DQ$48="",0,Programacion!DQ$48/SUM(Programacion!DQ$42:DQ$48)*'3 Eval'!$K14))*SUM(Programacion!DQ$42:DQ$48)/SUM(Programacion!DQ$28:DQ$48)+IF('Res 2ªEval'!DS15="",0,'Res 2ªEval'!DS15*SUM(Programacion!DQ$28:DQ$41)/SUM(Programacion!DQ$28:DQ$48)))))</f>
        <v/>
      </c>
      <c r="DT15" s="270" t="str">
        <f>IF($C15="","",IF(SUM(Programacion!DR$28:DR$48)=0,"",IF(SUM(Programacion!DR$42:DR$48)=0,'Res 2ªEval'!DT15,(IF(Programacion!DR$42="",0,Programacion!DR$42/SUM(Programacion!DR$42:DR$48)*'3 Eval'!$E14)+IF(Programacion!DR$43="",0,Programacion!DR$43/SUM(Programacion!DR$42:DR$48)*'3 Eval'!$F14)+IF(Programacion!DR$44="",0,Programacion!DR$44/SUM(Programacion!DR$42:DR$48)*'3 Eval'!$G14)+IF(Programacion!DR$45="",0,Programacion!DR$45/SUM(Programacion!DR$42:DR$48)*'3 Eval'!$H14)+IF(Programacion!DR$46="",0,Programacion!DR$46/SUM(Programacion!DR$42:DR$48)*'3 Eval'!$I14)+IF(Programacion!DR$47="",0,Programacion!DR$47/SUM(Programacion!DR$42:DR$48)*'3 Eval'!$J14)+IF(Programacion!DR$48="",0,Programacion!DR$48/SUM(Programacion!DR$42:DR$48)*'3 Eval'!$K14))*SUM(Programacion!DR$42:DR$48)/SUM(Programacion!DR$28:DR$48)+IF('Res 2ªEval'!DT15="",0,'Res 2ªEval'!DT15*SUM(Programacion!DR$28:DR$41)/SUM(Programacion!DR$28:DR$48)))))</f>
        <v/>
      </c>
      <c r="DU15" s="270" t="str">
        <f>IF($C15="","",IF(SUM(Programacion!DS$28:DS$48)=0,"",IF(SUM(Programacion!DS$42:DS$48)=0,'Res 2ªEval'!DU15,(IF(Programacion!DS$42="",0,Programacion!DS$42/SUM(Programacion!DS$42:DS$48)*'3 Eval'!$E14)+IF(Programacion!DS$43="",0,Programacion!DS$43/SUM(Programacion!DS$42:DS$48)*'3 Eval'!$F14)+IF(Programacion!DS$44="",0,Programacion!DS$44/SUM(Programacion!DS$42:DS$48)*'3 Eval'!$G14)+IF(Programacion!DS$45="",0,Programacion!DS$45/SUM(Programacion!DS$42:DS$48)*'3 Eval'!$H14)+IF(Programacion!DS$46="",0,Programacion!DS$46/SUM(Programacion!DS$42:DS$48)*'3 Eval'!$I14)+IF(Programacion!DS$47="",0,Programacion!DS$47/SUM(Programacion!DS$42:DS$48)*'3 Eval'!$J14)+IF(Programacion!DS$48="",0,Programacion!DS$48/SUM(Programacion!DS$42:DS$48)*'3 Eval'!$K14))*SUM(Programacion!DS$42:DS$48)/SUM(Programacion!DS$28:DS$48)+IF('Res 2ªEval'!DU15="",0,'Res 2ªEval'!DU15*SUM(Programacion!DS$28:DS$41)/SUM(Programacion!DS$28:DS$48)))))</f>
        <v/>
      </c>
      <c r="DV15" s="270" t="str">
        <f>IF($C15="","",IF(SUM(Programacion!DT$28:DT$48)=0,"",IF(SUM(Programacion!DT$42:DT$48)=0,'Res 2ªEval'!DV15,(IF(Programacion!DT$42="",0,Programacion!DT$42/SUM(Programacion!DT$42:DT$48)*'3 Eval'!$E14)+IF(Programacion!DT$43="",0,Programacion!DT$43/SUM(Programacion!DT$42:DT$48)*'3 Eval'!$F14)+IF(Programacion!DT$44="",0,Programacion!DT$44/SUM(Programacion!DT$42:DT$48)*'3 Eval'!$G14)+IF(Programacion!DT$45="",0,Programacion!DT$45/SUM(Programacion!DT$42:DT$48)*'3 Eval'!$H14)+IF(Programacion!DT$46="",0,Programacion!DT$46/SUM(Programacion!DT$42:DT$48)*'3 Eval'!$I14)+IF(Programacion!DT$47="",0,Programacion!DT$47/SUM(Programacion!DT$42:DT$48)*'3 Eval'!$J14)+IF(Programacion!DT$48="",0,Programacion!DT$48/SUM(Programacion!DT$42:DT$48)*'3 Eval'!$K14))*SUM(Programacion!DT$42:DT$48)/SUM(Programacion!DT$28:DT$48)+IF('Res 2ªEval'!DV15="",0,'Res 2ªEval'!DV15*SUM(Programacion!DT$28:DT$41)/SUM(Programacion!DT$28:DT$48)))))</f>
        <v/>
      </c>
      <c r="DW15" s="270" t="str">
        <f>IF($C15="","",IF(SUM(Programacion!DU$28:DU$48)=0,"",IF(SUM(Programacion!DU$42:DU$48)=0,'Res 2ªEval'!DW15,(IF(Programacion!DU$42="",0,Programacion!DU$42/SUM(Programacion!DU$42:DU$48)*'3 Eval'!$E14)+IF(Programacion!DU$43="",0,Programacion!DU$43/SUM(Programacion!DU$42:DU$48)*'3 Eval'!$F14)+IF(Programacion!DU$44="",0,Programacion!DU$44/SUM(Programacion!DU$42:DU$48)*'3 Eval'!$G14)+IF(Programacion!DU$45="",0,Programacion!DU$45/SUM(Programacion!DU$42:DU$48)*'3 Eval'!$H14)+IF(Programacion!DU$46="",0,Programacion!DU$46/SUM(Programacion!DU$42:DU$48)*'3 Eval'!$I14)+IF(Programacion!DU$47="",0,Programacion!DU$47/SUM(Programacion!DU$42:DU$48)*'3 Eval'!$J14)+IF(Programacion!DU$48="",0,Programacion!DU$48/SUM(Programacion!DU$42:DU$48)*'3 Eval'!$K14))*SUM(Programacion!DU$42:DU$48)/SUM(Programacion!DU$28:DU$48)+IF('Res 2ªEval'!DW15="",0,'Res 2ªEval'!DW15*SUM(Programacion!DU$28:DU$41)/SUM(Programacion!DU$28:DU$48)))))</f>
        <v/>
      </c>
      <c r="DX15" s="270" t="str">
        <f>IF($C15="","",IF(SUM(Programacion!DV$28:DV$48)=0,"",IF(SUM(Programacion!DV$42:DV$48)=0,'Res 2ªEval'!DX15,(IF(Programacion!DV$42="",0,Programacion!DV$42/SUM(Programacion!DV$42:DV$48)*'3 Eval'!$E14)+IF(Programacion!DV$43="",0,Programacion!DV$43/SUM(Programacion!DV$42:DV$48)*'3 Eval'!$F14)+IF(Programacion!DV$44="",0,Programacion!DV$44/SUM(Programacion!DV$42:DV$48)*'3 Eval'!$G14)+IF(Programacion!DV$45="",0,Programacion!DV$45/SUM(Programacion!DV$42:DV$48)*'3 Eval'!$H14)+IF(Programacion!DV$46="",0,Programacion!DV$46/SUM(Programacion!DV$42:DV$48)*'3 Eval'!$I14)+IF(Programacion!DV$47="",0,Programacion!DV$47/SUM(Programacion!DV$42:DV$48)*'3 Eval'!$J14)+IF(Programacion!DV$48="",0,Programacion!DV$48/SUM(Programacion!DV$42:DV$48)*'3 Eval'!$K14))*SUM(Programacion!DV$42:DV$48)/SUM(Programacion!DV$28:DV$48)+IF('Res 2ªEval'!DX15="",0,'Res 2ªEval'!DX15*SUM(Programacion!DV$28:DV$41)/SUM(Programacion!DV$28:DV$48)))))</f>
        <v/>
      </c>
      <c r="DY15" s="270" t="str">
        <f>IF($C15="","",IF(SUM(Programacion!DW$28:DW$48)=0,"",IF(SUM(Programacion!DW$42:DW$48)=0,'Res 2ªEval'!DY15,(IF(Programacion!DW$42="",0,Programacion!DW$42/SUM(Programacion!DW$42:DW$48)*'3 Eval'!$E14)+IF(Programacion!DW$43="",0,Programacion!DW$43/SUM(Programacion!DW$42:DW$48)*'3 Eval'!$F14)+IF(Programacion!DW$44="",0,Programacion!DW$44/SUM(Programacion!DW$42:DW$48)*'3 Eval'!$G14)+IF(Programacion!DW$45="",0,Programacion!DW$45/SUM(Programacion!DW$42:DW$48)*'3 Eval'!$H14)+IF(Programacion!DW$46="",0,Programacion!DW$46/SUM(Programacion!DW$42:DW$48)*'3 Eval'!$I14)+IF(Programacion!DW$47="",0,Programacion!DW$47/SUM(Programacion!DW$42:DW$48)*'3 Eval'!$J14)+IF(Programacion!DW$48="",0,Programacion!DW$48/SUM(Programacion!DW$42:DW$48)*'3 Eval'!$K14))*SUM(Programacion!DW$42:DW$48)/SUM(Programacion!DW$28:DW$48)+IF('Res 2ªEval'!DY15="",0,'Res 2ªEval'!DY15*SUM(Programacion!DW$28:DW$41)/SUM(Programacion!DW$28:DW$48)))))</f>
        <v/>
      </c>
      <c r="DZ15" s="270" t="str">
        <f>IF($C15="","",IF(SUM(Programacion!DX$28:DX$48)=0,"",IF(SUM(Programacion!DX$42:DX$48)=0,'Res 2ªEval'!DZ15,(IF(Programacion!DX$42="",0,Programacion!DX$42/SUM(Programacion!DX$42:DX$48)*'3 Eval'!$E14)+IF(Programacion!DX$43="",0,Programacion!DX$43/SUM(Programacion!DX$42:DX$48)*'3 Eval'!$F14)+IF(Programacion!DX$44="",0,Programacion!DX$44/SUM(Programacion!DX$42:DX$48)*'3 Eval'!$G14)+IF(Programacion!DX$45="",0,Programacion!DX$45/SUM(Programacion!DX$42:DX$48)*'3 Eval'!$H14)+IF(Programacion!DX$46="",0,Programacion!DX$46/SUM(Programacion!DX$42:DX$48)*'3 Eval'!$I14)+IF(Programacion!DX$47="",0,Programacion!DX$47/SUM(Programacion!DX$42:DX$48)*'3 Eval'!$J14)+IF(Programacion!DX$48="",0,Programacion!DX$48/SUM(Programacion!DX$42:DX$48)*'3 Eval'!$K14))*SUM(Programacion!DX$42:DX$48)/SUM(Programacion!DX$28:DX$48)+IF('Res 2ªEval'!DZ15="",0,'Res 2ªEval'!DZ15*SUM(Programacion!DX$28:DX$41)/SUM(Programacion!DX$28:DX$48)))))</f>
        <v/>
      </c>
      <c r="EA15" s="270" t="str">
        <f>IF($C15="","",IF(SUM(Programacion!DY$28:DY$48)=0,"",IF(SUM(Programacion!DY$42:DY$48)=0,'Res 2ªEval'!EA15,(IF(Programacion!DY$42="",0,Programacion!DY$42/SUM(Programacion!DY$42:DY$48)*'3 Eval'!$E14)+IF(Programacion!DY$43="",0,Programacion!DY$43/SUM(Programacion!DY$42:DY$48)*'3 Eval'!$F14)+IF(Programacion!DY$44="",0,Programacion!DY$44/SUM(Programacion!DY$42:DY$48)*'3 Eval'!$G14)+IF(Programacion!DY$45="",0,Programacion!DY$45/SUM(Programacion!DY$42:DY$48)*'3 Eval'!$H14)+IF(Programacion!DY$46="",0,Programacion!DY$46/SUM(Programacion!DY$42:DY$48)*'3 Eval'!$I14)+IF(Programacion!DY$47="",0,Programacion!DY$47/SUM(Programacion!DY$42:DY$48)*'3 Eval'!$J14)+IF(Programacion!DY$48="",0,Programacion!DY$48/SUM(Programacion!DY$42:DY$48)*'3 Eval'!$K14))*SUM(Programacion!DY$42:DY$48)/SUM(Programacion!DY$28:DY$48)+IF('Res 2ªEval'!EA15="",0,'Res 2ªEval'!EA15*SUM(Programacion!DY$28:DY$41)/SUM(Programacion!DY$28:DY$48)))))</f>
        <v/>
      </c>
      <c r="EB15" s="270" t="str">
        <f>IF($C15="","",IF(SUM(Programacion!DZ$28:DZ$48)=0,"",IF(SUM(Programacion!DZ$42:DZ$48)=0,'Res 2ªEval'!EB15,(IF(Programacion!DZ$42="",0,Programacion!DZ$42/SUM(Programacion!DZ$42:DZ$48)*'3 Eval'!$E14)+IF(Programacion!DZ$43="",0,Programacion!DZ$43/SUM(Programacion!DZ$42:DZ$48)*'3 Eval'!$F14)+IF(Programacion!DZ$44="",0,Programacion!DZ$44/SUM(Programacion!DZ$42:DZ$48)*'3 Eval'!$G14)+IF(Programacion!DZ$45="",0,Programacion!DZ$45/SUM(Programacion!DZ$42:DZ$48)*'3 Eval'!$H14)+IF(Programacion!DZ$46="",0,Programacion!DZ$46/SUM(Programacion!DZ$42:DZ$48)*'3 Eval'!$I14)+IF(Programacion!DZ$47="",0,Programacion!DZ$47/SUM(Programacion!DZ$42:DZ$48)*'3 Eval'!$J14)+IF(Programacion!DZ$48="",0,Programacion!DZ$48/SUM(Programacion!DZ$42:DZ$48)*'3 Eval'!$K14))*SUM(Programacion!DZ$42:DZ$48)/SUM(Programacion!DZ$28:DZ$48)+IF('Res 2ªEval'!EB15="",0,'Res 2ªEval'!EB15*SUM(Programacion!DZ$28:DZ$41)/SUM(Programacion!DZ$28:DZ$48)))))</f>
        <v/>
      </c>
      <c r="EC15" s="270" t="str">
        <f>IF($C15="","",IF(SUM(Programacion!EA$28:EA$48)=0,"",IF(SUM(Programacion!EA$42:EA$48)=0,'Res 2ªEval'!EC15,(IF(Programacion!EA$42="",0,Programacion!EA$42/SUM(Programacion!EA$42:EA$48)*'3 Eval'!$E14)+IF(Programacion!EA$43="",0,Programacion!EA$43/SUM(Programacion!EA$42:EA$48)*'3 Eval'!$F14)+IF(Programacion!EA$44="",0,Programacion!EA$44/SUM(Programacion!EA$42:EA$48)*'3 Eval'!$G14)+IF(Programacion!EA$45="",0,Programacion!EA$45/SUM(Programacion!EA$42:EA$48)*'3 Eval'!$H14)+IF(Programacion!EA$46="",0,Programacion!EA$46/SUM(Programacion!EA$42:EA$48)*'3 Eval'!$I14)+IF(Programacion!EA$47="",0,Programacion!EA$47/SUM(Programacion!EA$42:EA$48)*'3 Eval'!$J14)+IF(Programacion!EA$48="",0,Programacion!EA$48/SUM(Programacion!EA$42:EA$48)*'3 Eval'!$K14))*SUM(Programacion!EA$42:EA$48)/SUM(Programacion!EA$28:EA$48)+IF('Res 2ªEval'!EC15="",0,'Res 2ªEval'!EC15*SUM(Programacion!EA$28:EA$41)/SUM(Programacion!EA$28:EA$48)))))</f>
        <v/>
      </c>
      <c r="ED15" s="270" t="str">
        <f>IF($C15="","",IF(SUM(Programacion!EB$28:EB$48)=0,"",IF(SUM(Programacion!EB$42:EB$48)=0,'Res 2ªEval'!ED15,(IF(Programacion!EB$42="",0,Programacion!EB$42/SUM(Programacion!EB$42:EB$48)*'3 Eval'!$E14)+IF(Programacion!EB$43="",0,Programacion!EB$43/SUM(Programacion!EB$42:EB$48)*'3 Eval'!$F14)+IF(Programacion!EB$44="",0,Programacion!EB$44/SUM(Programacion!EB$42:EB$48)*'3 Eval'!$G14)+IF(Programacion!EB$45="",0,Programacion!EB$45/SUM(Programacion!EB$42:EB$48)*'3 Eval'!$H14)+IF(Programacion!EB$46="",0,Programacion!EB$46/SUM(Programacion!EB$42:EB$48)*'3 Eval'!$I14)+IF(Programacion!EB$47="",0,Programacion!EB$47/SUM(Programacion!EB$42:EB$48)*'3 Eval'!$J14)+IF(Programacion!EB$48="",0,Programacion!EB$48/SUM(Programacion!EB$42:EB$48)*'3 Eval'!$K14))*SUM(Programacion!EB$42:EB$48)/SUM(Programacion!EB$28:EB$48)+IF('Res 2ªEval'!ED15="",0,'Res 2ªEval'!ED15*SUM(Programacion!EB$28:EB$41)/SUM(Programacion!EB$28:EB$48)))))</f>
        <v/>
      </c>
      <c r="EE15" s="270" t="str">
        <f>IF($C15="","",IF(SUM(Programacion!EC$28:EC$48)=0,"",IF(SUM(Programacion!EC$42:EC$48)=0,'Res 2ªEval'!EE15,(IF(Programacion!EC$42="",0,Programacion!EC$42/SUM(Programacion!EC$42:EC$48)*'3 Eval'!$E14)+IF(Programacion!EC$43="",0,Programacion!EC$43/SUM(Programacion!EC$42:EC$48)*'3 Eval'!$F14)+IF(Programacion!EC$44="",0,Programacion!EC$44/SUM(Programacion!EC$42:EC$48)*'3 Eval'!$G14)+IF(Programacion!EC$45="",0,Programacion!EC$45/SUM(Programacion!EC$42:EC$48)*'3 Eval'!$H14)+IF(Programacion!EC$46="",0,Programacion!EC$46/SUM(Programacion!EC$42:EC$48)*'3 Eval'!$I14)+IF(Programacion!EC$47="",0,Programacion!EC$47/SUM(Programacion!EC$42:EC$48)*'3 Eval'!$J14)+IF(Programacion!EC$48="",0,Programacion!EC$48/SUM(Programacion!EC$42:EC$48)*'3 Eval'!$K14))*SUM(Programacion!EC$42:EC$48)/SUM(Programacion!EC$28:EC$48)+IF('Res 2ªEval'!EE15="",0,'Res 2ªEval'!EE15*SUM(Programacion!EC$28:EC$41)/SUM(Programacion!EC$28:EC$48)))))</f>
        <v/>
      </c>
      <c r="EF15" s="270" t="str">
        <f>IF($C15="","",IF(SUM(Programacion!ED$28:ED$48)=0,"",IF(SUM(Programacion!ED$42:ED$48)=0,'Res 2ªEval'!EF15,(IF(Programacion!ED$42="",0,Programacion!ED$42/SUM(Programacion!ED$42:ED$48)*'3 Eval'!$E14)+IF(Programacion!ED$43="",0,Programacion!ED$43/SUM(Programacion!ED$42:ED$48)*'3 Eval'!$F14)+IF(Programacion!ED$44="",0,Programacion!ED$44/SUM(Programacion!ED$42:ED$48)*'3 Eval'!$G14)+IF(Programacion!ED$45="",0,Programacion!ED$45/SUM(Programacion!ED$42:ED$48)*'3 Eval'!$H14)+IF(Programacion!ED$46="",0,Programacion!ED$46/SUM(Programacion!ED$42:ED$48)*'3 Eval'!$I14)+IF(Programacion!ED$47="",0,Programacion!ED$47/SUM(Programacion!ED$42:ED$48)*'3 Eval'!$J14)+IF(Programacion!ED$48="",0,Programacion!ED$48/SUM(Programacion!ED$42:ED$48)*'3 Eval'!$K14))*SUM(Programacion!ED$42:ED$48)/SUM(Programacion!ED$28:ED$48)+IF('Res 2ªEval'!EF15="",0,'Res 2ªEval'!EF15*SUM(Programacion!ED$28:ED$41)/SUM(Programacion!ED$28:ED$48)))))</f>
        <v/>
      </c>
      <c r="EG15" s="270" t="str">
        <f>IF($C15="","",IF(SUM(Programacion!EE$28:EE$48)=0,"",IF(SUM(Programacion!EE$42:EE$48)=0,'Res 2ªEval'!EG15,(IF(Programacion!EE$42="",0,Programacion!EE$42/SUM(Programacion!EE$42:EE$48)*'3 Eval'!$E14)+IF(Programacion!EE$43="",0,Programacion!EE$43/SUM(Programacion!EE$42:EE$48)*'3 Eval'!$F14)+IF(Programacion!EE$44="",0,Programacion!EE$44/SUM(Programacion!EE$42:EE$48)*'3 Eval'!$G14)+IF(Programacion!EE$45="",0,Programacion!EE$45/SUM(Programacion!EE$42:EE$48)*'3 Eval'!$H14)+IF(Programacion!EE$46="",0,Programacion!EE$46/SUM(Programacion!EE$42:EE$48)*'3 Eval'!$I14)+IF(Programacion!EE$47="",0,Programacion!EE$47/SUM(Programacion!EE$42:EE$48)*'3 Eval'!$J14)+IF(Programacion!EE$48="",0,Programacion!EE$48/SUM(Programacion!EE$42:EE$48)*'3 Eval'!$K14))*SUM(Programacion!EE$42:EE$48)/SUM(Programacion!EE$28:EE$48)+IF('Res 2ªEval'!EG15="",0,'Res 2ªEval'!EG15*SUM(Programacion!EE$28:EE$41)/SUM(Programacion!EE$28:EE$48)))))</f>
        <v/>
      </c>
      <c r="EH15" s="270" t="str">
        <f>IF($C15="","",IF(SUM(Programacion!EF$28:EF$48)=0,"",IF(SUM(Programacion!EF$42:EF$48)=0,'Res 2ªEval'!EH15,(IF(Programacion!EF$42="",0,Programacion!EF$42/SUM(Programacion!EF$42:EF$48)*'3 Eval'!$E14)+IF(Programacion!EF$43="",0,Programacion!EF$43/SUM(Programacion!EF$42:EF$48)*'3 Eval'!$F14)+IF(Programacion!EF$44="",0,Programacion!EF$44/SUM(Programacion!EF$42:EF$48)*'3 Eval'!$G14)+IF(Programacion!EF$45="",0,Programacion!EF$45/SUM(Programacion!EF$42:EF$48)*'3 Eval'!$H14)+IF(Programacion!EF$46="",0,Programacion!EF$46/SUM(Programacion!EF$42:EF$48)*'3 Eval'!$I14)+IF(Programacion!EF$47="",0,Programacion!EF$47/SUM(Programacion!EF$42:EF$48)*'3 Eval'!$J14)+IF(Programacion!EF$48="",0,Programacion!EF$48/SUM(Programacion!EF$42:EF$48)*'3 Eval'!$K14))*SUM(Programacion!EF$42:EF$48)/SUM(Programacion!EF$28:EF$48)+IF('Res 2ªEval'!EH15="",0,'Res 2ªEval'!EH15*SUM(Programacion!EF$28:EF$41)/SUM(Programacion!EF$28:EF$48)))))</f>
        <v/>
      </c>
      <c r="EI15" s="270" t="str">
        <f>IF($C15="","",IF(SUM(Programacion!EG$28:EG$48)=0,"",IF(SUM(Programacion!EG$42:EG$48)=0,'Res 2ªEval'!EI15,(IF(Programacion!EG$42="",0,Programacion!EG$42/SUM(Programacion!EG$42:EG$48)*'3 Eval'!$E14)+IF(Programacion!EG$43="",0,Programacion!EG$43/SUM(Programacion!EG$42:EG$48)*'3 Eval'!$F14)+IF(Programacion!EG$44="",0,Programacion!EG$44/SUM(Programacion!EG$42:EG$48)*'3 Eval'!$G14)+IF(Programacion!EG$45="",0,Programacion!EG$45/SUM(Programacion!EG$42:EG$48)*'3 Eval'!$H14)+IF(Programacion!EG$46="",0,Programacion!EG$46/SUM(Programacion!EG$42:EG$48)*'3 Eval'!$I14)+IF(Programacion!EG$47="",0,Programacion!EG$47/SUM(Programacion!EG$42:EG$48)*'3 Eval'!$J14)+IF(Programacion!EG$48="",0,Programacion!EG$48/SUM(Programacion!EG$42:EG$48)*'3 Eval'!$K14))*SUM(Programacion!EG$42:EG$48)/SUM(Programacion!EG$28:EG$48)+IF('Res 2ªEval'!EI15="",0,'Res 2ªEval'!EI15*SUM(Programacion!EG$28:EG$41)/SUM(Programacion!EG$28:EG$48)))))</f>
        <v/>
      </c>
      <c r="EJ15" s="270" t="str">
        <f>IF($C15="","",IF(SUM(Programacion!EH$28:EH$48)=0,"",IF(SUM(Programacion!EH$42:EH$48)=0,'Res 2ªEval'!EJ15,(IF(Programacion!EH$42="",0,Programacion!EH$42/SUM(Programacion!EH$42:EH$48)*'3 Eval'!$E14)+IF(Programacion!EH$43="",0,Programacion!EH$43/SUM(Programacion!EH$42:EH$48)*'3 Eval'!$F14)+IF(Programacion!EH$44="",0,Programacion!EH$44/SUM(Programacion!EH$42:EH$48)*'3 Eval'!$G14)+IF(Programacion!EH$45="",0,Programacion!EH$45/SUM(Programacion!EH$42:EH$48)*'3 Eval'!$H14)+IF(Programacion!EH$46="",0,Programacion!EH$46/SUM(Programacion!EH$42:EH$48)*'3 Eval'!$I14)+IF(Programacion!EH$47="",0,Programacion!EH$47/SUM(Programacion!EH$42:EH$48)*'3 Eval'!$J14)+IF(Programacion!EH$48="",0,Programacion!EH$48/SUM(Programacion!EH$42:EH$48)*'3 Eval'!$K14))*SUM(Programacion!EH$42:EH$48)/SUM(Programacion!EH$28:EH$48)+IF('Res 2ªEval'!EJ15="",0,'Res 2ªEval'!EJ15*SUM(Programacion!EH$28:EH$41)/SUM(Programacion!EH$28:EH$48)))))</f>
        <v/>
      </c>
      <c r="EK15" s="270" t="str">
        <f>IF($C15="","",IF(SUM(Programacion!EI$28:EI$48)=0,"",IF(SUM(Programacion!EI$42:EI$48)=0,'Res 2ªEval'!EK15,(IF(Programacion!EI$42="",0,Programacion!EI$42/SUM(Programacion!EI$42:EI$48)*'3 Eval'!$E14)+IF(Programacion!EI$43="",0,Programacion!EI$43/SUM(Programacion!EI$42:EI$48)*'3 Eval'!$F14)+IF(Programacion!EI$44="",0,Programacion!EI$44/SUM(Programacion!EI$42:EI$48)*'3 Eval'!$G14)+IF(Programacion!EI$45="",0,Programacion!EI$45/SUM(Programacion!EI$42:EI$48)*'3 Eval'!$H14)+IF(Programacion!EI$46="",0,Programacion!EI$46/SUM(Programacion!EI$42:EI$48)*'3 Eval'!$I14)+IF(Programacion!EI$47="",0,Programacion!EI$47/SUM(Programacion!EI$42:EI$48)*'3 Eval'!$J14)+IF(Programacion!EI$48="",0,Programacion!EI$48/SUM(Programacion!EI$42:EI$48)*'3 Eval'!$K14))*SUM(Programacion!EI$42:EI$48)/SUM(Programacion!EI$28:EI$48)+IF('Res 2ªEval'!EK15="",0,'Res 2ªEval'!EK15*SUM(Programacion!EI$28:EI$41)/SUM(Programacion!EI$28:EI$48)))))</f>
        <v/>
      </c>
    </row>
    <row r="16" spans="1:141">
      <c r="B16" s="133" t="str">
        <f>IF('1 Eval'!A15="","",'1 Eval'!A15)</f>
        <v/>
      </c>
      <c r="C16" s="134" t="str">
        <f>IF('1 Eval'!B15="","",'1 Eval'!B15)</f>
        <v/>
      </c>
      <c r="D16" s="149" t="str">
        <f>IF('3 Eval'!D15="","",'3 Eval'!D15)</f>
        <v/>
      </c>
      <c r="E16" s="150" t="str">
        <f>IF($D16="","",IF(Final!$G$6="","",($D16*Final!$G$6+Final!$F17*Final!$F$6+Final!$E17*Final!$E$6)/SUM(Final!$E$6:$G$6)))</f>
        <v/>
      </c>
      <c r="F16" s="150" t="str">
        <f t="shared" si="7"/>
        <v/>
      </c>
      <c r="G16" s="221" t="str">
        <f t="shared" si="6"/>
        <v/>
      </c>
      <c r="H16" s="275" t="str">
        <f>IF($C16="","",IF(SUM(Programacion!F$28:F$48)=0,"",IF(SUM(Programacion!F$42:F$48)=0,'Res 2ªEval'!H16,(IF(Programacion!F$42="",0,Programacion!F$42/SUM(Programacion!F$42:F$48)*'3 Eval'!$E15)+IF(Programacion!F$43="",0,Programacion!F$43/SUM(Programacion!F$42:F$48)*'3 Eval'!$F15)+IF(Programacion!F$44="",0,Programacion!F$44/SUM(Programacion!F$42:F$48)*'3 Eval'!$G15)+IF(Programacion!F$45="",0,Programacion!F$45/SUM(Programacion!F$42:F$48)*'3 Eval'!$H15)+IF(Programacion!F$46="",0,Programacion!F$46/SUM(Programacion!F$42:F$48)*'3 Eval'!$I15)+IF(Programacion!F$47="",0,Programacion!F$47/SUM(Programacion!F$42:F$48)*'3 Eval'!$J15)+IF(Programacion!F$48="",0,Programacion!F$48/SUM(Programacion!F$42:F$48)*'3 Eval'!$K15))*SUM(Programacion!F$42:F$48)/SUM(Programacion!F$28:F$48)+IF('Res 2ªEval'!H16="",0,'Res 2ªEval'!H16*SUM(Programacion!F$28:F$41)/SUM(Programacion!F$28:F$48)))))</f>
        <v/>
      </c>
      <c r="I16" s="270" t="str">
        <f>IF($C16="","",IF(SUM(Programacion!G$28:G$48)=0,"",IF(SUM(Programacion!G$42:G$48)=0,'Res 2ªEval'!I16,(IF(Programacion!G$42="",0,Programacion!G$42/SUM(Programacion!G$42:G$48)*'3 Eval'!$E15)+IF(Programacion!G$43="",0,Programacion!G$43/SUM(Programacion!G$42:G$48)*'3 Eval'!$F15)+IF(Programacion!G$44="",0,Programacion!G$44/SUM(Programacion!G$42:G$48)*'3 Eval'!$G15)+IF(Programacion!G$45="",0,Programacion!G$45/SUM(Programacion!G$42:G$48)*'3 Eval'!$H15)+IF(Programacion!G$46="",0,Programacion!G$46/SUM(Programacion!G$42:G$48)*'3 Eval'!$I15)+IF(Programacion!G$47="",0,Programacion!G$47/SUM(Programacion!G$42:G$48)*'3 Eval'!$J15)+IF(Programacion!G$48="",0,Programacion!G$48/SUM(Programacion!G$42:G$48)*'3 Eval'!$K15))*SUM(Programacion!G$42:G$48)/SUM(Programacion!G$28:G$48)+IF('Res 2ªEval'!I16="",0,'Res 2ªEval'!I16*SUM(Programacion!G$28:G$41)/SUM(Programacion!G$28:G$48)))))</f>
        <v/>
      </c>
      <c r="J16" s="270" t="str">
        <f>IF($C16="","",IF(SUM(Programacion!H$28:H$48)=0,"",IF(SUM(Programacion!H$42:H$48)=0,'Res 2ªEval'!J16,(IF(Programacion!H$42="",0,Programacion!H$42/SUM(Programacion!H$42:H$48)*'3 Eval'!$E15)+IF(Programacion!H$43="",0,Programacion!H$43/SUM(Programacion!H$42:H$48)*'3 Eval'!$F15)+IF(Programacion!H$44="",0,Programacion!H$44/SUM(Programacion!H$42:H$48)*'3 Eval'!$G15)+IF(Programacion!H$45="",0,Programacion!H$45/SUM(Programacion!H$42:H$48)*'3 Eval'!$H15)+IF(Programacion!H$46="",0,Programacion!H$46/SUM(Programacion!H$42:H$48)*'3 Eval'!$I15)+IF(Programacion!H$47="",0,Programacion!H$47/SUM(Programacion!H$42:H$48)*'3 Eval'!$J15)+IF(Programacion!H$48="",0,Programacion!H$48/SUM(Programacion!H$42:H$48)*'3 Eval'!$K15))*SUM(Programacion!H$42:H$48)/SUM(Programacion!H$28:H$48)+IF('Res 2ªEval'!J16="",0,'Res 2ªEval'!J16*SUM(Programacion!H$28:H$41)/SUM(Programacion!H$28:H$48)))))</f>
        <v/>
      </c>
      <c r="K16" s="270" t="str">
        <f>IF($C16="","",IF(SUM(Programacion!I$28:I$48)=0,"",IF(SUM(Programacion!I$42:I$48)=0,'Res 2ªEval'!K16,(IF(Programacion!I$42="",0,Programacion!I$42/SUM(Programacion!I$42:I$48)*'3 Eval'!$E15)+IF(Programacion!I$43="",0,Programacion!I$43/SUM(Programacion!I$42:I$48)*'3 Eval'!$F15)+IF(Programacion!I$44="",0,Programacion!I$44/SUM(Programacion!I$42:I$48)*'3 Eval'!$G15)+IF(Programacion!I$45="",0,Programacion!I$45/SUM(Programacion!I$42:I$48)*'3 Eval'!$H15)+IF(Programacion!I$46="",0,Programacion!I$46/SUM(Programacion!I$42:I$48)*'3 Eval'!$I15)+IF(Programacion!I$47="",0,Programacion!I$47/SUM(Programacion!I$42:I$48)*'3 Eval'!$J15)+IF(Programacion!I$48="",0,Programacion!I$48/SUM(Programacion!I$42:I$48)*'3 Eval'!$K15))*SUM(Programacion!I$42:I$48)/SUM(Programacion!I$28:I$48)+IF('Res 2ªEval'!K16="",0,'Res 2ªEval'!K16*SUM(Programacion!I$28:I$41)/SUM(Programacion!I$28:I$48)))))</f>
        <v/>
      </c>
      <c r="L16" s="270" t="str">
        <f>IF($C16="","",IF(SUM(Programacion!J$28:J$48)=0,"",IF(SUM(Programacion!J$42:J$48)=0,'Res 2ªEval'!L16,(IF(Programacion!J$42="",0,Programacion!J$42/SUM(Programacion!J$42:J$48)*'3 Eval'!$E15)+IF(Programacion!J$43="",0,Programacion!J$43/SUM(Programacion!J$42:J$48)*'3 Eval'!$F15)+IF(Programacion!J$44="",0,Programacion!J$44/SUM(Programacion!J$42:J$48)*'3 Eval'!$G15)+IF(Programacion!J$45="",0,Programacion!J$45/SUM(Programacion!J$42:J$48)*'3 Eval'!$H15)+IF(Programacion!J$46="",0,Programacion!J$46/SUM(Programacion!J$42:J$48)*'3 Eval'!$I15)+IF(Programacion!J$47="",0,Programacion!J$47/SUM(Programacion!J$42:J$48)*'3 Eval'!$J15)+IF(Programacion!J$48="",0,Programacion!J$48/SUM(Programacion!J$42:J$48)*'3 Eval'!$K15))*SUM(Programacion!J$42:J$48)/SUM(Programacion!J$28:J$48)+IF('Res 2ªEval'!L16="",0,'Res 2ªEval'!L16*SUM(Programacion!J$28:J$41)/SUM(Programacion!J$28:J$48)))))</f>
        <v/>
      </c>
      <c r="M16" s="270" t="str">
        <f>IF($C16="","",IF(SUM(Programacion!K$28:K$48)=0,"",IF(SUM(Programacion!K$42:K$48)=0,'Res 2ªEval'!M16,(IF(Programacion!K$42="",0,Programacion!K$42/SUM(Programacion!K$42:K$48)*'3 Eval'!$E15)+IF(Programacion!K$43="",0,Programacion!K$43/SUM(Programacion!K$42:K$48)*'3 Eval'!$F15)+IF(Programacion!K$44="",0,Programacion!K$44/SUM(Programacion!K$42:K$48)*'3 Eval'!$G15)+IF(Programacion!K$45="",0,Programacion!K$45/SUM(Programacion!K$42:K$48)*'3 Eval'!$H15)+IF(Programacion!K$46="",0,Programacion!K$46/SUM(Programacion!K$42:K$48)*'3 Eval'!$I15)+IF(Programacion!K$47="",0,Programacion!K$47/SUM(Programacion!K$42:K$48)*'3 Eval'!$J15)+IF(Programacion!K$48="",0,Programacion!K$48/SUM(Programacion!K$42:K$48)*'3 Eval'!$K15))*SUM(Programacion!K$42:K$48)/SUM(Programacion!K$28:K$48)+IF('Res 2ªEval'!M16="",0,'Res 2ªEval'!M16*SUM(Programacion!K$28:K$41)/SUM(Programacion!K$28:K$48)))))</f>
        <v/>
      </c>
      <c r="N16" s="270" t="str">
        <f>IF($C16="","",IF(SUM(Programacion!L$28:L$48)=0,"",IF(SUM(Programacion!L$42:L$48)=0,'Res 2ªEval'!N16,(IF(Programacion!L$42="",0,Programacion!L$42/SUM(Programacion!L$42:L$48)*'3 Eval'!$E15)+IF(Programacion!L$43="",0,Programacion!L$43/SUM(Programacion!L$42:L$48)*'3 Eval'!$F15)+IF(Programacion!L$44="",0,Programacion!L$44/SUM(Programacion!L$42:L$48)*'3 Eval'!$G15)+IF(Programacion!L$45="",0,Programacion!L$45/SUM(Programacion!L$42:L$48)*'3 Eval'!$H15)+IF(Programacion!L$46="",0,Programacion!L$46/SUM(Programacion!L$42:L$48)*'3 Eval'!$I15)+IF(Programacion!L$47="",0,Programacion!L$47/SUM(Programacion!L$42:L$48)*'3 Eval'!$J15)+IF(Programacion!L$48="",0,Programacion!L$48/SUM(Programacion!L$42:L$48)*'3 Eval'!$K15))*SUM(Programacion!L$42:L$48)/SUM(Programacion!L$28:L$48)+IF('Res 2ªEval'!N16="",0,'Res 2ªEval'!N16*SUM(Programacion!L$28:L$41)/SUM(Programacion!L$28:L$48)))))</f>
        <v/>
      </c>
      <c r="O16" s="276" t="str">
        <f>IF($C16="","",IF(SUM(Programacion!M$28:M$48)=0,"",IF(SUM(Programacion!M$42:M$48)=0,'Res 2ªEval'!O16,(IF(Programacion!M$42="",0,Programacion!M$42/SUM(Programacion!M$42:M$48)*'3 Eval'!$E15)+IF(Programacion!M$43="",0,Programacion!M$43/SUM(Programacion!M$42:M$48)*'3 Eval'!$F15)+IF(Programacion!M$44="",0,Programacion!M$44/SUM(Programacion!M$42:M$48)*'3 Eval'!$G15)+IF(Programacion!M$45="",0,Programacion!M$45/SUM(Programacion!M$42:M$48)*'3 Eval'!$H15)+IF(Programacion!M$46="",0,Programacion!M$46/SUM(Programacion!M$42:M$48)*'3 Eval'!$I15)+IF(Programacion!M$47="",0,Programacion!M$47/SUM(Programacion!M$42:M$48)*'3 Eval'!$J15)+IF(Programacion!M$48="",0,Programacion!M$48/SUM(Programacion!M$42:M$48)*'3 Eval'!$K15))*SUM(Programacion!M$42:M$48)/SUM(Programacion!M$28:M$48)+IF('Res 2ªEval'!O16="",0,'Res 2ªEval'!O16*SUM(Programacion!M$28:M$41)/SUM(Programacion!M$28:M$48)))))</f>
        <v/>
      </c>
      <c r="P16" s="152"/>
      <c r="Q16" s="270" t="str">
        <f>IF($C16="","",IF(SUM(Programacion!O$28:O$48)=0,"",IF(SUM(Programacion!O$42:O$48)=0,'Res 2ªEval'!Q16,(IF(Programacion!O$42="",0,Programacion!O$42/SUM(Programacion!O$42:O$48)*'3 Eval'!$E15)+IF(Programacion!O$43="",0,Programacion!O$43/SUM(Programacion!O$42:O$48)*'3 Eval'!$F15)+IF(Programacion!O$44="",0,Programacion!O$44/SUM(Programacion!O$42:O$48)*'3 Eval'!$G15)+IF(Programacion!O$45="",0,Programacion!O$45/SUM(Programacion!O$42:O$48)*'3 Eval'!$H15)+IF(Programacion!O$46="",0,Programacion!O$46/SUM(Programacion!O$42:O$48)*'3 Eval'!$I15)+IF(Programacion!O$47="",0,Programacion!O$47/SUM(Programacion!O$42:O$48)*'3 Eval'!$J15)+IF(Programacion!O$48="",0,Programacion!O$48/SUM(Programacion!O$42:O$48)*'3 Eval'!$K15))*SUM(Programacion!O$42:O$48)/SUM(Programacion!O$28:O$48)+IF('Res 2ªEval'!Q16="",0,'Res 2ªEval'!Q16*SUM(Programacion!O$28:O$41)/SUM(Programacion!O$28:O$48)))))</f>
        <v/>
      </c>
      <c r="R16" s="270" t="str">
        <f>IF($C16="","",IF(SUM(Programacion!P$28:P$48)=0,"",IF(SUM(Programacion!P$42:P$48)=0,'Res 2ªEval'!R16,(IF(Programacion!P$42="",0,Programacion!P$42/SUM(Programacion!P$42:P$48)*'3 Eval'!$E15)+IF(Programacion!P$43="",0,Programacion!P$43/SUM(Programacion!P$42:P$48)*'3 Eval'!$F15)+IF(Programacion!P$44="",0,Programacion!P$44/SUM(Programacion!P$42:P$48)*'3 Eval'!$G15)+IF(Programacion!P$45="",0,Programacion!P$45/SUM(Programacion!P$42:P$48)*'3 Eval'!$H15)+IF(Programacion!P$46="",0,Programacion!P$46/SUM(Programacion!P$42:P$48)*'3 Eval'!$I15)+IF(Programacion!P$47="",0,Programacion!P$47/SUM(Programacion!P$42:P$48)*'3 Eval'!$J15)+IF(Programacion!P$48="",0,Programacion!P$48/SUM(Programacion!P$42:P$48)*'3 Eval'!$K15))*SUM(Programacion!P$42:P$48)/SUM(Programacion!P$28:P$48)+IF('Res 2ªEval'!R16="",0,'Res 2ªEval'!R16*SUM(Programacion!P$28:P$41)/SUM(Programacion!P$28:P$48)))))</f>
        <v/>
      </c>
      <c r="S16" s="270" t="str">
        <f>IF($C16="","",IF(SUM(Programacion!Q$28:Q$48)=0,"",IF(SUM(Programacion!Q$42:Q$48)=0,'Res 2ªEval'!S16,(IF(Programacion!Q$42="",0,Programacion!Q$42/SUM(Programacion!Q$42:Q$48)*'3 Eval'!$E15)+IF(Programacion!Q$43="",0,Programacion!Q$43/SUM(Programacion!Q$42:Q$48)*'3 Eval'!$F15)+IF(Programacion!Q$44="",0,Programacion!Q$44/SUM(Programacion!Q$42:Q$48)*'3 Eval'!$G15)+IF(Programacion!Q$45="",0,Programacion!Q$45/SUM(Programacion!Q$42:Q$48)*'3 Eval'!$H15)+IF(Programacion!Q$46="",0,Programacion!Q$46/SUM(Programacion!Q$42:Q$48)*'3 Eval'!$I15)+IF(Programacion!Q$47="",0,Programacion!Q$47/SUM(Programacion!Q$42:Q$48)*'3 Eval'!$J15)+IF(Programacion!Q$48="",0,Programacion!Q$48/SUM(Programacion!Q$42:Q$48)*'3 Eval'!$K15))*SUM(Programacion!Q$42:Q$48)/SUM(Programacion!Q$28:Q$48)+IF('Res 2ªEval'!S16="",0,'Res 2ªEval'!S16*SUM(Programacion!Q$28:Q$41)/SUM(Programacion!Q$28:Q$48)))))</f>
        <v/>
      </c>
      <c r="T16" s="270" t="str">
        <f>IF($C16="","",IF(SUM(Programacion!R$28:R$48)=0,"",IF(SUM(Programacion!R$42:R$48)=0,'Res 2ªEval'!T16,(IF(Programacion!R$42="",0,Programacion!R$42/SUM(Programacion!R$42:R$48)*'3 Eval'!$E15)+IF(Programacion!R$43="",0,Programacion!R$43/SUM(Programacion!R$42:R$48)*'3 Eval'!$F15)+IF(Programacion!R$44="",0,Programacion!R$44/SUM(Programacion!R$42:R$48)*'3 Eval'!$G15)+IF(Programacion!R$45="",0,Programacion!R$45/SUM(Programacion!R$42:R$48)*'3 Eval'!$H15)+IF(Programacion!R$46="",0,Programacion!R$46/SUM(Programacion!R$42:R$48)*'3 Eval'!$I15)+IF(Programacion!R$47="",0,Programacion!R$47/SUM(Programacion!R$42:R$48)*'3 Eval'!$J15)+IF(Programacion!R$48="",0,Programacion!R$48/SUM(Programacion!R$42:R$48)*'3 Eval'!$K15))*SUM(Programacion!R$42:R$48)/SUM(Programacion!R$28:R$48)+IF('Res 2ªEval'!T16="",0,'Res 2ªEval'!T16*SUM(Programacion!R$28:R$41)/SUM(Programacion!R$28:R$48)))))</f>
        <v/>
      </c>
      <c r="U16" s="270" t="str">
        <f>IF($C16="","",IF(SUM(Programacion!S$28:S$48)=0,"",IF(SUM(Programacion!S$42:S$48)=0,'Res 2ªEval'!U16,(IF(Programacion!S$42="",0,Programacion!S$42/SUM(Programacion!S$42:S$48)*'3 Eval'!$E15)+IF(Programacion!S$43="",0,Programacion!S$43/SUM(Programacion!S$42:S$48)*'3 Eval'!$F15)+IF(Programacion!S$44="",0,Programacion!S$44/SUM(Programacion!S$42:S$48)*'3 Eval'!$G15)+IF(Programacion!S$45="",0,Programacion!S$45/SUM(Programacion!S$42:S$48)*'3 Eval'!$H15)+IF(Programacion!S$46="",0,Programacion!S$46/SUM(Programacion!S$42:S$48)*'3 Eval'!$I15)+IF(Programacion!S$47="",0,Programacion!S$47/SUM(Programacion!S$42:S$48)*'3 Eval'!$J15)+IF(Programacion!S$48="",0,Programacion!S$48/SUM(Programacion!S$42:S$48)*'3 Eval'!$K15))*SUM(Programacion!S$42:S$48)/SUM(Programacion!S$28:S$48)+IF('Res 2ªEval'!U16="",0,'Res 2ªEval'!U16*SUM(Programacion!S$28:S$41)/SUM(Programacion!S$28:S$48)))))</f>
        <v/>
      </c>
      <c r="V16" s="270" t="str">
        <f>IF($C16="","",IF(SUM(Programacion!T$28:T$48)=0,"",IF(SUM(Programacion!T$42:T$48)=0,'Res 2ªEval'!V16,(IF(Programacion!T$42="",0,Programacion!T$42/SUM(Programacion!T$42:T$48)*'3 Eval'!$E15)+IF(Programacion!T$43="",0,Programacion!T$43/SUM(Programacion!T$42:T$48)*'3 Eval'!$F15)+IF(Programacion!T$44="",0,Programacion!T$44/SUM(Programacion!T$42:T$48)*'3 Eval'!$G15)+IF(Programacion!T$45="",0,Programacion!T$45/SUM(Programacion!T$42:T$48)*'3 Eval'!$H15)+IF(Programacion!T$46="",0,Programacion!T$46/SUM(Programacion!T$42:T$48)*'3 Eval'!$I15)+IF(Programacion!T$47="",0,Programacion!T$47/SUM(Programacion!T$42:T$48)*'3 Eval'!$J15)+IF(Programacion!T$48="",0,Programacion!T$48/SUM(Programacion!T$42:T$48)*'3 Eval'!$K15))*SUM(Programacion!T$42:T$48)/SUM(Programacion!T$28:T$48)+IF('Res 2ªEval'!V16="",0,'Res 2ªEval'!V16*SUM(Programacion!T$28:T$41)/SUM(Programacion!T$28:T$48)))))</f>
        <v/>
      </c>
      <c r="W16" s="270" t="str">
        <f>IF($C16="","",IF(SUM(Programacion!U$28:U$48)=0,"",IF(SUM(Programacion!U$42:U$48)=0,'Res 2ªEval'!W16,(IF(Programacion!U$42="",0,Programacion!U$42/SUM(Programacion!U$42:U$48)*'3 Eval'!$E15)+IF(Programacion!U$43="",0,Programacion!U$43/SUM(Programacion!U$42:U$48)*'3 Eval'!$F15)+IF(Programacion!U$44="",0,Programacion!U$44/SUM(Programacion!U$42:U$48)*'3 Eval'!$G15)+IF(Programacion!U$45="",0,Programacion!U$45/SUM(Programacion!U$42:U$48)*'3 Eval'!$H15)+IF(Programacion!U$46="",0,Programacion!U$46/SUM(Programacion!U$42:U$48)*'3 Eval'!$I15)+IF(Programacion!U$47="",0,Programacion!U$47/SUM(Programacion!U$42:U$48)*'3 Eval'!$J15)+IF(Programacion!U$48="",0,Programacion!U$48/SUM(Programacion!U$42:U$48)*'3 Eval'!$K15))*SUM(Programacion!U$42:U$48)/SUM(Programacion!U$28:U$48)+IF('Res 2ªEval'!W16="",0,'Res 2ªEval'!W16*SUM(Programacion!U$28:U$41)/SUM(Programacion!U$28:U$48)))))</f>
        <v/>
      </c>
      <c r="X16" s="270" t="str">
        <f>IF($C16="","",IF(SUM(Programacion!V$28:V$48)=0,"",IF(SUM(Programacion!V$42:V$48)=0,'Res 2ªEval'!X16,(IF(Programacion!V$42="",0,Programacion!V$42/SUM(Programacion!V$42:V$48)*'3 Eval'!$E15)+IF(Programacion!V$43="",0,Programacion!V$43/SUM(Programacion!V$42:V$48)*'3 Eval'!$F15)+IF(Programacion!V$44="",0,Programacion!V$44/SUM(Programacion!V$42:V$48)*'3 Eval'!$G15)+IF(Programacion!V$45="",0,Programacion!V$45/SUM(Programacion!V$42:V$48)*'3 Eval'!$H15)+IF(Programacion!V$46="",0,Programacion!V$46/SUM(Programacion!V$42:V$48)*'3 Eval'!$I15)+IF(Programacion!V$47="",0,Programacion!V$47/SUM(Programacion!V$42:V$48)*'3 Eval'!$J15)+IF(Programacion!V$48="",0,Programacion!V$48/SUM(Programacion!V$42:V$48)*'3 Eval'!$K15))*SUM(Programacion!V$42:V$48)/SUM(Programacion!V$28:V$48)+IF('Res 2ªEval'!X16="",0,'Res 2ªEval'!X16*SUM(Programacion!V$28:V$41)/SUM(Programacion!V$28:V$48)))))</f>
        <v/>
      </c>
      <c r="Y16" s="270" t="str">
        <f>IF($C16="","",IF(SUM(Programacion!W$28:W$48)=0,"",IF(SUM(Programacion!W$42:W$48)=0,'Res 2ªEval'!Y16,(IF(Programacion!W$42="",0,Programacion!W$42/SUM(Programacion!W$42:W$48)*'3 Eval'!$E15)+IF(Programacion!W$43="",0,Programacion!W$43/SUM(Programacion!W$42:W$48)*'3 Eval'!$F15)+IF(Programacion!W$44="",0,Programacion!W$44/SUM(Programacion!W$42:W$48)*'3 Eval'!$G15)+IF(Programacion!W$45="",0,Programacion!W$45/SUM(Programacion!W$42:W$48)*'3 Eval'!$H15)+IF(Programacion!W$46="",0,Programacion!W$46/SUM(Programacion!W$42:W$48)*'3 Eval'!$I15)+IF(Programacion!W$47="",0,Programacion!W$47/SUM(Programacion!W$42:W$48)*'3 Eval'!$J15)+IF(Programacion!W$48="",0,Programacion!W$48/SUM(Programacion!W$42:W$48)*'3 Eval'!$K15))*SUM(Programacion!W$42:W$48)/SUM(Programacion!W$28:W$48)+IF('Res 2ªEval'!Y16="",0,'Res 2ªEval'!Y16*SUM(Programacion!W$28:W$41)/SUM(Programacion!W$28:W$48)))))</f>
        <v/>
      </c>
      <c r="Z16" s="270" t="str">
        <f>IF($C16="","",IF(SUM(Programacion!X$28:X$48)=0,"",IF(SUM(Programacion!X$42:X$48)=0,'Res 2ªEval'!Z16,(IF(Programacion!X$42="",0,Programacion!X$42/SUM(Programacion!X$42:X$48)*'3 Eval'!$E15)+IF(Programacion!X$43="",0,Programacion!X$43/SUM(Programacion!X$42:X$48)*'3 Eval'!$F15)+IF(Programacion!X$44="",0,Programacion!X$44/SUM(Programacion!X$42:X$48)*'3 Eval'!$G15)+IF(Programacion!X$45="",0,Programacion!X$45/SUM(Programacion!X$42:X$48)*'3 Eval'!$H15)+IF(Programacion!X$46="",0,Programacion!X$46/SUM(Programacion!X$42:X$48)*'3 Eval'!$I15)+IF(Programacion!X$47="",0,Programacion!X$47/SUM(Programacion!X$42:X$48)*'3 Eval'!$J15)+IF(Programacion!X$48="",0,Programacion!X$48/SUM(Programacion!X$42:X$48)*'3 Eval'!$K15))*SUM(Programacion!X$42:X$48)/SUM(Programacion!X$28:X$48)+IF('Res 2ªEval'!Z16="",0,'Res 2ªEval'!Z16*SUM(Programacion!X$28:X$41)/SUM(Programacion!X$28:X$48)))))</f>
        <v/>
      </c>
      <c r="AA16" s="270" t="str">
        <f>IF($C16="","",IF(SUM(Programacion!Y$28:Y$48)=0,"",IF(SUM(Programacion!Y$42:Y$48)=0,'Res 2ªEval'!AA16,(IF(Programacion!Y$42="",0,Programacion!Y$42/SUM(Programacion!Y$42:Y$48)*'3 Eval'!$E15)+IF(Programacion!Y$43="",0,Programacion!Y$43/SUM(Programacion!Y$42:Y$48)*'3 Eval'!$F15)+IF(Programacion!Y$44="",0,Programacion!Y$44/SUM(Programacion!Y$42:Y$48)*'3 Eval'!$G15)+IF(Programacion!Y$45="",0,Programacion!Y$45/SUM(Programacion!Y$42:Y$48)*'3 Eval'!$H15)+IF(Programacion!Y$46="",0,Programacion!Y$46/SUM(Programacion!Y$42:Y$48)*'3 Eval'!$I15)+IF(Programacion!Y$47="",0,Programacion!Y$47/SUM(Programacion!Y$42:Y$48)*'3 Eval'!$J15)+IF(Programacion!Y$48="",0,Programacion!Y$48/SUM(Programacion!Y$42:Y$48)*'3 Eval'!$K15))*SUM(Programacion!Y$42:Y$48)/SUM(Programacion!Y$28:Y$48)+IF('Res 2ªEval'!AA16="",0,'Res 2ªEval'!AA16*SUM(Programacion!Y$28:Y$41)/SUM(Programacion!Y$28:Y$48)))))</f>
        <v/>
      </c>
      <c r="AB16" s="270" t="str">
        <f>IF($C16="","",IF(SUM(Programacion!Z$28:Z$48)=0,"",IF(SUM(Programacion!Z$42:Z$48)=0,'Res 2ªEval'!AB16,(IF(Programacion!Z$42="",0,Programacion!Z$42/SUM(Programacion!Z$42:Z$48)*'3 Eval'!$E15)+IF(Programacion!Z$43="",0,Programacion!Z$43/SUM(Programacion!Z$42:Z$48)*'3 Eval'!$F15)+IF(Programacion!Z$44="",0,Programacion!Z$44/SUM(Programacion!Z$42:Z$48)*'3 Eval'!$G15)+IF(Programacion!Z$45="",0,Programacion!Z$45/SUM(Programacion!Z$42:Z$48)*'3 Eval'!$H15)+IF(Programacion!Z$46="",0,Programacion!Z$46/SUM(Programacion!Z$42:Z$48)*'3 Eval'!$I15)+IF(Programacion!Z$47="",0,Programacion!Z$47/SUM(Programacion!Z$42:Z$48)*'3 Eval'!$J15)+IF(Programacion!Z$48="",0,Programacion!Z$48/SUM(Programacion!Z$42:Z$48)*'3 Eval'!$K15))*SUM(Programacion!Z$42:Z$48)/SUM(Programacion!Z$28:Z$48)+IF('Res 2ªEval'!AB16="",0,'Res 2ªEval'!AB16*SUM(Programacion!Z$28:Z$41)/SUM(Programacion!Z$28:Z$48)))))</f>
        <v/>
      </c>
      <c r="AC16" s="270" t="str">
        <f>IF($C16="","",IF(SUM(Programacion!AA$28:AA$48)=0,"",IF(SUM(Programacion!AA$42:AA$48)=0,'Res 2ªEval'!AC16,(IF(Programacion!AA$42="",0,Programacion!AA$42/SUM(Programacion!AA$42:AA$48)*'3 Eval'!$E15)+IF(Programacion!AA$43="",0,Programacion!AA$43/SUM(Programacion!AA$42:AA$48)*'3 Eval'!$F15)+IF(Programacion!AA$44="",0,Programacion!AA$44/SUM(Programacion!AA$42:AA$48)*'3 Eval'!$G15)+IF(Programacion!AA$45="",0,Programacion!AA$45/SUM(Programacion!AA$42:AA$48)*'3 Eval'!$H15)+IF(Programacion!AA$46="",0,Programacion!AA$46/SUM(Programacion!AA$42:AA$48)*'3 Eval'!$I15)+IF(Programacion!AA$47="",0,Programacion!AA$47/SUM(Programacion!AA$42:AA$48)*'3 Eval'!$J15)+IF(Programacion!AA$48="",0,Programacion!AA$48/SUM(Programacion!AA$42:AA$48)*'3 Eval'!$K15))*SUM(Programacion!AA$42:AA$48)/SUM(Programacion!AA$28:AA$48)+IF('Res 2ªEval'!AC16="",0,'Res 2ªEval'!AC16*SUM(Programacion!AA$28:AA$41)/SUM(Programacion!AA$28:AA$48)))))</f>
        <v/>
      </c>
      <c r="AD16" s="270" t="str">
        <f>IF($C16="","",IF(SUM(Programacion!AB$28:AB$48)=0,"",IF(SUM(Programacion!AB$42:AB$48)=0,'Res 2ªEval'!AD16,(IF(Programacion!AB$42="",0,Programacion!AB$42/SUM(Programacion!AB$42:AB$48)*'3 Eval'!$E15)+IF(Programacion!AB$43="",0,Programacion!AB$43/SUM(Programacion!AB$42:AB$48)*'3 Eval'!$F15)+IF(Programacion!AB$44="",0,Programacion!AB$44/SUM(Programacion!AB$42:AB$48)*'3 Eval'!$G15)+IF(Programacion!AB$45="",0,Programacion!AB$45/SUM(Programacion!AB$42:AB$48)*'3 Eval'!$H15)+IF(Programacion!AB$46="",0,Programacion!AB$46/SUM(Programacion!AB$42:AB$48)*'3 Eval'!$I15)+IF(Programacion!AB$47="",0,Programacion!AB$47/SUM(Programacion!AB$42:AB$48)*'3 Eval'!$J15)+IF(Programacion!AB$48="",0,Programacion!AB$48/SUM(Programacion!AB$42:AB$48)*'3 Eval'!$K15))*SUM(Programacion!AB$42:AB$48)/SUM(Programacion!AB$28:AB$48)+IF('Res 2ªEval'!AD16="",0,'Res 2ªEval'!AD16*SUM(Programacion!AB$28:AB$41)/SUM(Programacion!AB$28:AB$48)))))</f>
        <v/>
      </c>
      <c r="AE16" s="270" t="str">
        <f>IF($C16="","",IF(SUM(Programacion!AC$28:AC$48)=0,"",IF(SUM(Programacion!AC$42:AC$48)=0,'Res 2ªEval'!AE16,(IF(Programacion!AC$42="",0,Programacion!AC$42/SUM(Programacion!AC$42:AC$48)*'3 Eval'!$E15)+IF(Programacion!AC$43="",0,Programacion!AC$43/SUM(Programacion!AC$42:AC$48)*'3 Eval'!$F15)+IF(Programacion!AC$44="",0,Programacion!AC$44/SUM(Programacion!AC$42:AC$48)*'3 Eval'!$G15)+IF(Programacion!AC$45="",0,Programacion!AC$45/SUM(Programacion!AC$42:AC$48)*'3 Eval'!$H15)+IF(Programacion!AC$46="",0,Programacion!AC$46/SUM(Programacion!AC$42:AC$48)*'3 Eval'!$I15)+IF(Programacion!AC$47="",0,Programacion!AC$47/SUM(Programacion!AC$42:AC$48)*'3 Eval'!$J15)+IF(Programacion!AC$48="",0,Programacion!AC$48/SUM(Programacion!AC$42:AC$48)*'3 Eval'!$K15))*SUM(Programacion!AC$42:AC$48)/SUM(Programacion!AC$28:AC$48)+IF('Res 2ªEval'!AE16="",0,'Res 2ªEval'!AE16*SUM(Programacion!AC$28:AC$41)/SUM(Programacion!AC$28:AC$48)))))</f>
        <v/>
      </c>
      <c r="AF16" s="270" t="str">
        <f>IF($C16="","",IF(SUM(Programacion!AD$28:AD$48)=0,"",IF(SUM(Programacion!AD$42:AD$48)=0,'Res 2ªEval'!AF16,(IF(Programacion!AD$42="",0,Programacion!AD$42/SUM(Programacion!AD$42:AD$48)*'3 Eval'!$E15)+IF(Programacion!AD$43="",0,Programacion!AD$43/SUM(Programacion!AD$42:AD$48)*'3 Eval'!$F15)+IF(Programacion!AD$44="",0,Programacion!AD$44/SUM(Programacion!AD$42:AD$48)*'3 Eval'!$G15)+IF(Programacion!AD$45="",0,Programacion!AD$45/SUM(Programacion!AD$42:AD$48)*'3 Eval'!$H15)+IF(Programacion!AD$46="",0,Programacion!AD$46/SUM(Programacion!AD$42:AD$48)*'3 Eval'!$I15)+IF(Programacion!AD$47="",0,Programacion!AD$47/SUM(Programacion!AD$42:AD$48)*'3 Eval'!$J15)+IF(Programacion!AD$48="",0,Programacion!AD$48/SUM(Programacion!AD$42:AD$48)*'3 Eval'!$K15))*SUM(Programacion!AD$42:AD$48)/SUM(Programacion!AD$28:AD$48)+IF('Res 2ªEval'!AF16="",0,'Res 2ªEval'!AF16*SUM(Programacion!AD$28:AD$41)/SUM(Programacion!AD$28:AD$48)))))</f>
        <v/>
      </c>
      <c r="AG16" s="270" t="str">
        <f>IF($C16="","",IF(SUM(Programacion!AE$28:AE$48)=0,"",IF(SUM(Programacion!AE$42:AE$48)=0,'Res 2ªEval'!AG16,(IF(Programacion!AE$42="",0,Programacion!AE$42/SUM(Programacion!AE$42:AE$48)*'3 Eval'!$E15)+IF(Programacion!AE$43="",0,Programacion!AE$43/SUM(Programacion!AE$42:AE$48)*'3 Eval'!$F15)+IF(Programacion!AE$44="",0,Programacion!AE$44/SUM(Programacion!AE$42:AE$48)*'3 Eval'!$G15)+IF(Programacion!AE$45="",0,Programacion!AE$45/SUM(Programacion!AE$42:AE$48)*'3 Eval'!$H15)+IF(Programacion!AE$46="",0,Programacion!AE$46/SUM(Programacion!AE$42:AE$48)*'3 Eval'!$I15)+IF(Programacion!AE$47="",0,Programacion!AE$47/SUM(Programacion!AE$42:AE$48)*'3 Eval'!$J15)+IF(Programacion!AE$48="",0,Programacion!AE$48/SUM(Programacion!AE$42:AE$48)*'3 Eval'!$K15))*SUM(Programacion!AE$42:AE$48)/SUM(Programacion!AE$28:AE$48)+IF('Res 2ªEval'!AG16="",0,'Res 2ªEval'!AG16*SUM(Programacion!AE$28:AE$41)/SUM(Programacion!AE$28:AE$48)))))</f>
        <v/>
      </c>
      <c r="AH16" s="270" t="str">
        <f>IF($C16="","",IF(SUM(Programacion!AF$28:AF$48)=0,"",IF(SUM(Programacion!AF$42:AF$48)=0,'Res 2ªEval'!AH16,(IF(Programacion!AF$42="",0,Programacion!AF$42/SUM(Programacion!AF$42:AF$48)*'3 Eval'!$E15)+IF(Programacion!AF$43="",0,Programacion!AF$43/SUM(Programacion!AF$42:AF$48)*'3 Eval'!$F15)+IF(Programacion!AF$44="",0,Programacion!AF$44/SUM(Programacion!AF$42:AF$48)*'3 Eval'!$G15)+IF(Programacion!AF$45="",0,Programacion!AF$45/SUM(Programacion!AF$42:AF$48)*'3 Eval'!$H15)+IF(Programacion!AF$46="",0,Programacion!AF$46/SUM(Programacion!AF$42:AF$48)*'3 Eval'!$I15)+IF(Programacion!AF$47="",0,Programacion!AF$47/SUM(Programacion!AF$42:AF$48)*'3 Eval'!$J15)+IF(Programacion!AF$48="",0,Programacion!AF$48/SUM(Programacion!AF$42:AF$48)*'3 Eval'!$K15))*SUM(Programacion!AF$42:AF$48)/SUM(Programacion!AF$28:AF$48)+IF('Res 2ªEval'!AH16="",0,'Res 2ªEval'!AH16*SUM(Programacion!AF$28:AF$41)/SUM(Programacion!AF$28:AF$48)))))</f>
        <v/>
      </c>
      <c r="AI16" s="270" t="str">
        <f>IF($C16="","",IF(SUM(Programacion!AG$28:AG$48)=0,"",IF(SUM(Programacion!AG$42:AG$48)=0,'Res 2ªEval'!AI16,(IF(Programacion!AG$42="",0,Programacion!AG$42/SUM(Programacion!AG$42:AG$48)*'3 Eval'!$E15)+IF(Programacion!AG$43="",0,Programacion!AG$43/SUM(Programacion!AG$42:AG$48)*'3 Eval'!$F15)+IF(Programacion!AG$44="",0,Programacion!AG$44/SUM(Programacion!AG$42:AG$48)*'3 Eval'!$G15)+IF(Programacion!AG$45="",0,Programacion!AG$45/SUM(Programacion!AG$42:AG$48)*'3 Eval'!$H15)+IF(Programacion!AG$46="",0,Programacion!AG$46/SUM(Programacion!AG$42:AG$48)*'3 Eval'!$I15)+IF(Programacion!AG$47="",0,Programacion!AG$47/SUM(Programacion!AG$42:AG$48)*'3 Eval'!$J15)+IF(Programacion!AG$48="",0,Programacion!AG$48/SUM(Programacion!AG$42:AG$48)*'3 Eval'!$K15))*SUM(Programacion!AG$42:AG$48)/SUM(Programacion!AG$28:AG$48)+IF('Res 2ªEval'!AI16="",0,'Res 2ªEval'!AI16*SUM(Programacion!AG$28:AG$41)/SUM(Programacion!AG$28:AG$48)))))</f>
        <v/>
      </c>
      <c r="AJ16" s="270" t="str">
        <f>IF($C16="","",IF(SUM(Programacion!AH$28:AH$48)=0,"",IF(SUM(Programacion!AH$42:AH$48)=0,'Res 2ªEval'!AJ16,(IF(Programacion!AH$42="",0,Programacion!AH$42/SUM(Programacion!AH$42:AH$48)*'3 Eval'!$E15)+IF(Programacion!AH$43="",0,Programacion!AH$43/SUM(Programacion!AH$42:AH$48)*'3 Eval'!$F15)+IF(Programacion!AH$44="",0,Programacion!AH$44/SUM(Programacion!AH$42:AH$48)*'3 Eval'!$G15)+IF(Programacion!AH$45="",0,Programacion!AH$45/SUM(Programacion!AH$42:AH$48)*'3 Eval'!$H15)+IF(Programacion!AH$46="",0,Programacion!AH$46/SUM(Programacion!AH$42:AH$48)*'3 Eval'!$I15)+IF(Programacion!AH$47="",0,Programacion!AH$47/SUM(Programacion!AH$42:AH$48)*'3 Eval'!$J15)+IF(Programacion!AH$48="",0,Programacion!AH$48/SUM(Programacion!AH$42:AH$48)*'3 Eval'!$K15))*SUM(Programacion!AH$42:AH$48)/SUM(Programacion!AH$28:AH$48)+IF('Res 2ªEval'!AJ16="",0,'Res 2ªEval'!AJ16*SUM(Programacion!AH$28:AH$41)/SUM(Programacion!AH$28:AH$48)))))</f>
        <v/>
      </c>
      <c r="AK16" s="270" t="str">
        <f>IF($C16="","",IF(SUM(Programacion!AI$28:AI$48)=0,"",IF(SUM(Programacion!AI$42:AI$48)=0,'Res 2ªEval'!AK16,(IF(Programacion!AI$42="",0,Programacion!AI$42/SUM(Programacion!AI$42:AI$48)*'3 Eval'!$E15)+IF(Programacion!AI$43="",0,Programacion!AI$43/SUM(Programacion!AI$42:AI$48)*'3 Eval'!$F15)+IF(Programacion!AI$44="",0,Programacion!AI$44/SUM(Programacion!AI$42:AI$48)*'3 Eval'!$G15)+IF(Programacion!AI$45="",0,Programacion!AI$45/SUM(Programacion!AI$42:AI$48)*'3 Eval'!$H15)+IF(Programacion!AI$46="",0,Programacion!AI$46/SUM(Programacion!AI$42:AI$48)*'3 Eval'!$I15)+IF(Programacion!AI$47="",0,Programacion!AI$47/SUM(Programacion!AI$42:AI$48)*'3 Eval'!$J15)+IF(Programacion!AI$48="",0,Programacion!AI$48/SUM(Programacion!AI$42:AI$48)*'3 Eval'!$K15))*SUM(Programacion!AI$42:AI$48)/SUM(Programacion!AI$28:AI$48)+IF('Res 2ªEval'!AK16="",0,'Res 2ªEval'!AK16*SUM(Programacion!AI$28:AI$41)/SUM(Programacion!AI$28:AI$48)))))</f>
        <v/>
      </c>
      <c r="AL16" s="270" t="str">
        <f>IF($C16="","",IF(SUM(Programacion!AJ$28:AJ$48)=0,"",IF(SUM(Programacion!AJ$42:AJ$48)=0,'Res 2ªEval'!AL16,(IF(Programacion!AJ$42="",0,Programacion!AJ$42/SUM(Programacion!AJ$42:AJ$48)*'3 Eval'!$E15)+IF(Programacion!AJ$43="",0,Programacion!AJ$43/SUM(Programacion!AJ$42:AJ$48)*'3 Eval'!$F15)+IF(Programacion!AJ$44="",0,Programacion!AJ$44/SUM(Programacion!AJ$42:AJ$48)*'3 Eval'!$G15)+IF(Programacion!AJ$45="",0,Programacion!AJ$45/SUM(Programacion!AJ$42:AJ$48)*'3 Eval'!$H15)+IF(Programacion!AJ$46="",0,Programacion!AJ$46/SUM(Programacion!AJ$42:AJ$48)*'3 Eval'!$I15)+IF(Programacion!AJ$47="",0,Programacion!AJ$47/SUM(Programacion!AJ$42:AJ$48)*'3 Eval'!$J15)+IF(Programacion!AJ$48="",0,Programacion!AJ$48/SUM(Programacion!AJ$42:AJ$48)*'3 Eval'!$K15))*SUM(Programacion!AJ$42:AJ$48)/SUM(Programacion!AJ$28:AJ$48)+IF('Res 2ªEval'!AL16="",0,'Res 2ªEval'!AL16*SUM(Programacion!AJ$28:AJ$41)/SUM(Programacion!AJ$28:AJ$48)))))</f>
        <v/>
      </c>
      <c r="AM16" s="270" t="str">
        <f>IF($C16="","",IF(SUM(Programacion!AK$28:AK$48)=0,"",IF(SUM(Programacion!AK$42:AK$48)=0,'Res 2ªEval'!AM16,(IF(Programacion!AK$42="",0,Programacion!AK$42/SUM(Programacion!AK$42:AK$48)*'3 Eval'!$E15)+IF(Programacion!AK$43="",0,Programacion!AK$43/SUM(Programacion!AK$42:AK$48)*'3 Eval'!$F15)+IF(Programacion!AK$44="",0,Programacion!AK$44/SUM(Programacion!AK$42:AK$48)*'3 Eval'!$G15)+IF(Programacion!AK$45="",0,Programacion!AK$45/SUM(Programacion!AK$42:AK$48)*'3 Eval'!$H15)+IF(Programacion!AK$46="",0,Programacion!AK$46/SUM(Programacion!AK$42:AK$48)*'3 Eval'!$I15)+IF(Programacion!AK$47="",0,Programacion!AK$47/SUM(Programacion!AK$42:AK$48)*'3 Eval'!$J15)+IF(Programacion!AK$48="",0,Programacion!AK$48/SUM(Programacion!AK$42:AK$48)*'3 Eval'!$K15))*SUM(Programacion!AK$42:AK$48)/SUM(Programacion!AK$28:AK$48)+IF('Res 2ªEval'!AM16="",0,'Res 2ªEval'!AM16*SUM(Programacion!AK$28:AK$41)/SUM(Programacion!AK$28:AK$48)))))</f>
        <v/>
      </c>
      <c r="AN16" s="270" t="str">
        <f>IF($C16="","",IF(SUM(Programacion!AL$28:AL$48)=0,"",IF(SUM(Programacion!AL$42:AL$48)=0,'Res 2ªEval'!AN16,(IF(Programacion!AL$42="",0,Programacion!AL$42/SUM(Programacion!AL$42:AL$48)*'3 Eval'!$E15)+IF(Programacion!AL$43="",0,Programacion!AL$43/SUM(Programacion!AL$42:AL$48)*'3 Eval'!$F15)+IF(Programacion!AL$44="",0,Programacion!AL$44/SUM(Programacion!AL$42:AL$48)*'3 Eval'!$G15)+IF(Programacion!AL$45="",0,Programacion!AL$45/SUM(Programacion!AL$42:AL$48)*'3 Eval'!$H15)+IF(Programacion!AL$46="",0,Programacion!AL$46/SUM(Programacion!AL$42:AL$48)*'3 Eval'!$I15)+IF(Programacion!AL$47="",0,Programacion!AL$47/SUM(Programacion!AL$42:AL$48)*'3 Eval'!$J15)+IF(Programacion!AL$48="",0,Programacion!AL$48/SUM(Programacion!AL$42:AL$48)*'3 Eval'!$K15))*SUM(Programacion!AL$42:AL$48)/SUM(Programacion!AL$28:AL$48)+IF('Res 2ªEval'!AN16="",0,'Res 2ªEval'!AN16*SUM(Programacion!AL$28:AL$41)/SUM(Programacion!AL$28:AL$48)))))</f>
        <v/>
      </c>
      <c r="AO16" s="270" t="str">
        <f>IF($C16="","",IF(SUM(Programacion!AM$28:AM$48)=0,"",IF(SUM(Programacion!AM$42:AM$48)=0,'Res 2ªEval'!AO16,(IF(Programacion!AM$42="",0,Programacion!AM$42/SUM(Programacion!AM$42:AM$48)*'3 Eval'!$E15)+IF(Programacion!AM$43="",0,Programacion!AM$43/SUM(Programacion!AM$42:AM$48)*'3 Eval'!$F15)+IF(Programacion!AM$44="",0,Programacion!AM$44/SUM(Programacion!AM$42:AM$48)*'3 Eval'!$G15)+IF(Programacion!AM$45="",0,Programacion!AM$45/SUM(Programacion!AM$42:AM$48)*'3 Eval'!$H15)+IF(Programacion!AM$46="",0,Programacion!AM$46/SUM(Programacion!AM$42:AM$48)*'3 Eval'!$I15)+IF(Programacion!AM$47="",0,Programacion!AM$47/SUM(Programacion!AM$42:AM$48)*'3 Eval'!$J15)+IF(Programacion!AM$48="",0,Programacion!AM$48/SUM(Programacion!AM$42:AM$48)*'3 Eval'!$K15))*SUM(Programacion!AM$42:AM$48)/SUM(Programacion!AM$28:AM$48)+IF('Res 2ªEval'!AO16="",0,'Res 2ªEval'!AO16*SUM(Programacion!AM$28:AM$41)/SUM(Programacion!AM$28:AM$48)))))</f>
        <v/>
      </c>
      <c r="AP16" s="270" t="str">
        <f>IF($C16="","",IF(SUM(Programacion!AN$28:AN$48)=0,"",IF(SUM(Programacion!AN$42:AN$48)=0,'Res 2ªEval'!AP16,(IF(Programacion!AN$42="",0,Programacion!AN$42/SUM(Programacion!AN$42:AN$48)*'3 Eval'!$E15)+IF(Programacion!AN$43="",0,Programacion!AN$43/SUM(Programacion!AN$42:AN$48)*'3 Eval'!$F15)+IF(Programacion!AN$44="",0,Programacion!AN$44/SUM(Programacion!AN$42:AN$48)*'3 Eval'!$G15)+IF(Programacion!AN$45="",0,Programacion!AN$45/SUM(Programacion!AN$42:AN$48)*'3 Eval'!$H15)+IF(Programacion!AN$46="",0,Programacion!AN$46/SUM(Programacion!AN$42:AN$48)*'3 Eval'!$I15)+IF(Programacion!AN$47="",0,Programacion!AN$47/SUM(Programacion!AN$42:AN$48)*'3 Eval'!$J15)+IF(Programacion!AN$48="",0,Programacion!AN$48/SUM(Programacion!AN$42:AN$48)*'3 Eval'!$K15))*SUM(Programacion!AN$42:AN$48)/SUM(Programacion!AN$28:AN$48)+IF('Res 2ªEval'!AP16="",0,'Res 2ªEval'!AP16*SUM(Programacion!AN$28:AN$41)/SUM(Programacion!AN$28:AN$48)))))</f>
        <v/>
      </c>
      <c r="AQ16" s="270" t="str">
        <f>IF($C16="","",IF(SUM(Programacion!AO$28:AO$48)=0,"",IF(SUM(Programacion!AO$42:AO$48)=0,'Res 2ªEval'!AQ16,(IF(Programacion!AO$42="",0,Programacion!AO$42/SUM(Programacion!AO$42:AO$48)*'3 Eval'!$E15)+IF(Programacion!AO$43="",0,Programacion!AO$43/SUM(Programacion!AO$42:AO$48)*'3 Eval'!$F15)+IF(Programacion!AO$44="",0,Programacion!AO$44/SUM(Programacion!AO$42:AO$48)*'3 Eval'!$G15)+IF(Programacion!AO$45="",0,Programacion!AO$45/SUM(Programacion!AO$42:AO$48)*'3 Eval'!$H15)+IF(Programacion!AO$46="",0,Programacion!AO$46/SUM(Programacion!AO$42:AO$48)*'3 Eval'!$I15)+IF(Programacion!AO$47="",0,Programacion!AO$47/SUM(Programacion!AO$42:AO$48)*'3 Eval'!$J15)+IF(Programacion!AO$48="",0,Programacion!AO$48/SUM(Programacion!AO$42:AO$48)*'3 Eval'!$K15))*SUM(Programacion!AO$42:AO$48)/SUM(Programacion!AO$28:AO$48)+IF('Res 2ªEval'!AQ16="",0,'Res 2ªEval'!AQ16*SUM(Programacion!AO$28:AO$41)/SUM(Programacion!AO$28:AO$48)))))</f>
        <v/>
      </c>
      <c r="AR16" s="270" t="str">
        <f>IF($C16="","",IF(SUM(Programacion!AP$28:AP$48)=0,"",IF(SUM(Programacion!AP$42:AP$48)=0,'Res 2ªEval'!AR16,(IF(Programacion!AP$42="",0,Programacion!AP$42/SUM(Programacion!AP$42:AP$48)*'3 Eval'!$E15)+IF(Programacion!AP$43="",0,Programacion!AP$43/SUM(Programacion!AP$42:AP$48)*'3 Eval'!$F15)+IF(Programacion!AP$44="",0,Programacion!AP$44/SUM(Programacion!AP$42:AP$48)*'3 Eval'!$G15)+IF(Programacion!AP$45="",0,Programacion!AP$45/SUM(Programacion!AP$42:AP$48)*'3 Eval'!$H15)+IF(Programacion!AP$46="",0,Programacion!AP$46/SUM(Programacion!AP$42:AP$48)*'3 Eval'!$I15)+IF(Programacion!AP$47="",0,Programacion!AP$47/SUM(Programacion!AP$42:AP$48)*'3 Eval'!$J15)+IF(Programacion!AP$48="",0,Programacion!AP$48/SUM(Programacion!AP$42:AP$48)*'3 Eval'!$K15))*SUM(Programacion!AP$42:AP$48)/SUM(Programacion!AP$28:AP$48)+IF('Res 2ªEval'!AR16="",0,'Res 2ªEval'!AR16*SUM(Programacion!AP$28:AP$41)/SUM(Programacion!AP$28:AP$48)))))</f>
        <v/>
      </c>
      <c r="AS16" s="270" t="str">
        <f>IF($C16="","",IF(SUM(Programacion!AQ$28:AQ$48)=0,"",IF(SUM(Programacion!AQ$42:AQ$48)=0,'Res 2ªEval'!AS16,(IF(Programacion!AQ$42="",0,Programacion!AQ$42/SUM(Programacion!AQ$42:AQ$48)*'3 Eval'!$E15)+IF(Programacion!AQ$43="",0,Programacion!AQ$43/SUM(Programacion!AQ$42:AQ$48)*'3 Eval'!$F15)+IF(Programacion!AQ$44="",0,Programacion!AQ$44/SUM(Programacion!AQ$42:AQ$48)*'3 Eval'!$G15)+IF(Programacion!AQ$45="",0,Programacion!AQ$45/SUM(Programacion!AQ$42:AQ$48)*'3 Eval'!$H15)+IF(Programacion!AQ$46="",0,Programacion!AQ$46/SUM(Programacion!AQ$42:AQ$48)*'3 Eval'!$I15)+IF(Programacion!AQ$47="",0,Programacion!AQ$47/SUM(Programacion!AQ$42:AQ$48)*'3 Eval'!$J15)+IF(Programacion!AQ$48="",0,Programacion!AQ$48/SUM(Programacion!AQ$42:AQ$48)*'3 Eval'!$K15))*SUM(Programacion!AQ$42:AQ$48)/SUM(Programacion!AQ$28:AQ$48)+IF('Res 2ªEval'!AS16="",0,'Res 2ªEval'!AS16*SUM(Programacion!AQ$28:AQ$41)/SUM(Programacion!AQ$28:AQ$48)))))</f>
        <v/>
      </c>
      <c r="AT16" s="270" t="str">
        <f>IF($C16="","",IF(SUM(Programacion!AR$28:AR$48)=0,"",IF(SUM(Programacion!AR$42:AR$48)=0,'Res 2ªEval'!AT16,(IF(Programacion!AR$42="",0,Programacion!AR$42/SUM(Programacion!AR$42:AR$48)*'3 Eval'!$E15)+IF(Programacion!AR$43="",0,Programacion!AR$43/SUM(Programacion!AR$42:AR$48)*'3 Eval'!$F15)+IF(Programacion!AR$44="",0,Programacion!AR$44/SUM(Programacion!AR$42:AR$48)*'3 Eval'!$G15)+IF(Programacion!AR$45="",0,Programacion!AR$45/SUM(Programacion!AR$42:AR$48)*'3 Eval'!$H15)+IF(Programacion!AR$46="",0,Programacion!AR$46/SUM(Programacion!AR$42:AR$48)*'3 Eval'!$I15)+IF(Programacion!AR$47="",0,Programacion!AR$47/SUM(Programacion!AR$42:AR$48)*'3 Eval'!$J15)+IF(Programacion!AR$48="",0,Programacion!AR$48/SUM(Programacion!AR$42:AR$48)*'3 Eval'!$K15))*SUM(Programacion!AR$42:AR$48)/SUM(Programacion!AR$28:AR$48)+IF('Res 2ªEval'!AT16="",0,'Res 2ªEval'!AT16*SUM(Programacion!AR$28:AR$41)/SUM(Programacion!AR$28:AR$48)))))</f>
        <v/>
      </c>
      <c r="AU16" s="270" t="str">
        <f>IF($C16="","",IF(SUM(Programacion!AS$28:AS$48)=0,"",IF(SUM(Programacion!AS$42:AS$48)=0,'Res 2ªEval'!AU16,(IF(Programacion!AS$42="",0,Programacion!AS$42/SUM(Programacion!AS$42:AS$48)*'3 Eval'!$E15)+IF(Programacion!AS$43="",0,Programacion!AS$43/SUM(Programacion!AS$42:AS$48)*'3 Eval'!$F15)+IF(Programacion!AS$44="",0,Programacion!AS$44/SUM(Programacion!AS$42:AS$48)*'3 Eval'!$G15)+IF(Programacion!AS$45="",0,Programacion!AS$45/SUM(Programacion!AS$42:AS$48)*'3 Eval'!$H15)+IF(Programacion!AS$46="",0,Programacion!AS$46/SUM(Programacion!AS$42:AS$48)*'3 Eval'!$I15)+IF(Programacion!AS$47="",0,Programacion!AS$47/SUM(Programacion!AS$42:AS$48)*'3 Eval'!$J15)+IF(Programacion!AS$48="",0,Programacion!AS$48/SUM(Programacion!AS$42:AS$48)*'3 Eval'!$K15))*SUM(Programacion!AS$42:AS$48)/SUM(Programacion!AS$28:AS$48)+IF('Res 2ªEval'!AU16="",0,'Res 2ªEval'!AU16*SUM(Programacion!AS$28:AS$41)/SUM(Programacion!AS$28:AS$48)))))</f>
        <v/>
      </c>
      <c r="AV16" s="270" t="str">
        <f>IF($C16="","",IF(SUM(Programacion!AT$28:AT$48)=0,"",IF(SUM(Programacion!AT$42:AT$48)=0,'Res 2ªEval'!AV16,(IF(Programacion!AT$42="",0,Programacion!AT$42/SUM(Programacion!AT$42:AT$48)*'3 Eval'!$E15)+IF(Programacion!AT$43="",0,Programacion!AT$43/SUM(Programacion!AT$42:AT$48)*'3 Eval'!$F15)+IF(Programacion!AT$44="",0,Programacion!AT$44/SUM(Programacion!AT$42:AT$48)*'3 Eval'!$G15)+IF(Programacion!AT$45="",0,Programacion!AT$45/SUM(Programacion!AT$42:AT$48)*'3 Eval'!$H15)+IF(Programacion!AT$46="",0,Programacion!AT$46/SUM(Programacion!AT$42:AT$48)*'3 Eval'!$I15)+IF(Programacion!AT$47="",0,Programacion!AT$47/SUM(Programacion!AT$42:AT$48)*'3 Eval'!$J15)+IF(Programacion!AT$48="",0,Programacion!AT$48/SUM(Programacion!AT$42:AT$48)*'3 Eval'!$K15))*SUM(Programacion!AT$42:AT$48)/SUM(Programacion!AT$28:AT$48)+IF('Res 2ªEval'!AV16="",0,'Res 2ªEval'!AV16*SUM(Programacion!AT$28:AT$41)/SUM(Programacion!AT$28:AT$48)))))</f>
        <v/>
      </c>
      <c r="AW16" s="270" t="str">
        <f>IF($C16="","",IF(SUM(Programacion!AU$28:AU$48)=0,"",IF(SUM(Programacion!AU$42:AU$48)=0,'Res 2ªEval'!AW16,(IF(Programacion!AU$42="",0,Programacion!AU$42/SUM(Programacion!AU$42:AU$48)*'3 Eval'!$E15)+IF(Programacion!AU$43="",0,Programacion!AU$43/SUM(Programacion!AU$42:AU$48)*'3 Eval'!$F15)+IF(Programacion!AU$44="",0,Programacion!AU$44/SUM(Programacion!AU$42:AU$48)*'3 Eval'!$G15)+IF(Programacion!AU$45="",0,Programacion!AU$45/SUM(Programacion!AU$42:AU$48)*'3 Eval'!$H15)+IF(Programacion!AU$46="",0,Programacion!AU$46/SUM(Programacion!AU$42:AU$48)*'3 Eval'!$I15)+IF(Programacion!AU$47="",0,Programacion!AU$47/SUM(Programacion!AU$42:AU$48)*'3 Eval'!$J15)+IF(Programacion!AU$48="",0,Programacion!AU$48/SUM(Programacion!AU$42:AU$48)*'3 Eval'!$K15))*SUM(Programacion!AU$42:AU$48)/SUM(Programacion!AU$28:AU$48)+IF('Res 2ªEval'!AW16="",0,'Res 2ªEval'!AW16*SUM(Programacion!AU$28:AU$41)/SUM(Programacion!AU$28:AU$48)))))</f>
        <v/>
      </c>
      <c r="AX16" s="270" t="str">
        <f>IF($C16="","",IF(SUM(Programacion!AV$28:AV$48)=0,"",IF(SUM(Programacion!AV$42:AV$48)=0,'Res 2ªEval'!AX16,(IF(Programacion!AV$42="",0,Programacion!AV$42/SUM(Programacion!AV$42:AV$48)*'3 Eval'!$E15)+IF(Programacion!AV$43="",0,Programacion!AV$43/SUM(Programacion!AV$42:AV$48)*'3 Eval'!$F15)+IF(Programacion!AV$44="",0,Programacion!AV$44/SUM(Programacion!AV$42:AV$48)*'3 Eval'!$G15)+IF(Programacion!AV$45="",0,Programacion!AV$45/SUM(Programacion!AV$42:AV$48)*'3 Eval'!$H15)+IF(Programacion!AV$46="",0,Programacion!AV$46/SUM(Programacion!AV$42:AV$48)*'3 Eval'!$I15)+IF(Programacion!AV$47="",0,Programacion!AV$47/SUM(Programacion!AV$42:AV$48)*'3 Eval'!$J15)+IF(Programacion!AV$48="",0,Programacion!AV$48/SUM(Programacion!AV$42:AV$48)*'3 Eval'!$K15))*SUM(Programacion!AV$42:AV$48)/SUM(Programacion!AV$28:AV$48)+IF('Res 2ªEval'!AX16="",0,'Res 2ªEval'!AX16*SUM(Programacion!AV$28:AV$41)/SUM(Programacion!AV$28:AV$48)))))</f>
        <v/>
      </c>
      <c r="AY16" s="270" t="str">
        <f>IF($C16="","",IF(SUM(Programacion!AW$28:AW$48)=0,"",IF(SUM(Programacion!AW$42:AW$48)=0,'Res 2ªEval'!AY16,(IF(Programacion!AW$42="",0,Programacion!AW$42/SUM(Programacion!AW$42:AW$48)*'3 Eval'!$E15)+IF(Programacion!AW$43="",0,Programacion!AW$43/SUM(Programacion!AW$42:AW$48)*'3 Eval'!$F15)+IF(Programacion!AW$44="",0,Programacion!AW$44/SUM(Programacion!AW$42:AW$48)*'3 Eval'!$G15)+IF(Programacion!AW$45="",0,Programacion!AW$45/SUM(Programacion!AW$42:AW$48)*'3 Eval'!$H15)+IF(Programacion!AW$46="",0,Programacion!AW$46/SUM(Programacion!AW$42:AW$48)*'3 Eval'!$I15)+IF(Programacion!AW$47="",0,Programacion!AW$47/SUM(Programacion!AW$42:AW$48)*'3 Eval'!$J15)+IF(Programacion!AW$48="",0,Programacion!AW$48/SUM(Programacion!AW$42:AW$48)*'3 Eval'!$K15))*SUM(Programacion!AW$42:AW$48)/SUM(Programacion!AW$28:AW$48)+IF('Res 2ªEval'!AY16="",0,'Res 2ªEval'!AY16*SUM(Programacion!AW$28:AW$41)/SUM(Programacion!AW$28:AW$48)))))</f>
        <v/>
      </c>
      <c r="AZ16" s="270" t="str">
        <f>IF($C16="","",IF(SUM(Programacion!AX$28:AX$48)=0,"",IF(SUM(Programacion!AX$42:AX$48)=0,'Res 2ªEval'!AZ16,(IF(Programacion!AX$42="",0,Programacion!AX$42/SUM(Programacion!AX$42:AX$48)*'3 Eval'!$E15)+IF(Programacion!AX$43="",0,Programacion!AX$43/SUM(Programacion!AX$42:AX$48)*'3 Eval'!$F15)+IF(Programacion!AX$44="",0,Programacion!AX$44/SUM(Programacion!AX$42:AX$48)*'3 Eval'!$G15)+IF(Programacion!AX$45="",0,Programacion!AX$45/SUM(Programacion!AX$42:AX$48)*'3 Eval'!$H15)+IF(Programacion!AX$46="",0,Programacion!AX$46/SUM(Programacion!AX$42:AX$48)*'3 Eval'!$I15)+IF(Programacion!AX$47="",0,Programacion!AX$47/SUM(Programacion!AX$42:AX$48)*'3 Eval'!$J15)+IF(Programacion!AX$48="",0,Programacion!AX$48/SUM(Programacion!AX$42:AX$48)*'3 Eval'!$K15))*SUM(Programacion!AX$42:AX$48)/SUM(Programacion!AX$28:AX$48)+IF('Res 2ªEval'!AZ16="",0,'Res 2ªEval'!AZ16*SUM(Programacion!AX$28:AX$41)/SUM(Programacion!AX$28:AX$48)))))</f>
        <v/>
      </c>
      <c r="BA16" s="270" t="str">
        <f>IF($C16="","",IF(SUM(Programacion!AY$28:AY$48)=0,"",IF(SUM(Programacion!AY$42:AY$48)=0,'Res 2ªEval'!BA16,(IF(Programacion!AY$42="",0,Programacion!AY$42/SUM(Programacion!AY$42:AY$48)*'3 Eval'!$E15)+IF(Programacion!AY$43="",0,Programacion!AY$43/SUM(Programacion!AY$42:AY$48)*'3 Eval'!$F15)+IF(Programacion!AY$44="",0,Programacion!AY$44/SUM(Programacion!AY$42:AY$48)*'3 Eval'!$G15)+IF(Programacion!AY$45="",0,Programacion!AY$45/SUM(Programacion!AY$42:AY$48)*'3 Eval'!$H15)+IF(Programacion!AY$46="",0,Programacion!AY$46/SUM(Programacion!AY$42:AY$48)*'3 Eval'!$I15)+IF(Programacion!AY$47="",0,Programacion!AY$47/SUM(Programacion!AY$42:AY$48)*'3 Eval'!$J15)+IF(Programacion!AY$48="",0,Programacion!AY$48/SUM(Programacion!AY$42:AY$48)*'3 Eval'!$K15))*SUM(Programacion!AY$42:AY$48)/SUM(Programacion!AY$28:AY$48)+IF('Res 2ªEval'!BA16="",0,'Res 2ªEval'!BA16*SUM(Programacion!AY$28:AY$41)/SUM(Programacion!AY$28:AY$48)))))</f>
        <v/>
      </c>
      <c r="BB16" s="270" t="str">
        <f>IF($C16="","",IF(SUM(Programacion!AZ$28:AZ$48)=0,"",IF(SUM(Programacion!AZ$42:AZ$48)=0,'Res 2ªEval'!BB16,(IF(Programacion!AZ$42="",0,Programacion!AZ$42/SUM(Programacion!AZ$42:AZ$48)*'3 Eval'!$E15)+IF(Programacion!AZ$43="",0,Programacion!AZ$43/SUM(Programacion!AZ$42:AZ$48)*'3 Eval'!$F15)+IF(Programacion!AZ$44="",0,Programacion!AZ$44/SUM(Programacion!AZ$42:AZ$48)*'3 Eval'!$G15)+IF(Programacion!AZ$45="",0,Programacion!AZ$45/SUM(Programacion!AZ$42:AZ$48)*'3 Eval'!$H15)+IF(Programacion!AZ$46="",0,Programacion!AZ$46/SUM(Programacion!AZ$42:AZ$48)*'3 Eval'!$I15)+IF(Programacion!AZ$47="",0,Programacion!AZ$47/SUM(Programacion!AZ$42:AZ$48)*'3 Eval'!$J15)+IF(Programacion!AZ$48="",0,Programacion!AZ$48/SUM(Programacion!AZ$42:AZ$48)*'3 Eval'!$K15))*SUM(Programacion!AZ$42:AZ$48)/SUM(Programacion!AZ$28:AZ$48)+IF('Res 2ªEval'!BB16="",0,'Res 2ªEval'!BB16*SUM(Programacion!AZ$28:AZ$41)/SUM(Programacion!AZ$28:AZ$48)))))</f>
        <v/>
      </c>
      <c r="BC16" s="270" t="str">
        <f>IF($C16="","",IF(SUM(Programacion!BA$28:BA$48)=0,"",IF(SUM(Programacion!BA$42:BA$48)=0,'Res 2ªEval'!BC16,(IF(Programacion!BA$42="",0,Programacion!BA$42/SUM(Programacion!BA$42:BA$48)*'3 Eval'!$E15)+IF(Programacion!BA$43="",0,Programacion!BA$43/SUM(Programacion!BA$42:BA$48)*'3 Eval'!$F15)+IF(Programacion!BA$44="",0,Programacion!BA$44/SUM(Programacion!BA$42:BA$48)*'3 Eval'!$G15)+IF(Programacion!BA$45="",0,Programacion!BA$45/SUM(Programacion!BA$42:BA$48)*'3 Eval'!$H15)+IF(Programacion!BA$46="",0,Programacion!BA$46/SUM(Programacion!BA$42:BA$48)*'3 Eval'!$I15)+IF(Programacion!BA$47="",0,Programacion!BA$47/SUM(Programacion!BA$42:BA$48)*'3 Eval'!$J15)+IF(Programacion!BA$48="",0,Programacion!BA$48/SUM(Programacion!BA$42:BA$48)*'3 Eval'!$K15))*SUM(Programacion!BA$42:BA$48)/SUM(Programacion!BA$28:BA$48)+IF('Res 2ªEval'!BC16="",0,'Res 2ªEval'!BC16*SUM(Programacion!BA$28:BA$41)/SUM(Programacion!BA$28:BA$48)))))</f>
        <v/>
      </c>
      <c r="BD16" s="270" t="str">
        <f>IF($C16="","",IF(SUM(Programacion!BB$28:BB$48)=0,"",IF(SUM(Programacion!BB$42:BB$48)=0,'Res 2ªEval'!BD16,(IF(Programacion!BB$42="",0,Programacion!BB$42/SUM(Programacion!BB$42:BB$48)*'3 Eval'!$E15)+IF(Programacion!BB$43="",0,Programacion!BB$43/SUM(Programacion!BB$42:BB$48)*'3 Eval'!$F15)+IF(Programacion!BB$44="",0,Programacion!BB$44/SUM(Programacion!BB$42:BB$48)*'3 Eval'!$G15)+IF(Programacion!BB$45="",0,Programacion!BB$45/SUM(Programacion!BB$42:BB$48)*'3 Eval'!$H15)+IF(Programacion!BB$46="",0,Programacion!BB$46/SUM(Programacion!BB$42:BB$48)*'3 Eval'!$I15)+IF(Programacion!BB$47="",0,Programacion!BB$47/SUM(Programacion!BB$42:BB$48)*'3 Eval'!$J15)+IF(Programacion!BB$48="",0,Programacion!BB$48/SUM(Programacion!BB$42:BB$48)*'3 Eval'!$K15))*SUM(Programacion!BB$42:BB$48)/SUM(Programacion!BB$28:BB$48)+IF('Res 2ªEval'!BD16="",0,'Res 2ªEval'!BD16*SUM(Programacion!BB$28:BB$41)/SUM(Programacion!BB$28:BB$48)))))</f>
        <v/>
      </c>
      <c r="BE16" s="270" t="str">
        <f>IF($C16="","",IF(SUM(Programacion!BC$28:BC$48)=0,"",IF(SUM(Programacion!BC$42:BC$48)=0,'Res 2ªEval'!BE16,(IF(Programacion!BC$42="",0,Programacion!BC$42/SUM(Programacion!BC$42:BC$48)*'3 Eval'!$E15)+IF(Programacion!BC$43="",0,Programacion!BC$43/SUM(Programacion!BC$42:BC$48)*'3 Eval'!$F15)+IF(Programacion!BC$44="",0,Programacion!BC$44/SUM(Programacion!BC$42:BC$48)*'3 Eval'!$G15)+IF(Programacion!BC$45="",0,Programacion!BC$45/SUM(Programacion!BC$42:BC$48)*'3 Eval'!$H15)+IF(Programacion!BC$46="",0,Programacion!BC$46/SUM(Programacion!BC$42:BC$48)*'3 Eval'!$I15)+IF(Programacion!BC$47="",0,Programacion!BC$47/SUM(Programacion!BC$42:BC$48)*'3 Eval'!$J15)+IF(Programacion!BC$48="",0,Programacion!BC$48/SUM(Programacion!BC$42:BC$48)*'3 Eval'!$K15))*SUM(Programacion!BC$42:BC$48)/SUM(Programacion!BC$28:BC$48)+IF('Res 2ªEval'!BE16="",0,'Res 2ªEval'!BE16*SUM(Programacion!BC$28:BC$41)/SUM(Programacion!BC$28:BC$48)))))</f>
        <v/>
      </c>
      <c r="BF16" s="270" t="str">
        <f>IF($C16="","",IF(SUM(Programacion!BD$28:BD$48)=0,"",IF(SUM(Programacion!BD$42:BD$48)=0,'Res 2ªEval'!BF16,(IF(Programacion!BD$42="",0,Programacion!BD$42/SUM(Programacion!BD$42:BD$48)*'3 Eval'!$E15)+IF(Programacion!BD$43="",0,Programacion!BD$43/SUM(Programacion!BD$42:BD$48)*'3 Eval'!$F15)+IF(Programacion!BD$44="",0,Programacion!BD$44/SUM(Programacion!BD$42:BD$48)*'3 Eval'!$G15)+IF(Programacion!BD$45="",0,Programacion!BD$45/SUM(Programacion!BD$42:BD$48)*'3 Eval'!$H15)+IF(Programacion!BD$46="",0,Programacion!BD$46/SUM(Programacion!BD$42:BD$48)*'3 Eval'!$I15)+IF(Programacion!BD$47="",0,Programacion!BD$47/SUM(Programacion!BD$42:BD$48)*'3 Eval'!$J15)+IF(Programacion!BD$48="",0,Programacion!BD$48/SUM(Programacion!BD$42:BD$48)*'3 Eval'!$K15))*SUM(Programacion!BD$42:BD$48)/SUM(Programacion!BD$28:BD$48)+IF('Res 2ªEval'!BF16="",0,'Res 2ªEval'!BF16*SUM(Programacion!BD$28:BD$41)/SUM(Programacion!BD$28:BD$48)))))</f>
        <v/>
      </c>
      <c r="BG16" s="270" t="str">
        <f>IF($C16="","",IF(SUM(Programacion!BE$28:BE$48)=0,"",IF(SUM(Programacion!BE$42:BE$48)=0,'Res 2ªEval'!BG16,(IF(Programacion!BE$42="",0,Programacion!BE$42/SUM(Programacion!BE$42:BE$48)*'3 Eval'!$E15)+IF(Programacion!BE$43="",0,Programacion!BE$43/SUM(Programacion!BE$42:BE$48)*'3 Eval'!$F15)+IF(Programacion!BE$44="",0,Programacion!BE$44/SUM(Programacion!BE$42:BE$48)*'3 Eval'!$G15)+IF(Programacion!BE$45="",0,Programacion!BE$45/SUM(Programacion!BE$42:BE$48)*'3 Eval'!$H15)+IF(Programacion!BE$46="",0,Programacion!BE$46/SUM(Programacion!BE$42:BE$48)*'3 Eval'!$I15)+IF(Programacion!BE$47="",0,Programacion!BE$47/SUM(Programacion!BE$42:BE$48)*'3 Eval'!$J15)+IF(Programacion!BE$48="",0,Programacion!BE$48/SUM(Programacion!BE$42:BE$48)*'3 Eval'!$K15))*SUM(Programacion!BE$42:BE$48)/SUM(Programacion!BE$28:BE$48)+IF('Res 2ªEval'!BG16="",0,'Res 2ªEval'!BG16*SUM(Programacion!BE$28:BE$41)/SUM(Programacion!BE$28:BE$48)))))</f>
        <v/>
      </c>
      <c r="BH16" s="270" t="str">
        <f>IF($C16="","",IF(SUM(Programacion!BF$28:BF$48)=0,"",IF(SUM(Programacion!BF$42:BF$48)=0,'Res 2ªEval'!BH16,(IF(Programacion!BF$42="",0,Programacion!BF$42/SUM(Programacion!BF$42:BF$48)*'3 Eval'!$E15)+IF(Programacion!BF$43="",0,Programacion!BF$43/SUM(Programacion!BF$42:BF$48)*'3 Eval'!$F15)+IF(Programacion!BF$44="",0,Programacion!BF$44/SUM(Programacion!BF$42:BF$48)*'3 Eval'!$G15)+IF(Programacion!BF$45="",0,Programacion!BF$45/SUM(Programacion!BF$42:BF$48)*'3 Eval'!$H15)+IF(Programacion!BF$46="",0,Programacion!BF$46/SUM(Programacion!BF$42:BF$48)*'3 Eval'!$I15)+IF(Programacion!BF$47="",0,Programacion!BF$47/SUM(Programacion!BF$42:BF$48)*'3 Eval'!$J15)+IF(Programacion!BF$48="",0,Programacion!BF$48/SUM(Programacion!BF$42:BF$48)*'3 Eval'!$K15))*SUM(Programacion!BF$42:BF$48)/SUM(Programacion!BF$28:BF$48)+IF('Res 2ªEval'!BH16="",0,'Res 2ªEval'!BH16*SUM(Programacion!BF$28:BF$41)/SUM(Programacion!BF$28:BF$48)))))</f>
        <v/>
      </c>
      <c r="BI16" s="270" t="str">
        <f>IF($C16="","",IF(SUM(Programacion!BG$28:BG$48)=0,"",IF(SUM(Programacion!BG$42:BG$48)=0,'Res 2ªEval'!BI16,(IF(Programacion!BG$42="",0,Programacion!BG$42/SUM(Programacion!BG$42:BG$48)*'3 Eval'!$E15)+IF(Programacion!BG$43="",0,Programacion!BG$43/SUM(Programacion!BG$42:BG$48)*'3 Eval'!$F15)+IF(Programacion!BG$44="",0,Programacion!BG$44/SUM(Programacion!BG$42:BG$48)*'3 Eval'!$G15)+IF(Programacion!BG$45="",0,Programacion!BG$45/SUM(Programacion!BG$42:BG$48)*'3 Eval'!$H15)+IF(Programacion!BG$46="",0,Programacion!BG$46/SUM(Programacion!BG$42:BG$48)*'3 Eval'!$I15)+IF(Programacion!BG$47="",0,Programacion!BG$47/SUM(Programacion!BG$42:BG$48)*'3 Eval'!$J15)+IF(Programacion!BG$48="",0,Programacion!BG$48/SUM(Programacion!BG$42:BG$48)*'3 Eval'!$K15))*SUM(Programacion!BG$42:BG$48)/SUM(Programacion!BG$28:BG$48)+IF('Res 2ªEval'!BI16="",0,'Res 2ªEval'!BI16*SUM(Programacion!BG$28:BG$41)/SUM(Programacion!BG$28:BG$48)))))</f>
        <v/>
      </c>
      <c r="BJ16" s="270" t="str">
        <f>IF($C16="","",IF(SUM(Programacion!BH$28:BH$48)=0,"",IF(SUM(Programacion!BH$42:BH$48)=0,'Res 2ªEval'!BJ16,(IF(Programacion!BH$42="",0,Programacion!BH$42/SUM(Programacion!BH$42:BH$48)*'3 Eval'!$E15)+IF(Programacion!BH$43="",0,Programacion!BH$43/SUM(Programacion!BH$42:BH$48)*'3 Eval'!$F15)+IF(Programacion!BH$44="",0,Programacion!BH$44/SUM(Programacion!BH$42:BH$48)*'3 Eval'!$G15)+IF(Programacion!BH$45="",0,Programacion!BH$45/SUM(Programacion!BH$42:BH$48)*'3 Eval'!$H15)+IF(Programacion!BH$46="",0,Programacion!BH$46/SUM(Programacion!BH$42:BH$48)*'3 Eval'!$I15)+IF(Programacion!BH$47="",0,Programacion!BH$47/SUM(Programacion!BH$42:BH$48)*'3 Eval'!$J15)+IF(Programacion!BH$48="",0,Programacion!BH$48/SUM(Programacion!BH$42:BH$48)*'3 Eval'!$K15))*SUM(Programacion!BH$42:BH$48)/SUM(Programacion!BH$28:BH$48)+IF('Res 2ªEval'!BJ16="",0,'Res 2ªEval'!BJ16*SUM(Programacion!BH$28:BH$41)/SUM(Programacion!BH$28:BH$48)))))</f>
        <v/>
      </c>
      <c r="BK16" s="270" t="str">
        <f>IF($C16="","",IF(SUM(Programacion!BI$28:BI$48)=0,"",IF(SUM(Programacion!BI$42:BI$48)=0,'Res 2ªEval'!BK16,(IF(Programacion!BI$42="",0,Programacion!BI$42/SUM(Programacion!BI$42:BI$48)*'3 Eval'!$E15)+IF(Programacion!BI$43="",0,Programacion!BI$43/SUM(Programacion!BI$42:BI$48)*'3 Eval'!$F15)+IF(Programacion!BI$44="",0,Programacion!BI$44/SUM(Programacion!BI$42:BI$48)*'3 Eval'!$G15)+IF(Programacion!BI$45="",0,Programacion!BI$45/SUM(Programacion!BI$42:BI$48)*'3 Eval'!$H15)+IF(Programacion!BI$46="",0,Programacion!BI$46/SUM(Programacion!BI$42:BI$48)*'3 Eval'!$I15)+IF(Programacion!BI$47="",0,Programacion!BI$47/SUM(Programacion!BI$42:BI$48)*'3 Eval'!$J15)+IF(Programacion!BI$48="",0,Programacion!BI$48/SUM(Programacion!BI$42:BI$48)*'3 Eval'!$K15))*SUM(Programacion!BI$42:BI$48)/SUM(Programacion!BI$28:BI$48)+IF('Res 2ªEval'!BK16="",0,'Res 2ªEval'!BK16*SUM(Programacion!BI$28:BI$41)/SUM(Programacion!BI$28:BI$48)))))</f>
        <v/>
      </c>
      <c r="BL16" s="270" t="str">
        <f>IF($C16="","",IF(SUM(Programacion!BJ$28:BJ$48)=0,"",IF(SUM(Programacion!BJ$42:BJ$48)=0,'Res 2ªEval'!BL16,(IF(Programacion!BJ$42="",0,Programacion!BJ$42/SUM(Programacion!BJ$42:BJ$48)*'3 Eval'!$E15)+IF(Programacion!BJ$43="",0,Programacion!BJ$43/SUM(Programacion!BJ$42:BJ$48)*'3 Eval'!$F15)+IF(Programacion!BJ$44="",0,Programacion!BJ$44/SUM(Programacion!BJ$42:BJ$48)*'3 Eval'!$G15)+IF(Programacion!BJ$45="",0,Programacion!BJ$45/SUM(Programacion!BJ$42:BJ$48)*'3 Eval'!$H15)+IF(Programacion!BJ$46="",0,Programacion!BJ$46/SUM(Programacion!BJ$42:BJ$48)*'3 Eval'!$I15)+IF(Programacion!BJ$47="",0,Programacion!BJ$47/SUM(Programacion!BJ$42:BJ$48)*'3 Eval'!$J15)+IF(Programacion!BJ$48="",0,Programacion!BJ$48/SUM(Programacion!BJ$42:BJ$48)*'3 Eval'!$K15))*SUM(Programacion!BJ$42:BJ$48)/SUM(Programacion!BJ$28:BJ$48)+IF('Res 2ªEval'!BL16="",0,'Res 2ªEval'!BL16*SUM(Programacion!BJ$28:BJ$41)/SUM(Programacion!BJ$28:BJ$48)))))</f>
        <v/>
      </c>
      <c r="BM16" s="270" t="str">
        <f>IF($C16="","",IF(SUM(Programacion!BK$28:BK$48)=0,"",IF(SUM(Programacion!BK$42:BK$48)=0,'Res 2ªEval'!BM16,(IF(Programacion!BK$42="",0,Programacion!BK$42/SUM(Programacion!BK$42:BK$48)*'3 Eval'!$E15)+IF(Programacion!BK$43="",0,Programacion!BK$43/SUM(Programacion!BK$42:BK$48)*'3 Eval'!$F15)+IF(Programacion!BK$44="",0,Programacion!BK$44/SUM(Programacion!BK$42:BK$48)*'3 Eval'!$G15)+IF(Programacion!BK$45="",0,Programacion!BK$45/SUM(Programacion!BK$42:BK$48)*'3 Eval'!$H15)+IF(Programacion!BK$46="",0,Programacion!BK$46/SUM(Programacion!BK$42:BK$48)*'3 Eval'!$I15)+IF(Programacion!BK$47="",0,Programacion!BK$47/SUM(Programacion!BK$42:BK$48)*'3 Eval'!$J15)+IF(Programacion!BK$48="",0,Programacion!BK$48/SUM(Programacion!BK$42:BK$48)*'3 Eval'!$K15))*SUM(Programacion!BK$42:BK$48)/SUM(Programacion!BK$28:BK$48)+IF('Res 2ªEval'!BM16="",0,'Res 2ªEval'!BM16*SUM(Programacion!BK$28:BK$41)/SUM(Programacion!BK$28:BK$48)))))</f>
        <v/>
      </c>
      <c r="BN16" s="270" t="str">
        <f>IF($C16="","",IF(SUM(Programacion!BL$28:BL$48)=0,"",IF(SUM(Programacion!BL$42:BL$48)=0,'Res 2ªEval'!BN16,(IF(Programacion!BL$42="",0,Programacion!BL$42/SUM(Programacion!BL$42:BL$48)*'3 Eval'!$E15)+IF(Programacion!BL$43="",0,Programacion!BL$43/SUM(Programacion!BL$42:BL$48)*'3 Eval'!$F15)+IF(Programacion!BL$44="",0,Programacion!BL$44/SUM(Programacion!BL$42:BL$48)*'3 Eval'!$G15)+IF(Programacion!BL$45="",0,Programacion!BL$45/SUM(Programacion!BL$42:BL$48)*'3 Eval'!$H15)+IF(Programacion!BL$46="",0,Programacion!BL$46/SUM(Programacion!BL$42:BL$48)*'3 Eval'!$I15)+IF(Programacion!BL$47="",0,Programacion!BL$47/SUM(Programacion!BL$42:BL$48)*'3 Eval'!$J15)+IF(Programacion!BL$48="",0,Programacion!BL$48/SUM(Programacion!BL$42:BL$48)*'3 Eval'!$K15))*SUM(Programacion!BL$42:BL$48)/SUM(Programacion!BL$28:BL$48)+IF('Res 2ªEval'!BN16="",0,'Res 2ªEval'!BN16*SUM(Programacion!BL$28:BL$41)/SUM(Programacion!BL$28:BL$48)))))</f>
        <v/>
      </c>
      <c r="BO16" s="270" t="str">
        <f>IF($C16="","",IF(SUM(Programacion!BM$28:BM$48)=0,"",IF(SUM(Programacion!BM$42:BM$48)=0,'Res 2ªEval'!BO16,(IF(Programacion!BM$42="",0,Programacion!BM$42/SUM(Programacion!BM$42:BM$48)*'3 Eval'!$E15)+IF(Programacion!BM$43="",0,Programacion!BM$43/SUM(Programacion!BM$42:BM$48)*'3 Eval'!$F15)+IF(Programacion!BM$44="",0,Programacion!BM$44/SUM(Programacion!BM$42:BM$48)*'3 Eval'!$G15)+IF(Programacion!BM$45="",0,Programacion!BM$45/SUM(Programacion!BM$42:BM$48)*'3 Eval'!$H15)+IF(Programacion!BM$46="",0,Programacion!BM$46/SUM(Programacion!BM$42:BM$48)*'3 Eval'!$I15)+IF(Programacion!BM$47="",0,Programacion!BM$47/SUM(Programacion!BM$42:BM$48)*'3 Eval'!$J15)+IF(Programacion!BM$48="",0,Programacion!BM$48/SUM(Programacion!BM$42:BM$48)*'3 Eval'!$K15))*SUM(Programacion!BM$42:BM$48)/SUM(Programacion!BM$28:BM$48)+IF('Res 2ªEval'!BO16="",0,'Res 2ªEval'!BO16*SUM(Programacion!BM$28:BM$41)/SUM(Programacion!BM$28:BM$48)))))</f>
        <v/>
      </c>
      <c r="BP16" s="270" t="str">
        <f>IF($C16="","",IF(SUM(Programacion!BN$28:BN$48)=0,"",IF(SUM(Programacion!BN$42:BN$48)=0,'Res 2ªEval'!BP16,(IF(Programacion!BN$42="",0,Programacion!BN$42/SUM(Programacion!BN$42:BN$48)*'3 Eval'!$E15)+IF(Programacion!BN$43="",0,Programacion!BN$43/SUM(Programacion!BN$42:BN$48)*'3 Eval'!$F15)+IF(Programacion!BN$44="",0,Programacion!BN$44/SUM(Programacion!BN$42:BN$48)*'3 Eval'!$G15)+IF(Programacion!BN$45="",0,Programacion!BN$45/SUM(Programacion!BN$42:BN$48)*'3 Eval'!$H15)+IF(Programacion!BN$46="",0,Programacion!BN$46/SUM(Programacion!BN$42:BN$48)*'3 Eval'!$I15)+IF(Programacion!BN$47="",0,Programacion!BN$47/SUM(Programacion!BN$42:BN$48)*'3 Eval'!$J15)+IF(Programacion!BN$48="",0,Programacion!BN$48/SUM(Programacion!BN$42:BN$48)*'3 Eval'!$K15))*SUM(Programacion!BN$42:BN$48)/SUM(Programacion!BN$28:BN$48)+IF('Res 2ªEval'!BP16="",0,'Res 2ªEval'!BP16*SUM(Programacion!BN$28:BN$41)/SUM(Programacion!BN$28:BN$48)))))</f>
        <v/>
      </c>
      <c r="BQ16" s="270" t="str">
        <f>IF($C16="","",IF(SUM(Programacion!BO$28:BO$48)=0,"",IF(SUM(Programacion!BO$42:BO$48)=0,'Res 2ªEval'!BQ16,(IF(Programacion!BO$42="",0,Programacion!BO$42/SUM(Programacion!BO$42:BO$48)*'3 Eval'!$E15)+IF(Programacion!BO$43="",0,Programacion!BO$43/SUM(Programacion!BO$42:BO$48)*'3 Eval'!$F15)+IF(Programacion!BO$44="",0,Programacion!BO$44/SUM(Programacion!BO$42:BO$48)*'3 Eval'!$G15)+IF(Programacion!BO$45="",0,Programacion!BO$45/SUM(Programacion!BO$42:BO$48)*'3 Eval'!$H15)+IF(Programacion!BO$46="",0,Programacion!BO$46/SUM(Programacion!BO$42:BO$48)*'3 Eval'!$I15)+IF(Programacion!BO$47="",0,Programacion!BO$47/SUM(Programacion!BO$42:BO$48)*'3 Eval'!$J15)+IF(Programacion!BO$48="",0,Programacion!BO$48/SUM(Programacion!BO$42:BO$48)*'3 Eval'!$K15))*SUM(Programacion!BO$42:BO$48)/SUM(Programacion!BO$28:BO$48)+IF('Res 2ªEval'!BQ16="",0,'Res 2ªEval'!BQ16*SUM(Programacion!BO$28:BO$41)/SUM(Programacion!BO$28:BO$48)))))</f>
        <v/>
      </c>
      <c r="BR16" s="270" t="str">
        <f>IF($C16="","",IF(SUM(Programacion!BP$28:BP$48)=0,"",IF(SUM(Programacion!BP$42:BP$48)=0,'Res 2ªEval'!BR16,(IF(Programacion!BP$42="",0,Programacion!BP$42/SUM(Programacion!BP$42:BP$48)*'3 Eval'!$E15)+IF(Programacion!BP$43="",0,Programacion!BP$43/SUM(Programacion!BP$42:BP$48)*'3 Eval'!$F15)+IF(Programacion!BP$44="",0,Programacion!BP$44/SUM(Programacion!BP$42:BP$48)*'3 Eval'!$G15)+IF(Programacion!BP$45="",0,Programacion!BP$45/SUM(Programacion!BP$42:BP$48)*'3 Eval'!$H15)+IF(Programacion!BP$46="",0,Programacion!BP$46/SUM(Programacion!BP$42:BP$48)*'3 Eval'!$I15)+IF(Programacion!BP$47="",0,Programacion!BP$47/SUM(Programacion!BP$42:BP$48)*'3 Eval'!$J15)+IF(Programacion!BP$48="",0,Programacion!BP$48/SUM(Programacion!BP$42:BP$48)*'3 Eval'!$K15))*SUM(Programacion!BP$42:BP$48)/SUM(Programacion!BP$28:BP$48)+IF('Res 2ªEval'!BR16="",0,'Res 2ªEval'!BR16*SUM(Programacion!BP$28:BP$41)/SUM(Programacion!BP$28:BP$48)))))</f>
        <v/>
      </c>
      <c r="BS16" s="270" t="str">
        <f>IF($C16="","",IF(SUM(Programacion!BQ$28:BQ$48)=0,"",IF(SUM(Programacion!BQ$42:BQ$48)=0,'Res 2ªEval'!BS16,(IF(Programacion!BQ$42="",0,Programacion!BQ$42/SUM(Programacion!BQ$42:BQ$48)*'3 Eval'!$E15)+IF(Programacion!BQ$43="",0,Programacion!BQ$43/SUM(Programacion!BQ$42:BQ$48)*'3 Eval'!$F15)+IF(Programacion!BQ$44="",0,Programacion!BQ$44/SUM(Programacion!BQ$42:BQ$48)*'3 Eval'!$G15)+IF(Programacion!BQ$45="",0,Programacion!BQ$45/SUM(Programacion!BQ$42:BQ$48)*'3 Eval'!$H15)+IF(Programacion!BQ$46="",0,Programacion!BQ$46/SUM(Programacion!BQ$42:BQ$48)*'3 Eval'!$I15)+IF(Programacion!BQ$47="",0,Programacion!BQ$47/SUM(Programacion!BQ$42:BQ$48)*'3 Eval'!$J15)+IF(Programacion!BQ$48="",0,Programacion!BQ$48/SUM(Programacion!BQ$42:BQ$48)*'3 Eval'!$K15))*SUM(Programacion!BQ$42:BQ$48)/SUM(Programacion!BQ$28:BQ$48)+IF('Res 2ªEval'!BS16="",0,'Res 2ªEval'!BS16*SUM(Programacion!BQ$28:BQ$41)/SUM(Programacion!BQ$28:BQ$48)))))</f>
        <v/>
      </c>
      <c r="BT16" s="270" t="str">
        <f>IF($C16="","",IF(SUM(Programacion!BR$28:BR$48)=0,"",IF(SUM(Programacion!BR$42:BR$48)=0,'Res 2ªEval'!BT16,(IF(Programacion!BR$42="",0,Programacion!BR$42/SUM(Programacion!BR$42:BR$48)*'3 Eval'!$E15)+IF(Programacion!BR$43="",0,Programacion!BR$43/SUM(Programacion!BR$42:BR$48)*'3 Eval'!$F15)+IF(Programacion!BR$44="",0,Programacion!BR$44/SUM(Programacion!BR$42:BR$48)*'3 Eval'!$G15)+IF(Programacion!BR$45="",0,Programacion!BR$45/SUM(Programacion!BR$42:BR$48)*'3 Eval'!$H15)+IF(Programacion!BR$46="",0,Programacion!BR$46/SUM(Programacion!BR$42:BR$48)*'3 Eval'!$I15)+IF(Programacion!BR$47="",0,Programacion!BR$47/SUM(Programacion!BR$42:BR$48)*'3 Eval'!$J15)+IF(Programacion!BR$48="",0,Programacion!BR$48/SUM(Programacion!BR$42:BR$48)*'3 Eval'!$K15))*SUM(Programacion!BR$42:BR$48)/SUM(Programacion!BR$28:BR$48)+IF('Res 2ªEval'!BT16="",0,'Res 2ªEval'!BT16*SUM(Programacion!BR$28:BR$41)/SUM(Programacion!BR$28:BR$48)))))</f>
        <v/>
      </c>
      <c r="BU16" s="270" t="str">
        <f>IF($C16="","",IF(SUM(Programacion!BS$28:BS$48)=0,"",IF(SUM(Programacion!BS$42:BS$48)=0,'Res 2ªEval'!BU16,(IF(Programacion!BS$42="",0,Programacion!BS$42/SUM(Programacion!BS$42:BS$48)*'3 Eval'!$E15)+IF(Programacion!BS$43="",0,Programacion!BS$43/SUM(Programacion!BS$42:BS$48)*'3 Eval'!$F15)+IF(Programacion!BS$44="",0,Programacion!BS$44/SUM(Programacion!BS$42:BS$48)*'3 Eval'!$G15)+IF(Programacion!BS$45="",0,Programacion!BS$45/SUM(Programacion!BS$42:BS$48)*'3 Eval'!$H15)+IF(Programacion!BS$46="",0,Programacion!BS$46/SUM(Programacion!BS$42:BS$48)*'3 Eval'!$I15)+IF(Programacion!BS$47="",0,Programacion!BS$47/SUM(Programacion!BS$42:BS$48)*'3 Eval'!$J15)+IF(Programacion!BS$48="",0,Programacion!BS$48/SUM(Programacion!BS$42:BS$48)*'3 Eval'!$K15))*SUM(Programacion!BS$42:BS$48)/SUM(Programacion!BS$28:BS$48)+IF('Res 2ªEval'!BU16="",0,'Res 2ªEval'!BU16*SUM(Programacion!BS$28:BS$41)/SUM(Programacion!BS$28:BS$48)))))</f>
        <v/>
      </c>
      <c r="BV16" s="270" t="str">
        <f>IF($C16="","",IF(SUM(Programacion!BT$28:BT$48)=0,"",IF(SUM(Programacion!BT$42:BT$48)=0,'Res 2ªEval'!BV16,(IF(Programacion!BT$42="",0,Programacion!BT$42/SUM(Programacion!BT$42:BT$48)*'3 Eval'!$E15)+IF(Programacion!BT$43="",0,Programacion!BT$43/SUM(Programacion!BT$42:BT$48)*'3 Eval'!$F15)+IF(Programacion!BT$44="",0,Programacion!BT$44/SUM(Programacion!BT$42:BT$48)*'3 Eval'!$G15)+IF(Programacion!BT$45="",0,Programacion!BT$45/SUM(Programacion!BT$42:BT$48)*'3 Eval'!$H15)+IF(Programacion!BT$46="",0,Programacion!BT$46/SUM(Programacion!BT$42:BT$48)*'3 Eval'!$I15)+IF(Programacion!BT$47="",0,Programacion!BT$47/SUM(Programacion!BT$42:BT$48)*'3 Eval'!$J15)+IF(Programacion!BT$48="",0,Programacion!BT$48/SUM(Programacion!BT$42:BT$48)*'3 Eval'!$K15))*SUM(Programacion!BT$42:BT$48)/SUM(Programacion!BT$28:BT$48)+IF('Res 2ªEval'!BV16="",0,'Res 2ªEval'!BV16*SUM(Programacion!BT$28:BT$41)/SUM(Programacion!BT$28:BT$48)))))</f>
        <v/>
      </c>
      <c r="BW16" s="270" t="str">
        <f>IF($C16="","",IF(SUM(Programacion!BU$28:BU$48)=0,"",IF(SUM(Programacion!BU$42:BU$48)=0,'Res 2ªEval'!BW16,(IF(Programacion!BU$42="",0,Programacion!BU$42/SUM(Programacion!BU$42:BU$48)*'3 Eval'!$E15)+IF(Programacion!BU$43="",0,Programacion!BU$43/SUM(Programacion!BU$42:BU$48)*'3 Eval'!$F15)+IF(Programacion!BU$44="",0,Programacion!BU$44/SUM(Programacion!BU$42:BU$48)*'3 Eval'!$G15)+IF(Programacion!BU$45="",0,Programacion!BU$45/SUM(Programacion!BU$42:BU$48)*'3 Eval'!$H15)+IF(Programacion!BU$46="",0,Programacion!BU$46/SUM(Programacion!BU$42:BU$48)*'3 Eval'!$I15)+IF(Programacion!BU$47="",0,Programacion!BU$47/SUM(Programacion!BU$42:BU$48)*'3 Eval'!$J15)+IF(Programacion!BU$48="",0,Programacion!BU$48/SUM(Programacion!BU$42:BU$48)*'3 Eval'!$K15))*SUM(Programacion!BU$42:BU$48)/SUM(Programacion!BU$28:BU$48)+IF('Res 2ªEval'!BW16="",0,'Res 2ªEval'!BW16*SUM(Programacion!BU$28:BU$41)/SUM(Programacion!BU$28:BU$48)))))</f>
        <v/>
      </c>
      <c r="BX16" s="270" t="str">
        <f>IF($C16="","",IF(SUM(Programacion!BV$28:BV$48)=0,"",IF(SUM(Programacion!BV$42:BV$48)=0,'Res 2ªEval'!BX16,(IF(Programacion!BV$42="",0,Programacion!BV$42/SUM(Programacion!BV$42:BV$48)*'3 Eval'!$E15)+IF(Programacion!BV$43="",0,Programacion!BV$43/SUM(Programacion!BV$42:BV$48)*'3 Eval'!$F15)+IF(Programacion!BV$44="",0,Programacion!BV$44/SUM(Programacion!BV$42:BV$48)*'3 Eval'!$G15)+IF(Programacion!BV$45="",0,Programacion!BV$45/SUM(Programacion!BV$42:BV$48)*'3 Eval'!$H15)+IF(Programacion!BV$46="",0,Programacion!BV$46/SUM(Programacion!BV$42:BV$48)*'3 Eval'!$I15)+IF(Programacion!BV$47="",0,Programacion!BV$47/SUM(Programacion!BV$42:BV$48)*'3 Eval'!$J15)+IF(Programacion!BV$48="",0,Programacion!BV$48/SUM(Programacion!BV$42:BV$48)*'3 Eval'!$K15))*SUM(Programacion!BV$42:BV$48)/SUM(Programacion!BV$28:BV$48)+IF('Res 2ªEval'!BX16="",0,'Res 2ªEval'!BX16*SUM(Programacion!BV$28:BV$41)/SUM(Programacion!BV$28:BV$48)))))</f>
        <v/>
      </c>
      <c r="BY16" s="270" t="str">
        <f>IF($C16="","",IF(SUM(Programacion!BW$28:BW$48)=0,"",IF(SUM(Programacion!BW$42:BW$48)=0,'Res 2ªEval'!BY16,(IF(Programacion!BW$42="",0,Programacion!BW$42/SUM(Programacion!BW$42:BW$48)*'3 Eval'!$E15)+IF(Programacion!BW$43="",0,Programacion!BW$43/SUM(Programacion!BW$42:BW$48)*'3 Eval'!$F15)+IF(Programacion!BW$44="",0,Programacion!BW$44/SUM(Programacion!BW$42:BW$48)*'3 Eval'!$G15)+IF(Programacion!BW$45="",0,Programacion!BW$45/SUM(Programacion!BW$42:BW$48)*'3 Eval'!$H15)+IF(Programacion!BW$46="",0,Programacion!BW$46/SUM(Programacion!BW$42:BW$48)*'3 Eval'!$I15)+IF(Programacion!BW$47="",0,Programacion!BW$47/SUM(Programacion!BW$42:BW$48)*'3 Eval'!$J15)+IF(Programacion!BW$48="",0,Programacion!BW$48/SUM(Programacion!BW$42:BW$48)*'3 Eval'!$K15))*SUM(Programacion!BW$42:BW$48)/SUM(Programacion!BW$28:BW$48)+IF('Res 2ªEval'!BY16="",0,'Res 2ªEval'!BY16*SUM(Programacion!BW$28:BW$41)/SUM(Programacion!BW$28:BW$48)))))</f>
        <v/>
      </c>
      <c r="BZ16" s="270" t="str">
        <f>IF($C16="","",IF(SUM(Programacion!BX$28:BX$48)=0,"",IF(SUM(Programacion!BX$42:BX$48)=0,'Res 2ªEval'!BZ16,(IF(Programacion!BX$42="",0,Programacion!BX$42/SUM(Programacion!BX$42:BX$48)*'3 Eval'!$E15)+IF(Programacion!BX$43="",0,Programacion!BX$43/SUM(Programacion!BX$42:BX$48)*'3 Eval'!$F15)+IF(Programacion!BX$44="",0,Programacion!BX$44/SUM(Programacion!BX$42:BX$48)*'3 Eval'!$G15)+IF(Programacion!BX$45="",0,Programacion!BX$45/SUM(Programacion!BX$42:BX$48)*'3 Eval'!$H15)+IF(Programacion!BX$46="",0,Programacion!BX$46/SUM(Programacion!BX$42:BX$48)*'3 Eval'!$I15)+IF(Programacion!BX$47="",0,Programacion!BX$47/SUM(Programacion!BX$42:BX$48)*'3 Eval'!$J15)+IF(Programacion!BX$48="",0,Programacion!BX$48/SUM(Programacion!BX$42:BX$48)*'3 Eval'!$K15))*SUM(Programacion!BX$42:BX$48)/SUM(Programacion!BX$28:BX$48)+IF('Res 2ªEval'!BZ16="",0,'Res 2ªEval'!BZ16*SUM(Programacion!BX$28:BX$41)/SUM(Programacion!BX$28:BX$48)))))</f>
        <v/>
      </c>
      <c r="CA16" s="270" t="str">
        <f>IF($C16="","",IF(SUM(Programacion!BY$28:BY$48)=0,"",IF(SUM(Programacion!BY$42:BY$48)=0,'Res 2ªEval'!CA16,(IF(Programacion!BY$42="",0,Programacion!BY$42/SUM(Programacion!BY$42:BY$48)*'3 Eval'!$E15)+IF(Programacion!BY$43="",0,Programacion!BY$43/SUM(Programacion!BY$42:BY$48)*'3 Eval'!$F15)+IF(Programacion!BY$44="",0,Programacion!BY$44/SUM(Programacion!BY$42:BY$48)*'3 Eval'!$G15)+IF(Programacion!BY$45="",0,Programacion!BY$45/SUM(Programacion!BY$42:BY$48)*'3 Eval'!$H15)+IF(Programacion!BY$46="",0,Programacion!BY$46/SUM(Programacion!BY$42:BY$48)*'3 Eval'!$I15)+IF(Programacion!BY$47="",0,Programacion!BY$47/SUM(Programacion!BY$42:BY$48)*'3 Eval'!$J15)+IF(Programacion!BY$48="",0,Programacion!BY$48/SUM(Programacion!BY$42:BY$48)*'3 Eval'!$K15))*SUM(Programacion!BY$42:BY$48)/SUM(Programacion!BY$28:BY$48)+IF('Res 2ªEval'!CA16="",0,'Res 2ªEval'!CA16*SUM(Programacion!BY$28:BY$41)/SUM(Programacion!BY$28:BY$48)))))</f>
        <v/>
      </c>
      <c r="CB16" s="270" t="str">
        <f>IF($C16="","",IF(SUM(Programacion!BZ$28:BZ$48)=0,"",IF(SUM(Programacion!BZ$42:BZ$48)=0,'Res 2ªEval'!CB16,(IF(Programacion!BZ$42="",0,Programacion!BZ$42/SUM(Programacion!BZ$42:BZ$48)*'3 Eval'!$E15)+IF(Programacion!BZ$43="",0,Programacion!BZ$43/SUM(Programacion!BZ$42:BZ$48)*'3 Eval'!$F15)+IF(Programacion!BZ$44="",0,Programacion!BZ$44/SUM(Programacion!BZ$42:BZ$48)*'3 Eval'!$G15)+IF(Programacion!BZ$45="",0,Programacion!BZ$45/SUM(Programacion!BZ$42:BZ$48)*'3 Eval'!$H15)+IF(Programacion!BZ$46="",0,Programacion!BZ$46/SUM(Programacion!BZ$42:BZ$48)*'3 Eval'!$I15)+IF(Programacion!BZ$47="",0,Programacion!BZ$47/SUM(Programacion!BZ$42:BZ$48)*'3 Eval'!$J15)+IF(Programacion!BZ$48="",0,Programacion!BZ$48/SUM(Programacion!BZ$42:BZ$48)*'3 Eval'!$K15))*SUM(Programacion!BZ$42:BZ$48)/SUM(Programacion!BZ$28:BZ$48)+IF('Res 2ªEval'!CB16="",0,'Res 2ªEval'!CB16*SUM(Programacion!BZ$28:BZ$41)/SUM(Programacion!BZ$28:BZ$48)))))</f>
        <v/>
      </c>
      <c r="CC16" s="270" t="str">
        <f>IF($C16="","",IF(SUM(Programacion!CA$28:CA$48)=0,"",IF(SUM(Programacion!CA$42:CA$48)=0,'Res 2ªEval'!CC16,(IF(Programacion!CA$42="",0,Programacion!CA$42/SUM(Programacion!CA$42:CA$48)*'3 Eval'!$E15)+IF(Programacion!CA$43="",0,Programacion!CA$43/SUM(Programacion!CA$42:CA$48)*'3 Eval'!$F15)+IF(Programacion!CA$44="",0,Programacion!CA$44/SUM(Programacion!CA$42:CA$48)*'3 Eval'!$G15)+IF(Programacion!CA$45="",0,Programacion!CA$45/SUM(Programacion!CA$42:CA$48)*'3 Eval'!$H15)+IF(Programacion!CA$46="",0,Programacion!CA$46/SUM(Programacion!CA$42:CA$48)*'3 Eval'!$I15)+IF(Programacion!CA$47="",0,Programacion!CA$47/SUM(Programacion!CA$42:CA$48)*'3 Eval'!$J15)+IF(Programacion!CA$48="",0,Programacion!CA$48/SUM(Programacion!CA$42:CA$48)*'3 Eval'!$K15))*SUM(Programacion!CA$42:CA$48)/SUM(Programacion!CA$28:CA$48)+IF('Res 2ªEval'!CC16="",0,'Res 2ªEval'!CC16*SUM(Programacion!CA$28:CA$41)/SUM(Programacion!CA$28:CA$48)))))</f>
        <v/>
      </c>
      <c r="CD16" s="270" t="str">
        <f>IF($C16="","",IF(SUM(Programacion!CB$28:CB$48)=0,"",IF(SUM(Programacion!CB$42:CB$48)=0,'Res 2ªEval'!CD16,(IF(Programacion!CB$42="",0,Programacion!CB$42/SUM(Programacion!CB$42:CB$48)*'3 Eval'!$E15)+IF(Programacion!CB$43="",0,Programacion!CB$43/SUM(Programacion!CB$42:CB$48)*'3 Eval'!$F15)+IF(Programacion!CB$44="",0,Programacion!CB$44/SUM(Programacion!CB$42:CB$48)*'3 Eval'!$G15)+IF(Programacion!CB$45="",0,Programacion!CB$45/SUM(Programacion!CB$42:CB$48)*'3 Eval'!$H15)+IF(Programacion!CB$46="",0,Programacion!CB$46/SUM(Programacion!CB$42:CB$48)*'3 Eval'!$I15)+IF(Programacion!CB$47="",0,Programacion!CB$47/SUM(Programacion!CB$42:CB$48)*'3 Eval'!$J15)+IF(Programacion!CB$48="",0,Programacion!CB$48/SUM(Programacion!CB$42:CB$48)*'3 Eval'!$K15))*SUM(Programacion!CB$42:CB$48)/SUM(Programacion!CB$28:CB$48)+IF('Res 2ªEval'!CD16="",0,'Res 2ªEval'!CD16*SUM(Programacion!CB$28:CB$41)/SUM(Programacion!CB$28:CB$48)))))</f>
        <v/>
      </c>
      <c r="CE16" s="270" t="str">
        <f>IF($C16="","",IF(SUM(Programacion!CC$28:CC$48)=0,"",IF(SUM(Programacion!CC$42:CC$48)=0,'Res 2ªEval'!CE16,(IF(Programacion!CC$42="",0,Programacion!CC$42/SUM(Programacion!CC$42:CC$48)*'3 Eval'!$E15)+IF(Programacion!CC$43="",0,Programacion!CC$43/SUM(Programacion!CC$42:CC$48)*'3 Eval'!$F15)+IF(Programacion!CC$44="",0,Programacion!CC$44/SUM(Programacion!CC$42:CC$48)*'3 Eval'!$G15)+IF(Programacion!CC$45="",0,Programacion!CC$45/SUM(Programacion!CC$42:CC$48)*'3 Eval'!$H15)+IF(Programacion!CC$46="",0,Programacion!CC$46/SUM(Programacion!CC$42:CC$48)*'3 Eval'!$I15)+IF(Programacion!CC$47="",0,Programacion!CC$47/SUM(Programacion!CC$42:CC$48)*'3 Eval'!$J15)+IF(Programacion!CC$48="",0,Programacion!CC$48/SUM(Programacion!CC$42:CC$48)*'3 Eval'!$K15))*SUM(Programacion!CC$42:CC$48)/SUM(Programacion!CC$28:CC$48)+IF('Res 2ªEval'!CE16="",0,'Res 2ªEval'!CE16*SUM(Programacion!CC$28:CC$41)/SUM(Programacion!CC$28:CC$48)))))</f>
        <v/>
      </c>
      <c r="CF16" s="270" t="str">
        <f>IF($C16="","",IF(SUM(Programacion!CD$28:CD$48)=0,"",IF(SUM(Programacion!CD$42:CD$48)=0,'Res 2ªEval'!CF16,(IF(Programacion!CD$42="",0,Programacion!CD$42/SUM(Programacion!CD$42:CD$48)*'3 Eval'!$E15)+IF(Programacion!CD$43="",0,Programacion!CD$43/SUM(Programacion!CD$42:CD$48)*'3 Eval'!$F15)+IF(Programacion!CD$44="",0,Programacion!CD$44/SUM(Programacion!CD$42:CD$48)*'3 Eval'!$G15)+IF(Programacion!CD$45="",0,Programacion!CD$45/SUM(Programacion!CD$42:CD$48)*'3 Eval'!$H15)+IF(Programacion!CD$46="",0,Programacion!CD$46/SUM(Programacion!CD$42:CD$48)*'3 Eval'!$I15)+IF(Programacion!CD$47="",0,Programacion!CD$47/SUM(Programacion!CD$42:CD$48)*'3 Eval'!$J15)+IF(Programacion!CD$48="",0,Programacion!CD$48/SUM(Programacion!CD$42:CD$48)*'3 Eval'!$K15))*SUM(Programacion!CD$42:CD$48)/SUM(Programacion!CD$28:CD$48)+IF('Res 2ªEval'!CF16="",0,'Res 2ªEval'!CF16*SUM(Programacion!CD$28:CD$41)/SUM(Programacion!CD$28:CD$48)))))</f>
        <v/>
      </c>
      <c r="CG16" s="270" t="str">
        <f>IF($C16="","",IF(SUM(Programacion!CE$28:CE$48)=0,"",IF(SUM(Programacion!CE$42:CE$48)=0,'Res 2ªEval'!CG16,(IF(Programacion!CE$42="",0,Programacion!CE$42/SUM(Programacion!CE$42:CE$48)*'3 Eval'!$E15)+IF(Programacion!CE$43="",0,Programacion!CE$43/SUM(Programacion!CE$42:CE$48)*'3 Eval'!$F15)+IF(Programacion!CE$44="",0,Programacion!CE$44/SUM(Programacion!CE$42:CE$48)*'3 Eval'!$G15)+IF(Programacion!CE$45="",0,Programacion!CE$45/SUM(Programacion!CE$42:CE$48)*'3 Eval'!$H15)+IF(Programacion!CE$46="",0,Programacion!CE$46/SUM(Programacion!CE$42:CE$48)*'3 Eval'!$I15)+IF(Programacion!CE$47="",0,Programacion!CE$47/SUM(Programacion!CE$42:CE$48)*'3 Eval'!$J15)+IF(Programacion!CE$48="",0,Programacion!CE$48/SUM(Programacion!CE$42:CE$48)*'3 Eval'!$K15))*SUM(Programacion!CE$42:CE$48)/SUM(Programacion!CE$28:CE$48)+IF('Res 2ªEval'!CG16="",0,'Res 2ªEval'!CG16*SUM(Programacion!CE$28:CE$41)/SUM(Programacion!CE$28:CE$48)))))</f>
        <v/>
      </c>
      <c r="CH16" s="270" t="str">
        <f>IF($C16="","",IF(SUM(Programacion!CF$28:CF$48)=0,"",IF(SUM(Programacion!CF$42:CF$48)=0,'Res 2ªEval'!CH16,(IF(Programacion!CF$42="",0,Programacion!CF$42/SUM(Programacion!CF$42:CF$48)*'3 Eval'!$E15)+IF(Programacion!CF$43="",0,Programacion!CF$43/SUM(Programacion!CF$42:CF$48)*'3 Eval'!$F15)+IF(Programacion!CF$44="",0,Programacion!CF$44/SUM(Programacion!CF$42:CF$48)*'3 Eval'!$G15)+IF(Programacion!CF$45="",0,Programacion!CF$45/SUM(Programacion!CF$42:CF$48)*'3 Eval'!$H15)+IF(Programacion!CF$46="",0,Programacion!CF$46/SUM(Programacion!CF$42:CF$48)*'3 Eval'!$I15)+IF(Programacion!CF$47="",0,Programacion!CF$47/SUM(Programacion!CF$42:CF$48)*'3 Eval'!$J15)+IF(Programacion!CF$48="",0,Programacion!CF$48/SUM(Programacion!CF$42:CF$48)*'3 Eval'!$K15))*SUM(Programacion!CF$42:CF$48)/SUM(Programacion!CF$28:CF$48)+IF('Res 2ªEval'!CH16="",0,'Res 2ªEval'!CH16*SUM(Programacion!CF$28:CF$41)/SUM(Programacion!CF$28:CF$48)))))</f>
        <v/>
      </c>
      <c r="CI16" s="270" t="str">
        <f>IF($C16="","",IF(SUM(Programacion!CG$28:CG$48)=0,"",IF(SUM(Programacion!CG$42:CG$48)=0,'Res 2ªEval'!CI16,(IF(Programacion!CG$42="",0,Programacion!CG$42/SUM(Programacion!CG$42:CG$48)*'3 Eval'!$E15)+IF(Programacion!CG$43="",0,Programacion!CG$43/SUM(Programacion!CG$42:CG$48)*'3 Eval'!$F15)+IF(Programacion!CG$44="",0,Programacion!CG$44/SUM(Programacion!CG$42:CG$48)*'3 Eval'!$G15)+IF(Programacion!CG$45="",0,Programacion!CG$45/SUM(Programacion!CG$42:CG$48)*'3 Eval'!$H15)+IF(Programacion!CG$46="",0,Programacion!CG$46/SUM(Programacion!CG$42:CG$48)*'3 Eval'!$I15)+IF(Programacion!CG$47="",0,Programacion!CG$47/SUM(Programacion!CG$42:CG$48)*'3 Eval'!$J15)+IF(Programacion!CG$48="",0,Programacion!CG$48/SUM(Programacion!CG$42:CG$48)*'3 Eval'!$K15))*SUM(Programacion!CG$42:CG$48)/SUM(Programacion!CG$28:CG$48)+IF('Res 2ªEval'!CI16="",0,'Res 2ªEval'!CI16*SUM(Programacion!CG$28:CG$41)/SUM(Programacion!CG$28:CG$48)))))</f>
        <v/>
      </c>
      <c r="CJ16" s="270" t="str">
        <f>IF($C16="","",IF(SUM(Programacion!CH$28:CH$48)=0,"",IF(SUM(Programacion!CH$42:CH$48)=0,'Res 2ªEval'!CJ16,(IF(Programacion!CH$42="",0,Programacion!CH$42/SUM(Programacion!CH$42:CH$48)*'3 Eval'!$E15)+IF(Programacion!CH$43="",0,Programacion!CH$43/SUM(Programacion!CH$42:CH$48)*'3 Eval'!$F15)+IF(Programacion!CH$44="",0,Programacion!CH$44/SUM(Programacion!CH$42:CH$48)*'3 Eval'!$G15)+IF(Programacion!CH$45="",0,Programacion!CH$45/SUM(Programacion!CH$42:CH$48)*'3 Eval'!$H15)+IF(Programacion!CH$46="",0,Programacion!CH$46/SUM(Programacion!CH$42:CH$48)*'3 Eval'!$I15)+IF(Programacion!CH$47="",0,Programacion!CH$47/SUM(Programacion!CH$42:CH$48)*'3 Eval'!$J15)+IF(Programacion!CH$48="",0,Programacion!CH$48/SUM(Programacion!CH$42:CH$48)*'3 Eval'!$K15))*SUM(Programacion!CH$42:CH$48)/SUM(Programacion!CH$28:CH$48)+IF('Res 2ªEval'!CJ16="",0,'Res 2ªEval'!CJ16*SUM(Programacion!CH$28:CH$41)/SUM(Programacion!CH$28:CH$48)))))</f>
        <v/>
      </c>
      <c r="CK16" s="270" t="str">
        <f>IF($C16="","",IF(SUM(Programacion!CI$28:CI$48)=0,"",IF(SUM(Programacion!CI$42:CI$48)=0,'Res 2ªEval'!CK16,(IF(Programacion!CI$42="",0,Programacion!CI$42/SUM(Programacion!CI$42:CI$48)*'3 Eval'!$E15)+IF(Programacion!CI$43="",0,Programacion!CI$43/SUM(Programacion!CI$42:CI$48)*'3 Eval'!$F15)+IF(Programacion!CI$44="",0,Programacion!CI$44/SUM(Programacion!CI$42:CI$48)*'3 Eval'!$G15)+IF(Programacion!CI$45="",0,Programacion!CI$45/SUM(Programacion!CI$42:CI$48)*'3 Eval'!$H15)+IF(Programacion!CI$46="",0,Programacion!CI$46/SUM(Programacion!CI$42:CI$48)*'3 Eval'!$I15)+IF(Programacion!CI$47="",0,Programacion!CI$47/SUM(Programacion!CI$42:CI$48)*'3 Eval'!$J15)+IF(Programacion!CI$48="",0,Programacion!CI$48/SUM(Programacion!CI$42:CI$48)*'3 Eval'!$K15))*SUM(Programacion!CI$42:CI$48)/SUM(Programacion!CI$28:CI$48)+IF('Res 2ªEval'!CK16="",0,'Res 2ªEval'!CK16*SUM(Programacion!CI$28:CI$41)/SUM(Programacion!CI$28:CI$48)))))</f>
        <v/>
      </c>
      <c r="CL16" s="270" t="str">
        <f>IF($C16="","",IF(SUM(Programacion!CJ$28:CJ$48)=0,"",IF(SUM(Programacion!CJ$42:CJ$48)=0,'Res 2ªEval'!CL16,(IF(Programacion!CJ$42="",0,Programacion!CJ$42/SUM(Programacion!CJ$42:CJ$48)*'3 Eval'!$E15)+IF(Programacion!CJ$43="",0,Programacion!CJ$43/SUM(Programacion!CJ$42:CJ$48)*'3 Eval'!$F15)+IF(Programacion!CJ$44="",0,Programacion!CJ$44/SUM(Programacion!CJ$42:CJ$48)*'3 Eval'!$G15)+IF(Programacion!CJ$45="",0,Programacion!CJ$45/SUM(Programacion!CJ$42:CJ$48)*'3 Eval'!$H15)+IF(Programacion!CJ$46="",0,Programacion!CJ$46/SUM(Programacion!CJ$42:CJ$48)*'3 Eval'!$I15)+IF(Programacion!CJ$47="",0,Programacion!CJ$47/SUM(Programacion!CJ$42:CJ$48)*'3 Eval'!$J15)+IF(Programacion!CJ$48="",0,Programacion!CJ$48/SUM(Programacion!CJ$42:CJ$48)*'3 Eval'!$K15))*SUM(Programacion!CJ$42:CJ$48)/SUM(Programacion!CJ$28:CJ$48)+IF('Res 2ªEval'!CL16="",0,'Res 2ªEval'!CL16*SUM(Programacion!CJ$28:CJ$41)/SUM(Programacion!CJ$28:CJ$48)))))</f>
        <v/>
      </c>
      <c r="CM16" s="270" t="str">
        <f>IF($C16="","",IF(SUM(Programacion!CK$28:CK$48)=0,"",IF(SUM(Programacion!CK$42:CK$48)=0,'Res 2ªEval'!CM16,(IF(Programacion!CK$42="",0,Programacion!CK$42/SUM(Programacion!CK$42:CK$48)*'3 Eval'!$E15)+IF(Programacion!CK$43="",0,Programacion!CK$43/SUM(Programacion!CK$42:CK$48)*'3 Eval'!$F15)+IF(Programacion!CK$44="",0,Programacion!CK$44/SUM(Programacion!CK$42:CK$48)*'3 Eval'!$G15)+IF(Programacion!CK$45="",0,Programacion!CK$45/SUM(Programacion!CK$42:CK$48)*'3 Eval'!$H15)+IF(Programacion!CK$46="",0,Programacion!CK$46/SUM(Programacion!CK$42:CK$48)*'3 Eval'!$I15)+IF(Programacion!CK$47="",0,Programacion!CK$47/SUM(Programacion!CK$42:CK$48)*'3 Eval'!$J15)+IF(Programacion!CK$48="",0,Programacion!CK$48/SUM(Programacion!CK$42:CK$48)*'3 Eval'!$K15))*SUM(Programacion!CK$42:CK$48)/SUM(Programacion!CK$28:CK$48)+IF('Res 2ªEval'!CM16="",0,'Res 2ªEval'!CM16*SUM(Programacion!CK$28:CK$41)/SUM(Programacion!CK$28:CK$48)))))</f>
        <v/>
      </c>
      <c r="CN16" s="270" t="str">
        <f>IF($C16="","",IF(SUM(Programacion!CL$28:CL$48)=0,"",IF(SUM(Programacion!CL$42:CL$48)=0,'Res 2ªEval'!CN16,(IF(Programacion!CL$42="",0,Programacion!CL$42/SUM(Programacion!CL$42:CL$48)*'3 Eval'!$E15)+IF(Programacion!CL$43="",0,Programacion!CL$43/SUM(Programacion!CL$42:CL$48)*'3 Eval'!$F15)+IF(Programacion!CL$44="",0,Programacion!CL$44/SUM(Programacion!CL$42:CL$48)*'3 Eval'!$G15)+IF(Programacion!CL$45="",0,Programacion!CL$45/SUM(Programacion!CL$42:CL$48)*'3 Eval'!$H15)+IF(Programacion!CL$46="",0,Programacion!CL$46/SUM(Programacion!CL$42:CL$48)*'3 Eval'!$I15)+IF(Programacion!CL$47="",0,Programacion!CL$47/SUM(Programacion!CL$42:CL$48)*'3 Eval'!$J15)+IF(Programacion!CL$48="",0,Programacion!CL$48/SUM(Programacion!CL$42:CL$48)*'3 Eval'!$K15))*SUM(Programacion!CL$42:CL$48)/SUM(Programacion!CL$28:CL$48)+IF('Res 2ªEval'!CN16="",0,'Res 2ªEval'!CN16*SUM(Programacion!CL$28:CL$41)/SUM(Programacion!CL$28:CL$48)))))</f>
        <v/>
      </c>
      <c r="CO16" s="270" t="str">
        <f>IF($C16="","",IF(SUM(Programacion!CM$28:CM$48)=0,"",IF(SUM(Programacion!CM$42:CM$48)=0,'Res 2ªEval'!CO16,(IF(Programacion!CM$42="",0,Programacion!CM$42/SUM(Programacion!CM$42:CM$48)*'3 Eval'!$E15)+IF(Programacion!CM$43="",0,Programacion!CM$43/SUM(Programacion!CM$42:CM$48)*'3 Eval'!$F15)+IF(Programacion!CM$44="",0,Programacion!CM$44/SUM(Programacion!CM$42:CM$48)*'3 Eval'!$G15)+IF(Programacion!CM$45="",0,Programacion!CM$45/SUM(Programacion!CM$42:CM$48)*'3 Eval'!$H15)+IF(Programacion!CM$46="",0,Programacion!CM$46/SUM(Programacion!CM$42:CM$48)*'3 Eval'!$I15)+IF(Programacion!CM$47="",0,Programacion!CM$47/SUM(Programacion!CM$42:CM$48)*'3 Eval'!$J15)+IF(Programacion!CM$48="",0,Programacion!CM$48/SUM(Programacion!CM$42:CM$48)*'3 Eval'!$K15))*SUM(Programacion!CM$42:CM$48)/SUM(Programacion!CM$28:CM$48)+IF('Res 2ªEval'!CO16="",0,'Res 2ªEval'!CO16*SUM(Programacion!CM$28:CM$41)/SUM(Programacion!CM$28:CM$48)))))</f>
        <v/>
      </c>
      <c r="CP16" s="270" t="str">
        <f>IF($C16="","",IF(SUM(Programacion!CN$28:CN$48)=0,"",IF(SUM(Programacion!CN$42:CN$48)=0,'Res 2ªEval'!CP16,(IF(Programacion!CN$42="",0,Programacion!CN$42/SUM(Programacion!CN$42:CN$48)*'3 Eval'!$E15)+IF(Programacion!CN$43="",0,Programacion!CN$43/SUM(Programacion!CN$42:CN$48)*'3 Eval'!$F15)+IF(Programacion!CN$44="",0,Programacion!CN$44/SUM(Programacion!CN$42:CN$48)*'3 Eval'!$G15)+IF(Programacion!CN$45="",0,Programacion!CN$45/SUM(Programacion!CN$42:CN$48)*'3 Eval'!$H15)+IF(Programacion!CN$46="",0,Programacion!CN$46/SUM(Programacion!CN$42:CN$48)*'3 Eval'!$I15)+IF(Programacion!CN$47="",0,Programacion!CN$47/SUM(Programacion!CN$42:CN$48)*'3 Eval'!$J15)+IF(Programacion!CN$48="",0,Programacion!CN$48/SUM(Programacion!CN$42:CN$48)*'3 Eval'!$K15))*SUM(Programacion!CN$42:CN$48)/SUM(Programacion!CN$28:CN$48)+IF('Res 2ªEval'!CP16="",0,'Res 2ªEval'!CP16*SUM(Programacion!CN$28:CN$41)/SUM(Programacion!CN$28:CN$48)))))</f>
        <v/>
      </c>
      <c r="CQ16" s="270" t="str">
        <f>IF($C16="","",IF(SUM(Programacion!CO$28:CO$48)=0,"",IF(SUM(Programacion!CO$42:CO$48)=0,'Res 2ªEval'!CQ16,(IF(Programacion!CO$42="",0,Programacion!CO$42/SUM(Programacion!CO$42:CO$48)*'3 Eval'!$E15)+IF(Programacion!CO$43="",0,Programacion!CO$43/SUM(Programacion!CO$42:CO$48)*'3 Eval'!$F15)+IF(Programacion!CO$44="",0,Programacion!CO$44/SUM(Programacion!CO$42:CO$48)*'3 Eval'!$G15)+IF(Programacion!CO$45="",0,Programacion!CO$45/SUM(Programacion!CO$42:CO$48)*'3 Eval'!$H15)+IF(Programacion!CO$46="",0,Programacion!CO$46/SUM(Programacion!CO$42:CO$48)*'3 Eval'!$I15)+IF(Programacion!CO$47="",0,Programacion!CO$47/SUM(Programacion!CO$42:CO$48)*'3 Eval'!$J15)+IF(Programacion!CO$48="",0,Programacion!CO$48/SUM(Programacion!CO$42:CO$48)*'3 Eval'!$K15))*SUM(Programacion!CO$42:CO$48)/SUM(Programacion!CO$28:CO$48)+IF('Res 2ªEval'!CQ16="",0,'Res 2ªEval'!CQ16*SUM(Programacion!CO$28:CO$41)/SUM(Programacion!CO$28:CO$48)))))</f>
        <v/>
      </c>
      <c r="CR16" s="270" t="str">
        <f>IF($C16="","",IF(SUM(Programacion!CP$28:CP$48)=0,"",IF(SUM(Programacion!CP$42:CP$48)=0,'Res 2ªEval'!CR16,(IF(Programacion!CP$42="",0,Programacion!CP$42/SUM(Programacion!CP$42:CP$48)*'3 Eval'!$E15)+IF(Programacion!CP$43="",0,Programacion!CP$43/SUM(Programacion!CP$42:CP$48)*'3 Eval'!$F15)+IF(Programacion!CP$44="",0,Programacion!CP$44/SUM(Programacion!CP$42:CP$48)*'3 Eval'!$G15)+IF(Programacion!CP$45="",0,Programacion!CP$45/SUM(Programacion!CP$42:CP$48)*'3 Eval'!$H15)+IF(Programacion!CP$46="",0,Programacion!CP$46/SUM(Programacion!CP$42:CP$48)*'3 Eval'!$I15)+IF(Programacion!CP$47="",0,Programacion!CP$47/SUM(Programacion!CP$42:CP$48)*'3 Eval'!$J15)+IF(Programacion!CP$48="",0,Programacion!CP$48/SUM(Programacion!CP$42:CP$48)*'3 Eval'!$K15))*SUM(Programacion!CP$42:CP$48)/SUM(Programacion!CP$28:CP$48)+IF('Res 2ªEval'!CR16="",0,'Res 2ªEval'!CR16*SUM(Programacion!CP$28:CP$41)/SUM(Programacion!CP$28:CP$48)))))</f>
        <v/>
      </c>
      <c r="CS16" s="270" t="str">
        <f>IF($C16="","",IF(SUM(Programacion!CQ$28:CQ$48)=0,"",IF(SUM(Programacion!CQ$42:CQ$48)=0,'Res 2ªEval'!CS16,(IF(Programacion!CQ$42="",0,Programacion!CQ$42/SUM(Programacion!CQ$42:CQ$48)*'3 Eval'!$E15)+IF(Programacion!CQ$43="",0,Programacion!CQ$43/SUM(Programacion!CQ$42:CQ$48)*'3 Eval'!$F15)+IF(Programacion!CQ$44="",0,Programacion!CQ$44/SUM(Programacion!CQ$42:CQ$48)*'3 Eval'!$G15)+IF(Programacion!CQ$45="",0,Programacion!CQ$45/SUM(Programacion!CQ$42:CQ$48)*'3 Eval'!$H15)+IF(Programacion!CQ$46="",0,Programacion!CQ$46/SUM(Programacion!CQ$42:CQ$48)*'3 Eval'!$I15)+IF(Programacion!CQ$47="",0,Programacion!CQ$47/SUM(Programacion!CQ$42:CQ$48)*'3 Eval'!$J15)+IF(Programacion!CQ$48="",0,Programacion!CQ$48/SUM(Programacion!CQ$42:CQ$48)*'3 Eval'!$K15))*SUM(Programacion!CQ$42:CQ$48)/SUM(Programacion!CQ$28:CQ$48)+IF('Res 2ªEval'!CS16="",0,'Res 2ªEval'!CS16*SUM(Programacion!CQ$28:CQ$41)/SUM(Programacion!CQ$28:CQ$48)))))</f>
        <v/>
      </c>
      <c r="CT16" s="270" t="str">
        <f>IF($C16="","",IF(SUM(Programacion!CR$28:CR$48)=0,"",IF(SUM(Programacion!CR$42:CR$48)=0,'Res 2ªEval'!CT16,(IF(Programacion!CR$42="",0,Programacion!CR$42/SUM(Programacion!CR$42:CR$48)*'3 Eval'!$E15)+IF(Programacion!CR$43="",0,Programacion!CR$43/SUM(Programacion!CR$42:CR$48)*'3 Eval'!$F15)+IF(Programacion!CR$44="",0,Programacion!CR$44/SUM(Programacion!CR$42:CR$48)*'3 Eval'!$G15)+IF(Programacion!CR$45="",0,Programacion!CR$45/SUM(Programacion!CR$42:CR$48)*'3 Eval'!$H15)+IF(Programacion!CR$46="",0,Programacion!CR$46/SUM(Programacion!CR$42:CR$48)*'3 Eval'!$I15)+IF(Programacion!CR$47="",0,Programacion!CR$47/SUM(Programacion!CR$42:CR$48)*'3 Eval'!$J15)+IF(Programacion!CR$48="",0,Programacion!CR$48/SUM(Programacion!CR$42:CR$48)*'3 Eval'!$K15))*SUM(Programacion!CR$42:CR$48)/SUM(Programacion!CR$28:CR$48)+IF('Res 2ªEval'!CT16="",0,'Res 2ªEval'!CT16*SUM(Programacion!CR$28:CR$41)/SUM(Programacion!CR$28:CR$48)))))</f>
        <v/>
      </c>
      <c r="CU16" s="270" t="str">
        <f>IF($C16="","",IF(SUM(Programacion!CS$28:CS$48)=0,"",IF(SUM(Programacion!CS$42:CS$48)=0,'Res 2ªEval'!CU16,(IF(Programacion!CS$42="",0,Programacion!CS$42/SUM(Programacion!CS$42:CS$48)*'3 Eval'!$E15)+IF(Programacion!CS$43="",0,Programacion!CS$43/SUM(Programacion!CS$42:CS$48)*'3 Eval'!$F15)+IF(Programacion!CS$44="",0,Programacion!CS$44/SUM(Programacion!CS$42:CS$48)*'3 Eval'!$G15)+IF(Programacion!CS$45="",0,Programacion!CS$45/SUM(Programacion!CS$42:CS$48)*'3 Eval'!$H15)+IF(Programacion!CS$46="",0,Programacion!CS$46/SUM(Programacion!CS$42:CS$48)*'3 Eval'!$I15)+IF(Programacion!CS$47="",0,Programacion!CS$47/SUM(Programacion!CS$42:CS$48)*'3 Eval'!$J15)+IF(Programacion!CS$48="",0,Programacion!CS$48/SUM(Programacion!CS$42:CS$48)*'3 Eval'!$K15))*SUM(Programacion!CS$42:CS$48)/SUM(Programacion!CS$28:CS$48)+IF('Res 2ªEval'!CU16="",0,'Res 2ªEval'!CU16*SUM(Programacion!CS$28:CS$41)/SUM(Programacion!CS$28:CS$48)))))</f>
        <v/>
      </c>
      <c r="CV16" s="270" t="str">
        <f>IF($C16="","",IF(SUM(Programacion!CT$28:CT$48)=0,"",IF(SUM(Programacion!CT$42:CT$48)=0,'Res 2ªEval'!CV16,(IF(Programacion!CT$42="",0,Programacion!CT$42/SUM(Programacion!CT$42:CT$48)*'3 Eval'!$E15)+IF(Programacion!CT$43="",0,Programacion!CT$43/SUM(Programacion!CT$42:CT$48)*'3 Eval'!$F15)+IF(Programacion!CT$44="",0,Programacion!CT$44/SUM(Programacion!CT$42:CT$48)*'3 Eval'!$G15)+IF(Programacion!CT$45="",0,Programacion!CT$45/SUM(Programacion!CT$42:CT$48)*'3 Eval'!$H15)+IF(Programacion!CT$46="",0,Programacion!CT$46/SUM(Programacion!CT$42:CT$48)*'3 Eval'!$I15)+IF(Programacion!CT$47="",0,Programacion!CT$47/SUM(Programacion!CT$42:CT$48)*'3 Eval'!$J15)+IF(Programacion!CT$48="",0,Programacion!CT$48/SUM(Programacion!CT$42:CT$48)*'3 Eval'!$K15))*SUM(Programacion!CT$42:CT$48)/SUM(Programacion!CT$28:CT$48)+IF('Res 2ªEval'!CV16="",0,'Res 2ªEval'!CV16*SUM(Programacion!CT$28:CT$41)/SUM(Programacion!CT$28:CT$48)))))</f>
        <v/>
      </c>
      <c r="CW16" s="270" t="str">
        <f>IF($C16="","",IF(SUM(Programacion!CU$28:CU$48)=0,"",IF(SUM(Programacion!CU$42:CU$48)=0,'Res 2ªEval'!CW16,(IF(Programacion!CU$42="",0,Programacion!CU$42/SUM(Programacion!CU$42:CU$48)*'3 Eval'!$E15)+IF(Programacion!CU$43="",0,Programacion!CU$43/SUM(Programacion!CU$42:CU$48)*'3 Eval'!$F15)+IF(Programacion!CU$44="",0,Programacion!CU$44/SUM(Programacion!CU$42:CU$48)*'3 Eval'!$G15)+IF(Programacion!CU$45="",0,Programacion!CU$45/SUM(Programacion!CU$42:CU$48)*'3 Eval'!$H15)+IF(Programacion!CU$46="",0,Programacion!CU$46/SUM(Programacion!CU$42:CU$48)*'3 Eval'!$I15)+IF(Programacion!CU$47="",0,Programacion!CU$47/SUM(Programacion!CU$42:CU$48)*'3 Eval'!$J15)+IF(Programacion!CU$48="",0,Programacion!CU$48/SUM(Programacion!CU$42:CU$48)*'3 Eval'!$K15))*SUM(Programacion!CU$42:CU$48)/SUM(Programacion!CU$28:CU$48)+IF('Res 2ªEval'!CW16="",0,'Res 2ªEval'!CW16*SUM(Programacion!CU$28:CU$41)/SUM(Programacion!CU$28:CU$48)))))</f>
        <v/>
      </c>
      <c r="CX16" s="270" t="str">
        <f>IF($C16="","",IF(SUM(Programacion!CV$28:CV$48)=0,"",IF(SUM(Programacion!CV$42:CV$48)=0,'Res 2ªEval'!CX16,(IF(Programacion!CV$42="",0,Programacion!CV$42/SUM(Programacion!CV$42:CV$48)*'3 Eval'!$E15)+IF(Programacion!CV$43="",0,Programacion!CV$43/SUM(Programacion!CV$42:CV$48)*'3 Eval'!$F15)+IF(Programacion!CV$44="",0,Programacion!CV$44/SUM(Programacion!CV$42:CV$48)*'3 Eval'!$G15)+IF(Programacion!CV$45="",0,Programacion!CV$45/SUM(Programacion!CV$42:CV$48)*'3 Eval'!$H15)+IF(Programacion!CV$46="",0,Programacion!CV$46/SUM(Programacion!CV$42:CV$48)*'3 Eval'!$I15)+IF(Programacion!CV$47="",0,Programacion!CV$47/SUM(Programacion!CV$42:CV$48)*'3 Eval'!$J15)+IF(Programacion!CV$48="",0,Programacion!CV$48/SUM(Programacion!CV$42:CV$48)*'3 Eval'!$K15))*SUM(Programacion!CV$42:CV$48)/SUM(Programacion!CV$28:CV$48)+IF('Res 2ªEval'!CX16="",0,'Res 2ªEval'!CX16*SUM(Programacion!CV$28:CV$41)/SUM(Programacion!CV$28:CV$48)))))</f>
        <v/>
      </c>
      <c r="CY16" s="270" t="str">
        <f>IF($C16="","",IF(SUM(Programacion!CW$28:CW$48)=0,"",IF(SUM(Programacion!CW$42:CW$48)=0,'Res 2ªEval'!CY16,(IF(Programacion!CW$42="",0,Programacion!CW$42/SUM(Programacion!CW$42:CW$48)*'3 Eval'!$E15)+IF(Programacion!CW$43="",0,Programacion!CW$43/SUM(Programacion!CW$42:CW$48)*'3 Eval'!$F15)+IF(Programacion!CW$44="",0,Programacion!CW$44/SUM(Programacion!CW$42:CW$48)*'3 Eval'!$G15)+IF(Programacion!CW$45="",0,Programacion!CW$45/SUM(Programacion!CW$42:CW$48)*'3 Eval'!$H15)+IF(Programacion!CW$46="",0,Programacion!CW$46/SUM(Programacion!CW$42:CW$48)*'3 Eval'!$I15)+IF(Programacion!CW$47="",0,Programacion!CW$47/SUM(Programacion!CW$42:CW$48)*'3 Eval'!$J15)+IF(Programacion!CW$48="",0,Programacion!CW$48/SUM(Programacion!CW$42:CW$48)*'3 Eval'!$K15))*SUM(Programacion!CW$42:CW$48)/SUM(Programacion!CW$28:CW$48)+IF('Res 2ªEval'!CY16="",0,'Res 2ªEval'!CY16*SUM(Programacion!CW$28:CW$41)/SUM(Programacion!CW$28:CW$48)))))</f>
        <v/>
      </c>
      <c r="CZ16" s="270" t="str">
        <f>IF($C16="","",IF(SUM(Programacion!CX$28:CX$48)=0,"",IF(SUM(Programacion!CX$42:CX$48)=0,'Res 2ªEval'!CZ16,(IF(Programacion!CX$42="",0,Programacion!CX$42/SUM(Programacion!CX$42:CX$48)*'3 Eval'!$E15)+IF(Programacion!CX$43="",0,Programacion!CX$43/SUM(Programacion!CX$42:CX$48)*'3 Eval'!$F15)+IF(Programacion!CX$44="",0,Programacion!CX$44/SUM(Programacion!CX$42:CX$48)*'3 Eval'!$G15)+IF(Programacion!CX$45="",0,Programacion!CX$45/SUM(Programacion!CX$42:CX$48)*'3 Eval'!$H15)+IF(Programacion!CX$46="",0,Programacion!CX$46/SUM(Programacion!CX$42:CX$48)*'3 Eval'!$I15)+IF(Programacion!CX$47="",0,Programacion!CX$47/SUM(Programacion!CX$42:CX$48)*'3 Eval'!$J15)+IF(Programacion!CX$48="",0,Programacion!CX$48/SUM(Programacion!CX$42:CX$48)*'3 Eval'!$K15))*SUM(Programacion!CX$42:CX$48)/SUM(Programacion!CX$28:CX$48)+IF('Res 2ªEval'!CZ16="",0,'Res 2ªEval'!CZ16*SUM(Programacion!CX$28:CX$41)/SUM(Programacion!CX$28:CX$48)))))</f>
        <v/>
      </c>
      <c r="DA16" s="270" t="str">
        <f>IF($C16="","",IF(SUM(Programacion!CY$28:CY$48)=0,"",IF(SUM(Programacion!CY$42:CY$48)=0,'Res 2ªEval'!DA16,(IF(Programacion!CY$42="",0,Programacion!CY$42/SUM(Programacion!CY$42:CY$48)*'3 Eval'!$E15)+IF(Programacion!CY$43="",0,Programacion!CY$43/SUM(Programacion!CY$42:CY$48)*'3 Eval'!$F15)+IF(Programacion!CY$44="",0,Programacion!CY$44/SUM(Programacion!CY$42:CY$48)*'3 Eval'!$G15)+IF(Programacion!CY$45="",0,Programacion!CY$45/SUM(Programacion!CY$42:CY$48)*'3 Eval'!$H15)+IF(Programacion!CY$46="",0,Programacion!CY$46/SUM(Programacion!CY$42:CY$48)*'3 Eval'!$I15)+IF(Programacion!CY$47="",0,Programacion!CY$47/SUM(Programacion!CY$42:CY$48)*'3 Eval'!$J15)+IF(Programacion!CY$48="",0,Programacion!CY$48/SUM(Programacion!CY$42:CY$48)*'3 Eval'!$K15))*SUM(Programacion!CY$42:CY$48)/SUM(Programacion!CY$28:CY$48)+IF('Res 2ªEval'!DA16="",0,'Res 2ªEval'!DA16*SUM(Programacion!CY$28:CY$41)/SUM(Programacion!CY$28:CY$48)))))</f>
        <v/>
      </c>
      <c r="DB16" s="270" t="str">
        <f>IF($C16="","",IF(SUM(Programacion!CZ$28:CZ$48)=0,"",IF(SUM(Programacion!CZ$42:CZ$48)=0,'Res 2ªEval'!DB16,(IF(Programacion!CZ$42="",0,Programacion!CZ$42/SUM(Programacion!CZ$42:CZ$48)*'3 Eval'!$E15)+IF(Programacion!CZ$43="",0,Programacion!CZ$43/SUM(Programacion!CZ$42:CZ$48)*'3 Eval'!$F15)+IF(Programacion!CZ$44="",0,Programacion!CZ$44/SUM(Programacion!CZ$42:CZ$48)*'3 Eval'!$G15)+IF(Programacion!CZ$45="",0,Programacion!CZ$45/SUM(Programacion!CZ$42:CZ$48)*'3 Eval'!$H15)+IF(Programacion!CZ$46="",0,Programacion!CZ$46/SUM(Programacion!CZ$42:CZ$48)*'3 Eval'!$I15)+IF(Programacion!CZ$47="",0,Programacion!CZ$47/SUM(Programacion!CZ$42:CZ$48)*'3 Eval'!$J15)+IF(Programacion!CZ$48="",0,Programacion!CZ$48/SUM(Programacion!CZ$42:CZ$48)*'3 Eval'!$K15))*SUM(Programacion!CZ$42:CZ$48)/SUM(Programacion!CZ$28:CZ$48)+IF('Res 2ªEval'!DB16="",0,'Res 2ªEval'!DB16*SUM(Programacion!CZ$28:CZ$41)/SUM(Programacion!CZ$28:CZ$48)))))</f>
        <v/>
      </c>
      <c r="DC16" s="270" t="str">
        <f>IF($C16="","",IF(SUM(Programacion!DA$28:DA$48)=0,"",IF(SUM(Programacion!DA$42:DA$48)=0,'Res 2ªEval'!DC16,(IF(Programacion!DA$42="",0,Programacion!DA$42/SUM(Programacion!DA$42:DA$48)*'3 Eval'!$E15)+IF(Programacion!DA$43="",0,Programacion!DA$43/SUM(Programacion!DA$42:DA$48)*'3 Eval'!$F15)+IF(Programacion!DA$44="",0,Programacion!DA$44/SUM(Programacion!DA$42:DA$48)*'3 Eval'!$G15)+IF(Programacion!DA$45="",0,Programacion!DA$45/SUM(Programacion!DA$42:DA$48)*'3 Eval'!$H15)+IF(Programacion!DA$46="",0,Programacion!DA$46/SUM(Programacion!DA$42:DA$48)*'3 Eval'!$I15)+IF(Programacion!DA$47="",0,Programacion!DA$47/SUM(Programacion!DA$42:DA$48)*'3 Eval'!$J15)+IF(Programacion!DA$48="",0,Programacion!DA$48/SUM(Programacion!DA$42:DA$48)*'3 Eval'!$K15))*SUM(Programacion!DA$42:DA$48)/SUM(Programacion!DA$28:DA$48)+IF('Res 2ªEval'!DC16="",0,'Res 2ªEval'!DC16*SUM(Programacion!DA$28:DA$41)/SUM(Programacion!DA$28:DA$48)))))</f>
        <v/>
      </c>
      <c r="DD16" s="270" t="str">
        <f>IF($C16="","",IF(SUM(Programacion!DB$28:DB$48)=0,"",IF(SUM(Programacion!DB$42:DB$48)=0,'Res 2ªEval'!DD16,(IF(Programacion!DB$42="",0,Programacion!DB$42/SUM(Programacion!DB$42:DB$48)*'3 Eval'!$E15)+IF(Programacion!DB$43="",0,Programacion!DB$43/SUM(Programacion!DB$42:DB$48)*'3 Eval'!$F15)+IF(Programacion!DB$44="",0,Programacion!DB$44/SUM(Programacion!DB$42:DB$48)*'3 Eval'!$G15)+IF(Programacion!DB$45="",0,Programacion!DB$45/SUM(Programacion!DB$42:DB$48)*'3 Eval'!$H15)+IF(Programacion!DB$46="",0,Programacion!DB$46/SUM(Programacion!DB$42:DB$48)*'3 Eval'!$I15)+IF(Programacion!DB$47="",0,Programacion!DB$47/SUM(Programacion!DB$42:DB$48)*'3 Eval'!$J15)+IF(Programacion!DB$48="",0,Programacion!DB$48/SUM(Programacion!DB$42:DB$48)*'3 Eval'!$K15))*SUM(Programacion!DB$42:DB$48)/SUM(Programacion!DB$28:DB$48)+IF('Res 2ªEval'!DD16="",0,'Res 2ªEval'!DD16*SUM(Programacion!DB$28:DB$41)/SUM(Programacion!DB$28:DB$48)))))</f>
        <v/>
      </c>
      <c r="DE16" s="270" t="str">
        <f>IF($C16="","",IF(SUM(Programacion!DC$28:DC$48)=0,"",IF(SUM(Programacion!DC$42:DC$48)=0,'Res 2ªEval'!DE16,(IF(Programacion!DC$42="",0,Programacion!DC$42/SUM(Programacion!DC$42:DC$48)*'3 Eval'!$E15)+IF(Programacion!DC$43="",0,Programacion!DC$43/SUM(Programacion!DC$42:DC$48)*'3 Eval'!$F15)+IF(Programacion!DC$44="",0,Programacion!DC$44/SUM(Programacion!DC$42:DC$48)*'3 Eval'!$G15)+IF(Programacion!DC$45="",0,Programacion!DC$45/SUM(Programacion!DC$42:DC$48)*'3 Eval'!$H15)+IF(Programacion!DC$46="",0,Programacion!DC$46/SUM(Programacion!DC$42:DC$48)*'3 Eval'!$I15)+IF(Programacion!DC$47="",0,Programacion!DC$47/SUM(Programacion!DC$42:DC$48)*'3 Eval'!$J15)+IF(Programacion!DC$48="",0,Programacion!DC$48/SUM(Programacion!DC$42:DC$48)*'3 Eval'!$K15))*SUM(Programacion!DC$42:DC$48)/SUM(Programacion!DC$28:DC$48)+IF('Res 2ªEval'!DE16="",0,'Res 2ªEval'!DE16*SUM(Programacion!DC$28:DC$41)/SUM(Programacion!DC$28:DC$48)))))</f>
        <v/>
      </c>
      <c r="DF16" s="270" t="str">
        <f>IF($C16="","",IF(SUM(Programacion!DD$28:DD$48)=0,"",IF(SUM(Programacion!DD$42:DD$48)=0,'Res 2ªEval'!DF16,(IF(Programacion!DD$42="",0,Programacion!DD$42/SUM(Programacion!DD$42:DD$48)*'3 Eval'!$E15)+IF(Programacion!DD$43="",0,Programacion!DD$43/SUM(Programacion!DD$42:DD$48)*'3 Eval'!$F15)+IF(Programacion!DD$44="",0,Programacion!DD$44/SUM(Programacion!DD$42:DD$48)*'3 Eval'!$G15)+IF(Programacion!DD$45="",0,Programacion!DD$45/SUM(Programacion!DD$42:DD$48)*'3 Eval'!$H15)+IF(Programacion!DD$46="",0,Programacion!DD$46/SUM(Programacion!DD$42:DD$48)*'3 Eval'!$I15)+IF(Programacion!DD$47="",0,Programacion!DD$47/SUM(Programacion!DD$42:DD$48)*'3 Eval'!$J15)+IF(Programacion!DD$48="",0,Programacion!DD$48/SUM(Programacion!DD$42:DD$48)*'3 Eval'!$K15))*SUM(Programacion!DD$42:DD$48)/SUM(Programacion!DD$28:DD$48)+IF('Res 2ªEval'!DF16="",0,'Res 2ªEval'!DF16*SUM(Programacion!DD$28:DD$41)/SUM(Programacion!DD$28:DD$48)))))</f>
        <v/>
      </c>
      <c r="DG16" s="270" t="str">
        <f>IF($C16="","",IF(SUM(Programacion!DE$28:DE$48)=0,"",IF(SUM(Programacion!DE$42:DE$48)=0,'Res 2ªEval'!DG16,(IF(Programacion!DE$42="",0,Programacion!DE$42/SUM(Programacion!DE$42:DE$48)*'3 Eval'!$E15)+IF(Programacion!DE$43="",0,Programacion!DE$43/SUM(Programacion!DE$42:DE$48)*'3 Eval'!$F15)+IF(Programacion!DE$44="",0,Programacion!DE$44/SUM(Programacion!DE$42:DE$48)*'3 Eval'!$G15)+IF(Programacion!DE$45="",0,Programacion!DE$45/SUM(Programacion!DE$42:DE$48)*'3 Eval'!$H15)+IF(Programacion!DE$46="",0,Programacion!DE$46/SUM(Programacion!DE$42:DE$48)*'3 Eval'!$I15)+IF(Programacion!DE$47="",0,Programacion!DE$47/SUM(Programacion!DE$42:DE$48)*'3 Eval'!$J15)+IF(Programacion!DE$48="",0,Programacion!DE$48/SUM(Programacion!DE$42:DE$48)*'3 Eval'!$K15))*SUM(Programacion!DE$42:DE$48)/SUM(Programacion!DE$28:DE$48)+IF('Res 2ªEval'!DG16="",0,'Res 2ªEval'!DG16*SUM(Programacion!DE$28:DE$41)/SUM(Programacion!DE$28:DE$48)))))</f>
        <v/>
      </c>
      <c r="DH16" s="270" t="str">
        <f>IF($C16="","",IF(SUM(Programacion!DF$28:DF$48)=0,"",IF(SUM(Programacion!DF$42:DF$48)=0,'Res 2ªEval'!DH16,(IF(Programacion!DF$42="",0,Programacion!DF$42/SUM(Programacion!DF$42:DF$48)*'3 Eval'!$E15)+IF(Programacion!DF$43="",0,Programacion!DF$43/SUM(Programacion!DF$42:DF$48)*'3 Eval'!$F15)+IF(Programacion!DF$44="",0,Programacion!DF$44/SUM(Programacion!DF$42:DF$48)*'3 Eval'!$G15)+IF(Programacion!DF$45="",0,Programacion!DF$45/SUM(Programacion!DF$42:DF$48)*'3 Eval'!$H15)+IF(Programacion!DF$46="",0,Programacion!DF$46/SUM(Programacion!DF$42:DF$48)*'3 Eval'!$I15)+IF(Programacion!DF$47="",0,Programacion!DF$47/SUM(Programacion!DF$42:DF$48)*'3 Eval'!$J15)+IF(Programacion!DF$48="",0,Programacion!DF$48/SUM(Programacion!DF$42:DF$48)*'3 Eval'!$K15))*SUM(Programacion!DF$42:DF$48)/SUM(Programacion!DF$28:DF$48)+IF('Res 2ªEval'!DH16="",0,'Res 2ªEval'!DH16*SUM(Programacion!DF$28:DF$41)/SUM(Programacion!DF$28:DF$48)))))</f>
        <v/>
      </c>
      <c r="DI16" s="270" t="str">
        <f>IF($C16="","",IF(SUM(Programacion!DG$28:DG$48)=0,"",IF(SUM(Programacion!DG$42:DG$48)=0,'Res 2ªEval'!DI16,(IF(Programacion!DG$42="",0,Programacion!DG$42/SUM(Programacion!DG$42:DG$48)*'3 Eval'!$E15)+IF(Programacion!DG$43="",0,Programacion!DG$43/SUM(Programacion!DG$42:DG$48)*'3 Eval'!$F15)+IF(Programacion!DG$44="",0,Programacion!DG$44/SUM(Programacion!DG$42:DG$48)*'3 Eval'!$G15)+IF(Programacion!DG$45="",0,Programacion!DG$45/SUM(Programacion!DG$42:DG$48)*'3 Eval'!$H15)+IF(Programacion!DG$46="",0,Programacion!DG$46/SUM(Programacion!DG$42:DG$48)*'3 Eval'!$I15)+IF(Programacion!DG$47="",0,Programacion!DG$47/SUM(Programacion!DG$42:DG$48)*'3 Eval'!$J15)+IF(Programacion!DG$48="",0,Programacion!DG$48/SUM(Programacion!DG$42:DG$48)*'3 Eval'!$K15))*SUM(Programacion!DG$42:DG$48)/SUM(Programacion!DG$28:DG$48)+IF('Res 2ªEval'!DI16="",0,'Res 2ªEval'!DI16*SUM(Programacion!DG$28:DG$41)/SUM(Programacion!DG$28:DG$48)))))</f>
        <v/>
      </c>
      <c r="DJ16" s="270" t="str">
        <f>IF($C16="","",IF(SUM(Programacion!DH$28:DH$48)=0,"",IF(SUM(Programacion!DH$42:DH$48)=0,'Res 2ªEval'!DJ16,(IF(Programacion!DH$42="",0,Programacion!DH$42/SUM(Programacion!DH$42:DH$48)*'3 Eval'!$E15)+IF(Programacion!DH$43="",0,Programacion!DH$43/SUM(Programacion!DH$42:DH$48)*'3 Eval'!$F15)+IF(Programacion!DH$44="",0,Programacion!DH$44/SUM(Programacion!DH$42:DH$48)*'3 Eval'!$G15)+IF(Programacion!DH$45="",0,Programacion!DH$45/SUM(Programacion!DH$42:DH$48)*'3 Eval'!$H15)+IF(Programacion!DH$46="",0,Programacion!DH$46/SUM(Programacion!DH$42:DH$48)*'3 Eval'!$I15)+IF(Programacion!DH$47="",0,Programacion!DH$47/SUM(Programacion!DH$42:DH$48)*'3 Eval'!$J15)+IF(Programacion!DH$48="",0,Programacion!DH$48/SUM(Programacion!DH$42:DH$48)*'3 Eval'!$K15))*SUM(Programacion!DH$42:DH$48)/SUM(Programacion!DH$28:DH$48)+IF('Res 2ªEval'!DJ16="",0,'Res 2ªEval'!DJ16*SUM(Programacion!DH$28:DH$41)/SUM(Programacion!DH$28:DH$48)))))</f>
        <v/>
      </c>
      <c r="DK16" s="270" t="str">
        <f>IF($C16="","",IF(SUM(Programacion!DI$28:DI$48)=0,"",IF(SUM(Programacion!DI$42:DI$48)=0,'Res 2ªEval'!DK16,(IF(Programacion!DI$42="",0,Programacion!DI$42/SUM(Programacion!DI$42:DI$48)*'3 Eval'!$E15)+IF(Programacion!DI$43="",0,Programacion!DI$43/SUM(Programacion!DI$42:DI$48)*'3 Eval'!$F15)+IF(Programacion!DI$44="",0,Programacion!DI$44/SUM(Programacion!DI$42:DI$48)*'3 Eval'!$G15)+IF(Programacion!DI$45="",0,Programacion!DI$45/SUM(Programacion!DI$42:DI$48)*'3 Eval'!$H15)+IF(Programacion!DI$46="",0,Programacion!DI$46/SUM(Programacion!DI$42:DI$48)*'3 Eval'!$I15)+IF(Programacion!DI$47="",0,Programacion!DI$47/SUM(Programacion!DI$42:DI$48)*'3 Eval'!$J15)+IF(Programacion!DI$48="",0,Programacion!DI$48/SUM(Programacion!DI$42:DI$48)*'3 Eval'!$K15))*SUM(Programacion!DI$42:DI$48)/SUM(Programacion!DI$28:DI$48)+IF('Res 2ªEval'!DK16="",0,'Res 2ªEval'!DK16*SUM(Programacion!DI$28:DI$41)/SUM(Programacion!DI$28:DI$48)))))</f>
        <v/>
      </c>
      <c r="DL16" s="270" t="str">
        <f>IF($C16="","",IF(SUM(Programacion!DJ$28:DJ$48)=0,"",IF(SUM(Programacion!DJ$42:DJ$48)=0,'Res 2ªEval'!DL16,(IF(Programacion!DJ$42="",0,Programacion!DJ$42/SUM(Programacion!DJ$42:DJ$48)*'3 Eval'!$E15)+IF(Programacion!DJ$43="",0,Programacion!DJ$43/SUM(Programacion!DJ$42:DJ$48)*'3 Eval'!$F15)+IF(Programacion!DJ$44="",0,Programacion!DJ$44/SUM(Programacion!DJ$42:DJ$48)*'3 Eval'!$G15)+IF(Programacion!DJ$45="",0,Programacion!DJ$45/SUM(Programacion!DJ$42:DJ$48)*'3 Eval'!$H15)+IF(Programacion!DJ$46="",0,Programacion!DJ$46/SUM(Programacion!DJ$42:DJ$48)*'3 Eval'!$I15)+IF(Programacion!DJ$47="",0,Programacion!DJ$47/SUM(Programacion!DJ$42:DJ$48)*'3 Eval'!$J15)+IF(Programacion!DJ$48="",0,Programacion!DJ$48/SUM(Programacion!DJ$42:DJ$48)*'3 Eval'!$K15))*SUM(Programacion!DJ$42:DJ$48)/SUM(Programacion!DJ$28:DJ$48)+IF('Res 2ªEval'!DL16="",0,'Res 2ªEval'!DL16*SUM(Programacion!DJ$28:DJ$41)/SUM(Programacion!DJ$28:DJ$48)))))</f>
        <v/>
      </c>
      <c r="DM16" s="270" t="str">
        <f>IF($C16="","",IF(SUM(Programacion!DK$28:DK$48)=0,"",IF(SUM(Programacion!DK$42:DK$48)=0,'Res 2ªEval'!DM16,(IF(Programacion!DK$42="",0,Programacion!DK$42/SUM(Programacion!DK$42:DK$48)*'3 Eval'!$E15)+IF(Programacion!DK$43="",0,Programacion!DK$43/SUM(Programacion!DK$42:DK$48)*'3 Eval'!$F15)+IF(Programacion!DK$44="",0,Programacion!DK$44/SUM(Programacion!DK$42:DK$48)*'3 Eval'!$G15)+IF(Programacion!DK$45="",0,Programacion!DK$45/SUM(Programacion!DK$42:DK$48)*'3 Eval'!$H15)+IF(Programacion!DK$46="",0,Programacion!DK$46/SUM(Programacion!DK$42:DK$48)*'3 Eval'!$I15)+IF(Programacion!DK$47="",0,Programacion!DK$47/SUM(Programacion!DK$42:DK$48)*'3 Eval'!$J15)+IF(Programacion!DK$48="",0,Programacion!DK$48/SUM(Programacion!DK$42:DK$48)*'3 Eval'!$K15))*SUM(Programacion!DK$42:DK$48)/SUM(Programacion!DK$28:DK$48)+IF('Res 2ªEval'!DM16="",0,'Res 2ªEval'!DM16*SUM(Programacion!DK$28:DK$41)/SUM(Programacion!DK$28:DK$48)))))</f>
        <v/>
      </c>
      <c r="DN16" s="270" t="str">
        <f>IF($C16="","",IF(SUM(Programacion!DL$28:DL$48)=0,"",IF(SUM(Programacion!DL$42:DL$48)=0,'Res 2ªEval'!DN16,(IF(Programacion!DL$42="",0,Programacion!DL$42/SUM(Programacion!DL$42:DL$48)*'3 Eval'!$E15)+IF(Programacion!DL$43="",0,Programacion!DL$43/SUM(Programacion!DL$42:DL$48)*'3 Eval'!$F15)+IF(Programacion!DL$44="",0,Programacion!DL$44/SUM(Programacion!DL$42:DL$48)*'3 Eval'!$G15)+IF(Programacion!DL$45="",0,Programacion!DL$45/SUM(Programacion!DL$42:DL$48)*'3 Eval'!$H15)+IF(Programacion!DL$46="",0,Programacion!DL$46/SUM(Programacion!DL$42:DL$48)*'3 Eval'!$I15)+IF(Programacion!DL$47="",0,Programacion!DL$47/SUM(Programacion!DL$42:DL$48)*'3 Eval'!$J15)+IF(Programacion!DL$48="",0,Programacion!DL$48/SUM(Programacion!DL$42:DL$48)*'3 Eval'!$K15))*SUM(Programacion!DL$42:DL$48)/SUM(Programacion!DL$28:DL$48)+IF('Res 2ªEval'!DN16="",0,'Res 2ªEval'!DN16*SUM(Programacion!DL$28:DL$41)/SUM(Programacion!DL$28:DL$48)))))</f>
        <v/>
      </c>
      <c r="DO16" s="270" t="str">
        <f>IF($C16="","",IF(SUM(Programacion!DM$28:DM$48)=0,"",IF(SUM(Programacion!DM$42:DM$48)=0,'Res 2ªEval'!DO16,(IF(Programacion!DM$42="",0,Programacion!DM$42/SUM(Programacion!DM$42:DM$48)*'3 Eval'!$E15)+IF(Programacion!DM$43="",0,Programacion!DM$43/SUM(Programacion!DM$42:DM$48)*'3 Eval'!$F15)+IF(Programacion!DM$44="",0,Programacion!DM$44/SUM(Programacion!DM$42:DM$48)*'3 Eval'!$G15)+IF(Programacion!DM$45="",0,Programacion!DM$45/SUM(Programacion!DM$42:DM$48)*'3 Eval'!$H15)+IF(Programacion!DM$46="",0,Programacion!DM$46/SUM(Programacion!DM$42:DM$48)*'3 Eval'!$I15)+IF(Programacion!DM$47="",0,Programacion!DM$47/SUM(Programacion!DM$42:DM$48)*'3 Eval'!$J15)+IF(Programacion!DM$48="",0,Programacion!DM$48/SUM(Programacion!DM$42:DM$48)*'3 Eval'!$K15))*SUM(Programacion!DM$42:DM$48)/SUM(Programacion!DM$28:DM$48)+IF('Res 2ªEval'!DO16="",0,'Res 2ªEval'!DO16*SUM(Programacion!DM$28:DM$41)/SUM(Programacion!DM$28:DM$48)))))</f>
        <v/>
      </c>
      <c r="DP16" s="270" t="str">
        <f>IF($C16="","",IF(SUM(Programacion!DN$28:DN$48)=0,"",IF(SUM(Programacion!DN$42:DN$48)=0,'Res 2ªEval'!DP16,(IF(Programacion!DN$42="",0,Programacion!DN$42/SUM(Programacion!DN$42:DN$48)*'3 Eval'!$E15)+IF(Programacion!DN$43="",0,Programacion!DN$43/SUM(Programacion!DN$42:DN$48)*'3 Eval'!$F15)+IF(Programacion!DN$44="",0,Programacion!DN$44/SUM(Programacion!DN$42:DN$48)*'3 Eval'!$G15)+IF(Programacion!DN$45="",0,Programacion!DN$45/SUM(Programacion!DN$42:DN$48)*'3 Eval'!$H15)+IF(Programacion!DN$46="",0,Programacion!DN$46/SUM(Programacion!DN$42:DN$48)*'3 Eval'!$I15)+IF(Programacion!DN$47="",0,Programacion!DN$47/SUM(Programacion!DN$42:DN$48)*'3 Eval'!$J15)+IF(Programacion!DN$48="",0,Programacion!DN$48/SUM(Programacion!DN$42:DN$48)*'3 Eval'!$K15))*SUM(Programacion!DN$42:DN$48)/SUM(Programacion!DN$28:DN$48)+IF('Res 2ªEval'!DP16="",0,'Res 2ªEval'!DP16*SUM(Programacion!DN$28:DN$41)/SUM(Programacion!DN$28:DN$48)))))</f>
        <v/>
      </c>
      <c r="DQ16" s="270" t="str">
        <f>IF($C16="","",IF(SUM(Programacion!DO$28:DO$48)=0,"",IF(SUM(Programacion!DO$42:DO$48)=0,'Res 2ªEval'!DQ16,(IF(Programacion!DO$42="",0,Programacion!DO$42/SUM(Programacion!DO$42:DO$48)*'3 Eval'!$E15)+IF(Programacion!DO$43="",0,Programacion!DO$43/SUM(Programacion!DO$42:DO$48)*'3 Eval'!$F15)+IF(Programacion!DO$44="",0,Programacion!DO$44/SUM(Programacion!DO$42:DO$48)*'3 Eval'!$G15)+IF(Programacion!DO$45="",0,Programacion!DO$45/SUM(Programacion!DO$42:DO$48)*'3 Eval'!$H15)+IF(Programacion!DO$46="",0,Programacion!DO$46/SUM(Programacion!DO$42:DO$48)*'3 Eval'!$I15)+IF(Programacion!DO$47="",0,Programacion!DO$47/SUM(Programacion!DO$42:DO$48)*'3 Eval'!$J15)+IF(Programacion!DO$48="",0,Programacion!DO$48/SUM(Programacion!DO$42:DO$48)*'3 Eval'!$K15))*SUM(Programacion!DO$42:DO$48)/SUM(Programacion!DO$28:DO$48)+IF('Res 2ªEval'!DQ16="",0,'Res 2ªEval'!DQ16*SUM(Programacion!DO$28:DO$41)/SUM(Programacion!DO$28:DO$48)))))</f>
        <v/>
      </c>
      <c r="DR16" s="270" t="str">
        <f>IF($C16="","",IF(SUM(Programacion!DP$28:DP$48)=0,"",IF(SUM(Programacion!DP$42:DP$48)=0,'Res 2ªEval'!DR16,(IF(Programacion!DP$42="",0,Programacion!DP$42/SUM(Programacion!DP$42:DP$48)*'3 Eval'!$E15)+IF(Programacion!DP$43="",0,Programacion!DP$43/SUM(Programacion!DP$42:DP$48)*'3 Eval'!$F15)+IF(Programacion!DP$44="",0,Programacion!DP$44/SUM(Programacion!DP$42:DP$48)*'3 Eval'!$G15)+IF(Programacion!DP$45="",0,Programacion!DP$45/SUM(Programacion!DP$42:DP$48)*'3 Eval'!$H15)+IF(Programacion!DP$46="",0,Programacion!DP$46/SUM(Programacion!DP$42:DP$48)*'3 Eval'!$I15)+IF(Programacion!DP$47="",0,Programacion!DP$47/SUM(Programacion!DP$42:DP$48)*'3 Eval'!$J15)+IF(Programacion!DP$48="",0,Programacion!DP$48/SUM(Programacion!DP$42:DP$48)*'3 Eval'!$K15))*SUM(Programacion!DP$42:DP$48)/SUM(Programacion!DP$28:DP$48)+IF('Res 2ªEval'!DR16="",0,'Res 2ªEval'!DR16*SUM(Programacion!DP$28:DP$41)/SUM(Programacion!DP$28:DP$48)))))</f>
        <v/>
      </c>
      <c r="DS16" s="270" t="str">
        <f>IF($C16="","",IF(SUM(Programacion!DQ$28:DQ$48)=0,"",IF(SUM(Programacion!DQ$42:DQ$48)=0,'Res 2ªEval'!DS16,(IF(Programacion!DQ$42="",0,Programacion!DQ$42/SUM(Programacion!DQ$42:DQ$48)*'3 Eval'!$E15)+IF(Programacion!DQ$43="",0,Programacion!DQ$43/SUM(Programacion!DQ$42:DQ$48)*'3 Eval'!$F15)+IF(Programacion!DQ$44="",0,Programacion!DQ$44/SUM(Programacion!DQ$42:DQ$48)*'3 Eval'!$G15)+IF(Programacion!DQ$45="",0,Programacion!DQ$45/SUM(Programacion!DQ$42:DQ$48)*'3 Eval'!$H15)+IF(Programacion!DQ$46="",0,Programacion!DQ$46/SUM(Programacion!DQ$42:DQ$48)*'3 Eval'!$I15)+IF(Programacion!DQ$47="",0,Programacion!DQ$47/SUM(Programacion!DQ$42:DQ$48)*'3 Eval'!$J15)+IF(Programacion!DQ$48="",0,Programacion!DQ$48/SUM(Programacion!DQ$42:DQ$48)*'3 Eval'!$K15))*SUM(Programacion!DQ$42:DQ$48)/SUM(Programacion!DQ$28:DQ$48)+IF('Res 2ªEval'!DS16="",0,'Res 2ªEval'!DS16*SUM(Programacion!DQ$28:DQ$41)/SUM(Programacion!DQ$28:DQ$48)))))</f>
        <v/>
      </c>
      <c r="DT16" s="270" t="str">
        <f>IF($C16="","",IF(SUM(Programacion!DR$28:DR$48)=0,"",IF(SUM(Programacion!DR$42:DR$48)=0,'Res 2ªEval'!DT16,(IF(Programacion!DR$42="",0,Programacion!DR$42/SUM(Programacion!DR$42:DR$48)*'3 Eval'!$E15)+IF(Programacion!DR$43="",0,Programacion!DR$43/SUM(Programacion!DR$42:DR$48)*'3 Eval'!$F15)+IF(Programacion!DR$44="",0,Programacion!DR$44/SUM(Programacion!DR$42:DR$48)*'3 Eval'!$G15)+IF(Programacion!DR$45="",0,Programacion!DR$45/SUM(Programacion!DR$42:DR$48)*'3 Eval'!$H15)+IF(Programacion!DR$46="",0,Programacion!DR$46/SUM(Programacion!DR$42:DR$48)*'3 Eval'!$I15)+IF(Programacion!DR$47="",0,Programacion!DR$47/SUM(Programacion!DR$42:DR$48)*'3 Eval'!$J15)+IF(Programacion!DR$48="",0,Programacion!DR$48/SUM(Programacion!DR$42:DR$48)*'3 Eval'!$K15))*SUM(Programacion!DR$42:DR$48)/SUM(Programacion!DR$28:DR$48)+IF('Res 2ªEval'!DT16="",0,'Res 2ªEval'!DT16*SUM(Programacion!DR$28:DR$41)/SUM(Programacion!DR$28:DR$48)))))</f>
        <v/>
      </c>
      <c r="DU16" s="270" t="str">
        <f>IF($C16="","",IF(SUM(Programacion!DS$28:DS$48)=0,"",IF(SUM(Programacion!DS$42:DS$48)=0,'Res 2ªEval'!DU16,(IF(Programacion!DS$42="",0,Programacion!DS$42/SUM(Programacion!DS$42:DS$48)*'3 Eval'!$E15)+IF(Programacion!DS$43="",0,Programacion!DS$43/SUM(Programacion!DS$42:DS$48)*'3 Eval'!$F15)+IF(Programacion!DS$44="",0,Programacion!DS$44/SUM(Programacion!DS$42:DS$48)*'3 Eval'!$G15)+IF(Programacion!DS$45="",0,Programacion!DS$45/SUM(Programacion!DS$42:DS$48)*'3 Eval'!$H15)+IF(Programacion!DS$46="",0,Programacion!DS$46/SUM(Programacion!DS$42:DS$48)*'3 Eval'!$I15)+IF(Programacion!DS$47="",0,Programacion!DS$47/SUM(Programacion!DS$42:DS$48)*'3 Eval'!$J15)+IF(Programacion!DS$48="",0,Programacion!DS$48/SUM(Programacion!DS$42:DS$48)*'3 Eval'!$K15))*SUM(Programacion!DS$42:DS$48)/SUM(Programacion!DS$28:DS$48)+IF('Res 2ªEval'!DU16="",0,'Res 2ªEval'!DU16*SUM(Programacion!DS$28:DS$41)/SUM(Programacion!DS$28:DS$48)))))</f>
        <v/>
      </c>
      <c r="DV16" s="270" t="str">
        <f>IF($C16="","",IF(SUM(Programacion!DT$28:DT$48)=0,"",IF(SUM(Programacion!DT$42:DT$48)=0,'Res 2ªEval'!DV16,(IF(Programacion!DT$42="",0,Programacion!DT$42/SUM(Programacion!DT$42:DT$48)*'3 Eval'!$E15)+IF(Programacion!DT$43="",0,Programacion!DT$43/SUM(Programacion!DT$42:DT$48)*'3 Eval'!$F15)+IF(Programacion!DT$44="",0,Programacion!DT$44/SUM(Programacion!DT$42:DT$48)*'3 Eval'!$G15)+IF(Programacion!DT$45="",0,Programacion!DT$45/SUM(Programacion!DT$42:DT$48)*'3 Eval'!$H15)+IF(Programacion!DT$46="",0,Programacion!DT$46/SUM(Programacion!DT$42:DT$48)*'3 Eval'!$I15)+IF(Programacion!DT$47="",0,Programacion!DT$47/SUM(Programacion!DT$42:DT$48)*'3 Eval'!$J15)+IF(Programacion!DT$48="",0,Programacion!DT$48/SUM(Programacion!DT$42:DT$48)*'3 Eval'!$K15))*SUM(Programacion!DT$42:DT$48)/SUM(Programacion!DT$28:DT$48)+IF('Res 2ªEval'!DV16="",0,'Res 2ªEval'!DV16*SUM(Programacion!DT$28:DT$41)/SUM(Programacion!DT$28:DT$48)))))</f>
        <v/>
      </c>
      <c r="DW16" s="270" t="str">
        <f>IF($C16="","",IF(SUM(Programacion!DU$28:DU$48)=0,"",IF(SUM(Programacion!DU$42:DU$48)=0,'Res 2ªEval'!DW16,(IF(Programacion!DU$42="",0,Programacion!DU$42/SUM(Programacion!DU$42:DU$48)*'3 Eval'!$E15)+IF(Programacion!DU$43="",0,Programacion!DU$43/SUM(Programacion!DU$42:DU$48)*'3 Eval'!$F15)+IF(Programacion!DU$44="",0,Programacion!DU$44/SUM(Programacion!DU$42:DU$48)*'3 Eval'!$G15)+IF(Programacion!DU$45="",0,Programacion!DU$45/SUM(Programacion!DU$42:DU$48)*'3 Eval'!$H15)+IF(Programacion!DU$46="",0,Programacion!DU$46/SUM(Programacion!DU$42:DU$48)*'3 Eval'!$I15)+IF(Programacion!DU$47="",0,Programacion!DU$47/SUM(Programacion!DU$42:DU$48)*'3 Eval'!$J15)+IF(Programacion!DU$48="",0,Programacion!DU$48/SUM(Programacion!DU$42:DU$48)*'3 Eval'!$K15))*SUM(Programacion!DU$42:DU$48)/SUM(Programacion!DU$28:DU$48)+IF('Res 2ªEval'!DW16="",0,'Res 2ªEval'!DW16*SUM(Programacion!DU$28:DU$41)/SUM(Programacion!DU$28:DU$48)))))</f>
        <v/>
      </c>
      <c r="DX16" s="270" t="str">
        <f>IF($C16="","",IF(SUM(Programacion!DV$28:DV$48)=0,"",IF(SUM(Programacion!DV$42:DV$48)=0,'Res 2ªEval'!DX16,(IF(Programacion!DV$42="",0,Programacion!DV$42/SUM(Programacion!DV$42:DV$48)*'3 Eval'!$E15)+IF(Programacion!DV$43="",0,Programacion!DV$43/SUM(Programacion!DV$42:DV$48)*'3 Eval'!$F15)+IF(Programacion!DV$44="",0,Programacion!DV$44/SUM(Programacion!DV$42:DV$48)*'3 Eval'!$G15)+IF(Programacion!DV$45="",0,Programacion!DV$45/SUM(Programacion!DV$42:DV$48)*'3 Eval'!$H15)+IF(Programacion!DV$46="",0,Programacion!DV$46/SUM(Programacion!DV$42:DV$48)*'3 Eval'!$I15)+IF(Programacion!DV$47="",0,Programacion!DV$47/SUM(Programacion!DV$42:DV$48)*'3 Eval'!$J15)+IF(Programacion!DV$48="",0,Programacion!DV$48/SUM(Programacion!DV$42:DV$48)*'3 Eval'!$K15))*SUM(Programacion!DV$42:DV$48)/SUM(Programacion!DV$28:DV$48)+IF('Res 2ªEval'!DX16="",0,'Res 2ªEval'!DX16*SUM(Programacion!DV$28:DV$41)/SUM(Programacion!DV$28:DV$48)))))</f>
        <v/>
      </c>
      <c r="DY16" s="270" t="str">
        <f>IF($C16="","",IF(SUM(Programacion!DW$28:DW$48)=0,"",IF(SUM(Programacion!DW$42:DW$48)=0,'Res 2ªEval'!DY16,(IF(Programacion!DW$42="",0,Programacion!DW$42/SUM(Programacion!DW$42:DW$48)*'3 Eval'!$E15)+IF(Programacion!DW$43="",0,Programacion!DW$43/SUM(Programacion!DW$42:DW$48)*'3 Eval'!$F15)+IF(Programacion!DW$44="",0,Programacion!DW$44/SUM(Programacion!DW$42:DW$48)*'3 Eval'!$G15)+IF(Programacion!DW$45="",0,Programacion!DW$45/SUM(Programacion!DW$42:DW$48)*'3 Eval'!$H15)+IF(Programacion!DW$46="",0,Programacion!DW$46/SUM(Programacion!DW$42:DW$48)*'3 Eval'!$I15)+IF(Programacion!DW$47="",0,Programacion!DW$47/SUM(Programacion!DW$42:DW$48)*'3 Eval'!$J15)+IF(Programacion!DW$48="",0,Programacion!DW$48/SUM(Programacion!DW$42:DW$48)*'3 Eval'!$K15))*SUM(Programacion!DW$42:DW$48)/SUM(Programacion!DW$28:DW$48)+IF('Res 2ªEval'!DY16="",0,'Res 2ªEval'!DY16*SUM(Programacion!DW$28:DW$41)/SUM(Programacion!DW$28:DW$48)))))</f>
        <v/>
      </c>
      <c r="DZ16" s="270" t="str">
        <f>IF($C16="","",IF(SUM(Programacion!DX$28:DX$48)=0,"",IF(SUM(Programacion!DX$42:DX$48)=0,'Res 2ªEval'!DZ16,(IF(Programacion!DX$42="",0,Programacion!DX$42/SUM(Programacion!DX$42:DX$48)*'3 Eval'!$E15)+IF(Programacion!DX$43="",0,Programacion!DX$43/SUM(Programacion!DX$42:DX$48)*'3 Eval'!$F15)+IF(Programacion!DX$44="",0,Programacion!DX$44/SUM(Programacion!DX$42:DX$48)*'3 Eval'!$G15)+IF(Programacion!DX$45="",0,Programacion!DX$45/SUM(Programacion!DX$42:DX$48)*'3 Eval'!$H15)+IF(Programacion!DX$46="",0,Programacion!DX$46/SUM(Programacion!DX$42:DX$48)*'3 Eval'!$I15)+IF(Programacion!DX$47="",0,Programacion!DX$47/SUM(Programacion!DX$42:DX$48)*'3 Eval'!$J15)+IF(Programacion!DX$48="",0,Programacion!DX$48/SUM(Programacion!DX$42:DX$48)*'3 Eval'!$K15))*SUM(Programacion!DX$42:DX$48)/SUM(Programacion!DX$28:DX$48)+IF('Res 2ªEval'!DZ16="",0,'Res 2ªEval'!DZ16*SUM(Programacion!DX$28:DX$41)/SUM(Programacion!DX$28:DX$48)))))</f>
        <v/>
      </c>
      <c r="EA16" s="270" t="str">
        <f>IF($C16="","",IF(SUM(Programacion!DY$28:DY$48)=0,"",IF(SUM(Programacion!DY$42:DY$48)=0,'Res 2ªEval'!EA16,(IF(Programacion!DY$42="",0,Programacion!DY$42/SUM(Programacion!DY$42:DY$48)*'3 Eval'!$E15)+IF(Programacion!DY$43="",0,Programacion!DY$43/SUM(Programacion!DY$42:DY$48)*'3 Eval'!$F15)+IF(Programacion!DY$44="",0,Programacion!DY$44/SUM(Programacion!DY$42:DY$48)*'3 Eval'!$G15)+IF(Programacion!DY$45="",0,Programacion!DY$45/SUM(Programacion!DY$42:DY$48)*'3 Eval'!$H15)+IF(Programacion!DY$46="",0,Programacion!DY$46/SUM(Programacion!DY$42:DY$48)*'3 Eval'!$I15)+IF(Programacion!DY$47="",0,Programacion!DY$47/SUM(Programacion!DY$42:DY$48)*'3 Eval'!$J15)+IF(Programacion!DY$48="",0,Programacion!DY$48/SUM(Programacion!DY$42:DY$48)*'3 Eval'!$K15))*SUM(Programacion!DY$42:DY$48)/SUM(Programacion!DY$28:DY$48)+IF('Res 2ªEval'!EA16="",0,'Res 2ªEval'!EA16*SUM(Programacion!DY$28:DY$41)/SUM(Programacion!DY$28:DY$48)))))</f>
        <v/>
      </c>
      <c r="EB16" s="270" t="str">
        <f>IF($C16="","",IF(SUM(Programacion!DZ$28:DZ$48)=0,"",IF(SUM(Programacion!DZ$42:DZ$48)=0,'Res 2ªEval'!EB16,(IF(Programacion!DZ$42="",0,Programacion!DZ$42/SUM(Programacion!DZ$42:DZ$48)*'3 Eval'!$E15)+IF(Programacion!DZ$43="",0,Programacion!DZ$43/SUM(Programacion!DZ$42:DZ$48)*'3 Eval'!$F15)+IF(Programacion!DZ$44="",0,Programacion!DZ$44/SUM(Programacion!DZ$42:DZ$48)*'3 Eval'!$G15)+IF(Programacion!DZ$45="",0,Programacion!DZ$45/SUM(Programacion!DZ$42:DZ$48)*'3 Eval'!$H15)+IF(Programacion!DZ$46="",0,Programacion!DZ$46/SUM(Programacion!DZ$42:DZ$48)*'3 Eval'!$I15)+IF(Programacion!DZ$47="",0,Programacion!DZ$47/SUM(Programacion!DZ$42:DZ$48)*'3 Eval'!$J15)+IF(Programacion!DZ$48="",0,Programacion!DZ$48/SUM(Programacion!DZ$42:DZ$48)*'3 Eval'!$K15))*SUM(Programacion!DZ$42:DZ$48)/SUM(Programacion!DZ$28:DZ$48)+IF('Res 2ªEval'!EB16="",0,'Res 2ªEval'!EB16*SUM(Programacion!DZ$28:DZ$41)/SUM(Programacion!DZ$28:DZ$48)))))</f>
        <v/>
      </c>
      <c r="EC16" s="270" t="str">
        <f>IF($C16="","",IF(SUM(Programacion!EA$28:EA$48)=0,"",IF(SUM(Programacion!EA$42:EA$48)=0,'Res 2ªEval'!EC16,(IF(Programacion!EA$42="",0,Programacion!EA$42/SUM(Programacion!EA$42:EA$48)*'3 Eval'!$E15)+IF(Programacion!EA$43="",0,Programacion!EA$43/SUM(Programacion!EA$42:EA$48)*'3 Eval'!$F15)+IF(Programacion!EA$44="",0,Programacion!EA$44/SUM(Programacion!EA$42:EA$48)*'3 Eval'!$G15)+IF(Programacion!EA$45="",0,Programacion!EA$45/SUM(Programacion!EA$42:EA$48)*'3 Eval'!$H15)+IF(Programacion!EA$46="",0,Programacion!EA$46/SUM(Programacion!EA$42:EA$48)*'3 Eval'!$I15)+IF(Programacion!EA$47="",0,Programacion!EA$47/SUM(Programacion!EA$42:EA$48)*'3 Eval'!$J15)+IF(Programacion!EA$48="",0,Programacion!EA$48/SUM(Programacion!EA$42:EA$48)*'3 Eval'!$K15))*SUM(Programacion!EA$42:EA$48)/SUM(Programacion!EA$28:EA$48)+IF('Res 2ªEval'!EC16="",0,'Res 2ªEval'!EC16*SUM(Programacion!EA$28:EA$41)/SUM(Programacion!EA$28:EA$48)))))</f>
        <v/>
      </c>
      <c r="ED16" s="270" t="str">
        <f>IF($C16="","",IF(SUM(Programacion!EB$28:EB$48)=0,"",IF(SUM(Programacion!EB$42:EB$48)=0,'Res 2ªEval'!ED16,(IF(Programacion!EB$42="",0,Programacion!EB$42/SUM(Programacion!EB$42:EB$48)*'3 Eval'!$E15)+IF(Programacion!EB$43="",0,Programacion!EB$43/SUM(Programacion!EB$42:EB$48)*'3 Eval'!$F15)+IF(Programacion!EB$44="",0,Programacion!EB$44/SUM(Programacion!EB$42:EB$48)*'3 Eval'!$G15)+IF(Programacion!EB$45="",0,Programacion!EB$45/SUM(Programacion!EB$42:EB$48)*'3 Eval'!$H15)+IF(Programacion!EB$46="",0,Programacion!EB$46/SUM(Programacion!EB$42:EB$48)*'3 Eval'!$I15)+IF(Programacion!EB$47="",0,Programacion!EB$47/SUM(Programacion!EB$42:EB$48)*'3 Eval'!$J15)+IF(Programacion!EB$48="",0,Programacion!EB$48/SUM(Programacion!EB$42:EB$48)*'3 Eval'!$K15))*SUM(Programacion!EB$42:EB$48)/SUM(Programacion!EB$28:EB$48)+IF('Res 2ªEval'!ED16="",0,'Res 2ªEval'!ED16*SUM(Programacion!EB$28:EB$41)/SUM(Programacion!EB$28:EB$48)))))</f>
        <v/>
      </c>
      <c r="EE16" s="270" t="str">
        <f>IF($C16="","",IF(SUM(Programacion!EC$28:EC$48)=0,"",IF(SUM(Programacion!EC$42:EC$48)=0,'Res 2ªEval'!EE16,(IF(Programacion!EC$42="",0,Programacion!EC$42/SUM(Programacion!EC$42:EC$48)*'3 Eval'!$E15)+IF(Programacion!EC$43="",0,Programacion!EC$43/SUM(Programacion!EC$42:EC$48)*'3 Eval'!$F15)+IF(Programacion!EC$44="",0,Programacion!EC$44/SUM(Programacion!EC$42:EC$48)*'3 Eval'!$G15)+IF(Programacion!EC$45="",0,Programacion!EC$45/SUM(Programacion!EC$42:EC$48)*'3 Eval'!$H15)+IF(Programacion!EC$46="",0,Programacion!EC$46/SUM(Programacion!EC$42:EC$48)*'3 Eval'!$I15)+IF(Programacion!EC$47="",0,Programacion!EC$47/SUM(Programacion!EC$42:EC$48)*'3 Eval'!$J15)+IF(Programacion!EC$48="",0,Programacion!EC$48/SUM(Programacion!EC$42:EC$48)*'3 Eval'!$K15))*SUM(Programacion!EC$42:EC$48)/SUM(Programacion!EC$28:EC$48)+IF('Res 2ªEval'!EE16="",0,'Res 2ªEval'!EE16*SUM(Programacion!EC$28:EC$41)/SUM(Programacion!EC$28:EC$48)))))</f>
        <v/>
      </c>
      <c r="EF16" s="270" t="str">
        <f>IF($C16="","",IF(SUM(Programacion!ED$28:ED$48)=0,"",IF(SUM(Programacion!ED$42:ED$48)=0,'Res 2ªEval'!EF16,(IF(Programacion!ED$42="",0,Programacion!ED$42/SUM(Programacion!ED$42:ED$48)*'3 Eval'!$E15)+IF(Programacion!ED$43="",0,Programacion!ED$43/SUM(Programacion!ED$42:ED$48)*'3 Eval'!$F15)+IF(Programacion!ED$44="",0,Programacion!ED$44/SUM(Programacion!ED$42:ED$48)*'3 Eval'!$G15)+IF(Programacion!ED$45="",0,Programacion!ED$45/SUM(Programacion!ED$42:ED$48)*'3 Eval'!$H15)+IF(Programacion!ED$46="",0,Programacion!ED$46/SUM(Programacion!ED$42:ED$48)*'3 Eval'!$I15)+IF(Programacion!ED$47="",0,Programacion!ED$47/SUM(Programacion!ED$42:ED$48)*'3 Eval'!$J15)+IF(Programacion!ED$48="",0,Programacion!ED$48/SUM(Programacion!ED$42:ED$48)*'3 Eval'!$K15))*SUM(Programacion!ED$42:ED$48)/SUM(Programacion!ED$28:ED$48)+IF('Res 2ªEval'!EF16="",0,'Res 2ªEval'!EF16*SUM(Programacion!ED$28:ED$41)/SUM(Programacion!ED$28:ED$48)))))</f>
        <v/>
      </c>
      <c r="EG16" s="270" t="str">
        <f>IF($C16="","",IF(SUM(Programacion!EE$28:EE$48)=0,"",IF(SUM(Programacion!EE$42:EE$48)=0,'Res 2ªEval'!EG16,(IF(Programacion!EE$42="",0,Programacion!EE$42/SUM(Programacion!EE$42:EE$48)*'3 Eval'!$E15)+IF(Programacion!EE$43="",0,Programacion!EE$43/SUM(Programacion!EE$42:EE$48)*'3 Eval'!$F15)+IF(Programacion!EE$44="",0,Programacion!EE$44/SUM(Programacion!EE$42:EE$48)*'3 Eval'!$G15)+IF(Programacion!EE$45="",0,Programacion!EE$45/SUM(Programacion!EE$42:EE$48)*'3 Eval'!$H15)+IF(Programacion!EE$46="",0,Programacion!EE$46/SUM(Programacion!EE$42:EE$48)*'3 Eval'!$I15)+IF(Programacion!EE$47="",0,Programacion!EE$47/SUM(Programacion!EE$42:EE$48)*'3 Eval'!$J15)+IF(Programacion!EE$48="",0,Programacion!EE$48/SUM(Programacion!EE$42:EE$48)*'3 Eval'!$K15))*SUM(Programacion!EE$42:EE$48)/SUM(Programacion!EE$28:EE$48)+IF('Res 2ªEval'!EG16="",0,'Res 2ªEval'!EG16*SUM(Programacion!EE$28:EE$41)/SUM(Programacion!EE$28:EE$48)))))</f>
        <v/>
      </c>
      <c r="EH16" s="270" t="str">
        <f>IF($C16="","",IF(SUM(Programacion!EF$28:EF$48)=0,"",IF(SUM(Programacion!EF$42:EF$48)=0,'Res 2ªEval'!EH16,(IF(Programacion!EF$42="",0,Programacion!EF$42/SUM(Programacion!EF$42:EF$48)*'3 Eval'!$E15)+IF(Programacion!EF$43="",0,Programacion!EF$43/SUM(Programacion!EF$42:EF$48)*'3 Eval'!$F15)+IF(Programacion!EF$44="",0,Programacion!EF$44/SUM(Programacion!EF$42:EF$48)*'3 Eval'!$G15)+IF(Programacion!EF$45="",0,Programacion!EF$45/SUM(Programacion!EF$42:EF$48)*'3 Eval'!$H15)+IF(Programacion!EF$46="",0,Programacion!EF$46/SUM(Programacion!EF$42:EF$48)*'3 Eval'!$I15)+IF(Programacion!EF$47="",0,Programacion!EF$47/SUM(Programacion!EF$42:EF$48)*'3 Eval'!$J15)+IF(Programacion!EF$48="",0,Programacion!EF$48/SUM(Programacion!EF$42:EF$48)*'3 Eval'!$K15))*SUM(Programacion!EF$42:EF$48)/SUM(Programacion!EF$28:EF$48)+IF('Res 2ªEval'!EH16="",0,'Res 2ªEval'!EH16*SUM(Programacion!EF$28:EF$41)/SUM(Programacion!EF$28:EF$48)))))</f>
        <v/>
      </c>
      <c r="EI16" s="270" t="str">
        <f>IF($C16="","",IF(SUM(Programacion!EG$28:EG$48)=0,"",IF(SUM(Programacion!EG$42:EG$48)=0,'Res 2ªEval'!EI16,(IF(Programacion!EG$42="",0,Programacion!EG$42/SUM(Programacion!EG$42:EG$48)*'3 Eval'!$E15)+IF(Programacion!EG$43="",0,Programacion!EG$43/SUM(Programacion!EG$42:EG$48)*'3 Eval'!$F15)+IF(Programacion!EG$44="",0,Programacion!EG$44/SUM(Programacion!EG$42:EG$48)*'3 Eval'!$G15)+IF(Programacion!EG$45="",0,Programacion!EG$45/SUM(Programacion!EG$42:EG$48)*'3 Eval'!$H15)+IF(Programacion!EG$46="",0,Programacion!EG$46/SUM(Programacion!EG$42:EG$48)*'3 Eval'!$I15)+IF(Programacion!EG$47="",0,Programacion!EG$47/SUM(Programacion!EG$42:EG$48)*'3 Eval'!$J15)+IF(Programacion!EG$48="",0,Programacion!EG$48/SUM(Programacion!EG$42:EG$48)*'3 Eval'!$K15))*SUM(Programacion!EG$42:EG$48)/SUM(Programacion!EG$28:EG$48)+IF('Res 2ªEval'!EI16="",0,'Res 2ªEval'!EI16*SUM(Programacion!EG$28:EG$41)/SUM(Programacion!EG$28:EG$48)))))</f>
        <v/>
      </c>
      <c r="EJ16" s="270" t="str">
        <f>IF($C16="","",IF(SUM(Programacion!EH$28:EH$48)=0,"",IF(SUM(Programacion!EH$42:EH$48)=0,'Res 2ªEval'!EJ16,(IF(Programacion!EH$42="",0,Programacion!EH$42/SUM(Programacion!EH$42:EH$48)*'3 Eval'!$E15)+IF(Programacion!EH$43="",0,Programacion!EH$43/SUM(Programacion!EH$42:EH$48)*'3 Eval'!$F15)+IF(Programacion!EH$44="",0,Programacion!EH$44/SUM(Programacion!EH$42:EH$48)*'3 Eval'!$G15)+IF(Programacion!EH$45="",0,Programacion!EH$45/SUM(Programacion!EH$42:EH$48)*'3 Eval'!$H15)+IF(Programacion!EH$46="",0,Programacion!EH$46/SUM(Programacion!EH$42:EH$48)*'3 Eval'!$I15)+IF(Programacion!EH$47="",0,Programacion!EH$47/SUM(Programacion!EH$42:EH$48)*'3 Eval'!$J15)+IF(Programacion!EH$48="",0,Programacion!EH$48/SUM(Programacion!EH$42:EH$48)*'3 Eval'!$K15))*SUM(Programacion!EH$42:EH$48)/SUM(Programacion!EH$28:EH$48)+IF('Res 2ªEval'!EJ16="",0,'Res 2ªEval'!EJ16*SUM(Programacion!EH$28:EH$41)/SUM(Programacion!EH$28:EH$48)))))</f>
        <v/>
      </c>
      <c r="EK16" s="270" t="str">
        <f>IF($C16="","",IF(SUM(Programacion!EI$28:EI$48)=0,"",IF(SUM(Programacion!EI$42:EI$48)=0,'Res 2ªEval'!EK16,(IF(Programacion!EI$42="",0,Programacion!EI$42/SUM(Programacion!EI$42:EI$48)*'3 Eval'!$E15)+IF(Programacion!EI$43="",0,Programacion!EI$43/SUM(Programacion!EI$42:EI$48)*'3 Eval'!$F15)+IF(Programacion!EI$44="",0,Programacion!EI$44/SUM(Programacion!EI$42:EI$48)*'3 Eval'!$G15)+IF(Programacion!EI$45="",0,Programacion!EI$45/SUM(Programacion!EI$42:EI$48)*'3 Eval'!$H15)+IF(Programacion!EI$46="",0,Programacion!EI$46/SUM(Programacion!EI$42:EI$48)*'3 Eval'!$I15)+IF(Programacion!EI$47="",0,Programacion!EI$47/SUM(Programacion!EI$42:EI$48)*'3 Eval'!$J15)+IF(Programacion!EI$48="",0,Programacion!EI$48/SUM(Programacion!EI$42:EI$48)*'3 Eval'!$K15))*SUM(Programacion!EI$42:EI$48)/SUM(Programacion!EI$28:EI$48)+IF('Res 2ªEval'!EK16="",0,'Res 2ªEval'!EK16*SUM(Programacion!EI$28:EI$41)/SUM(Programacion!EI$28:EI$48)))))</f>
        <v/>
      </c>
    </row>
    <row r="17" spans="2:141">
      <c r="B17" s="133" t="str">
        <f>IF('1 Eval'!A16="","",'1 Eval'!A16)</f>
        <v/>
      </c>
      <c r="C17" s="134" t="str">
        <f>IF('1 Eval'!B16="","",'1 Eval'!B16)</f>
        <v/>
      </c>
      <c r="D17" s="149" t="str">
        <f>IF('3 Eval'!D16="","",'3 Eval'!D16)</f>
        <v/>
      </c>
      <c r="E17" s="150" t="str">
        <f>IF($D17="","",IF(Final!$G$6="","",($D17*Final!$G$6+Final!$F18*Final!$F$6+Final!$E18*Final!$E$6)/SUM(Final!$E$6:$G$6)))</f>
        <v/>
      </c>
      <c r="F17" s="150" t="str">
        <f t="shared" si="7"/>
        <v/>
      </c>
      <c r="G17" s="221" t="str">
        <f t="shared" si="6"/>
        <v/>
      </c>
      <c r="H17" s="275" t="str">
        <f>IF($C17="","",IF(SUM(Programacion!F$28:F$48)=0,"",IF(SUM(Programacion!F$42:F$48)=0,'Res 2ªEval'!H17,(IF(Programacion!F$42="",0,Programacion!F$42/SUM(Programacion!F$42:F$48)*'3 Eval'!$E16)+IF(Programacion!F$43="",0,Programacion!F$43/SUM(Programacion!F$42:F$48)*'3 Eval'!$F16)+IF(Programacion!F$44="",0,Programacion!F$44/SUM(Programacion!F$42:F$48)*'3 Eval'!$G16)+IF(Programacion!F$45="",0,Programacion!F$45/SUM(Programacion!F$42:F$48)*'3 Eval'!$H16)+IF(Programacion!F$46="",0,Programacion!F$46/SUM(Programacion!F$42:F$48)*'3 Eval'!$I16)+IF(Programacion!F$47="",0,Programacion!F$47/SUM(Programacion!F$42:F$48)*'3 Eval'!$J16)+IF(Programacion!F$48="",0,Programacion!F$48/SUM(Programacion!F$42:F$48)*'3 Eval'!$K16))*SUM(Programacion!F$42:F$48)/SUM(Programacion!F$28:F$48)+IF('Res 2ªEval'!H17="",0,'Res 2ªEval'!H17*SUM(Programacion!F$28:F$41)/SUM(Programacion!F$28:F$48)))))</f>
        <v/>
      </c>
      <c r="I17" s="270" t="str">
        <f>IF($C17="","",IF(SUM(Programacion!G$28:G$48)=0,"",IF(SUM(Programacion!G$42:G$48)=0,'Res 2ªEval'!I17,(IF(Programacion!G$42="",0,Programacion!G$42/SUM(Programacion!G$42:G$48)*'3 Eval'!$E16)+IF(Programacion!G$43="",0,Programacion!G$43/SUM(Programacion!G$42:G$48)*'3 Eval'!$F16)+IF(Programacion!G$44="",0,Programacion!G$44/SUM(Programacion!G$42:G$48)*'3 Eval'!$G16)+IF(Programacion!G$45="",0,Programacion!G$45/SUM(Programacion!G$42:G$48)*'3 Eval'!$H16)+IF(Programacion!G$46="",0,Programacion!G$46/SUM(Programacion!G$42:G$48)*'3 Eval'!$I16)+IF(Programacion!G$47="",0,Programacion!G$47/SUM(Programacion!G$42:G$48)*'3 Eval'!$J16)+IF(Programacion!G$48="",0,Programacion!G$48/SUM(Programacion!G$42:G$48)*'3 Eval'!$K16))*SUM(Programacion!G$42:G$48)/SUM(Programacion!G$28:G$48)+IF('Res 2ªEval'!I17="",0,'Res 2ªEval'!I17*SUM(Programacion!G$28:G$41)/SUM(Programacion!G$28:G$48)))))</f>
        <v/>
      </c>
      <c r="J17" s="270" t="str">
        <f>IF($C17="","",IF(SUM(Programacion!H$28:H$48)=0,"",IF(SUM(Programacion!H$42:H$48)=0,'Res 2ªEval'!J17,(IF(Programacion!H$42="",0,Programacion!H$42/SUM(Programacion!H$42:H$48)*'3 Eval'!$E16)+IF(Programacion!H$43="",0,Programacion!H$43/SUM(Programacion!H$42:H$48)*'3 Eval'!$F16)+IF(Programacion!H$44="",0,Programacion!H$44/SUM(Programacion!H$42:H$48)*'3 Eval'!$G16)+IF(Programacion!H$45="",0,Programacion!H$45/SUM(Programacion!H$42:H$48)*'3 Eval'!$H16)+IF(Programacion!H$46="",0,Programacion!H$46/SUM(Programacion!H$42:H$48)*'3 Eval'!$I16)+IF(Programacion!H$47="",0,Programacion!H$47/SUM(Programacion!H$42:H$48)*'3 Eval'!$J16)+IF(Programacion!H$48="",0,Programacion!H$48/SUM(Programacion!H$42:H$48)*'3 Eval'!$K16))*SUM(Programacion!H$42:H$48)/SUM(Programacion!H$28:H$48)+IF('Res 2ªEval'!J17="",0,'Res 2ªEval'!J17*SUM(Programacion!H$28:H$41)/SUM(Programacion!H$28:H$48)))))</f>
        <v/>
      </c>
      <c r="K17" s="270" t="str">
        <f>IF($C17="","",IF(SUM(Programacion!I$28:I$48)=0,"",IF(SUM(Programacion!I$42:I$48)=0,'Res 2ªEval'!K17,(IF(Programacion!I$42="",0,Programacion!I$42/SUM(Programacion!I$42:I$48)*'3 Eval'!$E16)+IF(Programacion!I$43="",0,Programacion!I$43/SUM(Programacion!I$42:I$48)*'3 Eval'!$F16)+IF(Programacion!I$44="",0,Programacion!I$44/SUM(Programacion!I$42:I$48)*'3 Eval'!$G16)+IF(Programacion!I$45="",0,Programacion!I$45/SUM(Programacion!I$42:I$48)*'3 Eval'!$H16)+IF(Programacion!I$46="",0,Programacion!I$46/SUM(Programacion!I$42:I$48)*'3 Eval'!$I16)+IF(Programacion!I$47="",0,Programacion!I$47/SUM(Programacion!I$42:I$48)*'3 Eval'!$J16)+IF(Programacion!I$48="",0,Programacion!I$48/SUM(Programacion!I$42:I$48)*'3 Eval'!$K16))*SUM(Programacion!I$42:I$48)/SUM(Programacion!I$28:I$48)+IF('Res 2ªEval'!K17="",0,'Res 2ªEval'!K17*SUM(Programacion!I$28:I$41)/SUM(Programacion!I$28:I$48)))))</f>
        <v/>
      </c>
      <c r="L17" s="270" t="str">
        <f>IF($C17="","",IF(SUM(Programacion!J$28:J$48)=0,"",IF(SUM(Programacion!J$42:J$48)=0,'Res 2ªEval'!L17,(IF(Programacion!J$42="",0,Programacion!J$42/SUM(Programacion!J$42:J$48)*'3 Eval'!$E16)+IF(Programacion!J$43="",0,Programacion!J$43/SUM(Programacion!J$42:J$48)*'3 Eval'!$F16)+IF(Programacion!J$44="",0,Programacion!J$44/SUM(Programacion!J$42:J$48)*'3 Eval'!$G16)+IF(Programacion!J$45="",0,Programacion!J$45/SUM(Programacion!J$42:J$48)*'3 Eval'!$H16)+IF(Programacion!J$46="",0,Programacion!J$46/SUM(Programacion!J$42:J$48)*'3 Eval'!$I16)+IF(Programacion!J$47="",0,Programacion!J$47/SUM(Programacion!J$42:J$48)*'3 Eval'!$J16)+IF(Programacion!J$48="",0,Programacion!J$48/SUM(Programacion!J$42:J$48)*'3 Eval'!$K16))*SUM(Programacion!J$42:J$48)/SUM(Programacion!J$28:J$48)+IF('Res 2ªEval'!L17="",0,'Res 2ªEval'!L17*SUM(Programacion!J$28:J$41)/SUM(Programacion!J$28:J$48)))))</f>
        <v/>
      </c>
      <c r="M17" s="270" t="str">
        <f>IF($C17="","",IF(SUM(Programacion!K$28:K$48)=0,"",IF(SUM(Programacion!K$42:K$48)=0,'Res 2ªEval'!M17,(IF(Programacion!K$42="",0,Programacion!K$42/SUM(Programacion!K$42:K$48)*'3 Eval'!$E16)+IF(Programacion!K$43="",0,Programacion!K$43/SUM(Programacion!K$42:K$48)*'3 Eval'!$F16)+IF(Programacion!K$44="",0,Programacion!K$44/SUM(Programacion!K$42:K$48)*'3 Eval'!$G16)+IF(Programacion!K$45="",0,Programacion!K$45/SUM(Programacion!K$42:K$48)*'3 Eval'!$H16)+IF(Programacion!K$46="",0,Programacion!K$46/SUM(Programacion!K$42:K$48)*'3 Eval'!$I16)+IF(Programacion!K$47="",0,Programacion!K$47/SUM(Programacion!K$42:K$48)*'3 Eval'!$J16)+IF(Programacion!K$48="",0,Programacion!K$48/SUM(Programacion!K$42:K$48)*'3 Eval'!$K16))*SUM(Programacion!K$42:K$48)/SUM(Programacion!K$28:K$48)+IF('Res 2ªEval'!M17="",0,'Res 2ªEval'!M17*SUM(Programacion!K$28:K$41)/SUM(Programacion!K$28:K$48)))))</f>
        <v/>
      </c>
      <c r="N17" s="270" t="str">
        <f>IF($C17="","",IF(SUM(Programacion!L$28:L$48)=0,"",IF(SUM(Programacion!L$42:L$48)=0,'Res 2ªEval'!N17,(IF(Programacion!L$42="",0,Programacion!L$42/SUM(Programacion!L$42:L$48)*'3 Eval'!$E16)+IF(Programacion!L$43="",0,Programacion!L$43/SUM(Programacion!L$42:L$48)*'3 Eval'!$F16)+IF(Programacion!L$44="",0,Programacion!L$44/SUM(Programacion!L$42:L$48)*'3 Eval'!$G16)+IF(Programacion!L$45="",0,Programacion!L$45/SUM(Programacion!L$42:L$48)*'3 Eval'!$H16)+IF(Programacion!L$46="",0,Programacion!L$46/SUM(Programacion!L$42:L$48)*'3 Eval'!$I16)+IF(Programacion!L$47="",0,Programacion!L$47/SUM(Programacion!L$42:L$48)*'3 Eval'!$J16)+IF(Programacion!L$48="",0,Programacion!L$48/SUM(Programacion!L$42:L$48)*'3 Eval'!$K16))*SUM(Programacion!L$42:L$48)/SUM(Programacion!L$28:L$48)+IF('Res 2ªEval'!N17="",0,'Res 2ªEval'!N17*SUM(Programacion!L$28:L$41)/SUM(Programacion!L$28:L$48)))))</f>
        <v/>
      </c>
      <c r="O17" s="276" t="str">
        <f>IF($C17="","",IF(SUM(Programacion!M$28:M$48)=0,"",IF(SUM(Programacion!M$42:M$48)=0,'Res 2ªEval'!O17,(IF(Programacion!M$42="",0,Programacion!M$42/SUM(Programacion!M$42:M$48)*'3 Eval'!$E16)+IF(Programacion!M$43="",0,Programacion!M$43/SUM(Programacion!M$42:M$48)*'3 Eval'!$F16)+IF(Programacion!M$44="",0,Programacion!M$44/SUM(Programacion!M$42:M$48)*'3 Eval'!$G16)+IF(Programacion!M$45="",0,Programacion!M$45/SUM(Programacion!M$42:M$48)*'3 Eval'!$H16)+IF(Programacion!M$46="",0,Programacion!M$46/SUM(Programacion!M$42:M$48)*'3 Eval'!$I16)+IF(Programacion!M$47="",0,Programacion!M$47/SUM(Programacion!M$42:M$48)*'3 Eval'!$J16)+IF(Programacion!M$48="",0,Programacion!M$48/SUM(Programacion!M$42:M$48)*'3 Eval'!$K16))*SUM(Programacion!M$42:M$48)/SUM(Programacion!M$28:M$48)+IF('Res 2ªEval'!O17="",0,'Res 2ªEval'!O17*SUM(Programacion!M$28:M$41)/SUM(Programacion!M$28:M$48)))))</f>
        <v/>
      </c>
      <c r="P17" s="152"/>
      <c r="Q17" s="270" t="str">
        <f>IF($C17="","",IF(SUM(Programacion!O$28:O$48)=0,"",IF(SUM(Programacion!O$42:O$48)=0,'Res 2ªEval'!Q17,(IF(Programacion!O$42="",0,Programacion!O$42/SUM(Programacion!O$42:O$48)*'3 Eval'!$E16)+IF(Programacion!O$43="",0,Programacion!O$43/SUM(Programacion!O$42:O$48)*'3 Eval'!$F16)+IF(Programacion!O$44="",0,Programacion!O$44/SUM(Programacion!O$42:O$48)*'3 Eval'!$G16)+IF(Programacion!O$45="",0,Programacion!O$45/SUM(Programacion!O$42:O$48)*'3 Eval'!$H16)+IF(Programacion!O$46="",0,Programacion!O$46/SUM(Programacion!O$42:O$48)*'3 Eval'!$I16)+IF(Programacion!O$47="",0,Programacion!O$47/SUM(Programacion!O$42:O$48)*'3 Eval'!$J16)+IF(Programacion!O$48="",0,Programacion!O$48/SUM(Programacion!O$42:O$48)*'3 Eval'!$K16))*SUM(Programacion!O$42:O$48)/SUM(Programacion!O$28:O$48)+IF('Res 2ªEval'!Q17="",0,'Res 2ªEval'!Q17*SUM(Programacion!O$28:O$41)/SUM(Programacion!O$28:O$48)))))</f>
        <v/>
      </c>
      <c r="R17" s="270" t="str">
        <f>IF($C17="","",IF(SUM(Programacion!P$28:P$48)=0,"",IF(SUM(Programacion!P$42:P$48)=0,'Res 2ªEval'!R17,(IF(Programacion!P$42="",0,Programacion!P$42/SUM(Programacion!P$42:P$48)*'3 Eval'!$E16)+IF(Programacion!P$43="",0,Programacion!P$43/SUM(Programacion!P$42:P$48)*'3 Eval'!$F16)+IF(Programacion!P$44="",0,Programacion!P$44/SUM(Programacion!P$42:P$48)*'3 Eval'!$G16)+IF(Programacion!P$45="",0,Programacion!P$45/SUM(Programacion!P$42:P$48)*'3 Eval'!$H16)+IF(Programacion!P$46="",0,Programacion!P$46/SUM(Programacion!P$42:P$48)*'3 Eval'!$I16)+IF(Programacion!P$47="",0,Programacion!P$47/SUM(Programacion!P$42:P$48)*'3 Eval'!$J16)+IF(Programacion!P$48="",0,Programacion!P$48/SUM(Programacion!P$42:P$48)*'3 Eval'!$K16))*SUM(Programacion!P$42:P$48)/SUM(Programacion!P$28:P$48)+IF('Res 2ªEval'!R17="",0,'Res 2ªEval'!R17*SUM(Programacion!P$28:P$41)/SUM(Programacion!P$28:P$48)))))</f>
        <v/>
      </c>
      <c r="S17" s="270" t="str">
        <f>IF($C17="","",IF(SUM(Programacion!Q$28:Q$48)=0,"",IF(SUM(Programacion!Q$42:Q$48)=0,'Res 2ªEval'!S17,(IF(Programacion!Q$42="",0,Programacion!Q$42/SUM(Programacion!Q$42:Q$48)*'3 Eval'!$E16)+IF(Programacion!Q$43="",0,Programacion!Q$43/SUM(Programacion!Q$42:Q$48)*'3 Eval'!$F16)+IF(Programacion!Q$44="",0,Programacion!Q$44/SUM(Programacion!Q$42:Q$48)*'3 Eval'!$G16)+IF(Programacion!Q$45="",0,Programacion!Q$45/SUM(Programacion!Q$42:Q$48)*'3 Eval'!$H16)+IF(Programacion!Q$46="",0,Programacion!Q$46/SUM(Programacion!Q$42:Q$48)*'3 Eval'!$I16)+IF(Programacion!Q$47="",0,Programacion!Q$47/SUM(Programacion!Q$42:Q$48)*'3 Eval'!$J16)+IF(Programacion!Q$48="",0,Programacion!Q$48/SUM(Programacion!Q$42:Q$48)*'3 Eval'!$K16))*SUM(Programacion!Q$42:Q$48)/SUM(Programacion!Q$28:Q$48)+IF('Res 2ªEval'!S17="",0,'Res 2ªEval'!S17*SUM(Programacion!Q$28:Q$41)/SUM(Programacion!Q$28:Q$48)))))</f>
        <v/>
      </c>
      <c r="T17" s="270" t="str">
        <f>IF($C17="","",IF(SUM(Programacion!R$28:R$48)=0,"",IF(SUM(Programacion!R$42:R$48)=0,'Res 2ªEval'!T17,(IF(Programacion!R$42="",0,Programacion!R$42/SUM(Programacion!R$42:R$48)*'3 Eval'!$E16)+IF(Programacion!R$43="",0,Programacion!R$43/SUM(Programacion!R$42:R$48)*'3 Eval'!$F16)+IF(Programacion!R$44="",0,Programacion!R$44/SUM(Programacion!R$42:R$48)*'3 Eval'!$G16)+IF(Programacion!R$45="",0,Programacion!R$45/SUM(Programacion!R$42:R$48)*'3 Eval'!$H16)+IF(Programacion!R$46="",0,Programacion!R$46/SUM(Programacion!R$42:R$48)*'3 Eval'!$I16)+IF(Programacion!R$47="",0,Programacion!R$47/SUM(Programacion!R$42:R$48)*'3 Eval'!$J16)+IF(Programacion!R$48="",0,Programacion!R$48/SUM(Programacion!R$42:R$48)*'3 Eval'!$K16))*SUM(Programacion!R$42:R$48)/SUM(Programacion!R$28:R$48)+IF('Res 2ªEval'!T17="",0,'Res 2ªEval'!T17*SUM(Programacion!R$28:R$41)/SUM(Programacion!R$28:R$48)))))</f>
        <v/>
      </c>
      <c r="U17" s="270" t="str">
        <f>IF($C17="","",IF(SUM(Programacion!S$28:S$48)=0,"",IF(SUM(Programacion!S$42:S$48)=0,'Res 2ªEval'!U17,(IF(Programacion!S$42="",0,Programacion!S$42/SUM(Programacion!S$42:S$48)*'3 Eval'!$E16)+IF(Programacion!S$43="",0,Programacion!S$43/SUM(Programacion!S$42:S$48)*'3 Eval'!$F16)+IF(Programacion!S$44="",0,Programacion!S$44/SUM(Programacion!S$42:S$48)*'3 Eval'!$G16)+IF(Programacion!S$45="",0,Programacion!S$45/SUM(Programacion!S$42:S$48)*'3 Eval'!$H16)+IF(Programacion!S$46="",0,Programacion!S$46/SUM(Programacion!S$42:S$48)*'3 Eval'!$I16)+IF(Programacion!S$47="",0,Programacion!S$47/SUM(Programacion!S$42:S$48)*'3 Eval'!$J16)+IF(Programacion!S$48="",0,Programacion!S$48/SUM(Programacion!S$42:S$48)*'3 Eval'!$K16))*SUM(Programacion!S$42:S$48)/SUM(Programacion!S$28:S$48)+IF('Res 2ªEval'!U17="",0,'Res 2ªEval'!U17*SUM(Programacion!S$28:S$41)/SUM(Programacion!S$28:S$48)))))</f>
        <v/>
      </c>
      <c r="V17" s="270" t="str">
        <f>IF($C17="","",IF(SUM(Programacion!T$28:T$48)=0,"",IF(SUM(Programacion!T$42:T$48)=0,'Res 2ªEval'!V17,(IF(Programacion!T$42="",0,Programacion!T$42/SUM(Programacion!T$42:T$48)*'3 Eval'!$E16)+IF(Programacion!T$43="",0,Programacion!T$43/SUM(Programacion!T$42:T$48)*'3 Eval'!$F16)+IF(Programacion!T$44="",0,Programacion!T$44/SUM(Programacion!T$42:T$48)*'3 Eval'!$G16)+IF(Programacion!T$45="",0,Programacion!T$45/SUM(Programacion!T$42:T$48)*'3 Eval'!$H16)+IF(Programacion!T$46="",0,Programacion!T$46/SUM(Programacion!T$42:T$48)*'3 Eval'!$I16)+IF(Programacion!T$47="",0,Programacion!T$47/SUM(Programacion!T$42:T$48)*'3 Eval'!$J16)+IF(Programacion!T$48="",0,Programacion!T$48/SUM(Programacion!T$42:T$48)*'3 Eval'!$K16))*SUM(Programacion!T$42:T$48)/SUM(Programacion!T$28:T$48)+IF('Res 2ªEval'!V17="",0,'Res 2ªEval'!V17*SUM(Programacion!T$28:T$41)/SUM(Programacion!T$28:T$48)))))</f>
        <v/>
      </c>
      <c r="W17" s="270" t="str">
        <f>IF($C17="","",IF(SUM(Programacion!U$28:U$48)=0,"",IF(SUM(Programacion!U$42:U$48)=0,'Res 2ªEval'!W17,(IF(Programacion!U$42="",0,Programacion!U$42/SUM(Programacion!U$42:U$48)*'3 Eval'!$E16)+IF(Programacion!U$43="",0,Programacion!U$43/SUM(Programacion!U$42:U$48)*'3 Eval'!$F16)+IF(Programacion!U$44="",0,Programacion!U$44/SUM(Programacion!U$42:U$48)*'3 Eval'!$G16)+IF(Programacion!U$45="",0,Programacion!U$45/SUM(Programacion!U$42:U$48)*'3 Eval'!$H16)+IF(Programacion!U$46="",0,Programacion!U$46/SUM(Programacion!U$42:U$48)*'3 Eval'!$I16)+IF(Programacion!U$47="",0,Programacion!U$47/SUM(Programacion!U$42:U$48)*'3 Eval'!$J16)+IF(Programacion!U$48="",0,Programacion!U$48/SUM(Programacion!U$42:U$48)*'3 Eval'!$K16))*SUM(Programacion!U$42:U$48)/SUM(Programacion!U$28:U$48)+IF('Res 2ªEval'!W17="",0,'Res 2ªEval'!W17*SUM(Programacion!U$28:U$41)/SUM(Programacion!U$28:U$48)))))</f>
        <v/>
      </c>
      <c r="X17" s="270" t="str">
        <f>IF($C17="","",IF(SUM(Programacion!V$28:V$48)=0,"",IF(SUM(Programacion!V$42:V$48)=0,'Res 2ªEval'!X17,(IF(Programacion!V$42="",0,Programacion!V$42/SUM(Programacion!V$42:V$48)*'3 Eval'!$E16)+IF(Programacion!V$43="",0,Programacion!V$43/SUM(Programacion!V$42:V$48)*'3 Eval'!$F16)+IF(Programacion!V$44="",0,Programacion!V$44/SUM(Programacion!V$42:V$48)*'3 Eval'!$G16)+IF(Programacion!V$45="",0,Programacion!V$45/SUM(Programacion!V$42:V$48)*'3 Eval'!$H16)+IF(Programacion!V$46="",0,Programacion!V$46/SUM(Programacion!V$42:V$48)*'3 Eval'!$I16)+IF(Programacion!V$47="",0,Programacion!V$47/SUM(Programacion!V$42:V$48)*'3 Eval'!$J16)+IF(Programacion!V$48="",0,Programacion!V$48/SUM(Programacion!V$42:V$48)*'3 Eval'!$K16))*SUM(Programacion!V$42:V$48)/SUM(Programacion!V$28:V$48)+IF('Res 2ªEval'!X17="",0,'Res 2ªEval'!X17*SUM(Programacion!V$28:V$41)/SUM(Programacion!V$28:V$48)))))</f>
        <v/>
      </c>
      <c r="Y17" s="270" t="str">
        <f>IF($C17="","",IF(SUM(Programacion!W$28:W$48)=0,"",IF(SUM(Programacion!W$42:W$48)=0,'Res 2ªEval'!Y17,(IF(Programacion!W$42="",0,Programacion!W$42/SUM(Programacion!W$42:W$48)*'3 Eval'!$E16)+IF(Programacion!W$43="",0,Programacion!W$43/SUM(Programacion!W$42:W$48)*'3 Eval'!$F16)+IF(Programacion!W$44="",0,Programacion!W$44/SUM(Programacion!W$42:W$48)*'3 Eval'!$G16)+IF(Programacion!W$45="",0,Programacion!W$45/SUM(Programacion!W$42:W$48)*'3 Eval'!$H16)+IF(Programacion!W$46="",0,Programacion!W$46/SUM(Programacion!W$42:W$48)*'3 Eval'!$I16)+IF(Programacion!W$47="",0,Programacion!W$47/SUM(Programacion!W$42:W$48)*'3 Eval'!$J16)+IF(Programacion!W$48="",0,Programacion!W$48/SUM(Programacion!W$42:W$48)*'3 Eval'!$K16))*SUM(Programacion!W$42:W$48)/SUM(Programacion!W$28:W$48)+IF('Res 2ªEval'!Y17="",0,'Res 2ªEval'!Y17*SUM(Programacion!W$28:W$41)/SUM(Programacion!W$28:W$48)))))</f>
        <v/>
      </c>
      <c r="Z17" s="270" t="str">
        <f>IF($C17="","",IF(SUM(Programacion!X$28:X$48)=0,"",IF(SUM(Programacion!X$42:X$48)=0,'Res 2ªEval'!Z17,(IF(Programacion!X$42="",0,Programacion!X$42/SUM(Programacion!X$42:X$48)*'3 Eval'!$E16)+IF(Programacion!X$43="",0,Programacion!X$43/SUM(Programacion!X$42:X$48)*'3 Eval'!$F16)+IF(Programacion!X$44="",0,Programacion!X$44/SUM(Programacion!X$42:X$48)*'3 Eval'!$G16)+IF(Programacion!X$45="",0,Programacion!X$45/SUM(Programacion!X$42:X$48)*'3 Eval'!$H16)+IF(Programacion!X$46="",0,Programacion!X$46/SUM(Programacion!X$42:X$48)*'3 Eval'!$I16)+IF(Programacion!X$47="",0,Programacion!X$47/SUM(Programacion!X$42:X$48)*'3 Eval'!$J16)+IF(Programacion!X$48="",0,Programacion!X$48/SUM(Programacion!X$42:X$48)*'3 Eval'!$K16))*SUM(Programacion!X$42:X$48)/SUM(Programacion!X$28:X$48)+IF('Res 2ªEval'!Z17="",0,'Res 2ªEval'!Z17*SUM(Programacion!X$28:X$41)/SUM(Programacion!X$28:X$48)))))</f>
        <v/>
      </c>
      <c r="AA17" s="270" t="str">
        <f>IF($C17="","",IF(SUM(Programacion!Y$28:Y$48)=0,"",IF(SUM(Programacion!Y$42:Y$48)=0,'Res 2ªEval'!AA17,(IF(Programacion!Y$42="",0,Programacion!Y$42/SUM(Programacion!Y$42:Y$48)*'3 Eval'!$E16)+IF(Programacion!Y$43="",0,Programacion!Y$43/SUM(Programacion!Y$42:Y$48)*'3 Eval'!$F16)+IF(Programacion!Y$44="",0,Programacion!Y$44/SUM(Programacion!Y$42:Y$48)*'3 Eval'!$G16)+IF(Programacion!Y$45="",0,Programacion!Y$45/SUM(Programacion!Y$42:Y$48)*'3 Eval'!$H16)+IF(Programacion!Y$46="",0,Programacion!Y$46/SUM(Programacion!Y$42:Y$48)*'3 Eval'!$I16)+IF(Programacion!Y$47="",0,Programacion!Y$47/SUM(Programacion!Y$42:Y$48)*'3 Eval'!$J16)+IF(Programacion!Y$48="",0,Programacion!Y$48/SUM(Programacion!Y$42:Y$48)*'3 Eval'!$K16))*SUM(Programacion!Y$42:Y$48)/SUM(Programacion!Y$28:Y$48)+IF('Res 2ªEval'!AA17="",0,'Res 2ªEval'!AA17*SUM(Programacion!Y$28:Y$41)/SUM(Programacion!Y$28:Y$48)))))</f>
        <v/>
      </c>
      <c r="AB17" s="270" t="str">
        <f>IF($C17="","",IF(SUM(Programacion!Z$28:Z$48)=0,"",IF(SUM(Programacion!Z$42:Z$48)=0,'Res 2ªEval'!AB17,(IF(Programacion!Z$42="",0,Programacion!Z$42/SUM(Programacion!Z$42:Z$48)*'3 Eval'!$E16)+IF(Programacion!Z$43="",0,Programacion!Z$43/SUM(Programacion!Z$42:Z$48)*'3 Eval'!$F16)+IF(Programacion!Z$44="",0,Programacion!Z$44/SUM(Programacion!Z$42:Z$48)*'3 Eval'!$G16)+IF(Programacion!Z$45="",0,Programacion!Z$45/SUM(Programacion!Z$42:Z$48)*'3 Eval'!$H16)+IF(Programacion!Z$46="",0,Programacion!Z$46/SUM(Programacion!Z$42:Z$48)*'3 Eval'!$I16)+IF(Programacion!Z$47="",0,Programacion!Z$47/SUM(Programacion!Z$42:Z$48)*'3 Eval'!$J16)+IF(Programacion!Z$48="",0,Programacion!Z$48/SUM(Programacion!Z$42:Z$48)*'3 Eval'!$K16))*SUM(Programacion!Z$42:Z$48)/SUM(Programacion!Z$28:Z$48)+IF('Res 2ªEval'!AB17="",0,'Res 2ªEval'!AB17*SUM(Programacion!Z$28:Z$41)/SUM(Programacion!Z$28:Z$48)))))</f>
        <v/>
      </c>
      <c r="AC17" s="270" t="str">
        <f>IF($C17="","",IF(SUM(Programacion!AA$28:AA$48)=0,"",IF(SUM(Programacion!AA$42:AA$48)=0,'Res 2ªEval'!AC17,(IF(Programacion!AA$42="",0,Programacion!AA$42/SUM(Programacion!AA$42:AA$48)*'3 Eval'!$E16)+IF(Programacion!AA$43="",0,Programacion!AA$43/SUM(Programacion!AA$42:AA$48)*'3 Eval'!$F16)+IF(Programacion!AA$44="",0,Programacion!AA$44/SUM(Programacion!AA$42:AA$48)*'3 Eval'!$G16)+IF(Programacion!AA$45="",0,Programacion!AA$45/SUM(Programacion!AA$42:AA$48)*'3 Eval'!$H16)+IF(Programacion!AA$46="",0,Programacion!AA$46/SUM(Programacion!AA$42:AA$48)*'3 Eval'!$I16)+IF(Programacion!AA$47="",0,Programacion!AA$47/SUM(Programacion!AA$42:AA$48)*'3 Eval'!$J16)+IF(Programacion!AA$48="",0,Programacion!AA$48/SUM(Programacion!AA$42:AA$48)*'3 Eval'!$K16))*SUM(Programacion!AA$42:AA$48)/SUM(Programacion!AA$28:AA$48)+IF('Res 2ªEval'!AC17="",0,'Res 2ªEval'!AC17*SUM(Programacion!AA$28:AA$41)/SUM(Programacion!AA$28:AA$48)))))</f>
        <v/>
      </c>
      <c r="AD17" s="270" t="str">
        <f>IF($C17="","",IF(SUM(Programacion!AB$28:AB$48)=0,"",IF(SUM(Programacion!AB$42:AB$48)=0,'Res 2ªEval'!AD17,(IF(Programacion!AB$42="",0,Programacion!AB$42/SUM(Programacion!AB$42:AB$48)*'3 Eval'!$E16)+IF(Programacion!AB$43="",0,Programacion!AB$43/SUM(Programacion!AB$42:AB$48)*'3 Eval'!$F16)+IF(Programacion!AB$44="",0,Programacion!AB$44/SUM(Programacion!AB$42:AB$48)*'3 Eval'!$G16)+IF(Programacion!AB$45="",0,Programacion!AB$45/SUM(Programacion!AB$42:AB$48)*'3 Eval'!$H16)+IF(Programacion!AB$46="",0,Programacion!AB$46/SUM(Programacion!AB$42:AB$48)*'3 Eval'!$I16)+IF(Programacion!AB$47="",0,Programacion!AB$47/SUM(Programacion!AB$42:AB$48)*'3 Eval'!$J16)+IF(Programacion!AB$48="",0,Programacion!AB$48/SUM(Programacion!AB$42:AB$48)*'3 Eval'!$K16))*SUM(Programacion!AB$42:AB$48)/SUM(Programacion!AB$28:AB$48)+IF('Res 2ªEval'!AD17="",0,'Res 2ªEval'!AD17*SUM(Programacion!AB$28:AB$41)/SUM(Programacion!AB$28:AB$48)))))</f>
        <v/>
      </c>
      <c r="AE17" s="270" t="str">
        <f>IF($C17="","",IF(SUM(Programacion!AC$28:AC$48)=0,"",IF(SUM(Programacion!AC$42:AC$48)=0,'Res 2ªEval'!AE17,(IF(Programacion!AC$42="",0,Programacion!AC$42/SUM(Programacion!AC$42:AC$48)*'3 Eval'!$E16)+IF(Programacion!AC$43="",0,Programacion!AC$43/SUM(Programacion!AC$42:AC$48)*'3 Eval'!$F16)+IF(Programacion!AC$44="",0,Programacion!AC$44/SUM(Programacion!AC$42:AC$48)*'3 Eval'!$G16)+IF(Programacion!AC$45="",0,Programacion!AC$45/SUM(Programacion!AC$42:AC$48)*'3 Eval'!$H16)+IF(Programacion!AC$46="",0,Programacion!AC$46/SUM(Programacion!AC$42:AC$48)*'3 Eval'!$I16)+IF(Programacion!AC$47="",0,Programacion!AC$47/SUM(Programacion!AC$42:AC$48)*'3 Eval'!$J16)+IF(Programacion!AC$48="",0,Programacion!AC$48/SUM(Programacion!AC$42:AC$48)*'3 Eval'!$K16))*SUM(Programacion!AC$42:AC$48)/SUM(Programacion!AC$28:AC$48)+IF('Res 2ªEval'!AE17="",0,'Res 2ªEval'!AE17*SUM(Programacion!AC$28:AC$41)/SUM(Programacion!AC$28:AC$48)))))</f>
        <v/>
      </c>
      <c r="AF17" s="270" t="str">
        <f>IF($C17="","",IF(SUM(Programacion!AD$28:AD$48)=0,"",IF(SUM(Programacion!AD$42:AD$48)=0,'Res 2ªEval'!AF17,(IF(Programacion!AD$42="",0,Programacion!AD$42/SUM(Programacion!AD$42:AD$48)*'3 Eval'!$E16)+IF(Programacion!AD$43="",0,Programacion!AD$43/SUM(Programacion!AD$42:AD$48)*'3 Eval'!$F16)+IF(Programacion!AD$44="",0,Programacion!AD$44/SUM(Programacion!AD$42:AD$48)*'3 Eval'!$G16)+IF(Programacion!AD$45="",0,Programacion!AD$45/SUM(Programacion!AD$42:AD$48)*'3 Eval'!$H16)+IF(Programacion!AD$46="",0,Programacion!AD$46/SUM(Programacion!AD$42:AD$48)*'3 Eval'!$I16)+IF(Programacion!AD$47="",0,Programacion!AD$47/SUM(Programacion!AD$42:AD$48)*'3 Eval'!$J16)+IF(Programacion!AD$48="",0,Programacion!AD$48/SUM(Programacion!AD$42:AD$48)*'3 Eval'!$K16))*SUM(Programacion!AD$42:AD$48)/SUM(Programacion!AD$28:AD$48)+IF('Res 2ªEval'!AF17="",0,'Res 2ªEval'!AF17*SUM(Programacion!AD$28:AD$41)/SUM(Programacion!AD$28:AD$48)))))</f>
        <v/>
      </c>
      <c r="AG17" s="270" t="str">
        <f>IF($C17="","",IF(SUM(Programacion!AE$28:AE$48)=0,"",IF(SUM(Programacion!AE$42:AE$48)=0,'Res 2ªEval'!AG17,(IF(Programacion!AE$42="",0,Programacion!AE$42/SUM(Programacion!AE$42:AE$48)*'3 Eval'!$E16)+IF(Programacion!AE$43="",0,Programacion!AE$43/SUM(Programacion!AE$42:AE$48)*'3 Eval'!$F16)+IF(Programacion!AE$44="",0,Programacion!AE$44/SUM(Programacion!AE$42:AE$48)*'3 Eval'!$G16)+IF(Programacion!AE$45="",0,Programacion!AE$45/SUM(Programacion!AE$42:AE$48)*'3 Eval'!$H16)+IF(Programacion!AE$46="",0,Programacion!AE$46/SUM(Programacion!AE$42:AE$48)*'3 Eval'!$I16)+IF(Programacion!AE$47="",0,Programacion!AE$47/SUM(Programacion!AE$42:AE$48)*'3 Eval'!$J16)+IF(Programacion!AE$48="",0,Programacion!AE$48/SUM(Programacion!AE$42:AE$48)*'3 Eval'!$K16))*SUM(Programacion!AE$42:AE$48)/SUM(Programacion!AE$28:AE$48)+IF('Res 2ªEval'!AG17="",0,'Res 2ªEval'!AG17*SUM(Programacion!AE$28:AE$41)/SUM(Programacion!AE$28:AE$48)))))</f>
        <v/>
      </c>
      <c r="AH17" s="270" t="str">
        <f>IF($C17="","",IF(SUM(Programacion!AF$28:AF$48)=0,"",IF(SUM(Programacion!AF$42:AF$48)=0,'Res 2ªEval'!AH17,(IF(Programacion!AF$42="",0,Programacion!AF$42/SUM(Programacion!AF$42:AF$48)*'3 Eval'!$E16)+IF(Programacion!AF$43="",0,Programacion!AF$43/SUM(Programacion!AF$42:AF$48)*'3 Eval'!$F16)+IF(Programacion!AF$44="",0,Programacion!AF$44/SUM(Programacion!AF$42:AF$48)*'3 Eval'!$G16)+IF(Programacion!AF$45="",0,Programacion!AF$45/SUM(Programacion!AF$42:AF$48)*'3 Eval'!$H16)+IF(Programacion!AF$46="",0,Programacion!AF$46/SUM(Programacion!AF$42:AF$48)*'3 Eval'!$I16)+IF(Programacion!AF$47="",0,Programacion!AF$47/SUM(Programacion!AF$42:AF$48)*'3 Eval'!$J16)+IF(Programacion!AF$48="",0,Programacion!AF$48/SUM(Programacion!AF$42:AF$48)*'3 Eval'!$K16))*SUM(Programacion!AF$42:AF$48)/SUM(Programacion!AF$28:AF$48)+IF('Res 2ªEval'!AH17="",0,'Res 2ªEval'!AH17*SUM(Programacion!AF$28:AF$41)/SUM(Programacion!AF$28:AF$48)))))</f>
        <v/>
      </c>
      <c r="AI17" s="270" t="str">
        <f>IF($C17="","",IF(SUM(Programacion!AG$28:AG$48)=0,"",IF(SUM(Programacion!AG$42:AG$48)=0,'Res 2ªEval'!AI17,(IF(Programacion!AG$42="",0,Programacion!AG$42/SUM(Programacion!AG$42:AG$48)*'3 Eval'!$E16)+IF(Programacion!AG$43="",0,Programacion!AG$43/SUM(Programacion!AG$42:AG$48)*'3 Eval'!$F16)+IF(Programacion!AG$44="",0,Programacion!AG$44/SUM(Programacion!AG$42:AG$48)*'3 Eval'!$G16)+IF(Programacion!AG$45="",0,Programacion!AG$45/SUM(Programacion!AG$42:AG$48)*'3 Eval'!$H16)+IF(Programacion!AG$46="",0,Programacion!AG$46/SUM(Programacion!AG$42:AG$48)*'3 Eval'!$I16)+IF(Programacion!AG$47="",0,Programacion!AG$47/SUM(Programacion!AG$42:AG$48)*'3 Eval'!$J16)+IF(Programacion!AG$48="",0,Programacion!AG$48/SUM(Programacion!AG$42:AG$48)*'3 Eval'!$K16))*SUM(Programacion!AG$42:AG$48)/SUM(Programacion!AG$28:AG$48)+IF('Res 2ªEval'!AI17="",0,'Res 2ªEval'!AI17*SUM(Programacion!AG$28:AG$41)/SUM(Programacion!AG$28:AG$48)))))</f>
        <v/>
      </c>
      <c r="AJ17" s="270" t="str">
        <f>IF($C17="","",IF(SUM(Programacion!AH$28:AH$48)=0,"",IF(SUM(Programacion!AH$42:AH$48)=0,'Res 2ªEval'!AJ17,(IF(Programacion!AH$42="",0,Programacion!AH$42/SUM(Programacion!AH$42:AH$48)*'3 Eval'!$E16)+IF(Programacion!AH$43="",0,Programacion!AH$43/SUM(Programacion!AH$42:AH$48)*'3 Eval'!$F16)+IF(Programacion!AH$44="",0,Programacion!AH$44/SUM(Programacion!AH$42:AH$48)*'3 Eval'!$G16)+IF(Programacion!AH$45="",0,Programacion!AH$45/SUM(Programacion!AH$42:AH$48)*'3 Eval'!$H16)+IF(Programacion!AH$46="",0,Programacion!AH$46/SUM(Programacion!AH$42:AH$48)*'3 Eval'!$I16)+IF(Programacion!AH$47="",0,Programacion!AH$47/SUM(Programacion!AH$42:AH$48)*'3 Eval'!$J16)+IF(Programacion!AH$48="",0,Programacion!AH$48/SUM(Programacion!AH$42:AH$48)*'3 Eval'!$K16))*SUM(Programacion!AH$42:AH$48)/SUM(Programacion!AH$28:AH$48)+IF('Res 2ªEval'!AJ17="",0,'Res 2ªEval'!AJ17*SUM(Programacion!AH$28:AH$41)/SUM(Programacion!AH$28:AH$48)))))</f>
        <v/>
      </c>
      <c r="AK17" s="270" t="str">
        <f>IF($C17="","",IF(SUM(Programacion!AI$28:AI$48)=0,"",IF(SUM(Programacion!AI$42:AI$48)=0,'Res 2ªEval'!AK17,(IF(Programacion!AI$42="",0,Programacion!AI$42/SUM(Programacion!AI$42:AI$48)*'3 Eval'!$E16)+IF(Programacion!AI$43="",0,Programacion!AI$43/SUM(Programacion!AI$42:AI$48)*'3 Eval'!$F16)+IF(Programacion!AI$44="",0,Programacion!AI$44/SUM(Programacion!AI$42:AI$48)*'3 Eval'!$G16)+IF(Programacion!AI$45="",0,Programacion!AI$45/SUM(Programacion!AI$42:AI$48)*'3 Eval'!$H16)+IF(Programacion!AI$46="",0,Programacion!AI$46/SUM(Programacion!AI$42:AI$48)*'3 Eval'!$I16)+IF(Programacion!AI$47="",0,Programacion!AI$47/SUM(Programacion!AI$42:AI$48)*'3 Eval'!$J16)+IF(Programacion!AI$48="",0,Programacion!AI$48/SUM(Programacion!AI$42:AI$48)*'3 Eval'!$K16))*SUM(Programacion!AI$42:AI$48)/SUM(Programacion!AI$28:AI$48)+IF('Res 2ªEval'!AK17="",0,'Res 2ªEval'!AK17*SUM(Programacion!AI$28:AI$41)/SUM(Programacion!AI$28:AI$48)))))</f>
        <v/>
      </c>
      <c r="AL17" s="270" t="str">
        <f>IF($C17="","",IF(SUM(Programacion!AJ$28:AJ$48)=0,"",IF(SUM(Programacion!AJ$42:AJ$48)=0,'Res 2ªEval'!AL17,(IF(Programacion!AJ$42="",0,Programacion!AJ$42/SUM(Programacion!AJ$42:AJ$48)*'3 Eval'!$E16)+IF(Programacion!AJ$43="",0,Programacion!AJ$43/SUM(Programacion!AJ$42:AJ$48)*'3 Eval'!$F16)+IF(Programacion!AJ$44="",0,Programacion!AJ$44/SUM(Programacion!AJ$42:AJ$48)*'3 Eval'!$G16)+IF(Programacion!AJ$45="",0,Programacion!AJ$45/SUM(Programacion!AJ$42:AJ$48)*'3 Eval'!$H16)+IF(Programacion!AJ$46="",0,Programacion!AJ$46/SUM(Programacion!AJ$42:AJ$48)*'3 Eval'!$I16)+IF(Programacion!AJ$47="",0,Programacion!AJ$47/SUM(Programacion!AJ$42:AJ$48)*'3 Eval'!$J16)+IF(Programacion!AJ$48="",0,Programacion!AJ$48/SUM(Programacion!AJ$42:AJ$48)*'3 Eval'!$K16))*SUM(Programacion!AJ$42:AJ$48)/SUM(Programacion!AJ$28:AJ$48)+IF('Res 2ªEval'!AL17="",0,'Res 2ªEval'!AL17*SUM(Programacion!AJ$28:AJ$41)/SUM(Programacion!AJ$28:AJ$48)))))</f>
        <v/>
      </c>
      <c r="AM17" s="270" t="str">
        <f>IF($C17="","",IF(SUM(Programacion!AK$28:AK$48)=0,"",IF(SUM(Programacion!AK$42:AK$48)=0,'Res 2ªEval'!AM17,(IF(Programacion!AK$42="",0,Programacion!AK$42/SUM(Programacion!AK$42:AK$48)*'3 Eval'!$E16)+IF(Programacion!AK$43="",0,Programacion!AK$43/SUM(Programacion!AK$42:AK$48)*'3 Eval'!$F16)+IF(Programacion!AK$44="",0,Programacion!AK$44/SUM(Programacion!AK$42:AK$48)*'3 Eval'!$G16)+IF(Programacion!AK$45="",0,Programacion!AK$45/SUM(Programacion!AK$42:AK$48)*'3 Eval'!$H16)+IF(Programacion!AK$46="",0,Programacion!AK$46/SUM(Programacion!AK$42:AK$48)*'3 Eval'!$I16)+IF(Programacion!AK$47="",0,Programacion!AK$47/SUM(Programacion!AK$42:AK$48)*'3 Eval'!$J16)+IF(Programacion!AK$48="",0,Programacion!AK$48/SUM(Programacion!AK$42:AK$48)*'3 Eval'!$K16))*SUM(Programacion!AK$42:AK$48)/SUM(Programacion!AK$28:AK$48)+IF('Res 2ªEval'!AM17="",0,'Res 2ªEval'!AM17*SUM(Programacion!AK$28:AK$41)/SUM(Programacion!AK$28:AK$48)))))</f>
        <v/>
      </c>
      <c r="AN17" s="270" t="str">
        <f>IF($C17="","",IF(SUM(Programacion!AL$28:AL$48)=0,"",IF(SUM(Programacion!AL$42:AL$48)=0,'Res 2ªEval'!AN17,(IF(Programacion!AL$42="",0,Programacion!AL$42/SUM(Programacion!AL$42:AL$48)*'3 Eval'!$E16)+IF(Programacion!AL$43="",0,Programacion!AL$43/SUM(Programacion!AL$42:AL$48)*'3 Eval'!$F16)+IF(Programacion!AL$44="",0,Programacion!AL$44/SUM(Programacion!AL$42:AL$48)*'3 Eval'!$G16)+IF(Programacion!AL$45="",0,Programacion!AL$45/SUM(Programacion!AL$42:AL$48)*'3 Eval'!$H16)+IF(Programacion!AL$46="",0,Programacion!AL$46/SUM(Programacion!AL$42:AL$48)*'3 Eval'!$I16)+IF(Programacion!AL$47="",0,Programacion!AL$47/SUM(Programacion!AL$42:AL$48)*'3 Eval'!$J16)+IF(Programacion!AL$48="",0,Programacion!AL$48/SUM(Programacion!AL$42:AL$48)*'3 Eval'!$K16))*SUM(Programacion!AL$42:AL$48)/SUM(Programacion!AL$28:AL$48)+IF('Res 2ªEval'!AN17="",0,'Res 2ªEval'!AN17*SUM(Programacion!AL$28:AL$41)/SUM(Programacion!AL$28:AL$48)))))</f>
        <v/>
      </c>
      <c r="AO17" s="270" t="str">
        <f>IF($C17="","",IF(SUM(Programacion!AM$28:AM$48)=0,"",IF(SUM(Programacion!AM$42:AM$48)=0,'Res 2ªEval'!AO17,(IF(Programacion!AM$42="",0,Programacion!AM$42/SUM(Programacion!AM$42:AM$48)*'3 Eval'!$E16)+IF(Programacion!AM$43="",0,Programacion!AM$43/SUM(Programacion!AM$42:AM$48)*'3 Eval'!$F16)+IF(Programacion!AM$44="",0,Programacion!AM$44/SUM(Programacion!AM$42:AM$48)*'3 Eval'!$G16)+IF(Programacion!AM$45="",0,Programacion!AM$45/SUM(Programacion!AM$42:AM$48)*'3 Eval'!$H16)+IF(Programacion!AM$46="",0,Programacion!AM$46/SUM(Programacion!AM$42:AM$48)*'3 Eval'!$I16)+IF(Programacion!AM$47="",0,Programacion!AM$47/SUM(Programacion!AM$42:AM$48)*'3 Eval'!$J16)+IF(Programacion!AM$48="",0,Programacion!AM$48/SUM(Programacion!AM$42:AM$48)*'3 Eval'!$K16))*SUM(Programacion!AM$42:AM$48)/SUM(Programacion!AM$28:AM$48)+IF('Res 2ªEval'!AO17="",0,'Res 2ªEval'!AO17*SUM(Programacion!AM$28:AM$41)/SUM(Programacion!AM$28:AM$48)))))</f>
        <v/>
      </c>
      <c r="AP17" s="270" t="str">
        <f>IF($C17="","",IF(SUM(Programacion!AN$28:AN$48)=0,"",IF(SUM(Programacion!AN$42:AN$48)=0,'Res 2ªEval'!AP17,(IF(Programacion!AN$42="",0,Programacion!AN$42/SUM(Programacion!AN$42:AN$48)*'3 Eval'!$E16)+IF(Programacion!AN$43="",0,Programacion!AN$43/SUM(Programacion!AN$42:AN$48)*'3 Eval'!$F16)+IF(Programacion!AN$44="",0,Programacion!AN$44/SUM(Programacion!AN$42:AN$48)*'3 Eval'!$G16)+IF(Programacion!AN$45="",0,Programacion!AN$45/SUM(Programacion!AN$42:AN$48)*'3 Eval'!$H16)+IF(Programacion!AN$46="",0,Programacion!AN$46/SUM(Programacion!AN$42:AN$48)*'3 Eval'!$I16)+IF(Programacion!AN$47="",0,Programacion!AN$47/SUM(Programacion!AN$42:AN$48)*'3 Eval'!$J16)+IF(Programacion!AN$48="",0,Programacion!AN$48/SUM(Programacion!AN$42:AN$48)*'3 Eval'!$K16))*SUM(Programacion!AN$42:AN$48)/SUM(Programacion!AN$28:AN$48)+IF('Res 2ªEval'!AP17="",0,'Res 2ªEval'!AP17*SUM(Programacion!AN$28:AN$41)/SUM(Programacion!AN$28:AN$48)))))</f>
        <v/>
      </c>
      <c r="AQ17" s="270" t="str">
        <f>IF($C17="","",IF(SUM(Programacion!AO$28:AO$48)=0,"",IF(SUM(Programacion!AO$42:AO$48)=0,'Res 2ªEval'!AQ17,(IF(Programacion!AO$42="",0,Programacion!AO$42/SUM(Programacion!AO$42:AO$48)*'3 Eval'!$E16)+IF(Programacion!AO$43="",0,Programacion!AO$43/SUM(Programacion!AO$42:AO$48)*'3 Eval'!$F16)+IF(Programacion!AO$44="",0,Programacion!AO$44/SUM(Programacion!AO$42:AO$48)*'3 Eval'!$G16)+IF(Programacion!AO$45="",0,Programacion!AO$45/SUM(Programacion!AO$42:AO$48)*'3 Eval'!$H16)+IF(Programacion!AO$46="",0,Programacion!AO$46/SUM(Programacion!AO$42:AO$48)*'3 Eval'!$I16)+IF(Programacion!AO$47="",0,Programacion!AO$47/SUM(Programacion!AO$42:AO$48)*'3 Eval'!$J16)+IF(Programacion!AO$48="",0,Programacion!AO$48/SUM(Programacion!AO$42:AO$48)*'3 Eval'!$K16))*SUM(Programacion!AO$42:AO$48)/SUM(Programacion!AO$28:AO$48)+IF('Res 2ªEval'!AQ17="",0,'Res 2ªEval'!AQ17*SUM(Programacion!AO$28:AO$41)/SUM(Programacion!AO$28:AO$48)))))</f>
        <v/>
      </c>
      <c r="AR17" s="270" t="str">
        <f>IF($C17="","",IF(SUM(Programacion!AP$28:AP$48)=0,"",IF(SUM(Programacion!AP$42:AP$48)=0,'Res 2ªEval'!AR17,(IF(Programacion!AP$42="",0,Programacion!AP$42/SUM(Programacion!AP$42:AP$48)*'3 Eval'!$E16)+IF(Programacion!AP$43="",0,Programacion!AP$43/SUM(Programacion!AP$42:AP$48)*'3 Eval'!$F16)+IF(Programacion!AP$44="",0,Programacion!AP$44/SUM(Programacion!AP$42:AP$48)*'3 Eval'!$G16)+IF(Programacion!AP$45="",0,Programacion!AP$45/SUM(Programacion!AP$42:AP$48)*'3 Eval'!$H16)+IF(Programacion!AP$46="",0,Programacion!AP$46/SUM(Programacion!AP$42:AP$48)*'3 Eval'!$I16)+IF(Programacion!AP$47="",0,Programacion!AP$47/SUM(Programacion!AP$42:AP$48)*'3 Eval'!$J16)+IF(Programacion!AP$48="",0,Programacion!AP$48/SUM(Programacion!AP$42:AP$48)*'3 Eval'!$K16))*SUM(Programacion!AP$42:AP$48)/SUM(Programacion!AP$28:AP$48)+IF('Res 2ªEval'!AR17="",0,'Res 2ªEval'!AR17*SUM(Programacion!AP$28:AP$41)/SUM(Programacion!AP$28:AP$48)))))</f>
        <v/>
      </c>
      <c r="AS17" s="270" t="str">
        <f>IF($C17="","",IF(SUM(Programacion!AQ$28:AQ$48)=0,"",IF(SUM(Programacion!AQ$42:AQ$48)=0,'Res 2ªEval'!AS17,(IF(Programacion!AQ$42="",0,Programacion!AQ$42/SUM(Programacion!AQ$42:AQ$48)*'3 Eval'!$E16)+IF(Programacion!AQ$43="",0,Programacion!AQ$43/SUM(Programacion!AQ$42:AQ$48)*'3 Eval'!$F16)+IF(Programacion!AQ$44="",0,Programacion!AQ$44/SUM(Programacion!AQ$42:AQ$48)*'3 Eval'!$G16)+IF(Programacion!AQ$45="",0,Programacion!AQ$45/SUM(Programacion!AQ$42:AQ$48)*'3 Eval'!$H16)+IF(Programacion!AQ$46="",0,Programacion!AQ$46/SUM(Programacion!AQ$42:AQ$48)*'3 Eval'!$I16)+IF(Programacion!AQ$47="",0,Programacion!AQ$47/SUM(Programacion!AQ$42:AQ$48)*'3 Eval'!$J16)+IF(Programacion!AQ$48="",0,Programacion!AQ$48/SUM(Programacion!AQ$42:AQ$48)*'3 Eval'!$K16))*SUM(Programacion!AQ$42:AQ$48)/SUM(Programacion!AQ$28:AQ$48)+IF('Res 2ªEval'!AS17="",0,'Res 2ªEval'!AS17*SUM(Programacion!AQ$28:AQ$41)/SUM(Programacion!AQ$28:AQ$48)))))</f>
        <v/>
      </c>
      <c r="AT17" s="270" t="str">
        <f>IF($C17="","",IF(SUM(Programacion!AR$28:AR$48)=0,"",IF(SUM(Programacion!AR$42:AR$48)=0,'Res 2ªEval'!AT17,(IF(Programacion!AR$42="",0,Programacion!AR$42/SUM(Programacion!AR$42:AR$48)*'3 Eval'!$E16)+IF(Programacion!AR$43="",0,Programacion!AR$43/SUM(Programacion!AR$42:AR$48)*'3 Eval'!$F16)+IF(Programacion!AR$44="",0,Programacion!AR$44/SUM(Programacion!AR$42:AR$48)*'3 Eval'!$G16)+IF(Programacion!AR$45="",0,Programacion!AR$45/SUM(Programacion!AR$42:AR$48)*'3 Eval'!$H16)+IF(Programacion!AR$46="",0,Programacion!AR$46/SUM(Programacion!AR$42:AR$48)*'3 Eval'!$I16)+IF(Programacion!AR$47="",0,Programacion!AR$47/SUM(Programacion!AR$42:AR$48)*'3 Eval'!$J16)+IF(Programacion!AR$48="",0,Programacion!AR$48/SUM(Programacion!AR$42:AR$48)*'3 Eval'!$K16))*SUM(Programacion!AR$42:AR$48)/SUM(Programacion!AR$28:AR$48)+IF('Res 2ªEval'!AT17="",0,'Res 2ªEval'!AT17*SUM(Programacion!AR$28:AR$41)/SUM(Programacion!AR$28:AR$48)))))</f>
        <v/>
      </c>
      <c r="AU17" s="270" t="str">
        <f>IF($C17="","",IF(SUM(Programacion!AS$28:AS$48)=0,"",IF(SUM(Programacion!AS$42:AS$48)=0,'Res 2ªEval'!AU17,(IF(Programacion!AS$42="",0,Programacion!AS$42/SUM(Programacion!AS$42:AS$48)*'3 Eval'!$E16)+IF(Programacion!AS$43="",0,Programacion!AS$43/SUM(Programacion!AS$42:AS$48)*'3 Eval'!$F16)+IF(Programacion!AS$44="",0,Programacion!AS$44/SUM(Programacion!AS$42:AS$48)*'3 Eval'!$G16)+IF(Programacion!AS$45="",0,Programacion!AS$45/SUM(Programacion!AS$42:AS$48)*'3 Eval'!$H16)+IF(Programacion!AS$46="",0,Programacion!AS$46/SUM(Programacion!AS$42:AS$48)*'3 Eval'!$I16)+IF(Programacion!AS$47="",0,Programacion!AS$47/SUM(Programacion!AS$42:AS$48)*'3 Eval'!$J16)+IF(Programacion!AS$48="",0,Programacion!AS$48/SUM(Programacion!AS$42:AS$48)*'3 Eval'!$K16))*SUM(Programacion!AS$42:AS$48)/SUM(Programacion!AS$28:AS$48)+IF('Res 2ªEval'!AU17="",0,'Res 2ªEval'!AU17*SUM(Programacion!AS$28:AS$41)/SUM(Programacion!AS$28:AS$48)))))</f>
        <v/>
      </c>
      <c r="AV17" s="270" t="str">
        <f>IF($C17="","",IF(SUM(Programacion!AT$28:AT$48)=0,"",IF(SUM(Programacion!AT$42:AT$48)=0,'Res 2ªEval'!AV17,(IF(Programacion!AT$42="",0,Programacion!AT$42/SUM(Programacion!AT$42:AT$48)*'3 Eval'!$E16)+IF(Programacion!AT$43="",0,Programacion!AT$43/SUM(Programacion!AT$42:AT$48)*'3 Eval'!$F16)+IF(Programacion!AT$44="",0,Programacion!AT$44/SUM(Programacion!AT$42:AT$48)*'3 Eval'!$G16)+IF(Programacion!AT$45="",0,Programacion!AT$45/SUM(Programacion!AT$42:AT$48)*'3 Eval'!$H16)+IF(Programacion!AT$46="",0,Programacion!AT$46/SUM(Programacion!AT$42:AT$48)*'3 Eval'!$I16)+IF(Programacion!AT$47="",0,Programacion!AT$47/SUM(Programacion!AT$42:AT$48)*'3 Eval'!$J16)+IF(Programacion!AT$48="",0,Programacion!AT$48/SUM(Programacion!AT$42:AT$48)*'3 Eval'!$K16))*SUM(Programacion!AT$42:AT$48)/SUM(Programacion!AT$28:AT$48)+IF('Res 2ªEval'!AV17="",0,'Res 2ªEval'!AV17*SUM(Programacion!AT$28:AT$41)/SUM(Programacion!AT$28:AT$48)))))</f>
        <v/>
      </c>
      <c r="AW17" s="270" t="str">
        <f>IF($C17="","",IF(SUM(Programacion!AU$28:AU$48)=0,"",IF(SUM(Programacion!AU$42:AU$48)=0,'Res 2ªEval'!AW17,(IF(Programacion!AU$42="",0,Programacion!AU$42/SUM(Programacion!AU$42:AU$48)*'3 Eval'!$E16)+IF(Programacion!AU$43="",0,Programacion!AU$43/SUM(Programacion!AU$42:AU$48)*'3 Eval'!$F16)+IF(Programacion!AU$44="",0,Programacion!AU$44/SUM(Programacion!AU$42:AU$48)*'3 Eval'!$G16)+IF(Programacion!AU$45="",0,Programacion!AU$45/SUM(Programacion!AU$42:AU$48)*'3 Eval'!$H16)+IF(Programacion!AU$46="",0,Programacion!AU$46/SUM(Programacion!AU$42:AU$48)*'3 Eval'!$I16)+IF(Programacion!AU$47="",0,Programacion!AU$47/SUM(Programacion!AU$42:AU$48)*'3 Eval'!$J16)+IF(Programacion!AU$48="",0,Programacion!AU$48/SUM(Programacion!AU$42:AU$48)*'3 Eval'!$K16))*SUM(Programacion!AU$42:AU$48)/SUM(Programacion!AU$28:AU$48)+IF('Res 2ªEval'!AW17="",0,'Res 2ªEval'!AW17*SUM(Programacion!AU$28:AU$41)/SUM(Programacion!AU$28:AU$48)))))</f>
        <v/>
      </c>
      <c r="AX17" s="270" t="str">
        <f>IF($C17="","",IF(SUM(Programacion!AV$28:AV$48)=0,"",IF(SUM(Programacion!AV$42:AV$48)=0,'Res 2ªEval'!AX17,(IF(Programacion!AV$42="",0,Programacion!AV$42/SUM(Programacion!AV$42:AV$48)*'3 Eval'!$E16)+IF(Programacion!AV$43="",0,Programacion!AV$43/SUM(Programacion!AV$42:AV$48)*'3 Eval'!$F16)+IF(Programacion!AV$44="",0,Programacion!AV$44/SUM(Programacion!AV$42:AV$48)*'3 Eval'!$G16)+IF(Programacion!AV$45="",0,Programacion!AV$45/SUM(Programacion!AV$42:AV$48)*'3 Eval'!$H16)+IF(Programacion!AV$46="",0,Programacion!AV$46/SUM(Programacion!AV$42:AV$48)*'3 Eval'!$I16)+IF(Programacion!AV$47="",0,Programacion!AV$47/SUM(Programacion!AV$42:AV$48)*'3 Eval'!$J16)+IF(Programacion!AV$48="",0,Programacion!AV$48/SUM(Programacion!AV$42:AV$48)*'3 Eval'!$K16))*SUM(Programacion!AV$42:AV$48)/SUM(Programacion!AV$28:AV$48)+IF('Res 2ªEval'!AX17="",0,'Res 2ªEval'!AX17*SUM(Programacion!AV$28:AV$41)/SUM(Programacion!AV$28:AV$48)))))</f>
        <v/>
      </c>
      <c r="AY17" s="270" t="str">
        <f>IF($C17="","",IF(SUM(Programacion!AW$28:AW$48)=0,"",IF(SUM(Programacion!AW$42:AW$48)=0,'Res 2ªEval'!AY17,(IF(Programacion!AW$42="",0,Programacion!AW$42/SUM(Programacion!AW$42:AW$48)*'3 Eval'!$E16)+IF(Programacion!AW$43="",0,Programacion!AW$43/SUM(Programacion!AW$42:AW$48)*'3 Eval'!$F16)+IF(Programacion!AW$44="",0,Programacion!AW$44/SUM(Programacion!AW$42:AW$48)*'3 Eval'!$G16)+IF(Programacion!AW$45="",0,Programacion!AW$45/SUM(Programacion!AW$42:AW$48)*'3 Eval'!$H16)+IF(Programacion!AW$46="",0,Programacion!AW$46/SUM(Programacion!AW$42:AW$48)*'3 Eval'!$I16)+IF(Programacion!AW$47="",0,Programacion!AW$47/SUM(Programacion!AW$42:AW$48)*'3 Eval'!$J16)+IF(Programacion!AW$48="",0,Programacion!AW$48/SUM(Programacion!AW$42:AW$48)*'3 Eval'!$K16))*SUM(Programacion!AW$42:AW$48)/SUM(Programacion!AW$28:AW$48)+IF('Res 2ªEval'!AY17="",0,'Res 2ªEval'!AY17*SUM(Programacion!AW$28:AW$41)/SUM(Programacion!AW$28:AW$48)))))</f>
        <v/>
      </c>
      <c r="AZ17" s="270" t="str">
        <f>IF($C17="","",IF(SUM(Programacion!AX$28:AX$48)=0,"",IF(SUM(Programacion!AX$42:AX$48)=0,'Res 2ªEval'!AZ17,(IF(Programacion!AX$42="",0,Programacion!AX$42/SUM(Programacion!AX$42:AX$48)*'3 Eval'!$E16)+IF(Programacion!AX$43="",0,Programacion!AX$43/SUM(Programacion!AX$42:AX$48)*'3 Eval'!$F16)+IF(Programacion!AX$44="",0,Programacion!AX$44/SUM(Programacion!AX$42:AX$48)*'3 Eval'!$G16)+IF(Programacion!AX$45="",0,Programacion!AX$45/SUM(Programacion!AX$42:AX$48)*'3 Eval'!$H16)+IF(Programacion!AX$46="",0,Programacion!AX$46/SUM(Programacion!AX$42:AX$48)*'3 Eval'!$I16)+IF(Programacion!AX$47="",0,Programacion!AX$47/SUM(Programacion!AX$42:AX$48)*'3 Eval'!$J16)+IF(Programacion!AX$48="",0,Programacion!AX$48/SUM(Programacion!AX$42:AX$48)*'3 Eval'!$K16))*SUM(Programacion!AX$42:AX$48)/SUM(Programacion!AX$28:AX$48)+IF('Res 2ªEval'!AZ17="",0,'Res 2ªEval'!AZ17*SUM(Programacion!AX$28:AX$41)/SUM(Programacion!AX$28:AX$48)))))</f>
        <v/>
      </c>
      <c r="BA17" s="270" t="str">
        <f>IF($C17="","",IF(SUM(Programacion!AY$28:AY$48)=0,"",IF(SUM(Programacion!AY$42:AY$48)=0,'Res 2ªEval'!BA17,(IF(Programacion!AY$42="",0,Programacion!AY$42/SUM(Programacion!AY$42:AY$48)*'3 Eval'!$E16)+IF(Programacion!AY$43="",0,Programacion!AY$43/SUM(Programacion!AY$42:AY$48)*'3 Eval'!$F16)+IF(Programacion!AY$44="",0,Programacion!AY$44/SUM(Programacion!AY$42:AY$48)*'3 Eval'!$G16)+IF(Programacion!AY$45="",0,Programacion!AY$45/SUM(Programacion!AY$42:AY$48)*'3 Eval'!$H16)+IF(Programacion!AY$46="",0,Programacion!AY$46/SUM(Programacion!AY$42:AY$48)*'3 Eval'!$I16)+IF(Programacion!AY$47="",0,Programacion!AY$47/SUM(Programacion!AY$42:AY$48)*'3 Eval'!$J16)+IF(Programacion!AY$48="",0,Programacion!AY$48/SUM(Programacion!AY$42:AY$48)*'3 Eval'!$K16))*SUM(Programacion!AY$42:AY$48)/SUM(Programacion!AY$28:AY$48)+IF('Res 2ªEval'!BA17="",0,'Res 2ªEval'!BA17*SUM(Programacion!AY$28:AY$41)/SUM(Programacion!AY$28:AY$48)))))</f>
        <v/>
      </c>
      <c r="BB17" s="270" t="str">
        <f>IF($C17="","",IF(SUM(Programacion!AZ$28:AZ$48)=0,"",IF(SUM(Programacion!AZ$42:AZ$48)=0,'Res 2ªEval'!BB17,(IF(Programacion!AZ$42="",0,Programacion!AZ$42/SUM(Programacion!AZ$42:AZ$48)*'3 Eval'!$E16)+IF(Programacion!AZ$43="",0,Programacion!AZ$43/SUM(Programacion!AZ$42:AZ$48)*'3 Eval'!$F16)+IF(Programacion!AZ$44="",0,Programacion!AZ$44/SUM(Programacion!AZ$42:AZ$48)*'3 Eval'!$G16)+IF(Programacion!AZ$45="",0,Programacion!AZ$45/SUM(Programacion!AZ$42:AZ$48)*'3 Eval'!$H16)+IF(Programacion!AZ$46="",0,Programacion!AZ$46/SUM(Programacion!AZ$42:AZ$48)*'3 Eval'!$I16)+IF(Programacion!AZ$47="",0,Programacion!AZ$47/SUM(Programacion!AZ$42:AZ$48)*'3 Eval'!$J16)+IF(Programacion!AZ$48="",0,Programacion!AZ$48/SUM(Programacion!AZ$42:AZ$48)*'3 Eval'!$K16))*SUM(Programacion!AZ$42:AZ$48)/SUM(Programacion!AZ$28:AZ$48)+IF('Res 2ªEval'!BB17="",0,'Res 2ªEval'!BB17*SUM(Programacion!AZ$28:AZ$41)/SUM(Programacion!AZ$28:AZ$48)))))</f>
        <v/>
      </c>
      <c r="BC17" s="270" t="str">
        <f>IF($C17="","",IF(SUM(Programacion!BA$28:BA$48)=0,"",IF(SUM(Programacion!BA$42:BA$48)=0,'Res 2ªEval'!BC17,(IF(Programacion!BA$42="",0,Programacion!BA$42/SUM(Programacion!BA$42:BA$48)*'3 Eval'!$E16)+IF(Programacion!BA$43="",0,Programacion!BA$43/SUM(Programacion!BA$42:BA$48)*'3 Eval'!$F16)+IF(Programacion!BA$44="",0,Programacion!BA$44/SUM(Programacion!BA$42:BA$48)*'3 Eval'!$G16)+IF(Programacion!BA$45="",0,Programacion!BA$45/SUM(Programacion!BA$42:BA$48)*'3 Eval'!$H16)+IF(Programacion!BA$46="",0,Programacion!BA$46/SUM(Programacion!BA$42:BA$48)*'3 Eval'!$I16)+IF(Programacion!BA$47="",0,Programacion!BA$47/SUM(Programacion!BA$42:BA$48)*'3 Eval'!$J16)+IF(Programacion!BA$48="",0,Programacion!BA$48/SUM(Programacion!BA$42:BA$48)*'3 Eval'!$K16))*SUM(Programacion!BA$42:BA$48)/SUM(Programacion!BA$28:BA$48)+IF('Res 2ªEval'!BC17="",0,'Res 2ªEval'!BC17*SUM(Programacion!BA$28:BA$41)/SUM(Programacion!BA$28:BA$48)))))</f>
        <v/>
      </c>
      <c r="BD17" s="270" t="str">
        <f>IF($C17="","",IF(SUM(Programacion!BB$28:BB$48)=0,"",IF(SUM(Programacion!BB$42:BB$48)=0,'Res 2ªEval'!BD17,(IF(Programacion!BB$42="",0,Programacion!BB$42/SUM(Programacion!BB$42:BB$48)*'3 Eval'!$E16)+IF(Programacion!BB$43="",0,Programacion!BB$43/SUM(Programacion!BB$42:BB$48)*'3 Eval'!$F16)+IF(Programacion!BB$44="",0,Programacion!BB$44/SUM(Programacion!BB$42:BB$48)*'3 Eval'!$G16)+IF(Programacion!BB$45="",0,Programacion!BB$45/SUM(Programacion!BB$42:BB$48)*'3 Eval'!$H16)+IF(Programacion!BB$46="",0,Programacion!BB$46/SUM(Programacion!BB$42:BB$48)*'3 Eval'!$I16)+IF(Programacion!BB$47="",0,Programacion!BB$47/SUM(Programacion!BB$42:BB$48)*'3 Eval'!$J16)+IF(Programacion!BB$48="",0,Programacion!BB$48/SUM(Programacion!BB$42:BB$48)*'3 Eval'!$K16))*SUM(Programacion!BB$42:BB$48)/SUM(Programacion!BB$28:BB$48)+IF('Res 2ªEval'!BD17="",0,'Res 2ªEval'!BD17*SUM(Programacion!BB$28:BB$41)/SUM(Programacion!BB$28:BB$48)))))</f>
        <v/>
      </c>
      <c r="BE17" s="270" t="str">
        <f>IF($C17="","",IF(SUM(Programacion!BC$28:BC$48)=0,"",IF(SUM(Programacion!BC$42:BC$48)=0,'Res 2ªEval'!BE17,(IF(Programacion!BC$42="",0,Programacion!BC$42/SUM(Programacion!BC$42:BC$48)*'3 Eval'!$E16)+IF(Programacion!BC$43="",0,Programacion!BC$43/SUM(Programacion!BC$42:BC$48)*'3 Eval'!$F16)+IF(Programacion!BC$44="",0,Programacion!BC$44/SUM(Programacion!BC$42:BC$48)*'3 Eval'!$G16)+IF(Programacion!BC$45="",0,Programacion!BC$45/SUM(Programacion!BC$42:BC$48)*'3 Eval'!$H16)+IF(Programacion!BC$46="",0,Programacion!BC$46/SUM(Programacion!BC$42:BC$48)*'3 Eval'!$I16)+IF(Programacion!BC$47="",0,Programacion!BC$47/SUM(Programacion!BC$42:BC$48)*'3 Eval'!$J16)+IF(Programacion!BC$48="",0,Programacion!BC$48/SUM(Programacion!BC$42:BC$48)*'3 Eval'!$K16))*SUM(Programacion!BC$42:BC$48)/SUM(Programacion!BC$28:BC$48)+IF('Res 2ªEval'!BE17="",0,'Res 2ªEval'!BE17*SUM(Programacion!BC$28:BC$41)/SUM(Programacion!BC$28:BC$48)))))</f>
        <v/>
      </c>
      <c r="BF17" s="270" t="str">
        <f>IF($C17="","",IF(SUM(Programacion!BD$28:BD$48)=0,"",IF(SUM(Programacion!BD$42:BD$48)=0,'Res 2ªEval'!BF17,(IF(Programacion!BD$42="",0,Programacion!BD$42/SUM(Programacion!BD$42:BD$48)*'3 Eval'!$E16)+IF(Programacion!BD$43="",0,Programacion!BD$43/SUM(Programacion!BD$42:BD$48)*'3 Eval'!$F16)+IF(Programacion!BD$44="",0,Programacion!BD$44/SUM(Programacion!BD$42:BD$48)*'3 Eval'!$G16)+IF(Programacion!BD$45="",0,Programacion!BD$45/SUM(Programacion!BD$42:BD$48)*'3 Eval'!$H16)+IF(Programacion!BD$46="",0,Programacion!BD$46/SUM(Programacion!BD$42:BD$48)*'3 Eval'!$I16)+IF(Programacion!BD$47="",0,Programacion!BD$47/SUM(Programacion!BD$42:BD$48)*'3 Eval'!$J16)+IF(Programacion!BD$48="",0,Programacion!BD$48/SUM(Programacion!BD$42:BD$48)*'3 Eval'!$K16))*SUM(Programacion!BD$42:BD$48)/SUM(Programacion!BD$28:BD$48)+IF('Res 2ªEval'!BF17="",0,'Res 2ªEval'!BF17*SUM(Programacion!BD$28:BD$41)/SUM(Programacion!BD$28:BD$48)))))</f>
        <v/>
      </c>
      <c r="BG17" s="270" t="str">
        <f>IF($C17="","",IF(SUM(Programacion!BE$28:BE$48)=0,"",IF(SUM(Programacion!BE$42:BE$48)=0,'Res 2ªEval'!BG17,(IF(Programacion!BE$42="",0,Programacion!BE$42/SUM(Programacion!BE$42:BE$48)*'3 Eval'!$E16)+IF(Programacion!BE$43="",0,Programacion!BE$43/SUM(Programacion!BE$42:BE$48)*'3 Eval'!$F16)+IF(Programacion!BE$44="",0,Programacion!BE$44/SUM(Programacion!BE$42:BE$48)*'3 Eval'!$G16)+IF(Programacion!BE$45="",0,Programacion!BE$45/SUM(Programacion!BE$42:BE$48)*'3 Eval'!$H16)+IF(Programacion!BE$46="",0,Programacion!BE$46/SUM(Programacion!BE$42:BE$48)*'3 Eval'!$I16)+IF(Programacion!BE$47="",0,Programacion!BE$47/SUM(Programacion!BE$42:BE$48)*'3 Eval'!$J16)+IF(Programacion!BE$48="",0,Programacion!BE$48/SUM(Programacion!BE$42:BE$48)*'3 Eval'!$K16))*SUM(Programacion!BE$42:BE$48)/SUM(Programacion!BE$28:BE$48)+IF('Res 2ªEval'!BG17="",0,'Res 2ªEval'!BG17*SUM(Programacion!BE$28:BE$41)/SUM(Programacion!BE$28:BE$48)))))</f>
        <v/>
      </c>
      <c r="BH17" s="270" t="str">
        <f>IF($C17="","",IF(SUM(Programacion!BF$28:BF$48)=0,"",IF(SUM(Programacion!BF$42:BF$48)=0,'Res 2ªEval'!BH17,(IF(Programacion!BF$42="",0,Programacion!BF$42/SUM(Programacion!BF$42:BF$48)*'3 Eval'!$E16)+IF(Programacion!BF$43="",0,Programacion!BF$43/SUM(Programacion!BF$42:BF$48)*'3 Eval'!$F16)+IF(Programacion!BF$44="",0,Programacion!BF$44/SUM(Programacion!BF$42:BF$48)*'3 Eval'!$G16)+IF(Programacion!BF$45="",0,Programacion!BF$45/SUM(Programacion!BF$42:BF$48)*'3 Eval'!$H16)+IF(Programacion!BF$46="",0,Programacion!BF$46/SUM(Programacion!BF$42:BF$48)*'3 Eval'!$I16)+IF(Programacion!BF$47="",0,Programacion!BF$47/SUM(Programacion!BF$42:BF$48)*'3 Eval'!$J16)+IF(Programacion!BF$48="",0,Programacion!BF$48/SUM(Programacion!BF$42:BF$48)*'3 Eval'!$K16))*SUM(Programacion!BF$42:BF$48)/SUM(Programacion!BF$28:BF$48)+IF('Res 2ªEval'!BH17="",0,'Res 2ªEval'!BH17*SUM(Programacion!BF$28:BF$41)/SUM(Programacion!BF$28:BF$48)))))</f>
        <v/>
      </c>
      <c r="BI17" s="270" t="str">
        <f>IF($C17="","",IF(SUM(Programacion!BG$28:BG$48)=0,"",IF(SUM(Programacion!BG$42:BG$48)=0,'Res 2ªEval'!BI17,(IF(Programacion!BG$42="",0,Programacion!BG$42/SUM(Programacion!BG$42:BG$48)*'3 Eval'!$E16)+IF(Programacion!BG$43="",0,Programacion!BG$43/SUM(Programacion!BG$42:BG$48)*'3 Eval'!$F16)+IF(Programacion!BG$44="",0,Programacion!BG$44/SUM(Programacion!BG$42:BG$48)*'3 Eval'!$G16)+IF(Programacion!BG$45="",0,Programacion!BG$45/SUM(Programacion!BG$42:BG$48)*'3 Eval'!$H16)+IF(Programacion!BG$46="",0,Programacion!BG$46/SUM(Programacion!BG$42:BG$48)*'3 Eval'!$I16)+IF(Programacion!BG$47="",0,Programacion!BG$47/SUM(Programacion!BG$42:BG$48)*'3 Eval'!$J16)+IF(Programacion!BG$48="",0,Programacion!BG$48/SUM(Programacion!BG$42:BG$48)*'3 Eval'!$K16))*SUM(Programacion!BG$42:BG$48)/SUM(Programacion!BG$28:BG$48)+IF('Res 2ªEval'!BI17="",0,'Res 2ªEval'!BI17*SUM(Programacion!BG$28:BG$41)/SUM(Programacion!BG$28:BG$48)))))</f>
        <v/>
      </c>
      <c r="BJ17" s="270" t="str">
        <f>IF($C17="","",IF(SUM(Programacion!BH$28:BH$48)=0,"",IF(SUM(Programacion!BH$42:BH$48)=0,'Res 2ªEval'!BJ17,(IF(Programacion!BH$42="",0,Programacion!BH$42/SUM(Programacion!BH$42:BH$48)*'3 Eval'!$E16)+IF(Programacion!BH$43="",0,Programacion!BH$43/SUM(Programacion!BH$42:BH$48)*'3 Eval'!$F16)+IF(Programacion!BH$44="",0,Programacion!BH$44/SUM(Programacion!BH$42:BH$48)*'3 Eval'!$G16)+IF(Programacion!BH$45="",0,Programacion!BH$45/SUM(Programacion!BH$42:BH$48)*'3 Eval'!$H16)+IF(Programacion!BH$46="",0,Programacion!BH$46/SUM(Programacion!BH$42:BH$48)*'3 Eval'!$I16)+IF(Programacion!BH$47="",0,Programacion!BH$47/SUM(Programacion!BH$42:BH$48)*'3 Eval'!$J16)+IF(Programacion!BH$48="",0,Programacion!BH$48/SUM(Programacion!BH$42:BH$48)*'3 Eval'!$K16))*SUM(Programacion!BH$42:BH$48)/SUM(Programacion!BH$28:BH$48)+IF('Res 2ªEval'!BJ17="",0,'Res 2ªEval'!BJ17*SUM(Programacion!BH$28:BH$41)/SUM(Programacion!BH$28:BH$48)))))</f>
        <v/>
      </c>
      <c r="BK17" s="270" t="str">
        <f>IF($C17="","",IF(SUM(Programacion!BI$28:BI$48)=0,"",IF(SUM(Programacion!BI$42:BI$48)=0,'Res 2ªEval'!BK17,(IF(Programacion!BI$42="",0,Programacion!BI$42/SUM(Programacion!BI$42:BI$48)*'3 Eval'!$E16)+IF(Programacion!BI$43="",0,Programacion!BI$43/SUM(Programacion!BI$42:BI$48)*'3 Eval'!$F16)+IF(Programacion!BI$44="",0,Programacion!BI$44/SUM(Programacion!BI$42:BI$48)*'3 Eval'!$G16)+IF(Programacion!BI$45="",0,Programacion!BI$45/SUM(Programacion!BI$42:BI$48)*'3 Eval'!$H16)+IF(Programacion!BI$46="",0,Programacion!BI$46/SUM(Programacion!BI$42:BI$48)*'3 Eval'!$I16)+IF(Programacion!BI$47="",0,Programacion!BI$47/SUM(Programacion!BI$42:BI$48)*'3 Eval'!$J16)+IF(Programacion!BI$48="",0,Programacion!BI$48/SUM(Programacion!BI$42:BI$48)*'3 Eval'!$K16))*SUM(Programacion!BI$42:BI$48)/SUM(Programacion!BI$28:BI$48)+IF('Res 2ªEval'!BK17="",0,'Res 2ªEval'!BK17*SUM(Programacion!BI$28:BI$41)/SUM(Programacion!BI$28:BI$48)))))</f>
        <v/>
      </c>
      <c r="BL17" s="270" t="str">
        <f>IF($C17="","",IF(SUM(Programacion!BJ$28:BJ$48)=0,"",IF(SUM(Programacion!BJ$42:BJ$48)=0,'Res 2ªEval'!BL17,(IF(Programacion!BJ$42="",0,Programacion!BJ$42/SUM(Programacion!BJ$42:BJ$48)*'3 Eval'!$E16)+IF(Programacion!BJ$43="",0,Programacion!BJ$43/SUM(Programacion!BJ$42:BJ$48)*'3 Eval'!$F16)+IF(Programacion!BJ$44="",0,Programacion!BJ$44/SUM(Programacion!BJ$42:BJ$48)*'3 Eval'!$G16)+IF(Programacion!BJ$45="",0,Programacion!BJ$45/SUM(Programacion!BJ$42:BJ$48)*'3 Eval'!$H16)+IF(Programacion!BJ$46="",0,Programacion!BJ$46/SUM(Programacion!BJ$42:BJ$48)*'3 Eval'!$I16)+IF(Programacion!BJ$47="",0,Programacion!BJ$47/SUM(Programacion!BJ$42:BJ$48)*'3 Eval'!$J16)+IF(Programacion!BJ$48="",0,Programacion!BJ$48/SUM(Programacion!BJ$42:BJ$48)*'3 Eval'!$K16))*SUM(Programacion!BJ$42:BJ$48)/SUM(Programacion!BJ$28:BJ$48)+IF('Res 2ªEval'!BL17="",0,'Res 2ªEval'!BL17*SUM(Programacion!BJ$28:BJ$41)/SUM(Programacion!BJ$28:BJ$48)))))</f>
        <v/>
      </c>
      <c r="BM17" s="270" t="str">
        <f>IF($C17="","",IF(SUM(Programacion!BK$28:BK$48)=0,"",IF(SUM(Programacion!BK$42:BK$48)=0,'Res 2ªEval'!BM17,(IF(Programacion!BK$42="",0,Programacion!BK$42/SUM(Programacion!BK$42:BK$48)*'3 Eval'!$E16)+IF(Programacion!BK$43="",0,Programacion!BK$43/SUM(Programacion!BK$42:BK$48)*'3 Eval'!$F16)+IF(Programacion!BK$44="",0,Programacion!BK$44/SUM(Programacion!BK$42:BK$48)*'3 Eval'!$G16)+IF(Programacion!BK$45="",0,Programacion!BK$45/SUM(Programacion!BK$42:BK$48)*'3 Eval'!$H16)+IF(Programacion!BK$46="",0,Programacion!BK$46/SUM(Programacion!BK$42:BK$48)*'3 Eval'!$I16)+IF(Programacion!BK$47="",0,Programacion!BK$47/SUM(Programacion!BK$42:BK$48)*'3 Eval'!$J16)+IF(Programacion!BK$48="",0,Programacion!BK$48/SUM(Programacion!BK$42:BK$48)*'3 Eval'!$K16))*SUM(Programacion!BK$42:BK$48)/SUM(Programacion!BK$28:BK$48)+IF('Res 2ªEval'!BM17="",0,'Res 2ªEval'!BM17*SUM(Programacion!BK$28:BK$41)/SUM(Programacion!BK$28:BK$48)))))</f>
        <v/>
      </c>
      <c r="BN17" s="270" t="str">
        <f>IF($C17="","",IF(SUM(Programacion!BL$28:BL$48)=0,"",IF(SUM(Programacion!BL$42:BL$48)=0,'Res 2ªEval'!BN17,(IF(Programacion!BL$42="",0,Programacion!BL$42/SUM(Programacion!BL$42:BL$48)*'3 Eval'!$E16)+IF(Programacion!BL$43="",0,Programacion!BL$43/SUM(Programacion!BL$42:BL$48)*'3 Eval'!$F16)+IF(Programacion!BL$44="",0,Programacion!BL$44/SUM(Programacion!BL$42:BL$48)*'3 Eval'!$G16)+IF(Programacion!BL$45="",0,Programacion!BL$45/SUM(Programacion!BL$42:BL$48)*'3 Eval'!$H16)+IF(Programacion!BL$46="",0,Programacion!BL$46/SUM(Programacion!BL$42:BL$48)*'3 Eval'!$I16)+IF(Programacion!BL$47="",0,Programacion!BL$47/SUM(Programacion!BL$42:BL$48)*'3 Eval'!$J16)+IF(Programacion!BL$48="",0,Programacion!BL$48/SUM(Programacion!BL$42:BL$48)*'3 Eval'!$K16))*SUM(Programacion!BL$42:BL$48)/SUM(Programacion!BL$28:BL$48)+IF('Res 2ªEval'!BN17="",0,'Res 2ªEval'!BN17*SUM(Programacion!BL$28:BL$41)/SUM(Programacion!BL$28:BL$48)))))</f>
        <v/>
      </c>
      <c r="BO17" s="270" t="str">
        <f>IF($C17="","",IF(SUM(Programacion!BM$28:BM$48)=0,"",IF(SUM(Programacion!BM$42:BM$48)=0,'Res 2ªEval'!BO17,(IF(Programacion!BM$42="",0,Programacion!BM$42/SUM(Programacion!BM$42:BM$48)*'3 Eval'!$E16)+IF(Programacion!BM$43="",0,Programacion!BM$43/SUM(Programacion!BM$42:BM$48)*'3 Eval'!$F16)+IF(Programacion!BM$44="",0,Programacion!BM$44/SUM(Programacion!BM$42:BM$48)*'3 Eval'!$G16)+IF(Programacion!BM$45="",0,Programacion!BM$45/SUM(Programacion!BM$42:BM$48)*'3 Eval'!$H16)+IF(Programacion!BM$46="",0,Programacion!BM$46/SUM(Programacion!BM$42:BM$48)*'3 Eval'!$I16)+IF(Programacion!BM$47="",0,Programacion!BM$47/SUM(Programacion!BM$42:BM$48)*'3 Eval'!$J16)+IF(Programacion!BM$48="",0,Programacion!BM$48/SUM(Programacion!BM$42:BM$48)*'3 Eval'!$K16))*SUM(Programacion!BM$42:BM$48)/SUM(Programacion!BM$28:BM$48)+IF('Res 2ªEval'!BO17="",0,'Res 2ªEval'!BO17*SUM(Programacion!BM$28:BM$41)/SUM(Programacion!BM$28:BM$48)))))</f>
        <v/>
      </c>
      <c r="BP17" s="270" t="str">
        <f>IF($C17="","",IF(SUM(Programacion!BN$28:BN$48)=0,"",IF(SUM(Programacion!BN$42:BN$48)=0,'Res 2ªEval'!BP17,(IF(Programacion!BN$42="",0,Programacion!BN$42/SUM(Programacion!BN$42:BN$48)*'3 Eval'!$E16)+IF(Programacion!BN$43="",0,Programacion!BN$43/SUM(Programacion!BN$42:BN$48)*'3 Eval'!$F16)+IF(Programacion!BN$44="",0,Programacion!BN$44/SUM(Programacion!BN$42:BN$48)*'3 Eval'!$G16)+IF(Programacion!BN$45="",0,Programacion!BN$45/SUM(Programacion!BN$42:BN$48)*'3 Eval'!$H16)+IF(Programacion!BN$46="",0,Programacion!BN$46/SUM(Programacion!BN$42:BN$48)*'3 Eval'!$I16)+IF(Programacion!BN$47="",0,Programacion!BN$47/SUM(Programacion!BN$42:BN$48)*'3 Eval'!$J16)+IF(Programacion!BN$48="",0,Programacion!BN$48/SUM(Programacion!BN$42:BN$48)*'3 Eval'!$K16))*SUM(Programacion!BN$42:BN$48)/SUM(Programacion!BN$28:BN$48)+IF('Res 2ªEval'!BP17="",0,'Res 2ªEval'!BP17*SUM(Programacion!BN$28:BN$41)/SUM(Programacion!BN$28:BN$48)))))</f>
        <v/>
      </c>
      <c r="BQ17" s="270" t="str">
        <f>IF($C17="","",IF(SUM(Programacion!BO$28:BO$48)=0,"",IF(SUM(Programacion!BO$42:BO$48)=0,'Res 2ªEval'!BQ17,(IF(Programacion!BO$42="",0,Programacion!BO$42/SUM(Programacion!BO$42:BO$48)*'3 Eval'!$E16)+IF(Programacion!BO$43="",0,Programacion!BO$43/SUM(Programacion!BO$42:BO$48)*'3 Eval'!$F16)+IF(Programacion!BO$44="",0,Programacion!BO$44/SUM(Programacion!BO$42:BO$48)*'3 Eval'!$G16)+IF(Programacion!BO$45="",0,Programacion!BO$45/SUM(Programacion!BO$42:BO$48)*'3 Eval'!$H16)+IF(Programacion!BO$46="",0,Programacion!BO$46/SUM(Programacion!BO$42:BO$48)*'3 Eval'!$I16)+IF(Programacion!BO$47="",0,Programacion!BO$47/SUM(Programacion!BO$42:BO$48)*'3 Eval'!$J16)+IF(Programacion!BO$48="",0,Programacion!BO$48/SUM(Programacion!BO$42:BO$48)*'3 Eval'!$K16))*SUM(Programacion!BO$42:BO$48)/SUM(Programacion!BO$28:BO$48)+IF('Res 2ªEval'!BQ17="",0,'Res 2ªEval'!BQ17*SUM(Programacion!BO$28:BO$41)/SUM(Programacion!BO$28:BO$48)))))</f>
        <v/>
      </c>
      <c r="BR17" s="270" t="str">
        <f>IF($C17="","",IF(SUM(Programacion!BP$28:BP$48)=0,"",IF(SUM(Programacion!BP$42:BP$48)=0,'Res 2ªEval'!BR17,(IF(Programacion!BP$42="",0,Programacion!BP$42/SUM(Programacion!BP$42:BP$48)*'3 Eval'!$E16)+IF(Programacion!BP$43="",0,Programacion!BP$43/SUM(Programacion!BP$42:BP$48)*'3 Eval'!$F16)+IF(Programacion!BP$44="",0,Programacion!BP$44/SUM(Programacion!BP$42:BP$48)*'3 Eval'!$G16)+IF(Programacion!BP$45="",0,Programacion!BP$45/SUM(Programacion!BP$42:BP$48)*'3 Eval'!$H16)+IF(Programacion!BP$46="",0,Programacion!BP$46/SUM(Programacion!BP$42:BP$48)*'3 Eval'!$I16)+IF(Programacion!BP$47="",0,Programacion!BP$47/SUM(Programacion!BP$42:BP$48)*'3 Eval'!$J16)+IF(Programacion!BP$48="",0,Programacion!BP$48/SUM(Programacion!BP$42:BP$48)*'3 Eval'!$K16))*SUM(Programacion!BP$42:BP$48)/SUM(Programacion!BP$28:BP$48)+IF('Res 2ªEval'!BR17="",0,'Res 2ªEval'!BR17*SUM(Programacion!BP$28:BP$41)/SUM(Programacion!BP$28:BP$48)))))</f>
        <v/>
      </c>
      <c r="BS17" s="270" t="str">
        <f>IF($C17="","",IF(SUM(Programacion!BQ$28:BQ$48)=0,"",IF(SUM(Programacion!BQ$42:BQ$48)=0,'Res 2ªEval'!BS17,(IF(Programacion!BQ$42="",0,Programacion!BQ$42/SUM(Programacion!BQ$42:BQ$48)*'3 Eval'!$E16)+IF(Programacion!BQ$43="",0,Programacion!BQ$43/SUM(Programacion!BQ$42:BQ$48)*'3 Eval'!$F16)+IF(Programacion!BQ$44="",0,Programacion!BQ$44/SUM(Programacion!BQ$42:BQ$48)*'3 Eval'!$G16)+IF(Programacion!BQ$45="",0,Programacion!BQ$45/SUM(Programacion!BQ$42:BQ$48)*'3 Eval'!$H16)+IF(Programacion!BQ$46="",0,Programacion!BQ$46/SUM(Programacion!BQ$42:BQ$48)*'3 Eval'!$I16)+IF(Programacion!BQ$47="",0,Programacion!BQ$47/SUM(Programacion!BQ$42:BQ$48)*'3 Eval'!$J16)+IF(Programacion!BQ$48="",0,Programacion!BQ$48/SUM(Programacion!BQ$42:BQ$48)*'3 Eval'!$K16))*SUM(Programacion!BQ$42:BQ$48)/SUM(Programacion!BQ$28:BQ$48)+IF('Res 2ªEval'!BS17="",0,'Res 2ªEval'!BS17*SUM(Programacion!BQ$28:BQ$41)/SUM(Programacion!BQ$28:BQ$48)))))</f>
        <v/>
      </c>
      <c r="BT17" s="270" t="str">
        <f>IF($C17="","",IF(SUM(Programacion!BR$28:BR$48)=0,"",IF(SUM(Programacion!BR$42:BR$48)=0,'Res 2ªEval'!BT17,(IF(Programacion!BR$42="",0,Programacion!BR$42/SUM(Programacion!BR$42:BR$48)*'3 Eval'!$E16)+IF(Programacion!BR$43="",0,Programacion!BR$43/SUM(Programacion!BR$42:BR$48)*'3 Eval'!$F16)+IF(Programacion!BR$44="",0,Programacion!BR$44/SUM(Programacion!BR$42:BR$48)*'3 Eval'!$G16)+IF(Programacion!BR$45="",0,Programacion!BR$45/SUM(Programacion!BR$42:BR$48)*'3 Eval'!$H16)+IF(Programacion!BR$46="",0,Programacion!BR$46/SUM(Programacion!BR$42:BR$48)*'3 Eval'!$I16)+IF(Programacion!BR$47="",0,Programacion!BR$47/SUM(Programacion!BR$42:BR$48)*'3 Eval'!$J16)+IF(Programacion!BR$48="",0,Programacion!BR$48/SUM(Programacion!BR$42:BR$48)*'3 Eval'!$K16))*SUM(Programacion!BR$42:BR$48)/SUM(Programacion!BR$28:BR$48)+IF('Res 2ªEval'!BT17="",0,'Res 2ªEval'!BT17*SUM(Programacion!BR$28:BR$41)/SUM(Programacion!BR$28:BR$48)))))</f>
        <v/>
      </c>
      <c r="BU17" s="270" t="str">
        <f>IF($C17="","",IF(SUM(Programacion!BS$28:BS$48)=0,"",IF(SUM(Programacion!BS$42:BS$48)=0,'Res 2ªEval'!BU17,(IF(Programacion!BS$42="",0,Programacion!BS$42/SUM(Programacion!BS$42:BS$48)*'3 Eval'!$E16)+IF(Programacion!BS$43="",0,Programacion!BS$43/SUM(Programacion!BS$42:BS$48)*'3 Eval'!$F16)+IF(Programacion!BS$44="",0,Programacion!BS$44/SUM(Programacion!BS$42:BS$48)*'3 Eval'!$G16)+IF(Programacion!BS$45="",0,Programacion!BS$45/SUM(Programacion!BS$42:BS$48)*'3 Eval'!$H16)+IF(Programacion!BS$46="",0,Programacion!BS$46/SUM(Programacion!BS$42:BS$48)*'3 Eval'!$I16)+IF(Programacion!BS$47="",0,Programacion!BS$47/SUM(Programacion!BS$42:BS$48)*'3 Eval'!$J16)+IF(Programacion!BS$48="",0,Programacion!BS$48/SUM(Programacion!BS$42:BS$48)*'3 Eval'!$K16))*SUM(Programacion!BS$42:BS$48)/SUM(Programacion!BS$28:BS$48)+IF('Res 2ªEval'!BU17="",0,'Res 2ªEval'!BU17*SUM(Programacion!BS$28:BS$41)/SUM(Programacion!BS$28:BS$48)))))</f>
        <v/>
      </c>
      <c r="BV17" s="270" t="str">
        <f>IF($C17="","",IF(SUM(Programacion!BT$28:BT$48)=0,"",IF(SUM(Programacion!BT$42:BT$48)=0,'Res 2ªEval'!BV17,(IF(Programacion!BT$42="",0,Programacion!BT$42/SUM(Programacion!BT$42:BT$48)*'3 Eval'!$E16)+IF(Programacion!BT$43="",0,Programacion!BT$43/SUM(Programacion!BT$42:BT$48)*'3 Eval'!$F16)+IF(Programacion!BT$44="",0,Programacion!BT$44/SUM(Programacion!BT$42:BT$48)*'3 Eval'!$G16)+IF(Programacion!BT$45="",0,Programacion!BT$45/SUM(Programacion!BT$42:BT$48)*'3 Eval'!$H16)+IF(Programacion!BT$46="",0,Programacion!BT$46/SUM(Programacion!BT$42:BT$48)*'3 Eval'!$I16)+IF(Programacion!BT$47="",0,Programacion!BT$47/SUM(Programacion!BT$42:BT$48)*'3 Eval'!$J16)+IF(Programacion!BT$48="",0,Programacion!BT$48/SUM(Programacion!BT$42:BT$48)*'3 Eval'!$K16))*SUM(Programacion!BT$42:BT$48)/SUM(Programacion!BT$28:BT$48)+IF('Res 2ªEval'!BV17="",0,'Res 2ªEval'!BV17*SUM(Programacion!BT$28:BT$41)/SUM(Programacion!BT$28:BT$48)))))</f>
        <v/>
      </c>
      <c r="BW17" s="270" t="str">
        <f>IF($C17="","",IF(SUM(Programacion!BU$28:BU$48)=0,"",IF(SUM(Programacion!BU$42:BU$48)=0,'Res 2ªEval'!BW17,(IF(Programacion!BU$42="",0,Programacion!BU$42/SUM(Programacion!BU$42:BU$48)*'3 Eval'!$E16)+IF(Programacion!BU$43="",0,Programacion!BU$43/SUM(Programacion!BU$42:BU$48)*'3 Eval'!$F16)+IF(Programacion!BU$44="",0,Programacion!BU$44/SUM(Programacion!BU$42:BU$48)*'3 Eval'!$G16)+IF(Programacion!BU$45="",0,Programacion!BU$45/SUM(Programacion!BU$42:BU$48)*'3 Eval'!$H16)+IF(Programacion!BU$46="",0,Programacion!BU$46/SUM(Programacion!BU$42:BU$48)*'3 Eval'!$I16)+IF(Programacion!BU$47="",0,Programacion!BU$47/SUM(Programacion!BU$42:BU$48)*'3 Eval'!$J16)+IF(Programacion!BU$48="",0,Programacion!BU$48/SUM(Programacion!BU$42:BU$48)*'3 Eval'!$K16))*SUM(Programacion!BU$42:BU$48)/SUM(Programacion!BU$28:BU$48)+IF('Res 2ªEval'!BW17="",0,'Res 2ªEval'!BW17*SUM(Programacion!BU$28:BU$41)/SUM(Programacion!BU$28:BU$48)))))</f>
        <v/>
      </c>
      <c r="BX17" s="270" t="str">
        <f>IF($C17="","",IF(SUM(Programacion!BV$28:BV$48)=0,"",IF(SUM(Programacion!BV$42:BV$48)=0,'Res 2ªEval'!BX17,(IF(Programacion!BV$42="",0,Programacion!BV$42/SUM(Programacion!BV$42:BV$48)*'3 Eval'!$E16)+IF(Programacion!BV$43="",0,Programacion!BV$43/SUM(Programacion!BV$42:BV$48)*'3 Eval'!$F16)+IF(Programacion!BV$44="",0,Programacion!BV$44/SUM(Programacion!BV$42:BV$48)*'3 Eval'!$G16)+IF(Programacion!BV$45="",0,Programacion!BV$45/SUM(Programacion!BV$42:BV$48)*'3 Eval'!$H16)+IF(Programacion!BV$46="",0,Programacion!BV$46/SUM(Programacion!BV$42:BV$48)*'3 Eval'!$I16)+IF(Programacion!BV$47="",0,Programacion!BV$47/SUM(Programacion!BV$42:BV$48)*'3 Eval'!$J16)+IF(Programacion!BV$48="",0,Programacion!BV$48/SUM(Programacion!BV$42:BV$48)*'3 Eval'!$K16))*SUM(Programacion!BV$42:BV$48)/SUM(Programacion!BV$28:BV$48)+IF('Res 2ªEval'!BX17="",0,'Res 2ªEval'!BX17*SUM(Programacion!BV$28:BV$41)/SUM(Programacion!BV$28:BV$48)))))</f>
        <v/>
      </c>
      <c r="BY17" s="270" t="str">
        <f>IF($C17="","",IF(SUM(Programacion!BW$28:BW$48)=0,"",IF(SUM(Programacion!BW$42:BW$48)=0,'Res 2ªEval'!BY17,(IF(Programacion!BW$42="",0,Programacion!BW$42/SUM(Programacion!BW$42:BW$48)*'3 Eval'!$E16)+IF(Programacion!BW$43="",0,Programacion!BW$43/SUM(Programacion!BW$42:BW$48)*'3 Eval'!$F16)+IF(Programacion!BW$44="",0,Programacion!BW$44/SUM(Programacion!BW$42:BW$48)*'3 Eval'!$G16)+IF(Programacion!BW$45="",0,Programacion!BW$45/SUM(Programacion!BW$42:BW$48)*'3 Eval'!$H16)+IF(Programacion!BW$46="",0,Programacion!BW$46/SUM(Programacion!BW$42:BW$48)*'3 Eval'!$I16)+IF(Programacion!BW$47="",0,Programacion!BW$47/SUM(Programacion!BW$42:BW$48)*'3 Eval'!$J16)+IF(Programacion!BW$48="",0,Programacion!BW$48/SUM(Programacion!BW$42:BW$48)*'3 Eval'!$K16))*SUM(Programacion!BW$42:BW$48)/SUM(Programacion!BW$28:BW$48)+IF('Res 2ªEval'!BY17="",0,'Res 2ªEval'!BY17*SUM(Programacion!BW$28:BW$41)/SUM(Programacion!BW$28:BW$48)))))</f>
        <v/>
      </c>
      <c r="BZ17" s="270" t="str">
        <f>IF($C17="","",IF(SUM(Programacion!BX$28:BX$48)=0,"",IF(SUM(Programacion!BX$42:BX$48)=0,'Res 2ªEval'!BZ17,(IF(Programacion!BX$42="",0,Programacion!BX$42/SUM(Programacion!BX$42:BX$48)*'3 Eval'!$E16)+IF(Programacion!BX$43="",0,Programacion!BX$43/SUM(Programacion!BX$42:BX$48)*'3 Eval'!$F16)+IF(Programacion!BX$44="",0,Programacion!BX$44/SUM(Programacion!BX$42:BX$48)*'3 Eval'!$G16)+IF(Programacion!BX$45="",0,Programacion!BX$45/SUM(Programacion!BX$42:BX$48)*'3 Eval'!$H16)+IF(Programacion!BX$46="",0,Programacion!BX$46/SUM(Programacion!BX$42:BX$48)*'3 Eval'!$I16)+IF(Programacion!BX$47="",0,Programacion!BX$47/SUM(Programacion!BX$42:BX$48)*'3 Eval'!$J16)+IF(Programacion!BX$48="",0,Programacion!BX$48/SUM(Programacion!BX$42:BX$48)*'3 Eval'!$K16))*SUM(Programacion!BX$42:BX$48)/SUM(Programacion!BX$28:BX$48)+IF('Res 2ªEval'!BZ17="",0,'Res 2ªEval'!BZ17*SUM(Programacion!BX$28:BX$41)/SUM(Programacion!BX$28:BX$48)))))</f>
        <v/>
      </c>
      <c r="CA17" s="270" t="str">
        <f>IF($C17="","",IF(SUM(Programacion!BY$28:BY$48)=0,"",IF(SUM(Programacion!BY$42:BY$48)=0,'Res 2ªEval'!CA17,(IF(Programacion!BY$42="",0,Programacion!BY$42/SUM(Programacion!BY$42:BY$48)*'3 Eval'!$E16)+IF(Programacion!BY$43="",0,Programacion!BY$43/SUM(Programacion!BY$42:BY$48)*'3 Eval'!$F16)+IF(Programacion!BY$44="",0,Programacion!BY$44/SUM(Programacion!BY$42:BY$48)*'3 Eval'!$G16)+IF(Programacion!BY$45="",0,Programacion!BY$45/SUM(Programacion!BY$42:BY$48)*'3 Eval'!$H16)+IF(Programacion!BY$46="",0,Programacion!BY$46/SUM(Programacion!BY$42:BY$48)*'3 Eval'!$I16)+IF(Programacion!BY$47="",0,Programacion!BY$47/SUM(Programacion!BY$42:BY$48)*'3 Eval'!$J16)+IF(Programacion!BY$48="",0,Programacion!BY$48/SUM(Programacion!BY$42:BY$48)*'3 Eval'!$K16))*SUM(Programacion!BY$42:BY$48)/SUM(Programacion!BY$28:BY$48)+IF('Res 2ªEval'!CA17="",0,'Res 2ªEval'!CA17*SUM(Programacion!BY$28:BY$41)/SUM(Programacion!BY$28:BY$48)))))</f>
        <v/>
      </c>
      <c r="CB17" s="270" t="str">
        <f>IF($C17="","",IF(SUM(Programacion!BZ$28:BZ$48)=0,"",IF(SUM(Programacion!BZ$42:BZ$48)=0,'Res 2ªEval'!CB17,(IF(Programacion!BZ$42="",0,Programacion!BZ$42/SUM(Programacion!BZ$42:BZ$48)*'3 Eval'!$E16)+IF(Programacion!BZ$43="",0,Programacion!BZ$43/SUM(Programacion!BZ$42:BZ$48)*'3 Eval'!$F16)+IF(Programacion!BZ$44="",0,Programacion!BZ$44/SUM(Programacion!BZ$42:BZ$48)*'3 Eval'!$G16)+IF(Programacion!BZ$45="",0,Programacion!BZ$45/SUM(Programacion!BZ$42:BZ$48)*'3 Eval'!$H16)+IF(Programacion!BZ$46="",0,Programacion!BZ$46/SUM(Programacion!BZ$42:BZ$48)*'3 Eval'!$I16)+IF(Programacion!BZ$47="",0,Programacion!BZ$47/SUM(Programacion!BZ$42:BZ$48)*'3 Eval'!$J16)+IF(Programacion!BZ$48="",0,Programacion!BZ$48/SUM(Programacion!BZ$42:BZ$48)*'3 Eval'!$K16))*SUM(Programacion!BZ$42:BZ$48)/SUM(Programacion!BZ$28:BZ$48)+IF('Res 2ªEval'!CB17="",0,'Res 2ªEval'!CB17*SUM(Programacion!BZ$28:BZ$41)/SUM(Programacion!BZ$28:BZ$48)))))</f>
        <v/>
      </c>
      <c r="CC17" s="270" t="str">
        <f>IF($C17="","",IF(SUM(Programacion!CA$28:CA$48)=0,"",IF(SUM(Programacion!CA$42:CA$48)=0,'Res 2ªEval'!CC17,(IF(Programacion!CA$42="",0,Programacion!CA$42/SUM(Programacion!CA$42:CA$48)*'3 Eval'!$E16)+IF(Programacion!CA$43="",0,Programacion!CA$43/SUM(Programacion!CA$42:CA$48)*'3 Eval'!$F16)+IF(Programacion!CA$44="",0,Programacion!CA$44/SUM(Programacion!CA$42:CA$48)*'3 Eval'!$G16)+IF(Programacion!CA$45="",0,Programacion!CA$45/SUM(Programacion!CA$42:CA$48)*'3 Eval'!$H16)+IF(Programacion!CA$46="",0,Programacion!CA$46/SUM(Programacion!CA$42:CA$48)*'3 Eval'!$I16)+IF(Programacion!CA$47="",0,Programacion!CA$47/SUM(Programacion!CA$42:CA$48)*'3 Eval'!$J16)+IF(Programacion!CA$48="",0,Programacion!CA$48/SUM(Programacion!CA$42:CA$48)*'3 Eval'!$K16))*SUM(Programacion!CA$42:CA$48)/SUM(Programacion!CA$28:CA$48)+IF('Res 2ªEval'!CC17="",0,'Res 2ªEval'!CC17*SUM(Programacion!CA$28:CA$41)/SUM(Programacion!CA$28:CA$48)))))</f>
        <v/>
      </c>
      <c r="CD17" s="270" t="str">
        <f>IF($C17="","",IF(SUM(Programacion!CB$28:CB$48)=0,"",IF(SUM(Programacion!CB$42:CB$48)=0,'Res 2ªEval'!CD17,(IF(Programacion!CB$42="",0,Programacion!CB$42/SUM(Programacion!CB$42:CB$48)*'3 Eval'!$E16)+IF(Programacion!CB$43="",0,Programacion!CB$43/SUM(Programacion!CB$42:CB$48)*'3 Eval'!$F16)+IF(Programacion!CB$44="",0,Programacion!CB$44/SUM(Programacion!CB$42:CB$48)*'3 Eval'!$G16)+IF(Programacion!CB$45="",0,Programacion!CB$45/SUM(Programacion!CB$42:CB$48)*'3 Eval'!$H16)+IF(Programacion!CB$46="",0,Programacion!CB$46/SUM(Programacion!CB$42:CB$48)*'3 Eval'!$I16)+IF(Programacion!CB$47="",0,Programacion!CB$47/SUM(Programacion!CB$42:CB$48)*'3 Eval'!$J16)+IF(Programacion!CB$48="",0,Programacion!CB$48/SUM(Programacion!CB$42:CB$48)*'3 Eval'!$K16))*SUM(Programacion!CB$42:CB$48)/SUM(Programacion!CB$28:CB$48)+IF('Res 2ªEval'!CD17="",0,'Res 2ªEval'!CD17*SUM(Programacion!CB$28:CB$41)/SUM(Programacion!CB$28:CB$48)))))</f>
        <v/>
      </c>
      <c r="CE17" s="270" t="str">
        <f>IF($C17="","",IF(SUM(Programacion!CC$28:CC$48)=0,"",IF(SUM(Programacion!CC$42:CC$48)=0,'Res 2ªEval'!CE17,(IF(Programacion!CC$42="",0,Programacion!CC$42/SUM(Programacion!CC$42:CC$48)*'3 Eval'!$E16)+IF(Programacion!CC$43="",0,Programacion!CC$43/SUM(Programacion!CC$42:CC$48)*'3 Eval'!$F16)+IF(Programacion!CC$44="",0,Programacion!CC$44/SUM(Programacion!CC$42:CC$48)*'3 Eval'!$G16)+IF(Programacion!CC$45="",0,Programacion!CC$45/SUM(Programacion!CC$42:CC$48)*'3 Eval'!$H16)+IF(Programacion!CC$46="",0,Programacion!CC$46/SUM(Programacion!CC$42:CC$48)*'3 Eval'!$I16)+IF(Programacion!CC$47="",0,Programacion!CC$47/SUM(Programacion!CC$42:CC$48)*'3 Eval'!$J16)+IF(Programacion!CC$48="",0,Programacion!CC$48/SUM(Programacion!CC$42:CC$48)*'3 Eval'!$K16))*SUM(Programacion!CC$42:CC$48)/SUM(Programacion!CC$28:CC$48)+IF('Res 2ªEval'!CE17="",0,'Res 2ªEval'!CE17*SUM(Programacion!CC$28:CC$41)/SUM(Programacion!CC$28:CC$48)))))</f>
        <v/>
      </c>
      <c r="CF17" s="270" t="str">
        <f>IF($C17="","",IF(SUM(Programacion!CD$28:CD$48)=0,"",IF(SUM(Programacion!CD$42:CD$48)=0,'Res 2ªEval'!CF17,(IF(Programacion!CD$42="",0,Programacion!CD$42/SUM(Programacion!CD$42:CD$48)*'3 Eval'!$E16)+IF(Programacion!CD$43="",0,Programacion!CD$43/SUM(Programacion!CD$42:CD$48)*'3 Eval'!$F16)+IF(Programacion!CD$44="",0,Programacion!CD$44/SUM(Programacion!CD$42:CD$48)*'3 Eval'!$G16)+IF(Programacion!CD$45="",0,Programacion!CD$45/SUM(Programacion!CD$42:CD$48)*'3 Eval'!$H16)+IF(Programacion!CD$46="",0,Programacion!CD$46/SUM(Programacion!CD$42:CD$48)*'3 Eval'!$I16)+IF(Programacion!CD$47="",0,Programacion!CD$47/SUM(Programacion!CD$42:CD$48)*'3 Eval'!$J16)+IF(Programacion!CD$48="",0,Programacion!CD$48/SUM(Programacion!CD$42:CD$48)*'3 Eval'!$K16))*SUM(Programacion!CD$42:CD$48)/SUM(Programacion!CD$28:CD$48)+IF('Res 2ªEval'!CF17="",0,'Res 2ªEval'!CF17*SUM(Programacion!CD$28:CD$41)/SUM(Programacion!CD$28:CD$48)))))</f>
        <v/>
      </c>
      <c r="CG17" s="270" t="str">
        <f>IF($C17="","",IF(SUM(Programacion!CE$28:CE$48)=0,"",IF(SUM(Programacion!CE$42:CE$48)=0,'Res 2ªEval'!CG17,(IF(Programacion!CE$42="",0,Programacion!CE$42/SUM(Programacion!CE$42:CE$48)*'3 Eval'!$E16)+IF(Programacion!CE$43="",0,Programacion!CE$43/SUM(Programacion!CE$42:CE$48)*'3 Eval'!$F16)+IF(Programacion!CE$44="",0,Programacion!CE$44/SUM(Programacion!CE$42:CE$48)*'3 Eval'!$G16)+IF(Programacion!CE$45="",0,Programacion!CE$45/SUM(Programacion!CE$42:CE$48)*'3 Eval'!$H16)+IF(Programacion!CE$46="",0,Programacion!CE$46/SUM(Programacion!CE$42:CE$48)*'3 Eval'!$I16)+IF(Programacion!CE$47="",0,Programacion!CE$47/SUM(Programacion!CE$42:CE$48)*'3 Eval'!$J16)+IF(Programacion!CE$48="",0,Programacion!CE$48/SUM(Programacion!CE$42:CE$48)*'3 Eval'!$K16))*SUM(Programacion!CE$42:CE$48)/SUM(Programacion!CE$28:CE$48)+IF('Res 2ªEval'!CG17="",0,'Res 2ªEval'!CG17*SUM(Programacion!CE$28:CE$41)/SUM(Programacion!CE$28:CE$48)))))</f>
        <v/>
      </c>
      <c r="CH17" s="270" t="str">
        <f>IF($C17="","",IF(SUM(Programacion!CF$28:CF$48)=0,"",IF(SUM(Programacion!CF$42:CF$48)=0,'Res 2ªEval'!CH17,(IF(Programacion!CF$42="",0,Programacion!CF$42/SUM(Programacion!CF$42:CF$48)*'3 Eval'!$E16)+IF(Programacion!CF$43="",0,Programacion!CF$43/SUM(Programacion!CF$42:CF$48)*'3 Eval'!$F16)+IF(Programacion!CF$44="",0,Programacion!CF$44/SUM(Programacion!CF$42:CF$48)*'3 Eval'!$G16)+IF(Programacion!CF$45="",0,Programacion!CF$45/SUM(Programacion!CF$42:CF$48)*'3 Eval'!$H16)+IF(Programacion!CF$46="",0,Programacion!CF$46/SUM(Programacion!CF$42:CF$48)*'3 Eval'!$I16)+IF(Programacion!CF$47="",0,Programacion!CF$47/SUM(Programacion!CF$42:CF$48)*'3 Eval'!$J16)+IF(Programacion!CF$48="",0,Programacion!CF$48/SUM(Programacion!CF$42:CF$48)*'3 Eval'!$K16))*SUM(Programacion!CF$42:CF$48)/SUM(Programacion!CF$28:CF$48)+IF('Res 2ªEval'!CH17="",0,'Res 2ªEval'!CH17*SUM(Programacion!CF$28:CF$41)/SUM(Programacion!CF$28:CF$48)))))</f>
        <v/>
      </c>
      <c r="CI17" s="270" t="str">
        <f>IF($C17="","",IF(SUM(Programacion!CG$28:CG$48)=0,"",IF(SUM(Programacion!CG$42:CG$48)=0,'Res 2ªEval'!CI17,(IF(Programacion!CG$42="",0,Programacion!CG$42/SUM(Programacion!CG$42:CG$48)*'3 Eval'!$E16)+IF(Programacion!CG$43="",0,Programacion!CG$43/SUM(Programacion!CG$42:CG$48)*'3 Eval'!$F16)+IF(Programacion!CG$44="",0,Programacion!CG$44/SUM(Programacion!CG$42:CG$48)*'3 Eval'!$G16)+IF(Programacion!CG$45="",0,Programacion!CG$45/SUM(Programacion!CG$42:CG$48)*'3 Eval'!$H16)+IF(Programacion!CG$46="",0,Programacion!CG$46/SUM(Programacion!CG$42:CG$48)*'3 Eval'!$I16)+IF(Programacion!CG$47="",0,Programacion!CG$47/SUM(Programacion!CG$42:CG$48)*'3 Eval'!$J16)+IF(Programacion!CG$48="",0,Programacion!CG$48/SUM(Programacion!CG$42:CG$48)*'3 Eval'!$K16))*SUM(Programacion!CG$42:CG$48)/SUM(Programacion!CG$28:CG$48)+IF('Res 2ªEval'!CI17="",0,'Res 2ªEval'!CI17*SUM(Programacion!CG$28:CG$41)/SUM(Programacion!CG$28:CG$48)))))</f>
        <v/>
      </c>
      <c r="CJ17" s="270" t="str">
        <f>IF($C17="","",IF(SUM(Programacion!CH$28:CH$48)=0,"",IF(SUM(Programacion!CH$42:CH$48)=0,'Res 2ªEval'!CJ17,(IF(Programacion!CH$42="",0,Programacion!CH$42/SUM(Programacion!CH$42:CH$48)*'3 Eval'!$E16)+IF(Programacion!CH$43="",0,Programacion!CH$43/SUM(Programacion!CH$42:CH$48)*'3 Eval'!$F16)+IF(Programacion!CH$44="",0,Programacion!CH$44/SUM(Programacion!CH$42:CH$48)*'3 Eval'!$G16)+IF(Programacion!CH$45="",0,Programacion!CH$45/SUM(Programacion!CH$42:CH$48)*'3 Eval'!$H16)+IF(Programacion!CH$46="",0,Programacion!CH$46/SUM(Programacion!CH$42:CH$48)*'3 Eval'!$I16)+IF(Programacion!CH$47="",0,Programacion!CH$47/SUM(Programacion!CH$42:CH$48)*'3 Eval'!$J16)+IF(Programacion!CH$48="",0,Programacion!CH$48/SUM(Programacion!CH$42:CH$48)*'3 Eval'!$K16))*SUM(Programacion!CH$42:CH$48)/SUM(Programacion!CH$28:CH$48)+IF('Res 2ªEval'!CJ17="",0,'Res 2ªEval'!CJ17*SUM(Programacion!CH$28:CH$41)/SUM(Programacion!CH$28:CH$48)))))</f>
        <v/>
      </c>
      <c r="CK17" s="270" t="str">
        <f>IF($C17="","",IF(SUM(Programacion!CI$28:CI$48)=0,"",IF(SUM(Programacion!CI$42:CI$48)=0,'Res 2ªEval'!CK17,(IF(Programacion!CI$42="",0,Programacion!CI$42/SUM(Programacion!CI$42:CI$48)*'3 Eval'!$E16)+IF(Programacion!CI$43="",0,Programacion!CI$43/SUM(Programacion!CI$42:CI$48)*'3 Eval'!$F16)+IF(Programacion!CI$44="",0,Programacion!CI$44/SUM(Programacion!CI$42:CI$48)*'3 Eval'!$G16)+IF(Programacion!CI$45="",0,Programacion!CI$45/SUM(Programacion!CI$42:CI$48)*'3 Eval'!$H16)+IF(Programacion!CI$46="",0,Programacion!CI$46/SUM(Programacion!CI$42:CI$48)*'3 Eval'!$I16)+IF(Programacion!CI$47="",0,Programacion!CI$47/SUM(Programacion!CI$42:CI$48)*'3 Eval'!$J16)+IF(Programacion!CI$48="",0,Programacion!CI$48/SUM(Programacion!CI$42:CI$48)*'3 Eval'!$K16))*SUM(Programacion!CI$42:CI$48)/SUM(Programacion!CI$28:CI$48)+IF('Res 2ªEval'!CK17="",0,'Res 2ªEval'!CK17*SUM(Programacion!CI$28:CI$41)/SUM(Programacion!CI$28:CI$48)))))</f>
        <v/>
      </c>
      <c r="CL17" s="270" t="str">
        <f>IF($C17="","",IF(SUM(Programacion!CJ$28:CJ$48)=0,"",IF(SUM(Programacion!CJ$42:CJ$48)=0,'Res 2ªEval'!CL17,(IF(Programacion!CJ$42="",0,Programacion!CJ$42/SUM(Programacion!CJ$42:CJ$48)*'3 Eval'!$E16)+IF(Programacion!CJ$43="",0,Programacion!CJ$43/SUM(Programacion!CJ$42:CJ$48)*'3 Eval'!$F16)+IF(Programacion!CJ$44="",0,Programacion!CJ$44/SUM(Programacion!CJ$42:CJ$48)*'3 Eval'!$G16)+IF(Programacion!CJ$45="",0,Programacion!CJ$45/SUM(Programacion!CJ$42:CJ$48)*'3 Eval'!$H16)+IF(Programacion!CJ$46="",0,Programacion!CJ$46/SUM(Programacion!CJ$42:CJ$48)*'3 Eval'!$I16)+IF(Programacion!CJ$47="",0,Programacion!CJ$47/SUM(Programacion!CJ$42:CJ$48)*'3 Eval'!$J16)+IF(Programacion!CJ$48="",0,Programacion!CJ$48/SUM(Programacion!CJ$42:CJ$48)*'3 Eval'!$K16))*SUM(Programacion!CJ$42:CJ$48)/SUM(Programacion!CJ$28:CJ$48)+IF('Res 2ªEval'!CL17="",0,'Res 2ªEval'!CL17*SUM(Programacion!CJ$28:CJ$41)/SUM(Programacion!CJ$28:CJ$48)))))</f>
        <v/>
      </c>
      <c r="CM17" s="270" t="str">
        <f>IF($C17="","",IF(SUM(Programacion!CK$28:CK$48)=0,"",IF(SUM(Programacion!CK$42:CK$48)=0,'Res 2ªEval'!CM17,(IF(Programacion!CK$42="",0,Programacion!CK$42/SUM(Programacion!CK$42:CK$48)*'3 Eval'!$E16)+IF(Programacion!CK$43="",0,Programacion!CK$43/SUM(Programacion!CK$42:CK$48)*'3 Eval'!$F16)+IF(Programacion!CK$44="",0,Programacion!CK$44/SUM(Programacion!CK$42:CK$48)*'3 Eval'!$G16)+IF(Programacion!CK$45="",0,Programacion!CK$45/SUM(Programacion!CK$42:CK$48)*'3 Eval'!$H16)+IF(Programacion!CK$46="",0,Programacion!CK$46/SUM(Programacion!CK$42:CK$48)*'3 Eval'!$I16)+IF(Programacion!CK$47="",0,Programacion!CK$47/SUM(Programacion!CK$42:CK$48)*'3 Eval'!$J16)+IF(Programacion!CK$48="",0,Programacion!CK$48/SUM(Programacion!CK$42:CK$48)*'3 Eval'!$K16))*SUM(Programacion!CK$42:CK$48)/SUM(Programacion!CK$28:CK$48)+IF('Res 2ªEval'!CM17="",0,'Res 2ªEval'!CM17*SUM(Programacion!CK$28:CK$41)/SUM(Programacion!CK$28:CK$48)))))</f>
        <v/>
      </c>
      <c r="CN17" s="270" t="str">
        <f>IF($C17="","",IF(SUM(Programacion!CL$28:CL$48)=0,"",IF(SUM(Programacion!CL$42:CL$48)=0,'Res 2ªEval'!CN17,(IF(Programacion!CL$42="",0,Programacion!CL$42/SUM(Programacion!CL$42:CL$48)*'3 Eval'!$E16)+IF(Programacion!CL$43="",0,Programacion!CL$43/SUM(Programacion!CL$42:CL$48)*'3 Eval'!$F16)+IF(Programacion!CL$44="",0,Programacion!CL$44/SUM(Programacion!CL$42:CL$48)*'3 Eval'!$G16)+IF(Programacion!CL$45="",0,Programacion!CL$45/SUM(Programacion!CL$42:CL$48)*'3 Eval'!$H16)+IF(Programacion!CL$46="",0,Programacion!CL$46/SUM(Programacion!CL$42:CL$48)*'3 Eval'!$I16)+IF(Programacion!CL$47="",0,Programacion!CL$47/SUM(Programacion!CL$42:CL$48)*'3 Eval'!$J16)+IF(Programacion!CL$48="",0,Programacion!CL$48/SUM(Programacion!CL$42:CL$48)*'3 Eval'!$K16))*SUM(Programacion!CL$42:CL$48)/SUM(Programacion!CL$28:CL$48)+IF('Res 2ªEval'!CN17="",0,'Res 2ªEval'!CN17*SUM(Programacion!CL$28:CL$41)/SUM(Programacion!CL$28:CL$48)))))</f>
        <v/>
      </c>
      <c r="CO17" s="270" t="str">
        <f>IF($C17="","",IF(SUM(Programacion!CM$28:CM$48)=0,"",IF(SUM(Programacion!CM$42:CM$48)=0,'Res 2ªEval'!CO17,(IF(Programacion!CM$42="",0,Programacion!CM$42/SUM(Programacion!CM$42:CM$48)*'3 Eval'!$E16)+IF(Programacion!CM$43="",0,Programacion!CM$43/SUM(Programacion!CM$42:CM$48)*'3 Eval'!$F16)+IF(Programacion!CM$44="",0,Programacion!CM$44/SUM(Programacion!CM$42:CM$48)*'3 Eval'!$G16)+IF(Programacion!CM$45="",0,Programacion!CM$45/SUM(Programacion!CM$42:CM$48)*'3 Eval'!$H16)+IF(Programacion!CM$46="",0,Programacion!CM$46/SUM(Programacion!CM$42:CM$48)*'3 Eval'!$I16)+IF(Programacion!CM$47="",0,Programacion!CM$47/SUM(Programacion!CM$42:CM$48)*'3 Eval'!$J16)+IF(Programacion!CM$48="",0,Programacion!CM$48/SUM(Programacion!CM$42:CM$48)*'3 Eval'!$K16))*SUM(Programacion!CM$42:CM$48)/SUM(Programacion!CM$28:CM$48)+IF('Res 2ªEval'!CO17="",0,'Res 2ªEval'!CO17*SUM(Programacion!CM$28:CM$41)/SUM(Programacion!CM$28:CM$48)))))</f>
        <v/>
      </c>
      <c r="CP17" s="270" t="str">
        <f>IF($C17="","",IF(SUM(Programacion!CN$28:CN$48)=0,"",IF(SUM(Programacion!CN$42:CN$48)=0,'Res 2ªEval'!CP17,(IF(Programacion!CN$42="",0,Programacion!CN$42/SUM(Programacion!CN$42:CN$48)*'3 Eval'!$E16)+IF(Programacion!CN$43="",0,Programacion!CN$43/SUM(Programacion!CN$42:CN$48)*'3 Eval'!$F16)+IF(Programacion!CN$44="",0,Programacion!CN$44/SUM(Programacion!CN$42:CN$48)*'3 Eval'!$G16)+IF(Programacion!CN$45="",0,Programacion!CN$45/SUM(Programacion!CN$42:CN$48)*'3 Eval'!$H16)+IF(Programacion!CN$46="",0,Programacion!CN$46/SUM(Programacion!CN$42:CN$48)*'3 Eval'!$I16)+IF(Programacion!CN$47="",0,Programacion!CN$47/SUM(Programacion!CN$42:CN$48)*'3 Eval'!$J16)+IF(Programacion!CN$48="",0,Programacion!CN$48/SUM(Programacion!CN$42:CN$48)*'3 Eval'!$K16))*SUM(Programacion!CN$42:CN$48)/SUM(Programacion!CN$28:CN$48)+IF('Res 2ªEval'!CP17="",0,'Res 2ªEval'!CP17*SUM(Programacion!CN$28:CN$41)/SUM(Programacion!CN$28:CN$48)))))</f>
        <v/>
      </c>
      <c r="CQ17" s="270" t="str">
        <f>IF($C17="","",IF(SUM(Programacion!CO$28:CO$48)=0,"",IF(SUM(Programacion!CO$42:CO$48)=0,'Res 2ªEval'!CQ17,(IF(Programacion!CO$42="",0,Programacion!CO$42/SUM(Programacion!CO$42:CO$48)*'3 Eval'!$E16)+IF(Programacion!CO$43="",0,Programacion!CO$43/SUM(Programacion!CO$42:CO$48)*'3 Eval'!$F16)+IF(Programacion!CO$44="",0,Programacion!CO$44/SUM(Programacion!CO$42:CO$48)*'3 Eval'!$G16)+IF(Programacion!CO$45="",0,Programacion!CO$45/SUM(Programacion!CO$42:CO$48)*'3 Eval'!$H16)+IF(Programacion!CO$46="",0,Programacion!CO$46/SUM(Programacion!CO$42:CO$48)*'3 Eval'!$I16)+IF(Programacion!CO$47="",0,Programacion!CO$47/SUM(Programacion!CO$42:CO$48)*'3 Eval'!$J16)+IF(Programacion!CO$48="",0,Programacion!CO$48/SUM(Programacion!CO$42:CO$48)*'3 Eval'!$K16))*SUM(Programacion!CO$42:CO$48)/SUM(Programacion!CO$28:CO$48)+IF('Res 2ªEval'!CQ17="",0,'Res 2ªEval'!CQ17*SUM(Programacion!CO$28:CO$41)/SUM(Programacion!CO$28:CO$48)))))</f>
        <v/>
      </c>
      <c r="CR17" s="270" t="str">
        <f>IF($C17="","",IF(SUM(Programacion!CP$28:CP$48)=0,"",IF(SUM(Programacion!CP$42:CP$48)=0,'Res 2ªEval'!CR17,(IF(Programacion!CP$42="",0,Programacion!CP$42/SUM(Programacion!CP$42:CP$48)*'3 Eval'!$E16)+IF(Programacion!CP$43="",0,Programacion!CP$43/SUM(Programacion!CP$42:CP$48)*'3 Eval'!$F16)+IF(Programacion!CP$44="",0,Programacion!CP$44/SUM(Programacion!CP$42:CP$48)*'3 Eval'!$G16)+IF(Programacion!CP$45="",0,Programacion!CP$45/SUM(Programacion!CP$42:CP$48)*'3 Eval'!$H16)+IF(Programacion!CP$46="",0,Programacion!CP$46/SUM(Programacion!CP$42:CP$48)*'3 Eval'!$I16)+IF(Programacion!CP$47="",0,Programacion!CP$47/SUM(Programacion!CP$42:CP$48)*'3 Eval'!$J16)+IF(Programacion!CP$48="",0,Programacion!CP$48/SUM(Programacion!CP$42:CP$48)*'3 Eval'!$K16))*SUM(Programacion!CP$42:CP$48)/SUM(Programacion!CP$28:CP$48)+IF('Res 2ªEval'!CR17="",0,'Res 2ªEval'!CR17*SUM(Programacion!CP$28:CP$41)/SUM(Programacion!CP$28:CP$48)))))</f>
        <v/>
      </c>
      <c r="CS17" s="270" t="str">
        <f>IF($C17="","",IF(SUM(Programacion!CQ$28:CQ$48)=0,"",IF(SUM(Programacion!CQ$42:CQ$48)=0,'Res 2ªEval'!CS17,(IF(Programacion!CQ$42="",0,Programacion!CQ$42/SUM(Programacion!CQ$42:CQ$48)*'3 Eval'!$E16)+IF(Programacion!CQ$43="",0,Programacion!CQ$43/SUM(Programacion!CQ$42:CQ$48)*'3 Eval'!$F16)+IF(Programacion!CQ$44="",0,Programacion!CQ$44/SUM(Programacion!CQ$42:CQ$48)*'3 Eval'!$G16)+IF(Programacion!CQ$45="",0,Programacion!CQ$45/SUM(Programacion!CQ$42:CQ$48)*'3 Eval'!$H16)+IF(Programacion!CQ$46="",0,Programacion!CQ$46/SUM(Programacion!CQ$42:CQ$48)*'3 Eval'!$I16)+IF(Programacion!CQ$47="",0,Programacion!CQ$47/SUM(Programacion!CQ$42:CQ$48)*'3 Eval'!$J16)+IF(Programacion!CQ$48="",0,Programacion!CQ$48/SUM(Programacion!CQ$42:CQ$48)*'3 Eval'!$K16))*SUM(Programacion!CQ$42:CQ$48)/SUM(Programacion!CQ$28:CQ$48)+IF('Res 2ªEval'!CS17="",0,'Res 2ªEval'!CS17*SUM(Programacion!CQ$28:CQ$41)/SUM(Programacion!CQ$28:CQ$48)))))</f>
        <v/>
      </c>
      <c r="CT17" s="270" t="str">
        <f>IF($C17="","",IF(SUM(Programacion!CR$28:CR$48)=0,"",IF(SUM(Programacion!CR$42:CR$48)=0,'Res 2ªEval'!CT17,(IF(Programacion!CR$42="",0,Programacion!CR$42/SUM(Programacion!CR$42:CR$48)*'3 Eval'!$E16)+IF(Programacion!CR$43="",0,Programacion!CR$43/SUM(Programacion!CR$42:CR$48)*'3 Eval'!$F16)+IF(Programacion!CR$44="",0,Programacion!CR$44/SUM(Programacion!CR$42:CR$48)*'3 Eval'!$G16)+IF(Programacion!CR$45="",0,Programacion!CR$45/SUM(Programacion!CR$42:CR$48)*'3 Eval'!$H16)+IF(Programacion!CR$46="",0,Programacion!CR$46/SUM(Programacion!CR$42:CR$48)*'3 Eval'!$I16)+IF(Programacion!CR$47="",0,Programacion!CR$47/SUM(Programacion!CR$42:CR$48)*'3 Eval'!$J16)+IF(Programacion!CR$48="",0,Programacion!CR$48/SUM(Programacion!CR$42:CR$48)*'3 Eval'!$K16))*SUM(Programacion!CR$42:CR$48)/SUM(Programacion!CR$28:CR$48)+IF('Res 2ªEval'!CT17="",0,'Res 2ªEval'!CT17*SUM(Programacion!CR$28:CR$41)/SUM(Programacion!CR$28:CR$48)))))</f>
        <v/>
      </c>
      <c r="CU17" s="270" t="str">
        <f>IF($C17="","",IF(SUM(Programacion!CS$28:CS$48)=0,"",IF(SUM(Programacion!CS$42:CS$48)=0,'Res 2ªEval'!CU17,(IF(Programacion!CS$42="",0,Programacion!CS$42/SUM(Programacion!CS$42:CS$48)*'3 Eval'!$E16)+IF(Programacion!CS$43="",0,Programacion!CS$43/SUM(Programacion!CS$42:CS$48)*'3 Eval'!$F16)+IF(Programacion!CS$44="",0,Programacion!CS$44/SUM(Programacion!CS$42:CS$48)*'3 Eval'!$G16)+IF(Programacion!CS$45="",0,Programacion!CS$45/SUM(Programacion!CS$42:CS$48)*'3 Eval'!$H16)+IF(Programacion!CS$46="",0,Programacion!CS$46/SUM(Programacion!CS$42:CS$48)*'3 Eval'!$I16)+IF(Programacion!CS$47="",0,Programacion!CS$47/SUM(Programacion!CS$42:CS$48)*'3 Eval'!$J16)+IF(Programacion!CS$48="",0,Programacion!CS$48/SUM(Programacion!CS$42:CS$48)*'3 Eval'!$K16))*SUM(Programacion!CS$42:CS$48)/SUM(Programacion!CS$28:CS$48)+IF('Res 2ªEval'!CU17="",0,'Res 2ªEval'!CU17*SUM(Programacion!CS$28:CS$41)/SUM(Programacion!CS$28:CS$48)))))</f>
        <v/>
      </c>
      <c r="CV17" s="270" t="str">
        <f>IF($C17="","",IF(SUM(Programacion!CT$28:CT$48)=0,"",IF(SUM(Programacion!CT$42:CT$48)=0,'Res 2ªEval'!CV17,(IF(Programacion!CT$42="",0,Programacion!CT$42/SUM(Programacion!CT$42:CT$48)*'3 Eval'!$E16)+IF(Programacion!CT$43="",0,Programacion!CT$43/SUM(Programacion!CT$42:CT$48)*'3 Eval'!$F16)+IF(Programacion!CT$44="",0,Programacion!CT$44/SUM(Programacion!CT$42:CT$48)*'3 Eval'!$G16)+IF(Programacion!CT$45="",0,Programacion!CT$45/SUM(Programacion!CT$42:CT$48)*'3 Eval'!$H16)+IF(Programacion!CT$46="",0,Programacion!CT$46/SUM(Programacion!CT$42:CT$48)*'3 Eval'!$I16)+IF(Programacion!CT$47="",0,Programacion!CT$47/SUM(Programacion!CT$42:CT$48)*'3 Eval'!$J16)+IF(Programacion!CT$48="",0,Programacion!CT$48/SUM(Programacion!CT$42:CT$48)*'3 Eval'!$K16))*SUM(Programacion!CT$42:CT$48)/SUM(Programacion!CT$28:CT$48)+IF('Res 2ªEval'!CV17="",0,'Res 2ªEval'!CV17*SUM(Programacion!CT$28:CT$41)/SUM(Programacion!CT$28:CT$48)))))</f>
        <v/>
      </c>
      <c r="CW17" s="270" t="str">
        <f>IF($C17="","",IF(SUM(Programacion!CU$28:CU$48)=0,"",IF(SUM(Programacion!CU$42:CU$48)=0,'Res 2ªEval'!CW17,(IF(Programacion!CU$42="",0,Programacion!CU$42/SUM(Programacion!CU$42:CU$48)*'3 Eval'!$E16)+IF(Programacion!CU$43="",0,Programacion!CU$43/SUM(Programacion!CU$42:CU$48)*'3 Eval'!$F16)+IF(Programacion!CU$44="",0,Programacion!CU$44/SUM(Programacion!CU$42:CU$48)*'3 Eval'!$G16)+IF(Programacion!CU$45="",0,Programacion!CU$45/SUM(Programacion!CU$42:CU$48)*'3 Eval'!$H16)+IF(Programacion!CU$46="",0,Programacion!CU$46/SUM(Programacion!CU$42:CU$48)*'3 Eval'!$I16)+IF(Programacion!CU$47="",0,Programacion!CU$47/SUM(Programacion!CU$42:CU$48)*'3 Eval'!$J16)+IF(Programacion!CU$48="",0,Programacion!CU$48/SUM(Programacion!CU$42:CU$48)*'3 Eval'!$K16))*SUM(Programacion!CU$42:CU$48)/SUM(Programacion!CU$28:CU$48)+IF('Res 2ªEval'!CW17="",0,'Res 2ªEval'!CW17*SUM(Programacion!CU$28:CU$41)/SUM(Programacion!CU$28:CU$48)))))</f>
        <v/>
      </c>
      <c r="CX17" s="270" t="str">
        <f>IF($C17="","",IF(SUM(Programacion!CV$28:CV$48)=0,"",IF(SUM(Programacion!CV$42:CV$48)=0,'Res 2ªEval'!CX17,(IF(Programacion!CV$42="",0,Programacion!CV$42/SUM(Programacion!CV$42:CV$48)*'3 Eval'!$E16)+IF(Programacion!CV$43="",0,Programacion!CV$43/SUM(Programacion!CV$42:CV$48)*'3 Eval'!$F16)+IF(Programacion!CV$44="",0,Programacion!CV$44/SUM(Programacion!CV$42:CV$48)*'3 Eval'!$G16)+IF(Programacion!CV$45="",0,Programacion!CV$45/SUM(Programacion!CV$42:CV$48)*'3 Eval'!$H16)+IF(Programacion!CV$46="",0,Programacion!CV$46/SUM(Programacion!CV$42:CV$48)*'3 Eval'!$I16)+IF(Programacion!CV$47="",0,Programacion!CV$47/SUM(Programacion!CV$42:CV$48)*'3 Eval'!$J16)+IF(Programacion!CV$48="",0,Programacion!CV$48/SUM(Programacion!CV$42:CV$48)*'3 Eval'!$K16))*SUM(Programacion!CV$42:CV$48)/SUM(Programacion!CV$28:CV$48)+IF('Res 2ªEval'!CX17="",0,'Res 2ªEval'!CX17*SUM(Programacion!CV$28:CV$41)/SUM(Programacion!CV$28:CV$48)))))</f>
        <v/>
      </c>
      <c r="CY17" s="270" t="str">
        <f>IF($C17="","",IF(SUM(Programacion!CW$28:CW$48)=0,"",IF(SUM(Programacion!CW$42:CW$48)=0,'Res 2ªEval'!CY17,(IF(Programacion!CW$42="",0,Programacion!CW$42/SUM(Programacion!CW$42:CW$48)*'3 Eval'!$E16)+IF(Programacion!CW$43="",0,Programacion!CW$43/SUM(Programacion!CW$42:CW$48)*'3 Eval'!$F16)+IF(Programacion!CW$44="",0,Programacion!CW$44/SUM(Programacion!CW$42:CW$48)*'3 Eval'!$G16)+IF(Programacion!CW$45="",0,Programacion!CW$45/SUM(Programacion!CW$42:CW$48)*'3 Eval'!$H16)+IF(Programacion!CW$46="",0,Programacion!CW$46/SUM(Programacion!CW$42:CW$48)*'3 Eval'!$I16)+IF(Programacion!CW$47="",0,Programacion!CW$47/SUM(Programacion!CW$42:CW$48)*'3 Eval'!$J16)+IF(Programacion!CW$48="",0,Programacion!CW$48/SUM(Programacion!CW$42:CW$48)*'3 Eval'!$K16))*SUM(Programacion!CW$42:CW$48)/SUM(Programacion!CW$28:CW$48)+IF('Res 2ªEval'!CY17="",0,'Res 2ªEval'!CY17*SUM(Programacion!CW$28:CW$41)/SUM(Programacion!CW$28:CW$48)))))</f>
        <v/>
      </c>
      <c r="CZ17" s="270" t="str">
        <f>IF($C17="","",IF(SUM(Programacion!CX$28:CX$48)=0,"",IF(SUM(Programacion!CX$42:CX$48)=0,'Res 2ªEval'!CZ17,(IF(Programacion!CX$42="",0,Programacion!CX$42/SUM(Programacion!CX$42:CX$48)*'3 Eval'!$E16)+IF(Programacion!CX$43="",0,Programacion!CX$43/SUM(Programacion!CX$42:CX$48)*'3 Eval'!$F16)+IF(Programacion!CX$44="",0,Programacion!CX$44/SUM(Programacion!CX$42:CX$48)*'3 Eval'!$G16)+IF(Programacion!CX$45="",0,Programacion!CX$45/SUM(Programacion!CX$42:CX$48)*'3 Eval'!$H16)+IF(Programacion!CX$46="",0,Programacion!CX$46/SUM(Programacion!CX$42:CX$48)*'3 Eval'!$I16)+IF(Programacion!CX$47="",0,Programacion!CX$47/SUM(Programacion!CX$42:CX$48)*'3 Eval'!$J16)+IF(Programacion!CX$48="",0,Programacion!CX$48/SUM(Programacion!CX$42:CX$48)*'3 Eval'!$K16))*SUM(Programacion!CX$42:CX$48)/SUM(Programacion!CX$28:CX$48)+IF('Res 2ªEval'!CZ17="",0,'Res 2ªEval'!CZ17*SUM(Programacion!CX$28:CX$41)/SUM(Programacion!CX$28:CX$48)))))</f>
        <v/>
      </c>
      <c r="DA17" s="270" t="str">
        <f>IF($C17="","",IF(SUM(Programacion!CY$28:CY$48)=0,"",IF(SUM(Programacion!CY$42:CY$48)=0,'Res 2ªEval'!DA17,(IF(Programacion!CY$42="",0,Programacion!CY$42/SUM(Programacion!CY$42:CY$48)*'3 Eval'!$E16)+IF(Programacion!CY$43="",0,Programacion!CY$43/SUM(Programacion!CY$42:CY$48)*'3 Eval'!$F16)+IF(Programacion!CY$44="",0,Programacion!CY$44/SUM(Programacion!CY$42:CY$48)*'3 Eval'!$G16)+IF(Programacion!CY$45="",0,Programacion!CY$45/SUM(Programacion!CY$42:CY$48)*'3 Eval'!$H16)+IF(Programacion!CY$46="",0,Programacion!CY$46/SUM(Programacion!CY$42:CY$48)*'3 Eval'!$I16)+IF(Programacion!CY$47="",0,Programacion!CY$47/SUM(Programacion!CY$42:CY$48)*'3 Eval'!$J16)+IF(Programacion!CY$48="",0,Programacion!CY$48/SUM(Programacion!CY$42:CY$48)*'3 Eval'!$K16))*SUM(Programacion!CY$42:CY$48)/SUM(Programacion!CY$28:CY$48)+IF('Res 2ªEval'!DA17="",0,'Res 2ªEval'!DA17*SUM(Programacion!CY$28:CY$41)/SUM(Programacion!CY$28:CY$48)))))</f>
        <v/>
      </c>
      <c r="DB17" s="270" t="str">
        <f>IF($C17="","",IF(SUM(Programacion!CZ$28:CZ$48)=0,"",IF(SUM(Programacion!CZ$42:CZ$48)=0,'Res 2ªEval'!DB17,(IF(Programacion!CZ$42="",0,Programacion!CZ$42/SUM(Programacion!CZ$42:CZ$48)*'3 Eval'!$E16)+IF(Programacion!CZ$43="",0,Programacion!CZ$43/SUM(Programacion!CZ$42:CZ$48)*'3 Eval'!$F16)+IF(Programacion!CZ$44="",0,Programacion!CZ$44/SUM(Programacion!CZ$42:CZ$48)*'3 Eval'!$G16)+IF(Programacion!CZ$45="",0,Programacion!CZ$45/SUM(Programacion!CZ$42:CZ$48)*'3 Eval'!$H16)+IF(Programacion!CZ$46="",0,Programacion!CZ$46/SUM(Programacion!CZ$42:CZ$48)*'3 Eval'!$I16)+IF(Programacion!CZ$47="",0,Programacion!CZ$47/SUM(Programacion!CZ$42:CZ$48)*'3 Eval'!$J16)+IF(Programacion!CZ$48="",0,Programacion!CZ$48/SUM(Programacion!CZ$42:CZ$48)*'3 Eval'!$K16))*SUM(Programacion!CZ$42:CZ$48)/SUM(Programacion!CZ$28:CZ$48)+IF('Res 2ªEval'!DB17="",0,'Res 2ªEval'!DB17*SUM(Programacion!CZ$28:CZ$41)/SUM(Programacion!CZ$28:CZ$48)))))</f>
        <v/>
      </c>
      <c r="DC17" s="270" t="str">
        <f>IF($C17="","",IF(SUM(Programacion!DA$28:DA$48)=0,"",IF(SUM(Programacion!DA$42:DA$48)=0,'Res 2ªEval'!DC17,(IF(Programacion!DA$42="",0,Programacion!DA$42/SUM(Programacion!DA$42:DA$48)*'3 Eval'!$E16)+IF(Programacion!DA$43="",0,Programacion!DA$43/SUM(Programacion!DA$42:DA$48)*'3 Eval'!$F16)+IF(Programacion!DA$44="",0,Programacion!DA$44/SUM(Programacion!DA$42:DA$48)*'3 Eval'!$G16)+IF(Programacion!DA$45="",0,Programacion!DA$45/SUM(Programacion!DA$42:DA$48)*'3 Eval'!$H16)+IF(Programacion!DA$46="",0,Programacion!DA$46/SUM(Programacion!DA$42:DA$48)*'3 Eval'!$I16)+IF(Programacion!DA$47="",0,Programacion!DA$47/SUM(Programacion!DA$42:DA$48)*'3 Eval'!$J16)+IF(Programacion!DA$48="",0,Programacion!DA$48/SUM(Programacion!DA$42:DA$48)*'3 Eval'!$K16))*SUM(Programacion!DA$42:DA$48)/SUM(Programacion!DA$28:DA$48)+IF('Res 2ªEval'!DC17="",0,'Res 2ªEval'!DC17*SUM(Programacion!DA$28:DA$41)/SUM(Programacion!DA$28:DA$48)))))</f>
        <v/>
      </c>
      <c r="DD17" s="270" t="str">
        <f>IF($C17="","",IF(SUM(Programacion!DB$28:DB$48)=0,"",IF(SUM(Programacion!DB$42:DB$48)=0,'Res 2ªEval'!DD17,(IF(Programacion!DB$42="",0,Programacion!DB$42/SUM(Programacion!DB$42:DB$48)*'3 Eval'!$E16)+IF(Programacion!DB$43="",0,Programacion!DB$43/SUM(Programacion!DB$42:DB$48)*'3 Eval'!$F16)+IF(Programacion!DB$44="",0,Programacion!DB$44/SUM(Programacion!DB$42:DB$48)*'3 Eval'!$G16)+IF(Programacion!DB$45="",0,Programacion!DB$45/SUM(Programacion!DB$42:DB$48)*'3 Eval'!$H16)+IF(Programacion!DB$46="",0,Programacion!DB$46/SUM(Programacion!DB$42:DB$48)*'3 Eval'!$I16)+IF(Programacion!DB$47="",0,Programacion!DB$47/SUM(Programacion!DB$42:DB$48)*'3 Eval'!$J16)+IF(Programacion!DB$48="",0,Programacion!DB$48/SUM(Programacion!DB$42:DB$48)*'3 Eval'!$K16))*SUM(Programacion!DB$42:DB$48)/SUM(Programacion!DB$28:DB$48)+IF('Res 2ªEval'!DD17="",0,'Res 2ªEval'!DD17*SUM(Programacion!DB$28:DB$41)/SUM(Programacion!DB$28:DB$48)))))</f>
        <v/>
      </c>
      <c r="DE17" s="270" t="str">
        <f>IF($C17="","",IF(SUM(Programacion!DC$28:DC$48)=0,"",IF(SUM(Programacion!DC$42:DC$48)=0,'Res 2ªEval'!DE17,(IF(Programacion!DC$42="",0,Programacion!DC$42/SUM(Programacion!DC$42:DC$48)*'3 Eval'!$E16)+IF(Programacion!DC$43="",0,Programacion!DC$43/SUM(Programacion!DC$42:DC$48)*'3 Eval'!$F16)+IF(Programacion!DC$44="",0,Programacion!DC$44/SUM(Programacion!DC$42:DC$48)*'3 Eval'!$G16)+IF(Programacion!DC$45="",0,Programacion!DC$45/SUM(Programacion!DC$42:DC$48)*'3 Eval'!$H16)+IF(Programacion!DC$46="",0,Programacion!DC$46/SUM(Programacion!DC$42:DC$48)*'3 Eval'!$I16)+IF(Programacion!DC$47="",0,Programacion!DC$47/SUM(Programacion!DC$42:DC$48)*'3 Eval'!$J16)+IF(Programacion!DC$48="",0,Programacion!DC$48/SUM(Programacion!DC$42:DC$48)*'3 Eval'!$K16))*SUM(Programacion!DC$42:DC$48)/SUM(Programacion!DC$28:DC$48)+IF('Res 2ªEval'!DE17="",0,'Res 2ªEval'!DE17*SUM(Programacion!DC$28:DC$41)/SUM(Programacion!DC$28:DC$48)))))</f>
        <v/>
      </c>
      <c r="DF17" s="270" t="str">
        <f>IF($C17="","",IF(SUM(Programacion!DD$28:DD$48)=0,"",IF(SUM(Programacion!DD$42:DD$48)=0,'Res 2ªEval'!DF17,(IF(Programacion!DD$42="",0,Programacion!DD$42/SUM(Programacion!DD$42:DD$48)*'3 Eval'!$E16)+IF(Programacion!DD$43="",0,Programacion!DD$43/SUM(Programacion!DD$42:DD$48)*'3 Eval'!$F16)+IF(Programacion!DD$44="",0,Programacion!DD$44/SUM(Programacion!DD$42:DD$48)*'3 Eval'!$G16)+IF(Programacion!DD$45="",0,Programacion!DD$45/SUM(Programacion!DD$42:DD$48)*'3 Eval'!$H16)+IF(Programacion!DD$46="",0,Programacion!DD$46/SUM(Programacion!DD$42:DD$48)*'3 Eval'!$I16)+IF(Programacion!DD$47="",0,Programacion!DD$47/SUM(Programacion!DD$42:DD$48)*'3 Eval'!$J16)+IF(Programacion!DD$48="",0,Programacion!DD$48/SUM(Programacion!DD$42:DD$48)*'3 Eval'!$K16))*SUM(Programacion!DD$42:DD$48)/SUM(Programacion!DD$28:DD$48)+IF('Res 2ªEval'!DF17="",0,'Res 2ªEval'!DF17*SUM(Programacion!DD$28:DD$41)/SUM(Programacion!DD$28:DD$48)))))</f>
        <v/>
      </c>
      <c r="DG17" s="270" t="str">
        <f>IF($C17="","",IF(SUM(Programacion!DE$28:DE$48)=0,"",IF(SUM(Programacion!DE$42:DE$48)=0,'Res 2ªEval'!DG17,(IF(Programacion!DE$42="",0,Programacion!DE$42/SUM(Programacion!DE$42:DE$48)*'3 Eval'!$E16)+IF(Programacion!DE$43="",0,Programacion!DE$43/SUM(Programacion!DE$42:DE$48)*'3 Eval'!$F16)+IF(Programacion!DE$44="",0,Programacion!DE$44/SUM(Programacion!DE$42:DE$48)*'3 Eval'!$G16)+IF(Programacion!DE$45="",0,Programacion!DE$45/SUM(Programacion!DE$42:DE$48)*'3 Eval'!$H16)+IF(Programacion!DE$46="",0,Programacion!DE$46/SUM(Programacion!DE$42:DE$48)*'3 Eval'!$I16)+IF(Programacion!DE$47="",0,Programacion!DE$47/SUM(Programacion!DE$42:DE$48)*'3 Eval'!$J16)+IF(Programacion!DE$48="",0,Programacion!DE$48/SUM(Programacion!DE$42:DE$48)*'3 Eval'!$K16))*SUM(Programacion!DE$42:DE$48)/SUM(Programacion!DE$28:DE$48)+IF('Res 2ªEval'!DG17="",0,'Res 2ªEval'!DG17*SUM(Programacion!DE$28:DE$41)/SUM(Programacion!DE$28:DE$48)))))</f>
        <v/>
      </c>
      <c r="DH17" s="270" t="str">
        <f>IF($C17="","",IF(SUM(Programacion!DF$28:DF$48)=0,"",IF(SUM(Programacion!DF$42:DF$48)=0,'Res 2ªEval'!DH17,(IF(Programacion!DF$42="",0,Programacion!DF$42/SUM(Programacion!DF$42:DF$48)*'3 Eval'!$E16)+IF(Programacion!DF$43="",0,Programacion!DF$43/SUM(Programacion!DF$42:DF$48)*'3 Eval'!$F16)+IF(Programacion!DF$44="",0,Programacion!DF$44/SUM(Programacion!DF$42:DF$48)*'3 Eval'!$G16)+IF(Programacion!DF$45="",0,Programacion!DF$45/SUM(Programacion!DF$42:DF$48)*'3 Eval'!$H16)+IF(Programacion!DF$46="",0,Programacion!DF$46/SUM(Programacion!DF$42:DF$48)*'3 Eval'!$I16)+IF(Programacion!DF$47="",0,Programacion!DF$47/SUM(Programacion!DF$42:DF$48)*'3 Eval'!$J16)+IF(Programacion!DF$48="",0,Programacion!DF$48/SUM(Programacion!DF$42:DF$48)*'3 Eval'!$K16))*SUM(Programacion!DF$42:DF$48)/SUM(Programacion!DF$28:DF$48)+IF('Res 2ªEval'!DH17="",0,'Res 2ªEval'!DH17*SUM(Programacion!DF$28:DF$41)/SUM(Programacion!DF$28:DF$48)))))</f>
        <v/>
      </c>
      <c r="DI17" s="270" t="str">
        <f>IF($C17="","",IF(SUM(Programacion!DG$28:DG$48)=0,"",IF(SUM(Programacion!DG$42:DG$48)=0,'Res 2ªEval'!DI17,(IF(Programacion!DG$42="",0,Programacion!DG$42/SUM(Programacion!DG$42:DG$48)*'3 Eval'!$E16)+IF(Programacion!DG$43="",0,Programacion!DG$43/SUM(Programacion!DG$42:DG$48)*'3 Eval'!$F16)+IF(Programacion!DG$44="",0,Programacion!DG$44/SUM(Programacion!DG$42:DG$48)*'3 Eval'!$G16)+IF(Programacion!DG$45="",0,Programacion!DG$45/SUM(Programacion!DG$42:DG$48)*'3 Eval'!$H16)+IF(Programacion!DG$46="",0,Programacion!DG$46/SUM(Programacion!DG$42:DG$48)*'3 Eval'!$I16)+IF(Programacion!DG$47="",0,Programacion!DG$47/SUM(Programacion!DG$42:DG$48)*'3 Eval'!$J16)+IF(Programacion!DG$48="",0,Programacion!DG$48/SUM(Programacion!DG$42:DG$48)*'3 Eval'!$K16))*SUM(Programacion!DG$42:DG$48)/SUM(Programacion!DG$28:DG$48)+IF('Res 2ªEval'!DI17="",0,'Res 2ªEval'!DI17*SUM(Programacion!DG$28:DG$41)/SUM(Programacion!DG$28:DG$48)))))</f>
        <v/>
      </c>
      <c r="DJ17" s="270" t="str">
        <f>IF($C17="","",IF(SUM(Programacion!DH$28:DH$48)=0,"",IF(SUM(Programacion!DH$42:DH$48)=0,'Res 2ªEval'!DJ17,(IF(Programacion!DH$42="",0,Programacion!DH$42/SUM(Programacion!DH$42:DH$48)*'3 Eval'!$E16)+IF(Programacion!DH$43="",0,Programacion!DH$43/SUM(Programacion!DH$42:DH$48)*'3 Eval'!$F16)+IF(Programacion!DH$44="",0,Programacion!DH$44/SUM(Programacion!DH$42:DH$48)*'3 Eval'!$G16)+IF(Programacion!DH$45="",0,Programacion!DH$45/SUM(Programacion!DH$42:DH$48)*'3 Eval'!$H16)+IF(Programacion!DH$46="",0,Programacion!DH$46/SUM(Programacion!DH$42:DH$48)*'3 Eval'!$I16)+IF(Programacion!DH$47="",0,Programacion!DH$47/SUM(Programacion!DH$42:DH$48)*'3 Eval'!$J16)+IF(Programacion!DH$48="",0,Programacion!DH$48/SUM(Programacion!DH$42:DH$48)*'3 Eval'!$K16))*SUM(Programacion!DH$42:DH$48)/SUM(Programacion!DH$28:DH$48)+IF('Res 2ªEval'!DJ17="",0,'Res 2ªEval'!DJ17*SUM(Programacion!DH$28:DH$41)/SUM(Programacion!DH$28:DH$48)))))</f>
        <v/>
      </c>
      <c r="DK17" s="270" t="str">
        <f>IF($C17="","",IF(SUM(Programacion!DI$28:DI$48)=0,"",IF(SUM(Programacion!DI$42:DI$48)=0,'Res 2ªEval'!DK17,(IF(Programacion!DI$42="",0,Programacion!DI$42/SUM(Programacion!DI$42:DI$48)*'3 Eval'!$E16)+IF(Programacion!DI$43="",0,Programacion!DI$43/SUM(Programacion!DI$42:DI$48)*'3 Eval'!$F16)+IF(Programacion!DI$44="",0,Programacion!DI$44/SUM(Programacion!DI$42:DI$48)*'3 Eval'!$G16)+IF(Programacion!DI$45="",0,Programacion!DI$45/SUM(Programacion!DI$42:DI$48)*'3 Eval'!$H16)+IF(Programacion!DI$46="",0,Programacion!DI$46/SUM(Programacion!DI$42:DI$48)*'3 Eval'!$I16)+IF(Programacion!DI$47="",0,Programacion!DI$47/SUM(Programacion!DI$42:DI$48)*'3 Eval'!$J16)+IF(Programacion!DI$48="",0,Programacion!DI$48/SUM(Programacion!DI$42:DI$48)*'3 Eval'!$K16))*SUM(Programacion!DI$42:DI$48)/SUM(Programacion!DI$28:DI$48)+IF('Res 2ªEval'!DK17="",0,'Res 2ªEval'!DK17*SUM(Programacion!DI$28:DI$41)/SUM(Programacion!DI$28:DI$48)))))</f>
        <v/>
      </c>
      <c r="DL17" s="270" t="str">
        <f>IF($C17="","",IF(SUM(Programacion!DJ$28:DJ$48)=0,"",IF(SUM(Programacion!DJ$42:DJ$48)=0,'Res 2ªEval'!DL17,(IF(Programacion!DJ$42="",0,Programacion!DJ$42/SUM(Programacion!DJ$42:DJ$48)*'3 Eval'!$E16)+IF(Programacion!DJ$43="",0,Programacion!DJ$43/SUM(Programacion!DJ$42:DJ$48)*'3 Eval'!$F16)+IF(Programacion!DJ$44="",0,Programacion!DJ$44/SUM(Programacion!DJ$42:DJ$48)*'3 Eval'!$G16)+IF(Programacion!DJ$45="",0,Programacion!DJ$45/SUM(Programacion!DJ$42:DJ$48)*'3 Eval'!$H16)+IF(Programacion!DJ$46="",0,Programacion!DJ$46/SUM(Programacion!DJ$42:DJ$48)*'3 Eval'!$I16)+IF(Programacion!DJ$47="",0,Programacion!DJ$47/SUM(Programacion!DJ$42:DJ$48)*'3 Eval'!$J16)+IF(Programacion!DJ$48="",0,Programacion!DJ$48/SUM(Programacion!DJ$42:DJ$48)*'3 Eval'!$K16))*SUM(Programacion!DJ$42:DJ$48)/SUM(Programacion!DJ$28:DJ$48)+IF('Res 2ªEval'!DL17="",0,'Res 2ªEval'!DL17*SUM(Programacion!DJ$28:DJ$41)/SUM(Programacion!DJ$28:DJ$48)))))</f>
        <v/>
      </c>
      <c r="DM17" s="270" t="str">
        <f>IF($C17="","",IF(SUM(Programacion!DK$28:DK$48)=0,"",IF(SUM(Programacion!DK$42:DK$48)=0,'Res 2ªEval'!DM17,(IF(Programacion!DK$42="",0,Programacion!DK$42/SUM(Programacion!DK$42:DK$48)*'3 Eval'!$E16)+IF(Programacion!DK$43="",0,Programacion!DK$43/SUM(Programacion!DK$42:DK$48)*'3 Eval'!$F16)+IF(Programacion!DK$44="",0,Programacion!DK$44/SUM(Programacion!DK$42:DK$48)*'3 Eval'!$G16)+IF(Programacion!DK$45="",0,Programacion!DK$45/SUM(Programacion!DK$42:DK$48)*'3 Eval'!$H16)+IF(Programacion!DK$46="",0,Programacion!DK$46/SUM(Programacion!DK$42:DK$48)*'3 Eval'!$I16)+IF(Programacion!DK$47="",0,Programacion!DK$47/SUM(Programacion!DK$42:DK$48)*'3 Eval'!$J16)+IF(Programacion!DK$48="",0,Programacion!DK$48/SUM(Programacion!DK$42:DK$48)*'3 Eval'!$K16))*SUM(Programacion!DK$42:DK$48)/SUM(Programacion!DK$28:DK$48)+IF('Res 2ªEval'!DM17="",0,'Res 2ªEval'!DM17*SUM(Programacion!DK$28:DK$41)/SUM(Programacion!DK$28:DK$48)))))</f>
        <v/>
      </c>
      <c r="DN17" s="270" t="str">
        <f>IF($C17="","",IF(SUM(Programacion!DL$28:DL$48)=0,"",IF(SUM(Programacion!DL$42:DL$48)=0,'Res 2ªEval'!DN17,(IF(Programacion!DL$42="",0,Programacion!DL$42/SUM(Programacion!DL$42:DL$48)*'3 Eval'!$E16)+IF(Programacion!DL$43="",0,Programacion!DL$43/SUM(Programacion!DL$42:DL$48)*'3 Eval'!$F16)+IF(Programacion!DL$44="",0,Programacion!DL$44/SUM(Programacion!DL$42:DL$48)*'3 Eval'!$G16)+IF(Programacion!DL$45="",0,Programacion!DL$45/SUM(Programacion!DL$42:DL$48)*'3 Eval'!$H16)+IF(Programacion!DL$46="",0,Programacion!DL$46/SUM(Programacion!DL$42:DL$48)*'3 Eval'!$I16)+IF(Programacion!DL$47="",0,Programacion!DL$47/SUM(Programacion!DL$42:DL$48)*'3 Eval'!$J16)+IF(Programacion!DL$48="",0,Programacion!DL$48/SUM(Programacion!DL$42:DL$48)*'3 Eval'!$K16))*SUM(Programacion!DL$42:DL$48)/SUM(Programacion!DL$28:DL$48)+IF('Res 2ªEval'!DN17="",0,'Res 2ªEval'!DN17*SUM(Programacion!DL$28:DL$41)/SUM(Programacion!DL$28:DL$48)))))</f>
        <v/>
      </c>
      <c r="DO17" s="270" t="str">
        <f>IF($C17="","",IF(SUM(Programacion!DM$28:DM$48)=0,"",IF(SUM(Programacion!DM$42:DM$48)=0,'Res 2ªEval'!DO17,(IF(Programacion!DM$42="",0,Programacion!DM$42/SUM(Programacion!DM$42:DM$48)*'3 Eval'!$E16)+IF(Programacion!DM$43="",0,Programacion!DM$43/SUM(Programacion!DM$42:DM$48)*'3 Eval'!$F16)+IF(Programacion!DM$44="",0,Programacion!DM$44/SUM(Programacion!DM$42:DM$48)*'3 Eval'!$G16)+IF(Programacion!DM$45="",0,Programacion!DM$45/SUM(Programacion!DM$42:DM$48)*'3 Eval'!$H16)+IF(Programacion!DM$46="",0,Programacion!DM$46/SUM(Programacion!DM$42:DM$48)*'3 Eval'!$I16)+IF(Programacion!DM$47="",0,Programacion!DM$47/SUM(Programacion!DM$42:DM$48)*'3 Eval'!$J16)+IF(Programacion!DM$48="",0,Programacion!DM$48/SUM(Programacion!DM$42:DM$48)*'3 Eval'!$K16))*SUM(Programacion!DM$42:DM$48)/SUM(Programacion!DM$28:DM$48)+IF('Res 2ªEval'!DO17="",0,'Res 2ªEval'!DO17*SUM(Programacion!DM$28:DM$41)/SUM(Programacion!DM$28:DM$48)))))</f>
        <v/>
      </c>
      <c r="DP17" s="270" t="str">
        <f>IF($C17="","",IF(SUM(Programacion!DN$28:DN$48)=0,"",IF(SUM(Programacion!DN$42:DN$48)=0,'Res 2ªEval'!DP17,(IF(Programacion!DN$42="",0,Programacion!DN$42/SUM(Programacion!DN$42:DN$48)*'3 Eval'!$E16)+IF(Programacion!DN$43="",0,Programacion!DN$43/SUM(Programacion!DN$42:DN$48)*'3 Eval'!$F16)+IF(Programacion!DN$44="",0,Programacion!DN$44/SUM(Programacion!DN$42:DN$48)*'3 Eval'!$G16)+IF(Programacion!DN$45="",0,Programacion!DN$45/SUM(Programacion!DN$42:DN$48)*'3 Eval'!$H16)+IF(Programacion!DN$46="",0,Programacion!DN$46/SUM(Programacion!DN$42:DN$48)*'3 Eval'!$I16)+IF(Programacion!DN$47="",0,Programacion!DN$47/SUM(Programacion!DN$42:DN$48)*'3 Eval'!$J16)+IF(Programacion!DN$48="",0,Programacion!DN$48/SUM(Programacion!DN$42:DN$48)*'3 Eval'!$K16))*SUM(Programacion!DN$42:DN$48)/SUM(Programacion!DN$28:DN$48)+IF('Res 2ªEval'!DP17="",0,'Res 2ªEval'!DP17*SUM(Programacion!DN$28:DN$41)/SUM(Programacion!DN$28:DN$48)))))</f>
        <v/>
      </c>
      <c r="DQ17" s="270" t="str">
        <f>IF($C17="","",IF(SUM(Programacion!DO$28:DO$48)=0,"",IF(SUM(Programacion!DO$42:DO$48)=0,'Res 2ªEval'!DQ17,(IF(Programacion!DO$42="",0,Programacion!DO$42/SUM(Programacion!DO$42:DO$48)*'3 Eval'!$E16)+IF(Programacion!DO$43="",0,Programacion!DO$43/SUM(Programacion!DO$42:DO$48)*'3 Eval'!$F16)+IF(Programacion!DO$44="",0,Programacion!DO$44/SUM(Programacion!DO$42:DO$48)*'3 Eval'!$G16)+IF(Programacion!DO$45="",0,Programacion!DO$45/SUM(Programacion!DO$42:DO$48)*'3 Eval'!$H16)+IF(Programacion!DO$46="",0,Programacion!DO$46/SUM(Programacion!DO$42:DO$48)*'3 Eval'!$I16)+IF(Programacion!DO$47="",0,Programacion!DO$47/SUM(Programacion!DO$42:DO$48)*'3 Eval'!$J16)+IF(Programacion!DO$48="",0,Programacion!DO$48/SUM(Programacion!DO$42:DO$48)*'3 Eval'!$K16))*SUM(Programacion!DO$42:DO$48)/SUM(Programacion!DO$28:DO$48)+IF('Res 2ªEval'!DQ17="",0,'Res 2ªEval'!DQ17*SUM(Programacion!DO$28:DO$41)/SUM(Programacion!DO$28:DO$48)))))</f>
        <v/>
      </c>
      <c r="DR17" s="270" t="str">
        <f>IF($C17="","",IF(SUM(Programacion!DP$28:DP$48)=0,"",IF(SUM(Programacion!DP$42:DP$48)=0,'Res 2ªEval'!DR17,(IF(Programacion!DP$42="",0,Programacion!DP$42/SUM(Programacion!DP$42:DP$48)*'3 Eval'!$E16)+IF(Programacion!DP$43="",0,Programacion!DP$43/SUM(Programacion!DP$42:DP$48)*'3 Eval'!$F16)+IF(Programacion!DP$44="",0,Programacion!DP$44/SUM(Programacion!DP$42:DP$48)*'3 Eval'!$G16)+IF(Programacion!DP$45="",0,Programacion!DP$45/SUM(Programacion!DP$42:DP$48)*'3 Eval'!$H16)+IF(Programacion!DP$46="",0,Programacion!DP$46/SUM(Programacion!DP$42:DP$48)*'3 Eval'!$I16)+IF(Programacion!DP$47="",0,Programacion!DP$47/SUM(Programacion!DP$42:DP$48)*'3 Eval'!$J16)+IF(Programacion!DP$48="",0,Programacion!DP$48/SUM(Programacion!DP$42:DP$48)*'3 Eval'!$K16))*SUM(Programacion!DP$42:DP$48)/SUM(Programacion!DP$28:DP$48)+IF('Res 2ªEval'!DR17="",0,'Res 2ªEval'!DR17*SUM(Programacion!DP$28:DP$41)/SUM(Programacion!DP$28:DP$48)))))</f>
        <v/>
      </c>
      <c r="DS17" s="270" t="str">
        <f>IF($C17="","",IF(SUM(Programacion!DQ$28:DQ$48)=0,"",IF(SUM(Programacion!DQ$42:DQ$48)=0,'Res 2ªEval'!DS17,(IF(Programacion!DQ$42="",0,Programacion!DQ$42/SUM(Programacion!DQ$42:DQ$48)*'3 Eval'!$E16)+IF(Programacion!DQ$43="",0,Programacion!DQ$43/SUM(Programacion!DQ$42:DQ$48)*'3 Eval'!$F16)+IF(Programacion!DQ$44="",0,Programacion!DQ$44/SUM(Programacion!DQ$42:DQ$48)*'3 Eval'!$G16)+IF(Programacion!DQ$45="",0,Programacion!DQ$45/SUM(Programacion!DQ$42:DQ$48)*'3 Eval'!$H16)+IF(Programacion!DQ$46="",0,Programacion!DQ$46/SUM(Programacion!DQ$42:DQ$48)*'3 Eval'!$I16)+IF(Programacion!DQ$47="",0,Programacion!DQ$47/SUM(Programacion!DQ$42:DQ$48)*'3 Eval'!$J16)+IF(Programacion!DQ$48="",0,Programacion!DQ$48/SUM(Programacion!DQ$42:DQ$48)*'3 Eval'!$K16))*SUM(Programacion!DQ$42:DQ$48)/SUM(Programacion!DQ$28:DQ$48)+IF('Res 2ªEval'!DS17="",0,'Res 2ªEval'!DS17*SUM(Programacion!DQ$28:DQ$41)/SUM(Programacion!DQ$28:DQ$48)))))</f>
        <v/>
      </c>
      <c r="DT17" s="270" t="str">
        <f>IF($C17="","",IF(SUM(Programacion!DR$28:DR$48)=0,"",IF(SUM(Programacion!DR$42:DR$48)=0,'Res 2ªEval'!DT17,(IF(Programacion!DR$42="",0,Programacion!DR$42/SUM(Programacion!DR$42:DR$48)*'3 Eval'!$E16)+IF(Programacion!DR$43="",0,Programacion!DR$43/SUM(Programacion!DR$42:DR$48)*'3 Eval'!$F16)+IF(Programacion!DR$44="",0,Programacion!DR$44/SUM(Programacion!DR$42:DR$48)*'3 Eval'!$G16)+IF(Programacion!DR$45="",0,Programacion!DR$45/SUM(Programacion!DR$42:DR$48)*'3 Eval'!$H16)+IF(Programacion!DR$46="",0,Programacion!DR$46/SUM(Programacion!DR$42:DR$48)*'3 Eval'!$I16)+IF(Programacion!DR$47="",0,Programacion!DR$47/SUM(Programacion!DR$42:DR$48)*'3 Eval'!$J16)+IF(Programacion!DR$48="",0,Programacion!DR$48/SUM(Programacion!DR$42:DR$48)*'3 Eval'!$K16))*SUM(Programacion!DR$42:DR$48)/SUM(Programacion!DR$28:DR$48)+IF('Res 2ªEval'!DT17="",0,'Res 2ªEval'!DT17*SUM(Programacion!DR$28:DR$41)/SUM(Programacion!DR$28:DR$48)))))</f>
        <v/>
      </c>
      <c r="DU17" s="270" t="str">
        <f>IF($C17="","",IF(SUM(Programacion!DS$28:DS$48)=0,"",IF(SUM(Programacion!DS$42:DS$48)=0,'Res 2ªEval'!DU17,(IF(Programacion!DS$42="",0,Programacion!DS$42/SUM(Programacion!DS$42:DS$48)*'3 Eval'!$E16)+IF(Programacion!DS$43="",0,Programacion!DS$43/SUM(Programacion!DS$42:DS$48)*'3 Eval'!$F16)+IF(Programacion!DS$44="",0,Programacion!DS$44/SUM(Programacion!DS$42:DS$48)*'3 Eval'!$G16)+IF(Programacion!DS$45="",0,Programacion!DS$45/SUM(Programacion!DS$42:DS$48)*'3 Eval'!$H16)+IF(Programacion!DS$46="",0,Programacion!DS$46/SUM(Programacion!DS$42:DS$48)*'3 Eval'!$I16)+IF(Programacion!DS$47="",0,Programacion!DS$47/SUM(Programacion!DS$42:DS$48)*'3 Eval'!$J16)+IF(Programacion!DS$48="",0,Programacion!DS$48/SUM(Programacion!DS$42:DS$48)*'3 Eval'!$K16))*SUM(Programacion!DS$42:DS$48)/SUM(Programacion!DS$28:DS$48)+IF('Res 2ªEval'!DU17="",0,'Res 2ªEval'!DU17*SUM(Programacion!DS$28:DS$41)/SUM(Programacion!DS$28:DS$48)))))</f>
        <v/>
      </c>
      <c r="DV17" s="270" t="str">
        <f>IF($C17="","",IF(SUM(Programacion!DT$28:DT$48)=0,"",IF(SUM(Programacion!DT$42:DT$48)=0,'Res 2ªEval'!DV17,(IF(Programacion!DT$42="",0,Programacion!DT$42/SUM(Programacion!DT$42:DT$48)*'3 Eval'!$E16)+IF(Programacion!DT$43="",0,Programacion!DT$43/SUM(Programacion!DT$42:DT$48)*'3 Eval'!$F16)+IF(Programacion!DT$44="",0,Programacion!DT$44/SUM(Programacion!DT$42:DT$48)*'3 Eval'!$G16)+IF(Programacion!DT$45="",0,Programacion!DT$45/SUM(Programacion!DT$42:DT$48)*'3 Eval'!$H16)+IF(Programacion!DT$46="",0,Programacion!DT$46/SUM(Programacion!DT$42:DT$48)*'3 Eval'!$I16)+IF(Programacion!DT$47="",0,Programacion!DT$47/SUM(Programacion!DT$42:DT$48)*'3 Eval'!$J16)+IF(Programacion!DT$48="",0,Programacion!DT$48/SUM(Programacion!DT$42:DT$48)*'3 Eval'!$K16))*SUM(Programacion!DT$42:DT$48)/SUM(Programacion!DT$28:DT$48)+IF('Res 2ªEval'!DV17="",0,'Res 2ªEval'!DV17*SUM(Programacion!DT$28:DT$41)/SUM(Programacion!DT$28:DT$48)))))</f>
        <v/>
      </c>
      <c r="DW17" s="270" t="str">
        <f>IF($C17="","",IF(SUM(Programacion!DU$28:DU$48)=0,"",IF(SUM(Programacion!DU$42:DU$48)=0,'Res 2ªEval'!DW17,(IF(Programacion!DU$42="",0,Programacion!DU$42/SUM(Programacion!DU$42:DU$48)*'3 Eval'!$E16)+IF(Programacion!DU$43="",0,Programacion!DU$43/SUM(Programacion!DU$42:DU$48)*'3 Eval'!$F16)+IF(Programacion!DU$44="",0,Programacion!DU$44/SUM(Programacion!DU$42:DU$48)*'3 Eval'!$G16)+IF(Programacion!DU$45="",0,Programacion!DU$45/SUM(Programacion!DU$42:DU$48)*'3 Eval'!$H16)+IF(Programacion!DU$46="",0,Programacion!DU$46/SUM(Programacion!DU$42:DU$48)*'3 Eval'!$I16)+IF(Programacion!DU$47="",0,Programacion!DU$47/SUM(Programacion!DU$42:DU$48)*'3 Eval'!$J16)+IF(Programacion!DU$48="",0,Programacion!DU$48/SUM(Programacion!DU$42:DU$48)*'3 Eval'!$K16))*SUM(Programacion!DU$42:DU$48)/SUM(Programacion!DU$28:DU$48)+IF('Res 2ªEval'!DW17="",0,'Res 2ªEval'!DW17*SUM(Programacion!DU$28:DU$41)/SUM(Programacion!DU$28:DU$48)))))</f>
        <v/>
      </c>
      <c r="DX17" s="270" t="str">
        <f>IF($C17="","",IF(SUM(Programacion!DV$28:DV$48)=0,"",IF(SUM(Programacion!DV$42:DV$48)=0,'Res 2ªEval'!DX17,(IF(Programacion!DV$42="",0,Programacion!DV$42/SUM(Programacion!DV$42:DV$48)*'3 Eval'!$E16)+IF(Programacion!DV$43="",0,Programacion!DV$43/SUM(Programacion!DV$42:DV$48)*'3 Eval'!$F16)+IF(Programacion!DV$44="",0,Programacion!DV$44/SUM(Programacion!DV$42:DV$48)*'3 Eval'!$G16)+IF(Programacion!DV$45="",0,Programacion!DV$45/SUM(Programacion!DV$42:DV$48)*'3 Eval'!$H16)+IF(Programacion!DV$46="",0,Programacion!DV$46/SUM(Programacion!DV$42:DV$48)*'3 Eval'!$I16)+IF(Programacion!DV$47="",0,Programacion!DV$47/SUM(Programacion!DV$42:DV$48)*'3 Eval'!$J16)+IF(Programacion!DV$48="",0,Programacion!DV$48/SUM(Programacion!DV$42:DV$48)*'3 Eval'!$K16))*SUM(Programacion!DV$42:DV$48)/SUM(Programacion!DV$28:DV$48)+IF('Res 2ªEval'!DX17="",0,'Res 2ªEval'!DX17*SUM(Programacion!DV$28:DV$41)/SUM(Programacion!DV$28:DV$48)))))</f>
        <v/>
      </c>
      <c r="DY17" s="270" t="str">
        <f>IF($C17="","",IF(SUM(Programacion!DW$28:DW$48)=0,"",IF(SUM(Programacion!DW$42:DW$48)=0,'Res 2ªEval'!DY17,(IF(Programacion!DW$42="",0,Programacion!DW$42/SUM(Programacion!DW$42:DW$48)*'3 Eval'!$E16)+IF(Programacion!DW$43="",0,Programacion!DW$43/SUM(Programacion!DW$42:DW$48)*'3 Eval'!$F16)+IF(Programacion!DW$44="",0,Programacion!DW$44/SUM(Programacion!DW$42:DW$48)*'3 Eval'!$G16)+IF(Programacion!DW$45="",0,Programacion!DW$45/SUM(Programacion!DW$42:DW$48)*'3 Eval'!$H16)+IF(Programacion!DW$46="",0,Programacion!DW$46/SUM(Programacion!DW$42:DW$48)*'3 Eval'!$I16)+IF(Programacion!DW$47="",0,Programacion!DW$47/SUM(Programacion!DW$42:DW$48)*'3 Eval'!$J16)+IF(Programacion!DW$48="",0,Programacion!DW$48/SUM(Programacion!DW$42:DW$48)*'3 Eval'!$K16))*SUM(Programacion!DW$42:DW$48)/SUM(Programacion!DW$28:DW$48)+IF('Res 2ªEval'!DY17="",0,'Res 2ªEval'!DY17*SUM(Programacion!DW$28:DW$41)/SUM(Programacion!DW$28:DW$48)))))</f>
        <v/>
      </c>
      <c r="DZ17" s="270" t="str">
        <f>IF($C17="","",IF(SUM(Programacion!DX$28:DX$48)=0,"",IF(SUM(Programacion!DX$42:DX$48)=0,'Res 2ªEval'!DZ17,(IF(Programacion!DX$42="",0,Programacion!DX$42/SUM(Programacion!DX$42:DX$48)*'3 Eval'!$E16)+IF(Programacion!DX$43="",0,Programacion!DX$43/SUM(Programacion!DX$42:DX$48)*'3 Eval'!$F16)+IF(Programacion!DX$44="",0,Programacion!DX$44/SUM(Programacion!DX$42:DX$48)*'3 Eval'!$G16)+IF(Programacion!DX$45="",0,Programacion!DX$45/SUM(Programacion!DX$42:DX$48)*'3 Eval'!$H16)+IF(Programacion!DX$46="",0,Programacion!DX$46/SUM(Programacion!DX$42:DX$48)*'3 Eval'!$I16)+IF(Programacion!DX$47="",0,Programacion!DX$47/SUM(Programacion!DX$42:DX$48)*'3 Eval'!$J16)+IF(Programacion!DX$48="",0,Programacion!DX$48/SUM(Programacion!DX$42:DX$48)*'3 Eval'!$K16))*SUM(Programacion!DX$42:DX$48)/SUM(Programacion!DX$28:DX$48)+IF('Res 2ªEval'!DZ17="",0,'Res 2ªEval'!DZ17*SUM(Programacion!DX$28:DX$41)/SUM(Programacion!DX$28:DX$48)))))</f>
        <v/>
      </c>
      <c r="EA17" s="270" t="str">
        <f>IF($C17="","",IF(SUM(Programacion!DY$28:DY$48)=0,"",IF(SUM(Programacion!DY$42:DY$48)=0,'Res 2ªEval'!EA17,(IF(Programacion!DY$42="",0,Programacion!DY$42/SUM(Programacion!DY$42:DY$48)*'3 Eval'!$E16)+IF(Programacion!DY$43="",0,Programacion!DY$43/SUM(Programacion!DY$42:DY$48)*'3 Eval'!$F16)+IF(Programacion!DY$44="",0,Programacion!DY$44/SUM(Programacion!DY$42:DY$48)*'3 Eval'!$G16)+IF(Programacion!DY$45="",0,Programacion!DY$45/SUM(Programacion!DY$42:DY$48)*'3 Eval'!$H16)+IF(Programacion!DY$46="",0,Programacion!DY$46/SUM(Programacion!DY$42:DY$48)*'3 Eval'!$I16)+IF(Programacion!DY$47="",0,Programacion!DY$47/SUM(Programacion!DY$42:DY$48)*'3 Eval'!$J16)+IF(Programacion!DY$48="",0,Programacion!DY$48/SUM(Programacion!DY$42:DY$48)*'3 Eval'!$K16))*SUM(Programacion!DY$42:DY$48)/SUM(Programacion!DY$28:DY$48)+IF('Res 2ªEval'!EA17="",0,'Res 2ªEval'!EA17*SUM(Programacion!DY$28:DY$41)/SUM(Programacion!DY$28:DY$48)))))</f>
        <v/>
      </c>
      <c r="EB17" s="270" t="str">
        <f>IF($C17="","",IF(SUM(Programacion!DZ$28:DZ$48)=0,"",IF(SUM(Programacion!DZ$42:DZ$48)=0,'Res 2ªEval'!EB17,(IF(Programacion!DZ$42="",0,Programacion!DZ$42/SUM(Programacion!DZ$42:DZ$48)*'3 Eval'!$E16)+IF(Programacion!DZ$43="",0,Programacion!DZ$43/SUM(Programacion!DZ$42:DZ$48)*'3 Eval'!$F16)+IF(Programacion!DZ$44="",0,Programacion!DZ$44/SUM(Programacion!DZ$42:DZ$48)*'3 Eval'!$G16)+IF(Programacion!DZ$45="",0,Programacion!DZ$45/SUM(Programacion!DZ$42:DZ$48)*'3 Eval'!$H16)+IF(Programacion!DZ$46="",0,Programacion!DZ$46/SUM(Programacion!DZ$42:DZ$48)*'3 Eval'!$I16)+IF(Programacion!DZ$47="",0,Programacion!DZ$47/SUM(Programacion!DZ$42:DZ$48)*'3 Eval'!$J16)+IF(Programacion!DZ$48="",0,Programacion!DZ$48/SUM(Programacion!DZ$42:DZ$48)*'3 Eval'!$K16))*SUM(Programacion!DZ$42:DZ$48)/SUM(Programacion!DZ$28:DZ$48)+IF('Res 2ªEval'!EB17="",0,'Res 2ªEval'!EB17*SUM(Programacion!DZ$28:DZ$41)/SUM(Programacion!DZ$28:DZ$48)))))</f>
        <v/>
      </c>
      <c r="EC17" s="270" t="str">
        <f>IF($C17="","",IF(SUM(Programacion!EA$28:EA$48)=0,"",IF(SUM(Programacion!EA$42:EA$48)=0,'Res 2ªEval'!EC17,(IF(Programacion!EA$42="",0,Programacion!EA$42/SUM(Programacion!EA$42:EA$48)*'3 Eval'!$E16)+IF(Programacion!EA$43="",0,Programacion!EA$43/SUM(Programacion!EA$42:EA$48)*'3 Eval'!$F16)+IF(Programacion!EA$44="",0,Programacion!EA$44/SUM(Programacion!EA$42:EA$48)*'3 Eval'!$G16)+IF(Programacion!EA$45="",0,Programacion!EA$45/SUM(Programacion!EA$42:EA$48)*'3 Eval'!$H16)+IF(Programacion!EA$46="",0,Programacion!EA$46/SUM(Programacion!EA$42:EA$48)*'3 Eval'!$I16)+IF(Programacion!EA$47="",0,Programacion!EA$47/SUM(Programacion!EA$42:EA$48)*'3 Eval'!$J16)+IF(Programacion!EA$48="",0,Programacion!EA$48/SUM(Programacion!EA$42:EA$48)*'3 Eval'!$K16))*SUM(Programacion!EA$42:EA$48)/SUM(Programacion!EA$28:EA$48)+IF('Res 2ªEval'!EC17="",0,'Res 2ªEval'!EC17*SUM(Programacion!EA$28:EA$41)/SUM(Programacion!EA$28:EA$48)))))</f>
        <v/>
      </c>
      <c r="ED17" s="270" t="str">
        <f>IF($C17="","",IF(SUM(Programacion!EB$28:EB$48)=0,"",IF(SUM(Programacion!EB$42:EB$48)=0,'Res 2ªEval'!ED17,(IF(Programacion!EB$42="",0,Programacion!EB$42/SUM(Programacion!EB$42:EB$48)*'3 Eval'!$E16)+IF(Programacion!EB$43="",0,Programacion!EB$43/SUM(Programacion!EB$42:EB$48)*'3 Eval'!$F16)+IF(Programacion!EB$44="",0,Programacion!EB$44/SUM(Programacion!EB$42:EB$48)*'3 Eval'!$G16)+IF(Programacion!EB$45="",0,Programacion!EB$45/SUM(Programacion!EB$42:EB$48)*'3 Eval'!$H16)+IF(Programacion!EB$46="",0,Programacion!EB$46/SUM(Programacion!EB$42:EB$48)*'3 Eval'!$I16)+IF(Programacion!EB$47="",0,Programacion!EB$47/SUM(Programacion!EB$42:EB$48)*'3 Eval'!$J16)+IF(Programacion!EB$48="",0,Programacion!EB$48/SUM(Programacion!EB$42:EB$48)*'3 Eval'!$K16))*SUM(Programacion!EB$42:EB$48)/SUM(Programacion!EB$28:EB$48)+IF('Res 2ªEval'!ED17="",0,'Res 2ªEval'!ED17*SUM(Programacion!EB$28:EB$41)/SUM(Programacion!EB$28:EB$48)))))</f>
        <v/>
      </c>
      <c r="EE17" s="270" t="str">
        <f>IF($C17="","",IF(SUM(Programacion!EC$28:EC$48)=0,"",IF(SUM(Programacion!EC$42:EC$48)=0,'Res 2ªEval'!EE17,(IF(Programacion!EC$42="",0,Programacion!EC$42/SUM(Programacion!EC$42:EC$48)*'3 Eval'!$E16)+IF(Programacion!EC$43="",0,Programacion!EC$43/SUM(Programacion!EC$42:EC$48)*'3 Eval'!$F16)+IF(Programacion!EC$44="",0,Programacion!EC$44/SUM(Programacion!EC$42:EC$48)*'3 Eval'!$G16)+IF(Programacion!EC$45="",0,Programacion!EC$45/SUM(Programacion!EC$42:EC$48)*'3 Eval'!$H16)+IF(Programacion!EC$46="",0,Programacion!EC$46/SUM(Programacion!EC$42:EC$48)*'3 Eval'!$I16)+IF(Programacion!EC$47="",0,Programacion!EC$47/SUM(Programacion!EC$42:EC$48)*'3 Eval'!$J16)+IF(Programacion!EC$48="",0,Programacion!EC$48/SUM(Programacion!EC$42:EC$48)*'3 Eval'!$K16))*SUM(Programacion!EC$42:EC$48)/SUM(Programacion!EC$28:EC$48)+IF('Res 2ªEval'!EE17="",0,'Res 2ªEval'!EE17*SUM(Programacion!EC$28:EC$41)/SUM(Programacion!EC$28:EC$48)))))</f>
        <v/>
      </c>
      <c r="EF17" s="270" t="str">
        <f>IF($C17="","",IF(SUM(Programacion!ED$28:ED$48)=0,"",IF(SUM(Programacion!ED$42:ED$48)=0,'Res 2ªEval'!EF17,(IF(Programacion!ED$42="",0,Programacion!ED$42/SUM(Programacion!ED$42:ED$48)*'3 Eval'!$E16)+IF(Programacion!ED$43="",0,Programacion!ED$43/SUM(Programacion!ED$42:ED$48)*'3 Eval'!$F16)+IF(Programacion!ED$44="",0,Programacion!ED$44/SUM(Programacion!ED$42:ED$48)*'3 Eval'!$G16)+IF(Programacion!ED$45="",0,Programacion!ED$45/SUM(Programacion!ED$42:ED$48)*'3 Eval'!$H16)+IF(Programacion!ED$46="",0,Programacion!ED$46/SUM(Programacion!ED$42:ED$48)*'3 Eval'!$I16)+IF(Programacion!ED$47="",0,Programacion!ED$47/SUM(Programacion!ED$42:ED$48)*'3 Eval'!$J16)+IF(Programacion!ED$48="",0,Programacion!ED$48/SUM(Programacion!ED$42:ED$48)*'3 Eval'!$K16))*SUM(Programacion!ED$42:ED$48)/SUM(Programacion!ED$28:ED$48)+IF('Res 2ªEval'!EF17="",0,'Res 2ªEval'!EF17*SUM(Programacion!ED$28:ED$41)/SUM(Programacion!ED$28:ED$48)))))</f>
        <v/>
      </c>
      <c r="EG17" s="270" t="str">
        <f>IF($C17="","",IF(SUM(Programacion!EE$28:EE$48)=0,"",IF(SUM(Programacion!EE$42:EE$48)=0,'Res 2ªEval'!EG17,(IF(Programacion!EE$42="",0,Programacion!EE$42/SUM(Programacion!EE$42:EE$48)*'3 Eval'!$E16)+IF(Programacion!EE$43="",0,Programacion!EE$43/SUM(Programacion!EE$42:EE$48)*'3 Eval'!$F16)+IF(Programacion!EE$44="",0,Programacion!EE$44/SUM(Programacion!EE$42:EE$48)*'3 Eval'!$G16)+IF(Programacion!EE$45="",0,Programacion!EE$45/SUM(Programacion!EE$42:EE$48)*'3 Eval'!$H16)+IF(Programacion!EE$46="",0,Programacion!EE$46/SUM(Programacion!EE$42:EE$48)*'3 Eval'!$I16)+IF(Programacion!EE$47="",0,Programacion!EE$47/SUM(Programacion!EE$42:EE$48)*'3 Eval'!$J16)+IF(Programacion!EE$48="",0,Programacion!EE$48/SUM(Programacion!EE$42:EE$48)*'3 Eval'!$K16))*SUM(Programacion!EE$42:EE$48)/SUM(Programacion!EE$28:EE$48)+IF('Res 2ªEval'!EG17="",0,'Res 2ªEval'!EG17*SUM(Programacion!EE$28:EE$41)/SUM(Programacion!EE$28:EE$48)))))</f>
        <v/>
      </c>
      <c r="EH17" s="270" t="str">
        <f>IF($C17="","",IF(SUM(Programacion!EF$28:EF$48)=0,"",IF(SUM(Programacion!EF$42:EF$48)=0,'Res 2ªEval'!EH17,(IF(Programacion!EF$42="",0,Programacion!EF$42/SUM(Programacion!EF$42:EF$48)*'3 Eval'!$E16)+IF(Programacion!EF$43="",0,Programacion!EF$43/SUM(Programacion!EF$42:EF$48)*'3 Eval'!$F16)+IF(Programacion!EF$44="",0,Programacion!EF$44/SUM(Programacion!EF$42:EF$48)*'3 Eval'!$G16)+IF(Programacion!EF$45="",0,Programacion!EF$45/SUM(Programacion!EF$42:EF$48)*'3 Eval'!$H16)+IF(Programacion!EF$46="",0,Programacion!EF$46/SUM(Programacion!EF$42:EF$48)*'3 Eval'!$I16)+IF(Programacion!EF$47="",0,Programacion!EF$47/SUM(Programacion!EF$42:EF$48)*'3 Eval'!$J16)+IF(Programacion!EF$48="",0,Programacion!EF$48/SUM(Programacion!EF$42:EF$48)*'3 Eval'!$K16))*SUM(Programacion!EF$42:EF$48)/SUM(Programacion!EF$28:EF$48)+IF('Res 2ªEval'!EH17="",0,'Res 2ªEval'!EH17*SUM(Programacion!EF$28:EF$41)/SUM(Programacion!EF$28:EF$48)))))</f>
        <v/>
      </c>
      <c r="EI17" s="270" t="str">
        <f>IF($C17="","",IF(SUM(Programacion!EG$28:EG$48)=0,"",IF(SUM(Programacion!EG$42:EG$48)=0,'Res 2ªEval'!EI17,(IF(Programacion!EG$42="",0,Programacion!EG$42/SUM(Programacion!EG$42:EG$48)*'3 Eval'!$E16)+IF(Programacion!EG$43="",0,Programacion!EG$43/SUM(Programacion!EG$42:EG$48)*'3 Eval'!$F16)+IF(Programacion!EG$44="",0,Programacion!EG$44/SUM(Programacion!EG$42:EG$48)*'3 Eval'!$G16)+IF(Programacion!EG$45="",0,Programacion!EG$45/SUM(Programacion!EG$42:EG$48)*'3 Eval'!$H16)+IF(Programacion!EG$46="",0,Programacion!EG$46/SUM(Programacion!EG$42:EG$48)*'3 Eval'!$I16)+IF(Programacion!EG$47="",0,Programacion!EG$47/SUM(Programacion!EG$42:EG$48)*'3 Eval'!$J16)+IF(Programacion!EG$48="",0,Programacion!EG$48/SUM(Programacion!EG$42:EG$48)*'3 Eval'!$K16))*SUM(Programacion!EG$42:EG$48)/SUM(Programacion!EG$28:EG$48)+IF('Res 2ªEval'!EI17="",0,'Res 2ªEval'!EI17*SUM(Programacion!EG$28:EG$41)/SUM(Programacion!EG$28:EG$48)))))</f>
        <v/>
      </c>
      <c r="EJ17" s="270" t="str">
        <f>IF($C17="","",IF(SUM(Programacion!EH$28:EH$48)=0,"",IF(SUM(Programacion!EH$42:EH$48)=0,'Res 2ªEval'!EJ17,(IF(Programacion!EH$42="",0,Programacion!EH$42/SUM(Programacion!EH$42:EH$48)*'3 Eval'!$E16)+IF(Programacion!EH$43="",0,Programacion!EH$43/SUM(Programacion!EH$42:EH$48)*'3 Eval'!$F16)+IF(Programacion!EH$44="",0,Programacion!EH$44/SUM(Programacion!EH$42:EH$48)*'3 Eval'!$G16)+IF(Programacion!EH$45="",0,Programacion!EH$45/SUM(Programacion!EH$42:EH$48)*'3 Eval'!$H16)+IF(Programacion!EH$46="",0,Programacion!EH$46/SUM(Programacion!EH$42:EH$48)*'3 Eval'!$I16)+IF(Programacion!EH$47="",0,Programacion!EH$47/SUM(Programacion!EH$42:EH$48)*'3 Eval'!$J16)+IF(Programacion!EH$48="",0,Programacion!EH$48/SUM(Programacion!EH$42:EH$48)*'3 Eval'!$K16))*SUM(Programacion!EH$42:EH$48)/SUM(Programacion!EH$28:EH$48)+IF('Res 2ªEval'!EJ17="",0,'Res 2ªEval'!EJ17*SUM(Programacion!EH$28:EH$41)/SUM(Programacion!EH$28:EH$48)))))</f>
        <v/>
      </c>
      <c r="EK17" s="270" t="str">
        <f>IF($C17="","",IF(SUM(Programacion!EI$28:EI$48)=0,"",IF(SUM(Programacion!EI$42:EI$48)=0,'Res 2ªEval'!EK17,(IF(Programacion!EI$42="",0,Programacion!EI$42/SUM(Programacion!EI$42:EI$48)*'3 Eval'!$E16)+IF(Programacion!EI$43="",0,Programacion!EI$43/SUM(Programacion!EI$42:EI$48)*'3 Eval'!$F16)+IF(Programacion!EI$44="",0,Programacion!EI$44/SUM(Programacion!EI$42:EI$48)*'3 Eval'!$G16)+IF(Programacion!EI$45="",0,Programacion!EI$45/SUM(Programacion!EI$42:EI$48)*'3 Eval'!$H16)+IF(Programacion!EI$46="",0,Programacion!EI$46/SUM(Programacion!EI$42:EI$48)*'3 Eval'!$I16)+IF(Programacion!EI$47="",0,Programacion!EI$47/SUM(Programacion!EI$42:EI$48)*'3 Eval'!$J16)+IF(Programacion!EI$48="",0,Programacion!EI$48/SUM(Programacion!EI$42:EI$48)*'3 Eval'!$K16))*SUM(Programacion!EI$42:EI$48)/SUM(Programacion!EI$28:EI$48)+IF('Res 2ªEval'!EK17="",0,'Res 2ªEval'!EK17*SUM(Programacion!EI$28:EI$41)/SUM(Programacion!EI$28:EI$48)))))</f>
        <v/>
      </c>
    </row>
    <row r="18" spans="2:141">
      <c r="B18" s="133" t="str">
        <f>IF('1 Eval'!A17="","",'1 Eval'!A17)</f>
        <v/>
      </c>
      <c r="C18" s="134" t="str">
        <f>IF('1 Eval'!B17="","",'1 Eval'!B17)</f>
        <v/>
      </c>
      <c r="D18" s="149" t="str">
        <f>IF('3 Eval'!D17="","",'3 Eval'!D17)</f>
        <v/>
      </c>
      <c r="E18" s="150" t="str">
        <f>IF($D18="","",IF(Final!$G$6="","",($D18*Final!$G$6+Final!$F19*Final!$F$6+Final!$E19*Final!$E$6)/SUM(Final!$E$6:$G$6)))</f>
        <v/>
      </c>
      <c r="F18" s="150" t="str">
        <f t="shared" si="7"/>
        <v/>
      </c>
      <c r="G18" s="221" t="str">
        <f t="shared" si="6"/>
        <v/>
      </c>
      <c r="H18" s="275" t="str">
        <f>IF($C18="","",IF(SUM(Programacion!F$28:F$48)=0,"",IF(SUM(Programacion!F$42:F$48)=0,'Res 2ªEval'!H18,(IF(Programacion!F$42="",0,Programacion!F$42/SUM(Programacion!F$42:F$48)*'3 Eval'!$E17)+IF(Programacion!F$43="",0,Programacion!F$43/SUM(Programacion!F$42:F$48)*'3 Eval'!$F17)+IF(Programacion!F$44="",0,Programacion!F$44/SUM(Programacion!F$42:F$48)*'3 Eval'!$G17)+IF(Programacion!F$45="",0,Programacion!F$45/SUM(Programacion!F$42:F$48)*'3 Eval'!$H17)+IF(Programacion!F$46="",0,Programacion!F$46/SUM(Programacion!F$42:F$48)*'3 Eval'!$I17)+IF(Programacion!F$47="",0,Programacion!F$47/SUM(Programacion!F$42:F$48)*'3 Eval'!$J17)+IF(Programacion!F$48="",0,Programacion!F$48/SUM(Programacion!F$42:F$48)*'3 Eval'!$K17))*SUM(Programacion!F$42:F$48)/SUM(Programacion!F$28:F$48)+IF('Res 2ªEval'!H18="",0,'Res 2ªEval'!H18*SUM(Programacion!F$28:F$41)/SUM(Programacion!F$28:F$48)))))</f>
        <v/>
      </c>
      <c r="I18" s="270" t="str">
        <f>IF($C18="","",IF(SUM(Programacion!G$28:G$48)=0,"",IF(SUM(Programacion!G$42:G$48)=0,'Res 2ªEval'!I18,(IF(Programacion!G$42="",0,Programacion!G$42/SUM(Programacion!G$42:G$48)*'3 Eval'!$E17)+IF(Programacion!G$43="",0,Programacion!G$43/SUM(Programacion!G$42:G$48)*'3 Eval'!$F17)+IF(Programacion!G$44="",0,Programacion!G$44/SUM(Programacion!G$42:G$48)*'3 Eval'!$G17)+IF(Programacion!G$45="",0,Programacion!G$45/SUM(Programacion!G$42:G$48)*'3 Eval'!$H17)+IF(Programacion!G$46="",0,Programacion!G$46/SUM(Programacion!G$42:G$48)*'3 Eval'!$I17)+IF(Programacion!G$47="",0,Programacion!G$47/SUM(Programacion!G$42:G$48)*'3 Eval'!$J17)+IF(Programacion!G$48="",0,Programacion!G$48/SUM(Programacion!G$42:G$48)*'3 Eval'!$K17))*SUM(Programacion!G$42:G$48)/SUM(Programacion!G$28:G$48)+IF('Res 2ªEval'!I18="",0,'Res 2ªEval'!I18*SUM(Programacion!G$28:G$41)/SUM(Programacion!G$28:G$48)))))</f>
        <v/>
      </c>
      <c r="J18" s="270" t="str">
        <f>IF($C18="","",IF(SUM(Programacion!H$28:H$48)=0,"",IF(SUM(Programacion!H$42:H$48)=0,'Res 2ªEval'!J18,(IF(Programacion!H$42="",0,Programacion!H$42/SUM(Programacion!H$42:H$48)*'3 Eval'!$E17)+IF(Programacion!H$43="",0,Programacion!H$43/SUM(Programacion!H$42:H$48)*'3 Eval'!$F17)+IF(Programacion!H$44="",0,Programacion!H$44/SUM(Programacion!H$42:H$48)*'3 Eval'!$G17)+IF(Programacion!H$45="",0,Programacion!H$45/SUM(Programacion!H$42:H$48)*'3 Eval'!$H17)+IF(Programacion!H$46="",0,Programacion!H$46/SUM(Programacion!H$42:H$48)*'3 Eval'!$I17)+IF(Programacion!H$47="",0,Programacion!H$47/SUM(Programacion!H$42:H$48)*'3 Eval'!$J17)+IF(Programacion!H$48="",0,Programacion!H$48/SUM(Programacion!H$42:H$48)*'3 Eval'!$K17))*SUM(Programacion!H$42:H$48)/SUM(Programacion!H$28:H$48)+IF('Res 2ªEval'!J18="",0,'Res 2ªEval'!J18*SUM(Programacion!H$28:H$41)/SUM(Programacion!H$28:H$48)))))</f>
        <v/>
      </c>
      <c r="K18" s="270" t="str">
        <f>IF($C18="","",IF(SUM(Programacion!I$28:I$48)=0,"",IF(SUM(Programacion!I$42:I$48)=0,'Res 2ªEval'!K18,(IF(Programacion!I$42="",0,Programacion!I$42/SUM(Programacion!I$42:I$48)*'3 Eval'!$E17)+IF(Programacion!I$43="",0,Programacion!I$43/SUM(Programacion!I$42:I$48)*'3 Eval'!$F17)+IF(Programacion!I$44="",0,Programacion!I$44/SUM(Programacion!I$42:I$48)*'3 Eval'!$G17)+IF(Programacion!I$45="",0,Programacion!I$45/SUM(Programacion!I$42:I$48)*'3 Eval'!$H17)+IF(Programacion!I$46="",0,Programacion!I$46/SUM(Programacion!I$42:I$48)*'3 Eval'!$I17)+IF(Programacion!I$47="",0,Programacion!I$47/SUM(Programacion!I$42:I$48)*'3 Eval'!$J17)+IF(Programacion!I$48="",0,Programacion!I$48/SUM(Programacion!I$42:I$48)*'3 Eval'!$K17))*SUM(Programacion!I$42:I$48)/SUM(Programacion!I$28:I$48)+IF('Res 2ªEval'!K18="",0,'Res 2ªEval'!K18*SUM(Programacion!I$28:I$41)/SUM(Programacion!I$28:I$48)))))</f>
        <v/>
      </c>
      <c r="L18" s="270" t="str">
        <f>IF($C18="","",IF(SUM(Programacion!J$28:J$48)=0,"",IF(SUM(Programacion!J$42:J$48)=0,'Res 2ªEval'!L18,(IF(Programacion!J$42="",0,Programacion!J$42/SUM(Programacion!J$42:J$48)*'3 Eval'!$E17)+IF(Programacion!J$43="",0,Programacion!J$43/SUM(Programacion!J$42:J$48)*'3 Eval'!$F17)+IF(Programacion!J$44="",0,Programacion!J$44/SUM(Programacion!J$42:J$48)*'3 Eval'!$G17)+IF(Programacion!J$45="",0,Programacion!J$45/SUM(Programacion!J$42:J$48)*'3 Eval'!$H17)+IF(Programacion!J$46="",0,Programacion!J$46/SUM(Programacion!J$42:J$48)*'3 Eval'!$I17)+IF(Programacion!J$47="",0,Programacion!J$47/SUM(Programacion!J$42:J$48)*'3 Eval'!$J17)+IF(Programacion!J$48="",0,Programacion!J$48/SUM(Programacion!J$42:J$48)*'3 Eval'!$K17))*SUM(Programacion!J$42:J$48)/SUM(Programacion!J$28:J$48)+IF('Res 2ªEval'!L18="",0,'Res 2ªEval'!L18*SUM(Programacion!J$28:J$41)/SUM(Programacion!J$28:J$48)))))</f>
        <v/>
      </c>
      <c r="M18" s="270" t="str">
        <f>IF($C18="","",IF(SUM(Programacion!K$28:K$48)=0,"",IF(SUM(Programacion!K$42:K$48)=0,'Res 2ªEval'!M18,(IF(Programacion!K$42="",0,Programacion!K$42/SUM(Programacion!K$42:K$48)*'3 Eval'!$E17)+IF(Programacion!K$43="",0,Programacion!K$43/SUM(Programacion!K$42:K$48)*'3 Eval'!$F17)+IF(Programacion!K$44="",0,Programacion!K$44/SUM(Programacion!K$42:K$48)*'3 Eval'!$G17)+IF(Programacion!K$45="",0,Programacion!K$45/SUM(Programacion!K$42:K$48)*'3 Eval'!$H17)+IF(Programacion!K$46="",0,Programacion!K$46/SUM(Programacion!K$42:K$48)*'3 Eval'!$I17)+IF(Programacion!K$47="",0,Programacion!K$47/SUM(Programacion!K$42:K$48)*'3 Eval'!$J17)+IF(Programacion!K$48="",0,Programacion!K$48/SUM(Programacion!K$42:K$48)*'3 Eval'!$K17))*SUM(Programacion!K$42:K$48)/SUM(Programacion!K$28:K$48)+IF('Res 2ªEval'!M18="",0,'Res 2ªEval'!M18*SUM(Programacion!K$28:K$41)/SUM(Programacion!K$28:K$48)))))</f>
        <v/>
      </c>
      <c r="N18" s="270" t="str">
        <f>IF($C18="","",IF(SUM(Programacion!L$28:L$48)=0,"",IF(SUM(Programacion!L$42:L$48)=0,'Res 2ªEval'!N18,(IF(Programacion!L$42="",0,Programacion!L$42/SUM(Programacion!L$42:L$48)*'3 Eval'!$E17)+IF(Programacion!L$43="",0,Programacion!L$43/SUM(Programacion!L$42:L$48)*'3 Eval'!$F17)+IF(Programacion!L$44="",0,Programacion!L$44/SUM(Programacion!L$42:L$48)*'3 Eval'!$G17)+IF(Programacion!L$45="",0,Programacion!L$45/SUM(Programacion!L$42:L$48)*'3 Eval'!$H17)+IF(Programacion!L$46="",0,Programacion!L$46/SUM(Programacion!L$42:L$48)*'3 Eval'!$I17)+IF(Programacion!L$47="",0,Programacion!L$47/SUM(Programacion!L$42:L$48)*'3 Eval'!$J17)+IF(Programacion!L$48="",0,Programacion!L$48/SUM(Programacion!L$42:L$48)*'3 Eval'!$K17))*SUM(Programacion!L$42:L$48)/SUM(Programacion!L$28:L$48)+IF('Res 2ªEval'!N18="",0,'Res 2ªEval'!N18*SUM(Programacion!L$28:L$41)/SUM(Programacion!L$28:L$48)))))</f>
        <v/>
      </c>
      <c r="O18" s="276" t="str">
        <f>IF($C18="","",IF(SUM(Programacion!M$28:M$48)=0,"",IF(SUM(Programacion!M$42:M$48)=0,'Res 2ªEval'!O18,(IF(Programacion!M$42="",0,Programacion!M$42/SUM(Programacion!M$42:M$48)*'3 Eval'!$E17)+IF(Programacion!M$43="",0,Programacion!M$43/SUM(Programacion!M$42:M$48)*'3 Eval'!$F17)+IF(Programacion!M$44="",0,Programacion!M$44/SUM(Programacion!M$42:M$48)*'3 Eval'!$G17)+IF(Programacion!M$45="",0,Programacion!M$45/SUM(Programacion!M$42:M$48)*'3 Eval'!$H17)+IF(Programacion!M$46="",0,Programacion!M$46/SUM(Programacion!M$42:M$48)*'3 Eval'!$I17)+IF(Programacion!M$47="",0,Programacion!M$47/SUM(Programacion!M$42:M$48)*'3 Eval'!$J17)+IF(Programacion!M$48="",0,Programacion!M$48/SUM(Programacion!M$42:M$48)*'3 Eval'!$K17))*SUM(Programacion!M$42:M$48)/SUM(Programacion!M$28:M$48)+IF('Res 2ªEval'!O18="",0,'Res 2ªEval'!O18*SUM(Programacion!M$28:M$41)/SUM(Programacion!M$28:M$48)))))</f>
        <v/>
      </c>
      <c r="P18" s="152"/>
      <c r="Q18" s="270" t="str">
        <f>IF($C18="","",IF(SUM(Programacion!O$28:O$48)=0,"",IF(SUM(Programacion!O$42:O$48)=0,'Res 2ªEval'!Q18,(IF(Programacion!O$42="",0,Programacion!O$42/SUM(Programacion!O$42:O$48)*'3 Eval'!$E17)+IF(Programacion!O$43="",0,Programacion!O$43/SUM(Programacion!O$42:O$48)*'3 Eval'!$F17)+IF(Programacion!O$44="",0,Programacion!O$44/SUM(Programacion!O$42:O$48)*'3 Eval'!$G17)+IF(Programacion!O$45="",0,Programacion!O$45/SUM(Programacion!O$42:O$48)*'3 Eval'!$H17)+IF(Programacion!O$46="",0,Programacion!O$46/SUM(Programacion!O$42:O$48)*'3 Eval'!$I17)+IF(Programacion!O$47="",0,Programacion!O$47/SUM(Programacion!O$42:O$48)*'3 Eval'!$J17)+IF(Programacion!O$48="",0,Programacion!O$48/SUM(Programacion!O$42:O$48)*'3 Eval'!$K17))*SUM(Programacion!O$42:O$48)/SUM(Programacion!O$28:O$48)+IF('Res 2ªEval'!Q18="",0,'Res 2ªEval'!Q18*SUM(Programacion!O$28:O$41)/SUM(Programacion!O$28:O$48)))))</f>
        <v/>
      </c>
      <c r="R18" s="270" t="str">
        <f>IF($C18="","",IF(SUM(Programacion!P$28:P$48)=0,"",IF(SUM(Programacion!P$42:P$48)=0,'Res 2ªEval'!R18,(IF(Programacion!P$42="",0,Programacion!P$42/SUM(Programacion!P$42:P$48)*'3 Eval'!$E17)+IF(Programacion!P$43="",0,Programacion!P$43/SUM(Programacion!P$42:P$48)*'3 Eval'!$F17)+IF(Programacion!P$44="",0,Programacion!P$44/SUM(Programacion!P$42:P$48)*'3 Eval'!$G17)+IF(Programacion!P$45="",0,Programacion!P$45/SUM(Programacion!P$42:P$48)*'3 Eval'!$H17)+IF(Programacion!P$46="",0,Programacion!P$46/SUM(Programacion!P$42:P$48)*'3 Eval'!$I17)+IF(Programacion!P$47="",0,Programacion!P$47/SUM(Programacion!P$42:P$48)*'3 Eval'!$J17)+IF(Programacion!P$48="",0,Programacion!P$48/SUM(Programacion!P$42:P$48)*'3 Eval'!$K17))*SUM(Programacion!P$42:P$48)/SUM(Programacion!P$28:P$48)+IF('Res 2ªEval'!R18="",0,'Res 2ªEval'!R18*SUM(Programacion!P$28:P$41)/SUM(Programacion!P$28:P$48)))))</f>
        <v/>
      </c>
      <c r="S18" s="270" t="str">
        <f>IF($C18="","",IF(SUM(Programacion!Q$28:Q$48)=0,"",IF(SUM(Programacion!Q$42:Q$48)=0,'Res 2ªEval'!S18,(IF(Programacion!Q$42="",0,Programacion!Q$42/SUM(Programacion!Q$42:Q$48)*'3 Eval'!$E17)+IF(Programacion!Q$43="",0,Programacion!Q$43/SUM(Programacion!Q$42:Q$48)*'3 Eval'!$F17)+IF(Programacion!Q$44="",0,Programacion!Q$44/SUM(Programacion!Q$42:Q$48)*'3 Eval'!$G17)+IF(Programacion!Q$45="",0,Programacion!Q$45/SUM(Programacion!Q$42:Q$48)*'3 Eval'!$H17)+IF(Programacion!Q$46="",0,Programacion!Q$46/SUM(Programacion!Q$42:Q$48)*'3 Eval'!$I17)+IF(Programacion!Q$47="",0,Programacion!Q$47/SUM(Programacion!Q$42:Q$48)*'3 Eval'!$J17)+IF(Programacion!Q$48="",0,Programacion!Q$48/SUM(Programacion!Q$42:Q$48)*'3 Eval'!$K17))*SUM(Programacion!Q$42:Q$48)/SUM(Programacion!Q$28:Q$48)+IF('Res 2ªEval'!S18="",0,'Res 2ªEval'!S18*SUM(Programacion!Q$28:Q$41)/SUM(Programacion!Q$28:Q$48)))))</f>
        <v/>
      </c>
      <c r="T18" s="270" t="str">
        <f>IF($C18="","",IF(SUM(Programacion!R$28:R$48)=0,"",IF(SUM(Programacion!R$42:R$48)=0,'Res 2ªEval'!T18,(IF(Programacion!R$42="",0,Programacion!R$42/SUM(Programacion!R$42:R$48)*'3 Eval'!$E17)+IF(Programacion!R$43="",0,Programacion!R$43/SUM(Programacion!R$42:R$48)*'3 Eval'!$F17)+IF(Programacion!R$44="",0,Programacion!R$44/SUM(Programacion!R$42:R$48)*'3 Eval'!$G17)+IF(Programacion!R$45="",0,Programacion!R$45/SUM(Programacion!R$42:R$48)*'3 Eval'!$H17)+IF(Programacion!R$46="",0,Programacion!R$46/SUM(Programacion!R$42:R$48)*'3 Eval'!$I17)+IF(Programacion!R$47="",0,Programacion!R$47/SUM(Programacion!R$42:R$48)*'3 Eval'!$J17)+IF(Programacion!R$48="",0,Programacion!R$48/SUM(Programacion!R$42:R$48)*'3 Eval'!$K17))*SUM(Programacion!R$42:R$48)/SUM(Programacion!R$28:R$48)+IF('Res 2ªEval'!T18="",0,'Res 2ªEval'!T18*SUM(Programacion!R$28:R$41)/SUM(Programacion!R$28:R$48)))))</f>
        <v/>
      </c>
      <c r="U18" s="270" t="str">
        <f>IF($C18="","",IF(SUM(Programacion!S$28:S$48)=0,"",IF(SUM(Programacion!S$42:S$48)=0,'Res 2ªEval'!U18,(IF(Programacion!S$42="",0,Programacion!S$42/SUM(Programacion!S$42:S$48)*'3 Eval'!$E17)+IF(Programacion!S$43="",0,Programacion!S$43/SUM(Programacion!S$42:S$48)*'3 Eval'!$F17)+IF(Programacion!S$44="",0,Programacion!S$44/SUM(Programacion!S$42:S$48)*'3 Eval'!$G17)+IF(Programacion!S$45="",0,Programacion!S$45/SUM(Programacion!S$42:S$48)*'3 Eval'!$H17)+IF(Programacion!S$46="",0,Programacion!S$46/SUM(Programacion!S$42:S$48)*'3 Eval'!$I17)+IF(Programacion!S$47="",0,Programacion!S$47/SUM(Programacion!S$42:S$48)*'3 Eval'!$J17)+IF(Programacion!S$48="",0,Programacion!S$48/SUM(Programacion!S$42:S$48)*'3 Eval'!$K17))*SUM(Programacion!S$42:S$48)/SUM(Programacion!S$28:S$48)+IF('Res 2ªEval'!U18="",0,'Res 2ªEval'!U18*SUM(Programacion!S$28:S$41)/SUM(Programacion!S$28:S$48)))))</f>
        <v/>
      </c>
      <c r="V18" s="270" t="str">
        <f>IF($C18="","",IF(SUM(Programacion!T$28:T$48)=0,"",IF(SUM(Programacion!T$42:T$48)=0,'Res 2ªEval'!V18,(IF(Programacion!T$42="",0,Programacion!T$42/SUM(Programacion!T$42:T$48)*'3 Eval'!$E17)+IF(Programacion!T$43="",0,Programacion!T$43/SUM(Programacion!T$42:T$48)*'3 Eval'!$F17)+IF(Programacion!T$44="",0,Programacion!T$44/SUM(Programacion!T$42:T$48)*'3 Eval'!$G17)+IF(Programacion!T$45="",0,Programacion!T$45/SUM(Programacion!T$42:T$48)*'3 Eval'!$H17)+IF(Programacion!T$46="",0,Programacion!T$46/SUM(Programacion!T$42:T$48)*'3 Eval'!$I17)+IF(Programacion!T$47="",0,Programacion!T$47/SUM(Programacion!T$42:T$48)*'3 Eval'!$J17)+IF(Programacion!T$48="",0,Programacion!T$48/SUM(Programacion!T$42:T$48)*'3 Eval'!$K17))*SUM(Programacion!T$42:T$48)/SUM(Programacion!T$28:T$48)+IF('Res 2ªEval'!V18="",0,'Res 2ªEval'!V18*SUM(Programacion!T$28:T$41)/SUM(Programacion!T$28:T$48)))))</f>
        <v/>
      </c>
      <c r="W18" s="270" t="str">
        <f>IF($C18="","",IF(SUM(Programacion!U$28:U$48)=0,"",IF(SUM(Programacion!U$42:U$48)=0,'Res 2ªEval'!W18,(IF(Programacion!U$42="",0,Programacion!U$42/SUM(Programacion!U$42:U$48)*'3 Eval'!$E17)+IF(Programacion!U$43="",0,Programacion!U$43/SUM(Programacion!U$42:U$48)*'3 Eval'!$F17)+IF(Programacion!U$44="",0,Programacion!U$44/SUM(Programacion!U$42:U$48)*'3 Eval'!$G17)+IF(Programacion!U$45="",0,Programacion!U$45/SUM(Programacion!U$42:U$48)*'3 Eval'!$H17)+IF(Programacion!U$46="",0,Programacion!U$46/SUM(Programacion!U$42:U$48)*'3 Eval'!$I17)+IF(Programacion!U$47="",0,Programacion!U$47/SUM(Programacion!U$42:U$48)*'3 Eval'!$J17)+IF(Programacion!U$48="",0,Programacion!U$48/SUM(Programacion!U$42:U$48)*'3 Eval'!$K17))*SUM(Programacion!U$42:U$48)/SUM(Programacion!U$28:U$48)+IF('Res 2ªEval'!W18="",0,'Res 2ªEval'!W18*SUM(Programacion!U$28:U$41)/SUM(Programacion!U$28:U$48)))))</f>
        <v/>
      </c>
      <c r="X18" s="270" t="str">
        <f>IF($C18="","",IF(SUM(Programacion!V$28:V$48)=0,"",IF(SUM(Programacion!V$42:V$48)=0,'Res 2ªEval'!X18,(IF(Programacion!V$42="",0,Programacion!V$42/SUM(Programacion!V$42:V$48)*'3 Eval'!$E17)+IF(Programacion!V$43="",0,Programacion!V$43/SUM(Programacion!V$42:V$48)*'3 Eval'!$F17)+IF(Programacion!V$44="",0,Programacion!V$44/SUM(Programacion!V$42:V$48)*'3 Eval'!$G17)+IF(Programacion!V$45="",0,Programacion!V$45/SUM(Programacion!V$42:V$48)*'3 Eval'!$H17)+IF(Programacion!V$46="",0,Programacion!V$46/SUM(Programacion!V$42:V$48)*'3 Eval'!$I17)+IF(Programacion!V$47="",0,Programacion!V$47/SUM(Programacion!V$42:V$48)*'3 Eval'!$J17)+IF(Programacion!V$48="",0,Programacion!V$48/SUM(Programacion!V$42:V$48)*'3 Eval'!$K17))*SUM(Programacion!V$42:V$48)/SUM(Programacion!V$28:V$48)+IF('Res 2ªEval'!X18="",0,'Res 2ªEval'!X18*SUM(Programacion!V$28:V$41)/SUM(Programacion!V$28:V$48)))))</f>
        <v/>
      </c>
      <c r="Y18" s="270" t="str">
        <f>IF($C18="","",IF(SUM(Programacion!W$28:W$48)=0,"",IF(SUM(Programacion!W$42:W$48)=0,'Res 2ªEval'!Y18,(IF(Programacion!W$42="",0,Programacion!W$42/SUM(Programacion!W$42:W$48)*'3 Eval'!$E17)+IF(Programacion!W$43="",0,Programacion!W$43/SUM(Programacion!W$42:W$48)*'3 Eval'!$F17)+IF(Programacion!W$44="",0,Programacion!W$44/SUM(Programacion!W$42:W$48)*'3 Eval'!$G17)+IF(Programacion!W$45="",0,Programacion!W$45/SUM(Programacion!W$42:W$48)*'3 Eval'!$H17)+IF(Programacion!W$46="",0,Programacion!W$46/SUM(Programacion!W$42:W$48)*'3 Eval'!$I17)+IF(Programacion!W$47="",0,Programacion!W$47/SUM(Programacion!W$42:W$48)*'3 Eval'!$J17)+IF(Programacion!W$48="",0,Programacion!W$48/SUM(Programacion!W$42:W$48)*'3 Eval'!$K17))*SUM(Programacion!W$42:W$48)/SUM(Programacion!W$28:W$48)+IF('Res 2ªEval'!Y18="",0,'Res 2ªEval'!Y18*SUM(Programacion!W$28:W$41)/SUM(Programacion!W$28:W$48)))))</f>
        <v/>
      </c>
      <c r="Z18" s="270" t="str">
        <f>IF($C18="","",IF(SUM(Programacion!X$28:X$48)=0,"",IF(SUM(Programacion!X$42:X$48)=0,'Res 2ªEval'!Z18,(IF(Programacion!X$42="",0,Programacion!X$42/SUM(Programacion!X$42:X$48)*'3 Eval'!$E17)+IF(Programacion!X$43="",0,Programacion!X$43/SUM(Programacion!X$42:X$48)*'3 Eval'!$F17)+IF(Programacion!X$44="",0,Programacion!X$44/SUM(Programacion!X$42:X$48)*'3 Eval'!$G17)+IF(Programacion!X$45="",0,Programacion!X$45/SUM(Programacion!X$42:X$48)*'3 Eval'!$H17)+IF(Programacion!X$46="",0,Programacion!X$46/SUM(Programacion!X$42:X$48)*'3 Eval'!$I17)+IF(Programacion!X$47="",0,Programacion!X$47/SUM(Programacion!X$42:X$48)*'3 Eval'!$J17)+IF(Programacion!X$48="",0,Programacion!X$48/SUM(Programacion!X$42:X$48)*'3 Eval'!$K17))*SUM(Programacion!X$42:X$48)/SUM(Programacion!X$28:X$48)+IF('Res 2ªEval'!Z18="",0,'Res 2ªEval'!Z18*SUM(Programacion!X$28:X$41)/SUM(Programacion!X$28:X$48)))))</f>
        <v/>
      </c>
      <c r="AA18" s="270" t="str">
        <f>IF($C18="","",IF(SUM(Programacion!Y$28:Y$48)=0,"",IF(SUM(Programacion!Y$42:Y$48)=0,'Res 2ªEval'!AA18,(IF(Programacion!Y$42="",0,Programacion!Y$42/SUM(Programacion!Y$42:Y$48)*'3 Eval'!$E17)+IF(Programacion!Y$43="",0,Programacion!Y$43/SUM(Programacion!Y$42:Y$48)*'3 Eval'!$F17)+IF(Programacion!Y$44="",0,Programacion!Y$44/SUM(Programacion!Y$42:Y$48)*'3 Eval'!$G17)+IF(Programacion!Y$45="",0,Programacion!Y$45/SUM(Programacion!Y$42:Y$48)*'3 Eval'!$H17)+IF(Programacion!Y$46="",0,Programacion!Y$46/SUM(Programacion!Y$42:Y$48)*'3 Eval'!$I17)+IF(Programacion!Y$47="",0,Programacion!Y$47/SUM(Programacion!Y$42:Y$48)*'3 Eval'!$J17)+IF(Programacion!Y$48="",0,Programacion!Y$48/SUM(Programacion!Y$42:Y$48)*'3 Eval'!$K17))*SUM(Programacion!Y$42:Y$48)/SUM(Programacion!Y$28:Y$48)+IF('Res 2ªEval'!AA18="",0,'Res 2ªEval'!AA18*SUM(Programacion!Y$28:Y$41)/SUM(Programacion!Y$28:Y$48)))))</f>
        <v/>
      </c>
      <c r="AB18" s="270" t="str">
        <f>IF($C18="","",IF(SUM(Programacion!Z$28:Z$48)=0,"",IF(SUM(Programacion!Z$42:Z$48)=0,'Res 2ªEval'!AB18,(IF(Programacion!Z$42="",0,Programacion!Z$42/SUM(Programacion!Z$42:Z$48)*'3 Eval'!$E17)+IF(Programacion!Z$43="",0,Programacion!Z$43/SUM(Programacion!Z$42:Z$48)*'3 Eval'!$F17)+IF(Programacion!Z$44="",0,Programacion!Z$44/SUM(Programacion!Z$42:Z$48)*'3 Eval'!$G17)+IF(Programacion!Z$45="",0,Programacion!Z$45/SUM(Programacion!Z$42:Z$48)*'3 Eval'!$H17)+IF(Programacion!Z$46="",0,Programacion!Z$46/SUM(Programacion!Z$42:Z$48)*'3 Eval'!$I17)+IF(Programacion!Z$47="",0,Programacion!Z$47/SUM(Programacion!Z$42:Z$48)*'3 Eval'!$J17)+IF(Programacion!Z$48="",0,Programacion!Z$48/SUM(Programacion!Z$42:Z$48)*'3 Eval'!$K17))*SUM(Programacion!Z$42:Z$48)/SUM(Programacion!Z$28:Z$48)+IF('Res 2ªEval'!AB18="",0,'Res 2ªEval'!AB18*SUM(Programacion!Z$28:Z$41)/SUM(Programacion!Z$28:Z$48)))))</f>
        <v/>
      </c>
      <c r="AC18" s="270" t="str">
        <f>IF($C18="","",IF(SUM(Programacion!AA$28:AA$48)=0,"",IF(SUM(Programacion!AA$42:AA$48)=0,'Res 2ªEval'!AC18,(IF(Programacion!AA$42="",0,Programacion!AA$42/SUM(Programacion!AA$42:AA$48)*'3 Eval'!$E17)+IF(Programacion!AA$43="",0,Programacion!AA$43/SUM(Programacion!AA$42:AA$48)*'3 Eval'!$F17)+IF(Programacion!AA$44="",0,Programacion!AA$44/SUM(Programacion!AA$42:AA$48)*'3 Eval'!$G17)+IF(Programacion!AA$45="",0,Programacion!AA$45/SUM(Programacion!AA$42:AA$48)*'3 Eval'!$H17)+IF(Programacion!AA$46="",0,Programacion!AA$46/SUM(Programacion!AA$42:AA$48)*'3 Eval'!$I17)+IF(Programacion!AA$47="",0,Programacion!AA$47/SUM(Programacion!AA$42:AA$48)*'3 Eval'!$J17)+IF(Programacion!AA$48="",0,Programacion!AA$48/SUM(Programacion!AA$42:AA$48)*'3 Eval'!$K17))*SUM(Programacion!AA$42:AA$48)/SUM(Programacion!AA$28:AA$48)+IF('Res 2ªEval'!AC18="",0,'Res 2ªEval'!AC18*SUM(Programacion!AA$28:AA$41)/SUM(Programacion!AA$28:AA$48)))))</f>
        <v/>
      </c>
      <c r="AD18" s="270" t="str">
        <f>IF($C18="","",IF(SUM(Programacion!AB$28:AB$48)=0,"",IF(SUM(Programacion!AB$42:AB$48)=0,'Res 2ªEval'!AD18,(IF(Programacion!AB$42="",0,Programacion!AB$42/SUM(Programacion!AB$42:AB$48)*'3 Eval'!$E17)+IF(Programacion!AB$43="",0,Programacion!AB$43/SUM(Programacion!AB$42:AB$48)*'3 Eval'!$F17)+IF(Programacion!AB$44="",0,Programacion!AB$44/SUM(Programacion!AB$42:AB$48)*'3 Eval'!$G17)+IF(Programacion!AB$45="",0,Programacion!AB$45/SUM(Programacion!AB$42:AB$48)*'3 Eval'!$H17)+IF(Programacion!AB$46="",0,Programacion!AB$46/SUM(Programacion!AB$42:AB$48)*'3 Eval'!$I17)+IF(Programacion!AB$47="",0,Programacion!AB$47/SUM(Programacion!AB$42:AB$48)*'3 Eval'!$J17)+IF(Programacion!AB$48="",0,Programacion!AB$48/SUM(Programacion!AB$42:AB$48)*'3 Eval'!$K17))*SUM(Programacion!AB$42:AB$48)/SUM(Programacion!AB$28:AB$48)+IF('Res 2ªEval'!AD18="",0,'Res 2ªEval'!AD18*SUM(Programacion!AB$28:AB$41)/SUM(Programacion!AB$28:AB$48)))))</f>
        <v/>
      </c>
      <c r="AE18" s="270" t="str">
        <f>IF($C18="","",IF(SUM(Programacion!AC$28:AC$48)=0,"",IF(SUM(Programacion!AC$42:AC$48)=0,'Res 2ªEval'!AE18,(IF(Programacion!AC$42="",0,Programacion!AC$42/SUM(Programacion!AC$42:AC$48)*'3 Eval'!$E17)+IF(Programacion!AC$43="",0,Programacion!AC$43/SUM(Programacion!AC$42:AC$48)*'3 Eval'!$F17)+IF(Programacion!AC$44="",0,Programacion!AC$44/SUM(Programacion!AC$42:AC$48)*'3 Eval'!$G17)+IF(Programacion!AC$45="",0,Programacion!AC$45/SUM(Programacion!AC$42:AC$48)*'3 Eval'!$H17)+IF(Programacion!AC$46="",0,Programacion!AC$46/SUM(Programacion!AC$42:AC$48)*'3 Eval'!$I17)+IF(Programacion!AC$47="",0,Programacion!AC$47/SUM(Programacion!AC$42:AC$48)*'3 Eval'!$J17)+IF(Programacion!AC$48="",0,Programacion!AC$48/SUM(Programacion!AC$42:AC$48)*'3 Eval'!$K17))*SUM(Programacion!AC$42:AC$48)/SUM(Programacion!AC$28:AC$48)+IF('Res 2ªEval'!AE18="",0,'Res 2ªEval'!AE18*SUM(Programacion!AC$28:AC$41)/SUM(Programacion!AC$28:AC$48)))))</f>
        <v/>
      </c>
      <c r="AF18" s="270" t="str">
        <f>IF($C18="","",IF(SUM(Programacion!AD$28:AD$48)=0,"",IF(SUM(Programacion!AD$42:AD$48)=0,'Res 2ªEval'!AF18,(IF(Programacion!AD$42="",0,Programacion!AD$42/SUM(Programacion!AD$42:AD$48)*'3 Eval'!$E17)+IF(Programacion!AD$43="",0,Programacion!AD$43/SUM(Programacion!AD$42:AD$48)*'3 Eval'!$F17)+IF(Programacion!AD$44="",0,Programacion!AD$44/SUM(Programacion!AD$42:AD$48)*'3 Eval'!$G17)+IF(Programacion!AD$45="",0,Programacion!AD$45/SUM(Programacion!AD$42:AD$48)*'3 Eval'!$H17)+IF(Programacion!AD$46="",0,Programacion!AD$46/SUM(Programacion!AD$42:AD$48)*'3 Eval'!$I17)+IF(Programacion!AD$47="",0,Programacion!AD$47/SUM(Programacion!AD$42:AD$48)*'3 Eval'!$J17)+IF(Programacion!AD$48="",0,Programacion!AD$48/SUM(Programacion!AD$42:AD$48)*'3 Eval'!$K17))*SUM(Programacion!AD$42:AD$48)/SUM(Programacion!AD$28:AD$48)+IF('Res 2ªEval'!AF18="",0,'Res 2ªEval'!AF18*SUM(Programacion!AD$28:AD$41)/SUM(Programacion!AD$28:AD$48)))))</f>
        <v/>
      </c>
      <c r="AG18" s="270" t="str">
        <f>IF($C18="","",IF(SUM(Programacion!AE$28:AE$48)=0,"",IF(SUM(Programacion!AE$42:AE$48)=0,'Res 2ªEval'!AG18,(IF(Programacion!AE$42="",0,Programacion!AE$42/SUM(Programacion!AE$42:AE$48)*'3 Eval'!$E17)+IF(Programacion!AE$43="",0,Programacion!AE$43/SUM(Programacion!AE$42:AE$48)*'3 Eval'!$F17)+IF(Programacion!AE$44="",0,Programacion!AE$44/SUM(Programacion!AE$42:AE$48)*'3 Eval'!$G17)+IF(Programacion!AE$45="",0,Programacion!AE$45/SUM(Programacion!AE$42:AE$48)*'3 Eval'!$H17)+IF(Programacion!AE$46="",0,Programacion!AE$46/SUM(Programacion!AE$42:AE$48)*'3 Eval'!$I17)+IF(Programacion!AE$47="",0,Programacion!AE$47/SUM(Programacion!AE$42:AE$48)*'3 Eval'!$J17)+IF(Programacion!AE$48="",0,Programacion!AE$48/SUM(Programacion!AE$42:AE$48)*'3 Eval'!$K17))*SUM(Programacion!AE$42:AE$48)/SUM(Programacion!AE$28:AE$48)+IF('Res 2ªEval'!AG18="",0,'Res 2ªEval'!AG18*SUM(Programacion!AE$28:AE$41)/SUM(Programacion!AE$28:AE$48)))))</f>
        <v/>
      </c>
      <c r="AH18" s="270" t="str">
        <f>IF($C18="","",IF(SUM(Programacion!AF$28:AF$48)=0,"",IF(SUM(Programacion!AF$42:AF$48)=0,'Res 2ªEval'!AH18,(IF(Programacion!AF$42="",0,Programacion!AF$42/SUM(Programacion!AF$42:AF$48)*'3 Eval'!$E17)+IF(Programacion!AF$43="",0,Programacion!AF$43/SUM(Programacion!AF$42:AF$48)*'3 Eval'!$F17)+IF(Programacion!AF$44="",0,Programacion!AF$44/SUM(Programacion!AF$42:AF$48)*'3 Eval'!$G17)+IF(Programacion!AF$45="",0,Programacion!AF$45/SUM(Programacion!AF$42:AF$48)*'3 Eval'!$H17)+IF(Programacion!AF$46="",0,Programacion!AF$46/SUM(Programacion!AF$42:AF$48)*'3 Eval'!$I17)+IF(Programacion!AF$47="",0,Programacion!AF$47/SUM(Programacion!AF$42:AF$48)*'3 Eval'!$J17)+IF(Programacion!AF$48="",0,Programacion!AF$48/SUM(Programacion!AF$42:AF$48)*'3 Eval'!$K17))*SUM(Programacion!AF$42:AF$48)/SUM(Programacion!AF$28:AF$48)+IF('Res 2ªEval'!AH18="",0,'Res 2ªEval'!AH18*SUM(Programacion!AF$28:AF$41)/SUM(Programacion!AF$28:AF$48)))))</f>
        <v/>
      </c>
      <c r="AI18" s="270" t="str">
        <f>IF($C18="","",IF(SUM(Programacion!AG$28:AG$48)=0,"",IF(SUM(Programacion!AG$42:AG$48)=0,'Res 2ªEval'!AI18,(IF(Programacion!AG$42="",0,Programacion!AG$42/SUM(Programacion!AG$42:AG$48)*'3 Eval'!$E17)+IF(Programacion!AG$43="",0,Programacion!AG$43/SUM(Programacion!AG$42:AG$48)*'3 Eval'!$F17)+IF(Programacion!AG$44="",0,Programacion!AG$44/SUM(Programacion!AG$42:AG$48)*'3 Eval'!$G17)+IF(Programacion!AG$45="",0,Programacion!AG$45/SUM(Programacion!AG$42:AG$48)*'3 Eval'!$H17)+IF(Programacion!AG$46="",0,Programacion!AG$46/SUM(Programacion!AG$42:AG$48)*'3 Eval'!$I17)+IF(Programacion!AG$47="",0,Programacion!AG$47/SUM(Programacion!AG$42:AG$48)*'3 Eval'!$J17)+IF(Programacion!AG$48="",0,Programacion!AG$48/SUM(Programacion!AG$42:AG$48)*'3 Eval'!$K17))*SUM(Programacion!AG$42:AG$48)/SUM(Programacion!AG$28:AG$48)+IF('Res 2ªEval'!AI18="",0,'Res 2ªEval'!AI18*SUM(Programacion!AG$28:AG$41)/SUM(Programacion!AG$28:AG$48)))))</f>
        <v/>
      </c>
      <c r="AJ18" s="270" t="str">
        <f>IF($C18="","",IF(SUM(Programacion!AH$28:AH$48)=0,"",IF(SUM(Programacion!AH$42:AH$48)=0,'Res 2ªEval'!AJ18,(IF(Programacion!AH$42="",0,Programacion!AH$42/SUM(Programacion!AH$42:AH$48)*'3 Eval'!$E17)+IF(Programacion!AH$43="",0,Programacion!AH$43/SUM(Programacion!AH$42:AH$48)*'3 Eval'!$F17)+IF(Programacion!AH$44="",0,Programacion!AH$44/SUM(Programacion!AH$42:AH$48)*'3 Eval'!$G17)+IF(Programacion!AH$45="",0,Programacion!AH$45/SUM(Programacion!AH$42:AH$48)*'3 Eval'!$H17)+IF(Programacion!AH$46="",0,Programacion!AH$46/SUM(Programacion!AH$42:AH$48)*'3 Eval'!$I17)+IF(Programacion!AH$47="",0,Programacion!AH$47/SUM(Programacion!AH$42:AH$48)*'3 Eval'!$J17)+IF(Programacion!AH$48="",0,Programacion!AH$48/SUM(Programacion!AH$42:AH$48)*'3 Eval'!$K17))*SUM(Programacion!AH$42:AH$48)/SUM(Programacion!AH$28:AH$48)+IF('Res 2ªEval'!AJ18="",0,'Res 2ªEval'!AJ18*SUM(Programacion!AH$28:AH$41)/SUM(Programacion!AH$28:AH$48)))))</f>
        <v/>
      </c>
      <c r="AK18" s="270" t="str">
        <f>IF($C18="","",IF(SUM(Programacion!AI$28:AI$48)=0,"",IF(SUM(Programacion!AI$42:AI$48)=0,'Res 2ªEval'!AK18,(IF(Programacion!AI$42="",0,Programacion!AI$42/SUM(Programacion!AI$42:AI$48)*'3 Eval'!$E17)+IF(Programacion!AI$43="",0,Programacion!AI$43/SUM(Programacion!AI$42:AI$48)*'3 Eval'!$F17)+IF(Programacion!AI$44="",0,Programacion!AI$44/SUM(Programacion!AI$42:AI$48)*'3 Eval'!$G17)+IF(Programacion!AI$45="",0,Programacion!AI$45/SUM(Programacion!AI$42:AI$48)*'3 Eval'!$H17)+IF(Programacion!AI$46="",0,Programacion!AI$46/SUM(Programacion!AI$42:AI$48)*'3 Eval'!$I17)+IF(Programacion!AI$47="",0,Programacion!AI$47/SUM(Programacion!AI$42:AI$48)*'3 Eval'!$J17)+IF(Programacion!AI$48="",0,Programacion!AI$48/SUM(Programacion!AI$42:AI$48)*'3 Eval'!$K17))*SUM(Programacion!AI$42:AI$48)/SUM(Programacion!AI$28:AI$48)+IF('Res 2ªEval'!AK18="",0,'Res 2ªEval'!AK18*SUM(Programacion!AI$28:AI$41)/SUM(Programacion!AI$28:AI$48)))))</f>
        <v/>
      </c>
      <c r="AL18" s="270" t="str">
        <f>IF($C18="","",IF(SUM(Programacion!AJ$28:AJ$48)=0,"",IF(SUM(Programacion!AJ$42:AJ$48)=0,'Res 2ªEval'!AL18,(IF(Programacion!AJ$42="",0,Programacion!AJ$42/SUM(Programacion!AJ$42:AJ$48)*'3 Eval'!$E17)+IF(Programacion!AJ$43="",0,Programacion!AJ$43/SUM(Programacion!AJ$42:AJ$48)*'3 Eval'!$F17)+IF(Programacion!AJ$44="",0,Programacion!AJ$44/SUM(Programacion!AJ$42:AJ$48)*'3 Eval'!$G17)+IF(Programacion!AJ$45="",0,Programacion!AJ$45/SUM(Programacion!AJ$42:AJ$48)*'3 Eval'!$H17)+IF(Programacion!AJ$46="",0,Programacion!AJ$46/SUM(Programacion!AJ$42:AJ$48)*'3 Eval'!$I17)+IF(Programacion!AJ$47="",0,Programacion!AJ$47/SUM(Programacion!AJ$42:AJ$48)*'3 Eval'!$J17)+IF(Programacion!AJ$48="",0,Programacion!AJ$48/SUM(Programacion!AJ$42:AJ$48)*'3 Eval'!$K17))*SUM(Programacion!AJ$42:AJ$48)/SUM(Programacion!AJ$28:AJ$48)+IF('Res 2ªEval'!AL18="",0,'Res 2ªEval'!AL18*SUM(Programacion!AJ$28:AJ$41)/SUM(Programacion!AJ$28:AJ$48)))))</f>
        <v/>
      </c>
      <c r="AM18" s="270" t="str">
        <f>IF($C18="","",IF(SUM(Programacion!AK$28:AK$48)=0,"",IF(SUM(Programacion!AK$42:AK$48)=0,'Res 2ªEval'!AM18,(IF(Programacion!AK$42="",0,Programacion!AK$42/SUM(Programacion!AK$42:AK$48)*'3 Eval'!$E17)+IF(Programacion!AK$43="",0,Programacion!AK$43/SUM(Programacion!AK$42:AK$48)*'3 Eval'!$F17)+IF(Programacion!AK$44="",0,Programacion!AK$44/SUM(Programacion!AK$42:AK$48)*'3 Eval'!$G17)+IF(Programacion!AK$45="",0,Programacion!AK$45/SUM(Programacion!AK$42:AK$48)*'3 Eval'!$H17)+IF(Programacion!AK$46="",0,Programacion!AK$46/SUM(Programacion!AK$42:AK$48)*'3 Eval'!$I17)+IF(Programacion!AK$47="",0,Programacion!AK$47/SUM(Programacion!AK$42:AK$48)*'3 Eval'!$J17)+IF(Programacion!AK$48="",0,Programacion!AK$48/SUM(Programacion!AK$42:AK$48)*'3 Eval'!$K17))*SUM(Programacion!AK$42:AK$48)/SUM(Programacion!AK$28:AK$48)+IF('Res 2ªEval'!AM18="",0,'Res 2ªEval'!AM18*SUM(Programacion!AK$28:AK$41)/SUM(Programacion!AK$28:AK$48)))))</f>
        <v/>
      </c>
      <c r="AN18" s="270" t="str">
        <f>IF($C18="","",IF(SUM(Programacion!AL$28:AL$48)=0,"",IF(SUM(Programacion!AL$42:AL$48)=0,'Res 2ªEval'!AN18,(IF(Programacion!AL$42="",0,Programacion!AL$42/SUM(Programacion!AL$42:AL$48)*'3 Eval'!$E17)+IF(Programacion!AL$43="",0,Programacion!AL$43/SUM(Programacion!AL$42:AL$48)*'3 Eval'!$F17)+IF(Programacion!AL$44="",0,Programacion!AL$44/SUM(Programacion!AL$42:AL$48)*'3 Eval'!$G17)+IF(Programacion!AL$45="",0,Programacion!AL$45/SUM(Programacion!AL$42:AL$48)*'3 Eval'!$H17)+IF(Programacion!AL$46="",0,Programacion!AL$46/SUM(Programacion!AL$42:AL$48)*'3 Eval'!$I17)+IF(Programacion!AL$47="",0,Programacion!AL$47/SUM(Programacion!AL$42:AL$48)*'3 Eval'!$J17)+IF(Programacion!AL$48="",0,Programacion!AL$48/SUM(Programacion!AL$42:AL$48)*'3 Eval'!$K17))*SUM(Programacion!AL$42:AL$48)/SUM(Programacion!AL$28:AL$48)+IF('Res 2ªEval'!AN18="",0,'Res 2ªEval'!AN18*SUM(Programacion!AL$28:AL$41)/SUM(Programacion!AL$28:AL$48)))))</f>
        <v/>
      </c>
      <c r="AO18" s="270" t="str">
        <f>IF($C18="","",IF(SUM(Programacion!AM$28:AM$48)=0,"",IF(SUM(Programacion!AM$42:AM$48)=0,'Res 2ªEval'!AO18,(IF(Programacion!AM$42="",0,Programacion!AM$42/SUM(Programacion!AM$42:AM$48)*'3 Eval'!$E17)+IF(Programacion!AM$43="",0,Programacion!AM$43/SUM(Programacion!AM$42:AM$48)*'3 Eval'!$F17)+IF(Programacion!AM$44="",0,Programacion!AM$44/SUM(Programacion!AM$42:AM$48)*'3 Eval'!$G17)+IF(Programacion!AM$45="",0,Programacion!AM$45/SUM(Programacion!AM$42:AM$48)*'3 Eval'!$H17)+IF(Programacion!AM$46="",0,Programacion!AM$46/SUM(Programacion!AM$42:AM$48)*'3 Eval'!$I17)+IF(Programacion!AM$47="",0,Programacion!AM$47/SUM(Programacion!AM$42:AM$48)*'3 Eval'!$J17)+IF(Programacion!AM$48="",0,Programacion!AM$48/SUM(Programacion!AM$42:AM$48)*'3 Eval'!$K17))*SUM(Programacion!AM$42:AM$48)/SUM(Programacion!AM$28:AM$48)+IF('Res 2ªEval'!AO18="",0,'Res 2ªEval'!AO18*SUM(Programacion!AM$28:AM$41)/SUM(Programacion!AM$28:AM$48)))))</f>
        <v/>
      </c>
      <c r="AP18" s="270" t="str">
        <f>IF($C18="","",IF(SUM(Programacion!AN$28:AN$48)=0,"",IF(SUM(Programacion!AN$42:AN$48)=0,'Res 2ªEval'!AP18,(IF(Programacion!AN$42="",0,Programacion!AN$42/SUM(Programacion!AN$42:AN$48)*'3 Eval'!$E17)+IF(Programacion!AN$43="",0,Programacion!AN$43/SUM(Programacion!AN$42:AN$48)*'3 Eval'!$F17)+IF(Programacion!AN$44="",0,Programacion!AN$44/SUM(Programacion!AN$42:AN$48)*'3 Eval'!$G17)+IF(Programacion!AN$45="",0,Programacion!AN$45/SUM(Programacion!AN$42:AN$48)*'3 Eval'!$H17)+IF(Programacion!AN$46="",0,Programacion!AN$46/SUM(Programacion!AN$42:AN$48)*'3 Eval'!$I17)+IF(Programacion!AN$47="",0,Programacion!AN$47/SUM(Programacion!AN$42:AN$48)*'3 Eval'!$J17)+IF(Programacion!AN$48="",0,Programacion!AN$48/SUM(Programacion!AN$42:AN$48)*'3 Eval'!$K17))*SUM(Programacion!AN$42:AN$48)/SUM(Programacion!AN$28:AN$48)+IF('Res 2ªEval'!AP18="",0,'Res 2ªEval'!AP18*SUM(Programacion!AN$28:AN$41)/SUM(Programacion!AN$28:AN$48)))))</f>
        <v/>
      </c>
      <c r="AQ18" s="270" t="str">
        <f>IF($C18="","",IF(SUM(Programacion!AO$28:AO$48)=0,"",IF(SUM(Programacion!AO$42:AO$48)=0,'Res 2ªEval'!AQ18,(IF(Programacion!AO$42="",0,Programacion!AO$42/SUM(Programacion!AO$42:AO$48)*'3 Eval'!$E17)+IF(Programacion!AO$43="",0,Programacion!AO$43/SUM(Programacion!AO$42:AO$48)*'3 Eval'!$F17)+IF(Programacion!AO$44="",0,Programacion!AO$44/SUM(Programacion!AO$42:AO$48)*'3 Eval'!$G17)+IF(Programacion!AO$45="",0,Programacion!AO$45/SUM(Programacion!AO$42:AO$48)*'3 Eval'!$H17)+IF(Programacion!AO$46="",0,Programacion!AO$46/SUM(Programacion!AO$42:AO$48)*'3 Eval'!$I17)+IF(Programacion!AO$47="",0,Programacion!AO$47/SUM(Programacion!AO$42:AO$48)*'3 Eval'!$J17)+IF(Programacion!AO$48="",0,Programacion!AO$48/SUM(Programacion!AO$42:AO$48)*'3 Eval'!$K17))*SUM(Programacion!AO$42:AO$48)/SUM(Programacion!AO$28:AO$48)+IF('Res 2ªEval'!AQ18="",0,'Res 2ªEval'!AQ18*SUM(Programacion!AO$28:AO$41)/SUM(Programacion!AO$28:AO$48)))))</f>
        <v/>
      </c>
      <c r="AR18" s="270" t="str">
        <f>IF($C18="","",IF(SUM(Programacion!AP$28:AP$48)=0,"",IF(SUM(Programacion!AP$42:AP$48)=0,'Res 2ªEval'!AR18,(IF(Programacion!AP$42="",0,Programacion!AP$42/SUM(Programacion!AP$42:AP$48)*'3 Eval'!$E17)+IF(Programacion!AP$43="",0,Programacion!AP$43/SUM(Programacion!AP$42:AP$48)*'3 Eval'!$F17)+IF(Programacion!AP$44="",0,Programacion!AP$44/SUM(Programacion!AP$42:AP$48)*'3 Eval'!$G17)+IF(Programacion!AP$45="",0,Programacion!AP$45/SUM(Programacion!AP$42:AP$48)*'3 Eval'!$H17)+IF(Programacion!AP$46="",0,Programacion!AP$46/SUM(Programacion!AP$42:AP$48)*'3 Eval'!$I17)+IF(Programacion!AP$47="",0,Programacion!AP$47/SUM(Programacion!AP$42:AP$48)*'3 Eval'!$J17)+IF(Programacion!AP$48="",0,Programacion!AP$48/SUM(Programacion!AP$42:AP$48)*'3 Eval'!$K17))*SUM(Programacion!AP$42:AP$48)/SUM(Programacion!AP$28:AP$48)+IF('Res 2ªEval'!AR18="",0,'Res 2ªEval'!AR18*SUM(Programacion!AP$28:AP$41)/SUM(Programacion!AP$28:AP$48)))))</f>
        <v/>
      </c>
      <c r="AS18" s="270" t="str">
        <f>IF($C18="","",IF(SUM(Programacion!AQ$28:AQ$48)=0,"",IF(SUM(Programacion!AQ$42:AQ$48)=0,'Res 2ªEval'!AS18,(IF(Programacion!AQ$42="",0,Programacion!AQ$42/SUM(Programacion!AQ$42:AQ$48)*'3 Eval'!$E17)+IF(Programacion!AQ$43="",0,Programacion!AQ$43/SUM(Programacion!AQ$42:AQ$48)*'3 Eval'!$F17)+IF(Programacion!AQ$44="",0,Programacion!AQ$44/SUM(Programacion!AQ$42:AQ$48)*'3 Eval'!$G17)+IF(Programacion!AQ$45="",0,Programacion!AQ$45/SUM(Programacion!AQ$42:AQ$48)*'3 Eval'!$H17)+IF(Programacion!AQ$46="",0,Programacion!AQ$46/SUM(Programacion!AQ$42:AQ$48)*'3 Eval'!$I17)+IF(Programacion!AQ$47="",0,Programacion!AQ$47/SUM(Programacion!AQ$42:AQ$48)*'3 Eval'!$J17)+IF(Programacion!AQ$48="",0,Programacion!AQ$48/SUM(Programacion!AQ$42:AQ$48)*'3 Eval'!$K17))*SUM(Programacion!AQ$42:AQ$48)/SUM(Programacion!AQ$28:AQ$48)+IF('Res 2ªEval'!AS18="",0,'Res 2ªEval'!AS18*SUM(Programacion!AQ$28:AQ$41)/SUM(Programacion!AQ$28:AQ$48)))))</f>
        <v/>
      </c>
      <c r="AT18" s="270" t="str">
        <f>IF($C18="","",IF(SUM(Programacion!AR$28:AR$48)=0,"",IF(SUM(Programacion!AR$42:AR$48)=0,'Res 2ªEval'!AT18,(IF(Programacion!AR$42="",0,Programacion!AR$42/SUM(Programacion!AR$42:AR$48)*'3 Eval'!$E17)+IF(Programacion!AR$43="",0,Programacion!AR$43/SUM(Programacion!AR$42:AR$48)*'3 Eval'!$F17)+IF(Programacion!AR$44="",0,Programacion!AR$44/SUM(Programacion!AR$42:AR$48)*'3 Eval'!$G17)+IF(Programacion!AR$45="",0,Programacion!AR$45/SUM(Programacion!AR$42:AR$48)*'3 Eval'!$H17)+IF(Programacion!AR$46="",0,Programacion!AR$46/SUM(Programacion!AR$42:AR$48)*'3 Eval'!$I17)+IF(Programacion!AR$47="",0,Programacion!AR$47/SUM(Programacion!AR$42:AR$48)*'3 Eval'!$J17)+IF(Programacion!AR$48="",0,Programacion!AR$48/SUM(Programacion!AR$42:AR$48)*'3 Eval'!$K17))*SUM(Programacion!AR$42:AR$48)/SUM(Programacion!AR$28:AR$48)+IF('Res 2ªEval'!AT18="",0,'Res 2ªEval'!AT18*SUM(Programacion!AR$28:AR$41)/SUM(Programacion!AR$28:AR$48)))))</f>
        <v/>
      </c>
      <c r="AU18" s="270" t="str">
        <f>IF($C18="","",IF(SUM(Programacion!AS$28:AS$48)=0,"",IF(SUM(Programacion!AS$42:AS$48)=0,'Res 2ªEval'!AU18,(IF(Programacion!AS$42="",0,Programacion!AS$42/SUM(Programacion!AS$42:AS$48)*'3 Eval'!$E17)+IF(Programacion!AS$43="",0,Programacion!AS$43/SUM(Programacion!AS$42:AS$48)*'3 Eval'!$F17)+IF(Programacion!AS$44="",0,Programacion!AS$44/SUM(Programacion!AS$42:AS$48)*'3 Eval'!$G17)+IF(Programacion!AS$45="",0,Programacion!AS$45/SUM(Programacion!AS$42:AS$48)*'3 Eval'!$H17)+IF(Programacion!AS$46="",0,Programacion!AS$46/SUM(Programacion!AS$42:AS$48)*'3 Eval'!$I17)+IF(Programacion!AS$47="",0,Programacion!AS$47/SUM(Programacion!AS$42:AS$48)*'3 Eval'!$J17)+IF(Programacion!AS$48="",0,Programacion!AS$48/SUM(Programacion!AS$42:AS$48)*'3 Eval'!$K17))*SUM(Programacion!AS$42:AS$48)/SUM(Programacion!AS$28:AS$48)+IF('Res 2ªEval'!AU18="",0,'Res 2ªEval'!AU18*SUM(Programacion!AS$28:AS$41)/SUM(Programacion!AS$28:AS$48)))))</f>
        <v/>
      </c>
      <c r="AV18" s="270" t="str">
        <f>IF($C18="","",IF(SUM(Programacion!AT$28:AT$48)=0,"",IF(SUM(Programacion!AT$42:AT$48)=0,'Res 2ªEval'!AV18,(IF(Programacion!AT$42="",0,Programacion!AT$42/SUM(Programacion!AT$42:AT$48)*'3 Eval'!$E17)+IF(Programacion!AT$43="",0,Programacion!AT$43/SUM(Programacion!AT$42:AT$48)*'3 Eval'!$F17)+IF(Programacion!AT$44="",0,Programacion!AT$44/SUM(Programacion!AT$42:AT$48)*'3 Eval'!$G17)+IF(Programacion!AT$45="",0,Programacion!AT$45/SUM(Programacion!AT$42:AT$48)*'3 Eval'!$H17)+IF(Programacion!AT$46="",0,Programacion!AT$46/SUM(Programacion!AT$42:AT$48)*'3 Eval'!$I17)+IF(Programacion!AT$47="",0,Programacion!AT$47/SUM(Programacion!AT$42:AT$48)*'3 Eval'!$J17)+IF(Programacion!AT$48="",0,Programacion!AT$48/SUM(Programacion!AT$42:AT$48)*'3 Eval'!$K17))*SUM(Programacion!AT$42:AT$48)/SUM(Programacion!AT$28:AT$48)+IF('Res 2ªEval'!AV18="",0,'Res 2ªEval'!AV18*SUM(Programacion!AT$28:AT$41)/SUM(Programacion!AT$28:AT$48)))))</f>
        <v/>
      </c>
      <c r="AW18" s="270" t="str">
        <f>IF($C18="","",IF(SUM(Programacion!AU$28:AU$48)=0,"",IF(SUM(Programacion!AU$42:AU$48)=0,'Res 2ªEval'!AW18,(IF(Programacion!AU$42="",0,Programacion!AU$42/SUM(Programacion!AU$42:AU$48)*'3 Eval'!$E17)+IF(Programacion!AU$43="",0,Programacion!AU$43/SUM(Programacion!AU$42:AU$48)*'3 Eval'!$F17)+IF(Programacion!AU$44="",0,Programacion!AU$44/SUM(Programacion!AU$42:AU$48)*'3 Eval'!$G17)+IF(Programacion!AU$45="",0,Programacion!AU$45/SUM(Programacion!AU$42:AU$48)*'3 Eval'!$H17)+IF(Programacion!AU$46="",0,Programacion!AU$46/SUM(Programacion!AU$42:AU$48)*'3 Eval'!$I17)+IF(Programacion!AU$47="",0,Programacion!AU$47/SUM(Programacion!AU$42:AU$48)*'3 Eval'!$J17)+IF(Programacion!AU$48="",0,Programacion!AU$48/SUM(Programacion!AU$42:AU$48)*'3 Eval'!$K17))*SUM(Programacion!AU$42:AU$48)/SUM(Programacion!AU$28:AU$48)+IF('Res 2ªEval'!AW18="",0,'Res 2ªEval'!AW18*SUM(Programacion!AU$28:AU$41)/SUM(Programacion!AU$28:AU$48)))))</f>
        <v/>
      </c>
      <c r="AX18" s="270" t="str">
        <f>IF($C18="","",IF(SUM(Programacion!AV$28:AV$48)=0,"",IF(SUM(Programacion!AV$42:AV$48)=0,'Res 2ªEval'!AX18,(IF(Programacion!AV$42="",0,Programacion!AV$42/SUM(Programacion!AV$42:AV$48)*'3 Eval'!$E17)+IF(Programacion!AV$43="",0,Programacion!AV$43/SUM(Programacion!AV$42:AV$48)*'3 Eval'!$F17)+IF(Programacion!AV$44="",0,Programacion!AV$44/SUM(Programacion!AV$42:AV$48)*'3 Eval'!$G17)+IF(Programacion!AV$45="",0,Programacion!AV$45/SUM(Programacion!AV$42:AV$48)*'3 Eval'!$H17)+IF(Programacion!AV$46="",0,Programacion!AV$46/SUM(Programacion!AV$42:AV$48)*'3 Eval'!$I17)+IF(Programacion!AV$47="",0,Programacion!AV$47/SUM(Programacion!AV$42:AV$48)*'3 Eval'!$J17)+IF(Programacion!AV$48="",0,Programacion!AV$48/SUM(Programacion!AV$42:AV$48)*'3 Eval'!$K17))*SUM(Programacion!AV$42:AV$48)/SUM(Programacion!AV$28:AV$48)+IF('Res 2ªEval'!AX18="",0,'Res 2ªEval'!AX18*SUM(Programacion!AV$28:AV$41)/SUM(Programacion!AV$28:AV$48)))))</f>
        <v/>
      </c>
      <c r="AY18" s="270" t="str">
        <f>IF($C18="","",IF(SUM(Programacion!AW$28:AW$48)=0,"",IF(SUM(Programacion!AW$42:AW$48)=0,'Res 2ªEval'!AY18,(IF(Programacion!AW$42="",0,Programacion!AW$42/SUM(Programacion!AW$42:AW$48)*'3 Eval'!$E17)+IF(Programacion!AW$43="",0,Programacion!AW$43/SUM(Programacion!AW$42:AW$48)*'3 Eval'!$F17)+IF(Programacion!AW$44="",0,Programacion!AW$44/SUM(Programacion!AW$42:AW$48)*'3 Eval'!$G17)+IF(Programacion!AW$45="",0,Programacion!AW$45/SUM(Programacion!AW$42:AW$48)*'3 Eval'!$H17)+IF(Programacion!AW$46="",0,Programacion!AW$46/SUM(Programacion!AW$42:AW$48)*'3 Eval'!$I17)+IF(Programacion!AW$47="",0,Programacion!AW$47/SUM(Programacion!AW$42:AW$48)*'3 Eval'!$J17)+IF(Programacion!AW$48="",0,Programacion!AW$48/SUM(Programacion!AW$42:AW$48)*'3 Eval'!$K17))*SUM(Programacion!AW$42:AW$48)/SUM(Programacion!AW$28:AW$48)+IF('Res 2ªEval'!AY18="",0,'Res 2ªEval'!AY18*SUM(Programacion!AW$28:AW$41)/SUM(Programacion!AW$28:AW$48)))))</f>
        <v/>
      </c>
      <c r="AZ18" s="270" t="str">
        <f>IF($C18="","",IF(SUM(Programacion!AX$28:AX$48)=0,"",IF(SUM(Programacion!AX$42:AX$48)=0,'Res 2ªEval'!AZ18,(IF(Programacion!AX$42="",0,Programacion!AX$42/SUM(Programacion!AX$42:AX$48)*'3 Eval'!$E17)+IF(Programacion!AX$43="",0,Programacion!AX$43/SUM(Programacion!AX$42:AX$48)*'3 Eval'!$F17)+IF(Programacion!AX$44="",0,Programacion!AX$44/SUM(Programacion!AX$42:AX$48)*'3 Eval'!$G17)+IF(Programacion!AX$45="",0,Programacion!AX$45/SUM(Programacion!AX$42:AX$48)*'3 Eval'!$H17)+IF(Programacion!AX$46="",0,Programacion!AX$46/SUM(Programacion!AX$42:AX$48)*'3 Eval'!$I17)+IF(Programacion!AX$47="",0,Programacion!AX$47/SUM(Programacion!AX$42:AX$48)*'3 Eval'!$J17)+IF(Programacion!AX$48="",0,Programacion!AX$48/SUM(Programacion!AX$42:AX$48)*'3 Eval'!$K17))*SUM(Programacion!AX$42:AX$48)/SUM(Programacion!AX$28:AX$48)+IF('Res 2ªEval'!AZ18="",0,'Res 2ªEval'!AZ18*SUM(Programacion!AX$28:AX$41)/SUM(Programacion!AX$28:AX$48)))))</f>
        <v/>
      </c>
      <c r="BA18" s="270" t="str">
        <f>IF($C18="","",IF(SUM(Programacion!AY$28:AY$48)=0,"",IF(SUM(Programacion!AY$42:AY$48)=0,'Res 2ªEval'!BA18,(IF(Programacion!AY$42="",0,Programacion!AY$42/SUM(Programacion!AY$42:AY$48)*'3 Eval'!$E17)+IF(Programacion!AY$43="",0,Programacion!AY$43/SUM(Programacion!AY$42:AY$48)*'3 Eval'!$F17)+IF(Programacion!AY$44="",0,Programacion!AY$44/SUM(Programacion!AY$42:AY$48)*'3 Eval'!$G17)+IF(Programacion!AY$45="",0,Programacion!AY$45/SUM(Programacion!AY$42:AY$48)*'3 Eval'!$H17)+IF(Programacion!AY$46="",0,Programacion!AY$46/SUM(Programacion!AY$42:AY$48)*'3 Eval'!$I17)+IF(Programacion!AY$47="",0,Programacion!AY$47/SUM(Programacion!AY$42:AY$48)*'3 Eval'!$J17)+IF(Programacion!AY$48="",0,Programacion!AY$48/SUM(Programacion!AY$42:AY$48)*'3 Eval'!$K17))*SUM(Programacion!AY$42:AY$48)/SUM(Programacion!AY$28:AY$48)+IF('Res 2ªEval'!BA18="",0,'Res 2ªEval'!BA18*SUM(Programacion!AY$28:AY$41)/SUM(Programacion!AY$28:AY$48)))))</f>
        <v/>
      </c>
      <c r="BB18" s="270" t="str">
        <f>IF($C18="","",IF(SUM(Programacion!AZ$28:AZ$48)=0,"",IF(SUM(Programacion!AZ$42:AZ$48)=0,'Res 2ªEval'!BB18,(IF(Programacion!AZ$42="",0,Programacion!AZ$42/SUM(Programacion!AZ$42:AZ$48)*'3 Eval'!$E17)+IF(Programacion!AZ$43="",0,Programacion!AZ$43/SUM(Programacion!AZ$42:AZ$48)*'3 Eval'!$F17)+IF(Programacion!AZ$44="",0,Programacion!AZ$44/SUM(Programacion!AZ$42:AZ$48)*'3 Eval'!$G17)+IF(Programacion!AZ$45="",0,Programacion!AZ$45/SUM(Programacion!AZ$42:AZ$48)*'3 Eval'!$H17)+IF(Programacion!AZ$46="",0,Programacion!AZ$46/SUM(Programacion!AZ$42:AZ$48)*'3 Eval'!$I17)+IF(Programacion!AZ$47="",0,Programacion!AZ$47/SUM(Programacion!AZ$42:AZ$48)*'3 Eval'!$J17)+IF(Programacion!AZ$48="",0,Programacion!AZ$48/SUM(Programacion!AZ$42:AZ$48)*'3 Eval'!$K17))*SUM(Programacion!AZ$42:AZ$48)/SUM(Programacion!AZ$28:AZ$48)+IF('Res 2ªEval'!BB18="",0,'Res 2ªEval'!BB18*SUM(Programacion!AZ$28:AZ$41)/SUM(Programacion!AZ$28:AZ$48)))))</f>
        <v/>
      </c>
      <c r="BC18" s="270" t="str">
        <f>IF($C18="","",IF(SUM(Programacion!BA$28:BA$48)=0,"",IF(SUM(Programacion!BA$42:BA$48)=0,'Res 2ªEval'!BC18,(IF(Programacion!BA$42="",0,Programacion!BA$42/SUM(Programacion!BA$42:BA$48)*'3 Eval'!$E17)+IF(Programacion!BA$43="",0,Programacion!BA$43/SUM(Programacion!BA$42:BA$48)*'3 Eval'!$F17)+IF(Programacion!BA$44="",0,Programacion!BA$44/SUM(Programacion!BA$42:BA$48)*'3 Eval'!$G17)+IF(Programacion!BA$45="",0,Programacion!BA$45/SUM(Programacion!BA$42:BA$48)*'3 Eval'!$H17)+IF(Programacion!BA$46="",0,Programacion!BA$46/SUM(Programacion!BA$42:BA$48)*'3 Eval'!$I17)+IF(Programacion!BA$47="",0,Programacion!BA$47/SUM(Programacion!BA$42:BA$48)*'3 Eval'!$J17)+IF(Programacion!BA$48="",0,Programacion!BA$48/SUM(Programacion!BA$42:BA$48)*'3 Eval'!$K17))*SUM(Programacion!BA$42:BA$48)/SUM(Programacion!BA$28:BA$48)+IF('Res 2ªEval'!BC18="",0,'Res 2ªEval'!BC18*SUM(Programacion!BA$28:BA$41)/SUM(Programacion!BA$28:BA$48)))))</f>
        <v/>
      </c>
      <c r="BD18" s="270" t="str">
        <f>IF($C18="","",IF(SUM(Programacion!BB$28:BB$48)=0,"",IF(SUM(Programacion!BB$42:BB$48)=0,'Res 2ªEval'!BD18,(IF(Programacion!BB$42="",0,Programacion!BB$42/SUM(Programacion!BB$42:BB$48)*'3 Eval'!$E17)+IF(Programacion!BB$43="",0,Programacion!BB$43/SUM(Programacion!BB$42:BB$48)*'3 Eval'!$F17)+IF(Programacion!BB$44="",0,Programacion!BB$44/SUM(Programacion!BB$42:BB$48)*'3 Eval'!$G17)+IF(Programacion!BB$45="",0,Programacion!BB$45/SUM(Programacion!BB$42:BB$48)*'3 Eval'!$H17)+IF(Programacion!BB$46="",0,Programacion!BB$46/SUM(Programacion!BB$42:BB$48)*'3 Eval'!$I17)+IF(Programacion!BB$47="",0,Programacion!BB$47/SUM(Programacion!BB$42:BB$48)*'3 Eval'!$J17)+IF(Programacion!BB$48="",0,Programacion!BB$48/SUM(Programacion!BB$42:BB$48)*'3 Eval'!$K17))*SUM(Programacion!BB$42:BB$48)/SUM(Programacion!BB$28:BB$48)+IF('Res 2ªEval'!BD18="",0,'Res 2ªEval'!BD18*SUM(Programacion!BB$28:BB$41)/SUM(Programacion!BB$28:BB$48)))))</f>
        <v/>
      </c>
      <c r="BE18" s="270" t="str">
        <f>IF($C18="","",IF(SUM(Programacion!BC$28:BC$48)=0,"",IF(SUM(Programacion!BC$42:BC$48)=0,'Res 2ªEval'!BE18,(IF(Programacion!BC$42="",0,Programacion!BC$42/SUM(Programacion!BC$42:BC$48)*'3 Eval'!$E17)+IF(Programacion!BC$43="",0,Programacion!BC$43/SUM(Programacion!BC$42:BC$48)*'3 Eval'!$F17)+IF(Programacion!BC$44="",0,Programacion!BC$44/SUM(Programacion!BC$42:BC$48)*'3 Eval'!$G17)+IF(Programacion!BC$45="",0,Programacion!BC$45/SUM(Programacion!BC$42:BC$48)*'3 Eval'!$H17)+IF(Programacion!BC$46="",0,Programacion!BC$46/SUM(Programacion!BC$42:BC$48)*'3 Eval'!$I17)+IF(Programacion!BC$47="",0,Programacion!BC$47/SUM(Programacion!BC$42:BC$48)*'3 Eval'!$J17)+IF(Programacion!BC$48="",0,Programacion!BC$48/SUM(Programacion!BC$42:BC$48)*'3 Eval'!$K17))*SUM(Programacion!BC$42:BC$48)/SUM(Programacion!BC$28:BC$48)+IF('Res 2ªEval'!BE18="",0,'Res 2ªEval'!BE18*SUM(Programacion!BC$28:BC$41)/SUM(Programacion!BC$28:BC$48)))))</f>
        <v/>
      </c>
      <c r="BF18" s="270" t="str">
        <f>IF($C18="","",IF(SUM(Programacion!BD$28:BD$48)=0,"",IF(SUM(Programacion!BD$42:BD$48)=0,'Res 2ªEval'!BF18,(IF(Programacion!BD$42="",0,Programacion!BD$42/SUM(Programacion!BD$42:BD$48)*'3 Eval'!$E17)+IF(Programacion!BD$43="",0,Programacion!BD$43/SUM(Programacion!BD$42:BD$48)*'3 Eval'!$F17)+IF(Programacion!BD$44="",0,Programacion!BD$44/SUM(Programacion!BD$42:BD$48)*'3 Eval'!$G17)+IF(Programacion!BD$45="",0,Programacion!BD$45/SUM(Programacion!BD$42:BD$48)*'3 Eval'!$H17)+IF(Programacion!BD$46="",0,Programacion!BD$46/SUM(Programacion!BD$42:BD$48)*'3 Eval'!$I17)+IF(Programacion!BD$47="",0,Programacion!BD$47/SUM(Programacion!BD$42:BD$48)*'3 Eval'!$J17)+IF(Programacion!BD$48="",0,Programacion!BD$48/SUM(Programacion!BD$42:BD$48)*'3 Eval'!$K17))*SUM(Programacion!BD$42:BD$48)/SUM(Programacion!BD$28:BD$48)+IF('Res 2ªEval'!BF18="",0,'Res 2ªEval'!BF18*SUM(Programacion!BD$28:BD$41)/SUM(Programacion!BD$28:BD$48)))))</f>
        <v/>
      </c>
      <c r="BG18" s="270" t="str">
        <f>IF($C18="","",IF(SUM(Programacion!BE$28:BE$48)=0,"",IF(SUM(Programacion!BE$42:BE$48)=0,'Res 2ªEval'!BG18,(IF(Programacion!BE$42="",0,Programacion!BE$42/SUM(Programacion!BE$42:BE$48)*'3 Eval'!$E17)+IF(Programacion!BE$43="",0,Programacion!BE$43/SUM(Programacion!BE$42:BE$48)*'3 Eval'!$F17)+IF(Programacion!BE$44="",0,Programacion!BE$44/SUM(Programacion!BE$42:BE$48)*'3 Eval'!$G17)+IF(Programacion!BE$45="",0,Programacion!BE$45/SUM(Programacion!BE$42:BE$48)*'3 Eval'!$H17)+IF(Programacion!BE$46="",0,Programacion!BE$46/SUM(Programacion!BE$42:BE$48)*'3 Eval'!$I17)+IF(Programacion!BE$47="",0,Programacion!BE$47/SUM(Programacion!BE$42:BE$48)*'3 Eval'!$J17)+IF(Programacion!BE$48="",0,Programacion!BE$48/SUM(Programacion!BE$42:BE$48)*'3 Eval'!$K17))*SUM(Programacion!BE$42:BE$48)/SUM(Programacion!BE$28:BE$48)+IF('Res 2ªEval'!BG18="",0,'Res 2ªEval'!BG18*SUM(Programacion!BE$28:BE$41)/SUM(Programacion!BE$28:BE$48)))))</f>
        <v/>
      </c>
      <c r="BH18" s="270" t="str">
        <f>IF($C18="","",IF(SUM(Programacion!BF$28:BF$48)=0,"",IF(SUM(Programacion!BF$42:BF$48)=0,'Res 2ªEval'!BH18,(IF(Programacion!BF$42="",0,Programacion!BF$42/SUM(Programacion!BF$42:BF$48)*'3 Eval'!$E17)+IF(Programacion!BF$43="",0,Programacion!BF$43/SUM(Programacion!BF$42:BF$48)*'3 Eval'!$F17)+IF(Programacion!BF$44="",0,Programacion!BF$44/SUM(Programacion!BF$42:BF$48)*'3 Eval'!$G17)+IF(Programacion!BF$45="",0,Programacion!BF$45/SUM(Programacion!BF$42:BF$48)*'3 Eval'!$H17)+IF(Programacion!BF$46="",0,Programacion!BF$46/SUM(Programacion!BF$42:BF$48)*'3 Eval'!$I17)+IF(Programacion!BF$47="",0,Programacion!BF$47/SUM(Programacion!BF$42:BF$48)*'3 Eval'!$J17)+IF(Programacion!BF$48="",0,Programacion!BF$48/SUM(Programacion!BF$42:BF$48)*'3 Eval'!$K17))*SUM(Programacion!BF$42:BF$48)/SUM(Programacion!BF$28:BF$48)+IF('Res 2ªEval'!BH18="",0,'Res 2ªEval'!BH18*SUM(Programacion!BF$28:BF$41)/SUM(Programacion!BF$28:BF$48)))))</f>
        <v/>
      </c>
      <c r="BI18" s="270" t="str">
        <f>IF($C18="","",IF(SUM(Programacion!BG$28:BG$48)=0,"",IF(SUM(Programacion!BG$42:BG$48)=0,'Res 2ªEval'!BI18,(IF(Programacion!BG$42="",0,Programacion!BG$42/SUM(Programacion!BG$42:BG$48)*'3 Eval'!$E17)+IF(Programacion!BG$43="",0,Programacion!BG$43/SUM(Programacion!BG$42:BG$48)*'3 Eval'!$F17)+IF(Programacion!BG$44="",0,Programacion!BG$44/SUM(Programacion!BG$42:BG$48)*'3 Eval'!$G17)+IF(Programacion!BG$45="",0,Programacion!BG$45/SUM(Programacion!BG$42:BG$48)*'3 Eval'!$H17)+IF(Programacion!BG$46="",0,Programacion!BG$46/SUM(Programacion!BG$42:BG$48)*'3 Eval'!$I17)+IF(Programacion!BG$47="",0,Programacion!BG$47/SUM(Programacion!BG$42:BG$48)*'3 Eval'!$J17)+IF(Programacion!BG$48="",0,Programacion!BG$48/SUM(Programacion!BG$42:BG$48)*'3 Eval'!$K17))*SUM(Programacion!BG$42:BG$48)/SUM(Programacion!BG$28:BG$48)+IF('Res 2ªEval'!BI18="",0,'Res 2ªEval'!BI18*SUM(Programacion!BG$28:BG$41)/SUM(Programacion!BG$28:BG$48)))))</f>
        <v/>
      </c>
      <c r="BJ18" s="270" t="str">
        <f>IF($C18="","",IF(SUM(Programacion!BH$28:BH$48)=0,"",IF(SUM(Programacion!BH$42:BH$48)=0,'Res 2ªEval'!BJ18,(IF(Programacion!BH$42="",0,Programacion!BH$42/SUM(Programacion!BH$42:BH$48)*'3 Eval'!$E17)+IF(Programacion!BH$43="",0,Programacion!BH$43/SUM(Programacion!BH$42:BH$48)*'3 Eval'!$F17)+IF(Programacion!BH$44="",0,Programacion!BH$44/SUM(Programacion!BH$42:BH$48)*'3 Eval'!$G17)+IF(Programacion!BH$45="",0,Programacion!BH$45/SUM(Programacion!BH$42:BH$48)*'3 Eval'!$H17)+IF(Programacion!BH$46="",0,Programacion!BH$46/SUM(Programacion!BH$42:BH$48)*'3 Eval'!$I17)+IF(Programacion!BH$47="",0,Programacion!BH$47/SUM(Programacion!BH$42:BH$48)*'3 Eval'!$J17)+IF(Programacion!BH$48="",0,Programacion!BH$48/SUM(Programacion!BH$42:BH$48)*'3 Eval'!$K17))*SUM(Programacion!BH$42:BH$48)/SUM(Programacion!BH$28:BH$48)+IF('Res 2ªEval'!BJ18="",0,'Res 2ªEval'!BJ18*SUM(Programacion!BH$28:BH$41)/SUM(Programacion!BH$28:BH$48)))))</f>
        <v/>
      </c>
      <c r="BK18" s="270" t="str">
        <f>IF($C18="","",IF(SUM(Programacion!BI$28:BI$48)=0,"",IF(SUM(Programacion!BI$42:BI$48)=0,'Res 2ªEval'!BK18,(IF(Programacion!BI$42="",0,Programacion!BI$42/SUM(Programacion!BI$42:BI$48)*'3 Eval'!$E17)+IF(Programacion!BI$43="",0,Programacion!BI$43/SUM(Programacion!BI$42:BI$48)*'3 Eval'!$F17)+IF(Programacion!BI$44="",0,Programacion!BI$44/SUM(Programacion!BI$42:BI$48)*'3 Eval'!$G17)+IF(Programacion!BI$45="",0,Programacion!BI$45/SUM(Programacion!BI$42:BI$48)*'3 Eval'!$H17)+IF(Programacion!BI$46="",0,Programacion!BI$46/SUM(Programacion!BI$42:BI$48)*'3 Eval'!$I17)+IF(Programacion!BI$47="",0,Programacion!BI$47/SUM(Programacion!BI$42:BI$48)*'3 Eval'!$J17)+IF(Programacion!BI$48="",0,Programacion!BI$48/SUM(Programacion!BI$42:BI$48)*'3 Eval'!$K17))*SUM(Programacion!BI$42:BI$48)/SUM(Programacion!BI$28:BI$48)+IF('Res 2ªEval'!BK18="",0,'Res 2ªEval'!BK18*SUM(Programacion!BI$28:BI$41)/SUM(Programacion!BI$28:BI$48)))))</f>
        <v/>
      </c>
      <c r="BL18" s="270" t="str">
        <f>IF($C18="","",IF(SUM(Programacion!BJ$28:BJ$48)=0,"",IF(SUM(Programacion!BJ$42:BJ$48)=0,'Res 2ªEval'!BL18,(IF(Programacion!BJ$42="",0,Programacion!BJ$42/SUM(Programacion!BJ$42:BJ$48)*'3 Eval'!$E17)+IF(Programacion!BJ$43="",0,Programacion!BJ$43/SUM(Programacion!BJ$42:BJ$48)*'3 Eval'!$F17)+IF(Programacion!BJ$44="",0,Programacion!BJ$44/SUM(Programacion!BJ$42:BJ$48)*'3 Eval'!$G17)+IF(Programacion!BJ$45="",0,Programacion!BJ$45/SUM(Programacion!BJ$42:BJ$48)*'3 Eval'!$H17)+IF(Programacion!BJ$46="",0,Programacion!BJ$46/SUM(Programacion!BJ$42:BJ$48)*'3 Eval'!$I17)+IF(Programacion!BJ$47="",0,Programacion!BJ$47/SUM(Programacion!BJ$42:BJ$48)*'3 Eval'!$J17)+IF(Programacion!BJ$48="",0,Programacion!BJ$48/SUM(Programacion!BJ$42:BJ$48)*'3 Eval'!$K17))*SUM(Programacion!BJ$42:BJ$48)/SUM(Programacion!BJ$28:BJ$48)+IF('Res 2ªEval'!BL18="",0,'Res 2ªEval'!BL18*SUM(Programacion!BJ$28:BJ$41)/SUM(Programacion!BJ$28:BJ$48)))))</f>
        <v/>
      </c>
      <c r="BM18" s="270" t="str">
        <f>IF($C18="","",IF(SUM(Programacion!BK$28:BK$48)=0,"",IF(SUM(Programacion!BK$42:BK$48)=0,'Res 2ªEval'!BM18,(IF(Programacion!BK$42="",0,Programacion!BK$42/SUM(Programacion!BK$42:BK$48)*'3 Eval'!$E17)+IF(Programacion!BK$43="",0,Programacion!BK$43/SUM(Programacion!BK$42:BK$48)*'3 Eval'!$F17)+IF(Programacion!BK$44="",0,Programacion!BK$44/SUM(Programacion!BK$42:BK$48)*'3 Eval'!$G17)+IF(Programacion!BK$45="",0,Programacion!BK$45/SUM(Programacion!BK$42:BK$48)*'3 Eval'!$H17)+IF(Programacion!BK$46="",0,Programacion!BK$46/SUM(Programacion!BK$42:BK$48)*'3 Eval'!$I17)+IF(Programacion!BK$47="",0,Programacion!BK$47/SUM(Programacion!BK$42:BK$48)*'3 Eval'!$J17)+IF(Programacion!BK$48="",0,Programacion!BK$48/SUM(Programacion!BK$42:BK$48)*'3 Eval'!$K17))*SUM(Programacion!BK$42:BK$48)/SUM(Programacion!BK$28:BK$48)+IF('Res 2ªEval'!BM18="",0,'Res 2ªEval'!BM18*SUM(Programacion!BK$28:BK$41)/SUM(Programacion!BK$28:BK$48)))))</f>
        <v/>
      </c>
      <c r="BN18" s="270" t="str">
        <f>IF($C18="","",IF(SUM(Programacion!BL$28:BL$48)=0,"",IF(SUM(Programacion!BL$42:BL$48)=0,'Res 2ªEval'!BN18,(IF(Programacion!BL$42="",0,Programacion!BL$42/SUM(Programacion!BL$42:BL$48)*'3 Eval'!$E17)+IF(Programacion!BL$43="",0,Programacion!BL$43/SUM(Programacion!BL$42:BL$48)*'3 Eval'!$F17)+IF(Programacion!BL$44="",0,Programacion!BL$44/SUM(Programacion!BL$42:BL$48)*'3 Eval'!$G17)+IF(Programacion!BL$45="",0,Programacion!BL$45/SUM(Programacion!BL$42:BL$48)*'3 Eval'!$H17)+IF(Programacion!BL$46="",0,Programacion!BL$46/SUM(Programacion!BL$42:BL$48)*'3 Eval'!$I17)+IF(Programacion!BL$47="",0,Programacion!BL$47/SUM(Programacion!BL$42:BL$48)*'3 Eval'!$J17)+IF(Programacion!BL$48="",0,Programacion!BL$48/SUM(Programacion!BL$42:BL$48)*'3 Eval'!$K17))*SUM(Programacion!BL$42:BL$48)/SUM(Programacion!BL$28:BL$48)+IF('Res 2ªEval'!BN18="",0,'Res 2ªEval'!BN18*SUM(Programacion!BL$28:BL$41)/SUM(Programacion!BL$28:BL$48)))))</f>
        <v/>
      </c>
      <c r="BO18" s="270" t="str">
        <f>IF($C18="","",IF(SUM(Programacion!BM$28:BM$48)=0,"",IF(SUM(Programacion!BM$42:BM$48)=0,'Res 2ªEval'!BO18,(IF(Programacion!BM$42="",0,Programacion!BM$42/SUM(Programacion!BM$42:BM$48)*'3 Eval'!$E17)+IF(Programacion!BM$43="",0,Programacion!BM$43/SUM(Programacion!BM$42:BM$48)*'3 Eval'!$F17)+IF(Programacion!BM$44="",0,Programacion!BM$44/SUM(Programacion!BM$42:BM$48)*'3 Eval'!$G17)+IF(Programacion!BM$45="",0,Programacion!BM$45/SUM(Programacion!BM$42:BM$48)*'3 Eval'!$H17)+IF(Programacion!BM$46="",0,Programacion!BM$46/SUM(Programacion!BM$42:BM$48)*'3 Eval'!$I17)+IF(Programacion!BM$47="",0,Programacion!BM$47/SUM(Programacion!BM$42:BM$48)*'3 Eval'!$J17)+IF(Programacion!BM$48="",0,Programacion!BM$48/SUM(Programacion!BM$42:BM$48)*'3 Eval'!$K17))*SUM(Programacion!BM$42:BM$48)/SUM(Programacion!BM$28:BM$48)+IF('Res 2ªEval'!BO18="",0,'Res 2ªEval'!BO18*SUM(Programacion!BM$28:BM$41)/SUM(Programacion!BM$28:BM$48)))))</f>
        <v/>
      </c>
      <c r="BP18" s="270" t="str">
        <f>IF($C18="","",IF(SUM(Programacion!BN$28:BN$48)=0,"",IF(SUM(Programacion!BN$42:BN$48)=0,'Res 2ªEval'!BP18,(IF(Programacion!BN$42="",0,Programacion!BN$42/SUM(Programacion!BN$42:BN$48)*'3 Eval'!$E17)+IF(Programacion!BN$43="",0,Programacion!BN$43/SUM(Programacion!BN$42:BN$48)*'3 Eval'!$F17)+IF(Programacion!BN$44="",0,Programacion!BN$44/SUM(Programacion!BN$42:BN$48)*'3 Eval'!$G17)+IF(Programacion!BN$45="",0,Programacion!BN$45/SUM(Programacion!BN$42:BN$48)*'3 Eval'!$H17)+IF(Programacion!BN$46="",0,Programacion!BN$46/SUM(Programacion!BN$42:BN$48)*'3 Eval'!$I17)+IF(Programacion!BN$47="",0,Programacion!BN$47/SUM(Programacion!BN$42:BN$48)*'3 Eval'!$J17)+IF(Programacion!BN$48="",0,Programacion!BN$48/SUM(Programacion!BN$42:BN$48)*'3 Eval'!$K17))*SUM(Programacion!BN$42:BN$48)/SUM(Programacion!BN$28:BN$48)+IF('Res 2ªEval'!BP18="",0,'Res 2ªEval'!BP18*SUM(Programacion!BN$28:BN$41)/SUM(Programacion!BN$28:BN$48)))))</f>
        <v/>
      </c>
      <c r="BQ18" s="270" t="str">
        <f>IF($C18="","",IF(SUM(Programacion!BO$28:BO$48)=0,"",IF(SUM(Programacion!BO$42:BO$48)=0,'Res 2ªEval'!BQ18,(IF(Programacion!BO$42="",0,Programacion!BO$42/SUM(Programacion!BO$42:BO$48)*'3 Eval'!$E17)+IF(Programacion!BO$43="",0,Programacion!BO$43/SUM(Programacion!BO$42:BO$48)*'3 Eval'!$F17)+IF(Programacion!BO$44="",0,Programacion!BO$44/SUM(Programacion!BO$42:BO$48)*'3 Eval'!$G17)+IF(Programacion!BO$45="",0,Programacion!BO$45/SUM(Programacion!BO$42:BO$48)*'3 Eval'!$H17)+IF(Programacion!BO$46="",0,Programacion!BO$46/SUM(Programacion!BO$42:BO$48)*'3 Eval'!$I17)+IF(Programacion!BO$47="",0,Programacion!BO$47/SUM(Programacion!BO$42:BO$48)*'3 Eval'!$J17)+IF(Programacion!BO$48="",0,Programacion!BO$48/SUM(Programacion!BO$42:BO$48)*'3 Eval'!$K17))*SUM(Programacion!BO$42:BO$48)/SUM(Programacion!BO$28:BO$48)+IF('Res 2ªEval'!BQ18="",0,'Res 2ªEval'!BQ18*SUM(Programacion!BO$28:BO$41)/SUM(Programacion!BO$28:BO$48)))))</f>
        <v/>
      </c>
      <c r="BR18" s="270" t="str">
        <f>IF($C18="","",IF(SUM(Programacion!BP$28:BP$48)=0,"",IF(SUM(Programacion!BP$42:BP$48)=0,'Res 2ªEval'!BR18,(IF(Programacion!BP$42="",0,Programacion!BP$42/SUM(Programacion!BP$42:BP$48)*'3 Eval'!$E17)+IF(Programacion!BP$43="",0,Programacion!BP$43/SUM(Programacion!BP$42:BP$48)*'3 Eval'!$F17)+IF(Programacion!BP$44="",0,Programacion!BP$44/SUM(Programacion!BP$42:BP$48)*'3 Eval'!$G17)+IF(Programacion!BP$45="",0,Programacion!BP$45/SUM(Programacion!BP$42:BP$48)*'3 Eval'!$H17)+IF(Programacion!BP$46="",0,Programacion!BP$46/SUM(Programacion!BP$42:BP$48)*'3 Eval'!$I17)+IF(Programacion!BP$47="",0,Programacion!BP$47/SUM(Programacion!BP$42:BP$48)*'3 Eval'!$J17)+IF(Programacion!BP$48="",0,Programacion!BP$48/SUM(Programacion!BP$42:BP$48)*'3 Eval'!$K17))*SUM(Programacion!BP$42:BP$48)/SUM(Programacion!BP$28:BP$48)+IF('Res 2ªEval'!BR18="",0,'Res 2ªEval'!BR18*SUM(Programacion!BP$28:BP$41)/SUM(Programacion!BP$28:BP$48)))))</f>
        <v/>
      </c>
      <c r="BS18" s="270" t="str">
        <f>IF($C18="","",IF(SUM(Programacion!BQ$28:BQ$48)=0,"",IF(SUM(Programacion!BQ$42:BQ$48)=0,'Res 2ªEval'!BS18,(IF(Programacion!BQ$42="",0,Programacion!BQ$42/SUM(Programacion!BQ$42:BQ$48)*'3 Eval'!$E17)+IF(Programacion!BQ$43="",0,Programacion!BQ$43/SUM(Programacion!BQ$42:BQ$48)*'3 Eval'!$F17)+IF(Programacion!BQ$44="",0,Programacion!BQ$44/SUM(Programacion!BQ$42:BQ$48)*'3 Eval'!$G17)+IF(Programacion!BQ$45="",0,Programacion!BQ$45/SUM(Programacion!BQ$42:BQ$48)*'3 Eval'!$H17)+IF(Programacion!BQ$46="",0,Programacion!BQ$46/SUM(Programacion!BQ$42:BQ$48)*'3 Eval'!$I17)+IF(Programacion!BQ$47="",0,Programacion!BQ$47/SUM(Programacion!BQ$42:BQ$48)*'3 Eval'!$J17)+IF(Programacion!BQ$48="",0,Programacion!BQ$48/SUM(Programacion!BQ$42:BQ$48)*'3 Eval'!$K17))*SUM(Programacion!BQ$42:BQ$48)/SUM(Programacion!BQ$28:BQ$48)+IF('Res 2ªEval'!BS18="",0,'Res 2ªEval'!BS18*SUM(Programacion!BQ$28:BQ$41)/SUM(Programacion!BQ$28:BQ$48)))))</f>
        <v/>
      </c>
      <c r="BT18" s="270" t="str">
        <f>IF($C18="","",IF(SUM(Programacion!BR$28:BR$48)=0,"",IF(SUM(Programacion!BR$42:BR$48)=0,'Res 2ªEval'!BT18,(IF(Programacion!BR$42="",0,Programacion!BR$42/SUM(Programacion!BR$42:BR$48)*'3 Eval'!$E17)+IF(Programacion!BR$43="",0,Programacion!BR$43/SUM(Programacion!BR$42:BR$48)*'3 Eval'!$F17)+IF(Programacion!BR$44="",0,Programacion!BR$44/SUM(Programacion!BR$42:BR$48)*'3 Eval'!$G17)+IF(Programacion!BR$45="",0,Programacion!BR$45/SUM(Programacion!BR$42:BR$48)*'3 Eval'!$H17)+IF(Programacion!BR$46="",0,Programacion!BR$46/SUM(Programacion!BR$42:BR$48)*'3 Eval'!$I17)+IF(Programacion!BR$47="",0,Programacion!BR$47/SUM(Programacion!BR$42:BR$48)*'3 Eval'!$J17)+IF(Programacion!BR$48="",0,Programacion!BR$48/SUM(Programacion!BR$42:BR$48)*'3 Eval'!$K17))*SUM(Programacion!BR$42:BR$48)/SUM(Programacion!BR$28:BR$48)+IF('Res 2ªEval'!BT18="",0,'Res 2ªEval'!BT18*SUM(Programacion!BR$28:BR$41)/SUM(Programacion!BR$28:BR$48)))))</f>
        <v/>
      </c>
      <c r="BU18" s="270" t="str">
        <f>IF($C18="","",IF(SUM(Programacion!BS$28:BS$48)=0,"",IF(SUM(Programacion!BS$42:BS$48)=0,'Res 2ªEval'!BU18,(IF(Programacion!BS$42="",0,Programacion!BS$42/SUM(Programacion!BS$42:BS$48)*'3 Eval'!$E17)+IF(Programacion!BS$43="",0,Programacion!BS$43/SUM(Programacion!BS$42:BS$48)*'3 Eval'!$F17)+IF(Programacion!BS$44="",0,Programacion!BS$44/SUM(Programacion!BS$42:BS$48)*'3 Eval'!$G17)+IF(Programacion!BS$45="",0,Programacion!BS$45/SUM(Programacion!BS$42:BS$48)*'3 Eval'!$H17)+IF(Programacion!BS$46="",0,Programacion!BS$46/SUM(Programacion!BS$42:BS$48)*'3 Eval'!$I17)+IF(Programacion!BS$47="",0,Programacion!BS$47/SUM(Programacion!BS$42:BS$48)*'3 Eval'!$J17)+IF(Programacion!BS$48="",0,Programacion!BS$48/SUM(Programacion!BS$42:BS$48)*'3 Eval'!$K17))*SUM(Programacion!BS$42:BS$48)/SUM(Programacion!BS$28:BS$48)+IF('Res 2ªEval'!BU18="",0,'Res 2ªEval'!BU18*SUM(Programacion!BS$28:BS$41)/SUM(Programacion!BS$28:BS$48)))))</f>
        <v/>
      </c>
      <c r="BV18" s="270" t="str">
        <f>IF($C18="","",IF(SUM(Programacion!BT$28:BT$48)=0,"",IF(SUM(Programacion!BT$42:BT$48)=0,'Res 2ªEval'!BV18,(IF(Programacion!BT$42="",0,Programacion!BT$42/SUM(Programacion!BT$42:BT$48)*'3 Eval'!$E17)+IF(Programacion!BT$43="",0,Programacion!BT$43/SUM(Programacion!BT$42:BT$48)*'3 Eval'!$F17)+IF(Programacion!BT$44="",0,Programacion!BT$44/SUM(Programacion!BT$42:BT$48)*'3 Eval'!$G17)+IF(Programacion!BT$45="",0,Programacion!BT$45/SUM(Programacion!BT$42:BT$48)*'3 Eval'!$H17)+IF(Programacion!BT$46="",0,Programacion!BT$46/SUM(Programacion!BT$42:BT$48)*'3 Eval'!$I17)+IF(Programacion!BT$47="",0,Programacion!BT$47/SUM(Programacion!BT$42:BT$48)*'3 Eval'!$J17)+IF(Programacion!BT$48="",0,Programacion!BT$48/SUM(Programacion!BT$42:BT$48)*'3 Eval'!$K17))*SUM(Programacion!BT$42:BT$48)/SUM(Programacion!BT$28:BT$48)+IF('Res 2ªEval'!BV18="",0,'Res 2ªEval'!BV18*SUM(Programacion!BT$28:BT$41)/SUM(Programacion!BT$28:BT$48)))))</f>
        <v/>
      </c>
      <c r="BW18" s="270" t="str">
        <f>IF($C18="","",IF(SUM(Programacion!BU$28:BU$48)=0,"",IF(SUM(Programacion!BU$42:BU$48)=0,'Res 2ªEval'!BW18,(IF(Programacion!BU$42="",0,Programacion!BU$42/SUM(Programacion!BU$42:BU$48)*'3 Eval'!$E17)+IF(Programacion!BU$43="",0,Programacion!BU$43/SUM(Programacion!BU$42:BU$48)*'3 Eval'!$F17)+IF(Programacion!BU$44="",0,Programacion!BU$44/SUM(Programacion!BU$42:BU$48)*'3 Eval'!$G17)+IF(Programacion!BU$45="",0,Programacion!BU$45/SUM(Programacion!BU$42:BU$48)*'3 Eval'!$H17)+IF(Programacion!BU$46="",0,Programacion!BU$46/SUM(Programacion!BU$42:BU$48)*'3 Eval'!$I17)+IF(Programacion!BU$47="",0,Programacion!BU$47/SUM(Programacion!BU$42:BU$48)*'3 Eval'!$J17)+IF(Programacion!BU$48="",0,Programacion!BU$48/SUM(Programacion!BU$42:BU$48)*'3 Eval'!$K17))*SUM(Programacion!BU$42:BU$48)/SUM(Programacion!BU$28:BU$48)+IF('Res 2ªEval'!BW18="",0,'Res 2ªEval'!BW18*SUM(Programacion!BU$28:BU$41)/SUM(Programacion!BU$28:BU$48)))))</f>
        <v/>
      </c>
      <c r="BX18" s="270" t="str">
        <f>IF($C18="","",IF(SUM(Programacion!BV$28:BV$48)=0,"",IF(SUM(Programacion!BV$42:BV$48)=0,'Res 2ªEval'!BX18,(IF(Programacion!BV$42="",0,Programacion!BV$42/SUM(Programacion!BV$42:BV$48)*'3 Eval'!$E17)+IF(Programacion!BV$43="",0,Programacion!BV$43/SUM(Programacion!BV$42:BV$48)*'3 Eval'!$F17)+IF(Programacion!BV$44="",0,Programacion!BV$44/SUM(Programacion!BV$42:BV$48)*'3 Eval'!$G17)+IF(Programacion!BV$45="",0,Programacion!BV$45/SUM(Programacion!BV$42:BV$48)*'3 Eval'!$H17)+IF(Programacion!BV$46="",0,Programacion!BV$46/SUM(Programacion!BV$42:BV$48)*'3 Eval'!$I17)+IF(Programacion!BV$47="",0,Programacion!BV$47/SUM(Programacion!BV$42:BV$48)*'3 Eval'!$J17)+IF(Programacion!BV$48="",0,Programacion!BV$48/SUM(Programacion!BV$42:BV$48)*'3 Eval'!$K17))*SUM(Programacion!BV$42:BV$48)/SUM(Programacion!BV$28:BV$48)+IF('Res 2ªEval'!BX18="",0,'Res 2ªEval'!BX18*SUM(Programacion!BV$28:BV$41)/SUM(Programacion!BV$28:BV$48)))))</f>
        <v/>
      </c>
      <c r="BY18" s="270" t="str">
        <f>IF($C18="","",IF(SUM(Programacion!BW$28:BW$48)=0,"",IF(SUM(Programacion!BW$42:BW$48)=0,'Res 2ªEval'!BY18,(IF(Programacion!BW$42="",0,Programacion!BW$42/SUM(Programacion!BW$42:BW$48)*'3 Eval'!$E17)+IF(Programacion!BW$43="",0,Programacion!BW$43/SUM(Programacion!BW$42:BW$48)*'3 Eval'!$F17)+IF(Programacion!BW$44="",0,Programacion!BW$44/SUM(Programacion!BW$42:BW$48)*'3 Eval'!$G17)+IF(Programacion!BW$45="",0,Programacion!BW$45/SUM(Programacion!BW$42:BW$48)*'3 Eval'!$H17)+IF(Programacion!BW$46="",0,Programacion!BW$46/SUM(Programacion!BW$42:BW$48)*'3 Eval'!$I17)+IF(Programacion!BW$47="",0,Programacion!BW$47/SUM(Programacion!BW$42:BW$48)*'3 Eval'!$J17)+IF(Programacion!BW$48="",0,Programacion!BW$48/SUM(Programacion!BW$42:BW$48)*'3 Eval'!$K17))*SUM(Programacion!BW$42:BW$48)/SUM(Programacion!BW$28:BW$48)+IF('Res 2ªEval'!BY18="",0,'Res 2ªEval'!BY18*SUM(Programacion!BW$28:BW$41)/SUM(Programacion!BW$28:BW$48)))))</f>
        <v/>
      </c>
      <c r="BZ18" s="270" t="str">
        <f>IF($C18="","",IF(SUM(Programacion!BX$28:BX$48)=0,"",IF(SUM(Programacion!BX$42:BX$48)=0,'Res 2ªEval'!BZ18,(IF(Programacion!BX$42="",0,Programacion!BX$42/SUM(Programacion!BX$42:BX$48)*'3 Eval'!$E17)+IF(Programacion!BX$43="",0,Programacion!BX$43/SUM(Programacion!BX$42:BX$48)*'3 Eval'!$F17)+IF(Programacion!BX$44="",0,Programacion!BX$44/SUM(Programacion!BX$42:BX$48)*'3 Eval'!$G17)+IF(Programacion!BX$45="",0,Programacion!BX$45/SUM(Programacion!BX$42:BX$48)*'3 Eval'!$H17)+IF(Programacion!BX$46="",0,Programacion!BX$46/SUM(Programacion!BX$42:BX$48)*'3 Eval'!$I17)+IF(Programacion!BX$47="",0,Programacion!BX$47/SUM(Programacion!BX$42:BX$48)*'3 Eval'!$J17)+IF(Programacion!BX$48="",0,Programacion!BX$48/SUM(Programacion!BX$42:BX$48)*'3 Eval'!$K17))*SUM(Programacion!BX$42:BX$48)/SUM(Programacion!BX$28:BX$48)+IF('Res 2ªEval'!BZ18="",0,'Res 2ªEval'!BZ18*SUM(Programacion!BX$28:BX$41)/SUM(Programacion!BX$28:BX$48)))))</f>
        <v/>
      </c>
      <c r="CA18" s="270" t="str">
        <f>IF($C18="","",IF(SUM(Programacion!BY$28:BY$48)=0,"",IF(SUM(Programacion!BY$42:BY$48)=0,'Res 2ªEval'!CA18,(IF(Programacion!BY$42="",0,Programacion!BY$42/SUM(Programacion!BY$42:BY$48)*'3 Eval'!$E17)+IF(Programacion!BY$43="",0,Programacion!BY$43/SUM(Programacion!BY$42:BY$48)*'3 Eval'!$F17)+IF(Programacion!BY$44="",0,Programacion!BY$44/SUM(Programacion!BY$42:BY$48)*'3 Eval'!$G17)+IF(Programacion!BY$45="",0,Programacion!BY$45/SUM(Programacion!BY$42:BY$48)*'3 Eval'!$H17)+IF(Programacion!BY$46="",0,Programacion!BY$46/SUM(Programacion!BY$42:BY$48)*'3 Eval'!$I17)+IF(Programacion!BY$47="",0,Programacion!BY$47/SUM(Programacion!BY$42:BY$48)*'3 Eval'!$J17)+IF(Programacion!BY$48="",0,Programacion!BY$48/SUM(Programacion!BY$42:BY$48)*'3 Eval'!$K17))*SUM(Programacion!BY$42:BY$48)/SUM(Programacion!BY$28:BY$48)+IF('Res 2ªEval'!CA18="",0,'Res 2ªEval'!CA18*SUM(Programacion!BY$28:BY$41)/SUM(Programacion!BY$28:BY$48)))))</f>
        <v/>
      </c>
      <c r="CB18" s="270" t="str">
        <f>IF($C18="","",IF(SUM(Programacion!BZ$28:BZ$48)=0,"",IF(SUM(Programacion!BZ$42:BZ$48)=0,'Res 2ªEval'!CB18,(IF(Programacion!BZ$42="",0,Programacion!BZ$42/SUM(Programacion!BZ$42:BZ$48)*'3 Eval'!$E17)+IF(Programacion!BZ$43="",0,Programacion!BZ$43/SUM(Programacion!BZ$42:BZ$48)*'3 Eval'!$F17)+IF(Programacion!BZ$44="",0,Programacion!BZ$44/SUM(Programacion!BZ$42:BZ$48)*'3 Eval'!$G17)+IF(Programacion!BZ$45="",0,Programacion!BZ$45/SUM(Programacion!BZ$42:BZ$48)*'3 Eval'!$H17)+IF(Programacion!BZ$46="",0,Programacion!BZ$46/SUM(Programacion!BZ$42:BZ$48)*'3 Eval'!$I17)+IF(Programacion!BZ$47="",0,Programacion!BZ$47/SUM(Programacion!BZ$42:BZ$48)*'3 Eval'!$J17)+IF(Programacion!BZ$48="",0,Programacion!BZ$48/SUM(Programacion!BZ$42:BZ$48)*'3 Eval'!$K17))*SUM(Programacion!BZ$42:BZ$48)/SUM(Programacion!BZ$28:BZ$48)+IF('Res 2ªEval'!CB18="",0,'Res 2ªEval'!CB18*SUM(Programacion!BZ$28:BZ$41)/SUM(Programacion!BZ$28:BZ$48)))))</f>
        <v/>
      </c>
      <c r="CC18" s="270" t="str">
        <f>IF($C18="","",IF(SUM(Programacion!CA$28:CA$48)=0,"",IF(SUM(Programacion!CA$42:CA$48)=0,'Res 2ªEval'!CC18,(IF(Programacion!CA$42="",0,Programacion!CA$42/SUM(Programacion!CA$42:CA$48)*'3 Eval'!$E17)+IF(Programacion!CA$43="",0,Programacion!CA$43/SUM(Programacion!CA$42:CA$48)*'3 Eval'!$F17)+IF(Programacion!CA$44="",0,Programacion!CA$44/SUM(Programacion!CA$42:CA$48)*'3 Eval'!$G17)+IF(Programacion!CA$45="",0,Programacion!CA$45/SUM(Programacion!CA$42:CA$48)*'3 Eval'!$H17)+IF(Programacion!CA$46="",0,Programacion!CA$46/SUM(Programacion!CA$42:CA$48)*'3 Eval'!$I17)+IF(Programacion!CA$47="",0,Programacion!CA$47/SUM(Programacion!CA$42:CA$48)*'3 Eval'!$J17)+IF(Programacion!CA$48="",0,Programacion!CA$48/SUM(Programacion!CA$42:CA$48)*'3 Eval'!$K17))*SUM(Programacion!CA$42:CA$48)/SUM(Programacion!CA$28:CA$48)+IF('Res 2ªEval'!CC18="",0,'Res 2ªEval'!CC18*SUM(Programacion!CA$28:CA$41)/SUM(Programacion!CA$28:CA$48)))))</f>
        <v/>
      </c>
      <c r="CD18" s="270" t="str">
        <f>IF($C18="","",IF(SUM(Programacion!CB$28:CB$48)=0,"",IF(SUM(Programacion!CB$42:CB$48)=0,'Res 2ªEval'!CD18,(IF(Programacion!CB$42="",0,Programacion!CB$42/SUM(Programacion!CB$42:CB$48)*'3 Eval'!$E17)+IF(Programacion!CB$43="",0,Programacion!CB$43/SUM(Programacion!CB$42:CB$48)*'3 Eval'!$F17)+IF(Programacion!CB$44="",0,Programacion!CB$44/SUM(Programacion!CB$42:CB$48)*'3 Eval'!$G17)+IF(Programacion!CB$45="",0,Programacion!CB$45/SUM(Programacion!CB$42:CB$48)*'3 Eval'!$H17)+IF(Programacion!CB$46="",0,Programacion!CB$46/SUM(Programacion!CB$42:CB$48)*'3 Eval'!$I17)+IF(Programacion!CB$47="",0,Programacion!CB$47/SUM(Programacion!CB$42:CB$48)*'3 Eval'!$J17)+IF(Programacion!CB$48="",0,Programacion!CB$48/SUM(Programacion!CB$42:CB$48)*'3 Eval'!$K17))*SUM(Programacion!CB$42:CB$48)/SUM(Programacion!CB$28:CB$48)+IF('Res 2ªEval'!CD18="",0,'Res 2ªEval'!CD18*SUM(Programacion!CB$28:CB$41)/SUM(Programacion!CB$28:CB$48)))))</f>
        <v/>
      </c>
      <c r="CE18" s="270" t="str">
        <f>IF($C18="","",IF(SUM(Programacion!CC$28:CC$48)=0,"",IF(SUM(Programacion!CC$42:CC$48)=0,'Res 2ªEval'!CE18,(IF(Programacion!CC$42="",0,Programacion!CC$42/SUM(Programacion!CC$42:CC$48)*'3 Eval'!$E17)+IF(Programacion!CC$43="",0,Programacion!CC$43/SUM(Programacion!CC$42:CC$48)*'3 Eval'!$F17)+IF(Programacion!CC$44="",0,Programacion!CC$44/SUM(Programacion!CC$42:CC$48)*'3 Eval'!$G17)+IF(Programacion!CC$45="",0,Programacion!CC$45/SUM(Programacion!CC$42:CC$48)*'3 Eval'!$H17)+IF(Programacion!CC$46="",0,Programacion!CC$46/SUM(Programacion!CC$42:CC$48)*'3 Eval'!$I17)+IF(Programacion!CC$47="",0,Programacion!CC$47/SUM(Programacion!CC$42:CC$48)*'3 Eval'!$J17)+IF(Programacion!CC$48="",0,Programacion!CC$48/SUM(Programacion!CC$42:CC$48)*'3 Eval'!$K17))*SUM(Programacion!CC$42:CC$48)/SUM(Programacion!CC$28:CC$48)+IF('Res 2ªEval'!CE18="",0,'Res 2ªEval'!CE18*SUM(Programacion!CC$28:CC$41)/SUM(Programacion!CC$28:CC$48)))))</f>
        <v/>
      </c>
      <c r="CF18" s="270" t="str">
        <f>IF($C18="","",IF(SUM(Programacion!CD$28:CD$48)=0,"",IF(SUM(Programacion!CD$42:CD$48)=0,'Res 2ªEval'!CF18,(IF(Programacion!CD$42="",0,Programacion!CD$42/SUM(Programacion!CD$42:CD$48)*'3 Eval'!$E17)+IF(Programacion!CD$43="",0,Programacion!CD$43/SUM(Programacion!CD$42:CD$48)*'3 Eval'!$F17)+IF(Programacion!CD$44="",0,Programacion!CD$44/SUM(Programacion!CD$42:CD$48)*'3 Eval'!$G17)+IF(Programacion!CD$45="",0,Programacion!CD$45/SUM(Programacion!CD$42:CD$48)*'3 Eval'!$H17)+IF(Programacion!CD$46="",0,Programacion!CD$46/SUM(Programacion!CD$42:CD$48)*'3 Eval'!$I17)+IF(Programacion!CD$47="",0,Programacion!CD$47/SUM(Programacion!CD$42:CD$48)*'3 Eval'!$J17)+IF(Programacion!CD$48="",0,Programacion!CD$48/SUM(Programacion!CD$42:CD$48)*'3 Eval'!$K17))*SUM(Programacion!CD$42:CD$48)/SUM(Programacion!CD$28:CD$48)+IF('Res 2ªEval'!CF18="",0,'Res 2ªEval'!CF18*SUM(Programacion!CD$28:CD$41)/SUM(Programacion!CD$28:CD$48)))))</f>
        <v/>
      </c>
      <c r="CG18" s="270" t="str">
        <f>IF($C18="","",IF(SUM(Programacion!CE$28:CE$48)=0,"",IF(SUM(Programacion!CE$42:CE$48)=0,'Res 2ªEval'!CG18,(IF(Programacion!CE$42="",0,Programacion!CE$42/SUM(Programacion!CE$42:CE$48)*'3 Eval'!$E17)+IF(Programacion!CE$43="",0,Programacion!CE$43/SUM(Programacion!CE$42:CE$48)*'3 Eval'!$F17)+IF(Programacion!CE$44="",0,Programacion!CE$44/SUM(Programacion!CE$42:CE$48)*'3 Eval'!$G17)+IF(Programacion!CE$45="",0,Programacion!CE$45/SUM(Programacion!CE$42:CE$48)*'3 Eval'!$H17)+IF(Programacion!CE$46="",0,Programacion!CE$46/SUM(Programacion!CE$42:CE$48)*'3 Eval'!$I17)+IF(Programacion!CE$47="",0,Programacion!CE$47/SUM(Programacion!CE$42:CE$48)*'3 Eval'!$J17)+IF(Programacion!CE$48="",0,Programacion!CE$48/SUM(Programacion!CE$42:CE$48)*'3 Eval'!$K17))*SUM(Programacion!CE$42:CE$48)/SUM(Programacion!CE$28:CE$48)+IF('Res 2ªEval'!CG18="",0,'Res 2ªEval'!CG18*SUM(Programacion!CE$28:CE$41)/SUM(Programacion!CE$28:CE$48)))))</f>
        <v/>
      </c>
      <c r="CH18" s="270" t="str">
        <f>IF($C18="","",IF(SUM(Programacion!CF$28:CF$48)=0,"",IF(SUM(Programacion!CF$42:CF$48)=0,'Res 2ªEval'!CH18,(IF(Programacion!CF$42="",0,Programacion!CF$42/SUM(Programacion!CF$42:CF$48)*'3 Eval'!$E17)+IF(Programacion!CF$43="",0,Programacion!CF$43/SUM(Programacion!CF$42:CF$48)*'3 Eval'!$F17)+IF(Programacion!CF$44="",0,Programacion!CF$44/SUM(Programacion!CF$42:CF$48)*'3 Eval'!$G17)+IF(Programacion!CF$45="",0,Programacion!CF$45/SUM(Programacion!CF$42:CF$48)*'3 Eval'!$H17)+IF(Programacion!CF$46="",0,Programacion!CF$46/SUM(Programacion!CF$42:CF$48)*'3 Eval'!$I17)+IF(Programacion!CF$47="",0,Programacion!CF$47/SUM(Programacion!CF$42:CF$48)*'3 Eval'!$J17)+IF(Programacion!CF$48="",0,Programacion!CF$48/SUM(Programacion!CF$42:CF$48)*'3 Eval'!$K17))*SUM(Programacion!CF$42:CF$48)/SUM(Programacion!CF$28:CF$48)+IF('Res 2ªEval'!CH18="",0,'Res 2ªEval'!CH18*SUM(Programacion!CF$28:CF$41)/SUM(Programacion!CF$28:CF$48)))))</f>
        <v/>
      </c>
      <c r="CI18" s="270" t="str">
        <f>IF($C18="","",IF(SUM(Programacion!CG$28:CG$48)=0,"",IF(SUM(Programacion!CG$42:CG$48)=0,'Res 2ªEval'!CI18,(IF(Programacion!CG$42="",0,Programacion!CG$42/SUM(Programacion!CG$42:CG$48)*'3 Eval'!$E17)+IF(Programacion!CG$43="",0,Programacion!CG$43/SUM(Programacion!CG$42:CG$48)*'3 Eval'!$F17)+IF(Programacion!CG$44="",0,Programacion!CG$44/SUM(Programacion!CG$42:CG$48)*'3 Eval'!$G17)+IF(Programacion!CG$45="",0,Programacion!CG$45/SUM(Programacion!CG$42:CG$48)*'3 Eval'!$H17)+IF(Programacion!CG$46="",0,Programacion!CG$46/SUM(Programacion!CG$42:CG$48)*'3 Eval'!$I17)+IF(Programacion!CG$47="",0,Programacion!CG$47/SUM(Programacion!CG$42:CG$48)*'3 Eval'!$J17)+IF(Programacion!CG$48="",0,Programacion!CG$48/SUM(Programacion!CG$42:CG$48)*'3 Eval'!$K17))*SUM(Programacion!CG$42:CG$48)/SUM(Programacion!CG$28:CG$48)+IF('Res 2ªEval'!CI18="",0,'Res 2ªEval'!CI18*SUM(Programacion!CG$28:CG$41)/SUM(Programacion!CG$28:CG$48)))))</f>
        <v/>
      </c>
      <c r="CJ18" s="270" t="str">
        <f>IF($C18="","",IF(SUM(Programacion!CH$28:CH$48)=0,"",IF(SUM(Programacion!CH$42:CH$48)=0,'Res 2ªEval'!CJ18,(IF(Programacion!CH$42="",0,Programacion!CH$42/SUM(Programacion!CH$42:CH$48)*'3 Eval'!$E17)+IF(Programacion!CH$43="",0,Programacion!CH$43/SUM(Programacion!CH$42:CH$48)*'3 Eval'!$F17)+IF(Programacion!CH$44="",0,Programacion!CH$44/SUM(Programacion!CH$42:CH$48)*'3 Eval'!$G17)+IF(Programacion!CH$45="",0,Programacion!CH$45/SUM(Programacion!CH$42:CH$48)*'3 Eval'!$H17)+IF(Programacion!CH$46="",0,Programacion!CH$46/SUM(Programacion!CH$42:CH$48)*'3 Eval'!$I17)+IF(Programacion!CH$47="",0,Programacion!CH$47/SUM(Programacion!CH$42:CH$48)*'3 Eval'!$J17)+IF(Programacion!CH$48="",0,Programacion!CH$48/SUM(Programacion!CH$42:CH$48)*'3 Eval'!$K17))*SUM(Programacion!CH$42:CH$48)/SUM(Programacion!CH$28:CH$48)+IF('Res 2ªEval'!CJ18="",0,'Res 2ªEval'!CJ18*SUM(Programacion!CH$28:CH$41)/SUM(Programacion!CH$28:CH$48)))))</f>
        <v/>
      </c>
      <c r="CK18" s="270" t="str">
        <f>IF($C18="","",IF(SUM(Programacion!CI$28:CI$48)=0,"",IF(SUM(Programacion!CI$42:CI$48)=0,'Res 2ªEval'!CK18,(IF(Programacion!CI$42="",0,Programacion!CI$42/SUM(Programacion!CI$42:CI$48)*'3 Eval'!$E17)+IF(Programacion!CI$43="",0,Programacion!CI$43/SUM(Programacion!CI$42:CI$48)*'3 Eval'!$F17)+IF(Programacion!CI$44="",0,Programacion!CI$44/SUM(Programacion!CI$42:CI$48)*'3 Eval'!$G17)+IF(Programacion!CI$45="",0,Programacion!CI$45/SUM(Programacion!CI$42:CI$48)*'3 Eval'!$H17)+IF(Programacion!CI$46="",0,Programacion!CI$46/SUM(Programacion!CI$42:CI$48)*'3 Eval'!$I17)+IF(Programacion!CI$47="",0,Programacion!CI$47/SUM(Programacion!CI$42:CI$48)*'3 Eval'!$J17)+IF(Programacion!CI$48="",0,Programacion!CI$48/SUM(Programacion!CI$42:CI$48)*'3 Eval'!$K17))*SUM(Programacion!CI$42:CI$48)/SUM(Programacion!CI$28:CI$48)+IF('Res 2ªEval'!CK18="",0,'Res 2ªEval'!CK18*SUM(Programacion!CI$28:CI$41)/SUM(Programacion!CI$28:CI$48)))))</f>
        <v/>
      </c>
      <c r="CL18" s="270" t="str">
        <f>IF($C18="","",IF(SUM(Programacion!CJ$28:CJ$48)=0,"",IF(SUM(Programacion!CJ$42:CJ$48)=0,'Res 2ªEval'!CL18,(IF(Programacion!CJ$42="",0,Programacion!CJ$42/SUM(Programacion!CJ$42:CJ$48)*'3 Eval'!$E17)+IF(Programacion!CJ$43="",0,Programacion!CJ$43/SUM(Programacion!CJ$42:CJ$48)*'3 Eval'!$F17)+IF(Programacion!CJ$44="",0,Programacion!CJ$44/SUM(Programacion!CJ$42:CJ$48)*'3 Eval'!$G17)+IF(Programacion!CJ$45="",0,Programacion!CJ$45/SUM(Programacion!CJ$42:CJ$48)*'3 Eval'!$H17)+IF(Programacion!CJ$46="",0,Programacion!CJ$46/SUM(Programacion!CJ$42:CJ$48)*'3 Eval'!$I17)+IF(Programacion!CJ$47="",0,Programacion!CJ$47/SUM(Programacion!CJ$42:CJ$48)*'3 Eval'!$J17)+IF(Programacion!CJ$48="",0,Programacion!CJ$48/SUM(Programacion!CJ$42:CJ$48)*'3 Eval'!$K17))*SUM(Programacion!CJ$42:CJ$48)/SUM(Programacion!CJ$28:CJ$48)+IF('Res 2ªEval'!CL18="",0,'Res 2ªEval'!CL18*SUM(Programacion!CJ$28:CJ$41)/SUM(Programacion!CJ$28:CJ$48)))))</f>
        <v/>
      </c>
      <c r="CM18" s="270" t="str">
        <f>IF($C18="","",IF(SUM(Programacion!CK$28:CK$48)=0,"",IF(SUM(Programacion!CK$42:CK$48)=0,'Res 2ªEval'!CM18,(IF(Programacion!CK$42="",0,Programacion!CK$42/SUM(Programacion!CK$42:CK$48)*'3 Eval'!$E17)+IF(Programacion!CK$43="",0,Programacion!CK$43/SUM(Programacion!CK$42:CK$48)*'3 Eval'!$F17)+IF(Programacion!CK$44="",0,Programacion!CK$44/SUM(Programacion!CK$42:CK$48)*'3 Eval'!$G17)+IF(Programacion!CK$45="",0,Programacion!CK$45/SUM(Programacion!CK$42:CK$48)*'3 Eval'!$H17)+IF(Programacion!CK$46="",0,Programacion!CK$46/SUM(Programacion!CK$42:CK$48)*'3 Eval'!$I17)+IF(Programacion!CK$47="",0,Programacion!CK$47/SUM(Programacion!CK$42:CK$48)*'3 Eval'!$J17)+IF(Programacion!CK$48="",0,Programacion!CK$48/SUM(Programacion!CK$42:CK$48)*'3 Eval'!$K17))*SUM(Programacion!CK$42:CK$48)/SUM(Programacion!CK$28:CK$48)+IF('Res 2ªEval'!CM18="",0,'Res 2ªEval'!CM18*SUM(Programacion!CK$28:CK$41)/SUM(Programacion!CK$28:CK$48)))))</f>
        <v/>
      </c>
      <c r="CN18" s="270" t="str">
        <f>IF($C18="","",IF(SUM(Programacion!CL$28:CL$48)=0,"",IF(SUM(Programacion!CL$42:CL$48)=0,'Res 2ªEval'!CN18,(IF(Programacion!CL$42="",0,Programacion!CL$42/SUM(Programacion!CL$42:CL$48)*'3 Eval'!$E17)+IF(Programacion!CL$43="",0,Programacion!CL$43/SUM(Programacion!CL$42:CL$48)*'3 Eval'!$F17)+IF(Programacion!CL$44="",0,Programacion!CL$44/SUM(Programacion!CL$42:CL$48)*'3 Eval'!$G17)+IF(Programacion!CL$45="",0,Programacion!CL$45/SUM(Programacion!CL$42:CL$48)*'3 Eval'!$H17)+IF(Programacion!CL$46="",0,Programacion!CL$46/SUM(Programacion!CL$42:CL$48)*'3 Eval'!$I17)+IF(Programacion!CL$47="",0,Programacion!CL$47/SUM(Programacion!CL$42:CL$48)*'3 Eval'!$J17)+IF(Programacion!CL$48="",0,Programacion!CL$48/SUM(Programacion!CL$42:CL$48)*'3 Eval'!$K17))*SUM(Programacion!CL$42:CL$48)/SUM(Programacion!CL$28:CL$48)+IF('Res 2ªEval'!CN18="",0,'Res 2ªEval'!CN18*SUM(Programacion!CL$28:CL$41)/SUM(Programacion!CL$28:CL$48)))))</f>
        <v/>
      </c>
      <c r="CO18" s="270" t="str">
        <f>IF($C18="","",IF(SUM(Programacion!CM$28:CM$48)=0,"",IF(SUM(Programacion!CM$42:CM$48)=0,'Res 2ªEval'!CO18,(IF(Programacion!CM$42="",0,Programacion!CM$42/SUM(Programacion!CM$42:CM$48)*'3 Eval'!$E17)+IF(Programacion!CM$43="",0,Programacion!CM$43/SUM(Programacion!CM$42:CM$48)*'3 Eval'!$F17)+IF(Programacion!CM$44="",0,Programacion!CM$44/SUM(Programacion!CM$42:CM$48)*'3 Eval'!$G17)+IF(Programacion!CM$45="",0,Programacion!CM$45/SUM(Programacion!CM$42:CM$48)*'3 Eval'!$H17)+IF(Programacion!CM$46="",0,Programacion!CM$46/SUM(Programacion!CM$42:CM$48)*'3 Eval'!$I17)+IF(Programacion!CM$47="",0,Programacion!CM$47/SUM(Programacion!CM$42:CM$48)*'3 Eval'!$J17)+IF(Programacion!CM$48="",0,Programacion!CM$48/SUM(Programacion!CM$42:CM$48)*'3 Eval'!$K17))*SUM(Programacion!CM$42:CM$48)/SUM(Programacion!CM$28:CM$48)+IF('Res 2ªEval'!CO18="",0,'Res 2ªEval'!CO18*SUM(Programacion!CM$28:CM$41)/SUM(Programacion!CM$28:CM$48)))))</f>
        <v/>
      </c>
      <c r="CP18" s="270" t="str">
        <f>IF($C18="","",IF(SUM(Programacion!CN$28:CN$48)=0,"",IF(SUM(Programacion!CN$42:CN$48)=0,'Res 2ªEval'!CP18,(IF(Programacion!CN$42="",0,Programacion!CN$42/SUM(Programacion!CN$42:CN$48)*'3 Eval'!$E17)+IF(Programacion!CN$43="",0,Programacion!CN$43/SUM(Programacion!CN$42:CN$48)*'3 Eval'!$F17)+IF(Programacion!CN$44="",0,Programacion!CN$44/SUM(Programacion!CN$42:CN$48)*'3 Eval'!$G17)+IF(Programacion!CN$45="",0,Programacion!CN$45/SUM(Programacion!CN$42:CN$48)*'3 Eval'!$H17)+IF(Programacion!CN$46="",0,Programacion!CN$46/SUM(Programacion!CN$42:CN$48)*'3 Eval'!$I17)+IF(Programacion!CN$47="",0,Programacion!CN$47/SUM(Programacion!CN$42:CN$48)*'3 Eval'!$J17)+IF(Programacion!CN$48="",0,Programacion!CN$48/SUM(Programacion!CN$42:CN$48)*'3 Eval'!$K17))*SUM(Programacion!CN$42:CN$48)/SUM(Programacion!CN$28:CN$48)+IF('Res 2ªEval'!CP18="",0,'Res 2ªEval'!CP18*SUM(Programacion!CN$28:CN$41)/SUM(Programacion!CN$28:CN$48)))))</f>
        <v/>
      </c>
      <c r="CQ18" s="270" t="str">
        <f>IF($C18="","",IF(SUM(Programacion!CO$28:CO$48)=0,"",IF(SUM(Programacion!CO$42:CO$48)=0,'Res 2ªEval'!CQ18,(IF(Programacion!CO$42="",0,Programacion!CO$42/SUM(Programacion!CO$42:CO$48)*'3 Eval'!$E17)+IF(Programacion!CO$43="",0,Programacion!CO$43/SUM(Programacion!CO$42:CO$48)*'3 Eval'!$F17)+IF(Programacion!CO$44="",0,Programacion!CO$44/SUM(Programacion!CO$42:CO$48)*'3 Eval'!$G17)+IF(Programacion!CO$45="",0,Programacion!CO$45/SUM(Programacion!CO$42:CO$48)*'3 Eval'!$H17)+IF(Programacion!CO$46="",0,Programacion!CO$46/SUM(Programacion!CO$42:CO$48)*'3 Eval'!$I17)+IF(Programacion!CO$47="",0,Programacion!CO$47/SUM(Programacion!CO$42:CO$48)*'3 Eval'!$J17)+IF(Programacion!CO$48="",0,Programacion!CO$48/SUM(Programacion!CO$42:CO$48)*'3 Eval'!$K17))*SUM(Programacion!CO$42:CO$48)/SUM(Programacion!CO$28:CO$48)+IF('Res 2ªEval'!CQ18="",0,'Res 2ªEval'!CQ18*SUM(Programacion!CO$28:CO$41)/SUM(Programacion!CO$28:CO$48)))))</f>
        <v/>
      </c>
      <c r="CR18" s="270" t="str">
        <f>IF($C18="","",IF(SUM(Programacion!CP$28:CP$48)=0,"",IF(SUM(Programacion!CP$42:CP$48)=0,'Res 2ªEval'!CR18,(IF(Programacion!CP$42="",0,Programacion!CP$42/SUM(Programacion!CP$42:CP$48)*'3 Eval'!$E17)+IF(Programacion!CP$43="",0,Programacion!CP$43/SUM(Programacion!CP$42:CP$48)*'3 Eval'!$F17)+IF(Programacion!CP$44="",0,Programacion!CP$44/SUM(Programacion!CP$42:CP$48)*'3 Eval'!$G17)+IF(Programacion!CP$45="",0,Programacion!CP$45/SUM(Programacion!CP$42:CP$48)*'3 Eval'!$H17)+IF(Programacion!CP$46="",0,Programacion!CP$46/SUM(Programacion!CP$42:CP$48)*'3 Eval'!$I17)+IF(Programacion!CP$47="",0,Programacion!CP$47/SUM(Programacion!CP$42:CP$48)*'3 Eval'!$J17)+IF(Programacion!CP$48="",0,Programacion!CP$48/SUM(Programacion!CP$42:CP$48)*'3 Eval'!$K17))*SUM(Programacion!CP$42:CP$48)/SUM(Programacion!CP$28:CP$48)+IF('Res 2ªEval'!CR18="",0,'Res 2ªEval'!CR18*SUM(Programacion!CP$28:CP$41)/SUM(Programacion!CP$28:CP$48)))))</f>
        <v/>
      </c>
      <c r="CS18" s="270" t="str">
        <f>IF($C18="","",IF(SUM(Programacion!CQ$28:CQ$48)=0,"",IF(SUM(Programacion!CQ$42:CQ$48)=0,'Res 2ªEval'!CS18,(IF(Programacion!CQ$42="",0,Programacion!CQ$42/SUM(Programacion!CQ$42:CQ$48)*'3 Eval'!$E17)+IF(Programacion!CQ$43="",0,Programacion!CQ$43/SUM(Programacion!CQ$42:CQ$48)*'3 Eval'!$F17)+IF(Programacion!CQ$44="",0,Programacion!CQ$44/SUM(Programacion!CQ$42:CQ$48)*'3 Eval'!$G17)+IF(Programacion!CQ$45="",0,Programacion!CQ$45/SUM(Programacion!CQ$42:CQ$48)*'3 Eval'!$H17)+IF(Programacion!CQ$46="",0,Programacion!CQ$46/SUM(Programacion!CQ$42:CQ$48)*'3 Eval'!$I17)+IF(Programacion!CQ$47="",0,Programacion!CQ$47/SUM(Programacion!CQ$42:CQ$48)*'3 Eval'!$J17)+IF(Programacion!CQ$48="",0,Programacion!CQ$48/SUM(Programacion!CQ$42:CQ$48)*'3 Eval'!$K17))*SUM(Programacion!CQ$42:CQ$48)/SUM(Programacion!CQ$28:CQ$48)+IF('Res 2ªEval'!CS18="",0,'Res 2ªEval'!CS18*SUM(Programacion!CQ$28:CQ$41)/SUM(Programacion!CQ$28:CQ$48)))))</f>
        <v/>
      </c>
      <c r="CT18" s="270" t="str">
        <f>IF($C18="","",IF(SUM(Programacion!CR$28:CR$48)=0,"",IF(SUM(Programacion!CR$42:CR$48)=0,'Res 2ªEval'!CT18,(IF(Programacion!CR$42="",0,Programacion!CR$42/SUM(Programacion!CR$42:CR$48)*'3 Eval'!$E17)+IF(Programacion!CR$43="",0,Programacion!CR$43/SUM(Programacion!CR$42:CR$48)*'3 Eval'!$F17)+IF(Programacion!CR$44="",0,Programacion!CR$44/SUM(Programacion!CR$42:CR$48)*'3 Eval'!$G17)+IF(Programacion!CR$45="",0,Programacion!CR$45/SUM(Programacion!CR$42:CR$48)*'3 Eval'!$H17)+IF(Programacion!CR$46="",0,Programacion!CR$46/SUM(Programacion!CR$42:CR$48)*'3 Eval'!$I17)+IF(Programacion!CR$47="",0,Programacion!CR$47/SUM(Programacion!CR$42:CR$48)*'3 Eval'!$J17)+IF(Programacion!CR$48="",0,Programacion!CR$48/SUM(Programacion!CR$42:CR$48)*'3 Eval'!$K17))*SUM(Programacion!CR$42:CR$48)/SUM(Programacion!CR$28:CR$48)+IF('Res 2ªEval'!CT18="",0,'Res 2ªEval'!CT18*SUM(Programacion!CR$28:CR$41)/SUM(Programacion!CR$28:CR$48)))))</f>
        <v/>
      </c>
      <c r="CU18" s="270" t="str">
        <f>IF($C18="","",IF(SUM(Programacion!CS$28:CS$48)=0,"",IF(SUM(Programacion!CS$42:CS$48)=0,'Res 2ªEval'!CU18,(IF(Programacion!CS$42="",0,Programacion!CS$42/SUM(Programacion!CS$42:CS$48)*'3 Eval'!$E17)+IF(Programacion!CS$43="",0,Programacion!CS$43/SUM(Programacion!CS$42:CS$48)*'3 Eval'!$F17)+IF(Programacion!CS$44="",0,Programacion!CS$44/SUM(Programacion!CS$42:CS$48)*'3 Eval'!$G17)+IF(Programacion!CS$45="",0,Programacion!CS$45/SUM(Programacion!CS$42:CS$48)*'3 Eval'!$H17)+IF(Programacion!CS$46="",0,Programacion!CS$46/SUM(Programacion!CS$42:CS$48)*'3 Eval'!$I17)+IF(Programacion!CS$47="",0,Programacion!CS$47/SUM(Programacion!CS$42:CS$48)*'3 Eval'!$J17)+IF(Programacion!CS$48="",0,Programacion!CS$48/SUM(Programacion!CS$42:CS$48)*'3 Eval'!$K17))*SUM(Programacion!CS$42:CS$48)/SUM(Programacion!CS$28:CS$48)+IF('Res 2ªEval'!CU18="",0,'Res 2ªEval'!CU18*SUM(Programacion!CS$28:CS$41)/SUM(Programacion!CS$28:CS$48)))))</f>
        <v/>
      </c>
      <c r="CV18" s="270" t="str">
        <f>IF($C18="","",IF(SUM(Programacion!CT$28:CT$48)=0,"",IF(SUM(Programacion!CT$42:CT$48)=0,'Res 2ªEval'!CV18,(IF(Programacion!CT$42="",0,Programacion!CT$42/SUM(Programacion!CT$42:CT$48)*'3 Eval'!$E17)+IF(Programacion!CT$43="",0,Programacion!CT$43/SUM(Programacion!CT$42:CT$48)*'3 Eval'!$F17)+IF(Programacion!CT$44="",0,Programacion!CT$44/SUM(Programacion!CT$42:CT$48)*'3 Eval'!$G17)+IF(Programacion!CT$45="",0,Programacion!CT$45/SUM(Programacion!CT$42:CT$48)*'3 Eval'!$H17)+IF(Programacion!CT$46="",0,Programacion!CT$46/SUM(Programacion!CT$42:CT$48)*'3 Eval'!$I17)+IF(Programacion!CT$47="",0,Programacion!CT$47/SUM(Programacion!CT$42:CT$48)*'3 Eval'!$J17)+IF(Programacion!CT$48="",0,Programacion!CT$48/SUM(Programacion!CT$42:CT$48)*'3 Eval'!$K17))*SUM(Programacion!CT$42:CT$48)/SUM(Programacion!CT$28:CT$48)+IF('Res 2ªEval'!CV18="",0,'Res 2ªEval'!CV18*SUM(Programacion!CT$28:CT$41)/SUM(Programacion!CT$28:CT$48)))))</f>
        <v/>
      </c>
      <c r="CW18" s="270" t="str">
        <f>IF($C18="","",IF(SUM(Programacion!CU$28:CU$48)=0,"",IF(SUM(Programacion!CU$42:CU$48)=0,'Res 2ªEval'!CW18,(IF(Programacion!CU$42="",0,Programacion!CU$42/SUM(Programacion!CU$42:CU$48)*'3 Eval'!$E17)+IF(Programacion!CU$43="",0,Programacion!CU$43/SUM(Programacion!CU$42:CU$48)*'3 Eval'!$F17)+IF(Programacion!CU$44="",0,Programacion!CU$44/SUM(Programacion!CU$42:CU$48)*'3 Eval'!$G17)+IF(Programacion!CU$45="",0,Programacion!CU$45/SUM(Programacion!CU$42:CU$48)*'3 Eval'!$H17)+IF(Programacion!CU$46="",0,Programacion!CU$46/SUM(Programacion!CU$42:CU$48)*'3 Eval'!$I17)+IF(Programacion!CU$47="",0,Programacion!CU$47/SUM(Programacion!CU$42:CU$48)*'3 Eval'!$J17)+IF(Programacion!CU$48="",0,Programacion!CU$48/SUM(Programacion!CU$42:CU$48)*'3 Eval'!$K17))*SUM(Programacion!CU$42:CU$48)/SUM(Programacion!CU$28:CU$48)+IF('Res 2ªEval'!CW18="",0,'Res 2ªEval'!CW18*SUM(Programacion!CU$28:CU$41)/SUM(Programacion!CU$28:CU$48)))))</f>
        <v/>
      </c>
      <c r="CX18" s="270" t="str">
        <f>IF($C18="","",IF(SUM(Programacion!CV$28:CV$48)=0,"",IF(SUM(Programacion!CV$42:CV$48)=0,'Res 2ªEval'!CX18,(IF(Programacion!CV$42="",0,Programacion!CV$42/SUM(Programacion!CV$42:CV$48)*'3 Eval'!$E17)+IF(Programacion!CV$43="",0,Programacion!CV$43/SUM(Programacion!CV$42:CV$48)*'3 Eval'!$F17)+IF(Programacion!CV$44="",0,Programacion!CV$44/SUM(Programacion!CV$42:CV$48)*'3 Eval'!$G17)+IF(Programacion!CV$45="",0,Programacion!CV$45/SUM(Programacion!CV$42:CV$48)*'3 Eval'!$H17)+IF(Programacion!CV$46="",0,Programacion!CV$46/SUM(Programacion!CV$42:CV$48)*'3 Eval'!$I17)+IF(Programacion!CV$47="",0,Programacion!CV$47/SUM(Programacion!CV$42:CV$48)*'3 Eval'!$J17)+IF(Programacion!CV$48="",0,Programacion!CV$48/SUM(Programacion!CV$42:CV$48)*'3 Eval'!$K17))*SUM(Programacion!CV$42:CV$48)/SUM(Programacion!CV$28:CV$48)+IF('Res 2ªEval'!CX18="",0,'Res 2ªEval'!CX18*SUM(Programacion!CV$28:CV$41)/SUM(Programacion!CV$28:CV$48)))))</f>
        <v/>
      </c>
      <c r="CY18" s="270" t="str">
        <f>IF($C18="","",IF(SUM(Programacion!CW$28:CW$48)=0,"",IF(SUM(Programacion!CW$42:CW$48)=0,'Res 2ªEval'!CY18,(IF(Programacion!CW$42="",0,Programacion!CW$42/SUM(Programacion!CW$42:CW$48)*'3 Eval'!$E17)+IF(Programacion!CW$43="",0,Programacion!CW$43/SUM(Programacion!CW$42:CW$48)*'3 Eval'!$F17)+IF(Programacion!CW$44="",0,Programacion!CW$44/SUM(Programacion!CW$42:CW$48)*'3 Eval'!$G17)+IF(Programacion!CW$45="",0,Programacion!CW$45/SUM(Programacion!CW$42:CW$48)*'3 Eval'!$H17)+IF(Programacion!CW$46="",0,Programacion!CW$46/SUM(Programacion!CW$42:CW$48)*'3 Eval'!$I17)+IF(Programacion!CW$47="",0,Programacion!CW$47/SUM(Programacion!CW$42:CW$48)*'3 Eval'!$J17)+IF(Programacion!CW$48="",0,Programacion!CW$48/SUM(Programacion!CW$42:CW$48)*'3 Eval'!$K17))*SUM(Programacion!CW$42:CW$48)/SUM(Programacion!CW$28:CW$48)+IF('Res 2ªEval'!CY18="",0,'Res 2ªEval'!CY18*SUM(Programacion!CW$28:CW$41)/SUM(Programacion!CW$28:CW$48)))))</f>
        <v/>
      </c>
      <c r="CZ18" s="270" t="str">
        <f>IF($C18="","",IF(SUM(Programacion!CX$28:CX$48)=0,"",IF(SUM(Programacion!CX$42:CX$48)=0,'Res 2ªEval'!CZ18,(IF(Programacion!CX$42="",0,Programacion!CX$42/SUM(Programacion!CX$42:CX$48)*'3 Eval'!$E17)+IF(Programacion!CX$43="",0,Programacion!CX$43/SUM(Programacion!CX$42:CX$48)*'3 Eval'!$F17)+IF(Programacion!CX$44="",0,Programacion!CX$44/SUM(Programacion!CX$42:CX$48)*'3 Eval'!$G17)+IF(Programacion!CX$45="",0,Programacion!CX$45/SUM(Programacion!CX$42:CX$48)*'3 Eval'!$H17)+IF(Programacion!CX$46="",0,Programacion!CX$46/SUM(Programacion!CX$42:CX$48)*'3 Eval'!$I17)+IF(Programacion!CX$47="",0,Programacion!CX$47/SUM(Programacion!CX$42:CX$48)*'3 Eval'!$J17)+IF(Programacion!CX$48="",0,Programacion!CX$48/SUM(Programacion!CX$42:CX$48)*'3 Eval'!$K17))*SUM(Programacion!CX$42:CX$48)/SUM(Programacion!CX$28:CX$48)+IF('Res 2ªEval'!CZ18="",0,'Res 2ªEval'!CZ18*SUM(Programacion!CX$28:CX$41)/SUM(Programacion!CX$28:CX$48)))))</f>
        <v/>
      </c>
      <c r="DA18" s="270" t="str">
        <f>IF($C18="","",IF(SUM(Programacion!CY$28:CY$48)=0,"",IF(SUM(Programacion!CY$42:CY$48)=0,'Res 2ªEval'!DA18,(IF(Programacion!CY$42="",0,Programacion!CY$42/SUM(Programacion!CY$42:CY$48)*'3 Eval'!$E17)+IF(Programacion!CY$43="",0,Programacion!CY$43/SUM(Programacion!CY$42:CY$48)*'3 Eval'!$F17)+IF(Programacion!CY$44="",0,Programacion!CY$44/SUM(Programacion!CY$42:CY$48)*'3 Eval'!$G17)+IF(Programacion!CY$45="",0,Programacion!CY$45/SUM(Programacion!CY$42:CY$48)*'3 Eval'!$H17)+IF(Programacion!CY$46="",0,Programacion!CY$46/SUM(Programacion!CY$42:CY$48)*'3 Eval'!$I17)+IF(Programacion!CY$47="",0,Programacion!CY$47/SUM(Programacion!CY$42:CY$48)*'3 Eval'!$J17)+IF(Programacion!CY$48="",0,Programacion!CY$48/SUM(Programacion!CY$42:CY$48)*'3 Eval'!$K17))*SUM(Programacion!CY$42:CY$48)/SUM(Programacion!CY$28:CY$48)+IF('Res 2ªEval'!DA18="",0,'Res 2ªEval'!DA18*SUM(Programacion!CY$28:CY$41)/SUM(Programacion!CY$28:CY$48)))))</f>
        <v/>
      </c>
      <c r="DB18" s="270" t="str">
        <f>IF($C18="","",IF(SUM(Programacion!CZ$28:CZ$48)=0,"",IF(SUM(Programacion!CZ$42:CZ$48)=0,'Res 2ªEval'!DB18,(IF(Programacion!CZ$42="",0,Programacion!CZ$42/SUM(Programacion!CZ$42:CZ$48)*'3 Eval'!$E17)+IF(Programacion!CZ$43="",0,Programacion!CZ$43/SUM(Programacion!CZ$42:CZ$48)*'3 Eval'!$F17)+IF(Programacion!CZ$44="",0,Programacion!CZ$44/SUM(Programacion!CZ$42:CZ$48)*'3 Eval'!$G17)+IF(Programacion!CZ$45="",0,Programacion!CZ$45/SUM(Programacion!CZ$42:CZ$48)*'3 Eval'!$H17)+IF(Programacion!CZ$46="",0,Programacion!CZ$46/SUM(Programacion!CZ$42:CZ$48)*'3 Eval'!$I17)+IF(Programacion!CZ$47="",0,Programacion!CZ$47/SUM(Programacion!CZ$42:CZ$48)*'3 Eval'!$J17)+IF(Programacion!CZ$48="",0,Programacion!CZ$48/SUM(Programacion!CZ$42:CZ$48)*'3 Eval'!$K17))*SUM(Programacion!CZ$42:CZ$48)/SUM(Programacion!CZ$28:CZ$48)+IF('Res 2ªEval'!DB18="",0,'Res 2ªEval'!DB18*SUM(Programacion!CZ$28:CZ$41)/SUM(Programacion!CZ$28:CZ$48)))))</f>
        <v/>
      </c>
      <c r="DC18" s="270" t="str">
        <f>IF($C18="","",IF(SUM(Programacion!DA$28:DA$48)=0,"",IF(SUM(Programacion!DA$42:DA$48)=0,'Res 2ªEval'!DC18,(IF(Programacion!DA$42="",0,Programacion!DA$42/SUM(Programacion!DA$42:DA$48)*'3 Eval'!$E17)+IF(Programacion!DA$43="",0,Programacion!DA$43/SUM(Programacion!DA$42:DA$48)*'3 Eval'!$F17)+IF(Programacion!DA$44="",0,Programacion!DA$44/SUM(Programacion!DA$42:DA$48)*'3 Eval'!$G17)+IF(Programacion!DA$45="",0,Programacion!DA$45/SUM(Programacion!DA$42:DA$48)*'3 Eval'!$H17)+IF(Programacion!DA$46="",0,Programacion!DA$46/SUM(Programacion!DA$42:DA$48)*'3 Eval'!$I17)+IF(Programacion!DA$47="",0,Programacion!DA$47/SUM(Programacion!DA$42:DA$48)*'3 Eval'!$J17)+IF(Programacion!DA$48="",0,Programacion!DA$48/SUM(Programacion!DA$42:DA$48)*'3 Eval'!$K17))*SUM(Programacion!DA$42:DA$48)/SUM(Programacion!DA$28:DA$48)+IF('Res 2ªEval'!DC18="",0,'Res 2ªEval'!DC18*SUM(Programacion!DA$28:DA$41)/SUM(Programacion!DA$28:DA$48)))))</f>
        <v/>
      </c>
      <c r="DD18" s="270" t="str">
        <f>IF($C18="","",IF(SUM(Programacion!DB$28:DB$48)=0,"",IF(SUM(Programacion!DB$42:DB$48)=0,'Res 2ªEval'!DD18,(IF(Programacion!DB$42="",0,Programacion!DB$42/SUM(Programacion!DB$42:DB$48)*'3 Eval'!$E17)+IF(Programacion!DB$43="",0,Programacion!DB$43/SUM(Programacion!DB$42:DB$48)*'3 Eval'!$F17)+IF(Programacion!DB$44="",0,Programacion!DB$44/SUM(Programacion!DB$42:DB$48)*'3 Eval'!$G17)+IF(Programacion!DB$45="",0,Programacion!DB$45/SUM(Programacion!DB$42:DB$48)*'3 Eval'!$H17)+IF(Programacion!DB$46="",0,Programacion!DB$46/SUM(Programacion!DB$42:DB$48)*'3 Eval'!$I17)+IF(Programacion!DB$47="",0,Programacion!DB$47/SUM(Programacion!DB$42:DB$48)*'3 Eval'!$J17)+IF(Programacion!DB$48="",0,Programacion!DB$48/SUM(Programacion!DB$42:DB$48)*'3 Eval'!$K17))*SUM(Programacion!DB$42:DB$48)/SUM(Programacion!DB$28:DB$48)+IF('Res 2ªEval'!DD18="",0,'Res 2ªEval'!DD18*SUM(Programacion!DB$28:DB$41)/SUM(Programacion!DB$28:DB$48)))))</f>
        <v/>
      </c>
      <c r="DE18" s="270" t="str">
        <f>IF($C18="","",IF(SUM(Programacion!DC$28:DC$48)=0,"",IF(SUM(Programacion!DC$42:DC$48)=0,'Res 2ªEval'!DE18,(IF(Programacion!DC$42="",0,Programacion!DC$42/SUM(Programacion!DC$42:DC$48)*'3 Eval'!$E17)+IF(Programacion!DC$43="",0,Programacion!DC$43/SUM(Programacion!DC$42:DC$48)*'3 Eval'!$F17)+IF(Programacion!DC$44="",0,Programacion!DC$44/SUM(Programacion!DC$42:DC$48)*'3 Eval'!$G17)+IF(Programacion!DC$45="",0,Programacion!DC$45/SUM(Programacion!DC$42:DC$48)*'3 Eval'!$H17)+IF(Programacion!DC$46="",0,Programacion!DC$46/SUM(Programacion!DC$42:DC$48)*'3 Eval'!$I17)+IF(Programacion!DC$47="",0,Programacion!DC$47/SUM(Programacion!DC$42:DC$48)*'3 Eval'!$J17)+IF(Programacion!DC$48="",0,Programacion!DC$48/SUM(Programacion!DC$42:DC$48)*'3 Eval'!$K17))*SUM(Programacion!DC$42:DC$48)/SUM(Programacion!DC$28:DC$48)+IF('Res 2ªEval'!DE18="",0,'Res 2ªEval'!DE18*SUM(Programacion!DC$28:DC$41)/SUM(Programacion!DC$28:DC$48)))))</f>
        <v/>
      </c>
      <c r="DF18" s="270" t="str">
        <f>IF($C18="","",IF(SUM(Programacion!DD$28:DD$48)=0,"",IF(SUM(Programacion!DD$42:DD$48)=0,'Res 2ªEval'!DF18,(IF(Programacion!DD$42="",0,Programacion!DD$42/SUM(Programacion!DD$42:DD$48)*'3 Eval'!$E17)+IF(Programacion!DD$43="",0,Programacion!DD$43/SUM(Programacion!DD$42:DD$48)*'3 Eval'!$F17)+IF(Programacion!DD$44="",0,Programacion!DD$44/SUM(Programacion!DD$42:DD$48)*'3 Eval'!$G17)+IF(Programacion!DD$45="",0,Programacion!DD$45/SUM(Programacion!DD$42:DD$48)*'3 Eval'!$H17)+IF(Programacion!DD$46="",0,Programacion!DD$46/SUM(Programacion!DD$42:DD$48)*'3 Eval'!$I17)+IF(Programacion!DD$47="",0,Programacion!DD$47/SUM(Programacion!DD$42:DD$48)*'3 Eval'!$J17)+IF(Programacion!DD$48="",0,Programacion!DD$48/SUM(Programacion!DD$42:DD$48)*'3 Eval'!$K17))*SUM(Programacion!DD$42:DD$48)/SUM(Programacion!DD$28:DD$48)+IF('Res 2ªEval'!DF18="",0,'Res 2ªEval'!DF18*SUM(Programacion!DD$28:DD$41)/SUM(Programacion!DD$28:DD$48)))))</f>
        <v/>
      </c>
      <c r="DG18" s="270" t="str">
        <f>IF($C18="","",IF(SUM(Programacion!DE$28:DE$48)=0,"",IF(SUM(Programacion!DE$42:DE$48)=0,'Res 2ªEval'!DG18,(IF(Programacion!DE$42="",0,Programacion!DE$42/SUM(Programacion!DE$42:DE$48)*'3 Eval'!$E17)+IF(Programacion!DE$43="",0,Programacion!DE$43/SUM(Programacion!DE$42:DE$48)*'3 Eval'!$F17)+IF(Programacion!DE$44="",0,Programacion!DE$44/SUM(Programacion!DE$42:DE$48)*'3 Eval'!$G17)+IF(Programacion!DE$45="",0,Programacion!DE$45/SUM(Programacion!DE$42:DE$48)*'3 Eval'!$H17)+IF(Programacion!DE$46="",0,Programacion!DE$46/SUM(Programacion!DE$42:DE$48)*'3 Eval'!$I17)+IF(Programacion!DE$47="",0,Programacion!DE$47/SUM(Programacion!DE$42:DE$48)*'3 Eval'!$J17)+IF(Programacion!DE$48="",0,Programacion!DE$48/SUM(Programacion!DE$42:DE$48)*'3 Eval'!$K17))*SUM(Programacion!DE$42:DE$48)/SUM(Programacion!DE$28:DE$48)+IF('Res 2ªEval'!DG18="",0,'Res 2ªEval'!DG18*SUM(Programacion!DE$28:DE$41)/SUM(Programacion!DE$28:DE$48)))))</f>
        <v/>
      </c>
      <c r="DH18" s="270" t="str">
        <f>IF($C18="","",IF(SUM(Programacion!DF$28:DF$48)=0,"",IF(SUM(Programacion!DF$42:DF$48)=0,'Res 2ªEval'!DH18,(IF(Programacion!DF$42="",0,Programacion!DF$42/SUM(Programacion!DF$42:DF$48)*'3 Eval'!$E17)+IF(Programacion!DF$43="",0,Programacion!DF$43/SUM(Programacion!DF$42:DF$48)*'3 Eval'!$F17)+IF(Programacion!DF$44="",0,Programacion!DF$44/SUM(Programacion!DF$42:DF$48)*'3 Eval'!$G17)+IF(Programacion!DF$45="",0,Programacion!DF$45/SUM(Programacion!DF$42:DF$48)*'3 Eval'!$H17)+IF(Programacion!DF$46="",0,Programacion!DF$46/SUM(Programacion!DF$42:DF$48)*'3 Eval'!$I17)+IF(Programacion!DF$47="",0,Programacion!DF$47/SUM(Programacion!DF$42:DF$48)*'3 Eval'!$J17)+IF(Programacion!DF$48="",0,Programacion!DF$48/SUM(Programacion!DF$42:DF$48)*'3 Eval'!$K17))*SUM(Programacion!DF$42:DF$48)/SUM(Programacion!DF$28:DF$48)+IF('Res 2ªEval'!DH18="",0,'Res 2ªEval'!DH18*SUM(Programacion!DF$28:DF$41)/SUM(Programacion!DF$28:DF$48)))))</f>
        <v/>
      </c>
      <c r="DI18" s="270" t="str">
        <f>IF($C18="","",IF(SUM(Programacion!DG$28:DG$48)=0,"",IF(SUM(Programacion!DG$42:DG$48)=0,'Res 2ªEval'!DI18,(IF(Programacion!DG$42="",0,Programacion!DG$42/SUM(Programacion!DG$42:DG$48)*'3 Eval'!$E17)+IF(Programacion!DG$43="",0,Programacion!DG$43/SUM(Programacion!DG$42:DG$48)*'3 Eval'!$F17)+IF(Programacion!DG$44="",0,Programacion!DG$44/SUM(Programacion!DG$42:DG$48)*'3 Eval'!$G17)+IF(Programacion!DG$45="",0,Programacion!DG$45/SUM(Programacion!DG$42:DG$48)*'3 Eval'!$H17)+IF(Programacion!DG$46="",0,Programacion!DG$46/SUM(Programacion!DG$42:DG$48)*'3 Eval'!$I17)+IF(Programacion!DG$47="",0,Programacion!DG$47/SUM(Programacion!DG$42:DG$48)*'3 Eval'!$J17)+IF(Programacion!DG$48="",0,Programacion!DG$48/SUM(Programacion!DG$42:DG$48)*'3 Eval'!$K17))*SUM(Programacion!DG$42:DG$48)/SUM(Programacion!DG$28:DG$48)+IF('Res 2ªEval'!DI18="",0,'Res 2ªEval'!DI18*SUM(Programacion!DG$28:DG$41)/SUM(Programacion!DG$28:DG$48)))))</f>
        <v/>
      </c>
      <c r="DJ18" s="270" t="str">
        <f>IF($C18="","",IF(SUM(Programacion!DH$28:DH$48)=0,"",IF(SUM(Programacion!DH$42:DH$48)=0,'Res 2ªEval'!DJ18,(IF(Programacion!DH$42="",0,Programacion!DH$42/SUM(Programacion!DH$42:DH$48)*'3 Eval'!$E17)+IF(Programacion!DH$43="",0,Programacion!DH$43/SUM(Programacion!DH$42:DH$48)*'3 Eval'!$F17)+IF(Programacion!DH$44="",0,Programacion!DH$44/SUM(Programacion!DH$42:DH$48)*'3 Eval'!$G17)+IF(Programacion!DH$45="",0,Programacion!DH$45/SUM(Programacion!DH$42:DH$48)*'3 Eval'!$H17)+IF(Programacion!DH$46="",0,Programacion!DH$46/SUM(Programacion!DH$42:DH$48)*'3 Eval'!$I17)+IF(Programacion!DH$47="",0,Programacion!DH$47/SUM(Programacion!DH$42:DH$48)*'3 Eval'!$J17)+IF(Programacion!DH$48="",0,Programacion!DH$48/SUM(Programacion!DH$42:DH$48)*'3 Eval'!$K17))*SUM(Programacion!DH$42:DH$48)/SUM(Programacion!DH$28:DH$48)+IF('Res 2ªEval'!DJ18="",0,'Res 2ªEval'!DJ18*SUM(Programacion!DH$28:DH$41)/SUM(Programacion!DH$28:DH$48)))))</f>
        <v/>
      </c>
      <c r="DK18" s="270" t="str">
        <f>IF($C18="","",IF(SUM(Programacion!DI$28:DI$48)=0,"",IF(SUM(Programacion!DI$42:DI$48)=0,'Res 2ªEval'!DK18,(IF(Programacion!DI$42="",0,Programacion!DI$42/SUM(Programacion!DI$42:DI$48)*'3 Eval'!$E17)+IF(Programacion!DI$43="",0,Programacion!DI$43/SUM(Programacion!DI$42:DI$48)*'3 Eval'!$F17)+IF(Programacion!DI$44="",0,Programacion!DI$44/SUM(Programacion!DI$42:DI$48)*'3 Eval'!$G17)+IF(Programacion!DI$45="",0,Programacion!DI$45/SUM(Programacion!DI$42:DI$48)*'3 Eval'!$H17)+IF(Programacion!DI$46="",0,Programacion!DI$46/SUM(Programacion!DI$42:DI$48)*'3 Eval'!$I17)+IF(Programacion!DI$47="",0,Programacion!DI$47/SUM(Programacion!DI$42:DI$48)*'3 Eval'!$J17)+IF(Programacion!DI$48="",0,Programacion!DI$48/SUM(Programacion!DI$42:DI$48)*'3 Eval'!$K17))*SUM(Programacion!DI$42:DI$48)/SUM(Programacion!DI$28:DI$48)+IF('Res 2ªEval'!DK18="",0,'Res 2ªEval'!DK18*SUM(Programacion!DI$28:DI$41)/SUM(Programacion!DI$28:DI$48)))))</f>
        <v/>
      </c>
      <c r="DL18" s="270" t="str">
        <f>IF($C18="","",IF(SUM(Programacion!DJ$28:DJ$48)=0,"",IF(SUM(Programacion!DJ$42:DJ$48)=0,'Res 2ªEval'!DL18,(IF(Programacion!DJ$42="",0,Programacion!DJ$42/SUM(Programacion!DJ$42:DJ$48)*'3 Eval'!$E17)+IF(Programacion!DJ$43="",0,Programacion!DJ$43/SUM(Programacion!DJ$42:DJ$48)*'3 Eval'!$F17)+IF(Programacion!DJ$44="",0,Programacion!DJ$44/SUM(Programacion!DJ$42:DJ$48)*'3 Eval'!$G17)+IF(Programacion!DJ$45="",0,Programacion!DJ$45/SUM(Programacion!DJ$42:DJ$48)*'3 Eval'!$H17)+IF(Programacion!DJ$46="",0,Programacion!DJ$46/SUM(Programacion!DJ$42:DJ$48)*'3 Eval'!$I17)+IF(Programacion!DJ$47="",0,Programacion!DJ$47/SUM(Programacion!DJ$42:DJ$48)*'3 Eval'!$J17)+IF(Programacion!DJ$48="",0,Programacion!DJ$48/SUM(Programacion!DJ$42:DJ$48)*'3 Eval'!$K17))*SUM(Programacion!DJ$42:DJ$48)/SUM(Programacion!DJ$28:DJ$48)+IF('Res 2ªEval'!DL18="",0,'Res 2ªEval'!DL18*SUM(Programacion!DJ$28:DJ$41)/SUM(Programacion!DJ$28:DJ$48)))))</f>
        <v/>
      </c>
      <c r="DM18" s="270" t="str">
        <f>IF($C18="","",IF(SUM(Programacion!DK$28:DK$48)=0,"",IF(SUM(Programacion!DK$42:DK$48)=0,'Res 2ªEval'!DM18,(IF(Programacion!DK$42="",0,Programacion!DK$42/SUM(Programacion!DK$42:DK$48)*'3 Eval'!$E17)+IF(Programacion!DK$43="",0,Programacion!DK$43/SUM(Programacion!DK$42:DK$48)*'3 Eval'!$F17)+IF(Programacion!DK$44="",0,Programacion!DK$44/SUM(Programacion!DK$42:DK$48)*'3 Eval'!$G17)+IF(Programacion!DK$45="",0,Programacion!DK$45/SUM(Programacion!DK$42:DK$48)*'3 Eval'!$H17)+IF(Programacion!DK$46="",0,Programacion!DK$46/SUM(Programacion!DK$42:DK$48)*'3 Eval'!$I17)+IF(Programacion!DK$47="",0,Programacion!DK$47/SUM(Programacion!DK$42:DK$48)*'3 Eval'!$J17)+IF(Programacion!DK$48="",0,Programacion!DK$48/SUM(Programacion!DK$42:DK$48)*'3 Eval'!$K17))*SUM(Programacion!DK$42:DK$48)/SUM(Programacion!DK$28:DK$48)+IF('Res 2ªEval'!DM18="",0,'Res 2ªEval'!DM18*SUM(Programacion!DK$28:DK$41)/SUM(Programacion!DK$28:DK$48)))))</f>
        <v/>
      </c>
      <c r="DN18" s="270" t="str">
        <f>IF($C18="","",IF(SUM(Programacion!DL$28:DL$48)=0,"",IF(SUM(Programacion!DL$42:DL$48)=0,'Res 2ªEval'!DN18,(IF(Programacion!DL$42="",0,Programacion!DL$42/SUM(Programacion!DL$42:DL$48)*'3 Eval'!$E17)+IF(Programacion!DL$43="",0,Programacion!DL$43/SUM(Programacion!DL$42:DL$48)*'3 Eval'!$F17)+IF(Programacion!DL$44="",0,Programacion!DL$44/SUM(Programacion!DL$42:DL$48)*'3 Eval'!$G17)+IF(Programacion!DL$45="",0,Programacion!DL$45/SUM(Programacion!DL$42:DL$48)*'3 Eval'!$H17)+IF(Programacion!DL$46="",0,Programacion!DL$46/SUM(Programacion!DL$42:DL$48)*'3 Eval'!$I17)+IF(Programacion!DL$47="",0,Programacion!DL$47/SUM(Programacion!DL$42:DL$48)*'3 Eval'!$J17)+IF(Programacion!DL$48="",0,Programacion!DL$48/SUM(Programacion!DL$42:DL$48)*'3 Eval'!$K17))*SUM(Programacion!DL$42:DL$48)/SUM(Programacion!DL$28:DL$48)+IF('Res 2ªEval'!DN18="",0,'Res 2ªEval'!DN18*SUM(Programacion!DL$28:DL$41)/SUM(Programacion!DL$28:DL$48)))))</f>
        <v/>
      </c>
      <c r="DO18" s="270" t="str">
        <f>IF($C18="","",IF(SUM(Programacion!DM$28:DM$48)=0,"",IF(SUM(Programacion!DM$42:DM$48)=0,'Res 2ªEval'!DO18,(IF(Programacion!DM$42="",0,Programacion!DM$42/SUM(Programacion!DM$42:DM$48)*'3 Eval'!$E17)+IF(Programacion!DM$43="",0,Programacion!DM$43/SUM(Programacion!DM$42:DM$48)*'3 Eval'!$F17)+IF(Programacion!DM$44="",0,Programacion!DM$44/SUM(Programacion!DM$42:DM$48)*'3 Eval'!$G17)+IF(Programacion!DM$45="",0,Programacion!DM$45/SUM(Programacion!DM$42:DM$48)*'3 Eval'!$H17)+IF(Programacion!DM$46="",0,Programacion!DM$46/SUM(Programacion!DM$42:DM$48)*'3 Eval'!$I17)+IF(Programacion!DM$47="",0,Programacion!DM$47/SUM(Programacion!DM$42:DM$48)*'3 Eval'!$J17)+IF(Programacion!DM$48="",0,Programacion!DM$48/SUM(Programacion!DM$42:DM$48)*'3 Eval'!$K17))*SUM(Programacion!DM$42:DM$48)/SUM(Programacion!DM$28:DM$48)+IF('Res 2ªEval'!DO18="",0,'Res 2ªEval'!DO18*SUM(Programacion!DM$28:DM$41)/SUM(Programacion!DM$28:DM$48)))))</f>
        <v/>
      </c>
      <c r="DP18" s="270" t="str">
        <f>IF($C18="","",IF(SUM(Programacion!DN$28:DN$48)=0,"",IF(SUM(Programacion!DN$42:DN$48)=0,'Res 2ªEval'!DP18,(IF(Programacion!DN$42="",0,Programacion!DN$42/SUM(Programacion!DN$42:DN$48)*'3 Eval'!$E17)+IF(Programacion!DN$43="",0,Programacion!DN$43/SUM(Programacion!DN$42:DN$48)*'3 Eval'!$F17)+IF(Programacion!DN$44="",0,Programacion!DN$44/SUM(Programacion!DN$42:DN$48)*'3 Eval'!$G17)+IF(Programacion!DN$45="",0,Programacion!DN$45/SUM(Programacion!DN$42:DN$48)*'3 Eval'!$H17)+IF(Programacion!DN$46="",0,Programacion!DN$46/SUM(Programacion!DN$42:DN$48)*'3 Eval'!$I17)+IF(Programacion!DN$47="",0,Programacion!DN$47/SUM(Programacion!DN$42:DN$48)*'3 Eval'!$J17)+IF(Programacion!DN$48="",0,Programacion!DN$48/SUM(Programacion!DN$42:DN$48)*'3 Eval'!$K17))*SUM(Programacion!DN$42:DN$48)/SUM(Programacion!DN$28:DN$48)+IF('Res 2ªEval'!DP18="",0,'Res 2ªEval'!DP18*SUM(Programacion!DN$28:DN$41)/SUM(Programacion!DN$28:DN$48)))))</f>
        <v/>
      </c>
      <c r="DQ18" s="270" t="str">
        <f>IF($C18="","",IF(SUM(Programacion!DO$28:DO$48)=0,"",IF(SUM(Programacion!DO$42:DO$48)=0,'Res 2ªEval'!DQ18,(IF(Programacion!DO$42="",0,Programacion!DO$42/SUM(Programacion!DO$42:DO$48)*'3 Eval'!$E17)+IF(Programacion!DO$43="",0,Programacion!DO$43/SUM(Programacion!DO$42:DO$48)*'3 Eval'!$F17)+IF(Programacion!DO$44="",0,Programacion!DO$44/SUM(Programacion!DO$42:DO$48)*'3 Eval'!$G17)+IF(Programacion!DO$45="",0,Programacion!DO$45/SUM(Programacion!DO$42:DO$48)*'3 Eval'!$H17)+IF(Programacion!DO$46="",0,Programacion!DO$46/SUM(Programacion!DO$42:DO$48)*'3 Eval'!$I17)+IF(Programacion!DO$47="",0,Programacion!DO$47/SUM(Programacion!DO$42:DO$48)*'3 Eval'!$J17)+IF(Programacion!DO$48="",0,Programacion!DO$48/SUM(Programacion!DO$42:DO$48)*'3 Eval'!$K17))*SUM(Programacion!DO$42:DO$48)/SUM(Programacion!DO$28:DO$48)+IF('Res 2ªEval'!DQ18="",0,'Res 2ªEval'!DQ18*SUM(Programacion!DO$28:DO$41)/SUM(Programacion!DO$28:DO$48)))))</f>
        <v/>
      </c>
      <c r="DR18" s="270" t="str">
        <f>IF($C18="","",IF(SUM(Programacion!DP$28:DP$48)=0,"",IF(SUM(Programacion!DP$42:DP$48)=0,'Res 2ªEval'!DR18,(IF(Programacion!DP$42="",0,Programacion!DP$42/SUM(Programacion!DP$42:DP$48)*'3 Eval'!$E17)+IF(Programacion!DP$43="",0,Programacion!DP$43/SUM(Programacion!DP$42:DP$48)*'3 Eval'!$F17)+IF(Programacion!DP$44="",0,Programacion!DP$44/SUM(Programacion!DP$42:DP$48)*'3 Eval'!$G17)+IF(Programacion!DP$45="",0,Programacion!DP$45/SUM(Programacion!DP$42:DP$48)*'3 Eval'!$H17)+IF(Programacion!DP$46="",0,Programacion!DP$46/SUM(Programacion!DP$42:DP$48)*'3 Eval'!$I17)+IF(Programacion!DP$47="",0,Programacion!DP$47/SUM(Programacion!DP$42:DP$48)*'3 Eval'!$J17)+IF(Programacion!DP$48="",0,Programacion!DP$48/SUM(Programacion!DP$42:DP$48)*'3 Eval'!$K17))*SUM(Programacion!DP$42:DP$48)/SUM(Programacion!DP$28:DP$48)+IF('Res 2ªEval'!DR18="",0,'Res 2ªEval'!DR18*SUM(Programacion!DP$28:DP$41)/SUM(Programacion!DP$28:DP$48)))))</f>
        <v/>
      </c>
      <c r="DS18" s="270" t="str">
        <f>IF($C18="","",IF(SUM(Programacion!DQ$28:DQ$48)=0,"",IF(SUM(Programacion!DQ$42:DQ$48)=0,'Res 2ªEval'!DS18,(IF(Programacion!DQ$42="",0,Programacion!DQ$42/SUM(Programacion!DQ$42:DQ$48)*'3 Eval'!$E17)+IF(Programacion!DQ$43="",0,Programacion!DQ$43/SUM(Programacion!DQ$42:DQ$48)*'3 Eval'!$F17)+IF(Programacion!DQ$44="",0,Programacion!DQ$44/SUM(Programacion!DQ$42:DQ$48)*'3 Eval'!$G17)+IF(Programacion!DQ$45="",0,Programacion!DQ$45/SUM(Programacion!DQ$42:DQ$48)*'3 Eval'!$H17)+IF(Programacion!DQ$46="",0,Programacion!DQ$46/SUM(Programacion!DQ$42:DQ$48)*'3 Eval'!$I17)+IF(Programacion!DQ$47="",0,Programacion!DQ$47/SUM(Programacion!DQ$42:DQ$48)*'3 Eval'!$J17)+IF(Programacion!DQ$48="",0,Programacion!DQ$48/SUM(Programacion!DQ$42:DQ$48)*'3 Eval'!$K17))*SUM(Programacion!DQ$42:DQ$48)/SUM(Programacion!DQ$28:DQ$48)+IF('Res 2ªEval'!DS18="",0,'Res 2ªEval'!DS18*SUM(Programacion!DQ$28:DQ$41)/SUM(Programacion!DQ$28:DQ$48)))))</f>
        <v/>
      </c>
      <c r="DT18" s="270" t="str">
        <f>IF($C18="","",IF(SUM(Programacion!DR$28:DR$48)=0,"",IF(SUM(Programacion!DR$42:DR$48)=0,'Res 2ªEval'!DT18,(IF(Programacion!DR$42="",0,Programacion!DR$42/SUM(Programacion!DR$42:DR$48)*'3 Eval'!$E17)+IF(Programacion!DR$43="",0,Programacion!DR$43/SUM(Programacion!DR$42:DR$48)*'3 Eval'!$F17)+IF(Programacion!DR$44="",0,Programacion!DR$44/SUM(Programacion!DR$42:DR$48)*'3 Eval'!$G17)+IF(Programacion!DR$45="",0,Programacion!DR$45/SUM(Programacion!DR$42:DR$48)*'3 Eval'!$H17)+IF(Programacion!DR$46="",0,Programacion!DR$46/SUM(Programacion!DR$42:DR$48)*'3 Eval'!$I17)+IF(Programacion!DR$47="",0,Programacion!DR$47/SUM(Programacion!DR$42:DR$48)*'3 Eval'!$J17)+IF(Programacion!DR$48="",0,Programacion!DR$48/SUM(Programacion!DR$42:DR$48)*'3 Eval'!$K17))*SUM(Programacion!DR$42:DR$48)/SUM(Programacion!DR$28:DR$48)+IF('Res 2ªEval'!DT18="",0,'Res 2ªEval'!DT18*SUM(Programacion!DR$28:DR$41)/SUM(Programacion!DR$28:DR$48)))))</f>
        <v/>
      </c>
      <c r="DU18" s="270" t="str">
        <f>IF($C18="","",IF(SUM(Programacion!DS$28:DS$48)=0,"",IF(SUM(Programacion!DS$42:DS$48)=0,'Res 2ªEval'!DU18,(IF(Programacion!DS$42="",0,Programacion!DS$42/SUM(Programacion!DS$42:DS$48)*'3 Eval'!$E17)+IF(Programacion!DS$43="",0,Programacion!DS$43/SUM(Programacion!DS$42:DS$48)*'3 Eval'!$F17)+IF(Programacion!DS$44="",0,Programacion!DS$44/SUM(Programacion!DS$42:DS$48)*'3 Eval'!$G17)+IF(Programacion!DS$45="",0,Programacion!DS$45/SUM(Programacion!DS$42:DS$48)*'3 Eval'!$H17)+IF(Programacion!DS$46="",0,Programacion!DS$46/SUM(Programacion!DS$42:DS$48)*'3 Eval'!$I17)+IF(Programacion!DS$47="",0,Programacion!DS$47/SUM(Programacion!DS$42:DS$48)*'3 Eval'!$J17)+IF(Programacion!DS$48="",0,Programacion!DS$48/SUM(Programacion!DS$42:DS$48)*'3 Eval'!$K17))*SUM(Programacion!DS$42:DS$48)/SUM(Programacion!DS$28:DS$48)+IF('Res 2ªEval'!DU18="",0,'Res 2ªEval'!DU18*SUM(Programacion!DS$28:DS$41)/SUM(Programacion!DS$28:DS$48)))))</f>
        <v/>
      </c>
      <c r="DV18" s="270" t="str">
        <f>IF($C18="","",IF(SUM(Programacion!DT$28:DT$48)=0,"",IF(SUM(Programacion!DT$42:DT$48)=0,'Res 2ªEval'!DV18,(IF(Programacion!DT$42="",0,Programacion!DT$42/SUM(Programacion!DT$42:DT$48)*'3 Eval'!$E17)+IF(Programacion!DT$43="",0,Programacion!DT$43/SUM(Programacion!DT$42:DT$48)*'3 Eval'!$F17)+IF(Programacion!DT$44="",0,Programacion!DT$44/SUM(Programacion!DT$42:DT$48)*'3 Eval'!$G17)+IF(Programacion!DT$45="",0,Programacion!DT$45/SUM(Programacion!DT$42:DT$48)*'3 Eval'!$H17)+IF(Programacion!DT$46="",0,Programacion!DT$46/SUM(Programacion!DT$42:DT$48)*'3 Eval'!$I17)+IF(Programacion!DT$47="",0,Programacion!DT$47/SUM(Programacion!DT$42:DT$48)*'3 Eval'!$J17)+IF(Programacion!DT$48="",0,Programacion!DT$48/SUM(Programacion!DT$42:DT$48)*'3 Eval'!$K17))*SUM(Programacion!DT$42:DT$48)/SUM(Programacion!DT$28:DT$48)+IF('Res 2ªEval'!DV18="",0,'Res 2ªEval'!DV18*SUM(Programacion!DT$28:DT$41)/SUM(Programacion!DT$28:DT$48)))))</f>
        <v/>
      </c>
      <c r="DW18" s="270" t="str">
        <f>IF($C18="","",IF(SUM(Programacion!DU$28:DU$48)=0,"",IF(SUM(Programacion!DU$42:DU$48)=0,'Res 2ªEval'!DW18,(IF(Programacion!DU$42="",0,Programacion!DU$42/SUM(Programacion!DU$42:DU$48)*'3 Eval'!$E17)+IF(Programacion!DU$43="",0,Programacion!DU$43/SUM(Programacion!DU$42:DU$48)*'3 Eval'!$F17)+IF(Programacion!DU$44="",0,Programacion!DU$44/SUM(Programacion!DU$42:DU$48)*'3 Eval'!$G17)+IF(Programacion!DU$45="",0,Programacion!DU$45/SUM(Programacion!DU$42:DU$48)*'3 Eval'!$H17)+IF(Programacion!DU$46="",0,Programacion!DU$46/SUM(Programacion!DU$42:DU$48)*'3 Eval'!$I17)+IF(Programacion!DU$47="",0,Programacion!DU$47/SUM(Programacion!DU$42:DU$48)*'3 Eval'!$J17)+IF(Programacion!DU$48="",0,Programacion!DU$48/SUM(Programacion!DU$42:DU$48)*'3 Eval'!$K17))*SUM(Programacion!DU$42:DU$48)/SUM(Programacion!DU$28:DU$48)+IF('Res 2ªEval'!DW18="",0,'Res 2ªEval'!DW18*SUM(Programacion!DU$28:DU$41)/SUM(Programacion!DU$28:DU$48)))))</f>
        <v/>
      </c>
      <c r="DX18" s="270" t="str">
        <f>IF($C18="","",IF(SUM(Programacion!DV$28:DV$48)=0,"",IF(SUM(Programacion!DV$42:DV$48)=0,'Res 2ªEval'!DX18,(IF(Programacion!DV$42="",0,Programacion!DV$42/SUM(Programacion!DV$42:DV$48)*'3 Eval'!$E17)+IF(Programacion!DV$43="",0,Programacion!DV$43/SUM(Programacion!DV$42:DV$48)*'3 Eval'!$F17)+IF(Programacion!DV$44="",0,Programacion!DV$44/SUM(Programacion!DV$42:DV$48)*'3 Eval'!$G17)+IF(Programacion!DV$45="",0,Programacion!DV$45/SUM(Programacion!DV$42:DV$48)*'3 Eval'!$H17)+IF(Programacion!DV$46="",0,Programacion!DV$46/SUM(Programacion!DV$42:DV$48)*'3 Eval'!$I17)+IF(Programacion!DV$47="",0,Programacion!DV$47/SUM(Programacion!DV$42:DV$48)*'3 Eval'!$J17)+IF(Programacion!DV$48="",0,Programacion!DV$48/SUM(Programacion!DV$42:DV$48)*'3 Eval'!$K17))*SUM(Programacion!DV$42:DV$48)/SUM(Programacion!DV$28:DV$48)+IF('Res 2ªEval'!DX18="",0,'Res 2ªEval'!DX18*SUM(Programacion!DV$28:DV$41)/SUM(Programacion!DV$28:DV$48)))))</f>
        <v/>
      </c>
      <c r="DY18" s="270" t="str">
        <f>IF($C18="","",IF(SUM(Programacion!DW$28:DW$48)=0,"",IF(SUM(Programacion!DW$42:DW$48)=0,'Res 2ªEval'!DY18,(IF(Programacion!DW$42="",0,Programacion!DW$42/SUM(Programacion!DW$42:DW$48)*'3 Eval'!$E17)+IF(Programacion!DW$43="",0,Programacion!DW$43/SUM(Programacion!DW$42:DW$48)*'3 Eval'!$F17)+IF(Programacion!DW$44="",0,Programacion!DW$44/SUM(Programacion!DW$42:DW$48)*'3 Eval'!$G17)+IF(Programacion!DW$45="",0,Programacion!DW$45/SUM(Programacion!DW$42:DW$48)*'3 Eval'!$H17)+IF(Programacion!DW$46="",0,Programacion!DW$46/SUM(Programacion!DW$42:DW$48)*'3 Eval'!$I17)+IF(Programacion!DW$47="",0,Programacion!DW$47/SUM(Programacion!DW$42:DW$48)*'3 Eval'!$J17)+IF(Programacion!DW$48="",0,Programacion!DW$48/SUM(Programacion!DW$42:DW$48)*'3 Eval'!$K17))*SUM(Programacion!DW$42:DW$48)/SUM(Programacion!DW$28:DW$48)+IF('Res 2ªEval'!DY18="",0,'Res 2ªEval'!DY18*SUM(Programacion!DW$28:DW$41)/SUM(Programacion!DW$28:DW$48)))))</f>
        <v/>
      </c>
      <c r="DZ18" s="270" t="str">
        <f>IF($C18="","",IF(SUM(Programacion!DX$28:DX$48)=0,"",IF(SUM(Programacion!DX$42:DX$48)=0,'Res 2ªEval'!DZ18,(IF(Programacion!DX$42="",0,Programacion!DX$42/SUM(Programacion!DX$42:DX$48)*'3 Eval'!$E17)+IF(Programacion!DX$43="",0,Programacion!DX$43/SUM(Programacion!DX$42:DX$48)*'3 Eval'!$F17)+IF(Programacion!DX$44="",0,Programacion!DX$44/SUM(Programacion!DX$42:DX$48)*'3 Eval'!$G17)+IF(Programacion!DX$45="",0,Programacion!DX$45/SUM(Programacion!DX$42:DX$48)*'3 Eval'!$H17)+IF(Programacion!DX$46="",0,Programacion!DX$46/SUM(Programacion!DX$42:DX$48)*'3 Eval'!$I17)+IF(Programacion!DX$47="",0,Programacion!DX$47/SUM(Programacion!DX$42:DX$48)*'3 Eval'!$J17)+IF(Programacion!DX$48="",0,Programacion!DX$48/SUM(Programacion!DX$42:DX$48)*'3 Eval'!$K17))*SUM(Programacion!DX$42:DX$48)/SUM(Programacion!DX$28:DX$48)+IF('Res 2ªEval'!DZ18="",0,'Res 2ªEval'!DZ18*SUM(Programacion!DX$28:DX$41)/SUM(Programacion!DX$28:DX$48)))))</f>
        <v/>
      </c>
      <c r="EA18" s="270" t="str">
        <f>IF($C18="","",IF(SUM(Programacion!DY$28:DY$48)=0,"",IF(SUM(Programacion!DY$42:DY$48)=0,'Res 2ªEval'!EA18,(IF(Programacion!DY$42="",0,Programacion!DY$42/SUM(Programacion!DY$42:DY$48)*'3 Eval'!$E17)+IF(Programacion!DY$43="",0,Programacion!DY$43/SUM(Programacion!DY$42:DY$48)*'3 Eval'!$F17)+IF(Programacion!DY$44="",0,Programacion!DY$44/SUM(Programacion!DY$42:DY$48)*'3 Eval'!$G17)+IF(Programacion!DY$45="",0,Programacion!DY$45/SUM(Programacion!DY$42:DY$48)*'3 Eval'!$H17)+IF(Programacion!DY$46="",0,Programacion!DY$46/SUM(Programacion!DY$42:DY$48)*'3 Eval'!$I17)+IF(Programacion!DY$47="",0,Programacion!DY$47/SUM(Programacion!DY$42:DY$48)*'3 Eval'!$J17)+IF(Programacion!DY$48="",0,Programacion!DY$48/SUM(Programacion!DY$42:DY$48)*'3 Eval'!$K17))*SUM(Programacion!DY$42:DY$48)/SUM(Programacion!DY$28:DY$48)+IF('Res 2ªEval'!EA18="",0,'Res 2ªEval'!EA18*SUM(Programacion!DY$28:DY$41)/SUM(Programacion!DY$28:DY$48)))))</f>
        <v/>
      </c>
      <c r="EB18" s="270" t="str">
        <f>IF($C18="","",IF(SUM(Programacion!DZ$28:DZ$48)=0,"",IF(SUM(Programacion!DZ$42:DZ$48)=0,'Res 2ªEval'!EB18,(IF(Programacion!DZ$42="",0,Programacion!DZ$42/SUM(Programacion!DZ$42:DZ$48)*'3 Eval'!$E17)+IF(Programacion!DZ$43="",0,Programacion!DZ$43/SUM(Programacion!DZ$42:DZ$48)*'3 Eval'!$F17)+IF(Programacion!DZ$44="",0,Programacion!DZ$44/SUM(Programacion!DZ$42:DZ$48)*'3 Eval'!$G17)+IF(Programacion!DZ$45="",0,Programacion!DZ$45/SUM(Programacion!DZ$42:DZ$48)*'3 Eval'!$H17)+IF(Programacion!DZ$46="",0,Programacion!DZ$46/SUM(Programacion!DZ$42:DZ$48)*'3 Eval'!$I17)+IF(Programacion!DZ$47="",0,Programacion!DZ$47/SUM(Programacion!DZ$42:DZ$48)*'3 Eval'!$J17)+IF(Programacion!DZ$48="",0,Programacion!DZ$48/SUM(Programacion!DZ$42:DZ$48)*'3 Eval'!$K17))*SUM(Programacion!DZ$42:DZ$48)/SUM(Programacion!DZ$28:DZ$48)+IF('Res 2ªEval'!EB18="",0,'Res 2ªEval'!EB18*SUM(Programacion!DZ$28:DZ$41)/SUM(Programacion!DZ$28:DZ$48)))))</f>
        <v/>
      </c>
      <c r="EC18" s="270" t="str">
        <f>IF($C18="","",IF(SUM(Programacion!EA$28:EA$48)=0,"",IF(SUM(Programacion!EA$42:EA$48)=0,'Res 2ªEval'!EC18,(IF(Programacion!EA$42="",0,Programacion!EA$42/SUM(Programacion!EA$42:EA$48)*'3 Eval'!$E17)+IF(Programacion!EA$43="",0,Programacion!EA$43/SUM(Programacion!EA$42:EA$48)*'3 Eval'!$F17)+IF(Programacion!EA$44="",0,Programacion!EA$44/SUM(Programacion!EA$42:EA$48)*'3 Eval'!$G17)+IF(Programacion!EA$45="",0,Programacion!EA$45/SUM(Programacion!EA$42:EA$48)*'3 Eval'!$H17)+IF(Programacion!EA$46="",0,Programacion!EA$46/SUM(Programacion!EA$42:EA$48)*'3 Eval'!$I17)+IF(Programacion!EA$47="",0,Programacion!EA$47/SUM(Programacion!EA$42:EA$48)*'3 Eval'!$J17)+IF(Programacion!EA$48="",0,Programacion!EA$48/SUM(Programacion!EA$42:EA$48)*'3 Eval'!$K17))*SUM(Programacion!EA$42:EA$48)/SUM(Programacion!EA$28:EA$48)+IF('Res 2ªEval'!EC18="",0,'Res 2ªEval'!EC18*SUM(Programacion!EA$28:EA$41)/SUM(Programacion!EA$28:EA$48)))))</f>
        <v/>
      </c>
      <c r="ED18" s="270" t="str">
        <f>IF($C18="","",IF(SUM(Programacion!EB$28:EB$48)=0,"",IF(SUM(Programacion!EB$42:EB$48)=0,'Res 2ªEval'!ED18,(IF(Programacion!EB$42="",0,Programacion!EB$42/SUM(Programacion!EB$42:EB$48)*'3 Eval'!$E17)+IF(Programacion!EB$43="",0,Programacion!EB$43/SUM(Programacion!EB$42:EB$48)*'3 Eval'!$F17)+IF(Programacion!EB$44="",0,Programacion!EB$44/SUM(Programacion!EB$42:EB$48)*'3 Eval'!$G17)+IF(Programacion!EB$45="",0,Programacion!EB$45/SUM(Programacion!EB$42:EB$48)*'3 Eval'!$H17)+IF(Programacion!EB$46="",0,Programacion!EB$46/SUM(Programacion!EB$42:EB$48)*'3 Eval'!$I17)+IF(Programacion!EB$47="",0,Programacion!EB$47/SUM(Programacion!EB$42:EB$48)*'3 Eval'!$J17)+IF(Programacion!EB$48="",0,Programacion!EB$48/SUM(Programacion!EB$42:EB$48)*'3 Eval'!$K17))*SUM(Programacion!EB$42:EB$48)/SUM(Programacion!EB$28:EB$48)+IF('Res 2ªEval'!ED18="",0,'Res 2ªEval'!ED18*SUM(Programacion!EB$28:EB$41)/SUM(Programacion!EB$28:EB$48)))))</f>
        <v/>
      </c>
      <c r="EE18" s="270" t="str">
        <f>IF($C18="","",IF(SUM(Programacion!EC$28:EC$48)=0,"",IF(SUM(Programacion!EC$42:EC$48)=0,'Res 2ªEval'!EE18,(IF(Programacion!EC$42="",0,Programacion!EC$42/SUM(Programacion!EC$42:EC$48)*'3 Eval'!$E17)+IF(Programacion!EC$43="",0,Programacion!EC$43/SUM(Programacion!EC$42:EC$48)*'3 Eval'!$F17)+IF(Programacion!EC$44="",0,Programacion!EC$44/SUM(Programacion!EC$42:EC$48)*'3 Eval'!$G17)+IF(Programacion!EC$45="",0,Programacion!EC$45/SUM(Programacion!EC$42:EC$48)*'3 Eval'!$H17)+IF(Programacion!EC$46="",0,Programacion!EC$46/SUM(Programacion!EC$42:EC$48)*'3 Eval'!$I17)+IF(Programacion!EC$47="",0,Programacion!EC$47/SUM(Programacion!EC$42:EC$48)*'3 Eval'!$J17)+IF(Programacion!EC$48="",0,Programacion!EC$48/SUM(Programacion!EC$42:EC$48)*'3 Eval'!$K17))*SUM(Programacion!EC$42:EC$48)/SUM(Programacion!EC$28:EC$48)+IF('Res 2ªEval'!EE18="",0,'Res 2ªEval'!EE18*SUM(Programacion!EC$28:EC$41)/SUM(Programacion!EC$28:EC$48)))))</f>
        <v/>
      </c>
      <c r="EF18" s="270" t="str">
        <f>IF($C18="","",IF(SUM(Programacion!ED$28:ED$48)=0,"",IF(SUM(Programacion!ED$42:ED$48)=0,'Res 2ªEval'!EF18,(IF(Programacion!ED$42="",0,Programacion!ED$42/SUM(Programacion!ED$42:ED$48)*'3 Eval'!$E17)+IF(Programacion!ED$43="",0,Programacion!ED$43/SUM(Programacion!ED$42:ED$48)*'3 Eval'!$F17)+IF(Programacion!ED$44="",0,Programacion!ED$44/SUM(Programacion!ED$42:ED$48)*'3 Eval'!$G17)+IF(Programacion!ED$45="",0,Programacion!ED$45/SUM(Programacion!ED$42:ED$48)*'3 Eval'!$H17)+IF(Programacion!ED$46="",0,Programacion!ED$46/SUM(Programacion!ED$42:ED$48)*'3 Eval'!$I17)+IF(Programacion!ED$47="",0,Programacion!ED$47/SUM(Programacion!ED$42:ED$48)*'3 Eval'!$J17)+IF(Programacion!ED$48="",0,Programacion!ED$48/SUM(Programacion!ED$42:ED$48)*'3 Eval'!$K17))*SUM(Programacion!ED$42:ED$48)/SUM(Programacion!ED$28:ED$48)+IF('Res 2ªEval'!EF18="",0,'Res 2ªEval'!EF18*SUM(Programacion!ED$28:ED$41)/SUM(Programacion!ED$28:ED$48)))))</f>
        <v/>
      </c>
      <c r="EG18" s="270" t="str">
        <f>IF($C18="","",IF(SUM(Programacion!EE$28:EE$48)=0,"",IF(SUM(Programacion!EE$42:EE$48)=0,'Res 2ªEval'!EG18,(IF(Programacion!EE$42="",0,Programacion!EE$42/SUM(Programacion!EE$42:EE$48)*'3 Eval'!$E17)+IF(Programacion!EE$43="",0,Programacion!EE$43/SUM(Programacion!EE$42:EE$48)*'3 Eval'!$F17)+IF(Programacion!EE$44="",0,Programacion!EE$44/SUM(Programacion!EE$42:EE$48)*'3 Eval'!$G17)+IF(Programacion!EE$45="",0,Programacion!EE$45/SUM(Programacion!EE$42:EE$48)*'3 Eval'!$H17)+IF(Programacion!EE$46="",0,Programacion!EE$46/SUM(Programacion!EE$42:EE$48)*'3 Eval'!$I17)+IF(Programacion!EE$47="",0,Programacion!EE$47/SUM(Programacion!EE$42:EE$48)*'3 Eval'!$J17)+IF(Programacion!EE$48="",0,Programacion!EE$48/SUM(Programacion!EE$42:EE$48)*'3 Eval'!$K17))*SUM(Programacion!EE$42:EE$48)/SUM(Programacion!EE$28:EE$48)+IF('Res 2ªEval'!EG18="",0,'Res 2ªEval'!EG18*SUM(Programacion!EE$28:EE$41)/SUM(Programacion!EE$28:EE$48)))))</f>
        <v/>
      </c>
      <c r="EH18" s="270" t="str">
        <f>IF($C18="","",IF(SUM(Programacion!EF$28:EF$48)=0,"",IF(SUM(Programacion!EF$42:EF$48)=0,'Res 2ªEval'!EH18,(IF(Programacion!EF$42="",0,Programacion!EF$42/SUM(Programacion!EF$42:EF$48)*'3 Eval'!$E17)+IF(Programacion!EF$43="",0,Programacion!EF$43/SUM(Programacion!EF$42:EF$48)*'3 Eval'!$F17)+IF(Programacion!EF$44="",0,Programacion!EF$44/SUM(Programacion!EF$42:EF$48)*'3 Eval'!$G17)+IF(Programacion!EF$45="",0,Programacion!EF$45/SUM(Programacion!EF$42:EF$48)*'3 Eval'!$H17)+IF(Programacion!EF$46="",0,Programacion!EF$46/SUM(Programacion!EF$42:EF$48)*'3 Eval'!$I17)+IF(Programacion!EF$47="",0,Programacion!EF$47/SUM(Programacion!EF$42:EF$48)*'3 Eval'!$J17)+IF(Programacion!EF$48="",0,Programacion!EF$48/SUM(Programacion!EF$42:EF$48)*'3 Eval'!$K17))*SUM(Programacion!EF$42:EF$48)/SUM(Programacion!EF$28:EF$48)+IF('Res 2ªEval'!EH18="",0,'Res 2ªEval'!EH18*SUM(Programacion!EF$28:EF$41)/SUM(Programacion!EF$28:EF$48)))))</f>
        <v/>
      </c>
      <c r="EI18" s="270" t="str">
        <f>IF($C18="","",IF(SUM(Programacion!EG$28:EG$48)=0,"",IF(SUM(Programacion!EG$42:EG$48)=0,'Res 2ªEval'!EI18,(IF(Programacion!EG$42="",0,Programacion!EG$42/SUM(Programacion!EG$42:EG$48)*'3 Eval'!$E17)+IF(Programacion!EG$43="",0,Programacion!EG$43/SUM(Programacion!EG$42:EG$48)*'3 Eval'!$F17)+IF(Programacion!EG$44="",0,Programacion!EG$44/SUM(Programacion!EG$42:EG$48)*'3 Eval'!$G17)+IF(Programacion!EG$45="",0,Programacion!EG$45/SUM(Programacion!EG$42:EG$48)*'3 Eval'!$H17)+IF(Programacion!EG$46="",0,Programacion!EG$46/SUM(Programacion!EG$42:EG$48)*'3 Eval'!$I17)+IF(Programacion!EG$47="",0,Programacion!EG$47/SUM(Programacion!EG$42:EG$48)*'3 Eval'!$J17)+IF(Programacion!EG$48="",0,Programacion!EG$48/SUM(Programacion!EG$42:EG$48)*'3 Eval'!$K17))*SUM(Programacion!EG$42:EG$48)/SUM(Programacion!EG$28:EG$48)+IF('Res 2ªEval'!EI18="",0,'Res 2ªEval'!EI18*SUM(Programacion!EG$28:EG$41)/SUM(Programacion!EG$28:EG$48)))))</f>
        <v/>
      </c>
      <c r="EJ18" s="270" t="str">
        <f>IF($C18="","",IF(SUM(Programacion!EH$28:EH$48)=0,"",IF(SUM(Programacion!EH$42:EH$48)=0,'Res 2ªEval'!EJ18,(IF(Programacion!EH$42="",0,Programacion!EH$42/SUM(Programacion!EH$42:EH$48)*'3 Eval'!$E17)+IF(Programacion!EH$43="",0,Programacion!EH$43/SUM(Programacion!EH$42:EH$48)*'3 Eval'!$F17)+IF(Programacion!EH$44="",0,Programacion!EH$44/SUM(Programacion!EH$42:EH$48)*'3 Eval'!$G17)+IF(Programacion!EH$45="",0,Programacion!EH$45/SUM(Programacion!EH$42:EH$48)*'3 Eval'!$H17)+IF(Programacion!EH$46="",0,Programacion!EH$46/SUM(Programacion!EH$42:EH$48)*'3 Eval'!$I17)+IF(Programacion!EH$47="",0,Programacion!EH$47/SUM(Programacion!EH$42:EH$48)*'3 Eval'!$J17)+IF(Programacion!EH$48="",0,Programacion!EH$48/SUM(Programacion!EH$42:EH$48)*'3 Eval'!$K17))*SUM(Programacion!EH$42:EH$48)/SUM(Programacion!EH$28:EH$48)+IF('Res 2ªEval'!EJ18="",0,'Res 2ªEval'!EJ18*SUM(Programacion!EH$28:EH$41)/SUM(Programacion!EH$28:EH$48)))))</f>
        <v/>
      </c>
      <c r="EK18" s="270" t="str">
        <f>IF($C18="","",IF(SUM(Programacion!EI$28:EI$48)=0,"",IF(SUM(Programacion!EI$42:EI$48)=0,'Res 2ªEval'!EK18,(IF(Programacion!EI$42="",0,Programacion!EI$42/SUM(Programacion!EI$42:EI$48)*'3 Eval'!$E17)+IF(Programacion!EI$43="",0,Programacion!EI$43/SUM(Programacion!EI$42:EI$48)*'3 Eval'!$F17)+IF(Programacion!EI$44="",0,Programacion!EI$44/SUM(Programacion!EI$42:EI$48)*'3 Eval'!$G17)+IF(Programacion!EI$45="",0,Programacion!EI$45/SUM(Programacion!EI$42:EI$48)*'3 Eval'!$H17)+IF(Programacion!EI$46="",0,Programacion!EI$46/SUM(Programacion!EI$42:EI$48)*'3 Eval'!$I17)+IF(Programacion!EI$47="",0,Programacion!EI$47/SUM(Programacion!EI$42:EI$48)*'3 Eval'!$J17)+IF(Programacion!EI$48="",0,Programacion!EI$48/SUM(Programacion!EI$42:EI$48)*'3 Eval'!$K17))*SUM(Programacion!EI$42:EI$48)/SUM(Programacion!EI$28:EI$48)+IF('Res 2ªEval'!EK18="",0,'Res 2ªEval'!EK18*SUM(Programacion!EI$28:EI$41)/SUM(Programacion!EI$28:EI$48)))))</f>
        <v/>
      </c>
    </row>
    <row r="19" spans="2:141">
      <c r="B19" s="133" t="str">
        <f>IF('1 Eval'!A18="","",'1 Eval'!A18)</f>
        <v/>
      </c>
      <c r="C19" s="134" t="str">
        <f>IF('1 Eval'!B18="","",'1 Eval'!B18)</f>
        <v/>
      </c>
      <c r="D19" s="149" t="str">
        <f>IF('3 Eval'!D18="","",'3 Eval'!D18)</f>
        <v/>
      </c>
      <c r="E19" s="150" t="str">
        <f>IF($D19="","",IF(Final!$G$6="","",($D19*Final!$G$6+Final!$F20*Final!$F$6+Final!$E20*Final!$E$6)/SUM(Final!$E$6:$G$6)))</f>
        <v/>
      </c>
      <c r="F19" s="150" t="str">
        <f t="shared" si="7"/>
        <v/>
      </c>
      <c r="G19" s="221" t="str">
        <f t="shared" si="6"/>
        <v/>
      </c>
      <c r="H19" s="275" t="str">
        <f>IF($C19="","",IF(SUM(Programacion!F$28:F$48)=0,"",IF(SUM(Programacion!F$42:F$48)=0,'Res 2ªEval'!H19,(IF(Programacion!F$42="",0,Programacion!F$42/SUM(Programacion!F$42:F$48)*'3 Eval'!$E18)+IF(Programacion!F$43="",0,Programacion!F$43/SUM(Programacion!F$42:F$48)*'3 Eval'!$F18)+IF(Programacion!F$44="",0,Programacion!F$44/SUM(Programacion!F$42:F$48)*'3 Eval'!$G18)+IF(Programacion!F$45="",0,Programacion!F$45/SUM(Programacion!F$42:F$48)*'3 Eval'!$H18)+IF(Programacion!F$46="",0,Programacion!F$46/SUM(Programacion!F$42:F$48)*'3 Eval'!$I18)+IF(Programacion!F$47="",0,Programacion!F$47/SUM(Programacion!F$42:F$48)*'3 Eval'!$J18)+IF(Programacion!F$48="",0,Programacion!F$48/SUM(Programacion!F$42:F$48)*'3 Eval'!$K18))*SUM(Programacion!F$42:F$48)/SUM(Programacion!F$28:F$48)+IF('Res 2ªEval'!H19="",0,'Res 2ªEval'!H19*SUM(Programacion!F$28:F$41)/SUM(Programacion!F$28:F$48)))))</f>
        <v/>
      </c>
      <c r="I19" s="270" t="str">
        <f>IF($C19="","",IF(SUM(Programacion!G$28:G$48)=0,"",IF(SUM(Programacion!G$42:G$48)=0,'Res 2ªEval'!I19,(IF(Programacion!G$42="",0,Programacion!G$42/SUM(Programacion!G$42:G$48)*'3 Eval'!$E18)+IF(Programacion!G$43="",0,Programacion!G$43/SUM(Programacion!G$42:G$48)*'3 Eval'!$F18)+IF(Programacion!G$44="",0,Programacion!G$44/SUM(Programacion!G$42:G$48)*'3 Eval'!$G18)+IF(Programacion!G$45="",0,Programacion!G$45/SUM(Programacion!G$42:G$48)*'3 Eval'!$H18)+IF(Programacion!G$46="",0,Programacion!G$46/SUM(Programacion!G$42:G$48)*'3 Eval'!$I18)+IF(Programacion!G$47="",0,Programacion!G$47/SUM(Programacion!G$42:G$48)*'3 Eval'!$J18)+IF(Programacion!G$48="",0,Programacion!G$48/SUM(Programacion!G$42:G$48)*'3 Eval'!$K18))*SUM(Programacion!G$42:G$48)/SUM(Programacion!G$28:G$48)+IF('Res 2ªEval'!I19="",0,'Res 2ªEval'!I19*SUM(Programacion!G$28:G$41)/SUM(Programacion!G$28:G$48)))))</f>
        <v/>
      </c>
      <c r="J19" s="270" t="str">
        <f>IF($C19="","",IF(SUM(Programacion!H$28:H$48)=0,"",IF(SUM(Programacion!H$42:H$48)=0,'Res 2ªEval'!J19,(IF(Programacion!H$42="",0,Programacion!H$42/SUM(Programacion!H$42:H$48)*'3 Eval'!$E18)+IF(Programacion!H$43="",0,Programacion!H$43/SUM(Programacion!H$42:H$48)*'3 Eval'!$F18)+IF(Programacion!H$44="",0,Programacion!H$44/SUM(Programacion!H$42:H$48)*'3 Eval'!$G18)+IF(Programacion!H$45="",0,Programacion!H$45/SUM(Programacion!H$42:H$48)*'3 Eval'!$H18)+IF(Programacion!H$46="",0,Programacion!H$46/SUM(Programacion!H$42:H$48)*'3 Eval'!$I18)+IF(Programacion!H$47="",0,Programacion!H$47/SUM(Programacion!H$42:H$48)*'3 Eval'!$J18)+IF(Programacion!H$48="",0,Programacion!H$48/SUM(Programacion!H$42:H$48)*'3 Eval'!$K18))*SUM(Programacion!H$42:H$48)/SUM(Programacion!H$28:H$48)+IF('Res 2ªEval'!J19="",0,'Res 2ªEval'!J19*SUM(Programacion!H$28:H$41)/SUM(Programacion!H$28:H$48)))))</f>
        <v/>
      </c>
      <c r="K19" s="270" t="str">
        <f>IF($C19="","",IF(SUM(Programacion!I$28:I$48)=0,"",IF(SUM(Programacion!I$42:I$48)=0,'Res 2ªEval'!K19,(IF(Programacion!I$42="",0,Programacion!I$42/SUM(Programacion!I$42:I$48)*'3 Eval'!$E18)+IF(Programacion!I$43="",0,Programacion!I$43/SUM(Programacion!I$42:I$48)*'3 Eval'!$F18)+IF(Programacion!I$44="",0,Programacion!I$44/SUM(Programacion!I$42:I$48)*'3 Eval'!$G18)+IF(Programacion!I$45="",0,Programacion!I$45/SUM(Programacion!I$42:I$48)*'3 Eval'!$H18)+IF(Programacion!I$46="",0,Programacion!I$46/SUM(Programacion!I$42:I$48)*'3 Eval'!$I18)+IF(Programacion!I$47="",0,Programacion!I$47/SUM(Programacion!I$42:I$48)*'3 Eval'!$J18)+IF(Programacion!I$48="",0,Programacion!I$48/SUM(Programacion!I$42:I$48)*'3 Eval'!$K18))*SUM(Programacion!I$42:I$48)/SUM(Programacion!I$28:I$48)+IF('Res 2ªEval'!K19="",0,'Res 2ªEval'!K19*SUM(Programacion!I$28:I$41)/SUM(Programacion!I$28:I$48)))))</f>
        <v/>
      </c>
      <c r="L19" s="270" t="str">
        <f>IF($C19="","",IF(SUM(Programacion!J$28:J$48)=0,"",IF(SUM(Programacion!J$42:J$48)=0,'Res 2ªEval'!L19,(IF(Programacion!J$42="",0,Programacion!J$42/SUM(Programacion!J$42:J$48)*'3 Eval'!$E18)+IF(Programacion!J$43="",0,Programacion!J$43/SUM(Programacion!J$42:J$48)*'3 Eval'!$F18)+IF(Programacion!J$44="",0,Programacion!J$44/SUM(Programacion!J$42:J$48)*'3 Eval'!$G18)+IF(Programacion!J$45="",0,Programacion!J$45/SUM(Programacion!J$42:J$48)*'3 Eval'!$H18)+IF(Programacion!J$46="",0,Programacion!J$46/SUM(Programacion!J$42:J$48)*'3 Eval'!$I18)+IF(Programacion!J$47="",0,Programacion!J$47/SUM(Programacion!J$42:J$48)*'3 Eval'!$J18)+IF(Programacion!J$48="",0,Programacion!J$48/SUM(Programacion!J$42:J$48)*'3 Eval'!$K18))*SUM(Programacion!J$42:J$48)/SUM(Programacion!J$28:J$48)+IF('Res 2ªEval'!L19="",0,'Res 2ªEval'!L19*SUM(Programacion!J$28:J$41)/SUM(Programacion!J$28:J$48)))))</f>
        <v/>
      </c>
      <c r="M19" s="270" t="str">
        <f>IF($C19="","",IF(SUM(Programacion!K$28:K$48)=0,"",IF(SUM(Programacion!K$42:K$48)=0,'Res 2ªEval'!M19,(IF(Programacion!K$42="",0,Programacion!K$42/SUM(Programacion!K$42:K$48)*'3 Eval'!$E18)+IF(Programacion!K$43="",0,Programacion!K$43/SUM(Programacion!K$42:K$48)*'3 Eval'!$F18)+IF(Programacion!K$44="",0,Programacion!K$44/SUM(Programacion!K$42:K$48)*'3 Eval'!$G18)+IF(Programacion!K$45="",0,Programacion!K$45/SUM(Programacion!K$42:K$48)*'3 Eval'!$H18)+IF(Programacion!K$46="",0,Programacion!K$46/SUM(Programacion!K$42:K$48)*'3 Eval'!$I18)+IF(Programacion!K$47="",0,Programacion!K$47/SUM(Programacion!K$42:K$48)*'3 Eval'!$J18)+IF(Programacion!K$48="",0,Programacion!K$48/SUM(Programacion!K$42:K$48)*'3 Eval'!$K18))*SUM(Programacion!K$42:K$48)/SUM(Programacion!K$28:K$48)+IF('Res 2ªEval'!M19="",0,'Res 2ªEval'!M19*SUM(Programacion!K$28:K$41)/SUM(Programacion!K$28:K$48)))))</f>
        <v/>
      </c>
      <c r="N19" s="270" t="str">
        <f>IF($C19="","",IF(SUM(Programacion!L$28:L$48)=0,"",IF(SUM(Programacion!L$42:L$48)=0,'Res 2ªEval'!N19,(IF(Programacion!L$42="",0,Programacion!L$42/SUM(Programacion!L$42:L$48)*'3 Eval'!$E18)+IF(Programacion!L$43="",0,Programacion!L$43/SUM(Programacion!L$42:L$48)*'3 Eval'!$F18)+IF(Programacion!L$44="",0,Programacion!L$44/SUM(Programacion!L$42:L$48)*'3 Eval'!$G18)+IF(Programacion!L$45="",0,Programacion!L$45/SUM(Programacion!L$42:L$48)*'3 Eval'!$H18)+IF(Programacion!L$46="",0,Programacion!L$46/SUM(Programacion!L$42:L$48)*'3 Eval'!$I18)+IF(Programacion!L$47="",0,Programacion!L$47/SUM(Programacion!L$42:L$48)*'3 Eval'!$J18)+IF(Programacion!L$48="",0,Programacion!L$48/SUM(Programacion!L$42:L$48)*'3 Eval'!$K18))*SUM(Programacion!L$42:L$48)/SUM(Programacion!L$28:L$48)+IF('Res 2ªEval'!N19="",0,'Res 2ªEval'!N19*SUM(Programacion!L$28:L$41)/SUM(Programacion!L$28:L$48)))))</f>
        <v/>
      </c>
      <c r="O19" s="276" t="str">
        <f>IF($C19="","",IF(SUM(Programacion!M$28:M$48)=0,"",IF(SUM(Programacion!M$42:M$48)=0,'Res 2ªEval'!O19,(IF(Programacion!M$42="",0,Programacion!M$42/SUM(Programacion!M$42:M$48)*'3 Eval'!$E18)+IF(Programacion!M$43="",0,Programacion!M$43/SUM(Programacion!M$42:M$48)*'3 Eval'!$F18)+IF(Programacion!M$44="",0,Programacion!M$44/SUM(Programacion!M$42:M$48)*'3 Eval'!$G18)+IF(Programacion!M$45="",0,Programacion!M$45/SUM(Programacion!M$42:M$48)*'3 Eval'!$H18)+IF(Programacion!M$46="",0,Programacion!M$46/SUM(Programacion!M$42:M$48)*'3 Eval'!$I18)+IF(Programacion!M$47="",0,Programacion!M$47/SUM(Programacion!M$42:M$48)*'3 Eval'!$J18)+IF(Programacion!M$48="",0,Programacion!M$48/SUM(Programacion!M$42:M$48)*'3 Eval'!$K18))*SUM(Programacion!M$42:M$48)/SUM(Programacion!M$28:M$48)+IF('Res 2ªEval'!O19="",0,'Res 2ªEval'!O19*SUM(Programacion!M$28:M$41)/SUM(Programacion!M$28:M$48)))))</f>
        <v/>
      </c>
      <c r="P19" s="152"/>
      <c r="Q19" s="270" t="str">
        <f>IF($C19="","",IF(SUM(Programacion!O$28:O$48)=0,"",IF(SUM(Programacion!O$42:O$48)=0,'Res 2ªEval'!Q19,(IF(Programacion!O$42="",0,Programacion!O$42/SUM(Programacion!O$42:O$48)*'3 Eval'!$E18)+IF(Programacion!O$43="",0,Programacion!O$43/SUM(Programacion!O$42:O$48)*'3 Eval'!$F18)+IF(Programacion!O$44="",0,Programacion!O$44/SUM(Programacion!O$42:O$48)*'3 Eval'!$G18)+IF(Programacion!O$45="",0,Programacion!O$45/SUM(Programacion!O$42:O$48)*'3 Eval'!$H18)+IF(Programacion!O$46="",0,Programacion!O$46/SUM(Programacion!O$42:O$48)*'3 Eval'!$I18)+IF(Programacion!O$47="",0,Programacion!O$47/SUM(Programacion!O$42:O$48)*'3 Eval'!$J18)+IF(Programacion!O$48="",0,Programacion!O$48/SUM(Programacion!O$42:O$48)*'3 Eval'!$K18))*SUM(Programacion!O$42:O$48)/SUM(Programacion!O$28:O$48)+IF('Res 2ªEval'!Q19="",0,'Res 2ªEval'!Q19*SUM(Programacion!O$28:O$41)/SUM(Programacion!O$28:O$48)))))</f>
        <v/>
      </c>
      <c r="R19" s="270" t="str">
        <f>IF($C19="","",IF(SUM(Programacion!P$28:P$48)=0,"",IF(SUM(Programacion!P$42:P$48)=0,'Res 2ªEval'!R19,(IF(Programacion!P$42="",0,Programacion!P$42/SUM(Programacion!P$42:P$48)*'3 Eval'!$E18)+IF(Programacion!P$43="",0,Programacion!P$43/SUM(Programacion!P$42:P$48)*'3 Eval'!$F18)+IF(Programacion!P$44="",0,Programacion!P$44/SUM(Programacion!P$42:P$48)*'3 Eval'!$G18)+IF(Programacion!P$45="",0,Programacion!P$45/SUM(Programacion!P$42:P$48)*'3 Eval'!$H18)+IF(Programacion!P$46="",0,Programacion!P$46/SUM(Programacion!P$42:P$48)*'3 Eval'!$I18)+IF(Programacion!P$47="",0,Programacion!P$47/SUM(Programacion!P$42:P$48)*'3 Eval'!$J18)+IF(Programacion!P$48="",0,Programacion!P$48/SUM(Programacion!P$42:P$48)*'3 Eval'!$K18))*SUM(Programacion!P$42:P$48)/SUM(Programacion!P$28:P$48)+IF('Res 2ªEval'!R19="",0,'Res 2ªEval'!R19*SUM(Programacion!P$28:P$41)/SUM(Programacion!P$28:P$48)))))</f>
        <v/>
      </c>
      <c r="S19" s="270" t="str">
        <f>IF($C19="","",IF(SUM(Programacion!Q$28:Q$48)=0,"",IF(SUM(Programacion!Q$42:Q$48)=0,'Res 2ªEval'!S19,(IF(Programacion!Q$42="",0,Programacion!Q$42/SUM(Programacion!Q$42:Q$48)*'3 Eval'!$E18)+IF(Programacion!Q$43="",0,Programacion!Q$43/SUM(Programacion!Q$42:Q$48)*'3 Eval'!$F18)+IF(Programacion!Q$44="",0,Programacion!Q$44/SUM(Programacion!Q$42:Q$48)*'3 Eval'!$G18)+IF(Programacion!Q$45="",0,Programacion!Q$45/SUM(Programacion!Q$42:Q$48)*'3 Eval'!$H18)+IF(Programacion!Q$46="",0,Programacion!Q$46/SUM(Programacion!Q$42:Q$48)*'3 Eval'!$I18)+IF(Programacion!Q$47="",0,Programacion!Q$47/SUM(Programacion!Q$42:Q$48)*'3 Eval'!$J18)+IF(Programacion!Q$48="",0,Programacion!Q$48/SUM(Programacion!Q$42:Q$48)*'3 Eval'!$K18))*SUM(Programacion!Q$42:Q$48)/SUM(Programacion!Q$28:Q$48)+IF('Res 2ªEval'!S19="",0,'Res 2ªEval'!S19*SUM(Programacion!Q$28:Q$41)/SUM(Programacion!Q$28:Q$48)))))</f>
        <v/>
      </c>
      <c r="T19" s="270" t="str">
        <f>IF($C19="","",IF(SUM(Programacion!R$28:R$48)=0,"",IF(SUM(Programacion!R$42:R$48)=0,'Res 2ªEval'!T19,(IF(Programacion!R$42="",0,Programacion!R$42/SUM(Programacion!R$42:R$48)*'3 Eval'!$E18)+IF(Programacion!R$43="",0,Programacion!R$43/SUM(Programacion!R$42:R$48)*'3 Eval'!$F18)+IF(Programacion!R$44="",0,Programacion!R$44/SUM(Programacion!R$42:R$48)*'3 Eval'!$G18)+IF(Programacion!R$45="",0,Programacion!R$45/SUM(Programacion!R$42:R$48)*'3 Eval'!$H18)+IF(Programacion!R$46="",0,Programacion!R$46/SUM(Programacion!R$42:R$48)*'3 Eval'!$I18)+IF(Programacion!R$47="",0,Programacion!R$47/SUM(Programacion!R$42:R$48)*'3 Eval'!$J18)+IF(Programacion!R$48="",0,Programacion!R$48/SUM(Programacion!R$42:R$48)*'3 Eval'!$K18))*SUM(Programacion!R$42:R$48)/SUM(Programacion!R$28:R$48)+IF('Res 2ªEval'!T19="",0,'Res 2ªEval'!T19*SUM(Programacion!R$28:R$41)/SUM(Programacion!R$28:R$48)))))</f>
        <v/>
      </c>
      <c r="U19" s="270" t="str">
        <f>IF($C19="","",IF(SUM(Programacion!S$28:S$48)=0,"",IF(SUM(Programacion!S$42:S$48)=0,'Res 2ªEval'!U19,(IF(Programacion!S$42="",0,Programacion!S$42/SUM(Programacion!S$42:S$48)*'3 Eval'!$E18)+IF(Programacion!S$43="",0,Programacion!S$43/SUM(Programacion!S$42:S$48)*'3 Eval'!$F18)+IF(Programacion!S$44="",0,Programacion!S$44/SUM(Programacion!S$42:S$48)*'3 Eval'!$G18)+IF(Programacion!S$45="",0,Programacion!S$45/SUM(Programacion!S$42:S$48)*'3 Eval'!$H18)+IF(Programacion!S$46="",0,Programacion!S$46/SUM(Programacion!S$42:S$48)*'3 Eval'!$I18)+IF(Programacion!S$47="",0,Programacion!S$47/SUM(Programacion!S$42:S$48)*'3 Eval'!$J18)+IF(Programacion!S$48="",0,Programacion!S$48/SUM(Programacion!S$42:S$48)*'3 Eval'!$K18))*SUM(Programacion!S$42:S$48)/SUM(Programacion!S$28:S$48)+IF('Res 2ªEval'!U19="",0,'Res 2ªEval'!U19*SUM(Programacion!S$28:S$41)/SUM(Programacion!S$28:S$48)))))</f>
        <v/>
      </c>
      <c r="V19" s="270" t="str">
        <f>IF($C19="","",IF(SUM(Programacion!T$28:T$48)=0,"",IF(SUM(Programacion!T$42:T$48)=0,'Res 2ªEval'!V19,(IF(Programacion!T$42="",0,Programacion!T$42/SUM(Programacion!T$42:T$48)*'3 Eval'!$E18)+IF(Programacion!T$43="",0,Programacion!T$43/SUM(Programacion!T$42:T$48)*'3 Eval'!$F18)+IF(Programacion!T$44="",0,Programacion!T$44/SUM(Programacion!T$42:T$48)*'3 Eval'!$G18)+IF(Programacion!T$45="",0,Programacion!T$45/SUM(Programacion!T$42:T$48)*'3 Eval'!$H18)+IF(Programacion!T$46="",0,Programacion!T$46/SUM(Programacion!T$42:T$48)*'3 Eval'!$I18)+IF(Programacion!T$47="",0,Programacion!T$47/SUM(Programacion!T$42:T$48)*'3 Eval'!$J18)+IF(Programacion!T$48="",0,Programacion!T$48/SUM(Programacion!T$42:T$48)*'3 Eval'!$K18))*SUM(Programacion!T$42:T$48)/SUM(Programacion!T$28:T$48)+IF('Res 2ªEval'!V19="",0,'Res 2ªEval'!V19*SUM(Programacion!T$28:T$41)/SUM(Programacion!T$28:T$48)))))</f>
        <v/>
      </c>
      <c r="W19" s="270" t="str">
        <f>IF($C19="","",IF(SUM(Programacion!U$28:U$48)=0,"",IF(SUM(Programacion!U$42:U$48)=0,'Res 2ªEval'!W19,(IF(Programacion!U$42="",0,Programacion!U$42/SUM(Programacion!U$42:U$48)*'3 Eval'!$E18)+IF(Programacion!U$43="",0,Programacion!U$43/SUM(Programacion!U$42:U$48)*'3 Eval'!$F18)+IF(Programacion!U$44="",0,Programacion!U$44/SUM(Programacion!U$42:U$48)*'3 Eval'!$G18)+IF(Programacion!U$45="",0,Programacion!U$45/SUM(Programacion!U$42:U$48)*'3 Eval'!$H18)+IF(Programacion!U$46="",0,Programacion!U$46/SUM(Programacion!U$42:U$48)*'3 Eval'!$I18)+IF(Programacion!U$47="",0,Programacion!U$47/SUM(Programacion!U$42:U$48)*'3 Eval'!$J18)+IF(Programacion!U$48="",0,Programacion!U$48/SUM(Programacion!U$42:U$48)*'3 Eval'!$K18))*SUM(Programacion!U$42:U$48)/SUM(Programacion!U$28:U$48)+IF('Res 2ªEval'!W19="",0,'Res 2ªEval'!W19*SUM(Programacion!U$28:U$41)/SUM(Programacion!U$28:U$48)))))</f>
        <v/>
      </c>
      <c r="X19" s="270" t="str">
        <f>IF($C19="","",IF(SUM(Programacion!V$28:V$48)=0,"",IF(SUM(Programacion!V$42:V$48)=0,'Res 2ªEval'!X19,(IF(Programacion!V$42="",0,Programacion!V$42/SUM(Programacion!V$42:V$48)*'3 Eval'!$E18)+IF(Programacion!V$43="",0,Programacion!V$43/SUM(Programacion!V$42:V$48)*'3 Eval'!$F18)+IF(Programacion!V$44="",0,Programacion!V$44/SUM(Programacion!V$42:V$48)*'3 Eval'!$G18)+IF(Programacion!V$45="",0,Programacion!V$45/SUM(Programacion!V$42:V$48)*'3 Eval'!$H18)+IF(Programacion!V$46="",0,Programacion!V$46/SUM(Programacion!V$42:V$48)*'3 Eval'!$I18)+IF(Programacion!V$47="",0,Programacion!V$47/SUM(Programacion!V$42:V$48)*'3 Eval'!$J18)+IF(Programacion!V$48="",0,Programacion!V$48/SUM(Programacion!V$42:V$48)*'3 Eval'!$K18))*SUM(Programacion!V$42:V$48)/SUM(Programacion!V$28:V$48)+IF('Res 2ªEval'!X19="",0,'Res 2ªEval'!X19*SUM(Programacion!V$28:V$41)/SUM(Programacion!V$28:V$48)))))</f>
        <v/>
      </c>
      <c r="Y19" s="270" t="str">
        <f>IF($C19="","",IF(SUM(Programacion!W$28:W$48)=0,"",IF(SUM(Programacion!W$42:W$48)=0,'Res 2ªEval'!Y19,(IF(Programacion!W$42="",0,Programacion!W$42/SUM(Programacion!W$42:W$48)*'3 Eval'!$E18)+IF(Programacion!W$43="",0,Programacion!W$43/SUM(Programacion!W$42:W$48)*'3 Eval'!$F18)+IF(Programacion!W$44="",0,Programacion!W$44/SUM(Programacion!W$42:W$48)*'3 Eval'!$G18)+IF(Programacion!W$45="",0,Programacion!W$45/SUM(Programacion!W$42:W$48)*'3 Eval'!$H18)+IF(Programacion!W$46="",0,Programacion!W$46/SUM(Programacion!W$42:W$48)*'3 Eval'!$I18)+IF(Programacion!W$47="",0,Programacion!W$47/SUM(Programacion!W$42:W$48)*'3 Eval'!$J18)+IF(Programacion!W$48="",0,Programacion!W$48/SUM(Programacion!W$42:W$48)*'3 Eval'!$K18))*SUM(Programacion!W$42:W$48)/SUM(Programacion!W$28:W$48)+IF('Res 2ªEval'!Y19="",0,'Res 2ªEval'!Y19*SUM(Programacion!W$28:W$41)/SUM(Programacion!W$28:W$48)))))</f>
        <v/>
      </c>
      <c r="Z19" s="270" t="str">
        <f>IF($C19="","",IF(SUM(Programacion!X$28:X$48)=0,"",IF(SUM(Programacion!X$42:X$48)=0,'Res 2ªEval'!Z19,(IF(Programacion!X$42="",0,Programacion!X$42/SUM(Programacion!X$42:X$48)*'3 Eval'!$E18)+IF(Programacion!X$43="",0,Programacion!X$43/SUM(Programacion!X$42:X$48)*'3 Eval'!$F18)+IF(Programacion!X$44="",0,Programacion!X$44/SUM(Programacion!X$42:X$48)*'3 Eval'!$G18)+IF(Programacion!X$45="",0,Programacion!X$45/SUM(Programacion!X$42:X$48)*'3 Eval'!$H18)+IF(Programacion!X$46="",0,Programacion!X$46/SUM(Programacion!X$42:X$48)*'3 Eval'!$I18)+IF(Programacion!X$47="",0,Programacion!X$47/SUM(Programacion!X$42:X$48)*'3 Eval'!$J18)+IF(Programacion!X$48="",0,Programacion!X$48/SUM(Programacion!X$42:X$48)*'3 Eval'!$K18))*SUM(Programacion!X$42:X$48)/SUM(Programacion!X$28:X$48)+IF('Res 2ªEval'!Z19="",0,'Res 2ªEval'!Z19*SUM(Programacion!X$28:X$41)/SUM(Programacion!X$28:X$48)))))</f>
        <v/>
      </c>
      <c r="AA19" s="270" t="str">
        <f>IF($C19="","",IF(SUM(Programacion!Y$28:Y$48)=0,"",IF(SUM(Programacion!Y$42:Y$48)=0,'Res 2ªEval'!AA19,(IF(Programacion!Y$42="",0,Programacion!Y$42/SUM(Programacion!Y$42:Y$48)*'3 Eval'!$E18)+IF(Programacion!Y$43="",0,Programacion!Y$43/SUM(Programacion!Y$42:Y$48)*'3 Eval'!$F18)+IF(Programacion!Y$44="",0,Programacion!Y$44/SUM(Programacion!Y$42:Y$48)*'3 Eval'!$G18)+IF(Programacion!Y$45="",0,Programacion!Y$45/SUM(Programacion!Y$42:Y$48)*'3 Eval'!$H18)+IF(Programacion!Y$46="",0,Programacion!Y$46/SUM(Programacion!Y$42:Y$48)*'3 Eval'!$I18)+IF(Programacion!Y$47="",0,Programacion!Y$47/SUM(Programacion!Y$42:Y$48)*'3 Eval'!$J18)+IF(Programacion!Y$48="",0,Programacion!Y$48/SUM(Programacion!Y$42:Y$48)*'3 Eval'!$K18))*SUM(Programacion!Y$42:Y$48)/SUM(Programacion!Y$28:Y$48)+IF('Res 2ªEval'!AA19="",0,'Res 2ªEval'!AA19*SUM(Programacion!Y$28:Y$41)/SUM(Programacion!Y$28:Y$48)))))</f>
        <v/>
      </c>
      <c r="AB19" s="270" t="str">
        <f>IF($C19="","",IF(SUM(Programacion!Z$28:Z$48)=0,"",IF(SUM(Programacion!Z$42:Z$48)=0,'Res 2ªEval'!AB19,(IF(Programacion!Z$42="",0,Programacion!Z$42/SUM(Programacion!Z$42:Z$48)*'3 Eval'!$E18)+IF(Programacion!Z$43="",0,Programacion!Z$43/SUM(Programacion!Z$42:Z$48)*'3 Eval'!$F18)+IF(Programacion!Z$44="",0,Programacion!Z$44/SUM(Programacion!Z$42:Z$48)*'3 Eval'!$G18)+IF(Programacion!Z$45="",0,Programacion!Z$45/SUM(Programacion!Z$42:Z$48)*'3 Eval'!$H18)+IF(Programacion!Z$46="",0,Programacion!Z$46/SUM(Programacion!Z$42:Z$48)*'3 Eval'!$I18)+IF(Programacion!Z$47="",0,Programacion!Z$47/SUM(Programacion!Z$42:Z$48)*'3 Eval'!$J18)+IF(Programacion!Z$48="",0,Programacion!Z$48/SUM(Programacion!Z$42:Z$48)*'3 Eval'!$K18))*SUM(Programacion!Z$42:Z$48)/SUM(Programacion!Z$28:Z$48)+IF('Res 2ªEval'!AB19="",0,'Res 2ªEval'!AB19*SUM(Programacion!Z$28:Z$41)/SUM(Programacion!Z$28:Z$48)))))</f>
        <v/>
      </c>
      <c r="AC19" s="270" t="str">
        <f>IF($C19="","",IF(SUM(Programacion!AA$28:AA$48)=0,"",IF(SUM(Programacion!AA$42:AA$48)=0,'Res 2ªEval'!AC19,(IF(Programacion!AA$42="",0,Programacion!AA$42/SUM(Programacion!AA$42:AA$48)*'3 Eval'!$E18)+IF(Programacion!AA$43="",0,Programacion!AA$43/SUM(Programacion!AA$42:AA$48)*'3 Eval'!$F18)+IF(Programacion!AA$44="",0,Programacion!AA$44/SUM(Programacion!AA$42:AA$48)*'3 Eval'!$G18)+IF(Programacion!AA$45="",0,Programacion!AA$45/SUM(Programacion!AA$42:AA$48)*'3 Eval'!$H18)+IF(Programacion!AA$46="",0,Programacion!AA$46/SUM(Programacion!AA$42:AA$48)*'3 Eval'!$I18)+IF(Programacion!AA$47="",0,Programacion!AA$47/SUM(Programacion!AA$42:AA$48)*'3 Eval'!$J18)+IF(Programacion!AA$48="",0,Programacion!AA$48/SUM(Programacion!AA$42:AA$48)*'3 Eval'!$K18))*SUM(Programacion!AA$42:AA$48)/SUM(Programacion!AA$28:AA$48)+IF('Res 2ªEval'!AC19="",0,'Res 2ªEval'!AC19*SUM(Programacion!AA$28:AA$41)/SUM(Programacion!AA$28:AA$48)))))</f>
        <v/>
      </c>
      <c r="AD19" s="270" t="str">
        <f>IF($C19="","",IF(SUM(Programacion!AB$28:AB$48)=0,"",IF(SUM(Programacion!AB$42:AB$48)=0,'Res 2ªEval'!AD19,(IF(Programacion!AB$42="",0,Programacion!AB$42/SUM(Programacion!AB$42:AB$48)*'3 Eval'!$E18)+IF(Programacion!AB$43="",0,Programacion!AB$43/SUM(Programacion!AB$42:AB$48)*'3 Eval'!$F18)+IF(Programacion!AB$44="",0,Programacion!AB$44/SUM(Programacion!AB$42:AB$48)*'3 Eval'!$G18)+IF(Programacion!AB$45="",0,Programacion!AB$45/SUM(Programacion!AB$42:AB$48)*'3 Eval'!$H18)+IF(Programacion!AB$46="",0,Programacion!AB$46/SUM(Programacion!AB$42:AB$48)*'3 Eval'!$I18)+IF(Programacion!AB$47="",0,Programacion!AB$47/SUM(Programacion!AB$42:AB$48)*'3 Eval'!$J18)+IF(Programacion!AB$48="",0,Programacion!AB$48/SUM(Programacion!AB$42:AB$48)*'3 Eval'!$K18))*SUM(Programacion!AB$42:AB$48)/SUM(Programacion!AB$28:AB$48)+IF('Res 2ªEval'!AD19="",0,'Res 2ªEval'!AD19*SUM(Programacion!AB$28:AB$41)/SUM(Programacion!AB$28:AB$48)))))</f>
        <v/>
      </c>
      <c r="AE19" s="270" t="str">
        <f>IF($C19="","",IF(SUM(Programacion!AC$28:AC$48)=0,"",IF(SUM(Programacion!AC$42:AC$48)=0,'Res 2ªEval'!AE19,(IF(Programacion!AC$42="",0,Programacion!AC$42/SUM(Programacion!AC$42:AC$48)*'3 Eval'!$E18)+IF(Programacion!AC$43="",0,Programacion!AC$43/SUM(Programacion!AC$42:AC$48)*'3 Eval'!$F18)+IF(Programacion!AC$44="",0,Programacion!AC$44/SUM(Programacion!AC$42:AC$48)*'3 Eval'!$G18)+IF(Programacion!AC$45="",0,Programacion!AC$45/SUM(Programacion!AC$42:AC$48)*'3 Eval'!$H18)+IF(Programacion!AC$46="",0,Programacion!AC$46/SUM(Programacion!AC$42:AC$48)*'3 Eval'!$I18)+IF(Programacion!AC$47="",0,Programacion!AC$47/SUM(Programacion!AC$42:AC$48)*'3 Eval'!$J18)+IF(Programacion!AC$48="",0,Programacion!AC$48/SUM(Programacion!AC$42:AC$48)*'3 Eval'!$K18))*SUM(Programacion!AC$42:AC$48)/SUM(Programacion!AC$28:AC$48)+IF('Res 2ªEval'!AE19="",0,'Res 2ªEval'!AE19*SUM(Programacion!AC$28:AC$41)/SUM(Programacion!AC$28:AC$48)))))</f>
        <v/>
      </c>
      <c r="AF19" s="270" t="str">
        <f>IF($C19="","",IF(SUM(Programacion!AD$28:AD$48)=0,"",IF(SUM(Programacion!AD$42:AD$48)=0,'Res 2ªEval'!AF19,(IF(Programacion!AD$42="",0,Programacion!AD$42/SUM(Programacion!AD$42:AD$48)*'3 Eval'!$E18)+IF(Programacion!AD$43="",0,Programacion!AD$43/SUM(Programacion!AD$42:AD$48)*'3 Eval'!$F18)+IF(Programacion!AD$44="",0,Programacion!AD$44/SUM(Programacion!AD$42:AD$48)*'3 Eval'!$G18)+IF(Programacion!AD$45="",0,Programacion!AD$45/SUM(Programacion!AD$42:AD$48)*'3 Eval'!$H18)+IF(Programacion!AD$46="",0,Programacion!AD$46/SUM(Programacion!AD$42:AD$48)*'3 Eval'!$I18)+IF(Programacion!AD$47="",0,Programacion!AD$47/SUM(Programacion!AD$42:AD$48)*'3 Eval'!$J18)+IF(Programacion!AD$48="",0,Programacion!AD$48/SUM(Programacion!AD$42:AD$48)*'3 Eval'!$K18))*SUM(Programacion!AD$42:AD$48)/SUM(Programacion!AD$28:AD$48)+IF('Res 2ªEval'!AF19="",0,'Res 2ªEval'!AF19*SUM(Programacion!AD$28:AD$41)/SUM(Programacion!AD$28:AD$48)))))</f>
        <v/>
      </c>
      <c r="AG19" s="270" t="str">
        <f>IF($C19="","",IF(SUM(Programacion!AE$28:AE$48)=0,"",IF(SUM(Programacion!AE$42:AE$48)=0,'Res 2ªEval'!AG19,(IF(Programacion!AE$42="",0,Programacion!AE$42/SUM(Programacion!AE$42:AE$48)*'3 Eval'!$E18)+IF(Programacion!AE$43="",0,Programacion!AE$43/SUM(Programacion!AE$42:AE$48)*'3 Eval'!$F18)+IF(Programacion!AE$44="",0,Programacion!AE$44/SUM(Programacion!AE$42:AE$48)*'3 Eval'!$G18)+IF(Programacion!AE$45="",0,Programacion!AE$45/SUM(Programacion!AE$42:AE$48)*'3 Eval'!$H18)+IF(Programacion!AE$46="",0,Programacion!AE$46/SUM(Programacion!AE$42:AE$48)*'3 Eval'!$I18)+IF(Programacion!AE$47="",0,Programacion!AE$47/SUM(Programacion!AE$42:AE$48)*'3 Eval'!$J18)+IF(Programacion!AE$48="",0,Programacion!AE$48/SUM(Programacion!AE$42:AE$48)*'3 Eval'!$K18))*SUM(Programacion!AE$42:AE$48)/SUM(Programacion!AE$28:AE$48)+IF('Res 2ªEval'!AG19="",0,'Res 2ªEval'!AG19*SUM(Programacion!AE$28:AE$41)/SUM(Programacion!AE$28:AE$48)))))</f>
        <v/>
      </c>
      <c r="AH19" s="270" t="str">
        <f>IF($C19="","",IF(SUM(Programacion!AF$28:AF$48)=0,"",IF(SUM(Programacion!AF$42:AF$48)=0,'Res 2ªEval'!AH19,(IF(Programacion!AF$42="",0,Programacion!AF$42/SUM(Programacion!AF$42:AF$48)*'3 Eval'!$E18)+IF(Programacion!AF$43="",0,Programacion!AF$43/SUM(Programacion!AF$42:AF$48)*'3 Eval'!$F18)+IF(Programacion!AF$44="",0,Programacion!AF$44/SUM(Programacion!AF$42:AF$48)*'3 Eval'!$G18)+IF(Programacion!AF$45="",0,Programacion!AF$45/SUM(Programacion!AF$42:AF$48)*'3 Eval'!$H18)+IF(Programacion!AF$46="",0,Programacion!AF$46/SUM(Programacion!AF$42:AF$48)*'3 Eval'!$I18)+IF(Programacion!AF$47="",0,Programacion!AF$47/SUM(Programacion!AF$42:AF$48)*'3 Eval'!$J18)+IF(Programacion!AF$48="",0,Programacion!AF$48/SUM(Programacion!AF$42:AF$48)*'3 Eval'!$K18))*SUM(Programacion!AF$42:AF$48)/SUM(Programacion!AF$28:AF$48)+IF('Res 2ªEval'!AH19="",0,'Res 2ªEval'!AH19*SUM(Programacion!AF$28:AF$41)/SUM(Programacion!AF$28:AF$48)))))</f>
        <v/>
      </c>
      <c r="AI19" s="270" t="str">
        <f>IF($C19="","",IF(SUM(Programacion!AG$28:AG$48)=0,"",IF(SUM(Programacion!AG$42:AG$48)=0,'Res 2ªEval'!AI19,(IF(Programacion!AG$42="",0,Programacion!AG$42/SUM(Programacion!AG$42:AG$48)*'3 Eval'!$E18)+IF(Programacion!AG$43="",0,Programacion!AG$43/SUM(Programacion!AG$42:AG$48)*'3 Eval'!$F18)+IF(Programacion!AG$44="",0,Programacion!AG$44/SUM(Programacion!AG$42:AG$48)*'3 Eval'!$G18)+IF(Programacion!AG$45="",0,Programacion!AG$45/SUM(Programacion!AG$42:AG$48)*'3 Eval'!$H18)+IF(Programacion!AG$46="",0,Programacion!AG$46/SUM(Programacion!AG$42:AG$48)*'3 Eval'!$I18)+IF(Programacion!AG$47="",0,Programacion!AG$47/SUM(Programacion!AG$42:AG$48)*'3 Eval'!$J18)+IF(Programacion!AG$48="",0,Programacion!AG$48/SUM(Programacion!AG$42:AG$48)*'3 Eval'!$K18))*SUM(Programacion!AG$42:AG$48)/SUM(Programacion!AG$28:AG$48)+IF('Res 2ªEval'!AI19="",0,'Res 2ªEval'!AI19*SUM(Programacion!AG$28:AG$41)/SUM(Programacion!AG$28:AG$48)))))</f>
        <v/>
      </c>
      <c r="AJ19" s="270" t="str">
        <f>IF($C19="","",IF(SUM(Programacion!AH$28:AH$48)=0,"",IF(SUM(Programacion!AH$42:AH$48)=0,'Res 2ªEval'!AJ19,(IF(Programacion!AH$42="",0,Programacion!AH$42/SUM(Programacion!AH$42:AH$48)*'3 Eval'!$E18)+IF(Programacion!AH$43="",0,Programacion!AH$43/SUM(Programacion!AH$42:AH$48)*'3 Eval'!$F18)+IF(Programacion!AH$44="",0,Programacion!AH$44/SUM(Programacion!AH$42:AH$48)*'3 Eval'!$G18)+IF(Programacion!AH$45="",0,Programacion!AH$45/SUM(Programacion!AH$42:AH$48)*'3 Eval'!$H18)+IF(Programacion!AH$46="",0,Programacion!AH$46/SUM(Programacion!AH$42:AH$48)*'3 Eval'!$I18)+IF(Programacion!AH$47="",0,Programacion!AH$47/SUM(Programacion!AH$42:AH$48)*'3 Eval'!$J18)+IF(Programacion!AH$48="",0,Programacion!AH$48/SUM(Programacion!AH$42:AH$48)*'3 Eval'!$K18))*SUM(Programacion!AH$42:AH$48)/SUM(Programacion!AH$28:AH$48)+IF('Res 2ªEval'!AJ19="",0,'Res 2ªEval'!AJ19*SUM(Programacion!AH$28:AH$41)/SUM(Programacion!AH$28:AH$48)))))</f>
        <v/>
      </c>
      <c r="AK19" s="270" t="str">
        <f>IF($C19="","",IF(SUM(Programacion!AI$28:AI$48)=0,"",IF(SUM(Programacion!AI$42:AI$48)=0,'Res 2ªEval'!AK19,(IF(Programacion!AI$42="",0,Programacion!AI$42/SUM(Programacion!AI$42:AI$48)*'3 Eval'!$E18)+IF(Programacion!AI$43="",0,Programacion!AI$43/SUM(Programacion!AI$42:AI$48)*'3 Eval'!$F18)+IF(Programacion!AI$44="",0,Programacion!AI$44/SUM(Programacion!AI$42:AI$48)*'3 Eval'!$G18)+IF(Programacion!AI$45="",0,Programacion!AI$45/SUM(Programacion!AI$42:AI$48)*'3 Eval'!$H18)+IF(Programacion!AI$46="",0,Programacion!AI$46/SUM(Programacion!AI$42:AI$48)*'3 Eval'!$I18)+IF(Programacion!AI$47="",0,Programacion!AI$47/SUM(Programacion!AI$42:AI$48)*'3 Eval'!$J18)+IF(Programacion!AI$48="",0,Programacion!AI$48/SUM(Programacion!AI$42:AI$48)*'3 Eval'!$K18))*SUM(Programacion!AI$42:AI$48)/SUM(Programacion!AI$28:AI$48)+IF('Res 2ªEval'!AK19="",0,'Res 2ªEval'!AK19*SUM(Programacion!AI$28:AI$41)/SUM(Programacion!AI$28:AI$48)))))</f>
        <v/>
      </c>
      <c r="AL19" s="270" t="str">
        <f>IF($C19="","",IF(SUM(Programacion!AJ$28:AJ$48)=0,"",IF(SUM(Programacion!AJ$42:AJ$48)=0,'Res 2ªEval'!AL19,(IF(Programacion!AJ$42="",0,Programacion!AJ$42/SUM(Programacion!AJ$42:AJ$48)*'3 Eval'!$E18)+IF(Programacion!AJ$43="",0,Programacion!AJ$43/SUM(Programacion!AJ$42:AJ$48)*'3 Eval'!$F18)+IF(Programacion!AJ$44="",0,Programacion!AJ$44/SUM(Programacion!AJ$42:AJ$48)*'3 Eval'!$G18)+IF(Programacion!AJ$45="",0,Programacion!AJ$45/SUM(Programacion!AJ$42:AJ$48)*'3 Eval'!$H18)+IF(Programacion!AJ$46="",0,Programacion!AJ$46/SUM(Programacion!AJ$42:AJ$48)*'3 Eval'!$I18)+IF(Programacion!AJ$47="",0,Programacion!AJ$47/SUM(Programacion!AJ$42:AJ$48)*'3 Eval'!$J18)+IF(Programacion!AJ$48="",0,Programacion!AJ$48/SUM(Programacion!AJ$42:AJ$48)*'3 Eval'!$K18))*SUM(Programacion!AJ$42:AJ$48)/SUM(Programacion!AJ$28:AJ$48)+IF('Res 2ªEval'!AL19="",0,'Res 2ªEval'!AL19*SUM(Programacion!AJ$28:AJ$41)/SUM(Programacion!AJ$28:AJ$48)))))</f>
        <v/>
      </c>
      <c r="AM19" s="270" t="str">
        <f>IF($C19="","",IF(SUM(Programacion!AK$28:AK$48)=0,"",IF(SUM(Programacion!AK$42:AK$48)=0,'Res 2ªEval'!AM19,(IF(Programacion!AK$42="",0,Programacion!AK$42/SUM(Programacion!AK$42:AK$48)*'3 Eval'!$E18)+IF(Programacion!AK$43="",0,Programacion!AK$43/SUM(Programacion!AK$42:AK$48)*'3 Eval'!$F18)+IF(Programacion!AK$44="",0,Programacion!AK$44/SUM(Programacion!AK$42:AK$48)*'3 Eval'!$G18)+IF(Programacion!AK$45="",0,Programacion!AK$45/SUM(Programacion!AK$42:AK$48)*'3 Eval'!$H18)+IF(Programacion!AK$46="",0,Programacion!AK$46/SUM(Programacion!AK$42:AK$48)*'3 Eval'!$I18)+IF(Programacion!AK$47="",0,Programacion!AK$47/SUM(Programacion!AK$42:AK$48)*'3 Eval'!$J18)+IF(Programacion!AK$48="",0,Programacion!AK$48/SUM(Programacion!AK$42:AK$48)*'3 Eval'!$K18))*SUM(Programacion!AK$42:AK$48)/SUM(Programacion!AK$28:AK$48)+IF('Res 2ªEval'!AM19="",0,'Res 2ªEval'!AM19*SUM(Programacion!AK$28:AK$41)/SUM(Programacion!AK$28:AK$48)))))</f>
        <v/>
      </c>
      <c r="AN19" s="270" t="str">
        <f>IF($C19="","",IF(SUM(Programacion!AL$28:AL$48)=0,"",IF(SUM(Programacion!AL$42:AL$48)=0,'Res 2ªEval'!AN19,(IF(Programacion!AL$42="",0,Programacion!AL$42/SUM(Programacion!AL$42:AL$48)*'3 Eval'!$E18)+IF(Programacion!AL$43="",0,Programacion!AL$43/SUM(Programacion!AL$42:AL$48)*'3 Eval'!$F18)+IF(Programacion!AL$44="",0,Programacion!AL$44/SUM(Programacion!AL$42:AL$48)*'3 Eval'!$G18)+IF(Programacion!AL$45="",0,Programacion!AL$45/SUM(Programacion!AL$42:AL$48)*'3 Eval'!$H18)+IF(Programacion!AL$46="",0,Programacion!AL$46/SUM(Programacion!AL$42:AL$48)*'3 Eval'!$I18)+IF(Programacion!AL$47="",0,Programacion!AL$47/SUM(Programacion!AL$42:AL$48)*'3 Eval'!$J18)+IF(Programacion!AL$48="",0,Programacion!AL$48/SUM(Programacion!AL$42:AL$48)*'3 Eval'!$K18))*SUM(Programacion!AL$42:AL$48)/SUM(Programacion!AL$28:AL$48)+IF('Res 2ªEval'!AN19="",0,'Res 2ªEval'!AN19*SUM(Programacion!AL$28:AL$41)/SUM(Programacion!AL$28:AL$48)))))</f>
        <v/>
      </c>
      <c r="AO19" s="270" t="str">
        <f>IF($C19="","",IF(SUM(Programacion!AM$28:AM$48)=0,"",IF(SUM(Programacion!AM$42:AM$48)=0,'Res 2ªEval'!AO19,(IF(Programacion!AM$42="",0,Programacion!AM$42/SUM(Programacion!AM$42:AM$48)*'3 Eval'!$E18)+IF(Programacion!AM$43="",0,Programacion!AM$43/SUM(Programacion!AM$42:AM$48)*'3 Eval'!$F18)+IF(Programacion!AM$44="",0,Programacion!AM$44/SUM(Programacion!AM$42:AM$48)*'3 Eval'!$G18)+IF(Programacion!AM$45="",0,Programacion!AM$45/SUM(Programacion!AM$42:AM$48)*'3 Eval'!$H18)+IF(Programacion!AM$46="",0,Programacion!AM$46/SUM(Programacion!AM$42:AM$48)*'3 Eval'!$I18)+IF(Programacion!AM$47="",0,Programacion!AM$47/SUM(Programacion!AM$42:AM$48)*'3 Eval'!$J18)+IF(Programacion!AM$48="",0,Programacion!AM$48/SUM(Programacion!AM$42:AM$48)*'3 Eval'!$K18))*SUM(Programacion!AM$42:AM$48)/SUM(Programacion!AM$28:AM$48)+IF('Res 2ªEval'!AO19="",0,'Res 2ªEval'!AO19*SUM(Programacion!AM$28:AM$41)/SUM(Programacion!AM$28:AM$48)))))</f>
        <v/>
      </c>
      <c r="AP19" s="270" t="str">
        <f>IF($C19="","",IF(SUM(Programacion!AN$28:AN$48)=0,"",IF(SUM(Programacion!AN$42:AN$48)=0,'Res 2ªEval'!AP19,(IF(Programacion!AN$42="",0,Programacion!AN$42/SUM(Programacion!AN$42:AN$48)*'3 Eval'!$E18)+IF(Programacion!AN$43="",0,Programacion!AN$43/SUM(Programacion!AN$42:AN$48)*'3 Eval'!$F18)+IF(Programacion!AN$44="",0,Programacion!AN$44/SUM(Programacion!AN$42:AN$48)*'3 Eval'!$G18)+IF(Programacion!AN$45="",0,Programacion!AN$45/SUM(Programacion!AN$42:AN$48)*'3 Eval'!$H18)+IF(Programacion!AN$46="",0,Programacion!AN$46/SUM(Programacion!AN$42:AN$48)*'3 Eval'!$I18)+IF(Programacion!AN$47="",0,Programacion!AN$47/SUM(Programacion!AN$42:AN$48)*'3 Eval'!$J18)+IF(Programacion!AN$48="",0,Programacion!AN$48/SUM(Programacion!AN$42:AN$48)*'3 Eval'!$K18))*SUM(Programacion!AN$42:AN$48)/SUM(Programacion!AN$28:AN$48)+IF('Res 2ªEval'!AP19="",0,'Res 2ªEval'!AP19*SUM(Programacion!AN$28:AN$41)/SUM(Programacion!AN$28:AN$48)))))</f>
        <v/>
      </c>
      <c r="AQ19" s="270" t="str">
        <f>IF($C19="","",IF(SUM(Programacion!AO$28:AO$48)=0,"",IF(SUM(Programacion!AO$42:AO$48)=0,'Res 2ªEval'!AQ19,(IF(Programacion!AO$42="",0,Programacion!AO$42/SUM(Programacion!AO$42:AO$48)*'3 Eval'!$E18)+IF(Programacion!AO$43="",0,Programacion!AO$43/SUM(Programacion!AO$42:AO$48)*'3 Eval'!$F18)+IF(Programacion!AO$44="",0,Programacion!AO$44/SUM(Programacion!AO$42:AO$48)*'3 Eval'!$G18)+IF(Programacion!AO$45="",0,Programacion!AO$45/SUM(Programacion!AO$42:AO$48)*'3 Eval'!$H18)+IF(Programacion!AO$46="",0,Programacion!AO$46/SUM(Programacion!AO$42:AO$48)*'3 Eval'!$I18)+IF(Programacion!AO$47="",0,Programacion!AO$47/SUM(Programacion!AO$42:AO$48)*'3 Eval'!$J18)+IF(Programacion!AO$48="",0,Programacion!AO$48/SUM(Programacion!AO$42:AO$48)*'3 Eval'!$K18))*SUM(Programacion!AO$42:AO$48)/SUM(Programacion!AO$28:AO$48)+IF('Res 2ªEval'!AQ19="",0,'Res 2ªEval'!AQ19*SUM(Programacion!AO$28:AO$41)/SUM(Programacion!AO$28:AO$48)))))</f>
        <v/>
      </c>
      <c r="AR19" s="270" t="str">
        <f>IF($C19="","",IF(SUM(Programacion!AP$28:AP$48)=0,"",IF(SUM(Programacion!AP$42:AP$48)=0,'Res 2ªEval'!AR19,(IF(Programacion!AP$42="",0,Programacion!AP$42/SUM(Programacion!AP$42:AP$48)*'3 Eval'!$E18)+IF(Programacion!AP$43="",0,Programacion!AP$43/SUM(Programacion!AP$42:AP$48)*'3 Eval'!$F18)+IF(Programacion!AP$44="",0,Programacion!AP$44/SUM(Programacion!AP$42:AP$48)*'3 Eval'!$G18)+IF(Programacion!AP$45="",0,Programacion!AP$45/SUM(Programacion!AP$42:AP$48)*'3 Eval'!$H18)+IF(Programacion!AP$46="",0,Programacion!AP$46/SUM(Programacion!AP$42:AP$48)*'3 Eval'!$I18)+IF(Programacion!AP$47="",0,Programacion!AP$47/SUM(Programacion!AP$42:AP$48)*'3 Eval'!$J18)+IF(Programacion!AP$48="",0,Programacion!AP$48/SUM(Programacion!AP$42:AP$48)*'3 Eval'!$K18))*SUM(Programacion!AP$42:AP$48)/SUM(Programacion!AP$28:AP$48)+IF('Res 2ªEval'!AR19="",0,'Res 2ªEval'!AR19*SUM(Programacion!AP$28:AP$41)/SUM(Programacion!AP$28:AP$48)))))</f>
        <v/>
      </c>
      <c r="AS19" s="270" t="str">
        <f>IF($C19="","",IF(SUM(Programacion!AQ$28:AQ$48)=0,"",IF(SUM(Programacion!AQ$42:AQ$48)=0,'Res 2ªEval'!AS19,(IF(Programacion!AQ$42="",0,Programacion!AQ$42/SUM(Programacion!AQ$42:AQ$48)*'3 Eval'!$E18)+IF(Programacion!AQ$43="",0,Programacion!AQ$43/SUM(Programacion!AQ$42:AQ$48)*'3 Eval'!$F18)+IF(Programacion!AQ$44="",0,Programacion!AQ$44/SUM(Programacion!AQ$42:AQ$48)*'3 Eval'!$G18)+IF(Programacion!AQ$45="",0,Programacion!AQ$45/SUM(Programacion!AQ$42:AQ$48)*'3 Eval'!$H18)+IF(Programacion!AQ$46="",0,Programacion!AQ$46/SUM(Programacion!AQ$42:AQ$48)*'3 Eval'!$I18)+IF(Programacion!AQ$47="",0,Programacion!AQ$47/SUM(Programacion!AQ$42:AQ$48)*'3 Eval'!$J18)+IF(Programacion!AQ$48="",0,Programacion!AQ$48/SUM(Programacion!AQ$42:AQ$48)*'3 Eval'!$K18))*SUM(Programacion!AQ$42:AQ$48)/SUM(Programacion!AQ$28:AQ$48)+IF('Res 2ªEval'!AS19="",0,'Res 2ªEval'!AS19*SUM(Programacion!AQ$28:AQ$41)/SUM(Programacion!AQ$28:AQ$48)))))</f>
        <v/>
      </c>
      <c r="AT19" s="270" t="str">
        <f>IF($C19="","",IF(SUM(Programacion!AR$28:AR$48)=0,"",IF(SUM(Programacion!AR$42:AR$48)=0,'Res 2ªEval'!AT19,(IF(Programacion!AR$42="",0,Programacion!AR$42/SUM(Programacion!AR$42:AR$48)*'3 Eval'!$E18)+IF(Programacion!AR$43="",0,Programacion!AR$43/SUM(Programacion!AR$42:AR$48)*'3 Eval'!$F18)+IF(Programacion!AR$44="",0,Programacion!AR$44/SUM(Programacion!AR$42:AR$48)*'3 Eval'!$G18)+IF(Programacion!AR$45="",0,Programacion!AR$45/SUM(Programacion!AR$42:AR$48)*'3 Eval'!$H18)+IF(Programacion!AR$46="",0,Programacion!AR$46/SUM(Programacion!AR$42:AR$48)*'3 Eval'!$I18)+IF(Programacion!AR$47="",0,Programacion!AR$47/SUM(Programacion!AR$42:AR$48)*'3 Eval'!$J18)+IF(Programacion!AR$48="",0,Programacion!AR$48/SUM(Programacion!AR$42:AR$48)*'3 Eval'!$K18))*SUM(Programacion!AR$42:AR$48)/SUM(Programacion!AR$28:AR$48)+IF('Res 2ªEval'!AT19="",0,'Res 2ªEval'!AT19*SUM(Programacion!AR$28:AR$41)/SUM(Programacion!AR$28:AR$48)))))</f>
        <v/>
      </c>
      <c r="AU19" s="270" t="str">
        <f>IF($C19="","",IF(SUM(Programacion!AS$28:AS$48)=0,"",IF(SUM(Programacion!AS$42:AS$48)=0,'Res 2ªEval'!AU19,(IF(Programacion!AS$42="",0,Programacion!AS$42/SUM(Programacion!AS$42:AS$48)*'3 Eval'!$E18)+IF(Programacion!AS$43="",0,Programacion!AS$43/SUM(Programacion!AS$42:AS$48)*'3 Eval'!$F18)+IF(Programacion!AS$44="",0,Programacion!AS$44/SUM(Programacion!AS$42:AS$48)*'3 Eval'!$G18)+IF(Programacion!AS$45="",0,Programacion!AS$45/SUM(Programacion!AS$42:AS$48)*'3 Eval'!$H18)+IF(Programacion!AS$46="",0,Programacion!AS$46/SUM(Programacion!AS$42:AS$48)*'3 Eval'!$I18)+IF(Programacion!AS$47="",0,Programacion!AS$47/SUM(Programacion!AS$42:AS$48)*'3 Eval'!$J18)+IF(Programacion!AS$48="",0,Programacion!AS$48/SUM(Programacion!AS$42:AS$48)*'3 Eval'!$K18))*SUM(Programacion!AS$42:AS$48)/SUM(Programacion!AS$28:AS$48)+IF('Res 2ªEval'!AU19="",0,'Res 2ªEval'!AU19*SUM(Programacion!AS$28:AS$41)/SUM(Programacion!AS$28:AS$48)))))</f>
        <v/>
      </c>
      <c r="AV19" s="270" t="str">
        <f>IF($C19="","",IF(SUM(Programacion!AT$28:AT$48)=0,"",IF(SUM(Programacion!AT$42:AT$48)=0,'Res 2ªEval'!AV19,(IF(Programacion!AT$42="",0,Programacion!AT$42/SUM(Programacion!AT$42:AT$48)*'3 Eval'!$E18)+IF(Programacion!AT$43="",0,Programacion!AT$43/SUM(Programacion!AT$42:AT$48)*'3 Eval'!$F18)+IF(Programacion!AT$44="",0,Programacion!AT$44/SUM(Programacion!AT$42:AT$48)*'3 Eval'!$G18)+IF(Programacion!AT$45="",0,Programacion!AT$45/SUM(Programacion!AT$42:AT$48)*'3 Eval'!$H18)+IF(Programacion!AT$46="",0,Programacion!AT$46/SUM(Programacion!AT$42:AT$48)*'3 Eval'!$I18)+IF(Programacion!AT$47="",0,Programacion!AT$47/SUM(Programacion!AT$42:AT$48)*'3 Eval'!$J18)+IF(Programacion!AT$48="",0,Programacion!AT$48/SUM(Programacion!AT$42:AT$48)*'3 Eval'!$K18))*SUM(Programacion!AT$42:AT$48)/SUM(Programacion!AT$28:AT$48)+IF('Res 2ªEval'!AV19="",0,'Res 2ªEval'!AV19*SUM(Programacion!AT$28:AT$41)/SUM(Programacion!AT$28:AT$48)))))</f>
        <v/>
      </c>
      <c r="AW19" s="270" t="str">
        <f>IF($C19="","",IF(SUM(Programacion!AU$28:AU$48)=0,"",IF(SUM(Programacion!AU$42:AU$48)=0,'Res 2ªEval'!AW19,(IF(Programacion!AU$42="",0,Programacion!AU$42/SUM(Programacion!AU$42:AU$48)*'3 Eval'!$E18)+IF(Programacion!AU$43="",0,Programacion!AU$43/SUM(Programacion!AU$42:AU$48)*'3 Eval'!$F18)+IF(Programacion!AU$44="",0,Programacion!AU$44/SUM(Programacion!AU$42:AU$48)*'3 Eval'!$G18)+IF(Programacion!AU$45="",0,Programacion!AU$45/SUM(Programacion!AU$42:AU$48)*'3 Eval'!$H18)+IF(Programacion!AU$46="",0,Programacion!AU$46/SUM(Programacion!AU$42:AU$48)*'3 Eval'!$I18)+IF(Programacion!AU$47="",0,Programacion!AU$47/SUM(Programacion!AU$42:AU$48)*'3 Eval'!$J18)+IF(Programacion!AU$48="",0,Programacion!AU$48/SUM(Programacion!AU$42:AU$48)*'3 Eval'!$K18))*SUM(Programacion!AU$42:AU$48)/SUM(Programacion!AU$28:AU$48)+IF('Res 2ªEval'!AW19="",0,'Res 2ªEval'!AW19*SUM(Programacion!AU$28:AU$41)/SUM(Programacion!AU$28:AU$48)))))</f>
        <v/>
      </c>
      <c r="AX19" s="270" t="str">
        <f>IF($C19="","",IF(SUM(Programacion!AV$28:AV$48)=0,"",IF(SUM(Programacion!AV$42:AV$48)=0,'Res 2ªEval'!AX19,(IF(Programacion!AV$42="",0,Programacion!AV$42/SUM(Programacion!AV$42:AV$48)*'3 Eval'!$E18)+IF(Programacion!AV$43="",0,Programacion!AV$43/SUM(Programacion!AV$42:AV$48)*'3 Eval'!$F18)+IF(Programacion!AV$44="",0,Programacion!AV$44/SUM(Programacion!AV$42:AV$48)*'3 Eval'!$G18)+IF(Programacion!AV$45="",0,Programacion!AV$45/SUM(Programacion!AV$42:AV$48)*'3 Eval'!$H18)+IF(Programacion!AV$46="",0,Programacion!AV$46/SUM(Programacion!AV$42:AV$48)*'3 Eval'!$I18)+IF(Programacion!AV$47="",0,Programacion!AV$47/SUM(Programacion!AV$42:AV$48)*'3 Eval'!$J18)+IF(Programacion!AV$48="",0,Programacion!AV$48/SUM(Programacion!AV$42:AV$48)*'3 Eval'!$K18))*SUM(Programacion!AV$42:AV$48)/SUM(Programacion!AV$28:AV$48)+IF('Res 2ªEval'!AX19="",0,'Res 2ªEval'!AX19*SUM(Programacion!AV$28:AV$41)/SUM(Programacion!AV$28:AV$48)))))</f>
        <v/>
      </c>
      <c r="AY19" s="270" t="str">
        <f>IF($C19="","",IF(SUM(Programacion!AW$28:AW$48)=0,"",IF(SUM(Programacion!AW$42:AW$48)=0,'Res 2ªEval'!AY19,(IF(Programacion!AW$42="",0,Programacion!AW$42/SUM(Programacion!AW$42:AW$48)*'3 Eval'!$E18)+IF(Programacion!AW$43="",0,Programacion!AW$43/SUM(Programacion!AW$42:AW$48)*'3 Eval'!$F18)+IF(Programacion!AW$44="",0,Programacion!AW$44/SUM(Programacion!AW$42:AW$48)*'3 Eval'!$G18)+IF(Programacion!AW$45="",0,Programacion!AW$45/SUM(Programacion!AW$42:AW$48)*'3 Eval'!$H18)+IF(Programacion!AW$46="",0,Programacion!AW$46/SUM(Programacion!AW$42:AW$48)*'3 Eval'!$I18)+IF(Programacion!AW$47="",0,Programacion!AW$47/SUM(Programacion!AW$42:AW$48)*'3 Eval'!$J18)+IF(Programacion!AW$48="",0,Programacion!AW$48/SUM(Programacion!AW$42:AW$48)*'3 Eval'!$K18))*SUM(Programacion!AW$42:AW$48)/SUM(Programacion!AW$28:AW$48)+IF('Res 2ªEval'!AY19="",0,'Res 2ªEval'!AY19*SUM(Programacion!AW$28:AW$41)/SUM(Programacion!AW$28:AW$48)))))</f>
        <v/>
      </c>
      <c r="AZ19" s="270" t="str">
        <f>IF($C19="","",IF(SUM(Programacion!AX$28:AX$48)=0,"",IF(SUM(Programacion!AX$42:AX$48)=0,'Res 2ªEval'!AZ19,(IF(Programacion!AX$42="",0,Programacion!AX$42/SUM(Programacion!AX$42:AX$48)*'3 Eval'!$E18)+IF(Programacion!AX$43="",0,Programacion!AX$43/SUM(Programacion!AX$42:AX$48)*'3 Eval'!$F18)+IF(Programacion!AX$44="",0,Programacion!AX$44/SUM(Programacion!AX$42:AX$48)*'3 Eval'!$G18)+IF(Programacion!AX$45="",0,Programacion!AX$45/SUM(Programacion!AX$42:AX$48)*'3 Eval'!$H18)+IF(Programacion!AX$46="",0,Programacion!AX$46/SUM(Programacion!AX$42:AX$48)*'3 Eval'!$I18)+IF(Programacion!AX$47="",0,Programacion!AX$47/SUM(Programacion!AX$42:AX$48)*'3 Eval'!$J18)+IF(Programacion!AX$48="",0,Programacion!AX$48/SUM(Programacion!AX$42:AX$48)*'3 Eval'!$K18))*SUM(Programacion!AX$42:AX$48)/SUM(Programacion!AX$28:AX$48)+IF('Res 2ªEval'!AZ19="",0,'Res 2ªEval'!AZ19*SUM(Programacion!AX$28:AX$41)/SUM(Programacion!AX$28:AX$48)))))</f>
        <v/>
      </c>
      <c r="BA19" s="270" t="str">
        <f>IF($C19="","",IF(SUM(Programacion!AY$28:AY$48)=0,"",IF(SUM(Programacion!AY$42:AY$48)=0,'Res 2ªEval'!BA19,(IF(Programacion!AY$42="",0,Programacion!AY$42/SUM(Programacion!AY$42:AY$48)*'3 Eval'!$E18)+IF(Programacion!AY$43="",0,Programacion!AY$43/SUM(Programacion!AY$42:AY$48)*'3 Eval'!$F18)+IF(Programacion!AY$44="",0,Programacion!AY$44/SUM(Programacion!AY$42:AY$48)*'3 Eval'!$G18)+IF(Programacion!AY$45="",0,Programacion!AY$45/SUM(Programacion!AY$42:AY$48)*'3 Eval'!$H18)+IF(Programacion!AY$46="",0,Programacion!AY$46/SUM(Programacion!AY$42:AY$48)*'3 Eval'!$I18)+IF(Programacion!AY$47="",0,Programacion!AY$47/SUM(Programacion!AY$42:AY$48)*'3 Eval'!$J18)+IF(Programacion!AY$48="",0,Programacion!AY$48/SUM(Programacion!AY$42:AY$48)*'3 Eval'!$K18))*SUM(Programacion!AY$42:AY$48)/SUM(Programacion!AY$28:AY$48)+IF('Res 2ªEval'!BA19="",0,'Res 2ªEval'!BA19*SUM(Programacion!AY$28:AY$41)/SUM(Programacion!AY$28:AY$48)))))</f>
        <v/>
      </c>
      <c r="BB19" s="270" t="str">
        <f>IF($C19="","",IF(SUM(Programacion!AZ$28:AZ$48)=0,"",IF(SUM(Programacion!AZ$42:AZ$48)=0,'Res 2ªEval'!BB19,(IF(Programacion!AZ$42="",0,Programacion!AZ$42/SUM(Programacion!AZ$42:AZ$48)*'3 Eval'!$E18)+IF(Programacion!AZ$43="",0,Programacion!AZ$43/SUM(Programacion!AZ$42:AZ$48)*'3 Eval'!$F18)+IF(Programacion!AZ$44="",0,Programacion!AZ$44/SUM(Programacion!AZ$42:AZ$48)*'3 Eval'!$G18)+IF(Programacion!AZ$45="",0,Programacion!AZ$45/SUM(Programacion!AZ$42:AZ$48)*'3 Eval'!$H18)+IF(Programacion!AZ$46="",0,Programacion!AZ$46/SUM(Programacion!AZ$42:AZ$48)*'3 Eval'!$I18)+IF(Programacion!AZ$47="",0,Programacion!AZ$47/SUM(Programacion!AZ$42:AZ$48)*'3 Eval'!$J18)+IF(Programacion!AZ$48="",0,Programacion!AZ$48/SUM(Programacion!AZ$42:AZ$48)*'3 Eval'!$K18))*SUM(Programacion!AZ$42:AZ$48)/SUM(Programacion!AZ$28:AZ$48)+IF('Res 2ªEval'!BB19="",0,'Res 2ªEval'!BB19*SUM(Programacion!AZ$28:AZ$41)/SUM(Programacion!AZ$28:AZ$48)))))</f>
        <v/>
      </c>
      <c r="BC19" s="270" t="str">
        <f>IF($C19="","",IF(SUM(Programacion!BA$28:BA$48)=0,"",IF(SUM(Programacion!BA$42:BA$48)=0,'Res 2ªEval'!BC19,(IF(Programacion!BA$42="",0,Programacion!BA$42/SUM(Programacion!BA$42:BA$48)*'3 Eval'!$E18)+IF(Programacion!BA$43="",0,Programacion!BA$43/SUM(Programacion!BA$42:BA$48)*'3 Eval'!$F18)+IF(Programacion!BA$44="",0,Programacion!BA$44/SUM(Programacion!BA$42:BA$48)*'3 Eval'!$G18)+IF(Programacion!BA$45="",0,Programacion!BA$45/SUM(Programacion!BA$42:BA$48)*'3 Eval'!$H18)+IF(Programacion!BA$46="",0,Programacion!BA$46/SUM(Programacion!BA$42:BA$48)*'3 Eval'!$I18)+IF(Programacion!BA$47="",0,Programacion!BA$47/SUM(Programacion!BA$42:BA$48)*'3 Eval'!$J18)+IF(Programacion!BA$48="",0,Programacion!BA$48/SUM(Programacion!BA$42:BA$48)*'3 Eval'!$K18))*SUM(Programacion!BA$42:BA$48)/SUM(Programacion!BA$28:BA$48)+IF('Res 2ªEval'!BC19="",0,'Res 2ªEval'!BC19*SUM(Programacion!BA$28:BA$41)/SUM(Programacion!BA$28:BA$48)))))</f>
        <v/>
      </c>
      <c r="BD19" s="270" t="str">
        <f>IF($C19="","",IF(SUM(Programacion!BB$28:BB$48)=0,"",IF(SUM(Programacion!BB$42:BB$48)=0,'Res 2ªEval'!BD19,(IF(Programacion!BB$42="",0,Programacion!BB$42/SUM(Programacion!BB$42:BB$48)*'3 Eval'!$E18)+IF(Programacion!BB$43="",0,Programacion!BB$43/SUM(Programacion!BB$42:BB$48)*'3 Eval'!$F18)+IF(Programacion!BB$44="",0,Programacion!BB$44/SUM(Programacion!BB$42:BB$48)*'3 Eval'!$G18)+IF(Programacion!BB$45="",0,Programacion!BB$45/SUM(Programacion!BB$42:BB$48)*'3 Eval'!$H18)+IF(Programacion!BB$46="",0,Programacion!BB$46/SUM(Programacion!BB$42:BB$48)*'3 Eval'!$I18)+IF(Programacion!BB$47="",0,Programacion!BB$47/SUM(Programacion!BB$42:BB$48)*'3 Eval'!$J18)+IF(Programacion!BB$48="",0,Programacion!BB$48/SUM(Programacion!BB$42:BB$48)*'3 Eval'!$K18))*SUM(Programacion!BB$42:BB$48)/SUM(Programacion!BB$28:BB$48)+IF('Res 2ªEval'!BD19="",0,'Res 2ªEval'!BD19*SUM(Programacion!BB$28:BB$41)/SUM(Programacion!BB$28:BB$48)))))</f>
        <v/>
      </c>
      <c r="BE19" s="270" t="str">
        <f>IF($C19="","",IF(SUM(Programacion!BC$28:BC$48)=0,"",IF(SUM(Programacion!BC$42:BC$48)=0,'Res 2ªEval'!BE19,(IF(Programacion!BC$42="",0,Programacion!BC$42/SUM(Programacion!BC$42:BC$48)*'3 Eval'!$E18)+IF(Programacion!BC$43="",0,Programacion!BC$43/SUM(Programacion!BC$42:BC$48)*'3 Eval'!$F18)+IF(Programacion!BC$44="",0,Programacion!BC$44/SUM(Programacion!BC$42:BC$48)*'3 Eval'!$G18)+IF(Programacion!BC$45="",0,Programacion!BC$45/SUM(Programacion!BC$42:BC$48)*'3 Eval'!$H18)+IF(Programacion!BC$46="",0,Programacion!BC$46/SUM(Programacion!BC$42:BC$48)*'3 Eval'!$I18)+IF(Programacion!BC$47="",0,Programacion!BC$47/SUM(Programacion!BC$42:BC$48)*'3 Eval'!$J18)+IF(Programacion!BC$48="",0,Programacion!BC$48/SUM(Programacion!BC$42:BC$48)*'3 Eval'!$K18))*SUM(Programacion!BC$42:BC$48)/SUM(Programacion!BC$28:BC$48)+IF('Res 2ªEval'!BE19="",0,'Res 2ªEval'!BE19*SUM(Programacion!BC$28:BC$41)/SUM(Programacion!BC$28:BC$48)))))</f>
        <v/>
      </c>
      <c r="BF19" s="270" t="str">
        <f>IF($C19="","",IF(SUM(Programacion!BD$28:BD$48)=0,"",IF(SUM(Programacion!BD$42:BD$48)=0,'Res 2ªEval'!BF19,(IF(Programacion!BD$42="",0,Programacion!BD$42/SUM(Programacion!BD$42:BD$48)*'3 Eval'!$E18)+IF(Programacion!BD$43="",0,Programacion!BD$43/SUM(Programacion!BD$42:BD$48)*'3 Eval'!$F18)+IF(Programacion!BD$44="",0,Programacion!BD$44/SUM(Programacion!BD$42:BD$48)*'3 Eval'!$G18)+IF(Programacion!BD$45="",0,Programacion!BD$45/SUM(Programacion!BD$42:BD$48)*'3 Eval'!$H18)+IF(Programacion!BD$46="",0,Programacion!BD$46/SUM(Programacion!BD$42:BD$48)*'3 Eval'!$I18)+IF(Programacion!BD$47="",0,Programacion!BD$47/SUM(Programacion!BD$42:BD$48)*'3 Eval'!$J18)+IF(Programacion!BD$48="",0,Programacion!BD$48/SUM(Programacion!BD$42:BD$48)*'3 Eval'!$K18))*SUM(Programacion!BD$42:BD$48)/SUM(Programacion!BD$28:BD$48)+IF('Res 2ªEval'!BF19="",0,'Res 2ªEval'!BF19*SUM(Programacion!BD$28:BD$41)/SUM(Programacion!BD$28:BD$48)))))</f>
        <v/>
      </c>
      <c r="BG19" s="270" t="str">
        <f>IF($C19="","",IF(SUM(Programacion!BE$28:BE$48)=0,"",IF(SUM(Programacion!BE$42:BE$48)=0,'Res 2ªEval'!BG19,(IF(Programacion!BE$42="",0,Programacion!BE$42/SUM(Programacion!BE$42:BE$48)*'3 Eval'!$E18)+IF(Programacion!BE$43="",0,Programacion!BE$43/SUM(Programacion!BE$42:BE$48)*'3 Eval'!$F18)+IF(Programacion!BE$44="",0,Programacion!BE$44/SUM(Programacion!BE$42:BE$48)*'3 Eval'!$G18)+IF(Programacion!BE$45="",0,Programacion!BE$45/SUM(Programacion!BE$42:BE$48)*'3 Eval'!$H18)+IF(Programacion!BE$46="",0,Programacion!BE$46/SUM(Programacion!BE$42:BE$48)*'3 Eval'!$I18)+IF(Programacion!BE$47="",0,Programacion!BE$47/SUM(Programacion!BE$42:BE$48)*'3 Eval'!$J18)+IF(Programacion!BE$48="",0,Programacion!BE$48/SUM(Programacion!BE$42:BE$48)*'3 Eval'!$K18))*SUM(Programacion!BE$42:BE$48)/SUM(Programacion!BE$28:BE$48)+IF('Res 2ªEval'!BG19="",0,'Res 2ªEval'!BG19*SUM(Programacion!BE$28:BE$41)/SUM(Programacion!BE$28:BE$48)))))</f>
        <v/>
      </c>
      <c r="BH19" s="270" t="str">
        <f>IF($C19="","",IF(SUM(Programacion!BF$28:BF$48)=0,"",IF(SUM(Programacion!BF$42:BF$48)=0,'Res 2ªEval'!BH19,(IF(Programacion!BF$42="",0,Programacion!BF$42/SUM(Programacion!BF$42:BF$48)*'3 Eval'!$E18)+IF(Programacion!BF$43="",0,Programacion!BF$43/SUM(Programacion!BF$42:BF$48)*'3 Eval'!$F18)+IF(Programacion!BF$44="",0,Programacion!BF$44/SUM(Programacion!BF$42:BF$48)*'3 Eval'!$G18)+IF(Programacion!BF$45="",0,Programacion!BF$45/SUM(Programacion!BF$42:BF$48)*'3 Eval'!$H18)+IF(Programacion!BF$46="",0,Programacion!BF$46/SUM(Programacion!BF$42:BF$48)*'3 Eval'!$I18)+IF(Programacion!BF$47="",0,Programacion!BF$47/SUM(Programacion!BF$42:BF$48)*'3 Eval'!$J18)+IF(Programacion!BF$48="",0,Programacion!BF$48/SUM(Programacion!BF$42:BF$48)*'3 Eval'!$K18))*SUM(Programacion!BF$42:BF$48)/SUM(Programacion!BF$28:BF$48)+IF('Res 2ªEval'!BH19="",0,'Res 2ªEval'!BH19*SUM(Programacion!BF$28:BF$41)/SUM(Programacion!BF$28:BF$48)))))</f>
        <v/>
      </c>
      <c r="BI19" s="270" t="str">
        <f>IF($C19="","",IF(SUM(Programacion!BG$28:BG$48)=0,"",IF(SUM(Programacion!BG$42:BG$48)=0,'Res 2ªEval'!BI19,(IF(Programacion!BG$42="",0,Programacion!BG$42/SUM(Programacion!BG$42:BG$48)*'3 Eval'!$E18)+IF(Programacion!BG$43="",0,Programacion!BG$43/SUM(Programacion!BG$42:BG$48)*'3 Eval'!$F18)+IF(Programacion!BG$44="",0,Programacion!BG$44/SUM(Programacion!BG$42:BG$48)*'3 Eval'!$G18)+IF(Programacion!BG$45="",0,Programacion!BG$45/SUM(Programacion!BG$42:BG$48)*'3 Eval'!$H18)+IF(Programacion!BG$46="",0,Programacion!BG$46/SUM(Programacion!BG$42:BG$48)*'3 Eval'!$I18)+IF(Programacion!BG$47="",0,Programacion!BG$47/SUM(Programacion!BG$42:BG$48)*'3 Eval'!$J18)+IF(Programacion!BG$48="",0,Programacion!BG$48/SUM(Programacion!BG$42:BG$48)*'3 Eval'!$K18))*SUM(Programacion!BG$42:BG$48)/SUM(Programacion!BG$28:BG$48)+IF('Res 2ªEval'!BI19="",0,'Res 2ªEval'!BI19*SUM(Programacion!BG$28:BG$41)/SUM(Programacion!BG$28:BG$48)))))</f>
        <v/>
      </c>
      <c r="BJ19" s="270" t="str">
        <f>IF($C19="","",IF(SUM(Programacion!BH$28:BH$48)=0,"",IF(SUM(Programacion!BH$42:BH$48)=0,'Res 2ªEval'!BJ19,(IF(Programacion!BH$42="",0,Programacion!BH$42/SUM(Programacion!BH$42:BH$48)*'3 Eval'!$E18)+IF(Programacion!BH$43="",0,Programacion!BH$43/SUM(Programacion!BH$42:BH$48)*'3 Eval'!$F18)+IF(Programacion!BH$44="",0,Programacion!BH$44/SUM(Programacion!BH$42:BH$48)*'3 Eval'!$G18)+IF(Programacion!BH$45="",0,Programacion!BH$45/SUM(Programacion!BH$42:BH$48)*'3 Eval'!$H18)+IF(Programacion!BH$46="",0,Programacion!BH$46/SUM(Programacion!BH$42:BH$48)*'3 Eval'!$I18)+IF(Programacion!BH$47="",0,Programacion!BH$47/SUM(Programacion!BH$42:BH$48)*'3 Eval'!$J18)+IF(Programacion!BH$48="",0,Programacion!BH$48/SUM(Programacion!BH$42:BH$48)*'3 Eval'!$K18))*SUM(Programacion!BH$42:BH$48)/SUM(Programacion!BH$28:BH$48)+IF('Res 2ªEval'!BJ19="",0,'Res 2ªEval'!BJ19*SUM(Programacion!BH$28:BH$41)/SUM(Programacion!BH$28:BH$48)))))</f>
        <v/>
      </c>
      <c r="BK19" s="270" t="str">
        <f>IF($C19="","",IF(SUM(Programacion!BI$28:BI$48)=0,"",IF(SUM(Programacion!BI$42:BI$48)=0,'Res 2ªEval'!BK19,(IF(Programacion!BI$42="",0,Programacion!BI$42/SUM(Programacion!BI$42:BI$48)*'3 Eval'!$E18)+IF(Programacion!BI$43="",0,Programacion!BI$43/SUM(Programacion!BI$42:BI$48)*'3 Eval'!$F18)+IF(Programacion!BI$44="",0,Programacion!BI$44/SUM(Programacion!BI$42:BI$48)*'3 Eval'!$G18)+IF(Programacion!BI$45="",0,Programacion!BI$45/SUM(Programacion!BI$42:BI$48)*'3 Eval'!$H18)+IF(Programacion!BI$46="",0,Programacion!BI$46/SUM(Programacion!BI$42:BI$48)*'3 Eval'!$I18)+IF(Programacion!BI$47="",0,Programacion!BI$47/SUM(Programacion!BI$42:BI$48)*'3 Eval'!$J18)+IF(Programacion!BI$48="",0,Programacion!BI$48/SUM(Programacion!BI$42:BI$48)*'3 Eval'!$K18))*SUM(Programacion!BI$42:BI$48)/SUM(Programacion!BI$28:BI$48)+IF('Res 2ªEval'!BK19="",0,'Res 2ªEval'!BK19*SUM(Programacion!BI$28:BI$41)/SUM(Programacion!BI$28:BI$48)))))</f>
        <v/>
      </c>
      <c r="BL19" s="270" t="str">
        <f>IF($C19="","",IF(SUM(Programacion!BJ$28:BJ$48)=0,"",IF(SUM(Programacion!BJ$42:BJ$48)=0,'Res 2ªEval'!BL19,(IF(Programacion!BJ$42="",0,Programacion!BJ$42/SUM(Programacion!BJ$42:BJ$48)*'3 Eval'!$E18)+IF(Programacion!BJ$43="",0,Programacion!BJ$43/SUM(Programacion!BJ$42:BJ$48)*'3 Eval'!$F18)+IF(Programacion!BJ$44="",0,Programacion!BJ$44/SUM(Programacion!BJ$42:BJ$48)*'3 Eval'!$G18)+IF(Programacion!BJ$45="",0,Programacion!BJ$45/SUM(Programacion!BJ$42:BJ$48)*'3 Eval'!$H18)+IF(Programacion!BJ$46="",0,Programacion!BJ$46/SUM(Programacion!BJ$42:BJ$48)*'3 Eval'!$I18)+IF(Programacion!BJ$47="",0,Programacion!BJ$47/SUM(Programacion!BJ$42:BJ$48)*'3 Eval'!$J18)+IF(Programacion!BJ$48="",0,Programacion!BJ$48/SUM(Programacion!BJ$42:BJ$48)*'3 Eval'!$K18))*SUM(Programacion!BJ$42:BJ$48)/SUM(Programacion!BJ$28:BJ$48)+IF('Res 2ªEval'!BL19="",0,'Res 2ªEval'!BL19*SUM(Programacion!BJ$28:BJ$41)/SUM(Programacion!BJ$28:BJ$48)))))</f>
        <v/>
      </c>
      <c r="BM19" s="270" t="str">
        <f>IF($C19="","",IF(SUM(Programacion!BK$28:BK$48)=0,"",IF(SUM(Programacion!BK$42:BK$48)=0,'Res 2ªEval'!BM19,(IF(Programacion!BK$42="",0,Programacion!BK$42/SUM(Programacion!BK$42:BK$48)*'3 Eval'!$E18)+IF(Programacion!BK$43="",0,Programacion!BK$43/SUM(Programacion!BK$42:BK$48)*'3 Eval'!$F18)+IF(Programacion!BK$44="",0,Programacion!BK$44/SUM(Programacion!BK$42:BK$48)*'3 Eval'!$G18)+IF(Programacion!BK$45="",0,Programacion!BK$45/SUM(Programacion!BK$42:BK$48)*'3 Eval'!$H18)+IF(Programacion!BK$46="",0,Programacion!BK$46/SUM(Programacion!BK$42:BK$48)*'3 Eval'!$I18)+IF(Programacion!BK$47="",0,Programacion!BK$47/SUM(Programacion!BK$42:BK$48)*'3 Eval'!$J18)+IF(Programacion!BK$48="",0,Programacion!BK$48/SUM(Programacion!BK$42:BK$48)*'3 Eval'!$K18))*SUM(Programacion!BK$42:BK$48)/SUM(Programacion!BK$28:BK$48)+IF('Res 2ªEval'!BM19="",0,'Res 2ªEval'!BM19*SUM(Programacion!BK$28:BK$41)/SUM(Programacion!BK$28:BK$48)))))</f>
        <v/>
      </c>
      <c r="BN19" s="270" t="str">
        <f>IF($C19="","",IF(SUM(Programacion!BL$28:BL$48)=0,"",IF(SUM(Programacion!BL$42:BL$48)=0,'Res 2ªEval'!BN19,(IF(Programacion!BL$42="",0,Programacion!BL$42/SUM(Programacion!BL$42:BL$48)*'3 Eval'!$E18)+IF(Programacion!BL$43="",0,Programacion!BL$43/SUM(Programacion!BL$42:BL$48)*'3 Eval'!$F18)+IF(Programacion!BL$44="",0,Programacion!BL$44/SUM(Programacion!BL$42:BL$48)*'3 Eval'!$G18)+IF(Programacion!BL$45="",0,Programacion!BL$45/SUM(Programacion!BL$42:BL$48)*'3 Eval'!$H18)+IF(Programacion!BL$46="",0,Programacion!BL$46/SUM(Programacion!BL$42:BL$48)*'3 Eval'!$I18)+IF(Programacion!BL$47="",0,Programacion!BL$47/SUM(Programacion!BL$42:BL$48)*'3 Eval'!$J18)+IF(Programacion!BL$48="",0,Programacion!BL$48/SUM(Programacion!BL$42:BL$48)*'3 Eval'!$K18))*SUM(Programacion!BL$42:BL$48)/SUM(Programacion!BL$28:BL$48)+IF('Res 2ªEval'!BN19="",0,'Res 2ªEval'!BN19*SUM(Programacion!BL$28:BL$41)/SUM(Programacion!BL$28:BL$48)))))</f>
        <v/>
      </c>
      <c r="BO19" s="270" t="str">
        <f>IF($C19="","",IF(SUM(Programacion!BM$28:BM$48)=0,"",IF(SUM(Programacion!BM$42:BM$48)=0,'Res 2ªEval'!BO19,(IF(Programacion!BM$42="",0,Programacion!BM$42/SUM(Programacion!BM$42:BM$48)*'3 Eval'!$E18)+IF(Programacion!BM$43="",0,Programacion!BM$43/SUM(Programacion!BM$42:BM$48)*'3 Eval'!$F18)+IF(Programacion!BM$44="",0,Programacion!BM$44/SUM(Programacion!BM$42:BM$48)*'3 Eval'!$G18)+IF(Programacion!BM$45="",0,Programacion!BM$45/SUM(Programacion!BM$42:BM$48)*'3 Eval'!$H18)+IF(Programacion!BM$46="",0,Programacion!BM$46/SUM(Programacion!BM$42:BM$48)*'3 Eval'!$I18)+IF(Programacion!BM$47="",0,Programacion!BM$47/SUM(Programacion!BM$42:BM$48)*'3 Eval'!$J18)+IF(Programacion!BM$48="",0,Programacion!BM$48/SUM(Programacion!BM$42:BM$48)*'3 Eval'!$K18))*SUM(Programacion!BM$42:BM$48)/SUM(Programacion!BM$28:BM$48)+IF('Res 2ªEval'!BO19="",0,'Res 2ªEval'!BO19*SUM(Programacion!BM$28:BM$41)/SUM(Programacion!BM$28:BM$48)))))</f>
        <v/>
      </c>
      <c r="BP19" s="270" t="str">
        <f>IF($C19="","",IF(SUM(Programacion!BN$28:BN$48)=0,"",IF(SUM(Programacion!BN$42:BN$48)=0,'Res 2ªEval'!BP19,(IF(Programacion!BN$42="",0,Programacion!BN$42/SUM(Programacion!BN$42:BN$48)*'3 Eval'!$E18)+IF(Programacion!BN$43="",0,Programacion!BN$43/SUM(Programacion!BN$42:BN$48)*'3 Eval'!$F18)+IF(Programacion!BN$44="",0,Programacion!BN$44/SUM(Programacion!BN$42:BN$48)*'3 Eval'!$G18)+IF(Programacion!BN$45="",0,Programacion!BN$45/SUM(Programacion!BN$42:BN$48)*'3 Eval'!$H18)+IF(Programacion!BN$46="",0,Programacion!BN$46/SUM(Programacion!BN$42:BN$48)*'3 Eval'!$I18)+IF(Programacion!BN$47="",0,Programacion!BN$47/SUM(Programacion!BN$42:BN$48)*'3 Eval'!$J18)+IF(Programacion!BN$48="",0,Programacion!BN$48/SUM(Programacion!BN$42:BN$48)*'3 Eval'!$K18))*SUM(Programacion!BN$42:BN$48)/SUM(Programacion!BN$28:BN$48)+IF('Res 2ªEval'!BP19="",0,'Res 2ªEval'!BP19*SUM(Programacion!BN$28:BN$41)/SUM(Programacion!BN$28:BN$48)))))</f>
        <v/>
      </c>
      <c r="BQ19" s="270" t="str">
        <f>IF($C19="","",IF(SUM(Programacion!BO$28:BO$48)=0,"",IF(SUM(Programacion!BO$42:BO$48)=0,'Res 2ªEval'!BQ19,(IF(Programacion!BO$42="",0,Programacion!BO$42/SUM(Programacion!BO$42:BO$48)*'3 Eval'!$E18)+IF(Programacion!BO$43="",0,Programacion!BO$43/SUM(Programacion!BO$42:BO$48)*'3 Eval'!$F18)+IF(Programacion!BO$44="",0,Programacion!BO$44/SUM(Programacion!BO$42:BO$48)*'3 Eval'!$G18)+IF(Programacion!BO$45="",0,Programacion!BO$45/SUM(Programacion!BO$42:BO$48)*'3 Eval'!$H18)+IF(Programacion!BO$46="",0,Programacion!BO$46/SUM(Programacion!BO$42:BO$48)*'3 Eval'!$I18)+IF(Programacion!BO$47="",0,Programacion!BO$47/SUM(Programacion!BO$42:BO$48)*'3 Eval'!$J18)+IF(Programacion!BO$48="",0,Programacion!BO$48/SUM(Programacion!BO$42:BO$48)*'3 Eval'!$K18))*SUM(Programacion!BO$42:BO$48)/SUM(Programacion!BO$28:BO$48)+IF('Res 2ªEval'!BQ19="",0,'Res 2ªEval'!BQ19*SUM(Programacion!BO$28:BO$41)/SUM(Programacion!BO$28:BO$48)))))</f>
        <v/>
      </c>
      <c r="BR19" s="270" t="str">
        <f>IF($C19="","",IF(SUM(Programacion!BP$28:BP$48)=0,"",IF(SUM(Programacion!BP$42:BP$48)=0,'Res 2ªEval'!BR19,(IF(Programacion!BP$42="",0,Programacion!BP$42/SUM(Programacion!BP$42:BP$48)*'3 Eval'!$E18)+IF(Programacion!BP$43="",0,Programacion!BP$43/SUM(Programacion!BP$42:BP$48)*'3 Eval'!$F18)+IF(Programacion!BP$44="",0,Programacion!BP$44/SUM(Programacion!BP$42:BP$48)*'3 Eval'!$G18)+IF(Programacion!BP$45="",0,Programacion!BP$45/SUM(Programacion!BP$42:BP$48)*'3 Eval'!$H18)+IF(Programacion!BP$46="",0,Programacion!BP$46/SUM(Programacion!BP$42:BP$48)*'3 Eval'!$I18)+IF(Programacion!BP$47="",0,Programacion!BP$47/SUM(Programacion!BP$42:BP$48)*'3 Eval'!$J18)+IF(Programacion!BP$48="",0,Programacion!BP$48/SUM(Programacion!BP$42:BP$48)*'3 Eval'!$K18))*SUM(Programacion!BP$42:BP$48)/SUM(Programacion!BP$28:BP$48)+IF('Res 2ªEval'!BR19="",0,'Res 2ªEval'!BR19*SUM(Programacion!BP$28:BP$41)/SUM(Programacion!BP$28:BP$48)))))</f>
        <v/>
      </c>
      <c r="BS19" s="270" t="str">
        <f>IF($C19="","",IF(SUM(Programacion!BQ$28:BQ$48)=0,"",IF(SUM(Programacion!BQ$42:BQ$48)=0,'Res 2ªEval'!BS19,(IF(Programacion!BQ$42="",0,Programacion!BQ$42/SUM(Programacion!BQ$42:BQ$48)*'3 Eval'!$E18)+IF(Programacion!BQ$43="",0,Programacion!BQ$43/SUM(Programacion!BQ$42:BQ$48)*'3 Eval'!$F18)+IF(Programacion!BQ$44="",0,Programacion!BQ$44/SUM(Programacion!BQ$42:BQ$48)*'3 Eval'!$G18)+IF(Programacion!BQ$45="",0,Programacion!BQ$45/SUM(Programacion!BQ$42:BQ$48)*'3 Eval'!$H18)+IF(Programacion!BQ$46="",0,Programacion!BQ$46/SUM(Programacion!BQ$42:BQ$48)*'3 Eval'!$I18)+IF(Programacion!BQ$47="",0,Programacion!BQ$47/SUM(Programacion!BQ$42:BQ$48)*'3 Eval'!$J18)+IF(Programacion!BQ$48="",0,Programacion!BQ$48/SUM(Programacion!BQ$42:BQ$48)*'3 Eval'!$K18))*SUM(Programacion!BQ$42:BQ$48)/SUM(Programacion!BQ$28:BQ$48)+IF('Res 2ªEval'!BS19="",0,'Res 2ªEval'!BS19*SUM(Programacion!BQ$28:BQ$41)/SUM(Programacion!BQ$28:BQ$48)))))</f>
        <v/>
      </c>
      <c r="BT19" s="270" t="str">
        <f>IF($C19="","",IF(SUM(Programacion!BR$28:BR$48)=0,"",IF(SUM(Programacion!BR$42:BR$48)=0,'Res 2ªEval'!BT19,(IF(Programacion!BR$42="",0,Programacion!BR$42/SUM(Programacion!BR$42:BR$48)*'3 Eval'!$E18)+IF(Programacion!BR$43="",0,Programacion!BR$43/SUM(Programacion!BR$42:BR$48)*'3 Eval'!$F18)+IF(Programacion!BR$44="",0,Programacion!BR$44/SUM(Programacion!BR$42:BR$48)*'3 Eval'!$G18)+IF(Programacion!BR$45="",0,Programacion!BR$45/SUM(Programacion!BR$42:BR$48)*'3 Eval'!$H18)+IF(Programacion!BR$46="",0,Programacion!BR$46/SUM(Programacion!BR$42:BR$48)*'3 Eval'!$I18)+IF(Programacion!BR$47="",0,Programacion!BR$47/SUM(Programacion!BR$42:BR$48)*'3 Eval'!$J18)+IF(Programacion!BR$48="",0,Programacion!BR$48/SUM(Programacion!BR$42:BR$48)*'3 Eval'!$K18))*SUM(Programacion!BR$42:BR$48)/SUM(Programacion!BR$28:BR$48)+IF('Res 2ªEval'!BT19="",0,'Res 2ªEval'!BT19*SUM(Programacion!BR$28:BR$41)/SUM(Programacion!BR$28:BR$48)))))</f>
        <v/>
      </c>
      <c r="BU19" s="270" t="str">
        <f>IF($C19="","",IF(SUM(Programacion!BS$28:BS$48)=0,"",IF(SUM(Programacion!BS$42:BS$48)=0,'Res 2ªEval'!BU19,(IF(Programacion!BS$42="",0,Programacion!BS$42/SUM(Programacion!BS$42:BS$48)*'3 Eval'!$E18)+IF(Programacion!BS$43="",0,Programacion!BS$43/SUM(Programacion!BS$42:BS$48)*'3 Eval'!$F18)+IF(Programacion!BS$44="",0,Programacion!BS$44/SUM(Programacion!BS$42:BS$48)*'3 Eval'!$G18)+IF(Programacion!BS$45="",0,Programacion!BS$45/SUM(Programacion!BS$42:BS$48)*'3 Eval'!$H18)+IF(Programacion!BS$46="",0,Programacion!BS$46/SUM(Programacion!BS$42:BS$48)*'3 Eval'!$I18)+IF(Programacion!BS$47="",0,Programacion!BS$47/SUM(Programacion!BS$42:BS$48)*'3 Eval'!$J18)+IF(Programacion!BS$48="",0,Programacion!BS$48/SUM(Programacion!BS$42:BS$48)*'3 Eval'!$K18))*SUM(Programacion!BS$42:BS$48)/SUM(Programacion!BS$28:BS$48)+IF('Res 2ªEval'!BU19="",0,'Res 2ªEval'!BU19*SUM(Programacion!BS$28:BS$41)/SUM(Programacion!BS$28:BS$48)))))</f>
        <v/>
      </c>
      <c r="BV19" s="270" t="str">
        <f>IF($C19="","",IF(SUM(Programacion!BT$28:BT$48)=0,"",IF(SUM(Programacion!BT$42:BT$48)=0,'Res 2ªEval'!BV19,(IF(Programacion!BT$42="",0,Programacion!BT$42/SUM(Programacion!BT$42:BT$48)*'3 Eval'!$E18)+IF(Programacion!BT$43="",0,Programacion!BT$43/SUM(Programacion!BT$42:BT$48)*'3 Eval'!$F18)+IF(Programacion!BT$44="",0,Programacion!BT$44/SUM(Programacion!BT$42:BT$48)*'3 Eval'!$G18)+IF(Programacion!BT$45="",0,Programacion!BT$45/SUM(Programacion!BT$42:BT$48)*'3 Eval'!$H18)+IF(Programacion!BT$46="",0,Programacion!BT$46/SUM(Programacion!BT$42:BT$48)*'3 Eval'!$I18)+IF(Programacion!BT$47="",0,Programacion!BT$47/SUM(Programacion!BT$42:BT$48)*'3 Eval'!$J18)+IF(Programacion!BT$48="",0,Programacion!BT$48/SUM(Programacion!BT$42:BT$48)*'3 Eval'!$K18))*SUM(Programacion!BT$42:BT$48)/SUM(Programacion!BT$28:BT$48)+IF('Res 2ªEval'!BV19="",0,'Res 2ªEval'!BV19*SUM(Programacion!BT$28:BT$41)/SUM(Programacion!BT$28:BT$48)))))</f>
        <v/>
      </c>
      <c r="BW19" s="270" t="str">
        <f>IF($C19="","",IF(SUM(Programacion!BU$28:BU$48)=0,"",IF(SUM(Programacion!BU$42:BU$48)=0,'Res 2ªEval'!BW19,(IF(Programacion!BU$42="",0,Programacion!BU$42/SUM(Programacion!BU$42:BU$48)*'3 Eval'!$E18)+IF(Programacion!BU$43="",0,Programacion!BU$43/SUM(Programacion!BU$42:BU$48)*'3 Eval'!$F18)+IF(Programacion!BU$44="",0,Programacion!BU$44/SUM(Programacion!BU$42:BU$48)*'3 Eval'!$G18)+IF(Programacion!BU$45="",0,Programacion!BU$45/SUM(Programacion!BU$42:BU$48)*'3 Eval'!$H18)+IF(Programacion!BU$46="",0,Programacion!BU$46/SUM(Programacion!BU$42:BU$48)*'3 Eval'!$I18)+IF(Programacion!BU$47="",0,Programacion!BU$47/SUM(Programacion!BU$42:BU$48)*'3 Eval'!$J18)+IF(Programacion!BU$48="",0,Programacion!BU$48/SUM(Programacion!BU$42:BU$48)*'3 Eval'!$K18))*SUM(Programacion!BU$42:BU$48)/SUM(Programacion!BU$28:BU$48)+IF('Res 2ªEval'!BW19="",0,'Res 2ªEval'!BW19*SUM(Programacion!BU$28:BU$41)/SUM(Programacion!BU$28:BU$48)))))</f>
        <v/>
      </c>
      <c r="BX19" s="270" t="str">
        <f>IF($C19="","",IF(SUM(Programacion!BV$28:BV$48)=0,"",IF(SUM(Programacion!BV$42:BV$48)=0,'Res 2ªEval'!BX19,(IF(Programacion!BV$42="",0,Programacion!BV$42/SUM(Programacion!BV$42:BV$48)*'3 Eval'!$E18)+IF(Programacion!BV$43="",0,Programacion!BV$43/SUM(Programacion!BV$42:BV$48)*'3 Eval'!$F18)+IF(Programacion!BV$44="",0,Programacion!BV$44/SUM(Programacion!BV$42:BV$48)*'3 Eval'!$G18)+IF(Programacion!BV$45="",0,Programacion!BV$45/SUM(Programacion!BV$42:BV$48)*'3 Eval'!$H18)+IF(Programacion!BV$46="",0,Programacion!BV$46/SUM(Programacion!BV$42:BV$48)*'3 Eval'!$I18)+IF(Programacion!BV$47="",0,Programacion!BV$47/SUM(Programacion!BV$42:BV$48)*'3 Eval'!$J18)+IF(Programacion!BV$48="",0,Programacion!BV$48/SUM(Programacion!BV$42:BV$48)*'3 Eval'!$K18))*SUM(Programacion!BV$42:BV$48)/SUM(Programacion!BV$28:BV$48)+IF('Res 2ªEval'!BX19="",0,'Res 2ªEval'!BX19*SUM(Programacion!BV$28:BV$41)/SUM(Programacion!BV$28:BV$48)))))</f>
        <v/>
      </c>
      <c r="BY19" s="270" t="str">
        <f>IF($C19="","",IF(SUM(Programacion!BW$28:BW$48)=0,"",IF(SUM(Programacion!BW$42:BW$48)=0,'Res 2ªEval'!BY19,(IF(Programacion!BW$42="",0,Programacion!BW$42/SUM(Programacion!BW$42:BW$48)*'3 Eval'!$E18)+IF(Programacion!BW$43="",0,Programacion!BW$43/SUM(Programacion!BW$42:BW$48)*'3 Eval'!$F18)+IF(Programacion!BW$44="",0,Programacion!BW$44/SUM(Programacion!BW$42:BW$48)*'3 Eval'!$G18)+IF(Programacion!BW$45="",0,Programacion!BW$45/SUM(Programacion!BW$42:BW$48)*'3 Eval'!$H18)+IF(Programacion!BW$46="",0,Programacion!BW$46/SUM(Programacion!BW$42:BW$48)*'3 Eval'!$I18)+IF(Programacion!BW$47="",0,Programacion!BW$47/SUM(Programacion!BW$42:BW$48)*'3 Eval'!$J18)+IF(Programacion!BW$48="",0,Programacion!BW$48/SUM(Programacion!BW$42:BW$48)*'3 Eval'!$K18))*SUM(Programacion!BW$42:BW$48)/SUM(Programacion!BW$28:BW$48)+IF('Res 2ªEval'!BY19="",0,'Res 2ªEval'!BY19*SUM(Programacion!BW$28:BW$41)/SUM(Programacion!BW$28:BW$48)))))</f>
        <v/>
      </c>
      <c r="BZ19" s="270" t="str">
        <f>IF($C19="","",IF(SUM(Programacion!BX$28:BX$48)=0,"",IF(SUM(Programacion!BX$42:BX$48)=0,'Res 2ªEval'!BZ19,(IF(Programacion!BX$42="",0,Programacion!BX$42/SUM(Programacion!BX$42:BX$48)*'3 Eval'!$E18)+IF(Programacion!BX$43="",0,Programacion!BX$43/SUM(Programacion!BX$42:BX$48)*'3 Eval'!$F18)+IF(Programacion!BX$44="",0,Programacion!BX$44/SUM(Programacion!BX$42:BX$48)*'3 Eval'!$G18)+IF(Programacion!BX$45="",0,Programacion!BX$45/SUM(Programacion!BX$42:BX$48)*'3 Eval'!$H18)+IF(Programacion!BX$46="",0,Programacion!BX$46/SUM(Programacion!BX$42:BX$48)*'3 Eval'!$I18)+IF(Programacion!BX$47="",0,Programacion!BX$47/SUM(Programacion!BX$42:BX$48)*'3 Eval'!$J18)+IF(Programacion!BX$48="",0,Programacion!BX$48/SUM(Programacion!BX$42:BX$48)*'3 Eval'!$K18))*SUM(Programacion!BX$42:BX$48)/SUM(Programacion!BX$28:BX$48)+IF('Res 2ªEval'!BZ19="",0,'Res 2ªEval'!BZ19*SUM(Programacion!BX$28:BX$41)/SUM(Programacion!BX$28:BX$48)))))</f>
        <v/>
      </c>
      <c r="CA19" s="270" t="str">
        <f>IF($C19="","",IF(SUM(Programacion!BY$28:BY$48)=0,"",IF(SUM(Programacion!BY$42:BY$48)=0,'Res 2ªEval'!CA19,(IF(Programacion!BY$42="",0,Programacion!BY$42/SUM(Programacion!BY$42:BY$48)*'3 Eval'!$E18)+IF(Programacion!BY$43="",0,Programacion!BY$43/SUM(Programacion!BY$42:BY$48)*'3 Eval'!$F18)+IF(Programacion!BY$44="",0,Programacion!BY$44/SUM(Programacion!BY$42:BY$48)*'3 Eval'!$G18)+IF(Programacion!BY$45="",0,Programacion!BY$45/SUM(Programacion!BY$42:BY$48)*'3 Eval'!$H18)+IF(Programacion!BY$46="",0,Programacion!BY$46/SUM(Programacion!BY$42:BY$48)*'3 Eval'!$I18)+IF(Programacion!BY$47="",0,Programacion!BY$47/SUM(Programacion!BY$42:BY$48)*'3 Eval'!$J18)+IF(Programacion!BY$48="",0,Programacion!BY$48/SUM(Programacion!BY$42:BY$48)*'3 Eval'!$K18))*SUM(Programacion!BY$42:BY$48)/SUM(Programacion!BY$28:BY$48)+IF('Res 2ªEval'!CA19="",0,'Res 2ªEval'!CA19*SUM(Programacion!BY$28:BY$41)/SUM(Programacion!BY$28:BY$48)))))</f>
        <v/>
      </c>
      <c r="CB19" s="270" t="str">
        <f>IF($C19="","",IF(SUM(Programacion!BZ$28:BZ$48)=0,"",IF(SUM(Programacion!BZ$42:BZ$48)=0,'Res 2ªEval'!CB19,(IF(Programacion!BZ$42="",0,Programacion!BZ$42/SUM(Programacion!BZ$42:BZ$48)*'3 Eval'!$E18)+IF(Programacion!BZ$43="",0,Programacion!BZ$43/SUM(Programacion!BZ$42:BZ$48)*'3 Eval'!$F18)+IF(Programacion!BZ$44="",0,Programacion!BZ$44/SUM(Programacion!BZ$42:BZ$48)*'3 Eval'!$G18)+IF(Programacion!BZ$45="",0,Programacion!BZ$45/SUM(Programacion!BZ$42:BZ$48)*'3 Eval'!$H18)+IF(Programacion!BZ$46="",0,Programacion!BZ$46/SUM(Programacion!BZ$42:BZ$48)*'3 Eval'!$I18)+IF(Programacion!BZ$47="",0,Programacion!BZ$47/SUM(Programacion!BZ$42:BZ$48)*'3 Eval'!$J18)+IF(Programacion!BZ$48="",0,Programacion!BZ$48/SUM(Programacion!BZ$42:BZ$48)*'3 Eval'!$K18))*SUM(Programacion!BZ$42:BZ$48)/SUM(Programacion!BZ$28:BZ$48)+IF('Res 2ªEval'!CB19="",0,'Res 2ªEval'!CB19*SUM(Programacion!BZ$28:BZ$41)/SUM(Programacion!BZ$28:BZ$48)))))</f>
        <v/>
      </c>
      <c r="CC19" s="270" t="str">
        <f>IF($C19="","",IF(SUM(Programacion!CA$28:CA$48)=0,"",IF(SUM(Programacion!CA$42:CA$48)=0,'Res 2ªEval'!CC19,(IF(Programacion!CA$42="",0,Programacion!CA$42/SUM(Programacion!CA$42:CA$48)*'3 Eval'!$E18)+IF(Programacion!CA$43="",0,Programacion!CA$43/SUM(Programacion!CA$42:CA$48)*'3 Eval'!$F18)+IF(Programacion!CA$44="",0,Programacion!CA$44/SUM(Programacion!CA$42:CA$48)*'3 Eval'!$G18)+IF(Programacion!CA$45="",0,Programacion!CA$45/SUM(Programacion!CA$42:CA$48)*'3 Eval'!$H18)+IF(Programacion!CA$46="",0,Programacion!CA$46/SUM(Programacion!CA$42:CA$48)*'3 Eval'!$I18)+IF(Programacion!CA$47="",0,Programacion!CA$47/SUM(Programacion!CA$42:CA$48)*'3 Eval'!$J18)+IF(Programacion!CA$48="",0,Programacion!CA$48/SUM(Programacion!CA$42:CA$48)*'3 Eval'!$K18))*SUM(Programacion!CA$42:CA$48)/SUM(Programacion!CA$28:CA$48)+IF('Res 2ªEval'!CC19="",0,'Res 2ªEval'!CC19*SUM(Programacion!CA$28:CA$41)/SUM(Programacion!CA$28:CA$48)))))</f>
        <v/>
      </c>
      <c r="CD19" s="270" t="str">
        <f>IF($C19="","",IF(SUM(Programacion!CB$28:CB$48)=0,"",IF(SUM(Programacion!CB$42:CB$48)=0,'Res 2ªEval'!CD19,(IF(Programacion!CB$42="",0,Programacion!CB$42/SUM(Programacion!CB$42:CB$48)*'3 Eval'!$E18)+IF(Programacion!CB$43="",0,Programacion!CB$43/SUM(Programacion!CB$42:CB$48)*'3 Eval'!$F18)+IF(Programacion!CB$44="",0,Programacion!CB$44/SUM(Programacion!CB$42:CB$48)*'3 Eval'!$G18)+IF(Programacion!CB$45="",0,Programacion!CB$45/SUM(Programacion!CB$42:CB$48)*'3 Eval'!$H18)+IF(Programacion!CB$46="",0,Programacion!CB$46/SUM(Programacion!CB$42:CB$48)*'3 Eval'!$I18)+IF(Programacion!CB$47="",0,Programacion!CB$47/SUM(Programacion!CB$42:CB$48)*'3 Eval'!$J18)+IF(Programacion!CB$48="",0,Programacion!CB$48/SUM(Programacion!CB$42:CB$48)*'3 Eval'!$K18))*SUM(Programacion!CB$42:CB$48)/SUM(Programacion!CB$28:CB$48)+IF('Res 2ªEval'!CD19="",0,'Res 2ªEval'!CD19*SUM(Programacion!CB$28:CB$41)/SUM(Programacion!CB$28:CB$48)))))</f>
        <v/>
      </c>
      <c r="CE19" s="270" t="str">
        <f>IF($C19="","",IF(SUM(Programacion!CC$28:CC$48)=0,"",IF(SUM(Programacion!CC$42:CC$48)=0,'Res 2ªEval'!CE19,(IF(Programacion!CC$42="",0,Programacion!CC$42/SUM(Programacion!CC$42:CC$48)*'3 Eval'!$E18)+IF(Programacion!CC$43="",0,Programacion!CC$43/SUM(Programacion!CC$42:CC$48)*'3 Eval'!$F18)+IF(Programacion!CC$44="",0,Programacion!CC$44/SUM(Programacion!CC$42:CC$48)*'3 Eval'!$G18)+IF(Programacion!CC$45="",0,Programacion!CC$45/SUM(Programacion!CC$42:CC$48)*'3 Eval'!$H18)+IF(Programacion!CC$46="",0,Programacion!CC$46/SUM(Programacion!CC$42:CC$48)*'3 Eval'!$I18)+IF(Programacion!CC$47="",0,Programacion!CC$47/SUM(Programacion!CC$42:CC$48)*'3 Eval'!$J18)+IF(Programacion!CC$48="",0,Programacion!CC$48/SUM(Programacion!CC$42:CC$48)*'3 Eval'!$K18))*SUM(Programacion!CC$42:CC$48)/SUM(Programacion!CC$28:CC$48)+IF('Res 2ªEval'!CE19="",0,'Res 2ªEval'!CE19*SUM(Programacion!CC$28:CC$41)/SUM(Programacion!CC$28:CC$48)))))</f>
        <v/>
      </c>
      <c r="CF19" s="270" t="str">
        <f>IF($C19="","",IF(SUM(Programacion!CD$28:CD$48)=0,"",IF(SUM(Programacion!CD$42:CD$48)=0,'Res 2ªEval'!CF19,(IF(Programacion!CD$42="",0,Programacion!CD$42/SUM(Programacion!CD$42:CD$48)*'3 Eval'!$E18)+IF(Programacion!CD$43="",0,Programacion!CD$43/SUM(Programacion!CD$42:CD$48)*'3 Eval'!$F18)+IF(Programacion!CD$44="",0,Programacion!CD$44/SUM(Programacion!CD$42:CD$48)*'3 Eval'!$G18)+IF(Programacion!CD$45="",0,Programacion!CD$45/SUM(Programacion!CD$42:CD$48)*'3 Eval'!$H18)+IF(Programacion!CD$46="",0,Programacion!CD$46/SUM(Programacion!CD$42:CD$48)*'3 Eval'!$I18)+IF(Programacion!CD$47="",0,Programacion!CD$47/SUM(Programacion!CD$42:CD$48)*'3 Eval'!$J18)+IF(Programacion!CD$48="",0,Programacion!CD$48/SUM(Programacion!CD$42:CD$48)*'3 Eval'!$K18))*SUM(Programacion!CD$42:CD$48)/SUM(Programacion!CD$28:CD$48)+IF('Res 2ªEval'!CF19="",0,'Res 2ªEval'!CF19*SUM(Programacion!CD$28:CD$41)/SUM(Programacion!CD$28:CD$48)))))</f>
        <v/>
      </c>
      <c r="CG19" s="270" t="str">
        <f>IF($C19="","",IF(SUM(Programacion!CE$28:CE$48)=0,"",IF(SUM(Programacion!CE$42:CE$48)=0,'Res 2ªEval'!CG19,(IF(Programacion!CE$42="",0,Programacion!CE$42/SUM(Programacion!CE$42:CE$48)*'3 Eval'!$E18)+IF(Programacion!CE$43="",0,Programacion!CE$43/SUM(Programacion!CE$42:CE$48)*'3 Eval'!$F18)+IF(Programacion!CE$44="",0,Programacion!CE$44/SUM(Programacion!CE$42:CE$48)*'3 Eval'!$G18)+IF(Programacion!CE$45="",0,Programacion!CE$45/SUM(Programacion!CE$42:CE$48)*'3 Eval'!$H18)+IF(Programacion!CE$46="",0,Programacion!CE$46/SUM(Programacion!CE$42:CE$48)*'3 Eval'!$I18)+IF(Programacion!CE$47="",0,Programacion!CE$47/SUM(Programacion!CE$42:CE$48)*'3 Eval'!$J18)+IF(Programacion!CE$48="",0,Programacion!CE$48/SUM(Programacion!CE$42:CE$48)*'3 Eval'!$K18))*SUM(Programacion!CE$42:CE$48)/SUM(Programacion!CE$28:CE$48)+IF('Res 2ªEval'!CG19="",0,'Res 2ªEval'!CG19*SUM(Programacion!CE$28:CE$41)/SUM(Programacion!CE$28:CE$48)))))</f>
        <v/>
      </c>
      <c r="CH19" s="270" t="str">
        <f>IF($C19="","",IF(SUM(Programacion!CF$28:CF$48)=0,"",IF(SUM(Programacion!CF$42:CF$48)=0,'Res 2ªEval'!CH19,(IF(Programacion!CF$42="",0,Programacion!CF$42/SUM(Programacion!CF$42:CF$48)*'3 Eval'!$E18)+IF(Programacion!CF$43="",0,Programacion!CF$43/SUM(Programacion!CF$42:CF$48)*'3 Eval'!$F18)+IF(Programacion!CF$44="",0,Programacion!CF$44/SUM(Programacion!CF$42:CF$48)*'3 Eval'!$G18)+IF(Programacion!CF$45="",0,Programacion!CF$45/SUM(Programacion!CF$42:CF$48)*'3 Eval'!$H18)+IF(Programacion!CF$46="",0,Programacion!CF$46/SUM(Programacion!CF$42:CF$48)*'3 Eval'!$I18)+IF(Programacion!CF$47="",0,Programacion!CF$47/SUM(Programacion!CF$42:CF$48)*'3 Eval'!$J18)+IF(Programacion!CF$48="",0,Programacion!CF$48/SUM(Programacion!CF$42:CF$48)*'3 Eval'!$K18))*SUM(Programacion!CF$42:CF$48)/SUM(Programacion!CF$28:CF$48)+IF('Res 2ªEval'!CH19="",0,'Res 2ªEval'!CH19*SUM(Programacion!CF$28:CF$41)/SUM(Programacion!CF$28:CF$48)))))</f>
        <v/>
      </c>
      <c r="CI19" s="270" t="str">
        <f>IF($C19="","",IF(SUM(Programacion!CG$28:CG$48)=0,"",IF(SUM(Programacion!CG$42:CG$48)=0,'Res 2ªEval'!CI19,(IF(Programacion!CG$42="",0,Programacion!CG$42/SUM(Programacion!CG$42:CG$48)*'3 Eval'!$E18)+IF(Programacion!CG$43="",0,Programacion!CG$43/SUM(Programacion!CG$42:CG$48)*'3 Eval'!$F18)+IF(Programacion!CG$44="",0,Programacion!CG$44/SUM(Programacion!CG$42:CG$48)*'3 Eval'!$G18)+IF(Programacion!CG$45="",0,Programacion!CG$45/SUM(Programacion!CG$42:CG$48)*'3 Eval'!$H18)+IF(Programacion!CG$46="",0,Programacion!CG$46/SUM(Programacion!CG$42:CG$48)*'3 Eval'!$I18)+IF(Programacion!CG$47="",0,Programacion!CG$47/SUM(Programacion!CG$42:CG$48)*'3 Eval'!$J18)+IF(Programacion!CG$48="",0,Programacion!CG$48/SUM(Programacion!CG$42:CG$48)*'3 Eval'!$K18))*SUM(Programacion!CG$42:CG$48)/SUM(Programacion!CG$28:CG$48)+IF('Res 2ªEval'!CI19="",0,'Res 2ªEval'!CI19*SUM(Programacion!CG$28:CG$41)/SUM(Programacion!CG$28:CG$48)))))</f>
        <v/>
      </c>
      <c r="CJ19" s="270" t="str">
        <f>IF($C19="","",IF(SUM(Programacion!CH$28:CH$48)=0,"",IF(SUM(Programacion!CH$42:CH$48)=0,'Res 2ªEval'!CJ19,(IF(Programacion!CH$42="",0,Programacion!CH$42/SUM(Programacion!CH$42:CH$48)*'3 Eval'!$E18)+IF(Programacion!CH$43="",0,Programacion!CH$43/SUM(Programacion!CH$42:CH$48)*'3 Eval'!$F18)+IF(Programacion!CH$44="",0,Programacion!CH$44/SUM(Programacion!CH$42:CH$48)*'3 Eval'!$G18)+IF(Programacion!CH$45="",0,Programacion!CH$45/SUM(Programacion!CH$42:CH$48)*'3 Eval'!$H18)+IF(Programacion!CH$46="",0,Programacion!CH$46/SUM(Programacion!CH$42:CH$48)*'3 Eval'!$I18)+IF(Programacion!CH$47="",0,Programacion!CH$47/SUM(Programacion!CH$42:CH$48)*'3 Eval'!$J18)+IF(Programacion!CH$48="",0,Programacion!CH$48/SUM(Programacion!CH$42:CH$48)*'3 Eval'!$K18))*SUM(Programacion!CH$42:CH$48)/SUM(Programacion!CH$28:CH$48)+IF('Res 2ªEval'!CJ19="",0,'Res 2ªEval'!CJ19*SUM(Programacion!CH$28:CH$41)/SUM(Programacion!CH$28:CH$48)))))</f>
        <v/>
      </c>
      <c r="CK19" s="270" t="str">
        <f>IF($C19="","",IF(SUM(Programacion!CI$28:CI$48)=0,"",IF(SUM(Programacion!CI$42:CI$48)=0,'Res 2ªEval'!CK19,(IF(Programacion!CI$42="",0,Programacion!CI$42/SUM(Programacion!CI$42:CI$48)*'3 Eval'!$E18)+IF(Programacion!CI$43="",0,Programacion!CI$43/SUM(Programacion!CI$42:CI$48)*'3 Eval'!$F18)+IF(Programacion!CI$44="",0,Programacion!CI$44/SUM(Programacion!CI$42:CI$48)*'3 Eval'!$G18)+IF(Programacion!CI$45="",0,Programacion!CI$45/SUM(Programacion!CI$42:CI$48)*'3 Eval'!$H18)+IF(Programacion!CI$46="",0,Programacion!CI$46/SUM(Programacion!CI$42:CI$48)*'3 Eval'!$I18)+IF(Programacion!CI$47="",0,Programacion!CI$47/SUM(Programacion!CI$42:CI$48)*'3 Eval'!$J18)+IF(Programacion!CI$48="",0,Programacion!CI$48/SUM(Programacion!CI$42:CI$48)*'3 Eval'!$K18))*SUM(Programacion!CI$42:CI$48)/SUM(Programacion!CI$28:CI$48)+IF('Res 2ªEval'!CK19="",0,'Res 2ªEval'!CK19*SUM(Programacion!CI$28:CI$41)/SUM(Programacion!CI$28:CI$48)))))</f>
        <v/>
      </c>
      <c r="CL19" s="270" t="str">
        <f>IF($C19="","",IF(SUM(Programacion!CJ$28:CJ$48)=0,"",IF(SUM(Programacion!CJ$42:CJ$48)=0,'Res 2ªEval'!CL19,(IF(Programacion!CJ$42="",0,Programacion!CJ$42/SUM(Programacion!CJ$42:CJ$48)*'3 Eval'!$E18)+IF(Programacion!CJ$43="",0,Programacion!CJ$43/SUM(Programacion!CJ$42:CJ$48)*'3 Eval'!$F18)+IF(Programacion!CJ$44="",0,Programacion!CJ$44/SUM(Programacion!CJ$42:CJ$48)*'3 Eval'!$G18)+IF(Programacion!CJ$45="",0,Programacion!CJ$45/SUM(Programacion!CJ$42:CJ$48)*'3 Eval'!$H18)+IF(Programacion!CJ$46="",0,Programacion!CJ$46/SUM(Programacion!CJ$42:CJ$48)*'3 Eval'!$I18)+IF(Programacion!CJ$47="",0,Programacion!CJ$47/SUM(Programacion!CJ$42:CJ$48)*'3 Eval'!$J18)+IF(Programacion!CJ$48="",0,Programacion!CJ$48/SUM(Programacion!CJ$42:CJ$48)*'3 Eval'!$K18))*SUM(Programacion!CJ$42:CJ$48)/SUM(Programacion!CJ$28:CJ$48)+IF('Res 2ªEval'!CL19="",0,'Res 2ªEval'!CL19*SUM(Programacion!CJ$28:CJ$41)/SUM(Programacion!CJ$28:CJ$48)))))</f>
        <v/>
      </c>
      <c r="CM19" s="270" t="str">
        <f>IF($C19="","",IF(SUM(Programacion!CK$28:CK$48)=0,"",IF(SUM(Programacion!CK$42:CK$48)=0,'Res 2ªEval'!CM19,(IF(Programacion!CK$42="",0,Programacion!CK$42/SUM(Programacion!CK$42:CK$48)*'3 Eval'!$E18)+IF(Programacion!CK$43="",0,Programacion!CK$43/SUM(Programacion!CK$42:CK$48)*'3 Eval'!$F18)+IF(Programacion!CK$44="",0,Programacion!CK$44/SUM(Programacion!CK$42:CK$48)*'3 Eval'!$G18)+IF(Programacion!CK$45="",0,Programacion!CK$45/SUM(Programacion!CK$42:CK$48)*'3 Eval'!$H18)+IF(Programacion!CK$46="",0,Programacion!CK$46/SUM(Programacion!CK$42:CK$48)*'3 Eval'!$I18)+IF(Programacion!CK$47="",0,Programacion!CK$47/SUM(Programacion!CK$42:CK$48)*'3 Eval'!$J18)+IF(Programacion!CK$48="",0,Programacion!CK$48/SUM(Programacion!CK$42:CK$48)*'3 Eval'!$K18))*SUM(Programacion!CK$42:CK$48)/SUM(Programacion!CK$28:CK$48)+IF('Res 2ªEval'!CM19="",0,'Res 2ªEval'!CM19*SUM(Programacion!CK$28:CK$41)/SUM(Programacion!CK$28:CK$48)))))</f>
        <v/>
      </c>
      <c r="CN19" s="270" t="str">
        <f>IF($C19="","",IF(SUM(Programacion!CL$28:CL$48)=0,"",IF(SUM(Programacion!CL$42:CL$48)=0,'Res 2ªEval'!CN19,(IF(Programacion!CL$42="",0,Programacion!CL$42/SUM(Programacion!CL$42:CL$48)*'3 Eval'!$E18)+IF(Programacion!CL$43="",0,Programacion!CL$43/SUM(Programacion!CL$42:CL$48)*'3 Eval'!$F18)+IF(Programacion!CL$44="",0,Programacion!CL$44/SUM(Programacion!CL$42:CL$48)*'3 Eval'!$G18)+IF(Programacion!CL$45="",0,Programacion!CL$45/SUM(Programacion!CL$42:CL$48)*'3 Eval'!$H18)+IF(Programacion!CL$46="",0,Programacion!CL$46/SUM(Programacion!CL$42:CL$48)*'3 Eval'!$I18)+IF(Programacion!CL$47="",0,Programacion!CL$47/SUM(Programacion!CL$42:CL$48)*'3 Eval'!$J18)+IF(Programacion!CL$48="",0,Programacion!CL$48/SUM(Programacion!CL$42:CL$48)*'3 Eval'!$K18))*SUM(Programacion!CL$42:CL$48)/SUM(Programacion!CL$28:CL$48)+IF('Res 2ªEval'!CN19="",0,'Res 2ªEval'!CN19*SUM(Programacion!CL$28:CL$41)/SUM(Programacion!CL$28:CL$48)))))</f>
        <v/>
      </c>
      <c r="CO19" s="270" t="str">
        <f>IF($C19="","",IF(SUM(Programacion!CM$28:CM$48)=0,"",IF(SUM(Programacion!CM$42:CM$48)=0,'Res 2ªEval'!CO19,(IF(Programacion!CM$42="",0,Programacion!CM$42/SUM(Programacion!CM$42:CM$48)*'3 Eval'!$E18)+IF(Programacion!CM$43="",0,Programacion!CM$43/SUM(Programacion!CM$42:CM$48)*'3 Eval'!$F18)+IF(Programacion!CM$44="",0,Programacion!CM$44/SUM(Programacion!CM$42:CM$48)*'3 Eval'!$G18)+IF(Programacion!CM$45="",0,Programacion!CM$45/SUM(Programacion!CM$42:CM$48)*'3 Eval'!$H18)+IF(Programacion!CM$46="",0,Programacion!CM$46/SUM(Programacion!CM$42:CM$48)*'3 Eval'!$I18)+IF(Programacion!CM$47="",0,Programacion!CM$47/SUM(Programacion!CM$42:CM$48)*'3 Eval'!$J18)+IF(Programacion!CM$48="",0,Programacion!CM$48/SUM(Programacion!CM$42:CM$48)*'3 Eval'!$K18))*SUM(Programacion!CM$42:CM$48)/SUM(Programacion!CM$28:CM$48)+IF('Res 2ªEval'!CO19="",0,'Res 2ªEval'!CO19*SUM(Programacion!CM$28:CM$41)/SUM(Programacion!CM$28:CM$48)))))</f>
        <v/>
      </c>
      <c r="CP19" s="270" t="str">
        <f>IF($C19="","",IF(SUM(Programacion!CN$28:CN$48)=0,"",IF(SUM(Programacion!CN$42:CN$48)=0,'Res 2ªEval'!CP19,(IF(Programacion!CN$42="",0,Programacion!CN$42/SUM(Programacion!CN$42:CN$48)*'3 Eval'!$E18)+IF(Programacion!CN$43="",0,Programacion!CN$43/SUM(Programacion!CN$42:CN$48)*'3 Eval'!$F18)+IF(Programacion!CN$44="",0,Programacion!CN$44/SUM(Programacion!CN$42:CN$48)*'3 Eval'!$G18)+IF(Programacion!CN$45="",0,Programacion!CN$45/SUM(Programacion!CN$42:CN$48)*'3 Eval'!$H18)+IF(Programacion!CN$46="",0,Programacion!CN$46/SUM(Programacion!CN$42:CN$48)*'3 Eval'!$I18)+IF(Programacion!CN$47="",0,Programacion!CN$47/SUM(Programacion!CN$42:CN$48)*'3 Eval'!$J18)+IF(Programacion!CN$48="",0,Programacion!CN$48/SUM(Programacion!CN$42:CN$48)*'3 Eval'!$K18))*SUM(Programacion!CN$42:CN$48)/SUM(Programacion!CN$28:CN$48)+IF('Res 2ªEval'!CP19="",0,'Res 2ªEval'!CP19*SUM(Programacion!CN$28:CN$41)/SUM(Programacion!CN$28:CN$48)))))</f>
        <v/>
      </c>
      <c r="CQ19" s="270" t="str">
        <f>IF($C19="","",IF(SUM(Programacion!CO$28:CO$48)=0,"",IF(SUM(Programacion!CO$42:CO$48)=0,'Res 2ªEval'!CQ19,(IF(Programacion!CO$42="",0,Programacion!CO$42/SUM(Programacion!CO$42:CO$48)*'3 Eval'!$E18)+IF(Programacion!CO$43="",0,Programacion!CO$43/SUM(Programacion!CO$42:CO$48)*'3 Eval'!$F18)+IF(Programacion!CO$44="",0,Programacion!CO$44/SUM(Programacion!CO$42:CO$48)*'3 Eval'!$G18)+IF(Programacion!CO$45="",0,Programacion!CO$45/SUM(Programacion!CO$42:CO$48)*'3 Eval'!$H18)+IF(Programacion!CO$46="",0,Programacion!CO$46/SUM(Programacion!CO$42:CO$48)*'3 Eval'!$I18)+IF(Programacion!CO$47="",0,Programacion!CO$47/SUM(Programacion!CO$42:CO$48)*'3 Eval'!$J18)+IF(Programacion!CO$48="",0,Programacion!CO$48/SUM(Programacion!CO$42:CO$48)*'3 Eval'!$K18))*SUM(Programacion!CO$42:CO$48)/SUM(Programacion!CO$28:CO$48)+IF('Res 2ªEval'!CQ19="",0,'Res 2ªEval'!CQ19*SUM(Programacion!CO$28:CO$41)/SUM(Programacion!CO$28:CO$48)))))</f>
        <v/>
      </c>
      <c r="CR19" s="270" t="str">
        <f>IF($C19="","",IF(SUM(Programacion!CP$28:CP$48)=0,"",IF(SUM(Programacion!CP$42:CP$48)=0,'Res 2ªEval'!CR19,(IF(Programacion!CP$42="",0,Programacion!CP$42/SUM(Programacion!CP$42:CP$48)*'3 Eval'!$E18)+IF(Programacion!CP$43="",0,Programacion!CP$43/SUM(Programacion!CP$42:CP$48)*'3 Eval'!$F18)+IF(Programacion!CP$44="",0,Programacion!CP$44/SUM(Programacion!CP$42:CP$48)*'3 Eval'!$G18)+IF(Programacion!CP$45="",0,Programacion!CP$45/SUM(Programacion!CP$42:CP$48)*'3 Eval'!$H18)+IF(Programacion!CP$46="",0,Programacion!CP$46/SUM(Programacion!CP$42:CP$48)*'3 Eval'!$I18)+IF(Programacion!CP$47="",0,Programacion!CP$47/SUM(Programacion!CP$42:CP$48)*'3 Eval'!$J18)+IF(Programacion!CP$48="",0,Programacion!CP$48/SUM(Programacion!CP$42:CP$48)*'3 Eval'!$K18))*SUM(Programacion!CP$42:CP$48)/SUM(Programacion!CP$28:CP$48)+IF('Res 2ªEval'!CR19="",0,'Res 2ªEval'!CR19*SUM(Programacion!CP$28:CP$41)/SUM(Programacion!CP$28:CP$48)))))</f>
        <v/>
      </c>
      <c r="CS19" s="270" t="str">
        <f>IF($C19="","",IF(SUM(Programacion!CQ$28:CQ$48)=0,"",IF(SUM(Programacion!CQ$42:CQ$48)=0,'Res 2ªEval'!CS19,(IF(Programacion!CQ$42="",0,Programacion!CQ$42/SUM(Programacion!CQ$42:CQ$48)*'3 Eval'!$E18)+IF(Programacion!CQ$43="",0,Programacion!CQ$43/SUM(Programacion!CQ$42:CQ$48)*'3 Eval'!$F18)+IF(Programacion!CQ$44="",0,Programacion!CQ$44/SUM(Programacion!CQ$42:CQ$48)*'3 Eval'!$G18)+IF(Programacion!CQ$45="",0,Programacion!CQ$45/SUM(Programacion!CQ$42:CQ$48)*'3 Eval'!$H18)+IF(Programacion!CQ$46="",0,Programacion!CQ$46/SUM(Programacion!CQ$42:CQ$48)*'3 Eval'!$I18)+IF(Programacion!CQ$47="",0,Programacion!CQ$47/SUM(Programacion!CQ$42:CQ$48)*'3 Eval'!$J18)+IF(Programacion!CQ$48="",0,Programacion!CQ$48/SUM(Programacion!CQ$42:CQ$48)*'3 Eval'!$K18))*SUM(Programacion!CQ$42:CQ$48)/SUM(Programacion!CQ$28:CQ$48)+IF('Res 2ªEval'!CS19="",0,'Res 2ªEval'!CS19*SUM(Programacion!CQ$28:CQ$41)/SUM(Programacion!CQ$28:CQ$48)))))</f>
        <v/>
      </c>
      <c r="CT19" s="270" t="str">
        <f>IF($C19="","",IF(SUM(Programacion!CR$28:CR$48)=0,"",IF(SUM(Programacion!CR$42:CR$48)=0,'Res 2ªEval'!CT19,(IF(Programacion!CR$42="",0,Programacion!CR$42/SUM(Programacion!CR$42:CR$48)*'3 Eval'!$E18)+IF(Programacion!CR$43="",0,Programacion!CR$43/SUM(Programacion!CR$42:CR$48)*'3 Eval'!$F18)+IF(Programacion!CR$44="",0,Programacion!CR$44/SUM(Programacion!CR$42:CR$48)*'3 Eval'!$G18)+IF(Programacion!CR$45="",0,Programacion!CR$45/SUM(Programacion!CR$42:CR$48)*'3 Eval'!$H18)+IF(Programacion!CR$46="",0,Programacion!CR$46/SUM(Programacion!CR$42:CR$48)*'3 Eval'!$I18)+IF(Programacion!CR$47="",0,Programacion!CR$47/SUM(Programacion!CR$42:CR$48)*'3 Eval'!$J18)+IF(Programacion!CR$48="",0,Programacion!CR$48/SUM(Programacion!CR$42:CR$48)*'3 Eval'!$K18))*SUM(Programacion!CR$42:CR$48)/SUM(Programacion!CR$28:CR$48)+IF('Res 2ªEval'!CT19="",0,'Res 2ªEval'!CT19*SUM(Programacion!CR$28:CR$41)/SUM(Programacion!CR$28:CR$48)))))</f>
        <v/>
      </c>
      <c r="CU19" s="270" t="str">
        <f>IF($C19="","",IF(SUM(Programacion!CS$28:CS$48)=0,"",IF(SUM(Programacion!CS$42:CS$48)=0,'Res 2ªEval'!CU19,(IF(Programacion!CS$42="",0,Programacion!CS$42/SUM(Programacion!CS$42:CS$48)*'3 Eval'!$E18)+IF(Programacion!CS$43="",0,Programacion!CS$43/SUM(Programacion!CS$42:CS$48)*'3 Eval'!$F18)+IF(Programacion!CS$44="",0,Programacion!CS$44/SUM(Programacion!CS$42:CS$48)*'3 Eval'!$G18)+IF(Programacion!CS$45="",0,Programacion!CS$45/SUM(Programacion!CS$42:CS$48)*'3 Eval'!$H18)+IF(Programacion!CS$46="",0,Programacion!CS$46/SUM(Programacion!CS$42:CS$48)*'3 Eval'!$I18)+IF(Programacion!CS$47="",0,Programacion!CS$47/SUM(Programacion!CS$42:CS$48)*'3 Eval'!$J18)+IF(Programacion!CS$48="",0,Programacion!CS$48/SUM(Programacion!CS$42:CS$48)*'3 Eval'!$K18))*SUM(Programacion!CS$42:CS$48)/SUM(Programacion!CS$28:CS$48)+IF('Res 2ªEval'!CU19="",0,'Res 2ªEval'!CU19*SUM(Programacion!CS$28:CS$41)/SUM(Programacion!CS$28:CS$48)))))</f>
        <v/>
      </c>
      <c r="CV19" s="270" t="str">
        <f>IF($C19="","",IF(SUM(Programacion!CT$28:CT$48)=0,"",IF(SUM(Programacion!CT$42:CT$48)=0,'Res 2ªEval'!CV19,(IF(Programacion!CT$42="",0,Programacion!CT$42/SUM(Programacion!CT$42:CT$48)*'3 Eval'!$E18)+IF(Programacion!CT$43="",0,Programacion!CT$43/SUM(Programacion!CT$42:CT$48)*'3 Eval'!$F18)+IF(Programacion!CT$44="",0,Programacion!CT$44/SUM(Programacion!CT$42:CT$48)*'3 Eval'!$G18)+IF(Programacion!CT$45="",0,Programacion!CT$45/SUM(Programacion!CT$42:CT$48)*'3 Eval'!$H18)+IF(Programacion!CT$46="",0,Programacion!CT$46/SUM(Programacion!CT$42:CT$48)*'3 Eval'!$I18)+IF(Programacion!CT$47="",0,Programacion!CT$47/SUM(Programacion!CT$42:CT$48)*'3 Eval'!$J18)+IF(Programacion!CT$48="",0,Programacion!CT$48/SUM(Programacion!CT$42:CT$48)*'3 Eval'!$K18))*SUM(Programacion!CT$42:CT$48)/SUM(Programacion!CT$28:CT$48)+IF('Res 2ªEval'!CV19="",0,'Res 2ªEval'!CV19*SUM(Programacion!CT$28:CT$41)/SUM(Programacion!CT$28:CT$48)))))</f>
        <v/>
      </c>
      <c r="CW19" s="270" t="str">
        <f>IF($C19="","",IF(SUM(Programacion!CU$28:CU$48)=0,"",IF(SUM(Programacion!CU$42:CU$48)=0,'Res 2ªEval'!CW19,(IF(Programacion!CU$42="",0,Programacion!CU$42/SUM(Programacion!CU$42:CU$48)*'3 Eval'!$E18)+IF(Programacion!CU$43="",0,Programacion!CU$43/SUM(Programacion!CU$42:CU$48)*'3 Eval'!$F18)+IF(Programacion!CU$44="",0,Programacion!CU$44/SUM(Programacion!CU$42:CU$48)*'3 Eval'!$G18)+IF(Programacion!CU$45="",0,Programacion!CU$45/SUM(Programacion!CU$42:CU$48)*'3 Eval'!$H18)+IF(Programacion!CU$46="",0,Programacion!CU$46/SUM(Programacion!CU$42:CU$48)*'3 Eval'!$I18)+IF(Programacion!CU$47="",0,Programacion!CU$47/SUM(Programacion!CU$42:CU$48)*'3 Eval'!$J18)+IF(Programacion!CU$48="",0,Programacion!CU$48/SUM(Programacion!CU$42:CU$48)*'3 Eval'!$K18))*SUM(Programacion!CU$42:CU$48)/SUM(Programacion!CU$28:CU$48)+IF('Res 2ªEval'!CW19="",0,'Res 2ªEval'!CW19*SUM(Programacion!CU$28:CU$41)/SUM(Programacion!CU$28:CU$48)))))</f>
        <v/>
      </c>
      <c r="CX19" s="270" t="str">
        <f>IF($C19="","",IF(SUM(Programacion!CV$28:CV$48)=0,"",IF(SUM(Programacion!CV$42:CV$48)=0,'Res 2ªEval'!CX19,(IF(Programacion!CV$42="",0,Programacion!CV$42/SUM(Programacion!CV$42:CV$48)*'3 Eval'!$E18)+IF(Programacion!CV$43="",0,Programacion!CV$43/SUM(Programacion!CV$42:CV$48)*'3 Eval'!$F18)+IF(Programacion!CV$44="",0,Programacion!CV$44/SUM(Programacion!CV$42:CV$48)*'3 Eval'!$G18)+IF(Programacion!CV$45="",0,Programacion!CV$45/SUM(Programacion!CV$42:CV$48)*'3 Eval'!$H18)+IF(Programacion!CV$46="",0,Programacion!CV$46/SUM(Programacion!CV$42:CV$48)*'3 Eval'!$I18)+IF(Programacion!CV$47="",0,Programacion!CV$47/SUM(Programacion!CV$42:CV$48)*'3 Eval'!$J18)+IF(Programacion!CV$48="",0,Programacion!CV$48/SUM(Programacion!CV$42:CV$48)*'3 Eval'!$K18))*SUM(Programacion!CV$42:CV$48)/SUM(Programacion!CV$28:CV$48)+IF('Res 2ªEval'!CX19="",0,'Res 2ªEval'!CX19*SUM(Programacion!CV$28:CV$41)/SUM(Programacion!CV$28:CV$48)))))</f>
        <v/>
      </c>
      <c r="CY19" s="270" t="str">
        <f>IF($C19="","",IF(SUM(Programacion!CW$28:CW$48)=0,"",IF(SUM(Programacion!CW$42:CW$48)=0,'Res 2ªEval'!CY19,(IF(Programacion!CW$42="",0,Programacion!CW$42/SUM(Programacion!CW$42:CW$48)*'3 Eval'!$E18)+IF(Programacion!CW$43="",0,Programacion!CW$43/SUM(Programacion!CW$42:CW$48)*'3 Eval'!$F18)+IF(Programacion!CW$44="",0,Programacion!CW$44/SUM(Programacion!CW$42:CW$48)*'3 Eval'!$G18)+IF(Programacion!CW$45="",0,Programacion!CW$45/SUM(Programacion!CW$42:CW$48)*'3 Eval'!$H18)+IF(Programacion!CW$46="",0,Programacion!CW$46/SUM(Programacion!CW$42:CW$48)*'3 Eval'!$I18)+IF(Programacion!CW$47="",0,Programacion!CW$47/SUM(Programacion!CW$42:CW$48)*'3 Eval'!$J18)+IF(Programacion!CW$48="",0,Programacion!CW$48/SUM(Programacion!CW$42:CW$48)*'3 Eval'!$K18))*SUM(Programacion!CW$42:CW$48)/SUM(Programacion!CW$28:CW$48)+IF('Res 2ªEval'!CY19="",0,'Res 2ªEval'!CY19*SUM(Programacion!CW$28:CW$41)/SUM(Programacion!CW$28:CW$48)))))</f>
        <v/>
      </c>
      <c r="CZ19" s="270" t="str">
        <f>IF($C19="","",IF(SUM(Programacion!CX$28:CX$48)=0,"",IF(SUM(Programacion!CX$42:CX$48)=0,'Res 2ªEval'!CZ19,(IF(Programacion!CX$42="",0,Programacion!CX$42/SUM(Programacion!CX$42:CX$48)*'3 Eval'!$E18)+IF(Programacion!CX$43="",0,Programacion!CX$43/SUM(Programacion!CX$42:CX$48)*'3 Eval'!$F18)+IF(Programacion!CX$44="",0,Programacion!CX$44/SUM(Programacion!CX$42:CX$48)*'3 Eval'!$G18)+IF(Programacion!CX$45="",0,Programacion!CX$45/SUM(Programacion!CX$42:CX$48)*'3 Eval'!$H18)+IF(Programacion!CX$46="",0,Programacion!CX$46/SUM(Programacion!CX$42:CX$48)*'3 Eval'!$I18)+IF(Programacion!CX$47="",0,Programacion!CX$47/SUM(Programacion!CX$42:CX$48)*'3 Eval'!$J18)+IF(Programacion!CX$48="",0,Programacion!CX$48/SUM(Programacion!CX$42:CX$48)*'3 Eval'!$K18))*SUM(Programacion!CX$42:CX$48)/SUM(Programacion!CX$28:CX$48)+IF('Res 2ªEval'!CZ19="",0,'Res 2ªEval'!CZ19*SUM(Programacion!CX$28:CX$41)/SUM(Programacion!CX$28:CX$48)))))</f>
        <v/>
      </c>
      <c r="DA19" s="270" t="str">
        <f>IF($C19="","",IF(SUM(Programacion!CY$28:CY$48)=0,"",IF(SUM(Programacion!CY$42:CY$48)=0,'Res 2ªEval'!DA19,(IF(Programacion!CY$42="",0,Programacion!CY$42/SUM(Programacion!CY$42:CY$48)*'3 Eval'!$E18)+IF(Programacion!CY$43="",0,Programacion!CY$43/SUM(Programacion!CY$42:CY$48)*'3 Eval'!$F18)+IF(Programacion!CY$44="",0,Programacion!CY$44/SUM(Programacion!CY$42:CY$48)*'3 Eval'!$G18)+IF(Programacion!CY$45="",0,Programacion!CY$45/SUM(Programacion!CY$42:CY$48)*'3 Eval'!$H18)+IF(Programacion!CY$46="",0,Programacion!CY$46/SUM(Programacion!CY$42:CY$48)*'3 Eval'!$I18)+IF(Programacion!CY$47="",0,Programacion!CY$47/SUM(Programacion!CY$42:CY$48)*'3 Eval'!$J18)+IF(Programacion!CY$48="",0,Programacion!CY$48/SUM(Programacion!CY$42:CY$48)*'3 Eval'!$K18))*SUM(Programacion!CY$42:CY$48)/SUM(Programacion!CY$28:CY$48)+IF('Res 2ªEval'!DA19="",0,'Res 2ªEval'!DA19*SUM(Programacion!CY$28:CY$41)/SUM(Programacion!CY$28:CY$48)))))</f>
        <v/>
      </c>
      <c r="DB19" s="270" t="str">
        <f>IF($C19="","",IF(SUM(Programacion!CZ$28:CZ$48)=0,"",IF(SUM(Programacion!CZ$42:CZ$48)=0,'Res 2ªEval'!DB19,(IF(Programacion!CZ$42="",0,Programacion!CZ$42/SUM(Programacion!CZ$42:CZ$48)*'3 Eval'!$E18)+IF(Programacion!CZ$43="",0,Programacion!CZ$43/SUM(Programacion!CZ$42:CZ$48)*'3 Eval'!$F18)+IF(Programacion!CZ$44="",0,Programacion!CZ$44/SUM(Programacion!CZ$42:CZ$48)*'3 Eval'!$G18)+IF(Programacion!CZ$45="",0,Programacion!CZ$45/SUM(Programacion!CZ$42:CZ$48)*'3 Eval'!$H18)+IF(Programacion!CZ$46="",0,Programacion!CZ$46/SUM(Programacion!CZ$42:CZ$48)*'3 Eval'!$I18)+IF(Programacion!CZ$47="",0,Programacion!CZ$47/SUM(Programacion!CZ$42:CZ$48)*'3 Eval'!$J18)+IF(Programacion!CZ$48="",0,Programacion!CZ$48/SUM(Programacion!CZ$42:CZ$48)*'3 Eval'!$K18))*SUM(Programacion!CZ$42:CZ$48)/SUM(Programacion!CZ$28:CZ$48)+IF('Res 2ªEval'!DB19="",0,'Res 2ªEval'!DB19*SUM(Programacion!CZ$28:CZ$41)/SUM(Programacion!CZ$28:CZ$48)))))</f>
        <v/>
      </c>
      <c r="DC19" s="270" t="str">
        <f>IF($C19="","",IF(SUM(Programacion!DA$28:DA$48)=0,"",IF(SUM(Programacion!DA$42:DA$48)=0,'Res 2ªEval'!DC19,(IF(Programacion!DA$42="",0,Programacion!DA$42/SUM(Programacion!DA$42:DA$48)*'3 Eval'!$E18)+IF(Programacion!DA$43="",0,Programacion!DA$43/SUM(Programacion!DA$42:DA$48)*'3 Eval'!$F18)+IF(Programacion!DA$44="",0,Programacion!DA$44/SUM(Programacion!DA$42:DA$48)*'3 Eval'!$G18)+IF(Programacion!DA$45="",0,Programacion!DA$45/SUM(Programacion!DA$42:DA$48)*'3 Eval'!$H18)+IF(Programacion!DA$46="",0,Programacion!DA$46/SUM(Programacion!DA$42:DA$48)*'3 Eval'!$I18)+IF(Programacion!DA$47="",0,Programacion!DA$47/SUM(Programacion!DA$42:DA$48)*'3 Eval'!$J18)+IF(Programacion!DA$48="",0,Programacion!DA$48/SUM(Programacion!DA$42:DA$48)*'3 Eval'!$K18))*SUM(Programacion!DA$42:DA$48)/SUM(Programacion!DA$28:DA$48)+IF('Res 2ªEval'!DC19="",0,'Res 2ªEval'!DC19*SUM(Programacion!DA$28:DA$41)/SUM(Programacion!DA$28:DA$48)))))</f>
        <v/>
      </c>
      <c r="DD19" s="270" t="str">
        <f>IF($C19="","",IF(SUM(Programacion!DB$28:DB$48)=0,"",IF(SUM(Programacion!DB$42:DB$48)=0,'Res 2ªEval'!DD19,(IF(Programacion!DB$42="",0,Programacion!DB$42/SUM(Programacion!DB$42:DB$48)*'3 Eval'!$E18)+IF(Programacion!DB$43="",0,Programacion!DB$43/SUM(Programacion!DB$42:DB$48)*'3 Eval'!$F18)+IF(Programacion!DB$44="",0,Programacion!DB$44/SUM(Programacion!DB$42:DB$48)*'3 Eval'!$G18)+IF(Programacion!DB$45="",0,Programacion!DB$45/SUM(Programacion!DB$42:DB$48)*'3 Eval'!$H18)+IF(Programacion!DB$46="",0,Programacion!DB$46/SUM(Programacion!DB$42:DB$48)*'3 Eval'!$I18)+IF(Programacion!DB$47="",0,Programacion!DB$47/SUM(Programacion!DB$42:DB$48)*'3 Eval'!$J18)+IF(Programacion!DB$48="",0,Programacion!DB$48/SUM(Programacion!DB$42:DB$48)*'3 Eval'!$K18))*SUM(Programacion!DB$42:DB$48)/SUM(Programacion!DB$28:DB$48)+IF('Res 2ªEval'!DD19="",0,'Res 2ªEval'!DD19*SUM(Programacion!DB$28:DB$41)/SUM(Programacion!DB$28:DB$48)))))</f>
        <v/>
      </c>
      <c r="DE19" s="270" t="str">
        <f>IF($C19="","",IF(SUM(Programacion!DC$28:DC$48)=0,"",IF(SUM(Programacion!DC$42:DC$48)=0,'Res 2ªEval'!DE19,(IF(Programacion!DC$42="",0,Programacion!DC$42/SUM(Programacion!DC$42:DC$48)*'3 Eval'!$E18)+IF(Programacion!DC$43="",0,Programacion!DC$43/SUM(Programacion!DC$42:DC$48)*'3 Eval'!$F18)+IF(Programacion!DC$44="",0,Programacion!DC$44/SUM(Programacion!DC$42:DC$48)*'3 Eval'!$G18)+IF(Programacion!DC$45="",0,Programacion!DC$45/SUM(Programacion!DC$42:DC$48)*'3 Eval'!$H18)+IF(Programacion!DC$46="",0,Programacion!DC$46/SUM(Programacion!DC$42:DC$48)*'3 Eval'!$I18)+IF(Programacion!DC$47="",0,Programacion!DC$47/SUM(Programacion!DC$42:DC$48)*'3 Eval'!$J18)+IF(Programacion!DC$48="",0,Programacion!DC$48/SUM(Programacion!DC$42:DC$48)*'3 Eval'!$K18))*SUM(Programacion!DC$42:DC$48)/SUM(Programacion!DC$28:DC$48)+IF('Res 2ªEval'!DE19="",0,'Res 2ªEval'!DE19*SUM(Programacion!DC$28:DC$41)/SUM(Programacion!DC$28:DC$48)))))</f>
        <v/>
      </c>
      <c r="DF19" s="270" t="str">
        <f>IF($C19="","",IF(SUM(Programacion!DD$28:DD$48)=0,"",IF(SUM(Programacion!DD$42:DD$48)=0,'Res 2ªEval'!DF19,(IF(Programacion!DD$42="",0,Programacion!DD$42/SUM(Programacion!DD$42:DD$48)*'3 Eval'!$E18)+IF(Programacion!DD$43="",0,Programacion!DD$43/SUM(Programacion!DD$42:DD$48)*'3 Eval'!$F18)+IF(Programacion!DD$44="",0,Programacion!DD$44/SUM(Programacion!DD$42:DD$48)*'3 Eval'!$G18)+IF(Programacion!DD$45="",0,Programacion!DD$45/SUM(Programacion!DD$42:DD$48)*'3 Eval'!$H18)+IF(Programacion!DD$46="",0,Programacion!DD$46/SUM(Programacion!DD$42:DD$48)*'3 Eval'!$I18)+IF(Programacion!DD$47="",0,Programacion!DD$47/SUM(Programacion!DD$42:DD$48)*'3 Eval'!$J18)+IF(Programacion!DD$48="",0,Programacion!DD$48/SUM(Programacion!DD$42:DD$48)*'3 Eval'!$K18))*SUM(Programacion!DD$42:DD$48)/SUM(Programacion!DD$28:DD$48)+IF('Res 2ªEval'!DF19="",0,'Res 2ªEval'!DF19*SUM(Programacion!DD$28:DD$41)/SUM(Programacion!DD$28:DD$48)))))</f>
        <v/>
      </c>
      <c r="DG19" s="270" t="str">
        <f>IF($C19="","",IF(SUM(Programacion!DE$28:DE$48)=0,"",IF(SUM(Programacion!DE$42:DE$48)=0,'Res 2ªEval'!DG19,(IF(Programacion!DE$42="",0,Programacion!DE$42/SUM(Programacion!DE$42:DE$48)*'3 Eval'!$E18)+IF(Programacion!DE$43="",0,Programacion!DE$43/SUM(Programacion!DE$42:DE$48)*'3 Eval'!$F18)+IF(Programacion!DE$44="",0,Programacion!DE$44/SUM(Programacion!DE$42:DE$48)*'3 Eval'!$G18)+IF(Programacion!DE$45="",0,Programacion!DE$45/SUM(Programacion!DE$42:DE$48)*'3 Eval'!$H18)+IF(Programacion!DE$46="",0,Programacion!DE$46/SUM(Programacion!DE$42:DE$48)*'3 Eval'!$I18)+IF(Programacion!DE$47="",0,Programacion!DE$47/SUM(Programacion!DE$42:DE$48)*'3 Eval'!$J18)+IF(Programacion!DE$48="",0,Programacion!DE$48/SUM(Programacion!DE$42:DE$48)*'3 Eval'!$K18))*SUM(Programacion!DE$42:DE$48)/SUM(Programacion!DE$28:DE$48)+IF('Res 2ªEval'!DG19="",0,'Res 2ªEval'!DG19*SUM(Programacion!DE$28:DE$41)/SUM(Programacion!DE$28:DE$48)))))</f>
        <v/>
      </c>
      <c r="DH19" s="270" t="str">
        <f>IF($C19="","",IF(SUM(Programacion!DF$28:DF$48)=0,"",IF(SUM(Programacion!DF$42:DF$48)=0,'Res 2ªEval'!DH19,(IF(Programacion!DF$42="",0,Programacion!DF$42/SUM(Programacion!DF$42:DF$48)*'3 Eval'!$E18)+IF(Programacion!DF$43="",0,Programacion!DF$43/SUM(Programacion!DF$42:DF$48)*'3 Eval'!$F18)+IF(Programacion!DF$44="",0,Programacion!DF$44/SUM(Programacion!DF$42:DF$48)*'3 Eval'!$G18)+IF(Programacion!DF$45="",0,Programacion!DF$45/SUM(Programacion!DF$42:DF$48)*'3 Eval'!$H18)+IF(Programacion!DF$46="",0,Programacion!DF$46/SUM(Programacion!DF$42:DF$48)*'3 Eval'!$I18)+IF(Programacion!DF$47="",0,Programacion!DF$47/SUM(Programacion!DF$42:DF$48)*'3 Eval'!$J18)+IF(Programacion!DF$48="",0,Programacion!DF$48/SUM(Programacion!DF$42:DF$48)*'3 Eval'!$K18))*SUM(Programacion!DF$42:DF$48)/SUM(Programacion!DF$28:DF$48)+IF('Res 2ªEval'!DH19="",0,'Res 2ªEval'!DH19*SUM(Programacion!DF$28:DF$41)/SUM(Programacion!DF$28:DF$48)))))</f>
        <v/>
      </c>
      <c r="DI19" s="270" t="str">
        <f>IF($C19="","",IF(SUM(Programacion!DG$28:DG$48)=0,"",IF(SUM(Programacion!DG$42:DG$48)=0,'Res 2ªEval'!DI19,(IF(Programacion!DG$42="",0,Programacion!DG$42/SUM(Programacion!DG$42:DG$48)*'3 Eval'!$E18)+IF(Programacion!DG$43="",0,Programacion!DG$43/SUM(Programacion!DG$42:DG$48)*'3 Eval'!$F18)+IF(Programacion!DG$44="",0,Programacion!DG$44/SUM(Programacion!DG$42:DG$48)*'3 Eval'!$G18)+IF(Programacion!DG$45="",0,Programacion!DG$45/SUM(Programacion!DG$42:DG$48)*'3 Eval'!$H18)+IF(Programacion!DG$46="",0,Programacion!DG$46/SUM(Programacion!DG$42:DG$48)*'3 Eval'!$I18)+IF(Programacion!DG$47="",0,Programacion!DG$47/SUM(Programacion!DG$42:DG$48)*'3 Eval'!$J18)+IF(Programacion!DG$48="",0,Programacion!DG$48/SUM(Programacion!DG$42:DG$48)*'3 Eval'!$K18))*SUM(Programacion!DG$42:DG$48)/SUM(Programacion!DG$28:DG$48)+IF('Res 2ªEval'!DI19="",0,'Res 2ªEval'!DI19*SUM(Programacion!DG$28:DG$41)/SUM(Programacion!DG$28:DG$48)))))</f>
        <v/>
      </c>
      <c r="DJ19" s="270" t="str">
        <f>IF($C19="","",IF(SUM(Programacion!DH$28:DH$48)=0,"",IF(SUM(Programacion!DH$42:DH$48)=0,'Res 2ªEval'!DJ19,(IF(Programacion!DH$42="",0,Programacion!DH$42/SUM(Programacion!DH$42:DH$48)*'3 Eval'!$E18)+IF(Programacion!DH$43="",0,Programacion!DH$43/SUM(Programacion!DH$42:DH$48)*'3 Eval'!$F18)+IF(Programacion!DH$44="",0,Programacion!DH$44/SUM(Programacion!DH$42:DH$48)*'3 Eval'!$G18)+IF(Programacion!DH$45="",0,Programacion!DH$45/SUM(Programacion!DH$42:DH$48)*'3 Eval'!$H18)+IF(Programacion!DH$46="",0,Programacion!DH$46/SUM(Programacion!DH$42:DH$48)*'3 Eval'!$I18)+IF(Programacion!DH$47="",0,Programacion!DH$47/SUM(Programacion!DH$42:DH$48)*'3 Eval'!$J18)+IF(Programacion!DH$48="",0,Programacion!DH$48/SUM(Programacion!DH$42:DH$48)*'3 Eval'!$K18))*SUM(Programacion!DH$42:DH$48)/SUM(Programacion!DH$28:DH$48)+IF('Res 2ªEval'!DJ19="",0,'Res 2ªEval'!DJ19*SUM(Programacion!DH$28:DH$41)/SUM(Programacion!DH$28:DH$48)))))</f>
        <v/>
      </c>
      <c r="DK19" s="270" t="str">
        <f>IF($C19="","",IF(SUM(Programacion!DI$28:DI$48)=0,"",IF(SUM(Programacion!DI$42:DI$48)=0,'Res 2ªEval'!DK19,(IF(Programacion!DI$42="",0,Programacion!DI$42/SUM(Programacion!DI$42:DI$48)*'3 Eval'!$E18)+IF(Programacion!DI$43="",0,Programacion!DI$43/SUM(Programacion!DI$42:DI$48)*'3 Eval'!$F18)+IF(Programacion!DI$44="",0,Programacion!DI$44/SUM(Programacion!DI$42:DI$48)*'3 Eval'!$G18)+IF(Programacion!DI$45="",0,Programacion!DI$45/SUM(Programacion!DI$42:DI$48)*'3 Eval'!$H18)+IF(Programacion!DI$46="",0,Programacion!DI$46/SUM(Programacion!DI$42:DI$48)*'3 Eval'!$I18)+IF(Programacion!DI$47="",0,Programacion!DI$47/SUM(Programacion!DI$42:DI$48)*'3 Eval'!$J18)+IF(Programacion!DI$48="",0,Programacion!DI$48/SUM(Programacion!DI$42:DI$48)*'3 Eval'!$K18))*SUM(Programacion!DI$42:DI$48)/SUM(Programacion!DI$28:DI$48)+IF('Res 2ªEval'!DK19="",0,'Res 2ªEval'!DK19*SUM(Programacion!DI$28:DI$41)/SUM(Programacion!DI$28:DI$48)))))</f>
        <v/>
      </c>
      <c r="DL19" s="270" t="str">
        <f>IF($C19="","",IF(SUM(Programacion!DJ$28:DJ$48)=0,"",IF(SUM(Programacion!DJ$42:DJ$48)=0,'Res 2ªEval'!DL19,(IF(Programacion!DJ$42="",0,Programacion!DJ$42/SUM(Programacion!DJ$42:DJ$48)*'3 Eval'!$E18)+IF(Programacion!DJ$43="",0,Programacion!DJ$43/SUM(Programacion!DJ$42:DJ$48)*'3 Eval'!$F18)+IF(Programacion!DJ$44="",0,Programacion!DJ$44/SUM(Programacion!DJ$42:DJ$48)*'3 Eval'!$G18)+IF(Programacion!DJ$45="",0,Programacion!DJ$45/SUM(Programacion!DJ$42:DJ$48)*'3 Eval'!$H18)+IF(Programacion!DJ$46="",0,Programacion!DJ$46/SUM(Programacion!DJ$42:DJ$48)*'3 Eval'!$I18)+IF(Programacion!DJ$47="",0,Programacion!DJ$47/SUM(Programacion!DJ$42:DJ$48)*'3 Eval'!$J18)+IF(Programacion!DJ$48="",0,Programacion!DJ$48/SUM(Programacion!DJ$42:DJ$48)*'3 Eval'!$K18))*SUM(Programacion!DJ$42:DJ$48)/SUM(Programacion!DJ$28:DJ$48)+IF('Res 2ªEval'!DL19="",0,'Res 2ªEval'!DL19*SUM(Programacion!DJ$28:DJ$41)/SUM(Programacion!DJ$28:DJ$48)))))</f>
        <v/>
      </c>
      <c r="DM19" s="270" t="str">
        <f>IF($C19="","",IF(SUM(Programacion!DK$28:DK$48)=0,"",IF(SUM(Programacion!DK$42:DK$48)=0,'Res 2ªEval'!DM19,(IF(Programacion!DK$42="",0,Programacion!DK$42/SUM(Programacion!DK$42:DK$48)*'3 Eval'!$E18)+IF(Programacion!DK$43="",0,Programacion!DK$43/SUM(Programacion!DK$42:DK$48)*'3 Eval'!$F18)+IF(Programacion!DK$44="",0,Programacion!DK$44/SUM(Programacion!DK$42:DK$48)*'3 Eval'!$G18)+IF(Programacion!DK$45="",0,Programacion!DK$45/SUM(Programacion!DK$42:DK$48)*'3 Eval'!$H18)+IF(Programacion!DK$46="",0,Programacion!DK$46/SUM(Programacion!DK$42:DK$48)*'3 Eval'!$I18)+IF(Programacion!DK$47="",0,Programacion!DK$47/SUM(Programacion!DK$42:DK$48)*'3 Eval'!$J18)+IF(Programacion!DK$48="",0,Programacion!DK$48/SUM(Programacion!DK$42:DK$48)*'3 Eval'!$K18))*SUM(Programacion!DK$42:DK$48)/SUM(Programacion!DK$28:DK$48)+IF('Res 2ªEval'!DM19="",0,'Res 2ªEval'!DM19*SUM(Programacion!DK$28:DK$41)/SUM(Programacion!DK$28:DK$48)))))</f>
        <v/>
      </c>
      <c r="DN19" s="270" t="str">
        <f>IF($C19="","",IF(SUM(Programacion!DL$28:DL$48)=0,"",IF(SUM(Programacion!DL$42:DL$48)=0,'Res 2ªEval'!DN19,(IF(Programacion!DL$42="",0,Programacion!DL$42/SUM(Programacion!DL$42:DL$48)*'3 Eval'!$E18)+IF(Programacion!DL$43="",0,Programacion!DL$43/SUM(Programacion!DL$42:DL$48)*'3 Eval'!$F18)+IF(Programacion!DL$44="",0,Programacion!DL$44/SUM(Programacion!DL$42:DL$48)*'3 Eval'!$G18)+IF(Programacion!DL$45="",0,Programacion!DL$45/SUM(Programacion!DL$42:DL$48)*'3 Eval'!$H18)+IF(Programacion!DL$46="",0,Programacion!DL$46/SUM(Programacion!DL$42:DL$48)*'3 Eval'!$I18)+IF(Programacion!DL$47="",0,Programacion!DL$47/SUM(Programacion!DL$42:DL$48)*'3 Eval'!$J18)+IF(Programacion!DL$48="",0,Programacion!DL$48/SUM(Programacion!DL$42:DL$48)*'3 Eval'!$K18))*SUM(Programacion!DL$42:DL$48)/SUM(Programacion!DL$28:DL$48)+IF('Res 2ªEval'!DN19="",0,'Res 2ªEval'!DN19*SUM(Programacion!DL$28:DL$41)/SUM(Programacion!DL$28:DL$48)))))</f>
        <v/>
      </c>
      <c r="DO19" s="270" t="str">
        <f>IF($C19="","",IF(SUM(Programacion!DM$28:DM$48)=0,"",IF(SUM(Programacion!DM$42:DM$48)=0,'Res 2ªEval'!DO19,(IF(Programacion!DM$42="",0,Programacion!DM$42/SUM(Programacion!DM$42:DM$48)*'3 Eval'!$E18)+IF(Programacion!DM$43="",0,Programacion!DM$43/SUM(Programacion!DM$42:DM$48)*'3 Eval'!$F18)+IF(Programacion!DM$44="",0,Programacion!DM$44/SUM(Programacion!DM$42:DM$48)*'3 Eval'!$G18)+IF(Programacion!DM$45="",0,Programacion!DM$45/SUM(Programacion!DM$42:DM$48)*'3 Eval'!$H18)+IF(Programacion!DM$46="",0,Programacion!DM$46/SUM(Programacion!DM$42:DM$48)*'3 Eval'!$I18)+IF(Programacion!DM$47="",0,Programacion!DM$47/SUM(Programacion!DM$42:DM$48)*'3 Eval'!$J18)+IF(Programacion!DM$48="",0,Programacion!DM$48/SUM(Programacion!DM$42:DM$48)*'3 Eval'!$K18))*SUM(Programacion!DM$42:DM$48)/SUM(Programacion!DM$28:DM$48)+IF('Res 2ªEval'!DO19="",0,'Res 2ªEval'!DO19*SUM(Programacion!DM$28:DM$41)/SUM(Programacion!DM$28:DM$48)))))</f>
        <v/>
      </c>
      <c r="DP19" s="270" t="str">
        <f>IF($C19="","",IF(SUM(Programacion!DN$28:DN$48)=0,"",IF(SUM(Programacion!DN$42:DN$48)=0,'Res 2ªEval'!DP19,(IF(Programacion!DN$42="",0,Programacion!DN$42/SUM(Programacion!DN$42:DN$48)*'3 Eval'!$E18)+IF(Programacion!DN$43="",0,Programacion!DN$43/SUM(Programacion!DN$42:DN$48)*'3 Eval'!$F18)+IF(Programacion!DN$44="",0,Programacion!DN$44/SUM(Programacion!DN$42:DN$48)*'3 Eval'!$G18)+IF(Programacion!DN$45="",0,Programacion!DN$45/SUM(Programacion!DN$42:DN$48)*'3 Eval'!$H18)+IF(Programacion!DN$46="",0,Programacion!DN$46/SUM(Programacion!DN$42:DN$48)*'3 Eval'!$I18)+IF(Programacion!DN$47="",0,Programacion!DN$47/SUM(Programacion!DN$42:DN$48)*'3 Eval'!$J18)+IF(Programacion!DN$48="",0,Programacion!DN$48/SUM(Programacion!DN$42:DN$48)*'3 Eval'!$K18))*SUM(Programacion!DN$42:DN$48)/SUM(Programacion!DN$28:DN$48)+IF('Res 2ªEval'!DP19="",0,'Res 2ªEval'!DP19*SUM(Programacion!DN$28:DN$41)/SUM(Programacion!DN$28:DN$48)))))</f>
        <v/>
      </c>
      <c r="DQ19" s="270" t="str">
        <f>IF($C19="","",IF(SUM(Programacion!DO$28:DO$48)=0,"",IF(SUM(Programacion!DO$42:DO$48)=0,'Res 2ªEval'!DQ19,(IF(Programacion!DO$42="",0,Programacion!DO$42/SUM(Programacion!DO$42:DO$48)*'3 Eval'!$E18)+IF(Programacion!DO$43="",0,Programacion!DO$43/SUM(Programacion!DO$42:DO$48)*'3 Eval'!$F18)+IF(Programacion!DO$44="",0,Programacion!DO$44/SUM(Programacion!DO$42:DO$48)*'3 Eval'!$G18)+IF(Programacion!DO$45="",0,Programacion!DO$45/SUM(Programacion!DO$42:DO$48)*'3 Eval'!$H18)+IF(Programacion!DO$46="",0,Programacion!DO$46/SUM(Programacion!DO$42:DO$48)*'3 Eval'!$I18)+IF(Programacion!DO$47="",0,Programacion!DO$47/SUM(Programacion!DO$42:DO$48)*'3 Eval'!$J18)+IF(Programacion!DO$48="",0,Programacion!DO$48/SUM(Programacion!DO$42:DO$48)*'3 Eval'!$K18))*SUM(Programacion!DO$42:DO$48)/SUM(Programacion!DO$28:DO$48)+IF('Res 2ªEval'!DQ19="",0,'Res 2ªEval'!DQ19*SUM(Programacion!DO$28:DO$41)/SUM(Programacion!DO$28:DO$48)))))</f>
        <v/>
      </c>
      <c r="DR19" s="270" t="str">
        <f>IF($C19="","",IF(SUM(Programacion!DP$28:DP$48)=0,"",IF(SUM(Programacion!DP$42:DP$48)=0,'Res 2ªEval'!DR19,(IF(Programacion!DP$42="",0,Programacion!DP$42/SUM(Programacion!DP$42:DP$48)*'3 Eval'!$E18)+IF(Programacion!DP$43="",0,Programacion!DP$43/SUM(Programacion!DP$42:DP$48)*'3 Eval'!$F18)+IF(Programacion!DP$44="",0,Programacion!DP$44/SUM(Programacion!DP$42:DP$48)*'3 Eval'!$G18)+IF(Programacion!DP$45="",0,Programacion!DP$45/SUM(Programacion!DP$42:DP$48)*'3 Eval'!$H18)+IF(Programacion!DP$46="",0,Programacion!DP$46/SUM(Programacion!DP$42:DP$48)*'3 Eval'!$I18)+IF(Programacion!DP$47="",0,Programacion!DP$47/SUM(Programacion!DP$42:DP$48)*'3 Eval'!$J18)+IF(Programacion!DP$48="",0,Programacion!DP$48/SUM(Programacion!DP$42:DP$48)*'3 Eval'!$K18))*SUM(Programacion!DP$42:DP$48)/SUM(Programacion!DP$28:DP$48)+IF('Res 2ªEval'!DR19="",0,'Res 2ªEval'!DR19*SUM(Programacion!DP$28:DP$41)/SUM(Programacion!DP$28:DP$48)))))</f>
        <v/>
      </c>
      <c r="DS19" s="270" t="str">
        <f>IF($C19="","",IF(SUM(Programacion!DQ$28:DQ$48)=0,"",IF(SUM(Programacion!DQ$42:DQ$48)=0,'Res 2ªEval'!DS19,(IF(Programacion!DQ$42="",0,Programacion!DQ$42/SUM(Programacion!DQ$42:DQ$48)*'3 Eval'!$E18)+IF(Programacion!DQ$43="",0,Programacion!DQ$43/SUM(Programacion!DQ$42:DQ$48)*'3 Eval'!$F18)+IF(Programacion!DQ$44="",0,Programacion!DQ$44/SUM(Programacion!DQ$42:DQ$48)*'3 Eval'!$G18)+IF(Programacion!DQ$45="",0,Programacion!DQ$45/SUM(Programacion!DQ$42:DQ$48)*'3 Eval'!$H18)+IF(Programacion!DQ$46="",0,Programacion!DQ$46/SUM(Programacion!DQ$42:DQ$48)*'3 Eval'!$I18)+IF(Programacion!DQ$47="",0,Programacion!DQ$47/SUM(Programacion!DQ$42:DQ$48)*'3 Eval'!$J18)+IF(Programacion!DQ$48="",0,Programacion!DQ$48/SUM(Programacion!DQ$42:DQ$48)*'3 Eval'!$K18))*SUM(Programacion!DQ$42:DQ$48)/SUM(Programacion!DQ$28:DQ$48)+IF('Res 2ªEval'!DS19="",0,'Res 2ªEval'!DS19*SUM(Programacion!DQ$28:DQ$41)/SUM(Programacion!DQ$28:DQ$48)))))</f>
        <v/>
      </c>
      <c r="DT19" s="270" t="str">
        <f>IF($C19="","",IF(SUM(Programacion!DR$28:DR$48)=0,"",IF(SUM(Programacion!DR$42:DR$48)=0,'Res 2ªEval'!DT19,(IF(Programacion!DR$42="",0,Programacion!DR$42/SUM(Programacion!DR$42:DR$48)*'3 Eval'!$E18)+IF(Programacion!DR$43="",0,Programacion!DR$43/SUM(Programacion!DR$42:DR$48)*'3 Eval'!$F18)+IF(Programacion!DR$44="",0,Programacion!DR$44/SUM(Programacion!DR$42:DR$48)*'3 Eval'!$G18)+IF(Programacion!DR$45="",0,Programacion!DR$45/SUM(Programacion!DR$42:DR$48)*'3 Eval'!$H18)+IF(Programacion!DR$46="",0,Programacion!DR$46/SUM(Programacion!DR$42:DR$48)*'3 Eval'!$I18)+IF(Programacion!DR$47="",0,Programacion!DR$47/SUM(Programacion!DR$42:DR$48)*'3 Eval'!$J18)+IF(Programacion!DR$48="",0,Programacion!DR$48/SUM(Programacion!DR$42:DR$48)*'3 Eval'!$K18))*SUM(Programacion!DR$42:DR$48)/SUM(Programacion!DR$28:DR$48)+IF('Res 2ªEval'!DT19="",0,'Res 2ªEval'!DT19*SUM(Programacion!DR$28:DR$41)/SUM(Programacion!DR$28:DR$48)))))</f>
        <v/>
      </c>
      <c r="DU19" s="270" t="str">
        <f>IF($C19="","",IF(SUM(Programacion!DS$28:DS$48)=0,"",IF(SUM(Programacion!DS$42:DS$48)=0,'Res 2ªEval'!DU19,(IF(Programacion!DS$42="",0,Programacion!DS$42/SUM(Programacion!DS$42:DS$48)*'3 Eval'!$E18)+IF(Programacion!DS$43="",0,Programacion!DS$43/SUM(Programacion!DS$42:DS$48)*'3 Eval'!$F18)+IF(Programacion!DS$44="",0,Programacion!DS$44/SUM(Programacion!DS$42:DS$48)*'3 Eval'!$G18)+IF(Programacion!DS$45="",0,Programacion!DS$45/SUM(Programacion!DS$42:DS$48)*'3 Eval'!$H18)+IF(Programacion!DS$46="",0,Programacion!DS$46/SUM(Programacion!DS$42:DS$48)*'3 Eval'!$I18)+IF(Programacion!DS$47="",0,Programacion!DS$47/SUM(Programacion!DS$42:DS$48)*'3 Eval'!$J18)+IF(Programacion!DS$48="",0,Programacion!DS$48/SUM(Programacion!DS$42:DS$48)*'3 Eval'!$K18))*SUM(Programacion!DS$42:DS$48)/SUM(Programacion!DS$28:DS$48)+IF('Res 2ªEval'!DU19="",0,'Res 2ªEval'!DU19*SUM(Programacion!DS$28:DS$41)/SUM(Programacion!DS$28:DS$48)))))</f>
        <v/>
      </c>
      <c r="DV19" s="270" t="str">
        <f>IF($C19="","",IF(SUM(Programacion!DT$28:DT$48)=0,"",IF(SUM(Programacion!DT$42:DT$48)=0,'Res 2ªEval'!DV19,(IF(Programacion!DT$42="",0,Programacion!DT$42/SUM(Programacion!DT$42:DT$48)*'3 Eval'!$E18)+IF(Programacion!DT$43="",0,Programacion!DT$43/SUM(Programacion!DT$42:DT$48)*'3 Eval'!$F18)+IF(Programacion!DT$44="",0,Programacion!DT$44/SUM(Programacion!DT$42:DT$48)*'3 Eval'!$G18)+IF(Programacion!DT$45="",0,Programacion!DT$45/SUM(Programacion!DT$42:DT$48)*'3 Eval'!$H18)+IF(Programacion!DT$46="",0,Programacion!DT$46/SUM(Programacion!DT$42:DT$48)*'3 Eval'!$I18)+IF(Programacion!DT$47="",0,Programacion!DT$47/SUM(Programacion!DT$42:DT$48)*'3 Eval'!$J18)+IF(Programacion!DT$48="",0,Programacion!DT$48/SUM(Programacion!DT$42:DT$48)*'3 Eval'!$K18))*SUM(Programacion!DT$42:DT$48)/SUM(Programacion!DT$28:DT$48)+IF('Res 2ªEval'!DV19="",0,'Res 2ªEval'!DV19*SUM(Programacion!DT$28:DT$41)/SUM(Programacion!DT$28:DT$48)))))</f>
        <v/>
      </c>
      <c r="DW19" s="270" t="str">
        <f>IF($C19="","",IF(SUM(Programacion!DU$28:DU$48)=0,"",IF(SUM(Programacion!DU$42:DU$48)=0,'Res 2ªEval'!DW19,(IF(Programacion!DU$42="",0,Programacion!DU$42/SUM(Programacion!DU$42:DU$48)*'3 Eval'!$E18)+IF(Programacion!DU$43="",0,Programacion!DU$43/SUM(Programacion!DU$42:DU$48)*'3 Eval'!$F18)+IF(Programacion!DU$44="",0,Programacion!DU$44/SUM(Programacion!DU$42:DU$48)*'3 Eval'!$G18)+IF(Programacion!DU$45="",0,Programacion!DU$45/SUM(Programacion!DU$42:DU$48)*'3 Eval'!$H18)+IF(Programacion!DU$46="",0,Programacion!DU$46/SUM(Programacion!DU$42:DU$48)*'3 Eval'!$I18)+IF(Programacion!DU$47="",0,Programacion!DU$47/SUM(Programacion!DU$42:DU$48)*'3 Eval'!$J18)+IF(Programacion!DU$48="",0,Programacion!DU$48/SUM(Programacion!DU$42:DU$48)*'3 Eval'!$K18))*SUM(Programacion!DU$42:DU$48)/SUM(Programacion!DU$28:DU$48)+IF('Res 2ªEval'!DW19="",0,'Res 2ªEval'!DW19*SUM(Programacion!DU$28:DU$41)/SUM(Programacion!DU$28:DU$48)))))</f>
        <v/>
      </c>
      <c r="DX19" s="270" t="str">
        <f>IF($C19="","",IF(SUM(Programacion!DV$28:DV$48)=0,"",IF(SUM(Programacion!DV$42:DV$48)=0,'Res 2ªEval'!DX19,(IF(Programacion!DV$42="",0,Programacion!DV$42/SUM(Programacion!DV$42:DV$48)*'3 Eval'!$E18)+IF(Programacion!DV$43="",0,Programacion!DV$43/SUM(Programacion!DV$42:DV$48)*'3 Eval'!$F18)+IF(Programacion!DV$44="",0,Programacion!DV$44/SUM(Programacion!DV$42:DV$48)*'3 Eval'!$G18)+IF(Programacion!DV$45="",0,Programacion!DV$45/SUM(Programacion!DV$42:DV$48)*'3 Eval'!$H18)+IF(Programacion!DV$46="",0,Programacion!DV$46/SUM(Programacion!DV$42:DV$48)*'3 Eval'!$I18)+IF(Programacion!DV$47="",0,Programacion!DV$47/SUM(Programacion!DV$42:DV$48)*'3 Eval'!$J18)+IF(Programacion!DV$48="",0,Programacion!DV$48/SUM(Programacion!DV$42:DV$48)*'3 Eval'!$K18))*SUM(Programacion!DV$42:DV$48)/SUM(Programacion!DV$28:DV$48)+IF('Res 2ªEval'!DX19="",0,'Res 2ªEval'!DX19*SUM(Programacion!DV$28:DV$41)/SUM(Programacion!DV$28:DV$48)))))</f>
        <v/>
      </c>
      <c r="DY19" s="270" t="str">
        <f>IF($C19="","",IF(SUM(Programacion!DW$28:DW$48)=0,"",IF(SUM(Programacion!DW$42:DW$48)=0,'Res 2ªEval'!DY19,(IF(Programacion!DW$42="",0,Programacion!DW$42/SUM(Programacion!DW$42:DW$48)*'3 Eval'!$E18)+IF(Programacion!DW$43="",0,Programacion!DW$43/SUM(Programacion!DW$42:DW$48)*'3 Eval'!$F18)+IF(Programacion!DW$44="",0,Programacion!DW$44/SUM(Programacion!DW$42:DW$48)*'3 Eval'!$G18)+IF(Programacion!DW$45="",0,Programacion!DW$45/SUM(Programacion!DW$42:DW$48)*'3 Eval'!$H18)+IF(Programacion!DW$46="",0,Programacion!DW$46/SUM(Programacion!DW$42:DW$48)*'3 Eval'!$I18)+IF(Programacion!DW$47="",0,Programacion!DW$47/SUM(Programacion!DW$42:DW$48)*'3 Eval'!$J18)+IF(Programacion!DW$48="",0,Programacion!DW$48/SUM(Programacion!DW$42:DW$48)*'3 Eval'!$K18))*SUM(Programacion!DW$42:DW$48)/SUM(Programacion!DW$28:DW$48)+IF('Res 2ªEval'!DY19="",0,'Res 2ªEval'!DY19*SUM(Programacion!DW$28:DW$41)/SUM(Programacion!DW$28:DW$48)))))</f>
        <v/>
      </c>
      <c r="DZ19" s="270" t="str">
        <f>IF($C19="","",IF(SUM(Programacion!DX$28:DX$48)=0,"",IF(SUM(Programacion!DX$42:DX$48)=0,'Res 2ªEval'!DZ19,(IF(Programacion!DX$42="",0,Programacion!DX$42/SUM(Programacion!DX$42:DX$48)*'3 Eval'!$E18)+IF(Programacion!DX$43="",0,Programacion!DX$43/SUM(Programacion!DX$42:DX$48)*'3 Eval'!$F18)+IF(Programacion!DX$44="",0,Programacion!DX$44/SUM(Programacion!DX$42:DX$48)*'3 Eval'!$G18)+IF(Programacion!DX$45="",0,Programacion!DX$45/SUM(Programacion!DX$42:DX$48)*'3 Eval'!$H18)+IF(Programacion!DX$46="",0,Programacion!DX$46/SUM(Programacion!DX$42:DX$48)*'3 Eval'!$I18)+IF(Programacion!DX$47="",0,Programacion!DX$47/SUM(Programacion!DX$42:DX$48)*'3 Eval'!$J18)+IF(Programacion!DX$48="",0,Programacion!DX$48/SUM(Programacion!DX$42:DX$48)*'3 Eval'!$K18))*SUM(Programacion!DX$42:DX$48)/SUM(Programacion!DX$28:DX$48)+IF('Res 2ªEval'!DZ19="",0,'Res 2ªEval'!DZ19*SUM(Programacion!DX$28:DX$41)/SUM(Programacion!DX$28:DX$48)))))</f>
        <v/>
      </c>
      <c r="EA19" s="270" t="str">
        <f>IF($C19="","",IF(SUM(Programacion!DY$28:DY$48)=0,"",IF(SUM(Programacion!DY$42:DY$48)=0,'Res 2ªEval'!EA19,(IF(Programacion!DY$42="",0,Programacion!DY$42/SUM(Programacion!DY$42:DY$48)*'3 Eval'!$E18)+IF(Programacion!DY$43="",0,Programacion!DY$43/SUM(Programacion!DY$42:DY$48)*'3 Eval'!$F18)+IF(Programacion!DY$44="",0,Programacion!DY$44/SUM(Programacion!DY$42:DY$48)*'3 Eval'!$G18)+IF(Programacion!DY$45="",0,Programacion!DY$45/SUM(Programacion!DY$42:DY$48)*'3 Eval'!$H18)+IF(Programacion!DY$46="",0,Programacion!DY$46/SUM(Programacion!DY$42:DY$48)*'3 Eval'!$I18)+IF(Programacion!DY$47="",0,Programacion!DY$47/SUM(Programacion!DY$42:DY$48)*'3 Eval'!$J18)+IF(Programacion!DY$48="",0,Programacion!DY$48/SUM(Programacion!DY$42:DY$48)*'3 Eval'!$K18))*SUM(Programacion!DY$42:DY$48)/SUM(Programacion!DY$28:DY$48)+IF('Res 2ªEval'!EA19="",0,'Res 2ªEval'!EA19*SUM(Programacion!DY$28:DY$41)/SUM(Programacion!DY$28:DY$48)))))</f>
        <v/>
      </c>
      <c r="EB19" s="270" t="str">
        <f>IF($C19="","",IF(SUM(Programacion!DZ$28:DZ$48)=0,"",IF(SUM(Programacion!DZ$42:DZ$48)=0,'Res 2ªEval'!EB19,(IF(Programacion!DZ$42="",0,Programacion!DZ$42/SUM(Programacion!DZ$42:DZ$48)*'3 Eval'!$E18)+IF(Programacion!DZ$43="",0,Programacion!DZ$43/SUM(Programacion!DZ$42:DZ$48)*'3 Eval'!$F18)+IF(Programacion!DZ$44="",0,Programacion!DZ$44/SUM(Programacion!DZ$42:DZ$48)*'3 Eval'!$G18)+IF(Programacion!DZ$45="",0,Programacion!DZ$45/SUM(Programacion!DZ$42:DZ$48)*'3 Eval'!$H18)+IF(Programacion!DZ$46="",0,Programacion!DZ$46/SUM(Programacion!DZ$42:DZ$48)*'3 Eval'!$I18)+IF(Programacion!DZ$47="",0,Programacion!DZ$47/SUM(Programacion!DZ$42:DZ$48)*'3 Eval'!$J18)+IF(Programacion!DZ$48="",0,Programacion!DZ$48/SUM(Programacion!DZ$42:DZ$48)*'3 Eval'!$K18))*SUM(Programacion!DZ$42:DZ$48)/SUM(Programacion!DZ$28:DZ$48)+IF('Res 2ªEval'!EB19="",0,'Res 2ªEval'!EB19*SUM(Programacion!DZ$28:DZ$41)/SUM(Programacion!DZ$28:DZ$48)))))</f>
        <v/>
      </c>
      <c r="EC19" s="270" t="str">
        <f>IF($C19="","",IF(SUM(Programacion!EA$28:EA$48)=0,"",IF(SUM(Programacion!EA$42:EA$48)=0,'Res 2ªEval'!EC19,(IF(Programacion!EA$42="",0,Programacion!EA$42/SUM(Programacion!EA$42:EA$48)*'3 Eval'!$E18)+IF(Programacion!EA$43="",0,Programacion!EA$43/SUM(Programacion!EA$42:EA$48)*'3 Eval'!$F18)+IF(Programacion!EA$44="",0,Programacion!EA$44/SUM(Programacion!EA$42:EA$48)*'3 Eval'!$G18)+IF(Programacion!EA$45="",0,Programacion!EA$45/SUM(Programacion!EA$42:EA$48)*'3 Eval'!$H18)+IF(Programacion!EA$46="",0,Programacion!EA$46/SUM(Programacion!EA$42:EA$48)*'3 Eval'!$I18)+IF(Programacion!EA$47="",0,Programacion!EA$47/SUM(Programacion!EA$42:EA$48)*'3 Eval'!$J18)+IF(Programacion!EA$48="",0,Programacion!EA$48/SUM(Programacion!EA$42:EA$48)*'3 Eval'!$K18))*SUM(Programacion!EA$42:EA$48)/SUM(Programacion!EA$28:EA$48)+IF('Res 2ªEval'!EC19="",0,'Res 2ªEval'!EC19*SUM(Programacion!EA$28:EA$41)/SUM(Programacion!EA$28:EA$48)))))</f>
        <v/>
      </c>
      <c r="ED19" s="270" t="str">
        <f>IF($C19="","",IF(SUM(Programacion!EB$28:EB$48)=0,"",IF(SUM(Programacion!EB$42:EB$48)=0,'Res 2ªEval'!ED19,(IF(Programacion!EB$42="",0,Programacion!EB$42/SUM(Programacion!EB$42:EB$48)*'3 Eval'!$E18)+IF(Programacion!EB$43="",0,Programacion!EB$43/SUM(Programacion!EB$42:EB$48)*'3 Eval'!$F18)+IF(Programacion!EB$44="",0,Programacion!EB$44/SUM(Programacion!EB$42:EB$48)*'3 Eval'!$G18)+IF(Programacion!EB$45="",0,Programacion!EB$45/SUM(Programacion!EB$42:EB$48)*'3 Eval'!$H18)+IF(Programacion!EB$46="",0,Programacion!EB$46/SUM(Programacion!EB$42:EB$48)*'3 Eval'!$I18)+IF(Programacion!EB$47="",0,Programacion!EB$47/SUM(Programacion!EB$42:EB$48)*'3 Eval'!$J18)+IF(Programacion!EB$48="",0,Programacion!EB$48/SUM(Programacion!EB$42:EB$48)*'3 Eval'!$K18))*SUM(Programacion!EB$42:EB$48)/SUM(Programacion!EB$28:EB$48)+IF('Res 2ªEval'!ED19="",0,'Res 2ªEval'!ED19*SUM(Programacion!EB$28:EB$41)/SUM(Programacion!EB$28:EB$48)))))</f>
        <v/>
      </c>
      <c r="EE19" s="270" t="str">
        <f>IF($C19="","",IF(SUM(Programacion!EC$28:EC$48)=0,"",IF(SUM(Programacion!EC$42:EC$48)=0,'Res 2ªEval'!EE19,(IF(Programacion!EC$42="",0,Programacion!EC$42/SUM(Programacion!EC$42:EC$48)*'3 Eval'!$E18)+IF(Programacion!EC$43="",0,Programacion!EC$43/SUM(Programacion!EC$42:EC$48)*'3 Eval'!$F18)+IF(Programacion!EC$44="",0,Programacion!EC$44/SUM(Programacion!EC$42:EC$48)*'3 Eval'!$G18)+IF(Programacion!EC$45="",0,Programacion!EC$45/SUM(Programacion!EC$42:EC$48)*'3 Eval'!$H18)+IF(Programacion!EC$46="",0,Programacion!EC$46/SUM(Programacion!EC$42:EC$48)*'3 Eval'!$I18)+IF(Programacion!EC$47="",0,Programacion!EC$47/SUM(Programacion!EC$42:EC$48)*'3 Eval'!$J18)+IF(Programacion!EC$48="",0,Programacion!EC$48/SUM(Programacion!EC$42:EC$48)*'3 Eval'!$K18))*SUM(Programacion!EC$42:EC$48)/SUM(Programacion!EC$28:EC$48)+IF('Res 2ªEval'!EE19="",0,'Res 2ªEval'!EE19*SUM(Programacion!EC$28:EC$41)/SUM(Programacion!EC$28:EC$48)))))</f>
        <v/>
      </c>
      <c r="EF19" s="270" t="str">
        <f>IF($C19="","",IF(SUM(Programacion!ED$28:ED$48)=0,"",IF(SUM(Programacion!ED$42:ED$48)=0,'Res 2ªEval'!EF19,(IF(Programacion!ED$42="",0,Programacion!ED$42/SUM(Programacion!ED$42:ED$48)*'3 Eval'!$E18)+IF(Programacion!ED$43="",0,Programacion!ED$43/SUM(Programacion!ED$42:ED$48)*'3 Eval'!$F18)+IF(Programacion!ED$44="",0,Programacion!ED$44/SUM(Programacion!ED$42:ED$48)*'3 Eval'!$G18)+IF(Programacion!ED$45="",0,Programacion!ED$45/SUM(Programacion!ED$42:ED$48)*'3 Eval'!$H18)+IF(Programacion!ED$46="",0,Programacion!ED$46/SUM(Programacion!ED$42:ED$48)*'3 Eval'!$I18)+IF(Programacion!ED$47="",0,Programacion!ED$47/SUM(Programacion!ED$42:ED$48)*'3 Eval'!$J18)+IF(Programacion!ED$48="",0,Programacion!ED$48/SUM(Programacion!ED$42:ED$48)*'3 Eval'!$K18))*SUM(Programacion!ED$42:ED$48)/SUM(Programacion!ED$28:ED$48)+IF('Res 2ªEval'!EF19="",0,'Res 2ªEval'!EF19*SUM(Programacion!ED$28:ED$41)/SUM(Programacion!ED$28:ED$48)))))</f>
        <v/>
      </c>
      <c r="EG19" s="270" t="str">
        <f>IF($C19="","",IF(SUM(Programacion!EE$28:EE$48)=0,"",IF(SUM(Programacion!EE$42:EE$48)=0,'Res 2ªEval'!EG19,(IF(Programacion!EE$42="",0,Programacion!EE$42/SUM(Programacion!EE$42:EE$48)*'3 Eval'!$E18)+IF(Programacion!EE$43="",0,Programacion!EE$43/SUM(Programacion!EE$42:EE$48)*'3 Eval'!$F18)+IF(Programacion!EE$44="",0,Programacion!EE$44/SUM(Programacion!EE$42:EE$48)*'3 Eval'!$G18)+IF(Programacion!EE$45="",0,Programacion!EE$45/SUM(Programacion!EE$42:EE$48)*'3 Eval'!$H18)+IF(Programacion!EE$46="",0,Programacion!EE$46/SUM(Programacion!EE$42:EE$48)*'3 Eval'!$I18)+IF(Programacion!EE$47="",0,Programacion!EE$47/SUM(Programacion!EE$42:EE$48)*'3 Eval'!$J18)+IF(Programacion!EE$48="",0,Programacion!EE$48/SUM(Programacion!EE$42:EE$48)*'3 Eval'!$K18))*SUM(Programacion!EE$42:EE$48)/SUM(Programacion!EE$28:EE$48)+IF('Res 2ªEval'!EG19="",0,'Res 2ªEval'!EG19*SUM(Programacion!EE$28:EE$41)/SUM(Programacion!EE$28:EE$48)))))</f>
        <v/>
      </c>
      <c r="EH19" s="270" t="str">
        <f>IF($C19="","",IF(SUM(Programacion!EF$28:EF$48)=0,"",IF(SUM(Programacion!EF$42:EF$48)=0,'Res 2ªEval'!EH19,(IF(Programacion!EF$42="",0,Programacion!EF$42/SUM(Programacion!EF$42:EF$48)*'3 Eval'!$E18)+IF(Programacion!EF$43="",0,Programacion!EF$43/SUM(Programacion!EF$42:EF$48)*'3 Eval'!$F18)+IF(Programacion!EF$44="",0,Programacion!EF$44/SUM(Programacion!EF$42:EF$48)*'3 Eval'!$G18)+IF(Programacion!EF$45="",0,Programacion!EF$45/SUM(Programacion!EF$42:EF$48)*'3 Eval'!$H18)+IF(Programacion!EF$46="",0,Programacion!EF$46/SUM(Programacion!EF$42:EF$48)*'3 Eval'!$I18)+IF(Programacion!EF$47="",0,Programacion!EF$47/SUM(Programacion!EF$42:EF$48)*'3 Eval'!$J18)+IF(Programacion!EF$48="",0,Programacion!EF$48/SUM(Programacion!EF$42:EF$48)*'3 Eval'!$K18))*SUM(Programacion!EF$42:EF$48)/SUM(Programacion!EF$28:EF$48)+IF('Res 2ªEval'!EH19="",0,'Res 2ªEval'!EH19*SUM(Programacion!EF$28:EF$41)/SUM(Programacion!EF$28:EF$48)))))</f>
        <v/>
      </c>
      <c r="EI19" s="270" t="str">
        <f>IF($C19="","",IF(SUM(Programacion!EG$28:EG$48)=0,"",IF(SUM(Programacion!EG$42:EG$48)=0,'Res 2ªEval'!EI19,(IF(Programacion!EG$42="",0,Programacion!EG$42/SUM(Programacion!EG$42:EG$48)*'3 Eval'!$E18)+IF(Programacion!EG$43="",0,Programacion!EG$43/SUM(Programacion!EG$42:EG$48)*'3 Eval'!$F18)+IF(Programacion!EG$44="",0,Programacion!EG$44/SUM(Programacion!EG$42:EG$48)*'3 Eval'!$G18)+IF(Programacion!EG$45="",0,Programacion!EG$45/SUM(Programacion!EG$42:EG$48)*'3 Eval'!$H18)+IF(Programacion!EG$46="",0,Programacion!EG$46/SUM(Programacion!EG$42:EG$48)*'3 Eval'!$I18)+IF(Programacion!EG$47="",0,Programacion!EG$47/SUM(Programacion!EG$42:EG$48)*'3 Eval'!$J18)+IF(Programacion!EG$48="",0,Programacion!EG$48/SUM(Programacion!EG$42:EG$48)*'3 Eval'!$K18))*SUM(Programacion!EG$42:EG$48)/SUM(Programacion!EG$28:EG$48)+IF('Res 2ªEval'!EI19="",0,'Res 2ªEval'!EI19*SUM(Programacion!EG$28:EG$41)/SUM(Programacion!EG$28:EG$48)))))</f>
        <v/>
      </c>
      <c r="EJ19" s="270" t="str">
        <f>IF($C19="","",IF(SUM(Programacion!EH$28:EH$48)=0,"",IF(SUM(Programacion!EH$42:EH$48)=0,'Res 2ªEval'!EJ19,(IF(Programacion!EH$42="",0,Programacion!EH$42/SUM(Programacion!EH$42:EH$48)*'3 Eval'!$E18)+IF(Programacion!EH$43="",0,Programacion!EH$43/SUM(Programacion!EH$42:EH$48)*'3 Eval'!$F18)+IF(Programacion!EH$44="",0,Programacion!EH$44/SUM(Programacion!EH$42:EH$48)*'3 Eval'!$G18)+IF(Programacion!EH$45="",0,Programacion!EH$45/SUM(Programacion!EH$42:EH$48)*'3 Eval'!$H18)+IF(Programacion!EH$46="",0,Programacion!EH$46/SUM(Programacion!EH$42:EH$48)*'3 Eval'!$I18)+IF(Programacion!EH$47="",0,Programacion!EH$47/SUM(Programacion!EH$42:EH$48)*'3 Eval'!$J18)+IF(Programacion!EH$48="",0,Programacion!EH$48/SUM(Programacion!EH$42:EH$48)*'3 Eval'!$K18))*SUM(Programacion!EH$42:EH$48)/SUM(Programacion!EH$28:EH$48)+IF('Res 2ªEval'!EJ19="",0,'Res 2ªEval'!EJ19*SUM(Programacion!EH$28:EH$41)/SUM(Programacion!EH$28:EH$48)))))</f>
        <v/>
      </c>
      <c r="EK19" s="270" t="str">
        <f>IF($C19="","",IF(SUM(Programacion!EI$28:EI$48)=0,"",IF(SUM(Programacion!EI$42:EI$48)=0,'Res 2ªEval'!EK19,(IF(Programacion!EI$42="",0,Programacion!EI$42/SUM(Programacion!EI$42:EI$48)*'3 Eval'!$E18)+IF(Programacion!EI$43="",0,Programacion!EI$43/SUM(Programacion!EI$42:EI$48)*'3 Eval'!$F18)+IF(Programacion!EI$44="",0,Programacion!EI$44/SUM(Programacion!EI$42:EI$48)*'3 Eval'!$G18)+IF(Programacion!EI$45="",0,Programacion!EI$45/SUM(Programacion!EI$42:EI$48)*'3 Eval'!$H18)+IF(Programacion!EI$46="",0,Programacion!EI$46/SUM(Programacion!EI$42:EI$48)*'3 Eval'!$I18)+IF(Programacion!EI$47="",0,Programacion!EI$47/SUM(Programacion!EI$42:EI$48)*'3 Eval'!$J18)+IF(Programacion!EI$48="",0,Programacion!EI$48/SUM(Programacion!EI$42:EI$48)*'3 Eval'!$K18))*SUM(Programacion!EI$42:EI$48)/SUM(Programacion!EI$28:EI$48)+IF('Res 2ªEval'!EK19="",0,'Res 2ªEval'!EK19*SUM(Programacion!EI$28:EI$41)/SUM(Programacion!EI$28:EI$48)))))</f>
        <v/>
      </c>
    </row>
    <row r="20" spans="2:141">
      <c r="B20" s="133" t="str">
        <f>IF('1 Eval'!A19="","",'1 Eval'!A19)</f>
        <v/>
      </c>
      <c r="C20" s="134" t="str">
        <f>IF('1 Eval'!B19="","",'1 Eval'!B19)</f>
        <v/>
      </c>
      <c r="D20" s="149" t="str">
        <f>IF('3 Eval'!D19="","",'3 Eval'!D19)</f>
        <v/>
      </c>
      <c r="E20" s="150" t="str">
        <f>IF($D20="","",IF(Final!$G$6="","",($D20*Final!$G$6+Final!$F21*Final!$F$6+Final!$E21*Final!$E$6)/SUM(Final!$E$6:$G$6)))</f>
        <v/>
      </c>
      <c r="F20" s="150" t="str">
        <f t="shared" si="7"/>
        <v/>
      </c>
      <c r="G20" s="221" t="str">
        <f t="shared" si="6"/>
        <v/>
      </c>
      <c r="H20" s="275" t="str">
        <f>IF($C20="","",IF(SUM(Programacion!F$28:F$48)=0,"",IF(SUM(Programacion!F$42:F$48)=0,'Res 2ªEval'!H20,(IF(Programacion!F$42="",0,Programacion!F$42/SUM(Programacion!F$42:F$48)*'3 Eval'!$E19)+IF(Programacion!F$43="",0,Programacion!F$43/SUM(Programacion!F$42:F$48)*'3 Eval'!$F19)+IF(Programacion!F$44="",0,Programacion!F$44/SUM(Programacion!F$42:F$48)*'3 Eval'!$G19)+IF(Programacion!F$45="",0,Programacion!F$45/SUM(Programacion!F$42:F$48)*'3 Eval'!$H19)+IF(Programacion!F$46="",0,Programacion!F$46/SUM(Programacion!F$42:F$48)*'3 Eval'!$I19)+IF(Programacion!F$47="",0,Programacion!F$47/SUM(Programacion!F$42:F$48)*'3 Eval'!$J19)+IF(Programacion!F$48="",0,Programacion!F$48/SUM(Programacion!F$42:F$48)*'3 Eval'!$K19))*SUM(Programacion!F$42:F$48)/SUM(Programacion!F$28:F$48)+IF('Res 2ªEval'!H20="",0,'Res 2ªEval'!H20*SUM(Programacion!F$28:F$41)/SUM(Programacion!F$28:F$48)))))</f>
        <v/>
      </c>
      <c r="I20" s="270" t="str">
        <f>IF($C20="","",IF(SUM(Programacion!G$28:G$48)=0,"",IF(SUM(Programacion!G$42:G$48)=0,'Res 2ªEval'!I20,(IF(Programacion!G$42="",0,Programacion!G$42/SUM(Programacion!G$42:G$48)*'3 Eval'!$E19)+IF(Programacion!G$43="",0,Programacion!G$43/SUM(Programacion!G$42:G$48)*'3 Eval'!$F19)+IF(Programacion!G$44="",0,Programacion!G$44/SUM(Programacion!G$42:G$48)*'3 Eval'!$G19)+IF(Programacion!G$45="",0,Programacion!G$45/SUM(Programacion!G$42:G$48)*'3 Eval'!$H19)+IF(Programacion!G$46="",0,Programacion!G$46/SUM(Programacion!G$42:G$48)*'3 Eval'!$I19)+IF(Programacion!G$47="",0,Programacion!G$47/SUM(Programacion!G$42:G$48)*'3 Eval'!$J19)+IF(Programacion!G$48="",0,Programacion!G$48/SUM(Programacion!G$42:G$48)*'3 Eval'!$K19))*SUM(Programacion!G$42:G$48)/SUM(Programacion!G$28:G$48)+IF('Res 2ªEval'!I20="",0,'Res 2ªEval'!I20*SUM(Programacion!G$28:G$41)/SUM(Programacion!G$28:G$48)))))</f>
        <v/>
      </c>
      <c r="J20" s="270" t="str">
        <f>IF($C20="","",IF(SUM(Programacion!H$28:H$48)=0,"",IF(SUM(Programacion!H$42:H$48)=0,'Res 2ªEval'!J20,(IF(Programacion!H$42="",0,Programacion!H$42/SUM(Programacion!H$42:H$48)*'3 Eval'!$E19)+IF(Programacion!H$43="",0,Programacion!H$43/SUM(Programacion!H$42:H$48)*'3 Eval'!$F19)+IF(Programacion!H$44="",0,Programacion!H$44/SUM(Programacion!H$42:H$48)*'3 Eval'!$G19)+IF(Programacion!H$45="",0,Programacion!H$45/SUM(Programacion!H$42:H$48)*'3 Eval'!$H19)+IF(Programacion!H$46="",0,Programacion!H$46/SUM(Programacion!H$42:H$48)*'3 Eval'!$I19)+IF(Programacion!H$47="",0,Programacion!H$47/SUM(Programacion!H$42:H$48)*'3 Eval'!$J19)+IF(Programacion!H$48="",0,Programacion!H$48/SUM(Programacion!H$42:H$48)*'3 Eval'!$K19))*SUM(Programacion!H$42:H$48)/SUM(Programacion!H$28:H$48)+IF('Res 2ªEval'!J20="",0,'Res 2ªEval'!J20*SUM(Programacion!H$28:H$41)/SUM(Programacion!H$28:H$48)))))</f>
        <v/>
      </c>
      <c r="K20" s="270" t="str">
        <f>IF($C20="","",IF(SUM(Programacion!I$28:I$48)=0,"",IF(SUM(Programacion!I$42:I$48)=0,'Res 2ªEval'!K20,(IF(Programacion!I$42="",0,Programacion!I$42/SUM(Programacion!I$42:I$48)*'3 Eval'!$E19)+IF(Programacion!I$43="",0,Programacion!I$43/SUM(Programacion!I$42:I$48)*'3 Eval'!$F19)+IF(Programacion!I$44="",0,Programacion!I$44/SUM(Programacion!I$42:I$48)*'3 Eval'!$G19)+IF(Programacion!I$45="",0,Programacion!I$45/SUM(Programacion!I$42:I$48)*'3 Eval'!$H19)+IF(Programacion!I$46="",0,Programacion!I$46/SUM(Programacion!I$42:I$48)*'3 Eval'!$I19)+IF(Programacion!I$47="",0,Programacion!I$47/SUM(Programacion!I$42:I$48)*'3 Eval'!$J19)+IF(Programacion!I$48="",0,Programacion!I$48/SUM(Programacion!I$42:I$48)*'3 Eval'!$K19))*SUM(Programacion!I$42:I$48)/SUM(Programacion!I$28:I$48)+IF('Res 2ªEval'!K20="",0,'Res 2ªEval'!K20*SUM(Programacion!I$28:I$41)/SUM(Programacion!I$28:I$48)))))</f>
        <v/>
      </c>
      <c r="L20" s="270" t="str">
        <f>IF($C20="","",IF(SUM(Programacion!J$28:J$48)=0,"",IF(SUM(Programacion!J$42:J$48)=0,'Res 2ªEval'!L20,(IF(Programacion!J$42="",0,Programacion!J$42/SUM(Programacion!J$42:J$48)*'3 Eval'!$E19)+IF(Programacion!J$43="",0,Programacion!J$43/SUM(Programacion!J$42:J$48)*'3 Eval'!$F19)+IF(Programacion!J$44="",0,Programacion!J$44/SUM(Programacion!J$42:J$48)*'3 Eval'!$G19)+IF(Programacion!J$45="",0,Programacion!J$45/SUM(Programacion!J$42:J$48)*'3 Eval'!$H19)+IF(Programacion!J$46="",0,Programacion!J$46/SUM(Programacion!J$42:J$48)*'3 Eval'!$I19)+IF(Programacion!J$47="",0,Programacion!J$47/SUM(Programacion!J$42:J$48)*'3 Eval'!$J19)+IF(Programacion!J$48="",0,Programacion!J$48/SUM(Programacion!J$42:J$48)*'3 Eval'!$K19))*SUM(Programacion!J$42:J$48)/SUM(Programacion!J$28:J$48)+IF('Res 2ªEval'!L20="",0,'Res 2ªEval'!L20*SUM(Programacion!J$28:J$41)/SUM(Programacion!J$28:J$48)))))</f>
        <v/>
      </c>
      <c r="M20" s="270" t="str">
        <f>IF($C20="","",IF(SUM(Programacion!K$28:K$48)=0,"",IF(SUM(Programacion!K$42:K$48)=0,'Res 2ªEval'!M20,(IF(Programacion!K$42="",0,Programacion!K$42/SUM(Programacion!K$42:K$48)*'3 Eval'!$E19)+IF(Programacion!K$43="",0,Programacion!K$43/SUM(Programacion!K$42:K$48)*'3 Eval'!$F19)+IF(Programacion!K$44="",0,Programacion!K$44/SUM(Programacion!K$42:K$48)*'3 Eval'!$G19)+IF(Programacion!K$45="",0,Programacion!K$45/SUM(Programacion!K$42:K$48)*'3 Eval'!$H19)+IF(Programacion!K$46="",0,Programacion!K$46/SUM(Programacion!K$42:K$48)*'3 Eval'!$I19)+IF(Programacion!K$47="",0,Programacion!K$47/SUM(Programacion!K$42:K$48)*'3 Eval'!$J19)+IF(Programacion!K$48="",0,Programacion!K$48/SUM(Programacion!K$42:K$48)*'3 Eval'!$K19))*SUM(Programacion!K$42:K$48)/SUM(Programacion!K$28:K$48)+IF('Res 2ªEval'!M20="",0,'Res 2ªEval'!M20*SUM(Programacion!K$28:K$41)/SUM(Programacion!K$28:K$48)))))</f>
        <v/>
      </c>
      <c r="N20" s="270" t="str">
        <f>IF($C20="","",IF(SUM(Programacion!L$28:L$48)=0,"",IF(SUM(Programacion!L$42:L$48)=0,'Res 2ªEval'!N20,(IF(Programacion!L$42="",0,Programacion!L$42/SUM(Programacion!L$42:L$48)*'3 Eval'!$E19)+IF(Programacion!L$43="",0,Programacion!L$43/SUM(Programacion!L$42:L$48)*'3 Eval'!$F19)+IF(Programacion!L$44="",0,Programacion!L$44/SUM(Programacion!L$42:L$48)*'3 Eval'!$G19)+IF(Programacion!L$45="",0,Programacion!L$45/SUM(Programacion!L$42:L$48)*'3 Eval'!$H19)+IF(Programacion!L$46="",0,Programacion!L$46/SUM(Programacion!L$42:L$48)*'3 Eval'!$I19)+IF(Programacion!L$47="",0,Programacion!L$47/SUM(Programacion!L$42:L$48)*'3 Eval'!$J19)+IF(Programacion!L$48="",0,Programacion!L$48/SUM(Programacion!L$42:L$48)*'3 Eval'!$K19))*SUM(Programacion!L$42:L$48)/SUM(Programacion!L$28:L$48)+IF('Res 2ªEval'!N20="",0,'Res 2ªEval'!N20*SUM(Programacion!L$28:L$41)/SUM(Programacion!L$28:L$48)))))</f>
        <v/>
      </c>
      <c r="O20" s="276" t="str">
        <f>IF($C20="","",IF(SUM(Programacion!M$28:M$48)=0,"",IF(SUM(Programacion!M$42:M$48)=0,'Res 2ªEval'!O20,(IF(Programacion!M$42="",0,Programacion!M$42/SUM(Programacion!M$42:M$48)*'3 Eval'!$E19)+IF(Programacion!M$43="",0,Programacion!M$43/SUM(Programacion!M$42:M$48)*'3 Eval'!$F19)+IF(Programacion!M$44="",0,Programacion!M$44/SUM(Programacion!M$42:M$48)*'3 Eval'!$G19)+IF(Programacion!M$45="",0,Programacion!M$45/SUM(Programacion!M$42:M$48)*'3 Eval'!$H19)+IF(Programacion!M$46="",0,Programacion!M$46/SUM(Programacion!M$42:M$48)*'3 Eval'!$I19)+IF(Programacion!M$47="",0,Programacion!M$47/SUM(Programacion!M$42:M$48)*'3 Eval'!$J19)+IF(Programacion!M$48="",0,Programacion!M$48/SUM(Programacion!M$42:M$48)*'3 Eval'!$K19))*SUM(Programacion!M$42:M$48)/SUM(Programacion!M$28:M$48)+IF('Res 2ªEval'!O20="",0,'Res 2ªEval'!O20*SUM(Programacion!M$28:M$41)/SUM(Programacion!M$28:M$48)))))</f>
        <v/>
      </c>
      <c r="P20" s="152"/>
      <c r="Q20" s="270" t="str">
        <f>IF($C20="","",IF(SUM(Programacion!O$28:O$48)=0,"",IF(SUM(Programacion!O$42:O$48)=0,'Res 2ªEval'!Q20,(IF(Programacion!O$42="",0,Programacion!O$42/SUM(Programacion!O$42:O$48)*'3 Eval'!$E19)+IF(Programacion!O$43="",0,Programacion!O$43/SUM(Programacion!O$42:O$48)*'3 Eval'!$F19)+IF(Programacion!O$44="",0,Programacion!O$44/SUM(Programacion!O$42:O$48)*'3 Eval'!$G19)+IF(Programacion!O$45="",0,Programacion!O$45/SUM(Programacion!O$42:O$48)*'3 Eval'!$H19)+IF(Programacion!O$46="",0,Programacion!O$46/SUM(Programacion!O$42:O$48)*'3 Eval'!$I19)+IF(Programacion!O$47="",0,Programacion!O$47/SUM(Programacion!O$42:O$48)*'3 Eval'!$J19)+IF(Programacion!O$48="",0,Programacion!O$48/SUM(Programacion!O$42:O$48)*'3 Eval'!$K19))*SUM(Programacion!O$42:O$48)/SUM(Programacion!O$28:O$48)+IF('Res 2ªEval'!Q20="",0,'Res 2ªEval'!Q20*SUM(Programacion!O$28:O$41)/SUM(Programacion!O$28:O$48)))))</f>
        <v/>
      </c>
      <c r="R20" s="270" t="str">
        <f>IF($C20="","",IF(SUM(Programacion!P$28:P$48)=0,"",IF(SUM(Programacion!P$42:P$48)=0,'Res 2ªEval'!R20,(IF(Programacion!P$42="",0,Programacion!P$42/SUM(Programacion!P$42:P$48)*'3 Eval'!$E19)+IF(Programacion!P$43="",0,Programacion!P$43/SUM(Programacion!P$42:P$48)*'3 Eval'!$F19)+IF(Programacion!P$44="",0,Programacion!P$44/SUM(Programacion!P$42:P$48)*'3 Eval'!$G19)+IF(Programacion!P$45="",0,Programacion!P$45/SUM(Programacion!P$42:P$48)*'3 Eval'!$H19)+IF(Programacion!P$46="",0,Programacion!P$46/SUM(Programacion!P$42:P$48)*'3 Eval'!$I19)+IF(Programacion!P$47="",0,Programacion!P$47/SUM(Programacion!P$42:P$48)*'3 Eval'!$J19)+IF(Programacion!P$48="",0,Programacion!P$48/SUM(Programacion!P$42:P$48)*'3 Eval'!$K19))*SUM(Programacion!P$42:P$48)/SUM(Programacion!P$28:P$48)+IF('Res 2ªEval'!R20="",0,'Res 2ªEval'!R20*SUM(Programacion!P$28:P$41)/SUM(Programacion!P$28:P$48)))))</f>
        <v/>
      </c>
      <c r="S20" s="270" t="str">
        <f>IF($C20="","",IF(SUM(Programacion!Q$28:Q$48)=0,"",IF(SUM(Programacion!Q$42:Q$48)=0,'Res 2ªEval'!S20,(IF(Programacion!Q$42="",0,Programacion!Q$42/SUM(Programacion!Q$42:Q$48)*'3 Eval'!$E19)+IF(Programacion!Q$43="",0,Programacion!Q$43/SUM(Programacion!Q$42:Q$48)*'3 Eval'!$F19)+IF(Programacion!Q$44="",0,Programacion!Q$44/SUM(Programacion!Q$42:Q$48)*'3 Eval'!$G19)+IF(Programacion!Q$45="",0,Programacion!Q$45/SUM(Programacion!Q$42:Q$48)*'3 Eval'!$H19)+IF(Programacion!Q$46="",0,Programacion!Q$46/SUM(Programacion!Q$42:Q$48)*'3 Eval'!$I19)+IF(Programacion!Q$47="",0,Programacion!Q$47/SUM(Programacion!Q$42:Q$48)*'3 Eval'!$J19)+IF(Programacion!Q$48="",0,Programacion!Q$48/SUM(Programacion!Q$42:Q$48)*'3 Eval'!$K19))*SUM(Programacion!Q$42:Q$48)/SUM(Programacion!Q$28:Q$48)+IF('Res 2ªEval'!S20="",0,'Res 2ªEval'!S20*SUM(Programacion!Q$28:Q$41)/SUM(Programacion!Q$28:Q$48)))))</f>
        <v/>
      </c>
      <c r="T20" s="270" t="str">
        <f>IF($C20="","",IF(SUM(Programacion!R$28:R$48)=0,"",IF(SUM(Programacion!R$42:R$48)=0,'Res 2ªEval'!T20,(IF(Programacion!R$42="",0,Programacion!R$42/SUM(Programacion!R$42:R$48)*'3 Eval'!$E19)+IF(Programacion!R$43="",0,Programacion!R$43/SUM(Programacion!R$42:R$48)*'3 Eval'!$F19)+IF(Programacion!R$44="",0,Programacion!R$44/SUM(Programacion!R$42:R$48)*'3 Eval'!$G19)+IF(Programacion!R$45="",0,Programacion!R$45/SUM(Programacion!R$42:R$48)*'3 Eval'!$H19)+IF(Programacion!R$46="",0,Programacion!R$46/SUM(Programacion!R$42:R$48)*'3 Eval'!$I19)+IF(Programacion!R$47="",0,Programacion!R$47/SUM(Programacion!R$42:R$48)*'3 Eval'!$J19)+IF(Programacion!R$48="",0,Programacion!R$48/SUM(Programacion!R$42:R$48)*'3 Eval'!$K19))*SUM(Programacion!R$42:R$48)/SUM(Programacion!R$28:R$48)+IF('Res 2ªEval'!T20="",0,'Res 2ªEval'!T20*SUM(Programacion!R$28:R$41)/SUM(Programacion!R$28:R$48)))))</f>
        <v/>
      </c>
      <c r="U20" s="270" t="str">
        <f>IF($C20="","",IF(SUM(Programacion!S$28:S$48)=0,"",IF(SUM(Programacion!S$42:S$48)=0,'Res 2ªEval'!U20,(IF(Programacion!S$42="",0,Programacion!S$42/SUM(Programacion!S$42:S$48)*'3 Eval'!$E19)+IF(Programacion!S$43="",0,Programacion!S$43/SUM(Programacion!S$42:S$48)*'3 Eval'!$F19)+IF(Programacion!S$44="",0,Programacion!S$44/SUM(Programacion!S$42:S$48)*'3 Eval'!$G19)+IF(Programacion!S$45="",0,Programacion!S$45/SUM(Programacion!S$42:S$48)*'3 Eval'!$H19)+IF(Programacion!S$46="",0,Programacion!S$46/SUM(Programacion!S$42:S$48)*'3 Eval'!$I19)+IF(Programacion!S$47="",0,Programacion!S$47/SUM(Programacion!S$42:S$48)*'3 Eval'!$J19)+IF(Programacion!S$48="",0,Programacion!S$48/SUM(Programacion!S$42:S$48)*'3 Eval'!$K19))*SUM(Programacion!S$42:S$48)/SUM(Programacion!S$28:S$48)+IF('Res 2ªEval'!U20="",0,'Res 2ªEval'!U20*SUM(Programacion!S$28:S$41)/SUM(Programacion!S$28:S$48)))))</f>
        <v/>
      </c>
      <c r="V20" s="270" t="str">
        <f>IF($C20="","",IF(SUM(Programacion!T$28:T$48)=0,"",IF(SUM(Programacion!T$42:T$48)=0,'Res 2ªEval'!V20,(IF(Programacion!T$42="",0,Programacion!T$42/SUM(Programacion!T$42:T$48)*'3 Eval'!$E19)+IF(Programacion!T$43="",0,Programacion!T$43/SUM(Programacion!T$42:T$48)*'3 Eval'!$F19)+IF(Programacion!T$44="",0,Programacion!T$44/SUM(Programacion!T$42:T$48)*'3 Eval'!$G19)+IF(Programacion!T$45="",0,Programacion!T$45/SUM(Programacion!T$42:T$48)*'3 Eval'!$H19)+IF(Programacion!T$46="",0,Programacion!T$46/SUM(Programacion!T$42:T$48)*'3 Eval'!$I19)+IF(Programacion!T$47="",0,Programacion!T$47/SUM(Programacion!T$42:T$48)*'3 Eval'!$J19)+IF(Programacion!T$48="",0,Programacion!T$48/SUM(Programacion!T$42:T$48)*'3 Eval'!$K19))*SUM(Programacion!T$42:T$48)/SUM(Programacion!T$28:T$48)+IF('Res 2ªEval'!V20="",0,'Res 2ªEval'!V20*SUM(Programacion!T$28:T$41)/SUM(Programacion!T$28:T$48)))))</f>
        <v/>
      </c>
      <c r="W20" s="270" t="str">
        <f>IF($C20="","",IF(SUM(Programacion!U$28:U$48)=0,"",IF(SUM(Programacion!U$42:U$48)=0,'Res 2ªEval'!W20,(IF(Programacion!U$42="",0,Programacion!U$42/SUM(Programacion!U$42:U$48)*'3 Eval'!$E19)+IF(Programacion!U$43="",0,Programacion!U$43/SUM(Programacion!U$42:U$48)*'3 Eval'!$F19)+IF(Programacion!U$44="",0,Programacion!U$44/SUM(Programacion!U$42:U$48)*'3 Eval'!$G19)+IF(Programacion!U$45="",0,Programacion!U$45/SUM(Programacion!U$42:U$48)*'3 Eval'!$H19)+IF(Programacion!U$46="",0,Programacion!U$46/SUM(Programacion!U$42:U$48)*'3 Eval'!$I19)+IF(Programacion!U$47="",0,Programacion!U$47/SUM(Programacion!U$42:U$48)*'3 Eval'!$J19)+IF(Programacion!U$48="",0,Programacion!U$48/SUM(Programacion!U$42:U$48)*'3 Eval'!$K19))*SUM(Programacion!U$42:U$48)/SUM(Programacion!U$28:U$48)+IF('Res 2ªEval'!W20="",0,'Res 2ªEval'!W20*SUM(Programacion!U$28:U$41)/SUM(Programacion!U$28:U$48)))))</f>
        <v/>
      </c>
      <c r="X20" s="270" t="str">
        <f>IF($C20="","",IF(SUM(Programacion!V$28:V$48)=0,"",IF(SUM(Programacion!V$42:V$48)=0,'Res 2ªEval'!X20,(IF(Programacion!V$42="",0,Programacion!V$42/SUM(Programacion!V$42:V$48)*'3 Eval'!$E19)+IF(Programacion!V$43="",0,Programacion!V$43/SUM(Programacion!V$42:V$48)*'3 Eval'!$F19)+IF(Programacion!V$44="",0,Programacion!V$44/SUM(Programacion!V$42:V$48)*'3 Eval'!$G19)+IF(Programacion!V$45="",0,Programacion!V$45/SUM(Programacion!V$42:V$48)*'3 Eval'!$H19)+IF(Programacion!V$46="",0,Programacion!V$46/SUM(Programacion!V$42:V$48)*'3 Eval'!$I19)+IF(Programacion!V$47="",0,Programacion!V$47/SUM(Programacion!V$42:V$48)*'3 Eval'!$J19)+IF(Programacion!V$48="",0,Programacion!V$48/SUM(Programacion!V$42:V$48)*'3 Eval'!$K19))*SUM(Programacion!V$42:V$48)/SUM(Programacion!V$28:V$48)+IF('Res 2ªEval'!X20="",0,'Res 2ªEval'!X20*SUM(Programacion!V$28:V$41)/SUM(Programacion!V$28:V$48)))))</f>
        <v/>
      </c>
      <c r="Y20" s="270" t="str">
        <f>IF($C20="","",IF(SUM(Programacion!W$28:W$48)=0,"",IF(SUM(Programacion!W$42:W$48)=0,'Res 2ªEval'!Y20,(IF(Programacion!W$42="",0,Programacion!W$42/SUM(Programacion!W$42:W$48)*'3 Eval'!$E19)+IF(Programacion!W$43="",0,Programacion!W$43/SUM(Programacion!W$42:W$48)*'3 Eval'!$F19)+IF(Programacion!W$44="",0,Programacion!W$44/SUM(Programacion!W$42:W$48)*'3 Eval'!$G19)+IF(Programacion!W$45="",0,Programacion!W$45/SUM(Programacion!W$42:W$48)*'3 Eval'!$H19)+IF(Programacion!W$46="",0,Programacion!W$46/SUM(Programacion!W$42:W$48)*'3 Eval'!$I19)+IF(Programacion!W$47="",0,Programacion!W$47/SUM(Programacion!W$42:W$48)*'3 Eval'!$J19)+IF(Programacion!W$48="",0,Programacion!W$48/SUM(Programacion!W$42:W$48)*'3 Eval'!$K19))*SUM(Programacion!W$42:W$48)/SUM(Programacion!W$28:W$48)+IF('Res 2ªEval'!Y20="",0,'Res 2ªEval'!Y20*SUM(Programacion!W$28:W$41)/SUM(Programacion!W$28:W$48)))))</f>
        <v/>
      </c>
      <c r="Z20" s="270" t="str">
        <f>IF($C20="","",IF(SUM(Programacion!X$28:X$48)=0,"",IF(SUM(Programacion!X$42:X$48)=0,'Res 2ªEval'!Z20,(IF(Programacion!X$42="",0,Programacion!X$42/SUM(Programacion!X$42:X$48)*'3 Eval'!$E19)+IF(Programacion!X$43="",0,Programacion!X$43/SUM(Programacion!X$42:X$48)*'3 Eval'!$F19)+IF(Programacion!X$44="",0,Programacion!X$44/SUM(Programacion!X$42:X$48)*'3 Eval'!$G19)+IF(Programacion!X$45="",0,Programacion!X$45/SUM(Programacion!X$42:X$48)*'3 Eval'!$H19)+IF(Programacion!X$46="",0,Programacion!X$46/SUM(Programacion!X$42:X$48)*'3 Eval'!$I19)+IF(Programacion!X$47="",0,Programacion!X$47/SUM(Programacion!X$42:X$48)*'3 Eval'!$J19)+IF(Programacion!X$48="",0,Programacion!X$48/SUM(Programacion!X$42:X$48)*'3 Eval'!$K19))*SUM(Programacion!X$42:X$48)/SUM(Programacion!X$28:X$48)+IF('Res 2ªEval'!Z20="",0,'Res 2ªEval'!Z20*SUM(Programacion!X$28:X$41)/SUM(Programacion!X$28:X$48)))))</f>
        <v/>
      </c>
      <c r="AA20" s="270" t="str">
        <f>IF($C20="","",IF(SUM(Programacion!Y$28:Y$48)=0,"",IF(SUM(Programacion!Y$42:Y$48)=0,'Res 2ªEval'!AA20,(IF(Programacion!Y$42="",0,Programacion!Y$42/SUM(Programacion!Y$42:Y$48)*'3 Eval'!$E19)+IF(Programacion!Y$43="",0,Programacion!Y$43/SUM(Programacion!Y$42:Y$48)*'3 Eval'!$F19)+IF(Programacion!Y$44="",0,Programacion!Y$44/SUM(Programacion!Y$42:Y$48)*'3 Eval'!$G19)+IF(Programacion!Y$45="",0,Programacion!Y$45/SUM(Programacion!Y$42:Y$48)*'3 Eval'!$H19)+IF(Programacion!Y$46="",0,Programacion!Y$46/SUM(Programacion!Y$42:Y$48)*'3 Eval'!$I19)+IF(Programacion!Y$47="",0,Programacion!Y$47/SUM(Programacion!Y$42:Y$48)*'3 Eval'!$J19)+IF(Programacion!Y$48="",0,Programacion!Y$48/SUM(Programacion!Y$42:Y$48)*'3 Eval'!$K19))*SUM(Programacion!Y$42:Y$48)/SUM(Programacion!Y$28:Y$48)+IF('Res 2ªEval'!AA20="",0,'Res 2ªEval'!AA20*SUM(Programacion!Y$28:Y$41)/SUM(Programacion!Y$28:Y$48)))))</f>
        <v/>
      </c>
      <c r="AB20" s="270" t="str">
        <f>IF($C20="","",IF(SUM(Programacion!Z$28:Z$48)=0,"",IF(SUM(Programacion!Z$42:Z$48)=0,'Res 2ªEval'!AB20,(IF(Programacion!Z$42="",0,Programacion!Z$42/SUM(Programacion!Z$42:Z$48)*'3 Eval'!$E19)+IF(Programacion!Z$43="",0,Programacion!Z$43/SUM(Programacion!Z$42:Z$48)*'3 Eval'!$F19)+IF(Programacion!Z$44="",0,Programacion!Z$44/SUM(Programacion!Z$42:Z$48)*'3 Eval'!$G19)+IF(Programacion!Z$45="",0,Programacion!Z$45/SUM(Programacion!Z$42:Z$48)*'3 Eval'!$H19)+IF(Programacion!Z$46="",0,Programacion!Z$46/SUM(Programacion!Z$42:Z$48)*'3 Eval'!$I19)+IF(Programacion!Z$47="",0,Programacion!Z$47/SUM(Programacion!Z$42:Z$48)*'3 Eval'!$J19)+IF(Programacion!Z$48="",0,Programacion!Z$48/SUM(Programacion!Z$42:Z$48)*'3 Eval'!$K19))*SUM(Programacion!Z$42:Z$48)/SUM(Programacion!Z$28:Z$48)+IF('Res 2ªEval'!AB20="",0,'Res 2ªEval'!AB20*SUM(Programacion!Z$28:Z$41)/SUM(Programacion!Z$28:Z$48)))))</f>
        <v/>
      </c>
      <c r="AC20" s="270" t="str">
        <f>IF($C20="","",IF(SUM(Programacion!AA$28:AA$48)=0,"",IF(SUM(Programacion!AA$42:AA$48)=0,'Res 2ªEval'!AC20,(IF(Programacion!AA$42="",0,Programacion!AA$42/SUM(Programacion!AA$42:AA$48)*'3 Eval'!$E19)+IF(Programacion!AA$43="",0,Programacion!AA$43/SUM(Programacion!AA$42:AA$48)*'3 Eval'!$F19)+IF(Programacion!AA$44="",0,Programacion!AA$44/SUM(Programacion!AA$42:AA$48)*'3 Eval'!$G19)+IF(Programacion!AA$45="",0,Programacion!AA$45/SUM(Programacion!AA$42:AA$48)*'3 Eval'!$H19)+IF(Programacion!AA$46="",0,Programacion!AA$46/SUM(Programacion!AA$42:AA$48)*'3 Eval'!$I19)+IF(Programacion!AA$47="",0,Programacion!AA$47/SUM(Programacion!AA$42:AA$48)*'3 Eval'!$J19)+IF(Programacion!AA$48="",0,Programacion!AA$48/SUM(Programacion!AA$42:AA$48)*'3 Eval'!$K19))*SUM(Programacion!AA$42:AA$48)/SUM(Programacion!AA$28:AA$48)+IF('Res 2ªEval'!AC20="",0,'Res 2ªEval'!AC20*SUM(Programacion!AA$28:AA$41)/SUM(Programacion!AA$28:AA$48)))))</f>
        <v/>
      </c>
      <c r="AD20" s="270" t="str">
        <f>IF($C20="","",IF(SUM(Programacion!AB$28:AB$48)=0,"",IF(SUM(Programacion!AB$42:AB$48)=0,'Res 2ªEval'!AD20,(IF(Programacion!AB$42="",0,Programacion!AB$42/SUM(Programacion!AB$42:AB$48)*'3 Eval'!$E19)+IF(Programacion!AB$43="",0,Programacion!AB$43/SUM(Programacion!AB$42:AB$48)*'3 Eval'!$F19)+IF(Programacion!AB$44="",0,Programacion!AB$44/SUM(Programacion!AB$42:AB$48)*'3 Eval'!$G19)+IF(Programacion!AB$45="",0,Programacion!AB$45/SUM(Programacion!AB$42:AB$48)*'3 Eval'!$H19)+IF(Programacion!AB$46="",0,Programacion!AB$46/SUM(Programacion!AB$42:AB$48)*'3 Eval'!$I19)+IF(Programacion!AB$47="",0,Programacion!AB$47/SUM(Programacion!AB$42:AB$48)*'3 Eval'!$J19)+IF(Programacion!AB$48="",0,Programacion!AB$48/SUM(Programacion!AB$42:AB$48)*'3 Eval'!$K19))*SUM(Programacion!AB$42:AB$48)/SUM(Programacion!AB$28:AB$48)+IF('Res 2ªEval'!AD20="",0,'Res 2ªEval'!AD20*SUM(Programacion!AB$28:AB$41)/SUM(Programacion!AB$28:AB$48)))))</f>
        <v/>
      </c>
      <c r="AE20" s="270" t="str">
        <f>IF($C20="","",IF(SUM(Programacion!AC$28:AC$48)=0,"",IF(SUM(Programacion!AC$42:AC$48)=0,'Res 2ªEval'!AE20,(IF(Programacion!AC$42="",0,Programacion!AC$42/SUM(Programacion!AC$42:AC$48)*'3 Eval'!$E19)+IF(Programacion!AC$43="",0,Programacion!AC$43/SUM(Programacion!AC$42:AC$48)*'3 Eval'!$F19)+IF(Programacion!AC$44="",0,Programacion!AC$44/SUM(Programacion!AC$42:AC$48)*'3 Eval'!$G19)+IF(Programacion!AC$45="",0,Programacion!AC$45/SUM(Programacion!AC$42:AC$48)*'3 Eval'!$H19)+IF(Programacion!AC$46="",0,Programacion!AC$46/SUM(Programacion!AC$42:AC$48)*'3 Eval'!$I19)+IF(Programacion!AC$47="",0,Programacion!AC$47/SUM(Programacion!AC$42:AC$48)*'3 Eval'!$J19)+IF(Programacion!AC$48="",0,Programacion!AC$48/SUM(Programacion!AC$42:AC$48)*'3 Eval'!$K19))*SUM(Programacion!AC$42:AC$48)/SUM(Programacion!AC$28:AC$48)+IF('Res 2ªEval'!AE20="",0,'Res 2ªEval'!AE20*SUM(Programacion!AC$28:AC$41)/SUM(Programacion!AC$28:AC$48)))))</f>
        <v/>
      </c>
      <c r="AF20" s="270" t="str">
        <f>IF($C20="","",IF(SUM(Programacion!AD$28:AD$48)=0,"",IF(SUM(Programacion!AD$42:AD$48)=0,'Res 2ªEval'!AF20,(IF(Programacion!AD$42="",0,Programacion!AD$42/SUM(Programacion!AD$42:AD$48)*'3 Eval'!$E19)+IF(Programacion!AD$43="",0,Programacion!AD$43/SUM(Programacion!AD$42:AD$48)*'3 Eval'!$F19)+IF(Programacion!AD$44="",0,Programacion!AD$44/SUM(Programacion!AD$42:AD$48)*'3 Eval'!$G19)+IF(Programacion!AD$45="",0,Programacion!AD$45/SUM(Programacion!AD$42:AD$48)*'3 Eval'!$H19)+IF(Programacion!AD$46="",0,Programacion!AD$46/SUM(Programacion!AD$42:AD$48)*'3 Eval'!$I19)+IF(Programacion!AD$47="",0,Programacion!AD$47/SUM(Programacion!AD$42:AD$48)*'3 Eval'!$J19)+IF(Programacion!AD$48="",0,Programacion!AD$48/SUM(Programacion!AD$42:AD$48)*'3 Eval'!$K19))*SUM(Programacion!AD$42:AD$48)/SUM(Programacion!AD$28:AD$48)+IF('Res 2ªEval'!AF20="",0,'Res 2ªEval'!AF20*SUM(Programacion!AD$28:AD$41)/SUM(Programacion!AD$28:AD$48)))))</f>
        <v/>
      </c>
      <c r="AG20" s="270" t="str">
        <f>IF($C20="","",IF(SUM(Programacion!AE$28:AE$48)=0,"",IF(SUM(Programacion!AE$42:AE$48)=0,'Res 2ªEval'!AG20,(IF(Programacion!AE$42="",0,Programacion!AE$42/SUM(Programacion!AE$42:AE$48)*'3 Eval'!$E19)+IF(Programacion!AE$43="",0,Programacion!AE$43/SUM(Programacion!AE$42:AE$48)*'3 Eval'!$F19)+IF(Programacion!AE$44="",0,Programacion!AE$44/SUM(Programacion!AE$42:AE$48)*'3 Eval'!$G19)+IF(Programacion!AE$45="",0,Programacion!AE$45/SUM(Programacion!AE$42:AE$48)*'3 Eval'!$H19)+IF(Programacion!AE$46="",0,Programacion!AE$46/SUM(Programacion!AE$42:AE$48)*'3 Eval'!$I19)+IF(Programacion!AE$47="",0,Programacion!AE$47/SUM(Programacion!AE$42:AE$48)*'3 Eval'!$J19)+IF(Programacion!AE$48="",0,Programacion!AE$48/SUM(Programacion!AE$42:AE$48)*'3 Eval'!$K19))*SUM(Programacion!AE$42:AE$48)/SUM(Programacion!AE$28:AE$48)+IF('Res 2ªEval'!AG20="",0,'Res 2ªEval'!AG20*SUM(Programacion!AE$28:AE$41)/SUM(Programacion!AE$28:AE$48)))))</f>
        <v/>
      </c>
      <c r="AH20" s="270" t="str">
        <f>IF($C20="","",IF(SUM(Programacion!AF$28:AF$48)=0,"",IF(SUM(Programacion!AF$42:AF$48)=0,'Res 2ªEval'!AH20,(IF(Programacion!AF$42="",0,Programacion!AF$42/SUM(Programacion!AF$42:AF$48)*'3 Eval'!$E19)+IF(Programacion!AF$43="",0,Programacion!AF$43/SUM(Programacion!AF$42:AF$48)*'3 Eval'!$F19)+IF(Programacion!AF$44="",0,Programacion!AF$44/SUM(Programacion!AF$42:AF$48)*'3 Eval'!$G19)+IF(Programacion!AF$45="",0,Programacion!AF$45/SUM(Programacion!AF$42:AF$48)*'3 Eval'!$H19)+IF(Programacion!AF$46="",0,Programacion!AF$46/SUM(Programacion!AF$42:AF$48)*'3 Eval'!$I19)+IF(Programacion!AF$47="",0,Programacion!AF$47/SUM(Programacion!AF$42:AF$48)*'3 Eval'!$J19)+IF(Programacion!AF$48="",0,Programacion!AF$48/SUM(Programacion!AF$42:AF$48)*'3 Eval'!$K19))*SUM(Programacion!AF$42:AF$48)/SUM(Programacion!AF$28:AF$48)+IF('Res 2ªEval'!AH20="",0,'Res 2ªEval'!AH20*SUM(Programacion!AF$28:AF$41)/SUM(Programacion!AF$28:AF$48)))))</f>
        <v/>
      </c>
      <c r="AI20" s="270" t="str">
        <f>IF($C20="","",IF(SUM(Programacion!AG$28:AG$48)=0,"",IF(SUM(Programacion!AG$42:AG$48)=0,'Res 2ªEval'!AI20,(IF(Programacion!AG$42="",0,Programacion!AG$42/SUM(Programacion!AG$42:AG$48)*'3 Eval'!$E19)+IF(Programacion!AG$43="",0,Programacion!AG$43/SUM(Programacion!AG$42:AG$48)*'3 Eval'!$F19)+IF(Programacion!AG$44="",0,Programacion!AG$44/SUM(Programacion!AG$42:AG$48)*'3 Eval'!$G19)+IF(Programacion!AG$45="",0,Programacion!AG$45/SUM(Programacion!AG$42:AG$48)*'3 Eval'!$H19)+IF(Programacion!AG$46="",0,Programacion!AG$46/SUM(Programacion!AG$42:AG$48)*'3 Eval'!$I19)+IF(Programacion!AG$47="",0,Programacion!AG$47/SUM(Programacion!AG$42:AG$48)*'3 Eval'!$J19)+IF(Programacion!AG$48="",0,Programacion!AG$48/SUM(Programacion!AG$42:AG$48)*'3 Eval'!$K19))*SUM(Programacion!AG$42:AG$48)/SUM(Programacion!AG$28:AG$48)+IF('Res 2ªEval'!AI20="",0,'Res 2ªEval'!AI20*SUM(Programacion!AG$28:AG$41)/SUM(Programacion!AG$28:AG$48)))))</f>
        <v/>
      </c>
      <c r="AJ20" s="270" t="str">
        <f>IF($C20="","",IF(SUM(Programacion!AH$28:AH$48)=0,"",IF(SUM(Programacion!AH$42:AH$48)=0,'Res 2ªEval'!AJ20,(IF(Programacion!AH$42="",0,Programacion!AH$42/SUM(Programacion!AH$42:AH$48)*'3 Eval'!$E19)+IF(Programacion!AH$43="",0,Programacion!AH$43/SUM(Programacion!AH$42:AH$48)*'3 Eval'!$F19)+IF(Programacion!AH$44="",0,Programacion!AH$44/SUM(Programacion!AH$42:AH$48)*'3 Eval'!$G19)+IF(Programacion!AH$45="",0,Programacion!AH$45/SUM(Programacion!AH$42:AH$48)*'3 Eval'!$H19)+IF(Programacion!AH$46="",0,Programacion!AH$46/SUM(Programacion!AH$42:AH$48)*'3 Eval'!$I19)+IF(Programacion!AH$47="",0,Programacion!AH$47/SUM(Programacion!AH$42:AH$48)*'3 Eval'!$J19)+IF(Programacion!AH$48="",0,Programacion!AH$48/SUM(Programacion!AH$42:AH$48)*'3 Eval'!$K19))*SUM(Programacion!AH$42:AH$48)/SUM(Programacion!AH$28:AH$48)+IF('Res 2ªEval'!AJ20="",0,'Res 2ªEval'!AJ20*SUM(Programacion!AH$28:AH$41)/SUM(Programacion!AH$28:AH$48)))))</f>
        <v/>
      </c>
      <c r="AK20" s="270" t="str">
        <f>IF($C20="","",IF(SUM(Programacion!AI$28:AI$48)=0,"",IF(SUM(Programacion!AI$42:AI$48)=0,'Res 2ªEval'!AK20,(IF(Programacion!AI$42="",0,Programacion!AI$42/SUM(Programacion!AI$42:AI$48)*'3 Eval'!$E19)+IF(Programacion!AI$43="",0,Programacion!AI$43/SUM(Programacion!AI$42:AI$48)*'3 Eval'!$F19)+IF(Programacion!AI$44="",0,Programacion!AI$44/SUM(Programacion!AI$42:AI$48)*'3 Eval'!$G19)+IF(Programacion!AI$45="",0,Programacion!AI$45/SUM(Programacion!AI$42:AI$48)*'3 Eval'!$H19)+IF(Programacion!AI$46="",0,Programacion!AI$46/SUM(Programacion!AI$42:AI$48)*'3 Eval'!$I19)+IF(Programacion!AI$47="",0,Programacion!AI$47/SUM(Programacion!AI$42:AI$48)*'3 Eval'!$J19)+IF(Programacion!AI$48="",0,Programacion!AI$48/SUM(Programacion!AI$42:AI$48)*'3 Eval'!$K19))*SUM(Programacion!AI$42:AI$48)/SUM(Programacion!AI$28:AI$48)+IF('Res 2ªEval'!AK20="",0,'Res 2ªEval'!AK20*SUM(Programacion!AI$28:AI$41)/SUM(Programacion!AI$28:AI$48)))))</f>
        <v/>
      </c>
      <c r="AL20" s="270" t="str">
        <f>IF($C20="","",IF(SUM(Programacion!AJ$28:AJ$48)=0,"",IF(SUM(Programacion!AJ$42:AJ$48)=0,'Res 2ªEval'!AL20,(IF(Programacion!AJ$42="",0,Programacion!AJ$42/SUM(Programacion!AJ$42:AJ$48)*'3 Eval'!$E19)+IF(Programacion!AJ$43="",0,Programacion!AJ$43/SUM(Programacion!AJ$42:AJ$48)*'3 Eval'!$F19)+IF(Programacion!AJ$44="",0,Programacion!AJ$44/SUM(Programacion!AJ$42:AJ$48)*'3 Eval'!$G19)+IF(Programacion!AJ$45="",0,Programacion!AJ$45/SUM(Programacion!AJ$42:AJ$48)*'3 Eval'!$H19)+IF(Programacion!AJ$46="",0,Programacion!AJ$46/SUM(Programacion!AJ$42:AJ$48)*'3 Eval'!$I19)+IF(Programacion!AJ$47="",0,Programacion!AJ$47/SUM(Programacion!AJ$42:AJ$48)*'3 Eval'!$J19)+IF(Programacion!AJ$48="",0,Programacion!AJ$48/SUM(Programacion!AJ$42:AJ$48)*'3 Eval'!$K19))*SUM(Programacion!AJ$42:AJ$48)/SUM(Programacion!AJ$28:AJ$48)+IF('Res 2ªEval'!AL20="",0,'Res 2ªEval'!AL20*SUM(Programacion!AJ$28:AJ$41)/SUM(Programacion!AJ$28:AJ$48)))))</f>
        <v/>
      </c>
      <c r="AM20" s="270" t="str">
        <f>IF($C20="","",IF(SUM(Programacion!AK$28:AK$48)=0,"",IF(SUM(Programacion!AK$42:AK$48)=0,'Res 2ªEval'!AM20,(IF(Programacion!AK$42="",0,Programacion!AK$42/SUM(Programacion!AK$42:AK$48)*'3 Eval'!$E19)+IF(Programacion!AK$43="",0,Programacion!AK$43/SUM(Programacion!AK$42:AK$48)*'3 Eval'!$F19)+IF(Programacion!AK$44="",0,Programacion!AK$44/SUM(Programacion!AK$42:AK$48)*'3 Eval'!$G19)+IF(Programacion!AK$45="",0,Programacion!AK$45/SUM(Programacion!AK$42:AK$48)*'3 Eval'!$H19)+IF(Programacion!AK$46="",0,Programacion!AK$46/SUM(Programacion!AK$42:AK$48)*'3 Eval'!$I19)+IF(Programacion!AK$47="",0,Programacion!AK$47/SUM(Programacion!AK$42:AK$48)*'3 Eval'!$J19)+IF(Programacion!AK$48="",0,Programacion!AK$48/SUM(Programacion!AK$42:AK$48)*'3 Eval'!$K19))*SUM(Programacion!AK$42:AK$48)/SUM(Programacion!AK$28:AK$48)+IF('Res 2ªEval'!AM20="",0,'Res 2ªEval'!AM20*SUM(Programacion!AK$28:AK$41)/SUM(Programacion!AK$28:AK$48)))))</f>
        <v/>
      </c>
      <c r="AN20" s="270" t="str">
        <f>IF($C20="","",IF(SUM(Programacion!AL$28:AL$48)=0,"",IF(SUM(Programacion!AL$42:AL$48)=0,'Res 2ªEval'!AN20,(IF(Programacion!AL$42="",0,Programacion!AL$42/SUM(Programacion!AL$42:AL$48)*'3 Eval'!$E19)+IF(Programacion!AL$43="",0,Programacion!AL$43/SUM(Programacion!AL$42:AL$48)*'3 Eval'!$F19)+IF(Programacion!AL$44="",0,Programacion!AL$44/SUM(Programacion!AL$42:AL$48)*'3 Eval'!$G19)+IF(Programacion!AL$45="",0,Programacion!AL$45/SUM(Programacion!AL$42:AL$48)*'3 Eval'!$H19)+IF(Programacion!AL$46="",0,Programacion!AL$46/SUM(Programacion!AL$42:AL$48)*'3 Eval'!$I19)+IF(Programacion!AL$47="",0,Programacion!AL$47/SUM(Programacion!AL$42:AL$48)*'3 Eval'!$J19)+IF(Programacion!AL$48="",0,Programacion!AL$48/SUM(Programacion!AL$42:AL$48)*'3 Eval'!$K19))*SUM(Programacion!AL$42:AL$48)/SUM(Programacion!AL$28:AL$48)+IF('Res 2ªEval'!AN20="",0,'Res 2ªEval'!AN20*SUM(Programacion!AL$28:AL$41)/SUM(Programacion!AL$28:AL$48)))))</f>
        <v/>
      </c>
      <c r="AO20" s="270" t="str">
        <f>IF($C20="","",IF(SUM(Programacion!AM$28:AM$48)=0,"",IF(SUM(Programacion!AM$42:AM$48)=0,'Res 2ªEval'!AO20,(IF(Programacion!AM$42="",0,Programacion!AM$42/SUM(Programacion!AM$42:AM$48)*'3 Eval'!$E19)+IF(Programacion!AM$43="",0,Programacion!AM$43/SUM(Programacion!AM$42:AM$48)*'3 Eval'!$F19)+IF(Programacion!AM$44="",0,Programacion!AM$44/SUM(Programacion!AM$42:AM$48)*'3 Eval'!$G19)+IF(Programacion!AM$45="",0,Programacion!AM$45/SUM(Programacion!AM$42:AM$48)*'3 Eval'!$H19)+IF(Programacion!AM$46="",0,Programacion!AM$46/SUM(Programacion!AM$42:AM$48)*'3 Eval'!$I19)+IF(Programacion!AM$47="",0,Programacion!AM$47/SUM(Programacion!AM$42:AM$48)*'3 Eval'!$J19)+IF(Programacion!AM$48="",0,Programacion!AM$48/SUM(Programacion!AM$42:AM$48)*'3 Eval'!$K19))*SUM(Programacion!AM$42:AM$48)/SUM(Programacion!AM$28:AM$48)+IF('Res 2ªEval'!AO20="",0,'Res 2ªEval'!AO20*SUM(Programacion!AM$28:AM$41)/SUM(Programacion!AM$28:AM$48)))))</f>
        <v/>
      </c>
      <c r="AP20" s="270" t="str">
        <f>IF($C20="","",IF(SUM(Programacion!AN$28:AN$48)=0,"",IF(SUM(Programacion!AN$42:AN$48)=0,'Res 2ªEval'!AP20,(IF(Programacion!AN$42="",0,Programacion!AN$42/SUM(Programacion!AN$42:AN$48)*'3 Eval'!$E19)+IF(Programacion!AN$43="",0,Programacion!AN$43/SUM(Programacion!AN$42:AN$48)*'3 Eval'!$F19)+IF(Programacion!AN$44="",0,Programacion!AN$44/SUM(Programacion!AN$42:AN$48)*'3 Eval'!$G19)+IF(Programacion!AN$45="",0,Programacion!AN$45/SUM(Programacion!AN$42:AN$48)*'3 Eval'!$H19)+IF(Programacion!AN$46="",0,Programacion!AN$46/SUM(Programacion!AN$42:AN$48)*'3 Eval'!$I19)+IF(Programacion!AN$47="",0,Programacion!AN$47/SUM(Programacion!AN$42:AN$48)*'3 Eval'!$J19)+IF(Programacion!AN$48="",0,Programacion!AN$48/SUM(Programacion!AN$42:AN$48)*'3 Eval'!$K19))*SUM(Programacion!AN$42:AN$48)/SUM(Programacion!AN$28:AN$48)+IF('Res 2ªEval'!AP20="",0,'Res 2ªEval'!AP20*SUM(Programacion!AN$28:AN$41)/SUM(Programacion!AN$28:AN$48)))))</f>
        <v/>
      </c>
      <c r="AQ20" s="270" t="str">
        <f>IF($C20="","",IF(SUM(Programacion!AO$28:AO$48)=0,"",IF(SUM(Programacion!AO$42:AO$48)=0,'Res 2ªEval'!AQ20,(IF(Programacion!AO$42="",0,Programacion!AO$42/SUM(Programacion!AO$42:AO$48)*'3 Eval'!$E19)+IF(Programacion!AO$43="",0,Programacion!AO$43/SUM(Programacion!AO$42:AO$48)*'3 Eval'!$F19)+IF(Programacion!AO$44="",0,Programacion!AO$44/SUM(Programacion!AO$42:AO$48)*'3 Eval'!$G19)+IF(Programacion!AO$45="",0,Programacion!AO$45/SUM(Programacion!AO$42:AO$48)*'3 Eval'!$H19)+IF(Programacion!AO$46="",0,Programacion!AO$46/SUM(Programacion!AO$42:AO$48)*'3 Eval'!$I19)+IF(Programacion!AO$47="",0,Programacion!AO$47/SUM(Programacion!AO$42:AO$48)*'3 Eval'!$J19)+IF(Programacion!AO$48="",0,Programacion!AO$48/SUM(Programacion!AO$42:AO$48)*'3 Eval'!$K19))*SUM(Programacion!AO$42:AO$48)/SUM(Programacion!AO$28:AO$48)+IF('Res 2ªEval'!AQ20="",0,'Res 2ªEval'!AQ20*SUM(Programacion!AO$28:AO$41)/SUM(Programacion!AO$28:AO$48)))))</f>
        <v/>
      </c>
      <c r="AR20" s="270" t="str">
        <f>IF($C20="","",IF(SUM(Programacion!AP$28:AP$48)=0,"",IF(SUM(Programacion!AP$42:AP$48)=0,'Res 2ªEval'!AR20,(IF(Programacion!AP$42="",0,Programacion!AP$42/SUM(Programacion!AP$42:AP$48)*'3 Eval'!$E19)+IF(Programacion!AP$43="",0,Programacion!AP$43/SUM(Programacion!AP$42:AP$48)*'3 Eval'!$F19)+IF(Programacion!AP$44="",0,Programacion!AP$44/SUM(Programacion!AP$42:AP$48)*'3 Eval'!$G19)+IF(Programacion!AP$45="",0,Programacion!AP$45/SUM(Programacion!AP$42:AP$48)*'3 Eval'!$H19)+IF(Programacion!AP$46="",0,Programacion!AP$46/SUM(Programacion!AP$42:AP$48)*'3 Eval'!$I19)+IF(Programacion!AP$47="",0,Programacion!AP$47/SUM(Programacion!AP$42:AP$48)*'3 Eval'!$J19)+IF(Programacion!AP$48="",0,Programacion!AP$48/SUM(Programacion!AP$42:AP$48)*'3 Eval'!$K19))*SUM(Programacion!AP$42:AP$48)/SUM(Programacion!AP$28:AP$48)+IF('Res 2ªEval'!AR20="",0,'Res 2ªEval'!AR20*SUM(Programacion!AP$28:AP$41)/SUM(Programacion!AP$28:AP$48)))))</f>
        <v/>
      </c>
      <c r="AS20" s="270" t="str">
        <f>IF($C20="","",IF(SUM(Programacion!AQ$28:AQ$48)=0,"",IF(SUM(Programacion!AQ$42:AQ$48)=0,'Res 2ªEval'!AS20,(IF(Programacion!AQ$42="",0,Programacion!AQ$42/SUM(Programacion!AQ$42:AQ$48)*'3 Eval'!$E19)+IF(Programacion!AQ$43="",0,Programacion!AQ$43/SUM(Programacion!AQ$42:AQ$48)*'3 Eval'!$F19)+IF(Programacion!AQ$44="",0,Programacion!AQ$44/SUM(Programacion!AQ$42:AQ$48)*'3 Eval'!$G19)+IF(Programacion!AQ$45="",0,Programacion!AQ$45/SUM(Programacion!AQ$42:AQ$48)*'3 Eval'!$H19)+IF(Programacion!AQ$46="",0,Programacion!AQ$46/SUM(Programacion!AQ$42:AQ$48)*'3 Eval'!$I19)+IF(Programacion!AQ$47="",0,Programacion!AQ$47/SUM(Programacion!AQ$42:AQ$48)*'3 Eval'!$J19)+IF(Programacion!AQ$48="",0,Programacion!AQ$48/SUM(Programacion!AQ$42:AQ$48)*'3 Eval'!$K19))*SUM(Programacion!AQ$42:AQ$48)/SUM(Programacion!AQ$28:AQ$48)+IF('Res 2ªEval'!AS20="",0,'Res 2ªEval'!AS20*SUM(Programacion!AQ$28:AQ$41)/SUM(Programacion!AQ$28:AQ$48)))))</f>
        <v/>
      </c>
      <c r="AT20" s="270" t="str">
        <f>IF($C20="","",IF(SUM(Programacion!AR$28:AR$48)=0,"",IF(SUM(Programacion!AR$42:AR$48)=0,'Res 2ªEval'!AT20,(IF(Programacion!AR$42="",0,Programacion!AR$42/SUM(Programacion!AR$42:AR$48)*'3 Eval'!$E19)+IF(Programacion!AR$43="",0,Programacion!AR$43/SUM(Programacion!AR$42:AR$48)*'3 Eval'!$F19)+IF(Programacion!AR$44="",0,Programacion!AR$44/SUM(Programacion!AR$42:AR$48)*'3 Eval'!$G19)+IF(Programacion!AR$45="",0,Programacion!AR$45/SUM(Programacion!AR$42:AR$48)*'3 Eval'!$H19)+IF(Programacion!AR$46="",0,Programacion!AR$46/SUM(Programacion!AR$42:AR$48)*'3 Eval'!$I19)+IF(Programacion!AR$47="",0,Programacion!AR$47/SUM(Programacion!AR$42:AR$48)*'3 Eval'!$J19)+IF(Programacion!AR$48="",0,Programacion!AR$48/SUM(Programacion!AR$42:AR$48)*'3 Eval'!$K19))*SUM(Programacion!AR$42:AR$48)/SUM(Programacion!AR$28:AR$48)+IF('Res 2ªEval'!AT20="",0,'Res 2ªEval'!AT20*SUM(Programacion!AR$28:AR$41)/SUM(Programacion!AR$28:AR$48)))))</f>
        <v/>
      </c>
      <c r="AU20" s="270" t="str">
        <f>IF($C20="","",IF(SUM(Programacion!AS$28:AS$48)=0,"",IF(SUM(Programacion!AS$42:AS$48)=0,'Res 2ªEval'!AU20,(IF(Programacion!AS$42="",0,Programacion!AS$42/SUM(Programacion!AS$42:AS$48)*'3 Eval'!$E19)+IF(Programacion!AS$43="",0,Programacion!AS$43/SUM(Programacion!AS$42:AS$48)*'3 Eval'!$F19)+IF(Programacion!AS$44="",0,Programacion!AS$44/SUM(Programacion!AS$42:AS$48)*'3 Eval'!$G19)+IF(Programacion!AS$45="",0,Programacion!AS$45/SUM(Programacion!AS$42:AS$48)*'3 Eval'!$H19)+IF(Programacion!AS$46="",0,Programacion!AS$46/SUM(Programacion!AS$42:AS$48)*'3 Eval'!$I19)+IF(Programacion!AS$47="",0,Programacion!AS$47/SUM(Programacion!AS$42:AS$48)*'3 Eval'!$J19)+IF(Programacion!AS$48="",0,Programacion!AS$48/SUM(Programacion!AS$42:AS$48)*'3 Eval'!$K19))*SUM(Programacion!AS$42:AS$48)/SUM(Programacion!AS$28:AS$48)+IF('Res 2ªEval'!AU20="",0,'Res 2ªEval'!AU20*SUM(Programacion!AS$28:AS$41)/SUM(Programacion!AS$28:AS$48)))))</f>
        <v/>
      </c>
      <c r="AV20" s="270" t="str">
        <f>IF($C20="","",IF(SUM(Programacion!AT$28:AT$48)=0,"",IF(SUM(Programacion!AT$42:AT$48)=0,'Res 2ªEval'!AV20,(IF(Programacion!AT$42="",0,Programacion!AT$42/SUM(Programacion!AT$42:AT$48)*'3 Eval'!$E19)+IF(Programacion!AT$43="",0,Programacion!AT$43/SUM(Programacion!AT$42:AT$48)*'3 Eval'!$F19)+IF(Programacion!AT$44="",0,Programacion!AT$44/SUM(Programacion!AT$42:AT$48)*'3 Eval'!$G19)+IF(Programacion!AT$45="",0,Programacion!AT$45/SUM(Programacion!AT$42:AT$48)*'3 Eval'!$H19)+IF(Programacion!AT$46="",0,Programacion!AT$46/SUM(Programacion!AT$42:AT$48)*'3 Eval'!$I19)+IF(Programacion!AT$47="",0,Programacion!AT$47/SUM(Programacion!AT$42:AT$48)*'3 Eval'!$J19)+IF(Programacion!AT$48="",0,Programacion!AT$48/SUM(Programacion!AT$42:AT$48)*'3 Eval'!$K19))*SUM(Programacion!AT$42:AT$48)/SUM(Programacion!AT$28:AT$48)+IF('Res 2ªEval'!AV20="",0,'Res 2ªEval'!AV20*SUM(Programacion!AT$28:AT$41)/SUM(Programacion!AT$28:AT$48)))))</f>
        <v/>
      </c>
      <c r="AW20" s="270" t="str">
        <f>IF($C20="","",IF(SUM(Programacion!AU$28:AU$48)=0,"",IF(SUM(Programacion!AU$42:AU$48)=0,'Res 2ªEval'!AW20,(IF(Programacion!AU$42="",0,Programacion!AU$42/SUM(Programacion!AU$42:AU$48)*'3 Eval'!$E19)+IF(Programacion!AU$43="",0,Programacion!AU$43/SUM(Programacion!AU$42:AU$48)*'3 Eval'!$F19)+IF(Programacion!AU$44="",0,Programacion!AU$44/SUM(Programacion!AU$42:AU$48)*'3 Eval'!$G19)+IF(Programacion!AU$45="",0,Programacion!AU$45/SUM(Programacion!AU$42:AU$48)*'3 Eval'!$H19)+IF(Programacion!AU$46="",0,Programacion!AU$46/SUM(Programacion!AU$42:AU$48)*'3 Eval'!$I19)+IF(Programacion!AU$47="",0,Programacion!AU$47/SUM(Programacion!AU$42:AU$48)*'3 Eval'!$J19)+IF(Programacion!AU$48="",0,Programacion!AU$48/SUM(Programacion!AU$42:AU$48)*'3 Eval'!$K19))*SUM(Programacion!AU$42:AU$48)/SUM(Programacion!AU$28:AU$48)+IF('Res 2ªEval'!AW20="",0,'Res 2ªEval'!AW20*SUM(Programacion!AU$28:AU$41)/SUM(Programacion!AU$28:AU$48)))))</f>
        <v/>
      </c>
      <c r="AX20" s="270" t="str">
        <f>IF($C20="","",IF(SUM(Programacion!AV$28:AV$48)=0,"",IF(SUM(Programacion!AV$42:AV$48)=0,'Res 2ªEval'!AX20,(IF(Programacion!AV$42="",0,Programacion!AV$42/SUM(Programacion!AV$42:AV$48)*'3 Eval'!$E19)+IF(Programacion!AV$43="",0,Programacion!AV$43/SUM(Programacion!AV$42:AV$48)*'3 Eval'!$F19)+IF(Programacion!AV$44="",0,Programacion!AV$44/SUM(Programacion!AV$42:AV$48)*'3 Eval'!$G19)+IF(Programacion!AV$45="",0,Programacion!AV$45/SUM(Programacion!AV$42:AV$48)*'3 Eval'!$H19)+IF(Programacion!AV$46="",0,Programacion!AV$46/SUM(Programacion!AV$42:AV$48)*'3 Eval'!$I19)+IF(Programacion!AV$47="",0,Programacion!AV$47/SUM(Programacion!AV$42:AV$48)*'3 Eval'!$J19)+IF(Programacion!AV$48="",0,Programacion!AV$48/SUM(Programacion!AV$42:AV$48)*'3 Eval'!$K19))*SUM(Programacion!AV$42:AV$48)/SUM(Programacion!AV$28:AV$48)+IF('Res 2ªEval'!AX20="",0,'Res 2ªEval'!AX20*SUM(Programacion!AV$28:AV$41)/SUM(Programacion!AV$28:AV$48)))))</f>
        <v/>
      </c>
      <c r="AY20" s="270" t="str">
        <f>IF($C20="","",IF(SUM(Programacion!AW$28:AW$48)=0,"",IF(SUM(Programacion!AW$42:AW$48)=0,'Res 2ªEval'!AY20,(IF(Programacion!AW$42="",0,Programacion!AW$42/SUM(Programacion!AW$42:AW$48)*'3 Eval'!$E19)+IF(Programacion!AW$43="",0,Programacion!AW$43/SUM(Programacion!AW$42:AW$48)*'3 Eval'!$F19)+IF(Programacion!AW$44="",0,Programacion!AW$44/SUM(Programacion!AW$42:AW$48)*'3 Eval'!$G19)+IF(Programacion!AW$45="",0,Programacion!AW$45/SUM(Programacion!AW$42:AW$48)*'3 Eval'!$H19)+IF(Programacion!AW$46="",0,Programacion!AW$46/SUM(Programacion!AW$42:AW$48)*'3 Eval'!$I19)+IF(Programacion!AW$47="",0,Programacion!AW$47/SUM(Programacion!AW$42:AW$48)*'3 Eval'!$J19)+IF(Programacion!AW$48="",0,Programacion!AW$48/SUM(Programacion!AW$42:AW$48)*'3 Eval'!$K19))*SUM(Programacion!AW$42:AW$48)/SUM(Programacion!AW$28:AW$48)+IF('Res 2ªEval'!AY20="",0,'Res 2ªEval'!AY20*SUM(Programacion!AW$28:AW$41)/SUM(Programacion!AW$28:AW$48)))))</f>
        <v/>
      </c>
      <c r="AZ20" s="270" t="str">
        <f>IF($C20="","",IF(SUM(Programacion!AX$28:AX$48)=0,"",IF(SUM(Programacion!AX$42:AX$48)=0,'Res 2ªEval'!AZ20,(IF(Programacion!AX$42="",0,Programacion!AX$42/SUM(Programacion!AX$42:AX$48)*'3 Eval'!$E19)+IF(Programacion!AX$43="",0,Programacion!AX$43/SUM(Programacion!AX$42:AX$48)*'3 Eval'!$F19)+IF(Programacion!AX$44="",0,Programacion!AX$44/SUM(Programacion!AX$42:AX$48)*'3 Eval'!$G19)+IF(Programacion!AX$45="",0,Programacion!AX$45/SUM(Programacion!AX$42:AX$48)*'3 Eval'!$H19)+IF(Programacion!AX$46="",0,Programacion!AX$46/SUM(Programacion!AX$42:AX$48)*'3 Eval'!$I19)+IF(Programacion!AX$47="",0,Programacion!AX$47/SUM(Programacion!AX$42:AX$48)*'3 Eval'!$J19)+IF(Programacion!AX$48="",0,Programacion!AX$48/SUM(Programacion!AX$42:AX$48)*'3 Eval'!$K19))*SUM(Programacion!AX$42:AX$48)/SUM(Programacion!AX$28:AX$48)+IF('Res 2ªEval'!AZ20="",0,'Res 2ªEval'!AZ20*SUM(Programacion!AX$28:AX$41)/SUM(Programacion!AX$28:AX$48)))))</f>
        <v/>
      </c>
      <c r="BA20" s="270" t="str">
        <f>IF($C20="","",IF(SUM(Programacion!AY$28:AY$48)=0,"",IF(SUM(Programacion!AY$42:AY$48)=0,'Res 2ªEval'!BA20,(IF(Programacion!AY$42="",0,Programacion!AY$42/SUM(Programacion!AY$42:AY$48)*'3 Eval'!$E19)+IF(Programacion!AY$43="",0,Programacion!AY$43/SUM(Programacion!AY$42:AY$48)*'3 Eval'!$F19)+IF(Programacion!AY$44="",0,Programacion!AY$44/SUM(Programacion!AY$42:AY$48)*'3 Eval'!$G19)+IF(Programacion!AY$45="",0,Programacion!AY$45/SUM(Programacion!AY$42:AY$48)*'3 Eval'!$H19)+IF(Programacion!AY$46="",0,Programacion!AY$46/SUM(Programacion!AY$42:AY$48)*'3 Eval'!$I19)+IF(Programacion!AY$47="",0,Programacion!AY$47/SUM(Programacion!AY$42:AY$48)*'3 Eval'!$J19)+IF(Programacion!AY$48="",0,Programacion!AY$48/SUM(Programacion!AY$42:AY$48)*'3 Eval'!$K19))*SUM(Programacion!AY$42:AY$48)/SUM(Programacion!AY$28:AY$48)+IF('Res 2ªEval'!BA20="",0,'Res 2ªEval'!BA20*SUM(Programacion!AY$28:AY$41)/SUM(Programacion!AY$28:AY$48)))))</f>
        <v/>
      </c>
      <c r="BB20" s="270" t="str">
        <f>IF($C20="","",IF(SUM(Programacion!AZ$28:AZ$48)=0,"",IF(SUM(Programacion!AZ$42:AZ$48)=0,'Res 2ªEval'!BB20,(IF(Programacion!AZ$42="",0,Programacion!AZ$42/SUM(Programacion!AZ$42:AZ$48)*'3 Eval'!$E19)+IF(Programacion!AZ$43="",0,Programacion!AZ$43/SUM(Programacion!AZ$42:AZ$48)*'3 Eval'!$F19)+IF(Programacion!AZ$44="",0,Programacion!AZ$44/SUM(Programacion!AZ$42:AZ$48)*'3 Eval'!$G19)+IF(Programacion!AZ$45="",0,Programacion!AZ$45/SUM(Programacion!AZ$42:AZ$48)*'3 Eval'!$H19)+IF(Programacion!AZ$46="",0,Programacion!AZ$46/SUM(Programacion!AZ$42:AZ$48)*'3 Eval'!$I19)+IF(Programacion!AZ$47="",0,Programacion!AZ$47/SUM(Programacion!AZ$42:AZ$48)*'3 Eval'!$J19)+IF(Programacion!AZ$48="",0,Programacion!AZ$48/SUM(Programacion!AZ$42:AZ$48)*'3 Eval'!$K19))*SUM(Programacion!AZ$42:AZ$48)/SUM(Programacion!AZ$28:AZ$48)+IF('Res 2ªEval'!BB20="",0,'Res 2ªEval'!BB20*SUM(Programacion!AZ$28:AZ$41)/SUM(Programacion!AZ$28:AZ$48)))))</f>
        <v/>
      </c>
      <c r="BC20" s="270" t="str">
        <f>IF($C20="","",IF(SUM(Programacion!BA$28:BA$48)=0,"",IF(SUM(Programacion!BA$42:BA$48)=0,'Res 2ªEval'!BC20,(IF(Programacion!BA$42="",0,Programacion!BA$42/SUM(Programacion!BA$42:BA$48)*'3 Eval'!$E19)+IF(Programacion!BA$43="",0,Programacion!BA$43/SUM(Programacion!BA$42:BA$48)*'3 Eval'!$F19)+IF(Programacion!BA$44="",0,Programacion!BA$44/SUM(Programacion!BA$42:BA$48)*'3 Eval'!$G19)+IF(Programacion!BA$45="",0,Programacion!BA$45/SUM(Programacion!BA$42:BA$48)*'3 Eval'!$H19)+IF(Programacion!BA$46="",0,Programacion!BA$46/SUM(Programacion!BA$42:BA$48)*'3 Eval'!$I19)+IF(Programacion!BA$47="",0,Programacion!BA$47/SUM(Programacion!BA$42:BA$48)*'3 Eval'!$J19)+IF(Programacion!BA$48="",0,Programacion!BA$48/SUM(Programacion!BA$42:BA$48)*'3 Eval'!$K19))*SUM(Programacion!BA$42:BA$48)/SUM(Programacion!BA$28:BA$48)+IF('Res 2ªEval'!BC20="",0,'Res 2ªEval'!BC20*SUM(Programacion!BA$28:BA$41)/SUM(Programacion!BA$28:BA$48)))))</f>
        <v/>
      </c>
      <c r="BD20" s="270" t="str">
        <f>IF($C20="","",IF(SUM(Programacion!BB$28:BB$48)=0,"",IF(SUM(Programacion!BB$42:BB$48)=0,'Res 2ªEval'!BD20,(IF(Programacion!BB$42="",0,Programacion!BB$42/SUM(Programacion!BB$42:BB$48)*'3 Eval'!$E19)+IF(Programacion!BB$43="",0,Programacion!BB$43/SUM(Programacion!BB$42:BB$48)*'3 Eval'!$F19)+IF(Programacion!BB$44="",0,Programacion!BB$44/SUM(Programacion!BB$42:BB$48)*'3 Eval'!$G19)+IF(Programacion!BB$45="",0,Programacion!BB$45/SUM(Programacion!BB$42:BB$48)*'3 Eval'!$H19)+IF(Programacion!BB$46="",0,Programacion!BB$46/SUM(Programacion!BB$42:BB$48)*'3 Eval'!$I19)+IF(Programacion!BB$47="",0,Programacion!BB$47/SUM(Programacion!BB$42:BB$48)*'3 Eval'!$J19)+IF(Programacion!BB$48="",0,Programacion!BB$48/SUM(Programacion!BB$42:BB$48)*'3 Eval'!$K19))*SUM(Programacion!BB$42:BB$48)/SUM(Programacion!BB$28:BB$48)+IF('Res 2ªEval'!BD20="",0,'Res 2ªEval'!BD20*SUM(Programacion!BB$28:BB$41)/SUM(Programacion!BB$28:BB$48)))))</f>
        <v/>
      </c>
      <c r="BE20" s="270" t="str">
        <f>IF($C20="","",IF(SUM(Programacion!BC$28:BC$48)=0,"",IF(SUM(Programacion!BC$42:BC$48)=0,'Res 2ªEval'!BE20,(IF(Programacion!BC$42="",0,Programacion!BC$42/SUM(Programacion!BC$42:BC$48)*'3 Eval'!$E19)+IF(Programacion!BC$43="",0,Programacion!BC$43/SUM(Programacion!BC$42:BC$48)*'3 Eval'!$F19)+IF(Programacion!BC$44="",0,Programacion!BC$44/SUM(Programacion!BC$42:BC$48)*'3 Eval'!$G19)+IF(Programacion!BC$45="",0,Programacion!BC$45/SUM(Programacion!BC$42:BC$48)*'3 Eval'!$H19)+IF(Programacion!BC$46="",0,Programacion!BC$46/SUM(Programacion!BC$42:BC$48)*'3 Eval'!$I19)+IF(Programacion!BC$47="",0,Programacion!BC$47/SUM(Programacion!BC$42:BC$48)*'3 Eval'!$J19)+IF(Programacion!BC$48="",0,Programacion!BC$48/SUM(Programacion!BC$42:BC$48)*'3 Eval'!$K19))*SUM(Programacion!BC$42:BC$48)/SUM(Programacion!BC$28:BC$48)+IF('Res 2ªEval'!BE20="",0,'Res 2ªEval'!BE20*SUM(Programacion!BC$28:BC$41)/SUM(Programacion!BC$28:BC$48)))))</f>
        <v/>
      </c>
      <c r="BF20" s="270" t="str">
        <f>IF($C20="","",IF(SUM(Programacion!BD$28:BD$48)=0,"",IF(SUM(Programacion!BD$42:BD$48)=0,'Res 2ªEval'!BF20,(IF(Programacion!BD$42="",0,Programacion!BD$42/SUM(Programacion!BD$42:BD$48)*'3 Eval'!$E19)+IF(Programacion!BD$43="",0,Programacion!BD$43/SUM(Programacion!BD$42:BD$48)*'3 Eval'!$F19)+IF(Programacion!BD$44="",0,Programacion!BD$44/SUM(Programacion!BD$42:BD$48)*'3 Eval'!$G19)+IF(Programacion!BD$45="",0,Programacion!BD$45/SUM(Programacion!BD$42:BD$48)*'3 Eval'!$H19)+IF(Programacion!BD$46="",0,Programacion!BD$46/SUM(Programacion!BD$42:BD$48)*'3 Eval'!$I19)+IF(Programacion!BD$47="",0,Programacion!BD$47/SUM(Programacion!BD$42:BD$48)*'3 Eval'!$J19)+IF(Programacion!BD$48="",0,Programacion!BD$48/SUM(Programacion!BD$42:BD$48)*'3 Eval'!$K19))*SUM(Programacion!BD$42:BD$48)/SUM(Programacion!BD$28:BD$48)+IF('Res 2ªEval'!BF20="",0,'Res 2ªEval'!BF20*SUM(Programacion!BD$28:BD$41)/SUM(Programacion!BD$28:BD$48)))))</f>
        <v/>
      </c>
      <c r="BG20" s="270" t="str">
        <f>IF($C20="","",IF(SUM(Programacion!BE$28:BE$48)=0,"",IF(SUM(Programacion!BE$42:BE$48)=0,'Res 2ªEval'!BG20,(IF(Programacion!BE$42="",0,Programacion!BE$42/SUM(Programacion!BE$42:BE$48)*'3 Eval'!$E19)+IF(Programacion!BE$43="",0,Programacion!BE$43/SUM(Programacion!BE$42:BE$48)*'3 Eval'!$F19)+IF(Programacion!BE$44="",0,Programacion!BE$44/SUM(Programacion!BE$42:BE$48)*'3 Eval'!$G19)+IF(Programacion!BE$45="",0,Programacion!BE$45/SUM(Programacion!BE$42:BE$48)*'3 Eval'!$H19)+IF(Programacion!BE$46="",0,Programacion!BE$46/SUM(Programacion!BE$42:BE$48)*'3 Eval'!$I19)+IF(Programacion!BE$47="",0,Programacion!BE$47/SUM(Programacion!BE$42:BE$48)*'3 Eval'!$J19)+IF(Programacion!BE$48="",0,Programacion!BE$48/SUM(Programacion!BE$42:BE$48)*'3 Eval'!$K19))*SUM(Programacion!BE$42:BE$48)/SUM(Programacion!BE$28:BE$48)+IF('Res 2ªEval'!BG20="",0,'Res 2ªEval'!BG20*SUM(Programacion!BE$28:BE$41)/SUM(Programacion!BE$28:BE$48)))))</f>
        <v/>
      </c>
      <c r="BH20" s="270" t="str">
        <f>IF($C20="","",IF(SUM(Programacion!BF$28:BF$48)=0,"",IF(SUM(Programacion!BF$42:BF$48)=0,'Res 2ªEval'!BH20,(IF(Programacion!BF$42="",0,Programacion!BF$42/SUM(Programacion!BF$42:BF$48)*'3 Eval'!$E19)+IF(Programacion!BF$43="",0,Programacion!BF$43/SUM(Programacion!BF$42:BF$48)*'3 Eval'!$F19)+IF(Programacion!BF$44="",0,Programacion!BF$44/SUM(Programacion!BF$42:BF$48)*'3 Eval'!$G19)+IF(Programacion!BF$45="",0,Programacion!BF$45/SUM(Programacion!BF$42:BF$48)*'3 Eval'!$H19)+IF(Programacion!BF$46="",0,Programacion!BF$46/SUM(Programacion!BF$42:BF$48)*'3 Eval'!$I19)+IF(Programacion!BF$47="",0,Programacion!BF$47/SUM(Programacion!BF$42:BF$48)*'3 Eval'!$J19)+IF(Programacion!BF$48="",0,Programacion!BF$48/SUM(Programacion!BF$42:BF$48)*'3 Eval'!$K19))*SUM(Programacion!BF$42:BF$48)/SUM(Programacion!BF$28:BF$48)+IF('Res 2ªEval'!BH20="",0,'Res 2ªEval'!BH20*SUM(Programacion!BF$28:BF$41)/SUM(Programacion!BF$28:BF$48)))))</f>
        <v/>
      </c>
      <c r="BI20" s="270" t="str">
        <f>IF($C20="","",IF(SUM(Programacion!BG$28:BG$48)=0,"",IF(SUM(Programacion!BG$42:BG$48)=0,'Res 2ªEval'!BI20,(IF(Programacion!BG$42="",0,Programacion!BG$42/SUM(Programacion!BG$42:BG$48)*'3 Eval'!$E19)+IF(Programacion!BG$43="",0,Programacion!BG$43/SUM(Programacion!BG$42:BG$48)*'3 Eval'!$F19)+IF(Programacion!BG$44="",0,Programacion!BG$44/SUM(Programacion!BG$42:BG$48)*'3 Eval'!$G19)+IF(Programacion!BG$45="",0,Programacion!BG$45/SUM(Programacion!BG$42:BG$48)*'3 Eval'!$H19)+IF(Programacion!BG$46="",0,Programacion!BG$46/SUM(Programacion!BG$42:BG$48)*'3 Eval'!$I19)+IF(Programacion!BG$47="",0,Programacion!BG$47/SUM(Programacion!BG$42:BG$48)*'3 Eval'!$J19)+IF(Programacion!BG$48="",0,Programacion!BG$48/SUM(Programacion!BG$42:BG$48)*'3 Eval'!$K19))*SUM(Programacion!BG$42:BG$48)/SUM(Programacion!BG$28:BG$48)+IF('Res 2ªEval'!BI20="",0,'Res 2ªEval'!BI20*SUM(Programacion!BG$28:BG$41)/SUM(Programacion!BG$28:BG$48)))))</f>
        <v/>
      </c>
      <c r="BJ20" s="270" t="str">
        <f>IF($C20="","",IF(SUM(Programacion!BH$28:BH$48)=0,"",IF(SUM(Programacion!BH$42:BH$48)=0,'Res 2ªEval'!BJ20,(IF(Programacion!BH$42="",0,Programacion!BH$42/SUM(Programacion!BH$42:BH$48)*'3 Eval'!$E19)+IF(Programacion!BH$43="",0,Programacion!BH$43/SUM(Programacion!BH$42:BH$48)*'3 Eval'!$F19)+IF(Programacion!BH$44="",0,Programacion!BH$44/SUM(Programacion!BH$42:BH$48)*'3 Eval'!$G19)+IF(Programacion!BH$45="",0,Programacion!BH$45/SUM(Programacion!BH$42:BH$48)*'3 Eval'!$H19)+IF(Programacion!BH$46="",0,Programacion!BH$46/SUM(Programacion!BH$42:BH$48)*'3 Eval'!$I19)+IF(Programacion!BH$47="",0,Programacion!BH$47/SUM(Programacion!BH$42:BH$48)*'3 Eval'!$J19)+IF(Programacion!BH$48="",0,Programacion!BH$48/SUM(Programacion!BH$42:BH$48)*'3 Eval'!$K19))*SUM(Programacion!BH$42:BH$48)/SUM(Programacion!BH$28:BH$48)+IF('Res 2ªEval'!BJ20="",0,'Res 2ªEval'!BJ20*SUM(Programacion!BH$28:BH$41)/SUM(Programacion!BH$28:BH$48)))))</f>
        <v/>
      </c>
      <c r="BK20" s="270" t="str">
        <f>IF($C20="","",IF(SUM(Programacion!BI$28:BI$48)=0,"",IF(SUM(Programacion!BI$42:BI$48)=0,'Res 2ªEval'!BK20,(IF(Programacion!BI$42="",0,Programacion!BI$42/SUM(Programacion!BI$42:BI$48)*'3 Eval'!$E19)+IF(Programacion!BI$43="",0,Programacion!BI$43/SUM(Programacion!BI$42:BI$48)*'3 Eval'!$F19)+IF(Programacion!BI$44="",0,Programacion!BI$44/SUM(Programacion!BI$42:BI$48)*'3 Eval'!$G19)+IF(Programacion!BI$45="",0,Programacion!BI$45/SUM(Programacion!BI$42:BI$48)*'3 Eval'!$H19)+IF(Programacion!BI$46="",0,Programacion!BI$46/SUM(Programacion!BI$42:BI$48)*'3 Eval'!$I19)+IF(Programacion!BI$47="",0,Programacion!BI$47/SUM(Programacion!BI$42:BI$48)*'3 Eval'!$J19)+IF(Programacion!BI$48="",0,Programacion!BI$48/SUM(Programacion!BI$42:BI$48)*'3 Eval'!$K19))*SUM(Programacion!BI$42:BI$48)/SUM(Programacion!BI$28:BI$48)+IF('Res 2ªEval'!BK20="",0,'Res 2ªEval'!BK20*SUM(Programacion!BI$28:BI$41)/SUM(Programacion!BI$28:BI$48)))))</f>
        <v/>
      </c>
      <c r="BL20" s="270" t="str">
        <f>IF($C20="","",IF(SUM(Programacion!BJ$28:BJ$48)=0,"",IF(SUM(Programacion!BJ$42:BJ$48)=0,'Res 2ªEval'!BL20,(IF(Programacion!BJ$42="",0,Programacion!BJ$42/SUM(Programacion!BJ$42:BJ$48)*'3 Eval'!$E19)+IF(Programacion!BJ$43="",0,Programacion!BJ$43/SUM(Programacion!BJ$42:BJ$48)*'3 Eval'!$F19)+IF(Programacion!BJ$44="",0,Programacion!BJ$44/SUM(Programacion!BJ$42:BJ$48)*'3 Eval'!$G19)+IF(Programacion!BJ$45="",0,Programacion!BJ$45/SUM(Programacion!BJ$42:BJ$48)*'3 Eval'!$H19)+IF(Programacion!BJ$46="",0,Programacion!BJ$46/SUM(Programacion!BJ$42:BJ$48)*'3 Eval'!$I19)+IF(Programacion!BJ$47="",0,Programacion!BJ$47/SUM(Programacion!BJ$42:BJ$48)*'3 Eval'!$J19)+IF(Programacion!BJ$48="",0,Programacion!BJ$48/SUM(Programacion!BJ$42:BJ$48)*'3 Eval'!$K19))*SUM(Programacion!BJ$42:BJ$48)/SUM(Programacion!BJ$28:BJ$48)+IF('Res 2ªEval'!BL20="",0,'Res 2ªEval'!BL20*SUM(Programacion!BJ$28:BJ$41)/SUM(Programacion!BJ$28:BJ$48)))))</f>
        <v/>
      </c>
      <c r="BM20" s="270" t="str">
        <f>IF($C20="","",IF(SUM(Programacion!BK$28:BK$48)=0,"",IF(SUM(Programacion!BK$42:BK$48)=0,'Res 2ªEval'!BM20,(IF(Programacion!BK$42="",0,Programacion!BK$42/SUM(Programacion!BK$42:BK$48)*'3 Eval'!$E19)+IF(Programacion!BK$43="",0,Programacion!BK$43/SUM(Programacion!BK$42:BK$48)*'3 Eval'!$F19)+IF(Programacion!BK$44="",0,Programacion!BK$44/SUM(Programacion!BK$42:BK$48)*'3 Eval'!$G19)+IF(Programacion!BK$45="",0,Programacion!BK$45/SUM(Programacion!BK$42:BK$48)*'3 Eval'!$H19)+IF(Programacion!BK$46="",0,Programacion!BK$46/SUM(Programacion!BK$42:BK$48)*'3 Eval'!$I19)+IF(Programacion!BK$47="",0,Programacion!BK$47/SUM(Programacion!BK$42:BK$48)*'3 Eval'!$J19)+IF(Programacion!BK$48="",0,Programacion!BK$48/SUM(Programacion!BK$42:BK$48)*'3 Eval'!$K19))*SUM(Programacion!BK$42:BK$48)/SUM(Programacion!BK$28:BK$48)+IF('Res 2ªEval'!BM20="",0,'Res 2ªEval'!BM20*SUM(Programacion!BK$28:BK$41)/SUM(Programacion!BK$28:BK$48)))))</f>
        <v/>
      </c>
      <c r="BN20" s="270" t="str">
        <f>IF($C20="","",IF(SUM(Programacion!BL$28:BL$48)=0,"",IF(SUM(Programacion!BL$42:BL$48)=0,'Res 2ªEval'!BN20,(IF(Programacion!BL$42="",0,Programacion!BL$42/SUM(Programacion!BL$42:BL$48)*'3 Eval'!$E19)+IF(Programacion!BL$43="",0,Programacion!BL$43/SUM(Programacion!BL$42:BL$48)*'3 Eval'!$F19)+IF(Programacion!BL$44="",0,Programacion!BL$44/SUM(Programacion!BL$42:BL$48)*'3 Eval'!$G19)+IF(Programacion!BL$45="",0,Programacion!BL$45/SUM(Programacion!BL$42:BL$48)*'3 Eval'!$H19)+IF(Programacion!BL$46="",0,Programacion!BL$46/SUM(Programacion!BL$42:BL$48)*'3 Eval'!$I19)+IF(Programacion!BL$47="",0,Programacion!BL$47/SUM(Programacion!BL$42:BL$48)*'3 Eval'!$J19)+IF(Programacion!BL$48="",0,Programacion!BL$48/SUM(Programacion!BL$42:BL$48)*'3 Eval'!$K19))*SUM(Programacion!BL$42:BL$48)/SUM(Programacion!BL$28:BL$48)+IF('Res 2ªEval'!BN20="",0,'Res 2ªEval'!BN20*SUM(Programacion!BL$28:BL$41)/SUM(Programacion!BL$28:BL$48)))))</f>
        <v/>
      </c>
      <c r="BO20" s="270" t="str">
        <f>IF($C20="","",IF(SUM(Programacion!BM$28:BM$48)=0,"",IF(SUM(Programacion!BM$42:BM$48)=0,'Res 2ªEval'!BO20,(IF(Programacion!BM$42="",0,Programacion!BM$42/SUM(Programacion!BM$42:BM$48)*'3 Eval'!$E19)+IF(Programacion!BM$43="",0,Programacion!BM$43/SUM(Programacion!BM$42:BM$48)*'3 Eval'!$F19)+IF(Programacion!BM$44="",0,Programacion!BM$44/SUM(Programacion!BM$42:BM$48)*'3 Eval'!$G19)+IF(Programacion!BM$45="",0,Programacion!BM$45/SUM(Programacion!BM$42:BM$48)*'3 Eval'!$H19)+IF(Programacion!BM$46="",0,Programacion!BM$46/SUM(Programacion!BM$42:BM$48)*'3 Eval'!$I19)+IF(Programacion!BM$47="",0,Programacion!BM$47/SUM(Programacion!BM$42:BM$48)*'3 Eval'!$J19)+IF(Programacion!BM$48="",0,Programacion!BM$48/SUM(Programacion!BM$42:BM$48)*'3 Eval'!$K19))*SUM(Programacion!BM$42:BM$48)/SUM(Programacion!BM$28:BM$48)+IF('Res 2ªEval'!BO20="",0,'Res 2ªEval'!BO20*SUM(Programacion!BM$28:BM$41)/SUM(Programacion!BM$28:BM$48)))))</f>
        <v/>
      </c>
      <c r="BP20" s="270" t="str">
        <f>IF($C20="","",IF(SUM(Programacion!BN$28:BN$48)=0,"",IF(SUM(Programacion!BN$42:BN$48)=0,'Res 2ªEval'!BP20,(IF(Programacion!BN$42="",0,Programacion!BN$42/SUM(Programacion!BN$42:BN$48)*'3 Eval'!$E19)+IF(Programacion!BN$43="",0,Programacion!BN$43/SUM(Programacion!BN$42:BN$48)*'3 Eval'!$F19)+IF(Programacion!BN$44="",0,Programacion!BN$44/SUM(Programacion!BN$42:BN$48)*'3 Eval'!$G19)+IF(Programacion!BN$45="",0,Programacion!BN$45/SUM(Programacion!BN$42:BN$48)*'3 Eval'!$H19)+IF(Programacion!BN$46="",0,Programacion!BN$46/SUM(Programacion!BN$42:BN$48)*'3 Eval'!$I19)+IF(Programacion!BN$47="",0,Programacion!BN$47/SUM(Programacion!BN$42:BN$48)*'3 Eval'!$J19)+IF(Programacion!BN$48="",0,Programacion!BN$48/SUM(Programacion!BN$42:BN$48)*'3 Eval'!$K19))*SUM(Programacion!BN$42:BN$48)/SUM(Programacion!BN$28:BN$48)+IF('Res 2ªEval'!BP20="",0,'Res 2ªEval'!BP20*SUM(Programacion!BN$28:BN$41)/SUM(Programacion!BN$28:BN$48)))))</f>
        <v/>
      </c>
      <c r="BQ20" s="270" t="str">
        <f>IF($C20="","",IF(SUM(Programacion!BO$28:BO$48)=0,"",IF(SUM(Programacion!BO$42:BO$48)=0,'Res 2ªEval'!BQ20,(IF(Programacion!BO$42="",0,Programacion!BO$42/SUM(Programacion!BO$42:BO$48)*'3 Eval'!$E19)+IF(Programacion!BO$43="",0,Programacion!BO$43/SUM(Programacion!BO$42:BO$48)*'3 Eval'!$F19)+IF(Programacion!BO$44="",0,Programacion!BO$44/SUM(Programacion!BO$42:BO$48)*'3 Eval'!$G19)+IF(Programacion!BO$45="",0,Programacion!BO$45/SUM(Programacion!BO$42:BO$48)*'3 Eval'!$H19)+IF(Programacion!BO$46="",0,Programacion!BO$46/SUM(Programacion!BO$42:BO$48)*'3 Eval'!$I19)+IF(Programacion!BO$47="",0,Programacion!BO$47/SUM(Programacion!BO$42:BO$48)*'3 Eval'!$J19)+IF(Programacion!BO$48="",0,Programacion!BO$48/SUM(Programacion!BO$42:BO$48)*'3 Eval'!$K19))*SUM(Programacion!BO$42:BO$48)/SUM(Programacion!BO$28:BO$48)+IF('Res 2ªEval'!BQ20="",0,'Res 2ªEval'!BQ20*SUM(Programacion!BO$28:BO$41)/SUM(Programacion!BO$28:BO$48)))))</f>
        <v/>
      </c>
      <c r="BR20" s="270" t="str">
        <f>IF($C20="","",IF(SUM(Programacion!BP$28:BP$48)=0,"",IF(SUM(Programacion!BP$42:BP$48)=0,'Res 2ªEval'!BR20,(IF(Programacion!BP$42="",0,Programacion!BP$42/SUM(Programacion!BP$42:BP$48)*'3 Eval'!$E19)+IF(Programacion!BP$43="",0,Programacion!BP$43/SUM(Programacion!BP$42:BP$48)*'3 Eval'!$F19)+IF(Programacion!BP$44="",0,Programacion!BP$44/SUM(Programacion!BP$42:BP$48)*'3 Eval'!$G19)+IF(Programacion!BP$45="",0,Programacion!BP$45/SUM(Programacion!BP$42:BP$48)*'3 Eval'!$H19)+IF(Programacion!BP$46="",0,Programacion!BP$46/SUM(Programacion!BP$42:BP$48)*'3 Eval'!$I19)+IF(Programacion!BP$47="",0,Programacion!BP$47/SUM(Programacion!BP$42:BP$48)*'3 Eval'!$J19)+IF(Programacion!BP$48="",0,Programacion!BP$48/SUM(Programacion!BP$42:BP$48)*'3 Eval'!$K19))*SUM(Programacion!BP$42:BP$48)/SUM(Programacion!BP$28:BP$48)+IF('Res 2ªEval'!BR20="",0,'Res 2ªEval'!BR20*SUM(Programacion!BP$28:BP$41)/SUM(Programacion!BP$28:BP$48)))))</f>
        <v/>
      </c>
      <c r="BS20" s="270" t="str">
        <f>IF($C20="","",IF(SUM(Programacion!BQ$28:BQ$48)=0,"",IF(SUM(Programacion!BQ$42:BQ$48)=0,'Res 2ªEval'!BS20,(IF(Programacion!BQ$42="",0,Programacion!BQ$42/SUM(Programacion!BQ$42:BQ$48)*'3 Eval'!$E19)+IF(Programacion!BQ$43="",0,Programacion!BQ$43/SUM(Programacion!BQ$42:BQ$48)*'3 Eval'!$F19)+IF(Programacion!BQ$44="",0,Programacion!BQ$44/SUM(Programacion!BQ$42:BQ$48)*'3 Eval'!$G19)+IF(Programacion!BQ$45="",0,Programacion!BQ$45/SUM(Programacion!BQ$42:BQ$48)*'3 Eval'!$H19)+IF(Programacion!BQ$46="",0,Programacion!BQ$46/SUM(Programacion!BQ$42:BQ$48)*'3 Eval'!$I19)+IF(Programacion!BQ$47="",0,Programacion!BQ$47/SUM(Programacion!BQ$42:BQ$48)*'3 Eval'!$J19)+IF(Programacion!BQ$48="",0,Programacion!BQ$48/SUM(Programacion!BQ$42:BQ$48)*'3 Eval'!$K19))*SUM(Programacion!BQ$42:BQ$48)/SUM(Programacion!BQ$28:BQ$48)+IF('Res 2ªEval'!BS20="",0,'Res 2ªEval'!BS20*SUM(Programacion!BQ$28:BQ$41)/SUM(Programacion!BQ$28:BQ$48)))))</f>
        <v/>
      </c>
      <c r="BT20" s="270" t="str">
        <f>IF($C20="","",IF(SUM(Programacion!BR$28:BR$48)=0,"",IF(SUM(Programacion!BR$42:BR$48)=0,'Res 2ªEval'!BT20,(IF(Programacion!BR$42="",0,Programacion!BR$42/SUM(Programacion!BR$42:BR$48)*'3 Eval'!$E19)+IF(Programacion!BR$43="",0,Programacion!BR$43/SUM(Programacion!BR$42:BR$48)*'3 Eval'!$F19)+IF(Programacion!BR$44="",0,Programacion!BR$44/SUM(Programacion!BR$42:BR$48)*'3 Eval'!$G19)+IF(Programacion!BR$45="",0,Programacion!BR$45/SUM(Programacion!BR$42:BR$48)*'3 Eval'!$H19)+IF(Programacion!BR$46="",0,Programacion!BR$46/SUM(Programacion!BR$42:BR$48)*'3 Eval'!$I19)+IF(Programacion!BR$47="",0,Programacion!BR$47/SUM(Programacion!BR$42:BR$48)*'3 Eval'!$J19)+IF(Programacion!BR$48="",0,Programacion!BR$48/SUM(Programacion!BR$42:BR$48)*'3 Eval'!$K19))*SUM(Programacion!BR$42:BR$48)/SUM(Programacion!BR$28:BR$48)+IF('Res 2ªEval'!BT20="",0,'Res 2ªEval'!BT20*SUM(Programacion!BR$28:BR$41)/SUM(Programacion!BR$28:BR$48)))))</f>
        <v/>
      </c>
      <c r="BU20" s="270" t="str">
        <f>IF($C20="","",IF(SUM(Programacion!BS$28:BS$48)=0,"",IF(SUM(Programacion!BS$42:BS$48)=0,'Res 2ªEval'!BU20,(IF(Programacion!BS$42="",0,Programacion!BS$42/SUM(Programacion!BS$42:BS$48)*'3 Eval'!$E19)+IF(Programacion!BS$43="",0,Programacion!BS$43/SUM(Programacion!BS$42:BS$48)*'3 Eval'!$F19)+IF(Programacion!BS$44="",0,Programacion!BS$44/SUM(Programacion!BS$42:BS$48)*'3 Eval'!$G19)+IF(Programacion!BS$45="",0,Programacion!BS$45/SUM(Programacion!BS$42:BS$48)*'3 Eval'!$H19)+IF(Programacion!BS$46="",0,Programacion!BS$46/SUM(Programacion!BS$42:BS$48)*'3 Eval'!$I19)+IF(Programacion!BS$47="",0,Programacion!BS$47/SUM(Programacion!BS$42:BS$48)*'3 Eval'!$J19)+IF(Programacion!BS$48="",0,Programacion!BS$48/SUM(Programacion!BS$42:BS$48)*'3 Eval'!$K19))*SUM(Programacion!BS$42:BS$48)/SUM(Programacion!BS$28:BS$48)+IF('Res 2ªEval'!BU20="",0,'Res 2ªEval'!BU20*SUM(Programacion!BS$28:BS$41)/SUM(Programacion!BS$28:BS$48)))))</f>
        <v/>
      </c>
      <c r="BV20" s="270" t="str">
        <f>IF($C20="","",IF(SUM(Programacion!BT$28:BT$48)=0,"",IF(SUM(Programacion!BT$42:BT$48)=0,'Res 2ªEval'!BV20,(IF(Programacion!BT$42="",0,Programacion!BT$42/SUM(Programacion!BT$42:BT$48)*'3 Eval'!$E19)+IF(Programacion!BT$43="",0,Programacion!BT$43/SUM(Programacion!BT$42:BT$48)*'3 Eval'!$F19)+IF(Programacion!BT$44="",0,Programacion!BT$44/SUM(Programacion!BT$42:BT$48)*'3 Eval'!$G19)+IF(Programacion!BT$45="",0,Programacion!BT$45/SUM(Programacion!BT$42:BT$48)*'3 Eval'!$H19)+IF(Programacion!BT$46="",0,Programacion!BT$46/SUM(Programacion!BT$42:BT$48)*'3 Eval'!$I19)+IF(Programacion!BT$47="",0,Programacion!BT$47/SUM(Programacion!BT$42:BT$48)*'3 Eval'!$J19)+IF(Programacion!BT$48="",0,Programacion!BT$48/SUM(Programacion!BT$42:BT$48)*'3 Eval'!$K19))*SUM(Programacion!BT$42:BT$48)/SUM(Programacion!BT$28:BT$48)+IF('Res 2ªEval'!BV20="",0,'Res 2ªEval'!BV20*SUM(Programacion!BT$28:BT$41)/SUM(Programacion!BT$28:BT$48)))))</f>
        <v/>
      </c>
      <c r="BW20" s="270" t="str">
        <f>IF($C20="","",IF(SUM(Programacion!BU$28:BU$48)=0,"",IF(SUM(Programacion!BU$42:BU$48)=0,'Res 2ªEval'!BW20,(IF(Programacion!BU$42="",0,Programacion!BU$42/SUM(Programacion!BU$42:BU$48)*'3 Eval'!$E19)+IF(Programacion!BU$43="",0,Programacion!BU$43/SUM(Programacion!BU$42:BU$48)*'3 Eval'!$F19)+IF(Programacion!BU$44="",0,Programacion!BU$44/SUM(Programacion!BU$42:BU$48)*'3 Eval'!$G19)+IF(Programacion!BU$45="",0,Programacion!BU$45/SUM(Programacion!BU$42:BU$48)*'3 Eval'!$H19)+IF(Programacion!BU$46="",0,Programacion!BU$46/SUM(Programacion!BU$42:BU$48)*'3 Eval'!$I19)+IF(Programacion!BU$47="",0,Programacion!BU$47/SUM(Programacion!BU$42:BU$48)*'3 Eval'!$J19)+IF(Programacion!BU$48="",0,Programacion!BU$48/SUM(Programacion!BU$42:BU$48)*'3 Eval'!$K19))*SUM(Programacion!BU$42:BU$48)/SUM(Programacion!BU$28:BU$48)+IF('Res 2ªEval'!BW20="",0,'Res 2ªEval'!BW20*SUM(Programacion!BU$28:BU$41)/SUM(Programacion!BU$28:BU$48)))))</f>
        <v/>
      </c>
      <c r="BX20" s="270" t="str">
        <f>IF($C20="","",IF(SUM(Programacion!BV$28:BV$48)=0,"",IF(SUM(Programacion!BV$42:BV$48)=0,'Res 2ªEval'!BX20,(IF(Programacion!BV$42="",0,Programacion!BV$42/SUM(Programacion!BV$42:BV$48)*'3 Eval'!$E19)+IF(Programacion!BV$43="",0,Programacion!BV$43/SUM(Programacion!BV$42:BV$48)*'3 Eval'!$F19)+IF(Programacion!BV$44="",0,Programacion!BV$44/SUM(Programacion!BV$42:BV$48)*'3 Eval'!$G19)+IF(Programacion!BV$45="",0,Programacion!BV$45/SUM(Programacion!BV$42:BV$48)*'3 Eval'!$H19)+IF(Programacion!BV$46="",0,Programacion!BV$46/SUM(Programacion!BV$42:BV$48)*'3 Eval'!$I19)+IF(Programacion!BV$47="",0,Programacion!BV$47/SUM(Programacion!BV$42:BV$48)*'3 Eval'!$J19)+IF(Programacion!BV$48="",0,Programacion!BV$48/SUM(Programacion!BV$42:BV$48)*'3 Eval'!$K19))*SUM(Programacion!BV$42:BV$48)/SUM(Programacion!BV$28:BV$48)+IF('Res 2ªEval'!BX20="",0,'Res 2ªEval'!BX20*SUM(Programacion!BV$28:BV$41)/SUM(Programacion!BV$28:BV$48)))))</f>
        <v/>
      </c>
      <c r="BY20" s="270" t="str">
        <f>IF($C20="","",IF(SUM(Programacion!BW$28:BW$48)=0,"",IF(SUM(Programacion!BW$42:BW$48)=0,'Res 2ªEval'!BY20,(IF(Programacion!BW$42="",0,Programacion!BW$42/SUM(Programacion!BW$42:BW$48)*'3 Eval'!$E19)+IF(Programacion!BW$43="",0,Programacion!BW$43/SUM(Programacion!BW$42:BW$48)*'3 Eval'!$F19)+IF(Programacion!BW$44="",0,Programacion!BW$44/SUM(Programacion!BW$42:BW$48)*'3 Eval'!$G19)+IF(Programacion!BW$45="",0,Programacion!BW$45/SUM(Programacion!BW$42:BW$48)*'3 Eval'!$H19)+IF(Programacion!BW$46="",0,Programacion!BW$46/SUM(Programacion!BW$42:BW$48)*'3 Eval'!$I19)+IF(Programacion!BW$47="",0,Programacion!BW$47/SUM(Programacion!BW$42:BW$48)*'3 Eval'!$J19)+IF(Programacion!BW$48="",0,Programacion!BW$48/SUM(Programacion!BW$42:BW$48)*'3 Eval'!$K19))*SUM(Programacion!BW$42:BW$48)/SUM(Programacion!BW$28:BW$48)+IF('Res 2ªEval'!BY20="",0,'Res 2ªEval'!BY20*SUM(Programacion!BW$28:BW$41)/SUM(Programacion!BW$28:BW$48)))))</f>
        <v/>
      </c>
      <c r="BZ20" s="270" t="str">
        <f>IF($C20="","",IF(SUM(Programacion!BX$28:BX$48)=0,"",IF(SUM(Programacion!BX$42:BX$48)=0,'Res 2ªEval'!BZ20,(IF(Programacion!BX$42="",0,Programacion!BX$42/SUM(Programacion!BX$42:BX$48)*'3 Eval'!$E19)+IF(Programacion!BX$43="",0,Programacion!BX$43/SUM(Programacion!BX$42:BX$48)*'3 Eval'!$F19)+IF(Programacion!BX$44="",0,Programacion!BX$44/SUM(Programacion!BX$42:BX$48)*'3 Eval'!$G19)+IF(Programacion!BX$45="",0,Programacion!BX$45/SUM(Programacion!BX$42:BX$48)*'3 Eval'!$H19)+IF(Programacion!BX$46="",0,Programacion!BX$46/SUM(Programacion!BX$42:BX$48)*'3 Eval'!$I19)+IF(Programacion!BX$47="",0,Programacion!BX$47/SUM(Programacion!BX$42:BX$48)*'3 Eval'!$J19)+IF(Programacion!BX$48="",0,Programacion!BX$48/SUM(Programacion!BX$42:BX$48)*'3 Eval'!$K19))*SUM(Programacion!BX$42:BX$48)/SUM(Programacion!BX$28:BX$48)+IF('Res 2ªEval'!BZ20="",0,'Res 2ªEval'!BZ20*SUM(Programacion!BX$28:BX$41)/SUM(Programacion!BX$28:BX$48)))))</f>
        <v/>
      </c>
      <c r="CA20" s="270" t="str">
        <f>IF($C20="","",IF(SUM(Programacion!BY$28:BY$48)=0,"",IF(SUM(Programacion!BY$42:BY$48)=0,'Res 2ªEval'!CA20,(IF(Programacion!BY$42="",0,Programacion!BY$42/SUM(Programacion!BY$42:BY$48)*'3 Eval'!$E19)+IF(Programacion!BY$43="",0,Programacion!BY$43/SUM(Programacion!BY$42:BY$48)*'3 Eval'!$F19)+IF(Programacion!BY$44="",0,Programacion!BY$44/SUM(Programacion!BY$42:BY$48)*'3 Eval'!$G19)+IF(Programacion!BY$45="",0,Programacion!BY$45/SUM(Programacion!BY$42:BY$48)*'3 Eval'!$H19)+IF(Programacion!BY$46="",0,Programacion!BY$46/SUM(Programacion!BY$42:BY$48)*'3 Eval'!$I19)+IF(Programacion!BY$47="",0,Programacion!BY$47/SUM(Programacion!BY$42:BY$48)*'3 Eval'!$J19)+IF(Programacion!BY$48="",0,Programacion!BY$48/SUM(Programacion!BY$42:BY$48)*'3 Eval'!$K19))*SUM(Programacion!BY$42:BY$48)/SUM(Programacion!BY$28:BY$48)+IF('Res 2ªEval'!CA20="",0,'Res 2ªEval'!CA20*SUM(Programacion!BY$28:BY$41)/SUM(Programacion!BY$28:BY$48)))))</f>
        <v/>
      </c>
      <c r="CB20" s="270" t="str">
        <f>IF($C20="","",IF(SUM(Programacion!BZ$28:BZ$48)=0,"",IF(SUM(Programacion!BZ$42:BZ$48)=0,'Res 2ªEval'!CB20,(IF(Programacion!BZ$42="",0,Programacion!BZ$42/SUM(Programacion!BZ$42:BZ$48)*'3 Eval'!$E19)+IF(Programacion!BZ$43="",0,Programacion!BZ$43/SUM(Programacion!BZ$42:BZ$48)*'3 Eval'!$F19)+IF(Programacion!BZ$44="",0,Programacion!BZ$44/SUM(Programacion!BZ$42:BZ$48)*'3 Eval'!$G19)+IF(Programacion!BZ$45="",0,Programacion!BZ$45/SUM(Programacion!BZ$42:BZ$48)*'3 Eval'!$H19)+IF(Programacion!BZ$46="",0,Programacion!BZ$46/SUM(Programacion!BZ$42:BZ$48)*'3 Eval'!$I19)+IF(Programacion!BZ$47="",0,Programacion!BZ$47/SUM(Programacion!BZ$42:BZ$48)*'3 Eval'!$J19)+IF(Programacion!BZ$48="",0,Programacion!BZ$48/SUM(Programacion!BZ$42:BZ$48)*'3 Eval'!$K19))*SUM(Programacion!BZ$42:BZ$48)/SUM(Programacion!BZ$28:BZ$48)+IF('Res 2ªEval'!CB20="",0,'Res 2ªEval'!CB20*SUM(Programacion!BZ$28:BZ$41)/SUM(Programacion!BZ$28:BZ$48)))))</f>
        <v/>
      </c>
      <c r="CC20" s="270" t="str">
        <f>IF($C20="","",IF(SUM(Programacion!CA$28:CA$48)=0,"",IF(SUM(Programacion!CA$42:CA$48)=0,'Res 2ªEval'!CC20,(IF(Programacion!CA$42="",0,Programacion!CA$42/SUM(Programacion!CA$42:CA$48)*'3 Eval'!$E19)+IF(Programacion!CA$43="",0,Programacion!CA$43/SUM(Programacion!CA$42:CA$48)*'3 Eval'!$F19)+IF(Programacion!CA$44="",0,Programacion!CA$44/SUM(Programacion!CA$42:CA$48)*'3 Eval'!$G19)+IF(Programacion!CA$45="",0,Programacion!CA$45/SUM(Programacion!CA$42:CA$48)*'3 Eval'!$H19)+IF(Programacion!CA$46="",0,Programacion!CA$46/SUM(Programacion!CA$42:CA$48)*'3 Eval'!$I19)+IF(Programacion!CA$47="",0,Programacion!CA$47/SUM(Programacion!CA$42:CA$48)*'3 Eval'!$J19)+IF(Programacion!CA$48="",0,Programacion!CA$48/SUM(Programacion!CA$42:CA$48)*'3 Eval'!$K19))*SUM(Programacion!CA$42:CA$48)/SUM(Programacion!CA$28:CA$48)+IF('Res 2ªEval'!CC20="",0,'Res 2ªEval'!CC20*SUM(Programacion!CA$28:CA$41)/SUM(Programacion!CA$28:CA$48)))))</f>
        <v/>
      </c>
      <c r="CD20" s="270" t="str">
        <f>IF($C20="","",IF(SUM(Programacion!CB$28:CB$48)=0,"",IF(SUM(Programacion!CB$42:CB$48)=0,'Res 2ªEval'!CD20,(IF(Programacion!CB$42="",0,Programacion!CB$42/SUM(Programacion!CB$42:CB$48)*'3 Eval'!$E19)+IF(Programacion!CB$43="",0,Programacion!CB$43/SUM(Programacion!CB$42:CB$48)*'3 Eval'!$F19)+IF(Programacion!CB$44="",0,Programacion!CB$44/SUM(Programacion!CB$42:CB$48)*'3 Eval'!$G19)+IF(Programacion!CB$45="",0,Programacion!CB$45/SUM(Programacion!CB$42:CB$48)*'3 Eval'!$H19)+IF(Programacion!CB$46="",0,Programacion!CB$46/SUM(Programacion!CB$42:CB$48)*'3 Eval'!$I19)+IF(Programacion!CB$47="",0,Programacion!CB$47/SUM(Programacion!CB$42:CB$48)*'3 Eval'!$J19)+IF(Programacion!CB$48="",0,Programacion!CB$48/SUM(Programacion!CB$42:CB$48)*'3 Eval'!$K19))*SUM(Programacion!CB$42:CB$48)/SUM(Programacion!CB$28:CB$48)+IF('Res 2ªEval'!CD20="",0,'Res 2ªEval'!CD20*SUM(Programacion!CB$28:CB$41)/SUM(Programacion!CB$28:CB$48)))))</f>
        <v/>
      </c>
      <c r="CE20" s="270" t="str">
        <f>IF($C20="","",IF(SUM(Programacion!CC$28:CC$48)=0,"",IF(SUM(Programacion!CC$42:CC$48)=0,'Res 2ªEval'!CE20,(IF(Programacion!CC$42="",0,Programacion!CC$42/SUM(Programacion!CC$42:CC$48)*'3 Eval'!$E19)+IF(Programacion!CC$43="",0,Programacion!CC$43/SUM(Programacion!CC$42:CC$48)*'3 Eval'!$F19)+IF(Programacion!CC$44="",0,Programacion!CC$44/SUM(Programacion!CC$42:CC$48)*'3 Eval'!$G19)+IF(Programacion!CC$45="",0,Programacion!CC$45/SUM(Programacion!CC$42:CC$48)*'3 Eval'!$H19)+IF(Programacion!CC$46="",0,Programacion!CC$46/SUM(Programacion!CC$42:CC$48)*'3 Eval'!$I19)+IF(Programacion!CC$47="",0,Programacion!CC$47/SUM(Programacion!CC$42:CC$48)*'3 Eval'!$J19)+IF(Programacion!CC$48="",0,Programacion!CC$48/SUM(Programacion!CC$42:CC$48)*'3 Eval'!$K19))*SUM(Programacion!CC$42:CC$48)/SUM(Programacion!CC$28:CC$48)+IF('Res 2ªEval'!CE20="",0,'Res 2ªEval'!CE20*SUM(Programacion!CC$28:CC$41)/SUM(Programacion!CC$28:CC$48)))))</f>
        <v/>
      </c>
      <c r="CF20" s="270" t="str">
        <f>IF($C20="","",IF(SUM(Programacion!CD$28:CD$48)=0,"",IF(SUM(Programacion!CD$42:CD$48)=0,'Res 2ªEval'!CF20,(IF(Programacion!CD$42="",0,Programacion!CD$42/SUM(Programacion!CD$42:CD$48)*'3 Eval'!$E19)+IF(Programacion!CD$43="",0,Programacion!CD$43/SUM(Programacion!CD$42:CD$48)*'3 Eval'!$F19)+IF(Programacion!CD$44="",0,Programacion!CD$44/SUM(Programacion!CD$42:CD$48)*'3 Eval'!$G19)+IF(Programacion!CD$45="",0,Programacion!CD$45/SUM(Programacion!CD$42:CD$48)*'3 Eval'!$H19)+IF(Programacion!CD$46="",0,Programacion!CD$46/SUM(Programacion!CD$42:CD$48)*'3 Eval'!$I19)+IF(Programacion!CD$47="",0,Programacion!CD$47/SUM(Programacion!CD$42:CD$48)*'3 Eval'!$J19)+IF(Programacion!CD$48="",0,Programacion!CD$48/SUM(Programacion!CD$42:CD$48)*'3 Eval'!$K19))*SUM(Programacion!CD$42:CD$48)/SUM(Programacion!CD$28:CD$48)+IF('Res 2ªEval'!CF20="",0,'Res 2ªEval'!CF20*SUM(Programacion!CD$28:CD$41)/SUM(Programacion!CD$28:CD$48)))))</f>
        <v/>
      </c>
      <c r="CG20" s="270" t="str">
        <f>IF($C20="","",IF(SUM(Programacion!CE$28:CE$48)=0,"",IF(SUM(Programacion!CE$42:CE$48)=0,'Res 2ªEval'!CG20,(IF(Programacion!CE$42="",0,Programacion!CE$42/SUM(Programacion!CE$42:CE$48)*'3 Eval'!$E19)+IF(Programacion!CE$43="",0,Programacion!CE$43/SUM(Programacion!CE$42:CE$48)*'3 Eval'!$F19)+IF(Programacion!CE$44="",0,Programacion!CE$44/SUM(Programacion!CE$42:CE$48)*'3 Eval'!$G19)+IF(Programacion!CE$45="",0,Programacion!CE$45/SUM(Programacion!CE$42:CE$48)*'3 Eval'!$H19)+IF(Programacion!CE$46="",0,Programacion!CE$46/SUM(Programacion!CE$42:CE$48)*'3 Eval'!$I19)+IF(Programacion!CE$47="",0,Programacion!CE$47/SUM(Programacion!CE$42:CE$48)*'3 Eval'!$J19)+IF(Programacion!CE$48="",0,Programacion!CE$48/SUM(Programacion!CE$42:CE$48)*'3 Eval'!$K19))*SUM(Programacion!CE$42:CE$48)/SUM(Programacion!CE$28:CE$48)+IF('Res 2ªEval'!CG20="",0,'Res 2ªEval'!CG20*SUM(Programacion!CE$28:CE$41)/SUM(Programacion!CE$28:CE$48)))))</f>
        <v/>
      </c>
      <c r="CH20" s="270" t="str">
        <f>IF($C20="","",IF(SUM(Programacion!CF$28:CF$48)=0,"",IF(SUM(Programacion!CF$42:CF$48)=0,'Res 2ªEval'!CH20,(IF(Programacion!CF$42="",0,Programacion!CF$42/SUM(Programacion!CF$42:CF$48)*'3 Eval'!$E19)+IF(Programacion!CF$43="",0,Programacion!CF$43/SUM(Programacion!CF$42:CF$48)*'3 Eval'!$F19)+IF(Programacion!CF$44="",0,Programacion!CF$44/SUM(Programacion!CF$42:CF$48)*'3 Eval'!$G19)+IF(Programacion!CF$45="",0,Programacion!CF$45/SUM(Programacion!CF$42:CF$48)*'3 Eval'!$H19)+IF(Programacion!CF$46="",0,Programacion!CF$46/SUM(Programacion!CF$42:CF$48)*'3 Eval'!$I19)+IF(Programacion!CF$47="",0,Programacion!CF$47/SUM(Programacion!CF$42:CF$48)*'3 Eval'!$J19)+IF(Programacion!CF$48="",0,Programacion!CF$48/SUM(Programacion!CF$42:CF$48)*'3 Eval'!$K19))*SUM(Programacion!CF$42:CF$48)/SUM(Programacion!CF$28:CF$48)+IF('Res 2ªEval'!CH20="",0,'Res 2ªEval'!CH20*SUM(Programacion!CF$28:CF$41)/SUM(Programacion!CF$28:CF$48)))))</f>
        <v/>
      </c>
      <c r="CI20" s="270" t="str">
        <f>IF($C20="","",IF(SUM(Programacion!CG$28:CG$48)=0,"",IF(SUM(Programacion!CG$42:CG$48)=0,'Res 2ªEval'!CI20,(IF(Programacion!CG$42="",0,Programacion!CG$42/SUM(Programacion!CG$42:CG$48)*'3 Eval'!$E19)+IF(Programacion!CG$43="",0,Programacion!CG$43/SUM(Programacion!CG$42:CG$48)*'3 Eval'!$F19)+IF(Programacion!CG$44="",0,Programacion!CG$44/SUM(Programacion!CG$42:CG$48)*'3 Eval'!$G19)+IF(Programacion!CG$45="",0,Programacion!CG$45/SUM(Programacion!CG$42:CG$48)*'3 Eval'!$H19)+IF(Programacion!CG$46="",0,Programacion!CG$46/SUM(Programacion!CG$42:CG$48)*'3 Eval'!$I19)+IF(Programacion!CG$47="",0,Programacion!CG$47/SUM(Programacion!CG$42:CG$48)*'3 Eval'!$J19)+IF(Programacion!CG$48="",0,Programacion!CG$48/SUM(Programacion!CG$42:CG$48)*'3 Eval'!$K19))*SUM(Programacion!CG$42:CG$48)/SUM(Programacion!CG$28:CG$48)+IF('Res 2ªEval'!CI20="",0,'Res 2ªEval'!CI20*SUM(Programacion!CG$28:CG$41)/SUM(Programacion!CG$28:CG$48)))))</f>
        <v/>
      </c>
      <c r="CJ20" s="270" t="str">
        <f>IF($C20="","",IF(SUM(Programacion!CH$28:CH$48)=0,"",IF(SUM(Programacion!CH$42:CH$48)=0,'Res 2ªEval'!CJ20,(IF(Programacion!CH$42="",0,Programacion!CH$42/SUM(Programacion!CH$42:CH$48)*'3 Eval'!$E19)+IF(Programacion!CH$43="",0,Programacion!CH$43/SUM(Programacion!CH$42:CH$48)*'3 Eval'!$F19)+IF(Programacion!CH$44="",0,Programacion!CH$44/SUM(Programacion!CH$42:CH$48)*'3 Eval'!$G19)+IF(Programacion!CH$45="",0,Programacion!CH$45/SUM(Programacion!CH$42:CH$48)*'3 Eval'!$H19)+IF(Programacion!CH$46="",0,Programacion!CH$46/SUM(Programacion!CH$42:CH$48)*'3 Eval'!$I19)+IF(Programacion!CH$47="",0,Programacion!CH$47/SUM(Programacion!CH$42:CH$48)*'3 Eval'!$J19)+IF(Programacion!CH$48="",0,Programacion!CH$48/SUM(Programacion!CH$42:CH$48)*'3 Eval'!$K19))*SUM(Programacion!CH$42:CH$48)/SUM(Programacion!CH$28:CH$48)+IF('Res 2ªEval'!CJ20="",0,'Res 2ªEval'!CJ20*SUM(Programacion!CH$28:CH$41)/SUM(Programacion!CH$28:CH$48)))))</f>
        <v/>
      </c>
      <c r="CK20" s="270" t="str">
        <f>IF($C20="","",IF(SUM(Programacion!CI$28:CI$48)=0,"",IF(SUM(Programacion!CI$42:CI$48)=0,'Res 2ªEval'!CK20,(IF(Programacion!CI$42="",0,Programacion!CI$42/SUM(Programacion!CI$42:CI$48)*'3 Eval'!$E19)+IF(Programacion!CI$43="",0,Programacion!CI$43/SUM(Programacion!CI$42:CI$48)*'3 Eval'!$F19)+IF(Programacion!CI$44="",0,Programacion!CI$44/SUM(Programacion!CI$42:CI$48)*'3 Eval'!$G19)+IF(Programacion!CI$45="",0,Programacion!CI$45/SUM(Programacion!CI$42:CI$48)*'3 Eval'!$H19)+IF(Programacion!CI$46="",0,Programacion!CI$46/SUM(Programacion!CI$42:CI$48)*'3 Eval'!$I19)+IF(Programacion!CI$47="",0,Programacion!CI$47/SUM(Programacion!CI$42:CI$48)*'3 Eval'!$J19)+IF(Programacion!CI$48="",0,Programacion!CI$48/SUM(Programacion!CI$42:CI$48)*'3 Eval'!$K19))*SUM(Programacion!CI$42:CI$48)/SUM(Programacion!CI$28:CI$48)+IF('Res 2ªEval'!CK20="",0,'Res 2ªEval'!CK20*SUM(Programacion!CI$28:CI$41)/SUM(Programacion!CI$28:CI$48)))))</f>
        <v/>
      </c>
      <c r="CL20" s="270" t="str">
        <f>IF($C20="","",IF(SUM(Programacion!CJ$28:CJ$48)=0,"",IF(SUM(Programacion!CJ$42:CJ$48)=0,'Res 2ªEval'!CL20,(IF(Programacion!CJ$42="",0,Programacion!CJ$42/SUM(Programacion!CJ$42:CJ$48)*'3 Eval'!$E19)+IF(Programacion!CJ$43="",0,Programacion!CJ$43/SUM(Programacion!CJ$42:CJ$48)*'3 Eval'!$F19)+IF(Programacion!CJ$44="",0,Programacion!CJ$44/SUM(Programacion!CJ$42:CJ$48)*'3 Eval'!$G19)+IF(Programacion!CJ$45="",0,Programacion!CJ$45/SUM(Programacion!CJ$42:CJ$48)*'3 Eval'!$H19)+IF(Programacion!CJ$46="",0,Programacion!CJ$46/SUM(Programacion!CJ$42:CJ$48)*'3 Eval'!$I19)+IF(Programacion!CJ$47="",0,Programacion!CJ$47/SUM(Programacion!CJ$42:CJ$48)*'3 Eval'!$J19)+IF(Programacion!CJ$48="",0,Programacion!CJ$48/SUM(Programacion!CJ$42:CJ$48)*'3 Eval'!$K19))*SUM(Programacion!CJ$42:CJ$48)/SUM(Programacion!CJ$28:CJ$48)+IF('Res 2ªEval'!CL20="",0,'Res 2ªEval'!CL20*SUM(Programacion!CJ$28:CJ$41)/SUM(Programacion!CJ$28:CJ$48)))))</f>
        <v/>
      </c>
      <c r="CM20" s="270" t="str">
        <f>IF($C20="","",IF(SUM(Programacion!CK$28:CK$48)=0,"",IF(SUM(Programacion!CK$42:CK$48)=0,'Res 2ªEval'!CM20,(IF(Programacion!CK$42="",0,Programacion!CK$42/SUM(Programacion!CK$42:CK$48)*'3 Eval'!$E19)+IF(Programacion!CK$43="",0,Programacion!CK$43/SUM(Programacion!CK$42:CK$48)*'3 Eval'!$F19)+IF(Programacion!CK$44="",0,Programacion!CK$44/SUM(Programacion!CK$42:CK$48)*'3 Eval'!$G19)+IF(Programacion!CK$45="",0,Programacion!CK$45/SUM(Programacion!CK$42:CK$48)*'3 Eval'!$H19)+IF(Programacion!CK$46="",0,Programacion!CK$46/SUM(Programacion!CK$42:CK$48)*'3 Eval'!$I19)+IF(Programacion!CK$47="",0,Programacion!CK$47/SUM(Programacion!CK$42:CK$48)*'3 Eval'!$J19)+IF(Programacion!CK$48="",0,Programacion!CK$48/SUM(Programacion!CK$42:CK$48)*'3 Eval'!$K19))*SUM(Programacion!CK$42:CK$48)/SUM(Programacion!CK$28:CK$48)+IF('Res 2ªEval'!CM20="",0,'Res 2ªEval'!CM20*SUM(Programacion!CK$28:CK$41)/SUM(Programacion!CK$28:CK$48)))))</f>
        <v/>
      </c>
      <c r="CN20" s="270" t="str">
        <f>IF($C20="","",IF(SUM(Programacion!CL$28:CL$48)=0,"",IF(SUM(Programacion!CL$42:CL$48)=0,'Res 2ªEval'!CN20,(IF(Programacion!CL$42="",0,Programacion!CL$42/SUM(Programacion!CL$42:CL$48)*'3 Eval'!$E19)+IF(Programacion!CL$43="",0,Programacion!CL$43/SUM(Programacion!CL$42:CL$48)*'3 Eval'!$F19)+IF(Programacion!CL$44="",0,Programacion!CL$44/SUM(Programacion!CL$42:CL$48)*'3 Eval'!$G19)+IF(Programacion!CL$45="",0,Programacion!CL$45/SUM(Programacion!CL$42:CL$48)*'3 Eval'!$H19)+IF(Programacion!CL$46="",0,Programacion!CL$46/SUM(Programacion!CL$42:CL$48)*'3 Eval'!$I19)+IF(Programacion!CL$47="",0,Programacion!CL$47/SUM(Programacion!CL$42:CL$48)*'3 Eval'!$J19)+IF(Programacion!CL$48="",0,Programacion!CL$48/SUM(Programacion!CL$42:CL$48)*'3 Eval'!$K19))*SUM(Programacion!CL$42:CL$48)/SUM(Programacion!CL$28:CL$48)+IF('Res 2ªEval'!CN20="",0,'Res 2ªEval'!CN20*SUM(Programacion!CL$28:CL$41)/SUM(Programacion!CL$28:CL$48)))))</f>
        <v/>
      </c>
      <c r="CO20" s="270" t="str">
        <f>IF($C20="","",IF(SUM(Programacion!CM$28:CM$48)=0,"",IF(SUM(Programacion!CM$42:CM$48)=0,'Res 2ªEval'!CO20,(IF(Programacion!CM$42="",0,Programacion!CM$42/SUM(Programacion!CM$42:CM$48)*'3 Eval'!$E19)+IF(Programacion!CM$43="",0,Programacion!CM$43/SUM(Programacion!CM$42:CM$48)*'3 Eval'!$F19)+IF(Programacion!CM$44="",0,Programacion!CM$44/SUM(Programacion!CM$42:CM$48)*'3 Eval'!$G19)+IF(Programacion!CM$45="",0,Programacion!CM$45/SUM(Programacion!CM$42:CM$48)*'3 Eval'!$H19)+IF(Programacion!CM$46="",0,Programacion!CM$46/SUM(Programacion!CM$42:CM$48)*'3 Eval'!$I19)+IF(Programacion!CM$47="",0,Programacion!CM$47/SUM(Programacion!CM$42:CM$48)*'3 Eval'!$J19)+IF(Programacion!CM$48="",0,Programacion!CM$48/SUM(Programacion!CM$42:CM$48)*'3 Eval'!$K19))*SUM(Programacion!CM$42:CM$48)/SUM(Programacion!CM$28:CM$48)+IF('Res 2ªEval'!CO20="",0,'Res 2ªEval'!CO20*SUM(Programacion!CM$28:CM$41)/SUM(Programacion!CM$28:CM$48)))))</f>
        <v/>
      </c>
      <c r="CP20" s="270" t="str">
        <f>IF($C20="","",IF(SUM(Programacion!CN$28:CN$48)=0,"",IF(SUM(Programacion!CN$42:CN$48)=0,'Res 2ªEval'!CP20,(IF(Programacion!CN$42="",0,Programacion!CN$42/SUM(Programacion!CN$42:CN$48)*'3 Eval'!$E19)+IF(Programacion!CN$43="",0,Programacion!CN$43/SUM(Programacion!CN$42:CN$48)*'3 Eval'!$F19)+IF(Programacion!CN$44="",0,Programacion!CN$44/SUM(Programacion!CN$42:CN$48)*'3 Eval'!$G19)+IF(Programacion!CN$45="",0,Programacion!CN$45/SUM(Programacion!CN$42:CN$48)*'3 Eval'!$H19)+IF(Programacion!CN$46="",0,Programacion!CN$46/SUM(Programacion!CN$42:CN$48)*'3 Eval'!$I19)+IF(Programacion!CN$47="",0,Programacion!CN$47/SUM(Programacion!CN$42:CN$48)*'3 Eval'!$J19)+IF(Programacion!CN$48="",0,Programacion!CN$48/SUM(Programacion!CN$42:CN$48)*'3 Eval'!$K19))*SUM(Programacion!CN$42:CN$48)/SUM(Programacion!CN$28:CN$48)+IF('Res 2ªEval'!CP20="",0,'Res 2ªEval'!CP20*SUM(Programacion!CN$28:CN$41)/SUM(Programacion!CN$28:CN$48)))))</f>
        <v/>
      </c>
      <c r="CQ20" s="270" t="str">
        <f>IF($C20="","",IF(SUM(Programacion!CO$28:CO$48)=0,"",IF(SUM(Programacion!CO$42:CO$48)=0,'Res 2ªEval'!CQ20,(IF(Programacion!CO$42="",0,Programacion!CO$42/SUM(Programacion!CO$42:CO$48)*'3 Eval'!$E19)+IF(Programacion!CO$43="",0,Programacion!CO$43/SUM(Programacion!CO$42:CO$48)*'3 Eval'!$F19)+IF(Programacion!CO$44="",0,Programacion!CO$44/SUM(Programacion!CO$42:CO$48)*'3 Eval'!$G19)+IF(Programacion!CO$45="",0,Programacion!CO$45/SUM(Programacion!CO$42:CO$48)*'3 Eval'!$H19)+IF(Programacion!CO$46="",0,Programacion!CO$46/SUM(Programacion!CO$42:CO$48)*'3 Eval'!$I19)+IF(Programacion!CO$47="",0,Programacion!CO$47/SUM(Programacion!CO$42:CO$48)*'3 Eval'!$J19)+IF(Programacion!CO$48="",0,Programacion!CO$48/SUM(Programacion!CO$42:CO$48)*'3 Eval'!$K19))*SUM(Programacion!CO$42:CO$48)/SUM(Programacion!CO$28:CO$48)+IF('Res 2ªEval'!CQ20="",0,'Res 2ªEval'!CQ20*SUM(Programacion!CO$28:CO$41)/SUM(Programacion!CO$28:CO$48)))))</f>
        <v/>
      </c>
      <c r="CR20" s="270" t="str">
        <f>IF($C20="","",IF(SUM(Programacion!CP$28:CP$48)=0,"",IF(SUM(Programacion!CP$42:CP$48)=0,'Res 2ªEval'!CR20,(IF(Programacion!CP$42="",0,Programacion!CP$42/SUM(Programacion!CP$42:CP$48)*'3 Eval'!$E19)+IF(Programacion!CP$43="",0,Programacion!CP$43/SUM(Programacion!CP$42:CP$48)*'3 Eval'!$F19)+IF(Programacion!CP$44="",0,Programacion!CP$44/SUM(Programacion!CP$42:CP$48)*'3 Eval'!$G19)+IF(Programacion!CP$45="",0,Programacion!CP$45/SUM(Programacion!CP$42:CP$48)*'3 Eval'!$H19)+IF(Programacion!CP$46="",0,Programacion!CP$46/SUM(Programacion!CP$42:CP$48)*'3 Eval'!$I19)+IF(Programacion!CP$47="",0,Programacion!CP$47/SUM(Programacion!CP$42:CP$48)*'3 Eval'!$J19)+IF(Programacion!CP$48="",0,Programacion!CP$48/SUM(Programacion!CP$42:CP$48)*'3 Eval'!$K19))*SUM(Programacion!CP$42:CP$48)/SUM(Programacion!CP$28:CP$48)+IF('Res 2ªEval'!CR20="",0,'Res 2ªEval'!CR20*SUM(Programacion!CP$28:CP$41)/SUM(Programacion!CP$28:CP$48)))))</f>
        <v/>
      </c>
      <c r="CS20" s="270" t="str">
        <f>IF($C20="","",IF(SUM(Programacion!CQ$28:CQ$48)=0,"",IF(SUM(Programacion!CQ$42:CQ$48)=0,'Res 2ªEval'!CS20,(IF(Programacion!CQ$42="",0,Programacion!CQ$42/SUM(Programacion!CQ$42:CQ$48)*'3 Eval'!$E19)+IF(Programacion!CQ$43="",0,Programacion!CQ$43/SUM(Programacion!CQ$42:CQ$48)*'3 Eval'!$F19)+IF(Programacion!CQ$44="",0,Programacion!CQ$44/SUM(Programacion!CQ$42:CQ$48)*'3 Eval'!$G19)+IF(Programacion!CQ$45="",0,Programacion!CQ$45/SUM(Programacion!CQ$42:CQ$48)*'3 Eval'!$H19)+IF(Programacion!CQ$46="",0,Programacion!CQ$46/SUM(Programacion!CQ$42:CQ$48)*'3 Eval'!$I19)+IF(Programacion!CQ$47="",0,Programacion!CQ$47/SUM(Programacion!CQ$42:CQ$48)*'3 Eval'!$J19)+IF(Programacion!CQ$48="",0,Programacion!CQ$48/SUM(Programacion!CQ$42:CQ$48)*'3 Eval'!$K19))*SUM(Programacion!CQ$42:CQ$48)/SUM(Programacion!CQ$28:CQ$48)+IF('Res 2ªEval'!CS20="",0,'Res 2ªEval'!CS20*SUM(Programacion!CQ$28:CQ$41)/SUM(Programacion!CQ$28:CQ$48)))))</f>
        <v/>
      </c>
      <c r="CT20" s="270" t="str">
        <f>IF($C20="","",IF(SUM(Programacion!CR$28:CR$48)=0,"",IF(SUM(Programacion!CR$42:CR$48)=0,'Res 2ªEval'!CT20,(IF(Programacion!CR$42="",0,Programacion!CR$42/SUM(Programacion!CR$42:CR$48)*'3 Eval'!$E19)+IF(Programacion!CR$43="",0,Programacion!CR$43/SUM(Programacion!CR$42:CR$48)*'3 Eval'!$F19)+IF(Programacion!CR$44="",0,Programacion!CR$44/SUM(Programacion!CR$42:CR$48)*'3 Eval'!$G19)+IF(Programacion!CR$45="",0,Programacion!CR$45/SUM(Programacion!CR$42:CR$48)*'3 Eval'!$H19)+IF(Programacion!CR$46="",0,Programacion!CR$46/SUM(Programacion!CR$42:CR$48)*'3 Eval'!$I19)+IF(Programacion!CR$47="",0,Programacion!CR$47/SUM(Programacion!CR$42:CR$48)*'3 Eval'!$J19)+IF(Programacion!CR$48="",0,Programacion!CR$48/SUM(Programacion!CR$42:CR$48)*'3 Eval'!$K19))*SUM(Programacion!CR$42:CR$48)/SUM(Programacion!CR$28:CR$48)+IF('Res 2ªEval'!CT20="",0,'Res 2ªEval'!CT20*SUM(Programacion!CR$28:CR$41)/SUM(Programacion!CR$28:CR$48)))))</f>
        <v/>
      </c>
      <c r="CU20" s="270" t="str">
        <f>IF($C20="","",IF(SUM(Programacion!CS$28:CS$48)=0,"",IF(SUM(Programacion!CS$42:CS$48)=0,'Res 2ªEval'!CU20,(IF(Programacion!CS$42="",0,Programacion!CS$42/SUM(Programacion!CS$42:CS$48)*'3 Eval'!$E19)+IF(Programacion!CS$43="",0,Programacion!CS$43/SUM(Programacion!CS$42:CS$48)*'3 Eval'!$F19)+IF(Programacion!CS$44="",0,Programacion!CS$44/SUM(Programacion!CS$42:CS$48)*'3 Eval'!$G19)+IF(Programacion!CS$45="",0,Programacion!CS$45/SUM(Programacion!CS$42:CS$48)*'3 Eval'!$H19)+IF(Programacion!CS$46="",0,Programacion!CS$46/SUM(Programacion!CS$42:CS$48)*'3 Eval'!$I19)+IF(Programacion!CS$47="",0,Programacion!CS$47/SUM(Programacion!CS$42:CS$48)*'3 Eval'!$J19)+IF(Programacion!CS$48="",0,Programacion!CS$48/SUM(Programacion!CS$42:CS$48)*'3 Eval'!$K19))*SUM(Programacion!CS$42:CS$48)/SUM(Programacion!CS$28:CS$48)+IF('Res 2ªEval'!CU20="",0,'Res 2ªEval'!CU20*SUM(Programacion!CS$28:CS$41)/SUM(Programacion!CS$28:CS$48)))))</f>
        <v/>
      </c>
      <c r="CV20" s="270" t="str">
        <f>IF($C20="","",IF(SUM(Programacion!CT$28:CT$48)=0,"",IF(SUM(Programacion!CT$42:CT$48)=0,'Res 2ªEval'!CV20,(IF(Programacion!CT$42="",0,Programacion!CT$42/SUM(Programacion!CT$42:CT$48)*'3 Eval'!$E19)+IF(Programacion!CT$43="",0,Programacion!CT$43/SUM(Programacion!CT$42:CT$48)*'3 Eval'!$F19)+IF(Programacion!CT$44="",0,Programacion!CT$44/SUM(Programacion!CT$42:CT$48)*'3 Eval'!$G19)+IF(Programacion!CT$45="",0,Programacion!CT$45/SUM(Programacion!CT$42:CT$48)*'3 Eval'!$H19)+IF(Programacion!CT$46="",0,Programacion!CT$46/SUM(Programacion!CT$42:CT$48)*'3 Eval'!$I19)+IF(Programacion!CT$47="",0,Programacion!CT$47/SUM(Programacion!CT$42:CT$48)*'3 Eval'!$J19)+IF(Programacion!CT$48="",0,Programacion!CT$48/SUM(Programacion!CT$42:CT$48)*'3 Eval'!$K19))*SUM(Programacion!CT$42:CT$48)/SUM(Programacion!CT$28:CT$48)+IF('Res 2ªEval'!CV20="",0,'Res 2ªEval'!CV20*SUM(Programacion!CT$28:CT$41)/SUM(Programacion!CT$28:CT$48)))))</f>
        <v/>
      </c>
      <c r="CW20" s="270" t="str">
        <f>IF($C20="","",IF(SUM(Programacion!CU$28:CU$48)=0,"",IF(SUM(Programacion!CU$42:CU$48)=0,'Res 2ªEval'!CW20,(IF(Programacion!CU$42="",0,Programacion!CU$42/SUM(Programacion!CU$42:CU$48)*'3 Eval'!$E19)+IF(Programacion!CU$43="",0,Programacion!CU$43/SUM(Programacion!CU$42:CU$48)*'3 Eval'!$F19)+IF(Programacion!CU$44="",0,Programacion!CU$44/SUM(Programacion!CU$42:CU$48)*'3 Eval'!$G19)+IF(Programacion!CU$45="",0,Programacion!CU$45/SUM(Programacion!CU$42:CU$48)*'3 Eval'!$H19)+IF(Programacion!CU$46="",0,Programacion!CU$46/SUM(Programacion!CU$42:CU$48)*'3 Eval'!$I19)+IF(Programacion!CU$47="",0,Programacion!CU$47/SUM(Programacion!CU$42:CU$48)*'3 Eval'!$J19)+IF(Programacion!CU$48="",0,Programacion!CU$48/SUM(Programacion!CU$42:CU$48)*'3 Eval'!$K19))*SUM(Programacion!CU$42:CU$48)/SUM(Programacion!CU$28:CU$48)+IF('Res 2ªEval'!CW20="",0,'Res 2ªEval'!CW20*SUM(Programacion!CU$28:CU$41)/SUM(Programacion!CU$28:CU$48)))))</f>
        <v/>
      </c>
      <c r="CX20" s="270" t="str">
        <f>IF($C20="","",IF(SUM(Programacion!CV$28:CV$48)=0,"",IF(SUM(Programacion!CV$42:CV$48)=0,'Res 2ªEval'!CX20,(IF(Programacion!CV$42="",0,Programacion!CV$42/SUM(Programacion!CV$42:CV$48)*'3 Eval'!$E19)+IF(Programacion!CV$43="",0,Programacion!CV$43/SUM(Programacion!CV$42:CV$48)*'3 Eval'!$F19)+IF(Programacion!CV$44="",0,Programacion!CV$44/SUM(Programacion!CV$42:CV$48)*'3 Eval'!$G19)+IF(Programacion!CV$45="",0,Programacion!CV$45/SUM(Programacion!CV$42:CV$48)*'3 Eval'!$H19)+IF(Programacion!CV$46="",0,Programacion!CV$46/SUM(Programacion!CV$42:CV$48)*'3 Eval'!$I19)+IF(Programacion!CV$47="",0,Programacion!CV$47/SUM(Programacion!CV$42:CV$48)*'3 Eval'!$J19)+IF(Programacion!CV$48="",0,Programacion!CV$48/SUM(Programacion!CV$42:CV$48)*'3 Eval'!$K19))*SUM(Programacion!CV$42:CV$48)/SUM(Programacion!CV$28:CV$48)+IF('Res 2ªEval'!CX20="",0,'Res 2ªEval'!CX20*SUM(Programacion!CV$28:CV$41)/SUM(Programacion!CV$28:CV$48)))))</f>
        <v/>
      </c>
      <c r="CY20" s="270" t="str">
        <f>IF($C20="","",IF(SUM(Programacion!CW$28:CW$48)=0,"",IF(SUM(Programacion!CW$42:CW$48)=0,'Res 2ªEval'!CY20,(IF(Programacion!CW$42="",0,Programacion!CW$42/SUM(Programacion!CW$42:CW$48)*'3 Eval'!$E19)+IF(Programacion!CW$43="",0,Programacion!CW$43/SUM(Programacion!CW$42:CW$48)*'3 Eval'!$F19)+IF(Programacion!CW$44="",0,Programacion!CW$44/SUM(Programacion!CW$42:CW$48)*'3 Eval'!$G19)+IF(Programacion!CW$45="",0,Programacion!CW$45/SUM(Programacion!CW$42:CW$48)*'3 Eval'!$H19)+IF(Programacion!CW$46="",0,Programacion!CW$46/SUM(Programacion!CW$42:CW$48)*'3 Eval'!$I19)+IF(Programacion!CW$47="",0,Programacion!CW$47/SUM(Programacion!CW$42:CW$48)*'3 Eval'!$J19)+IF(Programacion!CW$48="",0,Programacion!CW$48/SUM(Programacion!CW$42:CW$48)*'3 Eval'!$K19))*SUM(Programacion!CW$42:CW$48)/SUM(Programacion!CW$28:CW$48)+IF('Res 2ªEval'!CY20="",0,'Res 2ªEval'!CY20*SUM(Programacion!CW$28:CW$41)/SUM(Programacion!CW$28:CW$48)))))</f>
        <v/>
      </c>
      <c r="CZ20" s="270" t="str">
        <f>IF($C20="","",IF(SUM(Programacion!CX$28:CX$48)=0,"",IF(SUM(Programacion!CX$42:CX$48)=0,'Res 2ªEval'!CZ20,(IF(Programacion!CX$42="",0,Programacion!CX$42/SUM(Programacion!CX$42:CX$48)*'3 Eval'!$E19)+IF(Programacion!CX$43="",0,Programacion!CX$43/SUM(Programacion!CX$42:CX$48)*'3 Eval'!$F19)+IF(Programacion!CX$44="",0,Programacion!CX$44/SUM(Programacion!CX$42:CX$48)*'3 Eval'!$G19)+IF(Programacion!CX$45="",0,Programacion!CX$45/SUM(Programacion!CX$42:CX$48)*'3 Eval'!$H19)+IF(Programacion!CX$46="",0,Programacion!CX$46/SUM(Programacion!CX$42:CX$48)*'3 Eval'!$I19)+IF(Programacion!CX$47="",0,Programacion!CX$47/SUM(Programacion!CX$42:CX$48)*'3 Eval'!$J19)+IF(Programacion!CX$48="",0,Programacion!CX$48/SUM(Programacion!CX$42:CX$48)*'3 Eval'!$K19))*SUM(Programacion!CX$42:CX$48)/SUM(Programacion!CX$28:CX$48)+IF('Res 2ªEval'!CZ20="",0,'Res 2ªEval'!CZ20*SUM(Programacion!CX$28:CX$41)/SUM(Programacion!CX$28:CX$48)))))</f>
        <v/>
      </c>
      <c r="DA20" s="270" t="str">
        <f>IF($C20="","",IF(SUM(Programacion!CY$28:CY$48)=0,"",IF(SUM(Programacion!CY$42:CY$48)=0,'Res 2ªEval'!DA20,(IF(Programacion!CY$42="",0,Programacion!CY$42/SUM(Programacion!CY$42:CY$48)*'3 Eval'!$E19)+IF(Programacion!CY$43="",0,Programacion!CY$43/SUM(Programacion!CY$42:CY$48)*'3 Eval'!$F19)+IF(Programacion!CY$44="",0,Programacion!CY$44/SUM(Programacion!CY$42:CY$48)*'3 Eval'!$G19)+IF(Programacion!CY$45="",0,Programacion!CY$45/SUM(Programacion!CY$42:CY$48)*'3 Eval'!$H19)+IF(Programacion!CY$46="",0,Programacion!CY$46/SUM(Programacion!CY$42:CY$48)*'3 Eval'!$I19)+IF(Programacion!CY$47="",0,Programacion!CY$47/SUM(Programacion!CY$42:CY$48)*'3 Eval'!$J19)+IF(Programacion!CY$48="",0,Programacion!CY$48/SUM(Programacion!CY$42:CY$48)*'3 Eval'!$K19))*SUM(Programacion!CY$42:CY$48)/SUM(Programacion!CY$28:CY$48)+IF('Res 2ªEval'!DA20="",0,'Res 2ªEval'!DA20*SUM(Programacion!CY$28:CY$41)/SUM(Programacion!CY$28:CY$48)))))</f>
        <v/>
      </c>
      <c r="DB20" s="270" t="str">
        <f>IF($C20="","",IF(SUM(Programacion!CZ$28:CZ$48)=0,"",IF(SUM(Programacion!CZ$42:CZ$48)=0,'Res 2ªEval'!DB20,(IF(Programacion!CZ$42="",0,Programacion!CZ$42/SUM(Programacion!CZ$42:CZ$48)*'3 Eval'!$E19)+IF(Programacion!CZ$43="",0,Programacion!CZ$43/SUM(Programacion!CZ$42:CZ$48)*'3 Eval'!$F19)+IF(Programacion!CZ$44="",0,Programacion!CZ$44/SUM(Programacion!CZ$42:CZ$48)*'3 Eval'!$G19)+IF(Programacion!CZ$45="",0,Programacion!CZ$45/SUM(Programacion!CZ$42:CZ$48)*'3 Eval'!$H19)+IF(Programacion!CZ$46="",0,Programacion!CZ$46/SUM(Programacion!CZ$42:CZ$48)*'3 Eval'!$I19)+IF(Programacion!CZ$47="",0,Programacion!CZ$47/SUM(Programacion!CZ$42:CZ$48)*'3 Eval'!$J19)+IF(Programacion!CZ$48="",0,Programacion!CZ$48/SUM(Programacion!CZ$42:CZ$48)*'3 Eval'!$K19))*SUM(Programacion!CZ$42:CZ$48)/SUM(Programacion!CZ$28:CZ$48)+IF('Res 2ªEval'!DB20="",0,'Res 2ªEval'!DB20*SUM(Programacion!CZ$28:CZ$41)/SUM(Programacion!CZ$28:CZ$48)))))</f>
        <v/>
      </c>
      <c r="DC20" s="270" t="str">
        <f>IF($C20="","",IF(SUM(Programacion!DA$28:DA$48)=0,"",IF(SUM(Programacion!DA$42:DA$48)=0,'Res 2ªEval'!DC20,(IF(Programacion!DA$42="",0,Programacion!DA$42/SUM(Programacion!DA$42:DA$48)*'3 Eval'!$E19)+IF(Programacion!DA$43="",0,Programacion!DA$43/SUM(Programacion!DA$42:DA$48)*'3 Eval'!$F19)+IF(Programacion!DA$44="",0,Programacion!DA$44/SUM(Programacion!DA$42:DA$48)*'3 Eval'!$G19)+IF(Programacion!DA$45="",0,Programacion!DA$45/SUM(Programacion!DA$42:DA$48)*'3 Eval'!$H19)+IF(Programacion!DA$46="",0,Programacion!DA$46/SUM(Programacion!DA$42:DA$48)*'3 Eval'!$I19)+IF(Programacion!DA$47="",0,Programacion!DA$47/SUM(Programacion!DA$42:DA$48)*'3 Eval'!$J19)+IF(Programacion!DA$48="",0,Programacion!DA$48/SUM(Programacion!DA$42:DA$48)*'3 Eval'!$K19))*SUM(Programacion!DA$42:DA$48)/SUM(Programacion!DA$28:DA$48)+IF('Res 2ªEval'!DC20="",0,'Res 2ªEval'!DC20*SUM(Programacion!DA$28:DA$41)/SUM(Programacion!DA$28:DA$48)))))</f>
        <v/>
      </c>
      <c r="DD20" s="270" t="str">
        <f>IF($C20="","",IF(SUM(Programacion!DB$28:DB$48)=0,"",IF(SUM(Programacion!DB$42:DB$48)=0,'Res 2ªEval'!DD20,(IF(Programacion!DB$42="",0,Programacion!DB$42/SUM(Programacion!DB$42:DB$48)*'3 Eval'!$E19)+IF(Programacion!DB$43="",0,Programacion!DB$43/SUM(Programacion!DB$42:DB$48)*'3 Eval'!$F19)+IF(Programacion!DB$44="",0,Programacion!DB$44/SUM(Programacion!DB$42:DB$48)*'3 Eval'!$G19)+IF(Programacion!DB$45="",0,Programacion!DB$45/SUM(Programacion!DB$42:DB$48)*'3 Eval'!$H19)+IF(Programacion!DB$46="",0,Programacion!DB$46/SUM(Programacion!DB$42:DB$48)*'3 Eval'!$I19)+IF(Programacion!DB$47="",0,Programacion!DB$47/SUM(Programacion!DB$42:DB$48)*'3 Eval'!$J19)+IF(Programacion!DB$48="",0,Programacion!DB$48/SUM(Programacion!DB$42:DB$48)*'3 Eval'!$K19))*SUM(Programacion!DB$42:DB$48)/SUM(Programacion!DB$28:DB$48)+IF('Res 2ªEval'!DD20="",0,'Res 2ªEval'!DD20*SUM(Programacion!DB$28:DB$41)/SUM(Programacion!DB$28:DB$48)))))</f>
        <v/>
      </c>
      <c r="DE20" s="270" t="str">
        <f>IF($C20="","",IF(SUM(Programacion!DC$28:DC$48)=0,"",IF(SUM(Programacion!DC$42:DC$48)=0,'Res 2ªEval'!DE20,(IF(Programacion!DC$42="",0,Programacion!DC$42/SUM(Programacion!DC$42:DC$48)*'3 Eval'!$E19)+IF(Programacion!DC$43="",0,Programacion!DC$43/SUM(Programacion!DC$42:DC$48)*'3 Eval'!$F19)+IF(Programacion!DC$44="",0,Programacion!DC$44/SUM(Programacion!DC$42:DC$48)*'3 Eval'!$G19)+IF(Programacion!DC$45="",0,Programacion!DC$45/SUM(Programacion!DC$42:DC$48)*'3 Eval'!$H19)+IF(Programacion!DC$46="",0,Programacion!DC$46/SUM(Programacion!DC$42:DC$48)*'3 Eval'!$I19)+IF(Programacion!DC$47="",0,Programacion!DC$47/SUM(Programacion!DC$42:DC$48)*'3 Eval'!$J19)+IF(Programacion!DC$48="",0,Programacion!DC$48/SUM(Programacion!DC$42:DC$48)*'3 Eval'!$K19))*SUM(Programacion!DC$42:DC$48)/SUM(Programacion!DC$28:DC$48)+IF('Res 2ªEval'!DE20="",0,'Res 2ªEval'!DE20*SUM(Programacion!DC$28:DC$41)/SUM(Programacion!DC$28:DC$48)))))</f>
        <v/>
      </c>
      <c r="DF20" s="270" t="str">
        <f>IF($C20="","",IF(SUM(Programacion!DD$28:DD$48)=0,"",IF(SUM(Programacion!DD$42:DD$48)=0,'Res 2ªEval'!DF20,(IF(Programacion!DD$42="",0,Programacion!DD$42/SUM(Programacion!DD$42:DD$48)*'3 Eval'!$E19)+IF(Programacion!DD$43="",0,Programacion!DD$43/SUM(Programacion!DD$42:DD$48)*'3 Eval'!$F19)+IF(Programacion!DD$44="",0,Programacion!DD$44/SUM(Programacion!DD$42:DD$48)*'3 Eval'!$G19)+IF(Programacion!DD$45="",0,Programacion!DD$45/SUM(Programacion!DD$42:DD$48)*'3 Eval'!$H19)+IF(Programacion!DD$46="",0,Programacion!DD$46/SUM(Programacion!DD$42:DD$48)*'3 Eval'!$I19)+IF(Programacion!DD$47="",0,Programacion!DD$47/SUM(Programacion!DD$42:DD$48)*'3 Eval'!$J19)+IF(Programacion!DD$48="",0,Programacion!DD$48/SUM(Programacion!DD$42:DD$48)*'3 Eval'!$K19))*SUM(Programacion!DD$42:DD$48)/SUM(Programacion!DD$28:DD$48)+IF('Res 2ªEval'!DF20="",0,'Res 2ªEval'!DF20*SUM(Programacion!DD$28:DD$41)/SUM(Programacion!DD$28:DD$48)))))</f>
        <v/>
      </c>
      <c r="DG20" s="270" t="str">
        <f>IF($C20="","",IF(SUM(Programacion!DE$28:DE$48)=0,"",IF(SUM(Programacion!DE$42:DE$48)=0,'Res 2ªEval'!DG20,(IF(Programacion!DE$42="",0,Programacion!DE$42/SUM(Programacion!DE$42:DE$48)*'3 Eval'!$E19)+IF(Programacion!DE$43="",0,Programacion!DE$43/SUM(Programacion!DE$42:DE$48)*'3 Eval'!$F19)+IF(Programacion!DE$44="",0,Programacion!DE$44/SUM(Programacion!DE$42:DE$48)*'3 Eval'!$G19)+IF(Programacion!DE$45="",0,Programacion!DE$45/SUM(Programacion!DE$42:DE$48)*'3 Eval'!$H19)+IF(Programacion!DE$46="",0,Programacion!DE$46/SUM(Programacion!DE$42:DE$48)*'3 Eval'!$I19)+IF(Programacion!DE$47="",0,Programacion!DE$47/SUM(Programacion!DE$42:DE$48)*'3 Eval'!$J19)+IF(Programacion!DE$48="",0,Programacion!DE$48/SUM(Programacion!DE$42:DE$48)*'3 Eval'!$K19))*SUM(Programacion!DE$42:DE$48)/SUM(Programacion!DE$28:DE$48)+IF('Res 2ªEval'!DG20="",0,'Res 2ªEval'!DG20*SUM(Programacion!DE$28:DE$41)/SUM(Programacion!DE$28:DE$48)))))</f>
        <v/>
      </c>
      <c r="DH20" s="270" t="str">
        <f>IF($C20="","",IF(SUM(Programacion!DF$28:DF$48)=0,"",IF(SUM(Programacion!DF$42:DF$48)=0,'Res 2ªEval'!DH20,(IF(Programacion!DF$42="",0,Programacion!DF$42/SUM(Programacion!DF$42:DF$48)*'3 Eval'!$E19)+IF(Programacion!DF$43="",0,Programacion!DF$43/SUM(Programacion!DF$42:DF$48)*'3 Eval'!$F19)+IF(Programacion!DF$44="",0,Programacion!DF$44/SUM(Programacion!DF$42:DF$48)*'3 Eval'!$G19)+IF(Programacion!DF$45="",0,Programacion!DF$45/SUM(Programacion!DF$42:DF$48)*'3 Eval'!$H19)+IF(Programacion!DF$46="",0,Programacion!DF$46/SUM(Programacion!DF$42:DF$48)*'3 Eval'!$I19)+IF(Programacion!DF$47="",0,Programacion!DF$47/SUM(Programacion!DF$42:DF$48)*'3 Eval'!$J19)+IF(Programacion!DF$48="",0,Programacion!DF$48/SUM(Programacion!DF$42:DF$48)*'3 Eval'!$K19))*SUM(Programacion!DF$42:DF$48)/SUM(Programacion!DF$28:DF$48)+IF('Res 2ªEval'!DH20="",0,'Res 2ªEval'!DH20*SUM(Programacion!DF$28:DF$41)/SUM(Programacion!DF$28:DF$48)))))</f>
        <v/>
      </c>
      <c r="DI20" s="270" t="str">
        <f>IF($C20="","",IF(SUM(Programacion!DG$28:DG$48)=0,"",IF(SUM(Programacion!DG$42:DG$48)=0,'Res 2ªEval'!DI20,(IF(Programacion!DG$42="",0,Programacion!DG$42/SUM(Programacion!DG$42:DG$48)*'3 Eval'!$E19)+IF(Programacion!DG$43="",0,Programacion!DG$43/SUM(Programacion!DG$42:DG$48)*'3 Eval'!$F19)+IF(Programacion!DG$44="",0,Programacion!DG$44/SUM(Programacion!DG$42:DG$48)*'3 Eval'!$G19)+IF(Programacion!DG$45="",0,Programacion!DG$45/SUM(Programacion!DG$42:DG$48)*'3 Eval'!$H19)+IF(Programacion!DG$46="",0,Programacion!DG$46/SUM(Programacion!DG$42:DG$48)*'3 Eval'!$I19)+IF(Programacion!DG$47="",0,Programacion!DG$47/SUM(Programacion!DG$42:DG$48)*'3 Eval'!$J19)+IF(Programacion!DG$48="",0,Programacion!DG$48/SUM(Programacion!DG$42:DG$48)*'3 Eval'!$K19))*SUM(Programacion!DG$42:DG$48)/SUM(Programacion!DG$28:DG$48)+IF('Res 2ªEval'!DI20="",0,'Res 2ªEval'!DI20*SUM(Programacion!DG$28:DG$41)/SUM(Programacion!DG$28:DG$48)))))</f>
        <v/>
      </c>
      <c r="DJ20" s="270" t="str">
        <f>IF($C20="","",IF(SUM(Programacion!DH$28:DH$48)=0,"",IF(SUM(Programacion!DH$42:DH$48)=0,'Res 2ªEval'!DJ20,(IF(Programacion!DH$42="",0,Programacion!DH$42/SUM(Programacion!DH$42:DH$48)*'3 Eval'!$E19)+IF(Programacion!DH$43="",0,Programacion!DH$43/SUM(Programacion!DH$42:DH$48)*'3 Eval'!$F19)+IF(Programacion!DH$44="",0,Programacion!DH$44/SUM(Programacion!DH$42:DH$48)*'3 Eval'!$G19)+IF(Programacion!DH$45="",0,Programacion!DH$45/SUM(Programacion!DH$42:DH$48)*'3 Eval'!$H19)+IF(Programacion!DH$46="",0,Programacion!DH$46/SUM(Programacion!DH$42:DH$48)*'3 Eval'!$I19)+IF(Programacion!DH$47="",0,Programacion!DH$47/SUM(Programacion!DH$42:DH$48)*'3 Eval'!$J19)+IF(Programacion!DH$48="",0,Programacion!DH$48/SUM(Programacion!DH$42:DH$48)*'3 Eval'!$K19))*SUM(Programacion!DH$42:DH$48)/SUM(Programacion!DH$28:DH$48)+IF('Res 2ªEval'!DJ20="",0,'Res 2ªEval'!DJ20*SUM(Programacion!DH$28:DH$41)/SUM(Programacion!DH$28:DH$48)))))</f>
        <v/>
      </c>
      <c r="DK20" s="270" t="str">
        <f>IF($C20="","",IF(SUM(Programacion!DI$28:DI$48)=0,"",IF(SUM(Programacion!DI$42:DI$48)=0,'Res 2ªEval'!DK20,(IF(Programacion!DI$42="",0,Programacion!DI$42/SUM(Programacion!DI$42:DI$48)*'3 Eval'!$E19)+IF(Programacion!DI$43="",0,Programacion!DI$43/SUM(Programacion!DI$42:DI$48)*'3 Eval'!$F19)+IF(Programacion!DI$44="",0,Programacion!DI$44/SUM(Programacion!DI$42:DI$48)*'3 Eval'!$G19)+IF(Programacion!DI$45="",0,Programacion!DI$45/SUM(Programacion!DI$42:DI$48)*'3 Eval'!$H19)+IF(Programacion!DI$46="",0,Programacion!DI$46/SUM(Programacion!DI$42:DI$48)*'3 Eval'!$I19)+IF(Programacion!DI$47="",0,Programacion!DI$47/SUM(Programacion!DI$42:DI$48)*'3 Eval'!$J19)+IF(Programacion!DI$48="",0,Programacion!DI$48/SUM(Programacion!DI$42:DI$48)*'3 Eval'!$K19))*SUM(Programacion!DI$42:DI$48)/SUM(Programacion!DI$28:DI$48)+IF('Res 2ªEval'!DK20="",0,'Res 2ªEval'!DK20*SUM(Programacion!DI$28:DI$41)/SUM(Programacion!DI$28:DI$48)))))</f>
        <v/>
      </c>
      <c r="DL20" s="270" t="str">
        <f>IF($C20="","",IF(SUM(Programacion!DJ$28:DJ$48)=0,"",IF(SUM(Programacion!DJ$42:DJ$48)=0,'Res 2ªEval'!DL20,(IF(Programacion!DJ$42="",0,Programacion!DJ$42/SUM(Programacion!DJ$42:DJ$48)*'3 Eval'!$E19)+IF(Programacion!DJ$43="",0,Programacion!DJ$43/SUM(Programacion!DJ$42:DJ$48)*'3 Eval'!$F19)+IF(Programacion!DJ$44="",0,Programacion!DJ$44/SUM(Programacion!DJ$42:DJ$48)*'3 Eval'!$G19)+IF(Programacion!DJ$45="",0,Programacion!DJ$45/SUM(Programacion!DJ$42:DJ$48)*'3 Eval'!$H19)+IF(Programacion!DJ$46="",0,Programacion!DJ$46/SUM(Programacion!DJ$42:DJ$48)*'3 Eval'!$I19)+IF(Programacion!DJ$47="",0,Programacion!DJ$47/SUM(Programacion!DJ$42:DJ$48)*'3 Eval'!$J19)+IF(Programacion!DJ$48="",0,Programacion!DJ$48/SUM(Programacion!DJ$42:DJ$48)*'3 Eval'!$K19))*SUM(Programacion!DJ$42:DJ$48)/SUM(Programacion!DJ$28:DJ$48)+IF('Res 2ªEval'!DL20="",0,'Res 2ªEval'!DL20*SUM(Programacion!DJ$28:DJ$41)/SUM(Programacion!DJ$28:DJ$48)))))</f>
        <v/>
      </c>
      <c r="DM20" s="270" t="str">
        <f>IF($C20="","",IF(SUM(Programacion!DK$28:DK$48)=0,"",IF(SUM(Programacion!DK$42:DK$48)=0,'Res 2ªEval'!DM20,(IF(Programacion!DK$42="",0,Programacion!DK$42/SUM(Programacion!DK$42:DK$48)*'3 Eval'!$E19)+IF(Programacion!DK$43="",0,Programacion!DK$43/SUM(Programacion!DK$42:DK$48)*'3 Eval'!$F19)+IF(Programacion!DK$44="",0,Programacion!DK$44/SUM(Programacion!DK$42:DK$48)*'3 Eval'!$G19)+IF(Programacion!DK$45="",0,Programacion!DK$45/SUM(Programacion!DK$42:DK$48)*'3 Eval'!$H19)+IF(Programacion!DK$46="",0,Programacion!DK$46/SUM(Programacion!DK$42:DK$48)*'3 Eval'!$I19)+IF(Programacion!DK$47="",0,Programacion!DK$47/SUM(Programacion!DK$42:DK$48)*'3 Eval'!$J19)+IF(Programacion!DK$48="",0,Programacion!DK$48/SUM(Programacion!DK$42:DK$48)*'3 Eval'!$K19))*SUM(Programacion!DK$42:DK$48)/SUM(Programacion!DK$28:DK$48)+IF('Res 2ªEval'!DM20="",0,'Res 2ªEval'!DM20*SUM(Programacion!DK$28:DK$41)/SUM(Programacion!DK$28:DK$48)))))</f>
        <v/>
      </c>
      <c r="DN20" s="270" t="str">
        <f>IF($C20="","",IF(SUM(Programacion!DL$28:DL$48)=0,"",IF(SUM(Programacion!DL$42:DL$48)=0,'Res 2ªEval'!DN20,(IF(Programacion!DL$42="",0,Programacion!DL$42/SUM(Programacion!DL$42:DL$48)*'3 Eval'!$E19)+IF(Programacion!DL$43="",0,Programacion!DL$43/SUM(Programacion!DL$42:DL$48)*'3 Eval'!$F19)+IF(Programacion!DL$44="",0,Programacion!DL$44/SUM(Programacion!DL$42:DL$48)*'3 Eval'!$G19)+IF(Programacion!DL$45="",0,Programacion!DL$45/SUM(Programacion!DL$42:DL$48)*'3 Eval'!$H19)+IF(Programacion!DL$46="",0,Programacion!DL$46/SUM(Programacion!DL$42:DL$48)*'3 Eval'!$I19)+IF(Programacion!DL$47="",0,Programacion!DL$47/SUM(Programacion!DL$42:DL$48)*'3 Eval'!$J19)+IF(Programacion!DL$48="",0,Programacion!DL$48/SUM(Programacion!DL$42:DL$48)*'3 Eval'!$K19))*SUM(Programacion!DL$42:DL$48)/SUM(Programacion!DL$28:DL$48)+IF('Res 2ªEval'!DN20="",0,'Res 2ªEval'!DN20*SUM(Programacion!DL$28:DL$41)/SUM(Programacion!DL$28:DL$48)))))</f>
        <v/>
      </c>
      <c r="DO20" s="270" t="str">
        <f>IF($C20="","",IF(SUM(Programacion!DM$28:DM$48)=0,"",IF(SUM(Programacion!DM$42:DM$48)=0,'Res 2ªEval'!DO20,(IF(Programacion!DM$42="",0,Programacion!DM$42/SUM(Programacion!DM$42:DM$48)*'3 Eval'!$E19)+IF(Programacion!DM$43="",0,Programacion!DM$43/SUM(Programacion!DM$42:DM$48)*'3 Eval'!$F19)+IF(Programacion!DM$44="",0,Programacion!DM$44/SUM(Programacion!DM$42:DM$48)*'3 Eval'!$G19)+IF(Programacion!DM$45="",0,Programacion!DM$45/SUM(Programacion!DM$42:DM$48)*'3 Eval'!$H19)+IF(Programacion!DM$46="",0,Programacion!DM$46/SUM(Programacion!DM$42:DM$48)*'3 Eval'!$I19)+IF(Programacion!DM$47="",0,Programacion!DM$47/SUM(Programacion!DM$42:DM$48)*'3 Eval'!$J19)+IF(Programacion!DM$48="",0,Programacion!DM$48/SUM(Programacion!DM$42:DM$48)*'3 Eval'!$K19))*SUM(Programacion!DM$42:DM$48)/SUM(Programacion!DM$28:DM$48)+IF('Res 2ªEval'!DO20="",0,'Res 2ªEval'!DO20*SUM(Programacion!DM$28:DM$41)/SUM(Programacion!DM$28:DM$48)))))</f>
        <v/>
      </c>
      <c r="DP20" s="270" t="str">
        <f>IF($C20="","",IF(SUM(Programacion!DN$28:DN$48)=0,"",IF(SUM(Programacion!DN$42:DN$48)=0,'Res 2ªEval'!DP20,(IF(Programacion!DN$42="",0,Programacion!DN$42/SUM(Programacion!DN$42:DN$48)*'3 Eval'!$E19)+IF(Programacion!DN$43="",0,Programacion!DN$43/SUM(Programacion!DN$42:DN$48)*'3 Eval'!$F19)+IF(Programacion!DN$44="",0,Programacion!DN$44/SUM(Programacion!DN$42:DN$48)*'3 Eval'!$G19)+IF(Programacion!DN$45="",0,Programacion!DN$45/SUM(Programacion!DN$42:DN$48)*'3 Eval'!$H19)+IF(Programacion!DN$46="",0,Programacion!DN$46/SUM(Programacion!DN$42:DN$48)*'3 Eval'!$I19)+IF(Programacion!DN$47="",0,Programacion!DN$47/SUM(Programacion!DN$42:DN$48)*'3 Eval'!$J19)+IF(Programacion!DN$48="",0,Programacion!DN$48/SUM(Programacion!DN$42:DN$48)*'3 Eval'!$K19))*SUM(Programacion!DN$42:DN$48)/SUM(Programacion!DN$28:DN$48)+IF('Res 2ªEval'!DP20="",0,'Res 2ªEval'!DP20*SUM(Programacion!DN$28:DN$41)/SUM(Programacion!DN$28:DN$48)))))</f>
        <v/>
      </c>
      <c r="DQ20" s="270" t="str">
        <f>IF($C20="","",IF(SUM(Programacion!DO$28:DO$48)=0,"",IF(SUM(Programacion!DO$42:DO$48)=0,'Res 2ªEval'!DQ20,(IF(Programacion!DO$42="",0,Programacion!DO$42/SUM(Programacion!DO$42:DO$48)*'3 Eval'!$E19)+IF(Programacion!DO$43="",0,Programacion!DO$43/SUM(Programacion!DO$42:DO$48)*'3 Eval'!$F19)+IF(Programacion!DO$44="",0,Programacion!DO$44/SUM(Programacion!DO$42:DO$48)*'3 Eval'!$G19)+IF(Programacion!DO$45="",0,Programacion!DO$45/SUM(Programacion!DO$42:DO$48)*'3 Eval'!$H19)+IF(Programacion!DO$46="",0,Programacion!DO$46/SUM(Programacion!DO$42:DO$48)*'3 Eval'!$I19)+IF(Programacion!DO$47="",0,Programacion!DO$47/SUM(Programacion!DO$42:DO$48)*'3 Eval'!$J19)+IF(Programacion!DO$48="",0,Programacion!DO$48/SUM(Programacion!DO$42:DO$48)*'3 Eval'!$K19))*SUM(Programacion!DO$42:DO$48)/SUM(Programacion!DO$28:DO$48)+IF('Res 2ªEval'!DQ20="",0,'Res 2ªEval'!DQ20*SUM(Programacion!DO$28:DO$41)/SUM(Programacion!DO$28:DO$48)))))</f>
        <v/>
      </c>
      <c r="DR20" s="270" t="str">
        <f>IF($C20="","",IF(SUM(Programacion!DP$28:DP$48)=0,"",IF(SUM(Programacion!DP$42:DP$48)=0,'Res 2ªEval'!DR20,(IF(Programacion!DP$42="",0,Programacion!DP$42/SUM(Programacion!DP$42:DP$48)*'3 Eval'!$E19)+IF(Programacion!DP$43="",0,Programacion!DP$43/SUM(Programacion!DP$42:DP$48)*'3 Eval'!$F19)+IF(Programacion!DP$44="",0,Programacion!DP$44/SUM(Programacion!DP$42:DP$48)*'3 Eval'!$G19)+IF(Programacion!DP$45="",0,Programacion!DP$45/SUM(Programacion!DP$42:DP$48)*'3 Eval'!$H19)+IF(Programacion!DP$46="",0,Programacion!DP$46/SUM(Programacion!DP$42:DP$48)*'3 Eval'!$I19)+IF(Programacion!DP$47="",0,Programacion!DP$47/SUM(Programacion!DP$42:DP$48)*'3 Eval'!$J19)+IF(Programacion!DP$48="",0,Programacion!DP$48/SUM(Programacion!DP$42:DP$48)*'3 Eval'!$K19))*SUM(Programacion!DP$42:DP$48)/SUM(Programacion!DP$28:DP$48)+IF('Res 2ªEval'!DR20="",0,'Res 2ªEval'!DR20*SUM(Programacion!DP$28:DP$41)/SUM(Programacion!DP$28:DP$48)))))</f>
        <v/>
      </c>
      <c r="DS20" s="270" t="str">
        <f>IF($C20="","",IF(SUM(Programacion!DQ$28:DQ$48)=0,"",IF(SUM(Programacion!DQ$42:DQ$48)=0,'Res 2ªEval'!DS20,(IF(Programacion!DQ$42="",0,Programacion!DQ$42/SUM(Programacion!DQ$42:DQ$48)*'3 Eval'!$E19)+IF(Programacion!DQ$43="",0,Programacion!DQ$43/SUM(Programacion!DQ$42:DQ$48)*'3 Eval'!$F19)+IF(Programacion!DQ$44="",0,Programacion!DQ$44/SUM(Programacion!DQ$42:DQ$48)*'3 Eval'!$G19)+IF(Programacion!DQ$45="",0,Programacion!DQ$45/SUM(Programacion!DQ$42:DQ$48)*'3 Eval'!$H19)+IF(Programacion!DQ$46="",0,Programacion!DQ$46/SUM(Programacion!DQ$42:DQ$48)*'3 Eval'!$I19)+IF(Programacion!DQ$47="",0,Programacion!DQ$47/SUM(Programacion!DQ$42:DQ$48)*'3 Eval'!$J19)+IF(Programacion!DQ$48="",0,Programacion!DQ$48/SUM(Programacion!DQ$42:DQ$48)*'3 Eval'!$K19))*SUM(Programacion!DQ$42:DQ$48)/SUM(Programacion!DQ$28:DQ$48)+IF('Res 2ªEval'!DS20="",0,'Res 2ªEval'!DS20*SUM(Programacion!DQ$28:DQ$41)/SUM(Programacion!DQ$28:DQ$48)))))</f>
        <v/>
      </c>
      <c r="DT20" s="270" t="str">
        <f>IF($C20="","",IF(SUM(Programacion!DR$28:DR$48)=0,"",IF(SUM(Programacion!DR$42:DR$48)=0,'Res 2ªEval'!DT20,(IF(Programacion!DR$42="",0,Programacion!DR$42/SUM(Programacion!DR$42:DR$48)*'3 Eval'!$E19)+IF(Programacion!DR$43="",0,Programacion!DR$43/SUM(Programacion!DR$42:DR$48)*'3 Eval'!$F19)+IF(Programacion!DR$44="",0,Programacion!DR$44/SUM(Programacion!DR$42:DR$48)*'3 Eval'!$G19)+IF(Programacion!DR$45="",0,Programacion!DR$45/SUM(Programacion!DR$42:DR$48)*'3 Eval'!$H19)+IF(Programacion!DR$46="",0,Programacion!DR$46/SUM(Programacion!DR$42:DR$48)*'3 Eval'!$I19)+IF(Programacion!DR$47="",0,Programacion!DR$47/SUM(Programacion!DR$42:DR$48)*'3 Eval'!$J19)+IF(Programacion!DR$48="",0,Programacion!DR$48/SUM(Programacion!DR$42:DR$48)*'3 Eval'!$K19))*SUM(Programacion!DR$42:DR$48)/SUM(Programacion!DR$28:DR$48)+IF('Res 2ªEval'!DT20="",0,'Res 2ªEval'!DT20*SUM(Programacion!DR$28:DR$41)/SUM(Programacion!DR$28:DR$48)))))</f>
        <v/>
      </c>
      <c r="DU20" s="270" t="str">
        <f>IF($C20="","",IF(SUM(Programacion!DS$28:DS$48)=0,"",IF(SUM(Programacion!DS$42:DS$48)=0,'Res 2ªEval'!DU20,(IF(Programacion!DS$42="",0,Programacion!DS$42/SUM(Programacion!DS$42:DS$48)*'3 Eval'!$E19)+IF(Programacion!DS$43="",0,Programacion!DS$43/SUM(Programacion!DS$42:DS$48)*'3 Eval'!$F19)+IF(Programacion!DS$44="",0,Programacion!DS$44/SUM(Programacion!DS$42:DS$48)*'3 Eval'!$G19)+IF(Programacion!DS$45="",0,Programacion!DS$45/SUM(Programacion!DS$42:DS$48)*'3 Eval'!$H19)+IF(Programacion!DS$46="",0,Programacion!DS$46/SUM(Programacion!DS$42:DS$48)*'3 Eval'!$I19)+IF(Programacion!DS$47="",0,Programacion!DS$47/SUM(Programacion!DS$42:DS$48)*'3 Eval'!$J19)+IF(Programacion!DS$48="",0,Programacion!DS$48/SUM(Programacion!DS$42:DS$48)*'3 Eval'!$K19))*SUM(Programacion!DS$42:DS$48)/SUM(Programacion!DS$28:DS$48)+IF('Res 2ªEval'!DU20="",0,'Res 2ªEval'!DU20*SUM(Programacion!DS$28:DS$41)/SUM(Programacion!DS$28:DS$48)))))</f>
        <v/>
      </c>
      <c r="DV20" s="270" t="str">
        <f>IF($C20="","",IF(SUM(Programacion!DT$28:DT$48)=0,"",IF(SUM(Programacion!DT$42:DT$48)=0,'Res 2ªEval'!DV20,(IF(Programacion!DT$42="",0,Programacion!DT$42/SUM(Programacion!DT$42:DT$48)*'3 Eval'!$E19)+IF(Programacion!DT$43="",0,Programacion!DT$43/SUM(Programacion!DT$42:DT$48)*'3 Eval'!$F19)+IF(Programacion!DT$44="",0,Programacion!DT$44/SUM(Programacion!DT$42:DT$48)*'3 Eval'!$G19)+IF(Programacion!DT$45="",0,Programacion!DT$45/SUM(Programacion!DT$42:DT$48)*'3 Eval'!$H19)+IF(Programacion!DT$46="",0,Programacion!DT$46/SUM(Programacion!DT$42:DT$48)*'3 Eval'!$I19)+IF(Programacion!DT$47="",0,Programacion!DT$47/SUM(Programacion!DT$42:DT$48)*'3 Eval'!$J19)+IF(Programacion!DT$48="",0,Programacion!DT$48/SUM(Programacion!DT$42:DT$48)*'3 Eval'!$K19))*SUM(Programacion!DT$42:DT$48)/SUM(Programacion!DT$28:DT$48)+IF('Res 2ªEval'!DV20="",0,'Res 2ªEval'!DV20*SUM(Programacion!DT$28:DT$41)/SUM(Programacion!DT$28:DT$48)))))</f>
        <v/>
      </c>
      <c r="DW20" s="270" t="str">
        <f>IF($C20="","",IF(SUM(Programacion!DU$28:DU$48)=0,"",IF(SUM(Programacion!DU$42:DU$48)=0,'Res 2ªEval'!DW20,(IF(Programacion!DU$42="",0,Programacion!DU$42/SUM(Programacion!DU$42:DU$48)*'3 Eval'!$E19)+IF(Programacion!DU$43="",0,Programacion!DU$43/SUM(Programacion!DU$42:DU$48)*'3 Eval'!$F19)+IF(Programacion!DU$44="",0,Programacion!DU$44/SUM(Programacion!DU$42:DU$48)*'3 Eval'!$G19)+IF(Programacion!DU$45="",0,Programacion!DU$45/SUM(Programacion!DU$42:DU$48)*'3 Eval'!$H19)+IF(Programacion!DU$46="",0,Programacion!DU$46/SUM(Programacion!DU$42:DU$48)*'3 Eval'!$I19)+IF(Programacion!DU$47="",0,Programacion!DU$47/SUM(Programacion!DU$42:DU$48)*'3 Eval'!$J19)+IF(Programacion!DU$48="",0,Programacion!DU$48/SUM(Programacion!DU$42:DU$48)*'3 Eval'!$K19))*SUM(Programacion!DU$42:DU$48)/SUM(Programacion!DU$28:DU$48)+IF('Res 2ªEval'!DW20="",0,'Res 2ªEval'!DW20*SUM(Programacion!DU$28:DU$41)/SUM(Programacion!DU$28:DU$48)))))</f>
        <v/>
      </c>
      <c r="DX20" s="270" t="str">
        <f>IF($C20="","",IF(SUM(Programacion!DV$28:DV$48)=0,"",IF(SUM(Programacion!DV$42:DV$48)=0,'Res 2ªEval'!DX20,(IF(Programacion!DV$42="",0,Programacion!DV$42/SUM(Programacion!DV$42:DV$48)*'3 Eval'!$E19)+IF(Programacion!DV$43="",0,Programacion!DV$43/SUM(Programacion!DV$42:DV$48)*'3 Eval'!$F19)+IF(Programacion!DV$44="",0,Programacion!DV$44/SUM(Programacion!DV$42:DV$48)*'3 Eval'!$G19)+IF(Programacion!DV$45="",0,Programacion!DV$45/SUM(Programacion!DV$42:DV$48)*'3 Eval'!$H19)+IF(Programacion!DV$46="",0,Programacion!DV$46/SUM(Programacion!DV$42:DV$48)*'3 Eval'!$I19)+IF(Programacion!DV$47="",0,Programacion!DV$47/SUM(Programacion!DV$42:DV$48)*'3 Eval'!$J19)+IF(Programacion!DV$48="",0,Programacion!DV$48/SUM(Programacion!DV$42:DV$48)*'3 Eval'!$K19))*SUM(Programacion!DV$42:DV$48)/SUM(Programacion!DV$28:DV$48)+IF('Res 2ªEval'!DX20="",0,'Res 2ªEval'!DX20*SUM(Programacion!DV$28:DV$41)/SUM(Programacion!DV$28:DV$48)))))</f>
        <v/>
      </c>
      <c r="DY20" s="270" t="str">
        <f>IF($C20="","",IF(SUM(Programacion!DW$28:DW$48)=0,"",IF(SUM(Programacion!DW$42:DW$48)=0,'Res 2ªEval'!DY20,(IF(Programacion!DW$42="",0,Programacion!DW$42/SUM(Programacion!DW$42:DW$48)*'3 Eval'!$E19)+IF(Programacion!DW$43="",0,Programacion!DW$43/SUM(Programacion!DW$42:DW$48)*'3 Eval'!$F19)+IF(Programacion!DW$44="",0,Programacion!DW$44/SUM(Programacion!DW$42:DW$48)*'3 Eval'!$G19)+IF(Programacion!DW$45="",0,Programacion!DW$45/SUM(Programacion!DW$42:DW$48)*'3 Eval'!$H19)+IF(Programacion!DW$46="",0,Programacion!DW$46/SUM(Programacion!DW$42:DW$48)*'3 Eval'!$I19)+IF(Programacion!DW$47="",0,Programacion!DW$47/SUM(Programacion!DW$42:DW$48)*'3 Eval'!$J19)+IF(Programacion!DW$48="",0,Programacion!DW$48/SUM(Programacion!DW$42:DW$48)*'3 Eval'!$K19))*SUM(Programacion!DW$42:DW$48)/SUM(Programacion!DW$28:DW$48)+IF('Res 2ªEval'!DY20="",0,'Res 2ªEval'!DY20*SUM(Programacion!DW$28:DW$41)/SUM(Programacion!DW$28:DW$48)))))</f>
        <v/>
      </c>
      <c r="DZ20" s="270" t="str">
        <f>IF($C20="","",IF(SUM(Programacion!DX$28:DX$48)=0,"",IF(SUM(Programacion!DX$42:DX$48)=0,'Res 2ªEval'!DZ20,(IF(Programacion!DX$42="",0,Programacion!DX$42/SUM(Programacion!DX$42:DX$48)*'3 Eval'!$E19)+IF(Programacion!DX$43="",0,Programacion!DX$43/SUM(Programacion!DX$42:DX$48)*'3 Eval'!$F19)+IF(Programacion!DX$44="",0,Programacion!DX$44/SUM(Programacion!DX$42:DX$48)*'3 Eval'!$G19)+IF(Programacion!DX$45="",0,Programacion!DX$45/SUM(Programacion!DX$42:DX$48)*'3 Eval'!$H19)+IF(Programacion!DX$46="",0,Programacion!DX$46/SUM(Programacion!DX$42:DX$48)*'3 Eval'!$I19)+IF(Programacion!DX$47="",0,Programacion!DX$47/SUM(Programacion!DX$42:DX$48)*'3 Eval'!$J19)+IF(Programacion!DX$48="",0,Programacion!DX$48/SUM(Programacion!DX$42:DX$48)*'3 Eval'!$K19))*SUM(Programacion!DX$42:DX$48)/SUM(Programacion!DX$28:DX$48)+IF('Res 2ªEval'!DZ20="",0,'Res 2ªEval'!DZ20*SUM(Programacion!DX$28:DX$41)/SUM(Programacion!DX$28:DX$48)))))</f>
        <v/>
      </c>
      <c r="EA20" s="270" t="str">
        <f>IF($C20="","",IF(SUM(Programacion!DY$28:DY$48)=0,"",IF(SUM(Programacion!DY$42:DY$48)=0,'Res 2ªEval'!EA20,(IF(Programacion!DY$42="",0,Programacion!DY$42/SUM(Programacion!DY$42:DY$48)*'3 Eval'!$E19)+IF(Programacion!DY$43="",0,Programacion!DY$43/SUM(Programacion!DY$42:DY$48)*'3 Eval'!$F19)+IF(Programacion!DY$44="",0,Programacion!DY$44/SUM(Programacion!DY$42:DY$48)*'3 Eval'!$G19)+IF(Programacion!DY$45="",0,Programacion!DY$45/SUM(Programacion!DY$42:DY$48)*'3 Eval'!$H19)+IF(Programacion!DY$46="",0,Programacion!DY$46/SUM(Programacion!DY$42:DY$48)*'3 Eval'!$I19)+IF(Programacion!DY$47="",0,Programacion!DY$47/SUM(Programacion!DY$42:DY$48)*'3 Eval'!$J19)+IF(Programacion!DY$48="",0,Programacion!DY$48/SUM(Programacion!DY$42:DY$48)*'3 Eval'!$K19))*SUM(Programacion!DY$42:DY$48)/SUM(Programacion!DY$28:DY$48)+IF('Res 2ªEval'!EA20="",0,'Res 2ªEval'!EA20*SUM(Programacion!DY$28:DY$41)/SUM(Programacion!DY$28:DY$48)))))</f>
        <v/>
      </c>
      <c r="EB20" s="270" t="str">
        <f>IF($C20="","",IF(SUM(Programacion!DZ$28:DZ$48)=0,"",IF(SUM(Programacion!DZ$42:DZ$48)=0,'Res 2ªEval'!EB20,(IF(Programacion!DZ$42="",0,Programacion!DZ$42/SUM(Programacion!DZ$42:DZ$48)*'3 Eval'!$E19)+IF(Programacion!DZ$43="",0,Programacion!DZ$43/SUM(Programacion!DZ$42:DZ$48)*'3 Eval'!$F19)+IF(Programacion!DZ$44="",0,Programacion!DZ$44/SUM(Programacion!DZ$42:DZ$48)*'3 Eval'!$G19)+IF(Programacion!DZ$45="",0,Programacion!DZ$45/SUM(Programacion!DZ$42:DZ$48)*'3 Eval'!$H19)+IF(Programacion!DZ$46="",0,Programacion!DZ$46/SUM(Programacion!DZ$42:DZ$48)*'3 Eval'!$I19)+IF(Programacion!DZ$47="",0,Programacion!DZ$47/SUM(Programacion!DZ$42:DZ$48)*'3 Eval'!$J19)+IF(Programacion!DZ$48="",0,Programacion!DZ$48/SUM(Programacion!DZ$42:DZ$48)*'3 Eval'!$K19))*SUM(Programacion!DZ$42:DZ$48)/SUM(Programacion!DZ$28:DZ$48)+IF('Res 2ªEval'!EB20="",0,'Res 2ªEval'!EB20*SUM(Programacion!DZ$28:DZ$41)/SUM(Programacion!DZ$28:DZ$48)))))</f>
        <v/>
      </c>
      <c r="EC20" s="270" t="str">
        <f>IF($C20="","",IF(SUM(Programacion!EA$28:EA$48)=0,"",IF(SUM(Programacion!EA$42:EA$48)=0,'Res 2ªEval'!EC20,(IF(Programacion!EA$42="",0,Programacion!EA$42/SUM(Programacion!EA$42:EA$48)*'3 Eval'!$E19)+IF(Programacion!EA$43="",0,Programacion!EA$43/SUM(Programacion!EA$42:EA$48)*'3 Eval'!$F19)+IF(Programacion!EA$44="",0,Programacion!EA$44/SUM(Programacion!EA$42:EA$48)*'3 Eval'!$G19)+IF(Programacion!EA$45="",0,Programacion!EA$45/SUM(Programacion!EA$42:EA$48)*'3 Eval'!$H19)+IF(Programacion!EA$46="",0,Programacion!EA$46/SUM(Programacion!EA$42:EA$48)*'3 Eval'!$I19)+IF(Programacion!EA$47="",0,Programacion!EA$47/SUM(Programacion!EA$42:EA$48)*'3 Eval'!$J19)+IF(Programacion!EA$48="",0,Programacion!EA$48/SUM(Programacion!EA$42:EA$48)*'3 Eval'!$K19))*SUM(Programacion!EA$42:EA$48)/SUM(Programacion!EA$28:EA$48)+IF('Res 2ªEval'!EC20="",0,'Res 2ªEval'!EC20*SUM(Programacion!EA$28:EA$41)/SUM(Programacion!EA$28:EA$48)))))</f>
        <v/>
      </c>
      <c r="ED20" s="270" t="str">
        <f>IF($C20="","",IF(SUM(Programacion!EB$28:EB$48)=0,"",IF(SUM(Programacion!EB$42:EB$48)=0,'Res 2ªEval'!ED20,(IF(Programacion!EB$42="",0,Programacion!EB$42/SUM(Programacion!EB$42:EB$48)*'3 Eval'!$E19)+IF(Programacion!EB$43="",0,Programacion!EB$43/SUM(Programacion!EB$42:EB$48)*'3 Eval'!$F19)+IF(Programacion!EB$44="",0,Programacion!EB$44/SUM(Programacion!EB$42:EB$48)*'3 Eval'!$G19)+IF(Programacion!EB$45="",0,Programacion!EB$45/SUM(Programacion!EB$42:EB$48)*'3 Eval'!$H19)+IF(Programacion!EB$46="",0,Programacion!EB$46/SUM(Programacion!EB$42:EB$48)*'3 Eval'!$I19)+IF(Programacion!EB$47="",0,Programacion!EB$47/SUM(Programacion!EB$42:EB$48)*'3 Eval'!$J19)+IF(Programacion!EB$48="",0,Programacion!EB$48/SUM(Programacion!EB$42:EB$48)*'3 Eval'!$K19))*SUM(Programacion!EB$42:EB$48)/SUM(Programacion!EB$28:EB$48)+IF('Res 2ªEval'!ED20="",0,'Res 2ªEval'!ED20*SUM(Programacion!EB$28:EB$41)/SUM(Programacion!EB$28:EB$48)))))</f>
        <v/>
      </c>
      <c r="EE20" s="270" t="str">
        <f>IF($C20="","",IF(SUM(Programacion!EC$28:EC$48)=0,"",IF(SUM(Programacion!EC$42:EC$48)=0,'Res 2ªEval'!EE20,(IF(Programacion!EC$42="",0,Programacion!EC$42/SUM(Programacion!EC$42:EC$48)*'3 Eval'!$E19)+IF(Programacion!EC$43="",0,Programacion!EC$43/SUM(Programacion!EC$42:EC$48)*'3 Eval'!$F19)+IF(Programacion!EC$44="",0,Programacion!EC$44/SUM(Programacion!EC$42:EC$48)*'3 Eval'!$G19)+IF(Programacion!EC$45="",0,Programacion!EC$45/SUM(Programacion!EC$42:EC$48)*'3 Eval'!$H19)+IF(Programacion!EC$46="",0,Programacion!EC$46/SUM(Programacion!EC$42:EC$48)*'3 Eval'!$I19)+IF(Programacion!EC$47="",0,Programacion!EC$47/SUM(Programacion!EC$42:EC$48)*'3 Eval'!$J19)+IF(Programacion!EC$48="",0,Programacion!EC$48/SUM(Programacion!EC$42:EC$48)*'3 Eval'!$K19))*SUM(Programacion!EC$42:EC$48)/SUM(Programacion!EC$28:EC$48)+IF('Res 2ªEval'!EE20="",0,'Res 2ªEval'!EE20*SUM(Programacion!EC$28:EC$41)/SUM(Programacion!EC$28:EC$48)))))</f>
        <v/>
      </c>
      <c r="EF20" s="270" t="str">
        <f>IF($C20="","",IF(SUM(Programacion!ED$28:ED$48)=0,"",IF(SUM(Programacion!ED$42:ED$48)=0,'Res 2ªEval'!EF20,(IF(Programacion!ED$42="",0,Programacion!ED$42/SUM(Programacion!ED$42:ED$48)*'3 Eval'!$E19)+IF(Programacion!ED$43="",0,Programacion!ED$43/SUM(Programacion!ED$42:ED$48)*'3 Eval'!$F19)+IF(Programacion!ED$44="",0,Programacion!ED$44/SUM(Programacion!ED$42:ED$48)*'3 Eval'!$G19)+IF(Programacion!ED$45="",0,Programacion!ED$45/SUM(Programacion!ED$42:ED$48)*'3 Eval'!$H19)+IF(Programacion!ED$46="",0,Programacion!ED$46/SUM(Programacion!ED$42:ED$48)*'3 Eval'!$I19)+IF(Programacion!ED$47="",0,Programacion!ED$47/SUM(Programacion!ED$42:ED$48)*'3 Eval'!$J19)+IF(Programacion!ED$48="",0,Programacion!ED$48/SUM(Programacion!ED$42:ED$48)*'3 Eval'!$K19))*SUM(Programacion!ED$42:ED$48)/SUM(Programacion!ED$28:ED$48)+IF('Res 2ªEval'!EF20="",0,'Res 2ªEval'!EF20*SUM(Programacion!ED$28:ED$41)/SUM(Programacion!ED$28:ED$48)))))</f>
        <v/>
      </c>
      <c r="EG20" s="270" t="str">
        <f>IF($C20="","",IF(SUM(Programacion!EE$28:EE$48)=0,"",IF(SUM(Programacion!EE$42:EE$48)=0,'Res 2ªEval'!EG20,(IF(Programacion!EE$42="",0,Programacion!EE$42/SUM(Programacion!EE$42:EE$48)*'3 Eval'!$E19)+IF(Programacion!EE$43="",0,Programacion!EE$43/SUM(Programacion!EE$42:EE$48)*'3 Eval'!$F19)+IF(Programacion!EE$44="",0,Programacion!EE$44/SUM(Programacion!EE$42:EE$48)*'3 Eval'!$G19)+IF(Programacion!EE$45="",0,Programacion!EE$45/SUM(Programacion!EE$42:EE$48)*'3 Eval'!$H19)+IF(Programacion!EE$46="",0,Programacion!EE$46/SUM(Programacion!EE$42:EE$48)*'3 Eval'!$I19)+IF(Programacion!EE$47="",0,Programacion!EE$47/SUM(Programacion!EE$42:EE$48)*'3 Eval'!$J19)+IF(Programacion!EE$48="",0,Programacion!EE$48/SUM(Programacion!EE$42:EE$48)*'3 Eval'!$K19))*SUM(Programacion!EE$42:EE$48)/SUM(Programacion!EE$28:EE$48)+IF('Res 2ªEval'!EG20="",0,'Res 2ªEval'!EG20*SUM(Programacion!EE$28:EE$41)/SUM(Programacion!EE$28:EE$48)))))</f>
        <v/>
      </c>
      <c r="EH20" s="270" t="str">
        <f>IF($C20="","",IF(SUM(Programacion!EF$28:EF$48)=0,"",IF(SUM(Programacion!EF$42:EF$48)=0,'Res 2ªEval'!EH20,(IF(Programacion!EF$42="",0,Programacion!EF$42/SUM(Programacion!EF$42:EF$48)*'3 Eval'!$E19)+IF(Programacion!EF$43="",0,Programacion!EF$43/SUM(Programacion!EF$42:EF$48)*'3 Eval'!$F19)+IF(Programacion!EF$44="",0,Programacion!EF$44/SUM(Programacion!EF$42:EF$48)*'3 Eval'!$G19)+IF(Programacion!EF$45="",0,Programacion!EF$45/SUM(Programacion!EF$42:EF$48)*'3 Eval'!$H19)+IF(Programacion!EF$46="",0,Programacion!EF$46/SUM(Programacion!EF$42:EF$48)*'3 Eval'!$I19)+IF(Programacion!EF$47="",0,Programacion!EF$47/SUM(Programacion!EF$42:EF$48)*'3 Eval'!$J19)+IF(Programacion!EF$48="",0,Programacion!EF$48/SUM(Programacion!EF$42:EF$48)*'3 Eval'!$K19))*SUM(Programacion!EF$42:EF$48)/SUM(Programacion!EF$28:EF$48)+IF('Res 2ªEval'!EH20="",0,'Res 2ªEval'!EH20*SUM(Programacion!EF$28:EF$41)/SUM(Programacion!EF$28:EF$48)))))</f>
        <v/>
      </c>
      <c r="EI20" s="270" t="str">
        <f>IF($C20="","",IF(SUM(Programacion!EG$28:EG$48)=0,"",IF(SUM(Programacion!EG$42:EG$48)=0,'Res 2ªEval'!EI20,(IF(Programacion!EG$42="",0,Programacion!EG$42/SUM(Programacion!EG$42:EG$48)*'3 Eval'!$E19)+IF(Programacion!EG$43="",0,Programacion!EG$43/SUM(Programacion!EG$42:EG$48)*'3 Eval'!$F19)+IF(Programacion!EG$44="",0,Programacion!EG$44/SUM(Programacion!EG$42:EG$48)*'3 Eval'!$G19)+IF(Programacion!EG$45="",0,Programacion!EG$45/SUM(Programacion!EG$42:EG$48)*'3 Eval'!$H19)+IF(Programacion!EG$46="",0,Programacion!EG$46/SUM(Programacion!EG$42:EG$48)*'3 Eval'!$I19)+IF(Programacion!EG$47="",0,Programacion!EG$47/SUM(Programacion!EG$42:EG$48)*'3 Eval'!$J19)+IF(Programacion!EG$48="",0,Programacion!EG$48/SUM(Programacion!EG$42:EG$48)*'3 Eval'!$K19))*SUM(Programacion!EG$42:EG$48)/SUM(Programacion!EG$28:EG$48)+IF('Res 2ªEval'!EI20="",0,'Res 2ªEval'!EI20*SUM(Programacion!EG$28:EG$41)/SUM(Programacion!EG$28:EG$48)))))</f>
        <v/>
      </c>
      <c r="EJ20" s="270" t="str">
        <f>IF($C20="","",IF(SUM(Programacion!EH$28:EH$48)=0,"",IF(SUM(Programacion!EH$42:EH$48)=0,'Res 2ªEval'!EJ20,(IF(Programacion!EH$42="",0,Programacion!EH$42/SUM(Programacion!EH$42:EH$48)*'3 Eval'!$E19)+IF(Programacion!EH$43="",0,Programacion!EH$43/SUM(Programacion!EH$42:EH$48)*'3 Eval'!$F19)+IF(Programacion!EH$44="",0,Programacion!EH$44/SUM(Programacion!EH$42:EH$48)*'3 Eval'!$G19)+IF(Programacion!EH$45="",0,Programacion!EH$45/SUM(Programacion!EH$42:EH$48)*'3 Eval'!$H19)+IF(Programacion!EH$46="",0,Programacion!EH$46/SUM(Programacion!EH$42:EH$48)*'3 Eval'!$I19)+IF(Programacion!EH$47="",0,Programacion!EH$47/SUM(Programacion!EH$42:EH$48)*'3 Eval'!$J19)+IF(Programacion!EH$48="",0,Programacion!EH$48/SUM(Programacion!EH$42:EH$48)*'3 Eval'!$K19))*SUM(Programacion!EH$42:EH$48)/SUM(Programacion!EH$28:EH$48)+IF('Res 2ªEval'!EJ20="",0,'Res 2ªEval'!EJ20*SUM(Programacion!EH$28:EH$41)/SUM(Programacion!EH$28:EH$48)))))</f>
        <v/>
      </c>
      <c r="EK20" s="270" t="str">
        <f>IF($C20="","",IF(SUM(Programacion!EI$28:EI$48)=0,"",IF(SUM(Programacion!EI$42:EI$48)=0,'Res 2ªEval'!EK20,(IF(Programacion!EI$42="",0,Programacion!EI$42/SUM(Programacion!EI$42:EI$48)*'3 Eval'!$E19)+IF(Programacion!EI$43="",0,Programacion!EI$43/SUM(Programacion!EI$42:EI$48)*'3 Eval'!$F19)+IF(Programacion!EI$44="",0,Programacion!EI$44/SUM(Programacion!EI$42:EI$48)*'3 Eval'!$G19)+IF(Programacion!EI$45="",0,Programacion!EI$45/SUM(Programacion!EI$42:EI$48)*'3 Eval'!$H19)+IF(Programacion!EI$46="",0,Programacion!EI$46/SUM(Programacion!EI$42:EI$48)*'3 Eval'!$I19)+IF(Programacion!EI$47="",0,Programacion!EI$47/SUM(Programacion!EI$42:EI$48)*'3 Eval'!$J19)+IF(Programacion!EI$48="",0,Programacion!EI$48/SUM(Programacion!EI$42:EI$48)*'3 Eval'!$K19))*SUM(Programacion!EI$42:EI$48)/SUM(Programacion!EI$28:EI$48)+IF('Res 2ªEval'!EK20="",0,'Res 2ªEval'!EK20*SUM(Programacion!EI$28:EI$41)/SUM(Programacion!EI$28:EI$48)))))</f>
        <v/>
      </c>
    </row>
    <row r="21" spans="2:141">
      <c r="B21" s="133" t="str">
        <f>IF('1 Eval'!A20="","",'1 Eval'!A20)</f>
        <v/>
      </c>
      <c r="C21" s="134" t="str">
        <f>IF('1 Eval'!B20="","",'1 Eval'!B20)</f>
        <v/>
      </c>
      <c r="D21" s="149" t="str">
        <f>IF('3 Eval'!D20="","",'3 Eval'!D20)</f>
        <v/>
      </c>
      <c r="E21" s="150" t="str">
        <f>IF($D21="","",IF(Final!$G$6="","",($D21*Final!$G$6+Final!$F22*Final!$F$6+Final!$E22*Final!$E$6)/SUM(Final!$E$6:$G$6)))</f>
        <v/>
      </c>
      <c r="F21" s="150" t="str">
        <f t="shared" si="7"/>
        <v/>
      </c>
      <c r="G21" s="221" t="str">
        <f t="shared" si="6"/>
        <v/>
      </c>
      <c r="H21" s="275" t="str">
        <f>IF($C21="","",IF(SUM(Programacion!F$28:F$48)=0,"",IF(SUM(Programacion!F$42:F$48)=0,'Res 2ªEval'!H21,(IF(Programacion!F$42="",0,Programacion!F$42/SUM(Programacion!F$42:F$48)*'3 Eval'!$E20)+IF(Programacion!F$43="",0,Programacion!F$43/SUM(Programacion!F$42:F$48)*'3 Eval'!$F20)+IF(Programacion!F$44="",0,Programacion!F$44/SUM(Programacion!F$42:F$48)*'3 Eval'!$G20)+IF(Programacion!F$45="",0,Programacion!F$45/SUM(Programacion!F$42:F$48)*'3 Eval'!$H20)+IF(Programacion!F$46="",0,Programacion!F$46/SUM(Programacion!F$42:F$48)*'3 Eval'!$I20)+IF(Programacion!F$47="",0,Programacion!F$47/SUM(Programacion!F$42:F$48)*'3 Eval'!$J20)+IF(Programacion!F$48="",0,Programacion!F$48/SUM(Programacion!F$42:F$48)*'3 Eval'!$K20))*SUM(Programacion!F$42:F$48)/SUM(Programacion!F$28:F$48)+IF('Res 2ªEval'!H21="",0,'Res 2ªEval'!H21*SUM(Programacion!F$28:F$41)/SUM(Programacion!F$28:F$48)))))</f>
        <v/>
      </c>
      <c r="I21" s="270" t="str">
        <f>IF($C21="","",IF(SUM(Programacion!G$28:G$48)=0,"",IF(SUM(Programacion!G$42:G$48)=0,'Res 2ªEval'!I21,(IF(Programacion!G$42="",0,Programacion!G$42/SUM(Programacion!G$42:G$48)*'3 Eval'!$E20)+IF(Programacion!G$43="",0,Programacion!G$43/SUM(Programacion!G$42:G$48)*'3 Eval'!$F20)+IF(Programacion!G$44="",0,Programacion!G$44/SUM(Programacion!G$42:G$48)*'3 Eval'!$G20)+IF(Programacion!G$45="",0,Programacion!G$45/SUM(Programacion!G$42:G$48)*'3 Eval'!$H20)+IF(Programacion!G$46="",0,Programacion!G$46/SUM(Programacion!G$42:G$48)*'3 Eval'!$I20)+IF(Programacion!G$47="",0,Programacion!G$47/SUM(Programacion!G$42:G$48)*'3 Eval'!$J20)+IF(Programacion!G$48="",0,Programacion!G$48/SUM(Programacion!G$42:G$48)*'3 Eval'!$K20))*SUM(Programacion!G$42:G$48)/SUM(Programacion!G$28:G$48)+IF('Res 2ªEval'!I21="",0,'Res 2ªEval'!I21*SUM(Programacion!G$28:G$41)/SUM(Programacion!G$28:G$48)))))</f>
        <v/>
      </c>
      <c r="J21" s="270" t="str">
        <f>IF($C21="","",IF(SUM(Programacion!H$28:H$48)=0,"",IF(SUM(Programacion!H$42:H$48)=0,'Res 2ªEval'!J21,(IF(Programacion!H$42="",0,Programacion!H$42/SUM(Programacion!H$42:H$48)*'3 Eval'!$E20)+IF(Programacion!H$43="",0,Programacion!H$43/SUM(Programacion!H$42:H$48)*'3 Eval'!$F20)+IF(Programacion!H$44="",0,Programacion!H$44/SUM(Programacion!H$42:H$48)*'3 Eval'!$G20)+IF(Programacion!H$45="",0,Programacion!H$45/SUM(Programacion!H$42:H$48)*'3 Eval'!$H20)+IF(Programacion!H$46="",0,Programacion!H$46/SUM(Programacion!H$42:H$48)*'3 Eval'!$I20)+IF(Programacion!H$47="",0,Programacion!H$47/SUM(Programacion!H$42:H$48)*'3 Eval'!$J20)+IF(Programacion!H$48="",0,Programacion!H$48/SUM(Programacion!H$42:H$48)*'3 Eval'!$K20))*SUM(Programacion!H$42:H$48)/SUM(Programacion!H$28:H$48)+IF('Res 2ªEval'!J21="",0,'Res 2ªEval'!J21*SUM(Programacion!H$28:H$41)/SUM(Programacion!H$28:H$48)))))</f>
        <v/>
      </c>
      <c r="K21" s="270" t="str">
        <f>IF($C21="","",IF(SUM(Programacion!I$28:I$48)=0,"",IF(SUM(Programacion!I$42:I$48)=0,'Res 2ªEval'!K21,(IF(Programacion!I$42="",0,Programacion!I$42/SUM(Programacion!I$42:I$48)*'3 Eval'!$E20)+IF(Programacion!I$43="",0,Programacion!I$43/SUM(Programacion!I$42:I$48)*'3 Eval'!$F20)+IF(Programacion!I$44="",0,Programacion!I$44/SUM(Programacion!I$42:I$48)*'3 Eval'!$G20)+IF(Programacion!I$45="",0,Programacion!I$45/SUM(Programacion!I$42:I$48)*'3 Eval'!$H20)+IF(Programacion!I$46="",0,Programacion!I$46/SUM(Programacion!I$42:I$48)*'3 Eval'!$I20)+IF(Programacion!I$47="",0,Programacion!I$47/SUM(Programacion!I$42:I$48)*'3 Eval'!$J20)+IF(Programacion!I$48="",0,Programacion!I$48/SUM(Programacion!I$42:I$48)*'3 Eval'!$K20))*SUM(Programacion!I$42:I$48)/SUM(Programacion!I$28:I$48)+IF('Res 2ªEval'!K21="",0,'Res 2ªEval'!K21*SUM(Programacion!I$28:I$41)/SUM(Programacion!I$28:I$48)))))</f>
        <v/>
      </c>
      <c r="L21" s="270" t="str">
        <f>IF($C21="","",IF(SUM(Programacion!J$28:J$48)=0,"",IF(SUM(Programacion!J$42:J$48)=0,'Res 2ªEval'!L21,(IF(Programacion!J$42="",0,Programacion!J$42/SUM(Programacion!J$42:J$48)*'3 Eval'!$E20)+IF(Programacion!J$43="",0,Programacion!J$43/SUM(Programacion!J$42:J$48)*'3 Eval'!$F20)+IF(Programacion!J$44="",0,Programacion!J$44/SUM(Programacion!J$42:J$48)*'3 Eval'!$G20)+IF(Programacion!J$45="",0,Programacion!J$45/SUM(Programacion!J$42:J$48)*'3 Eval'!$H20)+IF(Programacion!J$46="",0,Programacion!J$46/SUM(Programacion!J$42:J$48)*'3 Eval'!$I20)+IF(Programacion!J$47="",0,Programacion!J$47/SUM(Programacion!J$42:J$48)*'3 Eval'!$J20)+IF(Programacion!J$48="",0,Programacion!J$48/SUM(Programacion!J$42:J$48)*'3 Eval'!$K20))*SUM(Programacion!J$42:J$48)/SUM(Programacion!J$28:J$48)+IF('Res 2ªEval'!L21="",0,'Res 2ªEval'!L21*SUM(Programacion!J$28:J$41)/SUM(Programacion!J$28:J$48)))))</f>
        <v/>
      </c>
      <c r="M21" s="270" t="str">
        <f>IF($C21="","",IF(SUM(Programacion!K$28:K$48)=0,"",IF(SUM(Programacion!K$42:K$48)=0,'Res 2ªEval'!M21,(IF(Programacion!K$42="",0,Programacion!K$42/SUM(Programacion!K$42:K$48)*'3 Eval'!$E20)+IF(Programacion!K$43="",0,Programacion!K$43/SUM(Programacion!K$42:K$48)*'3 Eval'!$F20)+IF(Programacion!K$44="",0,Programacion!K$44/SUM(Programacion!K$42:K$48)*'3 Eval'!$G20)+IF(Programacion!K$45="",0,Programacion!K$45/SUM(Programacion!K$42:K$48)*'3 Eval'!$H20)+IF(Programacion!K$46="",0,Programacion!K$46/SUM(Programacion!K$42:K$48)*'3 Eval'!$I20)+IF(Programacion!K$47="",0,Programacion!K$47/SUM(Programacion!K$42:K$48)*'3 Eval'!$J20)+IF(Programacion!K$48="",0,Programacion!K$48/SUM(Programacion!K$42:K$48)*'3 Eval'!$K20))*SUM(Programacion!K$42:K$48)/SUM(Programacion!K$28:K$48)+IF('Res 2ªEval'!M21="",0,'Res 2ªEval'!M21*SUM(Programacion!K$28:K$41)/SUM(Programacion!K$28:K$48)))))</f>
        <v/>
      </c>
      <c r="N21" s="270" t="str">
        <f>IF($C21="","",IF(SUM(Programacion!L$28:L$48)=0,"",IF(SUM(Programacion!L$42:L$48)=0,'Res 2ªEval'!N21,(IF(Programacion!L$42="",0,Programacion!L$42/SUM(Programacion!L$42:L$48)*'3 Eval'!$E20)+IF(Programacion!L$43="",0,Programacion!L$43/SUM(Programacion!L$42:L$48)*'3 Eval'!$F20)+IF(Programacion!L$44="",0,Programacion!L$44/SUM(Programacion!L$42:L$48)*'3 Eval'!$G20)+IF(Programacion!L$45="",0,Programacion!L$45/SUM(Programacion!L$42:L$48)*'3 Eval'!$H20)+IF(Programacion!L$46="",0,Programacion!L$46/SUM(Programacion!L$42:L$48)*'3 Eval'!$I20)+IF(Programacion!L$47="",0,Programacion!L$47/SUM(Programacion!L$42:L$48)*'3 Eval'!$J20)+IF(Programacion!L$48="",0,Programacion!L$48/SUM(Programacion!L$42:L$48)*'3 Eval'!$K20))*SUM(Programacion!L$42:L$48)/SUM(Programacion!L$28:L$48)+IF('Res 2ªEval'!N21="",0,'Res 2ªEval'!N21*SUM(Programacion!L$28:L$41)/SUM(Programacion!L$28:L$48)))))</f>
        <v/>
      </c>
      <c r="O21" s="276" t="str">
        <f>IF($C21="","",IF(SUM(Programacion!M$28:M$48)=0,"",IF(SUM(Programacion!M$42:M$48)=0,'Res 2ªEval'!O21,(IF(Programacion!M$42="",0,Programacion!M$42/SUM(Programacion!M$42:M$48)*'3 Eval'!$E20)+IF(Programacion!M$43="",0,Programacion!M$43/SUM(Programacion!M$42:M$48)*'3 Eval'!$F20)+IF(Programacion!M$44="",0,Programacion!M$44/SUM(Programacion!M$42:M$48)*'3 Eval'!$G20)+IF(Programacion!M$45="",0,Programacion!M$45/SUM(Programacion!M$42:M$48)*'3 Eval'!$H20)+IF(Programacion!M$46="",0,Programacion!M$46/SUM(Programacion!M$42:M$48)*'3 Eval'!$I20)+IF(Programacion!M$47="",0,Programacion!M$47/SUM(Programacion!M$42:M$48)*'3 Eval'!$J20)+IF(Programacion!M$48="",0,Programacion!M$48/SUM(Programacion!M$42:M$48)*'3 Eval'!$K20))*SUM(Programacion!M$42:M$48)/SUM(Programacion!M$28:M$48)+IF('Res 2ªEval'!O21="",0,'Res 2ªEval'!O21*SUM(Programacion!M$28:M$41)/SUM(Programacion!M$28:M$48)))))</f>
        <v/>
      </c>
      <c r="P21" s="152"/>
      <c r="Q21" s="270" t="str">
        <f>IF($C21="","",IF(SUM(Programacion!O$28:O$48)=0,"",IF(SUM(Programacion!O$42:O$48)=0,'Res 2ªEval'!Q21,(IF(Programacion!O$42="",0,Programacion!O$42/SUM(Programacion!O$42:O$48)*'3 Eval'!$E20)+IF(Programacion!O$43="",0,Programacion!O$43/SUM(Programacion!O$42:O$48)*'3 Eval'!$F20)+IF(Programacion!O$44="",0,Programacion!O$44/SUM(Programacion!O$42:O$48)*'3 Eval'!$G20)+IF(Programacion!O$45="",0,Programacion!O$45/SUM(Programacion!O$42:O$48)*'3 Eval'!$H20)+IF(Programacion!O$46="",0,Programacion!O$46/SUM(Programacion!O$42:O$48)*'3 Eval'!$I20)+IF(Programacion!O$47="",0,Programacion!O$47/SUM(Programacion!O$42:O$48)*'3 Eval'!$J20)+IF(Programacion!O$48="",0,Programacion!O$48/SUM(Programacion!O$42:O$48)*'3 Eval'!$K20))*SUM(Programacion!O$42:O$48)/SUM(Programacion!O$28:O$48)+IF('Res 2ªEval'!Q21="",0,'Res 2ªEval'!Q21*SUM(Programacion!O$28:O$41)/SUM(Programacion!O$28:O$48)))))</f>
        <v/>
      </c>
      <c r="R21" s="270" t="str">
        <f>IF($C21="","",IF(SUM(Programacion!P$28:P$48)=0,"",IF(SUM(Programacion!P$42:P$48)=0,'Res 2ªEval'!R21,(IF(Programacion!P$42="",0,Programacion!P$42/SUM(Programacion!P$42:P$48)*'3 Eval'!$E20)+IF(Programacion!P$43="",0,Programacion!P$43/SUM(Programacion!P$42:P$48)*'3 Eval'!$F20)+IF(Programacion!P$44="",0,Programacion!P$44/SUM(Programacion!P$42:P$48)*'3 Eval'!$G20)+IF(Programacion!P$45="",0,Programacion!P$45/SUM(Programacion!P$42:P$48)*'3 Eval'!$H20)+IF(Programacion!P$46="",0,Programacion!P$46/SUM(Programacion!P$42:P$48)*'3 Eval'!$I20)+IF(Programacion!P$47="",0,Programacion!P$47/SUM(Programacion!P$42:P$48)*'3 Eval'!$J20)+IF(Programacion!P$48="",0,Programacion!P$48/SUM(Programacion!P$42:P$48)*'3 Eval'!$K20))*SUM(Programacion!P$42:P$48)/SUM(Programacion!P$28:P$48)+IF('Res 2ªEval'!R21="",0,'Res 2ªEval'!R21*SUM(Programacion!P$28:P$41)/SUM(Programacion!P$28:P$48)))))</f>
        <v/>
      </c>
      <c r="S21" s="270" t="str">
        <f>IF($C21="","",IF(SUM(Programacion!Q$28:Q$48)=0,"",IF(SUM(Programacion!Q$42:Q$48)=0,'Res 2ªEval'!S21,(IF(Programacion!Q$42="",0,Programacion!Q$42/SUM(Programacion!Q$42:Q$48)*'3 Eval'!$E20)+IF(Programacion!Q$43="",0,Programacion!Q$43/SUM(Programacion!Q$42:Q$48)*'3 Eval'!$F20)+IF(Programacion!Q$44="",0,Programacion!Q$44/SUM(Programacion!Q$42:Q$48)*'3 Eval'!$G20)+IF(Programacion!Q$45="",0,Programacion!Q$45/SUM(Programacion!Q$42:Q$48)*'3 Eval'!$H20)+IF(Programacion!Q$46="",0,Programacion!Q$46/SUM(Programacion!Q$42:Q$48)*'3 Eval'!$I20)+IF(Programacion!Q$47="",0,Programacion!Q$47/SUM(Programacion!Q$42:Q$48)*'3 Eval'!$J20)+IF(Programacion!Q$48="",0,Programacion!Q$48/SUM(Programacion!Q$42:Q$48)*'3 Eval'!$K20))*SUM(Programacion!Q$42:Q$48)/SUM(Programacion!Q$28:Q$48)+IF('Res 2ªEval'!S21="",0,'Res 2ªEval'!S21*SUM(Programacion!Q$28:Q$41)/SUM(Programacion!Q$28:Q$48)))))</f>
        <v/>
      </c>
      <c r="T21" s="270" t="str">
        <f>IF($C21="","",IF(SUM(Programacion!R$28:R$48)=0,"",IF(SUM(Programacion!R$42:R$48)=0,'Res 2ªEval'!T21,(IF(Programacion!R$42="",0,Programacion!R$42/SUM(Programacion!R$42:R$48)*'3 Eval'!$E20)+IF(Programacion!R$43="",0,Programacion!R$43/SUM(Programacion!R$42:R$48)*'3 Eval'!$F20)+IF(Programacion!R$44="",0,Programacion!R$44/SUM(Programacion!R$42:R$48)*'3 Eval'!$G20)+IF(Programacion!R$45="",0,Programacion!R$45/SUM(Programacion!R$42:R$48)*'3 Eval'!$H20)+IF(Programacion!R$46="",0,Programacion!R$46/SUM(Programacion!R$42:R$48)*'3 Eval'!$I20)+IF(Programacion!R$47="",0,Programacion!R$47/SUM(Programacion!R$42:R$48)*'3 Eval'!$J20)+IF(Programacion!R$48="",0,Programacion!R$48/SUM(Programacion!R$42:R$48)*'3 Eval'!$K20))*SUM(Programacion!R$42:R$48)/SUM(Programacion!R$28:R$48)+IF('Res 2ªEval'!T21="",0,'Res 2ªEval'!T21*SUM(Programacion!R$28:R$41)/SUM(Programacion!R$28:R$48)))))</f>
        <v/>
      </c>
      <c r="U21" s="270" t="str">
        <f>IF($C21="","",IF(SUM(Programacion!S$28:S$48)=0,"",IF(SUM(Programacion!S$42:S$48)=0,'Res 2ªEval'!U21,(IF(Programacion!S$42="",0,Programacion!S$42/SUM(Programacion!S$42:S$48)*'3 Eval'!$E20)+IF(Programacion!S$43="",0,Programacion!S$43/SUM(Programacion!S$42:S$48)*'3 Eval'!$F20)+IF(Programacion!S$44="",0,Programacion!S$44/SUM(Programacion!S$42:S$48)*'3 Eval'!$G20)+IF(Programacion!S$45="",0,Programacion!S$45/SUM(Programacion!S$42:S$48)*'3 Eval'!$H20)+IF(Programacion!S$46="",0,Programacion!S$46/SUM(Programacion!S$42:S$48)*'3 Eval'!$I20)+IF(Programacion!S$47="",0,Programacion!S$47/SUM(Programacion!S$42:S$48)*'3 Eval'!$J20)+IF(Programacion!S$48="",0,Programacion!S$48/SUM(Programacion!S$42:S$48)*'3 Eval'!$K20))*SUM(Programacion!S$42:S$48)/SUM(Programacion!S$28:S$48)+IF('Res 2ªEval'!U21="",0,'Res 2ªEval'!U21*SUM(Programacion!S$28:S$41)/SUM(Programacion!S$28:S$48)))))</f>
        <v/>
      </c>
      <c r="V21" s="270" t="str">
        <f>IF($C21="","",IF(SUM(Programacion!T$28:T$48)=0,"",IF(SUM(Programacion!T$42:T$48)=0,'Res 2ªEval'!V21,(IF(Programacion!T$42="",0,Programacion!T$42/SUM(Programacion!T$42:T$48)*'3 Eval'!$E20)+IF(Programacion!T$43="",0,Programacion!T$43/SUM(Programacion!T$42:T$48)*'3 Eval'!$F20)+IF(Programacion!T$44="",0,Programacion!T$44/SUM(Programacion!T$42:T$48)*'3 Eval'!$G20)+IF(Programacion!T$45="",0,Programacion!T$45/SUM(Programacion!T$42:T$48)*'3 Eval'!$H20)+IF(Programacion!T$46="",0,Programacion!T$46/SUM(Programacion!T$42:T$48)*'3 Eval'!$I20)+IF(Programacion!T$47="",0,Programacion!T$47/SUM(Programacion!T$42:T$48)*'3 Eval'!$J20)+IF(Programacion!T$48="",0,Programacion!T$48/SUM(Programacion!T$42:T$48)*'3 Eval'!$K20))*SUM(Programacion!T$42:T$48)/SUM(Programacion!T$28:T$48)+IF('Res 2ªEval'!V21="",0,'Res 2ªEval'!V21*SUM(Programacion!T$28:T$41)/SUM(Programacion!T$28:T$48)))))</f>
        <v/>
      </c>
      <c r="W21" s="270" t="str">
        <f>IF($C21="","",IF(SUM(Programacion!U$28:U$48)=0,"",IF(SUM(Programacion!U$42:U$48)=0,'Res 2ªEval'!W21,(IF(Programacion!U$42="",0,Programacion!U$42/SUM(Programacion!U$42:U$48)*'3 Eval'!$E20)+IF(Programacion!U$43="",0,Programacion!U$43/SUM(Programacion!U$42:U$48)*'3 Eval'!$F20)+IF(Programacion!U$44="",0,Programacion!U$44/SUM(Programacion!U$42:U$48)*'3 Eval'!$G20)+IF(Programacion!U$45="",0,Programacion!U$45/SUM(Programacion!U$42:U$48)*'3 Eval'!$H20)+IF(Programacion!U$46="",0,Programacion!U$46/SUM(Programacion!U$42:U$48)*'3 Eval'!$I20)+IF(Programacion!U$47="",0,Programacion!U$47/SUM(Programacion!U$42:U$48)*'3 Eval'!$J20)+IF(Programacion!U$48="",0,Programacion!U$48/SUM(Programacion!U$42:U$48)*'3 Eval'!$K20))*SUM(Programacion!U$42:U$48)/SUM(Programacion!U$28:U$48)+IF('Res 2ªEval'!W21="",0,'Res 2ªEval'!W21*SUM(Programacion!U$28:U$41)/SUM(Programacion!U$28:U$48)))))</f>
        <v/>
      </c>
      <c r="X21" s="270" t="str">
        <f>IF($C21="","",IF(SUM(Programacion!V$28:V$48)=0,"",IF(SUM(Programacion!V$42:V$48)=0,'Res 2ªEval'!X21,(IF(Programacion!V$42="",0,Programacion!V$42/SUM(Programacion!V$42:V$48)*'3 Eval'!$E20)+IF(Programacion!V$43="",0,Programacion!V$43/SUM(Programacion!V$42:V$48)*'3 Eval'!$F20)+IF(Programacion!V$44="",0,Programacion!V$44/SUM(Programacion!V$42:V$48)*'3 Eval'!$G20)+IF(Programacion!V$45="",0,Programacion!V$45/SUM(Programacion!V$42:V$48)*'3 Eval'!$H20)+IF(Programacion!V$46="",0,Programacion!V$46/SUM(Programacion!V$42:V$48)*'3 Eval'!$I20)+IF(Programacion!V$47="",0,Programacion!V$47/SUM(Programacion!V$42:V$48)*'3 Eval'!$J20)+IF(Programacion!V$48="",0,Programacion!V$48/SUM(Programacion!V$42:V$48)*'3 Eval'!$K20))*SUM(Programacion!V$42:V$48)/SUM(Programacion!V$28:V$48)+IF('Res 2ªEval'!X21="",0,'Res 2ªEval'!X21*SUM(Programacion!V$28:V$41)/SUM(Programacion!V$28:V$48)))))</f>
        <v/>
      </c>
      <c r="Y21" s="270" t="str">
        <f>IF($C21="","",IF(SUM(Programacion!W$28:W$48)=0,"",IF(SUM(Programacion!W$42:W$48)=0,'Res 2ªEval'!Y21,(IF(Programacion!W$42="",0,Programacion!W$42/SUM(Programacion!W$42:W$48)*'3 Eval'!$E20)+IF(Programacion!W$43="",0,Programacion!W$43/SUM(Programacion!W$42:W$48)*'3 Eval'!$F20)+IF(Programacion!W$44="",0,Programacion!W$44/SUM(Programacion!W$42:W$48)*'3 Eval'!$G20)+IF(Programacion!W$45="",0,Programacion!W$45/SUM(Programacion!W$42:W$48)*'3 Eval'!$H20)+IF(Programacion!W$46="",0,Programacion!W$46/SUM(Programacion!W$42:W$48)*'3 Eval'!$I20)+IF(Programacion!W$47="",0,Programacion!W$47/SUM(Programacion!W$42:W$48)*'3 Eval'!$J20)+IF(Programacion!W$48="",0,Programacion!W$48/SUM(Programacion!W$42:W$48)*'3 Eval'!$K20))*SUM(Programacion!W$42:W$48)/SUM(Programacion!W$28:W$48)+IF('Res 2ªEval'!Y21="",0,'Res 2ªEval'!Y21*SUM(Programacion!W$28:W$41)/SUM(Programacion!W$28:W$48)))))</f>
        <v/>
      </c>
      <c r="Z21" s="270" t="str">
        <f>IF($C21="","",IF(SUM(Programacion!X$28:X$48)=0,"",IF(SUM(Programacion!X$42:X$48)=0,'Res 2ªEval'!Z21,(IF(Programacion!X$42="",0,Programacion!X$42/SUM(Programacion!X$42:X$48)*'3 Eval'!$E20)+IF(Programacion!X$43="",0,Programacion!X$43/SUM(Programacion!X$42:X$48)*'3 Eval'!$F20)+IF(Programacion!X$44="",0,Programacion!X$44/SUM(Programacion!X$42:X$48)*'3 Eval'!$G20)+IF(Programacion!X$45="",0,Programacion!X$45/SUM(Programacion!X$42:X$48)*'3 Eval'!$H20)+IF(Programacion!X$46="",0,Programacion!X$46/SUM(Programacion!X$42:X$48)*'3 Eval'!$I20)+IF(Programacion!X$47="",0,Programacion!X$47/SUM(Programacion!X$42:X$48)*'3 Eval'!$J20)+IF(Programacion!X$48="",0,Programacion!X$48/SUM(Programacion!X$42:X$48)*'3 Eval'!$K20))*SUM(Programacion!X$42:X$48)/SUM(Programacion!X$28:X$48)+IF('Res 2ªEval'!Z21="",0,'Res 2ªEval'!Z21*SUM(Programacion!X$28:X$41)/SUM(Programacion!X$28:X$48)))))</f>
        <v/>
      </c>
      <c r="AA21" s="270" t="str">
        <f>IF($C21="","",IF(SUM(Programacion!Y$28:Y$48)=0,"",IF(SUM(Programacion!Y$42:Y$48)=0,'Res 2ªEval'!AA21,(IF(Programacion!Y$42="",0,Programacion!Y$42/SUM(Programacion!Y$42:Y$48)*'3 Eval'!$E20)+IF(Programacion!Y$43="",0,Programacion!Y$43/SUM(Programacion!Y$42:Y$48)*'3 Eval'!$F20)+IF(Programacion!Y$44="",0,Programacion!Y$44/SUM(Programacion!Y$42:Y$48)*'3 Eval'!$G20)+IF(Programacion!Y$45="",0,Programacion!Y$45/SUM(Programacion!Y$42:Y$48)*'3 Eval'!$H20)+IF(Programacion!Y$46="",0,Programacion!Y$46/SUM(Programacion!Y$42:Y$48)*'3 Eval'!$I20)+IF(Programacion!Y$47="",0,Programacion!Y$47/SUM(Programacion!Y$42:Y$48)*'3 Eval'!$J20)+IF(Programacion!Y$48="",0,Programacion!Y$48/SUM(Programacion!Y$42:Y$48)*'3 Eval'!$K20))*SUM(Programacion!Y$42:Y$48)/SUM(Programacion!Y$28:Y$48)+IF('Res 2ªEval'!AA21="",0,'Res 2ªEval'!AA21*SUM(Programacion!Y$28:Y$41)/SUM(Programacion!Y$28:Y$48)))))</f>
        <v/>
      </c>
      <c r="AB21" s="270" t="str">
        <f>IF($C21="","",IF(SUM(Programacion!Z$28:Z$48)=0,"",IF(SUM(Programacion!Z$42:Z$48)=0,'Res 2ªEval'!AB21,(IF(Programacion!Z$42="",0,Programacion!Z$42/SUM(Programacion!Z$42:Z$48)*'3 Eval'!$E20)+IF(Programacion!Z$43="",0,Programacion!Z$43/SUM(Programacion!Z$42:Z$48)*'3 Eval'!$F20)+IF(Programacion!Z$44="",0,Programacion!Z$44/SUM(Programacion!Z$42:Z$48)*'3 Eval'!$G20)+IF(Programacion!Z$45="",0,Programacion!Z$45/SUM(Programacion!Z$42:Z$48)*'3 Eval'!$H20)+IF(Programacion!Z$46="",0,Programacion!Z$46/SUM(Programacion!Z$42:Z$48)*'3 Eval'!$I20)+IF(Programacion!Z$47="",0,Programacion!Z$47/SUM(Programacion!Z$42:Z$48)*'3 Eval'!$J20)+IF(Programacion!Z$48="",0,Programacion!Z$48/SUM(Programacion!Z$42:Z$48)*'3 Eval'!$K20))*SUM(Programacion!Z$42:Z$48)/SUM(Programacion!Z$28:Z$48)+IF('Res 2ªEval'!AB21="",0,'Res 2ªEval'!AB21*SUM(Programacion!Z$28:Z$41)/SUM(Programacion!Z$28:Z$48)))))</f>
        <v/>
      </c>
      <c r="AC21" s="270" t="str">
        <f>IF($C21="","",IF(SUM(Programacion!AA$28:AA$48)=0,"",IF(SUM(Programacion!AA$42:AA$48)=0,'Res 2ªEval'!AC21,(IF(Programacion!AA$42="",0,Programacion!AA$42/SUM(Programacion!AA$42:AA$48)*'3 Eval'!$E20)+IF(Programacion!AA$43="",0,Programacion!AA$43/SUM(Programacion!AA$42:AA$48)*'3 Eval'!$F20)+IF(Programacion!AA$44="",0,Programacion!AA$44/SUM(Programacion!AA$42:AA$48)*'3 Eval'!$G20)+IF(Programacion!AA$45="",0,Programacion!AA$45/SUM(Programacion!AA$42:AA$48)*'3 Eval'!$H20)+IF(Programacion!AA$46="",0,Programacion!AA$46/SUM(Programacion!AA$42:AA$48)*'3 Eval'!$I20)+IF(Programacion!AA$47="",0,Programacion!AA$47/SUM(Programacion!AA$42:AA$48)*'3 Eval'!$J20)+IF(Programacion!AA$48="",0,Programacion!AA$48/SUM(Programacion!AA$42:AA$48)*'3 Eval'!$K20))*SUM(Programacion!AA$42:AA$48)/SUM(Programacion!AA$28:AA$48)+IF('Res 2ªEval'!AC21="",0,'Res 2ªEval'!AC21*SUM(Programacion!AA$28:AA$41)/SUM(Programacion!AA$28:AA$48)))))</f>
        <v/>
      </c>
      <c r="AD21" s="270" t="str">
        <f>IF($C21="","",IF(SUM(Programacion!AB$28:AB$48)=0,"",IF(SUM(Programacion!AB$42:AB$48)=0,'Res 2ªEval'!AD21,(IF(Programacion!AB$42="",0,Programacion!AB$42/SUM(Programacion!AB$42:AB$48)*'3 Eval'!$E20)+IF(Programacion!AB$43="",0,Programacion!AB$43/SUM(Programacion!AB$42:AB$48)*'3 Eval'!$F20)+IF(Programacion!AB$44="",0,Programacion!AB$44/SUM(Programacion!AB$42:AB$48)*'3 Eval'!$G20)+IF(Programacion!AB$45="",0,Programacion!AB$45/SUM(Programacion!AB$42:AB$48)*'3 Eval'!$H20)+IF(Programacion!AB$46="",0,Programacion!AB$46/SUM(Programacion!AB$42:AB$48)*'3 Eval'!$I20)+IF(Programacion!AB$47="",0,Programacion!AB$47/SUM(Programacion!AB$42:AB$48)*'3 Eval'!$J20)+IF(Programacion!AB$48="",0,Programacion!AB$48/SUM(Programacion!AB$42:AB$48)*'3 Eval'!$K20))*SUM(Programacion!AB$42:AB$48)/SUM(Programacion!AB$28:AB$48)+IF('Res 2ªEval'!AD21="",0,'Res 2ªEval'!AD21*SUM(Programacion!AB$28:AB$41)/SUM(Programacion!AB$28:AB$48)))))</f>
        <v/>
      </c>
      <c r="AE21" s="270" t="str">
        <f>IF($C21="","",IF(SUM(Programacion!AC$28:AC$48)=0,"",IF(SUM(Programacion!AC$42:AC$48)=0,'Res 2ªEval'!AE21,(IF(Programacion!AC$42="",0,Programacion!AC$42/SUM(Programacion!AC$42:AC$48)*'3 Eval'!$E20)+IF(Programacion!AC$43="",0,Programacion!AC$43/SUM(Programacion!AC$42:AC$48)*'3 Eval'!$F20)+IF(Programacion!AC$44="",0,Programacion!AC$44/SUM(Programacion!AC$42:AC$48)*'3 Eval'!$G20)+IF(Programacion!AC$45="",0,Programacion!AC$45/SUM(Programacion!AC$42:AC$48)*'3 Eval'!$H20)+IF(Programacion!AC$46="",0,Programacion!AC$46/SUM(Programacion!AC$42:AC$48)*'3 Eval'!$I20)+IF(Programacion!AC$47="",0,Programacion!AC$47/SUM(Programacion!AC$42:AC$48)*'3 Eval'!$J20)+IF(Programacion!AC$48="",0,Programacion!AC$48/SUM(Programacion!AC$42:AC$48)*'3 Eval'!$K20))*SUM(Programacion!AC$42:AC$48)/SUM(Programacion!AC$28:AC$48)+IF('Res 2ªEval'!AE21="",0,'Res 2ªEval'!AE21*SUM(Programacion!AC$28:AC$41)/SUM(Programacion!AC$28:AC$48)))))</f>
        <v/>
      </c>
      <c r="AF21" s="270" t="str">
        <f>IF($C21="","",IF(SUM(Programacion!AD$28:AD$48)=0,"",IF(SUM(Programacion!AD$42:AD$48)=0,'Res 2ªEval'!AF21,(IF(Programacion!AD$42="",0,Programacion!AD$42/SUM(Programacion!AD$42:AD$48)*'3 Eval'!$E20)+IF(Programacion!AD$43="",0,Programacion!AD$43/SUM(Programacion!AD$42:AD$48)*'3 Eval'!$F20)+IF(Programacion!AD$44="",0,Programacion!AD$44/SUM(Programacion!AD$42:AD$48)*'3 Eval'!$G20)+IF(Programacion!AD$45="",0,Programacion!AD$45/SUM(Programacion!AD$42:AD$48)*'3 Eval'!$H20)+IF(Programacion!AD$46="",0,Programacion!AD$46/SUM(Programacion!AD$42:AD$48)*'3 Eval'!$I20)+IF(Programacion!AD$47="",0,Programacion!AD$47/SUM(Programacion!AD$42:AD$48)*'3 Eval'!$J20)+IF(Programacion!AD$48="",0,Programacion!AD$48/SUM(Programacion!AD$42:AD$48)*'3 Eval'!$K20))*SUM(Programacion!AD$42:AD$48)/SUM(Programacion!AD$28:AD$48)+IF('Res 2ªEval'!AF21="",0,'Res 2ªEval'!AF21*SUM(Programacion!AD$28:AD$41)/SUM(Programacion!AD$28:AD$48)))))</f>
        <v/>
      </c>
      <c r="AG21" s="270" t="str">
        <f>IF($C21="","",IF(SUM(Programacion!AE$28:AE$48)=0,"",IF(SUM(Programacion!AE$42:AE$48)=0,'Res 2ªEval'!AG21,(IF(Programacion!AE$42="",0,Programacion!AE$42/SUM(Programacion!AE$42:AE$48)*'3 Eval'!$E20)+IF(Programacion!AE$43="",0,Programacion!AE$43/SUM(Programacion!AE$42:AE$48)*'3 Eval'!$F20)+IF(Programacion!AE$44="",0,Programacion!AE$44/SUM(Programacion!AE$42:AE$48)*'3 Eval'!$G20)+IF(Programacion!AE$45="",0,Programacion!AE$45/SUM(Programacion!AE$42:AE$48)*'3 Eval'!$H20)+IF(Programacion!AE$46="",0,Programacion!AE$46/SUM(Programacion!AE$42:AE$48)*'3 Eval'!$I20)+IF(Programacion!AE$47="",0,Programacion!AE$47/SUM(Programacion!AE$42:AE$48)*'3 Eval'!$J20)+IF(Programacion!AE$48="",0,Programacion!AE$48/SUM(Programacion!AE$42:AE$48)*'3 Eval'!$K20))*SUM(Programacion!AE$42:AE$48)/SUM(Programacion!AE$28:AE$48)+IF('Res 2ªEval'!AG21="",0,'Res 2ªEval'!AG21*SUM(Programacion!AE$28:AE$41)/SUM(Programacion!AE$28:AE$48)))))</f>
        <v/>
      </c>
      <c r="AH21" s="270" t="str">
        <f>IF($C21="","",IF(SUM(Programacion!AF$28:AF$48)=0,"",IF(SUM(Programacion!AF$42:AF$48)=0,'Res 2ªEval'!AH21,(IF(Programacion!AF$42="",0,Programacion!AF$42/SUM(Programacion!AF$42:AF$48)*'3 Eval'!$E20)+IF(Programacion!AF$43="",0,Programacion!AF$43/SUM(Programacion!AF$42:AF$48)*'3 Eval'!$F20)+IF(Programacion!AF$44="",0,Programacion!AF$44/SUM(Programacion!AF$42:AF$48)*'3 Eval'!$G20)+IF(Programacion!AF$45="",0,Programacion!AF$45/SUM(Programacion!AF$42:AF$48)*'3 Eval'!$H20)+IF(Programacion!AF$46="",0,Programacion!AF$46/SUM(Programacion!AF$42:AF$48)*'3 Eval'!$I20)+IF(Programacion!AF$47="",0,Programacion!AF$47/SUM(Programacion!AF$42:AF$48)*'3 Eval'!$J20)+IF(Programacion!AF$48="",0,Programacion!AF$48/SUM(Programacion!AF$42:AF$48)*'3 Eval'!$K20))*SUM(Programacion!AF$42:AF$48)/SUM(Programacion!AF$28:AF$48)+IF('Res 2ªEval'!AH21="",0,'Res 2ªEval'!AH21*SUM(Programacion!AF$28:AF$41)/SUM(Programacion!AF$28:AF$48)))))</f>
        <v/>
      </c>
      <c r="AI21" s="270" t="str">
        <f>IF($C21="","",IF(SUM(Programacion!AG$28:AG$48)=0,"",IF(SUM(Programacion!AG$42:AG$48)=0,'Res 2ªEval'!AI21,(IF(Programacion!AG$42="",0,Programacion!AG$42/SUM(Programacion!AG$42:AG$48)*'3 Eval'!$E20)+IF(Programacion!AG$43="",0,Programacion!AG$43/SUM(Programacion!AG$42:AG$48)*'3 Eval'!$F20)+IF(Programacion!AG$44="",0,Programacion!AG$44/SUM(Programacion!AG$42:AG$48)*'3 Eval'!$G20)+IF(Programacion!AG$45="",0,Programacion!AG$45/SUM(Programacion!AG$42:AG$48)*'3 Eval'!$H20)+IF(Programacion!AG$46="",0,Programacion!AG$46/SUM(Programacion!AG$42:AG$48)*'3 Eval'!$I20)+IF(Programacion!AG$47="",0,Programacion!AG$47/SUM(Programacion!AG$42:AG$48)*'3 Eval'!$J20)+IF(Programacion!AG$48="",0,Programacion!AG$48/SUM(Programacion!AG$42:AG$48)*'3 Eval'!$K20))*SUM(Programacion!AG$42:AG$48)/SUM(Programacion!AG$28:AG$48)+IF('Res 2ªEval'!AI21="",0,'Res 2ªEval'!AI21*SUM(Programacion!AG$28:AG$41)/SUM(Programacion!AG$28:AG$48)))))</f>
        <v/>
      </c>
      <c r="AJ21" s="270" t="str">
        <f>IF($C21="","",IF(SUM(Programacion!AH$28:AH$48)=0,"",IF(SUM(Programacion!AH$42:AH$48)=0,'Res 2ªEval'!AJ21,(IF(Programacion!AH$42="",0,Programacion!AH$42/SUM(Programacion!AH$42:AH$48)*'3 Eval'!$E20)+IF(Programacion!AH$43="",0,Programacion!AH$43/SUM(Programacion!AH$42:AH$48)*'3 Eval'!$F20)+IF(Programacion!AH$44="",0,Programacion!AH$44/SUM(Programacion!AH$42:AH$48)*'3 Eval'!$G20)+IF(Programacion!AH$45="",0,Programacion!AH$45/SUM(Programacion!AH$42:AH$48)*'3 Eval'!$H20)+IF(Programacion!AH$46="",0,Programacion!AH$46/SUM(Programacion!AH$42:AH$48)*'3 Eval'!$I20)+IF(Programacion!AH$47="",0,Programacion!AH$47/SUM(Programacion!AH$42:AH$48)*'3 Eval'!$J20)+IF(Programacion!AH$48="",0,Programacion!AH$48/SUM(Programacion!AH$42:AH$48)*'3 Eval'!$K20))*SUM(Programacion!AH$42:AH$48)/SUM(Programacion!AH$28:AH$48)+IF('Res 2ªEval'!AJ21="",0,'Res 2ªEval'!AJ21*SUM(Programacion!AH$28:AH$41)/SUM(Programacion!AH$28:AH$48)))))</f>
        <v/>
      </c>
      <c r="AK21" s="270" t="str">
        <f>IF($C21="","",IF(SUM(Programacion!AI$28:AI$48)=0,"",IF(SUM(Programacion!AI$42:AI$48)=0,'Res 2ªEval'!AK21,(IF(Programacion!AI$42="",0,Programacion!AI$42/SUM(Programacion!AI$42:AI$48)*'3 Eval'!$E20)+IF(Programacion!AI$43="",0,Programacion!AI$43/SUM(Programacion!AI$42:AI$48)*'3 Eval'!$F20)+IF(Programacion!AI$44="",0,Programacion!AI$44/SUM(Programacion!AI$42:AI$48)*'3 Eval'!$G20)+IF(Programacion!AI$45="",0,Programacion!AI$45/SUM(Programacion!AI$42:AI$48)*'3 Eval'!$H20)+IF(Programacion!AI$46="",0,Programacion!AI$46/SUM(Programacion!AI$42:AI$48)*'3 Eval'!$I20)+IF(Programacion!AI$47="",0,Programacion!AI$47/SUM(Programacion!AI$42:AI$48)*'3 Eval'!$J20)+IF(Programacion!AI$48="",0,Programacion!AI$48/SUM(Programacion!AI$42:AI$48)*'3 Eval'!$K20))*SUM(Programacion!AI$42:AI$48)/SUM(Programacion!AI$28:AI$48)+IF('Res 2ªEval'!AK21="",0,'Res 2ªEval'!AK21*SUM(Programacion!AI$28:AI$41)/SUM(Programacion!AI$28:AI$48)))))</f>
        <v/>
      </c>
      <c r="AL21" s="270" t="str">
        <f>IF($C21="","",IF(SUM(Programacion!AJ$28:AJ$48)=0,"",IF(SUM(Programacion!AJ$42:AJ$48)=0,'Res 2ªEval'!AL21,(IF(Programacion!AJ$42="",0,Programacion!AJ$42/SUM(Programacion!AJ$42:AJ$48)*'3 Eval'!$E20)+IF(Programacion!AJ$43="",0,Programacion!AJ$43/SUM(Programacion!AJ$42:AJ$48)*'3 Eval'!$F20)+IF(Programacion!AJ$44="",0,Programacion!AJ$44/SUM(Programacion!AJ$42:AJ$48)*'3 Eval'!$G20)+IF(Programacion!AJ$45="",0,Programacion!AJ$45/SUM(Programacion!AJ$42:AJ$48)*'3 Eval'!$H20)+IF(Programacion!AJ$46="",0,Programacion!AJ$46/SUM(Programacion!AJ$42:AJ$48)*'3 Eval'!$I20)+IF(Programacion!AJ$47="",0,Programacion!AJ$47/SUM(Programacion!AJ$42:AJ$48)*'3 Eval'!$J20)+IF(Programacion!AJ$48="",0,Programacion!AJ$48/SUM(Programacion!AJ$42:AJ$48)*'3 Eval'!$K20))*SUM(Programacion!AJ$42:AJ$48)/SUM(Programacion!AJ$28:AJ$48)+IF('Res 2ªEval'!AL21="",0,'Res 2ªEval'!AL21*SUM(Programacion!AJ$28:AJ$41)/SUM(Programacion!AJ$28:AJ$48)))))</f>
        <v/>
      </c>
      <c r="AM21" s="270" t="str">
        <f>IF($C21="","",IF(SUM(Programacion!AK$28:AK$48)=0,"",IF(SUM(Programacion!AK$42:AK$48)=0,'Res 2ªEval'!AM21,(IF(Programacion!AK$42="",0,Programacion!AK$42/SUM(Programacion!AK$42:AK$48)*'3 Eval'!$E20)+IF(Programacion!AK$43="",0,Programacion!AK$43/SUM(Programacion!AK$42:AK$48)*'3 Eval'!$F20)+IF(Programacion!AK$44="",0,Programacion!AK$44/SUM(Programacion!AK$42:AK$48)*'3 Eval'!$G20)+IF(Programacion!AK$45="",0,Programacion!AK$45/SUM(Programacion!AK$42:AK$48)*'3 Eval'!$H20)+IF(Programacion!AK$46="",0,Programacion!AK$46/SUM(Programacion!AK$42:AK$48)*'3 Eval'!$I20)+IF(Programacion!AK$47="",0,Programacion!AK$47/SUM(Programacion!AK$42:AK$48)*'3 Eval'!$J20)+IF(Programacion!AK$48="",0,Programacion!AK$48/SUM(Programacion!AK$42:AK$48)*'3 Eval'!$K20))*SUM(Programacion!AK$42:AK$48)/SUM(Programacion!AK$28:AK$48)+IF('Res 2ªEval'!AM21="",0,'Res 2ªEval'!AM21*SUM(Programacion!AK$28:AK$41)/SUM(Programacion!AK$28:AK$48)))))</f>
        <v/>
      </c>
      <c r="AN21" s="270" t="str">
        <f>IF($C21="","",IF(SUM(Programacion!AL$28:AL$48)=0,"",IF(SUM(Programacion!AL$42:AL$48)=0,'Res 2ªEval'!AN21,(IF(Programacion!AL$42="",0,Programacion!AL$42/SUM(Programacion!AL$42:AL$48)*'3 Eval'!$E20)+IF(Programacion!AL$43="",0,Programacion!AL$43/SUM(Programacion!AL$42:AL$48)*'3 Eval'!$F20)+IF(Programacion!AL$44="",0,Programacion!AL$44/SUM(Programacion!AL$42:AL$48)*'3 Eval'!$G20)+IF(Programacion!AL$45="",0,Programacion!AL$45/SUM(Programacion!AL$42:AL$48)*'3 Eval'!$H20)+IF(Programacion!AL$46="",0,Programacion!AL$46/SUM(Programacion!AL$42:AL$48)*'3 Eval'!$I20)+IF(Programacion!AL$47="",0,Programacion!AL$47/SUM(Programacion!AL$42:AL$48)*'3 Eval'!$J20)+IF(Programacion!AL$48="",0,Programacion!AL$48/SUM(Programacion!AL$42:AL$48)*'3 Eval'!$K20))*SUM(Programacion!AL$42:AL$48)/SUM(Programacion!AL$28:AL$48)+IF('Res 2ªEval'!AN21="",0,'Res 2ªEval'!AN21*SUM(Programacion!AL$28:AL$41)/SUM(Programacion!AL$28:AL$48)))))</f>
        <v/>
      </c>
      <c r="AO21" s="270" t="str">
        <f>IF($C21="","",IF(SUM(Programacion!AM$28:AM$48)=0,"",IF(SUM(Programacion!AM$42:AM$48)=0,'Res 2ªEval'!AO21,(IF(Programacion!AM$42="",0,Programacion!AM$42/SUM(Programacion!AM$42:AM$48)*'3 Eval'!$E20)+IF(Programacion!AM$43="",0,Programacion!AM$43/SUM(Programacion!AM$42:AM$48)*'3 Eval'!$F20)+IF(Programacion!AM$44="",0,Programacion!AM$44/SUM(Programacion!AM$42:AM$48)*'3 Eval'!$G20)+IF(Programacion!AM$45="",0,Programacion!AM$45/SUM(Programacion!AM$42:AM$48)*'3 Eval'!$H20)+IF(Programacion!AM$46="",0,Programacion!AM$46/SUM(Programacion!AM$42:AM$48)*'3 Eval'!$I20)+IF(Programacion!AM$47="",0,Programacion!AM$47/SUM(Programacion!AM$42:AM$48)*'3 Eval'!$J20)+IF(Programacion!AM$48="",0,Programacion!AM$48/SUM(Programacion!AM$42:AM$48)*'3 Eval'!$K20))*SUM(Programacion!AM$42:AM$48)/SUM(Programacion!AM$28:AM$48)+IF('Res 2ªEval'!AO21="",0,'Res 2ªEval'!AO21*SUM(Programacion!AM$28:AM$41)/SUM(Programacion!AM$28:AM$48)))))</f>
        <v/>
      </c>
      <c r="AP21" s="270" t="str">
        <f>IF($C21="","",IF(SUM(Programacion!AN$28:AN$48)=0,"",IF(SUM(Programacion!AN$42:AN$48)=0,'Res 2ªEval'!AP21,(IF(Programacion!AN$42="",0,Programacion!AN$42/SUM(Programacion!AN$42:AN$48)*'3 Eval'!$E20)+IF(Programacion!AN$43="",0,Programacion!AN$43/SUM(Programacion!AN$42:AN$48)*'3 Eval'!$F20)+IF(Programacion!AN$44="",0,Programacion!AN$44/SUM(Programacion!AN$42:AN$48)*'3 Eval'!$G20)+IF(Programacion!AN$45="",0,Programacion!AN$45/SUM(Programacion!AN$42:AN$48)*'3 Eval'!$H20)+IF(Programacion!AN$46="",0,Programacion!AN$46/SUM(Programacion!AN$42:AN$48)*'3 Eval'!$I20)+IF(Programacion!AN$47="",0,Programacion!AN$47/SUM(Programacion!AN$42:AN$48)*'3 Eval'!$J20)+IF(Programacion!AN$48="",0,Programacion!AN$48/SUM(Programacion!AN$42:AN$48)*'3 Eval'!$K20))*SUM(Programacion!AN$42:AN$48)/SUM(Programacion!AN$28:AN$48)+IF('Res 2ªEval'!AP21="",0,'Res 2ªEval'!AP21*SUM(Programacion!AN$28:AN$41)/SUM(Programacion!AN$28:AN$48)))))</f>
        <v/>
      </c>
      <c r="AQ21" s="270" t="str">
        <f>IF($C21="","",IF(SUM(Programacion!AO$28:AO$48)=0,"",IF(SUM(Programacion!AO$42:AO$48)=0,'Res 2ªEval'!AQ21,(IF(Programacion!AO$42="",0,Programacion!AO$42/SUM(Programacion!AO$42:AO$48)*'3 Eval'!$E20)+IF(Programacion!AO$43="",0,Programacion!AO$43/SUM(Programacion!AO$42:AO$48)*'3 Eval'!$F20)+IF(Programacion!AO$44="",0,Programacion!AO$44/SUM(Programacion!AO$42:AO$48)*'3 Eval'!$G20)+IF(Programacion!AO$45="",0,Programacion!AO$45/SUM(Programacion!AO$42:AO$48)*'3 Eval'!$H20)+IF(Programacion!AO$46="",0,Programacion!AO$46/SUM(Programacion!AO$42:AO$48)*'3 Eval'!$I20)+IF(Programacion!AO$47="",0,Programacion!AO$47/SUM(Programacion!AO$42:AO$48)*'3 Eval'!$J20)+IF(Programacion!AO$48="",0,Programacion!AO$48/SUM(Programacion!AO$42:AO$48)*'3 Eval'!$K20))*SUM(Programacion!AO$42:AO$48)/SUM(Programacion!AO$28:AO$48)+IF('Res 2ªEval'!AQ21="",0,'Res 2ªEval'!AQ21*SUM(Programacion!AO$28:AO$41)/SUM(Programacion!AO$28:AO$48)))))</f>
        <v/>
      </c>
      <c r="AR21" s="270" t="str">
        <f>IF($C21="","",IF(SUM(Programacion!AP$28:AP$48)=0,"",IF(SUM(Programacion!AP$42:AP$48)=0,'Res 2ªEval'!AR21,(IF(Programacion!AP$42="",0,Programacion!AP$42/SUM(Programacion!AP$42:AP$48)*'3 Eval'!$E20)+IF(Programacion!AP$43="",0,Programacion!AP$43/SUM(Programacion!AP$42:AP$48)*'3 Eval'!$F20)+IF(Programacion!AP$44="",0,Programacion!AP$44/SUM(Programacion!AP$42:AP$48)*'3 Eval'!$G20)+IF(Programacion!AP$45="",0,Programacion!AP$45/SUM(Programacion!AP$42:AP$48)*'3 Eval'!$H20)+IF(Programacion!AP$46="",0,Programacion!AP$46/SUM(Programacion!AP$42:AP$48)*'3 Eval'!$I20)+IF(Programacion!AP$47="",0,Programacion!AP$47/SUM(Programacion!AP$42:AP$48)*'3 Eval'!$J20)+IF(Programacion!AP$48="",0,Programacion!AP$48/SUM(Programacion!AP$42:AP$48)*'3 Eval'!$K20))*SUM(Programacion!AP$42:AP$48)/SUM(Programacion!AP$28:AP$48)+IF('Res 2ªEval'!AR21="",0,'Res 2ªEval'!AR21*SUM(Programacion!AP$28:AP$41)/SUM(Programacion!AP$28:AP$48)))))</f>
        <v/>
      </c>
      <c r="AS21" s="270" t="str">
        <f>IF($C21="","",IF(SUM(Programacion!AQ$28:AQ$48)=0,"",IF(SUM(Programacion!AQ$42:AQ$48)=0,'Res 2ªEval'!AS21,(IF(Programacion!AQ$42="",0,Programacion!AQ$42/SUM(Programacion!AQ$42:AQ$48)*'3 Eval'!$E20)+IF(Programacion!AQ$43="",0,Programacion!AQ$43/SUM(Programacion!AQ$42:AQ$48)*'3 Eval'!$F20)+IF(Programacion!AQ$44="",0,Programacion!AQ$44/SUM(Programacion!AQ$42:AQ$48)*'3 Eval'!$G20)+IF(Programacion!AQ$45="",0,Programacion!AQ$45/SUM(Programacion!AQ$42:AQ$48)*'3 Eval'!$H20)+IF(Programacion!AQ$46="",0,Programacion!AQ$46/SUM(Programacion!AQ$42:AQ$48)*'3 Eval'!$I20)+IF(Programacion!AQ$47="",0,Programacion!AQ$47/SUM(Programacion!AQ$42:AQ$48)*'3 Eval'!$J20)+IF(Programacion!AQ$48="",0,Programacion!AQ$48/SUM(Programacion!AQ$42:AQ$48)*'3 Eval'!$K20))*SUM(Programacion!AQ$42:AQ$48)/SUM(Programacion!AQ$28:AQ$48)+IF('Res 2ªEval'!AS21="",0,'Res 2ªEval'!AS21*SUM(Programacion!AQ$28:AQ$41)/SUM(Programacion!AQ$28:AQ$48)))))</f>
        <v/>
      </c>
      <c r="AT21" s="270" t="str">
        <f>IF($C21="","",IF(SUM(Programacion!AR$28:AR$48)=0,"",IF(SUM(Programacion!AR$42:AR$48)=0,'Res 2ªEval'!AT21,(IF(Programacion!AR$42="",0,Programacion!AR$42/SUM(Programacion!AR$42:AR$48)*'3 Eval'!$E20)+IF(Programacion!AR$43="",0,Programacion!AR$43/SUM(Programacion!AR$42:AR$48)*'3 Eval'!$F20)+IF(Programacion!AR$44="",0,Programacion!AR$44/SUM(Programacion!AR$42:AR$48)*'3 Eval'!$G20)+IF(Programacion!AR$45="",0,Programacion!AR$45/SUM(Programacion!AR$42:AR$48)*'3 Eval'!$H20)+IF(Programacion!AR$46="",0,Programacion!AR$46/SUM(Programacion!AR$42:AR$48)*'3 Eval'!$I20)+IF(Programacion!AR$47="",0,Programacion!AR$47/SUM(Programacion!AR$42:AR$48)*'3 Eval'!$J20)+IF(Programacion!AR$48="",0,Programacion!AR$48/SUM(Programacion!AR$42:AR$48)*'3 Eval'!$K20))*SUM(Programacion!AR$42:AR$48)/SUM(Programacion!AR$28:AR$48)+IF('Res 2ªEval'!AT21="",0,'Res 2ªEval'!AT21*SUM(Programacion!AR$28:AR$41)/SUM(Programacion!AR$28:AR$48)))))</f>
        <v/>
      </c>
      <c r="AU21" s="270" t="str">
        <f>IF($C21="","",IF(SUM(Programacion!AS$28:AS$48)=0,"",IF(SUM(Programacion!AS$42:AS$48)=0,'Res 2ªEval'!AU21,(IF(Programacion!AS$42="",0,Programacion!AS$42/SUM(Programacion!AS$42:AS$48)*'3 Eval'!$E20)+IF(Programacion!AS$43="",0,Programacion!AS$43/SUM(Programacion!AS$42:AS$48)*'3 Eval'!$F20)+IF(Programacion!AS$44="",0,Programacion!AS$44/SUM(Programacion!AS$42:AS$48)*'3 Eval'!$G20)+IF(Programacion!AS$45="",0,Programacion!AS$45/SUM(Programacion!AS$42:AS$48)*'3 Eval'!$H20)+IF(Programacion!AS$46="",0,Programacion!AS$46/SUM(Programacion!AS$42:AS$48)*'3 Eval'!$I20)+IF(Programacion!AS$47="",0,Programacion!AS$47/SUM(Programacion!AS$42:AS$48)*'3 Eval'!$J20)+IF(Programacion!AS$48="",0,Programacion!AS$48/SUM(Programacion!AS$42:AS$48)*'3 Eval'!$K20))*SUM(Programacion!AS$42:AS$48)/SUM(Programacion!AS$28:AS$48)+IF('Res 2ªEval'!AU21="",0,'Res 2ªEval'!AU21*SUM(Programacion!AS$28:AS$41)/SUM(Programacion!AS$28:AS$48)))))</f>
        <v/>
      </c>
      <c r="AV21" s="270" t="str">
        <f>IF($C21="","",IF(SUM(Programacion!AT$28:AT$48)=0,"",IF(SUM(Programacion!AT$42:AT$48)=0,'Res 2ªEval'!AV21,(IF(Programacion!AT$42="",0,Programacion!AT$42/SUM(Programacion!AT$42:AT$48)*'3 Eval'!$E20)+IF(Programacion!AT$43="",0,Programacion!AT$43/SUM(Programacion!AT$42:AT$48)*'3 Eval'!$F20)+IF(Programacion!AT$44="",0,Programacion!AT$44/SUM(Programacion!AT$42:AT$48)*'3 Eval'!$G20)+IF(Programacion!AT$45="",0,Programacion!AT$45/SUM(Programacion!AT$42:AT$48)*'3 Eval'!$H20)+IF(Programacion!AT$46="",0,Programacion!AT$46/SUM(Programacion!AT$42:AT$48)*'3 Eval'!$I20)+IF(Programacion!AT$47="",0,Programacion!AT$47/SUM(Programacion!AT$42:AT$48)*'3 Eval'!$J20)+IF(Programacion!AT$48="",0,Programacion!AT$48/SUM(Programacion!AT$42:AT$48)*'3 Eval'!$K20))*SUM(Programacion!AT$42:AT$48)/SUM(Programacion!AT$28:AT$48)+IF('Res 2ªEval'!AV21="",0,'Res 2ªEval'!AV21*SUM(Programacion!AT$28:AT$41)/SUM(Programacion!AT$28:AT$48)))))</f>
        <v/>
      </c>
      <c r="AW21" s="270" t="str">
        <f>IF($C21="","",IF(SUM(Programacion!AU$28:AU$48)=0,"",IF(SUM(Programacion!AU$42:AU$48)=0,'Res 2ªEval'!AW21,(IF(Programacion!AU$42="",0,Programacion!AU$42/SUM(Programacion!AU$42:AU$48)*'3 Eval'!$E20)+IF(Programacion!AU$43="",0,Programacion!AU$43/SUM(Programacion!AU$42:AU$48)*'3 Eval'!$F20)+IF(Programacion!AU$44="",0,Programacion!AU$44/SUM(Programacion!AU$42:AU$48)*'3 Eval'!$G20)+IF(Programacion!AU$45="",0,Programacion!AU$45/SUM(Programacion!AU$42:AU$48)*'3 Eval'!$H20)+IF(Programacion!AU$46="",0,Programacion!AU$46/SUM(Programacion!AU$42:AU$48)*'3 Eval'!$I20)+IF(Programacion!AU$47="",0,Programacion!AU$47/SUM(Programacion!AU$42:AU$48)*'3 Eval'!$J20)+IF(Programacion!AU$48="",0,Programacion!AU$48/SUM(Programacion!AU$42:AU$48)*'3 Eval'!$K20))*SUM(Programacion!AU$42:AU$48)/SUM(Programacion!AU$28:AU$48)+IF('Res 2ªEval'!AW21="",0,'Res 2ªEval'!AW21*SUM(Programacion!AU$28:AU$41)/SUM(Programacion!AU$28:AU$48)))))</f>
        <v/>
      </c>
      <c r="AX21" s="270" t="str">
        <f>IF($C21="","",IF(SUM(Programacion!AV$28:AV$48)=0,"",IF(SUM(Programacion!AV$42:AV$48)=0,'Res 2ªEval'!AX21,(IF(Programacion!AV$42="",0,Programacion!AV$42/SUM(Programacion!AV$42:AV$48)*'3 Eval'!$E20)+IF(Programacion!AV$43="",0,Programacion!AV$43/SUM(Programacion!AV$42:AV$48)*'3 Eval'!$F20)+IF(Programacion!AV$44="",0,Programacion!AV$44/SUM(Programacion!AV$42:AV$48)*'3 Eval'!$G20)+IF(Programacion!AV$45="",0,Programacion!AV$45/SUM(Programacion!AV$42:AV$48)*'3 Eval'!$H20)+IF(Programacion!AV$46="",0,Programacion!AV$46/SUM(Programacion!AV$42:AV$48)*'3 Eval'!$I20)+IF(Programacion!AV$47="",0,Programacion!AV$47/SUM(Programacion!AV$42:AV$48)*'3 Eval'!$J20)+IF(Programacion!AV$48="",0,Programacion!AV$48/SUM(Programacion!AV$42:AV$48)*'3 Eval'!$K20))*SUM(Programacion!AV$42:AV$48)/SUM(Programacion!AV$28:AV$48)+IF('Res 2ªEval'!AX21="",0,'Res 2ªEval'!AX21*SUM(Programacion!AV$28:AV$41)/SUM(Programacion!AV$28:AV$48)))))</f>
        <v/>
      </c>
      <c r="AY21" s="270" t="str">
        <f>IF($C21="","",IF(SUM(Programacion!AW$28:AW$48)=0,"",IF(SUM(Programacion!AW$42:AW$48)=0,'Res 2ªEval'!AY21,(IF(Programacion!AW$42="",0,Programacion!AW$42/SUM(Programacion!AW$42:AW$48)*'3 Eval'!$E20)+IF(Programacion!AW$43="",0,Programacion!AW$43/SUM(Programacion!AW$42:AW$48)*'3 Eval'!$F20)+IF(Programacion!AW$44="",0,Programacion!AW$44/SUM(Programacion!AW$42:AW$48)*'3 Eval'!$G20)+IF(Programacion!AW$45="",0,Programacion!AW$45/SUM(Programacion!AW$42:AW$48)*'3 Eval'!$H20)+IF(Programacion!AW$46="",0,Programacion!AW$46/SUM(Programacion!AW$42:AW$48)*'3 Eval'!$I20)+IF(Programacion!AW$47="",0,Programacion!AW$47/SUM(Programacion!AW$42:AW$48)*'3 Eval'!$J20)+IF(Programacion!AW$48="",0,Programacion!AW$48/SUM(Programacion!AW$42:AW$48)*'3 Eval'!$K20))*SUM(Programacion!AW$42:AW$48)/SUM(Programacion!AW$28:AW$48)+IF('Res 2ªEval'!AY21="",0,'Res 2ªEval'!AY21*SUM(Programacion!AW$28:AW$41)/SUM(Programacion!AW$28:AW$48)))))</f>
        <v/>
      </c>
      <c r="AZ21" s="270" t="str">
        <f>IF($C21="","",IF(SUM(Programacion!AX$28:AX$48)=0,"",IF(SUM(Programacion!AX$42:AX$48)=0,'Res 2ªEval'!AZ21,(IF(Programacion!AX$42="",0,Programacion!AX$42/SUM(Programacion!AX$42:AX$48)*'3 Eval'!$E20)+IF(Programacion!AX$43="",0,Programacion!AX$43/SUM(Programacion!AX$42:AX$48)*'3 Eval'!$F20)+IF(Programacion!AX$44="",0,Programacion!AX$44/SUM(Programacion!AX$42:AX$48)*'3 Eval'!$G20)+IF(Programacion!AX$45="",0,Programacion!AX$45/SUM(Programacion!AX$42:AX$48)*'3 Eval'!$H20)+IF(Programacion!AX$46="",0,Programacion!AX$46/SUM(Programacion!AX$42:AX$48)*'3 Eval'!$I20)+IF(Programacion!AX$47="",0,Programacion!AX$47/SUM(Programacion!AX$42:AX$48)*'3 Eval'!$J20)+IF(Programacion!AX$48="",0,Programacion!AX$48/SUM(Programacion!AX$42:AX$48)*'3 Eval'!$K20))*SUM(Programacion!AX$42:AX$48)/SUM(Programacion!AX$28:AX$48)+IF('Res 2ªEval'!AZ21="",0,'Res 2ªEval'!AZ21*SUM(Programacion!AX$28:AX$41)/SUM(Programacion!AX$28:AX$48)))))</f>
        <v/>
      </c>
      <c r="BA21" s="270" t="str">
        <f>IF($C21="","",IF(SUM(Programacion!AY$28:AY$48)=0,"",IF(SUM(Programacion!AY$42:AY$48)=0,'Res 2ªEval'!BA21,(IF(Programacion!AY$42="",0,Programacion!AY$42/SUM(Programacion!AY$42:AY$48)*'3 Eval'!$E20)+IF(Programacion!AY$43="",0,Programacion!AY$43/SUM(Programacion!AY$42:AY$48)*'3 Eval'!$F20)+IF(Programacion!AY$44="",0,Programacion!AY$44/SUM(Programacion!AY$42:AY$48)*'3 Eval'!$G20)+IF(Programacion!AY$45="",0,Programacion!AY$45/SUM(Programacion!AY$42:AY$48)*'3 Eval'!$H20)+IF(Programacion!AY$46="",0,Programacion!AY$46/SUM(Programacion!AY$42:AY$48)*'3 Eval'!$I20)+IF(Programacion!AY$47="",0,Programacion!AY$47/SUM(Programacion!AY$42:AY$48)*'3 Eval'!$J20)+IF(Programacion!AY$48="",0,Programacion!AY$48/SUM(Programacion!AY$42:AY$48)*'3 Eval'!$K20))*SUM(Programacion!AY$42:AY$48)/SUM(Programacion!AY$28:AY$48)+IF('Res 2ªEval'!BA21="",0,'Res 2ªEval'!BA21*SUM(Programacion!AY$28:AY$41)/SUM(Programacion!AY$28:AY$48)))))</f>
        <v/>
      </c>
      <c r="BB21" s="270" t="str">
        <f>IF($C21="","",IF(SUM(Programacion!AZ$28:AZ$48)=0,"",IF(SUM(Programacion!AZ$42:AZ$48)=0,'Res 2ªEval'!BB21,(IF(Programacion!AZ$42="",0,Programacion!AZ$42/SUM(Programacion!AZ$42:AZ$48)*'3 Eval'!$E20)+IF(Programacion!AZ$43="",0,Programacion!AZ$43/SUM(Programacion!AZ$42:AZ$48)*'3 Eval'!$F20)+IF(Programacion!AZ$44="",0,Programacion!AZ$44/SUM(Programacion!AZ$42:AZ$48)*'3 Eval'!$G20)+IF(Programacion!AZ$45="",0,Programacion!AZ$45/SUM(Programacion!AZ$42:AZ$48)*'3 Eval'!$H20)+IF(Programacion!AZ$46="",0,Programacion!AZ$46/SUM(Programacion!AZ$42:AZ$48)*'3 Eval'!$I20)+IF(Programacion!AZ$47="",0,Programacion!AZ$47/SUM(Programacion!AZ$42:AZ$48)*'3 Eval'!$J20)+IF(Programacion!AZ$48="",0,Programacion!AZ$48/SUM(Programacion!AZ$42:AZ$48)*'3 Eval'!$K20))*SUM(Programacion!AZ$42:AZ$48)/SUM(Programacion!AZ$28:AZ$48)+IF('Res 2ªEval'!BB21="",0,'Res 2ªEval'!BB21*SUM(Programacion!AZ$28:AZ$41)/SUM(Programacion!AZ$28:AZ$48)))))</f>
        <v/>
      </c>
      <c r="BC21" s="270" t="str">
        <f>IF($C21="","",IF(SUM(Programacion!BA$28:BA$48)=0,"",IF(SUM(Programacion!BA$42:BA$48)=0,'Res 2ªEval'!BC21,(IF(Programacion!BA$42="",0,Programacion!BA$42/SUM(Programacion!BA$42:BA$48)*'3 Eval'!$E20)+IF(Programacion!BA$43="",0,Programacion!BA$43/SUM(Programacion!BA$42:BA$48)*'3 Eval'!$F20)+IF(Programacion!BA$44="",0,Programacion!BA$44/SUM(Programacion!BA$42:BA$48)*'3 Eval'!$G20)+IF(Programacion!BA$45="",0,Programacion!BA$45/SUM(Programacion!BA$42:BA$48)*'3 Eval'!$H20)+IF(Programacion!BA$46="",0,Programacion!BA$46/SUM(Programacion!BA$42:BA$48)*'3 Eval'!$I20)+IF(Programacion!BA$47="",0,Programacion!BA$47/SUM(Programacion!BA$42:BA$48)*'3 Eval'!$J20)+IF(Programacion!BA$48="",0,Programacion!BA$48/SUM(Programacion!BA$42:BA$48)*'3 Eval'!$K20))*SUM(Programacion!BA$42:BA$48)/SUM(Programacion!BA$28:BA$48)+IF('Res 2ªEval'!BC21="",0,'Res 2ªEval'!BC21*SUM(Programacion!BA$28:BA$41)/SUM(Programacion!BA$28:BA$48)))))</f>
        <v/>
      </c>
      <c r="BD21" s="270" t="str">
        <f>IF($C21="","",IF(SUM(Programacion!BB$28:BB$48)=0,"",IF(SUM(Programacion!BB$42:BB$48)=0,'Res 2ªEval'!BD21,(IF(Programacion!BB$42="",0,Programacion!BB$42/SUM(Programacion!BB$42:BB$48)*'3 Eval'!$E20)+IF(Programacion!BB$43="",0,Programacion!BB$43/SUM(Programacion!BB$42:BB$48)*'3 Eval'!$F20)+IF(Programacion!BB$44="",0,Programacion!BB$44/SUM(Programacion!BB$42:BB$48)*'3 Eval'!$G20)+IF(Programacion!BB$45="",0,Programacion!BB$45/SUM(Programacion!BB$42:BB$48)*'3 Eval'!$H20)+IF(Programacion!BB$46="",0,Programacion!BB$46/SUM(Programacion!BB$42:BB$48)*'3 Eval'!$I20)+IF(Programacion!BB$47="",0,Programacion!BB$47/SUM(Programacion!BB$42:BB$48)*'3 Eval'!$J20)+IF(Programacion!BB$48="",0,Programacion!BB$48/SUM(Programacion!BB$42:BB$48)*'3 Eval'!$K20))*SUM(Programacion!BB$42:BB$48)/SUM(Programacion!BB$28:BB$48)+IF('Res 2ªEval'!BD21="",0,'Res 2ªEval'!BD21*SUM(Programacion!BB$28:BB$41)/SUM(Programacion!BB$28:BB$48)))))</f>
        <v/>
      </c>
      <c r="BE21" s="270" t="str">
        <f>IF($C21="","",IF(SUM(Programacion!BC$28:BC$48)=0,"",IF(SUM(Programacion!BC$42:BC$48)=0,'Res 2ªEval'!BE21,(IF(Programacion!BC$42="",0,Programacion!BC$42/SUM(Programacion!BC$42:BC$48)*'3 Eval'!$E20)+IF(Programacion!BC$43="",0,Programacion!BC$43/SUM(Programacion!BC$42:BC$48)*'3 Eval'!$F20)+IF(Programacion!BC$44="",0,Programacion!BC$44/SUM(Programacion!BC$42:BC$48)*'3 Eval'!$G20)+IF(Programacion!BC$45="",0,Programacion!BC$45/SUM(Programacion!BC$42:BC$48)*'3 Eval'!$H20)+IF(Programacion!BC$46="",0,Programacion!BC$46/SUM(Programacion!BC$42:BC$48)*'3 Eval'!$I20)+IF(Programacion!BC$47="",0,Programacion!BC$47/SUM(Programacion!BC$42:BC$48)*'3 Eval'!$J20)+IF(Programacion!BC$48="",0,Programacion!BC$48/SUM(Programacion!BC$42:BC$48)*'3 Eval'!$K20))*SUM(Programacion!BC$42:BC$48)/SUM(Programacion!BC$28:BC$48)+IF('Res 2ªEval'!BE21="",0,'Res 2ªEval'!BE21*SUM(Programacion!BC$28:BC$41)/SUM(Programacion!BC$28:BC$48)))))</f>
        <v/>
      </c>
      <c r="BF21" s="270" t="str">
        <f>IF($C21="","",IF(SUM(Programacion!BD$28:BD$48)=0,"",IF(SUM(Programacion!BD$42:BD$48)=0,'Res 2ªEval'!BF21,(IF(Programacion!BD$42="",0,Programacion!BD$42/SUM(Programacion!BD$42:BD$48)*'3 Eval'!$E20)+IF(Programacion!BD$43="",0,Programacion!BD$43/SUM(Programacion!BD$42:BD$48)*'3 Eval'!$F20)+IF(Programacion!BD$44="",0,Programacion!BD$44/SUM(Programacion!BD$42:BD$48)*'3 Eval'!$G20)+IF(Programacion!BD$45="",0,Programacion!BD$45/SUM(Programacion!BD$42:BD$48)*'3 Eval'!$H20)+IF(Programacion!BD$46="",0,Programacion!BD$46/SUM(Programacion!BD$42:BD$48)*'3 Eval'!$I20)+IF(Programacion!BD$47="",0,Programacion!BD$47/SUM(Programacion!BD$42:BD$48)*'3 Eval'!$J20)+IF(Programacion!BD$48="",0,Programacion!BD$48/SUM(Programacion!BD$42:BD$48)*'3 Eval'!$K20))*SUM(Programacion!BD$42:BD$48)/SUM(Programacion!BD$28:BD$48)+IF('Res 2ªEval'!BF21="",0,'Res 2ªEval'!BF21*SUM(Programacion!BD$28:BD$41)/SUM(Programacion!BD$28:BD$48)))))</f>
        <v/>
      </c>
      <c r="BG21" s="270" t="str">
        <f>IF($C21="","",IF(SUM(Programacion!BE$28:BE$48)=0,"",IF(SUM(Programacion!BE$42:BE$48)=0,'Res 2ªEval'!BG21,(IF(Programacion!BE$42="",0,Programacion!BE$42/SUM(Programacion!BE$42:BE$48)*'3 Eval'!$E20)+IF(Programacion!BE$43="",0,Programacion!BE$43/SUM(Programacion!BE$42:BE$48)*'3 Eval'!$F20)+IF(Programacion!BE$44="",0,Programacion!BE$44/SUM(Programacion!BE$42:BE$48)*'3 Eval'!$G20)+IF(Programacion!BE$45="",0,Programacion!BE$45/SUM(Programacion!BE$42:BE$48)*'3 Eval'!$H20)+IF(Programacion!BE$46="",0,Programacion!BE$46/SUM(Programacion!BE$42:BE$48)*'3 Eval'!$I20)+IF(Programacion!BE$47="",0,Programacion!BE$47/SUM(Programacion!BE$42:BE$48)*'3 Eval'!$J20)+IF(Programacion!BE$48="",0,Programacion!BE$48/SUM(Programacion!BE$42:BE$48)*'3 Eval'!$K20))*SUM(Programacion!BE$42:BE$48)/SUM(Programacion!BE$28:BE$48)+IF('Res 2ªEval'!BG21="",0,'Res 2ªEval'!BG21*SUM(Programacion!BE$28:BE$41)/SUM(Programacion!BE$28:BE$48)))))</f>
        <v/>
      </c>
      <c r="BH21" s="270" t="str">
        <f>IF($C21="","",IF(SUM(Programacion!BF$28:BF$48)=0,"",IF(SUM(Programacion!BF$42:BF$48)=0,'Res 2ªEval'!BH21,(IF(Programacion!BF$42="",0,Programacion!BF$42/SUM(Programacion!BF$42:BF$48)*'3 Eval'!$E20)+IF(Programacion!BF$43="",0,Programacion!BF$43/SUM(Programacion!BF$42:BF$48)*'3 Eval'!$F20)+IF(Programacion!BF$44="",0,Programacion!BF$44/SUM(Programacion!BF$42:BF$48)*'3 Eval'!$G20)+IF(Programacion!BF$45="",0,Programacion!BF$45/SUM(Programacion!BF$42:BF$48)*'3 Eval'!$H20)+IF(Programacion!BF$46="",0,Programacion!BF$46/SUM(Programacion!BF$42:BF$48)*'3 Eval'!$I20)+IF(Programacion!BF$47="",0,Programacion!BF$47/SUM(Programacion!BF$42:BF$48)*'3 Eval'!$J20)+IF(Programacion!BF$48="",0,Programacion!BF$48/SUM(Programacion!BF$42:BF$48)*'3 Eval'!$K20))*SUM(Programacion!BF$42:BF$48)/SUM(Programacion!BF$28:BF$48)+IF('Res 2ªEval'!BH21="",0,'Res 2ªEval'!BH21*SUM(Programacion!BF$28:BF$41)/SUM(Programacion!BF$28:BF$48)))))</f>
        <v/>
      </c>
      <c r="BI21" s="270" t="str">
        <f>IF($C21="","",IF(SUM(Programacion!BG$28:BG$48)=0,"",IF(SUM(Programacion!BG$42:BG$48)=0,'Res 2ªEval'!BI21,(IF(Programacion!BG$42="",0,Programacion!BG$42/SUM(Programacion!BG$42:BG$48)*'3 Eval'!$E20)+IF(Programacion!BG$43="",0,Programacion!BG$43/SUM(Programacion!BG$42:BG$48)*'3 Eval'!$F20)+IF(Programacion!BG$44="",0,Programacion!BG$44/SUM(Programacion!BG$42:BG$48)*'3 Eval'!$G20)+IF(Programacion!BG$45="",0,Programacion!BG$45/SUM(Programacion!BG$42:BG$48)*'3 Eval'!$H20)+IF(Programacion!BG$46="",0,Programacion!BG$46/SUM(Programacion!BG$42:BG$48)*'3 Eval'!$I20)+IF(Programacion!BG$47="",0,Programacion!BG$47/SUM(Programacion!BG$42:BG$48)*'3 Eval'!$J20)+IF(Programacion!BG$48="",0,Programacion!BG$48/SUM(Programacion!BG$42:BG$48)*'3 Eval'!$K20))*SUM(Programacion!BG$42:BG$48)/SUM(Programacion!BG$28:BG$48)+IF('Res 2ªEval'!BI21="",0,'Res 2ªEval'!BI21*SUM(Programacion!BG$28:BG$41)/SUM(Programacion!BG$28:BG$48)))))</f>
        <v/>
      </c>
      <c r="BJ21" s="270" t="str">
        <f>IF($C21="","",IF(SUM(Programacion!BH$28:BH$48)=0,"",IF(SUM(Programacion!BH$42:BH$48)=0,'Res 2ªEval'!BJ21,(IF(Programacion!BH$42="",0,Programacion!BH$42/SUM(Programacion!BH$42:BH$48)*'3 Eval'!$E20)+IF(Programacion!BH$43="",0,Programacion!BH$43/SUM(Programacion!BH$42:BH$48)*'3 Eval'!$F20)+IF(Programacion!BH$44="",0,Programacion!BH$44/SUM(Programacion!BH$42:BH$48)*'3 Eval'!$G20)+IF(Programacion!BH$45="",0,Programacion!BH$45/SUM(Programacion!BH$42:BH$48)*'3 Eval'!$H20)+IF(Programacion!BH$46="",0,Programacion!BH$46/SUM(Programacion!BH$42:BH$48)*'3 Eval'!$I20)+IF(Programacion!BH$47="",0,Programacion!BH$47/SUM(Programacion!BH$42:BH$48)*'3 Eval'!$J20)+IF(Programacion!BH$48="",0,Programacion!BH$48/SUM(Programacion!BH$42:BH$48)*'3 Eval'!$K20))*SUM(Programacion!BH$42:BH$48)/SUM(Programacion!BH$28:BH$48)+IF('Res 2ªEval'!BJ21="",0,'Res 2ªEval'!BJ21*SUM(Programacion!BH$28:BH$41)/SUM(Programacion!BH$28:BH$48)))))</f>
        <v/>
      </c>
      <c r="BK21" s="270" t="str">
        <f>IF($C21="","",IF(SUM(Programacion!BI$28:BI$48)=0,"",IF(SUM(Programacion!BI$42:BI$48)=0,'Res 2ªEval'!BK21,(IF(Programacion!BI$42="",0,Programacion!BI$42/SUM(Programacion!BI$42:BI$48)*'3 Eval'!$E20)+IF(Programacion!BI$43="",0,Programacion!BI$43/SUM(Programacion!BI$42:BI$48)*'3 Eval'!$F20)+IF(Programacion!BI$44="",0,Programacion!BI$44/SUM(Programacion!BI$42:BI$48)*'3 Eval'!$G20)+IF(Programacion!BI$45="",0,Programacion!BI$45/SUM(Programacion!BI$42:BI$48)*'3 Eval'!$H20)+IF(Programacion!BI$46="",0,Programacion!BI$46/SUM(Programacion!BI$42:BI$48)*'3 Eval'!$I20)+IF(Programacion!BI$47="",0,Programacion!BI$47/SUM(Programacion!BI$42:BI$48)*'3 Eval'!$J20)+IF(Programacion!BI$48="",0,Programacion!BI$48/SUM(Programacion!BI$42:BI$48)*'3 Eval'!$K20))*SUM(Programacion!BI$42:BI$48)/SUM(Programacion!BI$28:BI$48)+IF('Res 2ªEval'!BK21="",0,'Res 2ªEval'!BK21*SUM(Programacion!BI$28:BI$41)/SUM(Programacion!BI$28:BI$48)))))</f>
        <v/>
      </c>
      <c r="BL21" s="270" t="str">
        <f>IF($C21="","",IF(SUM(Programacion!BJ$28:BJ$48)=0,"",IF(SUM(Programacion!BJ$42:BJ$48)=0,'Res 2ªEval'!BL21,(IF(Programacion!BJ$42="",0,Programacion!BJ$42/SUM(Programacion!BJ$42:BJ$48)*'3 Eval'!$E20)+IF(Programacion!BJ$43="",0,Programacion!BJ$43/SUM(Programacion!BJ$42:BJ$48)*'3 Eval'!$F20)+IF(Programacion!BJ$44="",0,Programacion!BJ$44/SUM(Programacion!BJ$42:BJ$48)*'3 Eval'!$G20)+IF(Programacion!BJ$45="",0,Programacion!BJ$45/SUM(Programacion!BJ$42:BJ$48)*'3 Eval'!$H20)+IF(Programacion!BJ$46="",0,Programacion!BJ$46/SUM(Programacion!BJ$42:BJ$48)*'3 Eval'!$I20)+IF(Programacion!BJ$47="",0,Programacion!BJ$47/SUM(Programacion!BJ$42:BJ$48)*'3 Eval'!$J20)+IF(Programacion!BJ$48="",0,Programacion!BJ$48/SUM(Programacion!BJ$42:BJ$48)*'3 Eval'!$K20))*SUM(Programacion!BJ$42:BJ$48)/SUM(Programacion!BJ$28:BJ$48)+IF('Res 2ªEval'!BL21="",0,'Res 2ªEval'!BL21*SUM(Programacion!BJ$28:BJ$41)/SUM(Programacion!BJ$28:BJ$48)))))</f>
        <v/>
      </c>
      <c r="BM21" s="270" t="str">
        <f>IF($C21="","",IF(SUM(Programacion!BK$28:BK$48)=0,"",IF(SUM(Programacion!BK$42:BK$48)=0,'Res 2ªEval'!BM21,(IF(Programacion!BK$42="",0,Programacion!BK$42/SUM(Programacion!BK$42:BK$48)*'3 Eval'!$E20)+IF(Programacion!BK$43="",0,Programacion!BK$43/SUM(Programacion!BK$42:BK$48)*'3 Eval'!$F20)+IF(Programacion!BK$44="",0,Programacion!BK$44/SUM(Programacion!BK$42:BK$48)*'3 Eval'!$G20)+IF(Programacion!BK$45="",0,Programacion!BK$45/SUM(Programacion!BK$42:BK$48)*'3 Eval'!$H20)+IF(Programacion!BK$46="",0,Programacion!BK$46/SUM(Programacion!BK$42:BK$48)*'3 Eval'!$I20)+IF(Programacion!BK$47="",0,Programacion!BK$47/SUM(Programacion!BK$42:BK$48)*'3 Eval'!$J20)+IF(Programacion!BK$48="",0,Programacion!BK$48/SUM(Programacion!BK$42:BK$48)*'3 Eval'!$K20))*SUM(Programacion!BK$42:BK$48)/SUM(Programacion!BK$28:BK$48)+IF('Res 2ªEval'!BM21="",0,'Res 2ªEval'!BM21*SUM(Programacion!BK$28:BK$41)/SUM(Programacion!BK$28:BK$48)))))</f>
        <v/>
      </c>
      <c r="BN21" s="270" t="str">
        <f>IF($C21="","",IF(SUM(Programacion!BL$28:BL$48)=0,"",IF(SUM(Programacion!BL$42:BL$48)=0,'Res 2ªEval'!BN21,(IF(Programacion!BL$42="",0,Programacion!BL$42/SUM(Programacion!BL$42:BL$48)*'3 Eval'!$E20)+IF(Programacion!BL$43="",0,Programacion!BL$43/SUM(Programacion!BL$42:BL$48)*'3 Eval'!$F20)+IF(Programacion!BL$44="",0,Programacion!BL$44/SUM(Programacion!BL$42:BL$48)*'3 Eval'!$G20)+IF(Programacion!BL$45="",0,Programacion!BL$45/SUM(Programacion!BL$42:BL$48)*'3 Eval'!$H20)+IF(Programacion!BL$46="",0,Programacion!BL$46/SUM(Programacion!BL$42:BL$48)*'3 Eval'!$I20)+IF(Programacion!BL$47="",0,Programacion!BL$47/SUM(Programacion!BL$42:BL$48)*'3 Eval'!$J20)+IF(Programacion!BL$48="",0,Programacion!BL$48/SUM(Programacion!BL$42:BL$48)*'3 Eval'!$K20))*SUM(Programacion!BL$42:BL$48)/SUM(Programacion!BL$28:BL$48)+IF('Res 2ªEval'!BN21="",0,'Res 2ªEval'!BN21*SUM(Programacion!BL$28:BL$41)/SUM(Programacion!BL$28:BL$48)))))</f>
        <v/>
      </c>
      <c r="BO21" s="270" t="str">
        <f>IF($C21="","",IF(SUM(Programacion!BM$28:BM$48)=0,"",IF(SUM(Programacion!BM$42:BM$48)=0,'Res 2ªEval'!BO21,(IF(Programacion!BM$42="",0,Programacion!BM$42/SUM(Programacion!BM$42:BM$48)*'3 Eval'!$E20)+IF(Programacion!BM$43="",0,Programacion!BM$43/SUM(Programacion!BM$42:BM$48)*'3 Eval'!$F20)+IF(Programacion!BM$44="",0,Programacion!BM$44/SUM(Programacion!BM$42:BM$48)*'3 Eval'!$G20)+IF(Programacion!BM$45="",0,Programacion!BM$45/SUM(Programacion!BM$42:BM$48)*'3 Eval'!$H20)+IF(Programacion!BM$46="",0,Programacion!BM$46/SUM(Programacion!BM$42:BM$48)*'3 Eval'!$I20)+IF(Programacion!BM$47="",0,Programacion!BM$47/SUM(Programacion!BM$42:BM$48)*'3 Eval'!$J20)+IF(Programacion!BM$48="",0,Programacion!BM$48/SUM(Programacion!BM$42:BM$48)*'3 Eval'!$K20))*SUM(Programacion!BM$42:BM$48)/SUM(Programacion!BM$28:BM$48)+IF('Res 2ªEval'!BO21="",0,'Res 2ªEval'!BO21*SUM(Programacion!BM$28:BM$41)/SUM(Programacion!BM$28:BM$48)))))</f>
        <v/>
      </c>
      <c r="BP21" s="270" t="str">
        <f>IF($C21="","",IF(SUM(Programacion!BN$28:BN$48)=0,"",IF(SUM(Programacion!BN$42:BN$48)=0,'Res 2ªEval'!BP21,(IF(Programacion!BN$42="",0,Programacion!BN$42/SUM(Programacion!BN$42:BN$48)*'3 Eval'!$E20)+IF(Programacion!BN$43="",0,Programacion!BN$43/SUM(Programacion!BN$42:BN$48)*'3 Eval'!$F20)+IF(Programacion!BN$44="",0,Programacion!BN$44/SUM(Programacion!BN$42:BN$48)*'3 Eval'!$G20)+IF(Programacion!BN$45="",0,Programacion!BN$45/SUM(Programacion!BN$42:BN$48)*'3 Eval'!$H20)+IF(Programacion!BN$46="",0,Programacion!BN$46/SUM(Programacion!BN$42:BN$48)*'3 Eval'!$I20)+IF(Programacion!BN$47="",0,Programacion!BN$47/SUM(Programacion!BN$42:BN$48)*'3 Eval'!$J20)+IF(Programacion!BN$48="",0,Programacion!BN$48/SUM(Programacion!BN$42:BN$48)*'3 Eval'!$K20))*SUM(Programacion!BN$42:BN$48)/SUM(Programacion!BN$28:BN$48)+IF('Res 2ªEval'!BP21="",0,'Res 2ªEval'!BP21*SUM(Programacion!BN$28:BN$41)/SUM(Programacion!BN$28:BN$48)))))</f>
        <v/>
      </c>
      <c r="BQ21" s="270" t="str">
        <f>IF($C21="","",IF(SUM(Programacion!BO$28:BO$48)=0,"",IF(SUM(Programacion!BO$42:BO$48)=0,'Res 2ªEval'!BQ21,(IF(Programacion!BO$42="",0,Programacion!BO$42/SUM(Programacion!BO$42:BO$48)*'3 Eval'!$E20)+IF(Programacion!BO$43="",0,Programacion!BO$43/SUM(Programacion!BO$42:BO$48)*'3 Eval'!$F20)+IF(Programacion!BO$44="",0,Programacion!BO$44/SUM(Programacion!BO$42:BO$48)*'3 Eval'!$G20)+IF(Programacion!BO$45="",0,Programacion!BO$45/SUM(Programacion!BO$42:BO$48)*'3 Eval'!$H20)+IF(Programacion!BO$46="",0,Programacion!BO$46/SUM(Programacion!BO$42:BO$48)*'3 Eval'!$I20)+IF(Programacion!BO$47="",0,Programacion!BO$47/SUM(Programacion!BO$42:BO$48)*'3 Eval'!$J20)+IF(Programacion!BO$48="",0,Programacion!BO$48/SUM(Programacion!BO$42:BO$48)*'3 Eval'!$K20))*SUM(Programacion!BO$42:BO$48)/SUM(Programacion!BO$28:BO$48)+IF('Res 2ªEval'!BQ21="",0,'Res 2ªEval'!BQ21*SUM(Programacion!BO$28:BO$41)/SUM(Programacion!BO$28:BO$48)))))</f>
        <v/>
      </c>
      <c r="BR21" s="270" t="str">
        <f>IF($C21="","",IF(SUM(Programacion!BP$28:BP$48)=0,"",IF(SUM(Programacion!BP$42:BP$48)=0,'Res 2ªEval'!BR21,(IF(Programacion!BP$42="",0,Programacion!BP$42/SUM(Programacion!BP$42:BP$48)*'3 Eval'!$E20)+IF(Programacion!BP$43="",0,Programacion!BP$43/SUM(Programacion!BP$42:BP$48)*'3 Eval'!$F20)+IF(Programacion!BP$44="",0,Programacion!BP$44/SUM(Programacion!BP$42:BP$48)*'3 Eval'!$G20)+IF(Programacion!BP$45="",0,Programacion!BP$45/SUM(Programacion!BP$42:BP$48)*'3 Eval'!$H20)+IF(Programacion!BP$46="",0,Programacion!BP$46/SUM(Programacion!BP$42:BP$48)*'3 Eval'!$I20)+IF(Programacion!BP$47="",0,Programacion!BP$47/SUM(Programacion!BP$42:BP$48)*'3 Eval'!$J20)+IF(Programacion!BP$48="",0,Programacion!BP$48/SUM(Programacion!BP$42:BP$48)*'3 Eval'!$K20))*SUM(Programacion!BP$42:BP$48)/SUM(Programacion!BP$28:BP$48)+IF('Res 2ªEval'!BR21="",0,'Res 2ªEval'!BR21*SUM(Programacion!BP$28:BP$41)/SUM(Programacion!BP$28:BP$48)))))</f>
        <v/>
      </c>
      <c r="BS21" s="270" t="str">
        <f>IF($C21="","",IF(SUM(Programacion!BQ$28:BQ$48)=0,"",IF(SUM(Programacion!BQ$42:BQ$48)=0,'Res 2ªEval'!BS21,(IF(Programacion!BQ$42="",0,Programacion!BQ$42/SUM(Programacion!BQ$42:BQ$48)*'3 Eval'!$E20)+IF(Programacion!BQ$43="",0,Programacion!BQ$43/SUM(Programacion!BQ$42:BQ$48)*'3 Eval'!$F20)+IF(Programacion!BQ$44="",0,Programacion!BQ$44/SUM(Programacion!BQ$42:BQ$48)*'3 Eval'!$G20)+IF(Programacion!BQ$45="",0,Programacion!BQ$45/SUM(Programacion!BQ$42:BQ$48)*'3 Eval'!$H20)+IF(Programacion!BQ$46="",0,Programacion!BQ$46/SUM(Programacion!BQ$42:BQ$48)*'3 Eval'!$I20)+IF(Programacion!BQ$47="",0,Programacion!BQ$47/SUM(Programacion!BQ$42:BQ$48)*'3 Eval'!$J20)+IF(Programacion!BQ$48="",0,Programacion!BQ$48/SUM(Programacion!BQ$42:BQ$48)*'3 Eval'!$K20))*SUM(Programacion!BQ$42:BQ$48)/SUM(Programacion!BQ$28:BQ$48)+IF('Res 2ªEval'!BS21="",0,'Res 2ªEval'!BS21*SUM(Programacion!BQ$28:BQ$41)/SUM(Programacion!BQ$28:BQ$48)))))</f>
        <v/>
      </c>
      <c r="BT21" s="270" t="str">
        <f>IF($C21="","",IF(SUM(Programacion!BR$28:BR$48)=0,"",IF(SUM(Programacion!BR$42:BR$48)=0,'Res 2ªEval'!BT21,(IF(Programacion!BR$42="",0,Programacion!BR$42/SUM(Programacion!BR$42:BR$48)*'3 Eval'!$E20)+IF(Programacion!BR$43="",0,Programacion!BR$43/SUM(Programacion!BR$42:BR$48)*'3 Eval'!$F20)+IF(Programacion!BR$44="",0,Programacion!BR$44/SUM(Programacion!BR$42:BR$48)*'3 Eval'!$G20)+IF(Programacion!BR$45="",0,Programacion!BR$45/SUM(Programacion!BR$42:BR$48)*'3 Eval'!$H20)+IF(Programacion!BR$46="",0,Programacion!BR$46/SUM(Programacion!BR$42:BR$48)*'3 Eval'!$I20)+IF(Programacion!BR$47="",0,Programacion!BR$47/SUM(Programacion!BR$42:BR$48)*'3 Eval'!$J20)+IF(Programacion!BR$48="",0,Programacion!BR$48/SUM(Programacion!BR$42:BR$48)*'3 Eval'!$K20))*SUM(Programacion!BR$42:BR$48)/SUM(Programacion!BR$28:BR$48)+IF('Res 2ªEval'!BT21="",0,'Res 2ªEval'!BT21*SUM(Programacion!BR$28:BR$41)/SUM(Programacion!BR$28:BR$48)))))</f>
        <v/>
      </c>
      <c r="BU21" s="270" t="str">
        <f>IF($C21="","",IF(SUM(Programacion!BS$28:BS$48)=0,"",IF(SUM(Programacion!BS$42:BS$48)=0,'Res 2ªEval'!BU21,(IF(Programacion!BS$42="",0,Programacion!BS$42/SUM(Programacion!BS$42:BS$48)*'3 Eval'!$E20)+IF(Programacion!BS$43="",0,Programacion!BS$43/SUM(Programacion!BS$42:BS$48)*'3 Eval'!$F20)+IF(Programacion!BS$44="",0,Programacion!BS$44/SUM(Programacion!BS$42:BS$48)*'3 Eval'!$G20)+IF(Programacion!BS$45="",0,Programacion!BS$45/SUM(Programacion!BS$42:BS$48)*'3 Eval'!$H20)+IF(Programacion!BS$46="",0,Programacion!BS$46/SUM(Programacion!BS$42:BS$48)*'3 Eval'!$I20)+IF(Programacion!BS$47="",0,Programacion!BS$47/SUM(Programacion!BS$42:BS$48)*'3 Eval'!$J20)+IF(Programacion!BS$48="",0,Programacion!BS$48/SUM(Programacion!BS$42:BS$48)*'3 Eval'!$K20))*SUM(Programacion!BS$42:BS$48)/SUM(Programacion!BS$28:BS$48)+IF('Res 2ªEval'!BU21="",0,'Res 2ªEval'!BU21*SUM(Programacion!BS$28:BS$41)/SUM(Programacion!BS$28:BS$48)))))</f>
        <v/>
      </c>
      <c r="BV21" s="270" t="str">
        <f>IF($C21="","",IF(SUM(Programacion!BT$28:BT$48)=0,"",IF(SUM(Programacion!BT$42:BT$48)=0,'Res 2ªEval'!BV21,(IF(Programacion!BT$42="",0,Programacion!BT$42/SUM(Programacion!BT$42:BT$48)*'3 Eval'!$E20)+IF(Programacion!BT$43="",0,Programacion!BT$43/SUM(Programacion!BT$42:BT$48)*'3 Eval'!$F20)+IF(Programacion!BT$44="",0,Programacion!BT$44/SUM(Programacion!BT$42:BT$48)*'3 Eval'!$G20)+IF(Programacion!BT$45="",0,Programacion!BT$45/SUM(Programacion!BT$42:BT$48)*'3 Eval'!$H20)+IF(Programacion!BT$46="",0,Programacion!BT$46/SUM(Programacion!BT$42:BT$48)*'3 Eval'!$I20)+IF(Programacion!BT$47="",0,Programacion!BT$47/SUM(Programacion!BT$42:BT$48)*'3 Eval'!$J20)+IF(Programacion!BT$48="",0,Programacion!BT$48/SUM(Programacion!BT$42:BT$48)*'3 Eval'!$K20))*SUM(Programacion!BT$42:BT$48)/SUM(Programacion!BT$28:BT$48)+IF('Res 2ªEval'!BV21="",0,'Res 2ªEval'!BV21*SUM(Programacion!BT$28:BT$41)/SUM(Programacion!BT$28:BT$48)))))</f>
        <v/>
      </c>
      <c r="BW21" s="270" t="str">
        <f>IF($C21="","",IF(SUM(Programacion!BU$28:BU$48)=0,"",IF(SUM(Programacion!BU$42:BU$48)=0,'Res 2ªEval'!BW21,(IF(Programacion!BU$42="",0,Programacion!BU$42/SUM(Programacion!BU$42:BU$48)*'3 Eval'!$E20)+IF(Programacion!BU$43="",0,Programacion!BU$43/SUM(Programacion!BU$42:BU$48)*'3 Eval'!$F20)+IF(Programacion!BU$44="",0,Programacion!BU$44/SUM(Programacion!BU$42:BU$48)*'3 Eval'!$G20)+IF(Programacion!BU$45="",0,Programacion!BU$45/SUM(Programacion!BU$42:BU$48)*'3 Eval'!$H20)+IF(Programacion!BU$46="",0,Programacion!BU$46/SUM(Programacion!BU$42:BU$48)*'3 Eval'!$I20)+IF(Programacion!BU$47="",0,Programacion!BU$47/SUM(Programacion!BU$42:BU$48)*'3 Eval'!$J20)+IF(Programacion!BU$48="",0,Programacion!BU$48/SUM(Programacion!BU$42:BU$48)*'3 Eval'!$K20))*SUM(Programacion!BU$42:BU$48)/SUM(Programacion!BU$28:BU$48)+IF('Res 2ªEval'!BW21="",0,'Res 2ªEval'!BW21*SUM(Programacion!BU$28:BU$41)/SUM(Programacion!BU$28:BU$48)))))</f>
        <v/>
      </c>
      <c r="BX21" s="270" t="str">
        <f>IF($C21="","",IF(SUM(Programacion!BV$28:BV$48)=0,"",IF(SUM(Programacion!BV$42:BV$48)=0,'Res 2ªEval'!BX21,(IF(Programacion!BV$42="",0,Programacion!BV$42/SUM(Programacion!BV$42:BV$48)*'3 Eval'!$E20)+IF(Programacion!BV$43="",0,Programacion!BV$43/SUM(Programacion!BV$42:BV$48)*'3 Eval'!$F20)+IF(Programacion!BV$44="",0,Programacion!BV$44/SUM(Programacion!BV$42:BV$48)*'3 Eval'!$G20)+IF(Programacion!BV$45="",0,Programacion!BV$45/SUM(Programacion!BV$42:BV$48)*'3 Eval'!$H20)+IF(Programacion!BV$46="",0,Programacion!BV$46/SUM(Programacion!BV$42:BV$48)*'3 Eval'!$I20)+IF(Programacion!BV$47="",0,Programacion!BV$47/SUM(Programacion!BV$42:BV$48)*'3 Eval'!$J20)+IF(Programacion!BV$48="",0,Programacion!BV$48/SUM(Programacion!BV$42:BV$48)*'3 Eval'!$K20))*SUM(Programacion!BV$42:BV$48)/SUM(Programacion!BV$28:BV$48)+IF('Res 2ªEval'!BX21="",0,'Res 2ªEval'!BX21*SUM(Programacion!BV$28:BV$41)/SUM(Programacion!BV$28:BV$48)))))</f>
        <v/>
      </c>
      <c r="BY21" s="270" t="str">
        <f>IF($C21="","",IF(SUM(Programacion!BW$28:BW$48)=0,"",IF(SUM(Programacion!BW$42:BW$48)=0,'Res 2ªEval'!BY21,(IF(Programacion!BW$42="",0,Programacion!BW$42/SUM(Programacion!BW$42:BW$48)*'3 Eval'!$E20)+IF(Programacion!BW$43="",0,Programacion!BW$43/SUM(Programacion!BW$42:BW$48)*'3 Eval'!$F20)+IF(Programacion!BW$44="",0,Programacion!BW$44/SUM(Programacion!BW$42:BW$48)*'3 Eval'!$G20)+IF(Programacion!BW$45="",0,Programacion!BW$45/SUM(Programacion!BW$42:BW$48)*'3 Eval'!$H20)+IF(Programacion!BW$46="",0,Programacion!BW$46/SUM(Programacion!BW$42:BW$48)*'3 Eval'!$I20)+IF(Programacion!BW$47="",0,Programacion!BW$47/SUM(Programacion!BW$42:BW$48)*'3 Eval'!$J20)+IF(Programacion!BW$48="",0,Programacion!BW$48/SUM(Programacion!BW$42:BW$48)*'3 Eval'!$K20))*SUM(Programacion!BW$42:BW$48)/SUM(Programacion!BW$28:BW$48)+IF('Res 2ªEval'!BY21="",0,'Res 2ªEval'!BY21*SUM(Programacion!BW$28:BW$41)/SUM(Programacion!BW$28:BW$48)))))</f>
        <v/>
      </c>
      <c r="BZ21" s="270" t="str">
        <f>IF($C21="","",IF(SUM(Programacion!BX$28:BX$48)=0,"",IF(SUM(Programacion!BX$42:BX$48)=0,'Res 2ªEval'!BZ21,(IF(Programacion!BX$42="",0,Programacion!BX$42/SUM(Programacion!BX$42:BX$48)*'3 Eval'!$E20)+IF(Programacion!BX$43="",0,Programacion!BX$43/SUM(Programacion!BX$42:BX$48)*'3 Eval'!$F20)+IF(Programacion!BX$44="",0,Programacion!BX$44/SUM(Programacion!BX$42:BX$48)*'3 Eval'!$G20)+IF(Programacion!BX$45="",0,Programacion!BX$45/SUM(Programacion!BX$42:BX$48)*'3 Eval'!$H20)+IF(Programacion!BX$46="",0,Programacion!BX$46/SUM(Programacion!BX$42:BX$48)*'3 Eval'!$I20)+IF(Programacion!BX$47="",0,Programacion!BX$47/SUM(Programacion!BX$42:BX$48)*'3 Eval'!$J20)+IF(Programacion!BX$48="",0,Programacion!BX$48/SUM(Programacion!BX$42:BX$48)*'3 Eval'!$K20))*SUM(Programacion!BX$42:BX$48)/SUM(Programacion!BX$28:BX$48)+IF('Res 2ªEval'!BZ21="",0,'Res 2ªEval'!BZ21*SUM(Programacion!BX$28:BX$41)/SUM(Programacion!BX$28:BX$48)))))</f>
        <v/>
      </c>
      <c r="CA21" s="270" t="str">
        <f>IF($C21="","",IF(SUM(Programacion!BY$28:BY$48)=0,"",IF(SUM(Programacion!BY$42:BY$48)=0,'Res 2ªEval'!CA21,(IF(Programacion!BY$42="",0,Programacion!BY$42/SUM(Programacion!BY$42:BY$48)*'3 Eval'!$E20)+IF(Programacion!BY$43="",0,Programacion!BY$43/SUM(Programacion!BY$42:BY$48)*'3 Eval'!$F20)+IF(Programacion!BY$44="",0,Programacion!BY$44/SUM(Programacion!BY$42:BY$48)*'3 Eval'!$G20)+IF(Programacion!BY$45="",0,Programacion!BY$45/SUM(Programacion!BY$42:BY$48)*'3 Eval'!$H20)+IF(Programacion!BY$46="",0,Programacion!BY$46/SUM(Programacion!BY$42:BY$48)*'3 Eval'!$I20)+IF(Programacion!BY$47="",0,Programacion!BY$47/SUM(Programacion!BY$42:BY$48)*'3 Eval'!$J20)+IF(Programacion!BY$48="",0,Programacion!BY$48/SUM(Programacion!BY$42:BY$48)*'3 Eval'!$K20))*SUM(Programacion!BY$42:BY$48)/SUM(Programacion!BY$28:BY$48)+IF('Res 2ªEval'!CA21="",0,'Res 2ªEval'!CA21*SUM(Programacion!BY$28:BY$41)/SUM(Programacion!BY$28:BY$48)))))</f>
        <v/>
      </c>
      <c r="CB21" s="270" t="str">
        <f>IF($C21="","",IF(SUM(Programacion!BZ$28:BZ$48)=0,"",IF(SUM(Programacion!BZ$42:BZ$48)=0,'Res 2ªEval'!CB21,(IF(Programacion!BZ$42="",0,Programacion!BZ$42/SUM(Programacion!BZ$42:BZ$48)*'3 Eval'!$E20)+IF(Programacion!BZ$43="",0,Programacion!BZ$43/SUM(Programacion!BZ$42:BZ$48)*'3 Eval'!$F20)+IF(Programacion!BZ$44="",0,Programacion!BZ$44/SUM(Programacion!BZ$42:BZ$48)*'3 Eval'!$G20)+IF(Programacion!BZ$45="",0,Programacion!BZ$45/SUM(Programacion!BZ$42:BZ$48)*'3 Eval'!$H20)+IF(Programacion!BZ$46="",0,Programacion!BZ$46/SUM(Programacion!BZ$42:BZ$48)*'3 Eval'!$I20)+IF(Programacion!BZ$47="",0,Programacion!BZ$47/SUM(Programacion!BZ$42:BZ$48)*'3 Eval'!$J20)+IF(Programacion!BZ$48="",0,Programacion!BZ$48/SUM(Programacion!BZ$42:BZ$48)*'3 Eval'!$K20))*SUM(Programacion!BZ$42:BZ$48)/SUM(Programacion!BZ$28:BZ$48)+IF('Res 2ªEval'!CB21="",0,'Res 2ªEval'!CB21*SUM(Programacion!BZ$28:BZ$41)/SUM(Programacion!BZ$28:BZ$48)))))</f>
        <v/>
      </c>
      <c r="CC21" s="270" t="str">
        <f>IF($C21="","",IF(SUM(Programacion!CA$28:CA$48)=0,"",IF(SUM(Programacion!CA$42:CA$48)=0,'Res 2ªEval'!CC21,(IF(Programacion!CA$42="",0,Programacion!CA$42/SUM(Programacion!CA$42:CA$48)*'3 Eval'!$E20)+IF(Programacion!CA$43="",0,Programacion!CA$43/SUM(Programacion!CA$42:CA$48)*'3 Eval'!$F20)+IF(Programacion!CA$44="",0,Programacion!CA$44/SUM(Programacion!CA$42:CA$48)*'3 Eval'!$G20)+IF(Programacion!CA$45="",0,Programacion!CA$45/SUM(Programacion!CA$42:CA$48)*'3 Eval'!$H20)+IF(Programacion!CA$46="",0,Programacion!CA$46/SUM(Programacion!CA$42:CA$48)*'3 Eval'!$I20)+IF(Programacion!CA$47="",0,Programacion!CA$47/SUM(Programacion!CA$42:CA$48)*'3 Eval'!$J20)+IF(Programacion!CA$48="",0,Programacion!CA$48/SUM(Programacion!CA$42:CA$48)*'3 Eval'!$K20))*SUM(Programacion!CA$42:CA$48)/SUM(Programacion!CA$28:CA$48)+IF('Res 2ªEval'!CC21="",0,'Res 2ªEval'!CC21*SUM(Programacion!CA$28:CA$41)/SUM(Programacion!CA$28:CA$48)))))</f>
        <v/>
      </c>
      <c r="CD21" s="270" t="str">
        <f>IF($C21="","",IF(SUM(Programacion!CB$28:CB$48)=0,"",IF(SUM(Programacion!CB$42:CB$48)=0,'Res 2ªEval'!CD21,(IF(Programacion!CB$42="",0,Programacion!CB$42/SUM(Programacion!CB$42:CB$48)*'3 Eval'!$E20)+IF(Programacion!CB$43="",0,Programacion!CB$43/SUM(Programacion!CB$42:CB$48)*'3 Eval'!$F20)+IF(Programacion!CB$44="",0,Programacion!CB$44/SUM(Programacion!CB$42:CB$48)*'3 Eval'!$G20)+IF(Programacion!CB$45="",0,Programacion!CB$45/SUM(Programacion!CB$42:CB$48)*'3 Eval'!$H20)+IF(Programacion!CB$46="",0,Programacion!CB$46/SUM(Programacion!CB$42:CB$48)*'3 Eval'!$I20)+IF(Programacion!CB$47="",0,Programacion!CB$47/SUM(Programacion!CB$42:CB$48)*'3 Eval'!$J20)+IF(Programacion!CB$48="",0,Programacion!CB$48/SUM(Programacion!CB$42:CB$48)*'3 Eval'!$K20))*SUM(Programacion!CB$42:CB$48)/SUM(Programacion!CB$28:CB$48)+IF('Res 2ªEval'!CD21="",0,'Res 2ªEval'!CD21*SUM(Programacion!CB$28:CB$41)/SUM(Programacion!CB$28:CB$48)))))</f>
        <v/>
      </c>
      <c r="CE21" s="270" t="str">
        <f>IF($C21="","",IF(SUM(Programacion!CC$28:CC$48)=0,"",IF(SUM(Programacion!CC$42:CC$48)=0,'Res 2ªEval'!CE21,(IF(Programacion!CC$42="",0,Programacion!CC$42/SUM(Programacion!CC$42:CC$48)*'3 Eval'!$E20)+IF(Programacion!CC$43="",0,Programacion!CC$43/SUM(Programacion!CC$42:CC$48)*'3 Eval'!$F20)+IF(Programacion!CC$44="",0,Programacion!CC$44/SUM(Programacion!CC$42:CC$48)*'3 Eval'!$G20)+IF(Programacion!CC$45="",0,Programacion!CC$45/SUM(Programacion!CC$42:CC$48)*'3 Eval'!$H20)+IF(Programacion!CC$46="",0,Programacion!CC$46/SUM(Programacion!CC$42:CC$48)*'3 Eval'!$I20)+IF(Programacion!CC$47="",0,Programacion!CC$47/SUM(Programacion!CC$42:CC$48)*'3 Eval'!$J20)+IF(Programacion!CC$48="",0,Programacion!CC$48/SUM(Programacion!CC$42:CC$48)*'3 Eval'!$K20))*SUM(Programacion!CC$42:CC$48)/SUM(Programacion!CC$28:CC$48)+IF('Res 2ªEval'!CE21="",0,'Res 2ªEval'!CE21*SUM(Programacion!CC$28:CC$41)/SUM(Programacion!CC$28:CC$48)))))</f>
        <v/>
      </c>
      <c r="CF21" s="270" t="str">
        <f>IF($C21="","",IF(SUM(Programacion!CD$28:CD$48)=0,"",IF(SUM(Programacion!CD$42:CD$48)=0,'Res 2ªEval'!CF21,(IF(Programacion!CD$42="",0,Programacion!CD$42/SUM(Programacion!CD$42:CD$48)*'3 Eval'!$E20)+IF(Programacion!CD$43="",0,Programacion!CD$43/SUM(Programacion!CD$42:CD$48)*'3 Eval'!$F20)+IF(Programacion!CD$44="",0,Programacion!CD$44/SUM(Programacion!CD$42:CD$48)*'3 Eval'!$G20)+IF(Programacion!CD$45="",0,Programacion!CD$45/SUM(Programacion!CD$42:CD$48)*'3 Eval'!$H20)+IF(Programacion!CD$46="",0,Programacion!CD$46/SUM(Programacion!CD$42:CD$48)*'3 Eval'!$I20)+IF(Programacion!CD$47="",0,Programacion!CD$47/SUM(Programacion!CD$42:CD$48)*'3 Eval'!$J20)+IF(Programacion!CD$48="",0,Programacion!CD$48/SUM(Programacion!CD$42:CD$48)*'3 Eval'!$K20))*SUM(Programacion!CD$42:CD$48)/SUM(Programacion!CD$28:CD$48)+IF('Res 2ªEval'!CF21="",0,'Res 2ªEval'!CF21*SUM(Programacion!CD$28:CD$41)/SUM(Programacion!CD$28:CD$48)))))</f>
        <v/>
      </c>
      <c r="CG21" s="270" t="str">
        <f>IF($C21="","",IF(SUM(Programacion!CE$28:CE$48)=0,"",IF(SUM(Programacion!CE$42:CE$48)=0,'Res 2ªEval'!CG21,(IF(Programacion!CE$42="",0,Programacion!CE$42/SUM(Programacion!CE$42:CE$48)*'3 Eval'!$E20)+IF(Programacion!CE$43="",0,Programacion!CE$43/SUM(Programacion!CE$42:CE$48)*'3 Eval'!$F20)+IF(Programacion!CE$44="",0,Programacion!CE$44/SUM(Programacion!CE$42:CE$48)*'3 Eval'!$G20)+IF(Programacion!CE$45="",0,Programacion!CE$45/SUM(Programacion!CE$42:CE$48)*'3 Eval'!$H20)+IF(Programacion!CE$46="",0,Programacion!CE$46/SUM(Programacion!CE$42:CE$48)*'3 Eval'!$I20)+IF(Programacion!CE$47="",0,Programacion!CE$47/SUM(Programacion!CE$42:CE$48)*'3 Eval'!$J20)+IF(Programacion!CE$48="",0,Programacion!CE$48/SUM(Programacion!CE$42:CE$48)*'3 Eval'!$K20))*SUM(Programacion!CE$42:CE$48)/SUM(Programacion!CE$28:CE$48)+IF('Res 2ªEval'!CG21="",0,'Res 2ªEval'!CG21*SUM(Programacion!CE$28:CE$41)/SUM(Programacion!CE$28:CE$48)))))</f>
        <v/>
      </c>
      <c r="CH21" s="270" t="str">
        <f>IF($C21="","",IF(SUM(Programacion!CF$28:CF$48)=0,"",IF(SUM(Programacion!CF$42:CF$48)=0,'Res 2ªEval'!CH21,(IF(Programacion!CF$42="",0,Programacion!CF$42/SUM(Programacion!CF$42:CF$48)*'3 Eval'!$E20)+IF(Programacion!CF$43="",0,Programacion!CF$43/SUM(Programacion!CF$42:CF$48)*'3 Eval'!$F20)+IF(Programacion!CF$44="",0,Programacion!CF$44/SUM(Programacion!CF$42:CF$48)*'3 Eval'!$G20)+IF(Programacion!CF$45="",0,Programacion!CF$45/SUM(Programacion!CF$42:CF$48)*'3 Eval'!$H20)+IF(Programacion!CF$46="",0,Programacion!CF$46/SUM(Programacion!CF$42:CF$48)*'3 Eval'!$I20)+IF(Programacion!CF$47="",0,Programacion!CF$47/SUM(Programacion!CF$42:CF$48)*'3 Eval'!$J20)+IF(Programacion!CF$48="",0,Programacion!CF$48/SUM(Programacion!CF$42:CF$48)*'3 Eval'!$K20))*SUM(Programacion!CF$42:CF$48)/SUM(Programacion!CF$28:CF$48)+IF('Res 2ªEval'!CH21="",0,'Res 2ªEval'!CH21*SUM(Programacion!CF$28:CF$41)/SUM(Programacion!CF$28:CF$48)))))</f>
        <v/>
      </c>
      <c r="CI21" s="270" t="str">
        <f>IF($C21="","",IF(SUM(Programacion!CG$28:CG$48)=0,"",IF(SUM(Programacion!CG$42:CG$48)=0,'Res 2ªEval'!CI21,(IF(Programacion!CG$42="",0,Programacion!CG$42/SUM(Programacion!CG$42:CG$48)*'3 Eval'!$E20)+IF(Programacion!CG$43="",0,Programacion!CG$43/SUM(Programacion!CG$42:CG$48)*'3 Eval'!$F20)+IF(Programacion!CG$44="",0,Programacion!CG$44/SUM(Programacion!CG$42:CG$48)*'3 Eval'!$G20)+IF(Programacion!CG$45="",0,Programacion!CG$45/SUM(Programacion!CG$42:CG$48)*'3 Eval'!$H20)+IF(Programacion!CG$46="",0,Programacion!CG$46/SUM(Programacion!CG$42:CG$48)*'3 Eval'!$I20)+IF(Programacion!CG$47="",0,Programacion!CG$47/SUM(Programacion!CG$42:CG$48)*'3 Eval'!$J20)+IF(Programacion!CG$48="",0,Programacion!CG$48/SUM(Programacion!CG$42:CG$48)*'3 Eval'!$K20))*SUM(Programacion!CG$42:CG$48)/SUM(Programacion!CG$28:CG$48)+IF('Res 2ªEval'!CI21="",0,'Res 2ªEval'!CI21*SUM(Programacion!CG$28:CG$41)/SUM(Programacion!CG$28:CG$48)))))</f>
        <v/>
      </c>
      <c r="CJ21" s="270" t="str">
        <f>IF($C21="","",IF(SUM(Programacion!CH$28:CH$48)=0,"",IF(SUM(Programacion!CH$42:CH$48)=0,'Res 2ªEval'!CJ21,(IF(Programacion!CH$42="",0,Programacion!CH$42/SUM(Programacion!CH$42:CH$48)*'3 Eval'!$E20)+IF(Programacion!CH$43="",0,Programacion!CH$43/SUM(Programacion!CH$42:CH$48)*'3 Eval'!$F20)+IF(Programacion!CH$44="",0,Programacion!CH$44/SUM(Programacion!CH$42:CH$48)*'3 Eval'!$G20)+IF(Programacion!CH$45="",0,Programacion!CH$45/SUM(Programacion!CH$42:CH$48)*'3 Eval'!$H20)+IF(Programacion!CH$46="",0,Programacion!CH$46/SUM(Programacion!CH$42:CH$48)*'3 Eval'!$I20)+IF(Programacion!CH$47="",0,Programacion!CH$47/SUM(Programacion!CH$42:CH$48)*'3 Eval'!$J20)+IF(Programacion!CH$48="",0,Programacion!CH$48/SUM(Programacion!CH$42:CH$48)*'3 Eval'!$K20))*SUM(Programacion!CH$42:CH$48)/SUM(Programacion!CH$28:CH$48)+IF('Res 2ªEval'!CJ21="",0,'Res 2ªEval'!CJ21*SUM(Programacion!CH$28:CH$41)/SUM(Programacion!CH$28:CH$48)))))</f>
        <v/>
      </c>
      <c r="CK21" s="270" t="str">
        <f>IF($C21="","",IF(SUM(Programacion!CI$28:CI$48)=0,"",IF(SUM(Programacion!CI$42:CI$48)=0,'Res 2ªEval'!CK21,(IF(Programacion!CI$42="",0,Programacion!CI$42/SUM(Programacion!CI$42:CI$48)*'3 Eval'!$E20)+IF(Programacion!CI$43="",0,Programacion!CI$43/SUM(Programacion!CI$42:CI$48)*'3 Eval'!$F20)+IF(Programacion!CI$44="",0,Programacion!CI$44/SUM(Programacion!CI$42:CI$48)*'3 Eval'!$G20)+IF(Programacion!CI$45="",0,Programacion!CI$45/SUM(Programacion!CI$42:CI$48)*'3 Eval'!$H20)+IF(Programacion!CI$46="",0,Programacion!CI$46/SUM(Programacion!CI$42:CI$48)*'3 Eval'!$I20)+IF(Programacion!CI$47="",0,Programacion!CI$47/SUM(Programacion!CI$42:CI$48)*'3 Eval'!$J20)+IF(Programacion!CI$48="",0,Programacion!CI$48/SUM(Programacion!CI$42:CI$48)*'3 Eval'!$K20))*SUM(Programacion!CI$42:CI$48)/SUM(Programacion!CI$28:CI$48)+IF('Res 2ªEval'!CK21="",0,'Res 2ªEval'!CK21*SUM(Programacion!CI$28:CI$41)/SUM(Programacion!CI$28:CI$48)))))</f>
        <v/>
      </c>
      <c r="CL21" s="270" t="str">
        <f>IF($C21="","",IF(SUM(Programacion!CJ$28:CJ$48)=0,"",IF(SUM(Programacion!CJ$42:CJ$48)=0,'Res 2ªEval'!CL21,(IF(Programacion!CJ$42="",0,Programacion!CJ$42/SUM(Programacion!CJ$42:CJ$48)*'3 Eval'!$E20)+IF(Programacion!CJ$43="",0,Programacion!CJ$43/SUM(Programacion!CJ$42:CJ$48)*'3 Eval'!$F20)+IF(Programacion!CJ$44="",0,Programacion!CJ$44/SUM(Programacion!CJ$42:CJ$48)*'3 Eval'!$G20)+IF(Programacion!CJ$45="",0,Programacion!CJ$45/SUM(Programacion!CJ$42:CJ$48)*'3 Eval'!$H20)+IF(Programacion!CJ$46="",0,Programacion!CJ$46/SUM(Programacion!CJ$42:CJ$48)*'3 Eval'!$I20)+IF(Programacion!CJ$47="",0,Programacion!CJ$47/SUM(Programacion!CJ$42:CJ$48)*'3 Eval'!$J20)+IF(Programacion!CJ$48="",0,Programacion!CJ$48/SUM(Programacion!CJ$42:CJ$48)*'3 Eval'!$K20))*SUM(Programacion!CJ$42:CJ$48)/SUM(Programacion!CJ$28:CJ$48)+IF('Res 2ªEval'!CL21="",0,'Res 2ªEval'!CL21*SUM(Programacion!CJ$28:CJ$41)/SUM(Programacion!CJ$28:CJ$48)))))</f>
        <v/>
      </c>
      <c r="CM21" s="270" t="str">
        <f>IF($C21="","",IF(SUM(Programacion!CK$28:CK$48)=0,"",IF(SUM(Programacion!CK$42:CK$48)=0,'Res 2ªEval'!CM21,(IF(Programacion!CK$42="",0,Programacion!CK$42/SUM(Programacion!CK$42:CK$48)*'3 Eval'!$E20)+IF(Programacion!CK$43="",0,Programacion!CK$43/SUM(Programacion!CK$42:CK$48)*'3 Eval'!$F20)+IF(Programacion!CK$44="",0,Programacion!CK$44/SUM(Programacion!CK$42:CK$48)*'3 Eval'!$G20)+IF(Programacion!CK$45="",0,Programacion!CK$45/SUM(Programacion!CK$42:CK$48)*'3 Eval'!$H20)+IF(Programacion!CK$46="",0,Programacion!CK$46/SUM(Programacion!CK$42:CK$48)*'3 Eval'!$I20)+IF(Programacion!CK$47="",0,Programacion!CK$47/SUM(Programacion!CK$42:CK$48)*'3 Eval'!$J20)+IF(Programacion!CK$48="",0,Programacion!CK$48/SUM(Programacion!CK$42:CK$48)*'3 Eval'!$K20))*SUM(Programacion!CK$42:CK$48)/SUM(Programacion!CK$28:CK$48)+IF('Res 2ªEval'!CM21="",0,'Res 2ªEval'!CM21*SUM(Programacion!CK$28:CK$41)/SUM(Programacion!CK$28:CK$48)))))</f>
        <v/>
      </c>
      <c r="CN21" s="270" t="str">
        <f>IF($C21="","",IF(SUM(Programacion!CL$28:CL$48)=0,"",IF(SUM(Programacion!CL$42:CL$48)=0,'Res 2ªEval'!CN21,(IF(Programacion!CL$42="",0,Programacion!CL$42/SUM(Programacion!CL$42:CL$48)*'3 Eval'!$E20)+IF(Programacion!CL$43="",0,Programacion!CL$43/SUM(Programacion!CL$42:CL$48)*'3 Eval'!$F20)+IF(Programacion!CL$44="",0,Programacion!CL$44/SUM(Programacion!CL$42:CL$48)*'3 Eval'!$G20)+IF(Programacion!CL$45="",0,Programacion!CL$45/SUM(Programacion!CL$42:CL$48)*'3 Eval'!$H20)+IF(Programacion!CL$46="",0,Programacion!CL$46/SUM(Programacion!CL$42:CL$48)*'3 Eval'!$I20)+IF(Programacion!CL$47="",0,Programacion!CL$47/SUM(Programacion!CL$42:CL$48)*'3 Eval'!$J20)+IF(Programacion!CL$48="",0,Programacion!CL$48/SUM(Programacion!CL$42:CL$48)*'3 Eval'!$K20))*SUM(Programacion!CL$42:CL$48)/SUM(Programacion!CL$28:CL$48)+IF('Res 2ªEval'!CN21="",0,'Res 2ªEval'!CN21*SUM(Programacion!CL$28:CL$41)/SUM(Programacion!CL$28:CL$48)))))</f>
        <v/>
      </c>
      <c r="CO21" s="270" t="str">
        <f>IF($C21="","",IF(SUM(Programacion!CM$28:CM$48)=0,"",IF(SUM(Programacion!CM$42:CM$48)=0,'Res 2ªEval'!CO21,(IF(Programacion!CM$42="",0,Programacion!CM$42/SUM(Programacion!CM$42:CM$48)*'3 Eval'!$E20)+IF(Programacion!CM$43="",0,Programacion!CM$43/SUM(Programacion!CM$42:CM$48)*'3 Eval'!$F20)+IF(Programacion!CM$44="",0,Programacion!CM$44/SUM(Programacion!CM$42:CM$48)*'3 Eval'!$G20)+IF(Programacion!CM$45="",0,Programacion!CM$45/SUM(Programacion!CM$42:CM$48)*'3 Eval'!$H20)+IF(Programacion!CM$46="",0,Programacion!CM$46/SUM(Programacion!CM$42:CM$48)*'3 Eval'!$I20)+IF(Programacion!CM$47="",0,Programacion!CM$47/SUM(Programacion!CM$42:CM$48)*'3 Eval'!$J20)+IF(Programacion!CM$48="",0,Programacion!CM$48/SUM(Programacion!CM$42:CM$48)*'3 Eval'!$K20))*SUM(Programacion!CM$42:CM$48)/SUM(Programacion!CM$28:CM$48)+IF('Res 2ªEval'!CO21="",0,'Res 2ªEval'!CO21*SUM(Programacion!CM$28:CM$41)/SUM(Programacion!CM$28:CM$48)))))</f>
        <v/>
      </c>
      <c r="CP21" s="270" t="str">
        <f>IF($C21="","",IF(SUM(Programacion!CN$28:CN$48)=0,"",IF(SUM(Programacion!CN$42:CN$48)=0,'Res 2ªEval'!CP21,(IF(Programacion!CN$42="",0,Programacion!CN$42/SUM(Programacion!CN$42:CN$48)*'3 Eval'!$E20)+IF(Programacion!CN$43="",0,Programacion!CN$43/SUM(Programacion!CN$42:CN$48)*'3 Eval'!$F20)+IF(Programacion!CN$44="",0,Programacion!CN$44/SUM(Programacion!CN$42:CN$48)*'3 Eval'!$G20)+IF(Programacion!CN$45="",0,Programacion!CN$45/SUM(Programacion!CN$42:CN$48)*'3 Eval'!$H20)+IF(Programacion!CN$46="",0,Programacion!CN$46/SUM(Programacion!CN$42:CN$48)*'3 Eval'!$I20)+IF(Programacion!CN$47="",0,Programacion!CN$47/SUM(Programacion!CN$42:CN$48)*'3 Eval'!$J20)+IF(Programacion!CN$48="",0,Programacion!CN$48/SUM(Programacion!CN$42:CN$48)*'3 Eval'!$K20))*SUM(Programacion!CN$42:CN$48)/SUM(Programacion!CN$28:CN$48)+IF('Res 2ªEval'!CP21="",0,'Res 2ªEval'!CP21*SUM(Programacion!CN$28:CN$41)/SUM(Programacion!CN$28:CN$48)))))</f>
        <v/>
      </c>
      <c r="CQ21" s="270" t="str">
        <f>IF($C21="","",IF(SUM(Programacion!CO$28:CO$48)=0,"",IF(SUM(Programacion!CO$42:CO$48)=0,'Res 2ªEval'!CQ21,(IF(Programacion!CO$42="",0,Programacion!CO$42/SUM(Programacion!CO$42:CO$48)*'3 Eval'!$E20)+IF(Programacion!CO$43="",0,Programacion!CO$43/SUM(Programacion!CO$42:CO$48)*'3 Eval'!$F20)+IF(Programacion!CO$44="",0,Programacion!CO$44/SUM(Programacion!CO$42:CO$48)*'3 Eval'!$G20)+IF(Programacion!CO$45="",0,Programacion!CO$45/SUM(Programacion!CO$42:CO$48)*'3 Eval'!$H20)+IF(Programacion!CO$46="",0,Programacion!CO$46/SUM(Programacion!CO$42:CO$48)*'3 Eval'!$I20)+IF(Programacion!CO$47="",0,Programacion!CO$47/SUM(Programacion!CO$42:CO$48)*'3 Eval'!$J20)+IF(Programacion!CO$48="",0,Programacion!CO$48/SUM(Programacion!CO$42:CO$48)*'3 Eval'!$K20))*SUM(Programacion!CO$42:CO$48)/SUM(Programacion!CO$28:CO$48)+IF('Res 2ªEval'!CQ21="",0,'Res 2ªEval'!CQ21*SUM(Programacion!CO$28:CO$41)/SUM(Programacion!CO$28:CO$48)))))</f>
        <v/>
      </c>
      <c r="CR21" s="270" t="str">
        <f>IF($C21="","",IF(SUM(Programacion!CP$28:CP$48)=0,"",IF(SUM(Programacion!CP$42:CP$48)=0,'Res 2ªEval'!CR21,(IF(Programacion!CP$42="",0,Programacion!CP$42/SUM(Programacion!CP$42:CP$48)*'3 Eval'!$E20)+IF(Programacion!CP$43="",0,Programacion!CP$43/SUM(Programacion!CP$42:CP$48)*'3 Eval'!$F20)+IF(Programacion!CP$44="",0,Programacion!CP$44/SUM(Programacion!CP$42:CP$48)*'3 Eval'!$G20)+IF(Programacion!CP$45="",0,Programacion!CP$45/SUM(Programacion!CP$42:CP$48)*'3 Eval'!$H20)+IF(Programacion!CP$46="",0,Programacion!CP$46/SUM(Programacion!CP$42:CP$48)*'3 Eval'!$I20)+IF(Programacion!CP$47="",0,Programacion!CP$47/SUM(Programacion!CP$42:CP$48)*'3 Eval'!$J20)+IF(Programacion!CP$48="",0,Programacion!CP$48/SUM(Programacion!CP$42:CP$48)*'3 Eval'!$K20))*SUM(Programacion!CP$42:CP$48)/SUM(Programacion!CP$28:CP$48)+IF('Res 2ªEval'!CR21="",0,'Res 2ªEval'!CR21*SUM(Programacion!CP$28:CP$41)/SUM(Programacion!CP$28:CP$48)))))</f>
        <v/>
      </c>
      <c r="CS21" s="270" t="str">
        <f>IF($C21="","",IF(SUM(Programacion!CQ$28:CQ$48)=0,"",IF(SUM(Programacion!CQ$42:CQ$48)=0,'Res 2ªEval'!CS21,(IF(Programacion!CQ$42="",0,Programacion!CQ$42/SUM(Programacion!CQ$42:CQ$48)*'3 Eval'!$E20)+IF(Programacion!CQ$43="",0,Programacion!CQ$43/SUM(Programacion!CQ$42:CQ$48)*'3 Eval'!$F20)+IF(Programacion!CQ$44="",0,Programacion!CQ$44/SUM(Programacion!CQ$42:CQ$48)*'3 Eval'!$G20)+IF(Programacion!CQ$45="",0,Programacion!CQ$45/SUM(Programacion!CQ$42:CQ$48)*'3 Eval'!$H20)+IF(Programacion!CQ$46="",0,Programacion!CQ$46/SUM(Programacion!CQ$42:CQ$48)*'3 Eval'!$I20)+IF(Programacion!CQ$47="",0,Programacion!CQ$47/SUM(Programacion!CQ$42:CQ$48)*'3 Eval'!$J20)+IF(Programacion!CQ$48="",0,Programacion!CQ$48/SUM(Programacion!CQ$42:CQ$48)*'3 Eval'!$K20))*SUM(Programacion!CQ$42:CQ$48)/SUM(Programacion!CQ$28:CQ$48)+IF('Res 2ªEval'!CS21="",0,'Res 2ªEval'!CS21*SUM(Programacion!CQ$28:CQ$41)/SUM(Programacion!CQ$28:CQ$48)))))</f>
        <v/>
      </c>
      <c r="CT21" s="270" t="str">
        <f>IF($C21="","",IF(SUM(Programacion!CR$28:CR$48)=0,"",IF(SUM(Programacion!CR$42:CR$48)=0,'Res 2ªEval'!CT21,(IF(Programacion!CR$42="",0,Programacion!CR$42/SUM(Programacion!CR$42:CR$48)*'3 Eval'!$E20)+IF(Programacion!CR$43="",0,Programacion!CR$43/SUM(Programacion!CR$42:CR$48)*'3 Eval'!$F20)+IF(Programacion!CR$44="",0,Programacion!CR$44/SUM(Programacion!CR$42:CR$48)*'3 Eval'!$G20)+IF(Programacion!CR$45="",0,Programacion!CR$45/SUM(Programacion!CR$42:CR$48)*'3 Eval'!$H20)+IF(Programacion!CR$46="",0,Programacion!CR$46/SUM(Programacion!CR$42:CR$48)*'3 Eval'!$I20)+IF(Programacion!CR$47="",0,Programacion!CR$47/SUM(Programacion!CR$42:CR$48)*'3 Eval'!$J20)+IF(Programacion!CR$48="",0,Programacion!CR$48/SUM(Programacion!CR$42:CR$48)*'3 Eval'!$K20))*SUM(Programacion!CR$42:CR$48)/SUM(Programacion!CR$28:CR$48)+IF('Res 2ªEval'!CT21="",0,'Res 2ªEval'!CT21*SUM(Programacion!CR$28:CR$41)/SUM(Programacion!CR$28:CR$48)))))</f>
        <v/>
      </c>
      <c r="CU21" s="270" t="str">
        <f>IF($C21="","",IF(SUM(Programacion!CS$28:CS$48)=0,"",IF(SUM(Programacion!CS$42:CS$48)=0,'Res 2ªEval'!CU21,(IF(Programacion!CS$42="",0,Programacion!CS$42/SUM(Programacion!CS$42:CS$48)*'3 Eval'!$E20)+IF(Programacion!CS$43="",0,Programacion!CS$43/SUM(Programacion!CS$42:CS$48)*'3 Eval'!$F20)+IF(Programacion!CS$44="",0,Programacion!CS$44/SUM(Programacion!CS$42:CS$48)*'3 Eval'!$G20)+IF(Programacion!CS$45="",0,Programacion!CS$45/SUM(Programacion!CS$42:CS$48)*'3 Eval'!$H20)+IF(Programacion!CS$46="",0,Programacion!CS$46/SUM(Programacion!CS$42:CS$48)*'3 Eval'!$I20)+IF(Programacion!CS$47="",0,Programacion!CS$47/SUM(Programacion!CS$42:CS$48)*'3 Eval'!$J20)+IF(Programacion!CS$48="",0,Programacion!CS$48/SUM(Programacion!CS$42:CS$48)*'3 Eval'!$K20))*SUM(Programacion!CS$42:CS$48)/SUM(Programacion!CS$28:CS$48)+IF('Res 2ªEval'!CU21="",0,'Res 2ªEval'!CU21*SUM(Programacion!CS$28:CS$41)/SUM(Programacion!CS$28:CS$48)))))</f>
        <v/>
      </c>
      <c r="CV21" s="270" t="str">
        <f>IF($C21="","",IF(SUM(Programacion!CT$28:CT$48)=0,"",IF(SUM(Programacion!CT$42:CT$48)=0,'Res 2ªEval'!CV21,(IF(Programacion!CT$42="",0,Programacion!CT$42/SUM(Programacion!CT$42:CT$48)*'3 Eval'!$E20)+IF(Programacion!CT$43="",0,Programacion!CT$43/SUM(Programacion!CT$42:CT$48)*'3 Eval'!$F20)+IF(Programacion!CT$44="",0,Programacion!CT$44/SUM(Programacion!CT$42:CT$48)*'3 Eval'!$G20)+IF(Programacion!CT$45="",0,Programacion!CT$45/SUM(Programacion!CT$42:CT$48)*'3 Eval'!$H20)+IF(Programacion!CT$46="",0,Programacion!CT$46/SUM(Programacion!CT$42:CT$48)*'3 Eval'!$I20)+IF(Programacion!CT$47="",0,Programacion!CT$47/SUM(Programacion!CT$42:CT$48)*'3 Eval'!$J20)+IF(Programacion!CT$48="",0,Programacion!CT$48/SUM(Programacion!CT$42:CT$48)*'3 Eval'!$K20))*SUM(Programacion!CT$42:CT$48)/SUM(Programacion!CT$28:CT$48)+IF('Res 2ªEval'!CV21="",0,'Res 2ªEval'!CV21*SUM(Programacion!CT$28:CT$41)/SUM(Programacion!CT$28:CT$48)))))</f>
        <v/>
      </c>
      <c r="CW21" s="270" t="str">
        <f>IF($C21="","",IF(SUM(Programacion!CU$28:CU$48)=0,"",IF(SUM(Programacion!CU$42:CU$48)=0,'Res 2ªEval'!CW21,(IF(Programacion!CU$42="",0,Programacion!CU$42/SUM(Programacion!CU$42:CU$48)*'3 Eval'!$E20)+IF(Programacion!CU$43="",0,Programacion!CU$43/SUM(Programacion!CU$42:CU$48)*'3 Eval'!$F20)+IF(Programacion!CU$44="",0,Programacion!CU$44/SUM(Programacion!CU$42:CU$48)*'3 Eval'!$G20)+IF(Programacion!CU$45="",0,Programacion!CU$45/SUM(Programacion!CU$42:CU$48)*'3 Eval'!$H20)+IF(Programacion!CU$46="",0,Programacion!CU$46/SUM(Programacion!CU$42:CU$48)*'3 Eval'!$I20)+IF(Programacion!CU$47="",0,Programacion!CU$47/SUM(Programacion!CU$42:CU$48)*'3 Eval'!$J20)+IF(Programacion!CU$48="",0,Programacion!CU$48/SUM(Programacion!CU$42:CU$48)*'3 Eval'!$K20))*SUM(Programacion!CU$42:CU$48)/SUM(Programacion!CU$28:CU$48)+IF('Res 2ªEval'!CW21="",0,'Res 2ªEval'!CW21*SUM(Programacion!CU$28:CU$41)/SUM(Programacion!CU$28:CU$48)))))</f>
        <v/>
      </c>
      <c r="CX21" s="270" t="str">
        <f>IF($C21="","",IF(SUM(Programacion!CV$28:CV$48)=0,"",IF(SUM(Programacion!CV$42:CV$48)=0,'Res 2ªEval'!CX21,(IF(Programacion!CV$42="",0,Programacion!CV$42/SUM(Programacion!CV$42:CV$48)*'3 Eval'!$E20)+IF(Programacion!CV$43="",0,Programacion!CV$43/SUM(Programacion!CV$42:CV$48)*'3 Eval'!$F20)+IF(Programacion!CV$44="",0,Programacion!CV$44/SUM(Programacion!CV$42:CV$48)*'3 Eval'!$G20)+IF(Programacion!CV$45="",0,Programacion!CV$45/SUM(Programacion!CV$42:CV$48)*'3 Eval'!$H20)+IF(Programacion!CV$46="",0,Programacion!CV$46/SUM(Programacion!CV$42:CV$48)*'3 Eval'!$I20)+IF(Programacion!CV$47="",0,Programacion!CV$47/SUM(Programacion!CV$42:CV$48)*'3 Eval'!$J20)+IF(Programacion!CV$48="",0,Programacion!CV$48/SUM(Programacion!CV$42:CV$48)*'3 Eval'!$K20))*SUM(Programacion!CV$42:CV$48)/SUM(Programacion!CV$28:CV$48)+IF('Res 2ªEval'!CX21="",0,'Res 2ªEval'!CX21*SUM(Programacion!CV$28:CV$41)/SUM(Programacion!CV$28:CV$48)))))</f>
        <v/>
      </c>
      <c r="CY21" s="270" t="str">
        <f>IF($C21="","",IF(SUM(Programacion!CW$28:CW$48)=0,"",IF(SUM(Programacion!CW$42:CW$48)=0,'Res 2ªEval'!CY21,(IF(Programacion!CW$42="",0,Programacion!CW$42/SUM(Programacion!CW$42:CW$48)*'3 Eval'!$E20)+IF(Programacion!CW$43="",0,Programacion!CW$43/SUM(Programacion!CW$42:CW$48)*'3 Eval'!$F20)+IF(Programacion!CW$44="",0,Programacion!CW$44/SUM(Programacion!CW$42:CW$48)*'3 Eval'!$G20)+IF(Programacion!CW$45="",0,Programacion!CW$45/SUM(Programacion!CW$42:CW$48)*'3 Eval'!$H20)+IF(Programacion!CW$46="",0,Programacion!CW$46/SUM(Programacion!CW$42:CW$48)*'3 Eval'!$I20)+IF(Programacion!CW$47="",0,Programacion!CW$47/SUM(Programacion!CW$42:CW$48)*'3 Eval'!$J20)+IF(Programacion!CW$48="",0,Programacion!CW$48/SUM(Programacion!CW$42:CW$48)*'3 Eval'!$K20))*SUM(Programacion!CW$42:CW$48)/SUM(Programacion!CW$28:CW$48)+IF('Res 2ªEval'!CY21="",0,'Res 2ªEval'!CY21*SUM(Programacion!CW$28:CW$41)/SUM(Programacion!CW$28:CW$48)))))</f>
        <v/>
      </c>
      <c r="CZ21" s="270" t="str">
        <f>IF($C21="","",IF(SUM(Programacion!CX$28:CX$48)=0,"",IF(SUM(Programacion!CX$42:CX$48)=0,'Res 2ªEval'!CZ21,(IF(Programacion!CX$42="",0,Programacion!CX$42/SUM(Programacion!CX$42:CX$48)*'3 Eval'!$E20)+IF(Programacion!CX$43="",0,Programacion!CX$43/SUM(Programacion!CX$42:CX$48)*'3 Eval'!$F20)+IF(Programacion!CX$44="",0,Programacion!CX$44/SUM(Programacion!CX$42:CX$48)*'3 Eval'!$G20)+IF(Programacion!CX$45="",0,Programacion!CX$45/SUM(Programacion!CX$42:CX$48)*'3 Eval'!$H20)+IF(Programacion!CX$46="",0,Programacion!CX$46/SUM(Programacion!CX$42:CX$48)*'3 Eval'!$I20)+IF(Programacion!CX$47="",0,Programacion!CX$47/SUM(Programacion!CX$42:CX$48)*'3 Eval'!$J20)+IF(Programacion!CX$48="",0,Programacion!CX$48/SUM(Programacion!CX$42:CX$48)*'3 Eval'!$K20))*SUM(Programacion!CX$42:CX$48)/SUM(Programacion!CX$28:CX$48)+IF('Res 2ªEval'!CZ21="",0,'Res 2ªEval'!CZ21*SUM(Programacion!CX$28:CX$41)/SUM(Programacion!CX$28:CX$48)))))</f>
        <v/>
      </c>
      <c r="DA21" s="270" t="str">
        <f>IF($C21="","",IF(SUM(Programacion!CY$28:CY$48)=0,"",IF(SUM(Programacion!CY$42:CY$48)=0,'Res 2ªEval'!DA21,(IF(Programacion!CY$42="",0,Programacion!CY$42/SUM(Programacion!CY$42:CY$48)*'3 Eval'!$E20)+IF(Programacion!CY$43="",0,Programacion!CY$43/SUM(Programacion!CY$42:CY$48)*'3 Eval'!$F20)+IF(Programacion!CY$44="",0,Programacion!CY$44/SUM(Programacion!CY$42:CY$48)*'3 Eval'!$G20)+IF(Programacion!CY$45="",0,Programacion!CY$45/SUM(Programacion!CY$42:CY$48)*'3 Eval'!$H20)+IF(Programacion!CY$46="",0,Programacion!CY$46/SUM(Programacion!CY$42:CY$48)*'3 Eval'!$I20)+IF(Programacion!CY$47="",0,Programacion!CY$47/SUM(Programacion!CY$42:CY$48)*'3 Eval'!$J20)+IF(Programacion!CY$48="",0,Programacion!CY$48/SUM(Programacion!CY$42:CY$48)*'3 Eval'!$K20))*SUM(Programacion!CY$42:CY$48)/SUM(Programacion!CY$28:CY$48)+IF('Res 2ªEval'!DA21="",0,'Res 2ªEval'!DA21*SUM(Programacion!CY$28:CY$41)/SUM(Programacion!CY$28:CY$48)))))</f>
        <v/>
      </c>
      <c r="DB21" s="270" t="str">
        <f>IF($C21="","",IF(SUM(Programacion!CZ$28:CZ$48)=0,"",IF(SUM(Programacion!CZ$42:CZ$48)=0,'Res 2ªEval'!DB21,(IF(Programacion!CZ$42="",0,Programacion!CZ$42/SUM(Programacion!CZ$42:CZ$48)*'3 Eval'!$E20)+IF(Programacion!CZ$43="",0,Programacion!CZ$43/SUM(Programacion!CZ$42:CZ$48)*'3 Eval'!$F20)+IF(Programacion!CZ$44="",0,Programacion!CZ$44/SUM(Programacion!CZ$42:CZ$48)*'3 Eval'!$G20)+IF(Programacion!CZ$45="",0,Programacion!CZ$45/SUM(Programacion!CZ$42:CZ$48)*'3 Eval'!$H20)+IF(Programacion!CZ$46="",0,Programacion!CZ$46/SUM(Programacion!CZ$42:CZ$48)*'3 Eval'!$I20)+IF(Programacion!CZ$47="",0,Programacion!CZ$47/SUM(Programacion!CZ$42:CZ$48)*'3 Eval'!$J20)+IF(Programacion!CZ$48="",0,Programacion!CZ$48/SUM(Programacion!CZ$42:CZ$48)*'3 Eval'!$K20))*SUM(Programacion!CZ$42:CZ$48)/SUM(Programacion!CZ$28:CZ$48)+IF('Res 2ªEval'!DB21="",0,'Res 2ªEval'!DB21*SUM(Programacion!CZ$28:CZ$41)/SUM(Programacion!CZ$28:CZ$48)))))</f>
        <v/>
      </c>
      <c r="DC21" s="270" t="str">
        <f>IF($C21="","",IF(SUM(Programacion!DA$28:DA$48)=0,"",IF(SUM(Programacion!DA$42:DA$48)=0,'Res 2ªEval'!DC21,(IF(Programacion!DA$42="",0,Programacion!DA$42/SUM(Programacion!DA$42:DA$48)*'3 Eval'!$E20)+IF(Programacion!DA$43="",0,Programacion!DA$43/SUM(Programacion!DA$42:DA$48)*'3 Eval'!$F20)+IF(Programacion!DA$44="",0,Programacion!DA$44/SUM(Programacion!DA$42:DA$48)*'3 Eval'!$G20)+IF(Programacion!DA$45="",0,Programacion!DA$45/SUM(Programacion!DA$42:DA$48)*'3 Eval'!$H20)+IF(Programacion!DA$46="",0,Programacion!DA$46/SUM(Programacion!DA$42:DA$48)*'3 Eval'!$I20)+IF(Programacion!DA$47="",0,Programacion!DA$47/SUM(Programacion!DA$42:DA$48)*'3 Eval'!$J20)+IF(Programacion!DA$48="",0,Programacion!DA$48/SUM(Programacion!DA$42:DA$48)*'3 Eval'!$K20))*SUM(Programacion!DA$42:DA$48)/SUM(Programacion!DA$28:DA$48)+IF('Res 2ªEval'!DC21="",0,'Res 2ªEval'!DC21*SUM(Programacion!DA$28:DA$41)/SUM(Programacion!DA$28:DA$48)))))</f>
        <v/>
      </c>
      <c r="DD21" s="270" t="str">
        <f>IF($C21="","",IF(SUM(Programacion!DB$28:DB$48)=0,"",IF(SUM(Programacion!DB$42:DB$48)=0,'Res 2ªEval'!DD21,(IF(Programacion!DB$42="",0,Programacion!DB$42/SUM(Programacion!DB$42:DB$48)*'3 Eval'!$E20)+IF(Programacion!DB$43="",0,Programacion!DB$43/SUM(Programacion!DB$42:DB$48)*'3 Eval'!$F20)+IF(Programacion!DB$44="",0,Programacion!DB$44/SUM(Programacion!DB$42:DB$48)*'3 Eval'!$G20)+IF(Programacion!DB$45="",0,Programacion!DB$45/SUM(Programacion!DB$42:DB$48)*'3 Eval'!$H20)+IF(Programacion!DB$46="",0,Programacion!DB$46/SUM(Programacion!DB$42:DB$48)*'3 Eval'!$I20)+IF(Programacion!DB$47="",0,Programacion!DB$47/SUM(Programacion!DB$42:DB$48)*'3 Eval'!$J20)+IF(Programacion!DB$48="",0,Programacion!DB$48/SUM(Programacion!DB$42:DB$48)*'3 Eval'!$K20))*SUM(Programacion!DB$42:DB$48)/SUM(Programacion!DB$28:DB$48)+IF('Res 2ªEval'!DD21="",0,'Res 2ªEval'!DD21*SUM(Programacion!DB$28:DB$41)/SUM(Programacion!DB$28:DB$48)))))</f>
        <v/>
      </c>
      <c r="DE21" s="270" t="str">
        <f>IF($C21="","",IF(SUM(Programacion!DC$28:DC$48)=0,"",IF(SUM(Programacion!DC$42:DC$48)=0,'Res 2ªEval'!DE21,(IF(Programacion!DC$42="",0,Programacion!DC$42/SUM(Programacion!DC$42:DC$48)*'3 Eval'!$E20)+IF(Programacion!DC$43="",0,Programacion!DC$43/SUM(Programacion!DC$42:DC$48)*'3 Eval'!$F20)+IF(Programacion!DC$44="",0,Programacion!DC$44/SUM(Programacion!DC$42:DC$48)*'3 Eval'!$G20)+IF(Programacion!DC$45="",0,Programacion!DC$45/SUM(Programacion!DC$42:DC$48)*'3 Eval'!$H20)+IF(Programacion!DC$46="",0,Programacion!DC$46/SUM(Programacion!DC$42:DC$48)*'3 Eval'!$I20)+IF(Programacion!DC$47="",0,Programacion!DC$47/SUM(Programacion!DC$42:DC$48)*'3 Eval'!$J20)+IF(Programacion!DC$48="",0,Programacion!DC$48/SUM(Programacion!DC$42:DC$48)*'3 Eval'!$K20))*SUM(Programacion!DC$42:DC$48)/SUM(Programacion!DC$28:DC$48)+IF('Res 2ªEval'!DE21="",0,'Res 2ªEval'!DE21*SUM(Programacion!DC$28:DC$41)/SUM(Programacion!DC$28:DC$48)))))</f>
        <v/>
      </c>
      <c r="DF21" s="270" t="str">
        <f>IF($C21="","",IF(SUM(Programacion!DD$28:DD$48)=0,"",IF(SUM(Programacion!DD$42:DD$48)=0,'Res 2ªEval'!DF21,(IF(Programacion!DD$42="",0,Programacion!DD$42/SUM(Programacion!DD$42:DD$48)*'3 Eval'!$E20)+IF(Programacion!DD$43="",0,Programacion!DD$43/SUM(Programacion!DD$42:DD$48)*'3 Eval'!$F20)+IF(Programacion!DD$44="",0,Programacion!DD$44/SUM(Programacion!DD$42:DD$48)*'3 Eval'!$G20)+IF(Programacion!DD$45="",0,Programacion!DD$45/SUM(Programacion!DD$42:DD$48)*'3 Eval'!$H20)+IF(Programacion!DD$46="",0,Programacion!DD$46/SUM(Programacion!DD$42:DD$48)*'3 Eval'!$I20)+IF(Programacion!DD$47="",0,Programacion!DD$47/SUM(Programacion!DD$42:DD$48)*'3 Eval'!$J20)+IF(Programacion!DD$48="",0,Programacion!DD$48/SUM(Programacion!DD$42:DD$48)*'3 Eval'!$K20))*SUM(Programacion!DD$42:DD$48)/SUM(Programacion!DD$28:DD$48)+IF('Res 2ªEval'!DF21="",0,'Res 2ªEval'!DF21*SUM(Programacion!DD$28:DD$41)/SUM(Programacion!DD$28:DD$48)))))</f>
        <v/>
      </c>
      <c r="DG21" s="270" t="str">
        <f>IF($C21="","",IF(SUM(Programacion!DE$28:DE$48)=0,"",IF(SUM(Programacion!DE$42:DE$48)=0,'Res 2ªEval'!DG21,(IF(Programacion!DE$42="",0,Programacion!DE$42/SUM(Programacion!DE$42:DE$48)*'3 Eval'!$E20)+IF(Programacion!DE$43="",0,Programacion!DE$43/SUM(Programacion!DE$42:DE$48)*'3 Eval'!$F20)+IF(Programacion!DE$44="",0,Programacion!DE$44/SUM(Programacion!DE$42:DE$48)*'3 Eval'!$G20)+IF(Programacion!DE$45="",0,Programacion!DE$45/SUM(Programacion!DE$42:DE$48)*'3 Eval'!$H20)+IF(Programacion!DE$46="",0,Programacion!DE$46/SUM(Programacion!DE$42:DE$48)*'3 Eval'!$I20)+IF(Programacion!DE$47="",0,Programacion!DE$47/SUM(Programacion!DE$42:DE$48)*'3 Eval'!$J20)+IF(Programacion!DE$48="",0,Programacion!DE$48/SUM(Programacion!DE$42:DE$48)*'3 Eval'!$K20))*SUM(Programacion!DE$42:DE$48)/SUM(Programacion!DE$28:DE$48)+IF('Res 2ªEval'!DG21="",0,'Res 2ªEval'!DG21*SUM(Programacion!DE$28:DE$41)/SUM(Programacion!DE$28:DE$48)))))</f>
        <v/>
      </c>
      <c r="DH21" s="270" t="str">
        <f>IF($C21="","",IF(SUM(Programacion!DF$28:DF$48)=0,"",IF(SUM(Programacion!DF$42:DF$48)=0,'Res 2ªEval'!DH21,(IF(Programacion!DF$42="",0,Programacion!DF$42/SUM(Programacion!DF$42:DF$48)*'3 Eval'!$E20)+IF(Programacion!DF$43="",0,Programacion!DF$43/SUM(Programacion!DF$42:DF$48)*'3 Eval'!$F20)+IF(Programacion!DF$44="",0,Programacion!DF$44/SUM(Programacion!DF$42:DF$48)*'3 Eval'!$G20)+IF(Programacion!DF$45="",0,Programacion!DF$45/SUM(Programacion!DF$42:DF$48)*'3 Eval'!$H20)+IF(Programacion!DF$46="",0,Programacion!DF$46/SUM(Programacion!DF$42:DF$48)*'3 Eval'!$I20)+IF(Programacion!DF$47="",0,Programacion!DF$47/SUM(Programacion!DF$42:DF$48)*'3 Eval'!$J20)+IF(Programacion!DF$48="",0,Programacion!DF$48/SUM(Programacion!DF$42:DF$48)*'3 Eval'!$K20))*SUM(Programacion!DF$42:DF$48)/SUM(Programacion!DF$28:DF$48)+IF('Res 2ªEval'!DH21="",0,'Res 2ªEval'!DH21*SUM(Programacion!DF$28:DF$41)/SUM(Programacion!DF$28:DF$48)))))</f>
        <v/>
      </c>
      <c r="DI21" s="270" t="str">
        <f>IF($C21="","",IF(SUM(Programacion!DG$28:DG$48)=0,"",IF(SUM(Programacion!DG$42:DG$48)=0,'Res 2ªEval'!DI21,(IF(Programacion!DG$42="",0,Programacion!DG$42/SUM(Programacion!DG$42:DG$48)*'3 Eval'!$E20)+IF(Programacion!DG$43="",0,Programacion!DG$43/SUM(Programacion!DG$42:DG$48)*'3 Eval'!$F20)+IF(Programacion!DG$44="",0,Programacion!DG$44/SUM(Programacion!DG$42:DG$48)*'3 Eval'!$G20)+IF(Programacion!DG$45="",0,Programacion!DG$45/SUM(Programacion!DG$42:DG$48)*'3 Eval'!$H20)+IF(Programacion!DG$46="",0,Programacion!DG$46/SUM(Programacion!DG$42:DG$48)*'3 Eval'!$I20)+IF(Programacion!DG$47="",0,Programacion!DG$47/SUM(Programacion!DG$42:DG$48)*'3 Eval'!$J20)+IF(Programacion!DG$48="",0,Programacion!DG$48/SUM(Programacion!DG$42:DG$48)*'3 Eval'!$K20))*SUM(Programacion!DG$42:DG$48)/SUM(Programacion!DG$28:DG$48)+IF('Res 2ªEval'!DI21="",0,'Res 2ªEval'!DI21*SUM(Programacion!DG$28:DG$41)/SUM(Programacion!DG$28:DG$48)))))</f>
        <v/>
      </c>
      <c r="DJ21" s="270" t="str">
        <f>IF($C21="","",IF(SUM(Programacion!DH$28:DH$48)=0,"",IF(SUM(Programacion!DH$42:DH$48)=0,'Res 2ªEval'!DJ21,(IF(Programacion!DH$42="",0,Programacion!DH$42/SUM(Programacion!DH$42:DH$48)*'3 Eval'!$E20)+IF(Programacion!DH$43="",0,Programacion!DH$43/SUM(Programacion!DH$42:DH$48)*'3 Eval'!$F20)+IF(Programacion!DH$44="",0,Programacion!DH$44/SUM(Programacion!DH$42:DH$48)*'3 Eval'!$G20)+IF(Programacion!DH$45="",0,Programacion!DH$45/SUM(Programacion!DH$42:DH$48)*'3 Eval'!$H20)+IF(Programacion!DH$46="",0,Programacion!DH$46/SUM(Programacion!DH$42:DH$48)*'3 Eval'!$I20)+IF(Programacion!DH$47="",0,Programacion!DH$47/SUM(Programacion!DH$42:DH$48)*'3 Eval'!$J20)+IF(Programacion!DH$48="",0,Programacion!DH$48/SUM(Programacion!DH$42:DH$48)*'3 Eval'!$K20))*SUM(Programacion!DH$42:DH$48)/SUM(Programacion!DH$28:DH$48)+IF('Res 2ªEval'!DJ21="",0,'Res 2ªEval'!DJ21*SUM(Programacion!DH$28:DH$41)/SUM(Programacion!DH$28:DH$48)))))</f>
        <v/>
      </c>
      <c r="DK21" s="270" t="str">
        <f>IF($C21="","",IF(SUM(Programacion!DI$28:DI$48)=0,"",IF(SUM(Programacion!DI$42:DI$48)=0,'Res 2ªEval'!DK21,(IF(Programacion!DI$42="",0,Programacion!DI$42/SUM(Programacion!DI$42:DI$48)*'3 Eval'!$E20)+IF(Programacion!DI$43="",0,Programacion!DI$43/SUM(Programacion!DI$42:DI$48)*'3 Eval'!$F20)+IF(Programacion!DI$44="",0,Programacion!DI$44/SUM(Programacion!DI$42:DI$48)*'3 Eval'!$G20)+IF(Programacion!DI$45="",0,Programacion!DI$45/SUM(Programacion!DI$42:DI$48)*'3 Eval'!$H20)+IF(Programacion!DI$46="",0,Programacion!DI$46/SUM(Programacion!DI$42:DI$48)*'3 Eval'!$I20)+IF(Programacion!DI$47="",0,Programacion!DI$47/SUM(Programacion!DI$42:DI$48)*'3 Eval'!$J20)+IF(Programacion!DI$48="",0,Programacion!DI$48/SUM(Programacion!DI$42:DI$48)*'3 Eval'!$K20))*SUM(Programacion!DI$42:DI$48)/SUM(Programacion!DI$28:DI$48)+IF('Res 2ªEval'!DK21="",0,'Res 2ªEval'!DK21*SUM(Programacion!DI$28:DI$41)/SUM(Programacion!DI$28:DI$48)))))</f>
        <v/>
      </c>
      <c r="DL21" s="270" t="str">
        <f>IF($C21="","",IF(SUM(Programacion!DJ$28:DJ$48)=0,"",IF(SUM(Programacion!DJ$42:DJ$48)=0,'Res 2ªEval'!DL21,(IF(Programacion!DJ$42="",0,Programacion!DJ$42/SUM(Programacion!DJ$42:DJ$48)*'3 Eval'!$E20)+IF(Programacion!DJ$43="",0,Programacion!DJ$43/SUM(Programacion!DJ$42:DJ$48)*'3 Eval'!$F20)+IF(Programacion!DJ$44="",0,Programacion!DJ$44/SUM(Programacion!DJ$42:DJ$48)*'3 Eval'!$G20)+IF(Programacion!DJ$45="",0,Programacion!DJ$45/SUM(Programacion!DJ$42:DJ$48)*'3 Eval'!$H20)+IF(Programacion!DJ$46="",0,Programacion!DJ$46/SUM(Programacion!DJ$42:DJ$48)*'3 Eval'!$I20)+IF(Programacion!DJ$47="",0,Programacion!DJ$47/SUM(Programacion!DJ$42:DJ$48)*'3 Eval'!$J20)+IF(Programacion!DJ$48="",0,Programacion!DJ$48/SUM(Programacion!DJ$42:DJ$48)*'3 Eval'!$K20))*SUM(Programacion!DJ$42:DJ$48)/SUM(Programacion!DJ$28:DJ$48)+IF('Res 2ªEval'!DL21="",0,'Res 2ªEval'!DL21*SUM(Programacion!DJ$28:DJ$41)/SUM(Programacion!DJ$28:DJ$48)))))</f>
        <v/>
      </c>
      <c r="DM21" s="270" t="str">
        <f>IF($C21="","",IF(SUM(Programacion!DK$28:DK$48)=0,"",IF(SUM(Programacion!DK$42:DK$48)=0,'Res 2ªEval'!DM21,(IF(Programacion!DK$42="",0,Programacion!DK$42/SUM(Programacion!DK$42:DK$48)*'3 Eval'!$E20)+IF(Programacion!DK$43="",0,Programacion!DK$43/SUM(Programacion!DK$42:DK$48)*'3 Eval'!$F20)+IF(Programacion!DK$44="",0,Programacion!DK$44/SUM(Programacion!DK$42:DK$48)*'3 Eval'!$G20)+IF(Programacion!DK$45="",0,Programacion!DK$45/SUM(Programacion!DK$42:DK$48)*'3 Eval'!$H20)+IF(Programacion!DK$46="",0,Programacion!DK$46/SUM(Programacion!DK$42:DK$48)*'3 Eval'!$I20)+IF(Programacion!DK$47="",0,Programacion!DK$47/SUM(Programacion!DK$42:DK$48)*'3 Eval'!$J20)+IF(Programacion!DK$48="",0,Programacion!DK$48/SUM(Programacion!DK$42:DK$48)*'3 Eval'!$K20))*SUM(Programacion!DK$42:DK$48)/SUM(Programacion!DK$28:DK$48)+IF('Res 2ªEval'!DM21="",0,'Res 2ªEval'!DM21*SUM(Programacion!DK$28:DK$41)/SUM(Programacion!DK$28:DK$48)))))</f>
        <v/>
      </c>
      <c r="DN21" s="270" t="str">
        <f>IF($C21="","",IF(SUM(Programacion!DL$28:DL$48)=0,"",IF(SUM(Programacion!DL$42:DL$48)=0,'Res 2ªEval'!DN21,(IF(Programacion!DL$42="",0,Programacion!DL$42/SUM(Programacion!DL$42:DL$48)*'3 Eval'!$E20)+IF(Programacion!DL$43="",0,Programacion!DL$43/SUM(Programacion!DL$42:DL$48)*'3 Eval'!$F20)+IF(Programacion!DL$44="",0,Programacion!DL$44/SUM(Programacion!DL$42:DL$48)*'3 Eval'!$G20)+IF(Programacion!DL$45="",0,Programacion!DL$45/SUM(Programacion!DL$42:DL$48)*'3 Eval'!$H20)+IF(Programacion!DL$46="",0,Programacion!DL$46/SUM(Programacion!DL$42:DL$48)*'3 Eval'!$I20)+IF(Programacion!DL$47="",0,Programacion!DL$47/SUM(Programacion!DL$42:DL$48)*'3 Eval'!$J20)+IF(Programacion!DL$48="",0,Programacion!DL$48/SUM(Programacion!DL$42:DL$48)*'3 Eval'!$K20))*SUM(Programacion!DL$42:DL$48)/SUM(Programacion!DL$28:DL$48)+IF('Res 2ªEval'!DN21="",0,'Res 2ªEval'!DN21*SUM(Programacion!DL$28:DL$41)/SUM(Programacion!DL$28:DL$48)))))</f>
        <v/>
      </c>
      <c r="DO21" s="270" t="str">
        <f>IF($C21="","",IF(SUM(Programacion!DM$28:DM$48)=0,"",IF(SUM(Programacion!DM$42:DM$48)=0,'Res 2ªEval'!DO21,(IF(Programacion!DM$42="",0,Programacion!DM$42/SUM(Programacion!DM$42:DM$48)*'3 Eval'!$E20)+IF(Programacion!DM$43="",0,Programacion!DM$43/SUM(Programacion!DM$42:DM$48)*'3 Eval'!$F20)+IF(Programacion!DM$44="",0,Programacion!DM$44/SUM(Programacion!DM$42:DM$48)*'3 Eval'!$G20)+IF(Programacion!DM$45="",0,Programacion!DM$45/SUM(Programacion!DM$42:DM$48)*'3 Eval'!$H20)+IF(Programacion!DM$46="",0,Programacion!DM$46/SUM(Programacion!DM$42:DM$48)*'3 Eval'!$I20)+IF(Programacion!DM$47="",0,Programacion!DM$47/SUM(Programacion!DM$42:DM$48)*'3 Eval'!$J20)+IF(Programacion!DM$48="",0,Programacion!DM$48/SUM(Programacion!DM$42:DM$48)*'3 Eval'!$K20))*SUM(Programacion!DM$42:DM$48)/SUM(Programacion!DM$28:DM$48)+IF('Res 2ªEval'!DO21="",0,'Res 2ªEval'!DO21*SUM(Programacion!DM$28:DM$41)/SUM(Programacion!DM$28:DM$48)))))</f>
        <v/>
      </c>
      <c r="DP21" s="270" t="str">
        <f>IF($C21="","",IF(SUM(Programacion!DN$28:DN$48)=0,"",IF(SUM(Programacion!DN$42:DN$48)=0,'Res 2ªEval'!DP21,(IF(Programacion!DN$42="",0,Programacion!DN$42/SUM(Programacion!DN$42:DN$48)*'3 Eval'!$E20)+IF(Programacion!DN$43="",0,Programacion!DN$43/SUM(Programacion!DN$42:DN$48)*'3 Eval'!$F20)+IF(Programacion!DN$44="",0,Programacion!DN$44/SUM(Programacion!DN$42:DN$48)*'3 Eval'!$G20)+IF(Programacion!DN$45="",0,Programacion!DN$45/SUM(Programacion!DN$42:DN$48)*'3 Eval'!$H20)+IF(Programacion!DN$46="",0,Programacion!DN$46/SUM(Programacion!DN$42:DN$48)*'3 Eval'!$I20)+IF(Programacion!DN$47="",0,Programacion!DN$47/SUM(Programacion!DN$42:DN$48)*'3 Eval'!$J20)+IF(Programacion!DN$48="",0,Programacion!DN$48/SUM(Programacion!DN$42:DN$48)*'3 Eval'!$K20))*SUM(Programacion!DN$42:DN$48)/SUM(Programacion!DN$28:DN$48)+IF('Res 2ªEval'!DP21="",0,'Res 2ªEval'!DP21*SUM(Programacion!DN$28:DN$41)/SUM(Programacion!DN$28:DN$48)))))</f>
        <v/>
      </c>
      <c r="DQ21" s="270" t="str">
        <f>IF($C21="","",IF(SUM(Programacion!DO$28:DO$48)=0,"",IF(SUM(Programacion!DO$42:DO$48)=0,'Res 2ªEval'!DQ21,(IF(Programacion!DO$42="",0,Programacion!DO$42/SUM(Programacion!DO$42:DO$48)*'3 Eval'!$E20)+IF(Programacion!DO$43="",0,Programacion!DO$43/SUM(Programacion!DO$42:DO$48)*'3 Eval'!$F20)+IF(Programacion!DO$44="",0,Programacion!DO$44/SUM(Programacion!DO$42:DO$48)*'3 Eval'!$G20)+IF(Programacion!DO$45="",0,Programacion!DO$45/SUM(Programacion!DO$42:DO$48)*'3 Eval'!$H20)+IF(Programacion!DO$46="",0,Programacion!DO$46/SUM(Programacion!DO$42:DO$48)*'3 Eval'!$I20)+IF(Programacion!DO$47="",0,Programacion!DO$47/SUM(Programacion!DO$42:DO$48)*'3 Eval'!$J20)+IF(Programacion!DO$48="",0,Programacion!DO$48/SUM(Programacion!DO$42:DO$48)*'3 Eval'!$K20))*SUM(Programacion!DO$42:DO$48)/SUM(Programacion!DO$28:DO$48)+IF('Res 2ªEval'!DQ21="",0,'Res 2ªEval'!DQ21*SUM(Programacion!DO$28:DO$41)/SUM(Programacion!DO$28:DO$48)))))</f>
        <v/>
      </c>
      <c r="DR21" s="270" t="str">
        <f>IF($C21="","",IF(SUM(Programacion!DP$28:DP$48)=0,"",IF(SUM(Programacion!DP$42:DP$48)=0,'Res 2ªEval'!DR21,(IF(Programacion!DP$42="",0,Programacion!DP$42/SUM(Programacion!DP$42:DP$48)*'3 Eval'!$E20)+IF(Programacion!DP$43="",0,Programacion!DP$43/SUM(Programacion!DP$42:DP$48)*'3 Eval'!$F20)+IF(Programacion!DP$44="",0,Programacion!DP$44/SUM(Programacion!DP$42:DP$48)*'3 Eval'!$G20)+IF(Programacion!DP$45="",0,Programacion!DP$45/SUM(Programacion!DP$42:DP$48)*'3 Eval'!$H20)+IF(Programacion!DP$46="",0,Programacion!DP$46/SUM(Programacion!DP$42:DP$48)*'3 Eval'!$I20)+IF(Programacion!DP$47="",0,Programacion!DP$47/SUM(Programacion!DP$42:DP$48)*'3 Eval'!$J20)+IF(Programacion!DP$48="",0,Programacion!DP$48/SUM(Programacion!DP$42:DP$48)*'3 Eval'!$K20))*SUM(Programacion!DP$42:DP$48)/SUM(Programacion!DP$28:DP$48)+IF('Res 2ªEval'!DR21="",0,'Res 2ªEval'!DR21*SUM(Programacion!DP$28:DP$41)/SUM(Programacion!DP$28:DP$48)))))</f>
        <v/>
      </c>
      <c r="DS21" s="270" t="str">
        <f>IF($C21="","",IF(SUM(Programacion!DQ$28:DQ$48)=0,"",IF(SUM(Programacion!DQ$42:DQ$48)=0,'Res 2ªEval'!DS21,(IF(Programacion!DQ$42="",0,Programacion!DQ$42/SUM(Programacion!DQ$42:DQ$48)*'3 Eval'!$E20)+IF(Programacion!DQ$43="",0,Programacion!DQ$43/SUM(Programacion!DQ$42:DQ$48)*'3 Eval'!$F20)+IF(Programacion!DQ$44="",0,Programacion!DQ$44/SUM(Programacion!DQ$42:DQ$48)*'3 Eval'!$G20)+IF(Programacion!DQ$45="",0,Programacion!DQ$45/SUM(Programacion!DQ$42:DQ$48)*'3 Eval'!$H20)+IF(Programacion!DQ$46="",0,Programacion!DQ$46/SUM(Programacion!DQ$42:DQ$48)*'3 Eval'!$I20)+IF(Programacion!DQ$47="",0,Programacion!DQ$47/SUM(Programacion!DQ$42:DQ$48)*'3 Eval'!$J20)+IF(Programacion!DQ$48="",0,Programacion!DQ$48/SUM(Programacion!DQ$42:DQ$48)*'3 Eval'!$K20))*SUM(Programacion!DQ$42:DQ$48)/SUM(Programacion!DQ$28:DQ$48)+IF('Res 2ªEval'!DS21="",0,'Res 2ªEval'!DS21*SUM(Programacion!DQ$28:DQ$41)/SUM(Programacion!DQ$28:DQ$48)))))</f>
        <v/>
      </c>
      <c r="DT21" s="270" t="str">
        <f>IF($C21="","",IF(SUM(Programacion!DR$28:DR$48)=0,"",IF(SUM(Programacion!DR$42:DR$48)=0,'Res 2ªEval'!DT21,(IF(Programacion!DR$42="",0,Programacion!DR$42/SUM(Programacion!DR$42:DR$48)*'3 Eval'!$E20)+IF(Programacion!DR$43="",0,Programacion!DR$43/SUM(Programacion!DR$42:DR$48)*'3 Eval'!$F20)+IF(Programacion!DR$44="",0,Programacion!DR$44/SUM(Programacion!DR$42:DR$48)*'3 Eval'!$G20)+IF(Programacion!DR$45="",0,Programacion!DR$45/SUM(Programacion!DR$42:DR$48)*'3 Eval'!$H20)+IF(Programacion!DR$46="",0,Programacion!DR$46/SUM(Programacion!DR$42:DR$48)*'3 Eval'!$I20)+IF(Programacion!DR$47="",0,Programacion!DR$47/SUM(Programacion!DR$42:DR$48)*'3 Eval'!$J20)+IF(Programacion!DR$48="",0,Programacion!DR$48/SUM(Programacion!DR$42:DR$48)*'3 Eval'!$K20))*SUM(Programacion!DR$42:DR$48)/SUM(Programacion!DR$28:DR$48)+IF('Res 2ªEval'!DT21="",0,'Res 2ªEval'!DT21*SUM(Programacion!DR$28:DR$41)/SUM(Programacion!DR$28:DR$48)))))</f>
        <v/>
      </c>
      <c r="DU21" s="270" t="str">
        <f>IF($C21="","",IF(SUM(Programacion!DS$28:DS$48)=0,"",IF(SUM(Programacion!DS$42:DS$48)=0,'Res 2ªEval'!DU21,(IF(Programacion!DS$42="",0,Programacion!DS$42/SUM(Programacion!DS$42:DS$48)*'3 Eval'!$E20)+IF(Programacion!DS$43="",0,Programacion!DS$43/SUM(Programacion!DS$42:DS$48)*'3 Eval'!$F20)+IF(Programacion!DS$44="",0,Programacion!DS$44/SUM(Programacion!DS$42:DS$48)*'3 Eval'!$G20)+IF(Programacion!DS$45="",0,Programacion!DS$45/SUM(Programacion!DS$42:DS$48)*'3 Eval'!$H20)+IF(Programacion!DS$46="",0,Programacion!DS$46/SUM(Programacion!DS$42:DS$48)*'3 Eval'!$I20)+IF(Programacion!DS$47="",0,Programacion!DS$47/SUM(Programacion!DS$42:DS$48)*'3 Eval'!$J20)+IF(Programacion!DS$48="",0,Programacion!DS$48/SUM(Programacion!DS$42:DS$48)*'3 Eval'!$K20))*SUM(Programacion!DS$42:DS$48)/SUM(Programacion!DS$28:DS$48)+IF('Res 2ªEval'!DU21="",0,'Res 2ªEval'!DU21*SUM(Programacion!DS$28:DS$41)/SUM(Programacion!DS$28:DS$48)))))</f>
        <v/>
      </c>
      <c r="DV21" s="270" t="str">
        <f>IF($C21="","",IF(SUM(Programacion!DT$28:DT$48)=0,"",IF(SUM(Programacion!DT$42:DT$48)=0,'Res 2ªEval'!DV21,(IF(Programacion!DT$42="",0,Programacion!DT$42/SUM(Programacion!DT$42:DT$48)*'3 Eval'!$E20)+IF(Programacion!DT$43="",0,Programacion!DT$43/SUM(Programacion!DT$42:DT$48)*'3 Eval'!$F20)+IF(Programacion!DT$44="",0,Programacion!DT$44/SUM(Programacion!DT$42:DT$48)*'3 Eval'!$G20)+IF(Programacion!DT$45="",0,Programacion!DT$45/SUM(Programacion!DT$42:DT$48)*'3 Eval'!$H20)+IF(Programacion!DT$46="",0,Programacion!DT$46/SUM(Programacion!DT$42:DT$48)*'3 Eval'!$I20)+IF(Programacion!DT$47="",0,Programacion!DT$47/SUM(Programacion!DT$42:DT$48)*'3 Eval'!$J20)+IF(Programacion!DT$48="",0,Programacion!DT$48/SUM(Programacion!DT$42:DT$48)*'3 Eval'!$K20))*SUM(Programacion!DT$42:DT$48)/SUM(Programacion!DT$28:DT$48)+IF('Res 2ªEval'!DV21="",0,'Res 2ªEval'!DV21*SUM(Programacion!DT$28:DT$41)/SUM(Programacion!DT$28:DT$48)))))</f>
        <v/>
      </c>
      <c r="DW21" s="270" t="str">
        <f>IF($C21="","",IF(SUM(Programacion!DU$28:DU$48)=0,"",IF(SUM(Programacion!DU$42:DU$48)=0,'Res 2ªEval'!DW21,(IF(Programacion!DU$42="",0,Programacion!DU$42/SUM(Programacion!DU$42:DU$48)*'3 Eval'!$E20)+IF(Programacion!DU$43="",0,Programacion!DU$43/SUM(Programacion!DU$42:DU$48)*'3 Eval'!$F20)+IF(Programacion!DU$44="",0,Programacion!DU$44/SUM(Programacion!DU$42:DU$48)*'3 Eval'!$G20)+IF(Programacion!DU$45="",0,Programacion!DU$45/SUM(Programacion!DU$42:DU$48)*'3 Eval'!$H20)+IF(Programacion!DU$46="",0,Programacion!DU$46/SUM(Programacion!DU$42:DU$48)*'3 Eval'!$I20)+IF(Programacion!DU$47="",0,Programacion!DU$47/SUM(Programacion!DU$42:DU$48)*'3 Eval'!$J20)+IF(Programacion!DU$48="",0,Programacion!DU$48/SUM(Programacion!DU$42:DU$48)*'3 Eval'!$K20))*SUM(Programacion!DU$42:DU$48)/SUM(Programacion!DU$28:DU$48)+IF('Res 2ªEval'!DW21="",0,'Res 2ªEval'!DW21*SUM(Programacion!DU$28:DU$41)/SUM(Programacion!DU$28:DU$48)))))</f>
        <v/>
      </c>
      <c r="DX21" s="270" t="str">
        <f>IF($C21="","",IF(SUM(Programacion!DV$28:DV$48)=0,"",IF(SUM(Programacion!DV$42:DV$48)=0,'Res 2ªEval'!DX21,(IF(Programacion!DV$42="",0,Programacion!DV$42/SUM(Programacion!DV$42:DV$48)*'3 Eval'!$E20)+IF(Programacion!DV$43="",0,Programacion!DV$43/SUM(Programacion!DV$42:DV$48)*'3 Eval'!$F20)+IF(Programacion!DV$44="",0,Programacion!DV$44/SUM(Programacion!DV$42:DV$48)*'3 Eval'!$G20)+IF(Programacion!DV$45="",0,Programacion!DV$45/SUM(Programacion!DV$42:DV$48)*'3 Eval'!$H20)+IF(Programacion!DV$46="",0,Programacion!DV$46/SUM(Programacion!DV$42:DV$48)*'3 Eval'!$I20)+IF(Programacion!DV$47="",0,Programacion!DV$47/SUM(Programacion!DV$42:DV$48)*'3 Eval'!$J20)+IF(Programacion!DV$48="",0,Programacion!DV$48/SUM(Programacion!DV$42:DV$48)*'3 Eval'!$K20))*SUM(Programacion!DV$42:DV$48)/SUM(Programacion!DV$28:DV$48)+IF('Res 2ªEval'!DX21="",0,'Res 2ªEval'!DX21*SUM(Programacion!DV$28:DV$41)/SUM(Programacion!DV$28:DV$48)))))</f>
        <v/>
      </c>
      <c r="DY21" s="270" t="str">
        <f>IF($C21="","",IF(SUM(Programacion!DW$28:DW$48)=0,"",IF(SUM(Programacion!DW$42:DW$48)=0,'Res 2ªEval'!DY21,(IF(Programacion!DW$42="",0,Programacion!DW$42/SUM(Programacion!DW$42:DW$48)*'3 Eval'!$E20)+IF(Programacion!DW$43="",0,Programacion!DW$43/SUM(Programacion!DW$42:DW$48)*'3 Eval'!$F20)+IF(Programacion!DW$44="",0,Programacion!DW$44/SUM(Programacion!DW$42:DW$48)*'3 Eval'!$G20)+IF(Programacion!DW$45="",0,Programacion!DW$45/SUM(Programacion!DW$42:DW$48)*'3 Eval'!$H20)+IF(Programacion!DW$46="",0,Programacion!DW$46/SUM(Programacion!DW$42:DW$48)*'3 Eval'!$I20)+IF(Programacion!DW$47="",0,Programacion!DW$47/SUM(Programacion!DW$42:DW$48)*'3 Eval'!$J20)+IF(Programacion!DW$48="",0,Programacion!DW$48/SUM(Programacion!DW$42:DW$48)*'3 Eval'!$K20))*SUM(Programacion!DW$42:DW$48)/SUM(Programacion!DW$28:DW$48)+IF('Res 2ªEval'!DY21="",0,'Res 2ªEval'!DY21*SUM(Programacion!DW$28:DW$41)/SUM(Programacion!DW$28:DW$48)))))</f>
        <v/>
      </c>
      <c r="DZ21" s="270" t="str">
        <f>IF($C21="","",IF(SUM(Programacion!DX$28:DX$48)=0,"",IF(SUM(Programacion!DX$42:DX$48)=0,'Res 2ªEval'!DZ21,(IF(Programacion!DX$42="",0,Programacion!DX$42/SUM(Programacion!DX$42:DX$48)*'3 Eval'!$E20)+IF(Programacion!DX$43="",0,Programacion!DX$43/SUM(Programacion!DX$42:DX$48)*'3 Eval'!$F20)+IF(Programacion!DX$44="",0,Programacion!DX$44/SUM(Programacion!DX$42:DX$48)*'3 Eval'!$G20)+IF(Programacion!DX$45="",0,Programacion!DX$45/SUM(Programacion!DX$42:DX$48)*'3 Eval'!$H20)+IF(Programacion!DX$46="",0,Programacion!DX$46/SUM(Programacion!DX$42:DX$48)*'3 Eval'!$I20)+IF(Programacion!DX$47="",0,Programacion!DX$47/SUM(Programacion!DX$42:DX$48)*'3 Eval'!$J20)+IF(Programacion!DX$48="",0,Programacion!DX$48/SUM(Programacion!DX$42:DX$48)*'3 Eval'!$K20))*SUM(Programacion!DX$42:DX$48)/SUM(Programacion!DX$28:DX$48)+IF('Res 2ªEval'!DZ21="",0,'Res 2ªEval'!DZ21*SUM(Programacion!DX$28:DX$41)/SUM(Programacion!DX$28:DX$48)))))</f>
        <v/>
      </c>
      <c r="EA21" s="270" t="str">
        <f>IF($C21="","",IF(SUM(Programacion!DY$28:DY$48)=0,"",IF(SUM(Programacion!DY$42:DY$48)=0,'Res 2ªEval'!EA21,(IF(Programacion!DY$42="",0,Programacion!DY$42/SUM(Programacion!DY$42:DY$48)*'3 Eval'!$E20)+IF(Programacion!DY$43="",0,Programacion!DY$43/SUM(Programacion!DY$42:DY$48)*'3 Eval'!$F20)+IF(Programacion!DY$44="",0,Programacion!DY$44/SUM(Programacion!DY$42:DY$48)*'3 Eval'!$G20)+IF(Programacion!DY$45="",0,Programacion!DY$45/SUM(Programacion!DY$42:DY$48)*'3 Eval'!$H20)+IF(Programacion!DY$46="",0,Programacion!DY$46/SUM(Programacion!DY$42:DY$48)*'3 Eval'!$I20)+IF(Programacion!DY$47="",0,Programacion!DY$47/SUM(Programacion!DY$42:DY$48)*'3 Eval'!$J20)+IF(Programacion!DY$48="",0,Programacion!DY$48/SUM(Programacion!DY$42:DY$48)*'3 Eval'!$K20))*SUM(Programacion!DY$42:DY$48)/SUM(Programacion!DY$28:DY$48)+IF('Res 2ªEval'!EA21="",0,'Res 2ªEval'!EA21*SUM(Programacion!DY$28:DY$41)/SUM(Programacion!DY$28:DY$48)))))</f>
        <v/>
      </c>
      <c r="EB21" s="270" t="str">
        <f>IF($C21="","",IF(SUM(Programacion!DZ$28:DZ$48)=0,"",IF(SUM(Programacion!DZ$42:DZ$48)=0,'Res 2ªEval'!EB21,(IF(Programacion!DZ$42="",0,Programacion!DZ$42/SUM(Programacion!DZ$42:DZ$48)*'3 Eval'!$E20)+IF(Programacion!DZ$43="",0,Programacion!DZ$43/SUM(Programacion!DZ$42:DZ$48)*'3 Eval'!$F20)+IF(Programacion!DZ$44="",0,Programacion!DZ$44/SUM(Programacion!DZ$42:DZ$48)*'3 Eval'!$G20)+IF(Programacion!DZ$45="",0,Programacion!DZ$45/SUM(Programacion!DZ$42:DZ$48)*'3 Eval'!$H20)+IF(Programacion!DZ$46="",0,Programacion!DZ$46/SUM(Programacion!DZ$42:DZ$48)*'3 Eval'!$I20)+IF(Programacion!DZ$47="",0,Programacion!DZ$47/SUM(Programacion!DZ$42:DZ$48)*'3 Eval'!$J20)+IF(Programacion!DZ$48="",0,Programacion!DZ$48/SUM(Programacion!DZ$42:DZ$48)*'3 Eval'!$K20))*SUM(Programacion!DZ$42:DZ$48)/SUM(Programacion!DZ$28:DZ$48)+IF('Res 2ªEval'!EB21="",0,'Res 2ªEval'!EB21*SUM(Programacion!DZ$28:DZ$41)/SUM(Programacion!DZ$28:DZ$48)))))</f>
        <v/>
      </c>
      <c r="EC21" s="270" t="str">
        <f>IF($C21="","",IF(SUM(Programacion!EA$28:EA$48)=0,"",IF(SUM(Programacion!EA$42:EA$48)=0,'Res 2ªEval'!EC21,(IF(Programacion!EA$42="",0,Programacion!EA$42/SUM(Programacion!EA$42:EA$48)*'3 Eval'!$E20)+IF(Programacion!EA$43="",0,Programacion!EA$43/SUM(Programacion!EA$42:EA$48)*'3 Eval'!$F20)+IF(Programacion!EA$44="",0,Programacion!EA$44/SUM(Programacion!EA$42:EA$48)*'3 Eval'!$G20)+IF(Programacion!EA$45="",0,Programacion!EA$45/SUM(Programacion!EA$42:EA$48)*'3 Eval'!$H20)+IF(Programacion!EA$46="",0,Programacion!EA$46/SUM(Programacion!EA$42:EA$48)*'3 Eval'!$I20)+IF(Programacion!EA$47="",0,Programacion!EA$47/SUM(Programacion!EA$42:EA$48)*'3 Eval'!$J20)+IF(Programacion!EA$48="",0,Programacion!EA$48/SUM(Programacion!EA$42:EA$48)*'3 Eval'!$K20))*SUM(Programacion!EA$42:EA$48)/SUM(Programacion!EA$28:EA$48)+IF('Res 2ªEval'!EC21="",0,'Res 2ªEval'!EC21*SUM(Programacion!EA$28:EA$41)/SUM(Programacion!EA$28:EA$48)))))</f>
        <v/>
      </c>
      <c r="ED21" s="270" t="str">
        <f>IF($C21="","",IF(SUM(Programacion!EB$28:EB$48)=0,"",IF(SUM(Programacion!EB$42:EB$48)=0,'Res 2ªEval'!ED21,(IF(Programacion!EB$42="",0,Programacion!EB$42/SUM(Programacion!EB$42:EB$48)*'3 Eval'!$E20)+IF(Programacion!EB$43="",0,Programacion!EB$43/SUM(Programacion!EB$42:EB$48)*'3 Eval'!$F20)+IF(Programacion!EB$44="",0,Programacion!EB$44/SUM(Programacion!EB$42:EB$48)*'3 Eval'!$G20)+IF(Programacion!EB$45="",0,Programacion!EB$45/SUM(Programacion!EB$42:EB$48)*'3 Eval'!$H20)+IF(Programacion!EB$46="",0,Programacion!EB$46/SUM(Programacion!EB$42:EB$48)*'3 Eval'!$I20)+IF(Programacion!EB$47="",0,Programacion!EB$47/SUM(Programacion!EB$42:EB$48)*'3 Eval'!$J20)+IF(Programacion!EB$48="",0,Programacion!EB$48/SUM(Programacion!EB$42:EB$48)*'3 Eval'!$K20))*SUM(Programacion!EB$42:EB$48)/SUM(Programacion!EB$28:EB$48)+IF('Res 2ªEval'!ED21="",0,'Res 2ªEval'!ED21*SUM(Programacion!EB$28:EB$41)/SUM(Programacion!EB$28:EB$48)))))</f>
        <v/>
      </c>
      <c r="EE21" s="270" t="str">
        <f>IF($C21="","",IF(SUM(Programacion!EC$28:EC$48)=0,"",IF(SUM(Programacion!EC$42:EC$48)=0,'Res 2ªEval'!EE21,(IF(Programacion!EC$42="",0,Programacion!EC$42/SUM(Programacion!EC$42:EC$48)*'3 Eval'!$E20)+IF(Programacion!EC$43="",0,Programacion!EC$43/SUM(Programacion!EC$42:EC$48)*'3 Eval'!$F20)+IF(Programacion!EC$44="",0,Programacion!EC$44/SUM(Programacion!EC$42:EC$48)*'3 Eval'!$G20)+IF(Programacion!EC$45="",0,Programacion!EC$45/SUM(Programacion!EC$42:EC$48)*'3 Eval'!$H20)+IF(Programacion!EC$46="",0,Programacion!EC$46/SUM(Programacion!EC$42:EC$48)*'3 Eval'!$I20)+IF(Programacion!EC$47="",0,Programacion!EC$47/SUM(Programacion!EC$42:EC$48)*'3 Eval'!$J20)+IF(Programacion!EC$48="",0,Programacion!EC$48/SUM(Programacion!EC$42:EC$48)*'3 Eval'!$K20))*SUM(Programacion!EC$42:EC$48)/SUM(Programacion!EC$28:EC$48)+IF('Res 2ªEval'!EE21="",0,'Res 2ªEval'!EE21*SUM(Programacion!EC$28:EC$41)/SUM(Programacion!EC$28:EC$48)))))</f>
        <v/>
      </c>
      <c r="EF21" s="270" t="str">
        <f>IF($C21="","",IF(SUM(Programacion!ED$28:ED$48)=0,"",IF(SUM(Programacion!ED$42:ED$48)=0,'Res 2ªEval'!EF21,(IF(Programacion!ED$42="",0,Programacion!ED$42/SUM(Programacion!ED$42:ED$48)*'3 Eval'!$E20)+IF(Programacion!ED$43="",0,Programacion!ED$43/SUM(Programacion!ED$42:ED$48)*'3 Eval'!$F20)+IF(Programacion!ED$44="",0,Programacion!ED$44/SUM(Programacion!ED$42:ED$48)*'3 Eval'!$G20)+IF(Programacion!ED$45="",0,Programacion!ED$45/SUM(Programacion!ED$42:ED$48)*'3 Eval'!$H20)+IF(Programacion!ED$46="",0,Programacion!ED$46/SUM(Programacion!ED$42:ED$48)*'3 Eval'!$I20)+IF(Programacion!ED$47="",0,Programacion!ED$47/SUM(Programacion!ED$42:ED$48)*'3 Eval'!$J20)+IF(Programacion!ED$48="",0,Programacion!ED$48/SUM(Programacion!ED$42:ED$48)*'3 Eval'!$K20))*SUM(Programacion!ED$42:ED$48)/SUM(Programacion!ED$28:ED$48)+IF('Res 2ªEval'!EF21="",0,'Res 2ªEval'!EF21*SUM(Programacion!ED$28:ED$41)/SUM(Programacion!ED$28:ED$48)))))</f>
        <v/>
      </c>
      <c r="EG21" s="270" t="str">
        <f>IF($C21="","",IF(SUM(Programacion!EE$28:EE$48)=0,"",IF(SUM(Programacion!EE$42:EE$48)=0,'Res 2ªEval'!EG21,(IF(Programacion!EE$42="",0,Programacion!EE$42/SUM(Programacion!EE$42:EE$48)*'3 Eval'!$E20)+IF(Programacion!EE$43="",0,Programacion!EE$43/SUM(Programacion!EE$42:EE$48)*'3 Eval'!$F20)+IF(Programacion!EE$44="",0,Programacion!EE$44/SUM(Programacion!EE$42:EE$48)*'3 Eval'!$G20)+IF(Programacion!EE$45="",0,Programacion!EE$45/SUM(Programacion!EE$42:EE$48)*'3 Eval'!$H20)+IF(Programacion!EE$46="",0,Programacion!EE$46/SUM(Programacion!EE$42:EE$48)*'3 Eval'!$I20)+IF(Programacion!EE$47="",0,Programacion!EE$47/SUM(Programacion!EE$42:EE$48)*'3 Eval'!$J20)+IF(Programacion!EE$48="",0,Programacion!EE$48/SUM(Programacion!EE$42:EE$48)*'3 Eval'!$K20))*SUM(Programacion!EE$42:EE$48)/SUM(Programacion!EE$28:EE$48)+IF('Res 2ªEval'!EG21="",0,'Res 2ªEval'!EG21*SUM(Programacion!EE$28:EE$41)/SUM(Programacion!EE$28:EE$48)))))</f>
        <v/>
      </c>
      <c r="EH21" s="270" t="str">
        <f>IF($C21="","",IF(SUM(Programacion!EF$28:EF$48)=0,"",IF(SUM(Programacion!EF$42:EF$48)=0,'Res 2ªEval'!EH21,(IF(Programacion!EF$42="",0,Programacion!EF$42/SUM(Programacion!EF$42:EF$48)*'3 Eval'!$E20)+IF(Programacion!EF$43="",0,Programacion!EF$43/SUM(Programacion!EF$42:EF$48)*'3 Eval'!$F20)+IF(Programacion!EF$44="",0,Programacion!EF$44/SUM(Programacion!EF$42:EF$48)*'3 Eval'!$G20)+IF(Programacion!EF$45="",0,Programacion!EF$45/SUM(Programacion!EF$42:EF$48)*'3 Eval'!$H20)+IF(Programacion!EF$46="",0,Programacion!EF$46/SUM(Programacion!EF$42:EF$48)*'3 Eval'!$I20)+IF(Programacion!EF$47="",0,Programacion!EF$47/SUM(Programacion!EF$42:EF$48)*'3 Eval'!$J20)+IF(Programacion!EF$48="",0,Programacion!EF$48/SUM(Programacion!EF$42:EF$48)*'3 Eval'!$K20))*SUM(Programacion!EF$42:EF$48)/SUM(Programacion!EF$28:EF$48)+IF('Res 2ªEval'!EH21="",0,'Res 2ªEval'!EH21*SUM(Programacion!EF$28:EF$41)/SUM(Programacion!EF$28:EF$48)))))</f>
        <v/>
      </c>
      <c r="EI21" s="270" t="str">
        <f>IF($C21="","",IF(SUM(Programacion!EG$28:EG$48)=0,"",IF(SUM(Programacion!EG$42:EG$48)=0,'Res 2ªEval'!EI21,(IF(Programacion!EG$42="",0,Programacion!EG$42/SUM(Programacion!EG$42:EG$48)*'3 Eval'!$E20)+IF(Programacion!EG$43="",0,Programacion!EG$43/SUM(Programacion!EG$42:EG$48)*'3 Eval'!$F20)+IF(Programacion!EG$44="",0,Programacion!EG$44/SUM(Programacion!EG$42:EG$48)*'3 Eval'!$G20)+IF(Programacion!EG$45="",0,Programacion!EG$45/SUM(Programacion!EG$42:EG$48)*'3 Eval'!$H20)+IF(Programacion!EG$46="",0,Programacion!EG$46/SUM(Programacion!EG$42:EG$48)*'3 Eval'!$I20)+IF(Programacion!EG$47="",0,Programacion!EG$47/SUM(Programacion!EG$42:EG$48)*'3 Eval'!$J20)+IF(Programacion!EG$48="",0,Programacion!EG$48/SUM(Programacion!EG$42:EG$48)*'3 Eval'!$K20))*SUM(Programacion!EG$42:EG$48)/SUM(Programacion!EG$28:EG$48)+IF('Res 2ªEval'!EI21="",0,'Res 2ªEval'!EI21*SUM(Programacion!EG$28:EG$41)/SUM(Programacion!EG$28:EG$48)))))</f>
        <v/>
      </c>
      <c r="EJ21" s="270" t="str">
        <f>IF($C21="","",IF(SUM(Programacion!EH$28:EH$48)=0,"",IF(SUM(Programacion!EH$42:EH$48)=0,'Res 2ªEval'!EJ21,(IF(Programacion!EH$42="",0,Programacion!EH$42/SUM(Programacion!EH$42:EH$48)*'3 Eval'!$E20)+IF(Programacion!EH$43="",0,Programacion!EH$43/SUM(Programacion!EH$42:EH$48)*'3 Eval'!$F20)+IF(Programacion!EH$44="",0,Programacion!EH$44/SUM(Programacion!EH$42:EH$48)*'3 Eval'!$G20)+IF(Programacion!EH$45="",0,Programacion!EH$45/SUM(Programacion!EH$42:EH$48)*'3 Eval'!$H20)+IF(Programacion!EH$46="",0,Programacion!EH$46/SUM(Programacion!EH$42:EH$48)*'3 Eval'!$I20)+IF(Programacion!EH$47="",0,Programacion!EH$47/SUM(Programacion!EH$42:EH$48)*'3 Eval'!$J20)+IF(Programacion!EH$48="",0,Programacion!EH$48/SUM(Programacion!EH$42:EH$48)*'3 Eval'!$K20))*SUM(Programacion!EH$42:EH$48)/SUM(Programacion!EH$28:EH$48)+IF('Res 2ªEval'!EJ21="",0,'Res 2ªEval'!EJ21*SUM(Programacion!EH$28:EH$41)/SUM(Programacion!EH$28:EH$48)))))</f>
        <v/>
      </c>
      <c r="EK21" s="270" t="str">
        <f>IF($C21="","",IF(SUM(Programacion!EI$28:EI$48)=0,"",IF(SUM(Programacion!EI$42:EI$48)=0,'Res 2ªEval'!EK21,(IF(Programacion!EI$42="",0,Programacion!EI$42/SUM(Programacion!EI$42:EI$48)*'3 Eval'!$E20)+IF(Programacion!EI$43="",0,Programacion!EI$43/SUM(Programacion!EI$42:EI$48)*'3 Eval'!$F20)+IF(Programacion!EI$44="",0,Programacion!EI$44/SUM(Programacion!EI$42:EI$48)*'3 Eval'!$G20)+IF(Programacion!EI$45="",0,Programacion!EI$45/SUM(Programacion!EI$42:EI$48)*'3 Eval'!$H20)+IF(Programacion!EI$46="",0,Programacion!EI$46/SUM(Programacion!EI$42:EI$48)*'3 Eval'!$I20)+IF(Programacion!EI$47="",0,Programacion!EI$47/SUM(Programacion!EI$42:EI$48)*'3 Eval'!$J20)+IF(Programacion!EI$48="",0,Programacion!EI$48/SUM(Programacion!EI$42:EI$48)*'3 Eval'!$K20))*SUM(Programacion!EI$42:EI$48)/SUM(Programacion!EI$28:EI$48)+IF('Res 2ªEval'!EK21="",0,'Res 2ªEval'!EK21*SUM(Programacion!EI$28:EI$41)/SUM(Programacion!EI$28:EI$48)))))</f>
        <v/>
      </c>
    </row>
    <row r="22" spans="2:141">
      <c r="B22" s="133" t="str">
        <f>IF('1 Eval'!A21="","",'1 Eval'!A21)</f>
        <v/>
      </c>
      <c r="C22" s="134" t="str">
        <f>IF('1 Eval'!B21="","",'1 Eval'!B21)</f>
        <v/>
      </c>
      <c r="D22" s="149" t="str">
        <f>IF('3 Eval'!D21="","",'3 Eval'!D21)</f>
        <v/>
      </c>
      <c r="E22" s="150" t="str">
        <f>IF($D22="","",IF(Final!$G$6="","",($D22*Final!$G$6+Final!$F23*Final!$F$6+Final!$E23*Final!$E$6)/SUM(Final!$E$6:$G$6)))</f>
        <v/>
      </c>
      <c r="F22" s="150" t="str">
        <f t="shared" si="7"/>
        <v/>
      </c>
      <c r="G22" s="221" t="str">
        <f t="shared" si="6"/>
        <v/>
      </c>
      <c r="H22" s="275" t="str">
        <f>IF($C22="","",IF(SUM(Programacion!F$28:F$48)=0,"",IF(SUM(Programacion!F$42:F$48)=0,'Res 2ªEval'!H22,(IF(Programacion!F$42="",0,Programacion!F$42/SUM(Programacion!F$42:F$48)*'3 Eval'!$E21)+IF(Programacion!F$43="",0,Programacion!F$43/SUM(Programacion!F$42:F$48)*'3 Eval'!$F21)+IF(Programacion!F$44="",0,Programacion!F$44/SUM(Programacion!F$42:F$48)*'3 Eval'!$G21)+IF(Programacion!F$45="",0,Programacion!F$45/SUM(Programacion!F$42:F$48)*'3 Eval'!$H21)+IF(Programacion!F$46="",0,Programacion!F$46/SUM(Programacion!F$42:F$48)*'3 Eval'!$I21)+IF(Programacion!F$47="",0,Programacion!F$47/SUM(Programacion!F$42:F$48)*'3 Eval'!$J21)+IF(Programacion!F$48="",0,Programacion!F$48/SUM(Programacion!F$42:F$48)*'3 Eval'!$K21))*SUM(Programacion!F$42:F$48)/SUM(Programacion!F$28:F$48)+IF('Res 2ªEval'!H22="",0,'Res 2ªEval'!H22*SUM(Programacion!F$28:F$41)/SUM(Programacion!F$28:F$48)))))</f>
        <v/>
      </c>
      <c r="I22" s="270" t="str">
        <f>IF($C22="","",IF(SUM(Programacion!G$28:G$48)=0,"",IF(SUM(Programacion!G$42:G$48)=0,'Res 2ªEval'!I22,(IF(Programacion!G$42="",0,Programacion!G$42/SUM(Programacion!G$42:G$48)*'3 Eval'!$E21)+IF(Programacion!G$43="",0,Programacion!G$43/SUM(Programacion!G$42:G$48)*'3 Eval'!$F21)+IF(Programacion!G$44="",0,Programacion!G$44/SUM(Programacion!G$42:G$48)*'3 Eval'!$G21)+IF(Programacion!G$45="",0,Programacion!G$45/SUM(Programacion!G$42:G$48)*'3 Eval'!$H21)+IF(Programacion!G$46="",0,Programacion!G$46/SUM(Programacion!G$42:G$48)*'3 Eval'!$I21)+IF(Programacion!G$47="",0,Programacion!G$47/SUM(Programacion!G$42:G$48)*'3 Eval'!$J21)+IF(Programacion!G$48="",0,Programacion!G$48/SUM(Programacion!G$42:G$48)*'3 Eval'!$K21))*SUM(Programacion!G$42:G$48)/SUM(Programacion!G$28:G$48)+IF('Res 2ªEval'!I22="",0,'Res 2ªEval'!I22*SUM(Programacion!G$28:G$41)/SUM(Programacion!G$28:G$48)))))</f>
        <v/>
      </c>
      <c r="J22" s="270" t="str">
        <f>IF($C22="","",IF(SUM(Programacion!H$28:H$48)=0,"",IF(SUM(Programacion!H$42:H$48)=0,'Res 2ªEval'!J22,(IF(Programacion!H$42="",0,Programacion!H$42/SUM(Programacion!H$42:H$48)*'3 Eval'!$E21)+IF(Programacion!H$43="",0,Programacion!H$43/SUM(Programacion!H$42:H$48)*'3 Eval'!$F21)+IF(Programacion!H$44="",0,Programacion!H$44/SUM(Programacion!H$42:H$48)*'3 Eval'!$G21)+IF(Programacion!H$45="",0,Programacion!H$45/SUM(Programacion!H$42:H$48)*'3 Eval'!$H21)+IF(Programacion!H$46="",0,Programacion!H$46/SUM(Programacion!H$42:H$48)*'3 Eval'!$I21)+IF(Programacion!H$47="",0,Programacion!H$47/SUM(Programacion!H$42:H$48)*'3 Eval'!$J21)+IF(Programacion!H$48="",0,Programacion!H$48/SUM(Programacion!H$42:H$48)*'3 Eval'!$K21))*SUM(Programacion!H$42:H$48)/SUM(Programacion!H$28:H$48)+IF('Res 2ªEval'!J22="",0,'Res 2ªEval'!J22*SUM(Programacion!H$28:H$41)/SUM(Programacion!H$28:H$48)))))</f>
        <v/>
      </c>
      <c r="K22" s="270" t="str">
        <f>IF($C22="","",IF(SUM(Programacion!I$28:I$48)=0,"",IF(SUM(Programacion!I$42:I$48)=0,'Res 2ªEval'!K22,(IF(Programacion!I$42="",0,Programacion!I$42/SUM(Programacion!I$42:I$48)*'3 Eval'!$E21)+IF(Programacion!I$43="",0,Programacion!I$43/SUM(Programacion!I$42:I$48)*'3 Eval'!$F21)+IF(Programacion!I$44="",0,Programacion!I$44/SUM(Programacion!I$42:I$48)*'3 Eval'!$G21)+IF(Programacion!I$45="",0,Programacion!I$45/SUM(Programacion!I$42:I$48)*'3 Eval'!$H21)+IF(Programacion!I$46="",0,Programacion!I$46/SUM(Programacion!I$42:I$48)*'3 Eval'!$I21)+IF(Programacion!I$47="",0,Programacion!I$47/SUM(Programacion!I$42:I$48)*'3 Eval'!$J21)+IF(Programacion!I$48="",0,Programacion!I$48/SUM(Programacion!I$42:I$48)*'3 Eval'!$K21))*SUM(Programacion!I$42:I$48)/SUM(Programacion!I$28:I$48)+IF('Res 2ªEval'!K22="",0,'Res 2ªEval'!K22*SUM(Programacion!I$28:I$41)/SUM(Programacion!I$28:I$48)))))</f>
        <v/>
      </c>
      <c r="L22" s="270" t="str">
        <f>IF($C22="","",IF(SUM(Programacion!J$28:J$48)=0,"",IF(SUM(Programacion!J$42:J$48)=0,'Res 2ªEval'!L22,(IF(Programacion!J$42="",0,Programacion!J$42/SUM(Programacion!J$42:J$48)*'3 Eval'!$E21)+IF(Programacion!J$43="",0,Programacion!J$43/SUM(Programacion!J$42:J$48)*'3 Eval'!$F21)+IF(Programacion!J$44="",0,Programacion!J$44/SUM(Programacion!J$42:J$48)*'3 Eval'!$G21)+IF(Programacion!J$45="",0,Programacion!J$45/SUM(Programacion!J$42:J$48)*'3 Eval'!$H21)+IF(Programacion!J$46="",0,Programacion!J$46/SUM(Programacion!J$42:J$48)*'3 Eval'!$I21)+IF(Programacion!J$47="",0,Programacion!J$47/SUM(Programacion!J$42:J$48)*'3 Eval'!$J21)+IF(Programacion!J$48="",0,Programacion!J$48/SUM(Programacion!J$42:J$48)*'3 Eval'!$K21))*SUM(Programacion!J$42:J$48)/SUM(Programacion!J$28:J$48)+IF('Res 2ªEval'!L22="",0,'Res 2ªEval'!L22*SUM(Programacion!J$28:J$41)/SUM(Programacion!J$28:J$48)))))</f>
        <v/>
      </c>
      <c r="M22" s="270" t="str">
        <f>IF($C22="","",IF(SUM(Programacion!K$28:K$48)=0,"",IF(SUM(Programacion!K$42:K$48)=0,'Res 2ªEval'!M22,(IF(Programacion!K$42="",0,Programacion!K$42/SUM(Programacion!K$42:K$48)*'3 Eval'!$E21)+IF(Programacion!K$43="",0,Programacion!K$43/SUM(Programacion!K$42:K$48)*'3 Eval'!$F21)+IF(Programacion!K$44="",0,Programacion!K$44/SUM(Programacion!K$42:K$48)*'3 Eval'!$G21)+IF(Programacion!K$45="",0,Programacion!K$45/SUM(Programacion!K$42:K$48)*'3 Eval'!$H21)+IF(Programacion!K$46="",0,Programacion!K$46/SUM(Programacion!K$42:K$48)*'3 Eval'!$I21)+IF(Programacion!K$47="",0,Programacion!K$47/SUM(Programacion!K$42:K$48)*'3 Eval'!$J21)+IF(Programacion!K$48="",0,Programacion!K$48/SUM(Programacion!K$42:K$48)*'3 Eval'!$K21))*SUM(Programacion!K$42:K$48)/SUM(Programacion!K$28:K$48)+IF('Res 2ªEval'!M22="",0,'Res 2ªEval'!M22*SUM(Programacion!K$28:K$41)/SUM(Programacion!K$28:K$48)))))</f>
        <v/>
      </c>
      <c r="N22" s="270" t="str">
        <f>IF($C22="","",IF(SUM(Programacion!L$28:L$48)=0,"",IF(SUM(Programacion!L$42:L$48)=0,'Res 2ªEval'!N22,(IF(Programacion!L$42="",0,Programacion!L$42/SUM(Programacion!L$42:L$48)*'3 Eval'!$E21)+IF(Programacion!L$43="",0,Programacion!L$43/SUM(Programacion!L$42:L$48)*'3 Eval'!$F21)+IF(Programacion!L$44="",0,Programacion!L$44/SUM(Programacion!L$42:L$48)*'3 Eval'!$G21)+IF(Programacion!L$45="",0,Programacion!L$45/SUM(Programacion!L$42:L$48)*'3 Eval'!$H21)+IF(Programacion!L$46="",0,Programacion!L$46/SUM(Programacion!L$42:L$48)*'3 Eval'!$I21)+IF(Programacion!L$47="",0,Programacion!L$47/SUM(Programacion!L$42:L$48)*'3 Eval'!$J21)+IF(Programacion!L$48="",0,Programacion!L$48/SUM(Programacion!L$42:L$48)*'3 Eval'!$K21))*SUM(Programacion!L$42:L$48)/SUM(Programacion!L$28:L$48)+IF('Res 2ªEval'!N22="",0,'Res 2ªEval'!N22*SUM(Programacion!L$28:L$41)/SUM(Programacion!L$28:L$48)))))</f>
        <v/>
      </c>
      <c r="O22" s="276" t="str">
        <f>IF($C22="","",IF(SUM(Programacion!M$28:M$48)=0,"",IF(SUM(Programacion!M$42:M$48)=0,'Res 2ªEval'!O22,(IF(Programacion!M$42="",0,Programacion!M$42/SUM(Programacion!M$42:M$48)*'3 Eval'!$E21)+IF(Programacion!M$43="",0,Programacion!M$43/SUM(Programacion!M$42:M$48)*'3 Eval'!$F21)+IF(Programacion!M$44="",0,Programacion!M$44/SUM(Programacion!M$42:M$48)*'3 Eval'!$G21)+IF(Programacion!M$45="",0,Programacion!M$45/SUM(Programacion!M$42:M$48)*'3 Eval'!$H21)+IF(Programacion!M$46="",0,Programacion!M$46/SUM(Programacion!M$42:M$48)*'3 Eval'!$I21)+IF(Programacion!M$47="",0,Programacion!M$47/SUM(Programacion!M$42:M$48)*'3 Eval'!$J21)+IF(Programacion!M$48="",0,Programacion!M$48/SUM(Programacion!M$42:M$48)*'3 Eval'!$K21))*SUM(Programacion!M$42:M$48)/SUM(Programacion!M$28:M$48)+IF('Res 2ªEval'!O22="",0,'Res 2ªEval'!O22*SUM(Programacion!M$28:M$41)/SUM(Programacion!M$28:M$48)))))</f>
        <v/>
      </c>
      <c r="P22" s="152"/>
      <c r="Q22" s="270" t="str">
        <f>IF($C22="","",IF(SUM(Programacion!O$28:O$48)=0,"",IF(SUM(Programacion!O$42:O$48)=0,'Res 2ªEval'!Q22,(IF(Programacion!O$42="",0,Programacion!O$42/SUM(Programacion!O$42:O$48)*'3 Eval'!$E21)+IF(Programacion!O$43="",0,Programacion!O$43/SUM(Programacion!O$42:O$48)*'3 Eval'!$F21)+IF(Programacion!O$44="",0,Programacion!O$44/SUM(Programacion!O$42:O$48)*'3 Eval'!$G21)+IF(Programacion!O$45="",0,Programacion!O$45/SUM(Programacion!O$42:O$48)*'3 Eval'!$H21)+IF(Programacion!O$46="",0,Programacion!O$46/SUM(Programacion!O$42:O$48)*'3 Eval'!$I21)+IF(Programacion!O$47="",0,Programacion!O$47/SUM(Programacion!O$42:O$48)*'3 Eval'!$J21)+IF(Programacion!O$48="",0,Programacion!O$48/SUM(Programacion!O$42:O$48)*'3 Eval'!$K21))*SUM(Programacion!O$42:O$48)/SUM(Programacion!O$28:O$48)+IF('Res 2ªEval'!Q22="",0,'Res 2ªEval'!Q22*SUM(Programacion!O$28:O$41)/SUM(Programacion!O$28:O$48)))))</f>
        <v/>
      </c>
      <c r="R22" s="270" t="str">
        <f>IF($C22="","",IF(SUM(Programacion!P$28:P$48)=0,"",IF(SUM(Programacion!P$42:P$48)=0,'Res 2ªEval'!R22,(IF(Programacion!P$42="",0,Programacion!P$42/SUM(Programacion!P$42:P$48)*'3 Eval'!$E21)+IF(Programacion!P$43="",0,Programacion!P$43/SUM(Programacion!P$42:P$48)*'3 Eval'!$F21)+IF(Programacion!P$44="",0,Programacion!P$44/SUM(Programacion!P$42:P$48)*'3 Eval'!$G21)+IF(Programacion!P$45="",0,Programacion!P$45/SUM(Programacion!P$42:P$48)*'3 Eval'!$H21)+IF(Programacion!P$46="",0,Programacion!P$46/SUM(Programacion!P$42:P$48)*'3 Eval'!$I21)+IF(Programacion!P$47="",0,Programacion!P$47/SUM(Programacion!P$42:P$48)*'3 Eval'!$J21)+IF(Programacion!P$48="",0,Programacion!P$48/SUM(Programacion!P$42:P$48)*'3 Eval'!$K21))*SUM(Programacion!P$42:P$48)/SUM(Programacion!P$28:P$48)+IF('Res 2ªEval'!R22="",0,'Res 2ªEval'!R22*SUM(Programacion!P$28:P$41)/SUM(Programacion!P$28:P$48)))))</f>
        <v/>
      </c>
      <c r="S22" s="270" t="str">
        <f>IF($C22="","",IF(SUM(Programacion!Q$28:Q$48)=0,"",IF(SUM(Programacion!Q$42:Q$48)=0,'Res 2ªEval'!S22,(IF(Programacion!Q$42="",0,Programacion!Q$42/SUM(Programacion!Q$42:Q$48)*'3 Eval'!$E21)+IF(Programacion!Q$43="",0,Programacion!Q$43/SUM(Programacion!Q$42:Q$48)*'3 Eval'!$F21)+IF(Programacion!Q$44="",0,Programacion!Q$44/SUM(Programacion!Q$42:Q$48)*'3 Eval'!$G21)+IF(Programacion!Q$45="",0,Programacion!Q$45/SUM(Programacion!Q$42:Q$48)*'3 Eval'!$H21)+IF(Programacion!Q$46="",0,Programacion!Q$46/SUM(Programacion!Q$42:Q$48)*'3 Eval'!$I21)+IF(Programacion!Q$47="",0,Programacion!Q$47/SUM(Programacion!Q$42:Q$48)*'3 Eval'!$J21)+IF(Programacion!Q$48="",0,Programacion!Q$48/SUM(Programacion!Q$42:Q$48)*'3 Eval'!$K21))*SUM(Programacion!Q$42:Q$48)/SUM(Programacion!Q$28:Q$48)+IF('Res 2ªEval'!S22="",0,'Res 2ªEval'!S22*SUM(Programacion!Q$28:Q$41)/SUM(Programacion!Q$28:Q$48)))))</f>
        <v/>
      </c>
      <c r="T22" s="270" t="str">
        <f>IF($C22="","",IF(SUM(Programacion!R$28:R$48)=0,"",IF(SUM(Programacion!R$42:R$48)=0,'Res 2ªEval'!T22,(IF(Programacion!R$42="",0,Programacion!R$42/SUM(Programacion!R$42:R$48)*'3 Eval'!$E21)+IF(Programacion!R$43="",0,Programacion!R$43/SUM(Programacion!R$42:R$48)*'3 Eval'!$F21)+IF(Programacion!R$44="",0,Programacion!R$44/SUM(Programacion!R$42:R$48)*'3 Eval'!$G21)+IF(Programacion!R$45="",0,Programacion!R$45/SUM(Programacion!R$42:R$48)*'3 Eval'!$H21)+IF(Programacion!R$46="",0,Programacion!R$46/SUM(Programacion!R$42:R$48)*'3 Eval'!$I21)+IF(Programacion!R$47="",0,Programacion!R$47/SUM(Programacion!R$42:R$48)*'3 Eval'!$J21)+IF(Programacion!R$48="",0,Programacion!R$48/SUM(Programacion!R$42:R$48)*'3 Eval'!$K21))*SUM(Programacion!R$42:R$48)/SUM(Programacion!R$28:R$48)+IF('Res 2ªEval'!T22="",0,'Res 2ªEval'!T22*SUM(Programacion!R$28:R$41)/SUM(Programacion!R$28:R$48)))))</f>
        <v/>
      </c>
      <c r="U22" s="270" t="str">
        <f>IF($C22="","",IF(SUM(Programacion!S$28:S$48)=0,"",IF(SUM(Programacion!S$42:S$48)=0,'Res 2ªEval'!U22,(IF(Programacion!S$42="",0,Programacion!S$42/SUM(Programacion!S$42:S$48)*'3 Eval'!$E21)+IF(Programacion!S$43="",0,Programacion!S$43/SUM(Programacion!S$42:S$48)*'3 Eval'!$F21)+IF(Programacion!S$44="",0,Programacion!S$44/SUM(Programacion!S$42:S$48)*'3 Eval'!$G21)+IF(Programacion!S$45="",0,Programacion!S$45/SUM(Programacion!S$42:S$48)*'3 Eval'!$H21)+IF(Programacion!S$46="",0,Programacion!S$46/SUM(Programacion!S$42:S$48)*'3 Eval'!$I21)+IF(Programacion!S$47="",0,Programacion!S$47/SUM(Programacion!S$42:S$48)*'3 Eval'!$J21)+IF(Programacion!S$48="",0,Programacion!S$48/SUM(Programacion!S$42:S$48)*'3 Eval'!$K21))*SUM(Programacion!S$42:S$48)/SUM(Programacion!S$28:S$48)+IF('Res 2ªEval'!U22="",0,'Res 2ªEval'!U22*SUM(Programacion!S$28:S$41)/SUM(Programacion!S$28:S$48)))))</f>
        <v/>
      </c>
      <c r="V22" s="270" t="str">
        <f>IF($C22="","",IF(SUM(Programacion!T$28:T$48)=0,"",IF(SUM(Programacion!T$42:T$48)=0,'Res 2ªEval'!V22,(IF(Programacion!T$42="",0,Programacion!T$42/SUM(Programacion!T$42:T$48)*'3 Eval'!$E21)+IF(Programacion!T$43="",0,Programacion!T$43/SUM(Programacion!T$42:T$48)*'3 Eval'!$F21)+IF(Programacion!T$44="",0,Programacion!T$44/SUM(Programacion!T$42:T$48)*'3 Eval'!$G21)+IF(Programacion!T$45="",0,Programacion!T$45/SUM(Programacion!T$42:T$48)*'3 Eval'!$H21)+IF(Programacion!T$46="",0,Programacion!T$46/SUM(Programacion!T$42:T$48)*'3 Eval'!$I21)+IF(Programacion!T$47="",0,Programacion!T$47/SUM(Programacion!T$42:T$48)*'3 Eval'!$J21)+IF(Programacion!T$48="",0,Programacion!T$48/SUM(Programacion!T$42:T$48)*'3 Eval'!$K21))*SUM(Programacion!T$42:T$48)/SUM(Programacion!T$28:T$48)+IF('Res 2ªEval'!V22="",0,'Res 2ªEval'!V22*SUM(Programacion!T$28:T$41)/SUM(Programacion!T$28:T$48)))))</f>
        <v/>
      </c>
      <c r="W22" s="270" t="str">
        <f>IF($C22="","",IF(SUM(Programacion!U$28:U$48)=0,"",IF(SUM(Programacion!U$42:U$48)=0,'Res 2ªEval'!W22,(IF(Programacion!U$42="",0,Programacion!U$42/SUM(Programacion!U$42:U$48)*'3 Eval'!$E21)+IF(Programacion!U$43="",0,Programacion!U$43/SUM(Programacion!U$42:U$48)*'3 Eval'!$F21)+IF(Programacion!U$44="",0,Programacion!U$44/SUM(Programacion!U$42:U$48)*'3 Eval'!$G21)+IF(Programacion!U$45="",0,Programacion!U$45/SUM(Programacion!U$42:U$48)*'3 Eval'!$H21)+IF(Programacion!U$46="",0,Programacion!U$46/SUM(Programacion!U$42:U$48)*'3 Eval'!$I21)+IF(Programacion!U$47="",0,Programacion!U$47/SUM(Programacion!U$42:U$48)*'3 Eval'!$J21)+IF(Programacion!U$48="",0,Programacion!U$48/SUM(Programacion!U$42:U$48)*'3 Eval'!$K21))*SUM(Programacion!U$42:U$48)/SUM(Programacion!U$28:U$48)+IF('Res 2ªEval'!W22="",0,'Res 2ªEval'!W22*SUM(Programacion!U$28:U$41)/SUM(Programacion!U$28:U$48)))))</f>
        <v/>
      </c>
      <c r="X22" s="270" t="str">
        <f>IF($C22="","",IF(SUM(Programacion!V$28:V$48)=0,"",IF(SUM(Programacion!V$42:V$48)=0,'Res 2ªEval'!X22,(IF(Programacion!V$42="",0,Programacion!V$42/SUM(Programacion!V$42:V$48)*'3 Eval'!$E21)+IF(Programacion!V$43="",0,Programacion!V$43/SUM(Programacion!V$42:V$48)*'3 Eval'!$F21)+IF(Programacion!V$44="",0,Programacion!V$44/SUM(Programacion!V$42:V$48)*'3 Eval'!$G21)+IF(Programacion!V$45="",0,Programacion!V$45/SUM(Programacion!V$42:V$48)*'3 Eval'!$H21)+IF(Programacion!V$46="",0,Programacion!V$46/SUM(Programacion!V$42:V$48)*'3 Eval'!$I21)+IF(Programacion!V$47="",0,Programacion!V$47/SUM(Programacion!V$42:V$48)*'3 Eval'!$J21)+IF(Programacion!V$48="",0,Programacion!V$48/SUM(Programacion!V$42:V$48)*'3 Eval'!$K21))*SUM(Programacion!V$42:V$48)/SUM(Programacion!V$28:V$48)+IF('Res 2ªEval'!X22="",0,'Res 2ªEval'!X22*SUM(Programacion!V$28:V$41)/SUM(Programacion!V$28:V$48)))))</f>
        <v/>
      </c>
      <c r="Y22" s="270" t="str">
        <f>IF($C22="","",IF(SUM(Programacion!W$28:W$48)=0,"",IF(SUM(Programacion!W$42:W$48)=0,'Res 2ªEval'!Y22,(IF(Programacion!W$42="",0,Programacion!W$42/SUM(Programacion!W$42:W$48)*'3 Eval'!$E21)+IF(Programacion!W$43="",0,Programacion!W$43/SUM(Programacion!W$42:W$48)*'3 Eval'!$F21)+IF(Programacion!W$44="",0,Programacion!W$44/SUM(Programacion!W$42:W$48)*'3 Eval'!$G21)+IF(Programacion!W$45="",0,Programacion!W$45/SUM(Programacion!W$42:W$48)*'3 Eval'!$H21)+IF(Programacion!W$46="",0,Programacion!W$46/SUM(Programacion!W$42:W$48)*'3 Eval'!$I21)+IF(Programacion!W$47="",0,Programacion!W$47/SUM(Programacion!W$42:W$48)*'3 Eval'!$J21)+IF(Programacion!W$48="",0,Programacion!W$48/SUM(Programacion!W$42:W$48)*'3 Eval'!$K21))*SUM(Programacion!W$42:W$48)/SUM(Programacion!W$28:W$48)+IF('Res 2ªEval'!Y22="",0,'Res 2ªEval'!Y22*SUM(Programacion!W$28:W$41)/SUM(Programacion!W$28:W$48)))))</f>
        <v/>
      </c>
      <c r="Z22" s="270" t="str">
        <f>IF($C22="","",IF(SUM(Programacion!X$28:X$48)=0,"",IF(SUM(Programacion!X$42:X$48)=0,'Res 2ªEval'!Z22,(IF(Programacion!X$42="",0,Programacion!X$42/SUM(Programacion!X$42:X$48)*'3 Eval'!$E21)+IF(Programacion!X$43="",0,Programacion!X$43/SUM(Programacion!X$42:X$48)*'3 Eval'!$F21)+IF(Programacion!X$44="",0,Programacion!X$44/SUM(Programacion!X$42:X$48)*'3 Eval'!$G21)+IF(Programacion!X$45="",0,Programacion!X$45/SUM(Programacion!X$42:X$48)*'3 Eval'!$H21)+IF(Programacion!X$46="",0,Programacion!X$46/SUM(Programacion!X$42:X$48)*'3 Eval'!$I21)+IF(Programacion!X$47="",0,Programacion!X$47/SUM(Programacion!X$42:X$48)*'3 Eval'!$J21)+IF(Programacion!X$48="",0,Programacion!X$48/SUM(Programacion!X$42:X$48)*'3 Eval'!$K21))*SUM(Programacion!X$42:X$48)/SUM(Programacion!X$28:X$48)+IF('Res 2ªEval'!Z22="",0,'Res 2ªEval'!Z22*SUM(Programacion!X$28:X$41)/SUM(Programacion!X$28:X$48)))))</f>
        <v/>
      </c>
      <c r="AA22" s="270" t="str">
        <f>IF($C22="","",IF(SUM(Programacion!Y$28:Y$48)=0,"",IF(SUM(Programacion!Y$42:Y$48)=0,'Res 2ªEval'!AA22,(IF(Programacion!Y$42="",0,Programacion!Y$42/SUM(Programacion!Y$42:Y$48)*'3 Eval'!$E21)+IF(Programacion!Y$43="",0,Programacion!Y$43/SUM(Programacion!Y$42:Y$48)*'3 Eval'!$F21)+IF(Programacion!Y$44="",0,Programacion!Y$44/SUM(Programacion!Y$42:Y$48)*'3 Eval'!$G21)+IF(Programacion!Y$45="",0,Programacion!Y$45/SUM(Programacion!Y$42:Y$48)*'3 Eval'!$H21)+IF(Programacion!Y$46="",0,Programacion!Y$46/SUM(Programacion!Y$42:Y$48)*'3 Eval'!$I21)+IF(Programacion!Y$47="",0,Programacion!Y$47/SUM(Programacion!Y$42:Y$48)*'3 Eval'!$J21)+IF(Programacion!Y$48="",0,Programacion!Y$48/SUM(Programacion!Y$42:Y$48)*'3 Eval'!$K21))*SUM(Programacion!Y$42:Y$48)/SUM(Programacion!Y$28:Y$48)+IF('Res 2ªEval'!AA22="",0,'Res 2ªEval'!AA22*SUM(Programacion!Y$28:Y$41)/SUM(Programacion!Y$28:Y$48)))))</f>
        <v/>
      </c>
      <c r="AB22" s="270" t="str">
        <f>IF($C22="","",IF(SUM(Programacion!Z$28:Z$48)=0,"",IF(SUM(Programacion!Z$42:Z$48)=0,'Res 2ªEval'!AB22,(IF(Programacion!Z$42="",0,Programacion!Z$42/SUM(Programacion!Z$42:Z$48)*'3 Eval'!$E21)+IF(Programacion!Z$43="",0,Programacion!Z$43/SUM(Programacion!Z$42:Z$48)*'3 Eval'!$F21)+IF(Programacion!Z$44="",0,Programacion!Z$44/SUM(Programacion!Z$42:Z$48)*'3 Eval'!$G21)+IF(Programacion!Z$45="",0,Programacion!Z$45/SUM(Programacion!Z$42:Z$48)*'3 Eval'!$H21)+IF(Programacion!Z$46="",0,Programacion!Z$46/SUM(Programacion!Z$42:Z$48)*'3 Eval'!$I21)+IF(Programacion!Z$47="",0,Programacion!Z$47/SUM(Programacion!Z$42:Z$48)*'3 Eval'!$J21)+IF(Programacion!Z$48="",0,Programacion!Z$48/SUM(Programacion!Z$42:Z$48)*'3 Eval'!$K21))*SUM(Programacion!Z$42:Z$48)/SUM(Programacion!Z$28:Z$48)+IF('Res 2ªEval'!AB22="",0,'Res 2ªEval'!AB22*SUM(Programacion!Z$28:Z$41)/SUM(Programacion!Z$28:Z$48)))))</f>
        <v/>
      </c>
      <c r="AC22" s="270" t="str">
        <f>IF($C22="","",IF(SUM(Programacion!AA$28:AA$48)=0,"",IF(SUM(Programacion!AA$42:AA$48)=0,'Res 2ªEval'!AC22,(IF(Programacion!AA$42="",0,Programacion!AA$42/SUM(Programacion!AA$42:AA$48)*'3 Eval'!$E21)+IF(Programacion!AA$43="",0,Programacion!AA$43/SUM(Programacion!AA$42:AA$48)*'3 Eval'!$F21)+IF(Programacion!AA$44="",0,Programacion!AA$44/SUM(Programacion!AA$42:AA$48)*'3 Eval'!$G21)+IF(Programacion!AA$45="",0,Programacion!AA$45/SUM(Programacion!AA$42:AA$48)*'3 Eval'!$H21)+IF(Programacion!AA$46="",0,Programacion!AA$46/SUM(Programacion!AA$42:AA$48)*'3 Eval'!$I21)+IF(Programacion!AA$47="",0,Programacion!AA$47/SUM(Programacion!AA$42:AA$48)*'3 Eval'!$J21)+IF(Programacion!AA$48="",0,Programacion!AA$48/SUM(Programacion!AA$42:AA$48)*'3 Eval'!$K21))*SUM(Programacion!AA$42:AA$48)/SUM(Programacion!AA$28:AA$48)+IF('Res 2ªEval'!AC22="",0,'Res 2ªEval'!AC22*SUM(Programacion!AA$28:AA$41)/SUM(Programacion!AA$28:AA$48)))))</f>
        <v/>
      </c>
      <c r="AD22" s="270" t="str">
        <f>IF($C22="","",IF(SUM(Programacion!AB$28:AB$48)=0,"",IF(SUM(Programacion!AB$42:AB$48)=0,'Res 2ªEval'!AD22,(IF(Programacion!AB$42="",0,Programacion!AB$42/SUM(Programacion!AB$42:AB$48)*'3 Eval'!$E21)+IF(Programacion!AB$43="",0,Programacion!AB$43/SUM(Programacion!AB$42:AB$48)*'3 Eval'!$F21)+IF(Programacion!AB$44="",0,Programacion!AB$44/SUM(Programacion!AB$42:AB$48)*'3 Eval'!$G21)+IF(Programacion!AB$45="",0,Programacion!AB$45/SUM(Programacion!AB$42:AB$48)*'3 Eval'!$H21)+IF(Programacion!AB$46="",0,Programacion!AB$46/SUM(Programacion!AB$42:AB$48)*'3 Eval'!$I21)+IF(Programacion!AB$47="",0,Programacion!AB$47/SUM(Programacion!AB$42:AB$48)*'3 Eval'!$J21)+IF(Programacion!AB$48="",0,Programacion!AB$48/SUM(Programacion!AB$42:AB$48)*'3 Eval'!$K21))*SUM(Programacion!AB$42:AB$48)/SUM(Programacion!AB$28:AB$48)+IF('Res 2ªEval'!AD22="",0,'Res 2ªEval'!AD22*SUM(Programacion!AB$28:AB$41)/SUM(Programacion!AB$28:AB$48)))))</f>
        <v/>
      </c>
      <c r="AE22" s="270" t="str">
        <f>IF($C22="","",IF(SUM(Programacion!AC$28:AC$48)=0,"",IF(SUM(Programacion!AC$42:AC$48)=0,'Res 2ªEval'!AE22,(IF(Programacion!AC$42="",0,Programacion!AC$42/SUM(Programacion!AC$42:AC$48)*'3 Eval'!$E21)+IF(Programacion!AC$43="",0,Programacion!AC$43/SUM(Programacion!AC$42:AC$48)*'3 Eval'!$F21)+IF(Programacion!AC$44="",0,Programacion!AC$44/SUM(Programacion!AC$42:AC$48)*'3 Eval'!$G21)+IF(Programacion!AC$45="",0,Programacion!AC$45/SUM(Programacion!AC$42:AC$48)*'3 Eval'!$H21)+IF(Programacion!AC$46="",0,Programacion!AC$46/SUM(Programacion!AC$42:AC$48)*'3 Eval'!$I21)+IF(Programacion!AC$47="",0,Programacion!AC$47/SUM(Programacion!AC$42:AC$48)*'3 Eval'!$J21)+IF(Programacion!AC$48="",0,Programacion!AC$48/SUM(Programacion!AC$42:AC$48)*'3 Eval'!$K21))*SUM(Programacion!AC$42:AC$48)/SUM(Programacion!AC$28:AC$48)+IF('Res 2ªEval'!AE22="",0,'Res 2ªEval'!AE22*SUM(Programacion!AC$28:AC$41)/SUM(Programacion!AC$28:AC$48)))))</f>
        <v/>
      </c>
      <c r="AF22" s="270" t="str">
        <f>IF($C22="","",IF(SUM(Programacion!AD$28:AD$48)=0,"",IF(SUM(Programacion!AD$42:AD$48)=0,'Res 2ªEval'!AF22,(IF(Programacion!AD$42="",0,Programacion!AD$42/SUM(Programacion!AD$42:AD$48)*'3 Eval'!$E21)+IF(Programacion!AD$43="",0,Programacion!AD$43/SUM(Programacion!AD$42:AD$48)*'3 Eval'!$F21)+IF(Programacion!AD$44="",0,Programacion!AD$44/SUM(Programacion!AD$42:AD$48)*'3 Eval'!$G21)+IF(Programacion!AD$45="",0,Programacion!AD$45/SUM(Programacion!AD$42:AD$48)*'3 Eval'!$H21)+IF(Programacion!AD$46="",0,Programacion!AD$46/SUM(Programacion!AD$42:AD$48)*'3 Eval'!$I21)+IF(Programacion!AD$47="",0,Programacion!AD$47/SUM(Programacion!AD$42:AD$48)*'3 Eval'!$J21)+IF(Programacion!AD$48="",0,Programacion!AD$48/SUM(Programacion!AD$42:AD$48)*'3 Eval'!$K21))*SUM(Programacion!AD$42:AD$48)/SUM(Programacion!AD$28:AD$48)+IF('Res 2ªEval'!AF22="",0,'Res 2ªEval'!AF22*SUM(Programacion!AD$28:AD$41)/SUM(Programacion!AD$28:AD$48)))))</f>
        <v/>
      </c>
      <c r="AG22" s="270" t="str">
        <f>IF($C22="","",IF(SUM(Programacion!AE$28:AE$48)=0,"",IF(SUM(Programacion!AE$42:AE$48)=0,'Res 2ªEval'!AG22,(IF(Programacion!AE$42="",0,Programacion!AE$42/SUM(Programacion!AE$42:AE$48)*'3 Eval'!$E21)+IF(Programacion!AE$43="",0,Programacion!AE$43/SUM(Programacion!AE$42:AE$48)*'3 Eval'!$F21)+IF(Programacion!AE$44="",0,Programacion!AE$44/SUM(Programacion!AE$42:AE$48)*'3 Eval'!$G21)+IF(Programacion!AE$45="",0,Programacion!AE$45/SUM(Programacion!AE$42:AE$48)*'3 Eval'!$H21)+IF(Programacion!AE$46="",0,Programacion!AE$46/SUM(Programacion!AE$42:AE$48)*'3 Eval'!$I21)+IF(Programacion!AE$47="",0,Programacion!AE$47/SUM(Programacion!AE$42:AE$48)*'3 Eval'!$J21)+IF(Programacion!AE$48="",0,Programacion!AE$48/SUM(Programacion!AE$42:AE$48)*'3 Eval'!$K21))*SUM(Programacion!AE$42:AE$48)/SUM(Programacion!AE$28:AE$48)+IF('Res 2ªEval'!AG22="",0,'Res 2ªEval'!AG22*SUM(Programacion!AE$28:AE$41)/SUM(Programacion!AE$28:AE$48)))))</f>
        <v/>
      </c>
      <c r="AH22" s="270" t="str">
        <f>IF($C22="","",IF(SUM(Programacion!AF$28:AF$48)=0,"",IF(SUM(Programacion!AF$42:AF$48)=0,'Res 2ªEval'!AH22,(IF(Programacion!AF$42="",0,Programacion!AF$42/SUM(Programacion!AF$42:AF$48)*'3 Eval'!$E21)+IF(Programacion!AF$43="",0,Programacion!AF$43/SUM(Programacion!AF$42:AF$48)*'3 Eval'!$F21)+IF(Programacion!AF$44="",0,Programacion!AF$44/SUM(Programacion!AF$42:AF$48)*'3 Eval'!$G21)+IF(Programacion!AF$45="",0,Programacion!AF$45/SUM(Programacion!AF$42:AF$48)*'3 Eval'!$H21)+IF(Programacion!AF$46="",0,Programacion!AF$46/SUM(Programacion!AF$42:AF$48)*'3 Eval'!$I21)+IF(Programacion!AF$47="",0,Programacion!AF$47/SUM(Programacion!AF$42:AF$48)*'3 Eval'!$J21)+IF(Programacion!AF$48="",0,Programacion!AF$48/SUM(Programacion!AF$42:AF$48)*'3 Eval'!$K21))*SUM(Programacion!AF$42:AF$48)/SUM(Programacion!AF$28:AF$48)+IF('Res 2ªEval'!AH22="",0,'Res 2ªEval'!AH22*SUM(Programacion!AF$28:AF$41)/SUM(Programacion!AF$28:AF$48)))))</f>
        <v/>
      </c>
      <c r="AI22" s="270" t="str">
        <f>IF($C22="","",IF(SUM(Programacion!AG$28:AG$48)=0,"",IF(SUM(Programacion!AG$42:AG$48)=0,'Res 2ªEval'!AI22,(IF(Programacion!AG$42="",0,Programacion!AG$42/SUM(Programacion!AG$42:AG$48)*'3 Eval'!$E21)+IF(Programacion!AG$43="",0,Programacion!AG$43/SUM(Programacion!AG$42:AG$48)*'3 Eval'!$F21)+IF(Programacion!AG$44="",0,Programacion!AG$44/SUM(Programacion!AG$42:AG$48)*'3 Eval'!$G21)+IF(Programacion!AG$45="",0,Programacion!AG$45/SUM(Programacion!AG$42:AG$48)*'3 Eval'!$H21)+IF(Programacion!AG$46="",0,Programacion!AG$46/SUM(Programacion!AG$42:AG$48)*'3 Eval'!$I21)+IF(Programacion!AG$47="",0,Programacion!AG$47/SUM(Programacion!AG$42:AG$48)*'3 Eval'!$J21)+IF(Programacion!AG$48="",0,Programacion!AG$48/SUM(Programacion!AG$42:AG$48)*'3 Eval'!$K21))*SUM(Programacion!AG$42:AG$48)/SUM(Programacion!AG$28:AG$48)+IF('Res 2ªEval'!AI22="",0,'Res 2ªEval'!AI22*SUM(Programacion!AG$28:AG$41)/SUM(Programacion!AG$28:AG$48)))))</f>
        <v/>
      </c>
      <c r="AJ22" s="270" t="str">
        <f>IF($C22="","",IF(SUM(Programacion!AH$28:AH$48)=0,"",IF(SUM(Programacion!AH$42:AH$48)=0,'Res 2ªEval'!AJ22,(IF(Programacion!AH$42="",0,Programacion!AH$42/SUM(Programacion!AH$42:AH$48)*'3 Eval'!$E21)+IF(Programacion!AH$43="",0,Programacion!AH$43/SUM(Programacion!AH$42:AH$48)*'3 Eval'!$F21)+IF(Programacion!AH$44="",0,Programacion!AH$44/SUM(Programacion!AH$42:AH$48)*'3 Eval'!$G21)+IF(Programacion!AH$45="",0,Programacion!AH$45/SUM(Programacion!AH$42:AH$48)*'3 Eval'!$H21)+IF(Programacion!AH$46="",0,Programacion!AH$46/SUM(Programacion!AH$42:AH$48)*'3 Eval'!$I21)+IF(Programacion!AH$47="",0,Programacion!AH$47/SUM(Programacion!AH$42:AH$48)*'3 Eval'!$J21)+IF(Programacion!AH$48="",0,Programacion!AH$48/SUM(Programacion!AH$42:AH$48)*'3 Eval'!$K21))*SUM(Programacion!AH$42:AH$48)/SUM(Programacion!AH$28:AH$48)+IF('Res 2ªEval'!AJ22="",0,'Res 2ªEval'!AJ22*SUM(Programacion!AH$28:AH$41)/SUM(Programacion!AH$28:AH$48)))))</f>
        <v/>
      </c>
      <c r="AK22" s="270" t="str">
        <f>IF($C22="","",IF(SUM(Programacion!AI$28:AI$48)=0,"",IF(SUM(Programacion!AI$42:AI$48)=0,'Res 2ªEval'!AK22,(IF(Programacion!AI$42="",0,Programacion!AI$42/SUM(Programacion!AI$42:AI$48)*'3 Eval'!$E21)+IF(Programacion!AI$43="",0,Programacion!AI$43/SUM(Programacion!AI$42:AI$48)*'3 Eval'!$F21)+IF(Programacion!AI$44="",0,Programacion!AI$44/SUM(Programacion!AI$42:AI$48)*'3 Eval'!$G21)+IF(Programacion!AI$45="",0,Programacion!AI$45/SUM(Programacion!AI$42:AI$48)*'3 Eval'!$H21)+IF(Programacion!AI$46="",0,Programacion!AI$46/SUM(Programacion!AI$42:AI$48)*'3 Eval'!$I21)+IF(Programacion!AI$47="",0,Programacion!AI$47/SUM(Programacion!AI$42:AI$48)*'3 Eval'!$J21)+IF(Programacion!AI$48="",0,Programacion!AI$48/SUM(Programacion!AI$42:AI$48)*'3 Eval'!$K21))*SUM(Programacion!AI$42:AI$48)/SUM(Programacion!AI$28:AI$48)+IF('Res 2ªEval'!AK22="",0,'Res 2ªEval'!AK22*SUM(Programacion!AI$28:AI$41)/SUM(Programacion!AI$28:AI$48)))))</f>
        <v/>
      </c>
      <c r="AL22" s="270" t="str">
        <f>IF($C22="","",IF(SUM(Programacion!AJ$28:AJ$48)=0,"",IF(SUM(Programacion!AJ$42:AJ$48)=0,'Res 2ªEval'!AL22,(IF(Programacion!AJ$42="",0,Programacion!AJ$42/SUM(Programacion!AJ$42:AJ$48)*'3 Eval'!$E21)+IF(Programacion!AJ$43="",0,Programacion!AJ$43/SUM(Programacion!AJ$42:AJ$48)*'3 Eval'!$F21)+IF(Programacion!AJ$44="",0,Programacion!AJ$44/SUM(Programacion!AJ$42:AJ$48)*'3 Eval'!$G21)+IF(Programacion!AJ$45="",0,Programacion!AJ$45/SUM(Programacion!AJ$42:AJ$48)*'3 Eval'!$H21)+IF(Programacion!AJ$46="",0,Programacion!AJ$46/SUM(Programacion!AJ$42:AJ$48)*'3 Eval'!$I21)+IF(Programacion!AJ$47="",0,Programacion!AJ$47/SUM(Programacion!AJ$42:AJ$48)*'3 Eval'!$J21)+IF(Programacion!AJ$48="",0,Programacion!AJ$48/SUM(Programacion!AJ$42:AJ$48)*'3 Eval'!$K21))*SUM(Programacion!AJ$42:AJ$48)/SUM(Programacion!AJ$28:AJ$48)+IF('Res 2ªEval'!AL22="",0,'Res 2ªEval'!AL22*SUM(Programacion!AJ$28:AJ$41)/SUM(Programacion!AJ$28:AJ$48)))))</f>
        <v/>
      </c>
      <c r="AM22" s="270" t="str">
        <f>IF($C22="","",IF(SUM(Programacion!AK$28:AK$48)=0,"",IF(SUM(Programacion!AK$42:AK$48)=0,'Res 2ªEval'!AM22,(IF(Programacion!AK$42="",0,Programacion!AK$42/SUM(Programacion!AK$42:AK$48)*'3 Eval'!$E21)+IF(Programacion!AK$43="",0,Programacion!AK$43/SUM(Programacion!AK$42:AK$48)*'3 Eval'!$F21)+IF(Programacion!AK$44="",0,Programacion!AK$44/SUM(Programacion!AK$42:AK$48)*'3 Eval'!$G21)+IF(Programacion!AK$45="",0,Programacion!AK$45/SUM(Programacion!AK$42:AK$48)*'3 Eval'!$H21)+IF(Programacion!AK$46="",0,Programacion!AK$46/SUM(Programacion!AK$42:AK$48)*'3 Eval'!$I21)+IF(Programacion!AK$47="",0,Programacion!AK$47/SUM(Programacion!AK$42:AK$48)*'3 Eval'!$J21)+IF(Programacion!AK$48="",0,Programacion!AK$48/SUM(Programacion!AK$42:AK$48)*'3 Eval'!$K21))*SUM(Programacion!AK$42:AK$48)/SUM(Programacion!AK$28:AK$48)+IF('Res 2ªEval'!AM22="",0,'Res 2ªEval'!AM22*SUM(Programacion!AK$28:AK$41)/SUM(Programacion!AK$28:AK$48)))))</f>
        <v/>
      </c>
      <c r="AN22" s="270" t="str">
        <f>IF($C22="","",IF(SUM(Programacion!AL$28:AL$48)=0,"",IF(SUM(Programacion!AL$42:AL$48)=0,'Res 2ªEval'!AN22,(IF(Programacion!AL$42="",0,Programacion!AL$42/SUM(Programacion!AL$42:AL$48)*'3 Eval'!$E21)+IF(Programacion!AL$43="",0,Programacion!AL$43/SUM(Programacion!AL$42:AL$48)*'3 Eval'!$F21)+IF(Programacion!AL$44="",0,Programacion!AL$44/SUM(Programacion!AL$42:AL$48)*'3 Eval'!$G21)+IF(Programacion!AL$45="",0,Programacion!AL$45/SUM(Programacion!AL$42:AL$48)*'3 Eval'!$H21)+IF(Programacion!AL$46="",0,Programacion!AL$46/SUM(Programacion!AL$42:AL$48)*'3 Eval'!$I21)+IF(Programacion!AL$47="",0,Programacion!AL$47/SUM(Programacion!AL$42:AL$48)*'3 Eval'!$J21)+IF(Programacion!AL$48="",0,Programacion!AL$48/SUM(Programacion!AL$42:AL$48)*'3 Eval'!$K21))*SUM(Programacion!AL$42:AL$48)/SUM(Programacion!AL$28:AL$48)+IF('Res 2ªEval'!AN22="",0,'Res 2ªEval'!AN22*SUM(Programacion!AL$28:AL$41)/SUM(Programacion!AL$28:AL$48)))))</f>
        <v/>
      </c>
      <c r="AO22" s="270" t="str">
        <f>IF($C22="","",IF(SUM(Programacion!AM$28:AM$48)=0,"",IF(SUM(Programacion!AM$42:AM$48)=0,'Res 2ªEval'!AO22,(IF(Programacion!AM$42="",0,Programacion!AM$42/SUM(Programacion!AM$42:AM$48)*'3 Eval'!$E21)+IF(Programacion!AM$43="",0,Programacion!AM$43/SUM(Programacion!AM$42:AM$48)*'3 Eval'!$F21)+IF(Programacion!AM$44="",0,Programacion!AM$44/SUM(Programacion!AM$42:AM$48)*'3 Eval'!$G21)+IF(Programacion!AM$45="",0,Programacion!AM$45/SUM(Programacion!AM$42:AM$48)*'3 Eval'!$H21)+IF(Programacion!AM$46="",0,Programacion!AM$46/SUM(Programacion!AM$42:AM$48)*'3 Eval'!$I21)+IF(Programacion!AM$47="",0,Programacion!AM$47/SUM(Programacion!AM$42:AM$48)*'3 Eval'!$J21)+IF(Programacion!AM$48="",0,Programacion!AM$48/SUM(Programacion!AM$42:AM$48)*'3 Eval'!$K21))*SUM(Programacion!AM$42:AM$48)/SUM(Programacion!AM$28:AM$48)+IF('Res 2ªEval'!AO22="",0,'Res 2ªEval'!AO22*SUM(Programacion!AM$28:AM$41)/SUM(Programacion!AM$28:AM$48)))))</f>
        <v/>
      </c>
      <c r="AP22" s="270" t="str">
        <f>IF($C22="","",IF(SUM(Programacion!AN$28:AN$48)=0,"",IF(SUM(Programacion!AN$42:AN$48)=0,'Res 2ªEval'!AP22,(IF(Programacion!AN$42="",0,Programacion!AN$42/SUM(Programacion!AN$42:AN$48)*'3 Eval'!$E21)+IF(Programacion!AN$43="",0,Programacion!AN$43/SUM(Programacion!AN$42:AN$48)*'3 Eval'!$F21)+IF(Programacion!AN$44="",0,Programacion!AN$44/SUM(Programacion!AN$42:AN$48)*'3 Eval'!$G21)+IF(Programacion!AN$45="",0,Programacion!AN$45/SUM(Programacion!AN$42:AN$48)*'3 Eval'!$H21)+IF(Programacion!AN$46="",0,Programacion!AN$46/SUM(Programacion!AN$42:AN$48)*'3 Eval'!$I21)+IF(Programacion!AN$47="",0,Programacion!AN$47/SUM(Programacion!AN$42:AN$48)*'3 Eval'!$J21)+IF(Programacion!AN$48="",0,Programacion!AN$48/SUM(Programacion!AN$42:AN$48)*'3 Eval'!$K21))*SUM(Programacion!AN$42:AN$48)/SUM(Programacion!AN$28:AN$48)+IF('Res 2ªEval'!AP22="",0,'Res 2ªEval'!AP22*SUM(Programacion!AN$28:AN$41)/SUM(Programacion!AN$28:AN$48)))))</f>
        <v/>
      </c>
      <c r="AQ22" s="270" t="str">
        <f>IF($C22="","",IF(SUM(Programacion!AO$28:AO$48)=0,"",IF(SUM(Programacion!AO$42:AO$48)=0,'Res 2ªEval'!AQ22,(IF(Programacion!AO$42="",0,Programacion!AO$42/SUM(Programacion!AO$42:AO$48)*'3 Eval'!$E21)+IF(Programacion!AO$43="",0,Programacion!AO$43/SUM(Programacion!AO$42:AO$48)*'3 Eval'!$F21)+IF(Programacion!AO$44="",0,Programacion!AO$44/SUM(Programacion!AO$42:AO$48)*'3 Eval'!$G21)+IF(Programacion!AO$45="",0,Programacion!AO$45/SUM(Programacion!AO$42:AO$48)*'3 Eval'!$H21)+IF(Programacion!AO$46="",0,Programacion!AO$46/SUM(Programacion!AO$42:AO$48)*'3 Eval'!$I21)+IF(Programacion!AO$47="",0,Programacion!AO$47/SUM(Programacion!AO$42:AO$48)*'3 Eval'!$J21)+IF(Programacion!AO$48="",0,Programacion!AO$48/SUM(Programacion!AO$42:AO$48)*'3 Eval'!$K21))*SUM(Programacion!AO$42:AO$48)/SUM(Programacion!AO$28:AO$48)+IF('Res 2ªEval'!AQ22="",0,'Res 2ªEval'!AQ22*SUM(Programacion!AO$28:AO$41)/SUM(Programacion!AO$28:AO$48)))))</f>
        <v/>
      </c>
      <c r="AR22" s="270" t="str">
        <f>IF($C22="","",IF(SUM(Programacion!AP$28:AP$48)=0,"",IF(SUM(Programacion!AP$42:AP$48)=0,'Res 2ªEval'!AR22,(IF(Programacion!AP$42="",0,Programacion!AP$42/SUM(Programacion!AP$42:AP$48)*'3 Eval'!$E21)+IF(Programacion!AP$43="",0,Programacion!AP$43/SUM(Programacion!AP$42:AP$48)*'3 Eval'!$F21)+IF(Programacion!AP$44="",0,Programacion!AP$44/SUM(Programacion!AP$42:AP$48)*'3 Eval'!$G21)+IF(Programacion!AP$45="",0,Programacion!AP$45/SUM(Programacion!AP$42:AP$48)*'3 Eval'!$H21)+IF(Programacion!AP$46="",0,Programacion!AP$46/SUM(Programacion!AP$42:AP$48)*'3 Eval'!$I21)+IF(Programacion!AP$47="",0,Programacion!AP$47/SUM(Programacion!AP$42:AP$48)*'3 Eval'!$J21)+IF(Programacion!AP$48="",0,Programacion!AP$48/SUM(Programacion!AP$42:AP$48)*'3 Eval'!$K21))*SUM(Programacion!AP$42:AP$48)/SUM(Programacion!AP$28:AP$48)+IF('Res 2ªEval'!AR22="",0,'Res 2ªEval'!AR22*SUM(Programacion!AP$28:AP$41)/SUM(Programacion!AP$28:AP$48)))))</f>
        <v/>
      </c>
      <c r="AS22" s="270" t="str">
        <f>IF($C22="","",IF(SUM(Programacion!AQ$28:AQ$48)=0,"",IF(SUM(Programacion!AQ$42:AQ$48)=0,'Res 2ªEval'!AS22,(IF(Programacion!AQ$42="",0,Programacion!AQ$42/SUM(Programacion!AQ$42:AQ$48)*'3 Eval'!$E21)+IF(Programacion!AQ$43="",0,Programacion!AQ$43/SUM(Programacion!AQ$42:AQ$48)*'3 Eval'!$F21)+IF(Programacion!AQ$44="",0,Programacion!AQ$44/SUM(Programacion!AQ$42:AQ$48)*'3 Eval'!$G21)+IF(Programacion!AQ$45="",0,Programacion!AQ$45/SUM(Programacion!AQ$42:AQ$48)*'3 Eval'!$H21)+IF(Programacion!AQ$46="",0,Programacion!AQ$46/SUM(Programacion!AQ$42:AQ$48)*'3 Eval'!$I21)+IF(Programacion!AQ$47="",0,Programacion!AQ$47/SUM(Programacion!AQ$42:AQ$48)*'3 Eval'!$J21)+IF(Programacion!AQ$48="",0,Programacion!AQ$48/SUM(Programacion!AQ$42:AQ$48)*'3 Eval'!$K21))*SUM(Programacion!AQ$42:AQ$48)/SUM(Programacion!AQ$28:AQ$48)+IF('Res 2ªEval'!AS22="",0,'Res 2ªEval'!AS22*SUM(Programacion!AQ$28:AQ$41)/SUM(Programacion!AQ$28:AQ$48)))))</f>
        <v/>
      </c>
      <c r="AT22" s="270" t="str">
        <f>IF($C22="","",IF(SUM(Programacion!AR$28:AR$48)=0,"",IF(SUM(Programacion!AR$42:AR$48)=0,'Res 2ªEval'!AT22,(IF(Programacion!AR$42="",0,Programacion!AR$42/SUM(Programacion!AR$42:AR$48)*'3 Eval'!$E21)+IF(Programacion!AR$43="",0,Programacion!AR$43/SUM(Programacion!AR$42:AR$48)*'3 Eval'!$F21)+IF(Programacion!AR$44="",0,Programacion!AR$44/SUM(Programacion!AR$42:AR$48)*'3 Eval'!$G21)+IF(Programacion!AR$45="",0,Programacion!AR$45/SUM(Programacion!AR$42:AR$48)*'3 Eval'!$H21)+IF(Programacion!AR$46="",0,Programacion!AR$46/SUM(Programacion!AR$42:AR$48)*'3 Eval'!$I21)+IF(Programacion!AR$47="",0,Programacion!AR$47/SUM(Programacion!AR$42:AR$48)*'3 Eval'!$J21)+IF(Programacion!AR$48="",0,Programacion!AR$48/SUM(Programacion!AR$42:AR$48)*'3 Eval'!$K21))*SUM(Programacion!AR$42:AR$48)/SUM(Programacion!AR$28:AR$48)+IF('Res 2ªEval'!AT22="",0,'Res 2ªEval'!AT22*SUM(Programacion!AR$28:AR$41)/SUM(Programacion!AR$28:AR$48)))))</f>
        <v/>
      </c>
      <c r="AU22" s="270" t="str">
        <f>IF($C22="","",IF(SUM(Programacion!AS$28:AS$48)=0,"",IF(SUM(Programacion!AS$42:AS$48)=0,'Res 2ªEval'!AU22,(IF(Programacion!AS$42="",0,Programacion!AS$42/SUM(Programacion!AS$42:AS$48)*'3 Eval'!$E21)+IF(Programacion!AS$43="",0,Programacion!AS$43/SUM(Programacion!AS$42:AS$48)*'3 Eval'!$F21)+IF(Programacion!AS$44="",0,Programacion!AS$44/SUM(Programacion!AS$42:AS$48)*'3 Eval'!$G21)+IF(Programacion!AS$45="",0,Programacion!AS$45/SUM(Programacion!AS$42:AS$48)*'3 Eval'!$H21)+IF(Programacion!AS$46="",0,Programacion!AS$46/SUM(Programacion!AS$42:AS$48)*'3 Eval'!$I21)+IF(Programacion!AS$47="",0,Programacion!AS$47/SUM(Programacion!AS$42:AS$48)*'3 Eval'!$J21)+IF(Programacion!AS$48="",0,Programacion!AS$48/SUM(Programacion!AS$42:AS$48)*'3 Eval'!$K21))*SUM(Programacion!AS$42:AS$48)/SUM(Programacion!AS$28:AS$48)+IF('Res 2ªEval'!AU22="",0,'Res 2ªEval'!AU22*SUM(Programacion!AS$28:AS$41)/SUM(Programacion!AS$28:AS$48)))))</f>
        <v/>
      </c>
      <c r="AV22" s="270" t="str">
        <f>IF($C22="","",IF(SUM(Programacion!AT$28:AT$48)=0,"",IF(SUM(Programacion!AT$42:AT$48)=0,'Res 2ªEval'!AV22,(IF(Programacion!AT$42="",0,Programacion!AT$42/SUM(Programacion!AT$42:AT$48)*'3 Eval'!$E21)+IF(Programacion!AT$43="",0,Programacion!AT$43/SUM(Programacion!AT$42:AT$48)*'3 Eval'!$F21)+IF(Programacion!AT$44="",0,Programacion!AT$44/SUM(Programacion!AT$42:AT$48)*'3 Eval'!$G21)+IF(Programacion!AT$45="",0,Programacion!AT$45/SUM(Programacion!AT$42:AT$48)*'3 Eval'!$H21)+IF(Programacion!AT$46="",0,Programacion!AT$46/SUM(Programacion!AT$42:AT$48)*'3 Eval'!$I21)+IF(Programacion!AT$47="",0,Programacion!AT$47/SUM(Programacion!AT$42:AT$48)*'3 Eval'!$J21)+IF(Programacion!AT$48="",0,Programacion!AT$48/SUM(Programacion!AT$42:AT$48)*'3 Eval'!$K21))*SUM(Programacion!AT$42:AT$48)/SUM(Programacion!AT$28:AT$48)+IF('Res 2ªEval'!AV22="",0,'Res 2ªEval'!AV22*SUM(Programacion!AT$28:AT$41)/SUM(Programacion!AT$28:AT$48)))))</f>
        <v/>
      </c>
      <c r="AW22" s="270" t="str">
        <f>IF($C22="","",IF(SUM(Programacion!AU$28:AU$48)=0,"",IF(SUM(Programacion!AU$42:AU$48)=0,'Res 2ªEval'!AW22,(IF(Programacion!AU$42="",0,Programacion!AU$42/SUM(Programacion!AU$42:AU$48)*'3 Eval'!$E21)+IF(Programacion!AU$43="",0,Programacion!AU$43/SUM(Programacion!AU$42:AU$48)*'3 Eval'!$F21)+IF(Programacion!AU$44="",0,Programacion!AU$44/SUM(Programacion!AU$42:AU$48)*'3 Eval'!$G21)+IF(Programacion!AU$45="",0,Programacion!AU$45/SUM(Programacion!AU$42:AU$48)*'3 Eval'!$H21)+IF(Programacion!AU$46="",0,Programacion!AU$46/SUM(Programacion!AU$42:AU$48)*'3 Eval'!$I21)+IF(Programacion!AU$47="",0,Programacion!AU$47/SUM(Programacion!AU$42:AU$48)*'3 Eval'!$J21)+IF(Programacion!AU$48="",0,Programacion!AU$48/SUM(Programacion!AU$42:AU$48)*'3 Eval'!$K21))*SUM(Programacion!AU$42:AU$48)/SUM(Programacion!AU$28:AU$48)+IF('Res 2ªEval'!AW22="",0,'Res 2ªEval'!AW22*SUM(Programacion!AU$28:AU$41)/SUM(Programacion!AU$28:AU$48)))))</f>
        <v/>
      </c>
      <c r="AX22" s="270" t="str">
        <f>IF($C22="","",IF(SUM(Programacion!AV$28:AV$48)=0,"",IF(SUM(Programacion!AV$42:AV$48)=0,'Res 2ªEval'!AX22,(IF(Programacion!AV$42="",0,Programacion!AV$42/SUM(Programacion!AV$42:AV$48)*'3 Eval'!$E21)+IF(Programacion!AV$43="",0,Programacion!AV$43/SUM(Programacion!AV$42:AV$48)*'3 Eval'!$F21)+IF(Programacion!AV$44="",0,Programacion!AV$44/SUM(Programacion!AV$42:AV$48)*'3 Eval'!$G21)+IF(Programacion!AV$45="",0,Programacion!AV$45/SUM(Programacion!AV$42:AV$48)*'3 Eval'!$H21)+IF(Programacion!AV$46="",0,Programacion!AV$46/SUM(Programacion!AV$42:AV$48)*'3 Eval'!$I21)+IF(Programacion!AV$47="",0,Programacion!AV$47/SUM(Programacion!AV$42:AV$48)*'3 Eval'!$J21)+IF(Programacion!AV$48="",0,Programacion!AV$48/SUM(Programacion!AV$42:AV$48)*'3 Eval'!$K21))*SUM(Programacion!AV$42:AV$48)/SUM(Programacion!AV$28:AV$48)+IF('Res 2ªEval'!AX22="",0,'Res 2ªEval'!AX22*SUM(Programacion!AV$28:AV$41)/SUM(Programacion!AV$28:AV$48)))))</f>
        <v/>
      </c>
      <c r="AY22" s="270" t="str">
        <f>IF($C22="","",IF(SUM(Programacion!AW$28:AW$48)=0,"",IF(SUM(Programacion!AW$42:AW$48)=0,'Res 2ªEval'!AY22,(IF(Programacion!AW$42="",0,Programacion!AW$42/SUM(Programacion!AW$42:AW$48)*'3 Eval'!$E21)+IF(Programacion!AW$43="",0,Programacion!AW$43/SUM(Programacion!AW$42:AW$48)*'3 Eval'!$F21)+IF(Programacion!AW$44="",0,Programacion!AW$44/SUM(Programacion!AW$42:AW$48)*'3 Eval'!$G21)+IF(Programacion!AW$45="",0,Programacion!AW$45/SUM(Programacion!AW$42:AW$48)*'3 Eval'!$H21)+IF(Programacion!AW$46="",0,Programacion!AW$46/SUM(Programacion!AW$42:AW$48)*'3 Eval'!$I21)+IF(Programacion!AW$47="",0,Programacion!AW$47/SUM(Programacion!AW$42:AW$48)*'3 Eval'!$J21)+IF(Programacion!AW$48="",0,Programacion!AW$48/SUM(Programacion!AW$42:AW$48)*'3 Eval'!$K21))*SUM(Programacion!AW$42:AW$48)/SUM(Programacion!AW$28:AW$48)+IF('Res 2ªEval'!AY22="",0,'Res 2ªEval'!AY22*SUM(Programacion!AW$28:AW$41)/SUM(Programacion!AW$28:AW$48)))))</f>
        <v/>
      </c>
      <c r="AZ22" s="270" t="str">
        <f>IF($C22="","",IF(SUM(Programacion!AX$28:AX$48)=0,"",IF(SUM(Programacion!AX$42:AX$48)=0,'Res 2ªEval'!AZ22,(IF(Programacion!AX$42="",0,Programacion!AX$42/SUM(Programacion!AX$42:AX$48)*'3 Eval'!$E21)+IF(Programacion!AX$43="",0,Programacion!AX$43/SUM(Programacion!AX$42:AX$48)*'3 Eval'!$F21)+IF(Programacion!AX$44="",0,Programacion!AX$44/SUM(Programacion!AX$42:AX$48)*'3 Eval'!$G21)+IF(Programacion!AX$45="",0,Programacion!AX$45/SUM(Programacion!AX$42:AX$48)*'3 Eval'!$H21)+IF(Programacion!AX$46="",0,Programacion!AX$46/SUM(Programacion!AX$42:AX$48)*'3 Eval'!$I21)+IF(Programacion!AX$47="",0,Programacion!AX$47/SUM(Programacion!AX$42:AX$48)*'3 Eval'!$J21)+IF(Programacion!AX$48="",0,Programacion!AX$48/SUM(Programacion!AX$42:AX$48)*'3 Eval'!$K21))*SUM(Programacion!AX$42:AX$48)/SUM(Programacion!AX$28:AX$48)+IF('Res 2ªEval'!AZ22="",0,'Res 2ªEval'!AZ22*SUM(Programacion!AX$28:AX$41)/SUM(Programacion!AX$28:AX$48)))))</f>
        <v/>
      </c>
      <c r="BA22" s="270" t="str">
        <f>IF($C22="","",IF(SUM(Programacion!AY$28:AY$48)=0,"",IF(SUM(Programacion!AY$42:AY$48)=0,'Res 2ªEval'!BA22,(IF(Programacion!AY$42="",0,Programacion!AY$42/SUM(Programacion!AY$42:AY$48)*'3 Eval'!$E21)+IF(Programacion!AY$43="",0,Programacion!AY$43/SUM(Programacion!AY$42:AY$48)*'3 Eval'!$F21)+IF(Programacion!AY$44="",0,Programacion!AY$44/SUM(Programacion!AY$42:AY$48)*'3 Eval'!$G21)+IF(Programacion!AY$45="",0,Programacion!AY$45/SUM(Programacion!AY$42:AY$48)*'3 Eval'!$H21)+IF(Programacion!AY$46="",0,Programacion!AY$46/SUM(Programacion!AY$42:AY$48)*'3 Eval'!$I21)+IF(Programacion!AY$47="",0,Programacion!AY$47/SUM(Programacion!AY$42:AY$48)*'3 Eval'!$J21)+IF(Programacion!AY$48="",0,Programacion!AY$48/SUM(Programacion!AY$42:AY$48)*'3 Eval'!$K21))*SUM(Programacion!AY$42:AY$48)/SUM(Programacion!AY$28:AY$48)+IF('Res 2ªEval'!BA22="",0,'Res 2ªEval'!BA22*SUM(Programacion!AY$28:AY$41)/SUM(Programacion!AY$28:AY$48)))))</f>
        <v/>
      </c>
      <c r="BB22" s="270" t="str">
        <f>IF($C22="","",IF(SUM(Programacion!AZ$28:AZ$48)=0,"",IF(SUM(Programacion!AZ$42:AZ$48)=0,'Res 2ªEval'!BB22,(IF(Programacion!AZ$42="",0,Programacion!AZ$42/SUM(Programacion!AZ$42:AZ$48)*'3 Eval'!$E21)+IF(Programacion!AZ$43="",0,Programacion!AZ$43/SUM(Programacion!AZ$42:AZ$48)*'3 Eval'!$F21)+IF(Programacion!AZ$44="",0,Programacion!AZ$44/SUM(Programacion!AZ$42:AZ$48)*'3 Eval'!$G21)+IF(Programacion!AZ$45="",0,Programacion!AZ$45/SUM(Programacion!AZ$42:AZ$48)*'3 Eval'!$H21)+IF(Programacion!AZ$46="",0,Programacion!AZ$46/SUM(Programacion!AZ$42:AZ$48)*'3 Eval'!$I21)+IF(Programacion!AZ$47="",0,Programacion!AZ$47/SUM(Programacion!AZ$42:AZ$48)*'3 Eval'!$J21)+IF(Programacion!AZ$48="",0,Programacion!AZ$48/SUM(Programacion!AZ$42:AZ$48)*'3 Eval'!$K21))*SUM(Programacion!AZ$42:AZ$48)/SUM(Programacion!AZ$28:AZ$48)+IF('Res 2ªEval'!BB22="",0,'Res 2ªEval'!BB22*SUM(Programacion!AZ$28:AZ$41)/SUM(Programacion!AZ$28:AZ$48)))))</f>
        <v/>
      </c>
      <c r="BC22" s="270" t="str">
        <f>IF($C22="","",IF(SUM(Programacion!BA$28:BA$48)=0,"",IF(SUM(Programacion!BA$42:BA$48)=0,'Res 2ªEval'!BC22,(IF(Programacion!BA$42="",0,Programacion!BA$42/SUM(Programacion!BA$42:BA$48)*'3 Eval'!$E21)+IF(Programacion!BA$43="",0,Programacion!BA$43/SUM(Programacion!BA$42:BA$48)*'3 Eval'!$F21)+IF(Programacion!BA$44="",0,Programacion!BA$44/SUM(Programacion!BA$42:BA$48)*'3 Eval'!$G21)+IF(Programacion!BA$45="",0,Programacion!BA$45/SUM(Programacion!BA$42:BA$48)*'3 Eval'!$H21)+IF(Programacion!BA$46="",0,Programacion!BA$46/SUM(Programacion!BA$42:BA$48)*'3 Eval'!$I21)+IF(Programacion!BA$47="",0,Programacion!BA$47/SUM(Programacion!BA$42:BA$48)*'3 Eval'!$J21)+IF(Programacion!BA$48="",0,Programacion!BA$48/SUM(Programacion!BA$42:BA$48)*'3 Eval'!$K21))*SUM(Programacion!BA$42:BA$48)/SUM(Programacion!BA$28:BA$48)+IF('Res 2ªEval'!BC22="",0,'Res 2ªEval'!BC22*SUM(Programacion!BA$28:BA$41)/SUM(Programacion!BA$28:BA$48)))))</f>
        <v/>
      </c>
      <c r="BD22" s="270" t="str">
        <f>IF($C22="","",IF(SUM(Programacion!BB$28:BB$48)=0,"",IF(SUM(Programacion!BB$42:BB$48)=0,'Res 2ªEval'!BD22,(IF(Programacion!BB$42="",0,Programacion!BB$42/SUM(Programacion!BB$42:BB$48)*'3 Eval'!$E21)+IF(Programacion!BB$43="",0,Programacion!BB$43/SUM(Programacion!BB$42:BB$48)*'3 Eval'!$F21)+IF(Programacion!BB$44="",0,Programacion!BB$44/SUM(Programacion!BB$42:BB$48)*'3 Eval'!$G21)+IF(Programacion!BB$45="",0,Programacion!BB$45/SUM(Programacion!BB$42:BB$48)*'3 Eval'!$H21)+IF(Programacion!BB$46="",0,Programacion!BB$46/SUM(Programacion!BB$42:BB$48)*'3 Eval'!$I21)+IF(Programacion!BB$47="",0,Programacion!BB$47/SUM(Programacion!BB$42:BB$48)*'3 Eval'!$J21)+IF(Programacion!BB$48="",0,Programacion!BB$48/SUM(Programacion!BB$42:BB$48)*'3 Eval'!$K21))*SUM(Programacion!BB$42:BB$48)/SUM(Programacion!BB$28:BB$48)+IF('Res 2ªEval'!BD22="",0,'Res 2ªEval'!BD22*SUM(Programacion!BB$28:BB$41)/SUM(Programacion!BB$28:BB$48)))))</f>
        <v/>
      </c>
      <c r="BE22" s="270" t="str">
        <f>IF($C22="","",IF(SUM(Programacion!BC$28:BC$48)=0,"",IF(SUM(Programacion!BC$42:BC$48)=0,'Res 2ªEval'!BE22,(IF(Programacion!BC$42="",0,Programacion!BC$42/SUM(Programacion!BC$42:BC$48)*'3 Eval'!$E21)+IF(Programacion!BC$43="",0,Programacion!BC$43/SUM(Programacion!BC$42:BC$48)*'3 Eval'!$F21)+IF(Programacion!BC$44="",0,Programacion!BC$44/SUM(Programacion!BC$42:BC$48)*'3 Eval'!$G21)+IF(Programacion!BC$45="",0,Programacion!BC$45/SUM(Programacion!BC$42:BC$48)*'3 Eval'!$H21)+IF(Programacion!BC$46="",0,Programacion!BC$46/SUM(Programacion!BC$42:BC$48)*'3 Eval'!$I21)+IF(Programacion!BC$47="",0,Programacion!BC$47/SUM(Programacion!BC$42:BC$48)*'3 Eval'!$J21)+IF(Programacion!BC$48="",0,Programacion!BC$48/SUM(Programacion!BC$42:BC$48)*'3 Eval'!$K21))*SUM(Programacion!BC$42:BC$48)/SUM(Programacion!BC$28:BC$48)+IF('Res 2ªEval'!BE22="",0,'Res 2ªEval'!BE22*SUM(Programacion!BC$28:BC$41)/SUM(Programacion!BC$28:BC$48)))))</f>
        <v/>
      </c>
      <c r="BF22" s="270" t="str">
        <f>IF($C22="","",IF(SUM(Programacion!BD$28:BD$48)=0,"",IF(SUM(Programacion!BD$42:BD$48)=0,'Res 2ªEval'!BF22,(IF(Programacion!BD$42="",0,Programacion!BD$42/SUM(Programacion!BD$42:BD$48)*'3 Eval'!$E21)+IF(Programacion!BD$43="",0,Programacion!BD$43/SUM(Programacion!BD$42:BD$48)*'3 Eval'!$F21)+IF(Programacion!BD$44="",0,Programacion!BD$44/SUM(Programacion!BD$42:BD$48)*'3 Eval'!$G21)+IF(Programacion!BD$45="",0,Programacion!BD$45/SUM(Programacion!BD$42:BD$48)*'3 Eval'!$H21)+IF(Programacion!BD$46="",0,Programacion!BD$46/SUM(Programacion!BD$42:BD$48)*'3 Eval'!$I21)+IF(Programacion!BD$47="",0,Programacion!BD$47/SUM(Programacion!BD$42:BD$48)*'3 Eval'!$J21)+IF(Programacion!BD$48="",0,Programacion!BD$48/SUM(Programacion!BD$42:BD$48)*'3 Eval'!$K21))*SUM(Programacion!BD$42:BD$48)/SUM(Programacion!BD$28:BD$48)+IF('Res 2ªEval'!BF22="",0,'Res 2ªEval'!BF22*SUM(Programacion!BD$28:BD$41)/SUM(Programacion!BD$28:BD$48)))))</f>
        <v/>
      </c>
      <c r="BG22" s="270" t="str">
        <f>IF($C22="","",IF(SUM(Programacion!BE$28:BE$48)=0,"",IF(SUM(Programacion!BE$42:BE$48)=0,'Res 2ªEval'!BG22,(IF(Programacion!BE$42="",0,Programacion!BE$42/SUM(Programacion!BE$42:BE$48)*'3 Eval'!$E21)+IF(Programacion!BE$43="",0,Programacion!BE$43/SUM(Programacion!BE$42:BE$48)*'3 Eval'!$F21)+IF(Programacion!BE$44="",0,Programacion!BE$44/SUM(Programacion!BE$42:BE$48)*'3 Eval'!$G21)+IF(Programacion!BE$45="",0,Programacion!BE$45/SUM(Programacion!BE$42:BE$48)*'3 Eval'!$H21)+IF(Programacion!BE$46="",0,Programacion!BE$46/SUM(Programacion!BE$42:BE$48)*'3 Eval'!$I21)+IF(Programacion!BE$47="",0,Programacion!BE$47/SUM(Programacion!BE$42:BE$48)*'3 Eval'!$J21)+IF(Programacion!BE$48="",0,Programacion!BE$48/SUM(Programacion!BE$42:BE$48)*'3 Eval'!$K21))*SUM(Programacion!BE$42:BE$48)/SUM(Programacion!BE$28:BE$48)+IF('Res 2ªEval'!BG22="",0,'Res 2ªEval'!BG22*SUM(Programacion!BE$28:BE$41)/SUM(Programacion!BE$28:BE$48)))))</f>
        <v/>
      </c>
      <c r="BH22" s="270" t="str">
        <f>IF($C22="","",IF(SUM(Programacion!BF$28:BF$48)=0,"",IF(SUM(Programacion!BF$42:BF$48)=0,'Res 2ªEval'!BH22,(IF(Programacion!BF$42="",0,Programacion!BF$42/SUM(Programacion!BF$42:BF$48)*'3 Eval'!$E21)+IF(Programacion!BF$43="",0,Programacion!BF$43/SUM(Programacion!BF$42:BF$48)*'3 Eval'!$F21)+IF(Programacion!BF$44="",0,Programacion!BF$44/SUM(Programacion!BF$42:BF$48)*'3 Eval'!$G21)+IF(Programacion!BF$45="",0,Programacion!BF$45/SUM(Programacion!BF$42:BF$48)*'3 Eval'!$H21)+IF(Programacion!BF$46="",0,Programacion!BF$46/SUM(Programacion!BF$42:BF$48)*'3 Eval'!$I21)+IF(Programacion!BF$47="",0,Programacion!BF$47/SUM(Programacion!BF$42:BF$48)*'3 Eval'!$J21)+IF(Programacion!BF$48="",0,Programacion!BF$48/SUM(Programacion!BF$42:BF$48)*'3 Eval'!$K21))*SUM(Programacion!BF$42:BF$48)/SUM(Programacion!BF$28:BF$48)+IF('Res 2ªEval'!BH22="",0,'Res 2ªEval'!BH22*SUM(Programacion!BF$28:BF$41)/SUM(Programacion!BF$28:BF$48)))))</f>
        <v/>
      </c>
      <c r="BI22" s="270" t="str">
        <f>IF($C22="","",IF(SUM(Programacion!BG$28:BG$48)=0,"",IF(SUM(Programacion!BG$42:BG$48)=0,'Res 2ªEval'!BI22,(IF(Programacion!BG$42="",0,Programacion!BG$42/SUM(Programacion!BG$42:BG$48)*'3 Eval'!$E21)+IF(Programacion!BG$43="",0,Programacion!BG$43/SUM(Programacion!BG$42:BG$48)*'3 Eval'!$F21)+IF(Programacion!BG$44="",0,Programacion!BG$44/SUM(Programacion!BG$42:BG$48)*'3 Eval'!$G21)+IF(Programacion!BG$45="",0,Programacion!BG$45/SUM(Programacion!BG$42:BG$48)*'3 Eval'!$H21)+IF(Programacion!BG$46="",0,Programacion!BG$46/SUM(Programacion!BG$42:BG$48)*'3 Eval'!$I21)+IF(Programacion!BG$47="",0,Programacion!BG$47/SUM(Programacion!BG$42:BG$48)*'3 Eval'!$J21)+IF(Programacion!BG$48="",0,Programacion!BG$48/SUM(Programacion!BG$42:BG$48)*'3 Eval'!$K21))*SUM(Programacion!BG$42:BG$48)/SUM(Programacion!BG$28:BG$48)+IF('Res 2ªEval'!BI22="",0,'Res 2ªEval'!BI22*SUM(Programacion!BG$28:BG$41)/SUM(Programacion!BG$28:BG$48)))))</f>
        <v/>
      </c>
      <c r="BJ22" s="270" t="str">
        <f>IF($C22="","",IF(SUM(Programacion!BH$28:BH$48)=0,"",IF(SUM(Programacion!BH$42:BH$48)=0,'Res 2ªEval'!BJ22,(IF(Programacion!BH$42="",0,Programacion!BH$42/SUM(Programacion!BH$42:BH$48)*'3 Eval'!$E21)+IF(Programacion!BH$43="",0,Programacion!BH$43/SUM(Programacion!BH$42:BH$48)*'3 Eval'!$F21)+IF(Programacion!BH$44="",0,Programacion!BH$44/SUM(Programacion!BH$42:BH$48)*'3 Eval'!$G21)+IF(Programacion!BH$45="",0,Programacion!BH$45/SUM(Programacion!BH$42:BH$48)*'3 Eval'!$H21)+IF(Programacion!BH$46="",0,Programacion!BH$46/SUM(Programacion!BH$42:BH$48)*'3 Eval'!$I21)+IF(Programacion!BH$47="",0,Programacion!BH$47/SUM(Programacion!BH$42:BH$48)*'3 Eval'!$J21)+IF(Programacion!BH$48="",0,Programacion!BH$48/SUM(Programacion!BH$42:BH$48)*'3 Eval'!$K21))*SUM(Programacion!BH$42:BH$48)/SUM(Programacion!BH$28:BH$48)+IF('Res 2ªEval'!BJ22="",0,'Res 2ªEval'!BJ22*SUM(Programacion!BH$28:BH$41)/SUM(Programacion!BH$28:BH$48)))))</f>
        <v/>
      </c>
      <c r="BK22" s="270" t="str">
        <f>IF($C22="","",IF(SUM(Programacion!BI$28:BI$48)=0,"",IF(SUM(Programacion!BI$42:BI$48)=0,'Res 2ªEval'!BK22,(IF(Programacion!BI$42="",0,Programacion!BI$42/SUM(Programacion!BI$42:BI$48)*'3 Eval'!$E21)+IF(Programacion!BI$43="",0,Programacion!BI$43/SUM(Programacion!BI$42:BI$48)*'3 Eval'!$F21)+IF(Programacion!BI$44="",0,Programacion!BI$44/SUM(Programacion!BI$42:BI$48)*'3 Eval'!$G21)+IF(Programacion!BI$45="",0,Programacion!BI$45/SUM(Programacion!BI$42:BI$48)*'3 Eval'!$H21)+IF(Programacion!BI$46="",0,Programacion!BI$46/SUM(Programacion!BI$42:BI$48)*'3 Eval'!$I21)+IF(Programacion!BI$47="",0,Programacion!BI$47/SUM(Programacion!BI$42:BI$48)*'3 Eval'!$J21)+IF(Programacion!BI$48="",0,Programacion!BI$48/SUM(Programacion!BI$42:BI$48)*'3 Eval'!$K21))*SUM(Programacion!BI$42:BI$48)/SUM(Programacion!BI$28:BI$48)+IF('Res 2ªEval'!BK22="",0,'Res 2ªEval'!BK22*SUM(Programacion!BI$28:BI$41)/SUM(Programacion!BI$28:BI$48)))))</f>
        <v/>
      </c>
      <c r="BL22" s="270" t="str">
        <f>IF($C22="","",IF(SUM(Programacion!BJ$28:BJ$48)=0,"",IF(SUM(Programacion!BJ$42:BJ$48)=0,'Res 2ªEval'!BL22,(IF(Programacion!BJ$42="",0,Programacion!BJ$42/SUM(Programacion!BJ$42:BJ$48)*'3 Eval'!$E21)+IF(Programacion!BJ$43="",0,Programacion!BJ$43/SUM(Programacion!BJ$42:BJ$48)*'3 Eval'!$F21)+IF(Programacion!BJ$44="",0,Programacion!BJ$44/SUM(Programacion!BJ$42:BJ$48)*'3 Eval'!$G21)+IF(Programacion!BJ$45="",0,Programacion!BJ$45/SUM(Programacion!BJ$42:BJ$48)*'3 Eval'!$H21)+IF(Programacion!BJ$46="",0,Programacion!BJ$46/SUM(Programacion!BJ$42:BJ$48)*'3 Eval'!$I21)+IF(Programacion!BJ$47="",0,Programacion!BJ$47/SUM(Programacion!BJ$42:BJ$48)*'3 Eval'!$J21)+IF(Programacion!BJ$48="",0,Programacion!BJ$48/SUM(Programacion!BJ$42:BJ$48)*'3 Eval'!$K21))*SUM(Programacion!BJ$42:BJ$48)/SUM(Programacion!BJ$28:BJ$48)+IF('Res 2ªEval'!BL22="",0,'Res 2ªEval'!BL22*SUM(Programacion!BJ$28:BJ$41)/SUM(Programacion!BJ$28:BJ$48)))))</f>
        <v/>
      </c>
      <c r="BM22" s="270" t="str">
        <f>IF($C22="","",IF(SUM(Programacion!BK$28:BK$48)=0,"",IF(SUM(Programacion!BK$42:BK$48)=0,'Res 2ªEval'!BM22,(IF(Programacion!BK$42="",0,Programacion!BK$42/SUM(Programacion!BK$42:BK$48)*'3 Eval'!$E21)+IF(Programacion!BK$43="",0,Programacion!BK$43/SUM(Programacion!BK$42:BK$48)*'3 Eval'!$F21)+IF(Programacion!BK$44="",0,Programacion!BK$44/SUM(Programacion!BK$42:BK$48)*'3 Eval'!$G21)+IF(Programacion!BK$45="",0,Programacion!BK$45/SUM(Programacion!BK$42:BK$48)*'3 Eval'!$H21)+IF(Programacion!BK$46="",0,Programacion!BK$46/SUM(Programacion!BK$42:BK$48)*'3 Eval'!$I21)+IF(Programacion!BK$47="",0,Programacion!BK$47/SUM(Programacion!BK$42:BK$48)*'3 Eval'!$J21)+IF(Programacion!BK$48="",0,Programacion!BK$48/SUM(Programacion!BK$42:BK$48)*'3 Eval'!$K21))*SUM(Programacion!BK$42:BK$48)/SUM(Programacion!BK$28:BK$48)+IF('Res 2ªEval'!BM22="",0,'Res 2ªEval'!BM22*SUM(Programacion!BK$28:BK$41)/SUM(Programacion!BK$28:BK$48)))))</f>
        <v/>
      </c>
      <c r="BN22" s="270" t="str">
        <f>IF($C22="","",IF(SUM(Programacion!BL$28:BL$48)=0,"",IF(SUM(Programacion!BL$42:BL$48)=0,'Res 2ªEval'!BN22,(IF(Programacion!BL$42="",0,Programacion!BL$42/SUM(Programacion!BL$42:BL$48)*'3 Eval'!$E21)+IF(Programacion!BL$43="",0,Programacion!BL$43/SUM(Programacion!BL$42:BL$48)*'3 Eval'!$F21)+IF(Programacion!BL$44="",0,Programacion!BL$44/SUM(Programacion!BL$42:BL$48)*'3 Eval'!$G21)+IF(Programacion!BL$45="",0,Programacion!BL$45/SUM(Programacion!BL$42:BL$48)*'3 Eval'!$H21)+IF(Programacion!BL$46="",0,Programacion!BL$46/SUM(Programacion!BL$42:BL$48)*'3 Eval'!$I21)+IF(Programacion!BL$47="",0,Programacion!BL$47/SUM(Programacion!BL$42:BL$48)*'3 Eval'!$J21)+IF(Programacion!BL$48="",0,Programacion!BL$48/SUM(Programacion!BL$42:BL$48)*'3 Eval'!$K21))*SUM(Programacion!BL$42:BL$48)/SUM(Programacion!BL$28:BL$48)+IF('Res 2ªEval'!BN22="",0,'Res 2ªEval'!BN22*SUM(Programacion!BL$28:BL$41)/SUM(Programacion!BL$28:BL$48)))))</f>
        <v/>
      </c>
      <c r="BO22" s="270" t="str">
        <f>IF($C22="","",IF(SUM(Programacion!BM$28:BM$48)=0,"",IF(SUM(Programacion!BM$42:BM$48)=0,'Res 2ªEval'!BO22,(IF(Programacion!BM$42="",0,Programacion!BM$42/SUM(Programacion!BM$42:BM$48)*'3 Eval'!$E21)+IF(Programacion!BM$43="",0,Programacion!BM$43/SUM(Programacion!BM$42:BM$48)*'3 Eval'!$F21)+IF(Programacion!BM$44="",0,Programacion!BM$44/SUM(Programacion!BM$42:BM$48)*'3 Eval'!$G21)+IF(Programacion!BM$45="",0,Programacion!BM$45/SUM(Programacion!BM$42:BM$48)*'3 Eval'!$H21)+IF(Programacion!BM$46="",0,Programacion!BM$46/SUM(Programacion!BM$42:BM$48)*'3 Eval'!$I21)+IF(Programacion!BM$47="",0,Programacion!BM$47/SUM(Programacion!BM$42:BM$48)*'3 Eval'!$J21)+IF(Programacion!BM$48="",0,Programacion!BM$48/SUM(Programacion!BM$42:BM$48)*'3 Eval'!$K21))*SUM(Programacion!BM$42:BM$48)/SUM(Programacion!BM$28:BM$48)+IF('Res 2ªEval'!BO22="",0,'Res 2ªEval'!BO22*SUM(Programacion!BM$28:BM$41)/SUM(Programacion!BM$28:BM$48)))))</f>
        <v/>
      </c>
      <c r="BP22" s="270" t="str">
        <f>IF($C22="","",IF(SUM(Programacion!BN$28:BN$48)=0,"",IF(SUM(Programacion!BN$42:BN$48)=0,'Res 2ªEval'!BP22,(IF(Programacion!BN$42="",0,Programacion!BN$42/SUM(Programacion!BN$42:BN$48)*'3 Eval'!$E21)+IF(Programacion!BN$43="",0,Programacion!BN$43/SUM(Programacion!BN$42:BN$48)*'3 Eval'!$F21)+IF(Programacion!BN$44="",0,Programacion!BN$44/SUM(Programacion!BN$42:BN$48)*'3 Eval'!$G21)+IF(Programacion!BN$45="",0,Programacion!BN$45/SUM(Programacion!BN$42:BN$48)*'3 Eval'!$H21)+IF(Programacion!BN$46="",0,Programacion!BN$46/SUM(Programacion!BN$42:BN$48)*'3 Eval'!$I21)+IF(Programacion!BN$47="",0,Programacion!BN$47/SUM(Programacion!BN$42:BN$48)*'3 Eval'!$J21)+IF(Programacion!BN$48="",0,Programacion!BN$48/SUM(Programacion!BN$42:BN$48)*'3 Eval'!$K21))*SUM(Programacion!BN$42:BN$48)/SUM(Programacion!BN$28:BN$48)+IF('Res 2ªEval'!BP22="",0,'Res 2ªEval'!BP22*SUM(Programacion!BN$28:BN$41)/SUM(Programacion!BN$28:BN$48)))))</f>
        <v/>
      </c>
      <c r="BQ22" s="270" t="str">
        <f>IF($C22="","",IF(SUM(Programacion!BO$28:BO$48)=0,"",IF(SUM(Programacion!BO$42:BO$48)=0,'Res 2ªEval'!BQ22,(IF(Programacion!BO$42="",0,Programacion!BO$42/SUM(Programacion!BO$42:BO$48)*'3 Eval'!$E21)+IF(Programacion!BO$43="",0,Programacion!BO$43/SUM(Programacion!BO$42:BO$48)*'3 Eval'!$F21)+IF(Programacion!BO$44="",0,Programacion!BO$44/SUM(Programacion!BO$42:BO$48)*'3 Eval'!$G21)+IF(Programacion!BO$45="",0,Programacion!BO$45/SUM(Programacion!BO$42:BO$48)*'3 Eval'!$H21)+IF(Programacion!BO$46="",0,Programacion!BO$46/SUM(Programacion!BO$42:BO$48)*'3 Eval'!$I21)+IF(Programacion!BO$47="",0,Programacion!BO$47/SUM(Programacion!BO$42:BO$48)*'3 Eval'!$J21)+IF(Programacion!BO$48="",0,Programacion!BO$48/SUM(Programacion!BO$42:BO$48)*'3 Eval'!$K21))*SUM(Programacion!BO$42:BO$48)/SUM(Programacion!BO$28:BO$48)+IF('Res 2ªEval'!BQ22="",0,'Res 2ªEval'!BQ22*SUM(Programacion!BO$28:BO$41)/SUM(Programacion!BO$28:BO$48)))))</f>
        <v/>
      </c>
      <c r="BR22" s="270" t="str">
        <f>IF($C22="","",IF(SUM(Programacion!BP$28:BP$48)=0,"",IF(SUM(Programacion!BP$42:BP$48)=0,'Res 2ªEval'!BR22,(IF(Programacion!BP$42="",0,Programacion!BP$42/SUM(Programacion!BP$42:BP$48)*'3 Eval'!$E21)+IF(Programacion!BP$43="",0,Programacion!BP$43/SUM(Programacion!BP$42:BP$48)*'3 Eval'!$F21)+IF(Programacion!BP$44="",0,Programacion!BP$44/SUM(Programacion!BP$42:BP$48)*'3 Eval'!$G21)+IF(Programacion!BP$45="",0,Programacion!BP$45/SUM(Programacion!BP$42:BP$48)*'3 Eval'!$H21)+IF(Programacion!BP$46="",0,Programacion!BP$46/SUM(Programacion!BP$42:BP$48)*'3 Eval'!$I21)+IF(Programacion!BP$47="",0,Programacion!BP$47/SUM(Programacion!BP$42:BP$48)*'3 Eval'!$J21)+IF(Programacion!BP$48="",0,Programacion!BP$48/SUM(Programacion!BP$42:BP$48)*'3 Eval'!$K21))*SUM(Programacion!BP$42:BP$48)/SUM(Programacion!BP$28:BP$48)+IF('Res 2ªEval'!BR22="",0,'Res 2ªEval'!BR22*SUM(Programacion!BP$28:BP$41)/SUM(Programacion!BP$28:BP$48)))))</f>
        <v/>
      </c>
      <c r="BS22" s="270" t="str">
        <f>IF($C22="","",IF(SUM(Programacion!BQ$28:BQ$48)=0,"",IF(SUM(Programacion!BQ$42:BQ$48)=0,'Res 2ªEval'!BS22,(IF(Programacion!BQ$42="",0,Programacion!BQ$42/SUM(Programacion!BQ$42:BQ$48)*'3 Eval'!$E21)+IF(Programacion!BQ$43="",0,Programacion!BQ$43/SUM(Programacion!BQ$42:BQ$48)*'3 Eval'!$F21)+IF(Programacion!BQ$44="",0,Programacion!BQ$44/SUM(Programacion!BQ$42:BQ$48)*'3 Eval'!$G21)+IF(Programacion!BQ$45="",0,Programacion!BQ$45/SUM(Programacion!BQ$42:BQ$48)*'3 Eval'!$H21)+IF(Programacion!BQ$46="",0,Programacion!BQ$46/SUM(Programacion!BQ$42:BQ$48)*'3 Eval'!$I21)+IF(Programacion!BQ$47="",0,Programacion!BQ$47/SUM(Programacion!BQ$42:BQ$48)*'3 Eval'!$J21)+IF(Programacion!BQ$48="",0,Programacion!BQ$48/SUM(Programacion!BQ$42:BQ$48)*'3 Eval'!$K21))*SUM(Programacion!BQ$42:BQ$48)/SUM(Programacion!BQ$28:BQ$48)+IF('Res 2ªEval'!BS22="",0,'Res 2ªEval'!BS22*SUM(Programacion!BQ$28:BQ$41)/SUM(Programacion!BQ$28:BQ$48)))))</f>
        <v/>
      </c>
      <c r="BT22" s="270" t="str">
        <f>IF($C22="","",IF(SUM(Programacion!BR$28:BR$48)=0,"",IF(SUM(Programacion!BR$42:BR$48)=0,'Res 2ªEval'!BT22,(IF(Programacion!BR$42="",0,Programacion!BR$42/SUM(Programacion!BR$42:BR$48)*'3 Eval'!$E21)+IF(Programacion!BR$43="",0,Programacion!BR$43/SUM(Programacion!BR$42:BR$48)*'3 Eval'!$F21)+IF(Programacion!BR$44="",0,Programacion!BR$44/SUM(Programacion!BR$42:BR$48)*'3 Eval'!$G21)+IF(Programacion!BR$45="",0,Programacion!BR$45/SUM(Programacion!BR$42:BR$48)*'3 Eval'!$H21)+IF(Programacion!BR$46="",0,Programacion!BR$46/SUM(Programacion!BR$42:BR$48)*'3 Eval'!$I21)+IF(Programacion!BR$47="",0,Programacion!BR$47/SUM(Programacion!BR$42:BR$48)*'3 Eval'!$J21)+IF(Programacion!BR$48="",0,Programacion!BR$48/SUM(Programacion!BR$42:BR$48)*'3 Eval'!$K21))*SUM(Programacion!BR$42:BR$48)/SUM(Programacion!BR$28:BR$48)+IF('Res 2ªEval'!BT22="",0,'Res 2ªEval'!BT22*SUM(Programacion!BR$28:BR$41)/SUM(Programacion!BR$28:BR$48)))))</f>
        <v/>
      </c>
      <c r="BU22" s="270" t="str">
        <f>IF($C22="","",IF(SUM(Programacion!BS$28:BS$48)=0,"",IF(SUM(Programacion!BS$42:BS$48)=0,'Res 2ªEval'!BU22,(IF(Programacion!BS$42="",0,Programacion!BS$42/SUM(Programacion!BS$42:BS$48)*'3 Eval'!$E21)+IF(Programacion!BS$43="",0,Programacion!BS$43/SUM(Programacion!BS$42:BS$48)*'3 Eval'!$F21)+IF(Programacion!BS$44="",0,Programacion!BS$44/SUM(Programacion!BS$42:BS$48)*'3 Eval'!$G21)+IF(Programacion!BS$45="",0,Programacion!BS$45/SUM(Programacion!BS$42:BS$48)*'3 Eval'!$H21)+IF(Programacion!BS$46="",0,Programacion!BS$46/SUM(Programacion!BS$42:BS$48)*'3 Eval'!$I21)+IF(Programacion!BS$47="",0,Programacion!BS$47/SUM(Programacion!BS$42:BS$48)*'3 Eval'!$J21)+IF(Programacion!BS$48="",0,Programacion!BS$48/SUM(Programacion!BS$42:BS$48)*'3 Eval'!$K21))*SUM(Programacion!BS$42:BS$48)/SUM(Programacion!BS$28:BS$48)+IF('Res 2ªEval'!BU22="",0,'Res 2ªEval'!BU22*SUM(Programacion!BS$28:BS$41)/SUM(Programacion!BS$28:BS$48)))))</f>
        <v/>
      </c>
      <c r="BV22" s="270" t="str">
        <f>IF($C22="","",IF(SUM(Programacion!BT$28:BT$48)=0,"",IF(SUM(Programacion!BT$42:BT$48)=0,'Res 2ªEval'!BV22,(IF(Programacion!BT$42="",0,Programacion!BT$42/SUM(Programacion!BT$42:BT$48)*'3 Eval'!$E21)+IF(Programacion!BT$43="",0,Programacion!BT$43/SUM(Programacion!BT$42:BT$48)*'3 Eval'!$F21)+IF(Programacion!BT$44="",0,Programacion!BT$44/SUM(Programacion!BT$42:BT$48)*'3 Eval'!$G21)+IF(Programacion!BT$45="",0,Programacion!BT$45/SUM(Programacion!BT$42:BT$48)*'3 Eval'!$H21)+IF(Programacion!BT$46="",0,Programacion!BT$46/SUM(Programacion!BT$42:BT$48)*'3 Eval'!$I21)+IF(Programacion!BT$47="",0,Programacion!BT$47/SUM(Programacion!BT$42:BT$48)*'3 Eval'!$J21)+IF(Programacion!BT$48="",0,Programacion!BT$48/SUM(Programacion!BT$42:BT$48)*'3 Eval'!$K21))*SUM(Programacion!BT$42:BT$48)/SUM(Programacion!BT$28:BT$48)+IF('Res 2ªEval'!BV22="",0,'Res 2ªEval'!BV22*SUM(Programacion!BT$28:BT$41)/SUM(Programacion!BT$28:BT$48)))))</f>
        <v/>
      </c>
      <c r="BW22" s="270" t="str">
        <f>IF($C22="","",IF(SUM(Programacion!BU$28:BU$48)=0,"",IF(SUM(Programacion!BU$42:BU$48)=0,'Res 2ªEval'!BW22,(IF(Programacion!BU$42="",0,Programacion!BU$42/SUM(Programacion!BU$42:BU$48)*'3 Eval'!$E21)+IF(Programacion!BU$43="",0,Programacion!BU$43/SUM(Programacion!BU$42:BU$48)*'3 Eval'!$F21)+IF(Programacion!BU$44="",0,Programacion!BU$44/SUM(Programacion!BU$42:BU$48)*'3 Eval'!$G21)+IF(Programacion!BU$45="",0,Programacion!BU$45/SUM(Programacion!BU$42:BU$48)*'3 Eval'!$H21)+IF(Programacion!BU$46="",0,Programacion!BU$46/SUM(Programacion!BU$42:BU$48)*'3 Eval'!$I21)+IF(Programacion!BU$47="",0,Programacion!BU$47/SUM(Programacion!BU$42:BU$48)*'3 Eval'!$J21)+IF(Programacion!BU$48="",0,Programacion!BU$48/SUM(Programacion!BU$42:BU$48)*'3 Eval'!$K21))*SUM(Programacion!BU$42:BU$48)/SUM(Programacion!BU$28:BU$48)+IF('Res 2ªEval'!BW22="",0,'Res 2ªEval'!BW22*SUM(Programacion!BU$28:BU$41)/SUM(Programacion!BU$28:BU$48)))))</f>
        <v/>
      </c>
      <c r="BX22" s="270" t="str">
        <f>IF($C22="","",IF(SUM(Programacion!BV$28:BV$48)=0,"",IF(SUM(Programacion!BV$42:BV$48)=0,'Res 2ªEval'!BX22,(IF(Programacion!BV$42="",0,Programacion!BV$42/SUM(Programacion!BV$42:BV$48)*'3 Eval'!$E21)+IF(Programacion!BV$43="",0,Programacion!BV$43/SUM(Programacion!BV$42:BV$48)*'3 Eval'!$F21)+IF(Programacion!BV$44="",0,Programacion!BV$44/SUM(Programacion!BV$42:BV$48)*'3 Eval'!$G21)+IF(Programacion!BV$45="",0,Programacion!BV$45/SUM(Programacion!BV$42:BV$48)*'3 Eval'!$H21)+IF(Programacion!BV$46="",0,Programacion!BV$46/SUM(Programacion!BV$42:BV$48)*'3 Eval'!$I21)+IF(Programacion!BV$47="",0,Programacion!BV$47/SUM(Programacion!BV$42:BV$48)*'3 Eval'!$J21)+IF(Programacion!BV$48="",0,Programacion!BV$48/SUM(Programacion!BV$42:BV$48)*'3 Eval'!$K21))*SUM(Programacion!BV$42:BV$48)/SUM(Programacion!BV$28:BV$48)+IF('Res 2ªEval'!BX22="",0,'Res 2ªEval'!BX22*SUM(Programacion!BV$28:BV$41)/SUM(Programacion!BV$28:BV$48)))))</f>
        <v/>
      </c>
      <c r="BY22" s="270" t="str">
        <f>IF($C22="","",IF(SUM(Programacion!BW$28:BW$48)=0,"",IF(SUM(Programacion!BW$42:BW$48)=0,'Res 2ªEval'!BY22,(IF(Programacion!BW$42="",0,Programacion!BW$42/SUM(Programacion!BW$42:BW$48)*'3 Eval'!$E21)+IF(Programacion!BW$43="",0,Programacion!BW$43/SUM(Programacion!BW$42:BW$48)*'3 Eval'!$F21)+IF(Programacion!BW$44="",0,Programacion!BW$44/SUM(Programacion!BW$42:BW$48)*'3 Eval'!$G21)+IF(Programacion!BW$45="",0,Programacion!BW$45/SUM(Programacion!BW$42:BW$48)*'3 Eval'!$H21)+IF(Programacion!BW$46="",0,Programacion!BW$46/SUM(Programacion!BW$42:BW$48)*'3 Eval'!$I21)+IF(Programacion!BW$47="",0,Programacion!BW$47/SUM(Programacion!BW$42:BW$48)*'3 Eval'!$J21)+IF(Programacion!BW$48="",0,Programacion!BW$48/SUM(Programacion!BW$42:BW$48)*'3 Eval'!$K21))*SUM(Programacion!BW$42:BW$48)/SUM(Programacion!BW$28:BW$48)+IF('Res 2ªEval'!BY22="",0,'Res 2ªEval'!BY22*SUM(Programacion!BW$28:BW$41)/SUM(Programacion!BW$28:BW$48)))))</f>
        <v/>
      </c>
      <c r="BZ22" s="270" t="str">
        <f>IF($C22="","",IF(SUM(Programacion!BX$28:BX$48)=0,"",IF(SUM(Programacion!BX$42:BX$48)=0,'Res 2ªEval'!BZ22,(IF(Programacion!BX$42="",0,Programacion!BX$42/SUM(Programacion!BX$42:BX$48)*'3 Eval'!$E21)+IF(Programacion!BX$43="",0,Programacion!BX$43/SUM(Programacion!BX$42:BX$48)*'3 Eval'!$F21)+IF(Programacion!BX$44="",0,Programacion!BX$44/SUM(Programacion!BX$42:BX$48)*'3 Eval'!$G21)+IF(Programacion!BX$45="",0,Programacion!BX$45/SUM(Programacion!BX$42:BX$48)*'3 Eval'!$H21)+IF(Programacion!BX$46="",0,Programacion!BX$46/SUM(Programacion!BX$42:BX$48)*'3 Eval'!$I21)+IF(Programacion!BX$47="",0,Programacion!BX$47/SUM(Programacion!BX$42:BX$48)*'3 Eval'!$J21)+IF(Programacion!BX$48="",0,Programacion!BX$48/SUM(Programacion!BX$42:BX$48)*'3 Eval'!$K21))*SUM(Programacion!BX$42:BX$48)/SUM(Programacion!BX$28:BX$48)+IF('Res 2ªEval'!BZ22="",0,'Res 2ªEval'!BZ22*SUM(Programacion!BX$28:BX$41)/SUM(Programacion!BX$28:BX$48)))))</f>
        <v/>
      </c>
      <c r="CA22" s="270" t="str">
        <f>IF($C22="","",IF(SUM(Programacion!BY$28:BY$48)=0,"",IF(SUM(Programacion!BY$42:BY$48)=0,'Res 2ªEval'!CA22,(IF(Programacion!BY$42="",0,Programacion!BY$42/SUM(Programacion!BY$42:BY$48)*'3 Eval'!$E21)+IF(Programacion!BY$43="",0,Programacion!BY$43/SUM(Programacion!BY$42:BY$48)*'3 Eval'!$F21)+IF(Programacion!BY$44="",0,Programacion!BY$44/SUM(Programacion!BY$42:BY$48)*'3 Eval'!$G21)+IF(Programacion!BY$45="",0,Programacion!BY$45/SUM(Programacion!BY$42:BY$48)*'3 Eval'!$H21)+IF(Programacion!BY$46="",0,Programacion!BY$46/SUM(Programacion!BY$42:BY$48)*'3 Eval'!$I21)+IF(Programacion!BY$47="",0,Programacion!BY$47/SUM(Programacion!BY$42:BY$48)*'3 Eval'!$J21)+IF(Programacion!BY$48="",0,Programacion!BY$48/SUM(Programacion!BY$42:BY$48)*'3 Eval'!$K21))*SUM(Programacion!BY$42:BY$48)/SUM(Programacion!BY$28:BY$48)+IF('Res 2ªEval'!CA22="",0,'Res 2ªEval'!CA22*SUM(Programacion!BY$28:BY$41)/SUM(Programacion!BY$28:BY$48)))))</f>
        <v/>
      </c>
      <c r="CB22" s="270" t="str">
        <f>IF($C22="","",IF(SUM(Programacion!BZ$28:BZ$48)=0,"",IF(SUM(Programacion!BZ$42:BZ$48)=0,'Res 2ªEval'!CB22,(IF(Programacion!BZ$42="",0,Programacion!BZ$42/SUM(Programacion!BZ$42:BZ$48)*'3 Eval'!$E21)+IF(Programacion!BZ$43="",0,Programacion!BZ$43/SUM(Programacion!BZ$42:BZ$48)*'3 Eval'!$F21)+IF(Programacion!BZ$44="",0,Programacion!BZ$44/SUM(Programacion!BZ$42:BZ$48)*'3 Eval'!$G21)+IF(Programacion!BZ$45="",0,Programacion!BZ$45/SUM(Programacion!BZ$42:BZ$48)*'3 Eval'!$H21)+IF(Programacion!BZ$46="",0,Programacion!BZ$46/SUM(Programacion!BZ$42:BZ$48)*'3 Eval'!$I21)+IF(Programacion!BZ$47="",0,Programacion!BZ$47/SUM(Programacion!BZ$42:BZ$48)*'3 Eval'!$J21)+IF(Programacion!BZ$48="",0,Programacion!BZ$48/SUM(Programacion!BZ$42:BZ$48)*'3 Eval'!$K21))*SUM(Programacion!BZ$42:BZ$48)/SUM(Programacion!BZ$28:BZ$48)+IF('Res 2ªEval'!CB22="",0,'Res 2ªEval'!CB22*SUM(Programacion!BZ$28:BZ$41)/SUM(Programacion!BZ$28:BZ$48)))))</f>
        <v/>
      </c>
      <c r="CC22" s="270" t="str">
        <f>IF($C22="","",IF(SUM(Programacion!CA$28:CA$48)=0,"",IF(SUM(Programacion!CA$42:CA$48)=0,'Res 2ªEval'!CC22,(IF(Programacion!CA$42="",0,Programacion!CA$42/SUM(Programacion!CA$42:CA$48)*'3 Eval'!$E21)+IF(Programacion!CA$43="",0,Programacion!CA$43/SUM(Programacion!CA$42:CA$48)*'3 Eval'!$F21)+IF(Programacion!CA$44="",0,Programacion!CA$44/SUM(Programacion!CA$42:CA$48)*'3 Eval'!$G21)+IF(Programacion!CA$45="",0,Programacion!CA$45/SUM(Programacion!CA$42:CA$48)*'3 Eval'!$H21)+IF(Programacion!CA$46="",0,Programacion!CA$46/SUM(Programacion!CA$42:CA$48)*'3 Eval'!$I21)+IF(Programacion!CA$47="",0,Programacion!CA$47/SUM(Programacion!CA$42:CA$48)*'3 Eval'!$J21)+IF(Programacion!CA$48="",0,Programacion!CA$48/SUM(Programacion!CA$42:CA$48)*'3 Eval'!$K21))*SUM(Programacion!CA$42:CA$48)/SUM(Programacion!CA$28:CA$48)+IF('Res 2ªEval'!CC22="",0,'Res 2ªEval'!CC22*SUM(Programacion!CA$28:CA$41)/SUM(Programacion!CA$28:CA$48)))))</f>
        <v/>
      </c>
      <c r="CD22" s="270" t="str">
        <f>IF($C22="","",IF(SUM(Programacion!CB$28:CB$48)=0,"",IF(SUM(Programacion!CB$42:CB$48)=0,'Res 2ªEval'!CD22,(IF(Programacion!CB$42="",0,Programacion!CB$42/SUM(Programacion!CB$42:CB$48)*'3 Eval'!$E21)+IF(Programacion!CB$43="",0,Programacion!CB$43/SUM(Programacion!CB$42:CB$48)*'3 Eval'!$F21)+IF(Programacion!CB$44="",0,Programacion!CB$44/SUM(Programacion!CB$42:CB$48)*'3 Eval'!$G21)+IF(Programacion!CB$45="",0,Programacion!CB$45/SUM(Programacion!CB$42:CB$48)*'3 Eval'!$H21)+IF(Programacion!CB$46="",0,Programacion!CB$46/SUM(Programacion!CB$42:CB$48)*'3 Eval'!$I21)+IF(Programacion!CB$47="",0,Programacion!CB$47/SUM(Programacion!CB$42:CB$48)*'3 Eval'!$J21)+IF(Programacion!CB$48="",0,Programacion!CB$48/SUM(Programacion!CB$42:CB$48)*'3 Eval'!$K21))*SUM(Programacion!CB$42:CB$48)/SUM(Programacion!CB$28:CB$48)+IF('Res 2ªEval'!CD22="",0,'Res 2ªEval'!CD22*SUM(Programacion!CB$28:CB$41)/SUM(Programacion!CB$28:CB$48)))))</f>
        <v/>
      </c>
      <c r="CE22" s="270" t="str">
        <f>IF($C22="","",IF(SUM(Programacion!CC$28:CC$48)=0,"",IF(SUM(Programacion!CC$42:CC$48)=0,'Res 2ªEval'!CE22,(IF(Programacion!CC$42="",0,Programacion!CC$42/SUM(Programacion!CC$42:CC$48)*'3 Eval'!$E21)+IF(Programacion!CC$43="",0,Programacion!CC$43/SUM(Programacion!CC$42:CC$48)*'3 Eval'!$F21)+IF(Programacion!CC$44="",0,Programacion!CC$44/SUM(Programacion!CC$42:CC$48)*'3 Eval'!$G21)+IF(Programacion!CC$45="",0,Programacion!CC$45/SUM(Programacion!CC$42:CC$48)*'3 Eval'!$H21)+IF(Programacion!CC$46="",0,Programacion!CC$46/SUM(Programacion!CC$42:CC$48)*'3 Eval'!$I21)+IF(Programacion!CC$47="",0,Programacion!CC$47/SUM(Programacion!CC$42:CC$48)*'3 Eval'!$J21)+IF(Programacion!CC$48="",0,Programacion!CC$48/SUM(Programacion!CC$42:CC$48)*'3 Eval'!$K21))*SUM(Programacion!CC$42:CC$48)/SUM(Programacion!CC$28:CC$48)+IF('Res 2ªEval'!CE22="",0,'Res 2ªEval'!CE22*SUM(Programacion!CC$28:CC$41)/SUM(Programacion!CC$28:CC$48)))))</f>
        <v/>
      </c>
      <c r="CF22" s="270" t="str">
        <f>IF($C22="","",IF(SUM(Programacion!CD$28:CD$48)=0,"",IF(SUM(Programacion!CD$42:CD$48)=0,'Res 2ªEval'!CF22,(IF(Programacion!CD$42="",0,Programacion!CD$42/SUM(Programacion!CD$42:CD$48)*'3 Eval'!$E21)+IF(Programacion!CD$43="",0,Programacion!CD$43/SUM(Programacion!CD$42:CD$48)*'3 Eval'!$F21)+IF(Programacion!CD$44="",0,Programacion!CD$44/SUM(Programacion!CD$42:CD$48)*'3 Eval'!$G21)+IF(Programacion!CD$45="",0,Programacion!CD$45/SUM(Programacion!CD$42:CD$48)*'3 Eval'!$H21)+IF(Programacion!CD$46="",0,Programacion!CD$46/SUM(Programacion!CD$42:CD$48)*'3 Eval'!$I21)+IF(Programacion!CD$47="",0,Programacion!CD$47/SUM(Programacion!CD$42:CD$48)*'3 Eval'!$J21)+IF(Programacion!CD$48="",0,Programacion!CD$48/SUM(Programacion!CD$42:CD$48)*'3 Eval'!$K21))*SUM(Programacion!CD$42:CD$48)/SUM(Programacion!CD$28:CD$48)+IF('Res 2ªEval'!CF22="",0,'Res 2ªEval'!CF22*SUM(Programacion!CD$28:CD$41)/SUM(Programacion!CD$28:CD$48)))))</f>
        <v/>
      </c>
      <c r="CG22" s="270" t="str">
        <f>IF($C22="","",IF(SUM(Programacion!CE$28:CE$48)=0,"",IF(SUM(Programacion!CE$42:CE$48)=0,'Res 2ªEval'!CG22,(IF(Programacion!CE$42="",0,Programacion!CE$42/SUM(Programacion!CE$42:CE$48)*'3 Eval'!$E21)+IF(Programacion!CE$43="",0,Programacion!CE$43/SUM(Programacion!CE$42:CE$48)*'3 Eval'!$F21)+IF(Programacion!CE$44="",0,Programacion!CE$44/SUM(Programacion!CE$42:CE$48)*'3 Eval'!$G21)+IF(Programacion!CE$45="",0,Programacion!CE$45/SUM(Programacion!CE$42:CE$48)*'3 Eval'!$H21)+IF(Programacion!CE$46="",0,Programacion!CE$46/SUM(Programacion!CE$42:CE$48)*'3 Eval'!$I21)+IF(Programacion!CE$47="",0,Programacion!CE$47/SUM(Programacion!CE$42:CE$48)*'3 Eval'!$J21)+IF(Programacion!CE$48="",0,Programacion!CE$48/SUM(Programacion!CE$42:CE$48)*'3 Eval'!$K21))*SUM(Programacion!CE$42:CE$48)/SUM(Programacion!CE$28:CE$48)+IF('Res 2ªEval'!CG22="",0,'Res 2ªEval'!CG22*SUM(Programacion!CE$28:CE$41)/SUM(Programacion!CE$28:CE$48)))))</f>
        <v/>
      </c>
      <c r="CH22" s="270" t="str">
        <f>IF($C22="","",IF(SUM(Programacion!CF$28:CF$48)=0,"",IF(SUM(Programacion!CF$42:CF$48)=0,'Res 2ªEval'!CH22,(IF(Programacion!CF$42="",0,Programacion!CF$42/SUM(Programacion!CF$42:CF$48)*'3 Eval'!$E21)+IF(Programacion!CF$43="",0,Programacion!CF$43/SUM(Programacion!CF$42:CF$48)*'3 Eval'!$F21)+IF(Programacion!CF$44="",0,Programacion!CF$44/SUM(Programacion!CF$42:CF$48)*'3 Eval'!$G21)+IF(Programacion!CF$45="",0,Programacion!CF$45/SUM(Programacion!CF$42:CF$48)*'3 Eval'!$H21)+IF(Programacion!CF$46="",0,Programacion!CF$46/SUM(Programacion!CF$42:CF$48)*'3 Eval'!$I21)+IF(Programacion!CF$47="",0,Programacion!CF$47/SUM(Programacion!CF$42:CF$48)*'3 Eval'!$J21)+IF(Programacion!CF$48="",0,Programacion!CF$48/SUM(Programacion!CF$42:CF$48)*'3 Eval'!$K21))*SUM(Programacion!CF$42:CF$48)/SUM(Programacion!CF$28:CF$48)+IF('Res 2ªEval'!CH22="",0,'Res 2ªEval'!CH22*SUM(Programacion!CF$28:CF$41)/SUM(Programacion!CF$28:CF$48)))))</f>
        <v/>
      </c>
      <c r="CI22" s="270" t="str">
        <f>IF($C22="","",IF(SUM(Programacion!CG$28:CG$48)=0,"",IF(SUM(Programacion!CG$42:CG$48)=0,'Res 2ªEval'!CI22,(IF(Programacion!CG$42="",0,Programacion!CG$42/SUM(Programacion!CG$42:CG$48)*'3 Eval'!$E21)+IF(Programacion!CG$43="",0,Programacion!CG$43/SUM(Programacion!CG$42:CG$48)*'3 Eval'!$F21)+IF(Programacion!CG$44="",0,Programacion!CG$44/SUM(Programacion!CG$42:CG$48)*'3 Eval'!$G21)+IF(Programacion!CG$45="",0,Programacion!CG$45/SUM(Programacion!CG$42:CG$48)*'3 Eval'!$H21)+IF(Programacion!CG$46="",0,Programacion!CG$46/SUM(Programacion!CG$42:CG$48)*'3 Eval'!$I21)+IF(Programacion!CG$47="",0,Programacion!CG$47/SUM(Programacion!CG$42:CG$48)*'3 Eval'!$J21)+IF(Programacion!CG$48="",0,Programacion!CG$48/SUM(Programacion!CG$42:CG$48)*'3 Eval'!$K21))*SUM(Programacion!CG$42:CG$48)/SUM(Programacion!CG$28:CG$48)+IF('Res 2ªEval'!CI22="",0,'Res 2ªEval'!CI22*SUM(Programacion!CG$28:CG$41)/SUM(Programacion!CG$28:CG$48)))))</f>
        <v/>
      </c>
      <c r="CJ22" s="270" t="str">
        <f>IF($C22="","",IF(SUM(Programacion!CH$28:CH$48)=0,"",IF(SUM(Programacion!CH$42:CH$48)=0,'Res 2ªEval'!CJ22,(IF(Programacion!CH$42="",0,Programacion!CH$42/SUM(Programacion!CH$42:CH$48)*'3 Eval'!$E21)+IF(Programacion!CH$43="",0,Programacion!CH$43/SUM(Programacion!CH$42:CH$48)*'3 Eval'!$F21)+IF(Programacion!CH$44="",0,Programacion!CH$44/SUM(Programacion!CH$42:CH$48)*'3 Eval'!$G21)+IF(Programacion!CH$45="",0,Programacion!CH$45/SUM(Programacion!CH$42:CH$48)*'3 Eval'!$H21)+IF(Programacion!CH$46="",0,Programacion!CH$46/SUM(Programacion!CH$42:CH$48)*'3 Eval'!$I21)+IF(Programacion!CH$47="",0,Programacion!CH$47/SUM(Programacion!CH$42:CH$48)*'3 Eval'!$J21)+IF(Programacion!CH$48="",0,Programacion!CH$48/SUM(Programacion!CH$42:CH$48)*'3 Eval'!$K21))*SUM(Programacion!CH$42:CH$48)/SUM(Programacion!CH$28:CH$48)+IF('Res 2ªEval'!CJ22="",0,'Res 2ªEval'!CJ22*SUM(Programacion!CH$28:CH$41)/SUM(Programacion!CH$28:CH$48)))))</f>
        <v/>
      </c>
      <c r="CK22" s="270" t="str">
        <f>IF($C22="","",IF(SUM(Programacion!CI$28:CI$48)=0,"",IF(SUM(Programacion!CI$42:CI$48)=0,'Res 2ªEval'!CK22,(IF(Programacion!CI$42="",0,Programacion!CI$42/SUM(Programacion!CI$42:CI$48)*'3 Eval'!$E21)+IF(Programacion!CI$43="",0,Programacion!CI$43/SUM(Programacion!CI$42:CI$48)*'3 Eval'!$F21)+IF(Programacion!CI$44="",0,Programacion!CI$44/SUM(Programacion!CI$42:CI$48)*'3 Eval'!$G21)+IF(Programacion!CI$45="",0,Programacion!CI$45/SUM(Programacion!CI$42:CI$48)*'3 Eval'!$H21)+IF(Programacion!CI$46="",0,Programacion!CI$46/SUM(Programacion!CI$42:CI$48)*'3 Eval'!$I21)+IF(Programacion!CI$47="",0,Programacion!CI$47/SUM(Programacion!CI$42:CI$48)*'3 Eval'!$J21)+IF(Programacion!CI$48="",0,Programacion!CI$48/SUM(Programacion!CI$42:CI$48)*'3 Eval'!$K21))*SUM(Programacion!CI$42:CI$48)/SUM(Programacion!CI$28:CI$48)+IF('Res 2ªEval'!CK22="",0,'Res 2ªEval'!CK22*SUM(Programacion!CI$28:CI$41)/SUM(Programacion!CI$28:CI$48)))))</f>
        <v/>
      </c>
      <c r="CL22" s="270" t="str">
        <f>IF($C22="","",IF(SUM(Programacion!CJ$28:CJ$48)=0,"",IF(SUM(Programacion!CJ$42:CJ$48)=0,'Res 2ªEval'!CL22,(IF(Programacion!CJ$42="",0,Programacion!CJ$42/SUM(Programacion!CJ$42:CJ$48)*'3 Eval'!$E21)+IF(Programacion!CJ$43="",0,Programacion!CJ$43/SUM(Programacion!CJ$42:CJ$48)*'3 Eval'!$F21)+IF(Programacion!CJ$44="",0,Programacion!CJ$44/SUM(Programacion!CJ$42:CJ$48)*'3 Eval'!$G21)+IF(Programacion!CJ$45="",0,Programacion!CJ$45/SUM(Programacion!CJ$42:CJ$48)*'3 Eval'!$H21)+IF(Programacion!CJ$46="",0,Programacion!CJ$46/SUM(Programacion!CJ$42:CJ$48)*'3 Eval'!$I21)+IF(Programacion!CJ$47="",0,Programacion!CJ$47/SUM(Programacion!CJ$42:CJ$48)*'3 Eval'!$J21)+IF(Programacion!CJ$48="",0,Programacion!CJ$48/SUM(Programacion!CJ$42:CJ$48)*'3 Eval'!$K21))*SUM(Programacion!CJ$42:CJ$48)/SUM(Programacion!CJ$28:CJ$48)+IF('Res 2ªEval'!CL22="",0,'Res 2ªEval'!CL22*SUM(Programacion!CJ$28:CJ$41)/SUM(Programacion!CJ$28:CJ$48)))))</f>
        <v/>
      </c>
      <c r="CM22" s="270" t="str">
        <f>IF($C22="","",IF(SUM(Programacion!CK$28:CK$48)=0,"",IF(SUM(Programacion!CK$42:CK$48)=0,'Res 2ªEval'!CM22,(IF(Programacion!CK$42="",0,Programacion!CK$42/SUM(Programacion!CK$42:CK$48)*'3 Eval'!$E21)+IF(Programacion!CK$43="",0,Programacion!CK$43/SUM(Programacion!CK$42:CK$48)*'3 Eval'!$F21)+IF(Programacion!CK$44="",0,Programacion!CK$44/SUM(Programacion!CK$42:CK$48)*'3 Eval'!$G21)+IF(Programacion!CK$45="",0,Programacion!CK$45/SUM(Programacion!CK$42:CK$48)*'3 Eval'!$H21)+IF(Programacion!CK$46="",0,Programacion!CK$46/SUM(Programacion!CK$42:CK$48)*'3 Eval'!$I21)+IF(Programacion!CK$47="",0,Programacion!CK$47/SUM(Programacion!CK$42:CK$48)*'3 Eval'!$J21)+IF(Programacion!CK$48="",0,Programacion!CK$48/SUM(Programacion!CK$42:CK$48)*'3 Eval'!$K21))*SUM(Programacion!CK$42:CK$48)/SUM(Programacion!CK$28:CK$48)+IF('Res 2ªEval'!CM22="",0,'Res 2ªEval'!CM22*SUM(Programacion!CK$28:CK$41)/SUM(Programacion!CK$28:CK$48)))))</f>
        <v/>
      </c>
      <c r="CN22" s="270" t="str">
        <f>IF($C22="","",IF(SUM(Programacion!CL$28:CL$48)=0,"",IF(SUM(Programacion!CL$42:CL$48)=0,'Res 2ªEval'!CN22,(IF(Programacion!CL$42="",0,Programacion!CL$42/SUM(Programacion!CL$42:CL$48)*'3 Eval'!$E21)+IF(Programacion!CL$43="",0,Programacion!CL$43/SUM(Programacion!CL$42:CL$48)*'3 Eval'!$F21)+IF(Programacion!CL$44="",0,Programacion!CL$44/SUM(Programacion!CL$42:CL$48)*'3 Eval'!$G21)+IF(Programacion!CL$45="",0,Programacion!CL$45/SUM(Programacion!CL$42:CL$48)*'3 Eval'!$H21)+IF(Programacion!CL$46="",0,Programacion!CL$46/SUM(Programacion!CL$42:CL$48)*'3 Eval'!$I21)+IF(Programacion!CL$47="",0,Programacion!CL$47/SUM(Programacion!CL$42:CL$48)*'3 Eval'!$J21)+IF(Programacion!CL$48="",0,Programacion!CL$48/SUM(Programacion!CL$42:CL$48)*'3 Eval'!$K21))*SUM(Programacion!CL$42:CL$48)/SUM(Programacion!CL$28:CL$48)+IF('Res 2ªEval'!CN22="",0,'Res 2ªEval'!CN22*SUM(Programacion!CL$28:CL$41)/SUM(Programacion!CL$28:CL$48)))))</f>
        <v/>
      </c>
      <c r="CO22" s="270" t="str">
        <f>IF($C22="","",IF(SUM(Programacion!CM$28:CM$48)=0,"",IF(SUM(Programacion!CM$42:CM$48)=0,'Res 2ªEval'!CO22,(IF(Programacion!CM$42="",0,Programacion!CM$42/SUM(Programacion!CM$42:CM$48)*'3 Eval'!$E21)+IF(Programacion!CM$43="",0,Programacion!CM$43/SUM(Programacion!CM$42:CM$48)*'3 Eval'!$F21)+IF(Programacion!CM$44="",0,Programacion!CM$44/SUM(Programacion!CM$42:CM$48)*'3 Eval'!$G21)+IF(Programacion!CM$45="",0,Programacion!CM$45/SUM(Programacion!CM$42:CM$48)*'3 Eval'!$H21)+IF(Programacion!CM$46="",0,Programacion!CM$46/SUM(Programacion!CM$42:CM$48)*'3 Eval'!$I21)+IF(Programacion!CM$47="",0,Programacion!CM$47/SUM(Programacion!CM$42:CM$48)*'3 Eval'!$J21)+IF(Programacion!CM$48="",0,Programacion!CM$48/SUM(Programacion!CM$42:CM$48)*'3 Eval'!$K21))*SUM(Programacion!CM$42:CM$48)/SUM(Programacion!CM$28:CM$48)+IF('Res 2ªEval'!CO22="",0,'Res 2ªEval'!CO22*SUM(Programacion!CM$28:CM$41)/SUM(Programacion!CM$28:CM$48)))))</f>
        <v/>
      </c>
      <c r="CP22" s="270" t="str">
        <f>IF($C22="","",IF(SUM(Programacion!CN$28:CN$48)=0,"",IF(SUM(Programacion!CN$42:CN$48)=0,'Res 2ªEval'!CP22,(IF(Programacion!CN$42="",0,Programacion!CN$42/SUM(Programacion!CN$42:CN$48)*'3 Eval'!$E21)+IF(Programacion!CN$43="",0,Programacion!CN$43/SUM(Programacion!CN$42:CN$48)*'3 Eval'!$F21)+IF(Programacion!CN$44="",0,Programacion!CN$44/SUM(Programacion!CN$42:CN$48)*'3 Eval'!$G21)+IF(Programacion!CN$45="",0,Programacion!CN$45/SUM(Programacion!CN$42:CN$48)*'3 Eval'!$H21)+IF(Programacion!CN$46="",0,Programacion!CN$46/SUM(Programacion!CN$42:CN$48)*'3 Eval'!$I21)+IF(Programacion!CN$47="",0,Programacion!CN$47/SUM(Programacion!CN$42:CN$48)*'3 Eval'!$J21)+IF(Programacion!CN$48="",0,Programacion!CN$48/SUM(Programacion!CN$42:CN$48)*'3 Eval'!$K21))*SUM(Programacion!CN$42:CN$48)/SUM(Programacion!CN$28:CN$48)+IF('Res 2ªEval'!CP22="",0,'Res 2ªEval'!CP22*SUM(Programacion!CN$28:CN$41)/SUM(Programacion!CN$28:CN$48)))))</f>
        <v/>
      </c>
      <c r="CQ22" s="270" t="str">
        <f>IF($C22="","",IF(SUM(Programacion!CO$28:CO$48)=0,"",IF(SUM(Programacion!CO$42:CO$48)=0,'Res 2ªEval'!CQ22,(IF(Programacion!CO$42="",0,Programacion!CO$42/SUM(Programacion!CO$42:CO$48)*'3 Eval'!$E21)+IF(Programacion!CO$43="",0,Programacion!CO$43/SUM(Programacion!CO$42:CO$48)*'3 Eval'!$F21)+IF(Programacion!CO$44="",0,Programacion!CO$44/SUM(Programacion!CO$42:CO$48)*'3 Eval'!$G21)+IF(Programacion!CO$45="",0,Programacion!CO$45/SUM(Programacion!CO$42:CO$48)*'3 Eval'!$H21)+IF(Programacion!CO$46="",0,Programacion!CO$46/SUM(Programacion!CO$42:CO$48)*'3 Eval'!$I21)+IF(Programacion!CO$47="",0,Programacion!CO$47/SUM(Programacion!CO$42:CO$48)*'3 Eval'!$J21)+IF(Programacion!CO$48="",0,Programacion!CO$48/SUM(Programacion!CO$42:CO$48)*'3 Eval'!$K21))*SUM(Programacion!CO$42:CO$48)/SUM(Programacion!CO$28:CO$48)+IF('Res 2ªEval'!CQ22="",0,'Res 2ªEval'!CQ22*SUM(Programacion!CO$28:CO$41)/SUM(Programacion!CO$28:CO$48)))))</f>
        <v/>
      </c>
      <c r="CR22" s="270" t="str">
        <f>IF($C22="","",IF(SUM(Programacion!CP$28:CP$48)=0,"",IF(SUM(Programacion!CP$42:CP$48)=0,'Res 2ªEval'!CR22,(IF(Programacion!CP$42="",0,Programacion!CP$42/SUM(Programacion!CP$42:CP$48)*'3 Eval'!$E21)+IF(Programacion!CP$43="",0,Programacion!CP$43/SUM(Programacion!CP$42:CP$48)*'3 Eval'!$F21)+IF(Programacion!CP$44="",0,Programacion!CP$44/SUM(Programacion!CP$42:CP$48)*'3 Eval'!$G21)+IF(Programacion!CP$45="",0,Programacion!CP$45/SUM(Programacion!CP$42:CP$48)*'3 Eval'!$H21)+IF(Programacion!CP$46="",0,Programacion!CP$46/SUM(Programacion!CP$42:CP$48)*'3 Eval'!$I21)+IF(Programacion!CP$47="",0,Programacion!CP$47/SUM(Programacion!CP$42:CP$48)*'3 Eval'!$J21)+IF(Programacion!CP$48="",0,Programacion!CP$48/SUM(Programacion!CP$42:CP$48)*'3 Eval'!$K21))*SUM(Programacion!CP$42:CP$48)/SUM(Programacion!CP$28:CP$48)+IF('Res 2ªEval'!CR22="",0,'Res 2ªEval'!CR22*SUM(Programacion!CP$28:CP$41)/SUM(Programacion!CP$28:CP$48)))))</f>
        <v/>
      </c>
      <c r="CS22" s="270" t="str">
        <f>IF($C22="","",IF(SUM(Programacion!CQ$28:CQ$48)=0,"",IF(SUM(Programacion!CQ$42:CQ$48)=0,'Res 2ªEval'!CS22,(IF(Programacion!CQ$42="",0,Programacion!CQ$42/SUM(Programacion!CQ$42:CQ$48)*'3 Eval'!$E21)+IF(Programacion!CQ$43="",0,Programacion!CQ$43/SUM(Programacion!CQ$42:CQ$48)*'3 Eval'!$F21)+IF(Programacion!CQ$44="",0,Programacion!CQ$44/SUM(Programacion!CQ$42:CQ$48)*'3 Eval'!$G21)+IF(Programacion!CQ$45="",0,Programacion!CQ$45/SUM(Programacion!CQ$42:CQ$48)*'3 Eval'!$H21)+IF(Programacion!CQ$46="",0,Programacion!CQ$46/SUM(Programacion!CQ$42:CQ$48)*'3 Eval'!$I21)+IF(Programacion!CQ$47="",0,Programacion!CQ$47/SUM(Programacion!CQ$42:CQ$48)*'3 Eval'!$J21)+IF(Programacion!CQ$48="",0,Programacion!CQ$48/SUM(Programacion!CQ$42:CQ$48)*'3 Eval'!$K21))*SUM(Programacion!CQ$42:CQ$48)/SUM(Programacion!CQ$28:CQ$48)+IF('Res 2ªEval'!CS22="",0,'Res 2ªEval'!CS22*SUM(Programacion!CQ$28:CQ$41)/SUM(Programacion!CQ$28:CQ$48)))))</f>
        <v/>
      </c>
      <c r="CT22" s="270" t="str">
        <f>IF($C22="","",IF(SUM(Programacion!CR$28:CR$48)=0,"",IF(SUM(Programacion!CR$42:CR$48)=0,'Res 2ªEval'!CT22,(IF(Programacion!CR$42="",0,Programacion!CR$42/SUM(Programacion!CR$42:CR$48)*'3 Eval'!$E21)+IF(Programacion!CR$43="",0,Programacion!CR$43/SUM(Programacion!CR$42:CR$48)*'3 Eval'!$F21)+IF(Programacion!CR$44="",0,Programacion!CR$44/SUM(Programacion!CR$42:CR$48)*'3 Eval'!$G21)+IF(Programacion!CR$45="",0,Programacion!CR$45/SUM(Programacion!CR$42:CR$48)*'3 Eval'!$H21)+IF(Programacion!CR$46="",0,Programacion!CR$46/SUM(Programacion!CR$42:CR$48)*'3 Eval'!$I21)+IF(Programacion!CR$47="",0,Programacion!CR$47/SUM(Programacion!CR$42:CR$48)*'3 Eval'!$J21)+IF(Programacion!CR$48="",0,Programacion!CR$48/SUM(Programacion!CR$42:CR$48)*'3 Eval'!$K21))*SUM(Programacion!CR$42:CR$48)/SUM(Programacion!CR$28:CR$48)+IF('Res 2ªEval'!CT22="",0,'Res 2ªEval'!CT22*SUM(Programacion!CR$28:CR$41)/SUM(Programacion!CR$28:CR$48)))))</f>
        <v/>
      </c>
      <c r="CU22" s="270" t="str">
        <f>IF($C22="","",IF(SUM(Programacion!CS$28:CS$48)=0,"",IF(SUM(Programacion!CS$42:CS$48)=0,'Res 2ªEval'!CU22,(IF(Programacion!CS$42="",0,Programacion!CS$42/SUM(Programacion!CS$42:CS$48)*'3 Eval'!$E21)+IF(Programacion!CS$43="",0,Programacion!CS$43/SUM(Programacion!CS$42:CS$48)*'3 Eval'!$F21)+IF(Programacion!CS$44="",0,Programacion!CS$44/SUM(Programacion!CS$42:CS$48)*'3 Eval'!$G21)+IF(Programacion!CS$45="",0,Programacion!CS$45/SUM(Programacion!CS$42:CS$48)*'3 Eval'!$H21)+IF(Programacion!CS$46="",0,Programacion!CS$46/SUM(Programacion!CS$42:CS$48)*'3 Eval'!$I21)+IF(Programacion!CS$47="",0,Programacion!CS$47/SUM(Programacion!CS$42:CS$48)*'3 Eval'!$J21)+IF(Programacion!CS$48="",0,Programacion!CS$48/SUM(Programacion!CS$42:CS$48)*'3 Eval'!$K21))*SUM(Programacion!CS$42:CS$48)/SUM(Programacion!CS$28:CS$48)+IF('Res 2ªEval'!CU22="",0,'Res 2ªEval'!CU22*SUM(Programacion!CS$28:CS$41)/SUM(Programacion!CS$28:CS$48)))))</f>
        <v/>
      </c>
      <c r="CV22" s="270" t="str">
        <f>IF($C22="","",IF(SUM(Programacion!CT$28:CT$48)=0,"",IF(SUM(Programacion!CT$42:CT$48)=0,'Res 2ªEval'!CV22,(IF(Programacion!CT$42="",0,Programacion!CT$42/SUM(Programacion!CT$42:CT$48)*'3 Eval'!$E21)+IF(Programacion!CT$43="",0,Programacion!CT$43/SUM(Programacion!CT$42:CT$48)*'3 Eval'!$F21)+IF(Programacion!CT$44="",0,Programacion!CT$44/SUM(Programacion!CT$42:CT$48)*'3 Eval'!$G21)+IF(Programacion!CT$45="",0,Programacion!CT$45/SUM(Programacion!CT$42:CT$48)*'3 Eval'!$H21)+IF(Programacion!CT$46="",0,Programacion!CT$46/SUM(Programacion!CT$42:CT$48)*'3 Eval'!$I21)+IF(Programacion!CT$47="",0,Programacion!CT$47/SUM(Programacion!CT$42:CT$48)*'3 Eval'!$J21)+IF(Programacion!CT$48="",0,Programacion!CT$48/SUM(Programacion!CT$42:CT$48)*'3 Eval'!$K21))*SUM(Programacion!CT$42:CT$48)/SUM(Programacion!CT$28:CT$48)+IF('Res 2ªEval'!CV22="",0,'Res 2ªEval'!CV22*SUM(Programacion!CT$28:CT$41)/SUM(Programacion!CT$28:CT$48)))))</f>
        <v/>
      </c>
      <c r="CW22" s="270" t="str">
        <f>IF($C22="","",IF(SUM(Programacion!CU$28:CU$48)=0,"",IF(SUM(Programacion!CU$42:CU$48)=0,'Res 2ªEval'!CW22,(IF(Programacion!CU$42="",0,Programacion!CU$42/SUM(Programacion!CU$42:CU$48)*'3 Eval'!$E21)+IF(Programacion!CU$43="",0,Programacion!CU$43/SUM(Programacion!CU$42:CU$48)*'3 Eval'!$F21)+IF(Programacion!CU$44="",0,Programacion!CU$44/SUM(Programacion!CU$42:CU$48)*'3 Eval'!$G21)+IF(Programacion!CU$45="",0,Programacion!CU$45/SUM(Programacion!CU$42:CU$48)*'3 Eval'!$H21)+IF(Programacion!CU$46="",0,Programacion!CU$46/SUM(Programacion!CU$42:CU$48)*'3 Eval'!$I21)+IF(Programacion!CU$47="",0,Programacion!CU$47/SUM(Programacion!CU$42:CU$48)*'3 Eval'!$J21)+IF(Programacion!CU$48="",0,Programacion!CU$48/SUM(Programacion!CU$42:CU$48)*'3 Eval'!$K21))*SUM(Programacion!CU$42:CU$48)/SUM(Programacion!CU$28:CU$48)+IF('Res 2ªEval'!CW22="",0,'Res 2ªEval'!CW22*SUM(Programacion!CU$28:CU$41)/SUM(Programacion!CU$28:CU$48)))))</f>
        <v/>
      </c>
      <c r="CX22" s="270" t="str">
        <f>IF($C22="","",IF(SUM(Programacion!CV$28:CV$48)=0,"",IF(SUM(Programacion!CV$42:CV$48)=0,'Res 2ªEval'!CX22,(IF(Programacion!CV$42="",0,Programacion!CV$42/SUM(Programacion!CV$42:CV$48)*'3 Eval'!$E21)+IF(Programacion!CV$43="",0,Programacion!CV$43/SUM(Programacion!CV$42:CV$48)*'3 Eval'!$F21)+IF(Programacion!CV$44="",0,Programacion!CV$44/SUM(Programacion!CV$42:CV$48)*'3 Eval'!$G21)+IF(Programacion!CV$45="",0,Programacion!CV$45/SUM(Programacion!CV$42:CV$48)*'3 Eval'!$H21)+IF(Programacion!CV$46="",0,Programacion!CV$46/SUM(Programacion!CV$42:CV$48)*'3 Eval'!$I21)+IF(Programacion!CV$47="",0,Programacion!CV$47/SUM(Programacion!CV$42:CV$48)*'3 Eval'!$J21)+IF(Programacion!CV$48="",0,Programacion!CV$48/SUM(Programacion!CV$42:CV$48)*'3 Eval'!$K21))*SUM(Programacion!CV$42:CV$48)/SUM(Programacion!CV$28:CV$48)+IF('Res 2ªEval'!CX22="",0,'Res 2ªEval'!CX22*SUM(Programacion!CV$28:CV$41)/SUM(Programacion!CV$28:CV$48)))))</f>
        <v/>
      </c>
      <c r="CY22" s="270" t="str">
        <f>IF($C22="","",IF(SUM(Programacion!CW$28:CW$48)=0,"",IF(SUM(Programacion!CW$42:CW$48)=0,'Res 2ªEval'!CY22,(IF(Programacion!CW$42="",0,Programacion!CW$42/SUM(Programacion!CW$42:CW$48)*'3 Eval'!$E21)+IF(Programacion!CW$43="",0,Programacion!CW$43/SUM(Programacion!CW$42:CW$48)*'3 Eval'!$F21)+IF(Programacion!CW$44="",0,Programacion!CW$44/SUM(Programacion!CW$42:CW$48)*'3 Eval'!$G21)+IF(Programacion!CW$45="",0,Programacion!CW$45/SUM(Programacion!CW$42:CW$48)*'3 Eval'!$H21)+IF(Programacion!CW$46="",0,Programacion!CW$46/SUM(Programacion!CW$42:CW$48)*'3 Eval'!$I21)+IF(Programacion!CW$47="",0,Programacion!CW$47/SUM(Programacion!CW$42:CW$48)*'3 Eval'!$J21)+IF(Programacion!CW$48="",0,Programacion!CW$48/SUM(Programacion!CW$42:CW$48)*'3 Eval'!$K21))*SUM(Programacion!CW$42:CW$48)/SUM(Programacion!CW$28:CW$48)+IF('Res 2ªEval'!CY22="",0,'Res 2ªEval'!CY22*SUM(Programacion!CW$28:CW$41)/SUM(Programacion!CW$28:CW$48)))))</f>
        <v/>
      </c>
      <c r="CZ22" s="270" t="str">
        <f>IF($C22="","",IF(SUM(Programacion!CX$28:CX$48)=0,"",IF(SUM(Programacion!CX$42:CX$48)=0,'Res 2ªEval'!CZ22,(IF(Programacion!CX$42="",0,Programacion!CX$42/SUM(Programacion!CX$42:CX$48)*'3 Eval'!$E21)+IF(Programacion!CX$43="",0,Programacion!CX$43/SUM(Programacion!CX$42:CX$48)*'3 Eval'!$F21)+IF(Programacion!CX$44="",0,Programacion!CX$44/SUM(Programacion!CX$42:CX$48)*'3 Eval'!$G21)+IF(Programacion!CX$45="",0,Programacion!CX$45/SUM(Programacion!CX$42:CX$48)*'3 Eval'!$H21)+IF(Programacion!CX$46="",0,Programacion!CX$46/SUM(Programacion!CX$42:CX$48)*'3 Eval'!$I21)+IF(Programacion!CX$47="",0,Programacion!CX$47/SUM(Programacion!CX$42:CX$48)*'3 Eval'!$J21)+IF(Programacion!CX$48="",0,Programacion!CX$48/SUM(Programacion!CX$42:CX$48)*'3 Eval'!$K21))*SUM(Programacion!CX$42:CX$48)/SUM(Programacion!CX$28:CX$48)+IF('Res 2ªEval'!CZ22="",0,'Res 2ªEval'!CZ22*SUM(Programacion!CX$28:CX$41)/SUM(Programacion!CX$28:CX$48)))))</f>
        <v/>
      </c>
      <c r="DA22" s="270" t="str">
        <f>IF($C22="","",IF(SUM(Programacion!CY$28:CY$48)=0,"",IF(SUM(Programacion!CY$42:CY$48)=0,'Res 2ªEval'!DA22,(IF(Programacion!CY$42="",0,Programacion!CY$42/SUM(Programacion!CY$42:CY$48)*'3 Eval'!$E21)+IF(Programacion!CY$43="",0,Programacion!CY$43/SUM(Programacion!CY$42:CY$48)*'3 Eval'!$F21)+IF(Programacion!CY$44="",0,Programacion!CY$44/SUM(Programacion!CY$42:CY$48)*'3 Eval'!$G21)+IF(Programacion!CY$45="",0,Programacion!CY$45/SUM(Programacion!CY$42:CY$48)*'3 Eval'!$H21)+IF(Programacion!CY$46="",0,Programacion!CY$46/SUM(Programacion!CY$42:CY$48)*'3 Eval'!$I21)+IF(Programacion!CY$47="",0,Programacion!CY$47/SUM(Programacion!CY$42:CY$48)*'3 Eval'!$J21)+IF(Programacion!CY$48="",0,Programacion!CY$48/SUM(Programacion!CY$42:CY$48)*'3 Eval'!$K21))*SUM(Programacion!CY$42:CY$48)/SUM(Programacion!CY$28:CY$48)+IF('Res 2ªEval'!DA22="",0,'Res 2ªEval'!DA22*SUM(Programacion!CY$28:CY$41)/SUM(Programacion!CY$28:CY$48)))))</f>
        <v/>
      </c>
      <c r="DB22" s="270" t="str">
        <f>IF($C22="","",IF(SUM(Programacion!CZ$28:CZ$48)=0,"",IF(SUM(Programacion!CZ$42:CZ$48)=0,'Res 2ªEval'!DB22,(IF(Programacion!CZ$42="",0,Programacion!CZ$42/SUM(Programacion!CZ$42:CZ$48)*'3 Eval'!$E21)+IF(Programacion!CZ$43="",0,Programacion!CZ$43/SUM(Programacion!CZ$42:CZ$48)*'3 Eval'!$F21)+IF(Programacion!CZ$44="",0,Programacion!CZ$44/SUM(Programacion!CZ$42:CZ$48)*'3 Eval'!$G21)+IF(Programacion!CZ$45="",0,Programacion!CZ$45/SUM(Programacion!CZ$42:CZ$48)*'3 Eval'!$H21)+IF(Programacion!CZ$46="",0,Programacion!CZ$46/SUM(Programacion!CZ$42:CZ$48)*'3 Eval'!$I21)+IF(Programacion!CZ$47="",0,Programacion!CZ$47/SUM(Programacion!CZ$42:CZ$48)*'3 Eval'!$J21)+IF(Programacion!CZ$48="",0,Programacion!CZ$48/SUM(Programacion!CZ$42:CZ$48)*'3 Eval'!$K21))*SUM(Programacion!CZ$42:CZ$48)/SUM(Programacion!CZ$28:CZ$48)+IF('Res 2ªEval'!DB22="",0,'Res 2ªEval'!DB22*SUM(Programacion!CZ$28:CZ$41)/SUM(Programacion!CZ$28:CZ$48)))))</f>
        <v/>
      </c>
      <c r="DC22" s="270" t="str">
        <f>IF($C22="","",IF(SUM(Programacion!DA$28:DA$48)=0,"",IF(SUM(Programacion!DA$42:DA$48)=0,'Res 2ªEval'!DC22,(IF(Programacion!DA$42="",0,Programacion!DA$42/SUM(Programacion!DA$42:DA$48)*'3 Eval'!$E21)+IF(Programacion!DA$43="",0,Programacion!DA$43/SUM(Programacion!DA$42:DA$48)*'3 Eval'!$F21)+IF(Programacion!DA$44="",0,Programacion!DA$44/SUM(Programacion!DA$42:DA$48)*'3 Eval'!$G21)+IF(Programacion!DA$45="",0,Programacion!DA$45/SUM(Programacion!DA$42:DA$48)*'3 Eval'!$H21)+IF(Programacion!DA$46="",0,Programacion!DA$46/SUM(Programacion!DA$42:DA$48)*'3 Eval'!$I21)+IF(Programacion!DA$47="",0,Programacion!DA$47/SUM(Programacion!DA$42:DA$48)*'3 Eval'!$J21)+IF(Programacion!DA$48="",0,Programacion!DA$48/SUM(Programacion!DA$42:DA$48)*'3 Eval'!$K21))*SUM(Programacion!DA$42:DA$48)/SUM(Programacion!DA$28:DA$48)+IF('Res 2ªEval'!DC22="",0,'Res 2ªEval'!DC22*SUM(Programacion!DA$28:DA$41)/SUM(Programacion!DA$28:DA$48)))))</f>
        <v/>
      </c>
      <c r="DD22" s="270" t="str">
        <f>IF($C22="","",IF(SUM(Programacion!DB$28:DB$48)=0,"",IF(SUM(Programacion!DB$42:DB$48)=0,'Res 2ªEval'!DD22,(IF(Programacion!DB$42="",0,Programacion!DB$42/SUM(Programacion!DB$42:DB$48)*'3 Eval'!$E21)+IF(Programacion!DB$43="",0,Programacion!DB$43/SUM(Programacion!DB$42:DB$48)*'3 Eval'!$F21)+IF(Programacion!DB$44="",0,Programacion!DB$44/SUM(Programacion!DB$42:DB$48)*'3 Eval'!$G21)+IF(Programacion!DB$45="",0,Programacion!DB$45/SUM(Programacion!DB$42:DB$48)*'3 Eval'!$H21)+IF(Programacion!DB$46="",0,Programacion!DB$46/SUM(Programacion!DB$42:DB$48)*'3 Eval'!$I21)+IF(Programacion!DB$47="",0,Programacion!DB$47/SUM(Programacion!DB$42:DB$48)*'3 Eval'!$J21)+IF(Programacion!DB$48="",0,Programacion!DB$48/SUM(Programacion!DB$42:DB$48)*'3 Eval'!$K21))*SUM(Programacion!DB$42:DB$48)/SUM(Programacion!DB$28:DB$48)+IF('Res 2ªEval'!DD22="",0,'Res 2ªEval'!DD22*SUM(Programacion!DB$28:DB$41)/SUM(Programacion!DB$28:DB$48)))))</f>
        <v/>
      </c>
      <c r="DE22" s="270" t="str">
        <f>IF($C22="","",IF(SUM(Programacion!DC$28:DC$48)=0,"",IF(SUM(Programacion!DC$42:DC$48)=0,'Res 2ªEval'!DE22,(IF(Programacion!DC$42="",0,Programacion!DC$42/SUM(Programacion!DC$42:DC$48)*'3 Eval'!$E21)+IF(Programacion!DC$43="",0,Programacion!DC$43/SUM(Programacion!DC$42:DC$48)*'3 Eval'!$F21)+IF(Programacion!DC$44="",0,Programacion!DC$44/SUM(Programacion!DC$42:DC$48)*'3 Eval'!$G21)+IF(Programacion!DC$45="",0,Programacion!DC$45/SUM(Programacion!DC$42:DC$48)*'3 Eval'!$H21)+IF(Programacion!DC$46="",0,Programacion!DC$46/SUM(Programacion!DC$42:DC$48)*'3 Eval'!$I21)+IF(Programacion!DC$47="",0,Programacion!DC$47/SUM(Programacion!DC$42:DC$48)*'3 Eval'!$J21)+IF(Programacion!DC$48="",0,Programacion!DC$48/SUM(Programacion!DC$42:DC$48)*'3 Eval'!$K21))*SUM(Programacion!DC$42:DC$48)/SUM(Programacion!DC$28:DC$48)+IF('Res 2ªEval'!DE22="",0,'Res 2ªEval'!DE22*SUM(Programacion!DC$28:DC$41)/SUM(Programacion!DC$28:DC$48)))))</f>
        <v/>
      </c>
      <c r="DF22" s="270" t="str">
        <f>IF($C22="","",IF(SUM(Programacion!DD$28:DD$48)=0,"",IF(SUM(Programacion!DD$42:DD$48)=0,'Res 2ªEval'!DF22,(IF(Programacion!DD$42="",0,Programacion!DD$42/SUM(Programacion!DD$42:DD$48)*'3 Eval'!$E21)+IF(Programacion!DD$43="",0,Programacion!DD$43/SUM(Programacion!DD$42:DD$48)*'3 Eval'!$F21)+IF(Programacion!DD$44="",0,Programacion!DD$44/SUM(Programacion!DD$42:DD$48)*'3 Eval'!$G21)+IF(Programacion!DD$45="",0,Programacion!DD$45/SUM(Programacion!DD$42:DD$48)*'3 Eval'!$H21)+IF(Programacion!DD$46="",0,Programacion!DD$46/SUM(Programacion!DD$42:DD$48)*'3 Eval'!$I21)+IF(Programacion!DD$47="",0,Programacion!DD$47/SUM(Programacion!DD$42:DD$48)*'3 Eval'!$J21)+IF(Programacion!DD$48="",0,Programacion!DD$48/SUM(Programacion!DD$42:DD$48)*'3 Eval'!$K21))*SUM(Programacion!DD$42:DD$48)/SUM(Programacion!DD$28:DD$48)+IF('Res 2ªEval'!DF22="",0,'Res 2ªEval'!DF22*SUM(Programacion!DD$28:DD$41)/SUM(Programacion!DD$28:DD$48)))))</f>
        <v/>
      </c>
      <c r="DG22" s="270" t="str">
        <f>IF($C22="","",IF(SUM(Programacion!DE$28:DE$48)=0,"",IF(SUM(Programacion!DE$42:DE$48)=0,'Res 2ªEval'!DG22,(IF(Programacion!DE$42="",0,Programacion!DE$42/SUM(Programacion!DE$42:DE$48)*'3 Eval'!$E21)+IF(Programacion!DE$43="",0,Programacion!DE$43/SUM(Programacion!DE$42:DE$48)*'3 Eval'!$F21)+IF(Programacion!DE$44="",0,Programacion!DE$44/SUM(Programacion!DE$42:DE$48)*'3 Eval'!$G21)+IF(Programacion!DE$45="",0,Programacion!DE$45/SUM(Programacion!DE$42:DE$48)*'3 Eval'!$H21)+IF(Programacion!DE$46="",0,Programacion!DE$46/SUM(Programacion!DE$42:DE$48)*'3 Eval'!$I21)+IF(Programacion!DE$47="",0,Programacion!DE$47/SUM(Programacion!DE$42:DE$48)*'3 Eval'!$J21)+IF(Programacion!DE$48="",0,Programacion!DE$48/SUM(Programacion!DE$42:DE$48)*'3 Eval'!$K21))*SUM(Programacion!DE$42:DE$48)/SUM(Programacion!DE$28:DE$48)+IF('Res 2ªEval'!DG22="",0,'Res 2ªEval'!DG22*SUM(Programacion!DE$28:DE$41)/SUM(Programacion!DE$28:DE$48)))))</f>
        <v/>
      </c>
      <c r="DH22" s="270" t="str">
        <f>IF($C22="","",IF(SUM(Programacion!DF$28:DF$48)=0,"",IF(SUM(Programacion!DF$42:DF$48)=0,'Res 2ªEval'!DH22,(IF(Programacion!DF$42="",0,Programacion!DF$42/SUM(Programacion!DF$42:DF$48)*'3 Eval'!$E21)+IF(Programacion!DF$43="",0,Programacion!DF$43/SUM(Programacion!DF$42:DF$48)*'3 Eval'!$F21)+IF(Programacion!DF$44="",0,Programacion!DF$44/SUM(Programacion!DF$42:DF$48)*'3 Eval'!$G21)+IF(Programacion!DF$45="",0,Programacion!DF$45/SUM(Programacion!DF$42:DF$48)*'3 Eval'!$H21)+IF(Programacion!DF$46="",0,Programacion!DF$46/SUM(Programacion!DF$42:DF$48)*'3 Eval'!$I21)+IF(Programacion!DF$47="",0,Programacion!DF$47/SUM(Programacion!DF$42:DF$48)*'3 Eval'!$J21)+IF(Programacion!DF$48="",0,Programacion!DF$48/SUM(Programacion!DF$42:DF$48)*'3 Eval'!$K21))*SUM(Programacion!DF$42:DF$48)/SUM(Programacion!DF$28:DF$48)+IF('Res 2ªEval'!DH22="",0,'Res 2ªEval'!DH22*SUM(Programacion!DF$28:DF$41)/SUM(Programacion!DF$28:DF$48)))))</f>
        <v/>
      </c>
      <c r="DI22" s="270" t="str">
        <f>IF($C22="","",IF(SUM(Programacion!DG$28:DG$48)=0,"",IF(SUM(Programacion!DG$42:DG$48)=0,'Res 2ªEval'!DI22,(IF(Programacion!DG$42="",0,Programacion!DG$42/SUM(Programacion!DG$42:DG$48)*'3 Eval'!$E21)+IF(Programacion!DG$43="",0,Programacion!DG$43/SUM(Programacion!DG$42:DG$48)*'3 Eval'!$F21)+IF(Programacion!DG$44="",0,Programacion!DG$44/SUM(Programacion!DG$42:DG$48)*'3 Eval'!$G21)+IF(Programacion!DG$45="",0,Programacion!DG$45/SUM(Programacion!DG$42:DG$48)*'3 Eval'!$H21)+IF(Programacion!DG$46="",0,Programacion!DG$46/SUM(Programacion!DG$42:DG$48)*'3 Eval'!$I21)+IF(Programacion!DG$47="",0,Programacion!DG$47/SUM(Programacion!DG$42:DG$48)*'3 Eval'!$J21)+IF(Programacion!DG$48="",0,Programacion!DG$48/SUM(Programacion!DG$42:DG$48)*'3 Eval'!$K21))*SUM(Programacion!DG$42:DG$48)/SUM(Programacion!DG$28:DG$48)+IF('Res 2ªEval'!DI22="",0,'Res 2ªEval'!DI22*SUM(Programacion!DG$28:DG$41)/SUM(Programacion!DG$28:DG$48)))))</f>
        <v/>
      </c>
      <c r="DJ22" s="270" t="str">
        <f>IF($C22="","",IF(SUM(Programacion!DH$28:DH$48)=0,"",IF(SUM(Programacion!DH$42:DH$48)=0,'Res 2ªEval'!DJ22,(IF(Programacion!DH$42="",0,Programacion!DH$42/SUM(Programacion!DH$42:DH$48)*'3 Eval'!$E21)+IF(Programacion!DH$43="",0,Programacion!DH$43/SUM(Programacion!DH$42:DH$48)*'3 Eval'!$F21)+IF(Programacion!DH$44="",0,Programacion!DH$44/SUM(Programacion!DH$42:DH$48)*'3 Eval'!$G21)+IF(Programacion!DH$45="",0,Programacion!DH$45/SUM(Programacion!DH$42:DH$48)*'3 Eval'!$H21)+IF(Programacion!DH$46="",0,Programacion!DH$46/SUM(Programacion!DH$42:DH$48)*'3 Eval'!$I21)+IF(Programacion!DH$47="",0,Programacion!DH$47/SUM(Programacion!DH$42:DH$48)*'3 Eval'!$J21)+IF(Programacion!DH$48="",0,Programacion!DH$48/SUM(Programacion!DH$42:DH$48)*'3 Eval'!$K21))*SUM(Programacion!DH$42:DH$48)/SUM(Programacion!DH$28:DH$48)+IF('Res 2ªEval'!DJ22="",0,'Res 2ªEval'!DJ22*SUM(Programacion!DH$28:DH$41)/SUM(Programacion!DH$28:DH$48)))))</f>
        <v/>
      </c>
      <c r="DK22" s="270" t="str">
        <f>IF($C22="","",IF(SUM(Programacion!DI$28:DI$48)=0,"",IF(SUM(Programacion!DI$42:DI$48)=0,'Res 2ªEval'!DK22,(IF(Programacion!DI$42="",0,Programacion!DI$42/SUM(Programacion!DI$42:DI$48)*'3 Eval'!$E21)+IF(Programacion!DI$43="",0,Programacion!DI$43/SUM(Programacion!DI$42:DI$48)*'3 Eval'!$F21)+IF(Programacion!DI$44="",0,Programacion!DI$44/SUM(Programacion!DI$42:DI$48)*'3 Eval'!$G21)+IF(Programacion!DI$45="",0,Programacion!DI$45/SUM(Programacion!DI$42:DI$48)*'3 Eval'!$H21)+IF(Programacion!DI$46="",0,Programacion!DI$46/SUM(Programacion!DI$42:DI$48)*'3 Eval'!$I21)+IF(Programacion!DI$47="",0,Programacion!DI$47/SUM(Programacion!DI$42:DI$48)*'3 Eval'!$J21)+IF(Programacion!DI$48="",0,Programacion!DI$48/SUM(Programacion!DI$42:DI$48)*'3 Eval'!$K21))*SUM(Programacion!DI$42:DI$48)/SUM(Programacion!DI$28:DI$48)+IF('Res 2ªEval'!DK22="",0,'Res 2ªEval'!DK22*SUM(Programacion!DI$28:DI$41)/SUM(Programacion!DI$28:DI$48)))))</f>
        <v/>
      </c>
      <c r="DL22" s="270" t="str">
        <f>IF($C22="","",IF(SUM(Programacion!DJ$28:DJ$48)=0,"",IF(SUM(Programacion!DJ$42:DJ$48)=0,'Res 2ªEval'!DL22,(IF(Programacion!DJ$42="",0,Programacion!DJ$42/SUM(Programacion!DJ$42:DJ$48)*'3 Eval'!$E21)+IF(Programacion!DJ$43="",0,Programacion!DJ$43/SUM(Programacion!DJ$42:DJ$48)*'3 Eval'!$F21)+IF(Programacion!DJ$44="",0,Programacion!DJ$44/SUM(Programacion!DJ$42:DJ$48)*'3 Eval'!$G21)+IF(Programacion!DJ$45="",0,Programacion!DJ$45/SUM(Programacion!DJ$42:DJ$48)*'3 Eval'!$H21)+IF(Programacion!DJ$46="",0,Programacion!DJ$46/SUM(Programacion!DJ$42:DJ$48)*'3 Eval'!$I21)+IF(Programacion!DJ$47="",0,Programacion!DJ$47/SUM(Programacion!DJ$42:DJ$48)*'3 Eval'!$J21)+IF(Programacion!DJ$48="",0,Programacion!DJ$48/SUM(Programacion!DJ$42:DJ$48)*'3 Eval'!$K21))*SUM(Programacion!DJ$42:DJ$48)/SUM(Programacion!DJ$28:DJ$48)+IF('Res 2ªEval'!DL22="",0,'Res 2ªEval'!DL22*SUM(Programacion!DJ$28:DJ$41)/SUM(Programacion!DJ$28:DJ$48)))))</f>
        <v/>
      </c>
      <c r="DM22" s="270" t="str">
        <f>IF($C22="","",IF(SUM(Programacion!DK$28:DK$48)=0,"",IF(SUM(Programacion!DK$42:DK$48)=0,'Res 2ªEval'!DM22,(IF(Programacion!DK$42="",0,Programacion!DK$42/SUM(Programacion!DK$42:DK$48)*'3 Eval'!$E21)+IF(Programacion!DK$43="",0,Programacion!DK$43/SUM(Programacion!DK$42:DK$48)*'3 Eval'!$F21)+IF(Programacion!DK$44="",0,Programacion!DK$44/SUM(Programacion!DK$42:DK$48)*'3 Eval'!$G21)+IF(Programacion!DK$45="",0,Programacion!DK$45/SUM(Programacion!DK$42:DK$48)*'3 Eval'!$H21)+IF(Programacion!DK$46="",0,Programacion!DK$46/SUM(Programacion!DK$42:DK$48)*'3 Eval'!$I21)+IF(Programacion!DK$47="",0,Programacion!DK$47/SUM(Programacion!DK$42:DK$48)*'3 Eval'!$J21)+IF(Programacion!DK$48="",0,Programacion!DK$48/SUM(Programacion!DK$42:DK$48)*'3 Eval'!$K21))*SUM(Programacion!DK$42:DK$48)/SUM(Programacion!DK$28:DK$48)+IF('Res 2ªEval'!DM22="",0,'Res 2ªEval'!DM22*SUM(Programacion!DK$28:DK$41)/SUM(Programacion!DK$28:DK$48)))))</f>
        <v/>
      </c>
      <c r="DN22" s="270" t="str">
        <f>IF($C22="","",IF(SUM(Programacion!DL$28:DL$48)=0,"",IF(SUM(Programacion!DL$42:DL$48)=0,'Res 2ªEval'!DN22,(IF(Programacion!DL$42="",0,Programacion!DL$42/SUM(Programacion!DL$42:DL$48)*'3 Eval'!$E21)+IF(Programacion!DL$43="",0,Programacion!DL$43/SUM(Programacion!DL$42:DL$48)*'3 Eval'!$F21)+IF(Programacion!DL$44="",0,Programacion!DL$44/SUM(Programacion!DL$42:DL$48)*'3 Eval'!$G21)+IF(Programacion!DL$45="",0,Programacion!DL$45/SUM(Programacion!DL$42:DL$48)*'3 Eval'!$H21)+IF(Programacion!DL$46="",0,Programacion!DL$46/SUM(Programacion!DL$42:DL$48)*'3 Eval'!$I21)+IF(Programacion!DL$47="",0,Programacion!DL$47/SUM(Programacion!DL$42:DL$48)*'3 Eval'!$J21)+IF(Programacion!DL$48="",0,Programacion!DL$48/SUM(Programacion!DL$42:DL$48)*'3 Eval'!$K21))*SUM(Programacion!DL$42:DL$48)/SUM(Programacion!DL$28:DL$48)+IF('Res 2ªEval'!DN22="",0,'Res 2ªEval'!DN22*SUM(Programacion!DL$28:DL$41)/SUM(Programacion!DL$28:DL$48)))))</f>
        <v/>
      </c>
      <c r="DO22" s="270" t="str">
        <f>IF($C22="","",IF(SUM(Programacion!DM$28:DM$48)=0,"",IF(SUM(Programacion!DM$42:DM$48)=0,'Res 2ªEval'!DO22,(IF(Programacion!DM$42="",0,Programacion!DM$42/SUM(Programacion!DM$42:DM$48)*'3 Eval'!$E21)+IF(Programacion!DM$43="",0,Programacion!DM$43/SUM(Programacion!DM$42:DM$48)*'3 Eval'!$F21)+IF(Programacion!DM$44="",0,Programacion!DM$44/SUM(Programacion!DM$42:DM$48)*'3 Eval'!$G21)+IF(Programacion!DM$45="",0,Programacion!DM$45/SUM(Programacion!DM$42:DM$48)*'3 Eval'!$H21)+IF(Programacion!DM$46="",0,Programacion!DM$46/SUM(Programacion!DM$42:DM$48)*'3 Eval'!$I21)+IF(Programacion!DM$47="",0,Programacion!DM$47/SUM(Programacion!DM$42:DM$48)*'3 Eval'!$J21)+IF(Programacion!DM$48="",0,Programacion!DM$48/SUM(Programacion!DM$42:DM$48)*'3 Eval'!$K21))*SUM(Programacion!DM$42:DM$48)/SUM(Programacion!DM$28:DM$48)+IF('Res 2ªEval'!DO22="",0,'Res 2ªEval'!DO22*SUM(Programacion!DM$28:DM$41)/SUM(Programacion!DM$28:DM$48)))))</f>
        <v/>
      </c>
      <c r="DP22" s="270" t="str">
        <f>IF($C22="","",IF(SUM(Programacion!DN$28:DN$48)=0,"",IF(SUM(Programacion!DN$42:DN$48)=0,'Res 2ªEval'!DP22,(IF(Programacion!DN$42="",0,Programacion!DN$42/SUM(Programacion!DN$42:DN$48)*'3 Eval'!$E21)+IF(Programacion!DN$43="",0,Programacion!DN$43/SUM(Programacion!DN$42:DN$48)*'3 Eval'!$F21)+IF(Programacion!DN$44="",0,Programacion!DN$44/SUM(Programacion!DN$42:DN$48)*'3 Eval'!$G21)+IF(Programacion!DN$45="",0,Programacion!DN$45/SUM(Programacion!DN$42:DN$48)*'3 Eval'!$H21)+IF(Programacion!DN$46="",0,Programacion!DN$46/SUM(Programacion!DN$42:DN$48)*'3 Eval'!$I21)+IF(Programacion!DN$47="",0,Programacion!DN$47/SUM(Programacion!DN$42:DN$48)*'3 Eval'!$J21)+IF(Programacion!DN$48="",0,Programacion!DN$48/SUM(Programacion!DN$42:DN$48)*'3 Eval'!$K21))*SUM(Programacion!DN$42:DN$48)/SUM(Programacion!DN$28:DN$48)+IF('Res 2ªEval'!DP22="",0,'Res 2ªEval'!DP22*SUM(Programacion!DN$28:DN$41)/SUM(Programacion!DN$28:DN$48)))))</f>
        <v/>
      </c>
      <c r="DQ22" s="270" t="str">
        <f>IF($C22="","",IF(SUM(Programacion!DO$28:DO$48)=0,"",IF(SUM(Programacion!DO$42:DO$48)=0,'Res 2ªEval'!DQ22,(IF(Programacion!DO$42="",0,Programacion!DO$42/SUM(Programacion!DO$42:DO$48)*'3 Eval'!$E21)+IF(Programacion!DO$43="",0,Programacion!DO$43/SUM(Programacion!DO$42:DO$48)*'3 Eval'!$F21)+IF(Programacion!DO$44="",0,Programacion!DO$44/SUM(Programacion!DO$42:DO$48)*'3 Eval'!$G21)+IF(Programacion!DO$45="",0,Programacion!DO$45/SUM(Programacion!DO$42:DO$48)*'3 Eval'!$H21)+IF(Programacion!DO$46="",0,Programacion!DO$46/SUM(Programacion!DO$42:DO$48)*'3 Eval'!$I21)+IF(Programacion!DO$47="",0,Programacion!DO$47/SUM(Programacion!DO$42:DO$48)*'3 Eval'!$J21)+IF(Programacion!DO$48="",0,Programacion!DO$48/SUM(Programacion!DO$42:DO$48)*'3 Eval'!$K21))*SUM(Programacion!DO$42:DO$48)/SUM(Programacion!DO$28:DO$48)+IF('Res 2ªEval'!DQ22="",0,'Res 2ªEval'!DQ22*SUM(Programacion!DO$28:DO$41)/SUM(Programacion!DO$28:DO$48)))))</f>
        <v/>
      </c>
      <c r="DR22" s="270" t="str">
        <f>IF($C22="","",IF(SUM(Programacion!DP$28:DP$48)=0,"",IF(SUM(Programacion!DP$42:DP$48)=0,'Res 2ªEval'!DR22,(IF(Programacion!DP$42="",0,Programacion!DP$42/SUM(Programacion!DP$42:DP$48)*'3 Eval'!$E21)+IF(Programacion!DP$43="",0,Programacion!DP$43/SUM(Programacion!DP$42:DP$48)*'3 Eval'!$F21)+IF(Programacion!DP$44="",0,Programacion!DP$44/SUM(Programacion!DP$42:DP$48)*'3 Eval'!$G21)+IF(Programacion!DP$45="",0,Programacion!DP$45/SUM(Programacion!DP$42:DP$48)*'3 Eval'!$H21)+IF(Programacion!DP$46="",0,Programacion!DP$46/SUM(Programacion!DP$42:DP$48)*'3 Eval'!$I21)+IF(Programacion!DP$47="",0,Programacion!DP$47/SUM(Programacion!DP$42:DP$48)*'3 Eval'!$J21)+IF(Programacion!DP$48="",0,Programacion!DP$48/SUM(Programacion!DP$42:DP$48)*'3 Eval'!$K21))*SUM(Programacion!DP$42:DP$48)/SUM(Programacion!DP$28:DP$48)+IF('Res 2ªEval'!DR22="",0,'Res 2ªEval'!DR22*SUM(Programacion!DP$28:DP$41)/SUM(Programacion!DP$28:DP$48)))))</f>
        <v/>
      </c>
      <c r="DS22" s="270" t="str">
        <f>IF($C22="","",IF(SUM(Programacion!DQ$28:DQ$48)=0,"",IF(SUM(Programacion!DQ$42:DQ$48)=0,'Res 2ªEval'!DS22,(IF(Programacion!DQ$42="",0,Programacion!DQ$42/SUM(Programacion!DQ$42:DQ$48)*'3 Eval'!$E21)+IF(Programacion!DQ$43="",0,Programacion!DQ$43/SUM(Programacion!DQ$42:DQ$48)*'3 Eval'!$F21)+IF(Programacion!DQ$44="",0,Programacion!DQ$44/SUM(Programacion!DQ$42:DQ$48)*'3 Eval'!$G21)+IF(Programacion!DQ$45="",0,Programacion!DQ$45/SUM(Programacion!DQ$42:DQ$48)*'3 Eval'!$H21)+IF(Programacion!DQ$46="",0,Programacion!DQ$46/SUM(Programacion!DQ$42:DQ$48)*'3 Eval'!$I21)+IF(Programacion!DQ$47="",0,Programacion!DQ$47/SUM(Programacion!DQ$42:DQ$48)*'3 Eval'!$J21)+IF(Programacion!DQ$48="",0,Programacion!DQ$48/SUM(Programacion!DQ$42:DQ$48)*'3 Eval'!$K21))*SUM(Programacion!DQ$42:DQ$48)/SUM(Programacion!DQ$28:DQ$48)+IF('Res 2ªEval'!DS22="",0,'Res 2ªEval'!DS22*SUM(Programacion!DQ$28:DQ$41)/SUM(Programacion!DQ$28:DQ$48)))))</f>
        <v/>
      </c>
      <c r="DT22" s="270" t="str">
        <f>IF($C22="","",IF(SUM(Programacion!DR$28:DR$48)=0,"",IF(SUM(Programacion!DR$42:DR$48)=0,'Res 2ªEval'!DT22,(IF(Programacion!DR$42="",0,Programacion!DR$42/SUM(Programacion!DR$42:DR$48)*'3 Eval'!$E21)+IF(Programacion!DR$43="",0,Programacion!DR$43/SUM(Programacion!DR$42:DR$48)*'3 Eval'!$F21)+IF(Programacion!DR$44="",0,Programacion!DR$44/SUM(Programacion!DR$42:DR$48)*'3 Eval'!$G21)+IF(Programacion!DR$45="",0,Programacion!DR$45/SUM(Programacion!DR$42:DR$48)*'3 Eval'!$H21)+IF(Programacion!DR$46="",0,Programacion!DR$46/SUM(Programacion!DR$42:DR$48)*'3 Eval'!$I21)+IF(Programacion!DR$47="",0,Programacion!DR$47/SUM(Programacion!DR$42:DR$48)*'3 Eval'!$J21)+IF(Programacion!DR$48="",0,Programacion!DR$48/SUM(Programacion!DR$42:DR$48)*'3 Eval'!$K21))*SUM(Programacion!DR$42:DR$48)/SUM(Programacion!DR$28:DR$48)+IF('Res 2ªEval'!DT22="",0,'Res 2ªEval'!DT22*SUM(Programacion!DR$28:DR$41)/SUM(Programacion!DR$28:DR$48)))))</f>
        <v/>
      </c>
      <c r="DU22" s="270" t="str">
        <f>IF($C22="","",IF(SUM(Programacion!DS$28:DS$48)=0,"",IF(SUM(Programacion!DS$42:DS$48)=0,'Res 2ªEval'!DU22,(IF(Programacion!DS$42="",0,Programacion!DS$42/SUM(Programacion!DS$42:DS$48)*'3 Eval'!$E21)+IF(Programacion!DS$43="",0,Programacion!DS$43/SUM(Programacion!DS$42:DS$48)*'3 Eval'!$F21)+IF(Programacion!DS$44="",0,Programacion!DS$44/SUM(Programacion!DS$42:DS$48)*'3 Eval'!$G21)+IF(Programacion!DS$45="",0,Programacion!DS$45/SUM(Programacion!DS$42:DS$48)*'3 Eval'!$H21)+IF(Programacion!DS$46="",0,Programacion!DS$46/SUM(Programacion!DS$42:DS$48)*'3 Eval'!$I21)+IF(Programacion!DS$47="",0,Programacion!DS$47/SUM(Programacion!DS$42:DS$48)*'3 Eval'!$J21)+IF(Programacion!DS$48="",0,Programacion!DS$48/SUM(Programacion!DS$42:DS$48)*'3 Eval'!$K21))*SUM(Programacion!DS$42:DS$48)/SUM(Programacion!DS$28:DS$48)+IF('Res 2ªEval'!DU22="",0,'Res 2ªEval'!DU22*SUM(Programacion!DS$28:DS$41)/SUM(Programacion!DS$28:DS$48)))))</f>
        <v/>
      </c>
      <c r="DV22" s="270" t="str">
        <f>IF($C22="","",IF(SUM(Programacion!DT$28:DT$48)=0,"",IF(SUM(Programacion!DT$42:DT$48)=0,'Res 2ªEval'!DV22,(IF(Programacion!DT$42="",0,Programacion!DT$42/SUM(Programacion!DT$42:DT$48)*'3 Eval'!$E21)+IF(Programacion!DT$43="",0,Programacion!DT$43/SUM(Programacion!DT$42:DT$48)*'3 Eval'!$F21)+IF(Programacion!DT$44="",0,Programacion!DT$44/SUM(Programacion!DT$42:DT$48)*'3 Eval'!$G21)+IF(Programacion!DT$45="",0,Programacion!DT$45/SUM(Programacion!DT$42:DT$48)*'3 Eval'!$H21)+IF(Programacion!DT$46="",0,Programacion!DT$46/SUM(Programacion!DT$42:DT$48)*'3 Eval'!$I21)+IF(Programacion!DT$47="",0,Programacion!DT$47/SUM(Programacion!DT$42:DT$48)*'3 Eval'!$J21)+IF(Programacion!DT$48="",0,Programacion!DT$48/SUM(Programacion!DT$42:DT$48)*'3 Eval'!$K21))*SUM(Programacion!DT$42:DT$48)/SUM(Programacion!DT$28:DT$48)+IF('Res 2ªEval'!DV22="",0,'Res 2ªEval'!DV22*SUM(Programacion!DT$28:DT$41)/SUM(Programacion!DT$28:DT$48)))))</f>
        <v/>
      </c>
      <c r="DW22" s="270" t="str">
        <f>IF($C22="","",IF(SUM(Programacion!DU$28:DU$48)=0,"",IF(SUM(Programacion!DU$42:DU$48)=0,'Res 2ªEval'!DW22,(IF(Programacion!DU$42="",0,Programacion!DU$42/SUM(Programacion!DU$42:DU$48)*'3 Eval'!$E21)+IF(Programacion!DU$43="",0,Programacion!DU$43/SUM(Programacion!DU$42:DU$48)*'3 Eval'!$F21)+IF(Programacion!DU$44="",0,Programacion!DU$44/SUM(Programacion!DU$42:DU$48)*'3 Eval'!$G21)+IF(Programacion!DU$45="",0,Programacion!DU$45/SUM(Programacion!DU$42:DU$48)*'3 Eval'!$H21)+IF(Programacion!DU$46="",0,Programacion!DU$46/SUM(Programacion!DU$42:DU$48)*'3 Eval'!$I21)+IF(Programacion!DU$47="",0,Programacion!DU$47/SUM(Programacion!DU$42:DU$48)*'3 Eval'!$J21)+IF(Programacion!DU$48="",0,Programacion!DU$48/SUM(Programacion!DU$42:DU$48)*'3 Eval'!$K21))*SUM(Programacion!DU$42:DU$48)/SUM(Programacion!DU$28:DU$48)+IF('Res 2ªEval'!DW22="",0,'Res 2ªEval'!DW22*SUM(Programacion!DU$28:DU$41)/SUM(Programacion!DU$28:DU$48)))))</f>
        <v/>
      </c>
      <c r="DX22" s="270" t="str">
        <f>IF($C22="","",IF(SUM(Programacion!DV$28:DV$48)=0,"",IF(SUM(Programacion!DV$42:DV$48)=0,'Res 2ªEval'!DX22,(IF(Programacion!DV$42="",0,Programacion!DV$42/SUM(Programacion!DV$42:DV$48)*'3 Eval'!$E21)+IF(Programacion!DV$43="",0,Programacion!DV$43/SUM(Programacion!DV$42:DV$48)*'3 Eval'!$F21)+IF(Programacion!DV$44="",0,Programacion!DV$44/SUM(Programacion!DV$42:DV$48)*'3 Eval'!$G21)+IF(Programacion!DV$45="",0,Programacion!DV$45/SUM(Programacion!DV$42:DV$48)*'3 Eval'!$H21)+IF(Programacion!DV$46="",0,Programacion!DV$46/SUM(Programacion!DV$42:DV$48)*'3 Eval'!$I21)+IF(Programacion!DV$47="",0,Programacion!DV$47/SUM(Programacion!DV$42:DV$48)*'3 Eval'!$J21)+IF(Programacion!DV$48="",0,Programacion!DV$48/SUM(Programacion!DV$42:DV$48)*'3 Eval'!$K21))*SUM(Programacion!DV$42:DV$48)/SUM(Programacion!DV$28:DV$48)+IF('Res 2ªEval'!DX22="",0,'Res 2ªEval'!DX22*SUM(Programacion!DV$28:DV$41)/SUM(Programacion!DV$28:DV$48)))))</f>
        <v/>
      </c>
      <c r="DY22" s="270" t="str">
        <f>IF($C22="","",IF(SUM(Programacion!DW$28:DW$48)=0,"",IF(SUM(Programacion!DW$42:DW$48)=0,'Res 2ªEval'!DY22,(IF(Programacion!DW$42="",0,Programacion!DW$42/SUM(Programacion!DW$42:DW$48)*'3 Eval'!$E21)+IF(Programacion!DW$43="",0,Programacion!DW$43/SUM(Programacion!DW$42:DW$48)*'3 Eval'!$F21)+IF(Programacion!DW$44="",0,Programacion!DW$44/SUM(Programacion!DW$42:DW$48)*'3 Eval'!$G21)+IF(Programacion!DW$45="",0,Programacion!DW$45/SUM(Programacion!DW$42:DW$48)*'3 Eval'!$H21)+IF(Programacion!DW$46="",0,Programacion!DW$46/SUM(Programacion!DW$42:DW$48)*'3 Eval'!$I21)+IF(Programacion!DW$47="",0,Programacion!DW$47/SUM(Programacion!DW$42:DW$48)*'3 Eval'!$J21)+IF(Programacion!DW$48="",0,Programacion!DW$48/SUM(Programacion!DW$42:DW$48)*'3 Eval'!$K21))*SUM(Programacion!DW$42:DW$48)/SUM(Programacion!DW$28:DW$48)+IF('Res 2ªEval'!DY22="",0,'Res 2ªEval'!DY22*SUM(Programacion!DW$28:DW$41)/SUM(Programacion!DW$28:DW$48)))))</f>
        <v/>
      </c>
      <c r="DZ22" s="270" t="str">
        <f>IF($C22="","",IF(SUM(Programacion!DX$28:DX$48)=0,"",IF(SUM(Programacion!DX$42:DX$48)=0,'Res 2ªEval'!DZ22,(IF(Programacion!DX$42="",0,Programacion!DX$42/SUM(Programacion!DX$42:DX$48)*'3 Eval'!$E21)+IF(Programacion!DX$43="",0,Programacion!DX$43/SUM(Programacion!DX$42:DX$48)*'3 Eval'!$F21)+IF(Programacion!DX$44="",0,Programacion!DX$44/SUM(Programacion!DX$42:DX$48)*'3 Eval'!$G21)+IF(Programacion!DX$45="",0,Programacion!DX$45/SUM(Programacion!DX$42:DX$48)*'3 Eval'!$H21)+IF(Programacion!DX$46="",0,Programacion!DX$46/SUM(Programacion!DX$42:DX$48)*'3 Eval'!$I21)+IF(Programacion!DX$47="",0,Programacion!DX$47/SUM(Programacion!DX$42:DX$48)*'3 Eval'!$J21)+IF(Programacion!DX$48="",0,Programacion!DX$48/SUM(Programacion!DX$42:DX$48)*'3 Eval'!$K21))*SUM(Programacion!DX$42:DX$48)/SUM(Programacion!DX$28:DX$48)+IF('Res 2ªEval'!DZ22="",0,'Res 2ªEval'!DZ22*SUM(Programacion!DX$28:DX$41)/SUM(Programacion!DX$28:DX$48)))))</f>
        <v/>
      </c>
      <c r="EA22" s="270" t="str">
        <f>IF($C22="","",IF(SUM(Programacion!DY$28:DY$48)=0,"",IF(SUM(Programacion!DY$42:DY$48)=0,'Res 2ªEval'!EA22,(IF(Programacion!DY$42="",0,Programacion!DY$42/SUM(Programacion!DY$42:DY$48)*'3 Eval'!$E21)+IF(Programacion!DY$43="",0,Programacion!DY$43/SUM(Programacion!DY$42:DY$48)*'3 Eval'!$F21)+IF(Programacion!DY$44="",0,Programacion!DY$44/SUM(Programacion!DY$42:DY$48)*'3 Eval'!$G21)+IF(Programacion!DY$45="",0,Programacion!DY$45/SUM(Programacion!DY$42:DY$48)*'3 Eval'!$H21)+IF(Programacion!DY$46="",0,Programacion!DY$46/SUM(Programacion!DY$42:DY$48)*'3 Eval'!$I21)+IF(Programacion!DY$47="",0,Programacion!DY$47/SUM(Programacion!DY$42:DY$48)*'3 Eval'!$J21)+IF(Programacion!DY$48="",0,Programacion!DY$48/SUM(Programacion!DY$42:DY$48)*'3 Eval'!$K21))*SUM(Programacion!DY$42:DY$48)/SUM(Programacion!DY$28:DY$48)+IF('Res 2ªEval'!EA22="",0,'Res 2ªEval'!EA22*SUM(Programacion!DY$28:DY$41)/SUM(Programacion!DY$28:DY$48)))))</f>
        <v/>
      </c>
      <c r="EB22" s="270" t="str">
        <f>IF($C22="","",IF(SUM(Programacion!DZ$28:DZ$48)=0,"",IF(SUM(Programacion!DZ$42:DZ$48)=0,'Res 2ªEval'!EB22,(IF(Programacion!DZ$42="",0,Programacion!DZ$42/SUM(Programacion!DZ$42:DZ$48)*'3 Eval'!$E21)+IF(Programacion!DZ$43="",0,Programacion!DZ$43/SUM(Programacion!DZ$42:DZ$48)*'3 Eval'!$F21)+IF(Programacion!DZ$44="",0,Programacion!DZ$44/SUM(Programacion!DZ$42:DZ$48)*'3 Eval'!$G21)+IF(Programacion!DZ$45="",0,Programacion!DZ$45/SUM(Programacion!DZ$42:DZ$48)*'3 Eval'!$H21)+IF(Programacion!DZ$46="",0,Programacion!DZ$46/SUM(Programacion!DZ$42:DZ$48)*'3 Eval'!$I21)+IF(Programacion!DZ$47="",0,Programacion!DZ$47/SUM(Programacion!DZ$42:DZ$48)*'3 Eval'!$J21)+IF(Programacion!DZ$48="",0,Programacion!DZ$48/SUM(Programacion!DZ$42:DZ$48)*'3 Eval'!$K21))*SUM(Programacion!DZ$42:DZ$48)/SUM(Programacion!DZ$28:DZ$48)+IF('Res 2ªEval'!EB22="",0,'Res 2ªEval'!EB22*SUM(Programacion!DZ$28:DZ$41)/SUM(Programacion!DZ$28:DZ$48)))))</f>
        <v/>
      </c>
      <c r="EC22" s="270" t="str">
        <f>IF($C22="","",IF(SUM(Programacion!EA$28:EA$48)=0,"",IF(SUM(Programacion!EA$42:EA$48)=0,'Res 2ªEval'!EC22,(IF(Programacion!EA$42="",0,Programacion!EA$42/SUM(Programacion!EA$42:EA$48)*'3 Eval'!$E21)+IF(Programacion!EA$43="",0,Programacion!EA$43/SUM(Programacion!EA$42:EA$48)*'3 Eval'!$F21)+IF(Programacion!EA$44="",0,Programacion!EA$44/SUM(Programacion!EA$42:EA$48)*'3 Eval'!$G21)+IF(Programacion!EA$45="",0,Programacion!EA$45/SUM(Programacion!EA$42:EA$48)*'3 Eval'!$H21)+IF(Programacion!EA$46="",0,Programacion!EA$46/SUM(Programacion!EA$42:EA$48)*'3 Eval'!$I21)+IF(Programacion!EA$47="",0,Programacion!EA$47/SUM(Programacion!EA$42:EA$48)*'3 Eval'!$J21)+IF(Programacion!EA$48="",0,Programacion!EA$48/SUM(Programacion!EA$42:EA$48)*'3 Eval'!$K21))*SUM(Programacion!EA$42:EA$48)/SUM(Programacion!EA$28:EA$48)+IF('Res 2ªEval'!EC22="",0,'Res 2ªEval'!EC22*SUM(Programacion!EA$28:EA$41)/SUM(Programacion!EA$28:EA$48)))))</f>
        <v/>
      </c>
      <c r="ED22" s="270" t="str">
        <f>IF($C22="","",IF(SUM(Programacion!EB$28:EB$48)=0,"",IF(SUM(Programacion!EB$42:EB$48)=0,'Res 2ªEval'!ED22,(IF(Programacion!EB$42="",0,Programacion!EB$42/SUM(Programacion!EB$42:EB$48)*'3 Eval'!$E21)+IF(Programacion!EB$43="",0,Programacion!EB$43/SUM(Programacion!EB$42:EB$48)*'3 Eval'!$F21)+IF(Programacion!EB$44="",0,Programacion!EB$44/SUM(Programacion!EB$42:EB$48)*'3 Eval'!$G21)+IF(Programacion!EB$45="",0,Programacion!EB$45/SUM(Programacion!EB$42:EB$48)*'3 Eval'!$H21)+IF(Programacion!EB$46="",0,Programacion!EB$46/SUM(Programacion!EB$42:EB$48)*'3 Eval'!$I21)+IF(Programacion!EB$47="",0,Programacion!EB$47/SUM(Programacion!EB$42:EB$48)*'3 Eval'!$J21)+IF(Programacion!EB$48="",0,Programacion!EB$48/SUM(Programacion!EB$42:EB$48)*'3 Eval'!$K21))*SUM(Programacion!EB$42:EB$48)/SUM(Programacion!EB$28:EB$48)+IF('Res 2ªEval'!ED22="",0,'Res 2ªEval'!ED22*SUM(Programacion!EB$28:EB$41)/SUM(Programacion!EB$28:EB$48)))))</f>
        <v/>
      </c>
      <c r="EE22" s="270" t="str">
        <f>IF($C22="","",IF(SUM(Programacion!EC$28:EC$48)=0,"",IF(SUM(Programacion!EC$42:EC$48)=0,'Res 2ªEval'!EE22,(IF(Programacion!EC$42="",0,Programacion!EC$42/SUM(Programacion!EC$42:EC$48)*'3 Eval'!$E21)+IF(Programacion!EC$43="",0,Programacion!EC$43/SUM(Programacion!EC$42:EC$48)*'3 Eval'!$F21)+IF(Programacion!EC$44="",0,Programacion!EC$44/SUM(Programacion!EC$42:EC$48)*'3 Eval'!$G21)+IF(Programacion!EC$45="",0,Programacion!EC$45/SUM(Programacion!EC$42:EC$48)*'3 Eval'!$H21)+IF(Programacion!EC$46="",0,Programacion!EC$46/SUM(Programacion!EC$42:EC$48)*'3 Eval'!$I21)+IF(Programacion!EC$47="",0,Programacion!EC$47/SUM(Programacion!EC$42:EC$48)*'3 Eval'!$J21)+IF(Programacion!EC$48="",0,Programacion!EC$48/SUM(Programacion!EC$42:EC$48)*'3 Eval'!$K21))*SUM(Programacion!EC$42:EC$48)/SUM(Programacion!EC$28:EC$48)+IF('Res 2ªEval'!EE22="",0,'Res 2ªEval'!EE22*SUM(Programacion!EC$28:EC$41)/SUM(Programacion!EC$28:EC$48)))))</f>
        <v/>
      </c>
      <c r="EF22" s="270" t="str">
        <f>IF($C22="","",IF(SUM(Programacion!ED$28:ED$48)=0,"",IF(SUM(Programacion!ED$42:ED$48)=0,'Res 2ªEval'!EF22,(IF(Programacion!ED$42="",0,Programacion!ED$42/SUM(Programacion!ED$42:ED$48)*'3 Eval'!$E21)+IF(Programacion!ED$43="",0,Programacion!ED$43/SUM(Programacion!ED$42:ED$48)*'3 Eval'!$F21)+IF(Programacion!ED$44="",0,Programacion!ED$44/SUM(Programacion!ED$42:ED$48)*'3 Eval'!$G21)+IF(Programacion!ED$45="",0,Programacion!ED$45/SUM(Programacion!ED$42:ED$48)*'3 Eval'!$H21)+IF(Programacion!ED$46="",0,Programacion!ED$46/SUM(Programacion!ED$42:ED$48)*'3 Eval'!$I21)+IF(Programacion!ED$47="",0,Programacion!ED$47/SUM(Programacion!ED$42:ED$48)*'3 Eval'!$J21)+IF(Programacion!ED$48="",0,Programacion!ED$48/SUM(Programacion!ED$42:ED$48)*'3 Eval'!$K21))*SUM(Programacion!ED$42:ED$48)/SUM(Programacion!ED$28:ED$48)+IF('Res 2ªEval'!EF22="",0,'Res 2ªEval'!EF22*SUM(Programacion!ED$28:ED$41)/SUM(Programacion!ED$28:ED$48)))))</f>
        <v/>
      </c>
      <c r="EG22" s="270" t="str">
        <f>IF($C22="","",IF(SUM(Programacion!EE$28:EE$48)=0,"",IF(SUM(Programacion!EE$42:EE$48)=0,'Res 2ªEval'!EG22,(IF(Programacion!EE$42="",0,Programacion!EE$42/SUM(Programacion!EE$42:EE$48)*'3 Eval'!$E21)+IF(Programacion!EE$43="",0,Programacion!EE$43/SUM(Programacion!EE$42:EE$48)*'3 Eval'!$F21)+IF(Programacion!EE$44="",0,Programacion!EE$44/SUM(Programacion!EE$42:EE$48)*'3 Eval'!$G21)+IF(Programacion!EE$45="",0,Programacion!EE$45/SUM(Programacion!EE$42:EE$48)*'3 Eval'!$H21)+IF(Programacion!EE$46="",0,Programacion!EE$46/SUM(Programacion!EE$42:EE$48)*'3 Eval'!$I21)+IF(Programacion!EE$47="",0,Programacion!EE$47/SUM(Programacion!EE$42:EE$48)*'3 Eval'!$J21)+IF(Programacion!EE$48="",0,Programacion!EE$48/SUM(Programacion!EE$42:EE$48)*'3 Eval'!$K21))*SUM(Programacion!EE$42:EE$48)/SUM(Programacion!EE$28:EE$48)+IF('Res 2ªEval'!EG22="",0,'Res 2ªEval'!EG22*SUM(Programacion!EE$28:EE$41)/SUM(Programacion!EE$28:EE$48)))))</f>
        <v/>
      </c>
      <c r="EH22" s="270" t="str">
        <f>IF($C22="","",IF(SUM(Programacion!EF$28:EF$48)=0,"",IF(SUM(Programacion!EF$42:EF$48)=0,'Res 2ªEval'!EH22,(IF(Programacion!EF$42="",0,Programacion!EF$42/SUM(Programacion!EF$42:EF$48)*'3 Eval'!$E21)+IF(Programacion!EF$43="",0,Programacion!EF$43/SUM(Programacion!EF$42:EF$48)*'3 Eval'!$F21)+IF(Programacion!EF$44="",0,Programacion!EF$44/SUM(Programacion!EF$42:EF$48)*'3 Eval'!$G21)+IF(Programacion!EF$45="",0,Programacion!EF$45/SUM(Programacion!EF$42:EF$48)*'3 Eval'!$H21)+IF(Programacion!EF$46="",0,Programacion!EF$46/SUM(Programacion!EF$42:EF$48)*'3 Eval'!$I21)+IF(Programacion!EF$47="",0,Programacion!EF$47/SUM(Programacion!EF$42:EF$48)*'3 Eval'!$J21)+IF(Programacion!EF$48="",0,Programacion!EF$48/SUM(Programacion!EF$42:EF$48)*'3 Eval'!$K21))*SUM(Programacion!EF$42:EF$48)/SUM(Programacion!EF$28:EF$48)+IF('Res 2ªEval'!EH22="",0,'Res 2ªEval'!EH22*SUM(Programacion!EF$28:EF$41)/SUM(Programacion!EF$28:EF$48)))))</f>
        <v/>
      </c>
      <c r="EI22" s="270" t="str">
        <f>IF($C22="","",IF(SUM(Programacion!EG$28:EG$48)=0,"",IF(SUM(Programacion!EG$42:EG$48)=0,'Res 2ªEval'!EI22,(IF(Programacion!EG$42="",0,Programacion!EG$42/SUM(Programacion!EG$42:EG$48)*'3 Eval'!$E21)+IF(Programacion!EG$43="",0,Programacion!EG$43/SUM(Programacion!EG$42:EG$48)*'3 Eval'!$F21)+IF(Programacion!EG$44="",0,Programacion!EG$44/SUM(Programacion!EG$42:EG$48)*'3 Eval'!$G21)+IF(Programacion!EG$45="",0,Programacion!EG$45/SUM(Programacion!EG$42:EG$48)*'3 Eval'!$H21)+IF(Programacion!EG$46="",0,Programacion!EG$46/SUM(Programacion!EG$42:EG$48)*'3 Eval'!$I21)+IF(Programacion!EG$47="",0,Programacion!EG$47/SUM(Programacion!EG$42:EG$48)*'3 Eval'!$J21)+IF(Programacion!EG$48="",0,Programacion!EG$48/SUM(Programacion!EG$42:EG$48)*'3 Eval'!$K21))*SUM(Programacion!EG$42:EG$48)/SUM(Programacion!EG$28:EG$48)+IF('Res 2ªEval'!EI22="",0,'Res 2ªEval'!EI22*SUM(Programacion!EG$28:EG$41)/SUM(Programacion!EG$28:EG$48)))))</f>
        <v/>
      </c>
      <c r="EJ22" s="270" t="str">
        <f>IF($C22="","",IF(SUM(Programacion!EH$28:EH$48)=0,"",IF(SUM(Programacion!EH$42:EH$48)=0,'Res 2ªEval'!EJ22,(IF(Programacion!EH$42="",0,Programacion!EH$42/SUM(Programacion!EH$42:EH$48)*'3 Eval'!$E21)+IF(Programacion!EH$43="",0,Programacion!EH$43/SUM(Programacion!EH$42:EH$48)*'3 Eval'!$F21)+IF(Programacion!EH$44="",0,Programacion!EH$44/SUM(Programacion!EH$42:EH$48)*'3 Eval'!$G21)+IF(Programacion!EH$45="",0,Programacion!EH$45/SUM(Programacion!EH$42:EH$48)*'3 Eval'!$H21)+IF(Programacion!EH$46="",0,Programacion!EH$46/SUM(Programacion!EH$42:EH$48)*'3 Eval'!$I21)+IF(Programacion!EH$47="",0,Programacion!EH$47/SUM(Programacion!EH$42:EH$48)*'3 Eval'!$J21)+IF(Programacion!EH$48="",0,Programacion!EH$48/SUM(Programacion!EH$42:EH$48)*'3 Eval'!$K21))*SUM(Programacion!EH$42:EH$48)/SUM(Programacion!EH$28:EH$48)+IF('Res 2ªEval'!EJ22="",0,'Res 2ªEval'!EJ22*SUM(Programacion!EH$28:EH$41)/SUM(Programacion!EH$28:EH$48)))))</f>
        <v/>
      </c>
      <c r="EK22" s="270" t="str">
        <f>IF($C22="","",IF(SUM(Programacion!EI$28:EI$48)=0,"",IF(SUM(Programacion!EI$42:EI$48)=0,'Res 2ªEval'!EK22,(IF(Programacion!EI$42="",0,Programacion!EI$42/SUM(Programacion!EI$42:EI$48)*'3 Eval'!$E21)+IF(Programacion!EI$43="",0,Programacion!EI$43/SUM(Programacion!EI$42:EI$48)*'3 Eval'!$F21)+IF(Programacion!EI$44="",0,Programacion!EI$44/SUM(Programacion!EI$42:EI$48)*'3 Eval'!$G21)+IF(Programacion!EI$45="",0,Programacion!EI$45/SUM(Programacion!EI$42:EI$48)*'3 Eval'!$H21)+IF(Programacion!EI$46="",0,Programacion!EI$46/SUM(Programacion!EI$42:EI$48)*'3 Eval'!$I21)+IF(Programacion!EI$47="",0,Programacion!EI$47/SUM(Programacion!EI$42:EI$48)*'3 Eval'!$J21)+IF(Programacion!EI$48="",0,Programacion!EI$48/SUM(Programacion!EI$42:EI$48)*'3 Eval'!$K21))*SUM(Programacion!EI$42:EI$48)/SUM(Programacion!EI$28:EI$48)+IF('Res 2ªEval'!EK22="",0,'Res 2ªEval'!EK22*SUM(Programacion!EI$28:EI$41)/SUM(Programacion!EI$28:EI$48)))))</f>
        <v/>
      </c>
    </row>
    <row r="23" spans="2:141">
      <c r="B23" s="133" t="str">
        <f>IF('1 Eval'!A22="","",'1 Eval'!A22)</f>
        <v/>
      </c>
      <c r="C23" s="134" t="str">
        <f>IF('1 Eval'!B22="","",'1 Eval'!B22)</f>
        <v/>
      </c>
      <c r="D23" s="149" t="str">
        <f>IF('3 Eval'!D22="","",'3 Eval'!D22)</f>
        <v/>
      </c>
      <c r="E23" s="150" t="str">
        <f>IF($D23="","",IF(Final!$G$6="","",($D23*Final!$G$6+Final!$F24*Final!$F$6+Final!$E24*Final!$E$6)/SUM(Final!$E$6:$G$6)))</f>
        <v/>
      </c>
      <c r="F23" s="150" t="str">
        <f t="shared" si="7"/>
        <v/>
      </c>
      <c r="G23" s="221" t="str">
        <f t="shared" si="6"/>
        <v/>
      </c>
      <c r="H23" s="275" t="str">
        <f>IF($C23="","",IF(SUM(Programacion!F$28:F$48)=0,"",IF(SUM(Programacion!F$42:F$48)=0,'Res 2ªEval'!H23,(IF(Programacion!F$42="",0,Programacion!F$42/SUM(Programacion!F$42:F$48)*'3 Eval'!$E22)+IF(Programacion!F$43="",0,Programacion!F$43/SUM(Programacion!F$42:F$48)*'3 Eval'!$F22)+IF(Programacion!F$44="",0,Programacion!F$44/SUM(Programacion!F$42:F$48)*'3 Eval'!$G22)+IF(Programacion!F$45="",0,Programacion!F$45/SUM(Programacion!F$42:F$48)*'3 Eval'!$H22)+IF(Programacion!F$46="",0,Programacion!F$46/SUM(Programacion!F$42:F$48)*'3 Eval'!$I22)+IF(Programacion!F$47="",0,Programacion!F$47/SUM(Programacion!F$42:F$48)*'3 Eval'!$J22)+IF(Programacion!F$48="",0,Programacion!F$48/SUM(Programacion!F$42:F$48)*'3 Eval'!$K22))*SUM(Programacion!F$42:F$48)/SUM(Programacion!F$28:F$48)+IF('Res 2ªEval'!H23="",0,'Res 2ªEval'!H23*SUM(Programacion!F$28:F$41)/SUM(Programacion!F$28:F$48)))))</f>
        <v/>
      </c>
      <c r="I23" s="270" t="str">
        <f>IF($C23="","",IF(SUM(Programacion!G$28:G$48)=0,"",IF(SUM(Programacion!G$42:G$48)=0,'Res 2ªEval'!I23,(IF(Programacion!G$42="",0,Programacion!G$42/SUM(Programacion!G$42:G$48)*'3 Eval'!$E22)+IF(Programacion!G$43="",0,Programacion!G$43/SUM(Programacion!G$42:G$48)*'3 Eval'!$F22)+IF(Programacion!G$44="",0,Programacion!G$44/SUM(Programacion!G$42:G$48)*'3 Eval'!$G22)+IF(Programacion!G$45="",0,Programacion!G$45/SUM(Programacion!G$42:G$48)*'3 Eval'!$H22)+IF(Programacion!G$46="",0,Programacion!G$46/SUM(Programacion!G$42:G$48)*'3 Eval'!$I22)+IF(Programacion!G$47="",0,Programacion!G$47/SUM(Programacion!G$42:G$48)*'3 Eval'!$J22)+IF(Programacion!G$48="",0,Programacion!G$48/SUM(Programacion!G$42:G$48)*'3 Eval'!$K22))*SUM(Programacion!G$42:G$48)/SUM(Programacion!G$28:G$48)+IF('Res 2ªEval'!I23="",0,'Res 2ªEval'!I23*SUM(Programacion!G$28:G$41)/SUM(Programacion!G$28:G$48)))))</f>
        <v/>
      </c>
      <c r="J23" s="270" t="str">
        <f>IF($C23="","",IF(SUM(Programacion!H$28:H$48)=0,"",IF(SUM(Programacion!H$42:H$48)=0,'Res 2ªEval'!J23,(IF(Programacion!H$42="",0,Programacion!H$42/SUM(Programacion!H$42:H$48)*'3 Eval'!$E22)+IF(Programacion!H$43="",0,Programacion!H$43/SUM(Programacion!H$42:H$48)*'3 Eval'!$F22)+IF(Programacion!H$44="",0,Programacion!H$44/SUM(Programacion!H$42:H$48)*'3 Eval'!$G22)+IF(Programacion!H$45="",0,Programacion!H$45/SUM(Programacion!H$42:H$48)*'3 Eval'!$H22)+IF(Programacion!H$46="",0,Programacion!H$46/SUM(Programacion!H$42:H$48)*'3 Eval'!$I22)+IF(Programacion!H$47="",0,Programacion!H$47/SUM(Programacion!H$42:H$48)*'3 Eval'!$J22)+IF(Programacion!H$48="",0,Programacion!H$48/SUM(Programacion!H$42:H$48)*'3 Eval'!$K22))*SUM(Programacion!H$42:H$48)/SUM(Programacion!H$28:H$48)+IF('Res 2ªEval'!J23="",0,'Res 2ªEval'!J23*SUM(Programacion!H$28:H$41)/SUM(Programacion!H$28:H$48)))))</f>
        <v/>
      </c>
      <c r="K23" s="270" t="str">
        <f>IF($C23="","",IF(SUM(Programacion!I$28:I$48)=0,"",IF(SUM(Programacion!I$42:I$48)=0,'Res 2ªEval'!K23,(IF(Programacion!I$42="",0,Programacion!I$42/SUM(Programacion!I$42:I$48)*'3 Eval'!$E22)+IF(Programacion!I$43="",0,Programacion!I$43/SUM(Programacion!I$42:I$48)*'3 Eval'!$F22)+IF(Programacion!I$44="",0,Programacion!I$44/SUM(Programacion!I$42:I$48)*'3 Eval'!$G22)+IF(Programacion!I$45="",0,Programacion!I$45/SUM(Programacion!I$42:I$48)*'3 Eval'!$H22)+IF(Programacion!I$46="",0,Programacion!I$46/SUM(Programacion!I$42:I$48)*'3 Eval'!$I22)+IF(Programacion!I$47="",0,Programacion!I$47/SUM(Programacion!I$42:I$48)*'3 Eval'!$J22)+IF(Programacion!I$48="",0,Programacion!I$48/SUM(Programacion!I$42:I$48)*'3 Eval'!$K22))*SUM(Programacion!I$42:I$48)/SUM(Programacion!I$28:I$48)+IF('Res 2ªEval'!K23="",0,'Res 2ªEval'!K23*SUM(Programacion!I$28:I$41)/SUM(Programacion!I$28:I$48)))))</f>
        <v/>
      </c>
      <c r="L23" s="270" t="str">
        <f>IF($C23="","",IF(SUM(Programacion!J$28:J$48)=0,"",IF(SUM(Programacion!J$42:J$48)=0,'Res 2ªEval'!L23,(IF(Programacion!J$42="",0,Programacion!J$42/SUM(Programacion!J$42:J$48)*'3 Eval'!$E22)+IF(Programacion!J$43="",0,Programacion!J$43/SUM(Programacion!J$42:J$48)*'3 Eval'!$F22)+IF(Programacion!J$44="",0,Programacion!J$44/SUM(Programacion!J$42:J$48)*'3 Eval'!$G22)+IF(Programacion!J$45="",0,Programacion!J$45/SUM(Programacion!J$42:J$48)*'3 Eval'!$H22)+IF(Programacion!J$46="",0,Programacion!J$46/SUM(Programacion!J$42:J$48)*'3 Eval'!$I22)+IF(Programacion!J$47="",0,Programacion!J$47/SUM(Programacion!J$42:J$48)*'3 Eval'!$J22)+IF(Programacion!J$48="",0,Programacion!J$48/SUM(Programacion!J$42:J$48)*'3 Eval'!$K22))*SUM(Programacion!J$42:J$48)/SUM(Programacion!J$28:J$48)+IF('Res 2ªEval'!L23="",0,'Res 2ªEval'!L23*SUM(Programacion!J$28:J$41)/SUM(Programacion!J$28:J$48)))))</f>
        <v/>
      </c>
      <c r="M23" s="270" t="str">
        <f>IF($C23="","",IF(SUM(Programacion!K$28:K$48)=0,"",IF(SUM(Programacion!K$42:K$48)=0,'Res 2ªEval'!M23,(IF(Programacion!K$42="",0,Programacion!K$42/SUM(Programacion!K$42:K$48)*'3 Eval'!$E22)+IF(Programacion!K$43="",0,Programacion!K$43/SUM(Programacion!K$42:K$48)*'3 Eval'!$F22)+IF(Programacion!K$44="",0,Programacion!K$44/SUM(Programacion!K$42:K$48)*'3 Eval'!$G22)+IF(Programacion!K$45="",0,Programacion!K$45/SUM(Programacion!K$42:K$48)*'3 Eval'!$H22)+IF(Programacion!K$46="",0,Programacion!K$46/SUM(Programacion!K$42:K$48)*'3 Eval'!$I22)+IF(Programacion!K$47="",0,Programacion!K$47/SUM(Programacion!K$42:K$48)*'3 Eval'!$J22)+IF(Programacion!K$48="",0,Programacion!K$48/SUM(Programacion!K$42:K$48)*'3 Eval'!$K22))*SUM(Programacion!K$42:K$48)/SUM(Programacion!K$28:K$48)+IF('Res 2ªEval'!M23="",0,'Res 2ªEval'!M23*SUM(Programacion!K$28:K$41)/SUM(Programacion!K$28:K$48)))))</f>
        <v/>
      </c>
      <c r="N23" s="270" t="str">
        <f>IF($C23="","",IF(SUM(Programacion!L$28:L$48)=0,"",IF(SUM(Programacion!L$42:L$48)=0,'Res 2ªEval'!N23,(IF(Programacion!L$42="",0,Programacion!L$42/SUM(Programacion!L$42:L$48)*'3 Eval'!$E22)+IF(Programacion!L$43="",0,Programacion!L$43/SUM(Programacion!L$42:L$48)*'3 Eval'!$F22)+IF(Programacion!L$44="",0,Programacion!L$44/SUM(Programacion!L$42:L$48)*'3 Eval'!$G22)+IF(Programacion!L$45="",0,Programacion!L$45/SUM(Programacion!L$42:L$48)*'3 Eval'!$H22)+IF(Programacion!L$46="",0,Programacion!L$46/SUM(Programacion!L$42:L$48)*'3 Eval'!$I22)+IF(Programacion!L$47="",0,Programacion!L$47/SUM(Programacion!L$42:L$48)*'3 Eval'!$J22)+IF(Programacion!L$48="",0,Programacion!L$48/SUM(Programacion!L$42:L$48)*'3 Eval'!$K22))*SUM(Programacion!L$42:L$48)/SUM(Programacion!L$28:L$48)+IF('Res 2ªEval'!N23="",0,'Res 2ªEval'!N23*SUM(Programacion!L$28:L$41)/SUM(Programacion!L$28:L$48)))))</f>
        <v/>
      </c>
      <c r="O23" s="276" t="str">
        <f>IF($C23="","",IF(SUM(Programacion!M$28:M$48)=0,"",IF(SUM(Programacion!M$42:M$48)=0,'Res 2ªEval'!O23,(IF(Programacion!M$42="",0,Programacion!M$42/SUM(Programacion!M$42:M$48)*'3 Eval'!$E22)+IF(Programacion!M$43="",0,Programacion!M$43/SUM(Programacion!M$42:M$48)*'3 Eval'!$F22)+IF(Programacion!M$44="",0,Programacion!M$44/SUM(Programacion!M$42:M$48)*'3 Eval'!$G22)+IF(Programacion!M$45="",0,Programacion!M$45/SUM(Programacion!M$42:M$48)*'3 Eval'!$H22)+IF(Programacion!M$46="",0,Programacion!M$46/SUM(Programacion!M$42:M$48)*'3 Eval'!$I22)+IF(Programacion!M$47="",0,Programacion!M$47/SUM(Programacion!M$42:M$48)*'3 Eval'!$J22)+IF(Programacion!M$48="",0,Programacion!M$48/SUM(Programacion!M$42:M$48)*'3 Eval'!$K22))*SUM(Programacion!M$42:M$48)/SUM(Programacion!M$28:M$48)+IF('Res 2ªEval'!O23="",0,'Res 2ªEval'!O23*SUM(Programacion!M$28:M$41)/SUM(Programacion!M$28:M$48)))))</f>
        <v/>
      </c>
      <c r="P23" s="152"/>
      <c r="Q23" s="270" t="str">
        <f>IF($C23="","",IF(SUM(Programacion!O$28:O$48)=0,"",IF(SUM(Programacion!O$42:O$48)=0,'Res 2ªEval'!Q23,(IF(Programacion!O$42="",0,Programacion!O$42/SUM(Programacion!O$42:O$48)*'3 Eval'!$E22)+IF(Programacion!O$43="",0,Programacion!O$43/SUM(Programacion!O$42:O$48)*'3 Eval'!$F22)+IF(Programacion!O$44="",0,Programacion!O$44/SUM(Programacion!O$42:O$48)*'3 Eval'!$G22)+IF(Programacion!O$45="",0,Programacion!O$45/SUM(Programacion!O$42:O$48)*'3 Eval'!$H22)+IF(Programacion!O$46="",0,Programacion!O$46/SUM(Programacion!O$42:O$48)*'3 Eval'!$I22)+IF(Programacion!O$47="",0,Programacion!O$47/SUM(Programacion!O$42:O$48)*'3 Eval'!$J22)+IF(Programacion!O$48="",0,Programacion!O$48/SUM(Programacion!O$42:O$48)*'3 Eval'!$K22))*SUM(Programacion!O$42:O$48)/SUM(Programacion!O$28:O$48)+IF('Res 2ªEval'!Q23="",0,'Res 2ªEval'!Q23*SUM(Programacion!O$28:O$41)/SUM(Programacion!O$28:O$48)))))</f>
        <v/>
      </c>
      <c r="R23" s="270" t="str">
        <f>IF($C23="","",IF(SUM(Programacion!P$28:P$48)=0,"",IF(SUM(Programacion!P$42:P$48)=0,'Res 2ªEval'!R23,(IF(Programacion!P$42="",0,Programacion!P$42/SUM(Programacion!P$42:P$48)*'3 Eval'!$E22)+IF(Programacion!P$43="",0,Programacion!P$43/SUM(Programacion!P$42:P$48)*'3 Eval'!$F22)+IF(Programacion!P$44="",0,Programacion!P$44/SUM(Programacion!P$42:P$48)*'3 Eval'!$G22)+IF(Programacion!P$45="",0,Programacion!P$45/SUM(Programacion!P$42:P$48)*'3 Eval'!$H22)+IF(Programacion!P$46="",0,Programacion!P$46/SUM(Programacion!P$42:P$48)*'3 Eval'!$I22)+IF(Programacion!P$47="",0,Programacion!P$47/SUM(Programacion!P$42:P$48)*'3 Eval'!$J22)+IF(Programacion!P$48="",0,Programacion!P$48/SUM(Programacion!P$42:P$48)*'3 Eval'!$K22))*SUM(Programacion!P$42:P$48)/SUM(Programacion!P$28:P$48)+IF('Res 2ªEval'!R23="",0,'Res 2ªEval'!R23*SUM(Programacion!P$28:P$41)/SUM(Programacion!P$28:P$48)))))</f>
        <v/>
      </c>
      <c r="S23" s="270" t="str">
        <f>IF($C23="","",IF(SUM(Programacion!Q$28:Q$48)=0,"",IF(SUM(Programacion!Q$42:Q$48)=0,'Res 2ªEval'!S23,(IF(Programacion!Q$42="",0,Programacion!Q$42/SUM(Programacion!Q$42:Q$48)*'3 Eval'!$E22)+IF(Programacion!Q$43="",0,Programacion!Q$43/SUM(Programacion!Q$42:Q$48)*'3 Eval'!$F22)+IF(Programacion!Q$44="",0,Programacion!Q$44/SUM(Programacion!Q$42:Q$48)*'3 Eval'!$G22)+IF(Programacion!Q$45="",0,Programacion!Q$45/SUM(Programacion!Q$42:Q$48)*'3 Eval'!$H22)+IF(Programacion!Q$46="",0,Programacion!Q$46/SUM(Programacion!Q$42:Q$48)*'3 Eval'!$I22)+IF(Programacion!Q$47="",0,Programacion!Q$47/SUM(Programacion!Q$42:Q$48)*'3 Eval'!$J22)+IF(Programacion!Q$48="",0,Programacion!Q$48/SUM(Programacion!Q$42:Q$48)*'3 Eval'!$K22))*SUM(Programacion!Q$42:Q$48)/SUM(Programacion!Q$28:Q$48)+IF('Res 2ªEval'!S23="",0,'Res 2ªEval'!S23*SUM(Programacion!Q$28:Q$41)/SUM(Programacion!Q$28:Q$48)))))</f>
        <v/>
      </c>
      <c r="T23" s="270" t="str">
        <f>IF($C23="","",IF(SUM(Programacion!R$28:R$48)=0,"",IF(SUM(Programacion!R$42:R$48)=0,'Res 2ªEval'!T23,(IF(Programacion!R$42="",0,Programacion!R$42/SUM(Programacion!R$42:R$48)*'3 Eval'!$E22)+IF(Programacion!R$43="",0,Programacion!R$43/SUM(Programacion!R$42:R$48)*'3 Eval'!$F22)+IF(Programacion!R$44="",0,Programacion!R$44/SUM(Programacion!R$42:R$48)*'3 Eval'!$G22)+IF(Programacion!R$45="",0,Programacion!R$45/SUM(Programacion!R$42:R$48)*'3 Eval'!$H22)+IF(Programacion!R$46="",0,Programacion!R$46/SUM(Programacion!R$42:R$48)*'3 Eval'!$I22)+IF(Programacion!R$47="",0,Programacion!R$47/SUM(Programacion!R$42:R$48)*'3 Eval'!$J22)+IF(Programacion!R$48="",0,Programacion!R$48/SUM(Programacion!R$42:R$48)*'3 Eval'!$K22))*SUM(Programacion!R$42:R$48)/SUM(Programacion!R$28:R$48)+IF('Res 2ªEval'!T23="",0,'Res 2ªEval'!T23*SUM(Programacion!R$28:R$41)/SUM(Programacion!R$28:R$48)))))</f>
        <v/>
      </c>
      <c r="U23" s="270" t="str">
        <f>IF($C23="","",IF(SUM(Programacion!S$28:S$48)=0,"",IF(SUM(Programacion!S$42:S$48)=0,'Res 2ªEval'!U23,(IF(Programacion!S$42="",0,Programacion!S$42/SUM(Programacion!S$42:S$48)*'3 Eval'!$E22)+IF(Programacion!S$43="",0,Programacion!S$43/SUM(Programacion!S$42:S$48)*'3 Eval'!$F22)+IF(Programacion!S$44="",0,Programacion!S$44/SUM(Programacion!S$42:S$48)*'3 Eval'!$G22)+IF(Programacion!S$45="",0,Programacion!S$45/SUM(Programacion!S$42:S$48)*'3 Eval'!$H22)+IF(Programacion!S$46="",0,Programacion!S$46/SUM(Programacion!S$42:S$48)*'3 Eval'!$I22)+IF(Programacion!S$47="",0,Programacion!S$47/SUM(Programacion!S$42:S$48)*'3 Eval'!$J22)+IF(Programacion!S$48="",0,Programacion!S$48/SUM(Programacion!S$42:S$48)*'3 Eval'!$K22))*SUM(Programacion!S$42:S$48)/SUM(Programacion!S$28:S$48)+IF('Res 2ªEval'!U23="",0,'Res 2ªEval'!U23*SUM(Programacion!S$28:S$41)/SUM(Programacion!S$28:S$48)))))</f>
        <v/>
      </c>
      <c r="V23" s="270" t="str">
        <f>IF($C23="","",IF(SUM(Programacion!T$28:T$48)=0,"",IF(SUM(Programacion!T$42:T$48)=0,'Res 2ªEval'!V23,(IF(Programacion!T$42="",0,Programacion!T$42/SUM(Programacion!T$42:T$48)*'3 Eval'!$E22)+IF(Programacion!T$43="",0,Programacion!T$43/SUM(Programacion!T$42:T$48)*'3 Eval'!$F22)+IF(Programacion!T$44="",0,Programacion!T$44/SUM(Programacion!T$42:T$48)*'3 Eval'!$G22)+IF(Programacion!T$45="",0,Programacion!T$45/SUM(Programacion!T$42:T$48)*'3 Eval'!$H22)+IF(Programacion!T$46="",0,Programacion!T$46/SUM(Programacion!T$42:T$48)*'3 Eval'!$I22)+IF(Programacion!T$47="",0,Programacion!T$47/SUM(Programacion!T$42:T$48)*'3 Eval'!$J22)+IF(Programacion!T$48="",0,Programacion!T$48/SUM(Programacion!T$42:T$48)*'3 Eval'!$K22))*SUM(Programacion!T$42:T$48)/SUM(Programacion!T$28:T$48)+IF('Res 2ªEval'!V23="",0,'Res 2ªEval'!V23*SUM(Programacion!T$28:T$41)/SUM(Programacion!T$28:T$48)))))</f>
        <v/>
      </c>
      <c r="W23" s="270" t="str">
        <f>IF($C23="","",IF(SUM(Programacion!U$28:U$48)=0,"",IF(SUM(Programacion!U$42:U$48)=0,'Res 2ªEval'!W23,(IF(Programacion!U$42="",0,Programacion!U$42/SUM(Programacion!U$42:U$48)*'3 Eval'!$E22)+IF(Programacion!U$43="",0,Programacion!U$43/SUM(Programacion!U$42:U$48)*'3 Eval'!$F22)+IF(Programacion!U$44="",0,Programacion!U$44/SUM(Programacion!U$42:U$48)*'3 Eval'!$G22)+IF(Programacion!U$45="",0,Programacion!U$45/SUM(Programacion!U$42:U$48)*'3 Eval'!$H22)+IF(Programacion!U$46="",0,Programacion!U$46/SUM(Programacion!U$42:U$48)*'3 Eval'!$I22)+IF(Programacion!U$47="",0,Programacion!U$47/SUM(Programacion!U$42:U$48)*'3 Eval'!$J22)+IF(Programacion!U$48="",0,Programacion!U$48/SUM(Programacion!U$42:U$48)*'3 Eval'!$K22))*SUM(Programacion!U$42:U$48)/SUM(Programacion!U$28:U$48)+IF('Res 2ªEval'!W23="",0,'Res 2ªEval'!W23*SUM(Programacion!U$28:U$41)/SUM(Programacion!U$28:U$48)))))</f>
        <v/>
      </c>
      <c r="X23" s="270" t="str">
        <f>IF($C23="","",IF(SUM(Programacion!V$28:V$48)=0,"",IF(SUM(Programacion!V$42:V$48)=0,'Res 2ªEval'!X23,(IF(Programacion!V$42="",0,Programacion!V$42/SUM(Programacion!V$42:V$48)*'3 Eval'!$E22)+IF(Programacion!V$43="",0,Programacion!V$43/SUM(Programacion!V$42:V$48)*'3 Eval'!$F22)+IF(Programacion!V$44="",0,Programacion!V$44/SUM(Programacion!V$42:V$48)*'3 Eval'!$G22)+IF(Programacion!V$45="",0,Programacion!V$45/SUM(Programacion!V$42:V$48)*'3 Eval'!$H22)+IF(Programacion!V$46="",0,Programacion!V$46/SUM(Programacion!V$42:V$48)*'3 Eval'!$I22)+IF(Programacion!V$47="",0,Programacion!V$47/SUM(Programacion!V$42:V$48)*'3 Eval'!$J22)+IF(Programacion!V$48="",0,Programacion!V$48/SUM(Programacion!V$42:V$48)*'3 Eval'!$K22))*SUM(Programacion!V$42:V$48)/SUM(Programacion!V$28:V$48)+IF('Res 2ªEval'!X23="",0,'Res 2ªEval'!X23*SUM(Programacion!V$28:V$41)/SUM(Programacion!V$28:V$48)))))</f>
        <v/>
      </c>
      <c r="Y23" s="270" t="str">
        <f>IF($C23="","",IF(SUM(Programacion!W$28:W$48)=0,"",IF(SUM(Programacion!W$42:W$48)=0,'Res 2ªEval'!Y23,(IF(Programacion!W$42="",0,Programacion!W$42/SUM(Programacion!W$42:W$48)*'3 Eval'!$E22)+IF(Programacion!W$43="",0,Programacion!W$43/SUM(Programacion!W$42:W$48)*'3 Eval'!$F22)+IF(Programacion!W$44="",0,Programacion!W$44/SUM(Programacion!W$42:W$48)*'3 Eval'!$G22)+IF(Programacion!W$45="",0,Programacion!W$45/SUM(Programacion!W$42:W$48)*'3 Eval'!$H22)+IF(Programacion!W$46="",0,Programacion!W$46/SUM(Programacion!W$42:W$48)*'3 Eval'!$I22)+IF(Programacion!W$47="",0,Programacion!W$47/SUM(Programacion!W$42:W$48)*'3 Eval'!$J22)+IF(Programacion!W$48="",0,Programacion!W$48/SUM(Programacion!W$42:W$48)*'3 Eval'!$K22))*SUM(Programacion!W$42:W$48)/SUM(Programacion!W$28:W$48)+IF('Res 2ªEval'!Y23="",0,'Res 2ªEval'!Y23*SUM(Programacion!W$28:W$41)/SUM(Programacion!W$28:W$48)))))</f>
        <v/>
      </c>
      <c r="Z23" s="270" t="str">
        <f>IF($C23="","",IF(SUM(Programacion!X$28:X$48)=0,"",IF(SUM(Programacion!X$42:X$48)=0,'Res 2ªEval'!Z23,(IF(Programacion!X$42="",0,Programacion!X$42/SUM(Programacion!X$42:X$48)*'3 Eval'!$E22)+IF(Programacion!X$43="",0,Programacion!X$43/SUM(Programacion!X$42:X$48)*'3 Eval'!$F22)+IF(Programacion!X$44="",0,Programacion!X$44/SUM(Programacion!X$42:X$48)*'3 Eval'!$G22)+IF(Programacion!X$45="",0,Programacion!X$45/SUM(Programacion!X$42:X$48)*'3 Eval'!$H22)+IF(Programacion!X$46="",0,Programacion!X$46/SUM(Programacion!X$42:X$48)*'3 Eval'!$I22)+IF(Programacion!X$47="",0,Programacion!X$47/SUM(Programacion!X$42:X$48)*'3 Eval'!$J22)+IF(Programacion!X$48="",0,Programacion!X$48/SUM(Programacion!X$42:X$48)*'3 Eval'!$K22))*SUM(Programacion!X$42:X$48)/SUM(Programacion!X$28:X$48)+IF('Res 2ªEval'!Z23="",0,'Res 2ªEval'!Z23*SUM(Programacion!X$28:X$41)/SUM(Programacion!X$28:X$48)))))</f>
        <v/>
      </c>
      <c r="AA23" s="270" t="str">
        <f>IF($C23="","",IF(SUM(Programacion!Y$28:Y$48)=0,"",IF(SUM(Programacion!Y$42:Y$48)=0,'Res 2ªEval'!AA23,(IF(Programacion!Y$42="",0,Programacion!Y$42/SUM(Programacion!Y$42:Y$48)*'3 Eval'!$E22)+IF(Programacion!Y$43="",0,Programacion!Y$43/SUM(Programacion!Y$42:Y$48)*'3 Eval'!$F22)+IF(Programacion!Y$44="",0,Programacion!Y$44/SUM(Programacion!Y$42:Y$48)*'3 Eval'!$G22)+IF(Programacion!Y$45="",0,Programacion!Y$45/SUM(Programacion!Y$42:Y$48)*'3 Eval'!$H22)+IF(Programacion!Y$46="",0,Programacion!Y$46/SUM(Programacion!Y$42:Y$48)*'3 Eval'!$I22)+IF(Programacion!Y$47="",0,Programacion!Y$47/SUM(Programacion!Y$42:Y$48)*'3 Eval'!$J22)+IF(Programacion!Y$48="",0,Programacion!Y$48/SUM(Programacion!Y$42:Y$48)*'3 Eval'!$K22))*SUM(Programacion!Y$42:Y$48)/SUM(Programacion!Y$28:Y$48)+IF('Res 2ªEval'!AA23="",0,'Res 2ªEval'!AA23*SUM(Programacion!Y$28:Y$41)/SUM(Programacion!Y$28:Y$48)))))</f>
        <v/>
      </c>
      <c r="AB23" s="270" t="str">
        <f>IF($C23="","",IF(SUM(Programacion!Z$28:Z$48)=0,"",IF(SUM(Programacion!Z$42:Z$48)=0,'Res 2ªEval'!AB23,(IF(Programacion!Z$42="",0,Programacion!Z$42/SUM(Programacion!Z$42:Z$48)*'3 Eval'!$E22)+IF(Programacion!Z$43="",0,Programacion!Z$43/SUM(Programacion!Z$42:Z$48)*'3 Eval'!$F22)+IF(Programacion!Z$44="",0,Programacion!Z$44/SUM(Programacion!Z$42:Z$48)*'3 Eval'!$G22)+IF(Programacion!Z$45="",0,Programacion!Z$45/SUM(Programacion!Z$42:Z$48)*'3 Eval'!$H22)+IF(Programacion!Z$46="",0,Programacion!Z$46/SUM(Programacion!Z$42:Z$48)*'3 Eval'!$I22)+IF(Programacion!Z$47="",0,Programacion!Z$47/SUM(Programacion!Z$42:Z$48)*'3 Eval'!$J22)+IF(Programacion!Z$48="",0,Programacion!Z$48/SUM(Programacion!Z$42:Z$48)*'3 Eval'!$K22))*SUM(Programacion!Z$42:Z$48)/SUM(Programacion!Z$28:Z$48)+IF('Res 2ªEval'!AB23="",0,'Res 2ªEval'!AB23*SUM(Programacion!Z$28:Z$41)/SUM(Programacion!Z$28:Z$48)))))</f>
        <v/>
      </c>
      <c r="AC23" s="270" t="str">
        <f>IF($C23="","",IF(SUM(Programacion!AA$28:AA$48)=0,"",IF(SUM(Programacion!AA$42:AA$48)=0,'Res 2ªEval'!AC23,(IF(Programacion!AA$42="",0,Programacion!AA$42/SUM(Programacion!AA$42:AA$48)*'3 Eval'!$E22)+IF(Programacion!AA$43="",0,Programacion!AA$43/SUM(Programacion!AA$42:AA$48)*'3 Eval'!$F22)+IF(Programacion!AA$44="",0,Programacion!AA$44/SUM(Programacion!AA$42:AA$48)*'3 Eval'!$G22)+IF(Programacion!AA$45="",0,Programacion!AA$45/SUM(Programacion!AA$42:AA$48)*'3 Eval'!$H22)+IF(Programacion!AA$46="",0,Programacion!AA$46/SUM(Programacion!AA$42:AA$48)*'3 Eval'!$I22)+IF(Programacion!AA$47="",0,Programacion!AA$47/SUM(Programacion!AA$42:AA$48)*'3 Eval'!$J22)+IF(Programacion!AA$48="",0,Programacion!AA$48/SUM(Programacion!AA$42:AA$48)*'3 Eval'!$K22))*SUM(Programacion!AA$42:AA$48)/SUM(Programacion!AA$28:AA$48)+IF('Res 2ªEval'!AC23="",0,'Res 2ªEval'!AC23*SUM(Programacion!AA$28:AA$41)/SUM(Programacion!AA$28:AA$48)))))</f>
        <v/>
      </c>
      <c r="AD23" s="270" t="str">
        <f>IF($C23="","",IF(SUM(Programacion!AB$28:AB$48)=0,"",IF(SUM(Programacion!AB$42:AB$48)=0,'Res 2ªEval'!AD23,(IF(Programacion!AB$42="",0,Programacion!AB$42/SUM(Programacion!AB$42:AB$48)*'3 Eval'!$E22)+IF(Programacion!AB$43="",0,Programacion!AB$43/SUM(Programacion!AB$42:AB$48)*'3 Eval'!$F22)+IF(Programacion!AB$44="",0,Programacion!AB$44/SUM(Programacion!AB$42:AB$48)*'3 Eval'!$G22)+IF(Programacion!AB$45="",0,Programacion!AB$45/SUM(Programacion!AB$42:AB$48)*'3 Eval'!$H22)+IF(Programacion!AB$46="",0,Programacion!AB$46/SUM(Programacion!AB$42:AB$48)*'3 Eval'!$I22)+IF(Programacion!AB$47="",0,Programacion!AB$47/SUM(Programacion!AB$42:AB$48)*'3 Eval'!$J22)+IF(Programacion!AB$48="",0,Programacion!AB$48/SUM(Programacion!AB$42:AB$48)*'3 Eval'!$K22))*SUM(Programacion!AB$42:AB$48)/SUM(Programacion!AB$28:AB$48)+IF('Res 2ªEval'!AD23="",0,'Res 2ªEval'!AD23*SUM(Programacion!AB$28:AB$41)/SUM(Programacion!AB$28:AB$48)))))</f>
        <v/>
      </c>
      <c r="AE23" s="270" t="str">
        <f>IF($C23="","",IF(SUM(Programacion!AC$28:AC$48)=0,"",IF(SUM(Programacion!AC$42:AC$48)=0,'Res 2ªEval'!AE23,(IF(Programacion!AC$42="",0,Programacion!AC$42/SUM(Programacion!AC$42:AC$48)*'3 Eval'!$E22)+IF(Programacion!AC$43="",0,Programacion!AC$43/SUM(Programacion!AC$42:AC$48)*'3 Eval'!$F22)+IF(Programacion!AC$44="",0,Programacion!AC$44/SUM(Programacion!AC$42:AC$48)*'3 Eval'!$G22)+IF(Programacion!AC$45="",0,Programacion!AC$45/SUM(Programacion!AC$42:AC$48)*'3 Eval'!$H22)+IF(Programacion!AC$46="",0,Programacion!AC$46/SUM(Programacion!AC$42:AC$48)*'3 Eval'!$I22)+IF(Programacion!AC$47="",0,Programacion!AC$47/SUM(Programacion!AC$42:AC$48)*'3 Eval'!$J22)+IF(Programacion!AC$48="",0,Programacion!AC$48/SUM(Programacion!AC$42:AC$48)*'3 Eval'!$K22))*SUM(Programacion!AC$42:AC$48)/SUM(Programacion!AC$28:AC$48)+IF('Res 2ªEval'!AE23="",0,'Res 2ªEval'!AE23*SUM(Programacion!AC$28:AC$41)/SUM(Programacion!AC$28:AC$48)))))</f>
        <v/>
      </c>
      <c r="AF23" s="270" t="str">
        <f>IF($C23="","",IF(SUM(Programacion!AD$28:AD$48)=0,"",IF(SUM(Programacion!AD$42:AD$48)=0,'Res 2ªEval'!AF23,(IF(Programacion!AD$42="",0,Programacion!AD$42/SUM(Programacion!AD$42:AD$48)*'3 Eval'!$E22)+IF(Programacion!AD$43="",0,Programacion!AD$43/SUM(Programacion!AD$42:AD$48)*'3 Eval'!$F22)+IF(Programacion!AD$44="",0,Programacion!AD$44/SUM(Programacion!AD$42:AD$48)*'3 Eval'!$G22)+IF(Programacion!AD$45="",0,Programacion!AD$45/SUM(Programacion!AD$42:AD$48)*'3 Eval'!$H22)+IF(Programacion!AD$46="",0,Programacion!AD$46/SUM(Programacion!AD$42:AD$48)*'3 Eval'!$I22)+IF(Programacion!AD$47="",0,Programacion!AD$47/SUM(Programacion!AD$42:AD$48)*'3 Eval'!$J22)+IF(Programacion!AD$48="",0,Programacion!AD$48/SUM(Programacion!AD$42:AD$48)*'3 Eval'!$K22))*SUM(Programacion!AD$42:AD$48)/SUM(Programacion!AD$28:AD$48)+IF('Res 2ªEval'!AF23="",0,'Res 2ªEval'!AF23*SUM(Programacion!AD$28:AD$41)/SUM(Programacion!AD$28:AD$48)))))</f>
        <v/>
      </c>
      <c r="AG23" s="270" t="str">
        <f>IF($C23="","",IF(SUM(Programacion!AE$28:AE$48)=0,"",IF(SUM(Programacion!AE$42:AE$48)=0,'Res 2ªEval'!AG23,(IF(Programacion!AE$42="",0,Programacion!AE$42/SUM(Programacion!AE$42:AE$48)*'3 Eval'!$E22)+IF(Programacion!AE$43="",0,Programacion!AE$43/SUM(Programacion!AE$42:AE$48)*'3 Eval'!$F22)+IF(Programacion!AE$44="",0,Programacion!AE$44/SUM(Programacion!AE$42:AE$48)*'3 Eval'!$G22)+IF(Programacion!AE$45="",0,Programacion!AE$45/SUM(Programacion!AE$42:AE$48)*'3 Eval'!$H22)+IF(Programacion!AE$46="",0,Programacion!AE$46/SUM(Programacion!AE$42:AE$48)*'3 Eval'!$I22)+IF(Programacion!AE$47="",0,Programacion!AE$47/SUM(Programacion!AE$42:AE$48)*'3 Eval'!$J22)+IF(Programacion!AE$48="",0,Programacion!AE$48/SUM(Programacion!AE$42:AE$48)*'3 Eval'!$K22))*SUM(Programacion!AE$42:AE$48)/SUM(Programacion!AE$28:AE$48)+IF('Res 2ªEval'!AG23="",0,'Res 2ªEval'!AG23*SUM(Programacion!AE$28:AE$41)/SUM(Programacion!AE$28:AE$48)))))</f>
        <v/>
      </c>
      <c r="AH23" s="270" t="str">
        <f>IF($C23="","",IF(SUM(Programacion!AF$28:AF$48)=0,"",IF(SUM(Programacion!AF$42:AF$48)=0,'Res 2ªEval'!AH23,(IF(Programacion!AF$42="",0,Programacion!AF$42/SUM(Programacion!AF$42:AF$48)*'3 Eval'!$E22)+IF(Programacion!AF$43="",0,Programacion!AF$43/SUM(Programacion!AF$42:AF$48)*'3 Eval'!$F22)+IF(Programacion!AF$44="",0,Programacion!AF$44/SUM(Programacion!AF$42:AF$48)*'3 Eval'!$G22)+IF(Programacion!AF$45="",0,Programacion!AF$45/SUM(Programacion!AF$42:AF$48)*'3 Eval'!$H22)+IF(Programacion!AF$46="",0,Programacion!AF$46/SUM(Programacion!AF$42:AF$48)*'3 Eval'!$I22)+IF(Programacion!AF$47="",0,Programacion!AF$47/SUM(Programacion!AF$42:AF$48)*'3 Eval'!$J22)+IF(Programacion!AF$48="",0,Programacion!AF$48/SUM(Programacion!AF$42:AF$48)*'3 Eval'!$K22))*SUM(Programacion!AF$42:AF$48)/SUM(Programacion!AF$28:AF$48)+IF('Res 2ªEval'!AH23="",0,'Res 2ªEval'!AH23*SUM(Programacion!AF$28:AF$41)/SUM(Programacion!AF$28:AF$48)))))</f>
        <v/>
      </c>
      <c r="AI23" s="270" t="str">
        <f>IF($C23="","",IF(SUM(Programacion!AG$28:AG$48)=0,"",IF(SUM(Programacion!AG$42:AG$48)=0,'Res 2ªEval'!AI23,(IF(Programacion!AG$42="",0,Programacion!AG$42/SUM(Programacion!AG$42:AG$48)*'3 Eval'!$E22)+IF(Programacion!AG$43="",0,Programacion!AG$43/SUM(Programacion!AG$42:AG$48)*'3 Eval'!$F22)+IF(Programacion!AG$44="",0,Programacion!AG$44/SUM(Programacion!AG$42:AG$48)*'3 Eval'!$G22)+IF(Programacion!AG$45="",0,Programacion!AG$45/SUM(Programacion!AG$42:AG$48)*'3 Eval'!$H22)+IF(Programacion!AG$46="",0,Programacion!AG$46/SUM(Programacion!AG$42:AG$48)*'3 Eval'!$I22)+IF(Programacion!AG$47="",0,Programacion!AG$47/SUM(Programacion!AG$42:AG$48)*'3 Eval'!$J22)+IF(Programacion!AG$48="",0,Programacion!AG$48/SUM(Programacion!AG$42:AG$48)*'3 Eval'!$K22))*SUM(Programacion!AG$42:AG$48)/SUM(Programacion!AG$28:AG$48)+IF('Res 2ªEval'!AI23="",0,'Res 2ªEval'!AI23*SUM(Programacion!AG$28:AG$41)/SUM(Programacion!AG$28:AG$48)))))</f>
        <v/>
      </c>
      <c r="AJ23" s="270" t="str">
        <f>IF($C23="","",IF(SUM(Programacion!AH$28:AH$48)=0,"",IF(SUM(Programacion!AH$42:AH$48)=0,'Res 2ªEval'!AJ23,(IF(Programacion!AH$42="",0,Programacion!AH$42/SUM(Programacion!AH$42:AH$48)*'3 Eval'!$E22)+IF(Programacion!AH$43="",0,Programacion!AH$43/SUM(Programacion!AH$42:AH$48)*'3 Eval'!$F22)+IF(Programacion!AH$44="",0,Programacion!AH$44/SUM(Programacion!AH$42:AH$48)*'3 Eval'!$G22)+IF(Programacion!AH$45="",0,Programacion!AH$45/SUM(Programacion!AH$42:AH$48)*'3 Eval'!$H22)+IF(Programacion!AH$46="",0,Programacion!AH$46/SUM(Programacion!AH$42:AH$48)*'3 Eval'!$I22)+IF(Programacion!AH$47="",0,Programacion!AH$47/SUM(Programacion!AH$42:AH$48)*'3 Eval'!$J22)+IF(Programacion!AH$48="",0,Programacion!AH$48/SUM(Programacion!AH$42:AH$48)*'3 Eval'!$K22))*SUM(Programacion!AH$42:AH$48)/SUM(Programacion!AH$28:AH$48)+IF('Res 2ªEval'!AJ23="",0,'Res 2ªEval'!AJ23*SUM(Programacion!AH$28:AH$41)/SUM(Programacion!AH$28:AH$48)))))</f>
        <v/>
      </c>
      <c r="AK23" s="270" t="str">
        <f>IF($C23="","",IF(SUM(Programacion!AI$28:AI$48)=0,"",IF(SUM(Programacion!AI$42:AI$48)=0,'Res 2ªEval'!AK23,(IF(Programacion!AI$42="",0,Programacion!AI$42/SUM(Programacion!AI$42:AI$48)*'3 Eval'!$E22)+IF(Programacion!AI$43="",0,Programacion!AI$43/SUM(Programacion!AI$42:AI$48)*'3 Eval'!$F22)+IF(Programacion!AI$44="",0,Programacion!AI$44/SUM(Programacion!AI$42:AI$48)*'3 Eval'!$G22)+IF(Programacion!AI$45="",0,Programacion!AI$45/SUM(Programacion!AI$42:AI$48)*'3 Eval'!$H22)+IF(Programacion!AI$46="",0,Programacion!AI$46/SUM(Programacion!AI$42:AI$48)*'3 Eval'!$I22)+IF(Programacion!AI$47="",0,Programacion!AI$47/SUM(Programacion!AI$42:AI$48)*'3 Eval'!$J22)+IF(Programacion!AI$48="",0,Programacion!AI$48/SUM(Programacion!AI$42:AI$48)*'3 Eval'!$K22))*SUM(Programacion!AI$42:AI$48)/SUM(Programacion!AI$28:AI$48)+IF('Res 2ªEval'!AK23="",0,'Res 2ªEval'!AK23*SUM(Programacion!AI$28:AI$41)/SUM(Programacion!AI$28:AI$48)))))</f>
        <v/>
      </c>
      <c r="AL23" s="270" t="str">
        <f>IF($C23="","",IF(SUM(Programacion!AJ$28:AJ$48)=0,"",IF(SUM(Programacion!AJ$42:AJ$48)=0,'Res 2ªEval'!AL23,(IF(Programacion!AJ$42="",0,Programacion!AJ$42/SUM(Programacion!AJ$42:AJ$48)*'3 Eval'!$E22)+IF(Programacion!AJ$43="",0,Programacion!AJ$43/SUM(Programacion!AJ$42:AJ$48)*'3 Eval'!$F22)+IF(Programacion!AJ$44="",0,Programacion!AJ$44/SUM(Programacion!AJ$42:AJ$48)*'3 Eval'!$G22)+IF(Programacion!AJ$45="",0,Programacion!AJ$45/SUM(Programacion!AJ$42:AJ$48)*'3 Eval'!$H22)+IF(Programacion!AJ$46="",0,Programacion!AJ$46/SUM(Programacion!AJ$42:AJ$48)*'3 Eval'!$I22)+IF(Programacion!AJ$47="",0,Programacion!AJ$47/SUM(Programacion!AJ$42:AJ$48)*'3 Eval'!$J22)+IF(Programacion!AJ$48="",0,Programacion!AJ$48/SUM(Programacion!AJ$42:AJ$48)*'3 Eval'!$K22))*SUM(Programacion!AJ$42:AJ$48)/SUM(Programacion!AJ$28:AJ$48)+IF('Res 2ªEval'!AL23="",0,'Res 2ªEval'!AL23*SUM(Programacion!AJ$28:AJ$41)/SUM(Programacion!AJ$28:AJ$48)))))</f>
        <v/>
      </c>
      <c r="AM23" s="270" t="str">
        <f>IF($C23="","",IF(SUM(Programacion!AK$28:AK$48)=0,"",IF(SUM(Programacion!AK$42:AK$48)=0,'Res 2ªEval'!AM23,(IF(Programacion!AK$42="",0,Programacion!AK$42/SUM(Programacion!AK$42:AK$48)*'3 Eval'!$E22)+IF(Programacion!AK$43="",0,Programacion!AK$43/SUM(Programacion!AK$42:AK$48)*'3 Eval'!$F22)+IF(Programacion!AK$44="",0,Programacion!AK$44/SUM(Programacion!AK$42:AK$48)*'3 Eval'!$G22)+IF(Programacion!AK$45="",0,Programacion!AK$45/SUM(Programacion!AK$42:AK$48)*'3 Eval'!$H22)+IF(Programacion!AK$46="",0,Programacion!AK$46/SUM(Programacion!AK$42:AK$48)*'3 Eval'!$I22)+IF(Programacion!AK$47="",0,Programacion!AK$47/SUM(Programacion!AK$42:AK$48)*'3 Eval'!$J22)+IF(Programacion!AK$48="",0,Programacion!AK$48/SUM(Programacion!AK$42:AK$48)*'3 Eval'!$K22))*SUM(Programacion!AK$42:AK$48)/SUM(Programacion!AK$28:AK$48)+IF('Res 2ªEval'!AM23="",0,'Res 2ªEval'!AM23*SUM(Programacion!AK$28:AK$41)/SUM(Programacion!AK$28:AK$48)))))</f>
        <v/>
      </c>
      <c r="AN23" s="270" t="str">
        <f>IF($C23="","",IF(SUM(Programacion!AL$28:AL$48)=0,"",IF(SUM(Programacion!AL$42:AL$48)=0,'Res 2ªEval'!AN23,(IF(Programacion!AL$42="",0,Programacion!AL$42/SUM(Programacion!AL$42:AL$48)*'3 Eval'!$E22)+IF(Programacion!AL$43="",0,Programacion!AL$43/SUM(Programacion!AL$42:AL$48)*'3 Eval'!$F22)+IF(Programacion!AL$44="",0,Programacion!AL$44/SUM(Programacion!AL$42:AL$48)*'3 Eval'!$G22)+IF(Programacion!AL$45="",0,Programacion!AL$45/SUM(Programacion!AL$42:AL$48)*'3 Eval'!$H22)+IF(Programacion!AL$46="",0,Programacion!AL$46/SUM(Programacion!AL$42:AL$48)*'3 Eval'!$I22)+IF(Programacion!AL$47="",0,Programacion!AL$47/SUM(Programacion!AL$42:AL$48)*'3 Eval'!$J22)+IF(Programacion!AL$48="",0,Programacion!AL$48/SUM(Programacion!AL$42:AL$48)*'3 Eval'!$K22))*SUM(Programacion!AL$42:AL$48)/SUM(Programacion!AL$28:AL$48)+IF('Res 2ªEval'!AN23="",0,'Res 2ªEval'!AN23*SUM(Programacion!AL$28:AL$41)/SUM(Programacion!AL$28:AL$48)))))</f>
        <v/>
      </c>
      <c r="AO23" s="270" t="str">
        <f>IF($C23="","",IF(SUM(Programacion!AM$28:AM$48)=0,"",IF(SUM(Programacion!AM$42:AM$48)=0,'Res 2ªEval'!AO23,(IF(Programacion!AM$42="",0,Programacion!AM$42/SUM(Programacion!AM$42:AM$48)*'3 Eval'!$E22)+IF(Programacion!AM$43="",0,Programacion!AM$43/SUM(Programacion!AM$42:AM$48)*'3 Eval'!$F22)+IF(Programacion!AM$44="",0,Programacion!AM$44/SUM(Programacion!AM$42:AM$48)*'3 Eval'!$G22)+IF(Programacion!AM$45="",0,Programacion!AM$45/SUM(Programacion!AM$42:AM$48)*'3 Eval'!$H22)+IF(Programacion!AM$46="",0,Programacion!AM$46/SUM(Programacion!AM$42:AM$48)*'3 Eval'!$I22)+IF(Programacion!AM$47="",0,Programacion!AM$47/SUM(Programacion!AM$42:AM$48)*'3 Eval'!$J22)+IF(Programacion!AM$48="",0,Programacion!AM$48/SUM(Programacion!AM$42:AM$48)*'3 Eval'!$K22))*SUM(Programacion!AM$42:AM$48)/SUM(Programacion!AM$28:AM$48)+IF('Res 2ªEval'!AO23="",0,'Res 2ªEval'!AO23*SUM(Programacion!AM$28:AM$41)/SUM(Programacion!AM$28:AM$48)))))</f>
        <v/>
      </c>
      <c r="AP23" s="270" t="str">
        <f>IF($C23="","",IF(SUM(Programacion!AN$28:AN$48)=0,"",IF(SUM(Programacion!AN$42:AN$48)=0,'Res 2ªEval'!AP23,(IF(Programacion!AN$42="",0,Programacion!AN$42/SUM(Programacion!AN$42:AN$48)*'3 Eval'!$E22)+IF(Programacion!AN$43="",0,Programacion!AN$43/SUM(Programacion!AN$42:AN$48)*'3 Eval'!$F22)+IF(Programacion!AN$44="",0,Programacion!AN$44/SUM(Programacion!AN$42:AN$48)*'3 Eval'!$G22)+IF(Programacion!AN$45="",0,Programacion!AN$45/SUM(Programacion!AN$42:AN$48)*'3 Eval'!$H22)+IF(Programacion!AN$46="",0,Programacion!AN$46/SUM(Programacion!AN$42:AN$48)*'3 Eval'!$I22)+IF(Programacion!AN$47="",0,Programacion!AN$47/SUM(Programacion!AN$42:AN$48)*'3 Eval'!$J22)+IF(Programacion!AN$48="",0,Programacion!AN$48/SUM(Programacion!AN$42:AN$48)*'3 Eval'!$K22))*SUM(Programacion!AN$42:AN$48)/SUM(Programacion!AN$28:AN$48)+IF('Res 2ªEval'!AP23="",0,'Res 2ªEval'!AP23*SUM(Programacion!AN$28:AN$41)/SUM(Programacion!AN$28:AN$48)))))</f>
        <v/>
      </c>
      <c r="AQ23" s="270" t="str">
        <f>IF($C23="","",IF(SUM(Programacion!AO$28:AO$48)=0,"",IF(SUM(Programacion!AO$42:AO$48)=0,'Res 2ªEval'!AQ23,(IF(Programacion!AO$42="",0,Programacion!AO$42/SUM(Programacion!AO$42:AO$48)*'3 Eval'!$E22)+IF(Programacion!AO$43="",0,Programacion!AO$43/SUM(Programacion!AO$42:AO$48)*'3 Eval'!$F22)+IF(Programacion!AO$44="",0,Programacion!AO$44/SUM(Programacion!AO$42:AO$48)*'3 Eval'!$G22)+IF(Programacion!AO$45="",0,Programacion!AO$45/SUM(Programacion!AO$42:AO$48)*'3 Eval'!$H22)+IF(Programacion!AO$46="",0,Programacion!AO$46/SUM(Programacion!AO$42:AO$48)*'3 Eval'!$I22)+IF(Programacion!AO$47="",0,Programacion!AO$47/SUM(Programacion!AO$42:AO$48)*'3 Eval'!$J22)+IF(Programacion!AO$48="",0,Programacion!AO$48/SUM(Programacion!AO$42:AO$48)*'3 Eval'!$K22))*SUM(Programacion!AO$42:AO$48)/SUM(Programacion!AO$28:AO$48)+IF('Res 2ªEval'!AQ23="",0,'Res 2ªEval'!AQ23*SUM(Programacion!AO$28:AO$41)/SUM(Programacion!AO$28:AO$48)))))</f>
        <v/>
      </c>
      <c r="AR23" s="270" t="str">
        <f>IF($C23="","",IF(SUM(Programacion!AP$28:AP$48)=0,"",IF(SUM(Programacion!AP$42:AP$48)=0,'Res 2ªEval'!AR23,(IF(Programacion!AP$42="",0,Programacion!AP$42/SUM(Programacion!AP$42:AP$48)*'3 Eval'!$E22)+IF(Programacion!AP$43="",0,Programacion!AP$43/SUM(Programacion!AP$42:AP$48)*'3 Eval'!$F22)+IF(Programacion!AP$44="",0,Programacion!AP$44/SUM(Programacion!AP$42:AP$48)*'3 Eval'!$G22)+IF(Programacion!AP$45="",0,Programacion!AP$45/SUM(Programacion!AP$42:AP$48)*'3 Eval'!$H22)+IF(Programacion!AP$46="",0,Programacion!AP$46/SUM(Programacion!AP$42:AP$48)*'3 Eval'!$I22)+IF(Programacion!AP$47="",0,Programacion!AP$47/SUM(Programacion!AP$42:AP$48)*'3 Eval'!$J22)+IF(Programacion!AP$48="",0,Programacion!AP$48/SUM(Programacion!AP$42:AP$48)*'3 Eval'!$K22))*SUM(Programacion!AP$42:AP$48)/SUM(Programacion!AP$28:AP$48)+IF('Res 2ªEval'!AR23="",0,'Res 2ªEval'!AR23*SUM(Programacion!AP$28:AP$41)/SUM(Programacion!AP$28:AP$48)))))</f>
        <v/>
      </c>
      <c r="AS23" s="270" t="str">
        <f>IF($C23="","",IF(SUM(Programacion!AQ$28:AQ$48)=0,"",IF(SUM(Programacion!AQ$42:AQ$48)=0,'Res 2ªEval'!AS23,(IF(Programacion!AQ$42="",0,Programacion!AQ$42/SUM(Programacion!AQ$42:AQ$48)*'3 Eval'!$E22)+IF(Programacion!AQ$43="",0,Programacion!AQ$43/SUM(Programacion!AQ$42:AQ$48)*'3 Eval'!$F22)+IF(Programacion!AQ$44="",0,Programacion!AQ$44/SUM(Programacion!AQ$42:AQ$48)*'3 Eval'!$G22)+IF(Programacion!AQ$45="",0,Programacion!AQ$45/SUM(Programacion!AQ$42:AQ$48)*'3 Eval'!$H22)+IF(Programacion!AQ$46="",0,Programacion!AQ$46/SUM(Programacion!AQ$42:AQ$48)*'3 Eval'!$I22)+IF(Programacion!AQ$47="",0,Programacion!AQ$47/SUM(Programacion!AQ$42:AQ$48)*'3 Eval'!$J22)+IF(Programacion!AQ$48="",0,Programacion!AQ$48/SUM(Programacion!AQ$42:AQ$48)*'3 Eval'!$K22))*SUM(Programacion!AQ$42:AQ$48)/SUM(Programacion!AQ$28:AQ$48)+IF('Res 2ªEval'!AS23="",0,'Res 2ªEval'!AS23*SUM(Programacion!AQ$28:AQ$41)/SUM(Programacion!AQ$28:AQ$48)))))</f>
        <v/>
      </c>
      <c r="AT23" s="270" t="str">
        <f>IF($C23="","",IF(SUM(Programacion!AR$28:AR$48)=0,"",IF(SUM(Programacion!AR$42:AR$48)=0,'Res 2ªEval'!AT23,(IF(Programacion!AR$42="",0,Programacion!AR$42/SUM(Programacion!AR$42:AR$48)*'3 Eval'!$E22)+IF(Programacion!AR$43="",0,Programacion!AR$43/SUM(Programacion!AR$42:AR$48)*'3 Eval'!$F22)+IF(Programacion!AR$44="",0,Programacion!AR$44/SUM(Programacion!AR$42:AR$48)*'3 Eval'!$G22)+IF(Programacion!AR$45="",0,Programacion!AR$45/SUM(Programacion!AR$42:AR$48)*'3 Eval'!$H22)+IF(Programacion!AR$46="",0,Programacion!AR$46/SUM(Programacion!AR$42:AR$48)*'3 Eval'!$I22)+IF(Programacion!AR$47="",0,Programacion!AR$47/SUM(Programacion!AR$42:AR$48)*'3 Eval'!$J22)+IF(Programacion!AR$48="",0,Programacion!AR$48/SUM(Programacion!AR$42:AR$48)*'3 Eval'!$K22))*SUM(Programacion!AR$42:AR$48)/SUM(Programacion!AR$28:AR$48)+IF('Res 2ªEval'!AT23="",0,'Res 2ªEval'!AT23*SUM(Programacion!AR$28:AR$41)/SUM(Programacion!AR$28:AR$48)))))</f>
        <v/>
      </c>
      <c r="AU23" s="270" t="str">
        <f>IF($C23="","",IF(SUM(Programacion!AS$28:AS$48)=0,"",IF(SUM(Programacion!AS$42:AS$48)=0,'Res 2ªEval'!AU23,(IF(Programacion!AS$42="",0,Programacion!AS$42/SUM(Programacion!AS$42:AS$48)*'3 Eval'!$E22)+IF(Programacion!AS$43="",0,Programacion!AS$43/SUM(Programacion!AS$42:AS$48)*'3 Eval'!$F22)+IF(Programacion!AS$44="",0,Programacion!AS$44/SUM(Programacion!AS$42:AS$48)*'3 Eval'!$G22)+IF(Programacion!AS$45="",0,Programacion!AS$45/SUM(Programacion!AS$42:AS$48)*'3 Eval'!$H22)+IF(Programacion!AS$46="",0,Programacion!AS$46/SUM(Programacion!AS$42:AS$48)*'3 Eval'!$I22)+IF(Programacion!AS$47="",0,Programacion!AS$47/SUM(Programacion!AS$42:AS$48)*'3 Eval'!$J22)+IF(Programacion!AS$48="",0,Programacion!AS$48/SUM(Programacion!AS$42:AS$48)*'3 Eval'!$K22))*SUM(Programacion!AS$42:AS$48)/SUM(Programacion!AS$28:AS$48)+IF('Res 2ªEval'!AU23="",0,'Res 2ªEval'!AU23*SUM(Programacion!AS$28:AS$41)/SUM(Programacion!AS$28:AS$48)))))</f>
        <v/>
      </c>
      <c r="AV23" s="270" t="str">
        <f>IF($C23="","",IF(SUM(Programacion!AT$28:AT$48)=0,"",IF(SUM(Programacion!AT$42:AT$48)=0,'Res 2ªEval'!AV23,(IF(Programacion!AT$42="",0,Programacion!AT$42/SUM(Programacion!AT$42:AT$48)*'3 Eval'!$E22)+IF(Programacion!AT$43="",0,Programacion!AT$43/SUM(Programacion!AT$42:AT$48)*'3 Eval'!$F22)+IF(Programacion!AT$44="",0,Programacion!AT$44/SUM(Programacion!AT$42:AT$48)*'3 Eval'!$G22)+IF(Programacion!AT$45="",0,Programacion!AT$45/SUM(Programacion!AT$42:AT$48)*'3 Eval'!$H22)+IF(Programacion!AT$46="",0,Programacion!AT$46/SUM(Programacion!AT$42:AT$48)*'3 Eval'!$I22)+IF(Programacion!AT$47="",0,Programacion!AT$47/SUM(Programacion!AT$42:AT$48)*'3 Eval'!$J22)+IF(Programacion!AT$48="",0,Programacion!AT$48/SUM(Programacion!AT$42:AT$48)*'3 Eval'!$K22))*SUM(Programacion!AT$42:AT$48)/SUM(Programacion!AT$28:AT$48)+IF('Res 2ªEval'!AV23="",0,'Res 2ªEval'!AV23*SUM(Programacion!AT$28:AT$41)/SUM(Programacion!AT$28:AT$48)))))</f>
        <v/>
      </c>
      <c r="AW23" s="270" t="str">
        <f>IF($C23="","",IF(SUM(Programacion!AU$28:AU$48)=0,"",IF(SUM(Programacion!AU$42:AU$48)=0,'Res 2ªEval'!AW23,(IF(Programacion!AU$42="",0,Programacion!AU$42/SUM(Programacion!AU$42:AU$48)*'3 Eval'!$E22)+IF(Programacion!AU$43="",0,Programacion!AU$43/SUM(Programacion!AU$42:AU$48)*'3 Eval'!$F22)+IF(Programacion!AU$44="",0,Programacion!AU$44/SUM(Programacion!AU$42:AU$48)*'3 Eval'!$G22)+IF(Programacion!AU$45="",0,Programacion!AU$45/SUM(Programacion!AU$42:AU$48)*'3 Eval'!$H22)+IF(Programacion!AU$46="",0,Programacion!AU$46/SUM(Programacion!AU$42:AU$48)*'3 Eval'!$I22)+IF(Programacion!AU$47="",0,Programacion!AU$47/SUM(Programacion!AU$42:AU$48)*'3 Eval'!$J22)+IF(Programacion!AU$48="",0,Programacion!AU$48/SUM(Programacion!AU$42:AU$48)*'3 Eval'!$K22))*SUM(Programacion!AU$42:AU$48)/SUM(Programacion!AU$28:AU$48)+IF('Res 2ªEval'!AW23="",0,'Res 2ªEval'!AW23*SUM(Programacion!AU$28:AU$41)/SUM(Programacion!AU$28:AU$48)))))</f>
        <v/>
      </c>
      <c r="AX23" s="270" t="str">
        <f>IF($C23="","",IF(SUM(Programacion!AV$28:AV$48)=0,"",IF(SUM(Programacion!AV$42:AV$48)=0,'Res 2ªEval'!AX23,(IF(Programacion!AV$42="",0,Programacion!AV$42/SUM(Programacion!AV$42:AV$48)*'3 Eval'!$E22)+IF(Programacion!AV$43="",0,Programacion!AV$43/SUM(Programacion!AV$42:AV$48)*'3 Eval'!$F22)+IF(Programacion!AV$44="",0,Programacion!AV$44/SUM(Programacion!AV$42:AV$48)*'3 Eval'!$G22)+IF(Programacion!AV$45="",0,Programacion!AV$45/SUM(Programacion!AV$42:AV$48)*'3 Eval'!$H22)+IF(Programacion!AV$46="",0,Programacion!AV$46/SUM(Programacion!AV$42:AV$48)*'3 Eval'!$I22)+IF(Programacion!AV$47="",0,Programacion!AV$47/SUM(Programacion!AV$42:AV$48)*'3 Eval'!$J22)+IF(Programacion!AV$48="",0,Programacion!AV$48/SUM(Programacion!AV$42:AV$48)*'3 Eval'!$K22))*SUM(Programacion!AV$42:AV$48)/SUM(Programacion!AV$28:AV$48)+IF('Res 2ªEval'!AX23="",0,'Res 2ªEval'!AX23*SUM(Programacion!AV$28:AV$41)/SUM(Programacion!AV$28:AV$48)))))</f>
        <v/>
      </c>
      <c r="AY23" s="270" t="str">
        <f>IF($C23="","",IF(SUM(Programacion!AW$28:AW$48)=0,"",IF(SUM(Programacion!AW$42:AW$48)=0,'Res 2ªEval'!AY23,(IF(Programacion!AW$42="",0,Programacion!AW$42/SUM(Programacion!AW$42:AW$48)*'3 Eval'!$E22)+IF(Programacion!AW$43="",0,Programacion!AW$43/SUM(Programacion!AW$42:AW$48)*'3 Eval'!$F22)+IF(Programacion!AW$44="",0,Programacion!AW$44/SUM(Programacion!AW$42:AW$48)*'3 Eval'!$G22)+IF(Programacion!AW$45="",0,Programacion!AW$45/SUM(Programacion!AW$42:AW$48)*'3 Eval'!$H22)+IF(Programacion!AW$46="",0,Programacion!AW$46/SUM(Programacion!AW$42:AW$48)*'3 Eval'!$I22)+IF(Programacion!AW$47="",0,Programacion!AW$47/SUM(Programacion!AW$42:AW$48)*'3 Eval'!$J22)+IF(Programacion!AW$48="",0,Programacion!AW$48/SUM(Programacion!AW$42:AW$48)*'3 Eval'!$K22))*SUM(Programacion!AW$42:AW$48)/SUM(Programacion!AW$28:AW$48)+IF('Res 2ªEval'!AY23="",0,'Res 2ªEval'!AY23*SUM(Programacion!AW$28:AW$41)/SUM(Programacion!AW$28:AW$48)))))</f>
        <v/>
      </c>
      <c r="AZ23" s="270" t="str">
        <f>IF($C23="","",IF(SUM(Programacion!AX$28:AX$48)=0,"",IF(SUM(Programacion!AX$42:AX$48)=0,'Res 2ªEval'!AZ23,(IF(Programacion!AX$42="",0,Programacion!AX$42/SUM(Programacion!AX$42:AX$48)*'3 Eval'!$E22)+IF(Programacion!AX$43="",0,Programacion!AX$43/SUM(Programacion!AX$42:AX$48)*'3 Eval'!$F22)+IF(Programacion!AX$44="",0,Programacion!AX$44/SUM(Programacion!AX$42:AX$48)*'3 Eval'!$G22)+IF(Programacion!AX$45="",0,Programacion!AX$45/SUM(Programacion!AX$42:AX$48)*'3 Eval'!$H22)+IF(Programacion!AX$46="",0,Programacion!AX$46/SUM(Programacion!AX$42:AX$48)*'3 Eval'!$I22)+IF(Programacion!AX$47="",0,Programacion!AX$47/SUM(Programacion!AX$42:AX$48)*'3 Eval'!$J22)+IF(Programacion!AX$48="",0,Programacion!AX$48/SUM(Programacion!AX$42:AX$48)*'3 Eval'!$K22))*SUM(Programacion!AX$42:AX$48)/SUM(Programacion!AX$28:AX$48)+IF('Res 2ªEval'!AZ23="",0,'Res 2ªEval'!AZ23*SUM(Programacion!AX$28:AX$41)/SUM(Programacion!AX$28:AX$48)))))</f>
        <v/>
      </c>
      <c r="BA23" s="270" t="str">
        <f>IF($C23="","",IF(SUM(Programacion!AY$28:AY$48)=0,"",IF(SUM(Programacion!AY$42:AY$48)=0,'Res 2ªEval'!BA23,(IF(Programacion!AY$42="",0,Programacion!AY$42/SUM(Programacion!AY$42:AY$48)*'3 Eval'!$E22)+IF(Programacion!AY$43="",0,Programacion!AY$43/SUM(Programacion!AY$42:AY$48)*'3 Eval'!$F22)+IF(Programacion!AY$44="",0,Programacion!AY$44/SUM(Programacion!AY$42:AY$48)*'3 Eval'!$G22)+IF(Programacion!AY$45="",0,Programacion!AY$45/SUM(Programacion!AY$42:AY$48)*'3 Eval'!$H22)+IF(Programacion!AY$46="",0,Programacion!AY$46/SUM(Programacion!AY$42:AY$48)*'3 Eval'!$I22)+IF(Programacion!AY$47="",0,Programacion!AY$47/SUM(Programacion!AY$42:AY$48)*'3 Eval'!$J22)+IF(Programacion!AY$48="",0,Programacion!AY$48/SUM(Programacion!AY$42:AY$48)*'3 Eval'!$K22))*SUM(Programacion!AY$42:AY$48)/SUM(Programacion!AY$28:AY$48)+IF('Res 2ªEval'!BA23="",0,'Res 2ªEval'!BA23*SUM(Programacion!AY$28:AY$41)/SUM(Programacion!AY$28:AY$48)))))</f>
        <v/>
      </c>
      <c r="BB23" s="270" t="str">
        <f>IF($C23="","",IF(SUM(Programacion!AZ$28:AZ$48)=0,"",IF(SUM(Programacion!AZ$42:AZ$48)=0,'Res 2ªEval'!BB23,(IF(Programacion!AZ$42="",0,Programacion!AZ$42/SUM(Programacion!AZ$42:AZ$48)*'3 Eval'!$E22)+IF(Programacion!AZ$43="",0,Programacion!AZ$43/SUM(Programacion!AZ$42:AZ$48)*'3 Eval'!$F22)+IF(Programacion!AZ$44="",0,Programacion!AZ$44/SUM(Programacion!AZ$42:AZ$48)*'3 Eval'!$G22)+IF(Programacion!AZ$45="",0,Programacion!AZ$45/SUM(Programacion!AZ$42:AZ$48)*'3 Eval'!$H22)+IF(Programacion!AZ$46="",0,Programacion!AZ$46/SUM(Programacion!AZ$42:AZ$48)*'3 Eval'!$I22)+IF(Programacion!AZ$47="",0,Programacion!AZ$47/SUM(Programacion!AZ$42:AZ$48)*'3 Eval'!$J22)+IF(Programacion!AZ$48="",0,Programacion!AZ$48/SUM(Programacion!AZ$42:AZ$48)*'3 Eval'!$K22))*SUM(Programacion!AZ$42:AZ$48)/SUM(Programacion!AZ$28:AZ$48)+IF('Res 2ªEval'!BB23="",0,'Res 2ªEval'!BB23*SUM(Programacion!AZ$28:AZ$41)/SUM(Programacion!AZ$28:AZ$48)))))</f>
        <v/>
      </c>
      <c r="BC23" s="270" t="str">
        <f>IF($C23="","",IF(SUM(Programacion!BA$28:BA$48)=0,"",IF(SUM(Programacion!BA$42:BA$48)=0,'Res 2ªEval'!BC23,(IF(Programacion!BA$42="",0,Programacion!BA$42/SUM(Programacion!BA$42:BA$48)*'3 Eval'!$E22)+IF(Programacion!BA$43="",0,Programacion!BA$43/SUM(Programacion!BA$42:BA$48)*'3 Eval'!$F22)+IF(Programacion!BA$44="",0,Programacion!BA$44/SUM(Programacion!BA$42:BA$48)*'3 Eval'!$G22)+IF(Programacion!BA$45="",0,Programacion!BA$45/SUM(Programacion!BA$42:BA$48)*'3 Eval'!$H22)+IF(Programacion!BA$46="",0,Programacion!BA$46/SUM(Programacion!BA$42:BA$48)*'3 Eval'!$I22)+IF(Programacion!BA$47="",0,Programacion!BA$47/SUM(Programacion!BA$42:BA$48)*'3 Eval'!$J22)+IF(Programacion!BA$48="",0,Programacion!BA$48/SUM(Programacion!BA$42:BA$48)*'3 Eval'!$K22))*SUM(Programacion!BA$42:BA$48)/SUM(Programacion!BA$28:BA$48)+IF('Res 2ªEval'!BC23="",0,'Res 2ªEval'!BC23*SUM(Programacion!BA$28:BA$41)/SUM(Programacion!BA$28:BA$48)))))</f>
        <v/>
      </c>
      <c r="BD23" s="270" t="str">
        <f>IF($C23="","",IF(SUM(Programacion!BB$28:BB$48)=0,"",IF(SUM(Programacion!BB$42:BB$48)=0,'Res 2ªEval'!BD23,(IF(Programacion!BB$42="",0,Programacion!BB$42/SUM(Programacion!BB$42:BB$48)*'3 Eval'!$E22)+IF(Programacion!BB$43="",0,Programacion!BB$43/SUM(Programacion!BB$42:BB$48)*'3 Eval'!$F22)+IF(Programacion!BB$44="",0,Programacion!BB$44/SUM(Programacion!BB$42:BB$48)*'3 Eval'!$G22)+IF(Programacion!BB$45="",0,Programacion!BB$45/SUM(Programacion!BB$42:BB$48)*'3 Eval'!$H22)+IF(Programacion!BB$46="",0,Programacion!BB$46/SUM(Programacion!BB$42:BB$48)*'3 Eval'!$I22)+IF(Programacion!BB$47="",0,Programacion!BB$47/SUM(Programacion!BB$42:BB$48)*'3 Eval'!$J22)+IF(Programacion!BB$48="",0,Programacion!BB$48/SUM(Programacion!BB$42:BB$48)*'3 Eval'!$K22))*SUM(Programacion!BB$42:BB$48)/SUM(Programacion!BB$28:BB$48)+IF('Res 2ªEval'!BD23="",0,'Res 2ªEval'!BD23*SUM(Programacion!BB$28:BB$41)/SUM(Programacion!BB$28:BB$48)))))</f>
        <v/>
      </c>
      <c r="BE23" s="270" t="str">
        <f>IF($C23="","",IF(SUM(Programacion!BC$28:BC$48)=0,"",IF(SUM(Programacion!BC$42:BC$48)=0,'Res 2ªEval'!BE23,(IF(Programacion!BC$42="",0,Programacion!BC$42/SUM(Programacion!BC$42:BC$48)*'3 Eval'!$E22)+IF(Programacion!BC$43="",0,Programacion!BC$43/SUM(Programacion!BC$42:BC$48)*'3 Eval'!$F22)+IF(Programacion!BC$44="",0,Programacion!BC$44/SUM(Programacion!BC$42:BC$48)*'3 Eval'!$G22)+IF(Programacion!BC$45="",0,Programacion!BC$45/SUM(Programacion!BC$42:BC$48)*'3 Eval'!$H22)+IF(Programacion!BC$46="",0,Programacion!BC$46/SUM(Programacion!BC$42:BC$48)*'3 Eval'!$I22)+IF(Programacion!BC$47="",0,Programacion!BC$47/SUM(Programacion!BC$42:BC$48)*'3 Eval'!$J22)+IF(Programacion!BC$48="",0,Programacion!BC$48/SUM(Programacion!BC$42:BC$48)*'3 Eval'!$K22))*SUM(Programacion!BC$42:BC$48)/SUM(Programacion!BC$28:BC$48)+IF('Res 2ªEval'!BE23="",0,'Res 2ªEval'!BE23*SUM(Programacion!BC$28:BC$41)/SUM(Programacion!BC$28:BC$48)))))</f>
        <v/>
      </c>
      <c r="BF23" s="270" t="str">
        <f>IF($C23="","",IF(SUM(Programacion!BD$28:BD$48)=0,"",IF(SUM(Programacion!BD$42:BD$48)=0,'Res 2ªEval'!BF23,(IF(Programacion!BD$42="",0,Programacion!BD$42/SUM(Programacion!BD$42:BD$48)*'3 Eval'!$E22)+IF(Programacion!BD$43="",0,Programacion!BD$43/SUM(Programacion!BD$42:BD$48)*'3 Eval'!$F22)+IF(Programacion!BD$44="",0,Programacion!BD$44/SUM(Programacion!BD$42:BD$48)*'3 Eval'!$G22)+IF(Programacion!BD$45="",0,Programacion!BD$45/SUM(Programacion!BD$42:BD$48)*'3 Eval'!$H22)+IF(Programacion!BD$46="",0,Programacion!BD$46/SUM(Programacion!BD$42:BD$48)*'3 Eval'!$I22)+IF(Programacion!BD$47="",0,Programacion!BD$47/SUM(Programacion!BD$42:BD$48)*'3 Eval'!$J22)+IF(Programacion!BD$48="",0,Programacion!BD$48/SUM(Programacion!BD$42:BD$48)*'3 Eval'!$K22))*SUM(Programacion!BD$42:BD$48)/SUM(Programacion!BD$28:BD$48)+IF('Res 2ªEval'!BF23="",0,'Res 2ªEval'!BF23*SUM(Programacion!BD$28:BD$41)/SUM(Programacion!BD$28:BD$48)))))</f>
        <v/>
      </c>
      <c r="BG23" s="270" t="str">
        <f>IF($C23="","",IF(SUM(Programacion!BE$28:BE$48)=0,"",IF(SUM(Programacion!BE$42:BE$48)=0,'Res 2ªEval'!BG23,(IF(Programacion!BE$42="",0,Programacion!BE$42/SUM(Programacion!BE$42:BE$48)*'3 Eval'!$E22)+IF(Programacion!BE$43="",0,Programacion!BE$43/SUM(Programacion!BE$42:BE$48)*'3 Eval'!$F22)+IF(Programacion!BE$44="",0,Programacion!BE$44/SUM(Programacion!BE$42:BE$48)*'3 Eval'!$G22)+IF(Programacion!BE$45="",0,Programacion!BE$45/SUM(Programacion!BE$42:BE$48)*'3 Eval'!$H22)+IF(Programacion!BE$46="",0,Programacion!BE$46/SUM(Programacion!BE$42:BE$48)*'3 Eval'!$I22)+IF(Programacion!BE$47="",0,Programacion!BE$47/SUM(Programacion!BE$42:BE$48)*'3 Eval'!$J22)+IF(Programacion!BE$48="",0,Programacion!BE$48/SUM(Programacion!BE$42:BE$48)*'3 Eval'!$K22))*SUM(Programacion!BE$42:BE$48)/SUM(Programacion!BE$28:BE$48)+IF('Res 2ªEval'!BG23="",0,'Res 2ªEval'!BG23*SUM(Programacion!BE$28:BE$41)/SUM(Programacion!BE$28:BE$48)))))</f>
        <v/>
      </c>
      <c r="BH23" s="270" t="str">
        <f>IF($C23="","",IF(SUM(Programacion!BF$28:BF$48)=0,"",IF(SUM(Programacion!BF$42:BF$48)=0,'Res 2ªEval'!BH23,(IF(Programacion!BF$42="",0,Programacion!BF$42/SUM(Programacion!BF$42:BF$48)*'3 Eval'!$E22)+IF(Programacion!BF$43="",0,Programacion!BF$43/SUM(Programacion!BF$42:BF$48)*'3 Eval'!$F22)+IF(Programacion!BF$44="",0,Programacion!BF$44/SUM(Programacion!BF$42:BF$48)*'3 Eval'!$G22)+IF(Programacion!BF$45="",0,Programacion!BF$45/SUM(Programacion!BF$42:BF$48)*'3 Eval'!$H22)+IF(Programacion!BF$46="",0,Programacion!BF$46/SUM(Programacion!BF$42:BF$48)*'3 Eval'!$I22)+IF(Programacion!BF$47="",0,Programacion!BF$47/SUM(Programacion!BF$42:BF$48)*'3 Eval'!$J22)+IF(Programacion!BF$48="",0,Programacion!BF$48/SUM(Programacion!BF$42:BF$48)*'3 Eval'!$K22))*SUM(Programacion!BF$42:BF$48)/SUM(Programacion!BF$28:BF$48)+IF('Res 2ªEval'!BH23="",0,'Res 2ªEval'!BH23*SUM(Programacion!BF$28:BF$41)/SUM(Programacion!BF$28:BF$48)))))</f>
        <v/>
      </c>
      <c r="BI23" s="270" t="str">
        <f>IF($C23="","",IF(SUM(Programacion!BG$28:BG$48)=0,"",IF(SUM(Programacion!BG$42:BG$48)=0,'Res 2ªEval'!BI23,(IF(Programacion!BG$42="",0,Programacion!BG$42/SUM(Programacion!BG$42:BG$48)*'3 Eval'!$E22)+IF(Programacion!BG$43="",0,Programacion!BG$43/SUM(Programacion!BG$42:BG$48)*'3 Eval'!$F22)+IF(Programacion!BG$44="",0,Programacion!BG$44/SUM(Programacion!BG$42:BG$48)*'3 Eval'!$G22)+IF(Programacion!BG$45="",0,Programacion!BG$45/SUM(Programacion!BG$42:BG$48)*'3 Eval'!$H22)+IF(Programacion!BG$46="",0,Programacion!BG$46/SUM(Programacion!BG$42:BG$48)*'3 Eval'!$I22)+IF(Programacion!BG$47="",0,Programacion!BG$47/SUM(Programacion!BG$42:BG$48)*'3 Eval'!$J22)+IF(Programacion!BG$48="",0,Programacion!BG$48/SUM(Programacion!BG$42:BG$48)*'3 Eval'!$K22))*SUM(Programacion!BG$42:BG$48)/SUM(Programacion!BG$28:BG$48)+IF('Res 2ªEval'!BI23="",0,'Res 2ªEval'!BI23*SUM(Programacion!BG$28:BG$41)/SUM(Programacion!BG$28:BG$48)))))</f>
        <v/>
      </c>
      <c r="BJ23" s="270" t="str">
        <f>IF($C23="","",IF(SUM(Programacion!BH$28:BH$48)=0,"",IF(SUM(Programacion!BH$42:BH$48)=0,'Res 2ªEval'!BJ23,(IF(Programacion!BH$42="",0,Programacion!BH$42/SUM(Programacion!BH$42:BH$48)*'3 Eval'!$E22)+IF(Programacion!BH$43="",0,Programacion!BH$43/SUM(Programacion!BH$42:BH$48)*'3 Eval'!$F22)+IF(Programacion!BH$44="",0,Programacion!BH$44/SUM(Programacion!BH$42:BH$48)*'3 Eval'!$G22)+IF(Programacion!BH$45="",0,Programacion!BH$45/SUM(Programacion!BH$42:BH$48)*'3 Eval'!$H22)+IF(Programacion!BH$46="",0,Programacion!BH$46/SUM(Programacion!BH$42:BH$48)*'3 Eval'!$I22)+IF(Programacion!BH$47="",0,Programacion!BH$47/SUM(Programacion!BH$42:BH$48)*'3 Eval'!$J22)+IF(Programacion!BH$48="",0,Programacion!BH$48/SUM(Programacion!BH$42:BH$48)*'3 Eval'!$K22))*SUM(Programacion!BH$42:BH$48)/SUM(Programacion!BH$28:BH$48)+IF('Res 2ªEval'!BJ23="",0,'Res 2ªEval'!BJ23*SUM(Programacion!BH$28:BH$41)/SUM(Programacion!BH$28:BH$48)))))</f>
        <v/>
      </c>
      <c r="BK23" s="270" t="str">
        <f>IF($C23="","",IF(SUM(Programacion!BI$28:BI$48)=0,"",IF(SUM(Programacion!BI$42:BI$48)=0,'Res 2ªEval'!BK23,(IF(Programacion!BI$42="",0,Programacion!BI$42/SUM(Programacion!BI$42:BI$48)*'3 Eval'!$E22)+IF(Programacion!BI$43="",0,Programacion!BI$43/SUM(Programacion!BI$42:BI$48)*'3 Eval'!$F22)+IF(Programacion!BI$44="",0,Programacion!BI$44/SUM(Programacion!BI$42:BI$48)*'3 Eval'!$G22)+IF(Programacion!BI$45="",0,Programacion!BI$45/SUM(Programacion!BI$42:BI$48)*'3 Eval'!$H22)+IF(Programacion!BI$46="",0,Programacion!BI$46/SUM(Programacion!BI$42:BI$48)*'3 Eval'!$I22)+IF(Programacion!BI$47="",0,Programacion!BI$47/SUM(Programacion!BI$42:BI$48)*'3 Eval'!$J22)+IF(Programacion!BI$48="",0,Programacion!BI$48/SUM(Programacion!BI$42:BI$48)*'3 Eval'!$K22))*SUM(Programacion!BI$42:BI$48)/SUM(Programacion!BI$28:BI$48)+IF('Res 2ªEval'!BK23="",0,'Res 2ªEval'!BK23*SUM(Programacion!BI$28:BI$41)/SUM(Programacion!BI$28:BI$48)))))</f>
        <v/>
      </c>
      <c r="BL23" s="270" t="str">
        <f>IF($C23="","",IF(SUM(Programacion!BJ$28:BJ$48)=0,"",IF(SUM(Programacion!BJ$42:BJ$48)=0,'Res 2ªEval'!BL23,(IF(Programacion!BJ$42="",0,Programacion!BJ$42/SUM(Programacion!BJ$42:BJ$48)*'3 Eval'!$E22)+IF(Programacion!BJ$43="",0,Programacion!BJ$43/SUM(Programacion!BJ$42:BJ$48)*'3 Eval'!$F22)+IF(Programacion!BJ$44="",0,Programacion!BJ$44/SUM(Programacion!BJ$42:BJ$48)*'3 Eval'!$G22)+IF(Programacion!BJ$45="",0,Programacion!BJ$45/SUM(Programacion!BJ$42:BJ$48)*'3 Eval'!$H22)+IF(Programacion!BJ$46="",0,Programacion!BJ$46/SUM(Programacion!BJ$42:BJ$48)*'3 Eval'!$I22)+IF(Programacion!BJ$47="",0,Programacion!BJ$47/SUM(Programacion!BJ$42:BJ$48)*'3 Eval'!$J22)+IF(Programacion!BJ$48="",0,Programacion!BJ$48/SUM(Programacion!BJ$42:BJ$48)*'3 Eval'!$K22))*SUM(Programacion!BJ$42:BJ$48)/SUM(Programacion!BJ$28:BJ$48)+IF('Res 2ªEval'!BL23="",0,'Res 2ªEval'!BL23*SUM(Programacion!BJ$28:BJ$41)/SUM(Programacion!BJ$28:BJ$48)))))</f>
        <v/>
      </c>
      <c r="BM23" s="270" t="str">
        <f>IF($C23="","",IF(SUM(Programacion!BK$28:BK$48)=0,"",IF(SUM(Programacion!BK$42:BK$48)=0,'Res 2ªEval'!BM23,(IF(Programacion!BK$42="",0,Programacion!BK$42/SUM(Programacion!BK$42:BK$48)*'3 Eval'!$E22)+IF(Programacion!BK$43="",0,Programacion!BK$43/SUM(Programacion!BK$42:BK$48)*'3 Eval'!$F22)+IF(Programacion!BK$44="",0,Programacion!BK$44/SUM(Programacion!BK$42:BK$48)*'3 Eval'!$G22)+IF(Programacion!BK$45="",0,Programacion!BK$45/SUM(Programacion!BK$42:BK$48)*'3 Eval'!$H22)+IF(Programacion!BK$46="",0,Programacion!BK$46/SUM(Programacion!BK$42:BK$48)*'3 Eval'!$I22)+IF(Programacion!BK$47="",0,Programacion!BK$47/SUM(Programacion!BK$42:BK$48)*'3 Eval'!$J22)+IF(Programacion!BK$48="",0,Programacion!BK$48/SUM(Programacion!BK$42:BK$48)*'3 Eval'!$K22))*SUM(Programacion!BK$42:BK$48)/SUM(Programacion!BK$28:BK$48)+IF('Res 2ªEval'!BM23="",0,'Res 2ªEval'!BM23*SUM(Programacion!BK$28:BK$41)/SUM(Programacion!BK$28:BK$48)))))</f>
        <v/>
      </c>
      <c r="BN23" s="270" t="str">
        <f>IF($C23="","",IF(SUM(Programacion!BL$28:BL$48)=0,"",IF(SUM(Programacion!BL$42:BL$48)=0,'Res 2ªEval'!BN23,(IF(Programacion!BL$42="",0,Programacion!BL$42/SUM(Programacion!BL$42:BL$48)*'3 Eval'!$E22)+IF(Programacion!BL$43="",0,Programacion!BL$43/SUM(Programacion!BL$42:BL$48)*'3 Eval'!$F22)+IF(Programacion!BL$44="",0,Programacion!BL$44/SUM(Programacion!BL$42:BL$48)*'3 Eval'!$G22)+IF(Programacion!BL$45="",0,Programacion!BL$45/SUM(Programacion!BL$42:BL$48)*'3 Eval'!$H22)+IF(Programacion!BL$46="",0,Programacion!BL$46/SUM(Programacion!BL$42:BL$48)*'3 Eval'!$I22)+IF(Programacion!BL$47="",0,Programacion!BL$47/SUM(Programacion!BL$42:BL$48)*'3 Eval'!$J22)+IF(Programacion!BL$48="",0,Programacion!BL$48/SUM(Programacion!BL$42:BL$48)*'3 Eval'!$K22))*SUM(Programacion!BL$42:BL$48)/SUM(Programacion!BL$28:BL$48)+IF('Res 2ªEval'!BN23="",0,'Res 2ªEval'!BN23*SUM(Programacion!BL$28:BL$41)/SUM(Programacion!BL$28:BL$48)))))</f>
        <v/>
      </c>
      <c r="BO23" s="270" t="str">
        <f>IF($C23="","",IF(SUM(Programacion!BM$28:BM$48)=0,"",IF(SUM(Programacion!BM$42:BM$48)=0,'Res 2ªEval'!BO23,(IF(Programacion!BM$42="",0,Programacion!BM$42/SUM(Programacion!BM$42:BM$48)*'3 Eval'!$E22)+IF(Programacion!BM$43="",0,Programacion!BM$43/SUM(Programacion!BM$42:BM$48)*'3 Eval'!$F22)+IF(Programacion!BM$44="",0,Programacion!BM$44/SUM(Programacion!BM$42:BM$48)*'3 Eval'!$G22)+IF(Programacion!BM$45="",0,Programacion!BM$45/SUM(Programacion!BM$42:BM$48)*'3 Eval'!$H22)+IF(Programacion!BM$46="",0,Programacion!BM$46/SUM(Programacion!BM$42:BM$48)*'3 Eval'!$I22)+IF(Programacion!BM$47="",0,Programacion!BM$47/SUM(Programacion!BM$42:BM$48)*'3 Eval'!$J22)+IF(Programacion!BM$48="",0,Programacion!BM$48/SUM(Programacion!BM$42:BM$48)*'3 Eval'!$K22))*SUM(Programacion!BM$42:BM$48)/SUM(Programacion!BM$28:BM$48)+IF('Res 2ªEval'!BO23="",0,'Res 2ªEval'!BO23*SUM(Programacion!BM$28:BM$41)/SUM(Programacion!BM$28:BM$48)))))</f>
        <v/>
      </c>
      <c r="BP23" s="270" t="str">
        <f>IF($C23="","",IF(SUM(Programacion!BN$28:BN$48)=0,"",IF(SUM(Programacion!BN$42:BN$48)=0,'Res 2ªEval'!BP23,(IF(Programacion!BN$42="",0,Programacion!BN$42/SUM(Programacion!BN$42:BN$48)*'3 Eval'!$E22)+IF(Programacion!BN$43="",0,Programacion!BN$43/SUM(Programacion!BN$42:BN$48)*'3 Eval'!$F22)+IF(Programacion!BN$44="",0,Programacion!BN$44/SUM(Programacion!BN$42:BN$48)*'3 Eval'!$G22)+IF(Programacion!BN$45="",0,Programacion!BN$45/SUM(Programacion!BN$42:BN$48)*'3 Eval'!$H22)+IF(Programacion!BN$46="",0,Programacion!BN$46/SUM(Programacion!BN$42:BN$48)*'3 Eval'!$I22)+IF(Programacion!BN$47="",0,Programacion!BN$47/SUM(Programacion!BN$42:BN$48)*'3 Eval'!$J22)+IF(Programacion!BN$48="",0,Programacion!BN$48/SUM(Programacion!BN$42:BN$48)*'3 Eval'!$K22))*SUM(Programacion!BN$42:BN$48)/SUM(Programacion!BN$28:BN$48)+IF('Res 2ªEval'!BP23="",0,'Res 2ªEval'!BP23*SUM(Programacion!BN$28:BN$41)/SUM(Programacion!BN$28:BN$48)))))</f>
        <v/>
      </c>
      <c r="BQ23" s="270" t="str">
        <f>IF($C23="","",IF(SUM(Programacion!BO$28:BO$48)=0,"",IF(SUM(Programacion!BO$42:BO$48)=0,'Res 2ªEval'!BQ23,(IF(Programacion!BO$42="",0,Programacion!BO$42/SUM(Programacion!BO$42:BO$48)*'3 Eval'!$E22)+IF(Programacion!BO$43="",0,Programacion!BO$43/SUM(Programacion!BO$42:BO$48)*'3 Eval'!$F22)+IF(Programacion!BO$44="",0,Programacion!BO$44/SUM(Programacion!BO$42:BO$48)*'3 Eval'!$G22)+IF(Programacion!BO$45="",0,Programacion!BO$45/SUM(Programacion!BO$42:BO$48)*'3 Eval'!$H22)+IF(Programacion!BO$46="",0,Programacion!BO$46/SUM(Programacion!BO$42:BO$48)*'3 Eval'!$I22)+IF(Programacion!BO$47="",0,Programacion!BO$47/SUM(Programacion!BO$42:BO$48)*'3 Eval'!$J22)+IF(Programacion!BO$48="",0,Programacion!BO$48/SUM(Programacion!BO$42:BO$48)*'3 Eval'!$K22))*SUM(Programacion!BO$42:BO$48)/SUM(Programacion!BO$28:BO$48)+IF('Res 2ªEval'!BQ23="",0,'Res 2ªEval'!BQ23*SUM(Programacion!BO$28:BO$41)/SUM(Programacion!BO$28:BO$48)))))</f>
        <v/>
      </c>
      <c r="BR23" s="270" t="str">
        <f>IF($C23="","",IF(SUM(Programacion!BP$28:BP$48)=0,"",IF(SUM(Programacion!BP$42:BP$48)=0,'Res 2ªEval'!BR23,(IF(Programacion!BP$42="",0,Programacion!BP$42/SUM(Programacion!BP$42:BP$48)*'3 Eval'!$E22)+IF(Programacion!BP$43="",0,Programacion!BP$43/SUM(Programacion!BP$42:BP$48)*'3 Eval'!$F22)+IF(Programacion!BP$44="",0,Programacion!BP$44/SUM(Programacion!BP$42:BP$48)*'3 Eval'!$G22)+IF(Programacion!BP$45="",0,Programacion!BP$45/SUM(Programacion!BP$42:BP$48)*'3 Eval'!$H22)+IF(Programacion!BP$46="",0,Programacion!BP$46/SUM(Programacion!BP$42:BP$48)*'3 Eval'!$I22)+IF(Programacion!BP$47="",0,Programacion!BP$47/SUM(Programacion!BP$42:BP$48)*'3 Eval'!$J22)+IF(Programacion!BP$48="",0,Programacion!BP$48/SUM(Programacion!BP$42:BP$48)*'3 Eval'!$K22))*SUM(Programacion!BP$42:BP$48)/SUM(Programacion!BP$28:BP$48)+IF('Res 2ªEval'!BR23="",0,'Res 2ªEval'!BR23*SUM(Programacion!BP$28:BP$41)/SUM(Programacion!BP$28:BP$48)))))</f>
        <v/>
      </c>
      <c r="BS23" s="270" t="str">
        <f>IF($C23="","",IF(SUM(Programacion!BQ$28:BQ$48)=0,"",IF(SUM(Programacion!BQ$42:BQ$48)=0,'Res 2ªEval'!BS23,(IF(Programacion!BQ$42="",0,Programacion!BQ$42/SUM(Programacion!BQ$42:BQ$48)*'3 Eval'!$E22)+IF(Programacion!BQ$43="",0,Programacion!BQ$43/SUM(Programacion!BQ$42:BQ$48)*'3 Eval'!$F22)+IF(Programacion!BQ$44="",0,Programacion!BQ$44/SUM(Programacion!BQ$42:BQ$48)*'3 Eval'!$G22)+IF(Programacion!BQ$45="",0,Programacion!BQ$45/SUM(Programacion!BQ$42:BQ$48)*'3 Eval'!$H22)+IF(Programacion!BQ$46="",0,Programacion!BQ$46/SUM(Programacion!BQ$42:BQ$48)*'3 Eval'!$I22)+IF(Programacion!BQ$47="",0,Programacion!BQ$47/SUM(Programacion!BQ$42:BQ$48)*'3 Eval'!$J22)+IF(Programacion!BQ$48="",0,Programacion!BQ$48/SUM(Programacion!BQ$42:BQ$48)*'3 Eval'!$K22))*SUM(Programacion!BQ$42:BQ$48)/SUM(Programacion!BQ$28:BQ$48)+IF('Res 2ªEval'!BS23="",0,'Res 2ªEval'!BS23*SUM(Programacion!BQ$28:BQ$41)/SUM(Programacion!BQ$28:BQ$48)))))</f>
        <v/>
      </c>
      <c r="BT23" s="270" t="str">
        <f>IF($C23="","",IF(SUM(Programacion!BR$28:BR$48)=0,"",IF(SUM(Programacion!BR$42:BR$48)=0,'Res 2ªEval'!BT23,(IF(Programacion!BR$42="",0,Programacion!BR$42/SUM(Programacion!BR$42:BR$48)*'3 Eval'!$E22)+IF(Programacion!BR$43="",0,Programacion!BR$43/SUM(Programacion!BR$42:BR$48)*'3 Eval'!$F22)+IF(Programacion!BR$44="",0,Programacion!BR$44/SUM(Programacion!BR$42:BR$48)*'3 Eval'!$G22)+IF(Programacion!BR$45="",0,Programacion!BR$45/SUM(Programacion!BR$42:BR$48)*'3 Eval'!$H22)+IF(Programacion!BR$46="",0,Programacion!BR$46/SUM(Programacion!BR$42:BR$48)*'3 Eval'!$I22)+IF(Programacion!BR$47="",0,Programacion!BR$47/SUM(Programacion!BR$42:BR$48)*'3 Eval'!$J22)+IF(Programacion!BR$48="",0,Programacion!BR$48/SUM(Programacion!BR$42:BR$48)*'3 Eval'!$K22))*SUM(Programacion!BR$42:BR$48)/SUM(Programacion!BR$28:BR$48)+IF('Res 2ªEval'!BT23="",0,'Res 2ªEval'!BT23*SUM(Programacion!BR$28:BR$41)/SUM(Programacion!BR$28:BR$48)))))</f>
        <v/>
      </c>
      <c r="BU23" s="270" t="str">
        <f>IF($C23="","",IF(SUM(Programacion!BS$28:BS$48)=0,"",IF(SUM(Programacion!BS$42:BS$48)=0,'Res 2ªEval'!BU23,(IF(Programacion!BS$42="",0,Programacion!BS$42/SUM(Programacion!BS$42:BS$48)*'3 Eval'!$E22)+IF(Programacion!BS$43="",0,Programacion!BS$43/SUM(Programacion!BS$42:BS$48)*'3 Eval'!$F22)+IF(Programacion!BS$44="",0,Programacion!BS$44/SUM(Programacion!BS$42:BS$48)*'3 Eval'!$G22)+IF(Programacion!BS$45="",0,Programacion!BS$45/SUM(Programacion!BS$42:BS$48)*'3 Eval'!$H22)+IF(Programacion!BS$46="",0,Programacion!BS$46/SUM(Programacion!BS$42:BS$48)*'3 Eval'!$I22)+IF(Programacion!BS$47="",0,Programacion!BS$47/SUM(Programacion!BS$42:BS$48)*'3 Eval'!$J22)+IF(Programacion!BS$48="",0,Programacion!BS$48/SUM(Programacion!BS$42:BS$48)*'3 Eval'!$K22))*SUM(Programacion!BS$42:BS$48)/SUM(Programacion!BS$28:BS$48)+IF('Res 2ªEval'!BU23="",0,'Res 2ªEval'!BU23*SUM(Programacion!BS$28:BS$41)/SUM(Programacion!BS$28:BS$48)))))</f>
        <v/>
      </c>
      <c r="BV23" s="270" t="str">
        <f>IF($C23="","",IF(SUM(Programacion!BT$28:BT$48)=0,"",IF(SUM(Programacion!BT$42:BT$48)=0,'Res 2ªEval'!BV23,(IF(Programacion!BT$42="",0,Programacion!BT$42/SUM(Programacion!BT$42:BT$48)*'3 Eval'!$E22)+IF(Programacion!BT$43="",0,Programacion!BT$43/SUM(Programacion!BT$42:BT$48)*'3 Eval'!$F22)+IF(Programacion!BT$44="",0,Programacion!BT$44/SUM(Programacion!BT$42:BT$48)*'3 Eval'!$G22)+IF(Programacion!BT$45="",0,Programacion!BT$45/SUM(Programacion!BT$42:BT$48)*'3 Eval'!$H22)+IF(Programacion!BT$46="",0,Programacion!BT$46/SUM(Programacion!BT$42:BT$48)*'3 Eval'!$I22)+IF(Programacion!BT$47="",0,Programacion!BT$47/SUM(Programacion!BT$42:BT$48)*'3 Eval'!$J22)+IF(Programacion!BT$48="",0,Programacion!BT$48/SUM(Programacion!BT$42:BT$48)*'3 Eval'!$K22))*SUM(Programacion!BT$42:BT$48)/SUM(Programacion!BT$28:BT$48)+IF('Res 2ªEval'!BV23="",0,'Res 2ªEval'!BV23*SUM(Programacion!BT$28:BT$41)/SUM(Programacion!BT$28:BT$48)))))</f>
        <v/>
      </c>
      <c r="BW23" s="270" t="str">
        <f>IF($C23="","",IF(SUM(Programacion!BU$28:BU$48)=0,"",IF(SUM(Programacion!BU$42:BU$48)=0,'Res 2ªEval'!BW23,(IF(Programacion!BU$42="",0,Programacion!BU$42/SUM(Programacion!BU$42:BU$48)*'3 Eval'!$E22)+IF(Programacion!BU$43="",0,Programacion!BU$43/SUM(Programacion!BU$42:BU$48)*'3 Eval'!$F22)+IF(Programacion!BU$44="",0,Programacion!BU$44/SUM(Programacion!BU$42:BU$48)*'3 Eval'!$G22)+IF(Programacion!BU$45="",0,Programacion!BU$45/SUM(Programacion!BU$42:BU$48)*'3 Eval'!$H22)+IF(Programacion!BU$46="",0,Programacion!BU$46/SUM(Programacion!BU$42:BU$48)*'3 Eval'!$I22)+IF(Programacion!BU$47="",0,Programacion!BU$47/SUM(Programacion!BU$42:BU$48)*'3 Eval'!$J22)+IF(Programacion!BU$48="",0,Programacion!BU$48/SUM(Programacion!BU$42:BU$48)*'3 Eval'!$K22))*SUM(Programacion!BU$42:BU$48)/SUM(Programacion!BU$28:BU$48)+IF('Res 2ªEval'!BW23="",0,'Res 2ªEval'!BW23*SUM(Programacion!BU$28:BU$41)/SUM(Programacion!BU$28:BU$48)))))</f>
        <v/>
      </c>
      <c r="BX23" s="270" t="str">
        <f>IF($C23="","",IF(SUM(Programacion!BV$28:BV$48)=0,"",IF(SUM(Programacion!BV$42:BV$48)=0,'Res 2ªEval'!BX23,(IF(Programacion!BV$42="",0,Programacion!BV$42/SUM(Programacion!BV$42:BV$48)*'3 Eval'!$E22)+IF(Programacion!BV$43="",0,Programacion!BV$43/SUM(Programacion!BV$42:BV$48)*'3 Eval'!$F22)+IF(Programacion!BV$44="",0,Programacion!BV$44/SUM(Programacion!BV$42:BV$48)*'3 Eval'!$G22)+IF(Programacion!BV$45="",0,Programacion!BV$45/SUM(Programacion!BV$42:BV$48)*'3 Eval'!$H22)+IF(Programacion!BV$46="",0,Programacion!BV$46/SUM(Programacion!BV$42:BV$48)*'3 Eval'!$I22)+IF(Programacion!BV$47="",0,Programacion!BV$47/SUM(Programacion!BV$42:BV$48)*'3 Eval'!$J22)+IF(Programacion!BV$48="",0,Programacion!BV$48/SUM(Programacion!BV$42:BV$48)*'3 Eval'!$K22))*SUM(Programacion!BV$42:BV$48)/SUM(Programacion!BV$28:BV$48)+IF('Res 2ªEval'!BX23="",0,'Res 2ªEval'!BX23*SUM(Programacion!BV$28:BV$41)/SUM(Programacion!BV$28:BV$48)))))</f>
        <v/>
      </c>
      <c r="BY23" s="270" t="str">
        <f>IF($C23="","",IF(SUM(Programacion!BW$28:BW$48)=0,"",IF(SUM(Programacion!BW$42:BW$48)=0,'Res 2ªEval'!BY23,(IF(Programacion!BW$42="",0,Programacion!BW$42/SUM(Programacion!BW$42:BW$48)*'3 Eval'!$E22)+IF(Programacion!BW$43="",0,Programacion!BW$43/SUM(Programacion!BW$42:BW$48)*'3 Eval'!$F22)+IF(Programacion!BW$44="",0,Programacion!BW$44/SUM(Programacion!BW$42:BW$48)*'3 Eval'!$G22)+IF(Programacion!BW$45="",0,Programacion!BW$45/SUM(Programacion!BW$42:BW$48)*'3 Eval'!$H22)+IF(Programacion!BW$46="",0,Programacion!BW$46/SUM(Programacion!BW$42:BW$48)*'3 Eval'!$I22)+IF(Programacion!BW$47="",0,Programacion!BW$47/SUM(Programacion!BW$42:BW$48)*'3 Eval'!$J22)+IF(Programacion!BW$48="",0,Programacion!BW$48/SUM(Programacion!BW$42:BW$48)*'3 Eval'!$K22))*SUM(Programacion!BW$42:BW$48)/SUM(Programacion!BW$28:BW$48)+IF('Res 2ªEval'!BY23="",0,'Res 2ªEval'!BY23*SUM(Programacion!BW$28:BW$41)/SUM(Programacion!BW$28:BW$48)))))</f>
        <v/>
      </c>
      <c r="BZ23" s="270" t="str">
        <f>IF($C23="","",IF(SUM(Programacion!BX$28:BX$48)=0,"",IF(SUM(Programacion!BX$42:BX$48)=0,'Res 2ªEval'!BZ23,(IF(Programacion!BX$42="",0,Programacion!BX$42/SUM(Programacion!BX$42:BX$48)*'3 Eval'!$E22)+IF(Programacion!BX$43="",0,Programacion!BX$43/SUM(Programacion!BX$42:BX$48)*'3 Eval'!$F22)+IF(Programacion!BX$44="",0,Programacion!BX$44/SUM(Programacion!BX$42:BX$48)*'3 Eval'!$G22)+IF(Programacion!BX$45="",0,Programacion!BX$45/SUM(Programacion!BX$42:BX$48)*'3 Eval'!$H22)+IF(Programacion!BX$46="",0,Programacion!BX$46/SUM(Programacion!BX$42:BX$48)*'3 Eval'!$I22)+IF(Programacion!BX$47="",0,Programacion!BX$47/SUM(Programacion!BX$42:BX$48)*'3 Eval'!$J22)+IF(Programacion!BX$48="",0,Programacion!BX$48/SUM(Programacion!BX$42:BX$48)*'3 Eval'!$K22))*SUM(Programacion!BX$42:BX$48)/SUM(Programacion!BX$28:BX$48)+IF('Res 2ªEval'!BZ23="",0,'Res 2ªEval'!BZ23*SUM(Programacion!BX$28:BX$41)/SUM(Programacion!BX$28:BX$48)))))</f>
        <v/>
      </c>
      <c r="CA23" s="270" t="str">
        <f>IF($C23="","",IF(SUM(Programacion!BY$28:BY$48)=0,"",IF(SUM(Programacion!BY$42:BY$48)=0,'Res 2ªEval'!CA23,(IF(Programacion!BY$42="",0,Programacion!BY$42/SUM(Programacion!BY$42:BY$48)*'3 Eval'!$E22)+IF(Programacion!BY$43="",0,Programacion!BY$43/SUM(Programacion!BY$42:BY$48)*'3 Eval'!$F22)+IF(Programacion!BY$44="",0,Programacion!BY$44/SUM(Programacion!BY$42:BY$48)*'3 Eval'!$G22)+IF(Programacion!BY$45="",0,Programacion!BY$45/SUM(Programacion!BY$42:BY$48)*'3 Eval'!$H22)+IF(Programacion!BY$46="",0,Programacion!BY$46/SUM(Programacion!BY$42:BY$48)*'3 Eval'!$I22)+IF(Programacion!BY$47="",0,Programacion!BY$47/SUM(Programacion!BY$42:BY$48)*'3 Eval'!$J22)+IF(Programacion!BY$48="",0,Programacion!BY$48/SUM(Programacion!BY$42:BY$48)*'3 Eval'!$K22))*SUM(Programacion!BY$42:BY$48)/SUM(Programacion!BY$28:BY$48)+IF('Res 2ªEval'!CA23="",0,'Res 2ªEval'!CA23*SUM(Programacion!BY$28:BY$41)/SUM(Programacion!BY$28:BY$48)))))</f>
        <v/>
      </c>
      <c r="CB23" s="270" t="str">
        <f>IF($C23="","",IF(SUM(Programacion!BZ$28:BZ$48)=0,"",IF(SUM(Programacion!BZ$42:BZ$48)=0,'Res 2ªEval'!CB23,(IF(Programacion!BZ$42="",0,Programacion!BZ$42/SUM(Programacion!BZ$42:BZ$48)*'3 Eval'!$E22)+IF(Programacion!BZ$43="",0,Programacion!BZ$43/SUM(Programacion!BZ$42:BZ$48)*'3 Eval'!$F22)+IF(Programacion!BZ$44="",0,Programacion!BZ$44/SUM(Programacion!BZ$42:BZ$48)*'3 Eval'!$G22)+IF(Programacion!BZ$45="",0,Programacion!BZ$45/SUM(Programacion!BZ$42:BZ$48)*'3 Eval'!$H22)+IF(Programacion!BZ$46="",0,Programacion!BZ$46/SUM(Programacion!BZ$42:BZ$48)*'3 Eval'!$I22)+IF(Programacion!BZ$47="",0,Programacion!BZ$47/SUM(Programacion!BZ$42:BZ$48)*'3 Eval'!$J22)+IF(Programacion!BZ$48="",0,Programacion!BZ$48/SUM(Programacion!BZ$42:BZ$48)*'3 Eval'!$K22))*SUM(Programacion!BZ$42:BZ$48)/SUM(Programacion!BZ$28:BZ$48)+IF('Res 2ªEval'!CB23="",0,'Res 2ªEval'!CB23*SUM(Programacion!BZ$28:BZ$41)/SUM(Programacion!BZ$28:BZ$48)))))</f>
        <v/>
      </c>
      <c r="CC23" s="270" t="str">
        <f>IF($C23="","",IF(SUM(Programacion!CA$28:CA$48)=0,"",IF(SUM(Programacion!CA$42:CA$48)=0,'Res 2ªEval'!CC23,(IF(Programacion!CA$42="",0,Programacion!CA$42/SUM(Programacion!CA$42:CA$48)*'3 Eval'!$E22)+IF(Programacion!CA$43="",0,Programacion!CA$43/SUM(Programacion!CA$42:CA$48)*'3 Eval'!$F22)+IF(Programacion!CA$44="",0,Programacion!CA$44/SUM(Programacion!CA$42:CA$48)*'3 Eval'!$G22)+IF(Programacion!CA$45="",0,Programacion!CA$45/SUM(Programacion!CA$42:CA$48)*'3 Eval'!$H22)+IF(Programacion!CA$46="",0,Programacion!CA$46/SUM(Programacion!CA$42:CA$48)*'3 Eval'!$I22)+IF(Programacion!CA$47="",0,Programacion!CA$47/SUM(Programacion!CA$42:CA$48)*'3 Eval'!$J22)+IF(Programacion!CA$48="",0,Programacion!CA$48/SUM(Programacion!CA$42:CA$48)*'3 Eval'!$K22))*SUM(Programacion!CA$42:CA$48)/SUM(Programacion!CA$28:CA$48)+IF('Res 2ªEval'!CC23="",0,'Res 2ªEval'!CC23*SUM(Programacion!CA$28:CA$41)/SUM(Programacion!CA$28:CA$48)))))</f>
        <v/>
      </c>
      <c r="CD23" s="270" t="str">
        <f>IF($C23="","",IF(SUM(Programacion!CB$28:CB$48)=0,"",IF(SUM(Programacion!CB$42:CB$48)=0,'Res 2ªEval'!CD23,(IF(Programacion!CB$42="",0,Programacion!CB$42/SUM(Programacion!CB$42:CB$48)*'3 Eval'!$E22)+IF(Programacion!CB$43="",0,Programacion!CB$43/SUM(Programacion!CB$42:CB$48)*'3 Eval'!$F22)+IF(Programacion!CB$44="",0,Programacion!CB$44/SUM(Programacion!CB$42:CB$48)*'3 Eval'!$G22)+IF(Programacion!CB$45="",0,Programacion!CB$45/SUM(Programacion!CB$42:CB$48)*'3 Eval'!$H22)+IF(Programacion!CB$46="",0,Programacion!CB$46/SUM(Programacion!CB$42:CB$48)*'3 Eval'!$I22)+IF(Programacion!CB$47="",0,Programacion!CB$47/SUM(Programacion!CB$42:CB$48)*'3 Eval'!$J22)+IF(Programacion!CB$48="",0,Programacion!CB$48/SUM(Programacion!CB$42:CB$48)*'3 Eval'!$K22))*SUM(Programacion!CB$42:CB$48)/SUM(Programacion!CB$28:CB$48)+IF('Res 2ªEval'!CD23="",0,'Res 2ªEval'!CD23*SUM(Programacion!CB$28:CB$41)/SUM(Programacion!CB$28:CB$48)))))</f>
        <v/>
      </c>
      <c r="CE23" s="270" t="str">
        <f>IF($C23="","",IF(SUM(Programacion!CC$28:CC$48)=0,"",IF(SUM(Programacion!CC$42:CC$48)=0,'Res 2ªEval'!CE23,(IF(Programacion!CC$42="",0,Programacion!CC$42/SUM(Programacion!CC$42:CC$48)*'3 Eval'!$E22)+IF(Programacion!CC$43="",0,Programacion!CC$43/SUM(Programacion!CC$42:CC$48)*'3 Eval'!$F22)+IF(Programacion!CC$44="",0,Programacion!CC$44/SUM(Programacion!CC$42:CC$48)*'3 Eval'!$G22)+IF(Programacion!CC$45="",0,Programacion!CC$45/SUM(Programacion!CC$42:CC$48)*'3 Eval'!$H22)+IF(Programacion!CC$46="",0,Programacion!CC$46/SUM(Programacion!CC$42:CC$48)*'3 Eval'!$I22)+IF(Programacion!CC$47="",0,Programacion!CC$47/SUM(Programacion!CC$42:CC$48)*'3 Eval'!$J22)+IF(Programacion!CC$48="",0,Programacion!CC$48/SUM(Programacion!CC$42:CC$48)*'3 Eval'!$K22))*SUM(Programacion!CC$42:CC$48)/SUM(Programacion!CC$28:CC$48)+IF('Res 2ªEval'!CE23="",0,'Res 2ªEval'!CE23*SUM(Programacion!CC$28:CC$41)/SUM(Programacion!CC$28:CC$48)))))</f>
        <v/>
      </c>
      <c r="CF23" s="270" t="str">
        <f>IF($C23="","",IF(SUM(Programacion!CD$28:CD$48)=0,"",IF(SUM(Programacion!CD$42:CD$48)=0,'Res 2ªEval'!CF23,(IF(Programacion!CD$42="",0,Programacion!CD$42/SUM(Programacion!CD$42:CD$48)*'3 Eval'!$E22)+IF(Programacion!CD$43="",0,Programacion!CD$43/SUM(Programacion!CD$42:CD$48)*'3 Eval'!$F22)+IF(Programacion!CD$44="",0,Programacion!CD$44/SUM(Programacion!CD$42:CD$48)*'3 Eval'!$G22)+IF(Programacion!CD$45="",0,Programacion!CD$45/SUM(Programacion!CD$42:CD$48)*'3 Eval'!$H22)+IF(Programacion!CD$46="",0,Programacion!CD$46/SUM(Programacion!CD$42:CD$48)*'3 Eval'!$I22)+IF(Programacion!CD$47="",0,Programacion!CD$47/SUM(Programacion!CD$42:CD$48)*'3 Eval'!$J22)+IF(Programacion!CD$48="",0,Programacion!CD$48/SUM(Programacion!CD$42:CD$48)*'3 Eval'!$K22))*SUM(Programacion!CD$42:CD$48)/SUM(Programacion!CD$28:CD$48)+IF('Res 2ªEval'!CF23="",0,'Res 2ªEval'!CF23*SUM(Programacion!CD$28:CD$41)/SUM(Programacion!CD$28:CD$48)))))</f>
        <v/>
      </c>
      <c r="CG23" s="270" t="str">
        <f>IF($C23="","",IF(SUM(Programacion!CE$28:CE$48)=0,"",IF(SUM(Programacion!CE$42:CE$48)=0,'Res 2ªEval'!CG23,(IF(Programacion!CE$42="",0,Programacion!CE$42/SUM(Programacion!CE$42:CE$48)*'3 Eval'!$E22)+IF(Programacion!CE$43="",0,Programacion!CE$43/SUM(Programacion!CE$42:CE$48)*'3 Eval'!$F22)+IF(Programacion!CE$44="",0,Programacion!CE$44/SUM(Programacion!CE$42:CE$48)*'3 Eval'!$G22)+IF(Programacion!CE$45="",0,Programacion!CE$45/SUM(Programacion!CE$42:CE$48)*'3 Eval'!$H22)+IF(Programacion!CE$46="",0,Programacion!CE$46/SUM(Programacion!CE$42:CE$48)*'3 Eval'!$I22)+IF(Programacion!CE$47="",0,Programacion!CE$47/SUM(Programacion!CE$42:CE$48)*'3 Eval'!$J22)+IF(Programacion!CE$48="",0,Programacion!CE$48/SUM(Programacion!CE$42:CE$48)*'3 Eval'!$K22))*SUM(Programacion!CE$42:CE$48)/SUM(Programacion!CE$28:CE$48)+IF('Res 2ªEval'!CG23="",0,'Res 2ªEval'!CG23*SUM(Programacion!CE$28:CE$41)/SUM(Programacion!CE$28:CE$48)))))</f>
        <v/>
      </c>
      <c r="CH23" s="270" t="str">
        <f>IF($C23="","",IF(SUM(Programacion!CF$28:CF$48)=0,"",IF(SUM(Programacion!CF$42:CF$48)=0,'Res 2ªEval'!CH23,(IF(Programacion!CF$42="",0,Programacion!CF$42/SUM(Programacion!CF$42:CF$48)*'3 Eval'!$E22)+IF(Programacion!CF$43="",0,Programacion!CF$43/SUM(Programacion!CF$42:CF$48)*'3 Eval'!$F22)+IF(Programacion!CF$44="",0,Programacion!CF$44/SUM(Programacion!CF$42:CF$48)*'3 Eval'!$G22)+IF(Programacion!CF$45="",0,Programacion!CF$45/SUM(Programacion!CF$42:CF$48)*'3 Eval'!$H22)+IF(Programacion!CF$46="",0,Programacion!CF$46/SUM(Programacion!CF$42:CF$48)*'3 Eval'!$I22)+IF(Programacion!CF$47="",0,Programacion!CF$47/SUM(Programacion!CF$42:CF$48)*'3 Eval'!$J22)+IF(Programacion!CF$48="",0,Programacion!CF$48/SUM(Programacion!CF$42:CF$48)*'3 Eval'!$K22))*SUM(Programacion!CF$42:CF$48)/SUM(Programacion!CF$28:CF$48)+IF('Res 2ªEval'!CH23="",0,'Res 2ªEval'!CH23*SUM(Programacion!CF$28:CF$41)/SUM(Programacion!CF$28:CF$48)))))</f>
        <v/>
      </c>
      <c r="CI23" s="270" t="str">
        <f>IF($C23="","",IF(SUM(Programacion!CG$28:CG$48)=0,"",IF(SUM(Programacion!CG$42:CG$48)=0,'Res 2ªEval'!CI23,(IF(Programacion!CG$42="",0,Programacion!CG$42/SUM(Programacion!CG$42:CG$48)*'3 Eval'!$E22)+IF(Programacion!CG$43="",0,Programacion!CG$43/SUM(Programacion!CG$42:CG$48)*'3 Eval'!$F22)+IF(Programacion!CG$44="",0,Programacion!CG$44/SUM(Programacion!CG$42:CG$48)*'3 Eval'!$G22)+IF(Programacion!CG$45="",0,Programacion!CG$45/SUM(Programacion!CG$42:CG$48)*'3 Eval'!$H22)+IF(Programacion!CG$46="",0,Programacion!CG$46/SUM(Programacion!CG$42:CG$48)*'3 Eval'!$I22)+IF(Programacion!CG$47="",0,Programacion!CG$47/SUM(Programacion!CG$42:CG$48)*'3 Eval'!$J22)+IF(Programacion!CG$48="",0,Programacion!CG$48/SUM(Programacion!CG$42:CG$48)*'3 Eval'!$K22))*SUM(Programacion!CG$42:CG$48)/SUM(Programacion!CG$28:CG$48)+IF('Res 2ªEval'!CI23="",0,'Res 2ªEval'!CI23*SUM(Programacion!CG$28:CG$41)/SUM(Programacion!CG$28:CG$48)))))</f>
        <v/>
      </c>
      <c r="CJ23" s="270" t="str">
        <f>IF($C23="","",IF(SUM(Programacion!CH$28:CH$48)=0,"",IF(SUM(Programacion!CH$42:CH$48)=0,'Res 2ªEval'!CJ23,(IF(Programacion!CH$42="",0,Programacion!CH$42/SUM(Programacion!CH$42:CH$48)*'3 Eval'!$E22)+IF(Programacion!CH$43="",0,Programacion!CH$43/SUM(Programacion!CH$42:CH$48)*'3 Eval'!$F22)+IF(Programacion!CH$44="",0,Programacion!CH$44/SUM(Programacion!CH$42:CH$48)*'3 Eval'!$G22)+IF(Programacion!CH$45="",0,Programacion!CH$45/SUM(Programacion!CH$42:CH$48)*'3 Eval'!$H22)+IF(Programacion!CH$46="",0,Programacion!CH$46/SUM(Programacion!CH$42:CH$48)*'3 Eval'!$I22)+IF(Programacion!CH$47="",0,Programacion!CH$47/SUM(Programacion!CH$42:CH$48)*'3 Eval'!$J22)+IF(Programacion!CH$48="",0,Programacion!CH$48/SUM(Programacion!CH$42:CH$48)*'3 Eval'!$K22))*SUM(Programacion!CH$42:CH$48)/SUM(Programacion!CH$28:CH$48)+IF('Res 2ªEval'!CJ23="",0,'Res 2ªEval'!CJ23*SUM(Programacion!CH$28:CH$41)/SUM(Programacion!CH$28:CH$48)))))</f>
        <v/>
      </c>
      <c r="CK23" s="270" t="str">
        <f>IF($C23="","",IF(SUM(Programacion!CI$28:CI$48)=0,"",IF(SUM(Programacion!CI$42:CI$48)=0,'Res 2ªEval'!CK23,(IF(Programacion!CI$42="",0,Programacion!CI$42/SUM(Programacion!CI$42:CI$48)*'3 Eval'!$E22)+IF(Programacion!CI$43="",0,Programacion!CI$43/SUM(Programacion!CI$42:CI$48)*'3 Eval'!$F22)+IF(Programacion!CI$44="",0,Programacion!CI$44/SUM(Programacion!CI$42:CI$48)*'3 Eval'!$G22)+IF(Programacion!CI$45="",0,Programacion!CI$45/SUM(Programacion!CI$42:CI$48)*'3 Eval'!$H22)+IF(Programacion!CI$46="",0,Programacion!CI$46/SUM(Programacion!CI$42:CI$48)*'3 Eval'!$I22)+IF(Programacion!CI$47="",0,Programacion!CI$47/SUM(Programacion!CI$42:CI$48)*'3 Eval'!$J22)+IF(Programacion!CI$48="",0,Programacion!CI$48/SUM(Programacion!CI$42:CI$48)*'3 Eval'!$K22))*SUM(Programacion!CI$42:CI$48)/SUM(Programacion!CI$28:CI$48)+IF('Res 2ªEval'!CK23="",0,'Res 2ªEval'!CK23*SUM(Programacion!CI$28:CI$41)/SUM(Programacion!CI$28:CI$48)))))</f>
        <v/>
      </c>
      <c r="CL23" s="270" t="str">
        <f>IF($C23="","",IF(SUM(Programacion!CJ$28:CJ$48)=0,"",IF(SUM(Programacion!CJ$42:CJ$48)=0,'Res 2ªEval'!CL23,(IF(Programacion!CJ$42="",0,Programacion!CJ$42/SUM(Programacion!CJ$42:CJ$48)*'3 Eval'!$E22)+IF(Programacion!CJ$43="",0,Programacion!CJ$43/SUM(Programacion!CJ$42:CJ$48)*'3 Eval'!$F22)+IF(Programacion!CJ$44="",0,Programacion!CJ$44/SUM(Programacion!CJ$42:CJ$48)*'3 Eval'!$G22)+IF(Programacion!CJ$45="",0,Programacion!CJ$45/SUM(Programacion!CJ$42:CJ$48)*'3 Eval'!$H22)+IF(Programacion!CJ$46="",0,Programacion!CJ$46/SUM(Programacion!CJ$42:CJ$48)*'3 Eval'!$I22)+IF(Programacion!CJ$47="",0,Programacion!CJ$47/SUM(Programacion!CJ$42:CJ$48)*'3 Eval'!$J22)+IF(Programacion!CJ$48="",0,Programacion!CJ$48/SUM(Programacion!CJ$42:CJ$48)*'3 Eval'!$K22))*SUM(Programacion!CJ$42:CJ$48)/SUM(Programacion!CJ$28:CJ$48)+IF('Res 2ªEval'!CL23="",0,'Res 2ªEval'!CL23*SUM(Programacion!CJ$28:CJ$41)/SUM(Programacion!CJ$28:CJ$48)))))</f>
        <v/>
      </c>
      <c r="CM23" s="270" t="str">
        <f>IF($C23="","",IF(SUM(Programacion!CK$28:CK$48)=0,"",IF(SUM(Programacion!CK$42:CK$48)=0,'Res 2ªEval'!CM23,(IF(Programacion!CK$42="",0,Programacion!CK$42/SUM(Programacion!CK$42:CK$48)*'3 Eval'!$E22)+IF(Programacion!CK$43="",0,Programacion!CK$43/SUM(Programacion!CK$42:CK$48)*'3 Eval'!$F22)+IF(Programacion!CK$44="",0,Programacion!CK$44/SUM(Programacion!CK$42:CK$48)*'3 Eval'!$G22)+IF(Programacion!CK$45="",0,Programacion!CK$45/SUM(Programacion!CK$42:CK$48)*'3 Eval'!$H22)+IF(Programacion!CK$46="",0,Programacion!CK$46/SUM(Programacion!CK$42:CK$48)*'3 Eval'!$I22)+IF(Programacion!CK$47="",0,Programacion!CK$47/SUM(Programacion!CK$42:CK$48)*'3 Eval'!$J22)+IF(Programacion!CK$48="",0,Programacion!CK$48/SUM(Programacion!CK$42:CK$48)*'3 Eval'!$K22))*SUM(Programacion!CK$42:CK$48)/SUM(Programacion!CK$28:CK$48)+IF('Res 2ªEval'!CM23="",0,'Res 2ªEval'!CM23*SUM(Programacion!CK$28:CK$41)/SUM(Programacion!CK$28:CK$48)))))</f>
        <v/>
      </c>
      <c r="CN23" s="270" t="str">
        <f>IF($C23="","",IF(SUM(Programacion!CL$28:CL$48)=0,"",IF(SUM(Programacion!CL$42:CL$48)=0,'Res 2ªEval'!CN23,(IF(Programacion!CL$42="",0,Programacion!CL$42/SUM(Programacion!CL$42:CL$48)*'3 Eval'!$E22)+IF(Programacion!CL$43="",0,Programacion!CL$43/SUM(Programacion!CL$42:CL$48)*'3 Eval'!$F22)+IF(Programacion!CL$44="",0,Programacion!CL$44/SUM(Programacion!CL$42:CL$48)*'3 Eval'!$G22)+IF(Programacion!CL$45="",0,Programacion!CL$45/SUM(Programacion!CL$42:CL$48)*'3 Eval'!$H22)+IF(Programacion!CL$46="",0,Programacion!CL$46/SUM(Programacion!CL$42:CL$48)*'3 Eval'!$I22)+IF(Programacion!CL$47="",0,Programacion!CL$47/SUM(Programacion!CL$42:CL$48)*'3 Eval'!$J22)+IF(Programacion!CL$48="",0,Programacion!CL$48/SUM(Programacion!CL$42:CL$48)*'3 Eval'!$K22))*SUM(Programacion!CL$42:CL$48)/SUM(Programacion!CL$28:CL$48)+IF('Res 2ªEval'!CN23="",0,'Res 2ªEval'!CN23*SUM(Programacion!CL$28:CL$41)/SUM(Programacion!CL$28:CL$48)))))</f>
        <v/>
      </c>
      <c r="CO23" s="270" t="str">
        <f>IF($C23="","",IF(SUM(Programacion!CM$28:CM$48)=0,"",IF(SUM(Programacion!CM$42:CM$48)=0,'Res 2ªEval'!CO23,(IF(Programacion!CM$42="",0,Programacion!CM$42/SUM(Programacion!CM$42:CM$48)*'3 Eval'!$E22)+IF(Programacion!CM$43="",0,Programacion!CM$43/SUM(Programacion!CM$42:CM$48)*'3 Eval'!$F22)+IF(Programacion!CM$44="",0,Programacion!CM$44/SUM(Programacion!CM$42:CM$48)*'3 Eval'!$G22)+IF(Programacion!CM$45="",0,Programacion!CM$45/SUM(Programacion!CM$42:CM$48)*'3 Eval'!$H22)+IF(Programacion!CM$46="",0,Programacion!CM$46/SUM(Programacion!CM$42:CM$48)*'3 Eval'!$I22)+IF(Programacion!CM$47="",0,Programacion!CM$47/SUM(Programacion!CM$42:CM$48)*'3 Eval'!$J22)+IF(Programacion!CM$48="",0,Programacion!CM$48/SUM(Programacion!CM$42:CM$48)*'3 Eval'!$K22))*SUM(Programacion!CM$42:CM$48)/SUM(Programacion!CM$28:CM$48)+IF('Res 2ªEval'!CO23="",0,'Res 2ªEval'!CO23*SUM(Programacion!CM$28:CM$41)/SUM(Programacion!CM$28:CM$48)))))</f>
        <v/>
      </c>
      <c r="CP23" s="270" t="str">
        <f>IF($C23="","",IF(SUM(Programacion!CN$28:CN$48)=0,"",IF(SUM(Programacion!CN$42:CN$48)=0,'Res 2ªEval'!CP23,(IF(Programacion!CN$42="",0,Programacion!CN$42/SUM(Programacion!CN$42:CN$48)*'3 Eval'!$E22)+IF(Programacion!CN$43="",0,Programacion!CN$43/SUM(Programacion!CN$42:CN$48)*'3 Eval'!$F22)+IF(Programacion!CN$44="",0,Programacion!CN$44/SUM(Programacion!CN$42:CN$48)*'3 Eval'!$G22)+IF(Programacion!CN$45="",0,Programacion!CN$45/SUM(Programacion!CN$42:CN$48)*'3 Eval'!$H22)+IF(Programacion!CN$46="",0,Programacion!CN$46/SUM(Programacion!CN$42:CN$48)*'3 Eval'!$I22)+IF(Programacion!CN$47="",0,Programacion!CN$47/SUM(Programacion!CN$42:CN$48)*'3 Eval'!$J22)+IF(Programacion!CN$48="",0,Programacion!CN$48/SUM(Programacion!CN$42:CN$48)*'3 Eval'!$K22))*SUM(Programacion!CN$42:CN$48)/SUM(Programacion!CN$28:CN$48)+IF('Res 2ªEval'!CP23="",0,'Res 2ªEval'!CP23*SUM(Programacion!CN$28:CN$41)/SUM(Programacion!CN$28:CN$48)))))</f>
        <v/>
      </c>
      <c r="CQ23" s="270" t="str">
        <f>IF($C23="","",IF(SUM(Programacion!CO$28:CO$48)=0,"",IF(SUM(Programacion!CO$42:CO$48)=0,'Res 2ªEval'!CQ23,(IF(Programacion!CO$42="",0,Programacion!CO$42/SUM(Programacion!CO$42:CO$48)*'3 Eval'!$E22)+IF(Programacion!CO$43="",0,Programacion!CO$43/SUM(Programacion!CO$42:CO$48)*'3 Eval'!$F22)+IF(Programacion!CO$44="",0,Programacion!CO$44/SUM(Programacion!CO$42:CO$48)*'3 Eval'!$G22)+IF(Programacion!CO$45="",0,Programacion!CO$45/SUM(Programacion!CO$42:CO$48)*'3 Eval'!$H22)+IF(Programacion!CO$46="",0,Programacion!CO$46/SUM(Programacion!CO$42:CO$48)*'3 Eval'!$I22)+IF(Programacion!CO$47="",0,Programacion!CO$47/SUM(Programacion!CO$42:CO$48)*'3 Eval'!$J22)+IF(Programacion!CO$48="",0,Programacion!CO$48/SUM(Programacion!CO$42:CO$48)*'3 Eval'!$K22))*SUM(Programacion!CO$42:CO$48)/SUM(Programacion!CO$28:CO$48)+IF('Res 2ªEval'!CQ23="",0,'Res 2ªEval'!CQ23*SUM(Programacion!CO$28:CO$41)/SUM(Programacion!CO$28:CO$48)))))</f>
        <v/>
      </c>
      <c r="CR23" s="270" t="str">
        <f>IF($C23="","",IF(SUM(Programacion!CP$28:CP$48)=0,"",IF(SUM(Programacion!CP$42:CP$48)=0,'Res 2ªEval'!CR23,(IF(Programacion!CP$42="",0,Programacion!CP$42/SUM(Programacion!CP$42:CP$48)*'3 Eval'!$E22)+IF(Programacion!CP$43="",0,Programacion!CP$43/SUM(Programacion!CP$42:CP$48)*'3 Eval'!$F22)+IF(Programacion!CP$44="",0,Programacion!CP$44/SUM(Programacion!CP$42:CP$48)*'3 Eval'!$G22)+IF(Programacion!CP$45="",0,Programacion!CP$45/SUM(Programacion!CP$42:CP$48)*'3 Eval'!$H22)+IF(Programacion!CP$46="",0,Programacion!CP$46/SUM(Programacion!CP$42:CP$48)*'3 Eval'!$I22)+IF(Programacion!CP$47="",0,Programacion!CP$47/SUM(Programacion!CP$42:CP$48)*'3 Eval'!$J22)+IF(Programacion!CP$48="",0,Programacion!CP$48/SUM(Programacion!CP$42:CP$48)*'3 Eval'!$K22))*SUM(Programacion!CP$42:CP$48)/SUM(Programacion!CP$28:CP$48)+IF('Res 2ªEval'!CR23="",0,'Res 2ªEval'!CR23*SUM(Programacion!CP$28:CP$41)/SUM(Programacion!CP$28:CP$48)))))</f>
        <v/>
      </c>
      <c r="CS23" s="270" t="str">
        <f>IF($C23="","",IF(SUM(Programacion!CQ$28:CQ$48)=0,"",IF(SUM(Programacion!CQ$42:CQ$48)=0,'Res 2ªEval'!CS23,(IF(Programacion!CQ$42="",0,Programacion!CQ$42/SUM(Programacion!CQ$42:CQ$48)*'3 Eval'!$E22)+IF(Programacion!CQ$43="",0,Programacion!CQ$43/SUM(Programacion!CQ$42:CQ$48)*'3 Eval'!$F22)+IF(Programacion!CQ$44="",0,Programacion!CQ$44/SUM(Programacion!CQ$42:CQ$48)*'3 Eval'!$G22)+IF(Programacion!CQ$45="",0,Programacion!CQ$45/SUM(Programacion!CQ$42:CQ$48)*'3 Eval'!$H22)+IF(Programacion!CQ$46="",0,Programacion!CQ$46/SUM(Programacion!CQ$42:CQ$48)*'3 Eval'!$I22)+IF(Programacion!CQ$47="",0,Programacion!CQ$47/SUM(Programacion!CQ$42:CQ$48)*'3 Eval'!$J22)+IF(Programacion!CQ$48="",0,Programacion!CQ$48/SUM(Programacion!CQ$42:CQ$48)*'3 Eval'!$K22))*SUM(Programacion!CQ$42:CQ$48)/SUM(Programacion!CQ$28:CQ$48)+IF('Res 2ªEval'!CS23="",0,'Res 2ªEval'!CS23*SUM(Programacion!CQ$28:CQ$41)/SUM(Programacion!CQ$28:CQ$48)))))</f>
        <v/>
      </c>
      <c r="CT23" s="270" t="str">
        <f>IF($C23="","",IF(SUM(Programacion!CR$28:CR$48)=0,"",IF(SUM(Programacion!CR$42:CR$48)=0,'Res 2ªEval'!CT23,(IF(Programacion!CR$42="",0,Programacion!CR$42/SUM(Programacion!CR$42:CR$48)*'3 Eval'!$E22)+IF(Programacion!CR$43="",0,Programacion!CR$43/SUM(Programacion!CR$42:CR$48)*'3 Eval'!$F22)+IF(Programacion!CR$44="",0,Programacion!CR$44/SUM(Programacion!CR$42:CR$48)*'3 Eval'!$G22)+IF(Programacion!CR$45="",0,Programacion!CR$45/SUM(Programacion!CR$42:CR$48)*'3 Eval'!$H22)+IF(Programacion!CR$46="",0,Programacion!CR$46/SUM(Programacion!CR$42:CR$48)*'3 Eval'!$I22)+IF(Programacion!CR$47="",0,Programacion!CR$47/SUM(Programacion!CR$42:CR$48)*'3 Eval'!$J22)+IF(Programacion!CR$48="",0,Programacion!CR$48/SUM(Programacion!CR$42:CR$48)*'3 Eval'!$K22))*SUM(Programacion!CR$42:CR$48)/SUM(Programacion!CR$28:CR$48)+IF('Res 2ªEval'!CT23="",0,'Res 2ªEval'!CT23*SUM(Programacion!CR$28:CR$41)/SUM(Programacion!CR$28:CR$48)))))</f>
        <v/>
      </c>
      <c r="CU23" s="270" t="str">
        <f>IF($C23="","",IF(SUM(Programacion!CS$28:CS$48)=0,"",IF(SUM(Programacion!CS$42:CS$48)=0,'Res 2ªEval'!CU23,(IF(Programacion!CS$42="",0,Programacion!CS$42/SUM(Programacion!CS$42:CS$48)*'3 Eval'!$E22)+IF(Programacion!CS$43="",0,Programacion!CS$43/SUM(Programacion!CS$42:CS$48)*'3 Eval'!$F22)+IF(Programacion!CS$44="",0,Programacion!CS$44/SUM(Programacion!CS$42:CS$48)*'3 Eval'!$G22)+IF(Programacion!CS$45="",0,Programacion!CS$45/SUM(Programacion!CS$42:CS$48)*'3 Eval'!$H22)+IF(Programacion!CS$46="",0,Programacion!CS$46/SUM(Programacion!CS$42:CS$48)*'3 Eval'!$I22)+IF(Programacion!CS$47="",0,Programacion!CS$47/SUM(Programacion!CS$42:CS$48)*'3 Eval'!$J22)+IF(Programacion!CS$48="",0,Programacion!CS$48/SUM(Programacion!CS$42:CS$48)*'3 Eval'!$K22))*SUM(Programacion!CS$42:CS$48)/SUM(Programacion!CS$28:CS$48)+IF('Res 2ªEval'!CU23="",0,'Res 2ªEval'!CU23*SUM(Programacion!CS$28:CS$41)/SUM(Programacion!CS$28:CS$48)))))</f>
        <v/>
      </c>
      <c r="CV23" s="270" t="str">
        <f>IF($C23="","",IF(SUM(Programacion!CT$28:CT$48)=0,"",IF(SUM(Programacion!CT$42:CT$48)=0,'Res 2ªEval'!CV23,(IF(Programacion!CT$42="",0,Programacion!CT$42/SUM(Programacion!CT$42:CT$48)*'3 Eval'!$E22)+IF(Programacion!CT$43="",0,Programacion!CT$43/SUM(Programacion!CT$42:CT$48)*'3 Eval'!$F22)+IF(Programacion!CT$44="",0,Programacion!CT$44/SUM(Programacion!CT$42:CT$48)*'3 Eval'!$G22)+IF(Programacion!CT$45="",0,Programacion!CT$45/SUM(Programacion!CT$42:CT$48)*'3 Eval'!$H22)+IF(Programacion!CT$46="",0,Programacion!CT$46/SUM(Programacion!CT$42:CT$48)*'3 Eval'!$I22)+IF(Programacion!CT$47="",0,Programacion!CT$47/SUM(Programacion!CT$42:CT$48)*'3 Eval'!$J22)+IF(Programacion!CT$48="",0,Programacion!CT$48/SUM(Programacion!CT$42:CT$48)*'3 Eval'!$K22))*SUM(Programacion!CT$42:CT$48)/SUM(Programacion!CT$28:CT$48)+IF('Res 2ªEval'!CV23="",0,'Res 2ªEval'!CV23*SUM(Programacion!CT$28:CT$41)/SUM(Programacion!CT$28:CT$48)))))</f>
        <v/>
      </c>
      <c r="CW23" s="270" t="str">
        <f>IF($C23="","",IF(SUM(Programacion!CU$28:CU$48)=0,"",IF(SUM(Programacion!CU$42:CU$48)=0,'Res 2ªEval'!CW23,(IF(Programacion!CU$42="",0,Programacion!CU$42/SUM(Programacion!CU$42:CU$48)*'3 Eval'!$E22)+IF(Programacion!CU$43="",0,Programacion!CU$43/SUM(Programacion!CU$42:CU$48)*'3 Eval'!$F22)+IF(Programacion!CU$44="",0,Programacion!CU$44/SUM(Programacion!CU$42:CU$48)*'3 Eval'!$G22)+IF(Programacion!CU$45="",0,Programacion!CU$45/SUM(Programacion!CU$42:CU$48)*'3 Eval'!$H22)+IF(Programacion!CU$46="",0,Programacion!CU$46/SUM(Programacion!CU$42:CU$48)*'3 Eval'!$I22)+IF(Programacion!CU$47="",0,Programacion!CU$47/SUM(Programacion!CU$42:CU$48)*'3 Eval'!$J22)+IF(Programacion!CU$48="",0,Programacion!CU$48/SUM(Programacion!CU$42:CU$48)*'3 Eval'!$K22))*SUM(Programacion!CU$42:CU$48)/SUM(Programacion!CU$28:CU$48)+IF('Res 2ªEval'!CW23="",0,'Res 2ªEval'!CW23*SUM(Programacion!CU$28:CU$41)/SUM(Programacion!CU$28:CU$48)))))</f>
        <v/>
      </c>
      <c r="CX23" s="270" t="str">
        <f>IF($C23="","",IF(SUM(Programacion!CV$28:CV$48)=0,"",IF(SUM(Programacion!CV$42:CV$48)=0,'Res 2ªEval'!CX23,(IF(Programacion!CV$42="",0,Programacion!CV$42/SUM(Programacion!CV$42:CV$48)*'3 Eval'!$E22)+IF(Programacion!CV$43="",0,Programacion!CV$43/SUM(Programacion!CV$42:CV$48)*'3 Eval'!$F22)+IF(Programacion!CV$44="",0,Programacion!CV$44/SUM(Programacion!CV$42:CV$48)*'3 Eval'!$G22)+IF(Programacion!CV$45="",0,Programacion!CV$45/SUM(Programacion!CV$42:CV$48)*'3 Eval'!$H22)+IF(Programacion!CV$46="",0,Programacion!CV$46/SUM(Programacion!CV$42:CV$48)*'3 Eval'!$I22)+IF(Programacion!CV$47="",0,Programacion!CV$47/SUM(Programacion!CV$42:CV$48)*'3 Eval'!$J22)+IF(Programacion!CV$48="",0,Programacion!CV$48/SUM(Programacion!CV$42:CV$48)*'3 Eval'!$K22))*SUM(Programacion!CV$42:CV$48)/SUM(Programacion!CV$28:CV$48)+IF('Res 2ªEval'!CX23="",0,'Res 2ªEval'!CX23*SUM(Programacion!CV$28:CV$41)/SUM(Programacion!CV$28:CV$48)))))</f>
        <v/>
      </c>
      <c r="CY23" s="270" t="str">
        <f>IF($C23="","",IF(SUM(Programacion!CW$28:CW$48)=0,"",IF(SUM(Programacion!CW$42:CW$48)=0,'Res 2ªEval'!CY23,(IF(Programacion!CW$42="",0,Programacion!CW$42/SUM(Programacion!CW$42:CW$48)*'3 Eval'!$E22)+IF(Programacion!CW$43="",0,Programacion!CW$43/SUM(Programacion!CW$42:CW$48)*'3 Eval'!$F22)+IF(Programacion!CW$44="",0,Programacion!CW$44/SUM(Programacion!CW$42:CW$48)*'3 Eval'!$G22)+IF(Programacion!CW$45="",0,Programacion!CW$45/SUM(Programacion!CW$42:CW$48)*'3 Eval'!$H22)+IF(Programacion!CW$46="",0,Programacion!CW$46/SUM(Programacion!CW$42:CW$48)*'3 Eval'!$I22)+IF(Programacion!CW$47="",0,Programacion!CW$47/SUM(Programacion!CW$42:CW$48)*'3 Eval'!$J22)+IF(Programacion!CW$48="",0,Programacion!CW$48/SUM(Programacion!CW$42:CW$48)*'3 Eval'!$K22))*SUM(Programacion!CW$42:CW$48)/SUM(Programacion!CW$28:CW$48)+IF('Res 2ªEval'!CY23="",0,'Res 2ªEval'!CY23*SUM(Programacion!CW$28:CW$41)/SUM(Programacion!CW$28:CW$48)))))</f>
        <v/>
      </c>
      <c r="CZ23" s="270" t="str">
        <f>IF($C23="","",IF(SUM(Programacion!CX$28:CX$48)=0,"",IF(SUM(Programacion!CX$42:CX$48)=0,'Res 2ªEval'!CZ23,(IF(Programacion!CX$42="",0,Programacion!CX$42/SUM(Programacion!CX$42:CX$48)*'3 Eval'!$E22)+IF(Programacion!CX$43="",0,Programacion!CX$43/SUM(Programacion!CX$42:CX$48)*'3 Eval'!$F22)+IF(Programacion!CX$44="",0,Programacion!CX$44/SUM(Programacion!CX$42:CX$48)*'3 Eval'!$G22)+IF(Programacion!CX$45="",0,Programacion!CX$45/SUM(Programacion!CX$42:CX$48)*'3 Eval'!$H22)+IF(Programacion!CX$46="",0,Programacion!CX$46/SUM(Programacion!CX$42:CX$48)*'3 Eval'!$I22)+IF(Programacion!CX$47="",0,Programacion!CX$47/SUM(Programacion!CX$42:CX$48)*'3 Eval'!$J22)+IF(Programacion!CX$48="",0,Programacion!CX$48/SUM(Programacion!CX$42:CX$48)*'3 Eval'!$K22))*SUM(Programacion!CX$42:CX$48)/SUM(Programacion!CX$28:CX$48)+IF('Res 2ªEval'!CZ23="",0,'Res 2ªEval'!CZ23*SUM(Programacion!CX$28:CX$41)/SUM(Programacion!CX$28:CX$48)))))</f>
        <v/>
      </c>
      <c r="DA23" s="270" t="str">
        <f>IF($C23="","",IF(SUM(Programacion!CY$28:CY$48)=0,"",IF(SUM(Programacion!CY$42:CY$48)=0,'Res 2ªEval'!DA23,(IF(Programacion!CY$42="",0,Programacion!CY$42/SUM(Programacion!CY$42:CY$48)*'3 Eval'!$E22)+IF(Programacion!CY$43="",0,Programacion!CY$43/SUM(Programacion!CY$42:CY$48)*'3 Eval'!$F22)+IF(Programacion!CY$44="",0,Programacion!CY$44/SUM(Programacion!CY$42:CY$48)*'3 Eval'!$G22)+IF(Programacion!CY$45="",0,Programacion!CY$45/SUM(Programacion!CY$42:CY$48)*'3 Eval'!$H22)+IF(Programacion!CY$46="",0,Programacion!CY$46/SUM(Programacion!CY$42:CY$48)*'3 Eval'!$I22)+IF(Programacion!CY$47="",0,Programacion!CY$47/SUM(Programacion!CY$42:CY$48)*'3 Eval'!$J22)+IF(Programacion!CY$48="",0,Programacion!CY$48/SUM(Programacion!CY$42:CY$48)*'3 Eval'!$K22))*SUM(Programacion!CY$42:CY$48)/SUM(Programacion!CY$28:CY$48)+IF('Res 2ªEval'!DA23="",0,'Res 2ªEval'!DA23*SUM(Programacion!CY$28:CY$41)/SUM(Programacion!CY$28:CY$48)))))</f>
        <v/>
      </c>
      <c r="DB23" s="270" t="str">
        <f>IF($C23="","",IF(SUM(Programacion!CZ$28:CZ$48)=0,"",IF(SUM(Programacion!CZ$42:CZ$48)=0,'Res 2ªEval'!DB23,(IF(Programacion!CZ$42="",0,Programacion!CZ$42/SUM(Programacion!CZ$42:CZ$48)*'3 Eval'!$E22)+IF(Programacion!CZ$43="",0,Programacion!CZ$43/SUM(Programacion!CZ$42:CZ$48)*'3 Eval'!$F22)+IF(Programacion!CZ$44="",0,Programacion!CZ$44/SUM(Programacion!CZ$42:CZ$48)*'3 Eval'!$G22)+IF(Programacion!CZ$45="",0,Programacion!CZ$45/SUM(Programacion!CZ$42:CZ$48)*'3 Eval'!$H22)+IF(Programacion!CZ$46="",0,Programacion!CZ$46/SUM(Programacion!CZ$42:CZ$48)*'3 Eval'!$I22)+IF(Programacion!CZ$47="",0,Programacion!CZ$47/SUM(Programacion!CZ$42:CZ$48)*'3 Eval'!$J22)+IF(Programacion!CZ$48="",0,Programacion!CZ$48/SUM(Programacion!CZ$42:CZ$48)*'3 Eval'!$K22))*SUM(Programacion!CZ$42:CZ$48)/SUM(Programacion!CZ$28:CZ$48)+IF('Res 2ªEval'!DB23="",0,'Res 2ªEval'!DB23*SUM(Programacion!CZ$28:CZ$41)/SUM(Programacion!CZ$28:CZ$48)))))</f>
        <v/>
      </c>
      <c r="DC23" s="270" t="str">
        <f>IF($C23="","",IF(SUM(Programacion!DA$28:DA$48)=0,"",IF(SUM(Programacion!DA$42:DA$48)=0,'Res 2ªEval'!DC23,(IF(Programacion!DA$42="",0,Programacion!DA$42/SUM(Programacion!DA$42:DA$48)*'3 Eval'!$E22)+IF(Programacion!DA$43="",0,Programacion!DA$43/SUM(Programacion!DA$42:DA$48)*'3 Eval'!$F22)+IF(Programacion!DA$44="",0,Programacion!DA$44/SUM(Programacion!DA$42:DA$48)*'3 Eval'!$G22)+IF(Programacion!DA$45="",0,Programacion!DA$45/SUM(Programacion!DA$42:DA$48)*'3 Eval'!$H22)+IF(Programacion!DA$46="",0,Programacion!DA$46/SUM(Programacion!DA$42:DA$48)*'3 Eval'!$I22)+IF(Programacion!DA$47="",0,Programacion!DA$47/SUM(Programacion!DA$42:DA$48)*'3 Eval'!$J22)+IF(Programacion!DA$48="",0,Programacion!DA$48/SUM(Programacion!DA$42:DA$48)*'3 Eval'!$K22))*SUM(Programacion!DA$42:DA$48)/SUM(Programacion!DA$28:DA$48)+IF('Res 2ªEval'!DC23="",0,'Res 2ªEval'!DC23*SUM(Programacion!DA$28:DA$41)/SUM(Programacion!DA$28:DA$48)))))</f>
        <v/>
      </c>
      <c r="DD23" s="270" t="str">
        <f>IF($C23="","",IF(SUM(Programacion!DB$28:DB$48)=0,"",IF(SUM(Programacion!DB$42:DB$48)=0,'Res 2ªEval'!DD23,(IF(Programacion!DB$42="",0,Programacion!DB$42/SUM(Programacion!DB$42:DB$48)*'3 Eval'!$E22)+IF(Programacion!DB$43="",0,Programacion!DB$43/SUM(Programacion!DB$42:DB$48)*'3 Eval'!$F22)+IF(Programacion!DB$44="",0,Programacion!DB$44/SUM(Programacion!DB$42:DB$48)*'3 Eval'!$G22)+IF(Programacion!DB$45="",0,Programacion!DB$45/SUM(Programacion!DB$42:DB$48)*'3 Eval'!$H22)+IF(Programacion!DB$46="",0,Programacion!DB$46/SUM(Programacion!DB$42:DB$48)*'3 Eval'!$I22)+IF(Programacion!DB$47="",0,Programacion!DB$47/SUM(Programacion!DB$42:DB$48)*'3 Eval'!$J22)+IF(Programacion!DB$48="",0,Programacion!DB$48/SUM(Programacion!DB$42:DB$48)*'3 Eval'!$K22))*SUM(Programacion!DB$42:DB$48)/SUM(Programacion!DB$28:DB$48)+IF('Res 2ªEval'!DD23="",0,'Res 2ªEval'!DD23*SUM(Programacion!DB$28:DB$41)/SUM(Programacion!DB$28:DB$48)))))</f>
        <v/>
      </c>
      <c r="DE23" s="270" t="str">
        <f>IF($C23="","",IF(SUM(Programacion!DC$28:DC$48)=0,"",IF(SUM(Programacion!DC$42:DC$48)=0,'Res 2ªEval'!DE23,(IF(Programacion!DC$42="",0,Programacion!DC$42/SUM(Programacion!DC$42:DC$48)*'3 Eval'!$E22)+IF(Programacion!DC$43="",0,Programacion!DC$43/SUM(Programacion!DC$42:DC$48)*'3 Eval'!$F22)+IF(Programacion!DC$44="",0,Programacion!DC$44/SUM(Programacion!DC$42:DC$48)*'3 Eval'!$G22)+IF(Programacion!DC$45="",0,Programacion!DC$45/SUM(Programacion!DC$42:DC$48)*'3 Eval'!$H22)+IF(Programacion!DC$46="",0,Programacion!DC$46/SUM(Programacion!DC$42:DC$48)*'3 Eval'!$I22)+IF(Programacion!DC$47="",0,Programacion!DC$47/SUM(Programacion!DC$42:DC$48)*'3 Eval'!$J22)+IF(Programacion!DC$48="",0,Programacion!DC$48/SUM(Programacion!DC$42:DC$48)*'3 Eval'!$K22))*SUM(Programacion!DC$42:DC$48)/SUM(Programacion!DC$28:DC$48)+IF('Res 2ªEval'!DE23="",0,'Res 2ªEval'!DE23*SUM(Programacion!DC$28:DC$41)/SUM(Programacion!DC$28:DC$48)))))</f>
        <v/>
      </c>
      <c r="DF23" s="270" t="str">
        <f>IF($C23="","",IF(SUM(Programacion!DD$28:DD$48)=0,"",IF(SUM(Programacion!DD$42:DD$48)=0,'Res 2ªEval'!DF23,(IF(Programacion!DD$42="",0,Programacion!DD$42/SUM(Programacion!DD$42:DD$48)*'3 Eval'!$E22)+IF(Programacion!DD$43="",0,Programacion!DD$43/SUM(Programacion!DD$42:DD$48)*'3 Eval'!$F22)+IF(Programacion!DD$44="",0,Programacion!DD$44/SUM(Programacion!DD$42:DD$48)*'3 Eval'!$G22)+IF(Programacion!DD$45="",0,Programacion!DD$45/SUM(Programacion!DD$42:DD$48)*'3 Eval'!$H22)+IF(Programacion!DD$46="",0,Programacion!DD$46/SUM(Programacion!DD$42:DD$48)*'3 Eval'!$I22)+IF(Programacion!DD$47="",0,Programacion!DD$47/SUM(Programacion!DD$42:DD$48)*'3 Eval'!$J22)+IF(Programacion!DD$48="",0,Programacion!DD$48/SUM(Programacion!DD$42:DD$48)*'3 Eval'!$K22))*SUM(Programacion!DD$42:DD$48)/SUM(Programacion!DD$28:DD$48)+IF('Res 2ªEval'!DF23="",0,'Res 2ªEval'!DF23*SUM(Programacion!DD$28:DD$41)/SUM(Programacion!DD$28:DD$48)))))</f>
        <v/>
      </c>
      <c r="DG23" s="270" t="str">
        <f>IF($C23="","",IF(SUM(Programacion!DE$28:DE$48)=0,"",IF(SUM(Programacion!DE$42:DE$48)=0,'Res 2ªEval'!DG23,(IF(Programacion!DE$42="",0,Programacion!DE$42/SUM(Programacion!DE$42:DE$48)*'3 Eval'!$E22)+IF(Programacion!DE$43="",0,Programacion!DE$43/SUM(Programacion!DE$42:DE$48)*'3 Eval'!$F22)+IF(Programacion!DE$44="",0,Programacion!DE$44/SUM(Programacion!DE$42:DE$48)*'3 Eval'!$G22)+IF(Programacion!DE$45="",0,Programacion!DE$45/SUM(Programacion!DE$42:DE$48)*'3 Eval'!$H22)+IF(Programacion!DE$46="",0,Programacion!DE$46/SUM(Programacion!DE$42:DE$48)*'3 Eval'!$I22)+IF(Programacion!DE$47="",0,Programacion!DE$47/SUM(Programacion!DE$42:DE$48)*'3 Eval'!$J22)+IF(Programacion!DE$48="",0,Programacion!DE$48/SUM(Programacion!DE$42:DE$48)*'3 Eval'!$K22))*SUM(Programacion!DE$42:DE$48)/SUM(Programacion!DE$28:DE$48)+IF('Res 2ªEval'!DG23="",0,'Res 2ªEval'!DG23*SUM(Programacion!DE$28:DE$41)/SUM(Programacion!DE$28:DE$48)))))</f>
        <v/>
      </c>
      <c r="DH23" s="270" t="str">
        <f>IF($C23="","",IF(SUM(Programacion!DF$28:DF$48)=0,"",IF(SUM(Programacion!DF$42:DF$48)=0,'Res 2ªEval'!DH23,(IF(Programacion!DF$42="",0,Programacion!DF$42/SUM(Programacion!DF$42:DF$48)*'3 Eval'!$E22)+IF(Programacion!DF$43="",0,Programacion!DF$43/SUM(Programacion!DF$42:DF$48)*'3 Eval'!$F22)+IF(Programacion!DF$44="",0,Programacion!DF$44/SUM(Programacion!DF$42:DF$48)*'3 Eval'!$G22)+IF(Programacion!DF$45="",0,Programacion!DF$45/SUM(Programacion!DF$42:DF$48)*'3 Eval'!$H22)+IF(Programacion!DF$46="",0,Programacion!DF$46/SUM(Programacion!DF$42:DF$48)*'3 Eval'!$I22)+IF(Programacion!DF$47="",0,Programacion!DF$47/SUM(Programacion!DF$42:DF$48)*'3 Eval'!$J22)+IF(Programacion!DF$48="",0,Programacion!DF$48/SUM(Programacion!DF$42:DF$48)*'3 Eval'!$K22))*SUM(Programacion!DF$42:DF$48)/SUM(Programacion!DF$28:DF$48)+IF('Res 2ªEval'!DH23="",0,'Res 2ªEval'!DH23*SUM(Programacion!DF$28:DF$41)/SUM(Programacion!DF$28:DF$48)))))</f>
        <v/>
      </c>
      <c r="DI23" s="270" t="str">
        <f>IF($C23="","",IF(SUM(Programacion!DG$28:DG$48)=0,"",IF(SUM(Programacion!DG$42:DG$48)=0,'Res 2ªEval'!DI23,(IF(Programacion!DG$42="",0,Programacion!DG$42/SUM(Programacion!DG$42:DG$48)*'3 Eval'!$E22)+IF(Programacion!DG$43="",0,Programacion!DG$43/SUM(Programacion!DG$42:DG$48)*'3 Eval'!$F22)+IF(Programacion!DG$44="",0,Programacion!DG$44/SUM(Programacion!DG$42:DG$48)*'3 Eval'!$G22)+IF(Programacion!DG$45="",0,Programacion!DG$45/SUM(Programacion!DG$42:DG$48)*'3 Eval'!$H22)+IF(Programacion!DG$46="",0,Programacion!DG$46/SUM(Programacion!DG$42:DG$48)*'3 Eval'!$I22)+IF(Programacion!DG$47="",0,Programacion!DG$47/SUM(Programacion!DG$42:DG$48)*'3 Eval'!$J22)+IF(Programacion!DG$48="",0,Programacion!DG$48/SUM(Programacion!DG$42:DG$48)*'3 Eval'!$K22))*SUM(Programacion!DG$42:DG$48)/SUM(Programacion!DG$28:DG$48)+IF('Res 2ªEval'!DI23="",0,'Res 2ªEval'!DI23*SUM(Programacion!DG$28:DG$41)/SUM(Programacion!DG$28:DG$48)))))</f>
        <v/>
      </c>
      <c r="DJ23" s="270" t="str">
        <f>IF($C23="","",IF(SUM(Programacion!DH$28:DH$48)=0,"",IF(SUM(Programacion!DH$42:DH$48)=0,'Res 2ªEval'!DJ23,(IF(Programacion!DH$42="",0,Programacion!DH$42/SUM(Programacion!DH$42:DH$48)*'3 Eval'!$E22)+IF(Programacion!DH$43="",0,Programacion!DH$43/SUM(Programacion!DH$42:DH$48)*'3 Eval'!$F22)+IF(Programacion!DH$44="",0,Programacion!DH$44/SUM(Programacion!DH$42:DH$48)*'3 Eval'!$G22)+IF(Programacion!DH$45="",0,Programacion!DH$45/SUM(Programacion!DH$42:DH$48)*'3 Eval'!$H22)+IF(Programacion!DH$46="",0,Programacion!DH$46/SUM(Programacion!DH$42:DH$48)*'3 Eval'!$I22)+IF(Programacion!DH$47="",0,Programacion!DH$47/SUM(Programacion!DH$42:DH$48)*'3 Eval'!$J22)+IF(Programacion!DH$48="",0,Programacion!DH$48/SUM(Programacion!DH$42:DH$48)*'3 Eval'!$K22))*SUM(Programacion!DH$42:DH$48)/SUM(Programacion!DH$28:DH$48)+IF('Res 2ªEval'!DJ23="",0,'Res 2ªEval'!DJ23*SUM(Programacion!DH$28:DH$41)/SUM(Programacion!DH$28:DH$48)))))</f>
        <v/>
      </c>
      <c r="DK23" s="270" t="str">
        <f>IF($C23="","",IF(SUM(Programacion!DI$28:DI$48)=0,"",IF(SUM(Programacion!DI$42:DI$48)=0,'Res 2ªEval'!DK23,(IF(Programacion!DI$42="",0,Programacion!DI$42/SUM(Programacion!DI$42:DI$48)*'3 Eval'!$E22)+IF(Programacion!DI$43="",0,Programacion!DI$43/SUM(Programacion!DI$42:DI$48)*'3 Eval'!$F22)+IF(Programacion!DI$44="",0,Programacion!DI$44/SUM(Programacion!DI$42:DI$48)*'3 Eval'!$G22)+IF(Programacion!DI$45="",0,Programacion!DI$45/SUM(Programacion!DI$42:DI$48)*'3 Eval'!$H22)+IF(Programacion!DI$46="",0,Programacion!DI$46/SUM(Programacion!DI$42:DI$48)*'3 Eval'!$I22)+IF(Programacion!DI$47="",0,Programacion!DI$47/SUM(Programacion!DI$42:DI$48)*'3 Eval'!$J22)+IF(Programacion!DI$48="",0,Programacion!DI$48/SUM(Programacion!DI$42:DI$48)*'3 Eval'!$K22))*SUM(Programacion!DI$42:DI$48)/SUM(Programacion!DI$28:DI$48)+IF('Res 2ªEval'!DK23="",0,'Res 2ªEval'!DK23*SUM(Programacion!DI$28:DI$41)/SUM(Programacion!DI$28:DI$48)))))</f>
        <v/>
      </c>
      <c r="DL23" s="270" t="str">
        <f>IF($C23="","",IF(SUM(Programacion!DJ$28:DJ$48)=0,"",IF(SUM(Programacion!DJ$42:DJ$48)=0,'Res 2ªEval'!DL23,(IF(Programacion!DJ$42="",0,Programacion!DJ$42/SUM(Programacion!DJ$42:DJ$48)*'3 Eval'!$E22)+IF(Programacion!DJ$43="",0,Programacion!DJ$43/SUM(Programacion!DJ$42:DJ$48)*'3 Eval'!$F22)+IF(Programacion!DJ$44="",0,Programacion!DJ$44/SUM(Programacion!DJ$42:DJ$48)*'3 Eval'!$G22)+IF(Programacion!DJ$45="",0,Programacion!DJ$45/SUM(Programacion!DJ$42:DJ$48)*'3 Eval'!$H22)+IF(Programacion!DJ$46="",0,Programacion!DJ$46/SUM(Programacion!DJ$42:DJ$48)*'3 Eval'!$I22)+IF(Programacion!DJ$47="",0,Programacion!DJ$47/SUM(Programacion!DJ$42:DJ$48)*'3 Eval'!$J22)+IF(Programacion!DJ$48="",0,Programacion!DJ$48/SUM(Programacion!DJ$42:DJ$48)*'3 Eval'!$K22))*SUM(Programacion!DJ$42:DJ$48)/SUM(Programacion!DJ$28:DJ$48)+IF('Res 2ªEval'!DL23="",0,'Res 2ªEval'!DL23*SUM(Programacion!DJ$28:DJ$41)/SUM(Programacion!DJ$28:DJ$48)))))</f>
        <v/>
      </c>
      <c r="DM23" s="270" t="str">
        <f>IF($C23="","",IF(SUM(Programacion!DK$28:DK$48)=0,"",IF(SUM(Programacion!DK$42:DK$48)=0,'Res 2ªEval'!DM23,(IF(Programacion!DK$42="",0,Programacion!DK$42/SUM(Programacion!DK$42:DK$48)*'3 Eval'!$E22)+IF(Programacion!DK$43="",0,Programacion!DK$43/SUM(Programacion!DK$42:DK$48)*'3 Eval'!$F22)+IF(Programacion!DK$44="",0,Programacion!DK$44/SUM(Programacion!DK$42:DK$48)*'3 Eval'!$G22)+IF(Programacion!DK$45="",0,Programacion!DK$45/SUM(Programacion!DK$42:DK$48)*'3 Eval'!$H22)+IF(Programacion!DK$46="",0,Programacion!DK$46/SUM(Programacion!DK$42:DK$48)*'3 Eval'!$I22)+IF(Programacion!DK$47="",0,Programacion!DK$47/SUM(Programacion!DK$42:DK$48)*'3 Eval'!$J22)+IF(Programacion!DK$48="",0,Programacion!DK$48/SUM(Programacion!DK$42:DK$48)*'3 Eval'!$K22))*SUM(Programacion!DK$42:DK$48)/SUM(Programacion!DK$28:DK$48)+IF('Res 2ªEval'!DM23="",0,'Res 2ªEval'!DM23*SUM(Programacion!DK$28:DK$41)/SUM(Programacion!DK$28:DK$48)))))</f>
        <v/>
      </c>
      <c r="DN23" s="270" t="str">
        <f>IF($C23="","",IF(SUM(Programacion!DL$28:DL$48)=0,"",IF(SUM(Programacion!DL$42:DL$48)=0,'Res 2ªEval'!DN23,(IF(Programacion!DL$42="",0,Programacion!DL$42/SUM(Programacion!DL$42:DL$48)*'3 Eval'!$E22)+IF(Programacion!DL$43="",0,Programacion!DL$43/SUM(Programacion!DL$42:DL$48)*'3 Eval'!$F22)+IF(Programacion!DL$44="",0,Programacion!DL$44/SUM(Programacion!DL$42:DL$48)*'3 Eval'!$G22)+IF(Programacion!DL$45="",0,Programacion!DL$45/SUM(Programacion!DL$42:DL$48)*'3 Eval'!$H22)+IF(Programacion!DL$46="",0,Programacion!DL$46/SUM(Programacion!DL$42:DL$48)*'3 Eval'!$I22)+IF(Programacion!DL$47="",0,Programacion!DL$47/SUM(Programacion!DL$42:DL$48)*'3 Eval'!$J22)+IF(Programacion!DL$48="",0,Programacion!DL$48/SUM(Programacion!DL$42:DL$48)*'3 Eval'!$K22))*SUM(Programacion!DL$42:DL$48)/SUM(Programacion!DL$28:DL$48)+IF('Res 2ªEval'!DN23="",0,'Res 2ªEval'!DN23*SUM(Programacion!DL$28:DL$41)/SUM(Programacion!DL$28:DL$48)))))</f>
        <v/>
      </c>
      <c r="DO23" s="270" t="str">
        <f>IF($C23="","",IF(SUM(Programacion!DM$28:DM$48)=0,"",IF(SUM(Programacion!DM$42:DM$48)=0,'Res 2ªEval'!DO23,(IF(Programacion!DM$42="",0,Programacion!DM$42/SUM(Programacion!DM$42:DM$48)*'3 Eval'!$E22)+IF(Programacion!DM$43="",0,Programacion!DM$43/SUM(Programacion!DM$42:DM$48)*'3 Eval'!$F22)+IF(Programacion!DM$44="",0,Programacion!DM$44/SUM(Programacion!DM$42:DM$48)*'3 Eval'!$G22)+IF(Programacion!DM$45="",0,Programacion!DM$45/SUM(Programacion!DM$42:DM$48)*'3 Eval'!$H22)+IF(Programacion!DM$46="",0,Programacion!DM$46/SUM(Programacion!DM$42:DM$48)*'3 Eval'!$I22)+IF(Programacion!DM$47="",0,Programacion!DM$47/SUM(Programacion!DM$42:DM$48)*'3 Eval'!$J22)+IF(Programacion!DM$48="",0,Programacion!DM$48/SUM(Programacion!DM$42:DM$48)*'3 Eval'!$K22))*SUM(Programacion!DM$42:DM$48)/SUM(Programacion!DM$28:DM$48)+IF('Res 2ªEval'!DO23="",0,'Res 2ªEval'!DO23*SUM(Programacion!DM$28:DM$41)/SUM(Programacion!DM$28:DM$48)))))</f>
        <v/>
      </c>
      <c r="DP23" s="270" t="str">
        <f>IF($C23="","",IF(SUM(Programacion!DN$28:DN$48)=0,"",IF(SUM(Programacion!DN$42:DN$48)=0,'Res 2ªEval'!DP23,(IF(Programacion!DN$42="",0,Programacion!DN$42/SUM(Programacion!DN$42:DN$48)*'3 Eval'!$E22)+IF(Programacion!DN$43="",0,Programacion!DN$43/SUM(Programacion!DN$42:DN$48)*'3 Eval'!$F22)+IF(Programacion!DN$44="",0,Programacion!DN$44/SUM(Programacion!DN$42:DN$48)*'3 Eval'!$G22)+IF(Programacion!DN$45="",0,Programacion!DN$45/SUM(Programacion!DN$42:DN$48)*'3 Eval'!$H22)+IF(Programacion!DN$46="",0,Programacion!DN$46/SUM(Programacion!DN$42:DN$48)*'3 Eval'!$I22)+IF(Programacion!DN$47="",0,Programacion!DN$47/SUM(Programacion!DN$42:DN$48)*'3 Eval'!$J22)+IF(Programacion!DN$48="",0,Programacion!DN$48/SUM(Programacion!DN$42:DN$48)*'3 Eval'!$K22))*SUM(Programacion!DN$42:DN$48)/SUM(Programacion!DN$28:DN$48)+IF('Res 2ªEval'!DP23="",0,'Res 2ªEval'!DP23*SUM(Programacion!DN$28:DN$41)/SUM(Programacion!DN$28:DN$48)))))</f>
        <v/>
      </c>
      <c r="DQ23" s="270" t="str">
        <f>IF($C23="","",IF(SUM(Programacion!DO$28:DO$48)=0,"",IF(SUM(Programacion!DO$42:DO$48)=0,'Res 2ªEval'!DQ23,(IF(Programacion!DO$42="",0,Programacion!DO$42/SUM(Programacion!DO$42:DO$48)*'3 Eval'!$E22)+IF(Programacion!DO$43="",0,Programacion!DO$43/SUM(Programacion!DO$42:DO$48)*'3 Eval'!$F22)+IF(Programacion!DO$44="",0,Programacion!DO$44/SUM(Programacion!DO$42:DO$48)*'3 Eval'!$G22)+IF(Programacion!DO$45="",0,Programacion!DO$45/SUM(Programacion!DO$42:DO$48)*'3 Eval'!$H22)+IF(Programacion!DO$46="",0,Programacion!DO$46/SUM(Programacion!DO$42:DO$48)*'3 Eval'!$I22)+IF(Programacion!DO$47="",0,Programacion!DO$47/SUM(Programacion!DO$42:DO$48)*'3 Eval'!$J22)+IF(Programacion!DO$48="",0,Programacion!DO$48/SUM(Programacion!DO$42:DO$48)*'3 Eval'!$K22))*SUM(Programacion!DO$42:DO$48)/SUM(Programacion!DO$28:DO$48)+IF('Res 2ªEval'!DQ23="",0,'Res 2ªEval'!DQ23*SUM(Programacion!DO$28:DO$41)/SUM(Programacion!DO$28:DO$48)))))</f>
        <v/>
      </c>
      <c r="DR23" s="270" t="str">
        <f>IF($C23="","",IF(SUM(Programacion!DP$28:DP$48)=0,"",IF(SUM(Programacion!DP$42:DP$48)=0,'Res 2ªEval'!DR23,(IF(Programacion!DP$42="",0,Programacion!DP$42/SUM(Programacion!DP$42:DP$48)*'3 Eval'!$E22)+IF(Programacion!DP$43="",0,Programacion!DP$43/SUM(Programacion!DP$42:DP$48)*'3 Eval'!$F22)+IF(Programacion!DP$44="",0,Programacion!DP$44/SUM(Programacion!DP$42:DP$48)*'3 Eval'!$G22)+IF(Programacion!DP$45="",0,Programacion!DP$45/SUM(Programacion!DP$42:DP$48)*'3 Eval'!$H22)+IF(Programacion!DP$46="",0,Programacion!DP$46/SUM(Programacion!DP$42:DP$48)*'3 Eval'!$I22)+IF(Programacion!DP$47="",0,Programacion!DP$47/SUM(Programacion!DP$42:DP$48)*'3 Eval'!$J22)+IF(Programacion!DP$48="",0,Programacion!DP$48/SUM(Programacion!DP$42:DP$48)*'3 Eval'!$K22))*SUM(Programacion!DP$42:DP$48)/SUM(Programacion!DP$28:DP$48)+IF('Res 2ªEval'!DR23="",0,'Res 2ªEval'!DR23*SUM(Programacion!DP$28:DP$41)/SUM(Programacion!DP$28:DP$48)))))</f>
        <v/>
      </c>
      <c r="DS23" s="270" t="str">
        <f>IF($C23="","",IF(SUM(Programacion!DQ$28:DQ$48)=0,"",IF(SUM(Programacion!DQ$42:DQ$48)=0,'Res 2ªEval'!DS23,(IF(Programacion!DQ$42="",0,Programacion!DQ$42/SUM(Programacion!DQ$42:DQ$48)*'3 Eval'!$E22)+IF(Programacion!DQ$43="",0,Programacion!DQ$43/SUM(Programacion!DQ$42:DQ$48)*'3 Eval'!$F22)+IF(Programacion!DQ$44="",0,Programacion!DQ$44/SUM(Programacion!DQ$42:DQ$48)*'3 Eval'!$G22)+IF(Programacion!DQ$45="",0,Programacion!DQ$45/SUM(Programacion!DQ$42:DQ$48)*'3 Eval'!$H22)+IF(Programacion!DQ$46="",0,Programacion!DQ$46/SUM(Programacion!DQ$42:DQ$48)*'3 Eval'!$I22)+IF(Programacion!DQ$47="",0,Programacion!DQ$47/SUM(Programacion!DQ$42:DQ$48)*'3 Eval'!$J22)+IF(Programacion!DQ$48="",0,Programacion!DQ$48/SUM(Programacion!DQ$42:DQ$48)*'3 Eval'!$K22))*SUM(Programacion!DQ$42:DQ$48)/SUM(Programacion!DQ$28:DQ$48)+IF('Res 2ªEval'!DS23="",0,'Res 2ªEval'!DS23*SUM(Programacion!DQ$28:DQ$41)/SUM(Programacion!DQ$28:DQ$48)))))</f>
        <v/>
      </c>
      <c r="DT23" s="270" t="str">
        <f>IF($C23="","",IF(SUM(Programacion!DR$28:DR$48)=0,"",IF(SUM(Programacion!DR$42:DR$48)=0,'Res 2ªEval'!DT23,(IF(Programacion!DR$42="",0,Programacion!DR$42/SUM(Programacion!DR$42:DR$48)*'3 Eval'!$E22)+IF(Programacion!DR$43="",0,Programacion!DR$43/SUM(Programacion!DR$42:DR$48)*'3 Eval'!$F22)+IF(Programacion!DR$44="",0,Programacion!DR$44/SUM(Programacion!DR$42:DR$48)*'3 Eval'!$G22)+IF(Programacion!DR$45="",0,Programacion!DR$45/SUM(Programacion!DR$42:DR$48)*'3 Eval'!$H22)+IF(Programacion!DR$46="",0,Programacion!DR$46/SUM(Programacion!DR$42:DR$48)*'3 Eval'!$I22)+IF(Programacion!DR$47="",0,Programacion!DR$47/SUM(Programacion!DR$42:DR$48)*'3 Eval'!$J22)+IF(Programacion!DR$48="",0,Programacion!DR$48/SUM(Programacion!DR$42:DR$48)*'3 Eval'!$K22))*SUM(Programacion!DR$42:DR$48)/SUM(Programacion!DR$28:DR$48)+IF('Res 2ªEval'!DT23="",0,'Res 2ªEval'!DT23*SUM(Programacion!DR$28:DR$41)/SUM(Programacion!DR$28:DR$48)))))</f>
        <v/>
      </c>
      <c r="DU23" s="270" t="str">
        <f>IF($C23="","",IF(SUM(Programacion!DS$28:DS$48)=0,"",IF(SUM(Programacion!DS$42:DS$48)=0,'Res 2ªEval'!DU23,(IF(Programacion!DS$42="",0,Programacion!DS$42/SUM(Programacion!DS$42:DS$48)*'3 Eval'!$E22)+IF(Programacion!DS$43="",0,Programacion!DS$43/SUM(Programacion!DS$42:DS$48)*'3 Eval'!$F22)+IF(Programacion!DS$44="",0,Programacion!DS$44/SUM(Programacion!DS$42:DS$48)*'3 Eval'!$G22)+IF(Programacion!DS$45="",0,Programacion!DS$45/SUM(Programacion!DS$42:DS$48)*'3 Eval'!$H22)+IF(Programacion!DS$46="",0,Programacion!DS$46/SUM(Programacion!DS$42:DS$48)*'3 Eval'!$I22)+IF(Programacion!DS$47="",0,Programacion!DS$47/SUM(Programacion!DS$42:DS$48)*'3 Eval'!$J22)+IF(Programacion!DS$48="",0,Programacion!DS$48/SUM(Programacion!DS$42:DS$48)*'3 Eval'!$K22))*SUM(Programacion!DS$42:DS$48)/SUM(Programacion!DS$28:DS$48)+IF('Res 2ªEval'!DU23="",0,'Res 2ªEval'!DU23*SUM(Programacion!DS$28:DS$41)/SUM(Programacion!DS$28:DS$48)))))</f>
        <v/>
      </c>
      <c r="DV23" s="270" t="str">
        <f>IF($C23="","",IF(SUM(Programacion!DT$28:DT$48)=0,"",IF(SUM(Programacion!DT$42:DT$48)=0,'Res 2ªEval'!DV23,(IF(Programacion!DT$42="",0,Programacion!DT$42/SUM(Programacion!DT$42:DT$48)*'3 Eval'!$E22)+IF(Programacion!DT$43="",0,Programacion!DT$43/SUM(Programacion!DT$42:DT$48)*'3 Eval'!$F22)+IF(Programacion!DT$44="",0,Programacion!DT$44/SUM(Programacion!DT$42:DT$48)*'3 Eval'!$G22)+IF(Programacion!DT$45="",0,Programacion!DT$45/SUM(Programacion!DT$42:DT$48)*'3 Eval'!$H22)+IF(Programacion!DT$46="",0,Programacion!DT$46/SUM(Programacion!DT$42:DT$48)*'3 Eval'!$I22)+IF(Programacion!DT$47="",0,Programacion!DT$47/SUM(Programacion!DT$42:DT$48)*'3 Eval'!$J22)+IF(Programacion!DT$48="",0,Programacion!DT$48/SUM(Programacion!DT$42:DT$48)*'3 Eval'!$K22))*SUM(Programacion!DT$42:DT$48)/SUM(Programacion!DT$28:DT$48)+IF('Res 2ªEval'!DV23="",0,'Res 2ªEval'!DV23*SUM(Programacion!DT$28:DT$41)/SUM(Programacion!DT$28:DT$48)))))</f>
        <v/>
      </c>
      <c r="DW23" s="270" t="str">
        <f>IF($C23="","",IF(SUM(Programacion!DU$28:DU$48)=0,"",IF(SUM(Programacion!DU$42:DU$48)=0,'Res 2ªEval'!DW23,(IF(Programacion!DU$42="",0,Programacion!DU$42/SUM(Programacion!DU$42:DU$48)*'3 Eval'!$E22)+IF(Programacion!DU$43="",0,Programacion!DU$43/SUM(Programacion!DU$42:DU$48)*'3 Eval'!$F22)+IF(Programacion!DU$44="",0,Programacion!DU$44/SUM(Programacion!DU$42:DU$48)*'3 Eval'!$G22)+IF(Programacion!DU$45="",0,Programacion!DU$45/SUM(Programacion!DU$42:DU$48)*'3 Eval'!$H22)+IF(Programacion!DU$46="",0,Programacion!DU$46/SUM(Programacion!DU$42:DU$48)*'3 Eval'!$I22)+IF(Programacion!DU$47="",0,Programacion!DU$47/SUM(Programacion!DU$42:DU$48)*'3 Eval'!$J22)+IF(Programacion!DU$48="",0,Programacion!DU$48/SUM(Programacion!DU$42:DU$48)*'3 Eval'!$K22))*SUM(Programacion!DU$42:DU$48)/SUM(Programacion!DU$28:DU$48)+IF('Res 2ªEval'!DW23="",0,'Res 2ªEval'!DW23*SUM(Programacion!DU$28:DU$41)/SUM(Programacion!DU$28:DU$48)))))</f>
        <v/>
      </c>
      <c r="DX23" s="270" t="str">
        <f>IF($C23="","",IF(SUM(Programacion!DV$28:DV$48)=0,"",IF(SUM(Programacion!DV$42:DV$48)=0,'Res 2ªEval'!DX23,(IF(Programacion!DV$42="",0,Programacion!DV$42/SUM(Programacion!DV$42:DV$48)*'3 Eval'!$E22)+IF(Programacion!DV$43="",0,Programacion!DV$43/SUM(Programacion!DV$42:DV$48)*'3 Eval'!$F22)+IF(Programacion!DV$44="",0,Programacion!DV$44/SUM(Programacion!DV$42:DV$48)*'3 Eval'!$G22)+IF(Programacion!DV$45="",0,Programacion!DV$45/SUM(Programacion!DV$42:DV$48)*'3 Eval'!$H22)+IF(Programacion!DV$46="",0,Programacion!DV$46/SUM(Programacion!DV$42:DV$48)*'3 Eval'!$I22)+IF(Programacion!DV$47="",0,Programacion!DV$47/SUM(Programacion!DV$42:DV$48)*'3 Eval'!$J22)+IF(Programacion!DV$48="",0,Programacion!DV$48/SUM(Programacion!DV$42:DV$48)*'3 Eval'!$K22))*SUM(Programacion!DV$42:DV$48)/SUM(Programacion!DV$28:DV$48)+IF('Res 2ªEval'!DX23="",0,'Res 2ªEval'!DX23*SUM(Programacion!DV$28:DV$41)/SUM(Programacion!DV$28:DV$48)))))</f>
        <v/>
      </c>
      <c r="DY23" s="270" t="str">
        <f>IF($C23="","",IF(SUM(Programacion!DW$28:DW$48)=0,"",IF(SUM(Programacion!DW$42:DW$48)=0,'Res 2ªEval'!DY23,(IF(Programacion!DW$42="",0,Programacion!DW$42/SUM(Programacion!DW$42:DW$48)*'3 Eval'!$E22)+IF(Programacion!DW$43="",0,Programacion!DW$43/SUM(Programacion!DW$42:DW$48)*'3 Eval'!$F22)+IF(Programacion!DW$44="",0,Programacion!DW$44/SUM(Programacion!DW$42:DW$48)*'3 Eval'!$G22)+IF(Programacion!DW$45="",0,Programacion!DW$45/SUM(Programacion!DW$42:DW$48)*'3 Eval'!$H22)+IF(Programacion!DW$46="",0,Programacion!DW$46/SUM(Programacion!DW$42:DW$48)*'3 Eval'!$I22)+IF(Programacion!DW$47="",0,Programacion!DW$47/SUM(Programacion!DW$42:DW$48)*'3 Eval'!$J22)+IF(Programacion!DW$48="",0,Programacion!DW$48/SUM(Programacion!DW$42:DW$48)*'3 Eval'!$K22))*SUM(Programacion!DW$42:DW$48)/SUM(Programacion!DW$28:DW$48)+IF('Res 2ªEval'!DY23="",0,'Res 2ªEval'!DY23*SUM(Programacion!DW$28:DW$41)/SUM(Programacion!DW$28:DW$48)))))</f>
        <v/>
      </c>
      <c r="DZ23" s="270" t="str">
        <f>IF($C23="","",IF(SUM(Programacion!DX$28:DX$48)=0,"",IF(SUM(Programacion!DX$42:DX$48)=0,'Res 2ªEval'!DZ23,(IF(Programacion!DX$42="",0,Programacion!DX$42/SUM(Programacion!DX$42:DX$48)*'3 Eval'!$E22)+IF(Programacion!DX$43="",0,Programacion!DX$43/SUM(Programacion!DX$42:DX$48)*'3 Eval'!$F22)+IF(Programacion!DX$44="",0,Programacion!DX$44/SUM(Programacion!DX$42:DX$48)*'3 Eval'!$G22)+IF(Programacion!DX$45="",0,Programacion!DX$45/SUM(Programacion!DX$42:DX$48)*'3 Eval'!$H22)+IF(Programacion!DX$46="",0,Programacion!DX$46/SUM(Programacion!DX$42:DX$48)*'3 Eval'!$I22)+IF(Programacion!DX$47="",0,Programacion!DX$47/SUM(Programacion!DX$42:DX$48)*'3 Eval'!$J22)+IF(Programacion!DX$48="",0,Programacion!DX$48/SUM(Programacion!DX$42:DX$48)*'3 Eval'!$K22))*SUM(Programacion!DX$42:DX$48)/SUM(Programacion!DX$28:DX$48)+IF('Res 2ªEval'!DZ23="",0,'Res 2ªEval'!DZ23*SUM(Programacion!DX$28:DX$41)/SUM(Programacion!DX$28:DX$48)))))</f>
        <v/>
      </c>
      <c r="EA23" s="270" t="str">
        <f>IF($C23="","",IF(SUM(Programacion!DY$28:DY$48)=0,"",IF(SUM(Programacion!DY$42:DY$48)=0,'Res 2ªEval'!EA23,(IF(Programacion!DY$42="",0,Programacion!DY$42/SUM(Programacion!DY$42:DY$48)*'3 Eval'!$E22)+IF(Programacion!DY$43="",0,Programacion!DY$43/SUM(Programacion!DY$42:DY$48)*'3 Eval'!$F22)+IF(Programacion!DY$44="",0,Programacion!DY$44/SUM(Programacion!DY$42:DY$48)*'3 Eval'!$G22)+IF(Programacion!DY$45="",0,Programacion!DY$45/SUM(Programacion!DY$42:DY$48)*'3 Eval'!$H22)+IF(Programacion!DY$46="",0,Programacion!DY$46/SUM(Programacion!DY$42:DY$48)*'3 Eval'!$I22)+IF(Programacion!DY$47="",0,Programacion!DY$47/SUM(Programacion!DY$42:DY$48)*'3 Eval'!$J22)+IF(Programacion!DY$48="",0,Programacion!DY$48/SUM(Programacion!DY$42:DY$48)*'3 Eval'!$K22))*SUM(Programacion!DY$42:DY$48)/SUM(Programacion!DY$28:DY$48)+IF('Res 2ªEval'!EA23="",0,'Res 2ªEval'!EA23*SUM(Programacion!DY$28:DY$41)/SUM(Programacion!DY$28:DY$48)))))</f>
        <v/>
      </c>
      <c r="EB23" s="270" t="str">
        <f>IF($C23="","",IF(SUM(Programacion!DZ$28:DZ$48)=0,"",IF(SUM(Programacion!DZ$42:DZ$48)=0,'Res 2ªEval'!EB23,(IF(Programacion!DZ$42="",0,Programacion!DZ$42/SUM(Programacion!DZ$42:DZ$48)*'3 Eval'!$E22)+IF(Programacion!DZ$43="",0,Programacion!DZ$43/SUM(Programacion!DZ$42:DZ$48)*'3 Eval'!$F22)+IF(Programacion!DZ$44="",0,Programacion!DZ$44/SUM(Programacion!DZ$42:DZ$48)*'3 Eval'!$G22)+IF(Programacion!DZ$45="",0,Programacion!DZ$45/SUM(Programacion!DZ$42:DZ$48)*'3 Eval'!$H22)+IF(Programacion!DZ$46="",0,Programacion!DZ$46/SUM(Programacion!DZ$42:DZ$48)*'3 Eval'!$I22)+IF(Programacion!DZ$47="",0,Programacion!DZ$47/SUM(Programacion!DZ$42:DZ$48)*'3 Eval'!$J22)+IF(Programacion!DZ$48="",0,Programacion!DZ$48/SUM(Programacion!DZ$42:DZ$48)*'3 Eval'!$K22))*SUM(Programacion!DZ$42:DZ$48)/SUM(Programacion!DZ$28:DZ$48)+IF('Res 2ªEval'!EB23="",0,'Res 2ªEval'!EB23*SUM(Programacion!DZ$28:DZ$41)/SUM(Programacion!DZ$28:DZ$48)))))</f>
        <v/>
      </c>
      <c r="EC23" s="270" t="str">
        <f>IF($C23="","",IF(SUM(Programacion!EA$28:EA$48)=0,"",IF(SUM(Programacion!EA$42:EA$48)=0,'Res 2ªEval'!EC23,(IF(Programacion!EA$42="",0,Programacion!EA$42/SUM(Programacion!EA$42:EA$48)*'3 Eval'!$E22)+IF(Programacion!EA$43="",0,Programacion!EA$43/SUM(Programacion!EA$42:EA$48)*'3 Eval'!$F22)+IF(Programacion!EA$44="",0,Programacion!EA$44/SUM(Programacion!EA$42:EA$48)*'3 Eval'!$G22)+IF(Programacion!EA$45="",0,Programacion!EA$45/SUM(Programacion!EA$42:EA$48)*'3 Eval'!$H22)+IF(Programacion!EA$46="",0,Programacion!EA$46/SUM(Programacion!EA$42:EA$48)*'3 Eval'!$I22)+IF(Programacion!EA$47="",0,Programacion!EA$47/SUM(Programacion!EA$42:EA$48)*'3 Eval'!$J22)+IF(Programacion!EA$48="",0,Programacion!EA$48/SUM(Programacion!EA$42:EA$48)*'3 Eval'!$K22))*SUM(Programacion!EA$42:EA$48)/SUM(Programacion!EA$28:EA$48)+IF('Res 2ªEval'!EC23="",0,'Res 2ªEval'!EC23*SUM(Programacion!EA$28:EA$41)/SUM(Programacion!EA$28:EA$48)))))</f>
        <v/>
      </c>
      <c r="ED23" s="270" t="str">
        <f>IF($C23="","",IF(SUM(Programacion!EB$28:EB$48)=0,"",IF(SUM(Programacion!EB$42:EB$48)=0,'Res 2ªEval'!ED23,(IF(Programacion!EB$42="",0,Programacion!EB$42/SUM(Programacion!EB$42:EB$48)*'3 Eval'!$E22)+IF(Programacion!EB$43="",0,Programacion!EB$43/SUM(Programacion!EB$42:EB$48)*'3 Eval'!$F22)+IF(Programacion!EB$44="",0,Programacion!EB$44/SUM(Programacion!EB$42:EB$48)*'3 Eval'!$G22)+IF(Programacion!EB$45="",0,Programacion!EB$45/SUM(Programacion!EB$42:EB$48)*'3 Eval'!$H22)+IF(Programacion!EB$46="",0,Programacion!EB$46/SUM(Programacion!EB$42:EB$48)*'3 Eval'!$I22)+IF(Programacion!EB$47="",0,Programacion!EB$47/SUM(Programacion!EB$42:EB$48)*'3 Eval'!$J22)+IF(Programacion!EB$48="",0,Programacion!EB$48/SUM(Programacion!EB$42:EB$48)*'3 Eval'!$K22))*SUM(Programacion!EB$42:EB$48)/SUM(Programacion!EB$28:EB$48)+IF('Res 2ªEval'!ED23="",0,'Res 2ªEval'!ED23*SUM(Programacion!EB$28:EB$41)/SUM(Programacion!EB$28:EB$48)))))</f>
        <v/>
      </c>
      <c r="EE23" s="270" t="str">
        <f>IF($C23="","",IF(SUM(Programacion!EC$28:EC$48)=0,"",IF(SUM(Programacion!EC$42:EC$48)=0,'Res 2ªEval'!EE23,(IF(Programacion!EC$42="",0,Programacion!EC$42/SUM(Programacion!EC$42:EC$48)*'3 Eval'!$E22)+IF(Programacion!EC$43="",0,Programacion!EC$43/SUM(Programacion!EC$42:EC$48)*'3 Eval'!$F22)+IF(Programacion!EC$44="",0,Programacion!EC$44/SUM(Programacion!EC$42:EC$48)*'3 Eval'!$G22)+IF(Programacion!EC$45="",0,Programacion!EC$45/SUM(Programacion!EC$42:EC$48)*'3 Eval'!$H22)+IF(Programacion!EC$46="",0,Programacion!EC$46/SUM(Programacion!EC$42:EC$48)*'3 Eval'!$I22)+IF(Programacion!EC$47="",0,Programacion!EC$47/SUM(Programacion!EC$42:EC$48)*'3 Eval'!$J22)+IF(Programacion!EC$48="",0,Programacion!EC$48/SUM(Programacion!EC$42:EC$48)*'3 Eval'!$K22))*SUM(Programacion!EC$42:EC$48)/SUM(Programacion!EC$28:EC$48)+IF('Res 2ªEval'!EE23="",0,'Res 2ªEval'!EE23*SUM(Programacion!EC$28:EC$41)/SUM(Programacion!EC$28:EC$48)))))</f>
        <v/>
      </c>
      <c r="EF23" s="270" t="str">
        <f>IF($C23="","",IF(SUM(Programacion!ED$28:ED$48)=0,"",IF(SUM(Programacion!ED$42:ED$48)=0,'Res 2ªEval'!EF23,(IF(Programacion!ED$42="",0,Programacion!ED$42/SUM(Programacion!ED$42:ED$48)*'3 Eval'!$E22)+IF(Programacion!ED$43="",0,Programacion!ED$43/SUM(Programacion!ED$42:ED$48)*'3 Eval'!$F22)+IF(Programacion!ED$44="",0,Programacion!ED$44/SUM(Programacion!ED$42:ED$48)*'3 Eval'!$G22)+IF(Programacion!ED$45="",0,Programacion!ED$45/SUM(Programacion!ED$42:ED$48)*'3 Eval'!$H22)+IF(Programacion!ED$46="",0,Programacion!ED$46/SUM(Programacion!ED$42:ED$48)*'3 Eval'!$I22)+IF(Programacion!ED$47="",0,Programacion!ED$47/SUM(Programacion!ED$42:ED$48)*'3 Eval'!$J22)+IF(Programacion!ED$48="",0,Programacion!ED$48/SUM(Programacion!ED$42:ED$48)*'3 Eval'!$K22))*SUM(Programacion!ED$42:ED$48)/SUM(Programacion!ED$28:ED$48)+IF('Res 2ªEval'!EF23="",0,'Res 2ªEval'!EF23*SUM(Programacion!ED$28:ED$41)/SUM(Programacion!ED$28:ED$48)))))</f>
        <v/>
      </c>
      <c r="EG23" s="270" t="str">
        <f>IF($C23="","",IF(SUM(Programacion!EE$28:EE$48)=0,"",IF(SUM(Programacion!EE$42:EE$48)=0,'Res 2ªEval'!EG23,(IF(Programacion!EE$42="",0,Programacion!EE$42/SUM(Programacion!EE$42:EE$48)*'3 Eval'!$E22)+IF(Programacion!EE$43="",0,Programacion!EE$43/SUM(Programacion!EE$42:EE$48)*'3 Eval'!$F22)+IF(Programacion!EE$44="",0,Programacion!EE$44/SUM(Programacion!EE$42:EE$48)*'3 Eval'!$G22)+IF(Programacion!EE$45="",0,Programacion!EE$45/SUM(Programacion!EE$42:EE$48)*'3 Eval'!$H22)+IF(Programacion!EE$46="",0,Programacion!EE$46/SUM(Programacion!EE$42:EE$48)*'3 Eval'!$I22)+IF(Programacion!EE$47="",0,Programacion!EE$47/SUM(Programacion!EE$42:EE$48)*'3 Eval'!$J22)+IF(Programacion!EE$48="",0,Programacion!EE$48/SUM(Programacion!EE$42:EE$48)*'3 Eval'!$K22))*SUM(Programacion!EE$42:EE$48)/SUM(Programacion!EE$28:EE$48)+IF('Res 2ªEval'!EG23="",0,'Res 2ªEval'!EG23*SUM(Programacion!EE$28:EE$41)/SUM(Programacion!EE$28:EE$48)))))</f>
        <v/>
      </c>
      <c r="EH23" s="270" t="str">
        <f>IF($C23="","",IF(SUM(Programacion!EF$28:EF$48)=0,"",IF(SUM(Programacion!EF$42:EF$48)=0,'Res 2ªEval'!EH23,(IF(Programacion!EF$42="",0,Programacion!EF$42/SUM(Programacion!EF$42:EF$48)*'3 Eval'!$E22)+IF(Programacion!EF$43="",0,Programacion!EF$43/SUM(Programacion!EF$42:EF$48)*'3 Eval'!$F22)+IF(Programacion!EF$44="",0,Programacion!EF$44/SUM(Programacion!EF$42:EF$48)*'3 Eval'!$G22)+IF(Programacion!EF$45="",0,Programacion!EF$45/SUM(Programacion!EF$42:EF$48)*'3 Eval'!$H22)+IF(Programacion!EF$46="",0,Programacion!EF$46/SUM(Programacion!EF$42:EF$48)*'3 Eval'!$I22)+IF(Programacion!EF$47="",0,Programacion!EF$47/SUM(Programacion!EF$42:EF$48)*'3 Eval'!$J22)+IF(Programacion!EF$48="",0,Programacion!EF$48/SUM(Programacion!EF$42:EF$48)*'3 Eval'!$K22))*SUM(Programacion!EF$42:EF$48)/SUM(Programacion!EF$28:EF$48)+IF('Res 2ªEval'!EH23="",0,'Res 2ªEval'!EH23*SUM(Programacion!EF$28:EF$41)/SUM(Programacion!EF$28:EF$48)))))</f>
        <v/>
      </c>
      <c r="EI23" s="270" t="str">
        <f>IF($C23="","",IF(SUM(Programacion!EG$28:EG$48)=0,"",IF(SUM(Programacion!EG$42:EG$48)=0,'Res 2ªEval'!EI23,(IF(Programacion!EG$42="",0,Programacion!EG$42/SUM(Programacion!EG$42:EG$48)*'3 Eval'!$E22)+IF(Programacion!EG$43="",0,Programacion!EG$43/SUM(Programacion!EG$42:EG$48)*'3 Eval'!$F22)+IF(Programacion!EG$44="",0,Programacion!EG$44/SUM(Programacion!EG$42:EG$48)*'3 Eval'!$G22)+IF(Programacion!EG$45="",0,Programacion!EG$45/SUM(Programacion!EG$42:EG$48)*'3 Eval'!$H22)+IF(Programacion!EG$46="",0,Programacion!EG$46/SUM(Programacion!EG$42:EG$48)*'3 Eval'!$I22)+IF(Programacion!EG$47="",0,Programacion!EG$47/SUM(Programacion!EG$42:EG$48)*'3 Eval'!$J22)+IF(Programacion!EG$48="",0,Programacion!EG$48/SUM(Programacion!EG$42:EG$48)*'3 Eval'!$K22))*SUM(Programacion!EG$42:EG$48)/SUM(Programacion!EG$28:EG$48)+IF('Res 2ªEval'!EI23="",0,'Res 2ªEval'!EI23*SUM(Programacion!EG$28:EG$41)/SUM(Programacion!EG$28:EG$48)))))</f>
        <v/>
      </c>
      <c r="EJ23" s="270" t="str">
        <f>IF($C23="","",IF(SUM(Programacion!EH$28:EH$48)=0,"",IF(SUM(Programacion!EH$42:EH$48)=0,'Res 2ªEval'!EJ23,(IF(Programacion!EH$42="",0,Programacion!EH$42/SUM(Programacion!EH$42:EH$48)*'3 Eval'!$E22)+IF(Programacion!EH$43="",0,Programacion!EH$43/SUM(Programacion!EH$42:EH$48)*'3 Eval'!$F22)+IF(Programacion!EH$44="",0,Programacion!EH$44/SUM(Programacion!EH$42:EH$48)*'3 Eval'!$G22)+IF(Programacion!EH$45="",0,Programacion!EH$45/SUM(Programacion!EH$42:EH$48)*'3 Eval'!$H22)+IF(Programacion!EH$46="",0,Programacion!EH$46/SUM(Programacion!EH$42:EH$48)*'3 Eval'!$I22)+IF(Programacion!EH$47="",0,Programacion!EH$47/SUM(Programacion!EH$42:EH$48)*'3 Eval'!$J22)+IF(Programacion!EH$48="",0,Programacion!EH$48/SUM(Programacion!EH$42:EH$48)*'3 Eval'!$K22))*SUM(Programacion!EH$42:EH$48)/SUM(Programacion!EH$28:EH$48)+IF('Res 2ªEval'!EJ23="",0,'Res 2ªEval'!EJ23*SUM(Programacion!EH$28:EH$41)/SUM(Programacion!EH$28:EH$48)))))</f>
        <v/>
      </c>
      <c r="EK23" s="270" t="str">
        <f>IF($C23="","",IF(SUM(Programacion!EI$28:EI$48)=0,"",IF(SUM(Programacion!EI$42:EI$48)=0,'Res 2ªEval'!EK23,(IF(Programacion!EI$42="",0,Programacion!EI$42/SUM(Programacion!EI$42:EI$48)*'3 Eval'!$E22)+IF(Programacion!EI$43="",0,Programacion!EI$43/SUM(Programacion!EI$42:EI$48)*'3 Eval'!$F22)+IF(Programacion!EI$44="",0,Programacion!EI$44/SUM(Programacion!EI$42:EI$48)*'3 Eval'!$G22)+IF(Programacion!EI$45="",0,Programacion!EI$45/SUM(Programacion!EI$42:EI$48)*'3 Eval'!$H22)+IF(Programacion!EI$46="",0,Programacion!EI$46/SUM(Programacion!EI$42:EI$48)*'3 Eval'!$I22)+IF(Programacion!EI$47="",0,Programacion!EI$47/SUM(Programacion!EI$42:EI$48)*'3 Eval'!$J22)+IF(Programacion!EI$48="",0,Programacion!EI$48/SUM(Programacion!EI$42:EI$48)*'3 Eval'!$K22))*SUM(Programacion!EI$42:EI$48)/SUM(Programacion!EI$28:EI$48)+IF('Res 2ªEval'!EK23="",0,'Res 2ªEval'!EK23*SUM(Programacion!EI$28:EI$41)/SUM(Programacion!EI$28:EI$48)))))</f>
        <v/>
      </c>
    </row>
    <row r="24" spans="2:141">
      <c r="B24" s="133" t="str">
        <f>IF('1 Eval'!A23="","",'1 Eval'!A23)</f>
        <v/>
      </c>
      <c r="C24" s="134" t="str">
        <f>IF('1 Eval'!B23="","",'1 Eval'!B23)</f>
        <v/>
      </c>
      <c r="D24" s="149" t="str">
        <f>IF('3 Eval'!D23="","",'3 Eval'!D23)</f>
        <v/>
      </c>
      <c r="E24" s="150" t="str">
        <f>IF($D24="","",IF(Final!$G$6="","",($D24*Final!$G$6+Final!$F25*Final!$F$6+Final!$E25*Final!$E$6)/SUM(Final!$E$6:$G$6)))</f>
        <v/>
      </c>
      <c r="F24" s="150" t="str">
        <f t="shared" si="7"/>
        <v/>
      </c>
      <c r="G24" s="221" t="str">
        <f t="shared" si="6"/>
        <v/>
      </c>
      <c r="H24" s="275" t="str">
        <f>IF($C24="","",IF(SUM(Programacion!F$28:F$48)=0,"",IF(SUM(Programacion!F$42:F$48)=0,'Res 2ªEval'!H24,(IF(Programacion!F$42="",0,Programacion!F$42/SUM(Programacion!F$42:F$48)*'3 Eval'!$E23)+IF(Programacion!F$43="",0,Programacion!F$43/SUM(Programacion!F$42:F$48)*'3 Eval'!$F23)+IF(Programacion!F$44="",0,Programacion!F$44/SUM(Programacion!F$42:F$48)*'3 Eval'!$G23)+IF(Programacion!F$45="",0,Programacion!F$45/SUM(Programacion!F$42:F$48)*'3 Eval'!$H23)+IF(Programacion!F$46="",0,Programacion!F$46/SUM(Programacion!F$42:F$48)*'3 Eval'!$I23)+IF(Programacion!F$47="",0,Programacion!F$47/SUM(Programacion!F$42:F$48)*'3 Eval'!$J23)+IF(Programacion!F$48="",0,Programacion!F$48/SUM(Programacion!F$42:F$48)*'3 Eval'!$K23))*SUM(Programacion!F$42:F$48)/SUM(Programacion!F$28:F$48)+IF('Res 2ªEval'!H24="",0,'Res 2ªEval'!H24*SUM(Programacion!F$28:F$41)/SUM(Programacion!F$28:F$48)))))</f>
        <v/>
      </c>
      <c r="I24" s="270" t="str">
        <f>IF($C24="","",IF(SUM(Programacion!G$28:G$48)=0,"",IF(SUM(Programacion!G$42:G$48)=0,'Res 2ªEval'!I24,(IF(Programacion!G$42="",0,Programacion!G$42/SUM(Programacion!G$42:G$48)*'3 Eval'!$E23)+IF(Programacion!G$43="",0,Programacion!G$43/SUM(Programacion!G$42:G$48)*'3 Eval'!$F23)+IF(Programacion!G$44="",0,Programacion!G$44/SUM(Programacion!G$42:G$48)*'3 Eval'!$G23)+IF(Programacion!G$45="",0,Programacion!G$45/SUM(Programacion!G$42:G$48)*'3 Eval'!$H23)+IF(Programacion!G$46="",0,Programacion!G$46/SUM(Programacion!G$42:G$48)*'3 Eval'!$I23)+IF(Programacion!G$47="",0,Programacion!G$47/SUM(Programacion!G$42:G$48)*'3 Eval'!$J23)+IF(Programacion!G$48="",0,Programacion!G$48/SUM(Programacion!G$42:G$48)*'3 Eval'!$K23))*SUM(Programacion!G$42:G$48)/SUM(Programacion!G$28:G$48)+IF('Res 2ªEval'!I24="",0,'Res 2ªEval'!I24*SUM(Programacion!G$28:G$41)/SUM(Programacion!G$28:G$48)))))</f>
        <v/>
      </c>
      <c r="J24" s="270" t="str">
        <f>IF($C24="","",IF(SUM(Programacion!H$28:H$48)=0,"",IF(SUM(Programacion!H$42:H$48)=0,'Res 2ªEval'!J24,(IF(Programacion!H$42="",0,Programacion!H$42/SUM(Programacion!H$42:H$48)*'3 Eval'!$E23)+IF(Programacion!H$43="",0,Programacion!H$43/SUM(Programacion!H$42:H$48)*'3 Eval'!$F23)+IF(Programacion!H$44="",0,Programacion!H$44/SUM(Programacion!H$42:H$48)*'3 Eval'!$G23)+IF(Programacion!H$45="",0,Programacion!H$45/SUM(Programacion!H$42:H$48)*'3 Eval'!$H23)+IF(Programacion!H$46="",0,Programacion!H$46/SUM(Programacion!H$42:H$48)*'3 Eval'!$I23)+IF(Programacion!H$47="",0,Programacion!H$47/SUM(Programacion!H$42:H$48)*'3 Eval'!$J23)+IF(Programacion!H$48="",0,Programacion!H$48/SUM(Programacion!H$42:H$48)*'3 Eval'!$K23))*SUM(Programacion!H$42:H$48)/SUM(Programacion!H$28:H$48)+IF('Res 2ªEval'!J24="",0,'Res 2ªEval'!J24*SUM(Programacion!H$28:H$41)/SUM(Programacion!H$28:H$48)))))</f>
        <v/>
      </c>
      <c r="K24" s="270" t="str">
        <f>IF($C24="","",IF(SUM(Programacion!I$28:I$48)=0,"",IF(SUM(Programacion!I$42:I$48)=0,'Res 2ªEval'!K24,(IF(Programacion!I$42="",0,Programacion!I$42/SUM(Programacion!I$42:I$48)*'3 Eval'!$E23)+IF(Programacion!I$43="",0,Programacion!I$43/SUM(Programacion!I$42:I$48)*'3 Eval'!$F23)+IF(Programacion!I$44="",0,Programacion!I$44/SUM(Programacion!I$42:I$48)*'3 Eval'!$G23)+IF(Programacion!I$45="",0,Programacion!I$45/SUM(Programacion!I$42:I$48)*'3 Eval'!$H23)+IF(Programacion!I$46="",0,Programacion!I$46/SUM(Programacion!I$42:I$48)*'3 Eval'!$I23)+IF(Programacion!I$47="",0,Programacion!I$47/SUM(Programacion!I$42:I$48)*'3 Eval'!$J23)+IF(Programacion!I$48="",0,Programacion!I$48/SUM(Programacion!I$42:I$48)*'3 Eval'!$K23))*SUM(Programacion!I$42:I$48)/SUM(Programacion!I$28:I$48)+IF('Res 2ªEval'!K24="",0,'Res 2ªEval'!K24*SUM(Programacion!I$28:I$41)/SUM(Programacion!I$28:I$48)))))</f>
        <v/>
      </c>
      <c r="L24" s="270" t="str">
        <f>IF($C24="","",IF(SUM(Programacion!J$28:J$48)=0,"",IF(SUM(Programacion!J$42:J$48)=0,'Res 2ªEval'!L24,(IF(Programacion!J$42="",0,Programacion!J$42/SUM(Programacion!J$42:J$48)*'3 Eval'!$E23)+IF(Programacion!J$43="",0,Programacion!J$43/SUM(Programacion!J$42:J$48)*'3 Eval'!$F23)+IF(Programacion!J$44="",0,Programacion!J$44/SUM(Programacion!J$42:J$48)*'3 Eval'!$G23)+IF(Programacion!J$45="",0,Programacion!J$45/SUM(Programacion!J$42:J$48)*'3 Eval'!$H23)+IF(Programacion!J$46="",0,Programacion!J$46/SUM(Programacion!J$42:J$48)*'3 Eval'!$I23)+IF(Programacion!J$47="",0,Programacion!J$47/SUM(Programacion!J$42:J$48)*'3 Eval'!$J23)+IF(Programacion!J$48="",0,Programacion!J$48/SUM(Programacion!J$42:J$48)*'3 Eval'!$K23))*SUM(Programacion!J$42:J$48)/SUM(Programacion!J$28:J$48)+IF('Res 2ªEval'!L24="",0,'Res 2ªEval'!L24*SUM(Programacion!J$28:J$41)/SUM(Programacion!J$28:J$48)))))</f>
        <v/>
      </c>
      <c r="M24" s="270" t="str">
        <f>IF($C24="","",IF(SUM(Programacion!K$28:K$48)=0,"",IF(SUM(Programacion!K$42:K$48)=0,'Res 2ªEval'!M24,(IF(Programacion!K$42="",0,Programacion!K$42/SUM(Programacion!K$42:K$48)*'3 Eval'!$E23)+IF(Programacion!K$43="",0,Programacion!K$43/SUM(Programacion!K$42:K$48)*'3 Eval'!$F23)+IF(Programacion!K$44="",0,Programacion!K$44/SUM(Programacion!K$42:K$48)*'3 Eval'!$G23)+IF(Programacion!K$45="",0,Programacion!K$45/SUM(Programacion!K$42:K$48)*'3 Eval'!$H23)+IF(Programacion!K$46="",0,Programacion!K$46/SUM(Programacion!K$42:K$48)*'3 Eval'!$I23)+IF(Programacion!K$47="",0,Programacion!K$47/SUM(Programacion!K$42:K$48)*'3 Eval'!$J23)+IF(Programacion!K$48="",0,Programacion!K$48/SUM(Programacion!K$42:K$48)*'3 Eval'!$K23))*SUM(Programacion!K$42:K$48)/SUM(Programacion!K$28:K$48)+IF('Res 2ªEval'!M24="",0,'Res 2ªEval'!M24*SUM(Programacion!K$28:K$41)/SUM(Programacion!K$28:K$48)))))</f>
        <v/>
      </c>
      <c r="N24" s="270" t="str">
        <f>IF($C24="","",IF(SUM(Programacion!L$28:L$48)=0,"",IF(SUM(Programacion!L$42:L$48)=0,'Res 2ªEval'!N24,(IF(Programacion!L$42="",0,Programacion!L$42/SUM(Programacion!L$42:L$48)*'3 Eval'!$E23)+IF(Programacion!L$43="",0,Programacion!L$43/SUM(Programacion!L$42:L$48)*'3 Eval'!$F23)+IF(Programacion!L$44="",0,Programacion!L$44/SUM(Programacion!L$42:L$48)*'3 Eval'!$G23)+IF(Programacion!L$45="",0,Programacion!L$45/SUM(Programacion!L$42:L$48)*'3 Eval'!$H23)+IF(Programacion!L$46="",0,Programacion!L$46/SUM(Programacion!L$42:L$48)*'3 Eval'!$I23)+IF(Programacion!L$47="",0,Programacion!L$47/SUM(Programacion!L$42:L$48)*'3 Eval'!$J23)+IF(Programacion!L$48="",0,Programacion!L$48/SUM(Programacion!L$42:L$48)*'3 Eval'!$K23))*SUM(Programacion!L$42:L$48)/SUM(Programacion!L$28:L$48)+IF('Res 2ªEval'!N24="",0,'Res 2ªEval'!N24*SUM(Programacion!L$28:L$41)/SUM(Programacion!L$28:L$48)))))</f>
        <v/>
      </c>
      <c r="O24" s="276" t="str">
        <f>IF($C24="","",IF(SUM(Programacion!M$28:M$48)=0,"",IF(SUM(Programacion!M$42:M$48)=0,'Res 2ªEval'!O24,(IF(Programacion!M$42="",0,Programacion!M$42/SUM(Programacion!M$42:M$48)*'3 Eval'!$E23)+IF(Programacion!M$43="",0,Programacion!M$43/SUM(Programacion!M$42:M$48)*'3 Eval'!$F23)+IF(Programacion!M$44="",0,Programacion!M$44/SUM(Programacion!M$42:M$48)*'3 Eval'!$G23)+IF(Programacion!M$45="",0,Programacion!M$45/SUM(Programacion!M$42:M$48)*'3 Eval'!$H23)+IF(Programacion!M$46="",0,Programacion!M$46/SUM(Programacion!M$42:M$48)*'3 Eval'!$I23)+IF(Programacion!M$47="",0,Programacion!M$47/SUM(Programacion!M$42:M$48)*'3 Eval'!$J23)+IF(Programacion!M$48="",0,Programacion!M$48/SUM(Programacion!M$42:M$48)*'3 Eval'!$K23))*SUM(Programacion!M$42:M$48)/SUM(Programacion!M$28:M$48)+IF('Res 2ªEval'!O24="",0,'Res 2ªEval'!O24*SUM(Programacion!M$28:M$41)/SUM(Programacion!M$28:M$48)))))</f>
        <v/>
      </c>
      <c r="P24" s="152"/>
      <c r="Q24" s="270" t="str">
        <f>IF($C24="","",IF(SUM(Programacion!O$28:O$48)=0,"",IF(SUM(Programacion!O$42:O$48)=0,'Res 2ªEval'!Q24,(IF(Programacion!O$42="",0,Programacion!O$42/SUM(Programacion!O$42:O$48)*'3 Eval'!$E23)+IF(Programacion!O$43="",0,Programacion!O$43/SUM(Programacion!O$42:O$48)*'3 Eval'!$F23)+IF(Programacion!O$44="",0,Programacion!O$44/SUM(Programacion!O$42:O$48)*'3 Eval'!$G23)+IF(Programacion!O$45="",0,Programacion!O$45/SUM(Programacion!O$42:O$48)*'3 Eval'!$H23)+IF(Programacion!O$46="",0,Programacion!O$46/SUM(Programacion!O$42:O$48)*'3 Eval'!$I23)+IF(Programacion!O$47="",0,Programacion!O$47/SUM(Programacion!O$42:O$48)*'3 Eval'!$J23)+IF(Programacion!O$48="",0,Programacion!O$48/SUM(Programacion!O$42:O$48)*'3 Eval'!$K23))*SUM(Programacion!O$42:O$48)/SUM(Programacion!O$28:O$48)+IF('Res 2ªEval'!Q24="",0,'Res 2ªEval'!Q24*SUM(Programacion!O$28:O$41)/SUM(Programacion!O$28:O$48)))))</f>
        <v/>
      </c>
      <c r="R24" s="270" t="str">
        <f>IF($C24="","",IF(SUM(Programacion!P$28:P$48)=0,"",IF(SUM(Programacion!P$42:P$48)=0,'Res 2ªEval'!R24,(IF(Programacion!P$42="",0,Programacion!P$42/SUM(Programacion!P$42:P$48)*'3 Eval'!$E23)+IF(Programacion!P$43="",0,Programacion!P$43/SUM(Programacion!P$42:P$48)*'3 Eval'!$F23)+IF(Programacion!P$44="",0,Programacion!P$44/SUM(Programacion!P$42:P$48)*'3 Eval'!$G23)+IF(Programacion!P$45="",0,Programacion!P$45/SUM(Programacion!P$42:P$48)*'3 Eval'!$H23)+IF(Programacion!P$46="",0,Programacion!P$46/SUM(Programacion!P$42:P$48)*'3 Eval'!$I23)+IF(Programacion!P$47="",0,Programacion!P$47/SUM(Programacion!P$42:P$48)*'3 Eval'!$J23)+IF(Programacion!P$48="",0,Programacion!P$48/SUM(Programacion!P$42:P$48)*'3 Eval'!$K23))*SUM(Programacion!P$42:P$48)/SUM(Programacion!P$28:P$48)+IF('Res 2ªEval'!R24="",0,'Res 2ªEval'!R24*SUM(Programacion!P$28:P$41)/SUM(Programacion!P$28:P$48)))))</f>
        <v/>
      </c>
      <c r="S24" s="270" t="str">
        <f>IF($C24="","",IF(SUM(Programacion!Q$28:Q$48)=0,"",IF(SUM(Programacion!Q$42:Q$48)=0,'Res 2ªEval'!S24,(IF(Programacion!Q$42="",0,Programacion!Q$42/SUM(Programacion!Q$42:Q$48)*'3 Eval'!$E23)+IF(Programacion!Q$43="",0,Programacion!Q$43/SUM(Programacion!Q$42:Q$48)*'3 Eval'!$F23)+IF(Programacion!Q$44="",0,Programacion!Q$44/SUM(Programacion!Q$42:Q$48)*'3 Eval'!$G23)+IF(Programacion!Q$45="",0,Programacion!Q$45/SUM(Programacion!Q$42:Q$48)*'3 Eval'!$H23)+IF(Programacion!Q$46="",0,Programacion!Q$46/SUM(Programacion!Q$42:Q$48)*'3 Eval'!$I23)+IF(Programacion!Q$47="",0,Programacion!Q$47/SUM(Programacion!Q$42:Q$48)*'3 Eval'!$J23)+IF(Programacion!Q$48="",0,Programacion!Q$48/SUM(Programacion!Q$42:Q$48)*'3 Eval'!$K23))*SUM(Programacion!Q$42:Q$48)/SUM(Programacion!Q$28:Q$48)+IF('Res 2ªEval'!S24="",0,'Res 2ªEval'!S24*SUM(Programacion!Q$28:Q$41)/SUM(Programacion!Q$28:Q$48)))))</f>
        <v/>
      </c>
      <c r="T24" s="270" t="str">
        <f>IF($C24="","",IF(SUM(Programacion!R$28:R$48)=0,"",IF(SUM(Programacion!R$42:R$48)=0,'Res 2ªEval'!T24,(IF(Programacion!R$42="",0,Programacion!R$42/SUM(Programacion!R$42:R$48)*'3 Eval'!$E23)+IF(Programacion!R$43="",0,Programacion!R$43/SUM(Programacion!R$42:R$48)*'3 Eval'!$F23)+IF(Programacion!R$44="",0,Programacion!R$44/SUM(Programacion!R$42:R$48)*'3 Eval'!$G23)+IF(Programacion!R$45="",0,Programacion!R$45/SUM(Programacion!R$42:R$48)*'3 Eval'!$H23)+IF(Programacion!R$46="",0,Programacion!R$46/SUM(Programacion!R$42:R$48)*'3 Eval'!$I23)+IF(Programacion!R$47="",0,Programacion!R$47/SUM(Programacion!R$42:R$48)*'3 Eval'!$J23)+IF(Programacion!R$48="",0,Programacion!R$48/SUM(Programacion!R$42:R$48)*'3 Eval'!$K23))*SUM(Programacion!R$42:R$48)/SUM(Programacion!R$28:R$48)+IF('Res 2ªEval'!T24="",0,'Res 2ªEval'!T24*SUM(Programacion!R$28:R$41)/SUM(Programacion!R$28:R$48)))))</f>
        <v/>
      </c>
      <c r="U24" s="270" t="str">
        <f>IF($C24="","",IF(SUM(Programacion!S$28:S$48)=0,"",IF(SUM(Programacion!S$42:S$48)=0,'Res 2ªEval'!U24,(IF(Programacion!S$42="",0,Programacion!S$42/SUM(Programacion!S$42:S$48)*'3 Eval'!$E23)+IF(Programacion!S$43="",0,Programacion!S$43/SUM(Programacion!S$42:S$48)*'3 Eval'!$F23)+IF(Programacion!S$44="",0,Programacion!S$44/SUM(Programacion!S$42:S$48)*'3 Eval'!$G23)+IF(Programacion!S$45="",0,Programacion!S$45/SUM(Programacion!S$42:S$48)*'3 Eval'!$H23)+IF(Programacion!S$46="",0,Programacion!S$46/SUM(Programacion!S$42:S$48)*'3 Eval'!$I23)+IF(Programacion!S$47="",0,Programacion!S$47/SUM(Programacion!S$42:S$48)*'3 Eval'!$J23)+IF(Programacion!S$48="",0,Programacion!S$48/SUM(Programacion!S$42:S$48)*'3 Eval'!$K23))*SUM(Programacion!S$42:S$48)/SUM(Programacion!S$28:S$48)+IF('Res 2ªEval'!U24="",0,'Res 2ªEval'!U24*SUM(Programacion!S$28:S$41)/SUM(Programacion!S$28:S$48)))))</f>
        <v/>
      </c>
      <c r="V24" s="270" t="str">
        <f>IF($C24="","",IF(SUM(Programacion!T$28:T$48)=0,"",IF(SUM(Programacion!T$42:T$48)=0,'Res 2ªEval'!V24,(IF(Programacion!T$42="",0,Programacion!T$42/SUM(Programacion!T$42:T$48)*'3 Eval'!$E23)+IF(Programacion!T$43="",0,Programacion!T$43/SUM(Programacion!T$42:T$48)*'3 Eval'!$F23)+IF(Programacion!T$44="",0,Programacion!T$44/SUM(Programacion!T$42:T$48)*'3 Eval'!$G23)+IF(Programacion!T$45="",0,Programacion!T$45/SUM(Programacion!T$42:T$48)*'3 Eval'!$H23)+IF(Programacion!T$46="",0,Programacion!T$46/SUM(Programacion!T$42:T$48)*'3 Eval'!$I23)+IF(Programacion!T$47="",0,Programacion!T$47/SUM(Programacion!T$42:T$48)*'3 Eval'!$J23)+IF(Programacion!T$48="",0,Programacion!T$48/SUM(Programacion!T$42:T$48)*'3 Eval'!$K23))*SUM(Programacion!T$42:T$48)/SUM(Programacion!T$28:T$48)+IF('Res 2ªEval'!V24="",0,'Res 2ªEval'!V24*SUM(Programacion!T$28:T$41)/SUM(Programacion!T$28:T$48)))))</f>
        <v/>
      </c>
      <c r="W24" s="270" t="str">
        <f>IF($C24="","",IF(SUM(Programacion!U$28:U$48)=0,"",IF(SUM(Programacion!U$42:U$48)=0,'Res 2ªEval'!W24,(IF(Programacion!U$42="",0,Programacion!U$42/SUM(Programacion!U$42:U$48)*'3 Eval'!$E23)+IF(Programacion!U$43="",0,Programacion!U$43/SUM(Programacion!U$42:U$48)*'3 Eval'!$F23)+IF(Programacion!U$44="",0,Programacion!U$44/SUM(Programacion!U$42:U$48)*'3 Eval'!$G23)+IF(Programacion!U$45="",0,Programacion!U$45/SUM(Programacion!U$42:U$48)*'3 Eval'!$H23)+IF(Programacion!U$46="",0,Programacion!U$46/SUM(Programacion!U$42:U$48)*'3 Eval'!$I23)+IF(Programacion!U$47="",0,Programacion!U$47/SUM(Programacion!U$42:U$48)*'3 Eval'!$J23)+IF(Programacion!U$48="",0,Programacion!U$48/SUM(Programacion!U$42:U$48)*'3 Eval'!$K23))*SUM(Programacion!U$42:U$48)/SUM(Programacion!U$28:U$48)+IF('Res 2ªEval'!W24="",0,'Res 2ªEval'!W24*SUM(Programacion!U$28:U$41)/SUM(Programacion!U$28:U$48)))))</f>
        <v/>
      </c>
      <c r="X24" s="270" t="str">
        <f>IF($C24="","",IF(SUM(Programacion!V$28:V$48)=0,"",IF(SUM(Programacion!V$42:V$48)=0,'Res 2ªEval'!X24,(IF(Programacion!V$42="",0,Programacion!V$42/SUM(Programacion!V$42:V$48)*'3 Eval'!$E23)+IF(Programacion!V$43="",0,Programacion!V$43/SUM(Programacion!V$42:V$48)*'3 Eval'!$F23)+IF(Programacion!V$44="",0,Programacion!V$44/SUM(Programacion!V$42:V$48)*'3 Eval'!$G23)+IF(Programacion!V$45="",0,Programacion!V$45/SUM(Programacion!V$42:V$48)*'3 Eval'!$H23)+IF(Programacion!V$46="",0,Programacion!V$46/SUM(Programacion!V$42:V$48)*'3 Eval'!$I23)+IF(Programacion!V$47="",0,Programacion!V$47/SUM(Programacion!V$42:V$48)*'3 Eval'!$J23)+IF(Programacion!V$48="",0,Programacion!V$48/SUM(Programacion!V$42:V$48)*'3 Eval'!$K23))*SUM(Programacion!V$42:V$48)/SUM(Programacion!V$28:V$48)+IF('Res 2ªEval'!X24="",0,'Res 2ªEval'!X24*SUM(Programacion!V$28:V$41)/SUM(Programacion!V$28:V$48)))))</f>
        <v/>
      </c>
      <c r="Y24" s="270" t="str">
        <f>IF($C24="","",IF(SUM(Programacion!W$28:W$48)=0,"",IF(SUM(Programacion!W$42:W$48)=0,'Res 2ªEval'!Y24,(IF(Programacion!W$42="",0,Programacion!W$42/SUM(Programacion!W$42:W$48)*'3 Eval'!$E23)+IF(Programacion!W$43="",0,Programacion!W$43/SUM(Programacion!W$42:W$48)*'3 Eval'!$F23)+IF(Programacion!W$44="",0,Programacion!W$44/SUM(Programacion!W$42:W$48)*'3 Eval'!$G23)+IF(Programacion!W$45="",0,Programacion!W$45/SUM(Programacion!W$42:W$48)*'3 Eval'!$H23)+IF(Programacion!W$46="",0,Programacion!W$46/SUM(Programacion!W$42:W$48)*'3 Eval'!$I23)+IF(Programacion!W$47="",0,Programacion!W$47/SUM(Programacion!W$42:W$48)*'3 Eval'!$J23)+IF(Programacion!W$48="",0,Programacion!W$48/SUM(Programacion!W$42:W$48)*'3 Eval'!$K23))*SUM(Programacion!W$42:W$48)/SUM(Programacion!W$28:W$48)+IF('Res 2ªEval'!Y24="",0,'Res 2ªEval'!Y24*SUM(Programacion!W$28:W$41)/SUM(Programacion!W$28:W$48)))))</f>
        <v/>
      </c>
      <c r="Z24" s="270" t="str">
        <f>IF($C24="","",IF(SUM(Programacion!X$28:X$48)=0,"",IF(SUM(Programacion!X$42:X$48)=0,'Res 2ªEval'!Z24,(IF(Programacion!X$42="",0,Programacion!X$42/SUM(Programacion!X$42:X$48)*'3 Eval'!$E23)+IF(Programacion!X$43="",0,Programacion!X$43/SUM(Programacion!X$42:X$48)*'3 Eval'!$F23)+IF(Programacion!X$44="",0,Programacion!X$44/SUM(Programacion!X$42:X$48)*'3 Eval'!$G23)+IF(Programacion!X$45="",0,Programacion!X$45/SUM(Programacion!X$42:X$48)*'3 Eval'!$H23)+IF(Programacion!X$46="",0,Programacion!X$46/SUM(Programacion!X$42:X$48)*'3 Eval'!$I23)+IF(Programacion!X$47="",0,Programacion!X$47/SUM(Programacion!X$42:X$48)*'3 Eval'!$J23)+IF(Programacion!X$48="",0,Programacion!X$48/SUM(Programacion!X$42:X$48)*'3 Eval'!$K23))*SUM(Programacion!X$42:X$48)/SUM(Programacion!X$28:X$48)+IF('Res 2ªEval'!Z24="",0,'Res 2ªEval'!Z24*SUM(Programacion!X$28:X$41)/SUM(Programacion!X$28:X$48)))))</f>
        <v/>
      </c>
      <c r="AA24" s="270" t="str">
        <f>IF($C24="","",IF(SUM(Programacion!Y$28:Y$48)=0,"",IF(SUM(Programacion!Y$42:Y$48)=0,'Res 2ªEval'!AA24,(IF(Programacion!Y$42="",0,Programacion!Y$42/SUM(Programacion!Y$42:Y$48)*'3 Eval'!$E23)+IF(Programacion!Y$43="",0,Programacion!Y$43/SUM(Programacion!Y$42:Y$48)*'3 Eval'!$F23)+IF(Programacion!Y$44="",0,Programacion!Y$44/SUM(Programacion!Y$42:Y$48)*'3 Eval'!$G23)+IF(Programacion!Y$45="",0,Programacion!Y$45/SUM(Programacion!Y$42:Y$48)*'3 Eval'!$H23)+IF(Programacion!Y$46="",0,Programacion!Y$46/SUM(Programacion!Y$42:Y$48)*'3 Eval'!$I23)+IF(Programacion!Y$47="",0,Programacion!Y$47/SUM(Programacion!Y$42:Y$48)*'3 Eval'!$J23)+IF(Programacion!Y$48="",0,Programacion!Y$48/SUM(Programacion!Y$42:Y$48)*'3 Eval'!$K23))*SUM(Programacion!Y$42:Y$48)/SUM(Programacion!Y$28:Y$48)+IF('Res 2ªEval'!AA24="",0,'Res 2ªEval'!AA24*SUM(Programacion!Y$28:Y$41)/SUM(Programacion!Y$28:Y$48)))))</f>
        <v/>
      </c>
      <c r="AB24" s="270" t="str">
        <f>IF($C24="","",IF(SUM(Programacion!Z$28:Z$48)=0,"",IF(SUM(Programacion!Z$42:Z$48)=0,'Res 2ªEval'!AB24,(IF(Programacion!Z$42="",0,Programacion!Z$42/SUM(Programacion!Z$42:Z$48)*'3 Eval'!$E23)+IF(Programacion!Z$43="",0,Programacion!Z$43/SUM(Programacion!Z$42:Z$48)*'3 Eval'!$F23)+IF(Programacion!Z$44="",0,Programacion!Z$44/SUM(Programacion!Z$42:Z$48)*'3 Eval'!$G23)+IF(Programacion!Z$45="",0,Programacion!Z$45/SUM(Programacion!Z$42:Z$48)*'3 Eval'!$H23)+IF(Programacion!Z$46="",0,Programacion!Z$46/SUM(Programacion!Z$42:Z$48)*'3 Eval'!$I23)+IF(Programacion!Z$47="",0,Programacion!Z$47/SUM(Programacion!Z$42:Z$48)*'3 Eval'!$J23)+IF(Programacion!Z$48="",0,Programacion!Z$48/SUM(Programacion!Z$42:Z$48)*'3 Eval'!$K23))*SUM(Programacion!Z$42:Z$48)/SUM(Programacion!Z$28:Z$48)+IF('Res 2ªEval'!AB24="",0,'Res 2ªEval'!AB24*SUM(Programacion!Z$28:Z$41)/SUM(Programacion!Z$28:Z$48)))))</f>
        <v/>
      </c>
      <c r="AC24" s="270" t="str">
        <f>IF($C24="","",IF(SUM(Programacion!AA$28:AA$48)=0,"",IF(SUM(Programacion!AA$42:AA$48)=0,'Res 2ªEval'!AC24,(IF(Programacion!AA$42="",0,Programacion!AA$42/SUM(Programacion!AA$42:AA$48)*'3 Eval'!$E23)+IF(Programacion!AA$43="",0,Programacion!AA$43/SUM(Programacion!AA$42:AA$48)*'3 Eval'!$F23)+IF(Programacion!AA$44="",0,Programacion!AA$44/SUM(Programacion!AA$42:AA$48)*'3 Eval'!$G23)+IF(Programacion!AA$45="",0,Programacion!AA$45/SUM(Programacion!AA$42:AA$48)*'3 Eval'!$H23)+IF(Programacion!AA$46="",0,Programacion!AA$46/SUM(Programacion!AA$42:AA$48)*'3 Eval'!$I23)+IF(Programacion!AA$47="",0,Programacion!AA$47/SUM(Programacion!AA$42:AA$48)*'3 Eval'!$J23)+IF(Programacion!AA$48="",0,Programacion!AA$48/SUM(Programacion!AA$42:AA$48)*'3 Eval'!$K23))*SUM(Programacion!AA$42:AA$48)/SUM(Programacion!AA$28:AA$48)+IF('Res 2ªEval'!AC24="",0,'Res 2ªEval'!AC24*SUM(Programacion!AA$28:AA$41)/SUM(Programacion!AA$28:AA$48)))))</f>
        <v/>
      </c>
      <c r="AD24" s="270" t="str">
        <f>IF($C24="","",IF(SUM(Programacion!AB$28:AB$48)=0,"",IF(SUM(Programacion!AB$42:AB$48)=0,'Res 2ªEval'!AD24,(IF(Programacion!AB$42="",0,Programacion!AB$42/SUM(Programacion!AB$42:AB$48)*'3 Eval'!$E23)+IF(Programacion!AB$43="",0,Programacion!AB$43/SUM(Programacion!AB$42:AB$48)*'3 Eval'!$F23)+IF(Programacion!AB$44="",0,Programacion!AB$44/SUM(Programacion!AB$42:AB$48)*'3 Eval'!$G23)+IF(Programacion!AB$45="",0,Programacion!AB$45/SUM(Programacion!AB$42:AB$48)*'3 Eval'!$H23)+IF(Programacion!AB$46="",0,Programacion!AB$46/SUM(Programacion!AB$42:AB$48)*'3 Eval'!$I23)+IF(Programacion!AB$47="",0,Programacion!AB$47/SUM(Programacion!AB$42:AB$48)*'3 Eval'!$J23)+IF(Programacion!AB$48="",0,Programacion!AB$48/SUM(Programacion!AB$42:AB$48)*'3 Eval'!$K23))*SUM(Programacion!AB$42:AB$48)/SUM(Programacion!AB$28:AB$48)+IF('Res 2ªEval'!AD24="",0,'Res 2ªEval'!AD24*SUM(Programacion!AB$28:AB$41)/SUM(Programacion!AB$28:AB$48)))))</f>
        <v/>
      </c>
      <c r="AE24" s="270" t="str">
        <f>IF($C24="","",IF(SUM(Programacion!AC$28:AC$48)=0,"",IF(SUM(Programacion!AC$42:AC$48)=0,'Res 2ªEval'!AE24,(IF(Programacion!AC$42="",0,Programacion!AC$42/SUM(Programacion!AC$42:AC$48)*'3 Eval'!$E23)+IF(Programacion!AC$43="",0,Programacion!AC$43/SUM(Programacion!AC$42:AC$48)*'3 Eval'!$F23)+IF(Programacion!AC$44="",0,Programacion!AC$44/SUM(Programacion!AC$42:AC$48)*'3 Eval'!$G23)+IF(Programacion!AC$45="",0,Programacion!AC$45/SUM(Programacion!AC$42:AC$48)*'3 Eval'!$H23)+IF(Programacion!AC$46="",0,Programacion!AC$46/SUM(Programacion!AC$42:AC$48)*'3 Eval'!$I23)+IF(Programacion!AC$47="",0,Programacion!AC$47/SUM(Programacion!AC$42:AC$48)*'3 Eval'!$J23)+IF(Programacion!AC$48="",0,Programacion!AC$48/SUM(Programacion!AC$42:AC$48)*'3 Eval'!$K23))*SUM(Programacion!AC$42:AC$48)/SUM(Programacion!AC$28:AC$48)+IF('Res 2ªEval'!AE24="",0,'Res 2ªEval'!AE24*SUM(Programacion!AC$28:AC$41)/SUM(Programacion!AC$28:AC$48)))))</f>
        <v/>
      </c>
      <c r="AF24" s="270" t="str">
        <f>IF($C24="","",IF(SUM(Programacion!AD$28:AD$48)=0,"",IF(SUM(Programacion!AD$42:AD$48)=0,'Res 2ªEval'!AF24,(IF(Programacion!AD$42="",0,Programacion!AD$42/SUM(Programacion!AD$42:AD$48)*'3 Eval'!$E23)+IF(Programacion!AD$43="",0,Programacion!AD$43/SUM(Programacion!AD$42:AD$48)*'3 Eval'!$F23)+IF(Programacion!AD$44="",0,Programacion!AD$44/SUM(Programacion!AD$42:AD$48)*'3 Eval'!$G23)+IF(Programacion!AD$45="",0,Programacion!AD$45/SUM(Programacion!AD$42:AD$48)*'3 Eval'!$H23)+IF(Programacion!AD$46="",0,Programacion!AD$46/SUM(Programacion!AD$42:AD$48)*'3 Eval'!$I23)+IF(Programacion!AD$47="",0,Programacion!AD$47/SUM(Programacion!AD$42:AD$48)*'3 Eval'!$J23)+IF(Programacion!AD$48="",0,Programacion!AD$48/SUM(Programacion!AD$42:AD$48)*'3 Eval'!$K23))*SUM(Programacion!AD$42:AD$48)/SUM(Programacion!AD$28:AD$48)+IF('Res 2ªEval'!AF24="",0,'Res 2ªEval'!AF24*SUM(Programacion!AD$28:AD$41)/SUM(Programacion!AD$28:AD$48)))))</f>
        <v/>
      </c>
      <c r="AG24" s="270" t="str">
        <f>IF($C24="","",IF(SUM(Programacion!AE$28:AE$48)=0,"",IF(SUM(Programacion!AE$42:AE$48)=0,'Res 2ªEval'!AG24,(IF(Programacion!AE$42="",0,Programacion!AE$42/SUM(Programacion!AE$42:AE$48)*'3 Eval'!$E23)+IF(Programacion!AE$43="",0,Programacion!AE$43/SUM(Programacion!AE$42:AE$48)*'3 Eval'!$F23)+IF(Programacion!AE$44="",0,Programacion!AE$44/SUM(Programacion!AE$42:AE$48)*'3 Eval'!$G23)+IF(Programacion!AE$45="",0,Programacion!AE$45/SUM(Programacion!AE$42:AE$48)*'3 Eval'!$H23)+IF(Programacion!AE$46="",0,Programacion!AE$46/SUM(Programacion!AE$42:AE$48)*'3 Eval'!$I23)+IF(Programacion!AE$47="",0,Programacion!AE$47/SUM(Programacion!AE$42:AE$48)*'3 Eval'!$J23)+IF(Programacion!AE$48="",0,Programacion!AE$48/SUM(Programacion!AE$42:AE$48)*'3 Eval'!$K23))*SUM(Programacion!AE$42:AE$48)/SUM(Programacion!AE$28:AE$48)+IF('Res 2ªEval'!AG24="",0,'Res 2ªEval'!AG24*SUM(Programacion!AE$28:AE$41)/SUM(Programacion!AE$28:AE$48)))))</f>
        <v/>
      </c>
      <c r="AH24" s="270" t="str">
        <f>IF($C24="","",IF(SUM(Programacion!AF$28:AF$48)=0,"",IF(SUM(Programacion!AF$42:AF$48)=0,'Res 2ªEval'!AH24,(IF(Programacion!AF$42="",0,Programacion!AF$42/SUM(Programacion!AF$42:AF$48)*'3 Eval'!$E23)+IF(Programacion!AF$43="",0,Programacion!AF$43/SUM(Programacion!AF$42:AF$48)*'3 Eval'!$F23)+IF(Programacion!AF$44="",0,Programacion!AF$44/SUM(Programacion!AF$42:AF$48)*'3 Eval'!$G23)+IF(Programacion!AF$45="",0,Programacion!AF$45/SUM(Programacion!AF$42:AF$48)*'3 Eval'!$H23)+IF(Programacion!AF$46="",0,Programacion!AF$46/SUM(Programacion!AF$42:AF$48)*'3 Eval'!$I23)+IF(Programacion!AF$47="",0,Programacion!AF$47/SUM(Programacion!AF$42:AF$48)*'3 Eval'!$J23)+IF(Programacion!AF$48="",0,Programacion!AF$48/SUM(Programacion!AF$42:AF$48)*'3 Eval'!$K23))*SUM(Programacion!AF$42:AF$48)/SUM(Programacion!AF$28:AF$48)+IF('Res 2ªEval'!AH24="",0,'Res 2ªEval'!AH24*SUM(Programacion!AF$28:AF$41)/SUM(Programacion!AF$28:AF$48)))))</f>
        <v/>
      </c>
      <c r="AI24" s="270" t="str">
        <f>IF($C24="","",IF(SUM(Programacion!AG$28:AG$48)=0,"",IF(SUM(Programacion!AG$42:AG$48)=0,'Res 2ªEval'!AI24,(IF(Programacion!AG$42="",0,Programacion!AG$42/SUM(Programacion!AG$42:AG$48)*'3 Eval'!$E23)+IF(Programacion!AG$43="",0,Programacion!AG$43/SUM(Programacion!AG$42:AG$48)*'3 Eval'!$F23)+IF(Programacion!AG$44="",0,Programacion!AG$44/SUM(Programacion!AG$42:AG$48)*'3 Eval'!$G23)+IF(Programacion!AG$45="",0,Programacion!AG$45/SUM(Programacion!AG$42:AG$48)*'3 Eval'!$H23)+IF(Programacion!AG$46="",0,Programacion!AG$46/SUM(Programacion!AG$42:AG$48)*'3 Eval'!$I23)+IF(Programacion!AG$47="",0,Programacion!AG$47/SUM(Programacion!AG$42:AG$48)*'3 Eval'!$J23)+IF(Programacion!AG$48="",0,Programacion!AG$48/SUM(Programacion!AG$42:AG$48)*'3 Eval'!$K23))*SUM(Programacion!AG$42:AG$48)/SUM(Programacion!AG$28:AG$48)+IF('Res 2ªEval'!AI24="",0,'Res 2ªEval'!AI24*SUM(Programacion!AG$28:AG$41)/SUM(Programacion!AG$28:AG$48)))))</f>
        <v/>
      </c>
      <c r="AJ24" s="270" t="str">
        <f>IF($C24="","",IF(SUM(Programacion!AH$28:AH$48)=0,"",IF(SUM(Programacion!AH$42:AH$48)=0,'Res 2ªEval'!AJ24,(IF(Programacion!AH$42="",0,Programacion!AH$42/SUM(Programacion!AH$42:AH$48)*'3 Eval'!$E23)+IF(Programacion!AH$43="",0,Programacion!AH$43/SUM(Programacion!AH$42:AH$48)*'3 Eval'!$F23)+IF(Programacion!AH$44="",0,Programacion!AH$44/SUM(Programacion!AH$42:AH$48)*'3 Eval'!$G23)+IF(Programacion!AH$45="",0,Programacion!AH$45/SUM(Programacion!AH$42:AH$48)*'3 Eval'!$H23)+IF(Programacion!AH$46="",0,Programacion!AH$46/SUM(Programacion!AH$42:AH$48)*'3 Eval'!$I23)+IF(Programacion!AH$47="",0,Programacion!AH$47/SUM(Programacion!AH$42:AH$48)*'3 Eval'!$J23)+IF(Programacion!AH$48="",0,Programacion!AH$48/SUM(Programacion!AH$42:AH$48)*'3 Eval'!$K23))*SUM(Programacion!AH$42:AH$48)/SUM(Programacion!AH$28:AH$48)+IF('Res 2ªEval'!AJ24="",0,'Res 2ªEval'!AJ24*SUM(Programacion!AH$28:AH$41)/SUM(Programacion!AH$28:AH$48)))))</f>
        <v/>
      </c>
      <c r="AK24" s="270" t="str">
        <f>IF($C24="","",IF(SUM(Programacion!AI$28:AI$48)=0,"",IF(SUM(Programacion!AI$42:AI$48)=0,'Res 2ªEval'!AK24,(IF(Programacion!AI$42="",0,Programacion!AI$42/SUM(Programacion!AI$42:AI$48)*'3 Eval'!$E23)+IF(Programacion!AI$43="",0,Programacion!AI$43/SUM(Programacion!AI$42:AI$48)*'3 Eval'!$F23)+IF(Programacion!AI$44="",0,Programacion!AI$44/SUM(Programacion!AI$42:AI$48)*'3 Eval'!$G23)+IF(Programacion!AI$45="",0,Programacion!AI$45/SUM(Programacion!AI$42:AI$48)*'3 Eval'!$H23)+IF(Programacion!AI$46="",0,Programacion!AI$46/SUM(Programacion!AI$42:AI$48)*'3 Eval'!$I23)+IF(Programacion!AI$47="",0,Programacion!AI$47/SUM(Programacion!AI$42:AI$48)*'3 Eval'!$J23)+IF(Programacion!AI$48="",0,Programacion!AI$48/SUM(Programacion!AI$42:AI$48)*'3 Eval'!$K23))*SUM(Programacion!AI$42:AI$48)/SUM(Programacion!AI$28:AI$48)+IF('Res 2ªEval'!AK24="",0,'Res 2ªEval'!AK24*SUM(Programacion!AI$28:AI$41)/SUM(Programacion!AI$28:AI$48)))))</f>
        <v/>
      </c>
      <c r="AL24" s="270" t="str">
        <f>IF($C24="","",IF(SUM(Programacion!AJ$28:AJ$48)=0,"",IF(SUM(Programacion!AJ$42:AJ$48)=0,'Res 2ªEval'!AL24,(IF(Programacion!AJ$42="",0,Programacion!AJ$42/SUM(Programacion!AJ$42:AJ$48)*'3 Eval'!$E23)+IF(Programacion!AJ$43="",0,Programacion!AJ$43/SUM(Programacion!AJ$42:AJ$48)*'3 Eval'!$F23)+IF(Programacion!AJ$44="",0,Programacion!AJ$44/SUM(Programacion!AJ$42:AJ$48)*'3 Eval'!$G23)+IF(Programacion!AJ$45="",0,Programacion!AJ$45/SUM(Programacion!AJ$42:AJ$48)*'3 Eval'!$H23)+IF(Programacion!AJ$46="",0,Programacion!AJ$46/SUM(Programacion!AJ$42:AJ$48)*'3 Eval'!$I23)+IF(Programacion!AJ$47="",0,Programacion!AJ$47/SUM(Programacion!AJ$42:AJ$48)*'3 Eval'!$J23)+IF(Programacion!AJ$48="",0,Programacion!AJ$48/SUM(Programacion!AJ$42:AJ$48)*'3 Eval'!$K23))*SUM(Programacion!AJ$42:AJ$48)/SUM(Programacion!AJ$28:AJ$48)+IF('Res 2ªEval'!AL24="",0,'Res 2ªEval'!AL24*SUM(Programacion!AJ$28:AJ$41)/SUM(Programacion!AJ$28:AJ$48)))))</f>
        <v/>
      </c>
      <c r="AM24" s="270" t="str">
        <f>IF($C24="","",IF(SUM(Programacion!AK$28:AK$48)=0,"",IF(SUM(Programacion!AK$42:AK$48)=0,'Res 2ªEval'!AM24,(IF(Programacion!AK$42="",0,Programacion!AK$42/SUM(Programacion!AK$42:AK$48)*'3 Eval'!$E23)+IF(Programacion!AK$43="",0,Programacion!AK$43/SUM(Programacion!AK$42:AK$48)*'3 Eval'!$F23)+IF(Programacion!AK$44="",0,Programacion!AK$44/SUM(Programacion!AK$42:AK$48)*'3 Eval'!$G23)+IF(Programacion!AK$45="",0,Programacion!AK$45/SUM(Programacion!AK$42:AK$48)*'3 Eval'!$H23)+IF(Programacion!AK$46="",0,Programacion!AK$46/SUM(Programacion!AK$42:AK$48)*'3 Eval'!$I23)+IF(Programacion!AK$47="",0,Programacion!AK$47/SUM(Programacion!AK$42:AK$48)*'3 Eval'!$J23)+IF(Programacion!AK$48="",0,Programacion!AK$48/SUM(Programacion!AK$42:AK$48)*'3 Eval'!$K23))*SUM(Programacion!AK$42:AK$48)/SUM(Programacion!AK$28:AK$48)+IF('Res 2ªEval'!AM24="",0,'Res 2ªEval'!AM24*SUM(Programacion!AK$28:AK$41)/SUM(Programacion!AK$28:AK$48)))))</f>
        <v/>
      </c>
      <c r="AN24" s="270" t="str">
        <f>IF($C24="","",IF(SUM(Programacion!AL$28:AL$48)=0,"",IF(SUM(Programacion!AL$42:AL$48)=0,'Res 2ªEval'!AN24,(IF(Programacion!AL$42="",0,Programacion!AL$42/SUM(Programacion!AL$42:AL$48)*'3 Eval'!$E23)+IF(Programacion!AL$43="",0,Programacion!AL$43/SUM(Programacion!AL$42:AL$48)*'3 Eval'!$F23)+IF(Programacion!AL$44="",0,Programacion!AL$44/SUM(Programacion!AL$42:AL$48)*'3 Eval'!$G23)+IF(Programacion!AL$45="",0,Programacion!AL$45/SUM(Programacion!AL$42:AL$48)*'3 Eval'!$H23)+IF(Programacion!AL$46="",0,Programacion!AL$46/SUM(Programacion!AL$42:AL$48)*'3 Eval'!$I23)+IF(Programacion!AL$47="",0,Programacion!AL$47/SUM(Programacion!AL$42:AL$48)*'3 Eval'!$J23)+IF(Programacion!AL$48="",0,Programacion!AL$48/SUM(Programacion!AL$42:AL$48)*'3 Eval'!$K23))*SUM(Programacion!AL$42:AL$48)/SUM(Programacion!AL$28:AL$48)+IF('Res 2ªEval'!AN24="",0,'Res 2ªEval'!AN24*SUM(Programacion!AL$28:AL$41)/SUM(Programacion!AL$28:AL$48)))))</f>
        <v/>
      </c>
      <c r="AO24" s="270" t="str">
        <f>IF($C24="","",IF(SUM(Programacion!AM$28:AM$48)=0,"",IF(SUM(Programacion!AM$42:AM$48)=0,'Res 2ªEval'!AO24,(IF(Programacion!AM$42="",0,Programacion!AM$42/SUM(Programacion!AM$42:AM$48)*'3 Eval'!$E23)+IF(Programacion!AM$43="",0,Programacion!AM$43/SUM(Programacion!AM$42:AM$48)*'3 Eval'!$F23)+IF(Programacion!AM$44="",0,Programacion!AM$44/SUM(Programacion!AM$42:AM$48)*'3 Eval'!$G23)+IF(Programacion!AM$45="",0,Programacion!AM$45/SUM(Programacion!AM$42:AM$48)*'3 Eval'!$H23)+IF(Programacion!AM$46="",0,Programacion!AM$46/SUM(Programacion!AM$42:AM$48)*'3 Eval'!$I23)+IF(Programacion!AM$47="",0,Programacion!AM$47/SUM(Programacion!AM$42:AM$48)*'3 Eval'!$J23)+IF(Programacion!AM$48="",0,Programacion!AM$48/SUM(Programacion!AM$42:AM$48)*'3 Eval'!$K23))*SUM(Programacion!AM$42:AM$48)/SUM(Programacion!AM$28:AM$48)+IF('Res 2ªEval'!AO24="",0,'Res 2ªEval'!AO24*SUM(Programacion!AM$28:AM$41)/SUM(Programacion!AM$28:AM$48)))))</f>
        <v/>
      </c>
      <c r="AP24" s="270" t="str">
        <f>IF($C24="","",IF(SUM(Programacion!AN$28:AN$48)=0,"",IF(SUM(Programacion!AN$42:AN$48)=0,'Res 2ªEval'!AP24,(IF(Programacion!AN$42="",0,Programacion!AN$42/SUM(Programacion!AN$42:AN$48)*'3 Eval'!$E23)+IF(Programacion!AN$43="",0,Programacion!AN$43/SUM(Programacion!AN$42:AN$48)*'3 Eval'!$F23)+IF(Programacion!AN$44="",0,Programacion!AN$44/SUM(Programacion!AN$42:AN$48)*'3 Eval'!$G23)+IF(Programacion!AN$45="",0,Programacion!AN$45/SUM(Programacion!AN$42:AN$48)*'3 Eval'!$H23)+IF(Programacion!AN$46="",0,Programacion!AN$46/SUM(Programacion!AN$42:AN$48)*'3 Eval'!$I23)+IF(Programacion!AN$47="",0,Programacion!AN$47/SUM(Programacion!AN$42:AN$48)*'3 Eval'!$J23)+IF(Programacion!AN$48="",0,Programacion!AN$48/SUM(Programacion!AN$42:AN$48)*'3 Eval'!$K23))*SUM(Programacion!AN$42:AN$48)/SUM(Programacion!AN$28:AN$48)+IF('Res 2ªEval'!AP24="",0,'Res 2ªEval'!AP24*SUM(Programacion!AN$28:AN$41)/SUM(Programacion!AN$28:AN$48)))))</f>
        <v/>
      </c>
      <c r="AQ24" s="270" t="str">
        <f>IF($C24="","",IF(SUM(Programacion!AO$28:AO$48)=0,"",IF(SUM(Programacion!AO$42:AO$48)=0,'Res 2ªEval'!AQ24,(IF(Programacion!AO$42="",0,Programacion!AO$42/SUM(Programacion!AO$42:AO$48)*'3 Eval'!$E23)+IF(Programacion!AO$43="",0,Programacion!AO$43/SUM(Programacion!AO$42:AO$48)*'3 Eval'!$F23)+IF(Programacion!AO$44="",0,Programacion!AO$44/SUM(Programacion!AO$42:AO$48)*'3 Eval'!$G23)+IF(Programacion!AO$45="",0,Programacion!AO$45/SUM(Programacion!AO$42:AO$48)*'3 Eval'!$H23)+IF(Programacion!AO$46="",0,Programacion!AO$46/SUM(Programacion!AO$42:AO$48)*'3 Eval'!$I23)+IF(Programacion!AO$47="",0,Programacion!AO$47/SUM(Programacion!AO$42:AO$48)*'3 Eval'!$J23)+IF(Programacion!AO$48="",0,Programacion!AO$48/SUM(Programacion!AO$42:AO$48)*'3 Eval'!$K23))*SUM(Programacion!AO$42:AO$48)/SUM(Programacion!AO$28:AO$48)+IF('Res 2ªEval'!AQ24="",0,'Res 2ªEval'!AQ24*SUM(Programacion!AO$28:AO$41)/SUM(Programacion!AO$28:AO$48)))))</f>
        <v/>
      </c>
      <c r="AR24" s="270" t="str">
        <f>IF($C24="","",IF(SUM(Programacion!AP$28:AP$48)=0,"",IF(SUM(Programacion!AP$42:AP$48)=0,'Res 2ªEval'!AR24,(IF(Programacion!AP$42="",0,Programacion!AP$42/SUM(Programacion!AP$42:AP$48)*'3 Eval'!$E23)+IF(Programacion!AP$43="",0,Programacion!AP$43/SUM(Programacion!AP$42:AP$48)*'3 Eval'!$F23)+IF(Programacion!AP$44="",0,Programacion!AP$44/SUM(Programacion!AP$42:AP$48)*'3 Eval'!$G23)+IF(Programacion!AP$45="",0,Programacion!AP$45/SUM(Programacion!AP$42:AP$48)*'3 Eval'!$H23)+IF(Programacion!AP$46="",0,Programacion!AP$46/SUM(Programacion!AP$42:AP$48)*'3 Eval'!$I23)+IF(Programacion!AP$47="",0,Programacion!AP$47/SUM(Programacion!AP$42:AP$48)*'3 Eval'!$J23)+IF(Programacion!AP$48="",0,Programacion!AP$48/SUM(Programacion!AP$42:AP$48)*'3 Eval'!$K23))*SUM(Programacion!AP$42:AP$48)/SUM(Programacion!AP$28:AP$48)+IF('Res 2ªEval'!AR24="",0,'Res 2ªEval'!AR24*SUM(Programacion!AP$28:AP$41)/SUM(Programacion!AP$28:AP$48)))))</f>
        <v/>
      </c>
      <c r="AS24" s="270" t="str">
        <f>IF($C24="","",IF(SUM(Programacion!AQ$28:AQ$48)=0,"",IF(SUM(Programacion!AQ$42:AQ$48)=0,'Res 2ªEval'!AS24,(IF(Programacion!AQ$42="",0,Programacion!AQ$42/SUM(Programacion!AQ$42:AQ$48)*'3 Eval'!$E23)+IF(Programacion!AQ$43="",0,Programacion!AQ$43/SUM(Programacion!AQ$42:AQ$48)*'3 Eval'!$F23)+IF(Programacion!AQ$44="",0,Programacion!AQ$44/SUM(Programacion!AQ$42:AQ$48)*'3 Eval'!$G23)+IF(Programacion!AQ$45="",0,Programacion!AQ$45/SUM(Programacion!AQ$42:AQ$48)*'3 Eval'!$H23)+IF(Programacion!AQ$46="",0,Programacion!AQ$46/SUM(Programacion!AQ$42:AQ$48)*'3 Eval'!$I23)+IF(Programacion!AQ$47="",0,Programacion!AQ$47/SUM(Programacion!AQ$42:AQ$48)*'3 Eval'!$J23)+IF(Programacion!AQ$48="",0,Programacion!AQ$48/SUM(Programacion!AQ$42:AQ$48)*'3 Eval'!$K23))*SUM(Programacion!AQ$42:AQ$48)/SUM(Programacion!AQ$28:AQ$48)+IF('Res 2ªEval'!AS24="",0,'Res 2ªEval'!AS24*SUM(Programacion!AQ$28:AQ$41)/SUM(Programacion!AQ$28:AQ$48)))))</f>
        <v/>
      </c>
      <c r="AT24" s="270" t="str">
        <f>IF($C24="","",IF(SUM(Programacion!AR$28:AR$48)=0,"",IF(SUM(Programacion!AR$42:AR$48)=0,'Res 2ªEval'!AT24,(IF(Programacion!AR$42="",0,Programacion!AR$42/SUM(Programacion!AR$42:AR$48)*'3 Eval'!$E23)+IF(Programacion!AR$43="",0,Programacion!AR$43/SUM(Programacion!AR$42:AR$48)*'3 Eval'!$F23)+IF(Programacion!AR$44="",0,Programacion!AR$44/SUM(Programacion!AR$42:AR$48)*'3 Eval'!$G23)+IF(Programacion!AR$45="",0,Programacion!AR$45/SUM(Programacion!AR$42:AR$48)*'3 Eval'!$H23)+IF(Programacion!AR$46="",0,Programacion!AR$46/SUM(Programacion!AR$42:AR$48)*'3 Eval'!$I23)+IF(Programacion!AR$47="",0,Programacion!AR$47/SUM(Programacion!AR$42:AR$48)*'3 Eval'!$J23)+IF(Programacion!AR$48="",0,Programacion!AR$48/SUM(Programacion!AR$42:AR$48)*'3 Eval'!$K23))*SUM(Programacion!AR$42:AR$48)/SUM(Programacion!AR$28:AR$48)+IF('Res 2ªEval'!AT24="",0,'Res 2ªEval'!AT24*SUM(Programacion!AR$28:AR$41)/SUM(Programacion!AR$28:AR$48)))))</f>
        <v/>
      </c>
      <c r="AU24" s="270" t="str">
        <f>IF($C24="","",IF(SUM(Programacion!AS$28:AS$48)=0,"",IF(SUM(Programacion!AS$42:AS$48)=0,'Res 2ªEval'!AU24,(IF(Programacion!AS$42="",0,Programacion!AS$42/SUM(Programacion!AS$42:AS$48)*'3 Eval'!$E23)+IF(Programacion!AS$43="",0,Programacion!AS$43/SUM(Programacion!AS$42:AS$48)*'3 Eval'!$F23)+IF(Programacion!AS$44="",0,Programacion!AS$44/SUM(Programacion!AS$42:AS$48)*'3 Eval'!$G23)+IF(Programacion!AS$45="",0,Programacion!AS$45/SUM(Programacion!AS$42:AS$48)*'3 Eval'!$H23)+IF(Programacion!AS$46="",0,Programacion!AS$46/SUM(Programacion!AS$42:AS$48)*'3 Eval'!$I23)+IF(Programacion!AS$47="",0,Programacion!AS$47/SUM(Programacion!AS$42:AS$48)*'3 Eval'!$J23)+IF(Programacion!AS$48="",0,Programacion!AS$48/SUM(Programacion!AS$42:AS$48)*'3 Eval'!$K23))*SUM(Programacion!AS$42:AS$48)/SUM(Programacion!AS$28:AS$48)+IF('Res 2ªEval'!AU24="",0,'Res 2ªEval'!AU24*SUM(Programacion!AS$28:AS$41)/SUM(Programacion!AS$28:AS$48)))))</f>
        <v/>
      </c>
      <c r="AV24" s="270" t="str">
        <f>IF($C24="","",IF(SUM(Programacion!AT$28:AT$48)=0,"",IF(SUM(Programacion!AT$42:AT$48)=0,'Res 2ªEval'!AV24,(IF(Programacion!AT$42="",0,Programacion!AT$42/SUM(Programacion!AT$42:AT$48)*'3 Eval'!$E23)+IF(Programacion!AT$43="",0,Programacion!AT$43/SUM(Programacion!AT$42:AT$48)*'3 Eval'!$F23)+IF(Programacion!AT$44="",0,Programacion!AT$44/SUM(Programacion!AT$42:AT$48)*'3 Eval'!$G23)+IF(Programacion!AT$45="",0,Programacion!AT$45/SUM(Programacion!AT$42:AT$48)*'3 Eval'!$H23)+IF(Programacion!AT$46="",0,Programacion!AT$46/SUM(Programacion!AT$42:AT$48)*'3 Eval'!$I23)+IF(Programacion!AT$47="",0,Programacion!AT$47/SUM(Programacion!AT$42:AT$48)*'3 Eval'!$J23)+IF(Programacion!AT$48="",0,Programacion!AT$48/SUM(Programacion!AT$42:AT$48)*'3 Eval'!$K23))*SUM(Programacion!AT$42:AT$48)/SUM(Programacion!AT$28:AT$48)+IF('Res 2ªEval'!AV24="",0,'Res 2ªEval'!AV24*SUM(Programacion!AT$28:AT$41)/SUM(Programacion!AT$28:AT$48)))))</f>
        <v/>
      </c>
      <c r="AW24" s="270" t="str">
        <f>IF($C24="","",IF(SUM(Programacion!AU$28:AU$48)=0,"",IF(SUM(Programacion!AU$42:AU$48)=0,'Res 2ªEval'!AW24,(IF(Programacion!AU$42="",0,Programacion!AU$42/SUM(Programacion!AU$42:AU$48)*'3 Eval'!$E23)+IF(Programacion!AU$43="",0,Programacion!AU$43/SUM(Programacion!AU$42:AU$48)*'3 Eval'!$F23)+IF(Programacion!AU$44="",0,Programacion!AU$44/SUM(Programacion!AU$42:AU$48)*'3 Eval'!$G23)+IF(Programacion!AU$45="",0,Programacion!AU$45/SUM(Programacion!AU$42:AU$48)*'3 Eval'!$H23)+IF(Programacion!AU$46="",0,Programacion!AU$46/SUM(Programacion!AU$42:AU$48)*'3 Eval'!$I23)+IF(Programacion!AU$47="",0,Programacion!AU$47/SUM(Programacion!AU$42:AU$48)*'3 Eval'!$J23)+IF(Programacion!AU$48="",0,Programacion!AU$48/SUM(Programacion!AU$42:AU$48)*'3 Eval'!$K23))*SUM(Programacion!AU$42:AU$48)/SUM(Programacion!AU$28:AU$48)+IF('Res 2ªEval'!AW24="",0,'Res 2ªEval'!AW24*SUM(Programacion!AU$28:AU$41)/SUM(Programacion!AU$28:AU$48)))))</f>
        <v/>
      </c>
      <c r="AX24" s="270" t="str">
        <f>IF($C24="","",IF(SUM(Programacion!AV$28:AV$48)=0,"",IF(SUM(Programacion!AV$42:AV$48)=0,'Res 2ªEval'!AX24,(IF(Programacion!AV$42="",0,Programacion!AV$42/SUM(Programacion!AV$42:AV$48)*'3 Eval'!$E23)+IF(Programacion!AV$43="",0,Programacion!AV$43/SUM(Programacion!AV$42:AV$48)*'3 Eval'!$F23)+IF(Programacion!AV$44="",0,Programacion!AV$44/SUM(Programacion!AV$42:AV$48)*'3 Eval'!$G23)+IF(Programacion!AV$45="",0,Programacion!AV$45/SUM(Programacion!AV$42:AV$48)*'3 Eval'!$H23)+IF(Programacion!AV$46="",0,Programacion!AV$46/SUM(Programacion!AV$42:AV$48)*'3 Eval'!$I23)+IF(Programacion!AV$47="",0,Programacion!AV$47/SUM(Programacion!AV$42:AV$48)*'3 Eval'!$J23)+IF(Programacion!AV$48="",0,Programacion!AV$48/SUM(Programacion!AV$42:AV$48)*'3 Eval'!$K23))*SUM(Programacion!AV$42:AV$48)/SUM(Programacion!AV$28:AV$48)+IF('Res 2ªEval'!AX24="",0,'Res 2ªEval'!AX24*SUM(Programacion!AV$28:AV$41)/SUM(Programacion!AV$28:AV$48)))))</f>
        <v/>
      </c>
      <c r="AY24" s="270" t="str">
        <f>IF($C24="","",IF(SUM(Programacion!AW$28:AW$48)=0,"",IF(SUM(Programacion!AW$42:AW$48)=0,'Res 2ªEval'!AY24,(IF(Programacion!AW$42="",0,Programacion!AW$42/SUM(Programacion!AW$42:AW$48)*'3 Eval'!$E23)+IF(Programacion!AW$43="",0,Programacion!AW$43/SUM(Programacion!AW$42:AW$48)*'3 Eval'!$F23)+IF(Programacion!AW$44="",0,Programacion!AW$44/SUM(Programacion!AW$42:AW$48)*'3 Eval'!$G23)+IF(Programacion!AW$45="",0,Programacion!AW$45/SUM(Programacion!AW$42:AW$48)*'3 Eval'!$H23)+IF(Programacion!AW$46="",0,Programacion!AW$46/SUM(Programacion!AW$42:AW$48)*'3 Eval'!$I23)+IF(Programacion!AW$47="",0,Programacion!AW$47/SUM(Programacion!AW$42:AW$48)*'3 Eval'!$J23)+IF(Programacion!AW$48="",0,Programacion!AW$48/SUM(Programacion!AW$42:AW$48)*'3 Eval'!$K23))*SUM(Programacion!AW$42:AW$48)/SUM(Programacion!AW$28:AW$48)+IF('Res 2ªEval'!AY24="",0,'Res 2ªEval'!AY24*SUM(Programacion!AW$28:AW$41)/SUM(Programacion!AW$28:AW$48)))))</f>
        <v/>
      </c>
      <c r="AZ24" s="270" t="str">
        <f>IF($C24="","",IF(SUM(Programacion!AX$28:AX$48)=0,"",IF(SUM(Programacion!AX$42:AX$48)=0,'Res 2ªEval'!AZ24,(IF(Programacion!AX$42="",0,Programacion!AX$42/SUM(Programacion!AX$42:AX$48)*'3 Eval'!$E23)+IF(Programacion!AX$43="",0,Programacion!AX$43/SUM(Programacion!AX$42:AX$48)*'3 Eval'!$F23)+IF(Programacion!AX$44="",0,Programacion!AX$44/SUM(Programacion!AX$42:AX$48)*'3 Eval'!$G23)+IF(Programacion!AX$45="",0,Programacion!AX$45/SUM(Programacion!AX$42:AX$48)*'3 Eval'!$H23)+IF(Programacion!AX$46="",0,Programacion!AX$46/SUM(Programacion!AX$42:AX$48)*'3 Eval'!$I23)+IF(Programacion!AX$47="",0,Programacion!AX$47/SUM(Programacion!AX$42:AX$48)*'3 Eval'!$J23)+IF(Programacion!AX$48="",0,Programacion!AX$48/SUM(Programacion!AX$42:AX$48)*'3 Eval'!$K23))*SUM(Programacion!AX$42:AX$48)/SUM(Programacion!AX$28:AX$48)+IF('Res 2ªEval'!AZ24="",0,'Res 2ªEval'!AZ24*SUM(Programacion!AX$28:AX$41)/SUM(Programacion!AX$28:AX$48)))))</f>
        <v/>
      </c>
      <c r="BA24" s="270" t="str">
        <f>IF($C24="","",IF(SUM(Programacion!AY$28:AY$48)=0,"",IF(SUM(Programacion!AY$42:AY$48)=0,'Res 2ªEval'!BA24,(IF(Programacion!AY$42="",0,Programacion!AY$42/SUM(Programacion!AY$42:AY$48)*'3 Eval'!$E23)+IF(Programacion!AY$43="",0,Programacion!AY$43/SUM(Programacion!AY$42:AY$48)*'3 Eval'!$F23)+IF(Programacion!AY$44="",0,Programacion!AY$44/SUM(Programacion!AY$42:AY$48)*'3 Eval'!$G23)+IF(Programacion!AY$45="",0,Programacion!AY$45/SUM(Programacion!AY$42:AY$48)*'3 Eval'!$H23)+IF(Programacion!AY$46="",0,Programacion!AY$46/SUM(Programacion!AY$42:AY$48)*'3 Eval'!$I23)+IF(Programacion!AY$47="",0,Programacion!AY$47/SUM(Programacion!AY$42:AY$48)*'3 Eval'!$J23)+IF(Programacion!AY$48="",0,Programacion!AY$48/SUM(Programacion!AY$42:AY$48)*'3 Eval'!$K23))*SUM(Programacion!AY$42:AY$48)/SUM(Programacion!AY$28:AY$48)+IF('Res 2ªEval'!BA24="",0,'Res 2ªEval'!BA24*SUM(Programacion!AY$28:AY$41)/SUM(Programacion!AY$28:AY$48)))))</f>
        <v/>
      </c>
      <c r="BB24" s="270" t="str">
        <f>IF($C24="","",IF(SUM(Programacion!AZ$28:AZ$48)=0,"",IF(SUM(Programacion!AZ$42:AZ$48)=0,'Res 2ªEval'!BB24,(IF(Programacion!AZ$42="",0,Programacion!AZ$42/SUM(Programacion!AZ$42:AZ$48)*'3 Eval'!$E23)+IF(Programacion!AZ$43="",0,Programacion!AZ$43/SUM(Programacion!AZ$42:AZ$48)*'3 Eval'!$F23)+IF(Programacion!AZ$44="",0,Programacion!AZ$44/SUM(Programacion!AZ$42:AZ$48)*'3 Eval'!$G23)+IF(Programacion!AZ$45="",0,Programacion!AZ$45/SUM(Programacion!AZ$42:AZ$48)*'3 Eval'!$H23)+IF(Programacion!AZ$46="",0,Programacion!AZ$46/SUM(Programacion!AZ$42:AZ$48)*'3 Eval'!$I23)+IF(Programacion!AZ$47="",0,Programacion!AZ$47/SUM(Programacion!AZ$42:AZ$48)*'3 Eval'!$J23)+IF(Programacion!AZ$48="",0,Programacion!AZ$48/SUM(Programacion!AZ$42:AZ$48)*'3 Eval'!$K23))*SUM(Programacion!AZ$42:AZ$48)/SUM(Programacion!AZ$28:AZ$48)+IF('Res 2ªEval'!BB24="",0,'Res 2ªEval'!BB24*SUM(Programacion!AZ$28:AZ$41)/SUM(Programacion!AZ$28:AZ$48)))))</f>
        <v/>
      </c>
      <c r="BC24" s="270" t="str">
        <f>IF($C24="","",IF(SUM(Programacion!BA$28:BA$48)=0,"",IF(SUM(Programacion!BA$42:BA$48)=0,'Res 2ªEval'!BC24,(IF(Programacion!BA$42="",0,Programacion!BA$42/SUM(Programacion!BA$42:BA$48)*'3 Eval'!$E23)+IF(Programacion!BA$43="",0,Programacion!BA$43/SUM(Programacion!BA$42:BA$48)*'3 Eval'!$F23)+IF(Programacion!BA$44="",0,Programacion!BA$44/SUM(Programacion!BA$42:BA$48)*'3 Eval'!$G23)+IF(Programacion!BA$45="",0,Programacion!BA$45/SUM(Programacion!BA$42:BA$48)*'3 Eval'!$H23)+IF(Programacion!BA$46="",0,Programacion!BA$46/SUM(Programacion!BA$42:BA$48)*'3 Eval'!$I23)+IF(Programacion!BA$47="",0,Programacion!BA$47/SUM(Programacion!BA$42:BA$48)*'3 Eval'!$J23)+IF(Programacion!BA$48="",0,Programacion!BA$48/SUM(Programacion!BA$42:BA$48)*'3 Eval'!$K23))*SUM(Programacion!BA$42:BA$48)/SUM(Programacion!BA$28:BA$48)+IF('Res 2ªEval'!BC24="",0,'Res 2ªEval'!BC24*SUM(Programacion!BA$28:BA$41)/SUM(Programacion!BA$28:BA$48)))))</f>
        <v/>
      </c>
      <c r="BD24" s="270" t="str">
        <f>IF($C24="","",IF(SUM(Programacion!BB$28:BB$48)=0,"",IF(SUM(Programacion!BB$42:BB$48)=0,'Res 2ªEval'!BD24,(IF(Programacion!BB$42="",0,Programacion!BB$42/SUM(Programacion!BB$42:BB$48)*'3 Eval'!$E23)+IF(Programacion!BB$43="",0,Programacion!BB$43/SUM(Programacion!BB$42:BB$48)*'3 Eval'!$F23)+IF(Programacion!BB$44="",0,Programacion!BB$44/SUM(Programacion!BB$42:BB$48)*'3 Eval'!$G23)+IF(Programacion!BB$45="",0,Programacion!BB$45/SUM(Programacion!BB$42:BB$48)*'3 Eval'!$H23)+IF(Programacion!BB$46="",0,Programacion!BB$46/SUM(Programacion!BB$42:BB$48)*'3 Eval'!$I23)+IF(Programacion!BB$47="",0,Programacion!BB$47/SUM(Programacion!BB$42:BB$48)*'3 Eval'!$J23)+IF(Programacion!BB$48="",0,Programacion!BB$48/SUM(Programacion!BB$42:BB$48)*'3 Eval'!$K23))*SUM(Programacion!BB$42:BB$48)/SUM(Programacion!BB$28:BB$48)+IF('Res 2ªEval'!BD24="",0,'Res 2ªEval'!BD24*SUM(Programacion!BB$28:BB$41)/SUM(Programacion!BB$28:BB$48)))))</f>
        <v/>
      </c>
      <c r="BE24" s="270" t="str">
        <f>IF($C24="","",IF(SUM(Programacion!BC$28:BC$48)=0,"",IF(SUM(Programacion!BC$42:BC$48)=0,'Res 2ªEval'!BE24,(IF(Programacion!BC$42="",0,Programacion!BC$42/SUM(Programacion!BC$42:BC$48)*'3 Eval'!$E23)+IF(Programacion!BC$43="",0,Programacion!BC$43/SUM(Programacion!BC$42:BC$48)*'3 Eval'!$F23)+IF(Programacion!BC$44="",0,Programacion!BC$44/SUM(Programacion!BC$42:BC$48)*'3 Eval'!$G23)+IF(Programacion!BC$45="",0,Programacion!BC$45/SUM(Programacion!BC$42:BC$48)*'3 Eval'!$H23)+IF(Programacion!BC$46="",0,Programacion!BC$46/SUM(Programacion!BC$42:BC$48)*'3 Eval'!$I23)+IF(Programacion!BC$47="",0,Programacion!BC$47/SUM(Programacion!BC$42:BC$48)*'3 Eval'!$J23)+IF(Programacion!BC$48="",0,Programacion!BC$48/SUM(Programacion!BC$42:BC$48)*'3 Eval'!$K23))*SUM(Programacion!BC$42:BC$48)/SUM(Programacion!BC$28:BC$48)+IF('Res 2ªEval'!BE24="",0,'Res 2ªEval'!BE24*SUM(Programacion!BC$28:BC$41)/SUM(Programacion!BC$28:BC$48)))))</f>
        <v/>
      </c>
      <c r="BF24" s="270" t="str">
        <f>IF($C24="","",IF(SUM(Programacion!BD$28:BD$48)=0,"",IF(SUM(Programacion!BD$42:BD$48)=0,'Res 2ªEval'!BF24,(IF(Programacion!BD$42="",0,Programacion!BD$42/SUM(Programacion!BD$42:BD$48)*'3 Eval'!$E23)+IF(Programacion!BD$43="",0,Programacion!BD$43/SUM(Programacion!BD$42:BD$48)*'3 Eval'!$F23)+IF(Programacion!BD$44="",0,Programacion!BD$44/SUM(Programacion!BD$42:BD$48)*'3 Eval'!$G23)+IF(Programacion!BD$45="",0,Programacion!BD$45/SUM(Programacion!BD$42:BD$48)*'3 Eval'!$H23)+IF(Programacion!BD$46="",0,Programacion!BD$46/SUM(Programacion!BD$42:BD$48)*'3 Eval'!$I23)+IF(Programacion!BD$47="",0,Programacion!BD$47/SUM(Programacion!BD$42:BD$48)*'3 Eval'!$J23)+IF(Programacion!BD$48="",0,Programacion!BD$48/SUM(Programacion!BD$42:BD$48)*'3 Eval'!$K23))*SUM(Programacion!BD$42:BD$48)/SUM(Programacion!BD$28:BD$48)+IF('Res 2ªEval'!BF24="",0,'Res 2ªEval'!BF24*SUM(Programacion!BD$28:BD$41)/SUM(Programacion!BD$28:BD$48)))))</f>
        <v/>
      </c>
      <c r="BG24" s="270" t="str">
        <f>IF($C24="","",IF(SUM(Programacion!BE$28:BE$48)=0,"",IF(SUM(Programacion!BE$42:BE$48)=0,'Res 2ªEval'!BG24,(IF(Programacion!BE$42="",0,Programacion!BE$42/SUM(Programacion!BE$42:BE$48)*'3 Eval'!$E23)+IF(Programacion!BE$43="",0,Programacion!BE$43/SUM(Programacion!BE$42:BE$48)*'3 Eval'!$F23)+IF(Programacion!BE$44="",0,Programacion!BE$44/SUM(Programacion!BE$42:BE$48)*'3 Eval'!$G23)+IF(Programacion!BE$45="",0,Programacion!BE$45/SUM(Programacion!BE$42:BE$48)*'3 Eval'!$H23)+IF(Programacion!BE$46="",0,Programacion!BE$46/SUM(Programacion!BE$42:BE$48)*'3 Eval'!$I23)+IF(Programacion!BE$47="",0,Programacion!BE$47/SUM(Programacion!BE$42:BE$48)*'3 Eval'!$J23)+IF(Programacion!BE$48="",0,Programacion!BE$48/SUM(Programacion!BE$42:BE$48)*'3 Eval'!$K23))*SUM(Programacion!BE$42:BE$48)/SUM(Programacion!BE$28:BE$48)+IF('Res 2ªEval'!BG24="",0,'Res 2ªEval'!BG24*SUM(Programacion!BE$28:BE$41)/SUM(Programacion!BE$28:BE$48)))))</f>
        <v/>
      </c>
      <c r="BH24" s="270" t="str">
        <f>IF($C24="","",IF(SUM(Programacion!BF$28:BF$48)=0,"",IF(SUM(Programacion!BF$42:BF$48)=0,'Res 2ªEval'!BH24,(IF(Programacion!BF$42="",0,Programacion!BF$42/SUM(Programacion!BF$42:BF$48)*'3 Eval'!$E23)+IF(Programacion!BF$43="",0,Programacion!BF$43/SUM(Programacion!BF$42:BF$48)*'3 Eval'!$F23)+IF(Programacion!BF$44="",0,Programacion!BF$44/SUM(Programacion!BF$42:BF$48)*'3 Eval'!$G23)+IF(Programacion!BF$45="",0,Programacion!BF$45/SUM(Programacion!BF$42:BF$48)*'3 Eval'!$H23)+IF(Programacion!BF$46="",0,Programacion!BF$46/SUM(Programacion!BF$42:BF$48)*'3 Eval'!$I23)+IF(Programacion!BF$47="",0,Programacion!BF$47/SUM(Programacion!BF$42:BF$48)*'3 Eval'!$J23)+IF(Programacion!BF$48="",0,Programacion!BF$48/SUM(Programacion!BF$42:BF$48)*'3 Eval'!$K23))*SUM(Programacion!BF$42:BF$48)/SUM(Programacion!BF$28:BF$48)+IF('Res 2ªEval'!BH24="",0,'Res 2ªEval'!BH24*SUM(Programacion!BF$28:BF$41)/SUM(Programacion!BF$28:BF$48)))))</f>
        <v/>
      </c>
      <c r="BI24" s="270" t="str">
        <f>IF($C24="","",IF(SUM(Programacion!BG$28:BG$48)=0,"",IF(SUM(Programacion!BG$42:BG$48)=0,'Res 2ªEval'!BI24,(IF(Programacion!BG$42="",0,Programacion!BG$42/SUM(Programacion!BG$42:BG$48)*'3 Eval'!$E23)+IF(Programacion!BG$43="",0,Programacion!BG$43/SUM(Programacion!BG$42:BG$48)*'3 Eval'!$F23)+IF(Programacion!BG$44="",0,Programacion!BG$44/SUM(Programacion!BG$42:BG$48)*'3 Eval'!$G23)+IF(Programacion!BG$45="",0,Programacion!BG$45/SUM(Programacion!BG$42:BG$48)*'3 Eval'!$H23)+IF(Programacion!BG$46="",0,Programacion!BG$46/SUM(Programacion!BG$42:BG$48)*'3 Eval'!$I23)+IF(Programacion!BG$47="",0,Programacion!BG$47/SUM(Programacion!BG$42:BG$48)*'3 Eval'!$J23)+IF(Programacion!BG$48="",0,Programacion!BG$48/SUM(Programacion!BG$42:BG$48)*'3 Eval'!$K23))*SUM(Programacion!BG$42:BG$48)/SUM(Programacion!BG$28:BG$48)+IF('Res 2ªEval'!BI24="",0,'Res 2ªEval'!BI24*SUM(Programacion!BG$28:BG$41)/SUM(Programacion!BG$28:BG$48)))))</f>
        <v/>
      </c>
      <c r="BJ24" s="270" t="str">
        <f>IF($C24="","",IF(SUM(Programacion!BH$28:BH$48)=0,"",IF(SUM(Programacion!BH$42:BH$48)=0,'Res 2ªEval'!BJ24,(IF(Programacion!BH$42="",0,Programacion!BH$42/SUM(Programacion!BH$42:BH$48)*'3 Eval'!$E23)+IF(Programacion!BH$43="",0,Programacion!BH$43/SUM(Programacion!BH$42:BH$48)*'3 Eval'!$F23)+IF(Programacion!BH$44="",0,Programacion!BH$44/SUM(Programacion!BH$42:BH$48)*'3 Eval'!$G23)+IF(Programacion!BH$45="",0,Programacion!BH$45/SUM(Programacion!BH$42:BH$48)*'3 Eval'!$H23)+IF(Programacion!BH$46="",0,Programacion!BH$46/SUM(Programacion!BH$42:BH$48)*'3 Eval'!$I23)+IF(Programacion!BH$47="",0,Programacion!BH$47/SUM(Programacion!BH$42:BH$48)*'3 Eval'!$J23)+IF(Programacion!BH$48="",0,Programacion!BH$48/SUM(Programacion!BH$42:BH$48)*'3 Eval'!$K23))*SUM(Programacion!BH$42:BH$48)/SUM(Programacion!BH$28:BH$48)+IF('Res 2ªEval'!BJ24="",0,'Res 2ªEval'!BJ24*SUM(Programacion!BH$28:BH$41)/SUM(Programacion!BH$28:BH$48)))))</f>
        <v/>
      </c>
      <c r="BK24" s="270" t="str">
        <f>IF($C24="","",IF(SUM(Programacion!BI$28:BI$48)=0,"",IF(SUM(Programacion!BI$42:BI$48)=0,'Res 2ªEval'!BK24,(IF(Programacion!BI$42="",0,Programacion!BI$42/SUM(Programacion!BI$42:BI$48)*'3 Eval'!$E23)+IF(Programacion!BI$43="",0,Programacion!BI$43/SUM(Programacion!BI$42:BI$48)*'3 Eval'!$F23)+IF(Programacion!BI$44="",0,Programacion!BI$44/SUM(Programacion!BI$42:BI$48)*'3 Eval'!$G23)+IF(Programacion!BI$45="",0,Programacion!BI$45/SUM(Programacion!BI$42:BI$48)*'3 Eval'!$H23)+IF(Programacion!BI$46="",0,Programacion!BI$46/SUM(Programacion!BI$42:BI$48)*'3 Eval'!$I23)+IF(Programacion!BI$47="",0,Programacion!BI$47/SUM(Programacion!BI$42:BI$48)*'3 Eval'!$J23)+IF(Programacion!BI$48="",0,Programacion!BI$48/SUM(Programacion!BI$42:BI$48)*'3 Eval'!$K23))*SUM(Programacion!BI$42:BI$48)/SUM(Programacion!BI$28:BI$48)+IF('Res 2ªEval'!BK24="",0,'Res 2ªEval'!BK24*SUM(Programacion!BI$28:BI$41)/SUM(Programacion!BI$28:BI$48)))))</f>
        <v/>
      </c>
      <c r="BL24" s="270" t="str">
        <f>IF($C24="","",IF(SUM(Programacion!BJ$28:BJ$48)=0,"",IF(SUM(Programacion!BJ$42:BJ$48)=0,'Res 2ªEval'!BL24,(IF(Programacion!BJ$42="",0,Programacion!BJ$42/SUM(Programacion!BJ$42:BJ$48)*'3 Eval'!$E23)+IF(Programacion!BJ$43="",0,Programacion!BJ$43/SUM(Programacion!BJ$42:BJ$48)*'3 Eval'!$F23)+IF(Programacion!BJ$44="",0,Programacion!BJ$44/SUM(Programacion!BJ$42:BJ$48)*'3 Eval'!$G23)+IF(Programacion!BJ$45="",0,Programacion!BJ$45/SUM(Programacion!BJ$42:BJ$48)*'3 Eval'!$H23)+IF(Programacion!BJ$46="",0,Programacion!BJ$46/SUM(Programacion!BJ$42:BJ$48)*'3 Eval'!$I23)+IF(Programacion!BJ$47="",0,Programacion!BJ$47/SUM(Programacion!BJ$42:BJ$48)*'3 Eval'!$J23)+IF(Programacion!BJ$48="",0,Programacion!BJ$48/SUM(Programacion!BJ$42:BJ$48)*'3 Eval'!$K23))*SUM(Programacion!BJ$42:BJ$48)/SUM(Programacion!BJ$28:BJ$48)+IF('Res 2ªEval'!BL24="",0,'Res 2ªEval'!BL24*SUM(Programacion!BJ$28:BJ$41)/SUM(Programacion!BJ$28:BJ$48)))))</f>
        <v/>
      </c>
      <c r="BM24" s="270" t="str">
        <f>IF($C24="","",IF(SUM(Programacion!BK$28:BK$48)=0,"",IF(SUM(Programacion!BK$42:BK$48)=0,'Res 2ªEval'!BM24,(IF(Programacion!BK$42="",0,Programacion!BK$42/SUM(Programacion!BK$42:BK$48)*'3 Eval'!$E23)+IF(Programacion!BK$43="",0,Programacion!BK$43/SUM(Programacion!BK$42:BK$48)*'3 Eval'!$F23)+IF(Programacion!BK$44="",0,Programacion!BK$44/SUM(Programacion!BK$42:BK$48)*'3 Eval'!$G23)+IF(Programacion!BK$45="",0,Programacion!BK$45/SUM(Programacion!BK$42:BK$48)*'3 Eval'!$H23)+IF(Programacion!BK$46="",0,Programacion!BK$46/SUM(Programacion!BK$42:BK$48)*'3 Eval'!$I23)+IF(Programacion!BK$47="",0,Programacion!BK$47/SUM(Programacion!BK$42:BK$48)*'3 Eval'!$J23)+IF(Programacion!BK$48="",0,Programacion!BK$48/SUM(Programacion!BK$42:BK$48)*'3 Eval'!$K23))*SUM(Programacion!BK$42:BK$48)/SUM(Programacion!BK$28:BK$48)+IF('Res 2ªEval'!BM24="",0,'Res 2ªEval'!BM24*SUM(Programacion!BK$28:BK$41)/SUM(Programacion!BK$28:BK$48)))))</f>
        <v/>
      </c>
      <c r="BN24" s="270" t="str">
        <f>IF($C24="","",IF(SUM(Programacion!BL$28:BL$48)=0,"",IF(SUM(Programacion!BL$42:BL$48)=0,'Res 2ªEval'!BN24,(IF(Programacion!BL$42="",0,Programacion!BL$42/SUM(Programacion!BL$42:BL$48)*'3 Eval'!$E23)+IF(Programacion!BL$43="",0,Programacion!BL$43/SUM(Programacion!BL$42:BL$48)*'3 Eval'!$F23)+IF(Programacion!BL$44="",0,Programacion!BL$44/SUM(Programacion!BL$42:BL$48)*'3 Eval'!$G23)+IF(Programacion!BL$45="",0,Programacion!BL$45/SUM(Programacion!BL$42:BL$48)*'3 Eval'!$H23)+IF(Programacion!BL$46="",0,Programacion!BL$46/SUM(Programacion!BL$42:BL$48)*'3 Eval'!$I23)+IF(Programacion!BL$47="",0,Programacion!BL$47/SUM(Programacion!BL$42:BL$48)*'3 Eval'!$J23)+IF(Programacion!BL$48="",0,Programacion!BL$48/SUM(Programacion!BL$42:BL$48)*'3 Eval'!$K23))*SUM(Programacion!BL$42:BL$48)/SUM(Programacion!BL$28:BL$48)+IF('Res 2ªEval'!BN24="",0,'Res 2ªEval'!BN24*SUM(Programacion!BL$28:BL$41)/SUM(Programacion!BL$28:BL$48)))))</f>
        <v/>
      </c>
      <c r="BO24" s="270" t="str">
        <f>IF($C24="","",IF(SUM(Programacion!BM$28:BM$48)=0,"",IF(SUM(Programacion!BM$42:BM$48)=0,'Res 2ªEval'!BO24,(IF(Programacion!BM$42="",0,Programacion!BM$42/SUM(Programacion!BM$42:BM$48)*'3 Eval'!$E23)+IF(Programacion!BM$43="",0,Programacion!BM$43/SUM(Programacion!BM$42:BM$48)*'3 Eval'!$F23)+IF(Programacion!BM$44="",0,Programacion!BM$44/SUM(Programacion!BM$42:BM$48)*'3 Eval'!$G23)+IF(Programacion!BM$45="",0,Programacion!BM$45/SUM(Programacion!BM$42:BM$48)*'3 Eval'!$H23)+IF(Programacion!BM$46="",0,Programacion!BM$46/SUM(Programacion!BM$42:BM$48)*'3 Eval'!$I23)+IF(Programacion!BM$47="",0,Programacion!BM$47/SUM(Programacion!BM$42:BM$48)*'3 Eval'!$J23)+IF(Programacion!BM$48="",0,Programacion!BM$48/SUM(Programacion!BM$42:BM$48)*'3 Eval'!$K23))*SUM(Programacion!BM$42:BM$48)/SUM(Programacion!BM$28:BM$48)+IF('Res 2ªEval'!BO24="",0,'Res 2ªEval'!BO24*SUM(Programacion!BM$28:BM$41)/SUM(Programacion!BM$28:BM$48)))))</f>
        <v/>
      </c>
      <c r="BP24" s="270" t="str">
        <f>IF($C24="","",IF(SUM(Programacion!BN$28:BN$48)=0,"",IF(SUM(Programacion!BN$42:BN$48)=0,'Res 2ªEval'!BP24,(IF(Programacion!BN$42="",0,Programacion!BN$42/SUM(Programacion!BN$42:BN$48)*'3 Eval'!$E23)+IF(Programacion!BN$43="",0,Programacion!BN$43/SUM(Programacion!BN$42:BN$48)*'3 Eval'!$F23)+IF(Programacion!BN$44="",0,Programacion!BN$44/SUM(Programacion!BN$42:BN$48)*'3 Eval'!$G23)+IF(Programacion!BN$45="",0,Programacion!BN$45/SUM(Programacion!BN$42:BN$48)*'3 Eval'!$H23)+IF(Programacion!BN$46="",0,Programacion!BN$46/SUM(Programacion!BN$42:BN$48)*'3 Eval'!$I23)+IF(Programacion!BN$47="",0,Programacion!BN$47/SUM(Programacion!BN$42:BN$48)*'3 Eval'!$J23)+IF(Programacion!BN$48="",0,Programacion!BN$48/SUM(Programacion!BN$42:BN$48)*'3 Eval'!$K23))*SUM(Programacion!BN$42:BN$48)/SUM(Programacion!BN$28:BN$48)+IF('Res 2ªEval'!BP24="",0,'Res 2ªEval'!BP24*SUM(Programacion!BN$28:BN$41)/SUM(Programacion!BN$28:BN$48)))))</f>
        <v/>
      </c>
      <c r="BQ24" s="270" t="str">
        <f>IF($C24="","",IF(SUM(Programacion!BO$28:BO$48)=0,"",IF(SUM(Programacion!BO$42:BO$48)=0,'Res 2ªEval'!BQ24,(IF(Programacion!BO$42="",0,Programacion!BO$42/SUM(Programacion!BO$42:BO$48)*'3 Eval'!$E23)+IF(Programacion!BO$43="",0,Programacion!BO$43/SUM(Programacion!BO$42:BO$48)*'3 Eval'!$F23)+IF(Programacion!BO$44="",0,Programacion!BO$44/SUM(Programacion!BO$42:BO$48)*'3 Eval'!$G23)+IF(Programacion!BO$45="",0,Programacion!BO$45/SUM(Programacion!BO$42:BO$48)*'3 Eval'!$H23)+IF(Programacion!BO$46="",0,Programacion!BO$46/SUM(Programacion!BO$42:BO$48)*'3 Eval'!$I23)+IF(Programacion!BO$47="",0,Programacion!BO$47/SUM(Programacion!BO$42:BO$48)*'3 Eval'!$J23)+IF(Programacion!BO$48="",0,Programacion!BO$48/SUM(Programacion!BO$42:BO$48)*'3 Eval'!$K23))*SUM(Programacion!BO$42:BO$48)/SUM(Programacion!BO$28:BO$48)+IF('Res 2ªEval'!BQ24="",0,'Res 2ªEval'!BQ24*SUM(Programacion!BO$28:BO$41)/SUM(Programacion!BO$28:BO$48)))))</f>
        <v/>
      </c>
      <c r="BR24" s="270" t="str">
        <f>IF($C24="","",IF(SUM(Programacion!BP$28:BP$48)=0,"",IF(SUM(Programacion!BP$42:BP$48)=0,'Res 2ªEval'!BR24,(IF(Programacion!BP$42="",0,Programacion!BP$42/SUM(Programacion!BP$42:BP$48)*'3 Eval'!$E23)+IF(Programacion!BP$43="",0,Programacion!BP$43/SUM(Programacion!BP$42:BP$48)*'3 Eval'!$F23)+IF(Programacion!BP$44="",0,Programacion!BP$44/SUM(Programacion!BP$42:BP$48)*'3 Eval'!$G23)+IF(Programacion!BP$45="",0,Programacion!BP$45/SUM(Programacion!BP$42:BP$48)*'3 Eval'!$H23)+IF(Programacion!BP$46="",0,Programacion!BP$46/SUM(Programacion!BP$42:BP$48)*'3 Eval'!$I23)+IF(Programacion!BP$47="",0,Programacion!BP$47/SUM(Programacion!BP$42:BP$48)*'3 Eval'!$J23)+IF(Programacion!BP$48="",0,Programacion!BP$48/SUM(Programacion!BP$42:BP$48)*'3 Eval'!$K23))*SUM(Programacion!BP$42:BP$48)/SUM(Programacion!BP$28:BP$48)+IF('Res 2ªEval'!BR24="",0,'Res 2ªEval'!BR24*SUM(Programacion!BP$28:BP$41)/SUM(Programacion!BP$28:BP$48)))))</f>
        <v/>
      </c>
      <c r="BS24" s="270" t="str">
        <f>IF($C24="","",IF(SUM(Programacion!BQ$28:BQ$48)=0,"",IF(SUM(Programacion!BQ$42:BQ$48)=0,'Res 2ªEval'!BS24,(IF(Programacion!BQ$42="",0,Programacion!BQ$42/SUM(Programacion!BQ$42:BQ$48)*'3 Eval'!$E23)+IF(Programacion!BQ$43="",0,Programacion!BQ$43/SUM(Programacion!BQ$42:BQ$48)*'3 Eval'!$F23)+IF(Programacion!BQ$44="",0,Programacion!BQ$44/SUM(Programacion!BQ$42:BQ$48)*'3 Eval'!$G23)+IF(Programacion!BQ$45="",0,Programacion!BQ$45/SUM(Programacion!BQ$42:BQ$48)*'3 Eval'!$H23)+IF(Programacion!BQ$46="",0,Programacion!BQ$46/SUM(Programacion!BQ$42:BQ$48)*'3 Eval'!$I23)+IF(Programacion!BQ$47="",0,Programacion!BQ$47/SUM(Programacion!BQ$42:BQ$48)*'3 Eval'!$J23)+IF(Programacion!BQ$48="",0,Programacion!BQ$48/SUM(Programacion!BQ$42:BQ$48)*'3 Eval'!$K23))*SUM(Programacion!BQ$42:BQ$48)/SUM(Programacion!BQ$28:BQ$48)+IF('Res 2ªEval'!BS24="",0,'Res 2ªEval'!BS24*SUM(Programacion!BQ$28:BQ$41)/SUM(Programacion!BQ$28:BQ$48)))))</f>
        <v/>
      </c>
      <c r="BT24" s="270" t="str">
        <f>IF($C24="","",IF(SUM(Programacion!BR$28:BR$48)=0,"",IF(SUM(Programacion!BR$42:BR$48)=0,'Res 2ªEval'!BT24,(IF(Programacion!BR$42="",0,Programacion!BR$42/SUM(Programacion!BR$42:BR$48)*'3 Eval'!$E23)+IF(Programacion!BR$43="",0,Programacion!BR$43/SUM(Programacion!BR$42:BR$48)*'3 Eval'!$F23)+IF(Programacion!BR$44="",0,Programacion!BR$44/SUM(Programacion!BR$42:BR$48)*'3 Eval'!$G23)+IF(Programacion!BR$45="",0,Programacion!BR$45/SUM(Programacion!BR$42:BR$48)*'3 Eval'!$H23)+IF(Programacion!BR$46="",0,Programacion!BR$46/SUM(Programacion!BR$42:BR$48)*'3 Eval'!$I23)+IF(Programacion!BR$47="",0,Programacion!BR$47/SUM(Programacion!BR$42:BR$48)*'3 Eval'!$J23)+IF(Programacion!BR$48="",0,Programacion!BR$48/SUM(Programacion!BR$42:BR$48)*'3 Eval'!$K23))*SUM(Programacion!BR$42:BR$48)/SUM(Programacion!BR$28:BR$48)+IF('Res 2ªEval'!BT24="",0,'Res 2ªEval'!BT24*SUM(Programacion!BR$28:BR$41)/SUM(Programacion!BR$28:BR$48)))))</f>
        <v/>
      </c>
      <c r="BU24" s="270" t="str">
        <f>IF($C24="","",IF(SUM(Programacion!BS$28:BS$48)=0,"",IF(SUM(Programacion!BS$42:BS$48)=0,'Res 2ªEval'!BU24,(IF(Programacion!BS$42="",0,Programacion!BS$42/SUM(Programacion!BS$42:BS$48)*'3 Eval'!$E23)+IF(Programacion!BS$43="",0,Programacion!BS$43/SUM(Programacion!BS$42:BS$48)*'3 Eval'!$F23)+IF(Programacion!BS$44="",0,Programacion!BS$44/SUM(Programacion!BS$42:BS$48)*'3 Eval'!$G23)+IF(Programacion!BS$45="",0,Programacion!BS$45/SUM(Programacion!BS$42:BS$48)*'3 Eval'!$H23)+IF(Programacion!BS$46="",0,Programacion!BS$46/SUM(Programacion!BS$42:BS$48)*'3 Eval'!$I23)+IF(Programacion!BS$47="",0,Programacion!BS$47/SUM(Programacion!BS$42:BS$48)*'3 Eval'!$J23)+IF(Programacion!BS$48="",0,Programacion!BS$48/SUM(Programacion!BS$42:BS$48)*'3 Eval'!$K23))*SUM(Programacion!BS$42:BS$48)/SUM(Programacion!BS$28:BS$48)+IF('Res 2ªEval'!BU24="",0,'Res 2ªEval'!BU24*SUM(Programacion!BS$28:BS$41)/SUM(Programacion!BS$28:BS$48)))))</f>
        <v/>
      </c>
      <c r="BV24" s="270" t="str">
        <f>IF($C24="","",IF(SUM(Programacion!BT$28:BT$48)=0,"",IF(SUM(Programacion!BT$42:BT$48)=0,'Res 2ªEval'!BV24,(IF(Programacion!BT$42="",0,Programacion!BT$42/SUM(Programacion!BT$42:BT$48)*'3 Eval'!$E23)+IF(Programacion!BT$43="",0,Programacion!BT$43/SUM(Programacion!BT$42:BT$48)*'3 Eval'!$F23)+IF(Programacion!BT$44="",0,Programacion!BT$44/SUM(Programacion!BT$42:BT$48)*'3 Eval'!$G23)+IF(Programacion!BT$45="",0,Programacion!BT$45/SUM(Programacion!BT$42:BT$48)*'3 Eval'!$H23)+IF(Programacion!BT$46="",0,Programacion!BT$46/SUM(Programacion!BT$42:BT$48)*'3 Eval'!$I23)+IF(Programacion!BT$47="",0,Programacion!BT$47/SUM(Programacion!BT$42:BT$48)*'3 Eval'!$J23)+IF(Programacion!BT$48="",0,Programacion!BT$48/SUM(Programacion!BT$42:BT$48)*'3 Eval'!$K23))*SUM(Programacion!BT$42:BT$48)/SUM(Programacion!BT$28:BT$48)+IF('Res 2ªEval'!BV24="",0,'Res 2ªEval'!BV24*SUM(Programacion!BT$28:BT$41)/SUM(Programacion!BT$28:BT$48)))))</f>
        <v/>
      </c>
      <c r="BW24" s="270" t="str">
        <f>IF($C24="","",IF(SUM(Programacion!BU$28:BU$48)=0,"",IF(SUM(Programacion!BU$42:BU$48)=0,'Res 2ªEval'!BW24,(IF(Programacion!BU$42="",0,Programacion!BU$42/SUM(Programacion!BU$42:BU$48)*'3 Eval'!$E23)+IF(Programacion!BU$43="",0,Programacion!BU$43/SUM(Programacion!BU$42:BU$48)*'3 Eval'!$F23)+IF(Programacion!BU$44="",0,Programacion!BU$44/SUM(Programacion!BU$42:BU$48)*'3 Eval'!$G23)+IF(Programacion!BU$45="",0,Programacion!BU$45/SUM(Programacion!BU$42:BU$48)*'3 Eval'!$H23)+IF(Programacion!BU$46="",0,Programacion!BU$46/SUM(Programacion!BU$42:BU$48)*'3 Eval'!$I23)+IF(Programacion!BU$47="",0,Programacion!BU$47/SUM(Programacion!BU$42:BU$48)*'3 Eval'!$J23)+IF(Programacion!BU$48="",0,Programacion!BU$48/SUM(Programacion!BU$42:BU$48)*'3 Eval'!$K23))*SUM(Programacion!BU$42:BU$48)/SUM(Programacion!BU$28:BU$48)+IF('Res 2ªEval'!BW24="",0,'Res 2ªEval'!BW24*SUM(Programacion!BU$28:BU$41)/SUM(Programacion!BU$28:BU$48)))))</f>
        <v/>
      </c>
      <c r="BX24" s="270" t="str">
        <f>IF($C24="","",IF(SUM(Programacion!BV$28:BV$48)=0,"",IF(SUM(Programacion!BV$42:BV$48)=0,'Res 2ªEval'!BX24,(IF(Programacion!BV$42="",0,Programacion!BV$42/SUM(Programacion!BV$42:BV$48)*'3 Eval'!$E23)+IF(Programacion!BV$43="",0,Programacion!BV$43/SUM(Programacion!BV$42:BV$48)*'3 Eval'!$F23)+IF(Programacion!BV$44="",0,Programacion!BV$44/SUM(Programacion!BV$42:BV$48)*'3 Eval'!$G23)+IF(Programacion!BV$45="",0,Programacion!BV$45/SUM(Programacion!BV$42:BV$48)*'3 Eval'!$H23)+IF(Programacion!BV$46="",0,Programacion!BV$46/SUM(Programacion!BV$42:BV$48)*'3 Eval'!$I23)+IF(Programacion!BV$47="",0,Programacion!BV$47/SUM(Programacion!BV$42:BV$48)*'3 Eval'!$J23)+IF(Programacion!BV$48="",0,Programacion!BV$48/SUM(Programacion!BV$42:BV$48)*'3 Eval'!$K23))*SUM(Programacion!BV$42:BV$48)/SUM(Programacion!BV$28:BV$48)+IF('Res 2ªEval'!BX24="",0,'Res 2ªEval'!BX24*SUM(Programacion!BV$28:BV$41)/SUM(Programacion!BV$28:BV$48)))))</f>
        <v/>
      </c>
      <c r="BY24" s="270" t="str">
        <f>IF($C24="","",IF(SUM(Programacion!BW$28:BW$48)=0,"",IF(SUM(Programacion!BW$42:BW$48)=0,'Res 2ªEval'!BY24,(IF(Programacion!BW$42="",0,Programacion!BW$42/SUM(Programacion!BW$42:BW$48)*'3 Eval'!$E23)+IF(Programacion!BW$43="",0,Programacion!BW$43/SUM(Programacion!BW$42:BW$48)*'3 Eval'!$F23)+IF(Programacion!BW$44="",0,Programacion!BW$44/SUM(Programacion!BW$42:BW$48)*'3 Eval'!$G23)+IF(Programacion!BW$45="",0,Programacion!BW$45/SUM(Programacion!BW$42:BW$48)*'3 Eval'!$H23)+IF(Programacion!BW$46="",0,Programacion!BW$46/SUM(Programacion!BW$42:BW$48)*'3 Eval'!$I23)+IF(Programacion!BW$47="",0,Programacion!BW$47/SUM(Programacion!BW$42:BW$48)*'3 Eval'!$J23)+IF(Programacion!BW$48="",0,Programacion!BW$48/SUM(Programacion!BW$42:BW$48)*'3 Eval'!$K23))*SUM(Programacion!BW$42:BW$48)/SUM(Programacion!BW$28:BW$48)+IF('Res 2ªEval'!BY24="",0,'Res 2ªEval'!BY24*SUM(Programacion!BW$28:BW$41)/SUM(Programacion!BW$28:BW$48)))))</f>
        <v/>
      </c>
      <c r="BZ24" s="270" t="str">
        <f>IF($C24="","",IF(SUM(Programacion!BX$28:BX$48)=0,"",IF(SUM(Programacion!BX$42:BX$48)=0,'Res 2ªEval'!BZ24,(IF(Programacion!BX$42="",0,Programacion!BX$42/SUM(Programacion!BX$42:BX$48)*'3 Eval'!$E23)+IF(Programacion!BX$43="",0,Programacion!BX$43/SUM(Programacion!BX$42:BX$48)*'3 Eval'!$F23)+IF(Programacion!BX$44="",0,Programacion!BX$44/SUM(Programacion!BX$42:BX$48)*'3 Eval'!$G23)+IF(Programacion!BX$45="",0,Programacion!BX$45/SUM(Programacion!BX$42:BX$48)*'3 Eval'!$H23)+IF(Programacion!BX$46="",0,Programacion!BX$46/SUM(Programacion!BX$42:BX$48)*'3 Eval'!$I23)+IF(Programacion!BX$47="",0,Programacion!BX$47/SUM(Programacion!BX$42:BX$48)*'3 Eval'!$J23)+IF(Programacion!BX$48="",0,Programacion!BX$48/SUM(Programacion!BX$42:BX$48)*'3 Eval'!$K23))*SUM(Programacion!BX$42:BX$48)/SUM(Programacion!BX$28:BX$48)+IF('Res 2ªEval'!BZ24="",0,'Res 2ªEval'!BZ24*SUM(Programacion!BX$28:BX$41)/SUM(Programacion!BX$28:BX$48)))))</f>
        <v/>
      </c>
      <c r="CA24" s="270" t="str">
        <f>IF($C24="","",IF(SUM(Programacion!BY$28:BY$48)=0,"",IF(SUM(Programacion!BY$42:BY$48)=0,'Res 2ªEval'!CA24,(IF(Programacion!BY$42="",0,Programacion!BY$42/SUM(Programacion!BY$42:BY$48)*'3 Eval'!$E23)+IF(Programacion!BY$43="",0,Programacion!BY$43/SUM(Programacion!BY$42:BY$48)*'3 Eval'!$F23)+IF(Programacion!BY$44="",0,Programacion!BY$44/SUM(Programacion!BY$42:BY$48)*'3 Eval'!$G23)+IF(Programacion!BY$45="",0,Programacion!BY$45/SUM(Programacion!BY$42:BY$48)*'3 Eval'!$H23)+IF(Programacion!BY$46="",0,Programacion!BY$46/SUM(Programacion!BY$42:BY$48)*'3 Eval'!$I23)+IF(Programacion!BY$47="",0,Programacion!BY$47/SUM(Programacion!BY$42:BY$48)*'3 Eval'!$J23)+IF(Programacion!BY$48="",0,Programacion!BY$48/SUM(Programacion!BY$42:BY$48)*'3 Eval'!$K23))*SUM(Programacion!BY$42:BY$48)/SUM(Programacion!BY$28:BY$48)+IF('Res 2ªEval'!CA24="",0,'Res 2ªEval'!CA24*SUM(Programacion!BY$28:BY$41)/SUM(Programacion!BY$28:BY$48)))))</f>
        <v/>
      </c>
      <c r="CB24" s="270" t="str">
        <f>IF($C24="","",IF(SUM(Programacion!BZ$28:BZ$48)=0,"",IF(SUM(Programacion!BZ$42:BZ$48)=0,'Res 2ªEval'!CB24,(IF(Programacion!BZ$42="",0,Programacion!BZ$42/SUM(Programacion!BZ$42:BZ$48)*'3 Eval'!$E23)+IF(Programacion!BZ$43="",0,Programacion!BZ$43/SUM(Programacion!BZ$42:BZ$48)*'3 Eval'!$F23)+IF(Programacion!BZ$44="",0,Programacion!BZ$44/SUM(Programacion!BZ$42:BZ$48)*'3 Eval'!$G23)+IF(Programacion!BZ$45="",0,Programacion!BZ$45/SUM(Programacion!BZ$42:BZ$48)*'3 Eval'!$H23)+IF(Programacion!BZ$46="",0,Programacion!BZ$46/SUM(Programacion!BZ$42:BZ$48)*'3 Eval'!$I23)+IF(Programacion!BZ$47="",0,Programacion!BZ$47/SUM(Programacion!BZ$42:BZ$48)*'3 Eval'!$J23)+IF(Programacion!BZ$48="",0,Programacion!BZ$48/SUM(Programacion!BZ$42:BZ$48)*'3 Eval'!$K23))*SUM(Programacion!BZ$42:BZ$48)/SUM(Programacion!BZ$28:BZ$48)+IF('Res 2ªEval'!CB24="",0,'Res 2ªEval'!CB24*SUM(Programacion!BZ$28:BZ$41)/SUM(Programacion!BZ$28:BZ$48)))))</f>
        <v/>
      </c>
      <c r="CC24" s="270" t="str">
        <f>IF($C24="","",IF(SUM(Programacion!CA$28:CA$48)=0,"",IF(SUM(Programacion!CA$42:CA$48)=0,'Res 2ªEval'!CC24,(IF(Programacion!CA$42="",0,Programacion!CA$42/SUM(Programacion!CA$42:CA$48)*'3 Eval'!$E23)+IF(Programacion!CA$43="",0,Programacion!CA$43/SUM(Programacion!CA$42:CA$48)*'3 Eval'!$F23)+IF(Programacion!CA$44="",0,Programacion!CA$44/SUM(Programacion!CA$42:CA$48)*'3 Eval'!$G23)+IF(Programacion!CA$45="",0,Programacion!CA$45/SUM(Programacion!CA$42:CA$48)*'3 Eval'!$H23)+IF(Programacion!CA$46="",0,Programacion!CA$46/SUM(Programacion!CA$42:CA$48)*'3 Eval'!$I23)+IF(Programacion!CA$47="",0,Programacion!CA$47/SUM(Programacion!CA$42:CA$48)*'3 Eval'!$J23)+IF(Programacion!CA$48="",0,Programacion!CA$48/SUM(Programacion!CA$42:CA$48)*'3 Eval'!$K23))*SUM(Programacion!CA$42:CA$48)/SUM(Programacion!CA$28:CA$48)+IF('Res 2ªEval'!CC24="",0,'Res 2ªEval'!CC24*SUM(Programacion!CA$28:CA$41)/SUM(Programacion!CA$28:CA$48)))))</f>
        <v/>
      </c>
      <c r="CD24" s="270" t="str">
        <f>IF($C24="","",IF(SUM(Programacion!CB$28:CB$48)=0,"",IF(SUM(Programacion!CB$42:CB$48)=0,'Res 2ªEval'!CD24,(IF(Programacion!CB$42="",0,Programacion!CB$42/SUM(Programacion!CB$42:CB$48)*'3 Eval'!$E23)+IF(Programacion!CB$43="",0,Programacion!CB$43/SUM(Programacion!CB$42:CB$48)*'3 Eval'!$F23)+IF(Programacion!CB$44="",0,Programacion!CB$44/SUM(Programacion!CB$42:CB$48)*'3 Eval'!$G23)+IF(Programacion!CB$45="",0,Programacion!CB$45/SUM(Programacion!CB$42:CB$48)*'3 Eval'!$H23)+IF(Programacion!CB$46="",0,Programacion!CB$46/SUM(Programacion!CB$42:CB$48)*'3 Eval'!$I23)+IF(Programacion!CB$47="",0,Programacion!CB$47/SUM(Programacion!CB$42:CB$48)*'3 Eval'!$J23)+IF(Programacion!CB$48="",0,Programacion!CB$48/SUM(Programacion!CB$42:CB$48)*'3 Eval'!$K23))*SUM(Programacion!CB$42:CB$48)/SUM(Programacion!CB$28:CB$48)+IF('Res 2ªEval'!CD24="",0,'Res 2ªEval'!CD24*SUM(Programacion!CB$28:CB$41)/SUM(Programacion!CB$28:CB$48)))))</f>
        <v/>
      </c>
      <c r="CE24" s="270" t="str">
        <f>IF($C24="","",IF(SUM(Programacion!CC$28:CC$48)=0,"",IF(SUM(Programacion!CC$42:CC$48)=0,'Res 2ªEval'!CE24,(IF(Programacion!CC$42="",0,Programacion!CC$42/SUM(Programacion!CC$42:CC$48)*'3 Eval'!$E23)+IF(Programacion!CC$43="",0,Programacion!CC$43/SUM(Programacion!CC$42:CC$48)*'3 Eval'!$F23)+IF(Programacion!CC$44="",0,Programacion!CC$44/SUM(Programacion!CC$42:CC$48)*'3 Eval'!$G23)+IF(Programacion!CC$45="",0,Programacion!CC$45/SUM(Programacion!CC$42:CC$48)*'3 Eval'!$H23)+IF(Programacion!CC$46="",0,Programacion!CC$46/SUM(Programacion!CC$42:CC$48)*'3 Eval'!$I23)+IF(Programacion!CC$47="",0,Programacion!CC$47/SUM(Programacion!CC$42:CC$48)*'3 Eval'!$J23)+IF(Programacion!CC$48="",0,Programacion!CC$48/SUM(Programacion!CC$42:CC$48)*'3 Eval'!$K23))*SUM(Programacion!CC$42:CC$48)/SUM(Programacion!CC$28:CC$48)+IF('Res 2ªEval'!CE24="",0,'Res 2ªEval'!CE24*SUM(Programacion!CC$28:CC$41)/SUM(Programacion!CC$28:CC$48)))))</f>
        <v/>
      </c>
      <c r="CF24" s="270" t="str">
        <f>IF($C24="","",IF(SUM(Programacion!CD$28:CD$48)=0,"",IF(SUM(Programacion!CD$42:CD$48)=0,'Res 2ªEval'!CF24,(IF(Programacion!CD$42="",0,Programacion!CD$42/SUM(Programacion!CD$42:CD$48)*'3 Eval'!$E23)+IF(Programacion!CD$43="",0,Programacion!CD$43/SUM(Programacion!CD$42:CD$48)*'3 Eval'!$F23)+IF(Programacion!CD$44="",0,Programacion!CD$44/SUM(Programacion!CD$42:CD$48)*'3 Eval'!$G23)+IF(Programacion!CD$45="",0,Programacion!CD$45/SUM(Programacion!CD$42:CD$48)*'3 Eval'!$H23)+IF(Programacion!CD$46="",0,Programacion!CD$46/SUM(Programacion!CD$42:CD$48)*'3 Eval'!$I23)+IF(Programacion!CD$47="",0,Programacion!CD$47/SUM(Programacion!CD$42:CD$48)*'3 Eval'!$J23)+IF(Programacion!CD$48="",0,Programacion!CD$48/SUM(Programacion!CD$42:CD$48)*'3 Eval'!$K23))*SUM(Programacion!CD$42:CD$48)/SUM(Programacion!CD$28:CD$48)+IF('Res 2ªEval'!CF24="",0,'Res 2ªEval'!CF24*SUM(Programacion!CD$28:CD$41)/SUM(Programacion!CD$28:CD$48)))))</f>
        <v/>
      </c>
      <c r="CG24" s="270" t="str">
        <f>IF($C24="","",IF(SUM(Programacion!CE$28:CE$48)=0,"",IF(SUM(Programacion!CE$42:CE$48)=0,'Res 2ªEval'!CG24,(IF(Programacion!CE$42="",0,Programacion!CE$42/SUM(Programacion!CE$42:CE$48)*'3 Eval'!$E23)+IF(Programacion!CE$43="",0,Programacion!CE$43/SUM(Programacion!CE$42:CE$48)*'3 Eval'!$F23)+IF(Programacion!CE$44="",0,Programacion!CE$44/SUM(Programacion!CE$42:CE$48)*'3 Eval'!$G23)+IF(Programacion!CE$45="",0,Programacion!CE$45/SUM(Programacion!CE$42:CE$48)*'3 Eval'!$H23)+IF(Programacion!CE$46="",0,Programacion!CE$46/SUM(Programacion!CE$42:CE$48)*'3 Eval'!$I23)+IF(Programacion!CE$47="",0,Programacion!CE$47/SUM(Programacion!CE$42:CE$48)*'3 Eval'!$J23)+IF(Programacion!CE$48="",0,Programacion!CE$48/SUM(Programacion!CE$42:CE$48)*'3 Eval'!$K23))*SUM(Programacion!CE$42:CE$48)/SUM(Programacion!CE$28:CE$48)+IF('Res 2ªEval'!CG24="",0,'Res 2ªEval'!CG24*SUM(Programacion!CE$28:CE$41)/SUM(Programacion!CE$28:CE$48)))))</f>
        <v/>
      </c>
      <c r="CH24" s="270" t="str">
        <f>IF($C24="","",IF(SUM(Programacion!CF$28:CF$48)=0,"",IF(SUM(Programacion!CF$42:CF$48)=0,'Res 2ªEval'!CH24,(IF(Programacion!CF$42="",0,Programacion!CF$42/SUM(Programacion!CF$42:CF$48)*'3 Eval'!$E23)+IF(Programacion!CF$43="",0,Programacion!CF$43/SUM(Programacion!CF$42:CF$48)*'3 Eval'!$F23)+IF(Programacion!CF$44="",0,Programacion!CF$44/SUM(Programacion!CF$42:CF$48)*'3 Eval'!$G23)+IF(Programacion!CF$45="",0,Programacion!CF$45/SUM(Programacion!CF$42:CF$48)*'3 Eval'!$H23)+IF(Programacion!CF$46="",0,Programacion!CF$46/SUM(Programacion!CF$42:CF$48)*'3 Eval'!$I23)+IF(Programacion!CF$47="",0,Programacion!CF$47/SUM(Programacion!CF$42:CF$48)*'3 Eval'!$J23)+IF(Programacion!CF$48="",0,Programacion!CF$48/SUM(Programacion!CF$42:CF$48)*'3 Eval'!$K23))*SUM(Programacion!CF$42:CF$48)/SUM(Programacion!CF$28:CF$48)+IF('Res 2ªEval'!CH24="",0,'Res 2ªEval'!CH24*SUM(Programacion!CF$28:CF$41)/SUM(Programacion!CF$28:CF$48)))))</f>
        <v/>
      </c>
      <c r="CI24" s="270" t="str">
        <f>IF($C24="","",IF(SUM(Programacion!CG$28:CG$48)=0,"",IF(SUM(Programacion!CG$42:CG$48)=0,'Res 2ªEval'!CI24,(IF(Programacion!CG$42="",0,Programacion!CG$42/SUM(Programacion!CG$42:CG$48)*'3 Eval'!$E23)+IF(Programacion!CG$43="",0,Programacion!CG$43/SUM(Programacion!CG$42:CG$48)*'3 Eval'!$F23)+IF(Programacion!CG$44="",0,Programacion!CG$44/SUM(Programacion!CG$42:CG$48)*'3 Eval'!$G23)+IF(Programacion!CG$45="",0,Programacion!CG$45/SUM(Programacion!CG$42:CG$48)*'3 Eval'!$H23)+IF(Programacion!CG$46="",0,Programacion!CG$46/SUM(Programacion!CG$42:CG$48)*'3 Eval'!$I23)+IF(Programacion!CG$47="",0,Programacion!CG$47/SUM(Programacion!CG$42:CG$48)*'3 Eval'!$J23)+IF(Programacion!CG$48="",0,Programacion!CG$48/SUM(Programacion!CG$42:CG$48)*'3 Eval'!$K23))*SUM(Programacion!CG$42:CG$48)/SUM(Programacion!CG$28:CG$48)+IF('Res 2ªEval'!CI24="",0,'Res 2ªEval'!CI24*SUM(Programacion!CG$28:CG$41)/SUM(Programacion!CG$28:CG$48)))))</f>
        <v/>
      </c>
      <c r="CJ24" s="270" t="str">
        <f>IF($C24="","",IF(SUM(Programacion!CH$28:CH$48)=0,"",IF(SUM(Programacion!CH$42:CH$48)=0,'Res 2ªEval'!CJ24,(IF(Programacion!CH$42="",0,Programacion!CH$42/SUM(Programacion!CH$42:CH$48)*'3 Eval'!$E23)+IF(Programacion!CH$43="",0,Programacion!CH$43/SUM(Programacion!CH$42:CH$48)*'3 Eval'!$F23)+IF(Programacion!CH$44="",0,Programacion!CH$44/SUM(Programacion!CH$42:CH$48)*'3 Eval'!$G23)+IF(Programacion!CH$45="",0,Programacion!CH$45/SUM(Programacion!CH$42:CH$48)*'3 Eval'!$H23)+IF(Programacion!CH$46="",0,Programacion!CH$46/SUM(Programacion!CH$42:CH$48)*'3 Eval'!$I23)+IF(Programacion!CH$47="",0,Programacion!CH$47/SUM(Programacion!CH$42:CH$48)*'3 Eval'!$J23)+IF(Programacion!CH$48="",0,Programacion!CH$48/SUM(Programacion!CH$42:CH$48)*'3 Eval'!$K23))*SUM(Programacion!CH$42:CH$48)/SUM(Programacion!CH$28:CH$48)+IF('Res 2ªEval'!CJ24="",0,'Res 2ªEval'!CJ24*SUM(Programacion!CH$28:CH$41)/SUM(Programacion!CH$28:CH$48)))))</f>
        <v/>
      </c>
      <c r="CK24" s="270" t="str">
        <f>IF($C24="","",IF(SUM(Programacion!CI$28:CI$48)=0,"",IF(SUM(Programacion!CI$42:CI$48)=0,'Res 2ªEval'!CK24,(IF(Programacion!CI$42="",0,Programacion!CI$42/SUM(Programacion!CI$42:CI$48)*'3 Eval'!$E23)+IF(Programacion!CI$43="",0,Programacion!CI$43/SUM(Programacion!CI$42:CI$48)*'3 Eval'!$F23)+IF(Programacion!CI$44="",0,Programacion!CI$44/SUM(Programacion!CI$42:CI$48)*'3 Eval'!$G23)+IF(Programacion!CI$45="",0,Programacion!CI$45/SUM(Programacion!CI$42:CI$48)*'3 Eval'!$H23)+IF(Programacion!CI$46="",0,Programacion!CI$46/SUM(Programacion!CI$42:CI$48)*'3 Eval'!$I23)+IF(Programacion!CI$47="",0,Programacion!CI$47/SUM(Programacion!CI$42:CI$48)*'3 Eval'!$J23)+IF(Programacion!CI$48="",0,Programacion!CI$48/SUM(Programacion!CI$42:CI$48)*'3 Eval'!$K23))*SUM(Programacion!CI$42:CI$48)/SUM(Programacion!CI$28:CI$48)+IF('Res 2ªEval'!CK24="",0,'Res 2ªEval'!CK24*SUM(Programacion!CI$28:CI$41)/SUM(Programacion!CI$28:CI$48)))))</f>
        <v/>
      </c>
      <c r="CL24" s="270" t="str">
        <f>IF($C24="","",IF(SUM(Programacion!CJ$28:CJ$48)=0,"",IF(SUM(Programacion!CJ$42:CJ$48)=0,'Res 2ªEval'!CL24,(IF(Programacion!CJ$42="",0,Programacion!CJ$42/SUM(Programacion!CJ$42:CJ$48)*'3 Eval'!$E23)+IF(Programacion!CJ$43="",0,Programacion!CJ$43/SUM(Programacion!CJ$42:CJ$48)*'3 Eval'!$F23)+IF(Programacion!CJ$44="",0,Programacion!CJ$44/SUM(Programacion!CJ$42:CJ$48)*'3 Eval'!$G23)+IF(Programacion!CJ$45="",0,Programacion!CJ$45/SUM(Programacion!CJ$42:CJ$48)*'3 Eval'!$H23)+IF(Programacion!CJ$46="",0,Programacion!CJ$46/SUM(Programacion!CJ$42:CJ$48)*'3 Eval'!$I23)+IF(Programacion!CJ$47="",0,Programacion!CJ$47/SUM(Programacion!CJ$42:CJ$48)*'3 Eval'!$J23)+IF(Programacion!CJ$48="",0,Programacion!CJ$48/SUM(Programacion!CJ$42:CJ$48)*'3 Eval'!$K23))*SUM(Programacion!CJ$42:CJ$48)/SUM(Programacion!CJ$28:CJ$48)+IF('Res 2ªEval'!CL24="",0,'Res 2ªEval'!CL24*SUM(Programacion!CJ$28:CJ$41)/SUM(Programacion!CJ$28:CJ$48)))))</f>
        <v/>
      </c>
      <c r="CM24" s="270" t="str">
        <f>IF($C24="","",IF(SUM(Programacion!CK$28:CK$48)=0,"",IF(SUM(Programacion!CK$42:CK$48)=0,'Res 2ªEval'!CM24,(IF(Programacion!CK$42="",0,Programacion!CK$42/SUM(Programacion!CK$42:CK$48)*'3 Eval'!$E23)+IF(Programacion!CK$43="",0,Programacion!CK$43/SUM(Programacion!CK$42:CK$48)*'3 Eval'!$F23)+IF(Programacion!CK$44="",0,Programacion!CK$44/SUM(Programacion!CK$42:CK$48)*'3 Eval'!$G23)+IF(Programacion!CK$45="",0,Programacion!CK$45/SUM(Programacion!CK$42:CK$48)*'3 Eval'!$H23)+IF(Programacion!CK$46="",0,Programacion!CK$46/SUM(Programacion!CK$42:CK$48)*'3 Eval'!$I23)+IF(Programacion!CK$47="",0,Programacion!CK$47/SUM(Programacion!CK$42:CK$48)*'3 Eval'!$J23)+IF(Programacion!CK$48="",0,Programacion!CK$48/SUM(Programacion!CK$42:CK$48)*'3 Eval'!$K23))*SUM(Programacion!CK$42:CK$48)/SUM(Programacion!CK$28:CK$48)+IF('Res 2ªEval'!CM24="",0,'Res 2ªEval'!CM24*SUM(Programacion!CK$28:CK$41)/SUM(Programacion!CK$28:CK$48)))))</f>
        <v/>
      </c>
      <c r="CN24" s="270" t="str">
        <f>IF($C24="","",IF(SUM(Programacion!CL$28:CL$48)=0,"",IF(SUM(Programacion!CL$42:CL$48)=0,'Res 2ªEval'!CN24,(IF(Programacion!CL$42="",0,Programacion!CL$42/SUM(Programacion!CL$42:CL$48)*'3 Eval'!$E23)+IF(Programacion!CL$43="",0,Programacion!CL$43/SUM(Programacion!CL$42:CL$48)*'3 Eval'!$F23)+IF(Programacion!CL$44="",0,Programacion!CL$44/SUM(Programacion!CL$42:CL$48)*'3 Eval'!$G23)+IF(Programacion!CL$45="",0,Programacion!CL$45/SUM(Programacion!CL$42:CL$48)*'3 Eval'!$H23)+IF(Programacion!CL$46="",0,Programacion!CL$46/SUM(Programacion!CL$42:CL$48)*'3 Eval'!$I23)+IF(Programacion!CL$47="",0,Programacion!CL$47/SUM(Programacion!CL$42:CL$48)*'3 Eval'!$J23)+IF(Programacion!CL$48="",0,Programacion!CL$48/SUM(Programacion!CL$42:CL$48)*'3 Eval'!$K23))*SUM(Programacion!CL$42:CL$48)/SUM(Programacion!CL$28:CL$48)+IF('Res 2ªEval'!CN24="",0,'Res 2ªEval'!CN24*SUM(Programacion!CL$28:CL$41)/SUM(Programacion!CL$28:CL$48)))))</f>
        <v/>
      </c>
      <c r="CO24" s="270" t="str">
        <f>IF($C24="","",IF(SUM(Programacion!CM$28:CM$48)=0,"",IF(SUM(Programacion!CM$42:CM$48)=0,'Res 2ªEval'!CO24,(IF(Programacion!CM$42="",0,Programacion!CM$42/SUM(Programacion!CM$42:CM$48)*'3 Eval'!$E23)+IF(Programacion!CM$43="",0,Programacion!CM$43/SUM(Programacion!CM$42:CM$48)*'3 Eval'!$F23)+IF(Programacion!CM$44="",0,Programacion!CM$44/SUM(Programacion!CM$42:CM$48)*'3 Eval'!$G23)+IF(Programacion!CM$45="",0,Programacion!CM$45/SUM(Programacion!CM$42:CM$48)*'3 Eval'!$H23)+IF(Programacion!CM$46="",0,Programacion!CM$46/SUM(Programacion!CM$42:CM$48)*'3 Eval'!$I23)+IF(Programacion!CM$47="",0,Programacion!CM$47/SUM(Programacion!CM$42:CM$48)*'3 Eval'!$J23)+IF(Programacion!CM$48="",0,Programacion!CM$48/SUM(Programacion!CM$42:CM$48)*'3 Eval'!$K23))*SUM(Programacion!CM$42:CM$48)/SUM(Programacion!CM$28:CM$48)+IF('Res 2ªEval'!CO24="",0,'Res 2ªEval'!CO24*SUM(Programacion!CM$28:CM$41)/SUM(Programacion!CM$28:CM$48)))))</f>
        <v/>
      </c>
      <c r="CP24" s="270" t="str">
        <f>IF($C24="","",IF(SUM(Programacion!CN$28:CN$48)=0,"",IF(SUM(Programacion!CN$42:CN$48)=0,'Res 2ªEval'!CP24,(IF(Programacion!CN$42="",0,Programacion!CN$42/SUM(Programacion!CN$42:CN$48)*'3 Eval'!$E23)+IF(Programacion!CN$43="",0,Programacion!CN$43/SUM(Programacion!CN$42:CN$48)*'3 Eval'!$F23)+IF(Programacion!CN$44="",0,Programacion!CN$44/SUM(Programacion!CN$42:CN$48)*'3 Eval'!$G23)+IF(Programacion!CN$45="",0,Programacion!CN$45/SUM(Programacion!CN$42:CN$48)*'3 Eval'!$H23)+IF(Programacion!CN$46="",0,Programacion!CN$46/SUM(Programacion!CN$42:CN$48)*'3 Eval'!$I23)+IF(Programacion!CN$47="",0,Programacion!CN$47/SUM(Programacion!CN$42:CN$48)*'3 Eval'!$J23)+IF(Programacion!CN$48="",0,Programacion!CN$48/SUM(Programacion!CN$42:CN$48)*'3 Eval'!$K23))*SUM(Programacion!CN$42:CN$48)/SUM(Programacion!CN$28:CN$48)+IF('Res 2ªEval'!CP24="",0,'Res 2ªEval'!CP24*SUM(Programacion!CN$28:CN$41)/SUM(Programacion!CN$28:CN$48)))))</f>
        <v/>
      </c>
      <c r="CQ24" s="270" t="str">
        <f>IF($C24="","",IF(SUM(Programacion!CO$28:CO$48)=0,"",IF(SUM(Programacion!CO$42:CO$48)=0,'Res 2ªEval'!CQ24,(IF(Programacion!CO$42="",0,Programacion!CO$42/SUM(Programacion!CO$42:CO$48)*'3 Eval'!$E23)+IF(Programacion!CO$43="",0,Programacion!CO$43/SUM(Programacion!CO$42:CO$48)*'3 Eval'!$F23)+IF(Programacion!CO$44="",0,Programacion!CO$44/SUM(Programacion!CO$42:CO$48)*'3 Eval'!$G23)+IF(Programacion!CO$45="",0,Programacion!CO$45/SUM(Programacion!CO$42:CO$48)*'3 Eval'!$H23)+IF(Programacion!CO$46="",0,Programacion!CO$46/SUM(Programacion!CO$42:CO$48)*'3 Eval'!$I23)+IF(Programacion!CO$47="",0,Programacion!CO$47/SUM(Programacion!CO$42:CO$48)*'3 Eval'!$J23)+IF(Programacion!CO$48="",0,Programacion!CO$48/SUM(Programacion!CO$42:CO$48)*'3 Eval'!$K23))*SUM(Programacion!CO$42:CO$48)/SUM(Programacion!CO$28:CO$48)+IF('Res 2ªEval'!CQ24="",0,'Res 2ªEval'!CQ24*SUM(Programacion!CO$28:CO$41)/SUM(Programacion!CO$28:CO$48)))))</f>
        <v/>
      </c>
      <c r="CR24" s="270" t="str">
        <f>IF($C24="","",IF(SUM(Programacion!CP$28:CP$48)=0,"",IF(SUM(Programacion!CP$42:CP$48)=0,'Res 2ªEval'!CR24,(IF(Programacion!CP$42="",0,Programacion!CP$42/SUM(Programacion!CP$42:CP$48)*'3 Eval'!$E23)+IF(Programacion!CP$43="",0,Programacion!CP$43/SUM(Programacion!CP$42:CP$48)*'3 Eval'!$F23)+IF(Programacion!CP$44="",0,Programacion!CP$44/SUM(Programacion!CP$42:CP$48)*'3 Eval'!$G23)+IF(Programacion!CP$45="",0,Programacion!CP$45/SUM(Programacion!CP$42:CP$48)*'3 Eval'!$H23)+IF(Programacion!CP$46="",0,Programacion!CP$46/SUM(Programacion!CP$42:CP$48)*'3 Eval'!$I23)+IF(Programacion!CP$47="",0,Programacion!CP$47/SUM(Programacion!CP$42:CP$48)*'3 Eval'!$J23)+IF(Programacion!CP$48="",0,Programacion!CP$48/SUM(Programacion!CP$42:CP$48)*'3 Eval'!$K23))*SUM(Programacion!CP$42:CP$48)/SUM(Programacion!CP$28:CP$48)+IF('Res 2ªEval'!CR24="",0,'Res 2ªEval'!CR24*SUM(Programacion!CP$28:CP$41)/SUM(Programacion!CP$28:CP$48)))))</f>
        <v/>
      </c>
      <c r="CS24" s="270" t="str">
        <f>IF($C24="","",IF(SUM(Programacion!CQ$28:CQ$48)=0,"",IF(SUM(Programacion!CQ$42:CQ$48)=0,'Res 2ªEval'!CS24,(IF(Programacion!CQ$42="",0,Programacion!CQ$42/SUM(Programacion!CQ$42:CQ$48)*'3 Eval'!$E23)+IF(Programacion!CQ$43="",0,Programacion!CQ$43/SUM(Programacion!CQ$42:CQ$48)*'3 Eval'!$F23)+IF(Programacion!CQ$44="",0,Programacion!CQ$44/SUM(Programacion!CQ$42:CQ$48)*'3 Eval'!$G23)+IF(Programacion!CQ$45="",0,Programacion!CQ$45/SUM(Programacion!CQ$42:CQ$48)*'3 Eval'!$H23)+IF(Programacion!CQ$46="",0,Programacion!CQ$46/SUM(Programacion!CQ$42:CQ$48)*'3 Eval'!$I23)+IF(Programacion!CQ$47="",0,Programacion!CQ$47/SUM(Programacion!CQ$42:CQ$48)*'3 Eval'!$J23)+IF(Programacion!CQ$48="",0,Programacion!CQ$48/SUM(Programacion!CQ$42:CQ$48)*'3 Eval'!$K23))*SUM(Programacion!CQ$42:CQ$48)/SUM(Programacion!CQ$28:CQ$48)+IF('Res 2ªEval'!CS24="",0,'Res 2ªEval'!CS24*SUM(Programacion!CQ$28:CQ$41)/SUM(Programacion!CQ$28:CQ$48)))))</f>
        <v/>
      </c>
      <c r="CT24" s="270" t="str">
        <f>IF($C24="","",IF(SUM(Programacion!CR$28:CR$48)=0,"",IF(SUM(Programacion!CR$42:CR$48)=0,'Res 2ªEval'!CT24,(IF(Programacion!CR$42="",0,Programacion!CR$42/SUM(Programacion!CR$42:CR$48)*'3 Eval'!$E23)+IF(Programacion!CR$43="",0,Programacion!CR$43/SUM(Programacion!CR$42:CR$48)*'3 Eval'!$F23)+IF(Programacion!CR$44="",0,Programacion!CR$44/SUM(Programacion!CR$42:CR$48)*'3 Eval'!$G23)+IF(Programacion!CR$45="",0,Programacion!CR$45/SUM(Programacion!CR$42:CR$48)*'3 Eval'!$H23)+IF(Programacion!CR$46="",0,Programacion!CR$46/SUM(Programacion!CR$42:CR$48)*'3 Eval'!$I23)+IF(Programacion!CR$47="",0,Programacion!CR$47/SUM(Programacion!CR$42:CR$48)*'3 Eval'!$J23)+IF(Programacion!CR$48="",0,Programacion!CR$48/SUM(Programacion!CR$42:CR$48)*'3 Eval'!$K23))*SUM(Programacion!CR$42:CR$48)/SUM(Programacion!CR$28:CR$48)+IF('Res 2ªEval'!CT24="",0,'Res 2ªEval'!CT24*SUM(Programacion!CR$28:CR$41)/SUM(Programacion!CR$28:CR$48)))))</f>
        <v/>
      </c>
      <c r="CU24" s="270" t="str">
        <f>IF($C24="","",IF(SUM(Programacion!CS$28:CS$48)=0,"",IF(SUM(Programacion!CS$42:CS$48)=0,'Res 2ªEval'!CU24,(IF(Programacion!CS$42="",0,Programacion!CS$42/SUM(Programacion!CS$42:CS$48)*'3 Eval'!$E23)+IF(Programacion!CS$43="",0,Programacion!CS$43/SUM(Programacion!CS$42:CS$48)*'3 Eval'!$F23)+IF(Programacion!CS$44="",0,Programacion!CS$44/SUM(Programacion!CS$42:CS$48)*'3 Eval'!$G23)+IF(Programacion!CS$45="",0,Programacion!CS$45/SUM(Programacion!CS$42:CS$48)*'3 Eval'!$H23)+IF(Programacion!CS$46="",0,Programacion!CS$46/SUM(Programacion!CS$42:CS$48)*'3 Eval'!$I23)+IF(Programacion!CS$47="",0,Programacion!CS$47/SUM(Programacion!CS$42:CS$48)*'3 Eval'!$J23)+IF(Programacion!CS$48="",0,Programacion!CS$48/SUM(Programacion!CS$42:CS$48)*'3 Eval'!$K23))*SUM(Programacion!CS$42:CS$48)/SUM(Programacion!CS$28:CS$48)+IF('Res 2ªEval'!CU24="",0,'Res 2ªEval'!CU24*SUM(Programacion!CS$28:CS$41)/SUM(Programacion!CS$28:CS$48)))))</f>
        <v/>
      </c>
      <c r="CV24" s="270" t="str">
        <f>IF($C24="","",IF(SUM(Programacion!CT$28:CT$48)=0,"",IF(SUM(Programacion!CT$42:CT$48)=0,'Res 2ªEval'!CV24,(IF(Programacion!CT$42="",0,Programacion!CT$42/SUM(Programacion!CT$42:CT$48)*'3 Eval'!$E23)+IF(Programacion!CT$43="",0,Programacion!CT$43/SUM(Programacion!CT$42:CT$48)*'3 Eval'!$F23)+IF(Programacion!CT$44="",0,Programacion!CT$44/SUM(Programacion!CT$42:CT$48)*'3 Eval'!$G23)+IF(Programacion!CT$45="",0,Programacion!CT$45/SUM(Programacion!CT$42:CT$48)*'3 Eval'!$H23)+IF(Programacion!CT$46="",0,Programacion!CT$46/SUM(Programacion!CT$42:CT$48)*'3 Eval'!$I23)+IF(Programacion!CT$47="",0,Programacion!CT$47/SUM(Programacion!CT$42:CT$48)*'3 Eval'!$J23)+IF(Programacion!CT$48="",0,Programacion!CT$48/SUM(Programacion!CT$42:CT$48)*'3 Eval'!$K23))*SUM(Programacion!CT$42:CT$48)/SUM(Programacion!CT$28:CT$48)+IF('Res 2ªEval'!CV24="",0,'Res 2ªEval'!CV24*SUM(Programacion!CT$28:CT$41)/SUM(Programacion!CT$28:CT$48)))))</f>
        <v/>
      </c>
      <c r="CW24" s="270" t="str">
        <f>IF($C24="","",IF(SUM(Programacion!CU$28:CU$48)=0,"",IF(SUM(Programacion!CU$42:CU$48)=0,'Res 2ªEval'!CW24,(IF(Programacion!CU$42="",0,Programacion!CU$42/SUM(Programacion!CU$42:CU$48)*'3 Eval'!$E23)+IF(Programacion!CU$43="",0,Programacion!CU$43/SUM(Programacion!CU$42:CU$48)*'3 Eval'!$F23)+IF(Programacion!CU$44="",0,Programacion!CU$44/SUM(Programacion!CU$42:CU$48)*'3 Eval'!$G23)+IF(Programacion!CU$45="",0,Programacion!CU$45/SUM(Programacion!CU$42:CU$48)*'3 Eval'!$H23)+IF(Programacion!CU$46="",0,Programacion!CU$46/SUM(Programacion!CU$42:CU$48)*'3 Eval'!$I23)+IF(Programacion!CU$47="",0,Programacion!CU$47/SUM(Programacion!CU$42:CU$48)*'3 Eval'!$J23)+IF(Programacion!CU$48="",0,Programacion!CU$48/SUM(Programacion!CU$42:CU$48)*'3 Eval'!$K23))*SUM(Programacion!CU$42:CU$48)/SUM(Programacion!CU$28:CU$48)+IF('Res 2ªEval'!CW24="",0,'Res 2ªEval'!CW24*SUM(Programacion!CU$28:CU$41)/SUM(Programacion!CU$28:CU$48)))))</f>
        <v/>
      </c>
      <c r="CX24" s="270" t="str">
        <f>IF($C24="","",IF(SUM(Programacion!CV$28:CV$48)=0,"",IF(SUM(Programacion!CV$42:CV$48)=0,'Res 2ªEval'!CX24,(IF(Programacion!CV$42="",0,Programacion!CV$42/SUM(Programacion!CV$42:CV$48)*'3 Eval'!$E23)+IF(Programacion!CV$43="",0,Programacion!CV$43/SUM(Programacion!CV$42:CV$48)*'3 Eval'!$F23)+IF(Programacion!CV$44="",0,Programacion!CV$44/SUM(Programacion!CV$42:CV$48)*'3 Eval'!$G23)+IF(Programacion!CV$45="",0,Programacion!CV$45/SUM(Programacion!CV$42:CV$48)*'3 Eval'!$H23)+IF(Programacion!CV$46="",0,Programacion!CV$46/SUM(Programacion!CV$42:CV$48)*'3 Eval'!$I23)+IF(Programacion!CV$47="",0,Programacion!CV$47/SUM(Programacion!CV$42:CV$48)*'3 Eval'!$J23)+IF(Programacion!CV$48="",0,Programacion!CV$48/SUM(Programacion!CV$42:CV$48)*'3 Eval'!$K23))*SUM(Programacion!CV$42:CV$48)/SUM(Programacion!CV$28:CV$48)+IF('Res 2ªEval'!CX24="",0,'Res 2ªEval'!CX24*SUM(Programacion!CV$28:CV$41)/SUM(Programacion!CV$28:CV$48)))))</f>
        <v/>
      </c>
      <c r="CY24" s="270" t="str">
        <f>IF($C24="","",IF(SUM(Programacion!CW$28:CW$48)=0,"",IF(SUM(Programacion!CW$42:CW$48)=0,'Res 2ªEval'!CY24,(IF(Programacion!CW$42="",0,Programacion!CW$42/SUM(Programacion!CW$42:CW$48)*'3 Eval'!$E23)+IF(Programacion!CW$43="",0,Programacion!CW$43/SUM(Programacion!CW$42:CW$48)*'3 Eval'!$F23)+IF(Programacion!CW$44="",0,Programacion!CW$44/SUM(Programacion!CW$42:CW$48)*'3 Eval'!$G23)+IF(Programacion!CW$45="",0,Programacion!CW$45/SUM(Programacion!CW$42:CW$48)*'3 Eval'!$H23)+IF(Programacion!CW$46="",0,Programacion!CW$46/SUM(Programacion!CW$42:CW$48)*'3 Eval'!$I23)+IF(Programacion!CW$47="",0,Programacion!CW$47/SUM(Programacion!CW$42:CW$48)*'3 Eval'!$J23)+IF(Programacion!CW$48="",0,Programacion!CW$48/SUM(Programacion!CW$42:CW$48)*'3 Eval'!$K23))*SUM(Programacion!CW$42:CW$48)/SUM(Programacion!CW$28:CW$48)+IF('Res 2ªEval'!CY24="",0,'Res 2ªEval'!CY24*SUM(Programacion!CW$28:CW$41)/SUM(Programacion!CW$28:CW$48)))))</f>
        <v/>
      </c>
      <c r="CZ24" s="270" t="str">
        <f>IF($C24="","",IF(SUM(Programacion!CX$28:CX$48)=0,"",IF(SUM(Programacion!CX$42:CX$48)=0,'Res 2ªEval'!CZ24,(IF(Programacion!CX$42="",0,Programacion!CX$42/SUM(Programacion!CX$42:CX$48)*'3 Eval'!$E23)+IF(Programacion!CX$43="",0,Programacion!CX$43/SUM(Programacion!CX$42:CX$48)*'3 Eval'!$F23)+IF(Programacion!CX$44="",0,Programacion!CX$44/SUM(Programacion!CX$42:CX$48)*'3 Eval'!$G23)+IF(Programacion!CX$45="",0,Programacion!CX$45/SUM(Programacion!CX$42:CX$48)*'3 Eval'!$H23)+IF(Programacion!CX$46="",0,Programacion!CX$46/SUM(Programacion!CX$42:CX$48)*'3 Eval'!$I23)+IF(Programacion!CX$47="",0,Programacion!CX$47/SUM(Programacion!CX$42:CX$48)*'3 Eval'!$J23)+IF(Programacion!CX$48="",0,Programacion!CX$48/SUM(Programacion!CX$42:CX$48)*'3 Eval'!$K23))*SUM(Programacion!CX$42:CX$48)/SUM(Programacion!CX$28:CX$48)+IF('Res 2ªEval'!CZ24="",0,'Res 2ªEval'!CZ24*SUM(Programacion!CX$28:CX$41)/SUM(Programacion!CX$28:CX$48)))))</f>
        <v/>
      </c>
      <c r="DA24" s="270" t="str">
        <f>IF($C24="","",IF(SUM(Programacion!CY$28:CY$48)=0,"",IF(SUM(Programacion!CY$42:CY$48)=0,'Res 2ªEval'!DA24,(IF(Programacion!CY$42="",0,Programacion!CY$42/SUM(Programacion!CY$42:CY$48)*'3 Eval'!$E23)+IF(Programacion!CY$43="",0,Programacion!CY$43/SUM(Programacion!CY$42:CY$48)*'3 Eval'!$F23)+IF(Programacion!CY$44="",0,Programacion!CY$44/SUM(Programacion!CY$42:CY$48)*'3 Eval'!$G23)+IF(Programacion!CY$45="",0,Programacion!CY$45/SUM(Programacion!CY$42:CY$48)*'3 Eval'!$H23)+IF(Programacion!CY$46="",0,Programacion!CY$46/SUM(Programacion!CY$42:CY$48)*'3 Eval'!$I23)+IF(Programacion!CY$47="",0,Programacion!CY$47/SUM(Programacion!CY$42:CY$48)*'3 Eval'!$J23)+IF(Programacion!CY$48="",0,Programacion!CY$48/SUM(Programacion!CY$42:CY$48)*'3 Eval'!$K23))*SUM(Programacion!CY$42:CY$48)/SUM(Programacion!CY$28:CY$48)+IF('Res 2ªEval'!DA24="",0,'Res 2ªEval'!DA24*SUM(Programacion!CY$28:CY$41)/SUM(Programacion!CY$28:CY$48)))))</f>
        <v/>
      </c>
      <c r="DB24" s="270" t="str">
        <f>IF($C24="","",IF(SUM(Programacion!CZ$28:CZ$48)=0,"",IF(SUM(Programacion!CZ$42:CZ$48)=0,'Res 2ªEval'!DB24,(IF(Programacion!CZ$42="",0,Programacion!CZ$42/SUM(Programacion!CZ$42:CZ$48)*'3 Eval'!$E23)+IF(Programacion!CZ$43="",0,Programacion!CZ$43/SUM(Programacion!CZ$42:CZ$48)*'3 Eval'!$F23)+IF(Programacion!CZ$44="",0,Programacion!CZ$44/SUM(Programacion!CZ$42:CZ$48)*'3 Eval'!$G23)+IF(Programacion!CZ$45="",0,Programacion!CZ$45/SUM(Programacion!CZ$42:CZ$48)*'3 Eval'!$H23)+IF(Programacion!CZ$46="",0,Programacion!CZ$46/SUM(Programacion!CZ$42:CZ$48)*'3 Eval'!$I23)+IF(Programacion!CZ$47="",0,Programacion!CZ$47/SUM(Programacion!CZ$42:CZ$48)*'3 Eval'!$J23)+IF(Programacion!CZ$48="",0,Programacion!CZ$48/SUM(Programacion!CZ$42:CZ$48)*'3 Eval'!$K23))*SUM(Programacion!CZ$42:CZ$48)/SUM(Programacion!CZ$28:CZ$48)+IF('Res 2ªEval'!DB24="",0,'Res 2ªEval'!DB24*SUM(Programacion!CZ$28:CZ$41)/SUM(Programacion!CZ$28:CZ$48)))))</f>
        <v/>
      </c>
      <c r="DC24" s="270" t="str">
        <f>IF($C24="","",IF(SUM(Programacion!DA$28:DA$48)=0,"",IF(SUM(Programacion!DA$42:DA$48)=0,'Res 2ªEval'!DC24,(IF(Programacion!DA$42="",0,Programacion!DA$42/SUM(Programacion!DA$42:DA$48)*'3 Eval'!$E23)+IF(Programacion!DA$43="",0,Programacion!DA$43/SUM(Programacion!DA$42:DA$48)*'3 Eval'!$F23)+IF(Programacion!DA$44="",0,Programacion!DA$44/SUM(Programacion!DA$42:DA$48)*'3 Eval'!$G23)+IF(Programacion!DA$45="",0,Programacion!DA$45/SUM(Programacion!DA$42:DA$48)*'3 Eval'!$H23)+IF(Programacion!DA$46="",0,Programacion!DA$46/SUM(Programacion!DA$42:DA$48)*'3 Eval'!$I23)+IF(Programacion!DA$47="",0,Programacion!DA$47/SUM(Programacion!DA$42:DA$48)*'3 Eval'!$J23)+IF(Programacion!DA$48="",0,Programacion!DA$48/SUM(Programacion!DA$42:DA$48)*'3 Eval'!$K23))*SUM(Programacion!DA$42:DA$48)/SUM(Programacion!DA$28:DA$48)+IF('Res 2ªEval'!DC24="",0,'Res 2ªEval'!DC24*SUM(Programacion!DA$28:DA$41)/SUM(Programacion!DA$28:DA$48)))))</f>
        <v/>
      </c>
      <c r="DD24" s="270" t="str">
        <f>IF($C24="","",IF(SUM(Programacion!DB$28:DB$48)=0,"",IF(SUM(Programacion!DB$42:DB$48)=0,'Res 2ªEval'!DD24,(IF(Programacion!DB$42="",0,Programacion!DB$42/SUM(Programacion!DB$42:DB$48)*'3 Eval'!$E23)+IF(Programacion!DB$43="",0,Programacion!DB$43/SUM(Programacion!DB$42:DB$48)*'3 Eval'!$F23)+IF(Programacion!DB$44="",0,Programacion!DB$44/SUM(Programacion!DB$42:DB$48)*'3 Eval'!$G23)+IF(Programacion!DB$45="",0,Programacion!DB$45/SUM(Programacion!DB$42:DB$48)*'3 Eval'!$H23)+IF(Programacion!DB$46="",0,Programacion!DB$46/SUM(Programacion!DB$42:DB$48)*'3 Eval'!$I23)+IF(Programacion!DB$47="",0,Programacion!DB$47/SUM(Programacion!DB$42:DB$48)*'3 Eval'!$J23)+IF(Programacion!DB$48="",0,Programacion!DB$48/SUM(Programacion!DB$42:DB$48)*'3 Eval'!$K23))*SUM(Programacion!DB$42:DB$48)/SUM(Programacion!DB$28:DB$48)+IF('Res 2ªEval'!DD24="",0,'Res 2ªEval'!DD24*SUM(Programacion!DB$28:DB$41)/SUM(Programacion!DB$28:DB$48)))))</f>
        <v/>
      </c>
      <c r="DE24" s="270" t="str">
        <f>IF($C24="","",IF(SUM(Programacion!DC$28:DC$48)=0,"",IF(SUM(Programacion!DC$42:DC$48)=0,'Res 2ªEval'!DE24,(IF(Programacion!DC$42="",0,Programacion!DC$42/SUM(Programacion!DC$42:DC$48)*'3 Eval'!$E23)+IF(Programacion!DC$43="",0,Programacion!DC$43/SUM(Programacion!DC$42:DC$48)*'3 Eval'!$F23)+IF(Programacion!DC$44="",0,Programacion!DC$44/SUM(Programacion!DC$42:DC$48)*'3 Eval'!$G23)+IF(Programacion!DC$45="",0,Programacion!DC$45/SUM(Programacion!DC$42:DC$48)*'3 Eval'!$H23)+IF(Programacion!DC$46="",0,Programacion!DC$46/SUM(Programacion!DC$42:DC$48)*'3 Eval'!$I23)+IF(Programacion!DC$47="",0,Programacion!DC$47/SUM(Programacion!DC$42:DC$48)*'3 Eval'!$J23)+IF(Programacion!DC$48="",0,Programacion!DC$48/SUM(Programacion!DC$42:DC$48)*'3 Eval'!$K23))*SUM(Programacion!DC$42:DC$48)/SUM(Programacion!DC$28:DC$48)+IF('Res 2ªEval'!DE24="",0,'Res 2ªEval'!DE24*SUM(Programacion!DC$28:DC$41)/SUM(Programacion!DC$28:DC$48)))))</f>
        <v/>
      </c>
      <c r="DF24" s="270" t="str">
        <f>IF($C24="","",IF(SUM(Programacion!DD$28:DD$48)=0,"",IF(SUM(Programacion!DD$42:DD$48)=0,'Res 2ªEval'!DF24,(IF(Programacion!DD$42="",0,Programacion!DD$42/SUM(Programacion!DD$42:DD$48)*'3 Eval'!$E23)+IF(Programacion!DD$43="",0,Programacion!DD$43/SUM(Programacion!DD$42:DD$48)*'3 Eval'!$F23)+IF(Programacion!DD$44="",0,Programacion!DD$44/SUM(Programacion!DD$42:DD$48)*'3 Eval'!$G23)+IF(Programacion!DD$45="",0,Programacion!DD$45/SUM(Programacion!DD$42:DD$48)*'3 Eval'!$H23)+IF(Programacion!DD$46="",0,Programacion!DD$46/SUM(Programacion!DD$42:DD$48)*'3 Eval'!$I23)+IF(Programacion!DD$47="",0,Programacion!DD$47/SUM(Programacion!DD$42:DD$48)*'3 Eval'!$J23)+IF(Programacion!DD$48="",0,Programacion!DD$48/SUM(Programacion!DD$42:DD$48)*'3 Eval'!$K23))*SUM(Programacion!DD$42:DD$48)/SUM(Programacion!DD$28:DD$48)+IF('Res 2ªEval'!DF24="",0,'Res 2ªEval'!DF24*SUM(Programacion!DD$28:DD$41)/SUM(Programacion!DD$28:DD$48)))))</f>
        <v/>
      </c>
      <c r="DG24" s="270" t="str">
        <f>IF($C24="","",IF(SUM(Programacion!DE$28:DE$48)=0,"",IF(SUM(Programacion!DE$42:DE$48)=0,'Res 2ªEval'!DG24,(IF(Programacion!DE$42="",0,Programacion!DE$42/SUM(Programacion!DE$42:DE$48)*'3 Eval'!$E23)+IF(Programacion!DE$43="",0,Programacion!DE$43/SUM(Programacion!DE$42:DE$48)*'3 Eval'!$F23)+IF(Programacion!DE$44="",0,Programacion!DE$44/SUM(Programacion!DE$42:DE$48)*'3 Eval'!$G23)+IF(Programacion!DE$45="",0,Programacion!DE$45/SUM(Programacion!DE$42:DE$48)*'3 Eval'!$H23)+IF(Programacion!DE$46="",0,Programacion!DE$46/SUM(Programacion!DE$42:DE$48)*'3 Eval'!$I23)+IF(Programacion!DE$47="",0,Programacion!DE$47/SUM(Programacion!DE$42:DE$48)*'3 Eval'!$J23)+IF(Programacion!DE$48="",0,Programacion!DE$48/SUM(Programacion!DE$42:DE$48)*'3 Eval'!$K23))*SUM(Programacion!DE$42:DE$48)/SUM(Programacion!DE$28:DE$48)+IF('Res 2ªEval'!DG24="",0,'Res 2ªEval'!DG24*SUM(Programacion!DE$28:DE$41)/SUM(Programacion!DE$28:DE$48)))))</f>
        <v/>
      </c>
      <c r="DH24" s="270" t="str">
        <f>IF($C24="","",IF(SUM(Programacion!DF$28:DF$48)=0,"",IF(SUM(Programacion!DF$42:DF$48)=0,'Res 2ªEval'!DH24,(IF(Programacion!DF$42="",0,Programacion!DF$42/SUM(Programacion!DF$42:DF$48)*'3 Eval'!$E23)+IF(Programacion!DF$43="",0,Programacion!DF$43/SUM(Programacion!DF$42:DF$48)*'3 Eval'!$F23)+IF(Programacion!DF$44="",0,Programacion!DF$44/SUM(Programacion!DF$42:DF$48)*'3 Eval'!$G23)+IF(Programacion!DF$45="",0,Programacion!DF$45/SUM(Programacion!DF$42:DF$48)*'3 Eval'!$H23)+IF(Programacion!DF$46="",0,Programacion!DF$46/SUM(Programacion!DF$42:DF$48)*'3 Eval'!$I23)+IF(Programacion!DF$47="",0,Programacion!DF$47/SUM(Programacion!DF$42:DF$48)*'3 Eval'!$J23)+IF(Programacion!DF$48="",0,Programacion!DF$48/SUM(Programacion!DF$42:DF$48)*'3 Eval'!$K23))*SUM(Programacion!DF$42:DF$48)/SUM(Programacion!DF$28:DF$48)+IF('Res 2ªEval'!DH24="",0,'Res 2ªEval'!DH24*SUM(Programacion!DF$28:DF$41)/SUM(Programacion!DF$28:DF$48)))))</f>
        <v/>
      </c>
      <c r="DI24" s="270" t="str">
        <f>IF($C24="","",IF(SUM(Programacion!DG$28:DG$48)=0,"",IF(SUM(Programacion!DG$42:DG$48)=0,'Res 2ªEval'!DI24,(IF(Programacion!DG$42="",0,Programacion!DG$42/SUM(Programacion!DG$42:DG$48)*'3 Eval'!$E23)+IF(Programacion!DG$43="",0,Programacion!DG$43/SUM(Programacion!DG$42:DG$48)*'3 Eval'!$F23)+IF(Programacion!DG$44="",0,Programacion!DG$44/SUM(Programacion!DG$42:DG$48)*'3 Eval'!$G23)+IF(Programacion!DG$45="",0,Programacion!DG$45/SUM(Programacion!DG$42:DG$48)*'3 Eval'!$H23)+IF(Programacion!DG$46="",0,Programacion!DG$46/SUM(Programacion!DG$42:DG$48)*'3 Eval'!$I23)+IF(Programacion!DG$47="",0,Programacion!DG$47/SUM(Programacion!DG$42:DG$48)*'3 Eval'!$J23)+IF(Programacion!DG$48="",0,Programacion!DG$48/SUM(Programacion!DG$42:DG$48)*'3 Eval'!$K23))*SUM(Programacion!DG$42:DG$48)/SUM(Programacion!DG$28:DG$48)+IF('Res 2ªEval'!DI24="",0,'Res 2ªEval'!DI24*SUM(Programacion!DG$28:DG$41)/SUM(Programacion!DG$28:DG$48)))))</f>
        <v/>
      </c>
      <c r="DJ24" s="270" t="str">
        <f>IF($C24="","",IF(SUM(Programacion!DH$28:DH$48)=0,"",IF(SUM(Programacion!DH$42:DH$48)=0,'Res 2ªEval'!DJ24,(IF(Programacion!DH$42="",0,Programacion!DH$42/SUM(Programacion!DH$42:DH$48)*'3 Eval'!$E23)+IF(Programacion!DH$43="",0,Programacion!DH$43/SUM(Programacion!DH$42:DH$48)*'3 Eval'!$F23)+IF(Programacion!DH$44="",0,Programacion!DH$44/SUM(Programacion!DH$42:DH$48)*'3 Eval'!$G23)+IF(Programacion!DH$45="",0,Programacion!DH$45/SUM(Programacion!DH$42:DH$48)*'3 Eval'!$H23)+IF(Programacion!DH$46="",0,Programacion!DH$46/SUM(Programacion!DH$42:DH$48)*'3 Eval'!$I23)+IF(Programacion!DH$47="",0,Programacion!DH$47/SUM(Programacion!DH$42:DH$48)*'3 Eval'!$J23)+IF(Programacion!DH$48="",0,Programacion!DH$48/SUM(Programacion!DH$42:DH$48)*'3 Eval'!$K23))*SUM(Programacion!DH$42:DH$48)/SUM(Programacion!DH$28:DH$48)+IF('Res 2ªEval'!DJ24="",0,'Res 2ªEval'!DJ24*SUM(Programacion!DH$28:DH$41)/SUM(Programacion!DH$28:DH$48)))))</f>
        <v/>
      </c>
      <c r="DK24" s="270" t="str">
        <f>IF($C24="","",IF(SUM(Programacion!DI$28:DI$48)=0,"",IF(SUM(Programacion!DI$42:DI$48)=0,'Res 2ªEval'!DK24,(IF(Programacion!DI$42="",0,Programacion!DI$42/SUM(Programacion!DI$42:DI$48)*'3 Eval'!$E23)+IF(Programacion!DI$43="",0,Programacion!DI$43/SUM(Programacion!DI$42:DI$48)*'3 Eval'!$F23)+IF(Programacion!DI$44="",0,Programacion!DI$44/SUM(Programacion!DI$42:DI$48)*'3 Eval'!$G23)+IF(Programacion!DI$45="",0,Programacion!DI$45/SUM(Programacion!DI$42:DI$48)*'3 Eval'!$H23)+IF(Programacion!DI$46="",0,Programacion!DI$46/SUM(Programacion!DI$42:DI$48)*'3 Eval'!$I23)+IF(Programacion!DI$47="",0,Programacion!DI$47/SUM(Programacion!DI$42:DI$48)*'3 Eval'!$J23)+IF(Programacion!DI$48="",0,Programacion!DI$48/SUM(Programacion!DI$42:DI$48)*'3 Eval'!$K23))*SUM(Programacion!DI$42:DI$48)/SUM(Programacion!DI$28:DI$48)+IF('Res 2ªEval'!DK24="",0,'Res 2ªEval'!DK24*SUM(Programacion!DI$28:DI$41)/SUM(Programacion!DI$28:DI$48)))))</f>
        <v/>
      </c>
      <c r="DL24" s="270" t="str">
        <f>IF($C24="","",IF(SUM(Programacion!DJ$28:DJ$48)=0,"",IF(SUM(Programacion!DJ$42:DJ$48)=0,'Res 2ªEval'!DL24,(IF(Programacion!DJ$42="",0,Programacion!DJ$42/SUM(Programacion!DJ$42:DJ$48)*'3 Eval'!$E23)+IF(Programacion!DJ$43="",0,Programacion!DJ$43/SUM(Programacion!DJ$42:DJ$48)*'3 Eval'!$F23)+IF(Programacion!DJ$44="",0,Programacion!DJ$44/SUM(Programacion!DJ$42:DJ$48)*'3 Eval'!$G23)+IF(Programacion!DJ$45="",0,Programacion!DJ$45/SUM(Programacion!DJ$42:DJ$48)*'3 Eval'!$H23)+IF(Programacion!DJ$46="",0,Programacion!DJ$46/SUM(Programacion!DJ$42:DJ$48)*'3 Eval'!$I23)+IF(Programacion!DJ$47="",0,Programacion!DJ$47/SUM(Programacion!DJ$42:DJ$48)*'3 Eval'!$J23)+IF(Programacion!DJ$48="",0,Programacion!DJ$48/SUM(Programacion!DJ$42:DJ$48)*'3 Eval'!$K23))*SUM(Programacion!DJ$42:DJ$48)/SUM(Programacion!DJ$28:DJ$48)+IF('Res 2ªEval'!DL24="",0,'Res 2ªEval'!DL24*SUM(Programacion!DJ$28:DJ$41)/SUM(Programacion!DJ$28:DJ$48)))))</f>
        <v/>
      </c>
      <c r="DM24" s="270" t="str">
        <f>IF($C24="","",IF(SUM(Programacion!DK$28:DK$48)=0,"",IF(SUM(Programacion!DK$42:DK$48)=0,'Res 2ªEval'!DM24,(IF(Programacion!DK$42="",0,Programacion!DK$42/SUM(Programacion!DK$42:DK$48)*'3 Eval'!$E23)+IF(Programacion!DK$43="",0,Programacion!DK$43/SUM(Programacion!DK$42:DK$48)*'3 Eval'!$F23)+IF(Programacion!DK$44="",0,Programacion!DK$44/SUM(Programacion!DK$42:DK$48)*'3 Eval'!$G23)+IF(Programacion!DK$45="",0,Programacion!DK$45/SUM(Programacion!DK$42:DK$48)*'3 Eval'!$H23)+IF(Programacion!DK$46="",0,Programacion!DK$46/SUM(Programacion!DK$42:DK$48)*'3 Eval'!$I23)+IF(Programacion!DK$47="",0,Programacion!DK$47/SUM(Programacion!DK$42:DK$48)*'3 Eval'!$J23)+IF(Programacion!DK$48="",0,Programacion!DK$48/SUM(Programacion!DK$42:DK$48)*'3 Eval'!$K23))*SUM(Programacion!DK$42:DK$48)/SUM(Programacion!DK$28:DK$48)+IF('Res 2ªEval'!DM24="",0,'Res 2ªEval'!DM24*SUM(Programacion!DK$28:DK$41)/SUM(Programacion!DK$28:DK$48)))))</f>
        <v/>
      </c>
      <c r="DN24" s="270" t="str">
        <f>IF($C24="","",IF(SUM(Programacion!DL$28:DL$48)=0,"",IF(SUM(Programacion!DL$42:DL$48)=0,'Res 2ªEval'!DN24,(IF(Programacion!DL$42="",0,Programacion!DL$42/SUM(Programacion!DL$42:DL$48)*'3 Eval'!$E23)+IF(Programacion!DL$43="",0,Programacion!DL$43/SUM(Programacion!DL$42:DL$48)*'3 Eval'!$F23)+IF(Programacion!DL$44="",0,Programacion!DL$44/SUM(Programacion!DL$42:DL$48)*'3 Eval'!$G23)+IF(Programacion!DL$45="",0,Programacion!DL$45/SUM(Programacion!DL$42:DL$48)*'3 Eval'!$H23)+IF(Programacion!DL$46="",0,Programacion!DL$46/SUM(Programacion!DL$42:DL$48)*'3 Eval'!$I23)+IF(Programacion!DL$47="",0,Programacion!DL$47/SUM(Programacion!DL$42:DL$48)*'3 Eval'!$J23)+IF(Programacion!DL$48="",0,Programacion!DL$48/SUM(Programacion!DL$42:DL$48)*'3 Eval'!$K23))*SUM(Programacion!DL$42:DL$48)/SUM(Programacion!DL$28:DL$48)+IF('Res 2ªEval'!DN24="",0,'Res 2ªEval'!DN24*SUM(Programacion!DL$28:DL$41)/SUM(Programacion!DL$28:DL$48)))))</f>
        <v/>
      </c>
      <c r="DO24" s="270" t="str">
        <f>IF($C24="","",IF(SUM(Programacion!DM$28:DM$48)=0,"",IF(SUM(Programacion!DM$42:DM$48)=0,'Res 2ªEval'!DO24,(IF(Programacion!DM$42="",0,Programacion!DM$42/SUM(Programacion!DM$42:DM$48)*'3 Eval'!$E23)+IF(Programacion!DM$43="",0,Programacion!DM$43/SUM(Programacion!DM$42:DM$48)*'3 Eval'!$F23)+IF(Programacion!DM$44="",0,Programacion!DM$44/SUM(Programacion!DM$42:DM$48)*'3 Eval'!$G23)+IF(Programacion!DM$45="",0,Programacion!DM$45/SUM(Programacion!DM$42:DM$48)*'3 Eval'!$H23)+IF(Programacion!DM$46="",0,Programacion!DM$46/SUM(Programacion!DM$42:DM$48)*'3 Eval'!$I23)+IF(Programacion!DM$47="",0,Programacion!DM$47/SUM(Programacion!DM$42:DM$48)*'3 Eval'!$J23)+IF(Programacion!DM$48="",0,Programacion!DM$48/SUM(Programacion!DM$42:DM$48)*'3 Eval'!$K23))*SUM(Programacion!DM$42:DM$48)/SUM(Programacion!DM$28:DM$48)+IF('Res 2ªEval'!DO24="",0,'Res 2ªEval'!DO24*SUM(Programacion!DM$28:DM$41)/SUM(Programacion!DM$28:DM$48)))))</f>
        <v/>
      </c>
      <c r="DP24" s="270" t="str">
        <f>IF($C24="","",IF(SUM(Programacion!DN$28:DN$48)=0,"",IF(SUM(Programacion!DN$42:DN$48)=0,'Res 2ªEval'!DP24,(IF(Programacion!DN$42="",0,Programacion!DN$42/SUM(Programacion!DN$42:DN$48)*'3 Eval'!$E23)+IF(Programacion!DN$43="",0,Programacion!DN$43/SUM(Programacion!DN$42:DN$48)*'3 Eval'!$F23)+IF(Programacion!DN$44="",0,Programacion!DN$44/SUM(Programacion!DN$42:DN$48)*'3 Eval'!$G23)+IF(Programacion!DN$45="",0,Programacion!DN$45/SUM(Programacion!DN$42:DN$48)*'3 Eval'!$H23)+IF(Programacion!DN$46="",0,Programacion!DN$46/SUM(Programacion!DN$42:DN$48)*'3 Eval'!$I23)+IF(Programacion!DN$47="",0,Programacion!DN$47/SUM(Programacion!DN$42:DN$48)*'3 Eval'!$J23)+IF(Programacion!DN$48="",0,Programacion!DN$48/SUM(Programacion!DN$42:DN$48)*'3 Eval'!$K23))*SUM(Programacion!DN$42:DN$48)/SUM(Programacion!DN$28:DN$48)+IF('Res 2ªEval'!DP24="",0,'Res 2ªEval'!DP24*SUM(Programacion!DN$28:DN$41)/SUM(Programacion!DN$28:DN$48)))))</f>
        <v/>
      </c>
      <c r="DQ24" s="270" t="str">
        <f>IF($C24="","",IF(SUM(Programacion!DO$28:DO$48)=0,"",IF(SUM(Programacion!DO$42:DO$48)=0,'Res 2ªEval'!DQ24,(IF(Programacion!DO$42="",0,Programacion!DO$42/SUM(Programacion!DO$42:DO$48)*'3 Eval'!$E23)+IF(Programacion!DO$43="",0,Programacion!DO$43/SUM(Programacion!DO$42:DO$48)*'3 Eval'!$F23)+IF(Programacion!DO$44="",0,Programacion!DO$44/SUM(Programacion!DO$42:DO$48)*'3 Eval'!$G23)+IF(Programacion!DO$45="",0,Programacion!DO$45/SUM(Programacion!DO$42:DO$48)*'3 Eval'!$H23)+IF(Programacion!DO$46="",0,Programacion!DO$46/SUM(Programacion!DO$42:DO$48)*'3 Eval'!$I23)+IF(Programacion!DO$47="",0,Programacion!DO$47/SUM(Programacion!DO$42:DO$48)*'3 Eval'!$J23)+IF(Programacion!DO$48="",0,Programacion!DO$48/SUM(Programacion!DO$42:DO$48)*'3 Eval'!$K23))*SUM(Programacion!DO$42:DO$48)/SUM(Programacion!DO$28:DO$48)+IF('Res 2ªEval'!DQ24="",0,'Res 2ªEval'!DQ24*SUM(Programacion!DO$28:DO$41)/SUM(Programacion!DO$28:DO$48)))))</f>
        <v/>
      </c>
      <c r="DR24" s="270" t="str">
        <f>IF($C24="","",IF(SUM(Programacion!DP$28:DP$48)=0,"",IF(SUM(Programacion!DP$42:DP$48)=0,'Res 2ªEval'!DR24,(IF(Programacion!DP$42="",0,Programacion!DP$42/SUM(Programacion!DP$42:DP$48)*'3 Eval'!$E23)+IF(Programacion!DP$43="",0,Programacion!DP$43/SUM(Programacion!DP$42:DP$48)*'3 Eval'!$F23)+IF(Programacion!DP$44="",0,Programacion!DP$44/SUM(Programacion!DP$42:DP$48)*'3 Eval'!$G23)+IF(Programacion!DP$45="",0,Programacion!DP$45/SUM(Programacion!DP$42:DP$48)*'3 Eval'!$H23)+IF(Programacion!DP$46="",0,Programacion!DP$46/SUM(Programacion!DP$42:DP$48)*'3 Eval'!$I23)+IF(Programacion!DP$47="",0,Programacion!DP$47/SUM(Programacion!DP$42:DP$48)*'3 Eval'!$J23)+IF(Programacion!DP$48="",0,Programacion!DP$48/SUM(Programacion!DP$42:DP$48)*'3 Eval'!$K23))*SUM(Programacion!DP$42:DP$48)/SUM(Programacion!DP$28:DP$48)+IF('Res 2ªEval'!DR24="",0,'Res 2ªEval'!DR24*SUM(Programacion!DP$28:DP$41)/SUM(Programacion!DP$28:DP$48)))))</f>
        <v/>
      </c>
      <c r="DS24" s="270" t="str">
        <f>IF($C24="","",IF(SUM(Programacion!DQ$28:DQ$48)=0,"",IF(SUM(Programacion!DQ$42:DQ$48)=0,'Res 2ªEval'!DS24,(IF(Programacion!DQ$42="",0,Programacion!DQ$42/SUM(Programacion!DQ$42:DQ$48)*'3 Eval'!$E23)+IF(Programacion!DQ$43="",0,Programacion!DQ$43/SUM(Programacion!DQ$42:DQ$48)*'3 Eval'!$F23)+IF(Programacion!DQ$44="",0,Programacion!DQ$44/SUM(Programacion!DQ$42:DQ$48)*'3 Eval'!$G23)+IF(Programacion!DQ$45="",0,Programacion!DQ$45/SUM(Programacion!DQ$42:DQ$48)*'3 Eval'!$H23)+IF(Programacion!DQ$46="",0,Programacion!DQ$46/SUM(Programacion!DQ$42:DQ$48)*'3 Eval'!$I23)+IF(Programacion!DQ$47="",0,Programacion!DQ$47/SUM(Programacion!DQ$42:DQ$48)*'3 Eval'!$J23)+IF(Programacion!DQ$48="",0,Programacion!DQ$48/SUM(Programacion!DQ$42:DQ$48)*'3 Eval'!$K23))*SUM(Programacion!DQ$42:DQ$48)/SUM(Programacion!DQ$28:DQ$48)+IF('Res 2ªEval'!DS24="",0,'Res 2ªEval'!DS24*SUM(Programacion!DQ$28:DQ$41)/SUM(Programacion!DQ$28:DQ$48)))))</f>
        <v/>
      </c>
      <c r="DT24" s="270" t="str">
        <f>IF($C24="","",IF(SUM(Programacion!DR$28:DR$48)=0,"",IF(SUM(Programacion!DR$42:DR$48)=0,'Res 2ªEval'!DT24,(IF(Programacion!DR$42="",0,Programacion!DR$42/SUM(Programacion!DR$42:DR$48)*'3 Eval'!$E23)+IF(Programacion!DR$43="",0,Programacion!DR$43/SUM(Programacion!DR$42:DR$48)*'3 Eval'!$F23)+IF(Programacion!DR$44="",0,Programacion!DR$44/SUM(Programacion!DR$42:DR$48)*'3 Eval'!$G23)+IF(Programacion!DR$45="",0,Programacion!DR$45/SUM(Programacion!DR$42:DR$48)*'3 Eval'!$H23)+IF(Programacion!DR$46="",0,Programacion!DR$46/SUM(Programacion!DR$42:DR$48)*'3 Eval'!$I23)+IF(Programacion!DR$47="",0,Programacion!DR$47/SUM(Programacion!DR$42:DR$48)*'3 Eval'!$J23)+IF(Programacion!DR$48="",0,Programacion!DR$48/SUM(Programacion!DR$42:DR$48)*'3 Eval'!$K23))*SUM(Programacion!DR$42:DR$48)/SUM(Programacion!DR$28:DR$48)+IF('Res 2ªEval'!DT24="",0,'Res 2ªEval'!DT24*SUM(Programacion!DR$28:DR$41)/SUM(Programacion!DR$28:DR$48)))))</f>
        <v/>
      </c>
      <c r="DU24" s="270" t="str">
        <f>IF($C24="","",IF(SUM(Programacion!DS$28:DS$48)=0,"",IF(SUM(Programacion!DS$42:DS$48)=0,'Res 2ªEval'!DU24,(IF(Programacion!DS$42="",0,Programacion!DS$42/SUM(Programacion!DS$42:DS$48)*'3 Eval'!$E23)+IF(Programacion!DS$43="",0,Programacion!DS$43/SUM(Programacion!DS$42:DS$48)*'3 Eval'!$F23)+IF(Programacion!DS$44="",0,Programacion!DS$44/SUM(Programacion!DS$42:DS$48)*'3 Eval'!$G23)+IF(Programacion!DS$45="",0,Programacion!DS$45/SUM(Programacion!DS$42:DS$48)*'3 Eval'!$H23)+IF(Programacion!DS$46="",0,Programacion!DS$46/SUM(Programacion!DS$42:DS$48)*'3 Eval'!$I23)+IF(Programacion!DS$47="",0,Programacion!DS$47/SUM(Programacion!DS$42:DS$48)*'3 Eval'!$J23)+IF(Programacion!DS$48="",0,Programacion!DS$48/SUM(Programacion!DS$42:DS$48)*'3 Eval'!$K23))*SUM(Programacion!DS$42:DS$48)/SUM(Programacion!DS$28:DS$48)+IF('Res 2ªEval'!DU24="",0,'Res 2ªEval'!DU24*SUM(Programacion!DS$28:DS$41)/SUM(Programacion!DS$28:DS$48)))))</f>
        <v/>
      </c>
      <c r="DV24" s="270" t="str">
        <f>IF($C24="","",IF(SUM(Programacion!DT$28:DT$48)=0,"",IF(SUM(Programacion!DT$42:DT$48)=0,'Res 2ªEval'!DV24,(IF(Programacion!DT$42="",0,Programacion!DT$42/SUM(Programacion!DT$42:DT$48)*'3 Eval'!$E23)+IF(Programacion!DT$43="",0,Programacion!DT$43/SUM(Programacion!DT$42:DT$48)*'3 Eval'!$F23)+IF(Programacion!DT$44="",0,Programacion!DT$44/SUM(Programacion!DT$42:DT$48)*'3 Eval'!$G23)+IF(Programacion!DT$45="",0,Programacion!DT$45/SUM(Programacion!DT$42:DT$48)*'3 Eval'!$H23)+IF(Programacion!DT$46="",0,Programacion!DT$46/SUM(Programacion!DT$42:DT$48)*'3 Eval'!$I23)+IF(Programacion!DT$47="",0,Programacion!DT$47/SUM(Programacion!DT$42:DT$48)*'3 Eval'!$J23)+IF(Programacion!DT$48="",0,Programacion!DT$48/SUM(Programacion!DT$42:DT$48)*'3 Eval'!$K23))*SUM(Programacion!DT$42:DT$48)/SUM(Programacion!DT$28:DT$48)+IF('Res 2ªEval'!DV24="",0,'Res 2ªEval'!DV24*SUM(Programacion!DT$28:DT$41)/SUM(Programacion!DT$28:DT$48)))))</f>
        <v/>
      </c>
      <c r="DW24" s="270" t="str">
        <f>IF($C24="","",IF(SUM(Programacion!DU$28:DU$48)=0,"",IF(SUM(Programacion!DU$42:DU$48)=0,'Res 2ªEval'!DW24,(IF(Programacion!DU$42="",0,Programacion!DU$42/SUM(Programacion!DU$42:DU$48)*'3 Eval'!$E23)+IF(Programacion!DU$43="",0,Programacion!DU$43/SUM(Programacion!DU$42:DU$48)*'3 Eval'!$F23)+IF(Programacion!DU$44="",0,Programacion!DU$44/SUM(Programacion!DU$42:DU$48)*'3 Eval'!$G23)+IF(Programacion!DU$45="",0,Programacion!DU$45/SUM(Programacion!DU$42:DU$48)*'3 Eval'!$H23)+IF(Programacion!DU$46="",0,Programacion!DU$46/SUM(Programacion!DU$42:DU$48)*'3 Eval'!$I23)+IF(Programacion!DU$47="",0,Programacion!DU$47/SUM(Programacion!DU$42:DU$48)*'3 Eval'!$J23)+IF(Programacion!DU$48="",0,Programacion!DU$48/SUM(Programacion!DU$42:DU$48)*'3 Eval'!$K23))*SUM(Programacion!DU$42:DU$48)/SUM(Programacion!DU$28:DU$48)+IF('Res 2ªEval'!DW24="",0,'Res 2ªEval'!DW24*SUM(Programacion!DU$28:DU$41)/SUM(Programacion!DU$28:DU$48)))))</f>
        <v/>
      </c>
      <c r="DX24" s="270" t="str">
        <f>IF($C24="","",IF(SUM(Programacion!DV$28:DV$48)=0,"",IF(SUM(Programacion!DV$42:DV$48)=0,'Res 2ªEval'!DX24,(IF(Programacion!DV$42="",0,Programacion!DV$42/SUM(Programacion!DV$42:DV$48)*'3 Eval'!$E23)+IF(Programacion!DV$43="",0,Programacion!DV$43/SUM(Programacion!DV$42:DV$48)*'3 Eval'!$F23)+IF(Programacion!DV$44="",0,Programacion!DV$44/SUM(Programacion!DV$42:DV$48)*'3 Eval'!$G23)+IF(Programacion!DV$45="",0,Programacion!DV$45/SUM(Programacion!DV$42:DV$48)*'3 Eval'!$H23)+IF(Programacion!DV$46="",0,Programacion!DV$46/SUM(Programacion!DV$42:DV$48)*'3 Eval'!$I23)+IF(Programacion!DV$47="",0,Programacion!DV$47/SUM(Programacion!DV$42:DV$48)*'3 Eval'!$J23)+IF(Programacion!DV$48="",0,Programacion!DV$48/SUM(Programacion!DV$42:DV$48)*'3 Eval'!$K23))*SUM(Programacion!DV$42:DV$48)/SUM(Programacion!DV$28:DV$48)+IF('Res 2ªEval'!DX24="",0,'Res 2ªEval'!DX24*SUM(Programacion!DV$28:DV$41)/SUM(Programacion!DV$28:DV$48)))))</f>
        <v/>
      </c>
      <c r="DY24" s="270" t="str">
        <f>IF($C24="","",IF(SUM(Programacion!DW$28:DW$48)=0,"",IF(SUM(Programacion!DW$42:DW$48)=0,'Res 2ªEval'!DY24,(IF(Programacion!DW$42="",0,Programacion!DW$42/SUM(Programacion!DW$42:DW$48)*'3 Eval'!$E23)+IF(Programacion!DW$43="",0,Programacion!DW$43/SUM(Programacion!DW$42:DW$48)*'3 Eval'!$F23)+IF(Programacion!DW$44="",0,Programacion!DW$44/SUM(Programacion!DW$42:DW$48)*'3 Eval'!$G23)+IF(Programacion!DW$45="",0,Programacion!DW$45/SUM(Programacion!DW$42:DW$48)*'3 Eval'!$H23)+IF(Programacion!DW$46="",0,Programacion!DW$46/SUM(Programacion!DW$42:DW$48)*'3 Eval'!$I23)+IF(Programacion!DW$47="",0,Programacion!DW$47/SUM(Programacion!DW$42:DW$48)*'3 Eval'!$J23)+IF(Programacion!DW$48="",0,Programacion!DW$48/SUM(Programacion!DW$42:DW$48)*'3 Eval'!$K23))*SUM(Programacion!DW$42:DW$48)/SUM(Programacion!DW$28:DW$48)+IF('Res 2ªEval'!DY24="",0,'Res 2ªEval'!DY24*SUM(Programacion!DW$28:DW$41)/SUM(Programacion!DW$28:DW$48)))))</f>
        <v/>
      </c>
      <c r="DZ24" s="270" t="str">
        <f>IF($C24="","",IF(SUM(Programacion!DX$28:DX$48)=0,"",IF(SUM(Programacion!DX$42:DX$48)=0,'Res 2ªEval'!DZ24,(IF(Programacion!DX$42="",0,Programacion!DX$42/SUM(Programacion!DX$42:DX$48)*'3 Eval'!$E23)+IF(Programacion!DX$43="",0,Programacion!DX$43/SUM(Programacion!DX$42:DX$48)*'3 Eval'!$F23)+IF(Programacion!DX$44="",0,Programacion!DX$44/SUM(Programacion!DX$42:DX$48)*'3 Eval'!$G23)+IF(Programacion!DX$45="",0,Programacion!DX$45/SUM(Programacion!DX$42:DX$48)*'3 Eval'!$H23)+IF(Programacion!DX$46="",0,Programacion!DX$46/SUM(Programacion!DX$42:DX$48)*'3 Eval'!$I23)+IF(Programacion!DX$47="",0,Programacion!DX$47/SUM(Programacion!DX$42:DX$48)*'3 Eval'!$J23)+IF(Programacion!DX$48="",0,Programacion!DX$48/SUM(Programacion!DX$42:DX$48)*'3 Eval'!$K23))*SUM(Programacion!DX$42:DX$48)/SUM(Programacion!DX$28:DX$48)+IF('Res 2ªEval'!DZ24="",0,'Res 2ªEval'!DZ24*SUM(Programacion!DX$28:DX$41)/SUM(Programacion!DX$28:DX$48)))))</f>
        <v/>
      </c>
      <c r="EA24" s="270" t="str">
        <f>IF($C24="","",IF(SUM(Programacion!DY$28:DY$48)=0,"",IF(SUM(Programacion!DY$42:DY$48)=0,'Res 2ªEval'!EA24,(IF(Programacion!DY$42="",0,Programacion!DY$42/SUM(Programacion!DY$42:DY$48)*'3 Eval'!$E23)+IF(Programacion!DY$43="",0,Programacion!DY$43/SUM(Programacion!DY$42:DY$48)*'3 Eval'!$F23)+IF(Programacion!DY$44="",0,Programacion!DY$44/SUM(Programacion!DY$42:DY$48)*'3 Eval'!$G23)+IF(Programacion!DY$45="",0,Programacion!DY$45/SUM(Programacion!DY$42:DY$48)*'3 Eval'!$H23)+IF(Programacion!DY$46="",0,Programacion!DY$46/SUM(Programacion!DY$42:DY$48)*'3 Eval'!$I23)+IF(Programacion!DY$47="",0,Programacion!DY$47/SUM(Programacion!DY$42:DY$48)*'3 Eval'!$J23)+IF(Programacion!DY$48="",0,Programacion!DY$48/SUM(Programacion!DY$42:DY$48)*'3 Eval'!$K23))*SUM(Programacion!DY$42:DY$48)/SUM(Programacion!DY$28:DY$48)+IF('Res 2ªEval'!EA24="",0,'Res 2ªEval'!EA24*SUM(Programacion!DY$28:DY$41)/SUM(Programacion!DY$28:DY$48)))))</f>
        <v/>
      </c>
      <c r="EB24" s="270" t="str">
        <f>IF($C24="","",IF(SUM(Programacion!DZ$28:DZ$48)=0,"",IF(SUM(Programacion!DZ$42:DZ$48)=0,'Res 2ªEval'!EB24,(IF(Programacion!DZ$42="",0,Programacion!DZ$42/SUM(Programacion!DZ$42:DZ$48)*'3 Eval'!$E23)+IF(Programacion!DZ$43="",0,Programacion!DZ$43/SUM(Programacion!DZ$42:DZ$48)*'3 Eval'!$F23)+IF(Programacion!DZ$44="",0,Programacion!DZ$44/SUM(Programacion!DZ$42:DZ$48)*'3 Eval'!$G23)+IF(Programacion!DZ$45="",0,Programacion!DZ$45/SUM(Programacion!DZ$42:DZ$48)*'3 Eval'!$H23)+IF(Programacion!DZ$46="",0,Programacion!DZ$46/SUM(Programacion!DZ$42:DZ$48)*'3 Eval'!$I23)+IF(Programacion!DZ$47="",0,Programacion!DZ$47/SUM(Programacion!DZ$42:DZ$48)*'3 Eval'!$J23)+IF(Programacion!DZ$48="",0,Programacion!DZ$48/SUM(Programacion!DZ$42:DZ$48)*'3 Eval'!$K23))*SUM(Programacion!DZ$42:DZ$48)/SUM(Programacion!DZ$28:DZ$48)+IF('Res 2ªEval'!EB24="",0,'Res 2ªEval'!EB24*SUM(Programacion!DZ$28:DZ$41)/SUM(Programacion!DZ$28:DZ$48)))))</f>
        <v/>
      </c>
      <c r="EC24" s="270" t="str">
        <f>IF($C24="","",IF(SUM(Programacion!EA$28:EA$48)=0,"",IF(SUM(Programacion!EA$42:EA$48)=0,'Res 2ªEval'!EC24,(IF(Programacion!EA$42="",0,Programacion!EA$42/SUM(Programacion!EA$42:EA$48)*'3 Eval'!$E23)+IF(Programacion!EA$43="",0,Programacion!EA$43/SUM(Programacion!EA$42:EA$48)*'3 Eval'!$F23)+IF(Programacion!EA$44="",0,Programacion!EA$44/SUM(Programacion!EA$42:EA$48)*'3 Eval'!$G23)+IF(Programacion!EA$45="",0,Programacion!EA$45/SUM(Programacion!EA$42:EA$48)*'3 Eval'!$H23)+IF(Programacion!EA$46="",0,Programacion!EA$46/SUM(Programacion!EA$42:EA$48)*'3 Eval'!$I23)+IF(Programacion!EA$47="",0,Programacion!EA$47/SUM(Programacion!EA$42:EA$48)*'3 Eval'!$J23)+IF(Programacion!EA$48="",0,Programacion!EA$48/SUM(Programacion!EA$42:EA$48)*'3 Eval'!$K23))*SUM(Programacion!EA$42:EA$48)/SUM(Programacion!EA$28:EA$48)+IF('Res 2ªEval'!EC24="",0,'Res 2ªEval'!EC24*SUM(Programacion!EA$28:EA$41)/SUM(Programacion!EA$28:EA$48)))))</f>
        <v/>
      </c>
      <c r="ED24" s="270" t="str">
        <f>IF($C24="","",IF(SUM(Programacion!EB$28:EB$48)=0,"",IF(SUM(Programacion!EB$42:EB$48)=0,'Res 2ªEval'!ED24,(IF(Programacion!EB$42="",0,Programacion!EB$42/SUM(Programacion!EB$42:EB$48)*'3 Eval'!$E23)+IF(Programacion!EB$43="",0,Programacion!EB$43/SUM(Programacion!EB$42:EB$48)*'3 Eval'!$F23)+IF(Programacion!EB$44="",0,Programacion!EB$44/SUM(Programacion!EB$42:EB$48)*'3 Eval'!$G23)+IF(Programacion!EB$45="",0,Programacion!EB$45/SUM(Programacion!EB$42:EB$48)*'3 Eval'!$H23)+IF(Programacion!EB$46="",0,Programacion!EB$46/SUM(Programacion!EB$42:EB$48)*'3 Eval'!$I23)+IF(Programacion!EB$47="",0,Programacion!EB$47/SUM(Programacion!EB$42:EB$48)*'3 Eval'!$J23)+IF(Programacion!EB$48="",0,Programacion!EB$48/SUM(Programacion!EB$42:EB$48)*'3 Eval'!$K23))*SUM(Programacion!EB$42:EB$48)/SUM(Programacion!EB$28:EB$48)+IF('Res 2ªEval'!ED24="",0,'Res 2ªEval'!ED24*SUM(Programacion!EB$28:EB$41)/SUM(Programacion!EB$28:EB$48)))))</f>
        <v/>
      </c>
      <c r="EE24" s="270" t="str">
        <f>IF($C24="","",IF(SUM(Programacion!EC$28:EC$48)=0,"",IF(SUM(Programacion!EC$42:EC$48)=0,'Res 2ªEval'!EE24,(IF(Programacion!EC$42="",0,Programacion!EC$42/SUM(Programacion!EC$42:EC$48)*'3 Eval'!$E23)+IF(Programacion!EC$43="",0,Programacion!EC$43/SUM(Programacion!EC$42:EC$48)*'3 Eval'!$F23)+IF(Programacion!EC$44="",0,Programacion!EC$44/SUM(Programacion!EC$42:EC$48)*'3 Eval'!$G23)+IF(Programacion!EC$45="",0,Programacion!EC$45/SUM(Programacion!EC$42:EC$48)*'3 Eval'!$H23)+IF(Programacion!EC$46="",0,Programacion!EC$46/SUM(Programacion!EC$42:EC$48)*'3 Eval'!$I23)+IF(Programacion!EC$47="",0,Programacion!EC$47/SUM(Programacion!EC$42:EC$48)*'3 Eval'!$J23)+IF(Programacion!EC$48="",0,Programacion!EC$48/SUM(Programacion!EC$42:EC$48)*'3 Eval'!$K23))*SUM(Programacion!EC$42:EC$48)/SUM(Programacion!EC$28:EC$48)+IF('Res 2ªEval'!EE24="",0,'Res 2ªEval'!EE24*SUM(Programacion!EC$28:EC$41)/SUM(Programacion!EC$28:EC$48)))))</f>
        <v/>
      </c>
      <c r="EF24" s="270" t="str">
        <f>IF($C24="","",IF(SUM(Programacion!ED$28:ED$48)=0,"",IF(SUM(Programacion!ED$42:ED$48)=0,'Res 2ªEval'!EF24,(IF(Programacion!ED$42="",0,Programacion!ED$42/SUM(Programacion!ED$42:ED$48)*'3 Eval'!$E23)+IF(Programacion!ED$43="",0,Programacion!ED$43/SUM(Programacion!ED$42:ED$48)*'3 Eval'!$F23)+IF(Programacion!ED$44="",0,Programacion!ED$44/SUM(Programacion!ED$42:ED$48)*'3 Eval'!$G23)+IF(Programacion!ED$45="",0,Programacion!ED$45/SUM(Programacion!ED$42:ED$48)*'3 Eval'!$H23)+IF(Programacion!ED$46="",0,Programacion!ED$46/SUM(Programacion!ED$42:ED$48)*'3 Eval'!$I23)+IF(Programacion!ED$47="",0,Programacion!ED$47/SUM(Programacion!ED$42:ED$48)*'3 Eval'!$J23)+IF(Programacion!ED$48="",0,Programacion!ED$48/SUM(Programacion!ED$42:ED$48)*'3 Eval'!$K23))*SUM(Programacion!ED$42:ED$48)/SUM(Programacion!ED$28:ED$48)+IF('Res 2ªEval'!EF24="",0,'Res 2ªEval'!EF24*SUM(Programacion!ED$28:ED$41)/SUM(Programacion!ED$28:ED$48)))))</f>
        <v/>
      </c>
      <c r="EG24" s="270" t="str">
        <f>IF($C24="","",IF(SUM(Programacion!EE$28:EE$48)=0,"",IF(SUM(Programacion!EE$42:EE$48)=0,'Res 2ªEval'!EG24,(IF(Programacion!EE$42="",0,Programacion!EE$42/SUM(Programacion!EE$42:EE$48)*'3 Eval'!$E23)+IF(Programacion!EE$43="",0,Programacion!EE$43/SUM(Programacion!EE$42:EE$48)*'3 Eval'!$F23)+IF(Programacion!EE$44="",0,Programacion!EE$44/SUM(Programacion!EE$42:EE$48)*'3 Eval'!$G23)+IF(Programacion!EE$45="",0,Programacion!EE$45/SUM(Programacion!EE$42:EE$48)*'3 Eval'!$H23)+IF(Programacion!EE$46="",0,Programacion!EE$46/SUM(Programacion!EE$42:EE$48)*'3 Eval'!$I23)+IF(Programacion!EE$47="",0,Programacion!EE$47/SUM(Programacion!EE$42:EE$48)*'3 Eval'!$J23)+IF(Programacion!EE$48="",0,Programacion!EE$48/SUM(Programacion!EE$42:EE$48)*'3 Eval'!$K23))*SUM(Programacion!EE$42:EE$48)/SUM(Programacion!EE$28:EE$48)+IF('Res 2ªEval'!EG24="",0,'Res 2ªEval'!EG24*SUM(Programacion!EE$28:EE$41)/SUM(Programacion!EE$28:EE$48)))))</f>
        <v/>
      </c>
      <c r="EH24" s="270" t="str">
        <f>IF($C24="","",IF(SUM(Programacion!EF$28:EF$48)=0,"",IF(SUM(Programacion!EF$42:EF$48)=0,'Res 2ªEval'!EH24,(IF(Programacion!EF$42="",0,Programacion!EF$42/SUM(Programacion!EF$42:EF$48)*'3 Eval'!$E23)+IF(Programacion!EF$43="",0,Programacion!EF$43/SUM(Programacion!EF$42:EF$48)*'3 Eval'!$F23)+IF(Programacion!EF$44="",0,Programacion!EF$44/SUM(Programacion!EF$42:EF$48)*'3 Eval'!$G23)+IF(Programacion!EF$45="",0,Programacion!EF$45/SUM(Programacion!EF$42:EF$48)*'3 Eval'!$H23)+IF(Programacion!EF$46="",0,Programacion!EF$46/SUM(Programacion!EF$42:EF$48)*'3 Eval'!$I23)+IF(Programacion!EF$47="",0,Programacion!EF$47/SUM(Programacion!EF$42:EF$48)*'3 Eval'!$J23)+IF(Programacion!EF$48="",0,Programacion!EF$48/SUM(Programacion!EF$42:EF$48)*'3 Eval'!$K23))*SUM(Programacion!EF$42:EF$48)/SUM(Programacion!EF$28:EF$48)+IF('Res 2ªEval'!EH24="",0,'Res 2ªEval'!EH24*SUM(Programacion!EF$28:EF$41)/SUM(Programacion!EF$28:EF$48)))))</f>
        <v/>
      </c>
      <c r="EI24" s="270" t="str">
        <f>IF($C24="","",IF(SUM(Programacion!EG$28:EG$48)=0,"",IF(SUM(Programacion!EG$42:EG$48)=0,'Res 2ªEval'!EI24,(IF(Programacion!EG$42="",0,Programacion!EG$42/SUM(Programacion!EG$42:EG$48)*'3 Eval'!$E23)+IF(Programacion!EG$43="",0,Programacion!EG$43/SUM(Programacion!EG$42:EG$48)*'3 Eval'!$F23)+IF(Programacion!EG$44="",0,Programacion!EG$44/SUM(Programacion!EG$42:EG$48)*'3 Eval'!$G23)+IF(Programacion!EG$45="",0,Programacion!EG$45/SUM(Programacion!EG$42:EG$48)*'3 Eval'!$H23)+IF(Programacion!EG$46="",0,Programacion!EG$46/SUM(Programacion!EG$42:EG$48)*'3 Eval'!$I23)+IF(Programacion!EG$47="",0,Programacion!EG$47/SUM(Programacion!EG$42:EG$48)*'3 Eval'!$J23)+IF(Programacion!EG$48="",0,Programacion!EG$48/SUM(Programacion!EG$42:EG$48)*'3 Eval'!$K23))*SUM(Programacion!EG$42:EG$48)/SUM(Programacion!EG$28:EG$48)+IF('Res 2ªEval'!EI24="",0,'Res 2ªEval'!EI24*SUM(Programacion!EG$28:EG$41)/SUM(Programacion!EG$28:EG$48)))))</f>
        <v/>
      </c>
      <c r="EJ24" s="270" t="str">
        <f>IF($C24="","",IF(SUM(Programacion!EH$28:EH$48)=0,"",IF(SUM(Programacion!EH$42:EH$48)=0,'Res 2ªEval'!EJ24,(IF(Programacion!EH$42="",0,Programacion!EH$42/SUM(Programacion!EH$42:EH$48)*'3 Eval'!$E23)+IF(Programacion!EH$43="",0,Programacion!EH$43/SUM(Programacion!EH$42:EH$48)*'3 Eval'!$F23)+IF(Programacion!EH$44="",0,Programacion!EH$44/SUM(Programacion!EH$42:EH$48)*'3 Eval'!$G23)+IF(Programacion!EH$45="",0,Programacion!EH$45/SUM(Programacion!EH$42:EH$48)*'3 Eval'!$H23)+IF(Programacion!EH$46="",0,Programacion!EH$46/SUM(Programacion!EH$42:EH$48)*'3 Eval'!$I23)+IF(Programacion!EH$47="",0,Programacion!EH$47/SUM(Programacion!EH$42:EH$48)*'3 Eval'!$J23)+IF(Programacion!EH$48="",0,Programacion!EH$48/SUM(Programacion!EH$42:EH$48)*'3 Eval'!$K23))*SUM(Programacion!EH$42:EH$48)/SUM(Programacion!EH$28:EH$48)+IF('Res 2ªEval'!EJ24="",0,'Res 2ªEval'!EJ24*SUM(Programacion!EH$28:EH$41)/SUM(Programacion!EH$28:EH$48)))))</f>
        <v/>
      </c>
      <c r="EK24" s="270" t="str">
        <f>IF($C24="","",IF(SUM(Programacion!EI$28:EI$48)=0,"",IF(SUM(Programacion!EI$42:EI$48)=0,'Res 2ªEval'!EK24,(IF(Programacion!EI$42="",0,Programacion!EI$42/SUM(Programacion!EI$42:EI$48)*'3 Eval'!$E23)+IF(Programacion!EI$43="",0,Programacion!EI$43/SUM(Programacion!EI$42:EI$48)*'3 Eval'!$F23)+IF(Programacion!EI$44="",0,Programacion!EI$44/SUM(Programacion!EI$42:EI$48)*'3 Eval'!$G23)+IF(Programacion!EI$45="",0,Programacion!EI$45/SUM(Programacion!EI$42:EI$48)*'3 Eval'!$H23)+IF(Programacion!EI$46="",0,Programacion!EI$46/SUM(Programacion!EI$42:EI$48)*'3 Eval'!$I23)+IF(Programacion!EI$47="",0,Programacion!EI$47/SUM(Programacion!EI$42:EI$48)*'3 Eval'!$J23)+IF(Programacion!EI$48="",0,Programacion!EI$48/SUM(Programacion!EI$42:EI$48)*'3 Eval'!$K23))*SUM(Programacion!EI$42:EI$48)/SUM(Programacion!EI$28:EI$48)+IF('Res 2ªEval'!EK24="",0,'Res 2ªEval'!EK24*SUM(Programacion!EI$28:EI$41)/SUM(Programacion!EI$28:EI$48)))))</f>
        <v/>
      </c>
    </row>
    <row r="25" spans="2:141">
      <c r="B25" s="133" t="str">
        <f>IF('1 Eval'!A24="","",'1 Eval'!A24)</f>
        <v/>
      </c>
      <c r="C25" s="134" t="str">
        <f>IF('1 Eval'!B24="","",'1 Eval'!B24)</f>
        <v/>
      </c>
      <c r="D25" s="149" t="str">
        <f>IF('3 Eval'!D24="","",'3 Eval'!D24)</f>
        <v/>
      </c>
      <c r="E25" s="150" t="str">
        <f>IF($D25="","",IF(Final!$G$6="","",($D25*Final!$G$6+Final!$F26*Final!$F$6+Final!$E26*Final!$E$6)/SUM(Final!$E$6:$G$6)))</f>
        <v/>
      </c>
      <c r="F25" s="150" t="str">
        <f t="shared" si="7"/>
        <v/>
      </c>
      <c r="G25" s="221" t="str">
        <f t="shared" si="6"/>
        <v/>
      </c>
      <c r="H25" s="275" t="str">
        <f>IF($C25="","",IF(SUM(Programacion!F$28:F$48)=0,"",IF(SUM(Programacion!F$42:F$48)=0,'Res 2ªEval'!H25,(IF(Programacion!F$42="",0,Programacion!F$42/SUM(Programacion!F$42:F$48)*'3 Eval'!$E24)+IF(Programacion!F$43="",0,Programacion!F$43/SUM(Programacion!F$42:F$48)*'3 Eval'!$F24)+IF(Programacion!F$44="",0,Programacion!F$44/SUM(Programacion!F$42:F$48)*'3 Eval'!$G24)+IF(Programacion!F$45="",0,Programacion!F$45/SUM(Programacion!F$42:F$48)*'3 Eval'!$H24)+IF(Programacion!F$46="",0,Programacion!F$46/SUM(Programacion!F$42:F$48)*'3 Eval'!$I24)+IF(Programacion!F$47="",0,Programacion!F$47/SUM(Programacion!F$42:F$48)*'3 Eval'!$J24)+IF(Programacion!F$48="",0,Programacion!F$48/SUM(Programacion!F$42:F$48)*'3 Eval'!$K24))*SUM(Programacion!F$42:F$48)/SUM(Programacion!F$28:F$48)+IF('Res 2ªEval'!H25="",0,'Res 2ªEval'!H25*SUM(Programacion!F$28:F$41)/SUM(Programacion!F$28:F$48)))))</f>
        <v/>
      </c>
      <c r="I25" s="270" t="str">
        <f>IF($C25="","",IF(SUM(Programacion!G$28:G$48)=0,"",IF(SUM(Programacion!G$42:G$48)=0,'Res 2ªEval'!I25,(IF(Programacion!G$42="",0,Programacion!G$42/SUM(Programacion!G$42:G$48)*'3 Eval'!$E24)+IF(Programacion!G$43="",0,Programacion!G$43/SUM(Programacion!G$42:G$48)*'3 Eval'!$F24)+IF(Programacion!G$44="",0,Programacion!G$44/SUM(Programacion!G$42:G$48)*'3 Eval'!$G24)+IF(Programacion!G$45="",0,Programacion!G$45/SUM(Programacion!G$42:G$48)*'3 Eval'!$H24)+IF(Programacion!G$46="",0,Programacion!G$46/SUM(Programacion!G$42:G$48)*'3 Eval'!$I24)+IF(Programacion!G$47="",0,Programacion!G$47/SUM(Programacion!G$42:G$48)*'3 Eval'!$J24)+IF(Programacion!G$48="",0,Programacion!G$48/SUM(Programacion!G$42:G$48)*'3 Eval'!$K24))*SUM(Programacion!G$42:G$48)/SUM(Programacion!G$28:G$48)+IF('Res 2ªEval'!I25="",0,'Res 2ªEval'!I25*SUM(Programacion!G$28:G$41)/SUM(Programacion!G$28:G$48)))))</f>
        <v/>
      </c>
      <c r="J25" s="270" t="str">
        <f>IF($C25="","",IF(SUM(Programacion!H$28:H$48)=0,"",IF(SUM(Programacion!H$42:H$48)=0,'Res 2ªEval'!J25,(IF(Programacion!H$42="",0,Programacion!H$42/SUM(Programacion!H$42:H$48)*'3 Eval'!$E24)+IF(Programacion!H$43="",0,Programacion!H$43/SUM(Programacion!H$42:H$48)*'3 Eval'!$F24)+IF(Programacion!H$44="",0,Programacion!H$44/SUM(Programacion!H$42:H$48)*'3 Eval'!$G24)+IF(Programacion!H$45="",0,Programacion!H$45/SUM(Programacion!H$42:H$48)*'3 Eval'!$H24)+IF(Programacion!H$46="",0,Programacion!H$46/SUM(Programacion!H$42:H$48)*'3 Eval'!$I24)+IF(Programacion!H$47="",0,Programacion!H$47/SUM(Programacion!H$42:H$48)*'3 Eval'!$J24)+IF(Programacion!H$48="",0,Programacion!H$48/SUM(Programacion!H$42:H$48)*'3 Eval'!$K24))*SUM(Programacion!H$42:H$48)/SUM(Programacion!H$28:H$48)+IF('Res 2ªEval'!J25="",0,'Res 2ªEval'!J25*SUM(Programacion!H$28:H$41)/SUM(Programacion!H$28:H$48)))))</f>
        <v/>
      </c>
      <c r="K25" s="270" t="str">
        <f>IF($C25="","",IF(SUM(Programacion!I$28:I$48)=0,"",IF(SUM(Programacion!I$42:I$48)=0,'Res 2ªEval'!K25,(IF(Programacion!I$42="",0,Programacion!I$42/SUM(Programacion!I$42:I$48)*'3 Eval'!$E24)+IF(Programacion!I$43="",0,Programacion!I$43/SUM(Programacion!I$42:I$48)*'3 Eval'!$F24)+IF(Programacion!I$44="",0,Programacion!I$44/SUM(Programacion!I$42:I$48)*'3 Eval'!$G24)+IF(Programacion!I$45="",0,Programacion!I$45/SUM(Programacion!I$42:I$48)*'3 Eval'!$H24)+IF(Programacion!I$46="",0,Programacion!I$46/SUM(Programacion!I$42:I$48)*'3 Eval'!$I24)+IF(Programacion!I$47="",0,Programacion!I$47/SUM(Programacion!I$42:I$48)*'3 Eval'!$J24)+IF(Programacion!I$48="",0,Programacion!I$48/SUM(Programacion!I$42:I$48)*'3 Eval'!$K24))*SUM(Programacion!I$42:I$48)/SUM(Programacion!I$28:I$48)+IF('Res 2ªEval'!K25="",0,'Res 2ªEval'!K25*SUM(Programacion!I$28:I$41)/SUM(Programacion!I$28:I$48)))))</f>
        <v/>
      </c>
      <c r="L25" s="270" t="str">
        <f>IF($C25="","",IF(SUM(Programacion!J$28:J$48)=0,"",IF(SUM(Programacion!J$42:J$48)=0,'Res 2ªEval'!L25,(IF(Programacion!J$42="",0,Programacion!J$42/SUM(Programacion!J$42:J$48)*'3 Eval'!$E24)+IF(Programacion!J$43="",0,Programacion!J$43/SUM(Programacion!J$42:J$48)*'3 Eval'!$F24)+IF(Programacion!J$44="",0,Programacion!J$44/SUM(Programacion!J$42:J$48)*'3 Eval'!$G24)+IF(Programacion!J$45="",0,Programacion!J$45/SUM(Programacion!J$42:J$48)*'3 Eval'!$H24)+IF(Programacion!J$46="",0,Programacion!J$46/SUM(Programacion!J$42:J$48)*'3 Eval'!$I24)+IF(Programacion!J$47="",0,Programacion!J$47/SUM(Programacion!J$42:J$48)*'3 Eval'!$J24)+IF(Programacion!J$48="",0,Programacion!J$48/SUM(Programacion!J$42:J$48)*'3 Eval'!$K24))*SUM(Programacion!J$42:J$48)/SUM(Programacion!J$28:J$48)+IF('Res 2ªEval'!L25="",0,'Res 2ªEval'!L25*SUM(Programacion!J$28:J$41)/SUM(Programacion!J$28:J$48)))))</f>
        <v/>
      </c>
      <c r="M25" s="270" t="str">
        <f>IF($C25="","",IF(SUM(Programacion!K$28:K$48)=0,"",IF(SUM(Programacion!K$42:K$48)=0,'Res 2ªEval'!M25,(IF(Programacion!K$42="",0,Programacion!K$42/SUM(Programacion!K$42:K$48)*'3 Eval'!$E24)+IF(Programacion!K$43="",0,Programacion!K$43/SUM(Programacion!K$42:K$48)*'3 Eval'!$F24)+IF(Programacion!K$44="",0,Programacion!K$44/SUM(Programacion!K$42:K$48)*'3 Eval'!$G24)+IF(Programacion!K$45="",0,Programacion!K$45/SUM(Programacion!K$42:K$48)*'3 Eval'!$H24)+IF(Programacion!K$46="",0,Programacion!K$46/SUM(Programacion!K$42:K$48)*'3 Eval'!$I24)+IF(Programacion!K$47="",0,Programacion!K$47/SUM(Programacion!K$42:K$48)*'3 Eval'!$J24)+IF(Programacion!K$48="",0,Programacion!K$48/SUM(Programacion!K$42:K$48)*'3 Eval'!$K24))*SUM(Programacion!K$42:K$48)/SUM(Programacion!K$28:K$48)+IF('Res 2ªEval'!M25="",0,'Res 2ªEval'!M25*SUM(Programacion!K$28:K$41)/SUM(Programacion!K$28:K$48)))))</f>
        <v/>
      </c>
      <c r="N25" s="270" t="str">
        <f>IF($C25="","",IF(SUM(Programacion!L$28:L$48)=0,"",IF(SUM(Programacion!L$42:L$48)=0,'Res 2ªEval'!N25,(IF(Programacion!L$42="",0,Programacion!L$42/SUM(Programacion!L$42:L$48)*'3 Eval'!$E24)+IF(Programacion!L$43="",0,Programacion!L$43/SUM(Programacion!L$42:L$48)*'3 Eval'!$F24)+IF(Programacion!L$44="",0,Programacion!L$44/SUM(Programacion!L$42:L$48)*'3 Eval'!$G24)+IF(Programacion!L$45="",0,Programacion!L$45/SUM(Programacion!L$42:L$48)*'3 Eval'!$H24)+IF(Programacion!L$46="",0,Programacion!L$46/SUM(Programacion!L$42:L$48)*'3 Eval'!$I24)+IF(Programacion!L$47="",0,Programacion!L$47/SUM(Programacion!L$42:L$48)*'3 Eval'!$J24)+IF(Programacion!L$48="",0,Programacion!L$48/SUM(Programacion!L$42:L$48)*'3 Eval'!$K24))*SUM(Programacion!L$42:L$48)/SUM(Programacion!L$28:L$48)+IF('Res 2ªEval'!N25="",0,'Res 2ªEval'!N25*SUM(Programacion!L$28:L$41)/SUM(Programacion!L$28:L$48)))))</f>
        <v/>
      </c>
      <c r="O25" s="276" t="str">
        <f>IF($C25="","",IF(SUM(Programacion!M$28:M$48)=0,"",IF(SUM(Programacion!M$42:M$48)=0,'Res 2ªEval'!O25,(IF(Programacion!M$42="",0,Programacion!M$42/SUM(Programacion!M$42:M$48)*'3 Eval'!$E24)+IF(Programacion!M$43="",0,Programacion!M$43/SUM(Programacion!M$42:M$48)*'3 Eval'!$F24)+IF(Programacion!M$44="",0,Programacion!M$44/SUM(Programacion!M$42:M$48)*'3 Eval'!$G24)+IF(Programacion!M$45="",0,Programacion!M$45/SUM(Programacion!M$42:M$48)*'3 Eval'!$H24)+IF(Programacion!M$46="",0,Programacion!M$46/SUM(Programacion!M$42:M$48)*'3 Eval'!$I24)+IF(Programacion!M$47="",0,Programacion!M$47/SUM(Programacion!M$42:M$48)*'3 Eval'!$J24)+IF(Programacion!M$48="",0,Programacion!M$48/SUM(Programacion!M$42:M$48)*'3 Eval'!$K24))*SUM(Programacion!M$42:M$48)/SUM(Programacion!M$28:M$48)+IF('Res 2ªEval'!O25="",0,'Res 2ªEval'!O25*SUM(Programacion!M$28:M$41)/SUM(Programacion!M$28:M$48)))))</f>
        <v/>
      </c>
      <c r="P25" s="152"/>
      <c r="Q25" s="270" t="str">
        <f>IF($C25="","",IF(SUM(Programacion!O$28:O$48)=0,"",IF(SUM(Programacion!O$42:O$48)=0,'Res 2ªEval'!Q25,(IF(Programacion!O$42="",0,Programacion!O$42/SUM(Programacion!O$42:O$48)*'3 Eval'!$E24)+IF(Programacion!O$43="",0,Programacion!O$43/SUM(Programacion!O$42:O$48)*'3 Eval'!$F24)+IF(Programacion!O$44="",0,Programacion!O$44/SUM(Programacion!O$42:O$48)*'3 Eval'!$G24)+IF(Programacion!O$45="",0,Programacion!O$45/SUM(Programacion!O$42:O$48)*'3 Eval'!$H24)+IF(Programacion!O$46="",0,Programacion!O$46/SUM(Programacion!O$42:O$48)*'3 Eval'!$I24)+IF(Programacion!O$47="",0,Programacion!O$47/SUM(Programacion!O$42:O$48)*'3 Eval'!$J24)+IF(Programacion!O$48="",0,Programacion!O$48/SUM(Programacion!O$42:O$48)*'3 Eval'!$K24))*SUM(Programacion!O$42:O$48)/SUM(Programacion!O$28:O$48)+IF('Res 2ªEval'!Q25="",0,'Res 2ªEval'!Q25*SUM(Programacion!O$28:O$41)/SUM(Programacion!O$28:O$48)))))</f>
        <v/>
      </c>
      <c r="R25" s="270" t="str">
        <f>IF($C25="","",IF(SUM(Programacion!P$28:P$48)=0,"",IF(SUM(Programacion!P$42:P$48)=0,'Res 2ªEval'!R25,(IF(Programacion!P$42="",0,Programacion!P$42/SUM(Programacion!P$42:P$48)*'3 Eval'!$E24)+IF(Programacion!P$43="",0,Programacion!P$43/SUM(Programacion!P$42:P$48)*'3 Eval'!$F24)+IF(Programacion!P$44="",0,Programacion!P$44/SUM(Programacion!P$42:P$48)*'3 Eval'!$G24)+IF(Programacion!P$45="",0,Programacion!P$45/SUM(Programacion!P$42:P$48)*'3 Eval'!$H24)+IF(Programacion!P$46="",0,Programacion!P$46/SUM(Programacion!P$42:P$48)*'3 Eval'!$I24)+IF(Programacion!P$47="",0,Programacion!P$47/SUM(Programacion!P$42:P$48)*'3 Eval'!$J24)+IF(Programacion!P$48="",0,Programacion!P$48/SUM(Programacion!P$42:P$48)*'3 Eval'!$K24))*SUM(Programacion!P$42:P$48)/SUM(Programacion!P$28:P$48)+IF('Res 2ªEval'!R25="",0,'Res 2ªEval'!R25*SUM(Programacion!P$28:P$41)/SUM(Programacion!P$28:P$48)))))</f>
        <v/>
      </c>
      <c r="S25" s="270" t="str">
        <f>IF($C25="","",IF(SUM(Programacion!Q$28:Q$48)=0,"",IF(SUM(Programacion!Q$42:Q$48)=0,'Res 2ªEval'!S25,(IF(Programacion!Q$42="",0,Programacion!Q$42/SUM(Programacion!Q$42:Q$48)*'3 Eval'!$E24)+IF(Programacion!Q$43="",0,Programacion!Q$43/SUM(Programacion!Q$42:Q$48)*'3 Eval'!$F24)+IF(Programacion!Q$44="",0,Programacion!Q$44/SUM(Programacion!Q$42:Q$48)*'3 Eval'!$G24)+IF(Programacion!Q$45="",0,Programacion!Q$45/SUM(Programacion!Q$42:Q$48)*'3 Eval'!$H24)+IF(Programacion!Q$46="",0,Programacion!Q$46/SUM(Programacion!Q$42:Q$48)*'3 Eval'!$I24)+IF(Programacion!Q$47="",0,Programacion!Q$47/SUM(Programacion!Q$42:Q$48)*'3 Eval'!$J24)+IF(Programacion!Q$48="",0,Programacion!Q$48/SUM(Programacion!Q$42:Q$48)*'3 Eval'!$K24))*SUM(Programacion!Q$42:Q$48)/SUM(Programacion!Q$28:Q$48)+IF('Res 2ªEval'!S25="",0,'Res 2ªEval'!S25*SUM(Programacion!Q$28:Q$41)/SUM(Programacion!Q$28:Q$48)))))</f>
        <v/>
      </c>
      <c r="T25" s="270" t="str">
        <f>IF($C25="","",IF(SUM(Programacion!R$28:R$48)=0,"",IF(SUM(Programacion!R$42:R$48)=0,'Res 2ªEval'!T25,(IF(Programacion!R$42="",0,Programacion!R$42/SUM(Programacion!R$42:R$48)*'3 Eval'!$E24)+IF(Programacion!R$43="",0,Programacion!R$43/SUM(Programacion!R$42:R$48)*'3 Eval'!$F24)+IF(Programacion!R$44="",0,Programacion!R$44/SUM(Programacion!R$42:R$48)*'3 Eval'!$G24)+IF(Programacion!R$45="",0,Programacion!R$45/SUM(Programacion!R$42:R$48)*'3 Eval'!$H24)+IF(Programacion!R$46="",0,Programacion!R$46/SUM(Programacion!R$42:R$48)*'3 Eval'!$I24)+IF(Programacion!R$47="",0,Programacion!R$47/SUM(Programacion!R$42:R$48)*'3 Eval'!$J24)+IF(Programacion!R$48="",0,Programacion!R$48/SUM(Programacion!R$42:R$48)*'3 Eval'!$K24))*SUM(Programacion!R$42:R$48)/SUM(Programacion!R$28:R$48)+IF('Res 2ªEval'!T25="",0,'Res 2ªEval'!T25*SUM(Programacion!R$28:R$41)/SUM(Programacion!R$28:R$48)))))</f>
        <v/>
      </c>
      <c r="U25" s="270" t="str">
        <f>IF($C25="","",IF(SUM(Programacion!S$28:S$48)=0,"",IF(SUM(Programacion!S$42:S$48)=0,'Res 2ªEval'!U25,(IF(Programacion!S$42="",0,Programacion!S$42/SUM(Programacion!S$42:S$48)*'3 Eval'!$E24)+IF(Programacion!S$43="",0,Programacion!S$43/SUM(Programacion!S$42:S$48)*'3 Eval'!$F24)+IF(Programacion!S$44="",0,Programacion!S$44/SUM(Programacion!S$42:S$48)*'3 Eval'!$G24)+IF(Programacion!S$45="",0,Programacion!S$45/SUM(Programacion!S$42:S$48)*'3 Eval'!$H24)+IF(Programacion!S$46="",0,Programacion!S$46/SUM(Programacion!S$42:S$48)*'3 Eval'!$I24)+IF(Programacion!S$47="",0,Programacion!S$47/SUM(Programacion!S$42:S$48)*'3 Eval'!$J24)+IF(Programacion!S$48="",0,Programacion!S$48/SUM(Programacion!S$42:S$48)*'3 Eval'!$K24))*SUM(Programacion!S$42:S$48)/SUM(Programacion!S$28:S$48)+IF('Res 2ªEval'!U25="",0,'Res 2ªEval'!U25*SUM(Programacion!S$28:S$41)/SUM(Programacion!S$28:S$48)))))</f>
        <v/>
      </c>
      <c r="V25" s="270" t="str">
        <f>IF($C25="","",IF(SUM(Programacion!T$28:T$48)=0,"",IF(SUM(Programacion!T$42:T$48)=0,'Res 2ªEval'!V25,(IF(Programacion!T$42="",0,Programacion!T$42/SUM(Programacion!T$42:T$48)*'3 Eval'!$E24)+IF(Programacion!T$43="",0,Programacion!T$43/SUM(Programacion!T$42:T$48)*'3 Eval'!$F24)+IF(Programacion!T$44="",0,Programacion!T$44/SUM(Programacion!T$42:T$48)*'3 Eval'!$G24)+IF(Programacion!T$45="",0,Programacion!T$45/SUM(Programacion!T$42:T$48)*'3 Eval'!$H24)+IF(Programacion!T$46="",0,Programacion!T$46/SUM(Programacion!T$42:T$48)*'3 Eval'!$I24)+IF(Programacion!T$47="",0,Programacion!T$47/SUM(Programacion!T$42:T$48)*'3 Eval'!$J24)+IF(Programacion!T$48="",0,Programacion!T$48/SUM(Programacion!T$42:T$48)*'3 Eval'!$K24))*SUM(Programacion!T$42:T$48)/SUM(Programacion!T$28:T$48)+IF('Res 2ªEval'!V25="",0,'Res 2ªEval'!V25*SUM(Programacion!T$28:T$41)/SUM(Programacion!T$28:T$48)))))</f>
        <v/>
      </c>
      <c r="W25" s="270" t="str">
        <f>IF($C25="","",IF(SUM(Programacion!U$28:U$48)=0,"",IF(SUM(Programacion!U$42:U$48)=0,'Res 2ªEval'!W25,(IF(Programacion!U$42="",0,Programacion!U$42/SUM(Programacion!U$42:U$48)*'3 Eval'!$E24)+IF(Programacion!U$43="",0,Programacion!U$43/SUM(Programacion!U$42:U$48)*'3 Eval'!$F24)+IF(Programacion!U$44="",0,Programacion!U$44/SUM(Programacion!U$42:U$48)*'3 Eval'!$G24)+IF(Programacion!U$45="",0,Programacion!U$45/SUM(Programacion!U$42:U$48)*'3 Eval'!$H24)+IF(Programacion!U$46="",0,Programacion!U$46/SUM(Programacion!U$42:U$48)*'3 Eval'!$I24)+IF(Programacion!U$47="",0,Programacion!U$47/SUM(Programacion!U$42:U$48)*'3 Eval'!$J24)+IF(Programacion!U$48="",0,Programacion!U$48/SUM(Programacion!U$42:U$48)*'3 Eval'!$K24))*SUM(Programacion!U$42:U$48)/SUM(Programacion!U$28:U$48)+IF('Res 2ªEval'!W25="",0,'Res 2ªEval'!W25*SUM(Programacion!U$28:U$41)/SUM(Programacion!U$28:U$48)))))</f>
        <v/>
      </c>
      <c r="X25" s="270" t="str">
        <f>IF($C25="","",IF(SUM(Programacion!V$28:V$48)=0,"",IF(SUM(Programacion!V$42:V$48)=0,'Res 2ªEval'!X25,(IF(Programacion!V$42="",0,Programacion!V$42/SUM(Programacion!V$42:V$48)*'3 Eval'!$E24)+IF(Programacion!V$43="",0,Programacion!V$43/SUM(Programacion!V$42:V$48)*'3 Eval'!$F24)+IF(Programacion!V$44="",0,Programacion!V$44/SUM(Programacion!V$42:V$48)*'3 Eval'!$G24)+IF(Programacion!V$45="",0,Programacion!V$45/SUM(Programacion!V$42:V$48)*'3 Eval'!$H24)+IF(Programacion!V$46="",0,Programacion!V$46/SUM(Programacion!V$42:V$48)*'3 Eval'!$I24)+IF(Programacion!V$47="",0,Programacion!V$47/SUM(Programacion!V$42:V$48)*'3 Eval'!$J24)+IF(Programacion!V$48="",0,Programacion!V$48/SUM(Programacion!V$42:V$48)*'3 Eval'!$K24))*SUM(Programacion!V$42:V$48)/SUM(Programacion!V$28:V$48)+IF('Res 2ªEval'!X25="",0,'Res 2ªEval'!X25*SUM(Programacion!V$28:V$41)/SUM(Programacion!V$28:V$48)))))</f>
        <v/>
      </c>
      <c r="Y25" s="270" t="str">
        <f>IF($C25="","",IF(SUM(Programacion!W$28:W$48)=0,"",IF(SUM(Programacion!W$42:W$48)=0,'Res 2ªEval'!Y25,(IF(Programacion!W$42="",0,Programacion!W$42/SUM(Programacion!W$42:W$48)*'3 Eval'!$E24)+IF(Programacion!W$43="",0,Programacion!W$43/SUM(Programacion!W$42:W$48)*'3 Eval'!$F24)+IF(Programacion!W$44="",0,Programacion!W$44/SUM(Programacion!W$42:W$48)*'3 Eval'!$G24)+IF(Programacion!W$45="",0,Programacion!W$45/SUM(Programacion!W$42:W$48)*'3 Eval'!$H24)+IF(Programacion!W$46="",0,Programacion!W$46/SUM(Programacion!W$42:W$48)*'3 Eval'!$I24)+IF(Programacion!W$47="",0,Programacion!W$47/SUM(Programacion!W$42:W$48)*'3 Eval'!$J24)+IF(Programacion!W$48="",0,Programacion!W$48/SUM(Programacion!W$42:W$48)*'3 Eval'!$K24))*SUM(Programacion!W$42:W$48)/SUM(Programacion!W$28:W$48)+IF('Res 2ªEval'!Y25="",0,'Res 2ªEval'!Y25*SUM(Programacion!W$28:W$41)/SUM(Programacion!W$28:W$48)))))</f>
        <v/>
      </c>
      <c r="Z25" s="270" t="str">
        <f>IF($C25="","",IF(SUM(Programacion!X$28:X$48)=0,"",IF(SUM(Programacion!X$42:X$48)=0,'Res 2ªEval'!Z25,(IF(Programacion!X$42="",0,Programacion!X$42/SUM(Programacion!X$42:X$48)*'3 Eval'!$E24)+IF(Programacion!X$43="",0,Programacion!X$43/SUM(Programacion!X$42:X$48)*'3 Eval'!$F24)+IF(Programacion!X$44="",0,Programacion!X$44/SUM(Programacion!X$42:X$48)*'3 Eval'!$G24)+IF(Programacion!X$45="",0,Programacion!X$45/SUM(Programacion!X$42:X$48)*'3 Eval'!$H24)+IF(Programacion!X$46="",0,Programacion!X$46/SUM(Programacion!X$42:X$48)*'3 Eval'!$I24)+IF(Programacion!X$47="",0,Programacion!X$47/SUM(Programacion!X$42:X$48)*'3 Eval'!$J24)+IF(Programacion!X$48="",0,Programacion!X$48/SUM(Programacion!X$42:X$48)*'3 Eval'!$K24))*SUM(Programacion!X$42:X$48)/SUM(Programacion!X$28:X$48)+IF('Res 2ªEval'!Z25="",0,'Res 2ªEval'!Z25*SUM(Programacion!X$28:X$41)/SUM(Programacion!X$28:X$48)))))</f>
        <v/>
      </c>
      <c r="AA25" s="270" t="str">
        <f>IF($C25="","",IF(SUM(Programacion!Y$28:Y$48)=0,"",IF(SUM(Programacion!Y$42:Y$48)=0,'Res 2ªEval'!AA25,(IF(Programacion!Y$42="",0,Programacion!Y$42/SUM(Programacion!Y$42:Y$48)*'3 Eval'!$E24)+IF(Programacion!Y$43="",0,Programacion!Y$43/SUM(Programacion!Y$42:Y$48)*'3 Eval'!$F24)+IF(Programacion!Y$44="",0,Programacion!Y$44/SUM(Programacion!Y$42:Y$48)*'3 Eval'!$G24)+IF(Programacion!Y$45="",0,Programacion!Y$45/SUM(Programacion!Y$42:Y$48)*'3 Eval'!$H24)+IF(Programacion!Y$46="",0,Programacion!Y$46/SUM(Programacion!Y$42:Y$48)*'3 Eval'!$I24)+IF(Programacion!Y$47="",0,Programacion!Y$47/SUM(Programacion!Y$42:Y$48)*'3 Eval'!$J24)+IF(Programacion!Y$48="",0,Programacion!Y$48/SUM(Programacion!Y$42:Y$48)*'3 Eval'!$K24))*SUM(Programacion!Y$42:Y$48)/SUM(Programacion!Y$28:Y$48)+IF('Res 2ªEval'!AA25="",0,'Res 2ªEval'!AA25*SUM(Programacion!Y$28:Y$41)/SUM(Programacion!Y$28:Y$48)))))</f>
        <v/>
      </c>
      <c r="AB25" s="270" t="str">
        <f>IF($C25="","",IF(SUM(Programacion!Z$28:Z$48)=0,"",IF(SUM(Programacion!Z$42:Z$48)=0,'Res 2ªEval'!AB25,(IF(Programacion!Z$42="",0,Programacion!Z$42/SUM(Programacion!Z$42:Z$48)*'3 Eval'!$E24)+IF(Programacion!Z$43="",0,Programacion!Z$43/SUM(Programacion!Z$42:Z$48)*'3 Eval'!$F24)+IF(Programacion!Z$44="",0,Programacion!Z$44/SUM(Programacion!Z$42:Z$48)*'3 Eval'!$G24)+IF(Programacion!Z$45="",0,Programacion!Z$45/SUM(Programacion!Z$42:Z$48)*'3 Eval'!$H24)+IF(Programacion!Z$46="",0,Programacion!Z$46/SUM(Programacion!Z$42:Z$48)*'3 Eval'!$I24)+IF(Programacion!Z$47="",0,Programacion!Z$47/SUM(Programacion!Z$42:Z$48)*'3 Eval'!$J24)+IF(Programacion!Z$48="",0,Programacion!Z$48/SUM(Programacion!Z$42:Z$48)*'3 Eval'!$K24))*SUM(Programacion!Z$42:Z$48)/SUM(Programacion!Z$28:Z$48)+IF('Res 2ªEval'!AB25="",0,'Res 2ªEval'!AB25*SUM(Programacion!Z$28:Z$41)/SUM(Programacion!Z$28:Z$48)))))</f>
        <v/>
      </c>
      <c r="AC25" s="270" t="str">
        <f>IF($C25="","",IF(SUM(Programacion!AA$28:AA$48)=0,"",IF(SUM(Programacion!AA$42:AA$48)=0,'Res 2ªEval'!AC25,(IF(Programacion!AA$42="",0,Programacion!AA$42/SUM(Programacion!AA$42:AA$48)*'3 Eval'!$E24)+IF(Programacion!AA$43="",0,Programacion!AA$43/SUM(Programacion!AA$42:AA$48)*'3 Eval'!$F24)+IF(Programacion!AA$44="",0,Programacion!AA$44/SUM(Programacion!AA$42:AA$48)*'3 Eval'!$G24)+IF(Programacion!AA$45="",0,Programacion!AA$45/SUM(Programacion!AA$42:AA$48)*'3 Eval'!$H24)+IF(Programacion!AA$46="",0,Programacion!AA$46/SUM(Programacion!AA$42:AA$48)*'3 Eval'!$I24)+IF(Programacion!AA$47="",0,Programacion!AA$47/SUM(Programacion!AA$42:AA$48)*'3 Eval'!$J24)+IF(Programacion!AA$48="",0,Programacion!AA$48/SUM(Programacion!AA$42:AA$48)*'3 Eval'!$K24))*SUM(Programacion!AA$42:AA$48)/SUM(Programacion!AA$28:AA$48)+IF('Res 2ªEval'!AC25="",0,'Res 2ªEval'!AC25*SUM(Programacion!AA$28:AA$41)/SUM(Programacion!AA$28:AA$48)))))</f>
        <v/>
      </c>
      <c r="AD25" s="270" t="str">
        <f>IF($C25="","",IF(SUM(Programacion!AB$28:AB$48)=0,"",IF(SUM(Programacion!AB$42:AB$48)=0,'Res 2ªEval'!AD25,(IF(Programacion!AB$42="",0,Programacion!AB$42/SUM(Programacion!AB$42:AB$48)*'3 Eval'!$E24)+IF(Programacion!AB$43="",0,Programacion!AB$43/SUM(Programacion!AB$42:AB$48)*'3 Eval'!$F24)+IF(Programacion!AB$44="",0,Programacion!AB$44/SUM(Programacion!AB$42:AB$48)*'3 Eval'!$G24)+IF(Programacion!AB$45="",0,Programacion!AB$45/SUM(Programacion!AB$42:AB$48)*'3 Eval'!$H24)+IF(Programacion!AB$46="",0,Programacion!AB$46/SUM(Programacion!AB$42:AB$48)*'3 Eval'!$I24)+IF(Programacion!AB$47="",0,Programacion!AB$47/SUM(Programacion!AB$42:AB$48)*'3 Eval'!$J24)+IF(Programacion!AB$48="",0,Programacion!AB$48/SUM(Programacion!AB$42:AB$48)*'3 Eval'!$K24))*SUM(Programacion!AB$42:AB$48)/SUM(Programacion!AB$28:AB$48)+IF('Res 2ªEval'!AD25="",0,'Res 2ªEval'!AD25*SUM(Programacion!AB$28:AB$41)/SUM(Programacion!AB$28:AB$48)))))</f>
        <v/>
      </c>
      <c r="AE25" s="270" t="str">
        <f>IF($C25="","",IF(SUM(Programacion!AC$28:AC$48)=0,"",IF(SUM(Programacion!AC$42:AC$48)=0,'Res 2ªEval'!AE25,(IF(Programacion!AC$42="",0,Programacion!AC$42/SUM(Programacion!AC$42:AC$48)*'3 Eval'!$E24)+IF(Programacion!AC$43="",0,Programacion!AC$43/SUM(Programacion!AC$42:AC$48)*'3 Eval'!$F24)+IF(Programacion!AC$44="",0,Programacion!AC$44/SUM(Programacion!AC$42:AC$48)*'3 Eval'!$G24)+IF(Programacion!AC$45="",0,Programacion!AC$45/SUM(Programacion!AC$42:AC$48)*'3 Eval'!$H24)+IF(Programacion!AC$46="",0,Programacion!AC$46/SUM(Programacion!AC$42:AC$48)*'3 Eval'!$I24)+IF(Programacion!AC$47="",0,Programacion!AC$47/SUM(Programacion!AC$42:AC$48)*'3 Eval'!$J24)+IF(Programacion!AC$48="",0,Programacion!AC$48/SUM(Programacion!AC$42:AC$48)*'3 Eval'!$K24))*SUM(Programacion!AC$42:AC$48)/SUM(Programacion!AC$28:AC$48)+IF('Res 2ªEval'!AE25="",0,'Res 2ªEval'!AE25*SUM(Programacion!AC$28:AC$41)/SUM(Programacion!AC$28:AC$48)))))</f>
        <v/>
      </c>
      <c r="AF25" s="270" t="str">
        <f>IF($C25="","",IF(SUM(Programacion!AD$28:AD$48)=0,"",IF(SUM(Programacion!AD$42:AD$48)=0,'Res 2ªEval'!AF25,(IF(Programacion!AD$42="",0,Programacion!AD$42/SUM(Programacion!AD$42:AD$48)*'3 Eval'!$E24)+IF(Programacion!AD$43="",0,Programacion!AD$43/SUM(Programacion!AD$42:AD$48)*'3 Eval'!$F24)+IF(Programacion!AD$44="",0,Programacion!AD$44/SUM(Programacion!AD$42:AD$48)*'3 Eval'!$G24)+IF(Programacion!AD$45="",0,Programacion!AD$45/SUM(Programacion!AD$42:AD$48)*'3 Eval'!$H24)+IF(Programacion!AD$46="",0,Programacion!AD$46/SUM(Programacion!AD$42:AD$48)*'3 Eval'!$I24)+IF(Programacion!AD$47="",0,Programacion!AD$47/SUM(Programacion!AD$42:AD$48)*'3 Eval'!$J24)+IF(Programacion!AD$48="",0,Programacion!AD$48/SUM(Programacion!AD$42:AD$48)*'3 Eval'!$K24))*SUM(Programacion!AD$42:AD$48)/SUM(Programacion!AD$28:AD$48)+IF('Res 2ªEval'!AF25="",0,'Res 2ªEval'!AF25*SUM(Programacion!AD$28:AD$41)/SUM(Programacion!AD$28:AD$48)))))</f>
        <v/>
      </c>
      <c r="AG25" s="270" t="str">
        <f>IF($C25="","",IF(SUM(Programacion!AE$28:AE$48)=0,"",IF(SUM(Programacion!AE$42:AE$48)=0,'Res 2ªEval'!AG25,(IF(Programacion!AE$42="",0,Programacion!AE$42/SUM(Programacion!AE$42:AE$48)*'3 Eval'!$E24)+IF(Programacion!AE$43="",0,Programacion!AE$43/SUM(Programacion!AE$42:AE$48)*'3 Eval'!$F24)+IF(Programacion!AE$44="",0,Programacion!AE$44/SUM(Programacion!AE$42:AE$48)*'3 Eval'!$G24)+IF(Programacion!AE$45="",0,Programacion!AE$45/SUM(Programacion!AE$42:AE$48)*'3 Eval'!$H24)+IF(Programacion!AE$46="",0,Programacion!AE$46/SUM(Programacion!AE$42:AE$48)*'3 Eval'!$I24)+IF(Programacion!AE$47="",0,Programacion!AE$47/SUM(Programacion!AE$42:AE$48)*'3 Eval'!$J24)+IF(Programacion!AE$48="",0,Programacion!AE$48/SUM(Programacion!AE$42:AE$48)*'3 Eval'!$K24))*SUM(Programacion!AE$42:AE$48)/SUM(Programacion!AE$28:AE$48)+IF('Res 2ªEval'!AG25="",0,'Res 2ªEval'!AG25*SUM(Programacion!AE$28:AE$41)/SUM(Programacion!AE$28:AE$48)))))</f>
        <v/>
      </c>
      <c r="AH25" s="270" t="str">
        <f>IF($C25="","",IF(SUM(Programacion!AF$28:AF$48)=0,"",IF(SUM(Programacion!AF$42:AF$48)=0,'Res 2ªEval'!AH25,(IF(Programacion!AF$42="",0,Programacion!AF$42/SUM(Programacion!AF$42:AF$48)*'3 Eval'!$E24)+IF(Programacion!AF$43="",0,Programacion!AF$43/SUM(Programacion!AF$42:AF$48)*'3 Eval'!$F24)+IF(Programacion!AF$44="",0,Programacion!AF$44/SUM(Programacion!AF$42:AF$48)*'3 Eval'!$G24)+IF(Programacion!AF$45="",0,Programacion!AF$45/SUM(Programacion!AF$42:AF$48)*'3 Eval'!$H24)+IF(Programacion!AF$46="",0,Programacion!AF$46/SUM(Programacion!AF$42:AF$48)*'3 Eval'!$I24)+IF(Programacion!AF$47="",0,Programacion!AF$47/SUM(Programacion!AF$42:AF$48)*'3 Eval'!$J24)+IF(Programacion!AF$48="",0,Programacion!AF$48/SUM(Programacion!AF$42:AF$48)*'3 Eval'!$K24))*SUM(Programacion!AF$42:AF$48)/SUM(Programacion!AF$28:AF$48)+IF('Res 2ªEval'!AH25="",0,'Res 2ªEval'!AH25*SUM(Programacion!AF$28:AF$41)/SUM(Programacion!AF$28:AF$48)))))</f>
        <v/>
      </c>
      <c r="AI25" s="270" t="str">
        <f>IF($C25="","",IF(SUM(Programacion!AG$28:AG$48)=0,"",IF(SUM(Programacion!AG$42:AG$48)=0,'Res 2ªEval'!AI25,(IF(Programacion!AG$42="",0,Programacion!AG$42/SUM(Programacion!AG$42:AG$48)*'3 Eval'!$E24)+IF(Programacion!AG$43="",0,Programacion!AG$43/SUM(Programacion!AG$42:AG$48)*'3 Eval'!$F24)+IF(Programacion!AG$44="",0,Programacion!AG$44/SUM(Programacion!AG$42:AG$48)*'3 Eval'!$G24)+IF(Programacion!AG$45="",0,Programacion!AG$45/SUM(Programacion!AG$42:AG$48)*'3 Eval'!$H24)+IF(Programacion!AG$46="",0,Programacion!AG$46/SUM(Programacion!AG$42:AG$48)*'3 Eval'!$I24)+IF(Programacion!AG$47="",0,Programacion!AG$47/SUM(Programacion!AG$42:AG$48)*'3 Eval'!$J24)+IF(Programacion!AG$48="",0,Programacion!AG$48/SUM(Programacion!AG$42:AG$48)*'3 Eval'!$K24))*SUM(Programacion!AG$42:AG$48)/SUM(Programacion!AG$28:AG$48)+IF('Res 2ªEval'!AI25="",0,'Res 2ªEval'!AI25*SUM(Programacion!AG$28:AG$41)/SUM(Programacion!AG$28:AG$48)))))</f>
        <v/>
      </c>
      <c r="AJ25" s="270" t="str">
        <f>IF($C25="","",IF(SUM(Programacion!AH$28:AH$48)=0,"",IF(SUM(Programacion!AH$42:AH$48)=0,'Res 2ªEval'!AJ25,(IF(Programacion!AH$42="",0,Programacion!AH$42/SUM(Programacion!AH$42:AH$48)*'3 Eval'!$E24)+IF(Programacion!AH$43="",0,Programacion!AH$43/SUM(Programacion!AH$42:AH$48)*'3 Eval'!$F24)+IF(Programacion!AH$44="",0,Programacion!AH$44/SUM(Programacion!AH$42:AH$48)*'3 Eval'!$G24)+IF(Programacion!AH$45="",0,Programacion!AH$45/SUM(Programacion!AH$42:AH$48)*'3 Eval'!$H24)+IF(Programacion!AH$46="",0,Programacion!AH$46/SUM(Programacion!AH$42:AH$48)*'3 Eval'!$I24)+IF(Programacion!AH$47="",0,Programacion!AH$47/SUM(Programacion!AH$42:AH$48)*'3 Eval'!$J24)+IF(Programacion!AH$48="",0,Programacion!AH$48/SUM(Programacion!AH$42:AH$48)*'3 Eval'!$K24))*SUM(Programacion!AH$42:AH$48)/SUM(Programacion!AH$28:AH$48)+IF('Res 2ªEval'!AJ25="",0,'Res 2ªEval'!AJ25*SUM(Programacion!AH$28:AH$41)/SUM(Programacion!AH$28:AH$48)))))</f>
        <v/>
      </c>
      <c r="AK25" s="270" t="str">
        <f>IF($C25="","",IF(SUM(Programacion!AI$28:AI$48)=0,"",IF(SUM(Programacion!AI$42:AI$48)=0,'Res 2ªEval'!AK25,(IF(Programacion!AI$42="",0,Programacion!AI$42/SUM(Programacion!AI$42:AI$48)*'3 Eval'!$E24)+IF(Programacion!AI$43="",0,Programacion!AI$43/SUM(Programacion!AI$42:AI$48)*'3 Eval'!$F24)+IF(Programacion!AI$44="",0,Programacion!AI$44/SUM(Programacion!AI$42:AI$48)*'3 Eval'!$G24)+IF(Programacion!AI$45="",0,Programacion!AI$45/SUM(Programacion!AI$42:AI$48)*'3 Eval'!$H24)+IF(Programacion!AI$46="",0,Programacion!AI$46/SUM(Programacion!AI$42:AI$48)*'3 Eval'!$I24)+IF(Programacion!AI$47="",0,Programacion!AI$47/SUM(Programacion!AI$42:AI$48)*'3 Eval'!$J24)+IF(Programacion!AI$48="",0,Programacion!AI$48/SUM(Programacion!AI$42:AI$48)*'3 Eval'!$K24))*SUM(Programacion!AI$42:AI$48)/SUM(Programacion!AI$28:AI$48)+IF('Res 2ªEval'!AK25="",0,'Res 2ªEval'!AK25*SUM(Programacion!AI$28:AI$41)/SUM(Programacion!AI$28:AI$48)))))</f>
        <v/>
      </c>
      <c r="AL25" s="270" t="str">
        <f>IF($C25="","",IF(SUM(Programacion!AJ$28:AJ$48)=0,"",IF(SUM(Programacion!AJ$42:AJ$48)=0,'Res 2ªEval'!AL25,(IF(Programacion!AJ$42="",0,Programacion!AJ$42/SUM(Programacion!AJ$42:AJ$48)*'3 Eval'!$E24)+IF(Programacion!AJ$43="",0,Programacion!AJ$43/SUM(Programacion!AJ$42:AJ$48)*'3 Eval'!$F24)+IF(Programacion!AJ$44="",0,Programacion!AJ$44/SUM(Programacion!AJ$42:AJ$48)*'3 Eval'!$G24)+IF(Programacion!AJ$45="",0,Programacion!AJ$45/SUM(Programacion!AJ$42:AJ$48)*'3 Eval'!$H24)+IF(Programacion!AJ$46="",0,Programacion!AJ$46/SUM(Programacion!AJ$42:AJ$48)*'3 Eval'!$I24)+IF(Programacion!AJ$47="",0,Programacion!AJ$47/SUM(Programacion!AJ$42:AJ$48)*'3 Eval'!$J24)+IF(Programacion!AJ$48="",0,Programacion!AJ$48/SUM(Programacion!AJ$42:AJ$48)*'3 Eval'!$K24))*SUM(Programacion!AJ$42:AJ$48)/SUM(Programacion!AJ$28:AJ$48)+IF('Res 2ªEval'!AL25="",0,'Res 2ªEval'!AL25*SUM(Programacion!AJ$28:AJ$41)/SUM(Programacion!AJ$28:AJ$48)))))</f>
        <v/>
      </c>
      <c r="AM25" s="270" t="str">
        <f>IF($C25="","",IF(SUM(Programacion!AK$28:AK$48)=0,"",IF(SUM(Programacion!AK$42:AK$48)=0,'Res 2ªEval'!AM25,(IF(Programacion!AK$42="",0,Programacion!AK$42/SUM(Programacion!AK$42:AK$48)*'3 Eval'!$E24)+IF(Programacion!AK$43="",0,Programacion!AK$43/SUM(Programacion!AK$42:AK$48)*'3 Eval'!$F24)+IF(Programacion!AK$44="",0,Programacion!AK$44/SUM(Programacion!AK$42:AK$48)*'3 Eval'!$G24)+IF(Programacion!AK$45="",0,Programacion!AK$45/SUM(Programacion!AK$42:AK$48)*'3 Eval'!$H24)+IF(Programacion!AK$46="",0,Programacion!AK$46/SUM(Programacion!AK$42:AK$48)*'3 Eval'!$I24)+IF(Programacion!AK$47="",0,Programacion!AK$47/SUM(Programacion!AK$42:AK$48)*'3 Eval'!$J24)+IF(Programacion!AK$48="",0,Programacion!AK$48/SUM(Programacion!AK$42:AK$48)*'3 Eval'!$K24))*SUM(Programacion!AK$42:AK$48)/SUM(Programacion!AK$28:AK$48)+IF('Res 2ªEval'!AM25="",0,'Res 2ªEval'!AM25*SUM(Programacion!AK$28:AK$41)/SUM(Programacion!AK$28:AK$48)))))</f>
        <v/>
      </c>
      <c r="AN25" s="270" t="str">
        <f>IF($C25="","",IF(SUM(Programacion!AL$28:AL$48)=0,"",IF(SUM(Programacion!AL$42:AL$48)=0,'Res 2ªEval'!AN25,(IF(Programacion!AL$42="",0,Programacion!AL$42/SUM(Programacion!AL$42:AL$48)*'3 Eval'!$E24)+IF(Programacion!AL$43="",0,Programacion!AL$43/SUM(Programacion!AL$42:AL$48)*'3 Eval'!$F24)+IF(Programacion!AL$44="",0,Programacion!AL$44/SUM(Programacion!AL$42:AL$48)*'3 Eval'!$G24)+IF(Programacion!AL$45="",0,Programacion!AL$45/SUM(Programacion!AL$42:AL$48)*'3 Eval'!$H24)+IF(Programacion!AL$46="",0,Programacion!AL$46/SUM(Programacion!AL$42:AL$48)*'3 Eval'!$I24)+IF(Programacion!AL$47="",0,Programacion!AL$47/SUM(Programacion!AL$42:AL$48)*'3 Eval'!$J24)+IF(Programacion!AL$48="",0,Programacion!AL$48/SUM(Programacion!AL$42:AL$48)*'3 Eval'!$K24))*SUM(Programacion!AL$42:AL$48)/SUM(Programacion!AL$28:AL$48)+IF('Res 2ªEval'!AN25="",0,'Res 2ªEval'!AN25*SUM(Programacion!AL$28:AL$41)/SUM(Programacion!AL$28:AL$48)))))</f>
        <v/>
      </c>
      <c r="AO25" s="270" t="str">
        <f>IF($C25="","",IF(SUM(Programacion!AM$28:AM$48)=0,"",IF(SUM(Programacion!AM$42:AM$48)=0,'Res 2ªEval'!AO25,(IF(Programacion!AM$42="",0,Programacion!AM$42/SUM(Programacion!AM$42:AM$48)*'3 Eval'!$E24)+IF(Programacion!AM$43="",0,Programacion!AM$43/SUM(Programacion!AM$42:AM$48)*'3 Eval'!$F24)+IF(Programacion!AM$44="",0,Programacion!AM$44/SUM(Programacion!AM$42:AM$48)*'3 Eval'!$G24)+IF(Programacion!AM$45="",0,Programacion!AM$45/SUM(Programacion!AM$42:AM$48)*'3 Eval'!$H24)+IF(Programacion!AM$46="",0,Programacion!AM$46/SUM(Programacion!AM$42:AM$48)*'3 Eval'!$I24)+IF(Programacion!AM$47="",0,Programacion!AM$47/SUM(Programacion!AM$42:AM$48)*'3 Eval'!$J24)+IF(Programacion!AM$48="",0,Programacion!AM$48/SUM(Programacion!AM$42:AM$48)*'3 Eval'!$K24))*SUM(Programacion!AM$42:AM$48)/SUM(Programacion!AM$28:AM$48)+IF('Res 2ªEval'!AO25="",0,'Res 2ªEval'!AO25*SUM(Programacion!AM$28:AM$41)/SUM(Programacion!AM$28:AM$48)))))</f>
        <v/>
      </c>
      <c r="AP25" s="270" t="str">
        <f>IF($C25="","",IF(SUM(Programacion!AN$28:AN$48)=0,"",IF(SUM(Programacion!AN$42:AN$48)=0,'Res 2ªEval'!AP25,(IF(Programacion!AN$42="",0,Programacion!AN$42/SUM(Programacion!AN$42:AN$48)*'3 Eval'!$E24)+IF(Programacion!AN$43="",0,Programacion!AN$43/SUM(Programacion!AN$42:AN$48)*'3 Eval'!$F24)+IF(Programacion!AN$44="",0,Programacion!AN$44/SUM(Programacion!AN$42:AN$48)*'3 Eval'!$G24)+IF(Programacion!AN$45="",0,Programacion!AN$45/SUM(Programacion!AN$42:AN$48)*'3 Eval'!$H24)+IF(Programacion!AN$46="",0,Programacion!AN$46/SUM(Programacion!AN$42:AN$48)*'3 Eval'!$I24)+IF(Programacion!AN$47="",0,Programacion!AN$47/SUM(Programacion!AN$42:AN$48)*'3 Eval'!$J24)+IF(Programacion!AN$48="",0,Programacion!AN$48/SUM(Programacion!AN$42:AN$48)*'3 Eval'!$K24))*SUM(Programacion!AN$42:AN$48)/SUM(Programacion!AN$28:AN$48)+IF('Res 2ªEval'!AP25="",0,'Res 2ªEval'!AP25*SUM(Programacion!AN$28:AN$41)/SUM(Programacion!AN$28:AN$48)))))</f>
        <v/>
      </c>
      <c r="AQ25" s="270" t="str">
        <f>IF($C25="","",IF(SUM(Programacion!AO$28:AO$48)=0,"",IF(SUM(Programacion!AO$42:AO$48)=0,'Res 2ªEval'!AQ25,(IF(Programacion!AO$42="",0,Programacion!AO$42/SUM(Programacion!AO$42:AO$48)*'3 Eval'!$E24)+IF(Programacion!AO$43="",0,Programacion!AO$43/SUM(Programacion!AO$42:AO$48)*'3 Eval'!$F24)+IF(Programacion!AO$44="",0,Programacion!AO$44/SUM(Programacion!AO$42:AO$48)*'3 Eval'!$G24)+IF(Programacion!AO$45="",0,Programacion!AO$45/SUM(Programacion!AO$42:AO$48)*'3 Eval'!$H24)+IF(Programacion!AO$46="",0,Programacion!AO$46/SUM(Programacion!AO$42:AO$48)*'3 Eval'!$I24)+IF(Programacion!AO$47="",0,Programacion!AO$47/SUM(Programacion!AO$42:AO$48)*'3 Eval'!$J24)+IF(Programacion!AO$48="",0,Programacion!AO$48/SUM(Programacion!AO$42:AO$48)*'3 Eval'!$K24))*SUM(Programacion!AO$42:AO$48)/SUM(Programacion!AO$28:AO$48)+IF('Res 2ªEval'!AQ25="",0,'Res 2ªEval'!AQ25*SUM(Programacion!AO$28:AO$41)/SUM(Programacion!AO$28:AO$48)))))</f>
        <v/>
      </c>
      <c r="AR25" s="270" t="str">
        <f>IF($C25="","",IF(SUM(Programacion!AP$28:AP$48)=0,"",IF(SUM(Programacion!AP$42:AP$48)=0,'Res 2ªEval'!AR25,(IF(Programacion!AP$42="",0,Programacion!AP$42/SUM(Programacion!AP$42:AP$48)*'3 Eval'!$E24)+IF(Programacion!AP$43="",0,Programacion!AP$43/SUM(Programacion!AP$42:AP$48)*'3 Eval'!$F24)+IF(Programacion!AP$44="",0,Programacion!AP$44/SUM(Programacion!AP$42:AP$48)*'3 Eval'!$G24)+IF(Programacion!AP$45="",0,Programacion!AP$45/SUM(Programacion!AP$42:AP$48)*'3 Eval'!$H24)+IF(Programacion!AP$46="",0,Programacion!AP$46/SUM(Programacion!AP$42:AP$48)*'3 Eval'!$I24)+IF(Programacion!AP$47="",0,Programacion!AP$47/SUM(Programacion!AP$42:AP$48)*'3 Eval'!$J24)+IF(Programacion!AP$48="",0,Programacion!AP$48/SUM(Programacion!AP$42:AP$48)*'3 Eval'!$K24))*SUM(Programacion!AP$42:AP$48)/SUM(Programacion!AP$28:AP$48)+IF('Res 2ªEval'!AR25="",0,'Res 2ªEval'!AR25*SUM(Programacion!AP$28:AP$41)/SUM(Programacion!AP$28:AP$48)))))</f>
        <v/>
      </c>
      <c r="AS25" s="270" t="str">
        <f>IF($C25="","",IF(SUM(Programacion!AQ$28:AQ$48)=0,"",IF(SUM(Programacion!AQ$42:AQ$48)=0,'Res 2ªEval'!AS25,(IF(Programacion!AQ$42="",0,Programacion!AQ$42/SUM(Programacion!AQ$42:AQ$48)*'3 Eval'!$E24)+IF(Programacion!AQ$43="",0,Programacion!AQ$43/SUM(Programacion!AQ$42:AQ$48)*'3 Eval'!$F24)+IF(Programacion!AQ$44="",0,Programacion!AQ$44/SUM(Programacion!AQ$42:AQ$48)*'3 Eval'!$G24)+IF(Programacion!AQ$45="",0,Programacion!AQ$45/SUM(Programacion!AQ$42:AQ$48)*'3 Eval'!$H24)+IF(Programacion!AQ$46="",0,Programacion!AQ$46/SUM(Programacion!AQ$42:AQ$48)*'3 Eval'!$I24)+IF(Programacion!AQ$47="",0,Programacion!AQ$47/SUM(Programacion!AQ$42:AQ$48)*'3 Eval'!$J24)+IF(Programacion!AQ$48="",0,Programacion!AQ$48/SUM(Programacion!AQ$42:AQ$48)*'3 Eval'!$K24))*SUM(Programacion!AQ$42:AQ$48)/SUM(Programacion!AQ$28:AQ$48)+IF('Res 2ªEval'!AS25="",0,'Res 2ªEval'!AS25*SUM(Programacion!AQ$28:AQ$41)/SUM(Programacion!AQ$28:AQ$48)))))</f>
        <v/>
      </c>
      <c r="AT25" s="270" t="str">
        <f>IF($C25="","",IF(SUM(Programacion!AR$28:AR$48)=0,"",IF(SUM(Programacion!AR$42:AR$48)=0,'Res 2ªEval'!AT25,(IF(Programacion!AR$42="",0,Programacion!AR$42/SUM(Programacion!AR$42:AR$48)*'3 Eval'!$E24)+IF(Programacion!AR$43="",0,Programacion!AR$43/SUM(Programacion!AR$42:AR$48)*'3 Eval'!$F24)+IF(Programacion!AR$44="",0,Programacion!AR$44/SUM(Programacion!AR$42:AR$48)*'3 Eval'!$G24)+IF(Programacion!AR$45="",0,Programacion!AR$45/SUM(Programacion!AR$42:AR$48)*'3 Eval'!$H24)+IF(Programacion!AR$46="",0,Programacion!AR$46/SUM(Programacion!AR$42:AR$48)*'3 Eval'!$I24)+IF(Programacion!AR$47="",0,Programacion!AR$47/SUM(Programacion!AR$42:AR$48)*'3 Eval'!$J24)+IF(Programacion!AR$48="",0,Programacion!AR$48/SUM(Programacion!AR$42:AR$48)*'3 Eval'!$K24))*SUM(Programacion!AR$42:AR$48)/SUM(Programacion!AR$28:AR$48)+IF('Res 2ªEval'!AT25="",0,'Res 2ªEval'!AT25*SUM(Programacion!AR$28:AR$41)/SUM(Programacion!AR$28:AR$48)))))</f>
        <v/>
      </c>
      <c r="AU25" s="270" t="str">
        <f>IF($C25="","",IF(SUM(Programacion!AS$28:AS$48)=0,"",IF(SUM(Programacion!AS$42:AS$48)=0,'Res 2ªEval'!AU25,(IF(Programacion!AS$42="",0,Programacion!AS$42/SUM(Programacion!AS$42:AS$48)*'3 Eval'!$E24)+IF(Programacion!AS$43="",0,Programacion!AS$43/SUM(Programacion!AS$42:AS$48)*'3 Eval'!$F24)+IF(Programacion!AS$44="",0,Programacion!AS$44/SUM(Programacion!AS$42:AS$48)*'3 Eval'!$G24)+IF(Programacion!AS$45="",0,Programacion!AS$45/SUM(Programacion!AS$42:AS$48)*'3 Eval'!$H24)+IF(Programacion!AS$46="",0,Programacion!AS$46/SUM(Programacion!AS$42:AS$48)*'3 Eval'!$I24)+IF(Programacion!AS$47="",0,Programacion!AS$47/SUM(Programacion!AS$42:AS$48)*'3 Eval'!$J24)+IF(Programacion!AS$48="",0,Programacion!AS$48/SUM(Programacion!AS$42:AS$48)*'3 Eval'!$K24))*SUM(Programacion!AS$42:AS$48)/SUM(Programacion!AS$28:AS$48)+IF('Res 2ªEval'!AU25="",0,'Res 2ªEval'!AU25*SUM(Programacion!AS$28:AS$41)/SUM(Programacion!AS$28:AS$48)))))</f>
        <v/>
      </c>
      <c r="AV25" s="270" t="str">
        <f>IF($C25="","",IF(SUM(Programacion!AT$28:AT$48)=0,"",IF(SUM(Programacion!AT$42:AT$48)=0,'Res 2ªEval'!AV25,(IF(Programacion!AT$42="",0,Programacion!AT$42/SUM(Programacion!AT$42:AT$48)*'3 Eval'!$E24)+IF(Programacion!AT$43="",0,Programacion!AT$43/SUM(Programacion!AT$42:AT$48)*'3 Eval'!$F24)+IF(Programacion!AT$44="",0,Programacion!AT$44/SUM(Programacion!AT$42:AT$48)*'3 Eval'!$G24)+IF(Programacion!AT$45="",0,Programacion!AT$45/SUM(Programacion!AT$42:AT$48)*'3 Eval'!$H24)+IF(Programacion!AT$46="",0,Programacion!AT$46/SUM(Programacion!AT$42:AT$48)*'3 Eval'!$I24)+IF(Programacion!AT$47="",0,Programacion!AT$47/SUM(Programacion!AT$42:AT$48)*'3 Eval'!$J24)+IF(Programacion!AT$48="",0,Programacion!AT$48/SUM(Programacion!AT$42:AT$48)*'3 Eval'!$K24))*SUM(Programacion!AT$42:AT$48)/SUM(Programacion!AT$28:AT$48)+IF('Res 2ªEval'!AV25="",0,'Res 2ªEval'!AV25*SUM(Programacion!AT$28:AT$41)/SUM(Programacion!AT$28:AT$48)))))</f>
        <v/>
      </c>
      <c r="AW25" s="270" t="str">
        <f>IF($C25="","",IF(SUM(Programacion!AU$28:AU$48)=0,"",IF(SUM(Programacion!AU$42:AU$48)=0,'Res 2ªEval'!AW25,(IF(Programacion!AU$42="",0,Programacion!AU$42/SUM(Programacion!AU$42:AU$48)*'3 Eval'!$E24)+IF(Programacion!AU$43="",0,Programacion!AU$43/SUM(Programacion!AU$42:AU$48)*'3 Eval'!$F24)+IF(Programacion!AU$44="",0,Programacion!AU$44/SUM(Programacion!AU$42:AU$48)*'3 Eval'!$G24)+IF(Programacion!AU$45="",0,Programacion!AU$45/SUM(Programacion!AU$42:AU$48)*'3 Eval'!$H24)+IF(Programacion!AU$46="",0,Programacion!AU$46/SUM(Programacion!AU$42:AU$48)*'3 Eval'!$I24)+IF(Programacion!AU$47="",0,Programacion!AU$47/SUM(Programacion!AU$42:AU$48)*'3 Eval'!$J24)+IF(Programacion!AU$48="",0,Programacion!AU$48/SUM(Programacion!AU$42:AU$48)*'3 Eval'!$K24))*SUM(Programacion!AU$42:AU$48)/SUM(Programacion!AU$28:AU$48)+IF('Res 2ªEval'!AW25="",0,'Res 2ªEval'!AW25*SUM(Programacion!AU$28:AU$41)/SUM(Programacion!AU$28:AU$48)))))</f>
        <v/>
      </c>
      <c r="AX25" s="270" t="str">
        <f>IF($C25="","",IF(SUM(Programacion!AV$28:AV$48)=0,"",IF(SUM(Programacion!AV$42:AV$48)=0,'Res 2ªEval'!AX25,(IF(Programacion!AV$42="",0,Programacion!AV$42/SUM(Programacion!AV$42:AV$48)*'3 Eval'!$E24)+IF(Programacion!AV$43="",0,Programacion!AV$43/SUM(Programacion!AV$42:AV$48)*'3 Eval'!$F24)+IF(Programacion!AV$44="",0,Programacion!AV$44/SUM(Programacion!AV$42:AV$48)*'3 Eval'!$G24)+IF(Programacion!AV$45="",0,Programacion!AV$45/SUM(Programacion!AV$42:AV$48)*'3 Eval'!$H24)+IF(Programacion!AV$46="",0,Programacion!AV$46/SUM(Programacion!AV$42:AV$48)*'3 Eval'!$I24)+IF(Programacion!AV$47="",0,Programacion!AV$47/SUM(Programacion!AV$42:AV$48)*'3 Eval'!$J24)+IF(Programacion!AV$48="",0,Programacion!AV$48/SUM(Programacion!AV$42:AV$48)*'3 Eval'!$K24))*SUM(Programacion!AV$42:AV$48)/SUM(Programacion!AV$28:AV$48)+IF('Res 2ªEval'!AX25="",0,'Res 2ªEval'!AX25*SUM(Programacion!AV$28:AV$41)/SUM(Programacion!AV$28:AV$48)))))</f>
        <v/>
      </c>
      <c r="AY25" s="270" t="str">
        <f>IF($C25="","",IF(SUM(Programacion!AW$28:AW$48)=0,"",IF(SUM(Programacion!AW$42:AW$48)=0,'Res 2ªEval'!AY25,(IF(Programacion!AW$42="",0,Programacion!AW$42/SUM(Programacion!AW$42:AW$48)*'3 Eval'!$E24)+IF(Programacion!AW$43="",0,Programacion!AW$43/SUM(Programacion!AW$42:AW$48)*'3 Eval'!$F24)+IF(Programacion!AW$44="",0,Programacion!AW$44/SUM(Programacion!AW$42:AW$48)*'3 Eval'!$G24)+IF(Programacion!AW$45="",0,Programacion!AW$45/SUM(Programacion!AW$42:AW$48)*'3 Eval'!$H24)+IF(Programacion!AW$46="",0,Programacion!AW$46/SUM(Programacion!AW$42:AW$48)*'3 Eval'!$I24)+IF(Programacion!AW$47="",0,Programacion!AW$47/SUM(Programacion!AW$42:AW$48)*'3 Eval'!$J24)+IF(Programacion!AW$48="",0,Programacion!AW$48/SUM(Programacion!AW$42:AW$48)*'3 Eval'!$K24))*SUM(Programacion!AW$42:AW$48)/SUM(Programacion!AW$28:AW$48)+IF('Res 2ªEval'!AY25="",0,'Res 2ªEval'!AY25*SUM(Programacion!AW$28:AW$41)/SUM(Programacion!AW$28:AW$48)))))</f>
        <v/>
      </c>
      <c r="AZ25" s="270" t="str">
        <f>IF($C25="","",IF(SUM(Programacion!AX$28:AX$48)=0,"",IF(SUM(Programacion!AX$42:AX$48)=0,'Res 2ªEval'!AZ25,(IF(Programacion!AX$42="",0,Programacion!AX$42/SUM(Programacion!AX$42:AX$48)*'3 Eval'!$E24)+IF(Programacion!AX$43="",0,Programacion!AX$43/SUM(Programacion!AX$42:AX$48)*'3 Eval'!$F24)+IF(Programacion!AX$44="",0,Programacion!AX$44/SUM(Programacion!AX$42:AX$48)*'3 Eval'!$G24)+IF(Programacion!AX$45="",0,Programacion!AX$45/SUM(Programacion!AX$42:AX$48)*'3 Eval'!$H24)+IF(Programacion!AX$46="",0,Programacion!AX$46/SUM(Programacion!AX$42:AX$48)*'3 Eval'!$I24)+IF(Programacion!AX$47="",0,Programacion!AX$47/SUM(Programacion!AX$42:AX$48)*'3 Eval'!$J24)+IF(Programacion!AX$48="",0,Programacion!AX$48/SUM(Programacion!AX$42:AX$48)*'3 Eval'!$K24))*SUM(Programacion!AX$42:AX$48)/SUM(Programacion!AX$28:AX$48)+IF('Res 2ªEval'!AZ25="",0,'Res 2ªEval'!AZ25*SUM(Programacion!AX$28:AX$41)/SUM(Programacion!AX$28:AX$48)))))</f>
        <v/>
      </c>
      <c r="BA25" s="270" t="str">
        <f>IF($C25="","",IF(SUM(Programacion!AY$28:AY$48)=0,"",IF(SUM(Programacion!AY$42:AY$48)=0,'Res 2ªEval'!BA25,(IF(Programacion!AY$42="",0,Programacion!AY$42/SUM(Programacion!AY$42:AY$48)*'3 Eval'!$E24)+IF(Programacion!AY$43="",0,Programacion!AY$43/SUM(Programacion!AY$42:AY$48)*'3 Eval'!$F24)+IF(Programacion!AY$44="",0,Programacion!AY$44/SUM(Programacion!AY$42:AY$48)*'3 Eval'!$G24)+IF(Programacion!AY$45="",0,Programacion!AY$45/SUM(Programacion!AY$42:AY$48)*'3 Eval'!$H24)+IF(Programacion!AY$46="",0,Programacion!AY$46/SUM(Programacion!AY$42:AY$48)*'3 Eval'!$I24)+IF(Programacion!AY$47="",0,Programacion!AY$47/SUM(Programacion!AY$42:AY$48)*'3 Eval'!$J24)+IF(Programacion!AY$48="",0,Programacion!AY$48/SUM(Programacion!AY$42:AY$48)*'3 Eval'!$K24))*SUM(Programacion!AY$42:AY$48)/SUM(Programacion!AY$28:AY$48)+IF('Res 2ªEval'!BA25="",0,'Res 2ªEval'!BA25*SUM(Programacion!AY$28:AY$41)/SUM(Programacion!AY$28:AY$48)))))</f>
        <v/>
      </c>
      <c r="BB25" s="270" t="str">
        <f>IF($C25="","",IF(SUM(Programacion!AZ$28:AZ$48)=0,"",IF(SUM(Programacion!AZ$42:AZ$48)=0,'Res 2ªEval'!BB25,(IF(Programacion!AZ$42="",0,Programacion!AZ$42/SUM(Programacion!AZ$42:AZ$48)*'3 Eval'!$E24)+IF(Programacion!AZ$43="",0,Programacion!AZ$43/SUM(Programacion!AZ$42:AZ$48)*'3 Eval'!$F24)+IF(Programacion!AZ$44="",0,Programacion!AZ$44/SUM(Programacion!AZ$42:AZ$48)*'3 Eval'!$G24)+IF(Programacion!AZ$45="",0,Programacion!AZ$45/SUM(Programacion!AZ$42:AZ$48)*'3 Eval'!$H24)+IF(Programacion!AZ$46="",0,Programacion!AZ$46/SUM(Programacion!AZ$42:AZ$48)*'3 Eval'!$I24)+IF(Programacion!AZ$47="",0,Programacion!AZ$47/SUM(Programacion!AZ$42:AZ$48)*'3 Eval'!$J24)+IF(Programacion!AZ$48="",0,Programacion!AZ$48/SUM(Programacion!AZ$42:AZ$48)*'3 Eval'!$K24))*SUM(Programacion!AZ$42:AZ$48)/SUM(Programacion!AZ$28:AZ$48)+IF('Res 2ªEval'!BB25="",0,'Res 2ªEval'!BB25*SUM(Programacion!AZ$28:AZ$41)/SUM(Programacion!AZ$28:AZ$48)))))</f>
        <v/>
      </c>
      <c r="BC25" s="270" t="str">
        <f>IF($C25="","",IF(SUM(Programacion!BA$28:BA$48)=0,"",IF(SUM(Programacion!BA$42:BA$48)=0,'Res 2ªEval'!BC25,(IF(Programacion!BA$42="",0,Programacion!BA$42/SUM(Programacion!BA$42:BA$48)*'3 Eval'!$E24)+IF(Programacion!BA$43="",0,Programacion!BA$43/SUM(Programacion!BA$42:BA$48)*'3 Eval'!$F24)+IF(Programacion!BA$44="",0,Programacion!BA$44/SUM(Programacion!BA$42:BA$48)*'3 Eval'!$G24)+IF(Programacion!BA$45="",0,Programacion!BA$45/SUM(Programacion!BA$42:BA$48)*'3 Eval'!$H24)+IF(Programacion!BA$46="",0,Programacion!BA$46/SUM(Programacion!BA$42:BA$48)*'3 Eval'!$I24)+IF(Programacion!BA$47="",0,Programacion!BA$47/SUM(Programacion!BA$42:BA$48)*'3 Eval'!$J24)+IF(Programacion!BA$48="",0,Programacion!BA$48/SUM(Programacion!BA$42:BA$48)*'3 Eval'!$K24))*SUM(Programacion!BA$42:BA$48)/SUM(Programacion!BA$28:BA$48)+IF('Res 2ªEval'!BC25="",0,'Res 2ªEval'!BC25*SUM(Programacion!BA$28:BA$41)/SUM(Programacion!BA$28:BA$48)))))</f>
        <v/>
      </c>
      <c r="BD25" s="270" t="str">
        <f>IF($C25="","",IF(SUM(Programacion!BB$28:BB$48)=0,"",IF(SUM(Programacion!BB$42:BB$48)=0,'Res 2ªEval'!BD25,(IF(Programacion!BB$42="",0,Programacion!BB$42/SUM(Programacion!BB$42:BB$48)*'3 Eval'!$E24)+IF(Programacion!BB$43="",0,Programacion!BB$43/SUM(Programacion!BB$42:BB$48)*'3 Eval'!$F24)+IF(Programacion!BB$44="",0,Programacion!BB$44/SUM(Programacion!BB$42:BB$48)*'3 Eval'!$G24)+IF(Programacion!BB$45="",0,Programacion!BB$45/SUM(Programacion!BB$42:BB$48)*'3 Eval'!$H24)+IF(Programacion!BB$46="",0,Programacion!BB$46/SUM(Programacion!BB$42:BB$48)*'3 Eval'!$I24)+IF(Programacion!BB$47="",0,Programacion!BB$47/SUM(Programacion!BB$42:BB$48)*'3 Eval'!$J24)+IF(Programacion!BB$48="",0,Programacion!BB$48/SUM(Programacion!BB$42:BB$48)*'3 Eval'!$K24))*SUM(Programacion!BB$42:BB$48)/SUM(Programacion!BB$28:BB$48)+IF('Res 2ªEval'!BD25="",0,'Res 2ªEval'!BD25*SUM(Programacion!BB$28:BB$41)/SUM(Programacion!BB$28:BB$48)))))</f>
        <v/>
      </c>
      <c r="BE25" s="270" t="str">
        <f>IF($C25="","",IF(SUM(Programacion!BC$28:BC$48)=0,"",IF(SUM(Programacion!BC$42:BC$48)=0,'Res 2ªEval'!BE25,(IF(Programacion!BC$42="",0,Programacion!BC$42/SUM(Programacion!BC$42:BC$48)*'3 Eval'!$E24)+IF(Programacion!BC$43="",0,Programacion!BC$43/SUM(Programacion!BC$42:BC$48)*'3 Eval'!$F24)+IF(Programacion!BC$44="",0,Programacion!BC$44/SUM(Programacion!BC$42:BC$48)*'3 Eval'!$G24)+IF(Programacion!BC$45="",0,Programacion!BC$45/SUM(Programacion!BC$42:BC$48)*'3 Eval'!$H24)+IF(Programacion!BC$46="",0,Programacion!BC$46/SUM(Programacion!BC$42:BC$48)*'3 Eval'!$I24)+IF(Programacion!BC$47="",0,Programacion!BC$47/SUM(Programacion!BC$42:BC$48)*'3 Eval'!$J24)+IF(Programacion!BC$48="",0,Programacion!BC$48/SUM(Programacion!BC$42:BC$48)*'3 Eval'!$K24))*SUM(Programacion!BC$42:BC$48)/SUM(Programacion!BC$28:BC$48)+IF('Res 2ªEval'!BE25="",0,'Res 2ªEval'!BE25*SUM(Programacion!BC$28:BC$41)/SUM(Programacion!BC$28:BC$48)))))</f>
        <v/>
      </c>
      <c r="BF25" s="270" t="str">
        <f>IF($C25="","",IF(SUM(Programacion!BD$28:BD$48)=0,"",IF(SUM(Programacion!BD$42:BD$48)=0,'Res 2ªEval'!BF25,(IF(Programacion!BD$42="",0,Programacion!BD$42/SUM(Programacion!BD$42:BD$48)*'3 Eval'!$E24)+IF(Programacion!BD$43="",0,Programacion!BD$43/SUM(Programacion!BD$42:BD$48)*'3 Eval'!$F24)+IF(Programacion!BD$44="",0,Programacion!BD$44/SUM(Programacion!BD$42:BD$48)*'3 Eval'!$G24)+IF(Programacion!BD$45="",0,Programacion!BD$45/SUM(Programacion!BD$42:BD$48)*'3 Eval'!$H24)+IF(Programacion!BD$46="",0,Programacion!BD$46/SUM(Programacion!BD$42:BD$48)*'3 Eval'!$I24)+IF(Programacion!BD$47="",0,Programacion!BD$47/SUM(Programacion!BD$42:BD$48)*'3 Eval'!$J24)+IF(Programacion!BD$48="",0,Programacion!BD$48/SUM(Programacion!BD$42:BD$48)*'3 Eval'!$K24))*SUM(Programacion!BD$42:BD$48)/SUM(Programacion!BD$28:BD$48)+IF('Res 2ªEval'!BF25="",0,'Res 2ªEval'!BF25*SUM(Programacion!BD$28:BD$41)/SUM(Programacion!BD$28:BD$48)))))</f>
        <v/>
      </c>
      <c r="BG25" s="270" t="str">
        <f>IF($C25="","",IF(SUM(Programacion!BE$28:BE$48)=0,"",IF(SUM(Programacion!BE$42:BE$48)=0,'Res 2ªEval'!BG25,(IF(Programacion!BE$42="",0,Programacion!BE$42/SUM(Programacion!BE$42:BE$48)*'3 Eval'!$E24)+IF(Programacion!BE$43="",0,Programacion!BE$43/SUM(Programacion!BE$42:BE$48)*'3 Eval'!$F24)+IF(Programacion!BE$44="",0,Programacion!BE$44/SUM(Programacion!BE$42:BE$48)*'3 Eval'!$G24)+IF(Programacion!BE$45="",0,Programacion!BE$45/SUM(Programacion!BE$42:BE$48)*'3 Eval'!$H24)+IF(Programacion!BE$46="",0,Programacion!BE$46/SUM(Programacion!BE$42:BE$48)*'3 Eval'!$I24)+IF(Programacion!BE$47="",0,Programacion!BE$47/SUM(Programacion!BE$42:BE$48)*'3 Eval'!$J24)+IF(Programacion!BE$48="",0,Programacion!BE$48/SUM(Programacion!BE$42:BE$48)*'3 Eval'!$K24))*SUM(Programacion!BE$42:BE$48)/SUM(Programacion!BE$28:BE$48)+IF('Res 2ªEval'!BG25="",0,'Res 2ªEval'!BG25*SUM(Programacion!BE$28:BE$41)/SUM(Programacion!BE$28:BE$48)))))</f>
        <v/>
      </c>
      <c r="BH25" s="270" t="str">
        <f>IF($C25="","",IF(SUM(Programacion!BF$28:BF$48)=0,"",IF(SUM(Programacion!BF$42:BF$48)=0,'Res 2ªEval'!BH25,(IF(Programacion!BF$42="",0,Programacion!BF$42/SUM(Programacion!BF$42:BF$48)*'3 Eval'!$E24)+IF(Programacion!BF$43="",0,Programacion!BF$43/SUM(Programacion!BF$42:BF$48)*'3 Eval'!$F24)+IF(Programacion!BF$44="",0,Programacion!BF$44/SUM(Programacion!BF$42:BF$48)*'3 Eval'!$G24)+IF(Programacion!BF$45="",0,Programacion!BF$45/SUM(Programacion!BF$42:BF$48)*'3 Eval'!$H24)+IF(Programacion!BF$46="",0,Programacion!BF$46/SUM(Programacion!BF$42:BF$48)*'3 Eval'!$I24)+IF(Programacion!BF$47="",0,Programacion!BF$47/SUM(Programacion!BF$42:BF$48)*'3 Eval'!$J24)+IF(Programacion!BF$48="",0,Programacion!BF$48/SUM(Programacion!BF$42:BF$48)*'3 Eval'!$K24))*SUM(Programacion!BF$42:BF$48)/SUM(Programacion!BF$28:BF$48)+IF('Res 2ªEval'!BH25="",0,'Res 2ªEval'!BH25*SUM(Programacion!BF$28:BF$41)/SUM(Programacion!BF$28:BF$48)))))</f>
        <v/>
      </c>
      <c r="BI25" s="270" t="str">
        <f>IF($C25="","",IF(SUM(Programacion!BG$28:BG$48)=0,"",IF(SUM(Programacion!BG$42:BG$48)=0,'Res 2ªEval'!BI25,(IF(Programacion!BG$42="",0,Programacion!BG$42/SUM(Programacion!BG$42:BG$48)*'3 Eval'!$E24)+IF(Programacion!BG$43="",0,Programacion!BG$43/SUM(Programacion!BG$42:BG$48)*'3 Eval'!$F24)+IF(Programacion!BG$44="",0,Programacion!BG$44/SUM(Programacion!BG$42:BG$48)*'3 Eval'!$G24)+IF(Programacion!BG$45="",0,Programacion!BG$45/SUM(Programacion!BG$42:BG$48)*'3 Eval'!$H24)+IF(Programacion!BG$46="",0,Programacion!BG$46/SUM(Programacion!BG$42:BG$48)*'3 Eval'!$I24)+IF(Programacion!BG$47="",0,Programacion!BG$47/SUM(Programacion!BG$42:BG$48)*'3 Eval'!$J24)+IF(Programacion!BG$48="",0,Programacion!BG$48/SUM(Programacion!BG$42:BG$48)*'3 Eval'!$K24))*SUM(Programacion!BG$42:BG$48)/SUM(Programacion!BG$28:BG$48)+IF('Res 2ªEval'!BI25="",0,'Res 2ªEval'!BI25*SUM(Programacion!BG$28:BG$41)/SUM(Programacion!BG$28:BG$48)))))</f>
        <v/>
      </c>
      <c r="BJ25" s="270" t="str">
        <f>IF($C25="","",IF(SUM(Programacion!BH$28:BH$48)=0,"",IF(SUM(Programacion!BH$42:BH$48)=0,'Res 2ªEval'!BJ25,(IF(Programacion!BH$42="",0,Programacion!BH$42/SUM(Programacion!BH$42:BH$48)*'3 Eval'!$E24)+IF(Programacion!BH$43="",0,Programacion!BH$43/SUM(Programacion!BH$42:BH$48)*'3 Eval'!$F24)+IF(Programacion!BH$44="",0,Programacion!BH$44/SUM(Programacion!BH$42:BH$48)*'3 Eval'!$G24)+IF(Programacion!BH$45="",0,Programacion!BH$45/SUM(Programacion!BH$42:BH$48)*'3 Eval'!$H24)+IF(Programacion!BH$46="",0,Programacion!BH$46/SUM(Programacion!BH$42:BH$48)*'3 Eval'!$I24)+IF(Programacion!BH$47="",0,Programacion!BH$47/SUM(Programacion!BH$42:BH$48)*'3 Eval'!$J24)+IF(Programacion!BH$48="",0,Programacion!BH$48/SUM(Programacion!BH$42:BH$48)*'3 Eval'!$K24))*SUM(Programacion!BH$42:BH$48)/SUM(Programacion!BH$28:BH$48)+IF('Res 2ªEval'!BJ25="",0,'Res 2ªEval'!BJ25*SUM(Programacion!BH$28:BH$41)/SUM(Programacion!BH$28:BH$48)))))</f>
        <v/>
      </c>
      <c r="BK25" s="270" t="str">
        <f>IF($C25="","",IF(SUM(Programacion!BI$28:BI$48)=0,"",IF(SUM(Programacion!BI$42:BI$48)=0,'Res 2ªEval'!BK25,(IF(Programacion!BI$42="",0,Programacion!BI$42/SUM(Programacion!BI$42:BI$48)*'3 Eval'!$E24)+IF(Programacion!BI$43="",0,Programacion!BI$43/SUM(Programacion!BI$42:BI$48)*'3 Eval'!$F24)+IF(Programacion!BI$44="",0,Programacion!BI$44/SUM(Programacion!BI$42:BI$48)*'3 Eval'!$G24)+IF(Programacion!BI$45="",0,Programacion!BI$45/SUM(Programacion!BI$42:BI$48)*'3 Eval'!$H24)+IF(Programacion!BI$46="",0,Programacion!BI$46/SUM(Programacion!BI$42:BI$48)*'3 Eval'!$I24)+IF(Programacion!BI$47="",0,Programacion!BI$47/SUM(Programacion!BI$42:BI$48)*'3 Eval'!$J24)+IF(Programacion!BI$48="",0,Programacion!BI$48/SUM(Programacion!BI$42:BI$48)*'3 Eval'!$K24))*SUM(Programacion!BI$42:BI$48)/SUM(Programacion!BI$28:BI$48)+IF('Res 2ªEval'!BK25="",0,'Res 2ªEval'!BK25*SUM(Programacion!BI$28:BI$41)/SUM(Programacion!BI$28:BI$48)))))</f>
        <v/>
      </c>
      <c r="BL25" s="270" t="str">
        <f>IF($C25="","",IF(SUM(Programacion!BJ$28:BJ$48)=0,"",IF(SUM(Programacion!BJ$42:BJ$48)=0,'Res 2ªEval'!BL25,(IF(Programacion!BJ$42="",0,Programacion!BJ$42/SUM(Programacion!BJ$42:BJ$48)*'3 Eval'!$E24)+IF(Programacion!BJ$43="",0,Programacion!BJ$43/SUM(Programacion!BJ$42:BJ$48)*'3 Eval'!$F24)+IF(Programacion!BJ$44="",0,Programacion!BJ$44/SUM(Programacion!BJ$42:BJ$48)*'3 Eval'!$G24)+IF(Programacion!BJ$45="",0,Programacion!BJ$45/SUM(Programacion!BJ$42:BJ$48)*'3 Eval'!$H24)+IF(Programacion!BJ$46="",0,Programacion!BJ$46/SUM(Programacion!BJ$42:BJ$48)*'3 Eval'!$I24)+IF(Programacion!BJ$47="",0,Programacion!BJ$47/SUM(Programacion!BJ$42:BJ$48)*'3 Eval'!$J24)+IF(Programacion!BJ$48="",0,Programacion!BJ$48/SUM(Programacion!BJ$42:BJ$48)*'3 Eval'!$K24))*SUM(Programacion!BJ$42:BJ$48)/SUM(Programacion!BJ$28:BJ$48)+IF('Res 2ªEval'!BL25="",0,'Res 2ªEval'!BL25*SUM(Programacion!BJ$28:BJ$41)/SUM(Programacion!BJ$28:BJ$48)))))</f>
        <v/>
      </c>
      <c r="BM25" s="270" t="str">
        <f>IF($C25="","",IF(SUM(Programacion!BK$28:BK$48)=0,"",IF(SUM(Programacion!BK$42:BK$48)=0,'Res 2ªEval'!BM25,(IF(Programacion!BK$42="",0,Programacion!BK$42/SUM(Programacion!BK$42:BK$48)*'3 Eval'!$E24)+IF(Programacion!BK$43="",0,Programacion!BK$43/SUM(Programacion!BK$42:BK$48)*'3 Eval'!$F24)+IF(Programacion!BK$44="",0,Programacion!BK$44/SUM(Programacion!BK$42:BK$48)*'3 Eval'!$G24)+IF(Programacion!BK$45="",0,Programacion!BK$45/SUM(Programacion!BK$42:BK$48)*'3 Eval'!$H24)+IF(Programacion!BK$46="",0,Programacion!BK$46/SUM(Programacion!BK$42:BK$48)*'3 Eval'!$I24)+IF(Programacion!BK$47="",0,Programacion!BK$47/SUM(Programacion!BK$42:BK$48)*'3 Eval'!$J24)+IF(Programacion!BK$48="",0,Programacion!BK$48/SUM(Programacion!BK$42:BK$48)*'3 Eval'!$K24))*SUM(Programacion!BK$42:BK$48)/SUM(Programacion!BK$28:BK$48)+IF('Res 2ªEval'!BM25="",0,'Res 2ªEval'!BM25*SUM(Programacion!BK$28:BK$41)/SUM(Programacion!BK$28:BK$48)))))</f>
        <v/>
      </c>
      <c r="BN25" s="270" t="str">
        <f>IF($C25="","",IF(SUM(Programacion!BL$28:BL$48)=0,"",IF(SUM(Programacion!BL$42:BL$48)=0,'Res 2ªEval'!BN25,(IF(Programacion!BL$42="",0,Programacion!BL$42/SUM(Programacion!BL$42:BL$48)*'3 Eval'!$E24)+IF(Programacion!BL$43="",0,Programacion!BL$43/SUM(Programacion!BL$42:BL$48)*'3 Eval'!$F24)+IF(Programacion!BL$44="",0,Programacion!BL$44/SUM(Programacion!BL$42:BL$48)*'3 Eval'!$G24)+IF(Programacion!BL$45="",0,Programacion!BL$45/SUM(Programacion!BL$42:BL$48)*'3 Eval'!$H24)+IF(Programacion!BL$46="",0,Programacion!BL$46/SUM(Programacion!BL$42:BL$48)*'3 Eval'!$I24)+IF(Programacion!BL$47="",0,Programacion!BL$47/SUM(Programacion!BL$42:BL$48)*'3 Eval'!$J24)+IF(Programacion!BL$48="",0,Programacion!BL$48/SUM(Programacion!BL$42:BL$48)*'3 Eval'!$K24))*SUM(Programacion!BL$42:BL$48)/SUM(Programacion!BL$28:BL$48)+IF('Res 2ªEval'!BN25="",0,'Res 2ªEval'!BN25*SUM(Programacion!BL$28:BL$41)/SUM(Programacion!BL$28:BL$48)))))</f>
        <v/>
      </c>
      <c r="BO25" s="270" t="str">
        <f>IF($C25="","",IF(SUM(Programacion!BM$28:BM$48)=0,"",IF(SUM(Programacion!BM$42:BM$48)=0,'Res 2ªEval'!BO25,(IF(Programacion!BM$42="",0,Programacion!BM$42/SUM(Programacion!BM$42:BM$48)*'3 Eval'!$E24)+IF(Programacion!BM$43="",0,Programacion!BM$43/SUM(Programacion!BM$42:BM$48)*'3 Eval'!$F24)+IF(Programacion!BM$44="",0,Programacion!BM$44/SUM(Programacion!BM$42:BM$48)*'3 Eval'!$G24)+IF(Programacion!BM$45="",0,Programacion!BM$45/SUM(Programacion!BM$42:BM$48)*'3 Eval'!$H24)+IF(Programacion!BM$46="",0,Programacion!BM$46/SUM(Programacion!BM$42:BM$48)*'3 Eval'!$I24)+IF(Programacion!BM$47="",0,Programacion!BM$47/SUM(Programacion!BM$42:BM$48)*'3 Eval'!$J24)+IF(Programacion!BM$48="",0,Programacion!BM$48/SUM(Programacion!BM$42:BM$48)*'3 Eval'!$K24))*SUM(Programacion!BM$42:BM$48)/SUM(Programacion!BM$28:BM$48)+IF('Res 2ªEval'!BO25="",0,'Res 2ªEval'!BO25*SUM(Programacion!BM$28:BM$41)/SUM(Programacion!BM$28:BM$48)))))</f>
        <v/>
      </c>
      <c r="BP25" s="270" t="str">
        <f>IF($C25="","",IF(SUM(Programacion!BN$28:BN$48)=0,"",IF(SUM(Programacion!BN$42:BN$48)=0,'Res 2ªEval'!BP25,(IF(Programacion!BN$42="",0,Programacion!BN$42/SUM(Programacion!BN$42:BN$48)*'3 Eval'!$E24)+IF(Programacion!BN$43="",0,Programacion!BN$43/SUM(Programacion!BN$42:BN$48)*'3 Eval'!$F24)+IF(Programacion!BN$44="",0,Programacion!BN$44/SUM(Programacion!BN$42:BN$48)*'3 Eval'!$G24)+IF(Programacion!BN$45="",0,Programacion!BN$45/SUM(Programacion!BN$42:BN$48)*'3 Eval'!$H24)+IF(Programacion!BN$46="",0,Programacion!BN$46/SUM(Programacion!BN$42:BN$48)*'3 Eval'!$I24)+IF(Programacion!BN$47="",0,Programacion!BN$47/SUM(Programacion!BN$42:BN$48)*'3 Eval'!$J24)+IF(Programacion!BN$48="",0,Programacion!BN$48/SUM(Programacion!BN$42:BN$48)*'3 Eval'!$K24))*SUM(Programacion!BN$42:BN$48)/SUM(Programacion!BN$28:BN$48)+IF('Res 2ªEval'!BP25="",0,'Res 2ªEval'!BP25*SUM(Programacion!BN$28:BN$41)/SUM(Programacion!BN$28:BN$48)))))</f>
        <v/>
      </c>
      <c r="BQ25" s="270" t="str">
        <f>IF($C25="","",IF(SUM(Programacion!BO$28:BO$48)=0,"",IF(SUM(Programacion!BO$42:BO$48)=0,'Res 2ªEval'!BQ25,(IF(Programacion!BO$42="",0,Programacion!BO$42/SUM(Programacion!BO$42:BO$48)*'3 Eval'!$E24)+IF(Programacion!BO$43="",0,Programacion!BO$43/SUM(Programacion!BO$42:BO$48)*'3 Eval'!$F24)+IF(Programacion!BO$44="",0,Programacion!BO$44/SUM(Programacion!BO$42:BO$48)*'3 Eval'!$G24)+IF(Programacion!BO$45="",0,Programacion!BO$45/SUM(Programacion!BO$42:BO$48)*'3 Eval'!$H24)+IF(Programacion!BO$46="",0,Programacion!BO$46/SUM(Programacion!BO$42:BO$48)*'3 Eval'!$I24)+IF(Programacion!BO$47="",0,Programacion!BO$47/SUM(Programacion!BO$42:BO$48)*'3 Eval'!$J24)+IF(Programacion!BO$48="",0,Programacion!BO$48/SUM(Programacion!BO$42:BO$48)*'3 Eval'!$K24))*SUM(Programacion!BO$42:BO$48)/SUM(Programacion!BO$28:BO$48)+IF('Res 2ªEval'!BQ25="",0,'Res 2ªEval'!BQ25*SUM(Programacion!BO$28:BO$41)/SUM(Programacion!BO$28:BO$48)))))</f>
        <v/>
      </c>
      <c r="BR25" s="270" t="str">
        <f>IF($C25="","",IF(SUM(Programacion!BP$28:BP$48)=0,"",IF(SUM(Programacion!BP$42:BP$48)=0,'Res 2ªEval'!BR25,(IF(Programacion!BP$42="",0,Programacion!BP$42/SUM(Programacion!BP$42:BP$48)*'3 Eval'!$E24)+IF(Programacion!BP$43="",0,Programacion!BP$43/SUM(Programacion!BP$42:BP$48)*'3 Eval'!$F24)+IF(Programacion!BP$44="",0,Programacion!BP$44/SUM(Programacion!BP$42:BP$48)*'3 Eval'!$G24)+IF(Programacion!BP$45="",0,Programacion!BP$45/SUM(Programacion!BP$42:BP$48)*'3 Eval'!$H24)+IF(Programacion!BP$46="",0,Programacion!BP$46/SUM(Programacion!BP$42:BP$48)*'3 Eval'!$I24)+IF(Programacion!BP$47="",0,Programacion!BP$47/SUM(Programacion!BP$42:BP$48)*'3 Eval'!$J24)+IF(Programacion!BP$48="",0,Programacion!BP$48/SUM(Programacion!BP$42:BP$48)*'3 Eval'!$K24))*SUM(Programacion!BP$42:BP$48)/SUM(Programacion!BP$28:BP$48)+IF('Res 2ªEval'!BR25="",0,'Res 2ªEval'!BR25*SUM(Programacion!BP$28:BP$41)/SUM(Programacion!BP$28:BP$48)))))</f>
        <v/>
      </c>
      <c r="BS25" s="270" t="str">
        <f>IF($C25="","",IF(SUM(Programacion!BQ$28:BQ$48)=0,"",IF(SUM(Programacion!BQ$42:BQ$48)=0,'Res 2ªEval'!BS25,(IF(Programacion!BQ$42="",0,Programacion!BQ$42/SUM(Programacion!BQ$42:BQ$48)*'3 Eval'!$E24)+IF(Programacion!BQ$43="",0,Programacion!BQ$43/SUM(Programacion!BQ$42:BQ$48)*'3 Eval'!$F24)+IF(Programacion!BQ$44="",0,Programacion!BQ$44/SUM(Programacion!BQ$42:BQ$48)*'3 Eval'!$G24)+IF(Programacion!BQ$45="",0,Programacion!BQ$45/SUM(Programacion!BQ$42:BQ$48)*'3 Eval'!$H24)+IF(Programacion!BQ$46="",0,Programacion!BQ$46/SUM(Programacion!BQ$42:BQ$48)*'3 Eval'!$I24)+IF(Programacion!BQ$47="",0,Programacion!BQ$47/SUM(Programacion!BQ$42:BQ$48)*'3 Eval'!$J24)+IF(Programacion!BQ$48="",0,Programacion!BQ$48/SUM(Programacion!BQ$42:BQ$48)*'3 Eval'!$K24))*SUM(Programacion!BQ$42:BQ$48)/SUM(Programacion!BQ$28:BQ$48)+IF('Res 2ªEval'!BS25="",0,'Res 2ªEval'!BS25*SUM(Programacion!BQ$28:BQ$41)/SUM(Programacion!BQ$28:BQ$48)))))</f>
        <v/>
      </c>
      <c r="BT25" s="270" t="str">
        <f>IF($C25="","",IF(SUM(Programacion!BR$28:BR$48)=0,"",IF(SUM(Programacion!BR$42:BR$48)=0,'Res 2ªEval'!BT25,(IF(Programacion!BR$42="",0,Programacion!BR$42/SUM(Programacion!BR$42:BR$48)*'3 Eval'!$E24)+IF(Programacion!BR$43="",0,Programacion!BR$43/SUM(Programacion!BR$42:BR$48)*'3 Eval'!$F24)+IF(Programacion!BR$44="",0,Programacion!BR$44/SUM(Programacion!BR$42:BR$48)*'3 Eval'!$G24)+IF(Programacion!BR$45="",0,Programacion!BR$45/SUM(Programacion!BR$42:BR$48)*'3 Eval'!$H24)+IF(Programacion!BR$46="",0,Programacion!BR$46/SUM(Programacion!BR$42:BR$48)*'3 Eval'!$I24)+IF(Programacion!BR$47="",0,Programacion!BR$47/SUM(Programacion!BR$42:BR$48)*'3 Eval'!$J24)+IF(Programacion!BR$48="",0,Programacion!BR$48/SUM(Programacion!BR$42:BR$48)*'3 Eval'!$K24))*SUM(Programacion!BR$42:BR$48)/SUM(Programacion!BR$28:BR$48)+IF('Res 2ªEval'!BT25="",0,'Res 2ªEval'!BT25*SUM(Programacion!BR$28:BR$41)/SUM(Programacion!BR$28:BR$48)))))</f>
        <v/>
      </c>
      <c r="BU25" s="270" t="str">
        <f>IF($C25="","",IF(SUM(Programacion!BS$28:BS$48)=0,"",IF(SUM(Programacion!BS$42:BS$48)=0,'Res 2ªEval'!BU25,(IF(Programacion!BS$42="",0,Programacion!BS$42/SUM(Programacion!BS$42:BS$48)*'3 Eval'!$E24)+IF(Programacion!BS$43="",0,Programacion!BS$43/SUM(Programacion!BS$42:BS$48)*'3 Eval'!$F24)+IF(Programacion!BS$44="",0,Programacion!BS$44/SUM(Programacion!BS$42:BS$48)*'3 Eval'!$G24)+IF(Programacion!BS$45="",0,Programacion!BS$45/SUM(Programacion!BS$42:BS$48)*'3 Eval'!$H24)+IF(Programacion!BS$46="",0,Programacion!BS$46/SUM(Programacion!BS$42:BS$48)*'3 Eval'!$I24)+IF(Programacion!BS$47="",0,Programacion!BS$47/SUM(Programacion!BS$42:BS$48)*'3 Eval'!$J24)+IF(Programacion!BS$48="",0,Programacion!BS$48/SUM(Programacion!BS$42:BS$48)*'3 Eval'!$K24))*SUM(Programacion!BS$42:BS$48)/SUM(Programacion!BS$28:BS$48)+IF('Res 2ªEval'!BU25="",0,'Res 2ªEval'!BU25*SUM(Programacion!BS$28:BS$41)/SUM(Programacion!BS$28:BS$48)))))</f>
        <v/>
      </c>
      <c r="BV25" s="270" t="str">
        <f>IF($C25="","",IF(SUM(Programacion!BT$28:BT$48)=0,"",IF(SUM(Programacion!BT$42:BT$48)=0,'Res 2ªEval'!BV25,(IF(Programacion!BT$42="",0,Programacion!BT$42/SUM(Programacion!BT$42:BT$48)*'3 Eval'!$E24)+IF(Programacion!BT$43="",0,Programacion!BT$43/SUM(Programacion!BT$42:BT$48)*'3 Eval'!$F24)+IF(Programacion!BT$44="",0,Programacion!BT$44/SUM(Programacion!BT$42:BT$48)*'3 Eval'!$G24)+IF(Programacion!BT$45="",0,Programacion!BT$45/SUM(Programacion!BT$42:BT$48)*'3 Eval'!$H24)+IF(Programacion!BT$46="",0,Programacion!BT$46/SUM(Programacion!BT$42:BT$48)*'3 Eval'!$I24)+IF(Programacion!BT$47="",0,Programacion!BT$47/SUM(Programacion!BT$42:BT$48)*'3 Eval'!$J24)+IF(Programacion!BT$48="",0,Programacion!BT$48/SUM(Programacion!BT$42:BT$48)*'3 Eval'!$K24))*SUM(Programacion!BT$42:BT$48)/SUM(Programacion!BT$28:BT$48)+IF('Res 2ªEval'!BV25="",0,'Res 2ªEval'!BV25*SUM(Programacion!BT$28:BT$41)/SUM(Programacion!BT$28:BT$48)))))</f>
        <v/>
      </c>
      <c r="BW25" s="270" t="str">
        <f>IF($C25="","",IF(SUM(Programacion!BU$28:BU$48)=0,"",IF(SUM(Programacion!BU$42:BU$48)=0,'Res 2ªEval'!BW25,(IF(Programacion!BU$42="",0,Programacion!BU$42/SUM(Programacion!BU$42:BU$48)*'3 Eval'!$E24)+IF(Programacion!BU$43="",0,Programacion!BU$43/SUM(Programacion!BU$42:BU$48)*'3 Eval'!$F24)+IF(Programacion!BU$44="",0,Programacion!BU$44/SUM(Programacion!BU$42:BU$48)*'3 Eval'!$G24)+IF(Programacion!BU$45="",0,Programacion!BU$45/SUM(Programacion!BU$42:BU$48)*'3 Eval'!$H24)+IF(Programacion!BU$46="",0,Programacion!BU$46/SUM(Programacion!BU$42:BU$48)*'3 Eval'!$I24)+IF(Programacion!BU$47="",0,Programacion!BU$47/SUM(Programacion!BU$42:BU$48)*'3 Eval'!$J24)+IF(Programacion!BU$48="",0,Programacion!BU$48/SUM(Programacion!BU$42:BU$48)*'3 Eval'!$K24))*SUM(Programacion!BU$42:BU$48)/SUM(Programacion!BU$28:BU$48)+IF('Res 2ªEval'!BW25="",0,'Res 2ªEval'!BW25*SUM(Programacion!BU$28:BU$41)/SUM(Programacion!BU$28:BU$48)))))</f>
        <v/>
      </c>
      <c r="BX25" s="270" t="str">
        <f>IF($C25="","",IF(SUM(Programacion!BV$28:BV$48)=0,"",IF(SUM(Programacion!BV$42:BV$48)=0,'Res 2ªEval'!BX25,(IF(Programacion!BV$42="",0,Programacion!BV$42/SUM(Programacion!BV$42:BV$48)*'3 Eval'!$E24)+IF(Programacion!BV$43="",0,Programacion!BV$43/SUM(Programacion!BV$42:BV$48)*'3 Eval'!$F24)+IF(Programacion!BV$44="",0,Programacion!BV$44/SUM(Programacion!BV$42:BV$48)*'3 Eval'!$G24)+IF(Programacion!BV$45="",0,Programacion!BV$45/SUM(Programacion!BV$42:BV$48)*'3 Eval'!$H24)+IF(Programacion!BV$46="",0,Programacion!BV$46/SUM(Programacion!BV$42:BV$48)*'3 Eval'!$I24)+IF(Programacion!BV$47="",0,Programacion!BV$47/SUM(Programacion!BV$42:BV$48)*'3 Eval'!$J24)+IF(Programacion!BV$48="",0,Programacion!BV$48/SUM(Programacion!BV$42:BV$48)*'3 Eval'!$K24))*SUM(Programacion!BV$42:BV$48)/SUM(Programacion!BV$28:BV$48)+IF('Res 2ªEval'!BX25="",0,'Res 2ªEval'!BX25*SUM(Programacion!BV$28:BV$41)/SUM(Programacion!BV$28:BV$48)))))</f>
        <v/>
      </c>
      <c r="BY25" s="270" t="str">
        <f>IF($C25="","",IF(SUM(Programacion!BW$28:BW$48)=0,"",IF(SUM(Programacion!BW$42:BW$48)=0,'Res 2ªEval'!BY25,(IF(Programacion!BW$42="",0,Programacion!BW$42/SUM(Programacion!BW$42:BW$48)*'3 Eval'!$E24)+IF(Programacion!BW$43="",0,Programacion!BW$43/SUM(Programacion!BW$42:BW$48)*'3 Eval'!$F24)+IF(Programacion!BW$44="",0,Programacion!BW$44/SUM(Programacion!BW$42:BW$48)*'3 Eval'!$G24)+IF(Programacion!BW$45="",0,Programacion!BW$45/SUM(Programacion!BW$42:BW$48)*'3 Eval'!$H24)+IF(Programacion!BW$46="",0,Programacion!BW$46/SUM(Programacion!BW$42:BW$48)*'3 Eval'!$I24)+IF(Programacion!BW$47="",0,Programacion!BW$47/SUM(Programacion!BW$42:BW$48)*'3 Eval'!$J24)+IF(Programacion!BW$48="",0,Programacion!BW$48/SUM(Programacion!BW$42:BW$48)*'3 Eval'!$K24))*SUM(Programacion!BW$42:BW$48)/SUM(Programacion!BW$28:BW$48)+IF('Res 2ªEval'!BY25="",0,'Res 2ªEval'!BY25*SUM(Programacion!BW$28:BW$41)/SUM(Programacion!BW$28:BW$48)))))</f>
        <v/>
      </c>
      <c r="BZ25" s="270" t="str">
        <f>IF($C25="","",IF(SUM(Programacion!BX$28:BX$48)=0,"",IF(SUM(Programacion!BX$42:BX$48)=0,'Res 2ªEval'!BZ25,(IF(Programacion!BX$42="",0,Programacion!BX$42/SUM(Programacion!BX$42:BX$48)*'3 Eval'!$E24)+IF(Programacion!BX$43="",0,Programacion!BX$43/SUM(Programacion!BX$42:BX$48)*'3 Eval'!$F24)+IF(Programacion!BX$44="",0,Programacion!BX$44/SUM(Programacion!BX$42:BX$48)*'3 Eval'!$G24)+IF(Programacion!BX$45="",0,Programacion!BX$45/SUM(Programacion!BX$42:BX$48)*'3 Eval'!$H24)+IF(Programacion!BX$46="",0,Programacion!BX$46/SUM(Programacion!BX$42:BX$48)*'3 Eval'!$I24)+IF(Programacion!BX$47="",0,Programacion!BX$47/SUM(Programacion!BX$42:BX$48)*'3 Eval'!$J24)+IF(Programacion!BX$48="",0,Programacion!BX$48/SUM(Programacion!BX$42:BX$48)*'3 Eval'!$K24))*SUM(Programacion!BX$42:BX$48)/SUM(Programacion!BX$28:BX$48)+IF('Res 2ªEval'!BZ25="",0,'Res 2ªEval'!BZ25*SUM(Programacion!BX$28:BX$41)/SUM(Programacion!BX$28:BX$48)))))</f>
        <v/>
      </c>
      <c r="CA25" s="270" t="str">
        <f>IF($C25="","",IF(SUM(Programacion!BY$28:BY$48)=0,"",IF(SUM(Programacion!BY$42:BY$48)=0,'Res 2ªEval'!CA25,(IF(Programacion!BY$42="",0,Programacion!BY$42/SUM(Programacion!BY$42:BY$48)*'3 Eval'!$E24)+IF(Programacion!BY$43="",0,Programacion!BY$43/SUM(Programacion!BY$42:BY$48)*'3 Eval'!$F24)+IF(Programacion!BY$44="",0,Programacion!BY$44/SUM(Programacion!BY$42:BY$48)*'3 Eval'!$G24)+IF(Programacion!BY$45="",0,Programacion!BY$45/SUM(Programacion!BY$42:BY$48)*'3 Eval'!$H24)+IF(Programacion!BY$46="",0,Programacion!BY$46/SUM(Programacion!BY$42:BY$48)*'3 Eval'!$I24)+IF(Programacion!BY$47="",0,Programacion!BY$47/SUM(Programacion!BY$42:BY$48)*'3 Eval'!$J24)+IF(Programacion!BY$48="",0,Programacion!BY$48/SUM(Programacion!BY$42:BY$48)*'3 Eval'!$K24))*SUM(Programacion!BY$42:BY$48)/SUM(Programacion!BY$28:BY$48)+IF('Res 2ªEval'!CA25="",0,'Res 2ªEval'!CA25*SUM(Programacion!BY$28:BY$41)/SUM(Programacion!BY$28:BY$48)))))</f>
        <v/>
      </c>
      <c r="CB25" s="270" t="str">
        <f>IF($C25="","",IF(SUM(Programacion!BZ$28:BZ$48)=0,"",IF(SUM(Programacion!BZ$42:BZ$48)=0,'Res 2ªEval'!CB25,(IF(Programacion!BZ$42="",0,Programacion!BZ$42/SUM(Programacion!BZ$42:BZ$48)*'3 Eval'!$E24)+IF(Programacion!BZ$43="",0,Programacion!BZ$43/SUM(Programacion!BZ$42:BZ$48)*'3 Eval'!$F24)+IF(Programacion!BZ$44="",0,Programacion!BZ$44/SUM(Programacion!BZ$42:BZ$48)*'3 Eval'!$G24)+IF(Programacion!BZ$45="",0,Programacion!BZ$45/SUM(Programacion!BZ$42:BZ$48)*'3 Eval'!$H24)+IF(Programacion!BZ$46="",0,Programacion!BZ$46/SUM(Programacion!BZ$42:BZ$48)*'3 Eval'!$I24)+IF(Programacion!BZ$47="",0,Programacion!BZ$47/SUM(Programacion!BZ$42:BZ$48)*'3 Eval'!$J24)+IF(Programacion!BZ$48="",0,Programacion!BZ$48/SUM(Programacion!BZ$42:BZ$48)*'3 Eval'!$K24))*SUM(Programacion!BZ$42:BZ$48)/SUM(Programacion!BZ$28:BZ$48)+IF('Res 2ªEval'!CB25="",0,'Res 2ªEval'!CB25*SUM(Programacion!BZ$28:BZ$41)/SUM(Programacion!BZ$28:BZ$48)))))</f>
        <v/>
      </c>
      <c r="CC25" s="270" t="str">
        <f>IF($C25="","",IF(SUM(Programacion!CA$28:CA$48)=0,"",IF(SUM(Programacion!CA$42:CA$48)=0,'Res 2ªEval'!CC25,(IF(Programacion!CA$42="",0,Programacion!CA$42/SUM(Programacion!CA$42:CA$48)*'3 Eval'!$E24)+IF(Programacion!CA$43="",0,Programacion!CA$43/SUM(Programacion!CA$42:CA$48)*'3 Eval'!$F24)+IF(Programacion!CA$44="",0,Programacion!CA$44/SUM(Programacion!CA$42:CA$48)*'3 Eval'!$G24)+IF(Programacion!CA$45="",0,Programacion!CA$45/SUM(Programacion!CA$42:CA$48)*'3 Eval'!$H24)+IF(Programacion!CA$46="",0,Programacion!CA$46/SUM(Programacion!CA$42:CA$48)*'3 Eval'!$I24)+IF(Programacion!CA$47="",0,Programacion!CA$47/SUM(Programacion!CA$42:CA$48)*'3 Eval'!$J24)+IF(Programacion!CA$48="",0,Programacion!CA$48/SUM(Programacion!CA$42:CA$48)*'3 Eval'!$K24))*SUM(Programacion!CA$42:CA$48)/SUM(Programacion!CA$28:CA$48)+IF('Res 2ªEval'!CC25="",0,'Res 2ªEval'!CC25*SUM(Programacion!CA$28:CA$41)/SUM(Programacion!CA$28:CA$48)))))</f>
        <v/>
      </c>
      <c r="CD25" s="270" t="str">
        <f>IF($C25="","",IF(SUM(Programacion!CB$28:CB$48)=0,"",IF(SUM(Programacion!CB$42:CB$48)=0,'Res 2ªEval'!CD25,(IF(Programacion!CB$42="",0,Programacion!CB$42/SUM(Programacion!CB$42:CB$48)*'3 Eval'!$E24)+IF(Programacion!CB$43="",0,Programacion!CB$43/SUM(Programacion!CB$42:CB$48)*'3 Eval'!$F24)+IF(Programacion!CB$44="",0,Programacion!CB$44/SUM(Programacion!CB$42:CB$48)*'3 Eval'!$G24)+IF(Programacion!CB$45="",0,Programacion!CB$45/SUM(Programacion!CB$42:CB$48)*'3 Eval'!$H24)+IF(Programacion!CB$46="",0,Programacion!CB$46/SUM(Programacion!CB$42:CB$48)*'3 Eval'!$I24)+IF(Programacion!CB$47="",0,Programacion!CB$47/SUM(Programacion!CB$42:CB$48)*'3 Eval'!$J24)+IF(Programacion!CB$48="",0,Programacion!CB$48/SUM(Programacion!CB$42:CB$48)*'3 Eval'!$K24))*SUM(Programacion!CB$42:CB$48)/SUM(Programacion!CB$28:CB$48)+IF('Res 2ªEval'!CD25="",0,'Res 2ªEval'!CD25*SUM(Programacion!CB$28:CB$41)/SUM(Programacion!CB$28:CB$48)))))</f>
        <v/>
      </c>
      <c r="CE25" s="270" t="str">
        <f>IF($C25="","",IF(SUM(Programacion!CC$28:CC$48)=0,"",IF(SUM(Programacion!CC$42:CC$48)=0,'Res 2ªEval'!CE25,(IF(Programacion!CC$42="",0,Programacion!CC$42/SUM(Programacion!CC$42:CC$48)*'3 Eval'!$E24)+IF(Programacion!CC$43="",0,Programacion!CC$43/SUM(Programacion!CC$42:CC$48)*'3 Eval'!$F24)+IF(Programacion!CC$44="",0,Programacion!CC$44/SUM(Programacion!CC$42:CC$48)*'3 Eval'!$G24)+IF(Programacion!CC$45="",0,Programacion!CC$45/SUM(Programacion!CC$42:CC$48)*'3 Eval'!$H24)+IF(Programacion!CC$46="",0,Programacion!CC$46/SUM(Programacion!CC$42:CC$48)*'3 Eval'!$I24)+IF(Programacion!CC$47="",0,Programacion!CC$47/SUM(Programacion!CC$42:CC$48)*'3 Eval'!$J24)+IF(Programacion!CC$48="",0,Programacion!CC$48/SUM(Programacion!CC$42:CC$48)*'3 Eval'!$K24))*SUM(Programacion!CC$42:CC$48)/SUM(Programacion!CC$28:CC$48)+IF('Res 2ªEval'!CE25="",0,'Res 2ªEval'!CE25*SUM(Programacion!CC$28:CC$41)/SUM(Programacion!CC$28:CC$48)))))</f>
        <v/>
      </c>
      <c r="CF25" s="270" t="str">
        <f>IF($C25="","",IF(SUM(Programacion!CD$28:CD$48)=0,"",IF(SUM(Programacion!CD$42:CD$48)=0,'Res 2ªEval'!CF25,(IF(Programacion!CD$42="",0,Programacion!CD$42/SUM(Programacion!CD$42:CD$48)*'3 Eval'!$E24)+IF(Programacion!CD$43="",0,Programacion!CD$43/SUM(Programacion!CD$42:CD$48)*'3 Eval'!$F24)+IF(Programacion!CD$44="",0,Programacion!CD$44/SUM(Programacion!CD$42:CD$48)*'3 Eval'!$G24)+IF(Programacion!CD$45="",0,Programacion!CD$45/SUM(Programacion!CD$42:CD$48)*'3 Eval'!$H24)+IF(Programacion!CD$46="",0,Programacion!CD$46/SUM(Programacion!CD$42:CD$48)*'3 Eval'!$I24)+IF(Programacion!CD$47="",0,Programacion!CD$47/SUM(Programacion!CD$42:CD$48)*'3 Eval'!$J24)+IF(Programacion!CD$48="",0,Programacion!CD$48/SUM(Programacion!CD$42:CD$48)*'3 Eval'!$K24))*SUM(Programacion!CD$42:CD$48)/SUM(Programacion!CD$28:CD$48)+IF('Res 2ªEval'!CF25="",0,'Res 2ªEval'!CF25*SUM(Programacion!CD$28:CD$41)/SUM(Programacion!CD$28:CD$48)))))</f>
        <v/>
      </c>
      <c r="CG25" s="270" t="str">
        <f>IF($C25="","",IF(SUM(Programacion!CE$28:CE$48)=0,"",IF(SUM(Programacion!CE$42:CE$48)=0,'Res 2ªEval'!CG25,(IF(Programacion!CE$42="",0,Programacion!CE$42/SUM(Programacion!CE$42:CE$48)*'3 Eval'!$E24)+IF(Programacion!CE$43="",0,Programacion!CE$43/SUM(Programacion!CE$42:CE$48)*'3 Eval'!$F24)+IF(Programacion!CE$44="",0,Programacion!CE$44/SUM(Programacion!CE$42:CE$48)*'3 Eval'!$G24)+IF(Programacion!CE$45="",0,Programacion!CE$45/SUM(Programacion!CE$42:CE$48)*'3 Eval'!$H24)+IF(Programacion!CE$46="",0,Programacion!CE$46/SUM(Programacion!CE$42:CE$48)*'3 Eval'!$I24)+IF(Programacion!CE$47="",0,Programacion!CE$47/SUM(Programacion!CE$42:CE$48)*'3 Eval'!$J24)+IF(Programacion!CE$48="",0,Programacion!CE$48/SUM(Programacion!CE$42:CE$48)*'3 Eval'!$K24))*SUM(Programacion!CE$42:CE$48)/SUM(Programacion!CE$28:CE$48)+IF('Res 2ªEval'!CG25="",0,'Res 2ªEval'!CG25*SUM(Programacion!CE$28:CE$41)/SUM(Programacion!CE$28:CE$48)))))</f>
        <v/>
      </c>
      <c r="CH25" s="270" t="str">
        <f>IF($C25="","",IF(SUM(Programacion!CF$28:CF$48)=0,"",IF(SUM(Programacion!CF$42:CF$48)=0,'Res 2ªEval'!CH25,(IF(Programacion!CF$42="",0,Programacion!CF$42/SUM(Programacion!CF$42:CF$48)*'3 Eval'!$E24)+IF(Programacion!CF$43="",0,Programacion!CF$43/SUM(Programacion!CF$42:CF$48)*'3 Eval'!$F24)+IF(Programacion!CF$44="",0,Programacion!CF$44/SUM(Programacion!CF$42:CF$48)*'3 Eval'!$G24)+IF(Programacion!CF$45="",0,Programacion!CF$45/SUM(Programacion!CF$42:CF$48)*'3 Eval'!$H24)+IF(Programacion!CF$46="",0,Programacion!CF$46/SUM(Programacion!CF$42:CF$48)*'3 Eval'!$I24)+IF(Programacion!CF$47="",0,Programacion!CF$47/SUM(Programacion!CF$42:CF$48)*'3 Eval'!$J24)+IF(Programacion!CF$48="",0,Programacion!CF$48/SUM(Programacion!CF$42:CF$48)*'3 Eval'!$K24))*SUM(Programacion!CF$42:CF$48)/SUM(Programacion!CF$28:CF$48)+IF('Res 2ªEval'!CH25="",0,'Res 2ªEval'!CH25*SUM(Programacion!CF$28:CF$41)/SUM(Programacion!CF$28:CF$48)))))</f>
        <v/>
      </c>
      <c r="CI25" s="270" t="str">
        <f>IF($C25="","",IF(SUM(Programacion!CG$28:CG$48)=0,"",IF(SUM(Programacion!CG$42:CG$48)=0,'Res 2ªEval'!CI25,(IF(Programacion!CG$42="",0,Programacion!CG$42/SUM(Programacion!CG$42:CG$48)*'3 Eval'!$E24)+IF(Programacion!CG$43="",0,Programacion!CG$43/SUM(Programacion!CG$42:CG$48)*'3 Eval'!$F24)+IF(Programacion!CG$44="",0,Programacion!CG$44/SUM(Programacion!CG$42:CG$48)*'3 Eval'!$G24)+IF(Programacion!CG$45="",0,Programacion!CG$45/SUM(Programacion!CG$42:CG$48)*'3 Eval'!$H24)+IF(Programacion!CG$46="",0,Programacion!CG$46/SUM(Programacion!CG$42:CG$48)*'3 Eval'!$I24)+IF(Programacion!CG$47="",0,Programacion!CG$47/SUM(Programacion!CG$42:CG$48)*'3 Eval'!$J24)+IF(Programacion!CG$48="",0,Programacion!CG$48/SUM(Programacion!CG$42:CG$48)*'3 Eval'!$K24))*SUM(Programacion!CG$42:CG$48)/SUM(Programacion!CG$28:CG$48)+IF('Res 2ªEval'!CI25="",0,'Res 2ªEval'!CI25*SUM(Programacion!CG$28:CG$41)/SUM(Programacion!CG$28:CG$48)))))</f>
        <v/>
      </c>
      <c r="CJ25" s="270" t="str">
        <f>IF($C25="","",IF(SUM(Programacion!CH$28:CH$48)=0,"",IF(SUM(Programacion!CH$42:CH$48)=0,'Res 2ªEval'!CJ25,(IF(Programacion!CH$42="",0,Programacion!CH$42/SUM(Programacion!CH$42:CH$48)*'3 Eval'!$E24)+IF(Programacion!CH$43="",0,Programacion!CH$43/SUM(Programacion!CH$42:CH$48)*'3 Eval'!$F24)+IF(Programacion!CH$44="",0,Programacion!CH$44/SUM(Programacion!CH$42:CH$48)*'3 Eval'!$G24)+IF(Programacion!CH$45="",0,Programacion!CH$45/SUM(Programacion!CH$42:CH$48)*'3 Eval'!$H24)+IF(Programacion!CH$46="",0,Programacion!CH$46/SUM(Programacion!CH$42:CH$48)*'3 Eval'!$I24)+IF(Programacion!CH$47="",0,Programacion!CH$47/SUM(Programacion!CH$42:CH$48)*'3 Eval'!$J24)+IF(Programacion!CH$48="",0,Programacion!CH$48/SUM(Programacion!CH$42:CH$48)*'3 Eval'!$K24))*SUM(Programacion!CH$42:CH$48)/SUM(Programacion!CH$28:CH$48)+IF('Res 2ªEval'!CJ25="",0,'Res 2ªEval'!CJ25*SUM(Programacion!CH$28:CH$41)/SUM(Programacion!CH$28:CH$48)))))</f>
        <v/>
      </c>
      <c r="CK25" s="270" t="str">
        <f>IF($C25="","",IF(SUM(Programacion!CI$28:CI$48)=0,"",IF(SUM(Programacion!CI$42:CI$48)=0,'Res 2ªEval'!CK25,(IF(Programacion!CI$42="",0,Programacion!CI$42/SUM(Programacion!CI$42:CI$48)*'3 Eval'!$E24)+IF(Programacion!CI$43="",0,Programacion!CI$43/SUM(Programacion!CI$42:CI$48)*'3 Eval'!$F24)+IF(Programacion!CI$44="",0,Programacion!CI$44/SUM(Programacion!CI$42:CI$48)*'3 Eval'!$G24)+IF(Programacion!CI$45="",0,Programacion!CI$45/SUM(Programacion!CI$42:CI$48)*'3 Eval'!$H24)+IF(Programacion!CI$46="",0,Programacion!CI$46/SUM(Programacion!CI$42:CI$48)*'3 Eval'!$I24)+IF(Programacion!CI$47="",0,Programacion!CI$47/SUM(Programacion!CI$42:CI$48)*'3 Eval'!$J24)+IF(Programacion!CI$48="",0,Programacion!CI$48/SUM(Programacion!CI$42:CI$48)*'3 Eval'!$K24))*SUM(Programacion!CI$42:CI$48)/SUM(Programacion!CI$28:CI$48)+IF('Res 2ªEval'!CK25="",0,'Res 2ªEval'!CK25*SUM(Programacion!CI$28:CI$41)/SUM(Programacion!CI$28:CI$48)))))</f>
        <v/>
      </c>
      <c r="CL25" s="270" t="str">
        <f>IF($C25="","",IF(SUM(Programacion!CJ$28:CJ$48)=0,"",IF(SUM(Programacion!CJ$42:CJ$48)=0,'Res 2ªEval'!CL25,(IF(Programacion!CJ$42="",0,Programacion!CJ$42/SUM(Programacion!CJ$42:CJ$48)*'3 Eval'!$E24)+IF(Programacion!CJ$43="",0,Programacion!CJ$43/SUM(Programacion!CJ$42:CJ$48)*'3 Eval'!$F24)+IF(Programacion!CJ$44="",0,Programacion!CJ$44/SUM(Programacion!CJ$42:CJ$48)*'3 Eval'!$G24)+IF(Programacion!CJ$45="",0,Programacion!CJ$45/SUM(Programacion!CJ$42:CJ$48)*'3 Eval'!$H24)+IF(Programacion!CJ$46="",0,Programacion!CJ$46/SUM(Programacion!CJ$42:CJ$48)*'3 Eval'!$I24)+IF(Programacion!CJ$47="",0,Programacion!CJ$47/SUM(Programacion!CJ$42:CJ$48)*'3 Eval'!$J24)+IF(Programacion!CJ$48="",0,Programacion!CJ$48/SUM(Programacion!CJ$42:CJ$48)*'3 Eval'!$K24))*SUM(Programacion!CJ$42:CJ$48)/SUM(Programacion!CJ$28:CJ$48)+IF('Res 2ªEval'!CL25="",0,'Res 2ªEval'!CL25*SUM(Programacion!CJ$28:CJ$41)/SUM(Programacion!CJ$28:CJ$48)))))</f>
        <v/>
      </c>
      <c r="CM25" s="270" t="str">
        <f>IF($C25="","",IF(SUM(Programacion!CK$28:CK$48)=0,"",IF(SUM(Programacion!CK$42:CK$48)=0,'Res 2ªEval'!CM25,(IF(Programacion!CK$42="",0,Programacion!CK$42/SUM(Programacion!CK$42:CK$48)*'3 Eval'!$E24)+IF(Programacion!CK$43="",0,Programacion!CK$43/SUM(Programacion!CK$42:CK$48)*'3 Eval'!$F24)+IF(Programacion!CK$44="",0,Programacion!CK$44/SUM(Programacion!CK$42:CK$48)*'3 Eval'!$G24)+IF(Programacion!CK$45="",0,Programacion!CK$45/SUM(Programacion!CK$42:CK$48)*'3 Eval'!$H24)+IF(Programacion!CK$46="",0,Programacion!CK$46/SUM(Programacion!CK$42:CK$48)*'3 Eval'!$I24)+IF(Programacion!CK$47="",0,Programacion!CK$47/SUM(Programacion!CK$42:CK$48)*'3 Eval'!$J24)+IF(Programacion!CK$48="",0,Programacion!CK$48/SUM(Programacion!CK$42:CK$48)*'3 Eval'!$K24))*SUM(Programacion!CK$42:CK$48)/SUM(Programacion!CK$28:CK$48)+IF('Res 2ªEval'!CM25="",0,'Res 2ªEval'!CM25*SUM(Programacion!CK$28:CK$41)/SUM(Programacion!CK$28:CK$48)))))</f>
        <v/>
      </c>
      <c r="CN25" s="270" t="str">
        <f>IF($C25="","",IF(SUM(Programacion!CL$28:CL$48)=0,"",IF(SUM(Programacion!CL$42:CL$48)=0,'Res 2ªEval'!CN25,(IF(Programacion!CL$42="",0,Programacion!CL$42/SUM(Programacion!CL$42:CL$48)*'3 Eval'!$E24)+IF(Programacion!CL$43="",0,Programacion!CL$43/SUM(Programacion!CL$42:CL$48)*'3 Eval'!$F24)+IF(Programacion!CL$44="",0,Programacion!CL$44/SUM(Programacion!CL$42:CL$48)*'3 Eval'!$G24)+IF(Programacion!CL$45="",0,Programacion!CL$45/SUM(Programacion!CL$42:CL$48)*'3 Eval'!$H24)+IF(Programacion!CL$46="",0,Programacion!CL$46/SUM(Programacion!CL$42:CL$48)*'3 Eval'!$I24)+IF(Programacion!CL$47="",0,Programacion!CL$47/SUM(Programacion!CL$42:CL$48)*'3 Eval'!$J24)+IF(Programacion!CL$48="",0,Programacion!CL$48/SUM(Programacion!CL$42:CL$48)*'3 Eval'!$K24))*SUM(Programacion!CL$42:CL$48)/SUM(Programacion!CL$28:CL$48)+IF('Res 2ªEval'!CN25="",0,'Res 2ªEval'!CN25*SUM(Programacion!CL$28:CL$41)/SUM(Programacion!CL$28:CL$48)))))</f>
        <v/>
      </c>
      <c r="CO25" s="270" t="str">
        <f>IF($C25="","",IF(SUM(Programacion!CM$28:CM$48)=0,"",IF(SUM(Programacion!CM$42:CM$48)=0,'Res 2ªEval'!CO25,(IF(Programacion!CM$42="",0,Programacion!CM$42/SUM(Programacion!CM$42:CM$48)*'3 Eval'!$E24)+IF(Programacion!CM$43="",0,Programacion!CM$43/SUM(Programacion!CM$42:CM$48)*'3 Eval'!$F24)+IF(Programacion!CM$44="",0,Programacion!CM$44/SUM(Programacion!CM$42:CM$48)*'3 Eval'!$G24)+IF(Programacion!CM$45="",0,Programacion!CM$45/SUM(Programacion!CM$42:CM$48)*'3 Eval'!$H24)+IF(Programacion!CM$46="",0,Programacion!CM$46/SUM(Programacion!CM$42:CM$48)*'3 Eval'!$I24)+IF(Programacion!CM$47="",0,Programacion!CM$47/SUM(Programacion!CM$42:CM$48)*'3 Eval'!$J24)+IF(Programacion!CM$48="",0,Programacion!CM$48/SUM(Programacion!CM$42:CM$48)*'3 Eval'!$K24))*SUM(Programacion!CM$42:CM$48)/SUM(Programacion!CM$28:CM$48)+IF('Res 2ªEval'!CO25="",0,'Res 2ªEval'!CO25*SUM(Programacion!CM$28:CM$41)/SUM(Programacion!CM$28:CM$48)))))</f>
        <v/>
      </c>
      <c r="CP25" s="270" t="str">
        <f>IF($C25="","",IF(SUM(Programacion!CN$28:CN$48)=0,"",IF(SUM(Programacion!CN$42:CN$48)=0,'Res 2ªEval'!CP25,(IF(Programacion!CN$42="",0,Programacion!CN$42/SUM(Programacion!CN$42:CN$48)*'3 Eval'!$E24)+IF(Programacion!CN$43="",0,Programacion!CN$43/SUM(Programacion!CN$42:CN$48)*'3 Eval'!$F24)+IF(Programacion!CN$44="",0,Programacion!CN$44/SUM(Programacion!CN$42:CN$48)*'3 Eval'!$G24)+IF(Programacion!CN$45="",0,Programacion!CN$45/SUM(Programacion!CN$42:CN$48)*'3 Eval'!$H24)+IF(Programacion!CN$46="",0,Programacion!CN$46/SUM(Programacion!CN$42:CN$48)*'3 Eval'!$I24)+IF(Programacion!CN$47="",0,Programacion!CN$47/SUM(Programacion!CN$42:CN$48)*'3 Eval'!$J24)+IF(Programacion!CN$48="",0,Programacion!CN$48/SUM(Programacion!CN$42:CN$48)*'3 Eval'!$K24))*SUM(Programacion!CN$42:CN$48)/SUM(Programacion!CN$28:CN$48)+IF('Res 2ªEval'!CP25="",0,'Res 2ªEval'!CP25*SUM(Programacion!CN$28:CN$41)/SUM(Programacion!CN$28:CN$48)))))</f>
        <v/>
      </c>
      <c r="CQ25" s="270" t="str">
        <f>IF($C25="","",IF(SUM(Programacion!CO$28:CO$48)=0,"",IF(SUM(Programacion!CO$42:CO$48)=0,'Res 2ªEval'!CQ25,(IF(Programacion!CO$42="",0,Programacion!CO$42/SUM(Programacion!CO$42:CO$48)*'3 Eval'!$E24)+IF(Programacion!CO$43="",0,Programacion!CO$43/SUM(Programacion!CO$42:CO$48)*'3 Eval'!$F24)+IF(Programacion!CO$44="",0,Programacion!CO$44/SUM(Programacion!CO$42:CO$48)*'3 Eval'!$G24)+IF(Programacion!CO$45="",0,Programacion!CO$45/SUM(Programacion!CO$42:CO$48)*'3 Eval'!$H24)+IF(Programacion!CO$46="",0,Programacion!CO$46/SUM(Programacion!CO$42:CO$48)*'3 Eval'!$I24)+IF(Programacion!CO$47="",0,Programacion!CO$47/SUM(Programacion!CO$42:CO$48)*'3 Eval'!$J24)+IF(Programacion!CO$48="",0,Programacion!CO$48/SUM(Programacion!CO$42:CO$48)*'3 Eval'!$K24))*SUM(Programacion!CO$42:CO$48)/SUM(Programacion!CO$28:CO$48)+IF('Res 2ªEval'!CQ25="",0,'Res 2ªEval'!CQ25*SUM(Programacion!CO$28:CO$41)/SUM(Programacion!CO$28:CO$48)))))</f>
        <v/>
      </c>
      <c r="CR25" s="270" t="str">
        <f>IF($C25="","",IF(SUM(Programacion!CP$28:CP$48)=0,"",IF(SUM(Programacion!CP$42:CP$48)=0,'Res 2ªEval'!CR25,(IF(Programacion!CP$42="",0,Programacion!CP$42/SUM(Programacion!CP$42:CP$48)*'3 Eval'!$E24)+IF(Programacion!CP$43="",0,Programacion!CP$43/SUM(Programacion!CP$42:CP$48)*'3 Eval'!$F24)+IF(Programacion!CP$44="",0,Programacion!CP$44/SUM(Programacion!CP$42:CP$48)*'3 Eval'!$G24)+IF(Programacion!CP$45="",0,Programacion!CP$45/SUM(Programacion!CP$42:CP$48)*'3 Eval'!$H24)+IF(Programacion!CP$46="",0,Programacion!CP$46/SUM(Programacion!CP$42:CP$48)*'3 Eval'!$I24)+IF(Programacion!CP$47="",0,Programacion!CP$47/SUM(Programacion!CP$42:CP$48)*'3 Eval'!$J24)+IF(Programacion!CP$48="",0,Programacion!CP$48/SUM(Programacion!CP$42:CP$48)*'3 Eval'!$K24))*SUM(Programacion!CP$42:CP$48)/SUM(Programacion!CP$28:CP$48)+IF('Res 2ªEval'!CR25="",0,'Res 2ªEval'!CR25*SUM(Programacion!CP$28:CP$41)/SUM(Programacion!CP$28:CP$48)))))</f>
        <v/>
      </c>
      <c r="CS25" s="270" t="str">
        <f>IF($C25="","",IF(SUM(Programacion!CQ$28:CQ$48)=0,"",IF(SUM(Programacion!CQ$42:CQ$48)=0,'Res 2ªEval'!CS25,(IF(Programacion!CQ$42="",0,Programacion!CQ$42/SUM(Programacion!CQ$42:CQ$48)*'3 Eval'!$E24)+IF(Programacion!CQ$43="",0,Programacion!CQ$43/SUM(Programacion!CQ$42:CQ$48)*'3 Eval'!$F24)+IF(Programacion!CQ$44="",0,Programacion!CQ$44/SUM(Programacion!CQ$42:CQ$48)*'3 Eval'!$G24)+IF(Programacion!CQ$45="",0,Programacion!CQ$45/SUM(Programacion!CQ$42:CQ$48)*'3 Eval'!$H24)+IF(Programacion!CQ$46="",0,Programacion!CQ$46/SUM(Programacion!CQ$42:CQ$48)*'3 Eval'!$I24)+IF(Programacion!CQ$47="",0,Programacion!CQ$47/SUM(Programacion!CQ$42:CQ$48)*'3 Eval'!$J24)+IF(Programacion!CQ$48="",0,Programacion!CQ$48/SUM(Programacion!CQ$42:CQ$48)*'3 Eval'!$K24))*SUM(Programacion!CQ$42:CQ$48)/SUM(Programacion!CQ$28:CQ$48)+IF('Res 2ªEval'!CS25="",0,'Res 2ªEval'!CS25*SUM(Programacion!CQ$28:CQ$41)/SUM(Programacion!CQ$28:CQ$48)))))</f>
        <v/>
      </c>
      <c r="CT25" s="270" t="str">
        <f>IF($C25="","",IF(SUM(Programacion!CR$28:CR$48)=0,"",IF(SUM(Programacion!CR$42:CR$48)=0,'Res 2ªEval'!CT25,(IF(Programacion!CR$42="",0,Programacion!CR$42/SUM(Programacion!CR$42:CR$48)*'3 Eval'!$E24)+IF(Programacion!CR$43="",0,Programacion!CR$43/SUM(Programacion!CR$42:CR$48)*'3 Eval'!$F24)+IF(Programacion!CR$44="",0,Programacion!CR$44/SUM(Programacion!CR$42:CR$48)*'3 Eval'!$G24)+IF(Programacion!CR$45="",0,Programacion!CR$45/SUM(Programacion!CR$42:CR$48)*'3 Eval'!$H24)+IF(Programacion!CR$46="",0,Programacion!CR$46/SUM(Programacion!CR$42:CR$48)*'3 Eval'!$I24)+IF(Programacion!CR$47="",0,Programacion!CR$47/SUM(Programacion!CR$42:CR$48)*'3 Eval'!$J24)+IF(Programacion!CR$48="",0,Programacion!CR$48/SUM(Programacion!CR$42:CR$48)*'3 Eval'!$K24))*SUM(Programacion!CR$42:CR$48)/SUM(Programacion!CR$28:CR$48)+IF('Res 2ªEval'!CT25="",0,'Res 2ªEval'!CT25*SUM(Programacion!CR$28:CR$41)/SUM(Programacion!CR$28:CR$48)))))</f>
        <v/>
      </c>
      <c r="CU25" s="270" t="str">
        <f>IF($C25="","",IF(SUM(Programacion!CS$28:CS$48)=0,"",IF(SUM(Programacion!CS$42:CS$48)=0,'Res 2ªEval'!CU25,(IF(Programacion!CS$42="",0,Programacion!CS$42/SUM(Programacion!CS$42:CS$48)*'3 Eval'!$E24)+IF(Programacion!CS$43="",0,Programacion!CS$43/SUM(Programacion!CS$42:CS$48)*'3 Eval'!$F24)+IF(Programacion!CS$44="",0,Programacion!CS$44/SUM(Programacion!CS$42:CS$48)*'3 Eval'!$G24)+IF(Programacion!CS$45="",0,Programacion!CS$45/SUM(Programacion!CS$42:CS$48)*'3 Eval'!$H24)+IF(Programacion!CS$46="",0,Programacion!CS$46/SUM(Programacion!CS$42:CS$48)*'3 Eval'!$I24)+IF(Programacion!CS$47="",0,Programacion!CS$47/SUM(Programacion!CS$42:CS$48)*'3 Eval'!$J24)+IF(Programacion!CS$48="",0,Programacion!CS$48/SUM(Programacion!CS$42:CS$48)*'3 Eval'!$K24))*SUM(Programacion!CS$42:CS$48)/SUM(Programacion!CS$28:CS$48)+IF('Res 2ªEval'!CU25="",0,'Res 2ªEval'!CU25*SUM(Programacion!CS$28:CS$41)/SUM(Programacion!CS$28:CS$48)))))</f>
        <v/>
      </c>
      <c r="CV25" s="270" t="str">
        <f>IF($C25="","",IF(SUM(Programacion!CT$28:CT$48)=0,"",IF(SUM(Programacion!CT$42:CT$48)=0,'Res 2ªEval'!CV25,(IF(Programacion!CT$42="",0,Programacion!CT$42/SUM(Programacion!CT$42:CT$48)*'3 Eval'!$E24)+IF(Programacion!CT$43="",0,Programacion!CT$43/SUM(Programacion!CT$42:CT$48)*'3 Eval'!$F24)+IF(Programacion!CT$44="",0,Programacion!CT$44/SUM(Programacion!CT$42:CT$48)*'3 Eval'!$G24)+IF(Programacion!CT$45="",0,Programacion!CT$45/SUM(Programacion!CT$42:CT$48)*'3 Eval'!$H24)+IF(Programacion!CT$46="",0,Programacion!CT$46/SUM(Programacion!CT$42:CT$48)*'3 Eval'!$I24)+IF(Programacion!CT$47="",0,Programacion!CT$47/SUM(Programacion!CT$42:CT$48)*'3 Eval'!$J24)+IF(Programacion!CT$48="",0,Programacion!CT$48/SUM(Programacion!CT$42:CT$48)*'3 Eval'!$K24))*SUM(Programacion!CT$42:CT$48)/SUM(Programacion!CT$28:CT$48)+IF('Res 2ªEval'!CV25="",0,'Res 2ªEval'!CV25*SUM(Programacion!CT$28:CT$41)/SUM(Programacion!CT$28:CT$48)))))</f>
        <v/>
      </c>
      <c r="CW25" s="270" t="str">
        <f>IF($C25="","",IF(SUM(Programacion!CU$28:CU$48)=0,"",IF(SUM(Programacion!CU$42:CU$48)=0,'Res 2ªEval'!CW25,(IF(Programacion!CU$42="",0,Programacion!CU$42/SUM(Programacion!CU$42:CU$48)*'3 Eval'!$E24)+IF(Programacion!CU$43="",0,Programacion!CU$43/SUM(Programacion!CU$42:CU$48)*'3 Eval'!$F24)+IF(Programacion!CU$44="",0,Programacion!CU$44/SUM(Programacion!CU$42:CU$48)*'3 Eval'!$G24)+IF(Programacion!CU$45="",0,Programacion!CU$45/SUM(Programacion!CU$42:CU$48)*'3 Eval'!$H24)+IF(Programacion!CU$46="",0,Programacion!CU$46/SUM(Programacion!CU$42:CU$48)*'3 Eval'!$I24)+IF(Programacion!CU$47="",0,Programacion!CU$47/SUM(Programacion!CU$42:CU$48)*'3 Eval'!$J24)+IF(Programacion!CU$48="",0,Programacion!CU$48/SUM(Programacion!CU$42:CU$48)*'3 Eval'!$K24))*SUM(Programacion!CU$42:CU$48)/SUM(Programacion!CU$28:CU$48)+IF('Res 2ªEval'!CW25="",0,'Res 2ªEval'!CW25*SUM(Programacion!CU$28:CU$41)/SUM(Programacion!CU$28:CU$48)))))</f>
        <v/>
      </c>
      <c r="CX25" s="270" t="str">
        <f>IF($C25="","",IF(SUM(Programacion!CV$28:CV$48)=0,"",IF(SUM(Programacion!CV$42:CV$48)=0,'Res 2ªEval'!CX25,(IF(Programacion!CV$42="",0,Programacion!CV$42/SUM(Programacion!CV$42:CV$48)*'3 Eval'!$E24)+IF(Programacion!CV$43="",0,Programacion!CV$43/SUM(Programacion!CV$42:CV$48)*'3 Eval'!$F24)+IF(Programacion!CV$44="",0,Programacion!CV$44/SUM(Programacion!CV$42:CV$48)*'3 Eval'!$G24)+IF(Programacion!CV$45="",0,Programacion!CV$45/SUM(Programacion!CV$42:CV$48)*'3 Eval'!$H24)+IF(Programacion!CV$46="",0,Programacion!CV$46/SUM(Programacion!CV$42:CV$48)*'3 Eval'!$I24)+IF(Programacion!CV$47="",0,Programacion!CV$47/SUM(Programacion!CV$42:CV$48)*'3 Eval'!$J24)+IF(Programacion!CV$48="",0,Programacion!CV$48/SUM(Programacion!CV$42:CV$48)*'3 Eval'!$K24))*SUM(Programacion!CV$42:CV$48)/SUM(Programacion!CV$28:CV$48)+IF('Res 2ªEval'!CX25="",0,'Res 2ªEval'!CX25*SUM(Programacion!CV$28:CV$41)/SUM(Programacion!CV$28:CV$48)))))</f>
        <v/>
      </c>
      <c r="CY25" s="270" t="str">
        <f>IF($C25="","",IF(SUM(Programacion!CW$28:CW$48)=0,"",IF(SUM(Programacion!CW$42:CW$48)=0,'Res 2ªEval'!CY25,(IF(Programacion!CW$42="",0,Programacion!CW$42/SUM(Programacion!CW$42:CW$48)*'3 Eval'!$E24)+IF(Programacion!CW$43="",0,Programacion!CW$43/SUM(Programacion!CW$42:CW$48)*'3 Eval'!$F24)+IF(Programacion!CW$44="",0,Programacion!CW$44/SUM(Programacion!CW$42:CW$48)*'3 Eval'!$G24)+IF(Programacion!CW$45="",0,Programacion!CW$45/SUM(Programacion!CW$42:CW$48)*'3 Eval'!$H24)+IF(Programacion!CW$46="",0,Programacion!CW$46/SUM(Programacion!CW$42:CW$48)*'3 Eval'!$I24)+IF(Programacion!CW$47="",0,Programacion!CW$47/SUM(Programacion!CW$42:CW$48)*'3 Eval'!$J24)+IF(Programacion!CW$48="",0,Programacion!CW$48/SUM(Programacion!CW$42:CW$48)*'3 Eval'!$K24))*SUM(Programacion!CW$42:CW$48)/SUM(Programacion!CW$28:CW$48)+IF('Res 2ªEval'!CY25="",0,'Res 2ªEval'!CY25*SUM(Programacion!CW$28:CW$41)/SUM(Programacion!CW$28:CW$48)))))</f>
        <v/>
      </c>
      <c r="CZ25" s="270" t="str">
        <f>IF($C25="","",IF(SUM(Programacion!CX$28:CX$48)=0,"",IF(SUM(Programacion!CX$42:CX$48)=0,'Res 2ªEval'!CZ25,(IF(Programacion!CX$42="",0,Programacion!CX$42/SUM(Programacion!CX$42:CX$48)*'3 Eval'!$E24)+IF(Programacion!CX$43="",0,Programacion!CX$43/SUM(Programacion!CX$42:CX$48)*'3 Eval'!$F24)+IF(Programacion!CX$44="",0,Programacion!CX$44/SUM(Programacion!CX$42:CX$48)*'3 Eval'!$G24)+IF(Programacion!CX$45="",0,Programacion!CX$45/SUM(Programacion!CX$42:CX$48)*'3 Eval'!$H24)+IF(Programacion!CX$46="",0,Programacion!CX$46/SUM(Programacion!CX$42:CX$48)*'3 Eval'!$I24)+IF(Programacion!CX$47="",0,Programacion!CX$47/SUM(Programacion!CX$42:CX$48)*'3 Eval'!$J24)+IF(Programacion!CX$48="",0,Programacion!CX$48/SUM(Programacion!CX$42:CX$48)*'3 Eval'!$K24))*SUM(Programacion!CX$42:CX$48)/SUM(Programacion!CX$28:CX$48)+IF('Res 2ªEval'!CZ25="",0,'Res 2ªEval'!CZ25*SUM(Programacion!CX$28:CX$41)/SUM(Programacion!CX$28:CX$48)))))</f>
        <v/>
      </c>
      <c r="DA25" s="270" t="str">
        <f>IF($C25="","",IF(SUM(Programacion!CY$28:CY$48)=0,"",IF(SUM(Programacion!CY$42:CY$48)=0,'Res 2ªEval'!DA25,(IF(Programacion!CY$42="",0,Programacion!CY$42/SUM(Programacion!CY$42:CY$48)*'3 Eval'!$E24)+IF(Programacion!CY$43="",0,Programacion!CY$43/SUM(Programacion!CY$42:CY$48)*'3 Eval'!$F24)+IF(Programacion!CY$44="",0,Programacion!CY$44/SUM(Programacion!CY$42:CY$48)*'3 Eval'!$G24)+IF(Programacion!CY$45="",0,Programacion!CY$45/SUM(Programacion!CY$42:CY$48)*'3 Eval'!$H24)+IF(Programacion!CY$46="",0,Programacion!CY$46/SUM(Programacion!CY$42:CY$48)*'3 Eval'!$I24)+IF(Programacion!CY$47="",0,Programacion!CY$47/SUM(Programacion!CY$42:CY$48)*'3 Eval'!$J24)+IF(Programacion!CY$48="",0,Programacion!CY$48/SUM(Programacion!CY$42:CY$48)*'3 Eval'!$K24))*SUM(Programacion!CY$42:CY$48)/SUM(Programacion!CY$28:CY$48)+IF('Res 2ªEval'!DA25="",0,'Res 2ªEval'!DA25*SUM(Programacion!CY$28:CY$41)/SUM(Programacion!CY$28:CY$48)))))</f>
        <v/>
      </c>
      <c r="DB25" s="270" t="str">
        <f>IF($C25="","",IF(SUM(Programacion!CZ$28:CZ$48)=0,"",IF(SUM(Programacion!CZ$42:CZ$48)=0,'Res 2ªEval'!DB25,(IF(Programacion!CZ$42="",0,Programacion!CZ$42/SUM(Programacion!CZ$42:CZ$48)*'3 Eval'!$E24)+IF(Programacion!CZ$43="",0,Programacion!CZ$43/SUM(Programacion!CZ$42:CZ$48)*'3 Eval'!$F24)+IF(Programacion!CZ$44="",0,Programacion!CZ$44/SUM(Programacion!CZ$42:CZ$48)*'3 Eval'!$G24)+IF(Programacion!CZ$45="",0,Programacion!CZ$45/SUM(Programacion!CZ$42:CZ$48)*'3 Eval'!$H24)+IF(Programacion!CZ$46="",0,Programacion!CZ$46/SUM(Programacion!CZ$42:CZ$48)*'3 Eval'!$I24)+IF(Programacion!CZ$47="",0,Programacion!CZ$47/SUM(Programacion!CZ$42:CZ$48)*'3 Eval'!$J24)+IF(Programacion!CZ$48="",0,Programacion!CZ$48/SUM(Programacion!CZ$42:CZ$48)*'3 Eval'!$K24))*SUM(Programacion!CZ$42:CZ$48)/SUM(Programacion!CZ$28:CZ$48)+IF('Res 2ªEval'!DB25="",0,'Res 2ªEval'!DB25*SUM(Programacion!CZ$28:CZ$41)/SUM(Programacion!CZ$28:CZ$48)))))</f>
        <v/>
      </c>
      <c r="DC25" s="270" t="str">
        <f>IF($C25="","",IF(SUM(Programacion!DA$28:DA$48)=0,"",IF(SUM(Programacion!DA$42:DA$48)=0,'Res 2ªEval'!DC25,(IF(Programacion!DA$42="",0,Programacion!DA$42/SUM(Programacion!DA$42:DA$48)*'3 Eval'!$E24)+IF(Programacion!DA$43="",0,Programacion!DA$43/SUM(Programacion!DA$42:DA$48)*'3 Eval'!$F24)+IF(Programacion!DA$44="",0,Programacion!DA$44/SUM(Programacion!DA$42:DA$48)*'3 Eval'!$G24)+IF(Programacion!DA$45="",0,Programacion!DA$45/SUM(Programacion!DA$42:DA$48)*'3 Eval'!$H24)+IF(Programacion!DA$46="",0,Programacion!DA$46/SUM(Programacion!DA$42:DA$48)*'3 Eval'!$I24)+IF(Programacion!DA$47="",0,Programacion!DA$47/SUM(Programacion!DA$42:DA$48)*'3 Eval'!$J24)+IF(Programacion!DA$48="",0,Programacion!DA$48/SUM(Programacion!DA$42:DA$48)*'3 Eval'!$K24))*SUM(Programacion!DA$42:DA$48)/SUM(Programacion!DA$28:DA$48)+IF('Res 2ªEval'!DC25="",0,'Res 2ªEval'!DC25*SUM(Programacion!DA$28:DA$41)/SUM(Programacion!DA$28:DA$48)))))</f>
        <v/>
      </c>
      <c r="DD25" s="270" t="str">
        <f>IF($C25="","",IF(SUM(Programacion!DB$28:DB$48)=0,"",IF(SUM(Programacion!DB$42:DB$48)=0,'Res 2ªEval'!DD25,(IF(Programacion!DB$42="",0,Programacion!DB$42/SUM(Programacion!DB$42:DB$48)*'3 Eval'!$E24)+IF(Programacion!DB$43="",0,Programacion!DB$43/SUM(Programacion!DB$42:DB$48)*'3 Eval'!$F24)+IF(Programacion!DB$44="",0,Programacion!DB$44/SUM(Programacion!DB$42:DB$48)*'3 Eval'!$G24)+IF(Programacion!DB$45="",0,Programacion!DB$45/SUM(Programacion!DB$42:DB$48)*'3 Eval'!$H24)+IF(Programacion!DB$46="",0,Programacion!DB$46/SUM(Programacion!DB$42:DB$48)*'3 Eval'!$I24)+IF(Programacion!DB$47="",0,Programacion!DB$47/SUM(Programacion!DB$42:DB$48)*'3 Eval'!$J24)+IF(Programacion!DB$48="",0,Programacion!DB$48/SUM(Programacion!DB$42:DB$48)*'3 Eval'!$K24))*SUM(Programacion!DB$42:DB$48)/SUM(Programacion!DB$28:DB$48)+IF('Res 2ªEval'!DD25="",0,'Res 2ªEval'!DD25*SUM(Programacion!DB$28:DB$41)/SUM(Programacion!DB$28:DB$48)))))</f>
        <v/>
      </c>
      <c r="DE25" s="270" t="str">
        <f>IF($C25="","",IF(SUM(Programacion!DC$28:DC$48)=0,"",IF(SUM(Programacion!DC$42:DC$48)=0,'Res 2ªEval'!DE25,(IF(Programacion!DC$42="",0,Programacion!DC$42/SUM(Programacion!DC$42:DC$48)*'3 Eval'!$E24)+IF(Programacion!DC$43="",0,Programacion!DC$43/SUM(Programacion!DC$42:DC$48)*'3 Eval'!$F24)+IF(Programacion!DC$44="",0,Programacion!DC$44/SUM(Programacion!DC$42:DC$48)*'3 Eval'!$G24)+IF(Programacion!DC$45="",0,Programacion!DC$45/SUM(Programacion!DC$42:DC$48)*'3 Eval'!$H24)+IF(Programacion!DC$46="",0,Programacion!DC$46/SUM(Programacion!DC$42:DC$48)*'3 Eval'!$I24)+IF(Programacion!DC$47="",0,Programacion!DC$47/SUM(Programacion!DC$42:DC$48)*'3 Eval'!$J24)+IF(Programacion!DC$48="",0,Programacion!DC$48/SUM(Programacion!DC$42:DC$48)*'3 Eval'!$K24))*SUM(Programacion!DC$42:DC$48)/SUM(Programacion!DC$28:DC$48)+IF('Res 2ªEval'!DE25="",0,'Res 2ªEval'!DE25*SUM(Programacion!DC$28:DC$41)/SUM(Programacion!DC$28:DC$48)))))</f>
        <v/>
      </c>
      <c r="DF25" s="270" t="str">
        <f>IF($C25="","",IF(SUM(Programacion!DD$28:DD$48)=0,"",IF(SUM(Programacion!DD$42:DD$48)=0,'Res 2ªEval'!DF25,(IF(Programacion!DD$42="",0,Programacion!DD$42/SUM(Programacion!DD$42:DD$48)*'3 Eval'!$E24)+IF(Programacion!DD$43="",0,Programacion!DD$43/SUM(Programacion!DD$42:DD$48)*'3 Eval'!$F24)+IF(Programacion!DD$44="",0,Programacion!DD$44/SUM(Programacion!DD$42:DD$48)*'3 Eval'!$G24)+IF(Programacion!DD$45="",0,Programacion!DD$45/SUM(Programacion!DD$42:DD$48)*'3 Eval'!$H24)+IF(Programacion!DD$46="",0,Programacion!DD$46/SUM(Programacion!DD$42:DD$48)*'3 Eval'!$I24)+IF(Programacion!DD$47="",0,Programacion!DD$47/SUM(Programacion!DD$42:DD$48)*'3 Eval'!$J24)+IF(Programacion!DD$48="",0,Programacion!DD$48/SUM(Programacion!DD$42:DD$48)*'3 Eval'!$K24))*SUM(Programacion!DD$42:DD$48)/SUM(Programacion!DD$28:DD$48)+IF('Res 2ªEval'!DF25="",0,'Res 2ªEval'!DF25*SUM(Programacion!DD$28:DD$41)/SUM(Programacion!DD$28:DD$48)))))</f>
        <v/>
      </c>
      <c r="DG25" s="270" t="str">
        <f>IF($C25="","",IF(SUM(Programacion!DE$28:DE$48)=0,"",IF(SUM(Programacion!DE$42:DE$48)=0,'Res 2ªEval'!DG25,(IF(Programacion!DE$42="",0,Programacion!DE$42/SUM(Programacion!DE$42:DE$48)*'3 Eval'!$E24)+IF(Programacion!DE$43="",0,Programacion!DE$43/SUM(Programacion!DE$42:DE$48)*'3 Eval'!$F24)+IF(Programacion!DE$44="",0,Programacion!DE$44/SUM(Programacion!DE$42:DE$48)*'3 Eval'!$G24)+IF(Programacion!DE$45="",0,Programacion!DE$45/SUM(Programacion!DE$42:DE$48)*'3 Eval'!$H24)+IF(Programacion!DE$46="",0,Programacion!DE$46/SUM(Programacion!DE$42:DE$48)*'3 Eval'!$I24)+IF(Programacion!DE$47="",0,Programacion!DE$47/SUM(Programacion!DE$42:DE$48)*'3 Eval'!$J24)+IF(Programacion!DE$48="",0,Programacion!DE$48/SUM(Programacion!DE$42:DE$48)*'3 Eval'!$K24))*SUM(Programacion!DE$42:DE$48)/SUM(Programacion!DE$28:DE$48)+IF('Res 2ªEval'!DG25="",0,'Res 2ªEval'!DG25*SUM(Programacion!DE$28:DE$41)/SUM(Programacion!DE$28:DE$48)))))</f>
        <v/>
      </c>
      <c r="DH25" s="270" t="str">
        <f>IF($C25="","",IF(SUM(Programacion!DF$28:DF$48)=0,"",IF(SUM(Programacion!DF$42:DF$48)=0,'Res 2ªEval'!DH25,(IF(Programacion!DF$42="",0,Programacion!DF$42/SUM(Programacion!DF$42:DF$48)*'3 Eval'!$E24)+IF(Programacion!DF$43="",0,Programacion!DF$43/SUM(Programacion!DF$42:DF$48)*'3 Eval'!$F24)+IF(Programacion!DF$44="",0,Programacion!DF$44/SUM(Programacion!DF$42:DF$48)*'3 Eval'!$G24)+IF(Programacion!DF$45="",0,Programacion!DF$45/SUM(Programacion!DF$42:DF$48)*'3 Eval'!$H24)+IF(Programacion!DF$46="",0,Programacion!DF$46/SUM(Programacion!DF$42:DF$48)*'3 Eval'!$I24)+IF(Programacion!DF$47="",0,Programacion!DF$47/SUM(Programacion!DF$42:DF$48)*'3 Eval'!$J24)+IF(Programacion!DF$48="",0,Programacion!DF$48/SUM(Programacion!DF$42:DF$48)*'3 Eval'!$K24))*SUM(Programacion!DF$42:DF$48)/SUM(Programacion!DF$28:DF$48)+IF('Res 2ªEval'!DH25="",0,'Res 2ªEval'!DH25*SUM(Programacion!DF$28:DF$41)/SUM(Programacion!DF$28:DF$48)))))</f>
        <v/>
      </c>
      <c r="DI25" s="270" t="str">
        <f>IF($C25="","",IF(SUM(Programacion!DG$28:DG$48)=0,"",IF(SUM(Programacion!DG$42:DG$48)=0,'Res 2ªEval'!DI25,(IF(Programacion!DG$42="",0,Programacion!DG$42/SUM(Programacion!DG$42:DG$48)*'3 Eval'!$E24)+IF(Programacion!DG$43="",0,Programacion!DG$43/SUM(Programacion!DG$42:DG$48)*'3 Eval'!$F24)+IF(Programacion!DG$44="",0,Programacion!DG$44/SUM(Programacion!DG$42:DG$48)*'3 Eval'!$G24)+IF(Programacion!DG$45="",0,Programacion!DG$45/SUM(Programacion!DG$42:DG$48)*'3 Eval'!$H24)+IF(Programacion!DG$46="",0,Programacion!DG$46/SUM(Programacion!DG$42:DG$48)*'3 Eval'!$I24)+IF(Programacion!DG$47="",0,Programacion!DG$47/SUM(Programacion!DG$42:DG$48)*'3 Eval'!$J24)+IF(Programacion!DG$48="",0,Programacion!DG$48/SUM(Programacion!DG$42:DG$48)*'3 Eval'!$K24))*SUM(Programacion!DG$42:DG$48)/SUM(Programacion!DG$28:DG$48)+IF('Res 2ªEval'!DI25="",0,'Res 2ªEval'!DI25*SUM(Programacion!DG$28:DG$41)/SUM(Programacion!DG$28:DG$48)))))</f>
        <v/>
      </c>
      <c r="DJ25" s="270" t="str">
        <f>IF($C25="","",IF(SUM(Programacion!DH$28:DH$48)=0,"",IF(SUM(Programacion!DH$42:DH$48)=0,'Res 2ªEval'!DJ25,(IF(Programacion!DH$42="",0,Programacion!DH$42/SUM(Programacion!DH$42:DH$48)*'3 Eval'!$E24)+IF(Programacion!DH$43="",0,Programacion!DH$43/SUM(Programacion!DH$42:DH$48)*'3 Eval'!$F24)+IF(Programacion!DH$44="",0,Programacion!DH$44/SUM(Programacion!DH$42:DH$48)*'3 Eval'!$G24)+IF(Programacion!DH$45="",0,Programacion!DH$45/SUM(Programacion!DH$42:DH$48)*'3 Eval'!$H24)+IF(Programacion!DH$46="",0,Programacion!DH$46/SUM(Programacion!DH$42:DH$48)*'3 Eval'!$I24)+IF(Programacion!DH$47="",0,Programacion!DH$47/SUM(Programacion!DH$42:DH$48)*'3 Eval'!$J24)+IF(Programacion!DH$48="",0,Programacion!DH$48/SUM(Programacion!DH$42:DH$48)*'3 Eval'!$K24))*SUM(Programacion!DH$42:DH$48)/SUM(Programacion!DH$28:DH$48)+IF('Res 2ªEval'!DJ25="",0,'Res 2ªEval'!DJ25*SUM(Programacion!DH$28:DH$41)/SUM(Programacion!DH$28:DH$48)))))</f>
        <v/>
      </c>
      <c r="DK25" s="270" t="str">
        <f>IF($C25="","",IF(SUM(Programacion!DI$28:DI$48)=0,"",IF(SUM(Programacion!DI$42:DI$48)=0,'Res 2ªEval'!DK25,(IF(Programacion!DI$42="",0,Programacion!DI$42/SUM(Programacion!DI$42:DI$48)*'3 Eval'!$E24)+IF(Programacion!DI$43="",0,Programacion!DI$43/SUM(Programacion!DI$42:DI$48)*'3 Eval'!$F24)+IF(Programacion!DI$44="",0,Programacion!DI$44/SUM(Programacion!DI$42:DI$48)*'3 Eval'!$G24)+IF(Programacion!DI$45="",0,Programacion!DI$45/SUM(Programacion!DI$42:DI$48)*'3 Eval'!$H24)+IF(Programacion!DI$46="",0,Programacion!DI$46/SUM(Programacion!DI$42:DI$48)*'3 Eval'!$I24)+IF(Programacion!DI$47="",0,Programacion!DI$47/SUM(Programacion!DI$42:DI$48)*'3 Eval'!$J24)+IF(Programacion!DI$48="",0,Programacion!DI$48/SUM(Programacion!DI$42:DI$48)*'3 Eval'!$K24))*SUM(Programacion!DI$42:DI$48)/SUM(Programacion!DI$28:DI$48)+IF('Res 2ªEval'!DK25="",0,'Res 2ªEval'!DK25*SUM(Programacion!DI$28:DI$41)/SUM(Programacion!DI$28:DI$48)))))</f>
        <v/>
      </c>
      <c r="DL25" s="270" t="str">
        <f>IF($C25="","",IF(SUM(Programacion!DJ$28:DJ$48)=0,"",IF(SUM(Programacion!DJ$42:DJ$48)=0,'Res 2ªEval'!DL25,(IF(Programacion!DJ$42="",0,Programacion!DJ$42/SUM(Programacion!DJ$42:DJ$48)*'3 Eval'!$E24)+IF(Programacion!DJ$43="",0,Programacion!DJ$43/SUM(Programacion!DJ$42:DJ$48)*'3 Eval'!$F24)+IF(Programacion!DJ$44="",0,Programacion!DJ$44/SUM(Programacion!DJ$42:DJ$48)*'3 Eval'!$G24)+IF(Programacion!DJ$45="",0,Programacion!DJ$45/SUM(Programacion!DJ$42:DJ$48)*'3 Eval'!$H24)+IF(Programacion!DJ$46="",0,Programacion!DJ$46/SUM(Programacion!DJ$42:DJ$48)*'3 Eval'!$I24)+IF(Programacion!DJ$47="",0,Programacion!DJ$47/SUM(Programacion!DJ$42:DJ$48)*'3 Eval'!$J24)+IF(Programacion!DJ$48="",0,Programacion!DJ$48/SUM(Programacion!DJ$42:DJ$48)*'3 Eval'!$K24))*SUM(Programacion!DJ$42:DJ$48)/SUM(Programacion!DJ$28:DJ$48)+IF('Res 2ªEval'!DL25="",0,'Res 2ªEval'!DL25*SUM(Programacion!DJ$28:DJ$41)/SUM(Programacion!DJ$28:DJ$48)))))</f>
        <v/>
      </c>
      <c r="DM25" s="270" t="str">
        <f>IF($C25="","",IF(SUM(Programacion!DK$28:DK$48)=0,"",IF(SUM(Programacion!DK$42:DK$48)=0,'Res 2ªEval'!DM25,(IF(Programacion!DK$42="",0,Programacion!DK$42/SUM(Programacion!DK$42:DK$48)*'3 Eval'!$E24)+IF(Programacion!DK$43="",0,Programacion!DK$43/SUM(Programacion!DK$42:DK$48)*'3 Eval'!$F24)+IF(Programacion!DK$44="",0,Programacion!DK$44/SUM(Programacion!DK$42:DK$48)*'3 Eval'!$G24)+IF(Programacion!DK$45="",0,Programacion!DK$45/SUM(Programacion!DK$42:DK$48)*'3 Eval'!$H24)+IF(Programacion!DK$46="",0,Programacion!DK$46/SUM(Programacion!DK$42:DK$48)*'3 Eval'!$I24)+IF(Programacion!DK$47="",0,Programacion!DK$47/SUM(Programacion!DK$42:DK$48)*'3 Eval'!$J24)+IF(Programacion!DK$48="",0,Programacion!DK$48/SUM(Programacion!DK$42:DK$48)*'3 Eval'!$K24))*SUM(Programacion!DK$42:DK$48)/SUM(Programacion!DK$28:DK$48)+IF('Res 2ªEval'!DM25="",0,'Res 2ªEval'!DM25*SUM(Programacion!DK$28:DK$41)/SUM(Programacion!DK$28:DK$48)))))</f>
        <v/>
      </c>
      <c r="DN25" s="270" t="str">
        <f>IF($C25="","",IF(SUM(Programacion!DL$28:DL$48)=0,"",IF(SUM(Programacion!DL$42:DL$48)=0,'Res 2ªEval'!DN25,(IF(Programacion!DL$42="",0,Programacion!DL$42/SUM(Programacion!DL$42:DL$48)*'3 Eval'!$E24)+IF(Programacion!DL$43="",0,Programacion!DL$43/SUM(Programacion!DL$42:DL$48)*'3 Eval'!$F24)+IF(Programacion!DL$44="",0,Programacion!DL$44/SUM(Programacion!DL$42:DL$48)*'3 Eval'!$G24)+IF(Programacion!DL$45="",0,Programacion!DL$45/SUM(Programacion!DL$42:DL$48)*'3 Eval'!$H24)+IF(Programacion!DL$46="",0,Programacion!DL$46/SUM(Programacion!DL$42:DL$48)*'3 Eval'!$I24)+IF(Programacion!DL$47="",0,Programacion!DL$47/SUM(Programacion!DL$42:DL$48)*'3 Eval'!$J24)+IF(Programacion!DL$48="",0,Programacion!DL$48/SUM(Programacion!DL$42:DL$48)*'3 Eval'!$K24))*SUM(Programacion!DL$42:DL$48)/SUM(Programacion!DL$28:DL$48)+IF('Res 2ªEval'!DN25="",0,'Res 2ªEval'!DN25*SUM(Programacion!DL$28:DL$41)/SUM(Programacion!DL$28:DL$48)))))</f>
        <v/>
      </c>
      <c r="DO25" s="270" t="str">
        <f>IF($C25="","",IF(SUM(Programacion!DM$28:DM$48)=0,"",IF(SUM(Programacion!DM$42:DM$48)=0,'Res 2ªEval'!DO25,(IF(Programacion!DM$42="",0,Programacion!DM$42/SUM(Programacion!DM$42:DM$48)*'3 Eval'!$E24)+IF(Programacion!DM$43="",0,Programacion!DM$43/SUM(Programacion!DM$42:DM$48)*'3 Eval'!$F24)+IF(Programacion!DM$44="",0,Programacion!DM$44/SUM(Programacion!DM$42:DM$48)*'3 Eval'!$G24)+IF(Programacion!DM$45="",0,Programacion!DM$45/SUM(Programacion!DM$42:DM$48)*'3 Eval'!$H24)+IF(Programacion!DM$46="",0,Programacion!DM$46/SUM(Programacion!DM$42:DM$48)*'3 Eval'!$I24)+IF(Programacion!DM$47="",0,Programacion!DM$47/SUM(Programacion!DM$42:DM$48)*'3 Eval'!$J24)+IF(Programacion!DM$48="",0,Programacion!DM$48/SUM(Programacion!DM$42:DM$48)*'3 Eval'!$K24))*SUM(Programacion!DM$42:DM$48)/SUM(Programacion!DM$28:DM$48)+IF('Res 2ªEval'!DO25="",0,'Res 2ªEval'!DO25*SUM(Programacion!DM$28:DM$41)/SUM(Programacion!DM$28:DM$48)))))</f>
        <v/>
      </c>
      <c r="DP25" s="270" t="str">
        <f>IF($C25="","",IF(SUM(Programacion!DN$28:DN$48)=0,"",IF(SUM(Programacion!DN$42:DN$48)=0,'Res 2ªEval'!DP25,(IF(Programacion!DN$42="",0,Programacion!DN$42/SUM(Programacion!DN$42:DN$48)*'3 Eval'!$E24)+IF(Programacion!DN$43="",0,Programacion!DN$43/SUM(Programacion!DN$42:DN$48)*'3 Eval'!$F24)+IF(Programacion!DN$44="",0,Programacion!DN$44/SUM(Programacion!DN$42:DN$48)*'3 Eval'!$G24)+IF(Programacion!DN$45="",0,Programacion!DN$45/SUM(Programacion!DN$42:DN$48)*'3 Eval'!$H24)+IF(Programacion!DN$46="",0,Programacion!DN$46/SUM(Programacion!DN$42:DN$48)*'3 Eval'!$I24)+IF(Programacion!DN$47="",0,Programacion!DN$47/SUM(Programacion!DN$42:DN$48)*'3 Eval'!$J24)+IF(Programacion!DN$48="",0,Programacion!DN$48/SUM(Programacion!DN$42:DN$48)*'3 Eval'!$K24))*SUM(Programacion!DN$42:DN$48)/SUM(Programacion!DN$28:DN$48)+IF('Res 2ªEval'!DP25="",0,'Res 2ªEval'!DP25*SUM(Programacion!DN$28:DN$41)/SUM(Programacion!DN$28:DN$48)))))</f>
        <v/>
      </c>
      <c r="DQ25" s="270" t="str">
        <f>IF($C25="","",IF(SUM(Programacion!DO$28:DO$48)=0,"",IF(SUM(Programacion!DO$42:DO$48)=0,'Res 2ªEval'!DQ25,(IF(Programacion!DO$42="",0,Programacion!DO$42/SUM(Programacion!DO$42:DO$48)*'3 Eval'!$E24)+IF(Programacion!DO$43="",0,Programacion!DO$43/SUM(Programacion!DO$42:DO$48)*'3 Eval'!$F24)+IF(Programacion!DO$44="",0,Programacion!DO$44/SUM(Programacion!DO$42:DO$48)*'3 Eval'!$G24)+IF(Programacion!DO$45="",0,Programacion!DO$45/SUM(Programacion!DO$42:DO$48)*'3 Eval'!$H24)+IF(Programacion!DO$46="",0,Programacion!DO$46/SUM(Programacion!DO$42:DO$48)*'3 Eval'!$I24)+IF(Programacion!DO$47="",0,Programacion!DO$47/SUM(Programacion!DO$42:DO$48)*'3 Eval'!$J24)+IF(Programacion!DO$48="",0,Programacion!DO$48/SUM(Programacion!DO$42:DO$48)*'3 Eval'!$K24))*SUM(Programacion!DO$42:DO$48)/SUM(Programacion!DO$28:DO$48)+IF('Res 2ªEval'!DQ25="",0,'Res 2ªEval'!DQ25*SUM(Programacion!DO$28:DO$41)/SUM(Programacion!DO$28:DO$48)))))</f>
        <v/>
      </c>
      <c r="DR25" s="270" t="str">
        <f>IF($C25="","",IF(SUM(Programacion!DP$28:DP$48)=0,"",IF(SUM(Programacion!DP$42:DP$48)=0,'Res 2ªEval'!DR25,(IF(Programacion!DP$42="",0,Programacion!DP$42/SUM(Programacion!DP$42:DP$48)*'3 Eval'!$E24)+IF(Programacion!DP$43="",0,Programacion!DP$43/SUM(Programacion!DP$42:DP$48)*'3 Eval'!$F24)+IF(Programacion!DP$44="",0,Programacion!DP$44/SUM(Programacion!DP$42:DP$48)*'3 Eval'!$G24)+IF(Programacion!DP$45="",0,Programacion!DP$45/SUM(Programacion!DP$42:DP$48)*'3 Eval'!$H24)+IF(Programacion!DP$46="",0,Programacion!DP$46/SUM(Programacion!DP$42:DP$48)*'3 Eval'!$I24)+IF(Programacion!DP$47="",0,Programacion!DP$47/SUM(Programacion!DP$42:DP$48)*'3 Eval'!$J24)+IF(Programacion!DP$48="",0,Programacion!DP$48/SUM(Programacion!DP$42:DP$48)*'3 Eval'!$K24))*SUM(Programacion!DP$42:DP$48)/SUM(Programacion!DP$28:DP$48)+IF('Res 2ªEval'!DR25="",0,'Res 2ªEval'!DR25*SUM(Programacion!DP$28:DP$41)/SUM(Programacion!DP$28:DP$48)))))</f>
        <v/>
      </c>
      <c r="DS25" s="270" t="str">
        <f>IF($C25="","",IF(SUM(Programacion!DQ$28:DQ$48)=0,"",IF(SUM(Programacion!DQ$42:DQ$48)=0,'Res 2ªEval'!DS25,(IF(Programacion!DQ$42="",0,Programacion!DQ$42/SUM(Programacion!DQ$42:DQ$48)*'3 Eval'!$E24)+IF(Programacion!DQ$43="",0,Programacion!DQ$43/SUM(Programacion!DQ$42:DQ$48)*'3 Eval'!$F24)+IF(Programacion!DQ$44="",0,Programacion!DQ$44/SUM(Programacion!DQ$42:DQ$48)*'3 Eval'!$G24)+IF(Programacion!DQ$45="",0,Programacion!DQ$45/SUM(Programacion!DQ$42:DQ$48)*'3 Eval'!$H24)+IF(Programacion!DQ$46="",0,Programacion!DQ$46/SUM(Programacion!DQ$42:DQ$48)*'3 Eval'!$I24)+IF(Programacion!DQ$47="",0,Programacion!DQ$47/SUM(Programacion!DQ$42:DQ$48)*'3 Eval'!$J24)+IF(Programacion!DQ$48="",0,Programacion!DQ$48/SUM(Programacion!DQ$42:DQ$48)*'3 Eval'!$K24))*SUM(Programacion!DQ$42:DQ$48)/SUM(Programacion!DQ$28:DQ$48)+IF('Res 2ªEval'!DS25="",0,'Res 2ªEval'!DS25*SUM(Programacion!DQ$28:DQ$41)/SUM(Programacion!DQ$28:DQ$48)))))</f>
        <v/>
      </c>
      <c r="DT25" s="270" t="str">
        <f>IF($C25="","",IF(SUM(Programacion!DR$28:DR$48)=0,"",IF(SUM(Programacion!DR$42:DR$48)=0,'Res 2ªEval'!DT25,(IF(Programacion!DR$42="",0,Programacion!DR$42/SUM(Programacion!DR$42:DR$48)*'3 Eval'!$E24)+IF(Programacion!DR$43="",0,Programacion!DR$43/SUM(Programacion!DR$42:DR$48)*'3 Eval'!$F24)+IF(Programacion!DR$44="",0,Programacion!DR$44/SUM(Programacion!DR$42:DR$48)*'3 Eval'!$G24)+IF(Programacion!DR$45="",0,Programacion!DR$45/SUM(Programacion!DR$42:DR$48)*'3 Eval'!$H24)+IF(Programacion!DR$46="",0,Programacion!DR$46/SUM(Programacion!DR$42:DR$48)*'3 Eval'!$I24)+IF(Programacion!DR$47="",0,Programacion!DR$47/SUM(Programacion!DR$42:DR$48)*'3 Eval'!$J24)+IF(Programacion!DR$48="",0,Programacion!DR$48/SUM(Programacion!DR$42:DR$48)*'3 Eval'!$K24))*SUM(Programacion!DR$42:DR$48)/SUM(Programacion!DR$28:DR$48)+IF('Res 2ªEval'!DT25="",0,'Res 2ªEval'!DT25*SUM(Programacion!DR$28:DR$41)/SUM(Programacion!DR$28:DR$48)))))</f>
        <v/>
      </c>
      <c r="DU25" s="270" t="str">
        <f>IF($C25="","",IF(SUM(Programacion!DS$28:DS$48)=0,"",IF(SUM(Programacion!DS$42:DS$48)=0,'Res 2ªEval'!DU25,(IF(Programacion!DS$42="",0,Programacion!DS$42/SUM(Programacion!DS$42:DS$48)*'3 Eval'!$E24)+IF(Programacion!DS$43="",0,Programacion!DS$43/SUM(Programacion!DS$42:DS$48)*'3 Eval'!$F24)+IF(Programacion!DS$44="",0,Programacion!DS$44/SUM(Programacion!DS$42:DS$48)*'3 Eval'!$G24)+IF(Programacion!DS$45="",0,Programacion!DS$45/SUM(Programacion!DS$42:DS$48)*'3 Eval'!$H24)+IF(Programacion!DS$46="",0,Programacion!DS$46/SUM(Programacion!DS$42:DS$48)*'3 Eval'!$I24)+IF(Programacion!DS$47="",0,Programacion!DS$47/SUM(Programacion!DS$42:DS$48)*'3 Eval'!$J24)+IF(Programacion!DS$48="",0,Programacion!DS$48/SUM(Programacion!DS$42:DS$48)*'3 Eval'!$K24))*SUM(Programacion!DS$42:DS$48)/SUM(Programacion!DS$28:DS$48)+IF('Res 2ªEval'!DU25="",0,'Res 2ªEval'!DU25*SUM(Programacion!DS$28:DS$41)/SUM(Programacion!DS$28:DS$48)))))</f>
        <v/>
      </c>
      <c r="DV25" s="270" t="str">
        <f>IF($C25="","",IF(SUM(Programacion!DT$28:DT$48)=0,"",IF(SUM(Programacion!DT$42:DT$48)=0,'Res 2ªEval'!DV25,(IF(Programacion!DT$42="",0,Programacion!DT$42/SUM(Programacion!DT$42:DT$48)*'3 Eval'!$E24)+IF(Programacion!DT$43="",0,Programacion!DT$43/SUM(Programacion!DT$42:DT$48)*'3 Eval'!$F24)+IF(Programacion!DT$44="",0,Programacion!DT$44/SUM(Programacion!DT$42:DT$48)*'3 Eval'!$G24)+IF(Programacion!DT$45="",0,Programacion!DT$45/SUM(Programacion!DT$42:DT$48)*'3 Eval'!$H24)+IF(Programacion!DT$46="",0,Programacion!DT$46/SUM(Programacion!DT$42:DT$48)*'3 Eval'!$I24)+IF(Programacion!DT$47="",0,Programacion!DT$47/SUM(Programacion!DT$42:DT$48)*'3 Eval'!$J24)+IF(Programacion!DT$48="",0,Programacion!DT$48/SUM(Programacion!DT$42:DT$48)*'3 Eval'!$K24))*SUM(Programacion!DT$42:DT$48)/SUM(Programacion!DT$28:DT$48)+IF('Res 2ªEval'!DV25="",0,'Res 2ªEval'!DV25*SUM(Programacion!DT$28:DT$41)/SUM(Programacion!DT$28:DT$48)))))</f>
        <v/>
      </c>
      <c r="DW25" s="270" t="str">
        <f>IF($C25="","",IF(SUM(Programacion!DU$28:DU$48)=0,"",IF(SUM(Programacion!DU$42:DU$48)=0,'Res 2ªEval'!DW25,(IF(Programacion!DU$42="",0,Programacion!DU$42/SUM(Programacion!DU$42:DU$48)*'3 Eval'!$E24)+IF(Programacion!DU$43="",0,Programacion!DU$43/SUM(Programacion!DU$42:DU$48)*'3 Eval'!$F24)+IF(Programacion!DU$44="",0,Programacion!DU$44/SUM(Programacion!DU$42:DU$48)*'3 Eval'!$G24)+IF(Programacion!DU$45="",0,Programacion!DU$45/SUM(Programacion!DU$42:DU$48)*'3 Eval'!$H24)+IF(Programacion!DU$46="",0,Programacion!DU$46/SUM(Programacion!DU$42:DU$48)*'3 Eval'!$I24)+IF(Programacion!DU$47="",0,Programacion!DU$47/SUM(Programacion!DU$42:DU$48)*'3 Eval'!$J24)+IF(Programacion!DU$48="",0,Programacion!DU$48/SUM(Programacion!DU$42:DU$48)*'3 Eval'!$K24))*SUM(Programacion!DU$42:DU$48)/SUM(Programacion!DU$28:DU$48)+IF('Res 2ªEval'!DW25="",0,'Res 2ªEval'!DW25*SUM(Programacion!DU$28:DU$41)/SUM(Programacion!DU$28:DU$48)))))</f>
        <v/>
      </c>
      <c r="DX25" s="270" t="str">
        <f>IF($C25="","",IF(SUM(Programacion!DV$28:DV$48)=0,"",IF(SUM(Programacion!DV$42:DV$48)=0,'Res 2ªEval'!DX25,(IF(Programacion!DV$42="",0,Programacion!DV$42/SUM(Programacion!DV$42:DV$48)*'3 Eval'!$E24)+IF(Programacion!DV$43="",0,Programacion!DV$43/SUM(Programacion!DV$42:DV$48)*'3 Eval'!$F24)+IF(Programacion!DV$44="",0,Programacion!DV$44/SUM(Programacion!DV$42:DV$48)*'3 Eval'!$G24)+IF(Programacion!DV$45="",0,Programacion!DV$45/SUM(Programacion!DV$42:DV$48)*'3 Eval'!$H24)+IF(Programacion!DV$46="",0,Programacion!DV$46/SUM(Programacion!DV$42:DV$48)*'3 Eval'!$I24)+IF(Programacion!DV$47="",0,Programacion!DV$47/SUM(Programacion!DV$42:DV$48)*'3 Eval'!$J24)+IF(Programacion!DV$48="",0,Programacion!DV$48/SUM(Programacion!DV$42:DV$48)*'3 Eval'!$K24))*SUM(Programacion!DV$42:DV$48)/SUM(Programacion!DV$28:DV$48)+IF('Res 2ªEval'!DX25="",0,'Res 2ªEval'!DX25*SUM(Programacion!DV$28:DV$41)/SUM(Programacion!DV$28:DV$48)))))</f>
        <v/>
      </c>
      <c r="DY25" s="270" t="str">
        <f>IF($C25="","",IF(SUM(Programacion!DW$28:DW$48)=0,"",IF(SUM(Programacion!DW$42:DW$48)=0,'Res 2ªEval'!DY25,(IF(Programacion!DW$42="",0,Programacion!DW$42/SUM(Programacion!DW$42:DW$48)*'3 Eval'!$E24)+IF(Programacion!DW$43="",0,Programacion!DW$43/SUM(Programacion!DW$42:DW$48)*'3 Eval'!$F24)+IF(Programacion!DW$44="",0,Programacion!DW$44/SUM(Programacion!DW$42:DW$48)*'3 Eval'!$G24)+IF(Programacion!DW$45="",0,Programacion!DW$45/SUM(Programacion!DW$42:DW$48)*'3 Eval'!$H24)+IF(Programacion!DW$46="",0,Programacion!DW$46/SUM(Programacion!DW$42:DW$48)*'3 Eval'!$I24)+IF(Programacion!DW$47="",0,Programacion!DW$47/SUM(Programacion!DW$42:DW$48)*'3 Eval'!$J24)+IF(Programacion!DW$48="",0,Programacion!DW$48/SUM(Programacion!DW$42:DW$48)*'3 Eval'!$K24))*SUM(Programacion!DW$42:DW$48)/SUM(Programacion!DW$28:DW$48)+IF('Res 2ªEval'!DY25="",0,'Res 2ªEval'!DY25*SUM(Programacion!DW$28:DW$41)/SUM(Programacion!DW$28:DW$48)))))</f>
        <v/>
      </c>
      <c r="DZ25" s="270" t="str">
        <f>IF($C25="","",IF(SUM(Programacion!DX$28:DX$48)=0,"",IF(SUM(Programacion!DX$42:DX$48)=0,'Res 2ªEval'!DZ25,(IF(Programacion!DX$42="",0,Programacion!DX$42/SUM(Programacion!DX$42:DX$48)*'3 Eval'!$E24)+IF(Programacion!DX$43="",0,Programacion!DX$43/SUM(Programacion!DX$42:DX$48)*'3 Eval'!$F24)+IF(Programacion!DX$44="",0,Programacion!DX$44/SUM(Programacion!DX$42:DX$48)*'3 Eval'!$G24)+IF(Programacion!DX$45="",0,Programacion!DX$45/SUM(Programacion!DX$42:DX$48)*'3 Eval'!$H24)+IF(Programacion!DX$46="",0,Programacion!DX$46/SUM(Programacion!DX$42:DX$48)*'3 Eval'!$I24)+IF(Programacion!DX$47="",0,Programacion!DX$47/SUM(Programacion!DX$42:DX$48)*'3 Eval'!$J24)+IF(Programacion!DX$48="",0,Programacion!DX$48/SUM(Programacion!DX$42:DX$48)*'3 Eval'!$K24))*SUM(Programacion!DX$42:DX$48)/SUM(Programacion!DX$28:DX$48)+IF('Res 2ªEval'!DZ25="",0,'Res 2ªEval'!DZ25*SUM(Programacion!DX$28:DX$41)/SUM(Programacion!DX$28:DX$48)))))</f>
        <v/>
      </c>
      <c r="EA25" s="270" t="str">
        <f>IF($C25="","",IF(SUM(Programacion!DY$28:DY$48)=0,"",IF(SUM(Programacion!DY$42:DY$48)=0,'Res 2ªEval'!EA25,(IF(Programacion!DY$42="",0,Programacion!DY$42/SUM(Programacion!DY$42:DY$48)*'3 Eval'!$E24)+IF(Programacion!DY$43="",0,Programacion!DY$43/SUM(Programacion!DY$42:DY$48)*'3 Eval'!$F24)+IF(Programacion!DY$44="",0,Programacion!DY$44/SUM(Programacion!DY$42:DY$48)*'3 Eval'!$G24)+IF(Programacion!DY$45="",0,Programacion!DY$45/SUM(Programacion!DY$42:DY$48)*'3 Eval'!$H24)+IF(Programacion!DY$46="",0,Programacion!DY$46/SUM(Programacion!DY$42:DY$48)*'3 Eval'!$I24)+IF(Programacion!DY$47="",0,Programacion!DY$47/SUM(Programacion!DY$42:DY$48)*'3 Eval'!$J24)+IF(Programacion!DY$48="",0,Programacion!DY$48/SUM(Programacion!DY$42:DY$48)*'3 Eval'!$K24))*SUM(Programacion!DY$42:DY$48)/SUM(Programacion!DY$28:DY$48)+IF('Res 2ªEval'!EA25="",0,'Res 2ªEval'!EA25*SUM(Programacion!DY$28:DY$41)/SUM(Programacion!DY$28:DY$48)))))</f>
        <v/>
      </c>
      <c r="EB25" s="270" t="str">
        <f>IF($C25="","",IF(SUM(Programacion!DZ$28:DZ$48)=0,"",IF(SUM(Programacion!DZ$42:DZ$48)=0,'Res 2ªEval'!EB25,(IF(Programacion!DZ$42="",0,Programacion!DZ$42/SUM(Programacion!DZ$42:DZ$48)*'3 Eval'!$E24)+IF(Programacion!DZ$43="",0,Programacion!DZ$43/SUM(Programacion!DZ$42:DZ$48)*'3 Eval'!$F24)+IF(Programacion!DZ$44="",0,Programacion!DZ$44/SUM(Programacion!DZ$42:DZ$48)*'3 Eval'!$G24)+IF(Programacion!DZ$45="",0,Programacion!DZ$45/SUM(Programacion!DZ$42:DZ$48)*'3 Eval'!$H24)+IF(Programacion!DZ$46="",0,Programacion!DZ$46/SUM(Programacion!DZ$42:DZ$48)*'3 Eval'!$I24)+IF(Programacion!DZ$47="",0,Programacion!DZ$47/SUM(Programacion!DZ$42:DZ$48)*'3 Eval'!$J24)+IF(Programacion!DZ$48="",0,Programacion!DZ$48/SUM(Programacion!DZ$42:DZ$48)*'3 Eval'!$K24))*SUM(Programacion!DZ$42:DZ$48)/SUM(Programacion!DZ$28:DZ$48)+IF('Res 2ªEval'!EB25="",0,'Res 2ªEval'!EB25*SUM(Programacion!DZ$28:DZ$41)/SUM(Programacion!DZ$28:DZ$48)))))</f>
        <v/>
      </c>
      <c r="EC25" s="270" t="str">
        <f>IF($C25="","",IF(SUM(Programacion!EA$28:EA$48)=0,"",IF(SUM(Programacion!EA$42:EA$48)=0,'Res 2ªEval'!EC25,(IF(Programacion!EA$42="",0,Programacion!EA$42/SUM(Programacion!EA$42:EA$48)*'3 Eval'!$E24)+IF(Programacion!EA$43="",0,Programacion!EA$43/SUM(Programacion!EA$42:EA$48)*'3 Eval'!$F24)+IF(Programacion!EA$44="",0,Programacion!EA$44/SUM(Programacion!EA$42:EA$48)*'3 Eval'!$G24)+IF(Programacion!EA$45="",0,Programacion!EA$45/SUM(Programacion!EA$42:EA$48)*'3 Eval'!$H24)+IF(Programacion!EA$46="",0,Programacion!EA$46/SUM(Programacion!EA$42:EA$48)*'3 Eval'!$I24)+IF(Programacion!EA$47="",0,Programacion!EA$47/SUM(Programacion!EA$42:EA$48)*'3 Eval'!$J24)+IF(Programacion!EA$48="",0,Programacion!EA$48/SUM(Programacion!EA$42:EA$48)*'3 Eval'!$K24))*SUM(Programacion!EA$42:EA$48)/SUM(Programacion!EA$28:EA$48)+IF('Res 2ªEval'!EC25="",0,'Res 2ªEval'!EC25*SUM(Programacion!EA$28:EA$41)/SUM(Programacion!EA$28:EA$48)))))</f>
        <v/>
      </c>
      <c r="ED25" s="270" t="str">
        <f>IF($C25="","",IF(SUM(Programacion!EB$28:EB$48)=0,"",IF(SUM(Programacion!EB$42:EB$48)=0,'Res 2ªEval'!ED25,(IF(Programacion!EB$42="",0,Programacion!EB$42/SUM(Programacion!EB$42:EB$48)*'3 Eval'!$E24)+IF(Programacion!EB$43="",0,Programacion!EB$43/SUM(Programacion!EB$42:EB$48)*'3 Eval'!$F24)+IF(Programacion!EB$44="",0,Programacion!EB$44/SUM(Programacion!EB$42:EB$48)*'3 Eval'!$G24)+IF(Programacion!EB$45="",0,Programacion!EB$45/SUM(Programacion!EB$42:EB$48)*'3 Eval'!$H24)+IF(Programacion!EB$46="",0,Programacion!EB$46/SUM(Programacion!EB$42:EB$48)*'3 Eval'!$I24)+IF(Programacion!EB$47="",0,Programacion!EB$47/SUM(Programacion!EB$42:EB$48)*'3 Eval'!$J24)+IF(Programacion!EB$48="",0,Programacion!EB$48/SUM(Programacion!EB$42:EB$48)*'3 Eval'!$K24))*SUM(Programacion!EB$42:EB$48)/SUM(Programacion!EB$28:EB$48)+IF('Res 2ªEval'!ED25="",0,'Res 2ªEval'!ED25*SUM(Programacion!EB$28:EB$41)/SUM(Programacion!EB$28:EB$48)))))</f>
        <v/>
      </c>
      <c r="EE25" s="270" t="str">
        <f>IF($C25="","",IF(SUM(Programacion!EC$28:EC$48)=0,"",IF(SUM(Programacion!EC$42:EC$48)=0,'Res 2ªEval'!EE25,(IF(Programacion!EC$42="",0,Programacion!EC$42/SUM(Programacion!EC$42:EC$48)*'3 Eval'!$E24)+IF(Programacion!EC$43="",0,Programacion!EC$43/SUM(Programacion!EC$42:EC$48)*'3 Eval'!$F24)+IF(Programacion!EC$44="",0,Programacion!EC$44/SUM(Programacion!EC$42:EC$48)*'3 Eval'!$G24)+IF(Programacion!EC$45="",0,Programacion!EC$45/SUM(Programacion!EC$42:EC$48)*'3 Eval'!$H24)+IF(Programacion!EC$46="",0,Programacion!EC$46/SUM(Programacion!EC$42:EC$48)*'3 Eval'!$I24)+IF(Programacion!EC$47="",0,Programacion!EC$47/SUM(Programacion!EC$42:EC$48)*'3 Eval'!$J24)+IF(Programacion!EC$48="",0,Programacion!EC$48/SUM(Programacion!EC$42:EC$48)*'3 Eval'!$K24))*SUM(Programacion!EC$42:EC$48)/SUM(Programacion!EC$28:EC$48)+IF('Res 2ªEval'!EE25="",0,'Res 2ªEval'!EE25*SUM(Programacion!EC$28:EC$41)/SUM(Programacion!EC$28:EC$48)))))</f>
        <v/>
      </c>
      <c r="EF25" s="270" t="str">
        <f>IF($C25="","",IF(SUM(Programacion!ED$28:ED$48)=0,"",IF(SUM(Programacion!ED$42:ED$48)=0,'Res 2ªEval'!EF25,(IF(Programacion!ED$42="",0,Programacion!ED$42/SUM(Programacion!ED$42:ED$48)*'3 Eval'!$E24)+IF(Programacion!ED$43="",0,Programacion!ED$43/SUM(Programacion!ED$42:ED$48)*'3 Eval'!$F24)+IF(Programacion!ED$44="",0,Programacion!ED$44/SUM(Programacion!ED$42:ED$48)*'3 Eval'!$G24)+IF(Programacion!ED$45="",0,Programacion!ED$45/SUM(Programacion!ED$42:ED$48)*'3 Eval'!$H24)+IF(Programacion!ED$46="",0,Programacion!ED$46/SUM(Programacion!ED$42:ED$48)*'3 Eval'!$I24)+IF(Programacion!ED$47="",0,Programacion!ED$47/SUM(Programacion!ED$42:ED$48)*'3 Eval'!$J24)+IF(Programacion!ED$48="",0,Programacion!ED$48/SUM(Programacion!ED$42:ED$48)*'3 Eval'!$K24))*SUM(Programacion!ED$42:ED$48)/SUM(Programacion!ED$28:ED$48)+IF('Res 2ªEval'!EF25="",0,'Res 2ªEval'!EF25*SUM(Programacion!ED$28:ED$41)/SUM(Programacion!ED$28:ED$48)))))</f>
        <v/>
      </c>
      <c r="EG25" s="270" t="str">
        <f>IF($C25="","",IF(SUM(Programacion!EE$28:EE$48)=0,"",IF(SUM(Programacion!EE$42:EE$48)=0,'Res 2ªEval'!EG25,(IF(Programacion!EE$42="",0,Programacion!EE$42/SUM(Programacion!EE$42:EE$48)*'3 Eval'!$E24)+IF(Programacion!EE$43="",0,Programacion!EE$43/SUM(Programacion!EE$42:EE$48)*'3 Eval'!$F24)+IF(Programacion!EE$44="",0,Programacion!EE$44/SUM(Programacion!EE$42:EE$48)*'3 Eval'!$G24)+IF(Programacion!EE$45="",0,Programacion!EE$45/SUM(Programacion!EE$42:EE$48)*'3 Eval'!$H24)+IF(Programacion!EE$46="",0,Programacion!EE$46/SUM(Programacion!EE$42:EE$48)*'3 Eval'!$I24)+IF(Programacion!EE$47="",0,Programacion!EE$47/SUM(Programacion!EE$42:EE$48)*'3 Eval'!$J24)+IF(Programacion!EE$48="",0,Programacion!EE$48/SUM(Programacion!EE$42:EE$48)*'3 Eval'!$K24))*SUM(Programacion!EE$42:EE$48)/SUM(Programacion!EE$28:EE$48)+IF('Res 2ªEval'!EG25="",0,'Res 2ªEval'!EG25*SUM(Programacion!EE$28:EE$41)/SUM(Programacion!EE$28:EE$48)))))</f>
        <v/>
      </c>
      <c r="EH25" s="270" t="str">
        <f>IF($C25="","",IF(SUM(Programacion!EF$28:EF$48)=0,"",IF(SUM(Programacion!EF$42:EF$48)=0,'Res 2ªEval'!EH25,(IF(Programacion!EF$42="",0,Programacion!EF$42/SUM(Programacion!EF$42:EF$48)*'3 Eval'!$E24)+IF(Programacion!EF$43="",0,Programacion!EF$43/SUM(Programacion!EF$42:EF$48)*'3 Eval'!$F24)+IF(Programacion!EF$44="",0,Programacion!EF$44/SUM(Programacion!EF$42:EF$48)*'3 Eval'!$G24)+IF(Programacion!EF$45="",0,Programacion!EF$45/SUM(Programacion!EF$42:EF$48)*'3 Eval'!$H24)+IF(Programacion!EF$46="",0,Programacion!EF$46/SUM(Programacion!EF$42:EF$48)*'3 Eval'!$I24)+IF(Programacion!EF$47="",0,Programacion!EF$47/SUM(Programacion!EF$42:EF$48)*'3 Eval'!$J24)+IF(Programacion!EF$48="",0,Programacion!EF$48/SUM(Programacion!EF$42:EF$48)*'3 Eval'!$K24))*SUM(Programacion!EF$42:EF$48)/SUM(Programacion!EF$28:EF$48)+IF('Res 2ªEval'!EH25="",0,'Res 2ªEval'!EH25*SUM(Programacion!EF$28:EF$41)/SUM(Programacion!EF$28:EF$48)))))</f>
        <v/>
      </c>
      <c r="EI25" s="270" t="str">
        <f>IF($C25="","",IF(SUM(Programacion!EG$28:EG$48)=0,"",IF(SUM(Programacion!EG$42:EG$48)=0,'Res 2ªEval'!EI25,(IF(Programacion!EG$42="",0,Programacion!EG$42/SUM(Programacion!EG$42:EG$48)*'3 Eval'!$E24)+IF(Programacion!EG$43="",0,Programacion!EG$43/SUM(Programacion!EG$42:EG$48)*'3 Eval'!$F24)+IF(Programacion!EG$44="",0,Programacion!EG$44/SUM(Programacion!EG$42:EG$48)*'3 Eval'!$G24)+IF(Programacion!EG$45="",0,Programacion!EG$45/SUM(Programacion!EG$42:EG$48)*'3 Eval'!$H24)+IF(Programacion!EG$46="",0,Programacion!EG$46/SUM(Programacion!EG$42:EG$48)*'3 Eval'!$I24)+IF(Programacion!EG$47="",0,Programacion!EG$47/SUM(Programacion!EG$42:EG$48)*'3 Eval'!$J24)+IF(Programacion!EG$48="",0,Programacion!EG$48/SUM(Programacion!EG$42:EG$48)*'3 Eval'!$K24))*SUM(Programacion!EG$42:EG$48)/SUM(Programacion!EG$28:EG$48)+IF('Res 2ªEval'!EI25="",0,'Res 2ªEval'!EI25*SUM(Programacion!EG$28:EG$41)/SUM(Programacion!EG$28:EG$48)))))</f>
        <v/>
      </c>
      <c r="EJ25" s="270" t="str">
        <f>IF($C25="","",IF(SUM(Programacion!EH$28:EH$48)=0,"",IF(SUM(Programacion!EH$42:EH$48)=0,'Res 2ªEval'!EJ25,(IF(Programacion!EH$42="",0,Programacion!EH$42/SUM(Programacion!EH$42:EH$48)*'3 Eval'!$E24)+IF(Programacion!EH$43="",0,Programacion!EH$43/SUM(Programacion!EH$42:EH$48)*'3 Eval'!$F24)+IF(Programacion!EH$44="",0,Programacion!EH$44/SUM(Programacion!EH$42:EH$48)*'3 Eval'!$G24)+IF(Programacion!EH$45="",0,Programacion!EH$45/SUM(Programacion!EH$42:EH$48)*'3 Eval'!$H24)+IF(Programacion!EH$46="",0,Programacion!EH$46/SUM(Programacion!EH$42:EH$48)*'3 Eval'!$I24)+IF(Programacion!EH$47="",0,Programacion!EH$47/SUM(Programacion!EH$42:EH$48)*'3 Eval'!$J24)+IF(Programacion!EH$48="",0,Programacion!EH$48/SUM(Programacion!EH$42:EH$48)*'3 Eval'!$K24))*SUM(Programacion!EH$42:EH$48)/SUM(Programacion!EH$28:EH$48)+IF('Res 2ªEval'!EJ25="",0,'Res 2ªEval'!EJ25*SUM(Programacion!EH$28:EH$41)/SUM(Programacion!EH$28:EH$48)))))</f>
        <v/>
      </c>
      <c r="EK25" s="270" t="str">
        <f>IF($C25="","",IF(SUM(Programacion!EI$28:EI$48)=0,"",IF(SUM(Programacion!EI$42:EI$48)=0,'Res 2ªEval'!EK25,(IF(Programacion!EI$42="",0,Programacion!EI$42/SUM(Programacion!EI$42:EI$48)*'3 Eval'!$E24)+IF(Programacion!EI$43="",0,Programacion!EI$43/SUM(Programacion!EI$42:EI$48)*'3 Eval'!$F24)+IF(Programacion!EI$44="",0,Programacion!EI$44/SUM(Programacion!EI$42:EI$48)*'3 Eval'!$G24)+IF(Programacion!EI$45="",0,Programacion!EI$45/SUM(Programacion!EI$42:EI$48)*'3 Eval'!$H24)+IF(Programacion!EI$46="",0,Programacion!EI$46/SUM(Programacion!EI$42:EI$48)*'3 Eval'!$I24)+IF(Programacion!EI$47="",0,Programacion!EI$47/SUM(Programacion!EI$42:EI$48)*'3 Eval'!$J24)+IF(Programacion!EI$48="",0,Programacion!EI$48/SUM(Programacion!EI$42:EI$48)*'3 Eval'!$K24))*SUM(Programacion!EI$42:EI$48)/SUM(Programacion!EI$28:EI$48)+IF('Res 2ªEval'!EK25="",0,'Res 2ªEval'!EK25*SUM(Programacion!EI$28:EI$41)/SUM(Programacion!EI$28:EI$48)))))</f>
        <v/>
      </c>
    </row>
    <row r="26" spans="2:141">
      <c r="B26" s="133" t="str">
        <f>IF('1 Eval'!A25="","",'1 Eval'!A25)</f>
        <v/>
      </c>
      <c r="C26" s="134" t="str">
        <f>IF('1 Eval'!B25="","",'1 Eval'!B25)</f>
        <v/>
      </c>
      <c r="D26" s="149" t="str">
        <f>IF('3 Eval'!D25="","",'3 Eval'!D25)</f>
        <v/>
      </c>
      <c r="E26" s="150" t="str">
        <f>IF($D26="","",IF(Final!$G$6="","",($D26*Final!$G$6+Final!$F27*Final!$F$6+Final!$E27*Final!$E$6)/SUM(Final!$E$6:$G$6)))</f>
        <v/>
      </c>
      <c r="F26" s="150" t="str">
        <f t="shared" si="7"/>
        <v/>
      </c>
      <c r="G26" s="221" t="str">
        <f t="shared" si="6"/>
        <v/>
      </c>
      <c r="H26" s="275" t="str">
        <f>IF($C26="","",IF(SUM(Programacion!F$28:F$48)=0,"",IF(SUM(Programacion!F$42:F$48)=0,'Res 2ªEval'!H26,(IF(Programacion!F$42="",0,Programacion!F$42/SUM(Programacion!F$42:F$48)*'3 Eval'!$E25)+IF(Programacion!F$43="",0,Programacion!F$43/SUM(Programacion!F$42:F$48)*'3 Eval'!$F25)+IF(Programacion!F$44="",0,Programacion!F$44/SUM(Programacion!F$42:F$48)*'3 Eval'!$G25)+IF(Programacion!F$45="",0,Programacion!F$45/SUM(Programacion!F$42:F$48)*'3 Eval'!$H25)+IF(Programacion!F$46="",0,Programacion!F$46/SUM(Programacion!F$42:F$48)*'3 Eval'!$I25)+IF(Programacion!F$47="",0,Programacion!F$47/SUM(Programacion!F$42:F$48)*'3 Eval'!$J25)+IF(Programacion!F$48="",0,Programacion!F$48/SUM(Programacion!F$42:F$48)*'3 Eval'!$K25))*SUM(Programacion!F$42:F$48)/SUM(Programacion!F$28:F$48)+IF('Res 2ªEval'!H26="",0,'Res 2ªEval'!H26*SUM(Programacion!F$28:F$41)/SUM(Programacion!F$28:F$48)))))</f>
        <v/>
      </c>
      <c r="I26" s="270" t="str">
        <f>IF($C26="","",IF(SUM(Programacion!G$28:G$48)=0,"",IF(SUM(Programacion!G$42:G$48)=0,'Res 2ªEval'!I26,(IF(Programacion!G$42="",0,Programacion!G$42/SUM(Programacion!G$42:G$48)*'3 Eval'!$E25)+IF(Programacion!G$43="",0,Programacion!G$43/SUM(Programacion!G$42:G$48)*'3 Eval'!$F25)+IF(Programacion!G$44="",0,Programacion!G$44/SUM(Programacion!G$42:G$48)*'3 Eval'!$G25)+IF(Programacion!G$45="",0,Programacion!G$45/SUM(Programacion!G$42:G$48)*'3 Eval'!$H25)+IF(Programacion!G$46="",0,Programacion!G$46/SUM(Programacion!G$42:G$48)*'3 Eval'!$I25)+IF(Programacion!G$47="",0,Programacion!G$47/SUM(Programacion!G$42:G$48)*'3 Eval'!$J25)+IF(Programacion!G$48="",0,Programacion!G$48/SUM(Programacion!G$42:G$48)*'3 Eval'!$K25))*SUM(Programacion!G$42:G$48)/SUM(Programacion!G$28:G$48)+IF('Res 2ªEval'!I26="",0,'Res 2ªEval'!I26*SUM(Programacion!G$28:G$41)/SUM(Programacion!G$28:G$48)))))</f>
        <v/>
      </c>
      <c r="J26" s="270" t="str">
        <f>IF($C26="","",IF(SUM(Programacion!H$28:H$48)=0,"",IF(SUM(Programacion!H$42:H$48)=0,'Res 2ªEval'!J26,(IF(Programacion!H$42="",0,Programacion!H$42/SUM(Programacion!H$42:H$48)*'3 Eval'!$E25)+IF(Programacion!H$43="",0,Programacion!H$43/SUM(Programacion!H$42:H$48)*'3 Eval'!$F25)+IF(Programacion!H$44="",0,Programacion!H$44/SUM(Programacion!H$42:H$48)*'3 Eval'!$G25)+IF(Programacion!H$45="",0,Programacion!H$45/SUM(Programacion!H$42:H$48)*'3 Eval'!$H25)+IF(Programacion!H$46="",0,Programacion!H$46/SUM(Programacion!H$42:H$48)*'3 Eval'!$I25)+IF(Programacion!H$47="",0,Programacion!H$47/SUM(Programacion!H$42:H$48)*'3 Eval'!$J25)+IF(Programacion!H$48="",0,Programacion!H$48/SUM(Programacion!H$42:H$48)*'3 Eval'!$K25))*SUM(Programacion!H$42:H$48)/SUM(Programacion!H$28:H$48)+IF('Res 2ªEval'!J26="",0,'Res 2ªEval'!J26*SUM(Programacion!H$28:H$41)/SUM(Programacion!H$28:H$48)))))</f>
        <v/>
      </c>
      <c r="K26" s="270" t="str">
        <f>IF($C26="","",IF(SUM(Programacion!I$28:I$48)=0,"",IF(SUM(Programacion!I$42:I$48)=0,'Res 2ªEval'!K26,(IF(Programacion!I$42="",0,Programacion!I$42/SUM(Programacion!I$42:I$48)*'3 Eval'!$E25)+IF(Programacion!I$43="",0,Programacion!I$43/SUM(Programacion!I$42:I$48)*'3 Eval'!$F25)+IF(Programacion!I$44="",0,Programacion!I$44/SUM(Programacion!I$42:I$48)*'3 Eval'!$G25)+IF(Programacion!I$45="",0,Programacion!I$45/SUM(Programacion!I$42:I$48)*'3 Eval'!$H25)+IF(Programacion!I$46="",0,Programacion!I$46/SUM(Programacion!I$42:I$48)*'3 Eval'!$I25)+IF(Programacion!I$47="",0,Programacion!I$47/SUM(Programacion!I$42:I$48)*'3 Eval'!$J25)+IF(Programacion!I$48="",0,Programacion!I$48/SUM(Programacion!I$42:I$48)*'3 Eval'!$K25))*SUM(Programacion!I$42:I$48)/SUM(Programacion!I$28:I$48)+IF('Res 2ªEval'!K26="",0,'Res 2ªEval'!K26*SUM(Programacion!I$28:I$41)/SUM(Programacion!I$28:I$48)))))</f>
        <v/>
      </c>
      <c r="L26" s="270" t="str">
        <f>IF($C26="","",IF(SUM(Programacion!J$28:J$48)=0,"",IF(SUM(Programacion!J$42:J$48)=0,'Res 2ªEval'!L26,(IF(Programacion!J$42="",0,Programacion!J$42/SUM(Programacion!J$42:J$48)*'3 Eval'!$E25)+IF(Programacion!J$43="",0,Programacion!J$43/SUM(Programacion!J$42:J$48)*'3 Eval'!$F25)+IF(Programacion!J$44="",0,Programacion!J$44/SUM(Programacion!J$42:J$48)*'3 Eval'!$G25)+IF(Programacion!J$45="",0,Programacion!J$45/SUM(Programacion!J$42:J$48)*'3 Eval'!$H25)+IF(Programacion!J$46="",0,Programacion!J$46/SUM(Programacion!J$42:J$48)*'3 Eval'!$I25)+IF(Programacion!J$47="",0,Programacion!J$47/SUM(Programacion!J$42:J$48)*'3 Eval'!$J25)+IF(Programacion!J$48="",0,Programacion!J$48/SUM(Programacion!J$42:J$48)*'3 Eval'!$K25))*SUM(Programacion!J$42:J$48)/SUM(Programacion!J$28:J$48)+IF('Res 2ªEval'!L26="",0,'Res 2ªEval'!L26*SUM(Programacion!J$28:J$41)/SUM(Programacion!J$28:J$48)))))</f>
        <v/>
      </c>
      <c r="M26" s="270" t="str">
        <f>IF($C26="","",IF(SUM(Programacion!K$28:K$48)=0,"",IF(SUM(Programacion!K$42:K$48)=0,'Res 2ªEval'!M26,(IF(Programacion!K$42="",0,Programacion!K$42/SUM(Programacion!K$42:K$48)*'3 Eval'!$E25)+IF(Programacion!K$43="",0,Programacion!K$43/SUM(Programacion!K$42:K$48)*'3 Eval'!$F25)+IF(Programacion!K$44="",0,Programacion!K$44/SUM(Programacion!K$42:K$48)*'3 Eval'!$G25)+IF(Programacion!K$45="",0,Programacion!K$45/SUM(Programacion!K$42:K$48)*'3 Eval'!$H25)+IF(Programacion!K$46="",0,Programacion!K$46/SUM(Programacion!K$42:K$48)*'3 Eval'!$I25)+IF(Programacion!K$47="",0,Programacion!K$47/SUM(Programacion!K$42:K$48)*'3 Eval'!$J25)+IF(Programacion!K$48="",0,Programacion!K$48/SUM(Programacion!K$42:K$48)*'3 Eval'!$K25))*SUM(Programacion!K$42:K$48)/SUM(Programacion!K$28:K$48)+IF('Res 2ªEval'!M26="",0,'Res 2ªEval'!M26*SUM(Programacion!K$28:K$41)/SUM(Programacion!K$28:K$48)))))</f>
        <v/>
      </c>
      <c r="N26" s="270" t="str">
        <f>IF($C26="","",IF(SUM(Programacion!L$28:L$48)=0,"",IF(SUM(Programacion!L$42:L$48)=0,'Res 2ªEval'!N26,(IF(Programacion!L$42="",0,Programacion!L$42/SUM(Programacion!L$42:L$48)*'3 Eval'!$E25)+IF(Programacion!L$43="",0,Programacion!L$43/SUM(Programacion!L$42:L$48)*'3 Eval'!$F25)+IF(Programacion!L$44="",0,Programacion!L$44/SUM(Programacion!L$42:L$48)*'3 Eval'!$G25)+IF(Programacion!L$45="",0,Programacion!L$45/SUM(Programacion!L$42:L$48)*'3 Eval'!$H25)+IF(Programacion!L$46="",0,Programacion!L$46/SUM(Programacion!L$42:L$48)*'3 Eval'!$I25)+IF(Programacion!L$47="",0,Programacion!L$47/SUM(Programacion!L$42:L$48)*'3 Eval'!$J25)+IF(Programacion!L$48="",0,Programacion!L$48/SUM(Programacion!L$42:L$48)*'3 Eval'!$K25))*SUM(Programacion!L$42:L$48)/SUM(Programacion!L$28:L$48)+IF('Res 2ªEval'!N26="",0,'Res 2ªEval'!N26*SUM(Programacion!L$28:L$41)/SUM(Programacion!L$28:L$48)))))</f>
        <v/>
      </c>
      <c r="O26" s="276" t="str">
        <f>IF($C26="","",IF(SUM(Programacion!M$28:M$48)=0,"",IF(SUM(Programacion!M$42:M$48)=0,'Res 2ªEval'!O26,(IF(Programacion!M$42="",0,Programacion!M$42/SUM(Programacion!M$42:M$48)*'3 Eval'!$E25)+IF(Programacion!M$43="",0,Programacion!M$43/SUM(Programacion!M$42:M$48)*'3 Eval'!$F25)+IF(Programacion!M$44="",0,Programacion!M$44/SUM(Programacion!M$42:M$48)*'3 Eval'!$G25)+IF(Programacion!M$45="",0,Programacion!M$45/SUM(Programacion!M$42:M$48)*'3 Eval'!$H25)+IF(Programacion!M$46="",0,Programacion!M$46/SUM(Programacion!M$42:M$48)*'3 Eval'!$I25)+IF(Programacion!M$47="",0,Programacion!M$47/SUM(Programacion!M$42:M$48)*'3 Eval'!$J25)+IF(Programacion!M$48="",0,Programacion!M$48/SUM(Programacion!M$42:M$48)*'3 Eval'!$K25))*SUM(Programacion!M$42:M$48)/SUM(Programacion!M$28:M$48)+IF('Res 2ªEval'!O26="",0,'Res 2ªEval'!O26*SUM(Programacion!M$28:M$41)/SUM(Programacion!M$28:M$48)))))</f>
        <v/>
      </c>
      <c r="P26" s="152"/>
      <c r="Q26" s="270" t="str">
        <f>IF($C26="","",IF(SUM(Programacion!O$28:O$48)=0,"",IF(SUM(Programacion!O$42:O$48)=0,'Res 2ªEval'!Q26,(IF(Programacion!O$42="",0,Programacion!O$42/SUM(Programacion!O$42:O$48)*'3 Eval'!$E25)+IF(Programacion!O$43="",0,Programacion!O$43/SUM(Programacion!O$42:O$48)*'3 Eval'!$F25)+IF(Programacion!O$44="",0,Programacion!O$44/SUM(Programacion!O$42:O$48)*'3 Eval'!$G25)+IF(Programacion!O$45="",0,Programacion!O$45/SUM(Programacion!O$42:O$48)*'3 Eval'!$H25)+IF(Programacion!O$46="",0,Programacion!O$46/SUM(Programacion!O$42:O$48)*'3 Eval'!$I25)+IF(Programacion!O$47="",0,Programacion!O$47/SUM(Programacion!O$42:O$48)*'3 Eval'!$J25)+IF(Programacion!O$48="",0,Programacion!O$48/SUM(Programacion!O$42:O$48)*'3 Eval'!$K25))*SUM(Programacion!O$42:O$48)/SUM(Programacion!O$28:O$48)+IF('Res 2ªEval'!Q26="",0,'Res 2ªEval'!Q26*SUM(Programacion!O$28:O$41)/SUM(Programacion!O$28:O$48)))))</f>
        <v/>
      </c>
      <c r="R26" s="270" t="str">
        <f>IF($C26="","",IF(SUM(Programacion!P$28:P$48)=0,"",IF(SUM(Programacion!P$42:P$48)=0,'Res 2ªEval'!R26,(IF(Programacion!P$42="",0,Programacion!P$42/SUM(Programacion!P$42:P$48)*'3 Eval'!$E25)+IF(Programacion!P$43="",0,Programacion!P$43/SUM(Programacion!P$42:P$48)*'3 Eval'!$F25)+IF(Programacion!P$44="",0,Programacion!P$44/SUM(Programacion!P$42:P$48)*'3 Eval'!$G25)+IF(Programacion!P$45="",0,Programacion!P$45/SUM(Programacion!P$42:P$48)*'3 Eval'!$H25)+IF(Programacion!P$46="",0,Programacion!P$46/SUM(Programacion!P$42:P$48)*'3 Eval'!$I25)+IF(Programacion!P$47="",0,Programacion!P$47/SUM(Programacion!P$42:P$48)*'3 Eval'!$J25)+IF(Programacion!P$48="",0,Programacion!P$48/SUM(Programacion!P$42:P$48)*'3 Eval'!$K25))*SUM(Programacion!P$42:P$48)/SUM(Programacion!P$28:P$48)+IF('Res 2ªEval'!R26="",0,'Res 2ªEval'!R26*SUM(Programacion!P$28:P$41)/SUM(Programacion!P$28:P$48)))))</f>
        <v/>
      </c>
      <c r="S26" s="270" t="str">
        <f>IF($C26="","",IF(SUM(Programacion!Q$28:Q$48)=0,"",IF(SUM(Programacion!Q$42:Q$48)=0,'Res 2ªEval'!S26,(IF(Programacion!Q$42="",0,Programacion!Q$42/SUM(Programacion!Q$42:Q$48)*'3 Eval'!$E25)+IF(Programacion!Q$43="",0,Programacion!Q$43/SUM(Programacion!Q$42:Q$48)*'3 Eval'!$F25)+IF(Programacion!Q$44="",0,Programacion!Q$44/SUM(Programacion!Q$42:Q$48)*'3 Eval'!$G25)+IF(Programacion!Q$45="",0,Programacion!Q$45/SUM(Programacion!Q$42:Q$48)*'3 Eval'!$H25)+IF(Programacion!Q$46="",0,Programacion!Q$46/SUM(Programacion!Q$42:Q$48)*'3 Eval'!$I25)+IF(Programacion!Q$47="",0,Programacion!Q$47/SUM(Programacion!Q$42:Q$48)*'3 Eval'!$J25)+IF(Programacion!Q$48="",0,Programacion!Q$48/SUM(Programacion!Q$42:Q$48)*'3 Eval'!$K25))*SUM(Programacion!Q$42:Q$48)/SUM(Programacion!Q$28:Q$48)+IF('Res 2ªEval'!S26="",0,'Res 2ªEval'!S26*SUM(Programacion!Q$28:Q$41)/SUM(Programacion!Q$28:Q$48)))))</f>
        <v/>
      </c>
      <c r="T26" s="270" t="str">
        <f>IF($C26="","",IF(SUM(Programacion!R$28:R$48)=0,"",IF(SUM(Programacion!R$42:R$48)=0,'Res 2ªEval'!T26,(IF(Programacion!R$42="",0,Programacion!R$42/SUM(Programacion!R$42:R$48)*'3 Eval'!$E25)+IF(Programacion!R$43="",0,Programacion!R$43/SUM(Programacion!R$42:R$48)*'3 Eval'!$F25)+IF(Programacion!R$44="",0,Programacion!R$44/SUM(Programacion!R$42:R$48)*'3 Eval'!$G25)+IF(Programacion!R$45="",0,Programacion!R$45/SUM(Programacion!R$42:R$48)*'3 Eval'!$H25)+IF(Programacion!R$46="",0,Programacion!R$46/SUM(Programacion!R$42:R$48)*'3 Eval'!$I25)+IF(Programacion!R$47="",0,Programacion!R$47/SUM(Programacion!R$42:R$48)*'3 Eval'!$J25)+IF(Programacion!R$48="",0,Programacion!R$48/SUM(Programacion!R$42:R$48)*'3 Eval'!$K25))*SUM(Programacion!R$42:R$48)/SUM(Programacion!R$28:R$48)+IF('Res 2ªEval'!T26="",0,'Res 2ªEval'!T26*SUM(Programacion!R$28:R$41)/SUM(Programacion!R$28:R$48)))))</f>
        <v/>
      </c>
      <c r="U26" s="270" t="str">
        <f>IF($C26="","",IF(SUM(Programacion!S$28:S$48)=0,"",IF(SUM(Programacion!S$42:S$48)=0,'Res 2ªEval'!U26,(IF(Programacion!S$42="",0,Programacion!S$42/SUM(Programacion!S$42:S$48)*'3 Eval'!$E25)+IF(Programacion!S$43="",0,Programacion!S$43/SUM(Programacion!S$42:S$48)*'3 Eval'!$F25)+IF(Programacion!S$44="",0,Programacion!S$44/SUM(Programacion!S$42:S$48)*'3 Eval'!$G25)+IF(Programacion!S$45="",0,Programacion!S$45/SUM(Programacion!S$42:S$48)*'3 Eval'!$H25)+IF(Programacion!S$46="",0,Programacion!S$46/SUM(Programacion!S$42:S$48)*'3 Eval'!$I25)+IF(Programacion!S$47="",0,Programacion!S$47/SUM(Programacion!S$42:S$48)*'3 Eval'!$J25)+IF(Programacion!S$48="",0,Programacion!S$48/SUM(Programacion!S$42:S$48)*'3 Eval'!$K25))*SUM(Programacion!S$42:S$48)/SUM(Programacion!S$28:S$48)+IF('Res 2ªEval'!U26="",0,'Res 2ªEval'!U26*SUM(Programacion!S$28:S$41)/SUM(Programacion!S$28:S$48)))))</f>
        <v/>
      </c>
      <c r="V26" s="270" t="str">
        <f>IF($C26="","",IF(SUM(Programacion!T$28:T$48)=0,"",IF(SUM(Programacion!T$42:T$48)=0,'Res 2ªEval'!V26,(IF(Programacion!T$42="",0,Programacion!T$42/SUM(Programacion!T$42:T$48)*'3 Eval'!$E25)+IF(Programacion!T$43="",0,Programacion!T$43/SUM(Programacion!T$42:T$48)*'3 Eval'!$F25)+IF(Programacion!T$44="",0,Programacion!T$44/SUM(Programacion!T$42:T$48)*'3 Eval'!$G25)+IF(Programacion!T$45="",0,Programacion!T$45/SUM(Programacion!T$42:T$48)*'3 Eval'!$H25)+IF(Programacion!T$46="",0,Programacion!T$46/SUM(Programacion!T$42:T$48)*'3 Eval'!$I25)+IF(Programacion!T$47="",0,Programacion!T$47/SUM(Programacion!T$42:T$48)*'3 Eval'!$J25)+IF(Programacion!T$48="",0,Programacion!T$48/SUM(Programacion!T$42:T$48)*'3 Eval'!$K25))*SUM(Programacion!T$42:T$48)/SUM(Programacion!T$28:T$48)+IF('Res 2ªEval'!V26="",0,'Res 2ªEval'!V26*SUM(Programacion!T$28:T$41)/SUM(Programacion!T$28:T$48)))))</f>
        <v/>
      </c>
      <c r="W26" s="270" t="str">
        <f>IF($C26="","",IF(SUM(Programacion!U$28:U$48)=0,"",IF(SUM(Programacion!U$42:U$48)=0,'Res 2ªEval'!W26,(IF(Programacion!U$42="",0,Programacion!U$42/SUM(Programacion!U$42:U$48)*'3 Eval'!$E25)+IF(Programacion!U$43="",0,Programacion!U$43/SUM(Programacion!U$42:U$48)*'3 Eval'!$F25)+IF(Programacion!U$44="",0,Programacion!U$44/SUM(Programacion!U$42:U$48)*'3 Eval'!$G25)+IF(Programacion!U$45="",0,Programacion!U$45/SUM(Programacion!U$42:U$48)*'3 Eval'!$H25)+IF(Programacion!U$46="",0,Programacion!U$46/SUM(Programacion!U$42:U$48)*'3 Eval'!$I25)+IF(Programacion!U$47="",0,Programacion!U$47/SUM(Programacion!U$42:U$48)*'3 Eval'!$J25)+IF(Programacion!U$48="",0,Programacion!U$48/SUM(Programacion!U$42:U$48)*'3 Eval'!$K25))*SUM(Programacion!U$42:U$48)/SUM(Programacion!U$28:U$48)+IF('Res 2ªEval'!W26="",0,'Res 2ªEval'!W26*SUM(Programacion!U$28:U$41)/SUM(Programacion!U$28:U$48)))))</f>
        <v/>
      </c>
      <c r="X26" s="270" t="str">
        <f>IF($C26="","",IF(SUM(Programacion!V$28:V$48)=0,"",IF(SUM(Programacion!V$42:V$48)=0,'Res 2ªEval'!X26,(IF(Programacion!V$42="",0,Programacion!V$42/SUM(Programacion!V$42:V$48)*'3 Eval'!$E25)+IF(Programacion!V$43="",0,Programacion!V$43/SUM(Programacion!V$42:V$48)*'3 Eval'!$F25)+IF(Programacion!V$44="",0,Programacion!V$44/SUM(Programacion!V$42:V$48)*'3 Eval'!$G25)+IF(Programacion!V$45="",0,Programacion!V$45/SUM(Programacion!V$42:V$48)*'3 Eval'!$H25)+IF(Programacion!V$46="",0,Programacion!V$46/SUM(Programacion!V$42:V$48)*'3 Eval'!$I25)+IF(Programacion!V$47="",0,Programacion!V$47/SUM(Programacion!V$42:V$48)*'3 Eval'!$J25)+IF(Programacion!V$48="",0,Programacion!V$48/SUM(Programacion!V$42:V$48)*'3 Eval'!$K25))*SUM(Programacion!V$42:V$48)/SUM(Programacion!V$28:V$48)+IF('Res 2ªEval'!X26="",0,'Res 2ªEval'!X26*SUM(Programacion!V$28:V$41)/SUM(Programacion!V$28:V$48)))))</f>
        <v/>
      </c>
      <c r="Y26" s="270" t="str">
        <f>IF($C26="","",IF(SUM(Programacion!W$28:W$48)=0,"",IF(SUM(Programacion!W$42:W$48)=0,'Res 2ªEval'!Y26,(IF(Programacion!W$42="",0,Programacion!W$42/SUM(Programacion!W$42:W$48)*'3 Eval'!$E25)+IF(Programacion!W$43="",0,Programacion!W$43/SUM(Programacion!W$42:W$48)*'3 Eval'!$F25)+IF(Programacion!W$44="",0,Programacion!W$44/SUM(Programacion!W$42:W$48)*'3 Eval'!$G25)+IF(Programacion!W$45="",0,Programacion!W$45/SUM(Programacion!W$42:W$48)*'3 Eval'!$H25)+IF(Programacion!W$46="",0,Programacion!W$46/SUM(Programacion!W$42:W$48)*'3 Eval'!$I25)+IF(Programacion!W$47="",0,Programacion!W$47/SUM(Programacion!W$42:W$48)*'3 Eval'!$J25)+IF(Programacion!W$48="",0,Programacion!W$48/SUM(Programacion!W$42:W$48)*'3 Eval'!$K25))*SUM(Programacion!W$42:W$48)/SUM(Programacion!W$28:W$48)+IF('Res 2ªEval'!Y26="",0,'Res 2ªEval'!Y26*SUM(Programacion!W$28:W$41)/SUM(Programacion!W$28:W$48)))))</f>
        <v/>
      </c>
      <c r="Z26" s="270" t="str">
        <f>IF($C26="","",IF(SUM(Programacion!X$28:X$48)=0,"",IF(SUM(Programacion!X$42:X$48)=0,'Res 2ªEval'!Z26,(IF(Programacion!X$42="",0,Programacion!X$42/SUM(Programacion!X$42:X$48)*'3 Eval'!$E25)+IF(Programacion!X$43="",0,Programacion!X$43/SUM(Programacion!X$42:X$48)*'3 Eval'!$F25)+IF(Programacion!X$44="",0,Programacion!X$44/SUM(Programacion!X$42:X$48)*'3 Eval'!$G25)+IF(Programacion!X$45="",0,Programacion!X$45/SUM(Programacion!X$42:X$48)*'3 Eval'!$H25)+IF(Programacion!X$46="",0,Programacion!X$46/SUM(Programacion!X$42:X$48)*'3 Eval'!$I25)+IF(Programacion!X$47="",0,Programacion!X$47/SUM(Programacion!X$42:X$48)*'3 Eval'!$J25)+IF(Programacion!X$48="",0,Programacion!X$48/SUM(Programacion!X$42:X$48)*'3 Eval'!$K25))*SUM(Programacion!X$42:X$48)/SUM(Programacion!X$28:X$48)+IF('Res 2ªEval'!Z26="",0,'Res 2ªEval'!Z26*SUM(Programacion!X$28:X$41)/SUM(Programacion!X$28:X$48)))))</f>
        <v/>
      </c>
      <c r="AA26" s="270" t="str">
        <f>IF($C26="","",IF(SUM(Programacion!Y$28:Y$48)=0,"",IF(SUM(Programacion!Y$42:Y$48)=0,'Res 2ªEval'!AA26,(IF(Programacion!Y$42="",0,Programacion!Y$42/SUM(Programacion!Y$42:Y$48)*'3 Eval'!$E25)+IF(Programacion!Y$43="",0,Programacion!Y$43/SUM(Programacion!Y$42:Y$48)*'3 Eval'!$F25)+IF(Programacion!Y$44="",0,Programacion!Y$44/SUM(Programacion!Y$42:Y$48)*'3 Eval'!$G25)+IF(Programacion!Y$45="",0,Programacion!Y$45/SUM(Programacion!Y$42:Y$48)*'3 Eval'!$H25)+IF(Programacion!Y$46="",0,Programacion!Y$46/SUM(Programacion!Y$42:Y$48)*'3 Eval'!$I25)+IF(Programacion!Y$47="",0,Programacion!Y$47/SUM(Programacion!Y$42:Y$48)*'3 Eval'!$J25)+IF(Programacion!Y$48="",0,Programacion!Y$48/SUM(Programacion!Y$42:Y$48)*'3 Eval'!$K25))*SUM(Programacion!Y$42:Y$48)/SUM(Programacion!Y$28:Y$48)+IF('Res 2ªEval'!AA26="",0,'Res 2ªEval'!AA26*SUM(Programacion!Y$28:Y$41)/SUM(Programacion!Y$28:Y$48)))))</f>
        <v/>
      </c>
      <c r="AB26" s="270" t="str">
        <f>IF($C26="","",IF(SUM(Programacion!Z$28:Z$48)=0,"",IF(SUM(Programacion!Z$42:Z$48)=0,'Res 2ªEval'!AB26,(IF(Programacion!Z$42="",0,Programacion!Z$42/SUM(Programacion!Z$42:Z$48)*'3 Eval'!$E25)+IF(Programacion!Z$43="",0,Programacion!Z$43/SUM(Programacion!Z$42:Z$48)*'3 Eval'!$F25)+IF(Programacion!Z$44="",0,Programacion!Z$44/SUM(Programacion!Z$42:Z$48)*'3 Eval'!$G25)+IF(Programacion!Z$45="",0,Programacion!Z$45/SUM(Programacion!Z$42:Z$48)*'3 Eval'!$H25)+IF(Programacion!Z$46="",0,Programacion!Z$46/SUM(Programacion!Z$42:Z$48)*'3 Eval'!$I25)+IF(Programacion!Z$47="",0,Programacion!Z$47/SUM(Programacion!Z$42:Z$48)*'3 Eval'!$J25)+IF(Programacion!Z$48="",0,Programacion!Z$48/SUM(Programacion!Z$42:Z$48)*'3 Eval'!$K25))*SUM(Programacion!Z$42:Z$48)/SUM(Programacion!Z$28:Z$48)+IF('Res 2ªEval'!AB26="",0,'Res 2ªEval'!AB26*SUM(Programacion!Z$28:Z$41)/SUM(Programacion!Z$28:Z$48)))))</f>
        <v/>
      </c>
      <c r="AC26" s="270" t="str">
        <f>IF($C26="","",IF(SUM(Programacion!AA$28:AA$48)=0,"",IF(SUM(Programacion!AA$42:AA$48)=0,'Res 2ªEval'!AC26,(IF(Programacion!AA$42="",0,Programacion!AA$42/SUM(Programacion!AA$42:AA$48)*'3 Eval'!$E25)+IF(Programacion!AA$43="",0,Programacion!AA$43/SUM(Programacion!AA$42:AA$48)*'3 Eval'!$F25)+IF(Programacion!AA$44="",0,Programacion!AA$44/SUM(Programacion!AA$42:AA$48)*'3 Eval'!$G25)+IF(Programacion!AA$45="",0,Programacion!AA$45/SUM(Programacion!AA$42:AA$48)*'3 Eval'!$H25)+IF(Programacion!AA$46="",0,Programacion!AA$46/SUM(Programacion!AA$42:AA$48)*'3 Eval'!$I25)+IF(Programacion!AA$47="",0,Programacion!AA$47/SUM(Programacion!AA$42:AA$48)*'3 Eval'!$J25)+IF(Programacion!AA$48="",0,Programacion!AA$48/SUM(Programacion!AA$42:AA$48)*'3 Eval'!$K25))*SUM(Programacion!AA$42:AA$48)/SUM(Programacion!AA$28:AA$48)+IF('Res 2ªEval'!AC26="",0,'Res 2ªEval'!AC26*SUM(Programacion!AA$28:AA$41)/SUM(Programacion!AA$28:AA$48)))))</f>
        <v/>
      </c>
      <c r="AD26" s="270" t="str">
        <f>IF($C26="","",IF(SUM(Programacion!AB$28:AB$48)=0,"",IF(SUM(Programacion!AB$42:AB$48)=0,'Res 2ªEval'!AD26,(IF(Programacion!AB$42="",0,Programacion!AB$42/SUM(Programacion!AB$42:AB$48)*'3 Eval'!$E25)+IF(Programacion!AB$43="",0,Programacion!AB$43/SUM(Programacion!AB$42:AB$48)*'3 Eval'!$F25)+IF(Programacion!AB$44="",0,Programacion!AB$44/SUM(Programacion!AB$42:AB$48)*'3 Eval'!$G25)+IF(Programacion!AB$45="",0,Programacion!AB$45/SUM(Programacion!AB$42:AB$48)*'3 Eval'!$H25)+IF(Programacion!AB$46="",0,Programacion!AB$46/SUM(Programacion!AB$42:AB$48)*'3 Eval'!$I25)+IF(Programacion!AB$47="",0,Programacion!AB$47/SUM(Programacion!AB$42:AB$48)*'3 Eval'!$J25)+IF(Programacion!AB$48="",0,Programacion!AB$48/SUM(Programacion!AB$42:AB$48)*'3 Eval'!$K25))*SUM(Programacion!AB$42:AB$48)/SUM(Programacion!AB$28:AB$48)+IF('Res 2ªEval'!AD26="",0,'Res 2ªEval'!AD26*SUM(Programacion!AB$28:AB$41)/SUM(Programacion!AB$28:AB$48)))))</f>
        <v/>
      </c>
      <c r="AE26" s="270" t="str">
        <f>IF($C26="","",IF(SUM(Programacion!AC$28:AC$48)=0,"",IF(SUM(Programacion!AC$42:AC$48)=0,'Res 2ªEval'!AE26,(IF(Programacion!AC$42="",0,Programacion!AC$42/SUM(Programacion!AC$42:AC$48)*'3 Eval'!$E25)+IF(Programacion!AC$43="",0,Programacion!AC$43/SUM(Programacion!AC$42:AC$48)*'3 Eval'!$F25)+IF(Programacion!AC$44="",0,Programacion!AC$44/SUM(Programacion!AC$42:AC$48)*'3 Eval'!$G25)+IF(Programacion!AC$45="",0,Programacion!AC$45/SUM(Programacion!AC$42:AC$48)*'3 Eval'!$H25)+IF(Programacion!AC$46="",0,Programacion!AC$46/SUM(Programacion!AC$42:AC$48)*'3 Eval'!$I25)+IF(Programacion!AC$47="",0,Programacion!AC$47/SUM(Programacion!AC$42:AC$48)*'3 Eval'!$J25)+IF(Programacion!AC$48="",0,Programacion!AC$48/SUM(Programacion!AC$42:AC$48)*'3 Eval'!$K25))*SUM(Programacion!AC$42:AC$48)/SUM(Programacion!AC$28:AC$48)+IF('Res 2ªEval'!AE26="",0,'Res 2ªEval'!AE26*SUM(Programacion!AC$28:AC$41)/SUM(Programacion!AC$28:AC$48)))))</f>
        <v/>
      </c>
      <c r="AF26" s="270" t="str">
        <f>IF($C26="","",IF(SUM(Programacion!AD$28:AD$48)=0,"",IF(SUM(Programacion!AD$42:AD$48)=0,'Res 2ªEval'!AF26,(IF(Programacion!AD$42="",0,Programacion!AD$42/SUM(Programacion!AD$42:AD$48)*'3 Eval'!$E25)+IF(Programacion!AD$43="",0,Programacion!AD$43/SUM(Programacion!AD$42:AD$48)*'3 Eval'!$F25)+IF(Programacion!AD$44="",0,Programacion!AD$44/SUM(Programacion!AD$42:AD$48)*'3 Eval'!$G25)+IF(Programacion!AD$45="",0,Programacion!AD$45/SUM(Programacion!AD$42:AD$48)*'3 Eval'!$H25)+IF(Programacion!AD$46="",0,Programacion!AD$46/SUM(Programacion!AD$42:AD$48)*'3 Eval'!$I25)+IF(Programacion!AD$47="",0,Programacion!AD$47/SUM(Programacion!AD$42:AD$48)*'3 Eval'!$J25)+IF(Programacion!AD$48="",0,Programacion!AD$48/SUM(Programacion!AD$42:AD$48)*'3 Eval'!$K25))*SUM(Programacion!AD$42:AD$48)/SUM(Programacion!AD$28:AD$48)+IF('Res 2ªEval'!AF26="",0,'Res 2ªEval'!AF26*SUM(Programacion!AD$28:AD$41)/SUM(Programacion!AD$28:AD$48)))))</f>
        <v/>
      </c>
      <c r="AG26" s="270" t="str">
        <f>IF($C26="","",IF(SUM(Programacion!AE$28:AE$48)=0,"",IF(SUM(Programacion!AE$42:AE$48)=0,'Res 2ªEval'!AG26,(IF(Programacion!AE$42="",0,Programacion!AE$42/SUM(Programacion!AE$42:AE$48)*'3 Eval'!$E25)+IF(Programacion!AE$43="",0,Programacion!AE$43/SUM(Programacion!AE$42:AE$48)*'3 Eval'!$F25)+IF(Programacion!AE$44="",0,Programacion!AE$44/SUM(Programacion!AE$42:AE$48)*'3 Eval'!$G25)+IF(Programacion!AE$45="",0,Programacion!AE$45/SUM(Programacion!AE$42:AE$48)*'3 Eval'!$H25)+IF(Programacion!AE$46="",0,Programacion!AE$46/SUM(Programacion!AE$42:AE$48)*'3 Eval'!$I25)+IF(Programacion!AE$47="",0,Programacion!AE$47/SUM(Programacion!AE$42:AE$48)*'3 Eval'!$J25)+IF(Programacion!AE$48="",0,Programacion!AE$48/SUM(Programacion!AE$42:AE$48)*'3 Eval'!$K25))*SUM(Programacion!AE$42:AE$48)/SUM(Programacion!AE$28:AE$48)+IF('Res 2ªEval'!AG26="",0,'Res 2ªEval'!AG26*SUM(Programacion!AE$28:AE$41)/SUM(Programacion!AE$28:AE$48)))))</f>
        <v/>
      </c>
      <c r="AH26" s="270" t="str">
        <f>IF($C26="","",IF(SUM(Programacion!AF$28:AF$48)=0,"",IF(SUM(Programacion!AF$42:AF$48)=0,'Res 2ªEval'!AH26,(IF(Programacion!AF$42="",0,Programacion!AF$42/SUM(Programacion!AF$42:AF$48)*'3 Eval'!$E25)+IF(Programacion!AF$43="",0,Programacion!AF$43/SUM(Programacion!AF$42:AF$48)*'3 Eval'!$F25)+IF(Programacion!AF$44="",0,Programacion!AF$44/SUM(Programacion!AF$42:AF$48)*'3 Eval'!$G25)+IF(Programacion!AF$45="",0,Programacion!AF$45/SUM(Programacion!AF$42:AF$48)*'3 Eval'!$H25)+IF(Programacion!AF$46="",0,Programacion!AF$46/SUM(Programacion!AF$42:AF$48)*'3 Eval'!$I25)+IF(Programacion!AF$47="",0,Programacion!AF$47/SUM(Programacion!AF$42:AF$48)*'3 Eval'!$J25)+IF(Programacion!AF$48="",0,Programacion!AF$48/SUM(Programacion!AF$42:AF$48)*'3 Eval'!$K25))*SUM(Programacion!AF$42:AF$48)/SUM(Programacion!AF$28:AF$48)+IF('Res 2ªEval'!AH26="",0,'Res 2ªEval'!AH26*SUM(Programacion!AF$28:AF$41)/SUM(Programacion!AF$28:AF$48)))))</f>
        <v/>
      </c>
      <c r="AI26" s="270" t="str">
        <f>IF($C26="","",IF(SUM(Programacion!AG$28:AG$48)=0,"",IF(SUM(Programacion!AG$42:AG$48)=0,'Res 2ªEval'!AI26,(IF(Programacion!AG$42="",0,Programacion!AG$42/SUM(Programacion!AG$42:AG$48)*'3 Eval'!$E25)+IF(Programacion!AG$43="",0,Programacion!AG$43/SUM(Programacion!AG$42:AG$48)*'3 Eval'!$F25)+IF(Programacion!AG$44="",0,Programacion!AG$44/SUM(Programacion!AG$42:AG$48)*'3 Eval'!$G25)+IF(Programacion!AG$45="",0,Programacion!AG$45/SUM(Programacion!AG$42:AG$48)*'3 Eval'!$H25)+IF(Programacion!AG$46="",0,Programacion!AG$46/SUM(Programacion!AG$42:AG$48)*'3 Eval'!$I25)+IF(Programacion!AG$47="",0,Programacion!AG$47/SUM(Programacion!AG$42:AG$48)*'3 Eval'!$J25)+IF(Programacion!AG$48="",0,Programacion!AG$48/SUM(Programacion!AG$42:AG$48)*'3 Eval'!$K25))*SUM(Programacion!AG$42:AG$48)/SUM(Programacion!AG$28:AG$48)+IF('Res 2ªEval'!AI26="",0,'Res 2ªEval'!AI26*SUM(Programacion!AG$28:AG$41)/SUM(Programacion!AG$28:AG$48)))))</f>
        <v/>
      </c>
      <c r="AJ26" s="270" t="str">
        <f>IF($C26="","",IF(SUM(Programacion!AH$28:AH$48)=0,"",IF(SUM(Programacion!AH$42:AH$48)=0,'Res 2ªEval'!AJ26,(IF(Programacion!AH$42="",0,Programacion!AH$42/SUM(Programacion!AH$42:AH$48)*'3 Eval'!$E25)+IF(Programacion!AH$43="",0,Programacion!AH$43/SUM(Programacion!AH$42:AH$48)*'3 Eval'!$F25)+IF(Programacion!AH$44="",0,Programacion!AH$44/SUM(Programacion!AH$42:AH$48)*'3 Eval'!$G25)+IF(Programacion!AH$45="",0,Programacion!AH$45/SUM(Programacion!AH$42:AH$48)*'3 Eval'!$H25)+IF(Programacion!AH$46="",0,Programacion!AH$46/SUM(Programacion!AH$42:AH$48)*'3 Eval'!$I25)+IF(Programacion!AH$47="",0,Programacion!AH$47/SUM(Programacion!AH$42:AH$48)*'3 Eval'!$J25)+IF(Programacion!AH$48="",0,Programacion!AH$48/SUM(Programacion!AH$42:AH$48)*'3 Eval'!$K25))*SUM(Programacion!AH$42:AH$48)/SUM(Programacion!AH$28:AH$48)+IF('Res 2ªEval'!AJ26="",0,'Res 2ªEval'!AJ26*SUM(Programacion!AH$28:AH$41)/SUM(Programacion!AH$28:AH$48)))))</f>
        <v/>
      </c>
      <c r="AK26" s="270" t="str">
        <f>IF($C26="","",IF(SUM(Programacion!AI$28:AI$48)=0,"",IF(SUM(Programacion!AI$42:AI$48)=0,'Res 2ªEval'!AK26,(IF(Programacion!AI$42="",0,Programacion!AI$42/SUM(Programacion!AI$42:AI$48)*'3 Eval'!$E25)+IF(Programacion!AI$43="",0,Programacion!AI$43/SUM(Programacion!AI$42:AI$48)*'3 Eval'!$F25)+IF(Programacion!AI$44="",0,Programacion!AI$44/SUM(Programacion!AI$42:AI$48)*'3 Eval'!$G25)+IF(Programacion!AI$45="",0,Programacion!AI$45/SUM(Programacion!AI$42:AI$48)*'3 Eval'!$H25)+IF(Programacion!AI$46="",0,Programacion!AI$46/SUM(Programacion!AI$42:AI$48)*'3 Eval'!$I25)+IF(Programacion!AI$47="",0,Programacion!AI$47/SUM(Programacion!AI$42:AI$48)*'3 Eval'!$J25)+IF(Programacion!AI$48="",0,Programacion!AI$48/SUM(Programacion!AI$42:AI$48)*'3 Eval'!$K25))*SUM(Programacion!AI$42:AI$48)/SUM(Programacion!AI$28:AI$48)+IF('Res 2ªEval'!AK26="",0,'Res 2ªEval'!AK26*SUM(Programacion!AI$28:AI$41)/SUM(Programacion!AI$28:AI$48)))))</f>
        <v/>
      </c>
      <c r="AL26" s="270" t="str">
        <f>IF($C26="","",IF(SUM(Programacion!AJ$28:AJ$48)=0,"",IF(SUM(Programacion!AJ$42:AJ$48)=0,'Res 2ªEval'!AL26,(IF(Programacion!AJ$42="",0,Programacion!AJ$42/SUM(Programacion!AJ$42:AJ$48)*'3 Eval'!$E25)+IF(Programacion!AJ$43="",0,Programacion!AJ$43/SUM(Programacion!AJ$42:AJ$48)*'3 Eval'!$F25)+IF(Programacion!AJ$44="",0,Programacion!AJ$44/SUM(Programacion!AJ$42:AJ$48)*'3 Eval'!$G25)+IF(Programacion!AJ$45="",0,Programacion!AJ$45/SUM(Programacion!AJ$42:AJ$48)*'3 Eval'!$H25)+IF(Programacion!AJ$46="",0,Programacion!AJ$46/SUM(Programacion!AJ$42:AJ$48)*'3 Eval'!$I25)+IF(Programacion!AJ$47="",0,Programacion!AJ$47/SUM(Programacion!AJ$42:AJ$48)*'3 Eval'!$J25)+IF(Programacion!AJ$48="",0,Programacion!AJ$48/SUM(Programacion!AJ$42:AJ$48)*'3 Eval'!$K25))*SUM(Programacion!AJ$42:AJ$48)/SUM(Programacion!AJ$28:AJ$48)+IF('Res 2ªEval'!AL26="",0,'Res 2ªEval'!AL26*SUM(Programacion!AJ$28:AJ$41)/SUM(Programacion!AJ$28:AJ$48)))))</f>
        <v/>
      </c>
      <c r="AM26" s="270" t="str">
        <f>IF($C26="","",IF(SUM(Programacion!AK$28:AK$48)=0,"",IF(SUM(Programacion!AK$42:AK$48)=0,'Res 2ªEval'!AM26,(IF(Programacion!AK$42="",0,Programacion!AK$42/SUM(Programacion!AK$42:AK$48)*'3 Eval'!$E25)+IF(Programacion!AK$43="",0,Programacion!AK$43/SUM(Programacion!AK$42:AK$48)*'3 Eval'!$F25)+IF(Programacion!AK$44="",0,Programacion!AK$44/SUM(Programacion!AK$42:AK$48)*'3 Eval'!$G25)+IF(Programacion!AK$45="",0,Programacion!AK$45/SUM(Programacion!AK$42:AK$48)*'3 Eval'!$H25)+IF(Programacion!AK$46="",0,Programacion!AK$46/SUM(Programacion!AK$42:AK$48)*'3 Eval'!$I25)+IF(Programacion!AK$47="",0,Programacion!AK$47/SUM(Programacion!AK$42:AK$48)*'3 Eval'!$J25)+IF(Programacion!AK$48="",0,Programacion!AK$48/SUM(Programacion!AK$42:AK$48)*'3 Eval'!$K25))*SUM(Programacion!AK$42:AK$48)/SUM(Programacion!AK$28:AK$48)+IF('Res 2ªEval'!AM26="",0,'Res 2ªEval'!AM26*SUM(Programacion!AK$28:AK$41)/SUM(Programacion!AK$28:AK$48)))))</f>
        <v/>
      </c>
      <c r="AN26" s="270" t="str">
        <f>IF($C26="","",IF(SUM(Programacion!AL$28:AL$48)=0,"",IF(SUM(Programacion!AL$42:AL$48)=0,'Res 2ªEval'!AN26,(IF(Programacion!AL$42="",0,Programacion!AL$42/SUM(Programacion!AL$42:AL$48)*'3 Eval'!$E25)+IF(Programacion!AL$43="",0,Programacion!AL$43/SUM(Programacion!AL$42:AL$48)*'3 Eval'!$F25)+IF(Programacion!AL$44="",0,Programacion!AL$44/SUM(Programacion!AL$42:AL$48)*'3 Eval'!$G25)+IF(Programacion!AL$45="",0,Programacion!AL$45/SUM(Programacion!AL$42:AL$48)*'3 Eval'!$H25)+IF(Programacion!AL$46="",0,Programacion!AL$46/SUM(Programacion!AL$42:AL$48)*'3 Eval'!$I25)+IF(Programacion!AL$47="",0,Programacion!AL$47/SUM(Programacion!AL$42:AL$48)*'3 Eval'!$J25)+IF(Programacion!AL$48="",0,Programacion!AL$48/SUM(Programacion!AL$42:AL$48)*'3 Eval'!$K25))*SUM(Programacion!AL$42:AL$48)/SUM(Programacion!AL$28:AL$48)+IF('Res 2ªEval'!AN26="",0,'Res 2ªEval'!AN26*SUM(Programacion!AL$28:AL$41)/SUM(Programacion!AL$28:AL$48)))))</f>
        <v/>
      </c>
      <c r="AO26" s="270" t="str">
        <f>IF($C26="","",IF(SUM(Programacion!AM$28:AM$48)=0,"",IF(SUM(Programacion!AM$42:AM$48)=0,'Res 2ªEval'!AO26,(IF(Programacion!AM$42="",0,Programacion!AM$42/SUM(Programacion!AM$42:AM$48)*'3 Eval'!$E25)+IF(Programacion!AM$43="",0,Programacion!AM$43/SUM(Programacion!AM$42:AM$48)*'3 Eval'!$F25)+IF(Programacion!AM$44="",0,Programacion!AM$44/SUM(Programacion!AM$42:AM$48)*'3 Eval'!$G25)+IF(Programacion!AM$45="",0,Programacion!AM$45/SUM(Programacion!AM$42:AM$48)*'3 Eval'!$H25)+IF(Programacion!AM$46="",0,Programacion!AM$46/SUM(Programacion!AM$42:AM$48)*'3 Eval'!$I25)+IF(Programacion!AM$47="",0,Programacion!AM$47/SUM(Programacion!AM$42:AM$48)*'3 Eval'!$J25)+IF(Programacion!AM$48="",0,Programacion!AM$48/SUM(Programacion!AM$42:AM$48)*'3 Eval'!$K25))*SUM(Programacion!AM$42:AM$48)/SUM(Programacion!AM$28:AM$48)+IF('Res 2ªEval'!AO26="",0,'Res 2ªEval'!AO26*SUM(Programacion!AM$28:AM$41)/SUM(Programacion!AM$28:AM$48)))))</f>
        <v/>
      </c>
      <c r="AP26" s="270" t="str">
        <f>IF($C26="","",IF(SUM(Programacion!AN$28:AN$48)=0,"",IF(SUM(Programacion!AN$42:AN$48)=0,'Res 2ªEval'!AP26,(IF(Programacion!AN$42="",0,Programacion!AN$42/SUM(Programacion!AN$42:AN$48)*'3 Eval'!$E25)+IF(Programacion!AN$43="",0,Programacion!AN$43/SUM(Programacion!AN$42:AN$48)*'3 Eval'!$F25)+IF(Programacion!AN$44="",0,Programacion!AN$44/SUM(Programacion!AN$42:AN$48)*'3 Eval'!$G25)+IF(Programacion!AN$45="",0,Programacion!AN$45/SUM(Programacion!AN$42:AN$48)*'3 Eval'!$H25)+IF(Programacion!AN$46="",0,Programacion!AN$46/SUM(Programacion!AN$42:AN$48)*'3 Eval'!$I25)+IF(Programacion!AN$47="",0,Programacion!AN$47/SUM(Programacion!AN$42:AN$48)*'3 Eval'!$J25)+IF(Programacion!AN$48="",0,Programacion!AN$48/SUM(Programacion!AN$42:AN$48)*'3 Eval'!$K25))*SUM(Programacion!AN$42:AN$48)/SUM(Programacion!AN$28:AN$48)+IF('Res 2ªEval'!AP26="",0,'Res 2ªEval'!AP26*SUM(Programacion!AN$28:AN$41)/SUM(Programacion!AN$28:AN$48)))))</f>
        <v/>
      </c>
      <c r="AQ26" s="270" t="str">
        <f>IF($C26="","",IF(SUM(Programacion!AO$28:AO$48)=0,"",IF(SUM(Programacion!AO$42:AO$48)=0,'Res 2ªEval'!AQ26,(IF(Programacion!AO$42="",0,Programacion!AO$42/SUM(Programacion!AO$42:AO$48)*'3 Eval'!$E25)+IF(Programacion!AO$43="",0,Programacion!AO$43/SUM(Programacion!AO$42:AO$48)*'3 Eval'!$F25)+IF(Programacion!AO$44="",0,Programacion!AO$44/SUM(Programacion!AO$42:AO$48)*'3 Eval'!$G25)+IF(Programacion!AO$45="",0,Programacion!AO$45/SUM(Programacion!AO$42:AO$48)*'3 Eval'!$H25)+IF(Programacion!AO$46="",0,Programacion!AO$46/SUM(Programacion!AO$42:AO$48)*'3 Eval'!$I25)+IF(Programacion!AO$47="",0,Programacion!AO$47/SUM(Programacion!AO$42:AO$48)*'3 Eval'!$J25)+IF(Programacion!AO$48="",0,Programacion!AO$48/SUM(Programacion!AO$42:AO$48)*'3 Eval'!$K25))*SUM(Programacion!AO$42:AO$48)/SUM(Programacion!AO$28:AO$48)+IF('Res 2ªEval'!AQ26="",0,'Res 2ªEval'!AQ26*SUM(Programacion!AO$28:AO$41)/SUM(Programacion!AO$28:AO$48)))))</f>
        <v/>
      </c>
      <c r="AR26" s="270" t="str">
        <f>IF($C26="","",IF(SUM(Programacion!AP$28:AP$48)=0,"",IF(SUM(Programacion!AP$42:AP$48)=0,'Res 2ªEval'!AR26,(IF(Programacion!AP$42="",0,Programacion!AP$42/SUM(Programacion!AP$42:AP$48)*'3 Eval'!$E25)+IF(Programacion!AP$43="",0,Programacion!AP$43/SUM(Programacion!AP$42:AP$48)*'3 Eval'!$F25)+IF(Programacion!AP$44="",0,Programacion!AP$44/SUM(Programacion!AP$42:AP$48)*'3 Eval'!$G25)+IF(Programacion!AP$45="",0,Programacion!AP$45/SUM(Programacion!AP$42:AP$48)*'3 Eval'!$H25)+IF(Programacion!AP$46="",0,Programacion!AP$46/SUM(Programacion!AP$42:AP$48)*'3 Eval'!$I25)+IF(Programacion!AP$47="",0,Programacion!AP$47/SUM(Programacion!AP$42:AP$48)*'3 Eval'!$J25)+IF(Programacion!AP$48="",0,Programacion!AP$48/SUM(Programacion!AP$42:AP$48)*'3 Eval'!$K25))*SUM(Programacion!AP$42:AP$48)/SUM(Programacion!AP$28:AP$48)+IF('Res 2ªEval'!AR26="",0,'Res 2ªEval'!AR26*SUM(Programacion!AP$28:AP$41)/SUM(Programacion!AP$28:AP$48)))))</f>
        <v/>
      </c>
      <c r="AS26" s="270" t="str">
        <f>IF($C26="","",IF(SUM(Programacion!AQ$28:AQ$48)=0,"",IF(SUM(Programacion!AQ$42:AQ$48)=0,'Res 2ªEval'!AS26,(IF(Programacion!AQ$42="",0,Programacion!AQ$42/SUM(Programacion!AQ$42:AQ$48)*'3 Eval'!$E25)+IF(Programacion!AQ$43="",0,Programacion!AQ$43/SUM(Programacion!AQ$42:AQ$48)*'3 Eval'!$F25)+IF(Programacion!AQ$44="",0,Programacion!AQ$44/SUM(Programacion!AQ$42:AQ$48)*'3 Eval'!$G25)+IF(Programacion!AQ$45="",0,Programacion!AQ$45/SUM(Programacion!AQ$42:AQ$48)*'3 Eval'!$H25)+IF(Programacion!AQ$46="",0,Programacion!AQ$46/SUM(Programacion!AQ$42:AQ$48)*'3 Eval'!$I25)+IF(Programacion!AQ$47="",0,Programacion!AQ$47/SUM(Programacion!AQ$42:AQ$48)*'3 Eval'!$J25)+IF(Programacion!AQ$48="",0,Programacion!AQ$48/SUM(Programacion!AQ$42:AQ$48)*'3 Eval'!$K25))*SUM(Programacion!AQ$42:AQ$48)/SUM(Programacion!AQ$28:AQ$48)+IF('Res 2ªEval'!AS26="",0,'Res 2ªEval'!AS26*SUM(Programacion!AQ$28:AQ$41)/SUM(Programacion!AQ$28:AQ$48)))))</f>
        <v/>
      </c>
      <c r="AT26" s="270" t="str">
        <f>IF($C26="","",IF(SUM(Programacion!AR$28:AR$48)=0,"",IF(SUM(Programacion!AR$42:AR$48)=0,'Res 2ªEval'!AT26,(IF(Programacion!AR$42="",0,Programacion!AR$42/SUM(Programacion!AR$42:AR$48)*'3 Eval'!$E25)+IF(Programacion!AR$43="",0,Programacion!AR$43/SUM(Programacion!AR$42:AR$48)*'3 Eval'!$F25)+IF(Programacion!AR$44="",0,Programacion!AR$44/SUM(Programacion!AR$42:AR$48)*'3 Eval'!$G25)+IF(Programacion!AR$45="",0,Programacion!AR$45/SUM(Programacion!AR$42:AR$48)*'3 Eval'!$H25)+IF(Programacion!AR$46="",0,Programacion!AR$46/SUM(Programacion!AR$42:AR$48)*'3 Eval'!$I25)+IF(Programacion!AR$47="",0,Programacion!AR$47/SUM(Programacion!AR$42:AR$48)*'3 Eval'!$J25)+IF(Programacion!AR$48="",0,Programacion!AR$48/SUM(Programacion!AR$42:AR$48)*'3 Eval'!$K25))*SUM(Programacion!AR$42:AR$48)/SUM(Programacion!AR$28:AR$48)+IF('Res 2ªEval'!AT26="",0,'Res 2ªEval'!AT26*SUM(Programacion!AR$28:AR$41)/SUM(Programacion!AR$28:AR$48)))))</f>
        <v/>
      </c>
      <c r="AU26" s="270" t="str">
        <f>IF($C26="","",IF(SUM(Programacion!AS$28:AS$48)=0,"",IF(SUM(Programacion!AS$42:AS$48)=0,'Res 2ªEval'!AU26,(IF(Programacion!AS$42="",0,Programacion!AS$42/SUM(Programacion!AS$42:AS$48)*'3 Eval'!$E25)+IF(Programacion!AS$43="",0,Programacion!AS$43/SUM(Programacion!AS$42:AS$48)*'3 Eval'!$F25)+IF(Programacion!AS$44="",0,Programacion!AS$44/SUM(Programacion!AS$42:AS$48)*'3 Eval'!$G25)+IF(Programacion!AS$45="",0,Programacion!AS$45/SUM(Programacion!AS$42:AS$48)*'3 Eval'!$H25)+IF(Programacion!AS$46="",0,Programacion!AS$46/SUM(Programacion!AS$42:AS$48)*'3 Eval'!$I25)+IF(Programacion!AS$47="",0,Programacion!AS$47/SUM(Programacion!AS$42:AS$48)*'3 Eval'!$J25)+IF(Programacion!AS$48="",0,Programacion!AS$48/SUM(Programacion!AS$42:AS$48)*'3 Eval'!$K25))*SUM(Programacion!AS$42:AS$48)/SUM(Programacion!AS$28:AS$48)+IF('Res 2ªEval'!AU26="",0,'Res 2ªEval'!AU26*SUM(Programacion!AS$28:AS$41)/SUM(Programacion!AS$28:AS$48)))))</f>
        <v/>
      </c>
      <c r="AV26" s="270" t="str">
        <f>IF($C26="","",IF(SUM(Programacion!AT$28:AT$48)=0,"",IF(SUM(Programacion!AT$42:AT$48)=0,'Res 2ªEval'!AV26,(IF(Programacion!AT$42="",0,Programacion!AT$42/SUM(Programacion!AT$42:AT$48)*'3 Eval'!$E25)+IF(Programacion!AT$43="",0,Programacion!AT$43/SUM(Programacion!AT$42:AT$48)*'3 Eval'!$F25)+IF(Programacion!AT$44="",0,Programacion!AT$44/SUM(Programacion!AT$42:AT$48)*'3 Eval'!$G25)+IF(Programacion!AT$45="",0,Programacion!AT$45/SUM(Programacion!AT$42:AT$48)*'3 Eval'!$H25)+IF(Programacion!AT$46="",0,Programacion!AT$46/SUM(Programacion!AT$42:AT$48)*'3 Eval'!$I25)+IF(Programacion!AT$47="",0,Programacion!AT$47/SUM(Programacion!AT$42:AT$48)*'3 Eval'!$J25)+IF(Programacion!AT$48="",0,Programacion!AT$48/SUM(Programacion!AT$42:AT$48)*'3 Eval'!$K25))*SUM(Programacion!AT$42:AT$48)/SUM(Programacion!AT$28:AT$48)+IF('Res 2ªEval'!AV26="",0,'Res 2ªEval'!AV26*SUM(Programacion!AT$28:AT$41)/SUM(Programacion!AT$28:AT$48)))))</f>
        <v/>
      </c>
      <c r="AW26" s="270" t="str">
        <f>IF($C26="","",IF(SUM(Programacion!AU$28:AU$48)=0,"",IF(SUM(Programacion!AU$42:AU$48)=0,'Res 2ªEval'!AW26,(IF(Programacion!AU$42="",0,Programacion!AU$42/SUM(Programacion!AU$42:AU$48)*'3 Eval'!$E25)+IF(Programacion!AU$43="",0,Programacion!AU$43/SUM(Programacion!AU$42:AU$48)*'3 Eval'!$F25)+IF(Programacion!AU$44="",0,Programacion!AU$44/SUM(Programacion!AU$42:AU$48)*'3 Eval'!$G25)+IF(Programacion!AU$45="",0,Programacion!AU$45/SUM(Programacion!AU$42:AU$48)*'3 Eval'!$H25)+IF(Programacion!AU$46="",0,Programacion!AU$46/SUM(Programacion!AU$42:AU$48)*'3 Eval'!$I25)+IF(Programacion!AU$47="",0,Programacion!AU$47/SUM(Programacion!AU$42:AU$48)*'3 Eval'!$J25)+IF(Programacion!AU$48="",0,Programacion!AU$48/SUM(Programacion!AU$42:AU$48)*'3 Eval'!$K25))*SUM(Programacion!AU$42:AU$48)/SUM(Programacion!AU$28:AU$48)+IF('Res 2ªEval'!AW26="",0,'Res 2ªEval'!AW26*SUM(Programacion!AU$28:AU$41)/SUM(Programacion!AU$28:AU$48)))))</f>
        <v/>
      </c>
      <c r="AX26" s="270" t="str">
        <f>IF($C26="","",IF(SUM(Programacion!AV$28:AV$48)=0,"",IF(SUM(Programacion!AV$42:AV$48)=0,'Res 2ªEval'!AX26,(IF(Programacion!AV$42="",0,Programacion!AV$42/SUM(Programacion!AV$42:AV$48)*'3 Eval'!$E25)+IF(Programacion!AV$43="",0,Programacion!AV$43/SUM(Programacion!AV$42:AV$48)*'3 Eval'!$F25)+IF(Programacion!AV$44="",0,Programacion!AV$44/SUM(Programacion!AV$42:AV$48)*'3 Eval'!$G25)+IF(Programacion!AV$45="",0,Programacion!AV$45/SUM(Programacion!AV$42:AV$48)*'3 Eval'!$H25)+IF(Programacion!AV$46="",0,Programacion!AV$46/SUM(Programacion!AV$42:AV$48)*'3 Eval'!$I25)+IF(Programacion!AV$47="",0,Programacion!AV$47/SUM(Programacion!AV$42:AV$48)*'3 Eval'!$J25)+IF(Programacion!AV$48="",0,Programacion!AV$48/SUM(Programacion!AV$42:AV$48)*'3 Eval'!$K25))*SUM(Programacion!AV$42:AV$48)/SUM(Programacion!AV$28:AV$48)+IF('Res 2ªEval'!AX26="",0,'Res 2ªEval'!AX26*SUM(Programacion!AV$28:AV$41)/SUM(Programacion!AV$28:AV$48)))))</f>
        <v/>
      </c>
      <c r="AY26" s="270" t="str">
        <f>IF($C26="","",IF(SUM(Programacion!AW$28:AW$48)=0,"",IF(SUM(Programacion!AW$42:AW$48)=0,'Res 2ªEval'!AY26,(IF(Programacion!AW$42="",0,Programacion!AW$42/SUM(Programacion!AW$42:AW$48)*'3 Eval'!$E25)+IF(Programacion!AW$43="",0,Programacion!AW$43/SUM(Programacion!AW$42:AW$48)*'3 Eval'!$F25)+IF(Programacion!AW$44="",0,Programacion!AW$44/SUM(Programacion!AW$42:AW$48)*'3 Eval'!$G25)+IF(Programacion!AW$45="",0,Programacion!AW$45/SUM(Programacion!AW$42:AW$48)*'3 Eval'!$H25)+IF(Programacion!AW$46="",0,Programacion!AW$46/SUM(Programacion!AW$42:AW$48)*'3 Eval'!$I25)+IF(Programacion!AW$47="",0,Programacion!AW$47/SUM(Programacion!AW$42:AW$48)*'3 Eval'!$J25)+IF(Programacion!AW$48="",0,Programacion!AW$48/SUM(Programacion!AW$42:AW$48)*'3 Eval'!$K25))*SUM(Programacion!AW$42:AW$48)/SUM(Programacion!AW$28:AW$48)+IF('Res 2ªEval'!AY26="",0,'Res 2ªEval'!AY26*SUM(Programacion!AW$28:AW$41)/SUM(Programacion!AW$28:AW$48)))))</f>
        <v/>
      </c>
      <c r="AZ26" s="270" t="str">
        <f>IF($C26="","",IF(SUM(Programacion!AX$28:AX$48)=0,"",IF(SUM(Programacion!AX$42:AX$48)=0,'Res 2ªEval'!AZ26,(IF(Programacion!AX$42="",0,Programacion!AX$42/SUM(Programacion!AX$42:AX$48)*'3 Eval'!$E25)+IF(Programacion!AX$43="",0,Programacion!AX$43/SUM(Programacion!AX$42:AX$48)*'3 Eval'!$F25)+IF(Programacion!AX$44="",0,Programacion!AX$44/SUM(Programacion!AX$42:AX$48)*'3 Eval'!$G25)+IF(Programacion!AX$45="",0,Programacion!AX$45/SUM(Programacion!AX$42:AX$48)*'3 Eval'!$H25)+IF(Programacion!AX$46="",0,Programacion!AX$46/SUM(Programacion!AX$42:AX$48)*'3 Eval'!$I25)+IF(Programacion!AX$47="",0,Programacion!AX$47/SUM(Programacion!AX$42:AX$48)*'3 Eval'!$J25)+IF(Programacion!AX$48="",0,Programacion!AX$48/SUM(Programacion!AX$42:AX$48)*'3 Eval'!$K25))*SUM(Programacion!AX$42:AX$48)/SUM(Programacion!AX$28:AX$48)+IF('Res 2ªEval'!AZ26="",0,'Res 2ªEval'!AZ26*SUM(Programacion!AX$28:AX$41)/SUM(Programacion!AX$28:AX$48)))))</f>
        <v/>
      </c>
      <c r="BA26" s="270" t="str">
        <f>IF($C26="","",IF(SUM(Programacion!AY$28:AY$48)=0,"",IF(SUM(Programacion!AY$42:AY$48)=0,'Res 2ªEval'!BA26,(IF(Programacion!AY$42="",0,Programacion!AY$42/SUM(Programacion!AY$42:AY$48)*'3 Eval'!$E25)+IF(Programacion!AY$43="",0,Programacion!AY$43/SUM(Programacion!AY$42:AY$48)*'3 Eval'!$F25)+IF(Programacion!AY$44="",0,Programacion!AY$44/SUM(Programacion!AY$42:AY$48)*'3 Eval'!$G25)+IF(Programacion!AY$45="",0,Programacion!AY$45/SUM(Programacion!AY$42:AY$48)*'3 Eval'!$H25)+IF(Programacion!AY$46="",0,Programacion!AY$46/SUM(Programacion!AY$42:AY$48)*'3 Eval'!$I25)+IF(Programacion!AY$47="",0,Programacion!AY$47/SUM(Programacion!AY$42:AY$48)*'3 Eval'!$J25)+IF(Programacion!AY$48="",0,Programacion!AY$48/SUM(Programacion!AY$42:AY$48)*'3 Eval'!$K25))*SUM(Programacion!AY$42:AY$48)/SUM(Programacion!AY$28:AY$48)+IF('Res 2ªEval'!BA26="",0,'Res 2ªEval'!BA26*SUM(Programacion!AY$28:AY$41)/SUM(Programacion!AY$28:AY$48)))))</f>
        <v/>
      </c>
      <c r="BB26" s="270" t="str">
        <f>IF($C26="","",IF(SUM(Programacion!AZ$28:AZ$48)=0,"",IF(SUM(Programacion!AZ$42:AZ$48)=0,'Res 2ªEval'!BB26,(IF(Programacion!AZ$42="",0,Programacion!AZ$42/SUM(Programacion!AZ$42:AZ$48)*'3 Eval'!$E25)+IF(Programacion!AZ$43="",0,Programacion!AZ$43/SUM(Programacion!AZ$42:AZ$48)*'3 Eval'!$F25)+IF(Programacion!AZ$44="",0,Programacion!AZ$44/SUM(Programacion!AZ$42:AZ$48)*'3 Eval'!$G25)+IF(Programacion!AZ$45="",0,Programacion!AZ$45/SUM(Programacion!AZ$42:AZ$48)*'3 Eval'!$H25)+IF(Programacion!AZ$46="",0,Programacion!AZ$46/SUM(Programacion!AZ$42:AZ$48)*'3 Eval'!$I25)+IF(Programacion!AZ$47="",0,Programacion!AZ$47/SUM(Programacion!AZ$42:AZ$48)*'3 Eval'!$J25)+IF(Programacion!AZ$48="",0,Programacion!AZ$48/SUM(Programacion!AZ$42:AZ$48)*'3 Eval'!$K25))*SUM(Programacion!AZ$42:AZ$48)/SUM(Programacion!AZ$28:AZ$48)+IF('Res 2ªEval'!BB26="",0,'Res 2ªEval'!BB26*SUM(Programacion!AZ$28:AZ$41)/SUM(Programacion!AZ$28:AZ$48)))))</f>
        <v/>
      </c>
      <c r="BC26" s="270" t="str">
        <f>IF($C26="","",IF(SUM(Programacion!BA$28:BA$48)=0,"",IF(SUM(Programacion!BA$42:BA$48)=0,'Res 2ªEval'!BC26,(IF(Programacion!BA$42="",0,Programacion!BA$42/SUM(Programacion!BA$42:BA$48)*'3 Eval'!$E25)+IF(Programacion!BA$43="",0,Programacion!BA$43/SUM(Programacion!BA$42:BA$48)*'3 Eval'!$F25)+IF(Programacion!BA$44="",0,Programacion!BA$44/SUM(Programacion!BA$42:BA$48)*'3 Eval'!$G25)+IF(Programacion!BA$45="",0,Programacion!BA$45/SUM(Programacion!BA$42:BA$48)*'3 Eval'!$H25)+IF(Programacion!BA$46="",0,Programacion!BA$46/SUM(Programacion!BA$42:BA$48)*'3 Eval'!$I25)+IF(Programacion!BA$47="",0,Programacion!BA$47/SUM(Programacion!BA$42:BA$48)*'3 Eval'!$J25)+IF(Programacion!BA$48="",0,Programacion!BA$48/SUM(Programacion!BA$42:BA$48)*'3 Eval'!$K25))*SUM(Programacion!BA$42:BA$48)/SUM(Programacion!BA$28:BA$48)+IF('Res 2ªEval'!BC26="",0,'Res 2ªEval'!BC26*SUM(Programacion!BA$28:BA$41)/SUM(Programacion!BA$28:BA$48)))))</f>
        <v/>
      </c>
      <c r="BD26" s="270" t="str">
        <f>IF($C26="","",IF(SUM(Programacion!BB$28:BB$48)=0,"",IF(SUM(Programacion!BB$42:BB$48)=0,'Res 2ªEval'!BD26,(IF(Programacion!BB$42="",0,Programacion!BB$42/SUM(Programacion!BB$42:BB$48)*'3 Eval'!$E25)+IF(Programacion!BB$43="",0,Programacion!BB$43/SUM(Programacion!BB$42:BB$48)*'3 Eval'!$F25)+IF(Programacion!BB$44="",0,Programacion!BB$44/SUM(Programacion!BB$42:BB$48)*'3 Eval'!$G25)+IF(Programacion!BB$45="",0,Programacion!BB$45/SUM(Programacion!BB$42:BB$48)*'3 Eval'!$H25)+IF(Programacion!BB$46="",0,Programacion!BB$46/SUM(Programacion!BB$42:BB$48)*'3 Eval'!$I25)+IF(Programacion!BB$47="",0,Programacion!BB$47/SUM(Programacion!BB$42:BB$48)*'3 Eval'!$J25)+IF(Programacion!BB$48="",0,Programacion!BB$48/SUM(Programacion!BB$42:BB$48)*'3 Eval'!$K25))*SUM(Programacion!BB$42:BB$48)/SUM(Programacion!BB$28:BB$48)+IF('Res 2ªEval'!BD26="",0,'Res 2ªEval'!BD26*SUM(Programacion!BB$28:BB$41)/SUM(Programacion!BB$28:BB$48)))))</f>
        <v/>
      </c>
      <c r="BE26" s="270" t="str">
        <f>IF($C26="","",IF(SUM(Programacion!BC$28:BC$48)=0,"",IF(SUM(Programacion!BC$42:BC$48)=0,'Res 2ªEval'!BE26,(IF(Programacion!BC$42="",0,Programacion!BC$42/SUM(Programacion!BC$42:BC$48)*'3 Eval'!$E25)+IF(Programacion!BC$43="",0,Programacion!BC$43/SUM(Programacion!BC$42:BC$48)*'3 Eval'!$F25)+IF(Programacion!BC$44="",0,Programacion!BC$44/SUM(Programacion!BC$42:BC$48)*'3 Eval'!$G25)+IF(Programacion!BC$45="",0,Programacion!BC$45/SUM(Programacion!BC$42:BC$48)*'3 Eval'!$H25)+IF(Programacion!BC$46="",0,Programacion!BC$46/SUM(Programacion!BC$42:BC$48)*'3 Eval'!$I25)+IF(Programacion!BC$47="",0,Programacion!BC$47/SUM(Programacion!BC$42:BC$48)*'3 Eval'!$J25)+IF(Programacion!BC$48="",0,Programacion!BC$48/SUM(Programacion!BC$42:BC$48)*'3 Eval'!$K25))*SUM(Programacion!BC$42:BC$48)/SUM(Programacion!BC$28:BC$48)+IF('Res 2ªEval'!BE26="",0,'Res 2ªEval'!BE26*SUM(Programacion!BC$28:BC$41)/SUM(Programacion!BC$28:BC$48)))))</f>
        <v/>
      </c>
      <c r="BF26" s="270" t="str">
        <f>IF($C26="","",IF(SUM(Programacion!BD$28:BD$48)=0,"",IF(SUM(Programacion!BD$42:BD$48)=0,'Res 2ªEval'!BF26,(IF(Programacion!BD$42="",0,Programacion!BD$42/SUM(Programacion!BD$42:BD$48)*'3 Eval'!$E25)+IF(Programacion!BD$43="",0,Programacion!BD$43/SUM(Programacion!BD$42:BD$48)*'3 Eval'!$F25)+IF(Programacion!BD$44="",0,Programacion!BD$44/SUM(Programacion!BD$42:BD$48)*'3 Eval'!$G25)+IF(Programacion!BD$45="",0,Programacion!BD$45/SUM(Programacion!BD$42:BD$48)*'3 Eval'!$H25)+IF(Programacion!BD$46="",0,Programacion!BD$46/SUM(Programacion!BD$42:BD$48)*'3 Eval'!$I25)+IF(Programacion!BD$47="",0,Programacion!BD$47/SUM(Programacion!BD$42:BD$48)*'3 Eval'!$J25)+IF(Programacion!BD$48="",0,Programacion!BD$48/SUM(Programacion!BD$42:BD$48)*'3 Eval'!$K25))*SUM(Programacion!BD$42:BD$48)/SUM(Programacion!BD$28:BD$48)+IF('Res 2ªEval'!BF26="",0,'Res 2ªEval'!BF26*SUM(Programacion!BD$28:BD$41)/SUM(Programacion!BD$28:BD$48)))))</f>
        <v/>
      </c>
      <c r="BG26" s="270" t="str">
        <f>IF($C26="","",IF(SUM(Programacion!BE$28:BE$48)=0,"",IF(SUM(Programacion!BE$42:BE$48)=0,'Res 2ªEval'!BG26,(IF(Programacion!BE$42="",0,Programacion!BE$42/SUM(Programacion!BE$42:BE$48)*'3 Eval'!$E25)+IF(Programacion!BE$43="",0,Programacion!BE$43/SUM(Programacion!BE$42:BE$48)*'3 Eval'!$F25)+IF(Programacion!BE$44="",0,Programacion!BE$44/SUM(Programacion!BE$42:BE$48)*'3 Eval'!$G25)+IF(Programacion!BE$45="",0,Programacion!BE$45/SUM(Programacion!BE$42:BE$48)*'3 Eval'!$H25)+IF(Programacion!BE$46="",0,Programacion!BE$46/SUM(Programacion!BE$42:BE$48)*'3 Eval'!$I25)+IF(Programacion!BE$47="",0,Programacion!BE$47/SUM(Programacion!BE$42:BE$48)*'3 Eval'!$J25)+IF(Programacion!BE$48="",0,Programacion!BE$48/SUM(Programacion!BE$42:BE$48)*'3 Eval'!$K25))*SUM(Programacion!BE$42:BE$48)/SUM(Programacion!BE$28:BE$48)+IF('Res 2ªEval'!BG26="",0,'Res 2ªEval'!BG26*SUM(Programacion!BE$28:BE$41)/SUM(Programacion!BE$28:BE$48)))))</f>
        <v/>
      </c>
      <c r="BH26" s="270" t="str">
        <f>IF($C26="","",IF(SUM(Programacion!BF$28:BF$48)=0,"",IF(SUM(Programacion!BF$42:BF$48)=0,'Res 2ªEval'!BH26,(IF(Programacion!BF$42="",0,Programacion!BF$42/SUM(Programacion!BF$42:BF$48)*'3 Eval'!$E25)+IF(Programacion!BF$43="",0,Programacion!BF$43/SUM(Programacion!BF$42:BF$48)*'3 Eval'!$F25)+IF(Programacion!BF$44="",0,Programacion!BF$44/SUM(Programacion!BF$42:BF$48)*'3 Eval'!$G25)+IF(Programacion!BF$45="",0,Programacion!BF$45/SUM(Programacion!BF$42:BF$48)*'3 Eval'!$H25)+IF(Programacion!BF$46="",0,Programacion!BF$46/SUM(Programacion!BF$42:BF$48)*'3 Eval'!$I25)+IF(Programacion!BF$47="",0,Programacion!BF$47/SUM(Programacion!BF$42:BF$48)*'3 Eval'!$J25)+IF(Programacion!BF$48="",0,Programacion!BF$48/SUM(Programacion!BF$42:BF$48)*'3 Eval'!$K25))*SUM(Programacion!BF$42:BF$48)/SUM(Programacion!BF$28:BF$48)+IF('Res 2ªEval'!BH26="",0,'Res 2ªEval'!BH26*SUM(Programacion!BF$28:BF$41)/SUM(Programacion!BF$28:BF$48)))))</f>
        <v/>
      </c>
      <c r="BI26" s="270" t="str">
        <f>IF($C26="","",IF(SUM(Programacion!BG$28:BG$48)=0,"",IF(SUM(Programacion!BG$42:BG$48)=0,'Res 2ªEval'!BI26,(IF(Programacion!BG$42="",0,Programacion!BG$42/SUM(Programacion!BG$42:BG$48)*'3 Eval'!$E25)+IF(Programacion!BG$43="",0,Programacion!BG$43/SUM(Programacion!BG$42:BG$48)*'3 Eval'!$F25)+IF(Programacion!BG$44="",0,Programacion!BG$44/SUM(Programacion!BG$42:BG$48)*'3 Eval'!$G25)+IF(Programacion!BG$45="",0,Programacion!BG$45/SUM(Programacion!BG$42:BG$48)*'3 Eval'!$H25)+IF(Programacion!BG$46="",0,Programacion!BG$46/SUM(Programacion!BG$42:BG$48)*'3 Eval'!$I25)+IF(Programacion!BG$47="",0,Programacion!BG$47/SUM(Programacion!BG$42:BG$48)*'3 Eval'!$J25)+IF(Programacion!BG$48="",0,Programacion!BG$48/SUM(Programacion!BG$42:BG$48)*'3 Eval'!$K25))*SUM(Programacion!BG$42:BG$48)/SUM(Programacion!BG$28:BG$48)+IF('Res 2ªEval'!BI26="",0,'Res 2ªEval'!BI26*SUM(Programacion!BG$28:BG$41)/SUM(Programacion!BG$28:BG$48)))))</f>
        <v/>
      </c>
      <c r="BJ26" s="270" t="str">
        <f>IF($C26="","",IF(SUM(Programacion!BH$28:BH$48)=0,"",IF(SUM(Programacion!BH$42:BH$48)=0,'Res 2ªEval'!BJ26,(IF(Programacion!BH$42="",0,Programacion!BH$42/SUM(Programacion!BH$42:BH$48)*'3 Eval'!$E25)+IF(Programacion!BH$43="",0,Programacion!BH$43/SUM(Programacion!BH$42:BH$48)*'3 Eval'!$F25)+IF(Programacion!BH$44="",0,Programacion!BH$44/SUM(Programacion!BH$42:BH$48)*'3 Eval'!$G25)+IF(Programacion!BH$45="",0,Programacion!BH$45/SUM(Programacion!BH$42:BH$48)*'3 Eval'!$H25)+IF(Programacion!BH$46="",0,Programacion!BH$46/SUM(Programacion!BH$42:BH$48)*'3 Eval'!$I25)+IF(Programacion!BH$47="",0,Programacion!BH$47/SUM(Programacion!BH$42:BH$48)*'3 Eval'!$J25)+IF(Programacion!BH$48="",0,Programacion!BH$48/SUM(Programacion!BH$42:BH$48)*'3 Eval'!$K25))*SUM(Programacion!BH$42:BH$48)/SUM(Programacion!BH$28:BH$48)+IF('Res 2ªEval'!BJ26="",0,'Res 2ªEval'!BJ26*SUM(Programacion!BH$28:BH$41)/SUM(Programacion!BH$28:BH$48)))))</f>
        <v/>
      </c>
      <c r="BK26" s="270" t="str">
        <f>IF($C26="","",IF(SUM(Programacion!BI$28:BI$48)=0,"",IF(SUM(Programacion!BI$42:BI$48)=0,'Res 2ªEval'!BK26,(IF(Programacion!BI$42="",0,Programacion!BI$42/SUM(Programacion!BI$42:BI$48)*'3 Eval'!$E25)+IF(Programacion!BI$43="",0,Programacion!BI$43/SUM(Programacion!BI$42:BI$48)*'3 Eval'!$F25)+IF(Programacion!BI$44="",0,Programacion!BI$44/SUM(Programacion!BI$42:BI$48)*'3 Eval'!$G25)+IF(Programacion!BI$45="",0,Programacion!BI$45/SUM(Programacion!BI$42:BI$48)*'3 Eval'!$H25)+IF(Programacion!BI$46="",0,Programacion!BI$46/SUM(Programacion!BI$42:BI$48)*'3 Eval'!$I25)+IF(Programacion!BI$47="",0,Programacion!BI$47/SUM(Programacion!BI$42:BI$48)*'3 Eval'!$J25)+IF(Programacion!BI$48="",0,Programacion!BI$48/SUM(Programacion!BI$42:BI$48)*'3 Eval'!$K25))*SUM(Programacion!BI$42:BI$48)/SUM(Programacion!BI$28:BI$48)+IF('Res 2ªEval'!BK26="",0,'Res 2ªEval'!BK26*SUM(Programacion!BI$28:BI$41)/SUM(Programacion!BI$28:BI$48)))))</f>
        <v/>
      </c>
      <c r="BL26" s="270" t="str">
        <f>IF($C26="","",IF(SUM(Programacion!BJ$28:BJ$48)=0,"",IF(SUM(Programacion!BJ$42:BJ$48)=0,'Res 2ªEval'!BL26,(IF(Programacion!BJ$42="",0,Programacion!BJ$42/SUM(Programacion!BJ$42:BJ$48)*'3 Eval'!$E25)+IF(Programacion!BJ$43="",0,Programacion!BJ$43/SUM(Programacion!BJ$42:BJ$48)*'3 Eval'!$F25)+IF(Programacion!BJ$44="",0,Programacion!BJ$44/SUM(Programacion!BJ$42:BJ$48)*'3 Eval'!$G25)+IF(Programacion!BJ$45="",0,Programacion!BJ$45/SUM(Programacion!BJ$42:BJ$48)*'3 Eval'!$H25)+IF(Programacion!BJ$46="",0,Programacion!BJ$46/SUM(Programacion!BJ$42:BJ$48)*'3 Eval'!$I25)+IF(Programacion!BJ$47="",0,Programacion!BJ$47/SUM(Programacion!BJ$42:BJ$48)*'3 Eval'!$J25)+IF(Programacion!BJ$48="",0,Programacion!BJ$48/SUM(Programacion!BJ$42:BJ$48)*'3 Eval'!$K25))*SUM(Programacion!BJ$42:BJ$48)/SUM(Programacion!BJ$28:BJ$48)+IF('Res 2ªEval'!BL26="",0,'Res 2ªEval'!BL26*SUM(Programacion!BJ$28:BJ$41)/SUM(Programacion!BJ$28:BJ$48)))))</f>
        <v/>
      </c>
      <c r="BM26" s="270" t="str">
        <f>IF($C26="","",IF(SUM(Programacion!BK$28:BK$48)=0,"",IF(SUM(Programacion!BK$42:BK$48)=0,'Res 2ªEval'!BM26,(IF(Programacion!BK$42="",0,Programacion!BK$42/SUM(Programacion!BK$42:BK$48)*'3 Eval'!$E25)+IF(Programacion!BK$43="",0,Programacion!BK$43/SUM(Programacion!BK$42:BK$48)*'3 Eval'!$F25)+IF(Programacion!BK$44="",0,Programacion!BK$44/SUM(Programacion!BK$42:BK$48)*'3 Eval'!$G25)+IF(Programacion!BK$45="",0,Programacion!BK$45/SUM(Programacion!BK$42:BK$48)*'3 Eval'!$H25)+IF(Programacion!BK$46="",0,Programacion!BK$46/SUM(Programacion!BK$42:BK$48)*'3 Eval'!$I25)+IF(Programacion!BK$47="",0,Programacion!BK$47/SUM(Programacion!BK$42:BK$48)*'3 Eval'!$J25)+IF(Programacion!BK$48="",0,Programacion!BK$48/SUM(Programacion!BK$42:BK$48)*'3 Eval'!$K25))*SUM(Programacion!BK$42:BK$48)/SUM(Programacion!BK$28:BK$48)+IF('Res 2ªEval'!BM26="",0,'Res 2ªEval'!BM26*SUM(Programacion!BK$28:BK$41)/SUM(Programacion!BK$28:BK$48)))))</f>
        <v/>
      </c>
      <c r="BN26" s="270" t="str">
        <f>IF($C26="","",IF(SUM(Programacion!BL$28:BL$48)=0,"",IF(SUM(Programacion!BL$42:BL$48)=0,'Res 2ªEval'!BN26,(IF(Programacion!BL$42="",0,Programacion!BL$42/SUM(Programacion!BL$42:BL$48)*'3 Eval'!$E25)+IF(Programacion!BL$43="",0,Programacion!BL$43/SUM(Programacion!BL$42:BL$48)*'3 Eval'!$F25)+IF(Programacion!BL$44="",0,Programacion!BL$44/SUM(Programacion!BL$42:BL$48)*'3 Eval'!$G25)+IF(Programacion!BL$45="",0,Programacion!BL$45/SUM(Programacion!BL$42:BL$48)*'3 Eval'!$H25)+IF(Programacion!BL$46="",0,Programacion!BL$46/SUM(Programacion!BL$42:BL$48)*'3 Eval'!$I25)+IF(Programacion!BL$47="",0,Programacion!BL$47/SUM(Programacion!BL$42:BL$48)*'3 Eval'!$J25)+IF(Programacion!BL$48="",0,Programacion!BL$48/SUM(Programacion!BL$42:BL$48)*'3 Eval'!$K25))*SUM(Programacion!BL$42:BL$48)/SUM(Programacion!BL$28:BL$48)+IF('Res 2ªEval'!BN26="",0,'Res 2ªEval'!BN26*SUM(Programacion!BL$28:BL$41)/SUM(Programacion!BL$28:BL$48)))))</f>
        <v/>
      </c>
      <c r="BO26" s="270" t="str">
        <f>IF($C26="","",IF(SUM(Programacion!BM$28:BM$48)=0,"",IF(SUM(Programacion!BM$42:BM$48)=0,'Res 2ªEval'!BO26,(IF(Programacion!BM$42="",0,Programacion!BM$42/SUM(Programacion!BM$42:BM$48)*'3 Eval'!$E25)+IF(Programacion!BM$43="",0,Programacion!BM$43/SUM(Programacion!BM$42:BM$48)*'3 Eval'!$F25)+IF(Programacion!BM$44="",0,Programacion!BM$44/SUM(Programacion!BM$42:BM$48)*'3 Eval'!$G25)+IF(Programacion!BM$45="",0,Programacion!BM$45/SUM(Programacion!BM$42:BM$48)*'3 Eval'!$H25)+IF(Programacion!BM$46="",0,Programacion!BM$46/SUM(Programacion!BM$42:BM$48)*'3 Eval'!$I25)+IF(Programacion!BM$47="",0,Programacion!BM$47/SUM(Programacion!BM$42:BM$48)*'3 Eval'!$J25)+IF(Programacion!BM$48="",0,Programacion!BM$48/SUM(Programacion!BM$42:BM$48)*'3 Eval'!$K25))*SUM(Programacion!BM$42:BM$48)/SUM(Programacion!BM$28:BM$48)+IF('Res 2ªEval'!BO26="",0,'Res 2ªEval'!BO26*SUM(Programacion!BM$28:BM$41)/SUM(Programacion!BM$28:BM$48)))))</f>
        <v/>
      </c>
      <c r="BP26" s="270" t="str">
        <f>IF($C26="","",IF(SUM(Programacion!BN$28:BN$48)=0,"",IF(SUM(Programacion!BN$42:BN$48)=0,'Res 2ªEval'!BP26,(IF(Programacion!BN$42="",0,Programacion!BN$42/SUM(Programacion!BN$42:BN$48)*'3 Eval'!$E25)+IF(Programacion!BN$43="",0,Programacion!BN$43/SUM(Programacion!BN$42:BN$48)*'3 Eval'!$F25)+IF(Programacion!BN$44="",0,Programacion!BN$44/SUM(Programacion!BN$42:BN$48)*'3 Eval'!$G25)+IF(Programacion!BN$45="",0,Programacion!BN$45/SUM(Programacion!BN$42:BN$48)*'3 Eval'!$H25)+IF(Programacion!BN$46="",0,Programacion!BN$46/SUM(Programacion!BN$42:BN$48)*'3 Eval'!$I25)+IF(Programacion!BN$47="",0,Programacion!BN$47/SUM(Programacion!BN$42:BN$48)*'3 Eval'!$J25)+IF(Programacion!BN$48="",0,Programacion!BN$48/SUM(Programacion!BN$42:BN$48)*'3 Eval'!$K25))*SUM(Programacion!BN$42:BN$48)/SUM(Programacion!BN$28:BN$48)+IF('Res 2ªEval'!BP26="",0,'Res 2ªEval'!BP26*SUM(Programacion!BN$28:BN$41)/SUM(Programacion!BN$28:BN$48)))))</f>
        <v/>
      </c>
      <c r="BQ26" s="270" t="str">
        <f>IF($C26="","",IF(SUM(Programacion!BO$28:BO$48)=0,"",IF(SUM(Programacion!BO$42:BO$48)=0,'Res 2ªEval'!BQ26,(IF(Programacion!BO$42="",0,Programacion!BO$42/SUM(Programacion!BO$42:BO$48)*'3 Eval'!$E25)+IF(Programacion!BO$43="",0,Programacion!BO$43/SUM(Programacion!BO$42:BO$48)*'3 Eval'!$F25)+IF(Programacion!BO$44="",0,Programacion!BO$44/SUM(Programacion!BO$42:BO$48)*'3 Eval'!$G25)+IF(Programacion!BO$45="",0,Programacion!BO$45/SUM(Programacion!BO$42:BO$48)*'3 Eval'!$H25)+IF(Programacion!BO$46="",0,Programacion!BO$46/SUM(Programacion!BO$42:BO$48)*'3 Eval'!$I25)+IF(Programacion!BO$47="",0,Programacion!BO$47/SUM(Programacion!BO$42:BO$48)*'3 Eval'!$J25)+IF(Programacion!BO$48="",0,Programacion!BO$48/SUM(Programacion!BO$42:BO$48)*'3 Eval'!$K25))*SUM(Programacion!BO$42:BO$48)/SUM(Programacion!BO$28:BO$48)+IF('Res 2ªEval'!BQ26="",0,'Res 2ªEval'!BQ26*SUM(Programacion!BO$28:BO$41)/SUM(Programacion!BO$28:BO$48)))))</f>
        <v/>
      </c>
      <c r="BR26" s="270" t="str">
        <f>IF($C26="","",IF(SUM(Programacion!BP$28:BP$48)=0,"",IF(SUM(Programacion!BP$42:BP$48)=0,'Res 2ªEval'!BR26,(IF(Programacion!BP$42="",0,Programacion!BP$42/SUM(Programacion!BP$42:BP$48)*'3 Eval'!$E25)+IF(Programacion!BP$43="",0,Programacion!BP$43/SUM(Programacion!BP$42:BP$48)*'3 Eval'!$F25)+IF(Programacion!BP$44="",0,Programacion!BP$44/SUM(Programacion!BP$42:BP$48)*'3 Eval'!$G25)+IF(Programacion!BP$45="",0,Programacion!BP$45/SUM(Programacion!BP$42:BP$48)*'3 Eval'!$H25)+IF(Programacion!BP$46="",0,Programacion!BP$46/SUM(Programacion!BP$42:BP$48)*'3 Eval'!$I25)+IF(Programacion!BP$47="",0,Programacion!BP$47/SUM(Programacion!BP$42:BP$48)*'3 Eval'!$J25)+IF(Programacion!BP$48="",0,Programacion!BP$48/SUM(Programacion!BP$42:BP$48)*'3 Eval'!$K25))*SUM(Programacion!BP$42:BP$48)/SUM(Programacion!BP$28:BP$48)+IF('Res 2ªEval'!BR26="",0,'Res 2ªEval'!BR26*SUM(Programacion!BP$28:BP$41)/SUM(Programacion!BP$28:BP$48)))))</f>
        <v/>
      </c>
      <c r="BS26" s="270" t="str">
        <f>IF($C26="","",IF(SUM(Programacion!BQ$28:BQ$48)=0,"",IF(SUM(Programacion!BQ$42:BQ$48)=0,'Res 2ªEval'!BS26,(IF(Programacion!BQ$42="",0,Programacion!BQ$42/SUM(Programacion!BQ$42:BQ$48)*'3 Eval'!$E25)+IF(Programacion!BQ$43="",0,Programacion!BQ$43/SUM(Programacion!BQ$42:BQ$48)*'3 Eval'!$F25)+IF(Programacion!BQ$44="",0,Programacion!BQ$44/SUM(Programacion!BQ$42:BQ$48)*'3 Eval'!$G25)+IF(Programacion!BQ$45="",0,Programacion!BQ$45/SUM(Programacion!BQ$42:BQ$48)*'3 Eval'!$H25)+IF(Programacion!BQ$46="",0,Programacion!BQ$46/SUM(Programacion!BQ$42:BQ$48)*'3 Eval'!$I25)+IF(Programacion!BQ$47="",0,Programacion!BQ$47/SUM(Programacion!BQ$42:BQ$48)*'3 Eval'!$J25)+IF(Programacion!BQ$48="",0,Programacion!BQ$48/SUM(Programacion!BQ$42:BQ$48)*'3 Eval'!$K25))*SUM(Programacion!BQ$42:BQ$48)/SUM(Programacion!BQ$28:BQ$48)+IF('Res 2ªEval'!BS26="",0,'Res 2ªEval'!BS26*SUM(Programacion!BQ$28:BQ$41)/SUM(Programacion!BQ$28:BQ$48)))))</f>
        <v/>
      </c>
      <c r="BT26" s="270" t="str">
        <f>IF($C26="","",IF(SUM(Programacion!BR$28:BR$48)=0,"",IF(SUM(Programacion!BR$42:BR$48)=0,'Res 2ªEval'!BT26,(IF(Programacion!BR$42="",0,Programacion!BR$42/SUM(Programacion!BR$42:BR$48)*'3 Eval'!$E25)+IF(Programacion!BR$43="",0,Programacion!BR$43/SUM(Programacion!BR$42:BR$48)*'3 Eval'!$F25)+IF(Programacion!BR$44="",0,Programacion!BR$44/SUM(Programacion!BR$42:BR$48)*'3 Eval'!$G25)+IF(Programacion!BR$45="",0,Programacion!BR$45/SUM(Programacion!BR$42:BR$48)*'3 Eval'!$H25)+IF(Programacion!BR$46="",0,Programacion!BR$46/SUM(Programacion!BR$42:BR$48)*'3 Eval'!$I25)+IF(Programacion!BR$47="",0,Programacion!BR$47/SUM(Programacion!BR$42:BR$48)*'3 Eval'!$J25)+IF(Programacion!BR$48="",0,Programacion!BR$48/SUM(Programacion!BR$42:BR$48)*'3 Eval'!$K25))*SUM(Programacion!BR$42:BR$48)/SUM(Programacion!BR$28:BR$48)+IF('Res 2ªEval'!BT26="",0,'Res 2ªEval'!BT26*SUM(Programacion!BR$28:BR$41)/SUM(Programacion!BR$28:BR$48)))))</f>
        <v/>
      </c>
      <c r="BU26" s="270" t="str">
        <f>IF($C26="","",IF(SUM(Programacion!BS$28:BS$48)=0,"",IF(SUM(Programacion!BS$42:BS$48)=0,'Res 2ªEval'!BU26,(IF(Programacion!BS$42="",0,Programacion!BS$42/SUM(Programacion!BS$42:BS$48)*'3 Eval'!$E25)+IF(Programacion!BS$43="",0,Programacion!BS$43/SUM(Programacion!BS$42:BS$48)*'3 Eval'!$F25)+IF(Programacion!BS$44="",0,Programacion!BS$44/SUM(Programacion!BS$42:BS$48)*'3 Eval'!$G25)+IF(Programacion!BS$45="",0,Programacion!BS$45/SUM(Programacion!BS$42:BS$48)*'3 Eval'!$H25)+IF(Programacion!BS$46="",0,Programacion!BS$46/SUM(Programacion!BS$42:BS$48)*'3 Eval'!$I25)+IF(Programacion!BS$47="",0,Programacion!BS$47/SUM(Programacion!BS$42:BS$48)*'3 Eval'!$J25)+IF(Programacion!BS$48="",0,Programacion!BS$48/SUM(Programacion!BS$42:BS$48)*'3 Eval'!$K25))*SUM(Programacion!BS$42:BS$48)/SUM(Programacion!BS$28:BS$48)+IF('Res 2ªEval'!BU26="",0,'Res 2ªEval'!BU26*SUM(Programacion!BS$28:BS$41)/SUM(Programacion!BS$28:BS$48)))))</f>
        <v/>
      </c>
      <c r="BV26" s="270" t="str">
        <f>IF($C26="","",IF(SUM(Programacion!BT$28:BT$48)=0,"",IF(SUM(Programacion!BT$42:BT$48)=0,'Res 2ªEval'!BV26,(IF(Programacion!BT$42="",0,Programacion!BT$42/SUM(Programacion!BT$42:BT$48)*'3 Eval'!$E25)+IF(Programacion!BT$43="",0,Programacion!BT$43/SUM(Programacion!BT$42:BT$48)*'3 Eval'!$F25)+IF(Programacion!BT$44="",0,Programacion!BT$44/SUM(Programacion!BT$42:BT$48)*'3 Eval'!$G25)+IF(Programacion!BT$45="",0,Programacion!BT$45/SUM(Programacion!BT$42:BT$48)*'3 Eval'!$H25)+IF(Programacion!BT$46="",0,Programacion!BT$46/SUM(Programacion!BT$42:BT$48)*'3 Eval'!$I25)+IF(Programacion!BT$47="",0,Programacion!BT$47/SUM(Programacion!BT$42:BT$48)*'3 Eval'!$J25)+IF(Programacion!BT$48="",0,Programacion!BT$48/SUM(Programacion!BT$42:BT$48)*'3 Eval'!$K25))*SUM(Programacion!BT$42:BT$48)/SUM(Programacion!BT$28:BT$48)+IF('Res 2ªEval'!BV26="",0,'Res 2ªEval'!BV26*SUM(Programacion!BT$28:BT$41)/SUM(Programacion!BT$28:BT$48)))))</f>
        <v/>
      </c>
      <c r="BW26" s="270" t="str">
        <f>IF($C26="","",IF(SUM(Programacion!BU$28:BU$48)=0,"",IF(SUM(Programacion!BU$42:BU$48)=0,'Res 2ªEval'!BW26,(IF(Programacion!BU$42="",0,Programacion!BU$42/SUM(Programacion!BU$42:BU$48)*'3 Eval'!$E25)+IF(Programacion!BU$43="",0,Programacion!BU$43/SUM(Programacion!BU$42:BU$48)*'3 Eval'!$F25)+IF(Programacion!BU$44="",0,Programacion!BU$44/SUM(Programacion!BU$42:BU$48)*'3 Eval'!$G25)+IF(Programacion!BU$45="",0,Programacion!BU$45/SUM(Programacion!BU$42:BU$48)*'3 Eval'!$H25)+IF(Programacion!BU$46="",0,Programacion!BU$46/SUM(Programacion!BU$42:BU$48)*'3 Eval'!$I25)+IF(Programacion!BU$47="",0,Programacion!BU$47/SUM(Programacion!BU$42:BU$48)*'3 Eval'!$J25)+IF(Programacion!BU$48="",0,Programacion!BU$48/SUM(Programacion!BU$42:BU$48)*'3 Eval'!$K25))*SUM(Programacion!BU$42:BU$48)/SUM(Programacion!BU$28:BU$48)+IF('Res 2ªEval'!BW26="",0,'Res 2ªEval'!BW26*SUM(Programacion!BU$28:BU$41)/SUM(Programacion!BU$28:BU$48)))))</f>
        <v/>
      </c>
      <c r="BX26" s="270" t="str">
        <f>IF($C26="","",IF(SUM(Programacion!BV$28:BV$48)=0,"",IF(SUM(Programacion!BV$42:BV$48)=0,'Res 2ªEval'!BX26,(IF(Programacion!BV$42="",0,Programacion!BV$42/SUM(Programacion!BV$42:BV$48)*'3 Eval'!$E25)+IF(Programacion!BV$43="",0,Programacion!BV$43/SUM(Programacion!BV$42:BV$48)*'3 Eval'!$F25)+IF(Programacion!BV$44="",0,Programacion!BV$44/SUM(Programacion!BV$42:BV$48)*'3 Eval'!$G25)+IF(Programacion!BV$45="",0,Programacion!BV$45/SUM(Programacion!BV$42:BV$48)*'3 Eval'!$H25)+IF(Programacion!BV$46="",0,Programacion!BV$46/SUM(Programacion!BV$42:BV$48)*'3 Eval'!$I25)+IF(Programacion!BV$47="",0,Programacion!BV$47/SUM(Programacion!BV$42:BV$48)*'3 Eval'!$J25)+IF(Programacion!BV$48="",0,Programacion!BV$48/SUM(Programacion!BV$42:BV$48)*'3 Eval'!$K25))*SUM(Programacion!BV$42:BV$48)/SUM(Programacion!BV$28:BV$48)+IF('Res 2ªEval'!BX26="",0,'Res 2ªEval'!BX26*SUM(Programacion!BV$28:BV$41)/SUM(Programacion!BV$28:BV$48)))))</f>
        <v/>
      </c>
      <c r="BY26" s="270" t="str">
        <f>IF($C26="","",IF(SUM(Programacion!BW$28:BW$48)=0,"",IF(SUM(Programacion!BW$42:BW$48)=0,'Res 2ªEval'!BY26,(IF(Programacion!BW$42="",0,Programacion!BW$42/SUM(Programacion!BW$42:BW$48)*'3 Eval'!$E25)+IF(Programacion!BW$43="",0,Programacion!BW$43/SUM(Programacion!BW$42:BW$48)*'3 Eval'!$F25)+IF(Programacion!BW$44="",0,Programacion!BW$44/SUM(Programacion!BW$42:BW$48)*'3 Eval'!$G25)+IF(Programacion!BW$45="",0,Programacion!BW$45/SUM(Programacion!BW$42:BW$48)*'3 Eval'!$H25)+IF(Programacion!BW$46="",0,Programacion!BW$46/SUM(Programacion!BW$42:BW$48)*'3 Eval'!$I25)+IF(Programacion!BW$47="",0,Programacion!BW$47/SUM(Programacion!BW$42:BW$48)*'3 Eval'!$J25)+IF(Programacion!BW$48="",0,Programacion!BW$48/SUM(Programacion!BW$42:BW$48)*'3 Eval'!$K25))*SUM(Programacion!BW$42:BW$48)/SUM(Programacion!BW$28:BW$48)+IF('Res 2ªEval'!BY26="",0,'Res 2ªEval'!BY26*SUM(Programacion!BW$28:BW$41)/SUM(Programacion!BW$28:BW$48)))))</f>
        <v/>
      </c>
      <c r="BZ26" s="270" t="str">
        <f>IF($C26="","",IF(SUM(Programacion!BX$28:BX$48)=0,"",IF(SUM(Programacion!BX$42:BX$48)=0,'Res 2ªEval'!BZ26,(IF(Programacion!BX$42="",0,Programacion!BX$42/SUM(Programacion!BX$42:BX$48)*'3 Eval'!$E25)+IF(Programacion!BX$43="",0,Programacion!BX$43/SUM(Programacion!BX$42:BX$48)*'3 Eval'!$F25)+IF(Programacion!BX$44="",0,Programacion!BX$44/SUM(Programacion!BX$42:BX$48)*'3 Eval'!$G25)+IF(Programacion!BX$45="",0,Programacion!BX$45/SUM(Programacion!BX$42:BX$48)*'3 Eval'!$H25)+IF(Programacion!BX$46="",0,Programacion!BX$46/SUM(Programacion!BX$42:BX$48)*'3 Eval'!$I25)+IF(Programacion!BX$47="",0,Programacion!BX$47/SUM(Programacion!BX$42:BX$48)*'3 Eval'!$J25)+IF(Programacion!BX$48="",0,Programacion!BX$48/SUM(Programacion!BX$42:BX$48)*'3 Eval'!$K25))*SUM(Programacion!BX$42:BX$48)/SUM(Programacion!BX$28:BX$48)+IF('Res 2ªEval'!BZ26="",0,'Res 2ªEval'!BZ26*SUM(Programacion!BX$28:BX$41)/SUM(Programacion!BX$28:BX$48)))))</f>
        <v/>
      </c>
      <c r="CA26" s="270" t="str">
        <f>IF($C26="","",IF(SUM(Programacion!BY$28:BY$48)=0,"",IF(SUM(Programacion!BY$42:BY$48)=0,'Res 2ªEval'!CA26,(IF(Programacion!BY$42="",0,Programacion!BY$42/SUM(Programacion!BY$42:BY$48)*'3 Eval'!$E25)+IF(Programacion!BY$43="",0,Programacion!BY$43/SUM(Programacion!BY$42:BY$48)*'3 Eval'!$F25)+IF(Programacion!BY$44="",0,Programacion!BY$44/SUM(Programacion!BY$42:BY$48)*'3 Eval'!$G25)+IF(Programacion!BY$45="",0,Programacion!BY$45/SUM(Programacion!BY$42:BY$48)*'3 Eval'!$H25)+IF(Programacion!BY$46="",0,Programacion!BY$46/SUM(Programacion!BY$42:BY$48)*'3 Eval'!$I25)+IF(Programacion!BY$47="",0,Programacion!BY$47/SUM(Programacion!BY$42:BY$48)*'3 Eval'!$J25)+IF(Programacion!BY$48="",0,Programacion!BY$48/SUM(Programacion!BY$42:BY$48)*'3 Eval'!$K25))*SUM(Programacion!BY$42:BY$48)/SUM(Programacion!BY$28:BY$48)+IF('Res 2ªEval'!CA26="",0,'Res 2ªEval'!CA26*SUM(Programacion!BY$28:BY$41)/SUM(Programacion!BY$28:BY$48)))))</f>
        <v/>
      </c>
      <c r="CB26" s="270" t="str">
        <f>IF($C26="","",IF(SUM(Programacion!BZ$28:BZ$48)=0,"",IF(SUM(Programacion!BZ$42:BZ$48)=0,'Res 2ªEval'!CB26,(IF(Programacion!BZ$42="",0,Programacion!BZ$42/SUM(Programacion!BZ$42:BZ$48)*'3 Eval'!$E25)+IF(Programacion!BZ$43="",0,Programacion!BZ$43/SUM(Programacion!BZ$42:BZ$48)*'3 Eval'!$F25)+IF(Programacion!BZ$44="",0,Programacion!BZ$44/SUM(Programacion!BZ$42:BZ$48)*'3 Eval'!$G25)+IF(Programacion!BZ$45="",0,Programacion!BZ$45/SUM(Programacion!BZ$42:BZ$48)*'3 Eval'!$H25)+IF(Programacion!BZ$46="",0,Programacion!BZ$46/SUM(Programacion!BZ$42:BZ$48)*'3 Eval'!$I25)+IF(Programacion!BZ$47="",0,Programacion!BZ$47/SUM(Programacion!BZ$42:BZ$48)*'3 Eval'!$J25)+IF(Programacion!BZ$48="",0,Programacion!BZ$48/SUM(Programacion!BZ$42:BZ$48)*'3 Eval'!$K25))*SUM(Programacion!BZ$42:BZ$48)/SUM(Programacion!BZ$28:BZ$48)+IF('Res 2ªEval'!CB26="",0,'Res 2ªEval'!CB26*SUM(Programacion!BZ$28:BZ$41)/SUM(Programacion!BZ$28:BZ$48)))))</f>
        <v/>
      </c>
      <c r="CC26" s="270" t="str">
        <f>IF($C26="","",IF(SUM(Programacion!CA$28:CA$48)=0,"",IF(SUM(Programacion!CA$42:CA$48)=0,'Res 2ªEval'!CC26,(IF(Programacion!CA$42="",0,Programacion!CA$42/SUM(Programacion!CA$42:CA$48)*'3 Eval'!$E25)+IF(Programacion!CA$43="",0,Programacion!CA$43/SUM(Programacion!CA$42:CA$48)*'3 Eval'!$F25)+IF(Programacion!CA$44="",0,Programacion!CA$44/SUM(Programacion!CA$42:CA$48)*'3 Eval'!$G25)+IF(Programacion!CA$45="",0,Programacion!CA$45/SUM(Programacion!CA$42:CA$48)*'3 Eval'!$H25)+IF(Programacion!CA$46="",0,Programacion!CA$46/SUM(Programacion!CA$42:CA$48)*'3 Eval'!$I25)+IF(Programacion!CA$47="",0,Programacion!CA$47/SUM(Programacion!CA$42:CA$48)*'3 Eval'!$J25)+IF(Programacion!CA$48="",0,Programacion!CA$48/SUM(Programacion!CA$42:CA$48)*'3 Eval'!$K25))*SUM(Programacion!CA$42:CA$48)/SUM(Programacion!CA$28:CA$48)+IF('Res 2ªEval'!CC26="",0,'Res 2ªEval'!CC26*SUM(Programacion!CA$28:CA$41)/SUM(Programacion!CA$28:CA$48)))))</f>
        <v/>
      </c>
      <c r="CD26" s="270" t="str">
        <f>IF($C26="","",IF(SUM(Programacion!CB$28:CB$48)=0,"",IF(SUM(Programacion!CB$42:CB$48)=0,'Res 2ªEval'!CD26,(IF(Programacion!CB$42="",0,Programacion!CB$42/SUM(Programacion!CB$42:CB$48)*'3 Eval'!$E25)+IF(Programacion!CB$43="",0,Programacion!CB$43/SUM(Programacion!CB$42:CB$48)*'3 Eval'!$F25)+IF(Programacion!CB$44="",0,Programacion!CB$44/SUM(Programacion!CB$42:CB$48)*'3 Eval'!$G25)+IF(Programacion!CB$45="",0,Programacion!CB$45/SUM(Programacion!CB$42:CB$48)*'3 Eval'!$H25)+IF(Programacion!CB$46="",0,Programacion!CB$46/SUM(Programacion!CB$42:CB$48)*'3 Eval'!$I25)+IF(Programacion!CB$47="",0,Programacion!CB$47/SUM(Programacion!CB$42:CB$48)*'3 Eval'!$J25)+IF(Programacion!CB$48="",0,Programacion!CB$48/SUM(Programacion!CB$42:CB$48)*'3 Eval'!$K25))*SUM(Programacion!CB$42:CB$48)/SUM(Programacion!CB$28:CB$48)+IF('Res 2ªEval'!CD26="",0,'Res 2ªEval'!CD26*SUM(Programacion!CB$28:CB$41)/SUM(Programacion!CB$28:CB$48)))))</f>
        <v/>
      </c>
      <c r="CE26" s="270" t="str">
        <f>IF($C26="","",IF(SUM(Programacion!CC$28:CC$48)=0,"",IF(SUM(Programacion!CC$42:CC$48)=0,'Res 2ªEval'!CE26,(IF(Programacion!CC$42="",0,Programacion!CC$42/SUM(Programacion!CC$42:CC$48)*'3 Eval'!$E25)+IF(Programacion!CC$43="",0,Programacion!CC$43/SUM(Programacion!CC$42:CC$48)*'3 Eval'!$F25)+IF(Programacion!CC$44="",0,Programacion!CC$44/SUM(Programacion!CC$42:CC$48)*'3 Eval'!$G25)+IF(Programacion!CC$45="",0,Programacion!CC$45/SUM(Programacion!CC$42:CC$48)*'3 Eval'!$H25)+IF(Programacion!CC$46="",0,Programacion!CC$46/SUM(Programacion!CC$42:CC$48)*'3 Eval'!$I25)+IF(Programacion!CC$47="",0,Programacion!CC$47/SUM(Programacion!CC$42:CC$48)*'3 Eval'!$J25)+IF(Programacion!CC$48="",0,Programacion!CC$48/SUM(Programacion!CC$42:CC$48)*'3 Eval'!$K25))*SUM(Programacion!CC$42:CC$48)/SUM(Programacion!CC$28:CC$48)+IF('Res 2ªEval'!CE26="",0,'Res 2ªEval'!CE26*SUM(Programacion!CC$28:CC$41)/SUM(Programacion!CC$28:CC$48)))))</f>
        <v/>
      </c>
      <c r="CF26" s="270" t="str">
        <f>IF($C26="","",IF(SUM(Programacion!CD$28:CD$48)=0,"",IF(SUM(Programacion!CD$42:CD$48)=0,'Res 2ªEval'!CF26,(IF(Programacion!CD$42="",0,Programacion!CD$42/SUM(Programacion!CD$42:CD$48)*'3 Eval'!$E25)+IF(Programacion!CD$43="",0,Programacion!CD$43/SUM(Programacion!CD$42:CD$48)*'3 Eval'!$F25)+IF(Programacion!CD$44="",0,Programacion!CD$44/SUM(Programacion!CD$42:CD$48)*'3 Eval'!$G25)+IF(Programacion!CD$45="",0,Programacion!CD$45/SUM(Programacion!CD$42:CD$48)*'3 Eval'!$H25)+IF(Programacion!CD$46="",0,Programacion!CD$46/SUM(Programacion!CD$42:CD$48)*'3 Eval'!$I25)+IF(Programacion!CD$47="",0,Programacion!CD$47/SUM(Programacion!CD$42:CD$48)*'3 Eval'!$J25)+IF(Programacion!CD$48="",0,Programacion!CD$48/SUM(Programacion!CD$42:CD$48)*'3 Eval'!$K25))*SUM(Programacion!CD$42:CD$48)/SUM(Programacion!CD$28:CD$48)+IF('Res 2ªEval'!CF26="",0,'Res 2ªEval'!CF26*SUM(Programacion!CD$28:CD$41)/SUM(Programacion!CD$28:CD$48)))))</f>
        <v/>
      </c>
      <c r="CG26" s="270" t="str">
        <f>IF($C26="","",IF(SUM(Programacion!CE$28:CE$48)=0,"",IF(SUM(Programacion!CE$42:CE$48)=0,'Res 2ªEval'!CG26,(IF(Programacion!CE$42="",0,Programacion!CE$42/SUM(Programacion!CE$42:CE$48)*'3 Eval'!$E25)+IF(Programacion!CE$43="",0,Programacion!CE$43/SUM(Programacion!CE$42:CE$48)*'3 Eval'!$F25)+IF(Programacion!CE$44="",0,Programacion!CE$44/SUM(Programacion!CE$42:CE$48)*'3 Eval'!$G25)+IF(Programacion!CE$45="",0,Programacion!CE$45/SUM(Programacion!CE$42:CE$48)*'3 Eval'!$H25)+IF(Programacion!CE$46="",0,Programacion!CE$46/SUM(Programacion!CE$42:CE$48)*'3 Eval'!$I25)+IF(Programacion!CE$47="",0,Programacion!CE$47/SUM(Programacion!CE$42:CE$48)*'3 Eval'!$J25)+IF(Programacion!CE$48="",0,Programacion!CE$48/SUM(Programacion!CE$42:CE$48)*'3 Eval'!$K25))*SUM(Programacion!CE$42:CE$48)/SUM(Programacion!CE$28:CE$48)+IF('Res 2ªEval'!CG26="",0,'Res 2ªEval'!CG26*SUM(Programacion!CE$28:CE$41)/SUM(Programacion!CE$28:CE$48)))))</f>
        <v/>
      </c>
      <c r="CH26" s="270" t="str">
        <f>IF($C26="","",IF(SUM(Programacion!CF$28:CF$48)=0,"",IF(SUM(Programacion!CF$42:CF$48)=0,'Res 2ªEval'!CH26,(IF(Programacion!CF$42="",0,Programacion!CF$42/SUM(Programacion!CF$42:CF$48)*'3 Eval'!$E25)+IF(Programacion!CF$43="",0,Programacion!CF$43/SUM(Programacion!CF$42:CF$48)*'3 Eval'!$F25)+IF(Programacion!CF$44="",0,Programacion!CF$44/SUM(Programacion!CF$42:CF$48)*'3 Eval'!$G25)+IF(Programacion!CF$45="",0,Programacion!CF$45/SUM(Programacion!CF$42:CF$48)*'3 Eval'!$H25)+IF(Programacion!CF$46="",0,Programacion!CF$46/SUM(Programacion!CF$42:CF$48)*'3 Eval'!$I25)+IF(Programacion!CF$47="",0,Programacion!CF$47/SUM(Programacion!CF$42:CF$48)*'3 Eval'!$J25)+IF(Programacion!CF$48="",0,Programacion!CF$48/SUM(Programacion!CF$42:CF$48)*'3 Eval'!$K25))*SUM(Programacion!CF$42:CF$48)/SUM(Programacion!CF$28:CF$48)+IF('Res 2ªEval'!CH26="",0,'Res 2ªEval'!CH26*SUM(Programacion!CF$28:CF$41)/SUM(Programacion!CF$28:CF$48)))))</f>
        <v/>
      </c>
      <c r="CI26" s="270" t="str">
        <f>IF($C26="","",IF(SUM(Programacion!CG$28:CG$48)=0,"",IF(SUM(Programacion!CG$42:CG$48)=0,'Res 2ªEval'!CI26,(IF(Programacion!CG$42="",0,Programacion!CG$42/SUM(Programacion!CG$42:CG$48)*'3 Eval'!$E25)+IF(Programacion!CG$43="",0,Programacion!CG$43/SUM(Programacion!CG$42:CG$48)*'3 Eval'!$F25)+IF(Programacion!CG$44="",0,Programacion!CG$44/SUM(Programacion!CG$42:CG$48)*'3 Eval'!$G25)+IF(Programacion!CG$45="",0,Programacion!CG$45/SUM(Programacion!CG$42:CG$48)*'3 Eval'!$H25)+IF(Programacion!CG$46="",0,Programacion!CG$46/SUM(Programacion!CG$42:CG$48)*'3 Eval'!$I25)+IF(Programacion!CG$47="",0,Programacion!CG$47/SUM(Programacion!CG$42:CG$48)*'3 Eval'!$J25)+IF(Programacion!CG$48="",0,Programacion!CG$48/SUM(Programacion!CG$42:CG$48)*'3 Eval'!$K25))*SUM(Programacion!CG$42:CG$48)/SUM(Programacion!CG$28:CG$48)+IF('Res 2ªEval'!CI26="",0,'Res 2ªEval'!CI26*SUM(Programacion!CG$28:CG$41)/SUM(Programacion!CG$28:CG$48)))))</f>
        <v/>
      </c>
      <c r="CJ26" s="270" t="str">
        <f>IF($C26="","",IF(SUM(Programacion!CH$28:CH$48)=0,"",IF(SUM(Programacion!CH$42:CH$48)=0,'Res 2ªEval'!CJ26,(IF(Programacion!CH$42="",0,Programacion!CH$42/SUM(Programacion!CH$42:CH$48)*'3 Eval'!$E25)+IF(Programacion!CH$43="",0,Programacion!CH$43/SUM(Programacion!CH$42:CH$48)*'3 Eval'!$F25)+IF(Programacion!CH$44="",0,Programacion!CH$44/SUM(Programacion!CH$42:CH$48)*'3 Eval'!$G25)+IF(Programacion!CH$45="",0,Programacion!CH$45/SUM(Programacion!CH$42:CH$48)*'3 Eval'!$H25)+IF(Programacion!CH$46="",0,Programacion!CH$46/SUM(Programacion!CH$42:CH$48)*'3 Eval'!$I25)+IF(Programacion!CH$47="",0,Programacion!CH$47/SUM(Programacion!CH$42:CH$48)*'3 Eval'!$J25)+IF(Programacion!CH$48="",0,Programacion!CH$48/SUM(Programacion!CH$42:CH$48)*'3 Eval'!$K25))*SUM(Programacion!CH$42:CH$48)/SUM(Programacion!CH$28:CH$48)+IF('Res 2ªEval'!CJ26="",0,'Res 2ªEval'!CJ26*SUM(Programacion!CH$28:CH$41)/SUM(Programacion!CH$28:CH$48)))))</f>
        <v/>
      </c>
      <c r="CK26" s="270" t="str">
        <f>IF($C26="","",IF(SUM(Programacion!CI$28:CI$48)=0,"",IF(SUM(Programacion!CI$42:CI$48)=0,'Res 2ªEval'!CK26,(IF(Programacion!CI$42="",0,Programacion!CI$42/SUM(Programacion!CI$42:CI$48)*'3 Eval'!$E25)+IF(Programacion!CI$43="",0,Programacion!CI$43/SUM(Programacion!CI$42:CI$48)*'3 Eval'!$F25)+IF(Programacion!CI$44="",0,Programacion!CI$44/SUM(Programacion!CI$42:CI$48)*'3 Eval'!$G25)+IF(Programacion!CI$45="",0,Programacion!CI$45/SUM(Programacion!CI$42:CI$48)*'3 Eval'!$H25)+IF(Programacion!CI$46="",0,Programacion!CI$46/SUM(Programacion!CI$42:CI$48)*'3 Eval'!$I25)+IF(Programacion!CI$47="",0,Programacion!CI$47/SUM(Programacion!CI$42:CI$48)*'3 Eval'!$J25)+IF(Programacion!CI$48="",0,Programacion!CI$48/SUM(Programacion!CI$42:CI$48)*'3 Eval'!$K25))*SUM(Programacion!CI$42:CI$48)/SUM(Programacion!CI$28:CI$48)+IF('Res 2ªEval'!CK26="",0,'Res 2ªEval'!CK26*SUM(Programacion!CI$28:CI$41)/SUM(Programacion!CI$28:CI$48)))))</f>
        <v/>
      </c>
      <c r="CL26" s="270" t="str">
        <f>IF($C26="","",IF(SUM(Programacion!CJ$28:CJ$48)=0,"",IF(SUM(Programacion!CJ$42:CJ$48)=0,'Res 2ªEval'!CL26,(IF(Programacion!CJ$42="",0,Programacion!CJ$42/SUM(Programacion!CJ$42:CJ$48)*'3 Eval'!$E25)+IF(Programacion!CJ$43="",0,Programacion!CJ$43/SUM(Programacion!CJ$42:CJ$48)*'3 Eval'!$F25)+IF(Programacion!CJ$44="",0,Programacion!CJ$44/SUM(Programacion!CJ$42:CJ$48)*'3 Eval'!$G25)+IF(Programacion!CJ$45="",0,Programacion!CJ$45/SUM(Programacion!CJ$42:CJ$48)*'3 Eval'!$H25)+IF(Programacion!CJ$46="",0,Programacion!CJ$46/SUM(Programacion!CJ$42:CJ$48)*'3 Eval'!$I25)+IF(Programacion!CJ$47="",0,Programacion!CJ$47/SUM(Programacion!CJ$42:CJ$48)*'3 Eval'!$J25)+IF(Programacion!CJ$48="",0,Programacion!CJ$48/SUM(Programacion!CJ$42:CJ$48)*'3 Eval'!$K25))*SUM(Programacion!CJ$42:CJ$48)/SUM(Programacion!CJ$28:CJ$48)+IF('Res 2ªEval'!CL26="",0,'Res 2ªEval'!CL26*SUM(Programacion!CJ$28:CJ$41)/SUM(Programacion!CJ$28:CJ$48)))))</f>
        <v/>
      </c>
      <c r="CM26" s="270" t="str">
        <f>IF($C26="","",IF(SUM(Programacion!CK$28:CK$48)=0,"",IF(SUM(Programacion!CK$42:CK$48)=0,'Res 2ªEval'!CM26,(IF(Programacion!CK$42="",0,Programacion!CK$42/SUM(Programacion!CK$42:CK$48)*'3 Eval'!$E25)+IF(Programacion!CK$43="",0,Programacion!CK$43/SUM(Programacion!CK$42:CK$48)*'3 Eval'!$F25)+IF(Programacion!CK$44="",0,Programacion!CK$44/SUM(Programacion!CK$42:CK$48)*'3 Eval'!$G25)+IF(Programacion!CK$45="",0,Programacion!CK$45/SUM(Programacion!CK$42:CK$48)*'3 Eval'!$H25)+IF(Programacion!CK$46="",0,Programacion!CK$46/SUM(Programacion!CK$42:CK$48)*'3 Eval'!$I25)+IF(Programacion!CK$47="",0,Programacion!CK$47/SUM(Programacion!CK$42:CK$48)*'3 Eval'!$J25)+IF(Programacion!CK$48="",0,Programacion!CK$48/SUM(Programacion!CK$42:CK$48)*'3 Eval'!$K25))*SUM(Programacion!CK$42:CK$48)/SUM(Programacion!CK$28:CK$48)+IF('Res 2ªEval'!CM26="",0,'Res 2ªEval'!CM26*SUM(Programacion!CK$28:CK$41)/SUM(Programacion!CK$28:CK$48)))))</f>
        <v/>
      </c>
      <c r="CN26" s="270" t="str">
        <f>IF($C26="","",IF(SUM(Programacion!CL$28:CL$48)=0,"",IF(SUM(Programacion!CL$42:CL$48)=0,'Res 2ªEval'!CN26,(IF(Programacion!CL$42="",0,Programacion!CL$42/SUM(Programacion!CL$42:CL$48)*'3 Eval'!$E25)+IF(Programacion!CL$43="",0,Programacion!CL$43/SUM(Programacion!CL$42:CL$48)*'3 Eval'!$F25)+IF(Programacion!CL$44="",0,Programacion!CL$44/SUM(Programacion!CL$42:CL$48)*'3 Eval'!$G25)+IF(Programacion!CL$45="",0,Programacion!CL$45/SUM(Programacion!CL$42:CL$48)*'3 Eval'!$H25)+IF(Programacion!CL$46="",0,Programacion!CL$46/SUM(Programacion!CL$42:CL$48)*'3 Eval'!$I25)+IF(Programacion!CL$47="",0,Programacion!CL$47/SUM(Programacion!CL$42:CL$48)*'3 Eval'!$J25)+IF(Programacion!CL$48="",0,Programacion!CL$48/SUM(Programacion!CL$42:CL$48)*'3 Eval'!$K25))*SUM(Programacion!CL$42:CL$48)/SUM(Programacion!CL$28:CL$48)+IF('Res 2ªEval'!CN26="",0,'Res 2ªEval'!CN26*SUM(Programacion!CL$28:CL$41)/SUM(Programacion!CL$28:CL$48)))))</f>
        <v/>
      </c>
      <c r="CO26" s="270" t="str">
        <f>IF($C26="","",IF(SUM(Programacion!CM$28:CM$48)=0,"",IF(SUM(Programacion!CM$42:CM$48)=0,'Res 2ªEval'!CO26,(IF(Programacion!CM$42="",0,Programacion!CM$42/SUM(Programacion!CM$42:CM$48)*'3 Eval'!$E25)+IF(Programacion!CM$43="",0,Programacion!CM$43/SUM(Programacion!CM$42:CM$48)*'3 Eval'!$F25)+IF(Programacion!CM$44="",0,Programacion!CM$44/SUM(Programacion!CM$42:CM$48)*'3 Eval'!$G25)+IF(Programacion!CM$45="",0,Programacion!CM$45/SUM(Programacion!CM$42:CM$48)*'3 Eval'!$H25)+IF(Programacion!CM$46="",0,Programacion!CM$46/SUM(Programacion!CM$42:CM$48)*'3 Eval'!$I25)+IF(Programacion!CM$47="",0,Programacion!CM$47/SUM(Programacion!CM$42:CM$48)*'3 Eval'!$J25)+IF(Programacion!CM$48="",0,Programacion!CM$48/SUM(Programacion!CM$42:CM$48)*'3 Eval'!$K25))*SUM(Programacion!CM$42:CM$48)/SUM(Programacion!CM$28:CM$48)+IF('Res 2ªEval'!CO26="",0,'Res 2ªEval'!CO26*SUM(Programacion!CM$28:CM$41)/SUM(Programacion!CM$28:CM$48)))))</f>
        <v/>
      </c>
      <c r="CP26" s="270" t="str">
        <f>IF($C26="","",IF(SUM(Programacion!CN$28:CN$48)=0,"",IF(SUM(Programacion!CN$42:CN$48)=0,'Res 2ªEval'!CP26,(IF(Programacion!CN$42="",0,Programacion!CN$42/SUM(Programacion!CN$42:CN$48)*'3 Eval'!$E25)+IF(Programacion!CN$43="",0,Programacion!CN$43/SUM(Programacion!CN$42:CN$48)*'3 Eval'!$F25)+IF(Programacion!CN$44="",0,Programacion!CN$44/SUM(Programacion!CN$42:CN$48)*'3 Eval'!$G25)+IF(Programacion!CN$45="",0,Programacion!CN$45/SUM(Programacion!CN$42:CN$48)*'3 Eval'!$H25)+IF(Programacion!CN$46="",0,Programacion!CN$46/SUM(Programacion!CN$42:CN$48)*'3 Eval'!$I25)+IF(Programacion!CN$47="",0,Programacion!CN$47/SUM(Programacion!CN$42:CN$48)*'3 Eval'!$J25)+IF(Programacion!CN$48="",0,Programacion!CN$48/SUM(Programacion!CN$42:CN$48)*'3 Eval'!$K25))*SUM(Programacion!CN$42:CN$48)/SUM(Programacion!CN$28:CN$48)+IF('Res 2ªEval'!CP26="",0,'Res 2ªEval'!CP26*SUM(Programacion!CN$28:CN$41)/SUM(Programacion!CN$28:CN$48)))))</f>
        <v/>
      </c>
      <c r="CQ26" s="270" t="str">
        <f>IF($C26="","",IF(SUM(Programacion!CO$28:CO$48)=0,"",IF(SUM(Programacion!CO$42:CO$48)=0,'Res 2ªEval'!CQ26,(IF(Programacion!CO$42="",0,Programacion!CO$42/SUM(Programacion!CO$42:CO$48)*'3 Eval'!$E25)+IF(Programacion!CO$43="",0,Programacion!CO$43/SUM(Programacion!CO$42:CO$48)*'3 Eval'!$F25)+IF(Programacion!CO$44="",0,Programacion!CO$44/SUM(Programacion!CO$42:CO$48)*'3 Eval'!$G25)+IF(Programacion!CO$45="",0,Programacion!CO$45/SUM(Programacion!CO$42:CO$48)*'3 Eval'!$H25)+IF(Programacion!CO$46="",0,Programacion!CO$46/SUM(Programacion!CO$42:CO$48)*'3 Eval'!$I25)+IF(Programacion!CO$47="",0,Programacion!CO$47/SUM(Programacion!CO$42:CO$48)*'3 Eval'!$J25)+IF(Programacion!CO$48="",0,Programacion!CO$48/SUM(Programacion!CO$42:CO$48)*'3 Eval'!$K25))*SUM(Programacion!CO$42:CO$48)/SUM(Programacion!CO$28:CO$48)+IF('Res 2ªEval'!CQ26="",0,'Res 2ªEval'!CQ26*SUM(Programacion!CO$28:CO$41)/SUM(Programacion!CO$28:CO$48)))))</f>
        <v/>
      </c>
      <c r="CR26" s="270" t="str">
        <f>IF($C26="","",IF(SUM(Programacion!CP$28:CP$48)=0,"",IF(SUM(Programacion!CP$42:CP$48)=0,'Res 2ªEval'!CR26,(IF(Programacion!CP$42="",0,Programacion!CP$42/SUM(Programacion!CP$42:CP$48)*'3 Eval'!$E25)+IF(Programacion!CP$43="",0,Programacion!CP$43/SUM(Programacion!CP$42:CP$48)*'3 Eval'!$F25)+IF(Programacion!CP$44="",0,Programacion!CP$44/SUM(Programacion!CP$42:CP$48)*'3 Eval'!$G25)+IF(Programacion!CP$45="",0,Programacion!CP$45/SUM(Programacion!CP$42:CP$48)*'3 Eval'!$H25)+IF(Programacion!CP$46="",0,Programacion!CP$46/SUM(Programacion!CP$42:CP$48)*'3 Eval'!$I25)+IF(Programacion!CP$47="",0,Programacion!CP$47/SUM(Programacion!CP$42:CP$48)*'3 Eval'!$J25)+IF(Programacion!CP$48="",0,Programacion!CP$48/SUM(Programacion!CP$42:CP$48)*'3 Eval'!$K25))*SUM(Programacion!CP$42:CP$48)/SUM(Programacion!CP$28:CP$48)+IF('Res 2ªEval'!CR26="",0,'Res 2ªEval'!CR26*SUM(Programacion!CP$28:CP$41)/SUM(Programacion!CP$28:CP$48)))))</f>
        <v/>
      </c>
      <c r="CS26" s="270" t="str">
        <f>IF($C26="","",IF(SUM(Programacion!CQ$28:CQ$48)=0,"",IF(SUM(Programacion!CQ$42:CQ$48)=0,'Res 2ªEval'!CS26,(IF(Programacion!CQ$42="",0,Programacion!CQ$42/SUM(Programacion!CQ$42:CQ$48)*'3 Eval'!$E25)+IF(Programacion!CQ$43="",0,Programacion!CQ$43/SUM(Programacion!CQ$42:CQ$48)*'3 Eval'!$F25)+IF(Programacion!CQ$44="",0,Programacion!CQ$44/SUM(Programacion!CQ$42:CQ$48)*'3 Eval'!$G25)+IF(Programacion!CQ$45="",0,Programacion!CQ$45/SUM(Programacion!CQ$42:CQ$48)*'3 Eval'!$H25)+IF(Programacion!CQ$46="",0,Programacion!CQ$46/SUM(Programacion!CQ$42:CQ$48)*'3 Eval'!$I25)+IF(Programacion!CQ$47="",0,Programacion!CQ$47/SUM(Programacion!CQ$42:CQ$48)*'3 Eval'!$J25)+IF(Programacion!CQ$48="",0,Programacion!CQ$48/SUM(Programacion!CQ$42:CQ$48)*'3 Eval'!$K25))*SUM(Programacion!CQ$42:CQ$48)/SUM(Programacion!CQ$28:CQ$48)+IF('Res 2ªEval'!CS26="",0,'Res 2ªEval'!CS26*SUM(Programacion!CQ$28:CQ$41)/SUM(Programacion!CQ$28:CQ$48)))))</f>
        <v/>
      </c>
      <c r="CT26" s="270" t="str">
        <f>IF($C26="","",IF(SUM(Programacion!CR$28:CR$48)=0,"",IF(SUM(Programacion!CR$42:CR$48)=0,'Res 2ªEval'!CT26,(IF(Programacion!CR$42="",0,Programacion!CR$42/SUM(Programacion!CR$42:CR$48)*'3 Eval'!$E25)+IF(Programacion!CR$43="",0,Programacion!CR$43/SUM(Programacion!CR$42:CR$48)*'3 Eval'!$F25)+IF(Programacion!CR$44="",0,Programacion!CR$44/SUM(Programacion!CR$42:CR$48)*'3 Eval'!$G25)+IF(Programacion!CR$45="",0,Programacion!CR$45/SUM(Programacion!CR$42:CR$48)*'3 Eval'!$H25)+IF(Programacion!CR$46="",0,Programacion!CR$46/SUM(Programacion!CR$42:CR$48)*'3 Eval'!$I25)+IF(Programacion!CR$47="",0,Programacion!CR$47/SUM(Programacion!CR$42:CR$48)*'3 Eval'!$J25)+IF(Programacion!CR$48="",0,Programacion!CR$48/SUM(Programacion!CR$42:CR$48)*'3 Eval'!$K25))*SUM(Programacion!CR$42:CR$48)/SUM(Programacion!CR$28:CR$48)+IF('Res 2ªEval'!CT26="",0,'Res 2ªEval'!CT26*SUM(Programacion!CR$28:CR$41)/SUM(Programacion!CR$28:CR$48)))))</f>
        <v/>
      </c>
      <c r="CU26" s="270" t="str">
        <f>IF($C26="","",IF(SUM(Programacion!CS$28:CS$48)=0,"",IF(SUM(Programacion!CS$42:CS$48)=0,'Res 2ªEval'!CU26,(IF(Programacion!CS$42="",0,Programacion!CS$42/SUM(Programacion!CS$42:CS$48)*'3 Eval'!$E25)+IF(Programacion!CS$43="",0,Programacion!CS$43/SUM(Programacion!CS$42:CS$48)*'3 Eval'!$F25)+IF(Programacion!CS$44="",0,Programacion!CS$44/SUM(Programacion!CS$42:CS$48)*'3 Eval'!$G25)+IF(Programacion!CS$45="",0,Programacion!CS$45/SUM(Programacion!CS$42:CS$48)*'3 Eval'!$H25)+IF(Programacion!CS$46="",0,Programacion!CS$46/SUM(Programacion!CS$42:CS$48)*'3 Eval'!$I25)+IF(Programacion!CS$47="",0,Programacion!CS$47/SUM(Programacion!CS$42:CS$48)*'3 Eval'!$J25)+IF(Programacion!CS$48="",0,Programacion!CS$48/SUM(Programacion!CS$42:CS$48)*'3 Eval'!$K25))*SUM(Programacion!CS$42:CS$48)/SUM(Programacion!CS$28:CS$48)+IF('Res 2ªEval'!CU26="",0,'Res 2ªEval'!CU26*SUM(Programacion!CS$28:CS$41)/SUM(Programacion!CS$28:CS$48)))))</f>
        <v/>
      </c>
      <c r="CV26" s="270" t="str">
        <f>IF($C26="","",IF(SUM(Programacion!CT$28:CT$48)=0,"",IF(SUM(Programacion!CT$42:CT$48)=0,'Res 2ªEval'!CV26,(IF(Programacion!CT$42="",0,Programacion!CT$42/SUM(Programacion!CT$42:CT$48)*'3 Eval'!$E25)+IF(Programacion!CT$43="",0,Programacion!CT$43/SUM(Programacion!CT$42:CT$48)*'3 Eval'!$F25)+IF(Programacion!CT$44="",0,Programacion!CT$44/SUM(Programacion!CT$42:CT$48)*'3 Eval'!$G25)+IF(Programacion!CT$45="",0,Programacion!CT$45/SUM(Programacion!CT$42:CT$48)*'3 Eval'!$H25)+IF(Programacion!CT$46="",0,Programacion!CT$46/SUM(Programacion!CT$42:CT$48)*'3 Eval'!$I25)+IF(Programacion!CT$47="",0,Programacion!CT$47/SUM(Programacion!CT$42:CT$48)*'3 Eval'!$J25)+IF(Programacion!CT$48="",0,Programacion!CT$48/SUM(Programacion!CT$42:CT$48)*'3 Eval'!$K25))*SUM(Programacion!CT$42:CT$48)/SUM(Programacion!CT$28:CT$48)+IF('Res 2ªEval'!CV26="",0,'Res 2ªEval'!CV26*SUM(Programacion!CT$28:CT$41)/SUM(Programacion!CT$28:CT$48)))))</f>
        <v/>
      </c>
      <c r="CW26" s="270" t="str">
        <f>IF($C26="","",IF(SUM(Programacion!CU$28:CU$48)=0,"",IF(SUM(Programacion!CU$42:CU$48)=0,'Res 2ªEval'!CW26,(IF(Programacion!CU$42="",0,Programacion!CU$42/SUM(Programacion!CU$42:CU$48)*'3 Eval'!$E25)+IF(Programacion!CU$43="",0,Programacion!CU$43/SUM(Programacion!CU$42:CU$48)*'3 Eval'!$F25)+IF(Programacion!CU$44="",0,Programacion!CU$44/SUM(Programacion!CU$42:CU$48)*'3 Eval'!$G25)+IF(Programacion!CU$45="",0,Programacion!CU$45/SUM(Programacion!CU$42:CU$48)*'3 Eval'!$H25)+IF(Programacion!CU$46="",0,Programacion!CU$46/SUM(Programacion!CU$42:CU$48)*'3 Eval'!$I25)+IF(Programacion!CU$47="",0,Programacion!CU$47/SUM(Programacion!CU$42:CU$48)*'3 Eval'!$J25)+IF(Programacion!CU$48="",0,Programacion!CU$48/SUM(Programacion!CU$42:CU$48)*'3 Eval'!$K25))*SUM(Programacion!CU$42:CU$48)/SUM(Programacion!CU$28:CU$48)+IF('Res 2ªEval'!CW26="",0,'Res 2ªEval'!CW26*SUM(Programacion!CU$28:CU$41)/SUM(Programacion!CU$28:CU$48)))))</f>
        <v/>
      </c>
      <c r="CX26" s="270" t="str">
        <f>IF($C26="","",IF(SUM(Programacion!CV$28:CV$48)=0,"",IF(SUM(Programacion!CV$42:CV$48)=0,'Res 2ªEval'!CX26,(IF(Programacion!CV$42="",0,Programacion!CV$42/SUM(Programacion!CV$42:CV$48)*'3 Eval'!$E25)+IF(Programacion!CV$43="",0,Programacion!CV$43/SUM(Programacion!CV$42:CV$48)*'3 Eval'!$F25)+IF(Programacion!CV$44="",0,Programacion!CV$44/SUM(Programacion!CV$42:CV$48)*'3 Eval'!$G25)+IF(Programacion!CV$45="",0,Programacion!CV$45/SUM(Programacion!CV$42:CV$48)*'3 Eval'!$H25)+IF(Programacion!CV$46="",0,Programacion!CV$46/SUM(Programacion!CV$42:CV$48)*'3 Eval'!$I25)+IF(Programacion!CV$47="",0,Programacion!CV$47/SUM(Programacion!CV$42:CV$48)*'3 Eval'!$J25)+IF(Programacion!CV$48="",0,Programacion!CV$48/SUM(Programacion!CV$42:CV$48)*'3 Eval'!$K25))*SUM(Programacion!CV$42:CV$48)/SUM(Programacion!CV$28:CV$48)+IF('Res 2ªEval'!CX26="",0,'Res 2ªEval'!CX26*SUM(Programacion!CV$28:CV$41)/SUM(Programacion!CV$28:CV$48)))))</f>
        <v/>
      </c>
      <c r="CY26" s="270" t="str">
        <f>IF($C26="","",IF(SUM(Programacion!CW$28:CW$48)=0,"",IF(SUM(Programacion!CW$42:CW$48)=0,'Res 2ªEval'!CY26,(IF(Programacion!CW$42="",0,Programacion!CW$42/SUM(Programacion!CW$42:CW$48)*'3 Eval'!$E25)+IF(Programacion!CW$43="",0,Programacion!CW$43/SUM(Programacion!CW$42:CW$48)*'3 Eval'!$F25)+IF(Programacion!CW$44="",0,Programacion!CW$44/SUM(Programacion!CW$42:CW$48)*'3 Eval'!$G25)+IF(Programacion!CW$45="",0,Programacion!CW$45/SUM(Programacion!CW$42:CW$48)*'3 Eval'!$H25)+IF(Programacion!CW$46="",0,Programacion!CW$46/SUM(Programacion!CW$42:CW$48)*'3 Eval'!$I25)+IF(Programacion!CW$47="",0,Programacion!CW$47/SUM(Programacion!CW$42:CW$48)*'3 Eval'!$J25)+IF(Programacion!CW$48="",0,Programacion!CW$48/SUM(Programacion!CW$42:CW$48)*'3 Eval'!$K25))*SUM(Programacion!CW$42:CW$48)/SUM(Programacion!CW$28:CW$48)+IF('Res 2ªEval'!CY26="",0,'Res 2ªEval'!CY26*SUM(Programacion!CW$28:CW$41)/SUM(Programacion!CW$28:CW$48)))))</f>
        <v/>
      </c>
      <c r="CZ26" s="270" t="str">
        <f>IF($C26="","",IF(SUM(Programacion!CX$28:CX$48)=0,"",IF(SUM(Programacion!CX$42:CX$48)=0,'Res 2ªEval'!CZ26,(IF(Programacion!CX$42="",0,Programacion!CX$42/SUM(Programacion!CX$42:CX$48)*'3 Eval'!$E25)+IF(Programacion!CX$43="",0,Programacion!CX$43/SUM(Programacion!CX$42:CX$48)*'3 Eval'!$F25)+IF(Programacion!CX$44="",0,Programacion!CX$44/SUM(Programacion!CX$42:CX$48)*'3 Eval'!$G25)+IF(Programacion!CX$45="",0,Programacion!CX$45/SUM(Programacion!CX$42:CX$48)*'3 Eval'!$H25)+IF(Programacion!CX$46="",0,Programacion!CX$46/SUM(Programacion!CX$42:CX$48)*'3 Eval'!$I25)+IF(Programacion!CX$47="",0,Programacion!CX$47/SUM(Programacion!CX$42:CX$48)*'3 Eval'!$J25)+IF(Programacion!CX$48="",0,Programacion!CX$48/SUM(Programacion!CX$42:CX$48)*'3 Eval'!$K25))*SUM(Programacion!CX$42:CX$48)/SUM(Programacion!CX$28:CX$48)+IF('Res 2ªEval'!CZ26="",0,'Res 2ªEval'!CZ26*SUM(Programacion!CX$28:CX$41)/SUM(Programacion!CX$28:CX$48)))))</f>
        <v/>
      </c>
      <c r="DA26" s="270" t="str">
        <f>IF($C26="","",IF(SUM(Programacion!CY$28:CY$48)=0,"",IF(SUM(Programacion!CY$42:CY$48)=0,'Res 2ªEval'!DA26,(IF(Programacion!CY$42="",0,Programacion!CY$42/SUM(Programacion!CY$42:CY$48)*'3 Eval'!$E25)+IF(Programacion!CY$43="",0,Programacion!CY$43/SUM(Programacion!CY$42:CY$48)*'3 Eval'!$F25)+IF(Programacion!CY$44="",0,Programacion!CY$44/SUM(Programacion!CY$42:CY$48)*'3 Eval'!$G25)+IF(Programacion!CY$45="",0,Programacion!CY$45/SUM(Programacion!CY$42:CY$48)*'3 Eval'!$H25)+IF(Programacion!CY$46="",0,Programacion!CY$46/SUM(Programacion!CY$42:CY$48)*'3 Eval'!$I25)+IF(Programacion!CY$47="",0,Programacion!CY$47/SUM(Programacion!CY$42:CY$48)*'3 Eval'!$J25)+IF(Programacion!CY$48="",0,Programacion!CY$48/SUM(Programacion!CY$42:CY$48)*'3 Eval'!$K25))*SUM(Programacion!CY$42:CY$48)/SUM(Programacion!CY$28:CY$48)+IF('Res 2ªEval'!DA26="",0,'Res 2ªEval'!DA26*SUM(Programacion!CY$28:CY$41)/SUM(Programacion!CY$28:CY$48)))))</f>
        <v/>
      </c>
      <c r="DB26" s="270" t="str">
        <f>IF($C26="","",IF(SUM(Programacion!CZ$28:CZ$48)=0,"",IF(SUM(Programacion!CZ$42:CZ$48)=0,'Res 2ªEval'!DB26,(IF(Programacion!CZ$42="",0,Programacion!CZ$42/SUM(Programacion!CZ$42:CZ$48)*'3 Eval'!$E25)+IF(Programacion!CZ$43="",0,Programacion!CZ$43/SUM(Programacion!CZ$42:CZ$48)*'3 Eval'!$F25)+IF(Programacion!CZ$44="",0,Programacion!CZ$44/SUM(Programacion!CZ$42:CZ$48)*'3 Eval'!$G25)+IF(Programacion!CZ$45="",0,Programacion!CZ$45/SUM(Programacion!CZ$42:CZ$48)*'3 Eval'!$H25)+IF(Programacion!CZ$46="",0,Programacion!CZ$46/SUM(Programacion!CZ$42:CZ$48)*'3 Eval'!$I25)+IF(Programacion!CZ$47="",0,Programacion!CZ$47/SUM(Programacion!CZ$42:CZ$48)*'3 Eval'!$J25)+IF(Programacion!CZ$48="",0,Programacion!CZ$48/SUM(Programacion!CZ$42:CZ$48)*'3 Eval'!$K25))*SUM(Programacion!CZ$42:CZ$48)/SUM(Programacion!CZ$28:CZ$48)+IF('Res 2ªEval'!DB26="",0,'Res 2ªEval'!DB26*SUM(Programacion!CZ$28:CZ$41)/SUM(Programacion!CZ$28:CZ$48)))))</f>
        <v/>
      </c>
      <c r="DC26" s="270" t="str">
        <f>IF($C26="","",IF(SUM(Programacion!DA$28:DA$48)=0,"",IF(SUM(Programacion!DA$42:DA$48)=0,'Res 2ªEval'!DC26,(IF(Programacion!DA$42="",0,Programacion!DA$42/SUM(Programacion!DA$42:DA$48)*'3 Eval'!$E25)+IF(Programacion!DA$43="",0,Programacion!DA$43/SUM(Programacion!DA$42:DA$48)*'3 Eval'!$F25)+IF(Programacion!DA$44="",0,Programacion!DA$44/SUM(Programacion!DA$42:DA$48)*'3 Eval'!$G25)+IF(Programacion!DA$45="",0,Programacion!DA$45/SUM(Programacion!DA$42:DA$48)*'3 Eval'!$H25)+IF(Programacion!DA$46="",0,Programacion!DA$46/SUM(Programacion!DA$42:DA$48)*'3 Eval'!$I25)+IF(Programacion!DA$47="",0,Programacion!DA$47/SUM(Programacion!DA$42:DA$48)*'3 Eval'!$J25)+IF(Programacion!DA$48="",0,Programacion!DA$48/SUM(Programacion!DA$42:DA$48)*'3 Eval'!$K25))*SUM(Programacion!DA$42:DA$48)/SUM(Programacion!DA$28:DA$48)+IF('Res 2ªEval'!DC26="",0,'Res 2ªEval'!DC26*SUM(Programacion!DA$28:DA$41)/SUM(Programacion!DA$28:DA$48)))))</f>
        <v/>
      </c>
      <c r="DD26" s="270" t="str">
        <f>IF($C26="","",IF(SUM(Programacion!DB$28:DB$48)=0,"",IF(SUM(Programacion!DB$42:DB$48)=0,'Res 2ªEval'!DD26,(IF(Programacion!DB$42="",0,Programacion!DB$42/SUM(Programacion!DB$42:DB$48)*'3 Eval'!$E25)+IF(Programacion!DB$43="",0,Programacion!DB$43/SUM(Programacion!DB$42:DB$48)*'3 Eval'!$F25)+IF(Programacion!DB$44="",0,Programacion!DB$44/SUM(Programacion!DB$42:DB$48)*'3 Eval'!$G25)+IF(Programacion!DB$45="",0,Programacion!DB$45/SUM(Programacion!DB$42:DB$48)*'3 Eval'!$H25)+IF(Programacion!DB$46="",0,Programacion!DB$46/SUM(Programacion!DB$42:DB$48)*'3 Eval'!$I25)+IF(Programacion!DB$47="",0,Programacion!DB$47/SUM(Programacion!DB$42:DB$48)*'3 Eval'!$J25)+IF(Programacion!DB$48="",0,Programacion!DB$48/SUM(Programacion!DB$42:DB$48)*'3 Eval'!$K25))*SUM(Programacion!DB$42:DB$48)/SUM(Programacion!DB$28:DB$48)+IF('Res 2ªEval'!DD26="",0,'Res 2ªEval'!DD26*SUM(Programacion!DB$28:DB$41)/SUM(Programacion!DB$28:DB$48)))))</f>
        <v/>
      </c>
      <c r="DE26" s="270" t="str">
        <f>IF($C26="","",IF(SUM(Programacion!DC$28:DC$48)=0,"",IF(SUM(Programacion!DC$42:DC$48)=0,'Res 2ªEval'!DE26,(IF(Programacion!DC$42="",0,Programacion!DC$42/SUM(Programacion!DC$42:DC$48)*'3 Eval'!$E25)+IF(Programacion!DC$43="",0,Programacion!DC$43/SUM(Programacion!DC$42:DC$48)*'3 Eval'!$F25)+IF(Programacion!DC$44="",0,Programacion!DC$44/SUM(Programacion!DC$42:DC$48)*'3 Eval'!$G25)+IF(Programacion!DC$45="",0,Programacion!DC$45/SUM(Programacion!DC$42:DC$48)*'3 Eval'!$H25)+IF(Programacion!DC$46="",0,Programacion!DC$46/SUM(Programacion!DC$42:DC$48)*'3 Eval'!$I25)+IF(Programacion!DC$47="",0,Programacion!DC$47/SUM(Programacion!DC$42:DC$48)*'3 Eval'!$J25)+IF(Programacion!DC$48="",0,Programacion!DC$48/SUM(Programacion!DC$42:DC$48)*'3 Eval'!$K25))*SUM(Programacion!DC$42:DC$48)/SUM(Programacion!DC$28:DC$48)+IF('Res 2ªEval'!DE26="",0,'Res 2ªEval'!DE26*SUM(Programacion!DC$28:DC$41)/SUM(Programacion!DC$28:DC$48)))))</f>
        <v/>
      </c>
      <c r="DF26" s="270" t="str">
        <f>IF($C26="","",IF(SUM(Programacion!DD$28:DD$48)=0,"",IF(SUM(Programacion!DD$42:DD$48)=0,'Res 2ªEval'!DF26,(IF(Programacion!DD$42="",0,Programacion!DD$42/SUM(Programacion!DD$42:DD$48)*'3 Eval'!$E25)+IF(Programacion!DD$43="",0,Programacion!DD$43/SUM(Programacion!DD$42:DD$48)*'3 Eval'!$F25)+IF(Programacion!DD$44="",0,Programacion!DD$44/SUM(Programacion!DD$42:DD$48)*'3 Eval'!$G25)+IF(Programacion!DD$45="",0,Programacion!DD$45/SUM(Programacion!DD$42:DD$48)*'3 Eval'!$H25)+IF(Programacion!DD$46="",0,Programacion!DD$46/SUM(Programacion!DD$42:DD$48)*'3 Eval'!$I25)+IF(Programacion!DD$47="",0,Programacion!DD$47/SUM(Programacion!DD$42:DD$48)*'3 Eval'!$J25)+IF(Programacion!DD$48="",0,Programacion!DD$48/SUM(Programacion!DD$42:DD$48)*'3 Eval'!$K25))*SUM(Programacion!DD$42:DD$48)/SUM(Programacion!DD$28:DD$48)+IF('Res 2ªEval'!DF26="",0,'Res 2ªEval'!DF26*SUM(Programacion!DD$28:DD$41)/SUM(Programacion!DD$28:DD$48)))))</f>
        <v/>
      </c>
      <c r="DG26" s="270" t="str">
        <f>IF($C26="","",IF(SUM(Programacion!DE$28:DE$48)=0,"",IF(SUM(Programacion!DE$42:DE$48)=0,'Res 2ªEval'!DG26,(IF(Programacion!DE$42="",0,Programacion!DE$42/SUM(Programacion!DE$42:DE$48)*'3 Eval'!$E25)+IF(Programacion!DE$43="",0,Programacion!DE$43/SUM(Programacion!DE$42:DE$48)*'3 Eval'!$F25)+IF(Programacion!DE$44="",0,Programacion!DE$44/SUM(Programacion!DE$42:DE$48)*'3 Eval'!$G25)+IF(Programacion!DE$45="",0,Programacion!DE$45/SUM(Programacion!DE$42:DE$48)*'3 Eval'!$H25)+IF(Programacion!DE$46="",0,Programacion!DE$46/SUM(Programacion!DE$42:DE$48)*'3 Eval'!$I25)+IF(Programacion!DE$47="",0,Programacion!DE$47/SUM(Programacion!DE$42:DE$48)*'3 Eval'!$J25)+IF(Programacion!DE$48="",0,Programacion!DE$48/SUM(Programacion!DE$42:DE$48)*'3 Eval'!$K25))*SUM(Programacion!DE$42:DE$48)/SUM(Programacion!DE$28:DE$48)+IF('Res 2ªEval'!DG26="",0,'Res 2ªEval'!DG26*SUM(Programacion!DE$28:DE$41)/SUM(Programacion!DE$28:DE$48)))))</f>
        <v/>
      </c>
      <c r="DH26" s="270" t="str">
        <f>IF($C26="","",IF(SUM(Programacion!DF$28:DF$48)=0,"",IF(SUM(Programacion!DF$42:DF$48)=0,'Res 2ªEval'!DH26,(IF(Programacion!DF$42="",0,Programacion!DF$42/SUM(Programacion!DF$42:DF$48)*'3 Eval'!$E25)+IF(Programacion!DF$43="",0,Programacion!DF$43/SUM(Programacion!DF$42:DF$48)*'3 Eval'!$F25)+IF(Programacion!DF$44="",0,Programacion!DF$44/SUM(Programacion!DF$42:DF$48)*'3 Eval'!$G25)+IF(Programacion!DF$45="",0,Programacion!DF$45/SUM(Programacion!DF$42:DF$48)*'3 Eval'!$H25)+IF(Programacion!DF$46="",0,Programacion!DF$46/SUM(Programacion!DF$42:DF$48)*'3 Eval'!$I25)+IF(Programacion!DF$47="",0,Programacion!DF$47/SUM(Programacion!DF$42:DF$48)*'3 Eval'!$J25)+IF(Programacion!DF$48="",0,Programacion!DF$48/SUM(Programacion!DF$42:DF$48)*'3 Eval'!$K25))*SUM(Programacion!DF$42:DF$48)/SUM(Programacion!DF$28:DF$48)+IF('Res 2ªEval'!DH26="",0,'Res 2ªEval'!DH26*SUM(Programacion!DF$28:DF$41)/SUM(Programacion!DF$28:DF$48)))))</f>
        <v/>
      </c>
      <c r="DI26" s="270" t="str">
        <f>IF($C26="","",IF(SUM(Programacion!DG$28:DG$48)=0,"",IF(SUM(Programacion!DG$42:DG$48)=0,'Res 2ªEval'!DI26,(IF(Programacion!DG$42="",0,Programacion!DG$42/SUM(Programacion!DG$42:DG$48)*'3 Eval'!$E25)+IF(Programacion!DG$43="",0,Programacion!DG$43/SUM(Programacion!DG$42:DG$48)*'3 Eval'!$F25)+IF(Programacion!DG$44="",0,Programacion!DG$44/SUM(Programacion!DG$42:DG$48)*'3 Eval'!$G25)+IF(Programacion!DG$45="",0,Programacion!DG$45/SUM(Programacion!DG$42:DG$48)*'3 Eval'!$H25)+IF(Programacion!DG$46="",0,Programacion!DG$46/SUM(Programacion!DG$42:DG$48)*'3 Eval'!$I25)+IF(Programacion!DG$47="",0,Programacion!DG$47/SUM(Programacion!DG$42:DG$48)*'3 Eval'!$J25)+IF(Programacion!DG$48="",0,Programacion!DG$48/SUM(Programacion!DG$42:DG$48)*'3 Eval'!$K25))*SUM(Programacion!DG$42:DG$48)/SUM(Programacion!DG$28:DG$48)+IF('Res 2ªEval'!DI26="",0,'Res 2ªEval'!DI26*SUM(Programacion!DG$28:DG$41)/SUM(Programacion!DG$28:DG$48)))))</f>
        <v/>
      </c>
      <c r="DJ26" s="270" t="str">
        <f>IF($C26="","",IF(SUM(Programacion!DH$28:DH$48)=0,"",IF(SUM(Programacion!DH$42:DH$48)=0,'Res 2ªEval'!DJ26,(IF(Programacion!DH$42="",0,Programacion!DH$42/SUM(Programacion!DH$42:DH$48)*'3 Eval'!$E25)+IF(Programacion!DH$43="",0,Programacion!DH$43/SUM(Programacion!DH$42:DH$48)*'3 Eval'!$F25)+IF(Programacion!DH$44="",0,Programacion!DH$44/SUM(Programacion!DH$42:DH$48)*'3 Eval'!$G25)+IF(Programacion!DH$45="",0,Programacion!DH$45/SUM(Programacion!DH$42:DH$48)*'3 Eval'!$H25)+IF(Programacion!DH$46="",0,Programacion!DH$46/SUM(Programacion!DH$42:DH$48)*'3 Eval'!$I25)+IF(Programacion!DH$47="",0,Programacion!DH$47/SUM(Programacion!DH$42:DH$48)*'3 Eval'!$J25)+IF(Programacion!DH$48="",0,Programacion!DH$48/SUM(Programacion!DH$42:DH$48)*'3 Eval'!$K25))*SUM(Programacion!DH$42:DH$48)/SUM(Programacion!DH$28:DH$48)+IF('Res 2ªEval'!DJ26="",0,'Res 2ªEval'!DJ26*SUM(Programacion!DH$28:DH$41)/SUM(Programacion!DH$28:DH$48)))))</f>
        <v/>
      </c>
      <c r="DK26" s="270" t="str">
        <f>IF($C26="","",IF(SUM(Programacion!DI$28:DI$48)=0,"",IF(SUM(Programacion!DI$42:DI$48)=0,'Res 2ªEval'!DK26,(IF(Programacion!DI$42="",0,Programacion!DI$42/SUM(Programacion!DI$42:DI$48)*'3 Eval'!$E25)+IF(Programacion!DI$43="",0,Programacion!DI$43/SUM(Programacion!DI$42:DI$48)*'3 Eval'!$F25)+IF(Programacion!DI$44="",0,Programacion!DI$44/SUM(Programacion!DI$42:DI$48)*'3 Eval'!$G25)+IF(Programacion!DI$45="",0,Programacion!DI$45/SUM(Programacion!DI$42:DI$48)*'3 Eval'!$H25)+IF(Programacion!DI$46="",0,Programacion!DI$46/SUM(Programacion!DI$42:DI$48)*'3 Eval'!$I25)+IF(Programacion!DI$47="",0,Programacion!DI$47/SUM(Programacion!DI$42:DI$48)*'3 Eval'!$J25)+IF(Programacion!DI$48="",0,Programacion!DI$48/SUM(Programacion!DI$42:DI$48)*'3 Eval'!$K25))*SUM(Programacion!DI$42:DI$48)/SUM(Programacion!DI$28:DI$48)+IF('Res 2ªEval'!DK26="",0,'Res 2ªEval'!DK26*SUM(Programacion!DI$28:DI$41)/SUM(Programacion!DI$28:DI$48)))))</f>
        <v/>
      </c>
      <c r="DL26" s="270" t="str">
        <f>IF($C26="","",IF(SUM(Programacion!DJ$28:DJ$48)=0,"",IF(SUM(Programacion!DJ$42:DJ$48)=0,'Res 2ªEval'!DL26,(IF(Programacion!DJ$42="",0,Programacion!DJ$42/SUM(Programacion!DJ$42:DJ$48)*'3 Eval'!$E25)+IF(Programacion!DJ$43="",0,Programacion!DJ$43/SUM(Programacion!DJ$42:DJ$48)*'3 Eval'!$F25)+IF(Programacion!DJ$44="",0,Programacion!DJ$44/SUM(Programacion!DJ$42:DJ$48)*'3 Eval'!$G25)+IF(Programacion!DJ$45="",0,Programacion!DJ$45/SUM(Programacion!DJ$42:DJ$48)*'3 Eval'!$H25)+IF(Programacion!DJ$46="",0,Programacion!DJ$46/SUM(Programacion!DJ$42:DJ$48)*'3 Eval'!$I25)+IF(Programacion!DJ$47="",0,Programacion!DJ$47/SUM(Programacion!DJ$42:DJ$48)*'3 Eval'!$J25)+IF(Programacion!DJ$48="",0,Programacion!DJ$48/SUM(Programacion!DJ$42:DJ$48)*'3 Eval'!$K25))*SUM(Programacion!DJ$42:DJ$48)/SUM(Programacion!DJ$28:DJ$48)+IF('Res 2ªEval'!DL26="",0,'Res 2ªEval'!DL26*SUM(Programacion!DJ$28:DJ$41)/SUM(Programacion!DJ$28:DJ$48)))))</f>
        <v/>
      </c>
      <c r="DM26" s="270" t="str">
        <f>IF($C26="","",IF(SUM(Programacion!DK$28:DK$48)=0,"",IF(SUM(Programacion!DK$42:DK$48)=0,'Res 2ªEval'!DM26,(IF(Programacion!DK$42="",0,Programacion!DK$42/SUM(Programacion!DK$42:DK$48)*'3 Eval'!$E25)+IF(Programacion!DK$43="",0,Programacion!DK$43/SUM(Programacion!DK$42:DK$48)*'3 Eval'!$F25)+IF(Programacion!DK$44="",0,Programacion!DK$44/SUM(Programacion!DK$42:DK$48)*'3 Eval'!$G25)+IF(Programacion!DK$45="",0,Programacion!DK$45/SUM(Programacion!DK$42:DK$48)*'3 Eval'!$H25)+IF(Programacion!DK$46="",0,Programacion!DK$46/SUM(Programacion!DK$42:DK$48)*'3 Eval'!$I25)+IF(Programacion!DK$47="",0,Programacion!DK$47/SUM(Programacion!DK$42:DK$48)*'3 Eval'!$J25)+IF(Programacion!DK$48="",0,Programacion!DK$48/SUM(Programacion!DK$42:DK$48)*'3 Eval'!$K25))*SUM(Programacion!DK$42:DK$48)/SUM(Programacion!DK$28:DK$48)+IF('Res 2ªEval'!DM26="",0,'Res 2ªEval'!DM26*SUM(Programacion!DK$28:DK$41)/SUM(Programacion!DK$28:DK$48)))))</f>
        <v/>
      </c>
      <c r="DN26" s="270" t="str">
        <f>IF($C26="","",IF(SUM(Programacion!DL$28:DL$48)=0,"",IF(SUM(Programacion!DL$42:DL$48)=0,'Res 2ªEval'!DN26,(IF(Programacion!DL$42="",0,Programacion!DL$42/SUM(Programacion!DL$42:DL$48)*'3 Eval'!$E25)+IF(Programacion!DL$43="",0,Programacion!DL$43/SUM(Programacion!DL$42:DL$48)*'3 Eval'!$F25)+IF(Programacion!DL$44="",0,Programacion!DL$44/SUM(Programacion!DL$42:DL$48)*'3 Eval'!$G25)+IF(Programacion!DL$45="",0,Programacion!DL$45/SUM(Programacion!DL$42:DL$48)*'3 Eval'!$H25)+IF(Programacion!DL$46="",0,Programacion!DL$46/SUM(Programacion!DL$42:DL$48)*'3 Eval'!$I25)+IF(Programacion!DL$47="",0,Programacion!DL$47/SUM(Programacion!DL$42:DL$48)*'3 Eval'!$J25)+IF(Programacion!DL$48="",0,Programacion!DL$48/SUM(Programacion!DL$42:DL$48)*'3 Eval'!$K25))*SUM(Programacion!DL$42:DL$48)/SUM(Programacion!DL$28:DL$48)+IF('Res 2ªEval'!DN26="",0,'Res 2ªEval'!DN26*SUM(Programacion!DL$28:DL$41)/SUM(Programacion!DL$28:DL$48)))))</f>
        <v/>
      </c>
      <c r="DO26" s="270" t="str">
        <f>IF($C26="","",IF(SUM(Programacion!DM$28:DM$48)=0,"",IF(SUM(Programacion!DM$42:DM$48)=0,'Res 2ªEval'!DO26,(IF(Programacion!DM$42="",0,Programacion!DM$42/SUM(Programacion!DM$42:DM$48)*'3 Eval'!$E25)+IF(Programacion!DM$43="",0,Programacion!DM$43/SUM(Programacion!DM$42:DM$48)*'3 Eval'!$F25)+IF(Programacion!DM$44="",0,Programacion!DM$44/SUM(Programacion!DM$42:DM$48)*'3 Eval'!$G25)+IF(Programacion!DM$45="",0,Programacion!DM$45/SUM(Programacion!DM$42:DM$48)*'3 Eval'!$H25)+IF(Programacion!DM$46="",0,Programacion!DM$46/SUM(Programacion!DM$42:DM$48)*'3 Eval'!$I25)+IF(Programacion!DM$47="",0,Programacion!DM$47/SUM(Programacion!DM$42:DM$48)*'3 Eval'!$J25)+IF(Programacion!DM$48="",0,Programacion!DM$48/SUM(Programacion!DM$42:DM$48)*'3 Eval'!$K25))*SUM(Programacion!DM$42:DM$48)/SUM(Programacion!DM$28:DM$48)+IF('Res 2ªEval'!DO26="",0,'Res 2ªEval'!DO26*SUM(Programacion!DM$28:DM$41)/SUM(Programacion!DM$28:DM$48)))))</f>
        <v/>
      </c>
      <c r="DP26" s="270" t="str">
        <f>IF($C26="","",IF(SUM(Programacion!DN$28:DN$48)=0,"",IF(SUM(Programacion!DN$42:DN$48)=0,'Res 2ªEval'!DP26,(IF(Programacion!DN$42="",0,Programacion!DN$42/SUM(Programacion!DN$42:DN$48)*'3 Eval'!$E25)+IF(Programacion!DN$43="",0,Programacion!DN$43/SUM(Programacion!DN$42:DN$48)*'3 Eval'!$F25)+IF(Programacion!DN$44="",0,Programacion!DN$44/SUM(Programacion!DN$42:DN$48)*'3 Eval'!$G25)+IF(Programacion!DN$45="",0,Programacion!DN$45/SUM(Programacion!DN$42:DN$48)*'3 Eval'!$H25)+IF(Programacion!DN$46="",0,Programacion!DN$46/SUM(Programacion!DN$42:DN$48)*'3 Eval'!$I25)+IF(Programacion!DN$47="",0,Programacion!DN$47/SUM(Programacion!DN$42:DN$48)*'3 Eval'!$J25)+IF(Programacion!DN$48="",0,Programacion!DN$48/SUM(Programacion!DN$42:DN$48)*'3 Eval'!$K25))*SUM(Programacion!DN$42:DN$48)/SUM(Programacion!DN$28:DN$48)+IF('Res 2ªEval'!DP26="",0,'Res 2ªEval'!DP26*SUM(Programacion!DN$28:DN$41)/SUM(Programacion!DN$28:DN$48)))))</f>
        <v/>
      </c>
      <c r="DQ26" s="270" t="str">
        <f>IF($C26="","",IF(SUM(Programacion!DO$28:DO$48)=0,"",IF(SUM(Programacion!DO$42:DO$48)=0,'Res 2ªEval'!DQ26,(IF(Programacion!DO$42="",0,Programacion!DO$42/SUM(Programacion!DO$42:DO$48)*'3 Eval'!$E25)+IF(Programacion!DO$43="",0,Programacion!DO$43/SUM(Programacion!DO$42:DO$48)*'3 Eval'!$F25)+IF(Programacion!DO$44="",0,Programacion!DO$44/SUM(Programacion!DO$42:DO$48)*'3 Eval'!$G25)+IF(Programacion!DO$45="",0,Programacion!DO$45/SUM(Programacion!DO$42:DO$48)*'3 Eval'!$H25)+IF(Programacion!DO$46="",0,Programacion!DO$46/SUM(Programacion!DO$42:DO$48)*'3 Eval'!$I25)+IF(Programacion!DO$47="",0,Programacion!DO$47/SUM(Programacion!DO$42:DO$48)*'3 Eval'!$J25)+IF(Programacion!DO$48="",0,Programacion!DO$48/SUM(Programacion!DO$42:DO$48)*'3 Eval'!$K25))*SUM(Programacion!DO$42:DO$48)/SUM(Programacion!DO$28:DO$48)+IF('Res 2ªEval'!DQ26="",0,'Res 2ªEval'!DQ26*SUM(Programacion!DO$28:DO$41)/SUM(Programacion!DO$28:DO$48)))))</f>
        <v/>
      </c>
      <c r="DR26" s="270" t="str">
        <f>IF($C26="","",IF(SUM(Programacion!DP$28:DP$48)=0,"",IF(SUM(Programacion!DP$42:DP$48)=0,'Res 2ªEval'!DR26,(IF(Programacion!DP$42="",0,Programacion!DP$42/SUM(Programacion!DP$42:DP$48)*'3 Eval'!$E25)+IF(Programacion!DP$43="",0,Programacion!DP$43/SUM(Programacion!DP$42:DP$48)*'3 Eval'!$F25)+IF(Programacion!DP$44="",0,Programacion!DP$44/SUM(Programacion!DP$42:DP$48)*'3 Eval'!$G25)+IF(Programacion!DP$45="",0,Programacion!DP$45/SUM(Programacion!DP$42:DP$48)*'3 Eval'!$H25)+IF(Programacion!DP$46="",0,Programacion!DP$46/SUM(Programacion!DP$42:DP$48)*'3 Eval'!$I25)+IF(Programacion!DP$47="",0,Programacion!DP$47/SUM(Programacion!DP$42:DP$48)*'3 Eval'!$J25)+IF(Programacion!DP$48="",0,Programacion!DP$48/SUM(Programacion!DP$42:DP$48)*'3 Eval'!$K25))*SUM(Programacion!DP$42:DP$48)/SUM(Programacion!DP$28:DP$48)+IF('Res 2ªEval'!DR26="",0,'Res 2ªEval'!DR26*SUM(Programacion!DP$28:DP$41)/SUM(Programacion!DP$28:DP$48)))))</f>
        <v/>
      </c>
      <c r="DS26" s="270" t="str">
        <f>IF($C26="","",IF(SUM(Programacion!DQ$28:DQ$48)=0,"",IF(SUM(Programacion!DQ$42:DQ$48)=0,'Res 2ªEval'!DS26,(IF(Programacion!DQ$42="",0,Programacion!DQ$42/SUM(Programacion!DQ$42:DQ$48)*'3 Eval'!$E25)+IF(Programacion!DQ$43="",0,Programacion!DQ$43/SUM(Programacion!DQ$42:DQ$48)*'3 Eval'!$F25)+IF(Programacion!DQ$44="",0,Programacion!DQ$44/SUM(Programacion!DQ$42:DQ$48)*'3 Eval'!$G25)+IF(Programacion!DQ$45="",0,Programacion!DQ$45/SUM(Programacion!DQ$42:DQ$48)*'3 Eval'!$H25)+IF(Programacion!DQ$46="",0,Programacion!DQ$46/SUM(Programacion!DQ$42:DQ$48)*'3 Eval'!$I25)+IF(Programacion!DQ$47="",0,Programacion!DQ$47/SUM(Programacion!DQ$42:DQ$48)*'3 Eval'!$J25)+IF(Programacion!DQ$48="",0,Programacion!DQ$48/SUM(Programacion!DQ$42:DQ$48)*'3 Eval'!$K25))*SUM(Programacion!DQ$42:DQ$48)/SUM(Programacion!DQ$28:DQ$48)+IF('Res 2ªEval'!DS26="",0,'Res 2ªEval'!DS26*SUM(Programacion!DQ$28:DQ$41)/SUM(Programacion!DQ$28:DQ$48)))))</f>
        <v/>
      </c>
      <c r="DT26" s="270" t="str">
        <f>IF($C26="","",IF(SUM(Programacion!DR$28:DR$48)=0,"",IF(SUM(Programacion!DR$42:DR$48)=0,'Res 2ªEval'!DT26,(IF(Programacion!DR$42="",0,Programacion!DR$42/SUM(Programacion!DR$42:DR$48)*'3 Eval'!$E25)+IF(Programacion!DR$43="",0,Programacion!DR$43/SUM(Programacion!DR$42:DR$48)*'3 Eval'!$F25)+IF(Programacion!DR$44="",0,Programacion!DR$44/SUM(Programacion!DR$42:DR$48)*'3 Eval'!$G25)+IF(Programacion!DR$45="",0,Programacion!DR$45/SUM(Programacion!DR$42:DR$48)*'3 Eval'!$H25)+IF(Programacion!DR$46="",0,Programacion!DR$46/SUM(Programacion!DR$42:DR$48)*'3 Eval'!$I25)+IF(Programacion!DR$47="",0,Programacion!DR$47/SUM(Programacion!DR$42:DR$48)*'3 Eval'!$J25)+IF(Programacion!DR$48="",0,Programacion!DR$48/SUM(Programacion!DR$42:DR$48)*'3 Eval'!$K25))*SUM(Programacion!DR$42:DR$48)/SUM(Programacion!DR$28:DR$48)+IF('Res 2ªEval'!DT26="",0,'Res 2ªEval'!DT26*SUM(Programacion!DR$28:DR$41)/SUM(Programacion!DR$28:DR$48)))))</f>
        <v/>
      </c>
      <c r="DU26" s="270" t="str">
        <f>IF($C26="","",IF(SUM(Programacion!DS$28:DS$48)=0,"",IF(SUM(Programacion!DS$42:DS$48)=0,'Res 2ªEval'!DU26,(IF(Programacion!DS$42="",0,Programacion!DS$42/SUM(Programacion!DS$42:DS$48)*'3 Eval'!$E25)+IF(Programacion!DS$43="",0,Programacion!DS$43/SUM(Programacion!DS$42:DS$48)*'3 Eval'!$F25)+IF(Programacion!DS$44="",0,Programacion!DS$44/SUM(Programacion!DS$42:DS$48)*'3 Eval'!$G25)+IF(Programacion!DS$45="",0,Programacion!DS$45/SUM(Programacion!DS$42:DS$48)*'3 Eval'!$H25)+IF(Programacion!DS$46="",0,Programacion!DS$46/SUM(Programacion!DS$42:DS$48)*'3 Eval'!$I25)+IF(Programacion!DS$47="",0,Programacion!DS$47/SUM(Programacion!DS$42:DS$48)*'3 Eval'!$J25)+IF(Programacion!DS$48="",0,Programacion!DS$48/SUM(Programacion!DS$42:DS$48)*'3 Eval'!$K25))*SUM(Programacion!DS$42:DS$48)/SUM(Programacion!DS$28:DS$48)+IF('Res 2ªEval'!DU26="",0,'Res 2ªEval'!DU26*SUM(Programacion!DS$28:DS$41)/SUM(Programacion!DS$28:DS$48)))))</f>
        <v/>
      </c>
      <c r="DV26" s="270" t="str">
        <f>IF($C26="","",IF(SUM(Programacion!DT$28:DT$48)=0,"",IF(SUM(Programacion!DT$42:DT$48)=0,'Res 2ªEval'!DV26,(IF(Programacion!DT$42="",0,Programacion!DT$42/SUM(Programacion!DT$42:DT$48)*'3 Eval'!$E25)+IF(Programacion!DT$43="",0,Programacion!DT$43/SUM(Programacion!DT$42:DT$48)*'3 Eval'!$F25)+IF(Programacion!DT$44="",0,Programacion!DT$44/SUM(Programacion!DT$42:DT$48)*'3 Eval'!$G25)+IF(Programacion!DT$45="",0,Programacion!DT$45/SUM(Programacion!DT$42:DT$48)*'3 Eval'!$H25)+IF(Programacion!DT$46="",0,Programacion!DT$46/SUM(Programacion!DT$42:DT$48)*'3 Eval'!$I25)+IF(Programacion!DT$47="",0,Programacion!DT$47/SUM(Programacion!DT$42:DT$48)*'3 Eval'!$J25)+IF(Programacion!DT$48="",0,Programacion!DT$48/SUM(Programacion!DT$42:DT$48)*'3 Eval'!$K25))*SUM(Programacion!DT$42:DT$48)/SUM(Programacion!DT$28:DT$48)+IF('Res 2ªEval'!DV26="",0,'Res 2ªEval'!DV26*SUM(Programacion!DT$28:DT$41)/SUM(Programacion!DT$28:DT$48)))))</f>
        <v/>
      </c>
      <c r="DW26" s="270" t="str">
        <f>IF($C26="","",IF(SUM(Programacion!DU$28:DU$48)=0,"",IF(SUM(Programacion!DU$42:DU$48)=0,'Res 2ªEval'!DW26,(IF(Programacion!DU$42="",0,Programacion!DU$42/SUM(Programacion!DU$42:DU$48)*'3 Eval'!$E25)+IF(Programacion!DU$43="",0,Programacion!DU$43/SUM(Programacion!DU$42:DU$48)*'3 Eval'!$F25)+IF(Programacion!DU$44="",0,Programacion!DU$44/SUM(Programacion!DU$42:DU$48)*'3 Eval'!$G25)+IF(Programacion!DU$45="",0,Programacion!DU$45/SUM(Programacion!DU$42:DU$48)*'3 Eval'!$H25)+IF(Programacion!DU$46="",0,Programacion!DU$46/SUM(Programacion!DU$42:DU$48)*'3 Eval'!$I25)+IF(Programacion!DU$47="",0,Programacion!DU$47/SUM(Programacion!DU$42:DU$48)*'3 Eval'!$J25)+IF(Programacion!DU$48="",0,Programacion!DU$48/SUM(Programacion!DU$42:DU$48)*'3 Eval'!$K25))*SUM(Programacion!DU$42:DU$48)/SUM(Programacion!DU$28:DU$48)+IF('Res 2ªEval'!DW26="",0,'Res 2ªEval'!DW26*SUM(Programacion!DU$28:DU$41)/SUM(Programacion!DU$28:DU$48)))))</f>
        <v/>
      </c>
      <c r="DX26" s="270" t="str">
        <f>IF($C26="","",IF(SUM(Programacion!DV$28:DV$48)=0,"",IF(SUM(Programacion!DV$42:DV$48)=0,'Res 2ªEval'!DX26,(IF(Programacion!DV$42="",0,Programacion!DV$42/SUM(Programacion!DV$42:DV$48)*'3 Eval'!$E25)+IF(Programacion!DV$43="",0,Programacion!DV$43/SUM(Programacion!DV$42:DV$48)*'3 Eval'!$F25)+IF(Programacion!DV$44="",0,Programacion!DV$44/SUM(Programacion!DV$42:DV$48)*'3 Eval'!$G25)+IF(Programacion!DV$45="",0,Programacion!DV$45/SUM(Programacion!DV$42:DV$48)*'3 Eval'!$H25)+IF(Programacion!DV$46="",0,Programacion!DV$46/SUM(Programacion!DV$42:DV$48)*'3 Eval'!$I25)+IF(Programacion!DV$47="",0,Programacion!DV$47/SUM(Programacion!DV$42:DV$48)*'3 Eval'!$J25)+IF(Programacion!DV$48="",0,Programacion!DV$48/SUM(Programacion!DV$42:DV$48)*'3 Eval'!$K25))*SUM(Programacion!DV$42:DV$48)/SUM(Programacion!DV$28:DV$48)+IF('Res 2ªEval'!DX26="",0,'Res 2ªEval'!DX26*SUM(Programacion!DV$28:DV$41)/SUM(Programacion!DV$28:DV$48)))))</f>
        <v/>
      </c>
      <c r="DY26" s="270" t="str">
        <f>IF($C26="","",IF(SUM(Programacion!DW$28:DW$48)=0,"",IF(SUM(Programacion!DW$42:DW$48)=0,'Res 2ªEval'!DY26,(IF(Programacion!DW$42="",0,Programacion!DW$42/SUM(Programacion!DW$42:DW$48)*'3 Eval'!$E25)+IF(Programacion!DW$43="",0,Programacion!DW$43/SUM(Programacion!DW$42:DW$48)*'3 Eval'!$F25)+IF(Programacion!DW$44="",0,Programacion!DW$44/SUM(Programacion!DW$42:DW$48)*'3 Eval'!$G25)+IF(Programacion!DW$45="",0,Programacion!DW$45/SUM(Programacion!DW$42:DW$48)*'3 Eval'!$H25)+IF(Programacion!DW$46="",0,Programacion!DW$46/SUM(Programacion!DW$42:DW$48)*'3 Eval'!$I25)+IF(Programacion!DW$47="",0,Programacion!DW$47/SUM(Programacion!DW$42:DW$48)*'3 Eval'!$J25)+IF(Programacion!DW$48="",0,Programacion!DW$48/SUM(Programacion!DW$42:DW$48)*'3 Eval'!$K25))*SUM(Programacion!DW$42:DW$48)/SUM(Programacion!DW$28:DW$48)+IF('Res 2ªEval'!DY26="",0,'Res 2ªEval'!DY26*SUM(Programacion!DW$28:DW$41)/SUM(Programacion!DW$28:DW$48)))))</f>
        <v/>
      </c>
      <c r="DZ26" s="270" t="str">
        <f>IF($C26="","",IF(SUM(Programacion!DX$28:DX$48)=0,"",IF(SUM(Programacion!DX$42:DX$48)=0,'Res 2ªEval'!DZ26,(IF(Programacion!DX$42="",0,Programacion!DX$42/SUM(Programacion!DX$42:DX$48)*'3 Eval'!$E25)+IF(Programacion!DX$43="",0,Programacion!DX$43/SUM(Programacion!DX$42:DX$48)*'3 Eval'!$F25)+IF(Programacion!DX$44="",0,Programacion!DX$44/SUM(Programacion!DX$42:DX$48)*'3 Eval'!$G25)+IF(Programacion!DX$45="",0,Programacion!DX$45/SUM(Programacion!DX$42:DX$48)*'3 Eval'!$H25)+IF(Programacion!DX$46="",0,Programacion!DX$46/SUM(Programacion!DX$42:DX$48)*'3 Eval'!$I25)+IF(Programacion!DX$47="",0,Programacion!DX$47/SUM(Programacion!DX$42:DX$48)*'3 Eval'!$J25)+IF(Programacion!DX$48="",0,Programacion!DX$48/SUM(Programacion!DX$42:DX$48)*'3 Eval'!$K25))*SUM(Programacion!DX$42:DX$48)/SUM(Programacion!DX$28:DX$48)+IF('Res 2ªEval'!DZ26="",0,'Res 2ªEval'!DZ26*SUM(Programacion!DX$28:DX$41)/SUM(Programacion!DX$28:DX$48)))))</f>
        <v/>
      </c>
      <c r="EA26" s="270" t="str">
        <f>IF($C26="","",IF(SUM(Programacion!DY$28:DY$48)=0,"",IF(SUM(Programacion!DY$42:DY$48)=0,'Res 2ªEval'!EA26,(IF(Programacion!DY$42="",0,Programacion!DY$42/SUM(Programacion!DY$42:DY$48)*'3 Eval'!$E25)+IF(Programacion!DY$43="",0,Programacion!DY$43/SUM(Programacion!DY$42:DY$48)*'3 Eval'!$F25)+IF(Programacion!DY$44="",0,Programacion!DY$44/SUM(Programacion!DY$42:DY$48)*'3 Eval'!$G25)+IF(Programacion!DY$45="",0,Programacion!DY$45/SUM(Programacion!DY$42:DY$48)*'3 Eval'!$H25)+IF(Programacion!DY$46="",0,Programacion!DY$46/SUM(Programacion!DY$42:DY$48)*'3 Eval'!$I25)+IF(Programacion!DY$47="",0,Programacion!DY$47/SUM(Programacion!DY$42:DY$48)*'3 Eval'!$J25)+IF(Programacion!DY$48="",0,Programacion!DY$48/SUM(Programacion!DY$42:DY$48)*'3 Eval'!$K25))*SUM(Programacion!DY$42:DY$48)/SUM(Programacion!DY$28:DY$48)+IF('Res 2ªEval'!EA26="",0,'Res 2ªEval'!EA26*SUM(Programacion!DY$28:DY$41)/SUM(Programacion!DY$28:DY$48)))))</f>
        <v/>
      </c>
      <c r="EB26" s="270" t="str">
        <f>IF($C26="","",IF(SUM(Programacion!DZ$28:DZ$48)=0,"",IF(SUM(Programacion!DZ$42:DZ$48)=0,'Res 2ªEval'!EB26,(IF(Programacion!DZ$42="",0,Programacion!DZ$42/SUM(Programacion!DZ$42:DZ$48)*'3 Eval'!$E25)+IF(Programacion!DZ$43="",0,Programacion!DZ$43/SUM(Programacion!DZ$42:DZ$48)*'3 Eval'!$F25)+IF(Programacion!DZ$44="",0,Programacion!DZ$44/SUM(Programacion!DZ$42:DZ$48)*'3 Eval'!$G25)+IF(Programacion!DZ$45="",0,Programacion!DZ$45/SUM(Programacion!DZ$42:DZ$48)*'3 Eval'!$H25)+IF(Programacion!DZ$46="",0,Programacion!DZ$46/SUM(Programacion!DZ$42:DZ$48)*'3 Eval'!$I25)+IF(Programacion!DZ$47="",0,Programacion!DZ$47/SUM(Programacion!DZ$42:DZ$48)*'3 Eval'!$J25)+IF(Programacion!DZ$48="",0,Programacion!DZ$48/SUM(Programacion!DZ$42:DZ$48)*'3 Eval'!$K25))*SUM(Programacion!DZ$42:DZ$48)/SUM(Programacion!DZ$28:DZ$48)+IF('Res 2ªEval'!EB26="",0,'Res 2ªEval'!EB26*SUM(Programacion!DZ$28:DZ$41)/SUM(Programacion!DZ$28:DZ$48)))))</f>
        <v/>
      </c>
      <c r="EC26" s="270" t="str">
        <f>IF($C26="","",IF(SUM(Programacion!EA$28:EA$48)=0,"",IF(SUM(Programacion!EA$42:EA$48)=0,'Res 2ªEval'!EC26,(IF(Programacion!EA$42="",0,Programacion!EA$42/SUM(Programacion!EA$42:EA$48)*'3 Eval'!$E25)+IF(Programacion!EA$43="",0,Programacion!EA$43/SUM(Programacion!EA$42:EA$48)*'3 Eval'!$F25)+IF(Programacion!EA$44="",0,Programacion!EA$44/SUM(Programacion!EA$42:EA$48)*'3 Eval'!$G25)+IF(Programacion!EA$45="",0,Programacion!EA$45/SUM(Programacion!EA$42:EA$48)*'3 Eval'!$H25)+IF(Programacion!EA$46="",0,Programacion!EA$46/SUM(Programacion!EA$42:EA$48)*'3 Eval'!$I25)+IF(Programacion!EA$47="",0,Programacion!EA$47/SUM(Programacion!EA$42:EA$48)*'3 Eval'!$J25)+IF(Programacion!EA$48="",0,Programacion!EA$48/SUM(Programacion!EA$42:EA$48)*'3 Eval'!$K25))*SUM(Programacion!EA$42:EA$48)/SUM(Programacion!EA$28:EA$48)+IF('Res 2ªEval'!EC26="",0,'Res 2ªEval'!EC26*SUM(Programacion!EA$28:EA$41)/SUM(Programacion!EA$28:EA$48)))))</f>
        <v/>
      </c>
      <c r="ED26" s="270" t="str">
        <f>IF($C26="","",IF(SUM(Programacion!EB$28:EB$48)=0,"",IF(SUM(Programacion!EB$42:EB$48)=0,'Res 2ªEval'!ED26,(IF(Programacion!EB$42="",0,Programacion!EB$42/SUM(Programacion!EB$42:EB$48)*'3 Eval'!$E25)+IF(Programacion!EB$43="",0,Programacion!EB$43/SUM(Programacion!EB$42:EB$48)*'3 Eval'!$F25)+IF(Programacion!EB$44="",0,Programacion!EB$44/SUM(Programacion!EB$42:EB$48)*'3 Eval'!$G25)+IF(Programacion!EB$45="",0,Programacion!EB$45/SUM(Programacion!EB$42:EB$48)*'3 Eval'!$H25)+IF(Programacion!EB$46="",0,Programacion!EB$46/SUM(Programacion!EB$42:EB$48)*'3 Eval'!$I25)+IF(Programacion!EB$47="",0,Programacion!EB$47/SUM(Programacion!EB$42:EB$48)*'3 Eval'!$J25)+IF(Programacion!EB$48="",0,Programacion!EB$48/SUM(Programacion!EB$42:EB$48)*'3 Eval'!$K25))*SUM(Programacion!EB$42:EB$48)/SUM(Programacion!EB$28:EB$48)+IF('Res 2ªEval'!ED26="",0,'Res 2ªEval'!ED26*SUM(Programacion!EB$28:EB$41)/SUM(Programacion!EB$28:EB$48)))))</f>
        <v/>
      </c>
      <c r="EE26" s="270" t="str">
        <f>IF($C26="","",IF(SUM(Programacion!EC$28:EC$48)=0,"",IF(SUM(Programacion!EC$42:EC$48)=0,'Res 2ªEval'!EE26,(IF(Programacion!EC$42="",0,Programacion!EC$42/SUM(Programacion!EC$42:EC$48)*'3 Eval'!$E25)+IF(Programacion!EC$43="",0,Programacion!EC$43/SUM(Programacion!EC$42:EC$48)*'3 Eval'!$F25)+IF(Programacion!EC$44="",0,Programacion!EC$44/SUM(Programacion!EC$42:EC$48)*'3 Eval'!$G25)+IF(Programacion!EC$45="",0,Programacion!EC$45/SUM(Programacion!EC$42:EC$48)*'3 Eval'!$H25)+IF(Programacion!EC$46="",0,Programacion!EC$46/SUM(Programacion!EC$42:EC$48)*'3 Eval'!$I25)+IF(Programacion!EC$47="",0,Programacion!EC$47/SUM(Programacion!EC$42:EC$48)*'3 Eval'!$J25)+IF(Programacion!EC$48="",0,Programacion!EC$48/SUM(Programacion!EC$42:EC$48)*'3 Eval'!$K25))*SUM(Programacion!EC$42:EC$48)/SUM(Programacion!EC$28:EC$48)+IF('Res 2ªEval'!EE26="",0,'Res 2ªEval'!EE26*SUM(Programacion!EC$28:EC$41)/SUM(Programacion!EC$28:EC$48)))))</f>
        <v/>
      </c>
      <c r="EF26" s="270" t="str">
        <f>IF($C26="","",IF(SUM(Programacion!ED$28:ED$48)=0,"",IF(SUM(Programacion!ED$42:ED$48)=0,'Res 2ªEval'!EF26,(IF(Programacion!ED$42="",0,Programacion!ED$42/SUM(Programacion!ED$42:ED$48)*'3 Eval'!$E25)+IF(Programacion!ED$43="",0,Programacion!ED$43/SUM(Programacion!ED$42:ED$48)*'3 Eval'!$F25)+IF(Programacion!ED$44="",0,Programacion!ED$44/SUM(Programacion!ED$42:ED$48)*'3 Eval'!$G25)+IF(Programacion!ED$45="",0,Programacion!ED$45/SUM(Programacion!ED$42:ED$48)*'3 Eval'!$H25)+IF(Programacion!ED$46="",0,Programacion!ED$46/SUM(Programacion!ED$42:ED$48)*'3 Eval'!$I25)+IF(Programacion!ED$47="",0,Programacion!ED$47/SUM(Programacion!ED$42:ED$48)*'3 Eval'!$J25)+IF(Programacion!ED$48="",0,Programacion!ED$48/SUM(Programacion!ED$42:ED$48)*'3 Eval'!$K25))*SUM(Programacion!ED$42:ED$48)/SUM(Programacion!ED$28:ED$48)+IF('Res 2ªEval'!EF26="",0,'Res 2ªEval'!EF26*SUM(Programacion!ED$28:ED$41)/SUM(Programacion!ED$28:ED$48)))))</f>
        <v/>
      </c>
      <c r="EG26" s="270" t="str">
        <f>IF($C26="","",IF(SUM(Programacion!EE$28:EE$48)=0,"",IF(SUM(Programacion!EE$42:EE$48)=0,'Res 2ªEval'!EG26,(IF(Programacion!EE$42="",0,Programacion!EE$42/SUM(Programacion!EE$42:EE$48)*'3 Eval'!$E25)+IF(Programacion!EE$43="",0,Programacion!EE$43/SUM(Programacion!EE$42:EE$48)*'3 Eval'!$F25)+IF(Programacion!EE$44="",0,Programacion!EE$44/SUM(Programacion!EE$42:EE$48)*'3 Eval'!$G25)+IF(Programacion!EE$45="",0,Programacion!EE$45/SUM(Programacion!EE$42:EE$48)*'3 Eval'!$H25)+IF(Programacion!EE$46="",0,Programacion!EE$46/SUM(Programacion!EE$42:EE$48)*'3 Eval'!$I25)+IF(Programacion!EE$47="",0,Programacion!EE$47/SUM(Programacion!EE$42:EE$48)*'3 Eval'!$J25)+IF(Programacion!EE$48="",0,Programacion!EE$48/SUM(Programacion!EE$42:EE$48)*'3 Eval'!$K25))*SUM(Programacion!EE$42:EE$48)/SUM(Programacion!EE$28:EE$48)+IF('Res 2ªEval'!EG26="",0,'Res 2ªEval'!EG26*SUM(Programacion!EE$28:EE$41)/SUM(Programacion!EE$28:EE$48)))))</f>
        <v/>
      </c>
      <c r="EH26" s="270" t="str">
        <f>IF($C26="","",IF(SUM(Programacion!EF$28:EF$48)=0,"",IF(SUM(Programacion!EF$42:EF$48)=0,'Res 2ªEval'!EH26,(IF(Programacion!EF$42="",0,Programacion!EF$42/SUM(Programacion!EF$42:EF$48)*'3 Eval'!$E25)+IF(Programacion!EF$43="",0,Programacion!EF$43/SUM(Programacion!EF$42:EF$48)*'3 Eval'!$F25)+IF(Programacion!EF$44="",0,Programacion!EF$44/SUM(Programacion!EF$42:EF$48)*'3 Eval'!$G25)+IF(Programacion!EF$45="",0,Programacion!EF$45/SUM(Programacion!EF$42:EF$48)*'3 Eval'!$H25)+IF(Programacion!EF$46="",0,Programacion!EF$46/SUM(Programacion!EF$42:EF$48)*'3 Eval'!$I25)+IF(Programacion!EF$47="",0,Programacion!EF$47/SUM(Programacion!EF$42:EF$48)*'3 Eval'!$J25)+IF(Programacion!EF$48="",0,Programacion!EF$48/SUM(Programacion!EF$42:EF$48)*'3 Eval'!$K25))*SUM(Programacion!EF$42:EF$48)/SUM(Programacion!EF$28:EF$48)+IF('Res 2ªEval'!EH26="",0,'Res 2ªEval'!EH26*SUM(Programacion!EF$28:EF$41)/SUM(Programacion!EF$28:EF$48)))))</f>
        <v/>
      </c>
      <c r="EI26" s="270" t="str">
        <f>IF($C26="","",IF(SUM(Programacion!EG$28:EG$48)=0,"",IF(SUM(Programacion!EG$42:EG$48)=0,'Res 2ªEval'!EI26,(IF(Programacion!EG$42="",0,Programacion!EG$42/SUM(Programacion!EG$42:EG$48)*'3 Eval'!$E25)+IF(Programacion!EG$43="",0,Programacion!EG$43/SUM(Programacion!EG$42:EG$48)*'3 Eval'!$F25)+IF(Programacion!EG$44="",0,Programacion!EG$44/SUM(Programacion!EG$42:EG$48)*'3 Eval'!$G25)+IF(Programacion!EG$45="",0,Programacion!EG$45/SUM(Programacion!EG$42:EG$48)*'3 Eval'!$H25)+IF(Programacion!EG$46="",0,Programacion!EG$46/SUM(Programacion!EG$42:EG$48)*'3 Eval'!$I25)+IF(Programacion!EG$47="",0,Programacion!EG$47/SUM(Programacion!EG$42:EG$48)*'3 Eval'!$J25)+IF(Programacion!EG$48="",0,Programacion!EG$48/SUM(Programacion!EG$42:EG$48)*'3 Eval'!$K25))*SUM(Programacion!EG$42:EG$48)/SUM(Programacion!EG$28:EG$48)+IF('Res 2ªEval'!EI26="",0,'Res 2ªEval'!EI26*SUM(Programacion!EG$28:EG$41)/SUM(Programacion!EG$28:EG$48)))))</f>
        <v/>
      </c>
      <c r="EJ26" s="270" t="str">
        <f>IF($C26="","",IF(SUM(Programacion!EH$28:EH$48)=0,"",IF(SUM(Programacion!EH$42:EH$48)=0,'Res 2ªEval'!EJ26,(IF(Programacion!EH$42="",0,Programacion!EH$42/SUM(Programacion!EH$42:EH$48)*'3 Eval'!$E25)+IF(Programacion!EH$43="",0,Programacion!EH$43/SUM(Programacion!EH$42:EH$48)*'3 Eval'!$F25)+IF(Programacion!EH$44="",0,Programacion!EH$44/SUM(Programacion!EH$42:EH$48)*'3 Eval'!$G25)+IF(Programacion!EH$45="",0,Programacion!EH$45/SUM(Programacion!EH$42:EH$48)*'3 Eval'!$H25)+IF(Programacion!EH$46="",0,Programacion!EH$46/SUM(Programacion!EH$42:EH$48)*'3 Eval'!$I25)+IF(Programacion!EH$47="",0,Programacion!EH$47/SUM(Programacion!EH$42:EH$48)*'3 Eval'!$J25)+IF(Programacion!EH$48="",0,Programacion!EH$48/SUM(Programacion!EH$42:EH$48)*'3 Eval'!$K25))*SUM(Programacion!EH$42:EH$48)/SUM(Programacion!EH$28:EH$48)+IF('Res 2ªEval'!EJ26="",0,'Res 2ªEval'!EJ26*SUM(Programacion!EH$28:EH$41)/SUM(Programacion!EH$28:EH$48)))))</f>
        <v/>
      </c>
      <c r="EK26" s="270" t="str">
        <f>IF($C26="","",IF(SUM(Programacion!EI$28:EI$48)=0,"",IF(SUM(Programacion!EI$42:EI$48)=0,'Res 2ªEval'!EK26,(IF(Programacion!EI$42="",0,Programacion!EI$42/SUM(Programacion!EI$42:EI$48)*'3 Eval'!$E25)+IF(Programacion!EI$43="",0,Programacion!EI$43/SUM(Programacion!EI$42:EI$48)*'3 Eval'!$F25)+IF(Programacion!EI$44="",0,Programacion!EI$44/SUM(Programacion!EI$42:EI$48)*'3 Eval'!$G25)+IF(Programacion!EI$45="",0,Programacion!EI$45/SUM(Programacion!EI$42:EI$48)*'3 Eval'!$H25)+IF(Programacion!EI$46="",0,Programacion!EI$46/SUM(Programacion!EI$42:EI$48)*'3 Eval'!$I25)+IF(Programacion!EI$47="",0,Programacion!EI$47/SUM(Programacion!EI$42:EI$48)*'3 Eval'!$J25)+IF(Programacion!EI$48="",0,Programacion!EI$48/SUM(Programacion!EI$42:EI$48)*'3 Eval'!$K25))*SUM(Programacion!EI$42:EI$48)/SUM(Programacion!EI$28:EI$48)+IF('Res 2ªEval'!EK26="",0,'Res 2ªEval'!EK26*SUM(Programacion!EI$28:EI$41)/SUM(Programacion!EI$28:EI$48)))))</f>
        <v/>
      </c>
    </row>
    <row r="27" spans="2:141">
      <c r="B27" s="133" t="str">
        <f>IF('1 Eval'!A26="","",'1 Eval'!A26)</f>
        <v/>
      </c>
      <c r="C27" s="134" t="str">
        <f>IF('1 Eval'!B26="","",'1 Eval'!B26)</f>
        <v/>
      </c>
      <c r="D27" s="149" t="str">
        <f>IF('3 Eval'!D26="","",'3 Eval'!D26)</f>
        <v/>
      </c>
      <c r="E27" s="150" t="str">
        <f>IF($D27="","",IF(Final!$G$6="","",($D27*Final!$G$6+Final!$F28*Final!$F$6+Final!$E28*Final!$E$6)/SUM(Final!$E$6:$G$6)))</f>
        <v/>
      </c>
      <c r="F27" s="150" t="str">
        <f t="shared" si="7"/>
        <v/>
      </c>
      <c r="G27" s="221" t="str">
        <f t="shared" si="6"/>
        <v/>
      </c>
      <c r="H27" s="275" t="str">
        <f>IF($C27="","",IF(SUM(Programacion!F$28:F$48)=0,"",IF(SUM(Programacion!F$42:F$48)=0,'Res 2ªEval'!H27,(IF(Programacion!F$42="",0,Programacion!F$42/SUM(Programacion!F$42:F$48)*'3 Eval'!$E26)+IF(Programacion!F$43="",0,Programacion!F$43/SUM(Programacion!F$42:F$48)*'3 Eval'!$F26)+IF(Programacion!F$44="",0,Programacion!F$44/SUM(Programacion!F$42:F$48)*'3 Eval'!$G26)+IF(Programacion!F$45="",0,Programacion!F$45/SUM(Programacion!F$42:F$48)*'3 Eval'!$H26)+IF(Programacion!F$46="",0,Programacion!F$46/SUM(Programacion!F$42:F$48)*'3 Eval'!$I26)+IF(Programacion!F$47="",0,Programacion!F$47/SUM(Programacion!F$42:F$48)*'3 Eval'!$J26)+IF(Programacion!F$48="",0,Programacion!F$48/SUM(Programacion!F$42:F$48)*'3 Eval'!$K26))*SUM(Programacion!F$42:F$48)/SUM(Programacion!F$28:F$48)+IF('Res 2ªEval'!H27="",0,'Res 2ªEval'!H27*SUM(Programacion!F$28:F$41)/SUM(Programacion!F$28:F$48)))))</f>
        <v/>
      </c>
      <c r="I27" s="270" t="str">
        <f>IF($C27="","",IF(SUM(Programacion!G$28:G$48)=0,"",IF(SUM(Programacion!G$42:G$48)=0,'Res 2ªEval'!I27,(IF(Programacion!G$42="",0,Programacion!G$42/SUM(Programacion!G$42:G$48)*'3 Eval'!$E26)+IF(Programacion!G$43="",0,Programacion!G$43/SUM(Programacion!G$42:G$48)*'3 Eval'!$F26)+IF(Programacion!G$44="",0,Programacion!G$44/SUM(Programacion!G$42:G$48)*'3 Eval'!$G26)+IF(Programacion!G$45="",0,Programacion!G$45/SUM(Programacion!G$42:G$48)*'3 Eval'!$H26)+IF(Programacion!G$46="",0,Programacion!G$46/SUM(Programacion!G$42:G$48)*'3 Eval'!$I26)+IF(Programacion!G$47="",0,Programacion!G$47/SUM(Programacion!G$42:G$48)*'3 Eval'!$J26)+IF(Programacion!G$48="",0,Programacion!G$48/SUM(Programacion!G$42:G$48)*'3 Eval'!$K26))*SUM(Programacion!G$42:G$48)/SUM(Programacion!G$28:G$48)+IF('Res 2ªEval'!I27="",0,'Res 2ªEval'!I27*SUM(Programacion!G$28:G$41)/SUM(Programacion!G$28:G$48)))))</f>
        <v/>
      </c>
      <c r="J27" s="270" t="str">
        <f>IF($C27="","",IF(SUM(Programacion!H$28:H$48)=0,"",IF(SUM(Programacion!H$42:H$48)=0,'Res 2ªEval'!J27,(IF(Programacion!H$42="",0,Programacion!H$42/SUM(Programacion!H$42:H$48)*'3 Eval'!$E26)+IF(Programacion!H$43="",0,Programacion!H$43/SUM(Programacion!H$42:H$48)*'3 Eval'!$F26)+IF(Programacion!H$44="",0,Programacion!H$44/SUM(Programacion!H$42:H$48)*'3 Eval'!$G26)+IF(Programacion!H$45="",0,Programacion!H$45/SUM(Programacion!H$42:H$48)*'3 Eval'!$H26)+IF(Programacion!H$46="",0,Programacion!H$46/SUM(Programacion!H$42:H$48)*'3 Eval'!$I26)+IF(Programacion!H$47="",0,Programacion!H$47/SUM(Programacion!H$42:H$48)*'3 Eval'!$J26)+IF(Programacion!H$48="",0,Programacion!H$48/SUM(Programacion!H$42:H$48)*'3 Eval'!$K26))*SUM(Programacion!H$42:H$48)/SUM(Programacion!H$28:H$48)+IF('Res 2ªEval'!J27="",0,'Res 2ªEval'!J27*SUM(Programacion!H$28:H$41)/SUM(Programacion!H$28:H$48)))))</f>
        <v/>
      </c>
      <c r="K27" s="270" t="str">
        <f>IF($C27="","",IF(SUM(Programacion!I$28:I$48)=0,"",IF(SUM(Programacion!I$42:I$48)=0,'Res 2ªEval'!K27,(IF(Programacion!I$42="",0,Programacion!I$42/SUM(Programacion!I$42:I$48)*'3 Eval'!$E26)+IF(Programacion!I$43="",0,Programacion!I$43/SUM(Programacion!I$42:I$48)*'3 Eval'!$F26)+IF(Programacion!I$44="",0,Programacion!I$44/SUM(Programacion!I$42:I$48)*'3 Eval'!$G26)+IF(Programacion!I$45="",0,Programacion!I$45/SUM(Programacion!I$42:I$48)*'3 Eval'!$H26)+IF(Programacion!I$46="",0,Programacion!I$46/SUM(Programacion!I$42:I$48)*'3 Eval'!$I26)+IF(Programacion!I$47="",0,Programacion!I$47/SUM(Programacion!I$42:I$48)*'3 Eval'!$J26)+IF(Programacion!I$48="",0,Programacion!I$48/SUM(Programacion!I$42:I$48)*'3 Eval'!$K26))*SUM(Programacion!I$42:I$48)/SUM(Programacion!I$28:I$48)+IF('Res 2ªEval'!K27="",0,'Res 2ªEval'!K27*SUM(Programacion!I$28:I$41)/SUM(Programacion!I$28:I$48)))))</f>
        <v/>
      </c>
      <c r="L27" s="270" t="str">
        <f>IF($C27="","",IF(SUM(Programacion!J$28:J$48)=0,"",IF(SUM(Programacion!J$42:J$48)=0,'Res 2ªEval'!L27,(IF(Programacion!J$42="",0,Programacion!J$42/SUM(Programacion!J$42:J$48)*'3 Eval'!$E26)+IF(Programacion!J$43="",0,Programacion!J$43/SUM(Programacion!J$42:J$48)*'3 Eval'!$F26)+IF(Programacion!J$44="",0,Programacion!J$44/SUM(Programacion!J$42:J$48)*'3 Eval'!$G26)+IF(Programacion!J$45="",0,Programacion!J$45/SUM(Programacion!J$42:J$48)*'3 Eval'!$H26)+IF(Programacion!J$46="",0,Programacion!J$46/SUM(Programacion!J$42:J$48)*'3 Eval'!$I26)+IF(Programacion!J$47="",0,Programacion!J$47/SUM(Programacion!J$42:J$48)*'3 Eval'!$J26)+IF(Programacion!J$48="",0,Programacion!J$48/SUM(Programacion!J$42:J$48)*'3 Eval'!$K26))*SUM(Programacion!J$42:J$48)/SUM(Programacion!J$28:J$48)+IF('Res 2ªEval'!L27="",0,'Res 2ªEval'!L27*SUM(Programacion!J$28:J$41)/SUM(Programacion!J$28:J$48)))))</f>
        <v/>
      </c>
      <c r="M27" s="270" t="str">
        <f>IF($C27="","",IF(SUM(Programacion!K$28:K$48)=0,"",IF(SUM(Programacion!K$42:K$48)=0,'Res 2ªEval'!M27,(IF(Programacion!K$42="",0,Programacion!K$42/SUM(Programacion!K$42:K$48)*'3 Eval'!$E26)+IF(Programacion!K$43="",0,Programacion!K$43/SUM(Programacion!K$42:K$48)*'3 Eval'!$F26)+IF(Programacion!K$44="",0,Programacion!K$44/SUM(Programacion!K$42:K$48)*'3 Eval'!$G26)+IF(Programacion!K$45="",0,Programacion!K$45/SUM(Programacion!K$42:K$48)*'3 Eval'!$H26)+IF(Programacion!K$46="",0,Programacion!K$46/SUM(Programacion!K$42:K$48)*'3 Eval'!$I26)+IF(Programacion!K$47="",0,Programacion!K$47/SUM(Programacion!K$42:K$48)*'3 Eval'!$J26)+IF(Programacion!K$48="",0,Programacion!K$48/SUM(Programacion!K$42:K$48)*'3 Eval'!$K26))*SUM(Programacion!K$42:K$48)/SUM(Programacion!K$28:K$48)+IF('Res 2ªEval'!M27="",0,'Res 2ªEval'!M27*SUM(Programacion!K$28:K$41)/SUM(Programacion!K$28:K$48)))))</f>
        <v/>
      </c>
      <c r="N27" s="270" t="str">
        <f>IF($C27="","",IF(SUM(Programacion!L$28:L$48)=0,"",IF(SUM(Programacion!L$42:L$48)=0,'Res 2ªEval'!N27,(IF(Programacion!L$42="",0,Programacion!L$42/SUM(Programacion!L$42:L$48)*'3 Eval'!$E26)+IF(Programacion!L$43="",0,Programacion!L$43/SUM(Programacion!L$42:L$48)*'3 Eval'!$F26)+IF(Programacion!L$44="",0,Programacion!L$44/SUM(Programacion!L$42:L$48)*'3 Eval'!$G26)+IF(Programacion!L$45="",0,Programacion!L$45/SUM(Programacion!L$42:L$48)*'3 Eval'!$H26)+IF(Programacion!L$46="",0,Programacion!L$46/SUM(Programacion!L$42:L$48)*'3 Eval'!$I26)+IF(Programacion!L$47="",0,Programacion!L$47/SUM(Programacion!L$42:L$48)*'3 Eval'!$J26)+IF(Programacion!L$48="",0,Programacion!L$48/SUM(Programacion!L$42:L$48)*'3 Eval'!$K26))*SUM(Programacion!L$42:L$48)/SUM(Programacion!L$28:L$48)+IF('Res 2ªEval'!N27="",0,'Res 2ªEval'!N27*SUM(Programacion!L$28:L$41)/SUM(Programacion!L$28:L$48)))))</f>
        <v/>
      </c>
      <c r="O27" s="276" t="str">
        <f>IF($C27="","",IF(SUM(Programacion!M$28:M$48)=0,"",IF(SUM(Programacion!M$42:M$48)=0,'Res 2ªEval'!O27,(IF(Programacion!M$42="",0,Programacion!M$42/SUM(Programacion!M$42:M$48)*'3 Eval'!$E26)+IF(Programacion!M$43="",0,Programacion!M$43/SUM(Programacion!M$42:M$48)*'3 Eval'!$F26)+IF(Programacion!M$44="",0,Programacion!M$44/SUM(Programacion!M$42:M$48)*'3 Eval'!$G26)+IF(Programacion!M$45="",0,Programacion!M$45/SUM(Programacion!M$42:M$48)*'3 Eval'!$H26)+IF(Programacion!M$46="",0,Programacion!M$46/SUM(Programacion!M$42:M$48)*'3 Eval'!$I26)+IF(Programacion!M$47="",0,Programacion!M$47/SUM(Programacion!M$42:M$48)*'3 Eval'!$J26)+IF(Programacion!M$48="",0,Programacion!M$48/SUM(Programacion!M$42:M$48)*'3 Eval'!$K26))*SUM(Programacion!M$42:M$48)/SUM(Programacion!M$28:M$48)+IF('Res 2ªEval'!O27="",0,'Res 2ªEval'!O27*SUM(Programacion!M$28:M$41)/SUM(Programacion!M$28:M$48)))))</f>
        <v/>
      </c>
      <c r="P27" s="152"/>
      <c r="Q27" s="270" t="str">
        <f>IF($C27="","",IF(SUM(Programacion!O$28:O$48)=0,"",IF(SUM(Programacion!O$42:O$48)=0,'Res 2ªEval'!Q27,(IF(Programacion!O$42="",0,Programacion!O$42/SUM(Programacion!O$42:O$48)*'3 Eval'!$E26)+IF(Programacion!O$43="",0,Programacion!O$43/SUM(Programacion!O$42:O$48)*'3 Eval'!$F26)+IF(Programacion!O$44="",0,Programacion!O$44/SUM(Programacion!O$42:O$48)*'3 Eval'!$G26)+IF(Programacion!O$45="",0,Programacion!O$45/SUM(Programacion!O$42:O$48)*'3 Eval'!$H26)+IF(Programacion!O$46="",0,Programacion!O$46/SUM(Programacion!O$42:O$48)*'3 Eval'!$I26)+IF(Programacion!O$47="",0,Programacion!O$47/SUM(Programacion!O$42:O$48)*'3 Eval'!$J26)+IF(Programacion!O$48="",0,Programacion!O$48/SUM(Programacion!O$42:O$48)*'3 Eval'!$K26))*SUM(Programacion!O$42:O$48)/SUM(Programacion!O$28:O$48)+IF('Res 2ªEval'!Q27="",0,'Res 2ªEval'!Q27*SUM(Programacion!O$28:O$41)/SUM(Programacion!O$28:O$48)))))</f>
        <v/>
      </c>
      <c r="R27" s="270" t="str">
        <f>IF($C27="","",IF(SUM(Programacion!P$28:P$48)=0,"",IF(SUM(Programacion!P$42:P$48)=0,'Res 2ªEval'!R27,(IF(Programacion!P$42="",0,Programacion!P$42/SUM(Programacion!P$42:P$48)*'3 Eval'!$E26)+IF(Programacion!P$43="",0,Programacion!P$43/SUM(Programacion!P$42:P$48)*'3 Eval'!$F26)+IF(Programacion!P$44="",0,Programacion!P$44/SUM(Programacion!P$42:P$48)*'3 Eval'!$G26)+IF(Programacion!P$45="",0,Programacion!P$45/SUM(Programacion!P$42:P$48)*'3 Eval'!$H26)+IF(Programacion!P$46="",0,Programacion!P$46/SUM(Programacion!P$42:P$48)*'3 Eval'!$I26)+IF(Programacion!P$47="",0,Programacion!P$47/SUM(Programacion!P$42:P$48)*'3 Eval'!$J26)+IF(Programacion!P$48="",0,Programacion!P$48/SUM(Programacion!P$42:P$48)*'3 Eval'!$K26))*SUM(Programacion!P$42:P$48)/SUM(Programacion!P$28:P$48)+IF('Res 2ªEval'!R27="",0,'Res 2ªEval'!R27*SUM(Programacion!P$28:P$41)/SUM(Programacion!P$28:P$48)))))</f>
        <v/>
      </c>
      <c r="S27" s="270" t="str">
        <f>IF($C27="","",IF(SUM(Programacion!Q$28:Q$48)=0,"",IF(SUM(Programacion!Q$42:Q$48)=0,'Res 2ªEval'!S27,(IF(Programacion!Q$42="",0,Programacion!Q$42/SUM(Programacion!Q$42:Q$48)*'3 Eval'!$E26)+IF(Programacion!Q$43="",0,Programacion!Q$43/SUM(Programacion!Q$42:Q$48)*'3 Eval'!$F26)+IF(Programacion!Q$44="",0,Programacion!Q$44/SUM(Programacion!Q$42:Q$48)*'3 Eval'!$G26)+IF(Programacion!Q$45="",0,Programacion!Q$45/SUM(Programacion!Q$42:Q$48)*'3 Eval'!$H26)+IF(Programacion!Q$46="",0,Programacion!Q$46/SUM(Programacion!Q$42:Q$48)*'3 Eval'!$I26)+IF(Programacion!Q$47="",0,Programacion!Q$47/SUM(Programacion!Q$42:Q$48)*'3 Eval'!$J26)+IF(Programacion!Q$48="",0,Programacion!Q$48/SUM(Programacion!Q$42:Q$48)*'3 Eval'!$K26))*SUM(Programacion!Q$42:Q$48)/SUM(Programacion!Q$28:Q$48)+IF('Res 2ªEval'!S27="",0,'Res 2ªEval'!S27*SUM(Programacion!Q$28:Q$41)/SUM(Programacion!Q$28:Q$48)))))</f>
        <v/>
      </c>
      <c r="T27" s="270" t="str">
        <f>IF($C27="","",IF(SUM(Programacion!R$28:R$48)=0,"",IF(SUM(Programacion!R$42:R$48)=0,'Res 2ªEval'!T27,(IF(Programacion!R$42="",0,Programacion!R$42/SUM(Programacion!R$42:R$48)*'3 Eval'!$E26)+IF(Programacion!R$43="",0,Programacion!R$43/SUM(Programacion!R$42:R$48)*'3 Eval'!$F26)+IF(Programacion!R$44="",0,Programacion!R$44/SUM(Programacion!R$42:R$48)*'3 Eval'!$G26)+IF(Programacion!R$45="",0,Programacion!R$45/SUM(Programacion!R$42:R$48)*'3 Eval'!$H26)+IF(Programacion!R$46="",0,Programacion!R$46/SUM(Programacion!R$42:R$48)*'3 Eval'!$I26)+IF(Programacion!R$47="",0,Programacion!R$47/SUM(Programacion!R$42:R$48)*'3 Eval'!$J26)+IF(Programacion!R$48="",0,Programacion!R$48/SUM(Programacion!R$42:R$48)*'3 Eval'!$K26))*SUM(Programacion!R$42:R$48)/SUM(Programacion!R$28:R$48)+IF('Res 2ªEval'!T27="",0,'Res 2ªEval'!T27*SUM(Programacion!R$28:R$41)/SUM(Programacion!R$28:R$48)))))</f>
        <v/>
      </c>
      <c r="U27" s="270" t="str">
        <f>IF($C27="","",IF(SUM(Programacion!S$28:S$48)=0,"",IF(SUM(Programacion!S$42:S$48)=0,'Res 2ªEval'!U27,(IF(Programacion!S$42="",0,Programacion!S$42/SUM(Programacion!S$42:S$48)*'3 Eval'!$E26)+IF(Programacion!S$43="",0,Programacion!S$43/SUM(Programacion!S$42:S$48)*'3 Eval'!$F26)+IF(Programacion!S$44="",0,Programacion!S$44/SUM(Programacion!S$42:S$48)*'3 Eval'!$G26)+IF(Programacion!S$45="",0,Programacion!S$45/SUM(Programacion!S$42:S$48)*'3 Eval'!$H26)+IF(Programacion!S$46="",0,Programacion!S$46/SUM(Programacion!S$42:S$48)*'3 Eval'!$I26)+IF(Programacion!S$47="",0,Programacion!S$47/SUM(Programacion!S$42:S$48)*'3 Eval'!$J26)+IF(Programacion!S$48="",0,Programacion!S$48/SUM(Programacion!S$42:S$48)*'3 Eval'!$K26))*SUM(Programacion!S$42:S$48)/SUM(Programacion!S$28:S$48)+IF('Res 2ªEval'!U27="",0,'Res 2ªEval'!U27*SUM(Programacion!S$28:S$41)/SUM(Programacion!S$28:S$48)))))</f>
        <v/>
      </c>
      <c r="V27" s="270" t="str">
        <f>IF($C27="","",IF(SUM(Programacion!T$28:T$48)=0,"",IF(SUM(Programacion!T$42:T$48)=0,'Res 2ªEval'!V27,(IF(Programacion!T$42="",0,Programacion!T$42/SUM(Programacion!T$42:T$48)*'3 Eval'!$E26)+IF(Programacion!T$43="",0,Programacion!T$43/SUM(Programacion!T$42:T$48)*'3 Eval'!$F26)+IF(Programacion!T$44="",0,Programacion!T$44/SUM(Programacion!T$42:T$48)*'3 Eval'!$G26)+IF(Programacion!T$45="",0,Programacion!T$45/SUM(Programacion!T$42:T$48)*'3 Eval'!$H26)+IF(Programacion!T$46="",0,Programacion!T$46/SUM(Programacion!T$42:T$48)*'3 Eval'!$I26)+IF(Programacion!T$47="",0,Programacion!T$47/SUM(Programacion!T$42:T$48)*'3 Eval'!$J26)+IF(Programacion!T$48="",0,Programacion!T$48/SUM(Programacion!T$42:T$48)*'3 Eval'!$K26))*SUM(Programacion!T$42:T$48)/SUM(Programacion!T$28:T$48)+IF('Res 2ªEval'!V27="",0,'Res 2ªEval'!V27*SUM(Programacion!T$28:T$41)/SUM(Programacion!T$28:T$48)))))</f>
        <v/>
      </c>
      <c r="W27" s="270" t="str">
        <f>IF($C27="","",IF(SUM(Programacion!U$28:U$48)=0,"",IF(SUM(Programacion!U$42:U$48)=0,'Res 2ªEval'!W27,(IF(Programacion!U$42="",0,Programacion!U$42/SUM(Programacion!U$42:U$48)*'3 Eval'!$E26)+IF(Programacion!U$43="",0,Programacion!U$43/SUM(Programacion!U$42:U$48)*'3 Eval'!$F26)+IF(Programacion!U$44="",0,Programacion!U$44/SUM(Programacion!U$42:U$48)*'3 Eval'!$G26)+IF(Programacion!U$45="",0,Programacion!U$45/SUM(Programacion!U$42:U$48)*'3 Eval'!$H26)+IF(Programacion!U$46="",0,Programacion!U$46/SUM(Programacion!U$42:U$48)*'3 Eval'!$I26)+IF(Programacion!U$47="",0,Programacion!U$47/SUM(Programacion!U$42:U$48)*'3 Eval'!$J26)+IF(Programacion!U$48="",0,Programacion!U$48/SUM(Programacion!U$42:U$48)*'3 Eval'!$K26))*SUM(Programacion!U$42:U$48)/SUM(Programacion!U$28:U$48)+IF('Res 2ªEval'!W27="",0,'Res 2ªEval'!W27*SUM(Programacion!U$28:U$41)/SUM(Programacion!U$28:U$48)))))</f>
        <v/>
      </c>
      <c r="X27" s="270" t="str">
        <f>IF($C27="","",IF(SUM(Programacion!V$28:V$48)=0,"",IF(SUM(Programacion!V$42:V$48)=0,'Res 2ªEval'!X27,(IF(Programacion!V$42="",0,Programacion!V$42/SUM(Programacion!V$42:V$48)*'3 Eval'!$E26)+IF(Programacion!V$43="",0,Programacion!V$43/SUM(Programacion!V$42:V$48)*'3 Eval'!$F26)+IF(Programacion!V$44="",0,Programacion!V$44/SUM(Programacion!V$42:V$48)*'3 Eval'!$G26)+IF(Programacion!V$45="",0,Programacion!V$45/SUM(Programacion!V$42:V$48)*'3 Eval'!$H26)+IF(Programacion!V$46="",0,Programacion!V$46/SUM(Programacion!V$42:V$48)*'3 Eval'!$I26)+IF(Programacion!V$47="",0,Programacion!V$47/SUM(Programacion!V$42:V$48)*'3 Eval'!$J26)+IF(Programacion!V$48="",0,Programacion!V$48/SUM(Programacion!V$42:V$48)*'3 Eval'!$K26))*SUM(Programacion!V$42:V$48)/SUM(Programacion!V$28:V$48)+IF('Res 2ªEval'!X27="",0,'Res 2ªEval'!X27*SUM(Programacion!V$28:V$41)/SUM(Programacion!V$28:V$48)))))</f>
        <v/>
      </c>
      <c r="Y27" s="270" t="str">
        <f>IF($C27="","",IF(SUM(Programacion!W$28:W$48)=0,"",IF(SUM(Programacion!W$42:W$48)=0,'Res 2ªEval'!Y27,(IF(Programacion!W$42="",0,Programacion!W$42/SUM(Programacion!W$42:W$48)*'3 Eval'!$E26)+IF(Programacion!W$43="",0,Programacion!W$43/SUM(Programacion!W$42:W$48)*'3 Eval'!$F26)+IF(Programacion!W$44="",0,Programacion!W$44/SUM(Programacion!W$42:W$48)*'3 Eval'!$G26)+IF(Programacion!W$45="",0,Programacion!W$45/SUM(Programacion!W$42:W$48)*'3 Eval'!$H26)+IF(Programacion!W$46="",0,Programacion!W$46/SUM(Programacion!W$42:W$48)*'3 Eval'!$I26)+IF(Programacion!W$47="",0,Programacion!W$47/SUM(Programacion!W$42:W$48)*'3 Eval'!$J26)+IF(Programacion!W$48="",0,Programacion!W$48/SUM(Programacion!W$42:W$48)*'3 Eval'!$K26))*SUM(Programacion!W$42:W$48)/SUM(Programacion!W$28:W$48)+IF('Res 2ªEval'!Y27="",0,'Res 2ªEval'!Y27*SUM(Programacion!W$28:W$41)/SUM(Programacion!W$28:W$48)))))</f>
        <v/>
      </c>
      <c r="Z27" s="270" t="str">
        <f>IF($C27="","",IF(SUM(Programacion!X$28:X$48)=0,"",IF(SUM(Programacion!X$42:X$48)=0,'Res 2ªEval'!Z27,(IF(Programacion!X$42="",0,Programacion!X$42/SUM(Programacion!X$42:X$48)*'3 Eval'!$E26)+IF(Programacion!X$43="",0,Programacion!X$43/SUM(Programacion!X$42:X$48)*'3 Eval'!$F26)+IF(Programacion!X$44="",0,Programacion!X$44/SUM(Programacion!X$42:X$48)*'3 Eval'!$G26)+IF(Programacion!X$45="",0,Programacion!X$45/SUM(Programacion!X$42:X$48)*'3 Eval'!$H26)+IF(Programacion!X$46="",0,Programacion!X$46/SUM(Programacion!X$42:X$48)*'3 Eval'!$I26)+IF(Programacion!X$47="",0,Programacion!X$47/SUM(Programacion!X$42:X$48)*'3 Eval'!$J26)+IF(Programacion!X$48="",0,Programacion!X$48/SUM(Programacion!X$42:X$48)*'3 Eval'!$K26))*SUM(Programacion!X$42:X$48)/SUM(Programacion!X$28:X$48)+IF('Res 2ªEval'!Z27="",0,'Res 2ªEval'!Z27*SUM(Programacion!X$28:X$41)/SUM(Programacion!X$28:X$48)))))</f>
        <v/>
      </c>
      <c r="AA27" s="270" t="str">
        <f>IF($C27="","",IF(SUM(Programacion!Y$28:Y$48)=0,"",IF(SUM(Programacion!Y$42:Y$48)=0,'Res 2ªEval'!AA27,(IF(Programacion!Y$42="",0,Programacion!Y$42/SUM(Programacion!Y$42:Y$48)*'3 Eval'!$E26)+IF(Programacion!Y$43="",0,Programacion!Y$43/SUM(Programacion!Y$42:Y$48)*'3 Eval'!$F26)+IF(Programacion!Y$44="",0,Programacion!Y$44/SUM(Programacion!Y$42:Y$48)*'3 Eval'!$G26)+IF(Programacion!Y$45="",0,Programacion!Y$45/SUM(Programacion!Y$42:Y$48)*'3 Eval'!$H26)+IF(Programacion!Y$46="",0,Programacion!Y$46/SUM(Programacion!Y$42:Y$48)*'3 Eval'!$I26)+IF(Programacion!Y$47="",0,Programacion!Y$47/SUM(Programacion!Y$42:Y$48)*'3 Eval'!$J26)+IF(Programacion!Y$48="",0,Programacion!Y$48/SUM(Programacion!Y$42:Y$48)*'3 Eval'!$K26))*SUM(Programacion!Y$42:Y$48)/SUM(Programacion!Y$28:Y$48)+IF('Res 2ªEval'!AA27="",0,'Res 2ªEval'!AA27*SUM(Programacion!Y$28:Y$41)/SUM(Programacion!Y$28:Y$48)))))</f>
        <v/>
      </c>
      <c r="AB27" s="270" t="str">
        <f>IF($C27="","",IF(SUM(Programacion!Z$28:Z$48)=0,"",IF(SUM(Programacion!Z$42:Z$48)=0,'Res 2ªEval'!AB27,(IF(Programacion!Z$42="",0,Programacion!Z$42/SUM(Programacion!Z$42:Z$48)*'3 Eval'!$E26)+IF(Programacion!Z$43="",0,Programacion!Z$43/SUM(Programacion!Z$42:Z$48)*'3 Eval'!$F26)+IF(Programacion!Z$44="",0,Programacion!Z$44/SUM(Programacion!Z$42:Z$48)*'3 Eval'!$G26)+IF(Programacion!Z$45="",0,Programacion!Z$45/SUM(Programacion!Z$42:Z$48)*'3 Eval'!$H26)+IF(Programacion!Z$46="",0,Programacion!Z$46/SUM(Programacion!Z$42:Z$48)*'3 Eval'!$I26)+IF(Programacion!Z$47="",0,Programacion!Z$47/SUM(Programacion!Z$42:Z$48)*'3 Eval'!$J26)+IF(Programacion!Z$48="",0,Programacion!Z$48/SUM(Programacion!Z$42:Z$48)*'3 Eval'!$K26))*SUM(Programacion!Z$42:Z$48)/SUM(Programacion!Z$28:Z$48)+IF('Res 2ªEval'!AB27="",0,'Res 2ªEval'!AB27*SUM(Programacion!Z$28:Z$41)/SUM(Programacion!Z$28:Z$48)))))</f>
        <v/>
      </c>
      <c r="AC27" s="270" t="str">
        <f>IF($C27="","",IF(SUM(Programacion!AA$28:AA$48)=0,"",IF(SUM(Programacion!AA$42:AA$48)=0,'Res 2ªEval'!AC27,(IF(Programacion!AA$42="",0,Programacion!AA$42/SUM(Programacion!AA$42:AA$48)*'3 Eval'!$E26)+IF(Programacion!AA$43="",0,Programacion!AA$43/SUM(Programacion!AA$42:AA$48)*'3 Eval'!$F26)+IF(Programacion!AA$44="",0,Programacion!AA$44/SUM(Programacion!AA$42:AA$48)*'3 Eval'!$G26)+IF(Programacion!AA$45="",0,Programacion!AA$45/SUM(Programacion!AA$42:AA$48)*'3 Eval'!$H26)+IF(Programacion!AA$46="",0,Programacion!AA$46/SUM(Programacion!AA$42:AA$48)*'3 Eval'!$I26)+IF(Programacion!AA$47="",0,Programacion!AA$47/SUM(Programacion!AA$42:AA$48)*'3 Eval'!$J26)+IF(Programacion!AA$48="",0,Programacion!AA$48/SUM(Programacion!AA$42:AA$48)*'3 Eval'!$K26))*SUM(Programacion!AA$42:AA$48)/SUM(Programacion!AA$28:AA$48)+IF('Res 2ªEval'!AC27="",0,'Res 2ªEval'!AC27*SUM(Programacion!AA$28:AA$41)/SUM(Programacion!AA$28:AA$48)))))</f>
        <v/>
      </c>
      <c r="AD27" s="270" t="str">
        <f>IF($C27="","",IF(SUM(Programacion!AB$28:AB$48)=0,"",IF(SUM(Programacion!AB$42:AB$48)=0,'Res 2ªEval'!AD27,(IF(Programacion!AB$42="",0,Programacion!AB$42/SUM(Programacion!AB$42:AB$48)*'3 Eval'!$E26)+IF(Programacion!AB$43="",0,Programacion!AB$43/SUM(Programacion!AB$42:AB$48)*'3 Eval'!$F26)+IF(Programacion!AB$44="",0,Programacion!AB$44/SUM(Programacion!AB$42:AB$48)*'3 Eval'!$G26)+IF(Programacion!AB$45="",0,Programacion!AB$45/SUM(Programacion!AB$42:AB$48)*'3 Eval'!$H26)+IF(Programacion!AB$46="",0,Programacion!AB$46/SUM(Programacion!AB$42:AB$48)*'3 Eval'!$I26)+IF(Programacion!AB$47="",0,Programacion!AB$47/SUM(Programacion!AB$42:AB$48)*'3 Eval'!$J26)+IF(Programacion!AB$48="",0,Programacion!AB$48/SUM(Programacion!AB$42:AB$48)*'3 Eval'!$K26))*SUM(Programacion!AB$42:AB$48)/SUM(Programacion!AB$28:AB$48)+IF('Res 2ªEval'!AD27="",0,'Res 2ªEval'!AD27*SUM(Programacion!AB$28:AB$41)/SUM(Programacion!AB$28:AB$48)))))</f>
        <v/>
      </c>
      <c r="AE27" s="270" t="str">
        <f>IF($C27="","",IF(SUM(Programacion!AC$28:AC$48)=0,"",IF(SUM(Programacion!AC$42:AC$48)=0,'Res 2ªEval'!AE27,(IF(Programacion!AC$42="",0,Programacion!AC$42/SUM(Programacion!AC$42:AC$48)*'3 Eval'!$E26)+IF(Programacion!AC$43="",0,Programacion!AC$43/SUM(Programacion!AC$42:AC$48)*'3 Eval'!$F26)+IF(Programacion!AC$44="",0,Programacion!AC$44/SUM(Programacion!AC$42:AC$48)*'3 Eval'!$G26)+IF(Programacion!AC$45="",0,Programacion!AC$45/SUM(Programacion!AC$42:AC$48)*'3 Eval'!$H26)+IF(Programacion!AC$46="",0,Programacion!AC$46/SUM(Programacion!AC$42:AC$48)*'3 Eval'!$I26)+IF(Programacion!AC$47="",0,Programacion!AC$47/SUM(Programacion!AC$42:AC$48)*'3 Eval'!$J26)+IF(Programacion!AC$48="",0,Programacion!AC$48/SUM(Programacion!AC$42:AC$48)*'3 Eval'!$K26))*SUM(Programacion!AC$42:AC$48)/SUM(Programacion!AC$28:AC$48)+IF('Res 2ªEval'!AE27="",0,'Res 2ªEval'!AE27*SUM(Programacion!AC$28:AC$41)/SUM(Programacion!AC$28:AC$48)))))</f>
        <v/>
      </c>
      <c r="AF27" s="270" t="str">
        <f>IF($C27="","",IF(SUM(Programacion!AD$28:AD$48)=0,"",IF(SUM(Programacion!AD$42:AD$48)=0,'Res 2ªEval'!AF27,(IF(Programacion!AD$42="",0,Programacion!AD$42/SUM(Programacion!AD$42:AD$48)*'3 Eval'!$E26)+IF(Programacion!AD$43="",0,Programacion!AD$43/SUM(Programacion!AD$42:AD$48)*'3 Eval'!$F26)+IF(Programacion!AD$44="",0,Programacion!AD$44/SUM(Programacion!AD$42:AD$48)*'3 Eval'!$G26)+IF(Programacion!AD$45="",0,Programacion!AD$45/SUM(Programacion!AD$42:AD$48)*'3 Eval'!$H26)+IF(Programacion!AD$46="",0,Programacion!AD$46/SUM(Programacion!AD$42:AD$48)*'3 Eval'!$I26)+IF(Programacion!AD$47="",0,Programacion!AD$47/SUM(Programacion!AD$42:AD$48)*'3 Eval'!$J26)+IF(Programacion!AD$48="",0,Programacion!AD$48/SUM(Programacion!AD$42:AD$48)*'3 Eval'!$K26))*SUM(Programacion!AD$42:AD$48)/SUM(Programacion!AD$28:AD$48)+IF('Res 2ªEval'!AF27="",0,'Res 2ªEval'!AF27*SUM(Programacion!AD$28:AD$41)/SUM(Programacion!AD$28:AD$48)))))</f>
        <v/>
      </c>
      <c r="AG27" s="270" t="str">
        <f>IF($C27="","",IF(SUM(Programacion!AE$28:AE$48)=0,"",IF(SUM(Programacion!AE$42:AE$48)=0,'Res 2ªEval'!AG27,(IF(Programacion!AE$42="",0,Programacion!AE$42/SUM(Programacion!AE$42:AE$48)*'3 Eval'!$E26)+IF(Programacion!AE$43="",0,Programacion!AE$43/SUM(Programacion!AE$42:AE$48)*'3 Eval'!$F26)+IF(Programacion!AE$44="",0,Programacion!AE$44/SUM(Programacion!AE$42:AE$48)*'3 Eval'!$G26)+IF(Programacion!AE$45="",0,Programacion!AE$45/SUM(Programacion!AE$42:AE$48)*'3 Eval'!$H26)+IF(Programacion!AE$46="",0,Programacion!AE$46/SUM(Programacion!AE$42:AE$48)*'3 Eval'!$I26)+IF(Programacion!AE$47="",0,Programacion!AE$47/SUM(Programacion!AE$42:AE$48)*'3 Eval'!$J26)+IF(Programacion!AE$48="",0,Programacion!AE$48/SUM(Programacion!AE$42:AE$48)*'3 Eval'!$K26))*SUM(Programacion!AE$42:AE$48)/SUM(Programacion!AE$28:AE$48)+IF('Res 2ªEval'!AG27="",0,'Res 2ªEval'!AG27*SUM(Programacion!AE$28:AE$41)/SUM(Programacion!AE$28:AE$48)))))</f>
        <v/>
      </c>
      <c r="AH27" s="270" t="str">
        <f>IF($C27="","",IF(SUM(Programacion!AF$28:AF$48)=0,"",IF(SUM(Programacion!AF$42:AF$48)=0,'Res 2ªEval'!AH27,(IF(Programacion!AF$42="",0,Programacion!AF$42/SUM(Programacion!AF$42:AF$48)*'3 Eval'!$E26)+IF(Programacion!AF$43="",0,Programacion!AF$43/SUM(Programacion!AF$42:AF$48)*'3 Eval'!$F26)+IF(Programacion!AF$44="",0,Programacion!AF$44/SUM(Programacion!AF$42:AF$48)*'3 Eval'!$G26)+IF(Programacion!AF$45="",0,Programacion!AF$45/SUM(Programacion!AF$42:AF$48)*'3 Eval'!$H26)+IF(Programacion!AF$46="",0,Programacion!AF$46/SUM(Programacion!AF$42:AF$48)*'3 Eval'!$I26)+IF(Programacion!AF$47="",0,Programacion!AF$47/SUM(Programacion!AF$42:AF$48)*'3 Eval'!$J26)+IF(Programacion!AF$48="",0,Programacion!AF$48/SUM(Programacion!AF$42:AF$48)*'3 Eval'!$K26))*SUM(Programacion!AF$42:AF$48)/SUM(Programacion!AF$28:AF$48)+IF('Res 2ªEval'!AH27="",0,'Res 2ªEval'!AH27*SUM(Programacion!AF$28:AF$41)/SUM(Programacion!AF$28:AF$48)))))</f>
        <v/>
      </c>
      <c r="AI27" s="270" t="str">
        <f>IF($C27="","",IF(SUM(Programacion!AG$28:AG$48)=0,"",IF(SUM(Programacion!AG$42:AG$48)=0,'Res 2ªEval'!AI27,(IF(Programacion!AG$42="",0,Programacion!AG$42/SUM(Programacion!AG$42:AG$48)*'3 Eval'!$E26)+IF(Programacion!AG$43="",0,Programacion!AG$43/SUM(Programacion!AG$42:AG$48)*'3 Eval'!$F26)+IF(Programacion!AG$44="",0,Programacion!AG$44/SUM(Programacion!AG$42:AG$48)*'3 Eval'!$G26)+IF(Programacion!AG$45="",0,Programacion!AG$45/SUM(Programacion!AG$42:AG$48)*'3 Eval'!$H26)+IF(Programacion!AG$46="",0,Programacion!AG$46/SUM(Programacion!AG$42:AG$48)*'3 Eval'!$I26)+IF(Programacion!AG$47="",0,Programacion!AG$47/SUM(Programacion!AG$42:AG$48)*'3 Eval'!$J26)+IF(Programacion!AG$48="",0,Programacion!AG$48/SUM(Programacion!AG$42:AG$48)*'3 Eval'!$K26))*SUM(Programacion!AG$42:AG$48)/SUM(Programacion!AG$28:AG$48)+IF('Res 2ªEval'!AI27="",0,'Res 2ªEval'!AI27*SUM(Programacion!AG$28:AG$41)/SUM(Programacion!AG$28:AG$48)))))</f>
        <v/>
      </c>
      <c r="AJ27" s="270" t="str">
        <f>IF($C27="","",IF(SUM(Programacion!AH$28:AH$48)=0,"",IF(SUM(Programacion!AH$42:AH$48)=0,'Res 2ªEval'!AJ27,(IF(Programacion!AH$42="",0,Programacion!AH$42/SUM(Programacion!AH$42:AH$48)*'3 Eval'!$E26)+IF(Programacion!AH$43="",0,Programacion!AH$43/SUM(Programacion!AH$42:AH$48)*'3 Eval'!$F26)+IF(Programacion!AH$44="",0,Programacion!AH$44/SUM(Programacion!AH$42:AH$48)*'3 Eval'!$G26)+IF(Programacion!AH$45="",0,Programacion!AH$45/SUM(Programacion!AH$42:AH$48)*'3 Eval'!$H26)+IF(Programacion!AH$46="",0,Programacion!AH$46/SUM(Programacion!AH$42:AH$48)*'3 Eval'!$I26)+IF(Programacion!AH$47="",0,Programacion!AH$47/SUM(Programacion!AH$42:AH$48)*'3 Eval'!$J26)+IF(Programacion!AH$48="",0,Programacion!AH$48/SUM(Programacion!AH$42:AH$48)*'3 Eval'!$K26))*SUM(Programacion!AH$42:AH$48)/SUM(Programacion!AH$28:AH$48)+IF('Res 2ªEval'!AJ27="",0,'Res 2ªEval'!AJ27*SUM(Programacion!AH$28:AH$41)/SUM(Programacion!AH$28:AH$48)))))</f>
        <v/>
      </c>
      <c r="AK27" s="270" t="str">
        <f>IF($C27="","",IF(SUM(Programacion!AI$28:AI$48)=0,"",IF(SUM(Programacion!AI$42:AI$48)=0,'Res 2ªEval'!AK27,(IF(Programacion!AI$42="",0,Programacion!AI$42/SUM(Programacion!AI$42:AI$48)*'3 Eval'!$E26)+IF(Programacion!AI$43="",0,Programacion!AI$43/SUM(Programacion!AI$42:AI$48)*'3 Eval'!$F26)+IF(Programacion!AI$44="",0,Programacion!AI$44/SUM(Programacion!AI$42:AI$48)*'3 Eval'!$G26)+IF(Programacion!AI$45="",0,Programacion!AI$45/SUM(Programacion!AI$42:AI$48)*'3 Eval'!$H26)+IF(Programacion!AI$46="",0,Programacion!AI$46/SUM(Programacion!AI$42:AI$48)*'3 Eval'!$I26)+IF(Programacion!AI$47="",0,Programacion!AI$47/SUM(Programacion!AI$42:AI$48)*'3 Eval'!$J26)+IF(Programacion!AI$48="",0,Programacion!AI$48/SUM(Programacion!AI$42:AI$48)*'3 Eval'!$K26))*SUM(Programacion!AI$42:AI$48)/SUM(Programacion!AI$28:AI$48)+IF('Res 2ªEval'!AK27="",0,'Res 2ªEval'!AK27*SUM(Programacion!AI$28:AI$41)/SUM(Programacion!AI$28:AI$48)))))</f>
        <v/>
      </c>
      <c r="AL27" s="270" t="str">
        <f>IF($C27="","",IF(SUM(Programacion!AJ$28:AJ$48)=0,"",IF(SUM(Programacion!AJ$42:AJ$48)=0,'Res 2ªEval'!AL27,(IF(Programacion!AJ$42="",0,Programacion!AJ$42/SUM(Programacion!AJ$42:AJ$48)*'3 Eval'!$E26)+IF(Programacion!AJ$43="",0,Programacion!AJ$43/SUM(Programacion!AJ$42:AJ$48)*'3 Eval'!$F26)+IF(Programacion!AJ$44="",0,Programacion!AJ$44/SUM(Programacion!AJ$42:AJ$48)*'3 Eval'!$G26)+IF(Programacion!AJ$45="",0,Programacion!AJ$45/SUM(Programacion!AJ$42:AJ$48)*'3 Eval'!$H26)+IF(Programacion!AJ$46="",0,Programacion!AJ$46/SUM(Programacion!AJ$42:AJ$48)*'3 Eval'!$I26)+IF(Programacion!AJ$47="",0,Programacion!AJ$47/SUM(Programacion!AJ$42:AJ$48)*'3 Eval'!$J26)+IF(Programacion!AJ$48="",0,Programacion!AJ$48/SUM(Programacion!AJ$42:AJ$48)*'3 Eval'!$K26))*SUM(Programacion!AJ$42:AJ$48)/SUM(Programacion!AJ$28:AJ$48)+IF('Res 2ªEval'!AL27="",0,'Res 2ªEval'!AL27*SUM(Programacion!AJ$28:AJ$41)/SUM(Programacion!AJ$28:AJ$48)))))</f>
        <v/>
      </c>
      <c r="AM27" s="270" t="str">
        <f>IF($C27="","",IF(SUM(Programacion!AK$28:AK$48)=0,"",IF(SUM(Programacion!AK$42:AK$48)=0,'Res 2ªEval'!AM27,(IF(Programacion!AK$42="",0,Programacion!AK$42/SUM(Programacion!AK$42:AK$48)*'3 Eval'!$E26)+IF(Programacion!AK$43="",0,Programacion!AK$43/SUM(Programacion!AK$42:AK$48)*'3 Eval'!$F26)+IF(Programacion!AK$44="",0,Programacion!AK$44/SUM(Programacion!AK$42:AK$48)*'3 Eval'!$G26)+IF(Programacion!AK$45="",0,Programacion!AK$45/SUM(Programacion!AK$42:AK$48)*'3 Eval'!$H26)+IF(Programacion!AK$46="",0,Programacion!AK$46/SUM(Programacion!AK$42:AK$48)*'3 Eval'!$I26)+IF(Programacion!AK$47="",0,Programacion!AK$47/SUM(Programacion!AK$42:AK$48)*'3 Eval'!$J26)+IF(Programacion!AK$48="",0,Programacion!AK$48/SUM(Programacion!AK$42:AK$48)*'3 Eval'!$K26))*SUM(Programacion!AK$42:AK$48)/SUM(Programacion!AK$28:AK$48)+IF('Res 2ªEval'!AM27="",0,'Res 2ªEval'!AM27*SUM(Programacion!AK$28:AK$41)/SUM(Programacion!AK$28:AK$48)))))</f>
        <v/>
      </c>
      <c r="AN27" s="270" t="str">
        <f>IF($C27="","",IF(SUM(Programacion!AL$28:AL$48)=0,"",IF(SUM(Programacion!AL$42:AL$48)=0,'Res 2ªEval'!AN27,(IF(Programacion!AL$42="",0,Programacion!AL$42/SUM(Programacion!AL$42:AL$48)*'3 Eval'!$E26)+IF(Programacion!AL$43="",0,Programacion!AL$43/SUM(Programacion!AL$42:AL$48)*'3 Eval'!$F26)+IF(Programacion!AL$44="",0,Programacion!AL$44/SUM(Programacion!AL$42:AL$48)*'3 Eval'!$G26)+IF(Programacion!AL$45="",0,Programacion!AL$45/SUM(Programacion!AL$42:AL$48)*'3 Eval'!$H26)+IF(Programacion!AL$46="",0,Programacion!AL$46/SUM(Programacion!AL$42:AL$48)*'3 Eval'!$I26)+IF(Programacion!AL$47="",0,Programacion!AL$47/SUM(Programacion!AL$42:AL$48)*'3 Eval'!$J26)+IF(Programacion!AL$48="",0,Programacion!AL$48/SUM(Programacion!AL$42:AL$48)*'3 Eval'!$K26))*SUM(Programacion!AL$42:AL$48)/SUM(Programacion!AL$28:AL$48)+IF('Res 2ªEval'!AN27="",0,'Res 2ªEval'!AN27*SUM(Programacion!AL$28:AL$41)/SUM(Programacion!AL$28:AL$48)))))</f>
        <v/>
      </c>
      <c r="AO27" s="270" t="str">
        <f>IF($C27="","",IF(SUM(Programacion!AM$28:AM$48)=0,"",IF(SUM(Programacion!AM$42:AM$48)=0,'Res 2ªEval'!AO27,(IF(Programacion!AM$42="",0,Programacion!AM$42/SUM(Programacion!AM$42:AM$48)*'3 Eval'!$E26)+IF(Programacion!AM$43="",0,Programacion!AM$43/SUM(Programacion!AM$42:AM$48)*'3 Eval'!$F26)+IF(Programacion!AM$44="",0,Programacion!AM$44/SUM(Programacion!AM$42:AM$48)*'3 Eval'!$G26)+IF(Programacion!AM$45="",0,Programacion!AM$45/SUM(Programacion!AM$42:AM$48)*'3 Eval'!$H26)+IF(Programacion!AM$46="",0,Programacion!AM$46/SUM(Programacion!AM$42:AM$48)*'3 Eval'!$I26)+IF(Programacion!AM$47="",0,Programacion!AM$47/SUM(Programacion!AM$42:AM$48)*'3 Eval'!$J26)+IF(Programacion!AM$48="",0,Programacion!AM$48/SUM(Programacion!AM$42:AM$48)*'3 Eval'!$K26))*SUM(Programacion!AM$42:AM$48)/SUM(Programacion!AM$28:AM$48)+IF('Res 2ªEval'!AO27="",0,'Res 2ªEval'!AO27*SUM(Programacion!AM$28:AM$41)/SUM(Programacion!AM$28:AM$48)))))</f>
        <v/>
      </c>
      <c r="AP27" s="270" t="str">
        <f>IF($C27="","",IF(SUM(Programacion!AN$28:AN$48)=0,"",IF(SUM(Programacion!AN$42:AN$48)=0,'Res 2ªEval'!AP27,(IF(Programacion!AN$42="",0,Programacion!AN$42/SUM(Programacion!AN$42:AN$48)*'3 Eval'!$E26)+IF(Programacion!AN$43="",0,Programacion!AN$43/SUM(Programacion!AN$42:AN$48)*'3 Eval'!$F26)+IF(Programacion!AN$44="",0,Programacion!AN$44/SUM(Programacion!AN$42:AN$48)*'3 Eval'!$G26)+IF(Programacion!AN$45="",0,Programacion!AN$45/SUM(Programacion!AN$42:AN$48)*'3 Eval'!$H26)+IF(Programacion!AN$46="",0,Programacion!AN$46/SUM(Programacion!AN$42:AN$48)*'3 Eval'!$I26)+IF(Programacion!AN$47="",0,Programacion!AN$47/SUM(Programacion!AN$42:AN$48)*'3 Eval'!$J26)+IF(Programacion!AN$48="",0,Programacion!AN$48/SUM(Programacion!AN$42:AN$48)*'3 Eval'!$K26))*SUM(Programacion!AN$42:AN$48)/SUM(Programacion!AN$28:AN$48)+IF('Res 2ªEval'!AP27="",0,'Res 2ªEval'!AP27*SUM(Programacion!AN$28:AN$41)/SUM(Programacion!AN$28:AN$48)))))</f>
        <v/>
      </c>
      <c r="AQ27" s="270" t="str">
        <f>IF($C27="","",IF(SUM(Programacion!AO$28:AO$48)=0,"",IF(SUM(Programacion!AO$42:AO$48)=0,'Res 2ªEval'!AQ27,(IF(Programacion!AO$42="",0,Programacion!AO$42/SUM(Programacion!AO$42:AO$48)*'3 Eval'!$E26)+IF(Programacion!AO$43="",0,Programacion!AO$43/SUM(Programacion!AO$42:AO$48)*'3 Eval'!$F26)+IF(Programacion!AO$44="",0,Programacion!AO$44/SUM(Programacion!AO$42:AO$48)*'3 Eval'!$G26)+IF(Programacion!AO$45="",0,Programacion!AO$45/SUM(Programacion!AO$42:AO$48)*'3 Eval'!$H26)+IF(Programacion!AO$46="",0,Programacion!AO$46/SUM(Programacion!AO$42:AO$48)*'3 Eval'!$I26)+IF(Programacion!AO$47="",0,Programacion!AO$47/SUM(Programacion!AO$42:AO$48)*'3 Eval'!$J26)+IF(Programacion!AO$48="",0,Programacion!AO$48/SUM(Programacion!AO$42:AO$48)*'3 Eval'!$K26))*SUM(Programacion!AO$42:AO$48)/SUM(Programacion!AO$28:AO$48)+IF('Res 2ªEval'!AQ27="",0,'Res 2ªEval'!AQ27*SUM(Programacion!AO$28:AO$41)/SUM(Programacion!AO$28:AO$48)))))</f>
        <v/>
      </c>
      <c r="AR27" s="270" t="str">
        <f>IF($C27="","",IF(SUM(Programacion!AP$28:AP$48)=0,"",IF(SUM(Programacion!AP$42:AP$48)=0,'Res 2ªEval'!AR27,(IF(Programacion!AP$42="",0,Programacion!AP$42/SUM(Programacion!AP$42:AP$48)*'3 Eval'!$E26)+IF(Programacion!AP$43="",0,Programacion!AP$43/SUM(Programacion!AP$42:AP$48)*'3 Eval'!$F26)+IF(Programacion!AP$44="",0,Programacion!AP$44/SUM(Programacion!AP$42:AP$48)*'3 Eval'!$G26)+IF(Programacion!AP$45="",0,Programacion!AP$45/SUM(Programacion!AP$42:AP$48)*'3 Eval'!$H26)+IF(Programacion!AP$46="",0,Programacion!AP$46/SUM(Programacion!AP$42:AP$48)*'3 Eval'!$I26)+IF(Programacion!AP$47="",0,Programacion!AP$47/SUM(Programacion!AP$42:AP$48)*'3 Eval'!$J26)+IF(Programacion!AP$48="",0,Programacion!AP$48/SUM(Programacion!AP$42:AP$48)*'3 Eval'!$K26))*SUM(Programacion!AP$42:AP$48)/SUM(Programacion!AP$28:AP$48)+IF('Res 2ªEval'!AR27="",0,'Res 2ªEval'!AR27*SUM(Programacion!AP$28:AP$41)/SUM(Programacion!AP$28:AP$48)))))</f>
        <v/>
      </c>
      <c r="AS27" s="270" t="str">
        <f>IF($C27="","",IF(SUM(Programacion!AQ$28:AQ$48)=0,"",IF(SUM(Programacion!AQ$42:AQ$48)=0,'Res 2ªEval'!AS27,(IF(Programacion!AQ$42="",0,Programacion!AQ$42/SUM(Programacion!AQ$42:AQ$48)*'3 Eval'!$E26)+IF(Programacion!AQ$43="",0,Programacion!AQ$43/SUM(Programacion!AQ$42:AQ$48)*'3 Eval'!$F26)+IF(Programacion!AQ$44="",0,Programacion!AQ$44/SUM(Programacion!AQ$42:AQ$48)*'3 Eval'!$G26)+IF(Programacion!AQ$45="",0,Programacion!AQ$45/SUM(Programacion!AQ$42:AQ$48)*'3 Eval'!$H26)+IF(Programacion!AQ$46="",0,Programacion!AQ$46/SUM(Programacion!AQ$42:AQ$48)*'3 Eval'!$I26)+IF(Programacion!AQ$47="",0,Programacion!AQ$47/SUM(Programacion!AQ$42:AQ$48)*'3 Eval'!$J26)+IF(Programacion!AQ$48="",0,Programacion!AQ$48/SUM(Programacion!AQ$42:AQ$48)*'3 Eval'!$K26))*SUM(Programacion!AQ$42:AQ$48)/SUM(Programacion!AQ$28:AQ$48)+IF('Res 2ªEval'!AS27="",0,'Res 2ªEval'!AS27*SUM(Programacion!AQ$28:AQ$41)/SUM(Programacion!AQ$28:AQ$48)))))</f>
        <v/>
      </c>
      <c r="AT27" s="270" t="str">
        <f>IF($C27="","",IF(SUM(Programacion!AR$28:AR$48)=0,"",IF(SUM(Programacion!AR$42:AR$48)=0,'Res 2ªEval'!AT27,(IF(Programacion!AR$42="",0,Programacion!AR$42/SUM(Programacion!AR$42:AR$48)*'3 Eval'!$E26)+IF(Programacion!AR$43="",0,Programacion!AR$43/SUM(Programacion!AR$42:AR$48)*'3 Eval'!$F26)+IF(Programacion!AR$44="",0,Programacion!AR$44/SUM(Programacion!AR$42:AR$48)*'3 Eval'!$G26)+IF(Programacion!AR$45="",0,Programacion!AR$45/SUM(Programacion!AR$42:AR$48)*'3 Eval'!$H26)+IF(Programacion!AR$46="",0,Programacion!AR$46/SUM(Programacion!AR$42:AR$48)*'3 Eval'!$I26)+IF(Programacion!AR$47="",0,Programacion!AR$47/SUM(Programacion!AR$42:AR$48)*'3 Eval'!$J26)+IF(Programacion!AR$48="",0,Programacion!AR$48/SUM(Programacion!AR$42:AR$48)*'3 Eval'!$K26))*SUM(Programacion!AR$42:AR$48)/SUM(Programacion!AR$28:AR$48)+IF('Res 2ªEval'!AT27="",0,'Res 2ªEval'!AT27*SUM(Programacion!AR$28:AR$41)/SUM(Programacion!AR$28:AR$48)))))</f>
        <v/>
      </c>
      <c r="AU27" s="270" t="str">
        <f>IF($C27="","",IF(SUM(Programacion!AS$28:AS$48)=0,"",IF(SUM(Programacion!AS$42:AS$48)=0,'Res 2ªEval'!AU27,(IF(Programacion!AS$42="",0,Programacion!AS$42/SUM(Programacion!AS$42:AS$48)*'3 Eval'!$E26)+IF(Programacion!AS$43="",0,Programacion!AS$43/SUM(Programacion!AS$42:AS$48)*'3 Eval'!$F26)+IF(Programacion!AS$44="",0,Programacion!AS$44/SUM(Programacion!AS$42:AS$48)*'3 Eval'!$G26)+IF(Programacion!AS$45="",0,Programacion!AS$45/SUM(Programacion!AS$42:AS$48)*'3 Eval'!$H26)+IF(Programacion!AS$46="",0,Programacion!AS$46/SUM(Programacion!AS$42:AS$48)*'3 Eval'!$I26)+IF(Programacion!AS$47="",0,Programacion!AS$47/SUM(Programacion!AS$42:AS$48)*'3 Eval'!$J26)+IF(Programacion!AS$48="",0,Programacion!AS$48/SUM(Programacion!AS$42:AS$48)*'3 Eval'!$K26))*SUM(Programacion!AS$42:AS$48)/SUM(Programacion!AS$28:AS$48)+IF('Res 2ªEval'!AU27="",0,'Res 2ªEval'!AU27*SUM(Programacion!AS$28:AS$41)/SUM(Programacion!AS$28:AS$48)))))</f>
        <v/>
      </c>
      <c r="AV27" s="270" t="str">
        <f>IF($C27="","",IF(SUM(Programacion!AT$28:AT$48)=0,"",IF(SUM(Programacion!AT$42:AT$48)=0,'Res 2ªEval'!AV27,(IF(Programacion!AT$42="",0,Programacion!AT$42/SUM(Programacion!AT$42:AT$48)*'3 Eval'!$E26)+IF(Programacion!AT$43="",0,Programacion!AT$43/SUM(Programacion!AT$42:AT$48)*'3 Eval'!$F26)+IF(Programacion!AT$44="",0,Programacion!AT$44/SUM(Programacion!AT$42:AT$48)*'3 Eval'!$G26)+IF(Programacion!AT$45="",0,Programacion!AT$45/SUM(Programacion!AT$42:AT$48)*'3 Eval'!$H26)+IF(Programacion!AT$46="",0,Programacion!AT$46/SUM(Programacion!AT$42:AT$48)*'3 Eval'!$I26)+IF(Programacion!AT$47="",0,Programacion!AT$47/SUM(Programacion!AT$42:AT$48)*'3 Eval'!$J26)+IF(Programacion!AT$48="",0,Programacion!AT$48/SUM(Programacion!AT$42:AT$48)*'3 Eval'!$K26))*SUM(Programacion!AT$42:AT$48)/SUM(Programacion!AT$28:AT$48)+IF('Res 2ªEval'!AV27="",0,'Res 2ªEval'!AV27*SUM(Programacion!AT$28:AT$41)/SUM(Programacion!AT$28:AT$48)))))</f>
        <v/>
      </c>
      <c r="AW27" s="270" t="str">
        <f>IF($C27="","",IF(SUM(Programacion!AU$28:AU$48)=0,"",IF(SUM(Programacion!AU$42:AU$48)=0,'Res 2ªEval'!AW27,(IF(Programacion!AU$42="",0,Programacion!AU$42/SUM(Programacion!AU$42:AU$48)*'3 Eval'!$E26)+IF(Programacion!AU$43="",0,Programacion!AU$43/SUM(Programacion!AU$42:AU$48)*'3 Eval'!$F26)+IF(Programacion!AU$44="",0,Programacion!AU$44/SUM(Programacion!AU$42:AU$48)*'3 Eval'!$G26)+IF(Programacion!AU$45="",0,Programacion!AU$45/SUM(Programacion!AU$42:AU$48)*'3 Eval'!$H26)+IF(Programacion!AU$46="",0,Programacion!AU$46/SUM(Programacion!AU$42:AU$48)*'3 Eval'!$I26)+IF(Programacion!AU$47="",0,Programacion!AU$47/SUM(Programacion!AU$42:AU$48)*'3 Eval'!$J26)+IF(Programacion!AU$48="",0,Programacion!AU$48/SUM(Programacion!AU$42:AU$48)*'3 Eval'!$K26))*SUM(Programacion!AU$42:AU$48)/SUM(Programacion!AU$28:AU$48)+IF('Res 2ªEval'!AW27="",0,'Res 2ªEval'!AW27*SUM(Programacion!AU$28:AU$41)/SUM(Programacion!AU$28:AU$48)))))</f>
        <v/>
      </c>
      <c r="AX27" s="270" t="str">
        <f>IF($C27="","",IF(SUM(Programacion!AV$28:AV$48)=0,"",IF(SUM(Programacion!AV$42:AV$48)=0,'Res 2ªEval'!AX27,(IF(Programacion!AV$42="",0,Programacion!AV$42/SUM(Programacion!AV$42:AV$48)*'3 Eval'!$E26)+IF(Programacion!AV$43="",0,Programacion!AV$43/SUM(Programacion!AV$42:AV$48)*'3 Eval'!$F26)+IF(Programacion!AV$44="",0,Programacion!AV$44/SUM(Programacion!AV$42:AV$48)*'3 Eval'!$G26)+IF(Programacion!AV$45="",0,Programacion!AV$45/SUM(Programacion!AV$42:AV$48)*'3 Eval'!$H26)+IF(Programacion!AV$46="",0,Programacion!AV$46/SUM(Programacion!AV$42:AV$48)*'3 Eval'!$I26)+IF(Programacion!AV$47="",0,Programacion!AV$47/SUM(Programacion!AV$42:AV$48)*'3 Eval'!$J26)+IF(Programacion!AV$48="",0,Programacion!AV$48/SUM(Programacion!AV$42:AV$48)*'3 Eval'!$K26))*SUM(Programacion!AV$42:AV$48)/SUM(Programacion!AV$28:AV$48)+IF('Res 2ªEval'!AX27="",0,'Res 2ªEval'!AX27*SUM(Programacion!AV$28:AV$41)/SUM(Programacion!AV$28:AV$48)))))</f>
        <v/>
      </c>
      <c r="AY27" s="270" t="str">
        <f>IF($C27="","",IF(SUM(Programacion!AW$28:AW$48)=0,"",IF(SUM(Programacion!AW$42:AW$48)=0,'Res 2ªEval'!AY27,(IF(Programacion!AW$42="",0,Programacion!AW$42/SUM(Programacion!AW$42:AW$48)*'3 Eval'!$E26)+IF(Programacion!AW$43="",0,Programacion!AW$43/SUM(Programacion!AW$42:AW$48)*'3 Eval'!$F26)+IF(Programacion!AW$44="",0,Programacion!AW$44/SUM(Programacion!AW$42:AW$48)*'3 Eval'!$G26)+IF(Programacion!AW$45="",0,Programacion!AW$45/SUM(Programacion!AW$42:AW$48)*'3 Eval'!$H26)+IF(Programacion!AW$46="",0,Programacion!AW$46/SUM(Programacion!AW$42:AW$48)*'3 Eval'!$I26)+IF(Programacion!AW$47="",0,Programacion!AW$47/SUM(Programacion!AW$42:AW$48)*'3 Eval'!$J26)+IF(Programacion!AW$48="",0,Programacion!AW$48/SUM(Programacion!AW$42:AW$48)*'3 Eval'!$K26))*SUM(Programacion!AW$42:AW$48)/SUM(Programacion!AW$28:AW$48)+IF('Res 2ªEval'!AY27="",0,'Res 2ªEval'!AY27*SUM(Programacion!AW$28:AW$41)/SUM(Programacion!AW$28:AW$48)))))</f>
        <v/>
      </c>
      <c r="AZ27" s="270" t="str">
        <f>IF($C27="","",IF(SUM(Programacion!AX$28:AX$48)=0,"",IF(SUM(Programacion!AX$42:AX$48)=0,'Res 2ªEval'!AZ27,(IF(Programacion!AX$42="",0,Programacion!AX$42/SUM(Programacion!AX$42:AX$48)*'3 Eval'!$E26)+IF(Programacion!AX$43="",0,Programacion!AX$43/SUM(Programacion!AX$42:AX$48)*'3 Eval'!$F26)+IF(Programacion!AX$44="",0,Programacion!AX$44/SUM(Programacion!AX$42:AX$48)*'3 Eval'!$G26)+IF(Programacion!AX$45="",0,Programacion!AX$45/SUM(Programacion!AX$42:AX$48)*'3 Eval'!$H26)+IF(Programacion!AX$46="",0,Programacion!AX$46/SUM(Programacion!AX$42:AX$48)*'3 Eval'!$I26)+IF(Programacion!AX$47="",0,Programacion!AX$47/SUM(Programacion!AX$42:AX$48)*'3 Eval'!$J26)+IF(Programacion!AX$48="",0,Programacion!AX$48/SUM(Programacion!AX$42:AX$48)*'3 Eval'!$K26))*SUM(Programacion!AX$42:AX$48)/SUM(Programacion!AX$28:AX$48)+IF('Res 2ªEval'!AZ27="",0,'Res 2ªEval'!AZ27*SUM(Programacion!AX$28:AX$41)/SUM(Programacion!AX$28:AX$48)))))</f>
        <v/>
      </c>
      <c r="BA27" s="270" t="str">
        <f>IF($C27="","",IF(SUM(Programacion!AY$28:AY$48)=0,"",IF(SUM(Programacion!AY$42:AY$48)=0,'Res 2ªEval'!BA27,(IF(Programacion!AY$42="",0,Programacion!AY$42/SUM(Programacion!AY$42:AY$48)*'3 Eval'!$E26)+IF(Programacion!AY$43="",0,Programacion!AY$43/SUM(Programacion!AY$42:AY$48)*'3 Eval'!$F26)+IF(Programacion!AY$44="",0,Programacion!AY$44/SUM(Programacion!AY$42:AY$48)*'3 Eval'!$G26)+IF(Programacion!AY$45="",0,Programacion!AY$45/SUM(Programacion!AY$42:AY$48)*'3 Eval'!$H26)+IF(Programacion!AY$46="",0,Programacion!AY$46/SUM(Programacion!AY$42:AY$48)*'3 Eval'!$I26)+IF(Programacion!AY$47="",0,Programacion!AY$47/SUM(Programacion!AY$42:AY$48)*'3 Eval'!$J26)+IF(Programacion!AY$48="",0,Programacion!AY$48/SUM(Programacion!AY$42:AY$48)*'3 Eval'!$K26))*SUM(Programacion!AY$42:AY$48)/SUM(Programacion!AY$28:AY$48)+IF('Res 2ªEval'!BA27="",0,'Res 2ªEval'!BA27*SUM(Programacion!AY$28:AY$41)/SUM(Programacion!AY$28:AY$48)))))</f>
        <v/>
      </c>
      <c r="BB27" s="270" t="str">
        <f>IF($C27="","",IF(SUM(Programacion!AZ$28:AZ$48)=0,"",IF(SUM(Programacion!AZ$42:AZ$48)=0,'Res 2ªEval'!BB27,(IF(Programacion!AZ$42="",0,Programacion!AZ$42/SUM(Programacion!AZ$42:AZ$48)*'3 Eval'!$E26)+IF(Programacion!AZ$43="",0,Programacion!AZ$43/SUM(Programacion!AZ$42:AZ$48)*'3 Eval'!$F26)+IF(Programacion!AZ$44="",0,Programacion!AZ$44/SUM(Programacion!AZ$42:AZ$48)*'3 Eval'!$G26)+IF(Programacion!AZ$45="",0,Programacion!AZ$45/SUM(Programacion!AZ$42:AZ$48)*'3 Eval'!$H26)+IF(Programacion!AZ$46="",0,Programacion!AZ$46/SUM(Programacion!AZ$42:AZ$48)*'3 Eval'!$I26)+IF(Programacion!AZ$47="",0,Programacion!AZ$47/SUM(Programacion!AZ$42:AZ$48)*'3 Eval'!$J26)+IF(Programacion!AZ$48="",0,Programacion!AZ$48/SUM(Programacion!AZ$42:AZ$48)*'3 Eval'!$K26))*SUM(Programacion!AZ$42:AZ$48)/SUM(Programacion!AZ$28:AZ$48)+IF('Res 2ªEval'!BB27="",0,'Res 2ªEval'!BB27*SUM(Programacion!AZ$28:AZ$41)/SUM(Programacion!AZ$28:AZ$48)))))</f>
        <v/>
      </c>
      <c r="BC27" s="270" t="str">
        <f>IF($C27="","",IF(SUM(Programacion!BA$28:BA$48)=0,"",IF(SUM(Programacion!BA$42:BA$48)=0,'Res 2ªEval'!BC27,(IF(Programacion!BA$42="",0,Programacion!BA$42/SUM(Programacion!BA$42:BA$48)*'3 Eval'!$E26)+IF(Programacion!BA$43="",0,Programacion!BA$43/SUM(Programacion!BA$42:BA$48)*'3 Eval'!$F26)+IF(Programacion!BA$44="",0,Programacion!BA$44/SUM(Programacion!BA$42:BA$48)*'3 Eval'!$G26)+IF(Programacion!BA$45="",0,Programacion!BA$45/SUM(Programacion!BA$42:BA$48)*'3 Eval'!$H26)+IF(Programacion!BA$46="",0,Programacion!BA$46/SUM(Programacion!BA$42:BA$48)*'3 Eval'!$I26)+IF(Programacion!BA$47="",0,Programacion!BA$47/SUM(Programacion!BA$42:BA$48)*'3 Eval'!$J26)+IF(Programacion!BA$48="",0,Programacion!BA$48/SUM(Programacion!BA$42:BA$48)*'3 Eval'!$K26))*SUM(Programacion!BA$42:BA$48)/SUM(Programacion!BA$28:BA$48)+IF('Res 2ªEval'!BC27="",0,'Res 2ªEval'!BC27*SUM(Programacion!BA$28:BA$41)/SUM(Programacion!BA$28:BA$48)))))</f>
        <v/>
      </c>
      <c r="BD27" s="270" t="str">
        <f>IF($C27="","",IF(SUM(Programacion!BB$28:BB$48)=0,"",IF(SUM(Programacion!BB$42:BB$48)=0,'Res 2ªEval'!BD27,(IF(Programacion!BB$42="",0,Programacion!BB$42/SUM(Programacion!BB$42:BB$48)*'3 Eval'!$E26)+IF(Programacion!BB$43="",0,Programacion!BB$43/SUM(Programacion!BB$42:BB$48)*'3 Eval'!$F26)+IF(Programacion!BB$44="",0,Programacion!BB$44/SUM(Programacion!BB$42:BB$48)*'3 Eval'!$G26)+IF(Programacion!BB$45="",0,Programacion!BB$45/SUM(Programacion!BB$42:BB$48)*'3 Eval'!$H26)+IF(Programacion!BB$46="",0,Programacion!BB$46/SUM(Programacion!BB$42:BB$48)*'3 Eval'!$I26)+IF(Programacion!BB$47="",0,Programacion!BB$47/SUM(Programacion!BB$42:BB$48)*'3 Eval'!$J26)+IF(Programacion!BB$48="",0,Programacion!BB$48/SUM(Programacion!BB$42:BB$48)*'3 Eval'!$K26))*SUM(Programacion!BB$42:BB$48)/SUM(Programacion!BB$28:BB$48)+IF('Res 2ªEval'!BD27="",0,'Res 2ªEval'!BD27*SUM(Programacion!BB$28:BB$41)/SUM(Programacion!BB$28:BB$48)))))</f>
        <v/>
      </c>
      <c r="BE27" s="270" t="str">
        <f>IF($C27="","",IF(SUM(Programacion!BC$28:BC$48)=0,"",IF(SUM(Programacion!BC$42:BC$48)=0,'Res 2ªEval'!BE27,(IF(Programacion!BC$42="",0,Programacion!BC$42/SUM(Programacion!BC$42:BC$48)*'3 Eval'!$E26)+IF(Programacion!BC$43="",0,Programacion!BC$43/SUM(Programacion!BC$42:BC$48)*'3 Eval'!$F26)+IF(Programacion!BC$44="",0,Programacion!BC$44/SUM(Programacion!BC$42:BC$48)*'3 Eval'!$G26)+IF(Programacion!BC$45="",0,Programacion!BC$45/SUM(Programacion!BC$42:BC$48)*'3 Eval'!$H26)+IF(Programacion!BC$46="",0,Programacion!BC$46/SUM(Programacion!BC$42:BC$48)*'3 Eval'!$I26)+IF(Programacion!BC$47="",0,Programacion!BC$47/SUM(Programacion!BC$42:BC$48)*'3 Eval'!$J26)+IF(Programacion!BC$48="",0,Programacion!BC$48/SUM(Programacion!BC$42:BC$48)*'3 Eval'!$K26))*SUM(Programacion!BC$42:BC$48)/SUM(Programacion!BC$28:BC$48)+IF('Res 2ªEval'!BE27="",0,'Res 2ªEval'!BE27*SUM(Programacion!BC$28:BC$41)/SUM(Programacion!BC$28:BC$48)))))</f>
        <v/>
      </c>
      <c r="BF27" s="270" t="str">
        <f>IF($C27="","",IF(SUM(Programacion!BD$28:BD$48)=0,"",IF(SUM(Programacion!BD$42:BD$48)=0,'Res 2ªEval'!BF27,(IF(Programacion!BD$42="",0,Programacion!BD$42/SUM(Programacion!BD$42:BD$48)*'3 Eval'!$E26)+IF(Programacion!BD$43="",0,Programacion!BD$43/SUM(Programacion!BD$42:BD$48)*'3 Eval'!$F26)+IF(Programacion!BD$44="",0,Programacion!BD$44/SUM(Programacion!BD$42:BD$48)*'3 Eval'!$G26)+IF(Programacion!BD$45="",0,Programacion!BD$45/SUM(Programacion!BD$42:BD$48)*'3 Eval'!$H26)+IF(Programacion!BD$46="",0,Programacion!BD$46/SUM(Programacion!BD$42:BD$48)*'3 Eval'!$I26)+IF(Programacion!BD$47="",0,Programacion!BD$47/SUM(Programacion!BD$42:BD$48)*'3 Eval'!$J26)+IF(Programacion!BD$48="",0,Programacion!BD$48/SUM(Programacion!BD$42:BD$48)*'3 Eval'!$K26))*SUM(Programacion!BD$42:BD$48)/SUM(Programacion!BD$28:BD$48)+IF('Res 2ªEval'!BF27="",0,'Res 2ªEval'!BF27*SUM(Programacion!BD$28:BD$41)/SUM(Programacion!BD$28:BD$48)))))</f>
        <v/>
      </c>
      <c r="BG27" s="270" t="str">
        <f>IF($C27="","",IF(SUM(Programacion!BE$28:BE$48)=0,"",IF(SUM(Programacion!BE$42:BE$48)=0,'Res 2ªEval'!BG27,(IF(Programacion!BE$42="",0,Programacion!BE$42/SUM(Programacion!BE$42:BE$48)*'3 Eval'!$E26)+IF(Programacion!BE$43="",0,Programacion!BE$43/SUM(Programacion!BE$42:BE$48)*'3 Eval'!$F26)+IF(Programacion!BE$44="",0,Programacion!BE$44/SUM(Programacion!BE$42:BE$48)*'3 Eval'!$G26)+IF(Programacion!BE$45="",0,Programacion!BE$45/SUM(Programacion!BE$42:BE$48)*'3 Eval'!$H26)+IF(Programacion!BE$46="",0,Programacion!BE$46/SUM(Programacion!BE$42:BE$48)*'3 Eval'!$I26)+IF(Programacion!BE$47="",0,Programacion!BE$47/SUM(Programacion!BE$42:BE$48)*'3 Eval'!$J26)+IF(Programacion!BE$48="",0,Programacion!BE$48/SUM(Programacion!BE$42:BE$48)*'3 Eval'!$K26))*SUM(Programacion!BE$42:BE$48)/SUM(Programacion!BE$28:BE$48)+IF('Res 2ªEval'!BG27="",0,'Res 2ªEval'!BG27*SUM(Programacion!BE$28:BE$41)/SUM(Programacion!BE$28:BE$48)))))</f>
        <v/>
      </c>
      <c r="BH27" s="270" t="str">
        <f>IF($C27="","",IF(SUM(Programacion!BF$28:BF$48)=0,"",IF(SUM(Programacion!BF$42:BF$48)=0,'Res 2ªEval'!BH27,(IF(Programacion!BF$42="",0,Programacion!BF$42/SUM(Programacion!BF$42:BF$48)*'3 Eval'!$E26)+IF(Programacion!BF$43="",0,Programacion!BF$43/SUM(Programacion!BF$42:BF$48)*'3 Eval'!$F26)+IF(Programacion!BF$44="",0,Programacion!BF$44/SUM(Programacion!BF$42:BF$48)*'3 Eval'!$G26)+IF(Programacion!BF$45="",0,Programacion!BF$45/SUM(Programacion!BF$42:BF$48)*'3 Eval'!$H26)+IF(Programacion!BF$46="",0,Programacion!BF$46/SUM(Programacion!BF$42:BF$48)*'3 Eval'!$I26)+IF(Programacion!BF$47="",0,Programacion!BF$47/SUM(Programacion!BF$42:BF$48)*'3 Eval'!$J26)+IF(Programacion!BF$48="",0,Programacion!BF$48/SUM(Programacion!BF$42:BF$48)*'3 Eval'!$K26))*SUM(Programacion!BF$42:BF$48)/SUM(Programacion!BF$28:BF$48)+IF('Res 2ªEval'!BH27="",0,'Res 2ªEval'!BH27*SUM(Programacion!BF$28:BF$41)/SUM(Programacion!BF$28:BF$48)))))</f>
        <v/>
      </c>
      <c r="BI27" s="270" t="str">
        <f>IF($C27="","",IF(SUM(Programacion!BG$28:BG$48)=0,"",IF(SUM(Programacion!BG$42:BG$48)=0,'Res 2ªEval'!BI27,(IF(Programacion!BG$42="",0,Programacion!BG$42/SUM(Programacion!BG$42:BG$48)*'3 Eval'!$E26)+IF(Programacion!BG$43="",0,Programacion!BG$43/SUM(Programacion!BG$42:BG$48)*'3 Eval'!$F26)+IF(Programacion!BG$44="",0,Programacion!BG$44/SUM(Programacion!BG$42:BG$48)*'3 Eval'!$G26)+IF(Programacion!BG$45="",0,Programacion!BG$45/SUM(Programacion!BG$42:BG$48)*'3 Eval'!$H26)+IF(Programacion!BG$46="",0,Programacion!BG$46/SUM(Programacion!BG$42:BG$48)*'3 Eval'!$I26)+IF(Programacion!BG$47="",0,Programacion!BG$47/SUM(Programacion!BG$42:BG$48)*'3 Eval'!$J26)+IF(Programacion!BG$48="",0,Programacion!BG$48/SUM(Programacion!BG$42:BG$48)*'3 Eval'!$K26))*SUM(Programacion!BG$42:BG$48)/SUM(Programacion!BG$28:BG$48)+IF('Res 2ªEval'!BI27="",0,'Res 2ªEval'!BI27*SUM(Programacion!BG$28:BG$41)/SUM(Programacion!BG$28:BG$48)))))</f>
        <v/>
      </c>
      <c r="BJ27" s="270" t="str">
        <f>IF($C27="","",IF(SUM(Programacion!BH$28:BH$48)=0,"",IF(SUM(Programacion!BH$42:BH$48)=0,'Res 2ªEval'!BJ27,(IF(Programacion!BH$42="",0,Programacion!BH$42/SUM(Programacion!BH$42:BH$48)*'3 Eval'!$E26)+IF(Programacion!BH$43="",0,Programacion!BH$43/SUM(Programacion!BH$42:BH$48)*'3 Eval'!$F26)+IF(Programacion!BH$44="",0,Programacion!BH$44/SUM(Programacion!BH$42:BH$48)*'3 Eval'!$G26)+IF(Programacion!BH$45="",0,Programacion!BH$45/SUM(Programacion!BH$42:BH$48)*'3 Eval'!$H26)+IF(Programacion!BH$46="",0,Programacion!BH$46/SUM(Programacion!BH$42:BH$48)*'3 Eval'!$I26)+IF(Programacion!BH$47="",0,Programacion!BH$47/SUM(Programacion!BH$42:BH$48)*'3 Eval'!$J26)+IF(Programacion!BH$48="",0,Programacion!BH$48/SUM(Programacion!BH$42:BH$48)*'3 Eval'!$K26))*SUM(Programacion!BH$42:BH$48)/SUM(Programacion!BH$28:BH$48)+IF('Res 2ªEval'!BJ27="",0,'Res 2ªEval'!BJ27*SUM(Programacion!BH$28:BH$41)/SUM(Programacion!BH$28:BH$48)))))</f>
        <v/>
      </c>
      <c r="BK27" s="270" t="str">
        <f>IF($C27="","",IF(SUM(Programacion!BI$28:BI$48)=0,"",IF(SUM(Programacion!BI$42:BI$48)=0,'Res 2ªEval'!BK27,(IF(Programacion!BI$42="",0,Programacion!BI$42/SUM(Programacion!BI$42:BI$48)*'3 Eval'!$E26)+IF(Programacion!BI$43="",0,Programacion!BI$43/SUM(Programacion!BI$42:BI$48)*'3 Eval'!$F26)+IF(Programacion!BI$44="",0,Programacion!BI$44/SUM(Programacion!BI$42:BI$48)*'3 Eval'!$G26)+IF(Programacion!BI$45="",0,Programacion!BI$45/SUM(Programacion!BI$42:BI$48)*'3 Eval'!$H26)+IF(Programacion!BI$46="",0,Programacion!BI$46/SUM(Programacion!BI$42:BI$48)*'3 Eval'!$I26)+IF(Programacion!BI$47="",0,Programacion!BI$47/SUM(Programacion!BI$42:BI$48)*'3 Eval'!$J26)+IF(Programacion!BI$48="",0,Programacion!BI$48/SUM(Programacion!BI$42:BI$48)*'3 Eval'!$K26))*SUM(Programacion!BI$42:BI$48)/SUM(Programacion!BI$28:BI$48)+IF('Res 2ªEval'!BK27="",0,'Res 2ªEval'!BK27*SUM(Programacion!BI$28:BI$41)/SUM(Programacion!BI$28:BI$48)))))</f>
        <v/>
      </c>
      <c r="BL27" s="270" t="str">
        <f>IF($C27="","",IF(SUM(Programacion!BJ$28:BJ$48)=0,"",IF(SUM(Programacion!BJ$42:BJ$48)=0,'Res 2ªEval'!BL27,(IF(Programacion!BJ$42="",0,Programacion!BJ$42/SUM(Programacion!BJ$42:BJ$48)*'3 Eval'!$E26)+IF(Programacion!BJ$43="",0,Programacion!BJ$43/SUM(Programacion!BJ$42:BJ$48)*'3 Eval'!$F26)+IF(Programacion!BJ$44="",0,Programacion!BJ$44/SUM(Programacion!BJ$42:BJ$48)*'3 Eval'!$G26)+IF(Programacion!BJ$45="",0,Programacion!BJ$45/SUM(Programacion!BJ$42:BJ$48)*'3 Eval'!$H26)+IF(Programacion!BJ$46="",0,Programacion!BJ$46/SUM(Programacion!BJ$42:BJ$48)*'3 Eval'!$I26)+IF(Programacion!BJ$47="",0,Programacion!BJ$47/SUM(Programacion!BJ$42:BJ$48)*'3 Eval'!$J26)+IF(Programacion!BJ$48="",0,Programacion!BJ$48/SUM(Programacion!BJ$42:BJ$48)*'3 Eval'!$K26))*SUM(Programacion!BJ$42:BJ$48)/SUM(Programacion!BJ$28:BJ$48)+IF('Res 2ªEval'!BL27="",0,'Res 2ªEval'!BL27*SUM(Programacion!BJ$28:BJ$41)/SUM(Programacion!BJ$28:BJ$48)))))</f>
        <v/>
      </c>
      <c r="BM27" s="270" t="str">
        <f>IF($C27="","",IF(SUM(Programacion!BK$28:BK$48)=0,"",IF(SUM(Programacion!BK$42:BK$48)=0,'Res 2ªEval'!BM27,(IF(Programacion!BK$42="",0,Programacion!BK$42/SUM(Programacion!BK$42:BK$48)*'3 Eval'!$E26)+IF(Programacion!BK$43="",0,Programacion!BK$43/SUM(Programacion!BK$42:BK$48)*'3 Eval'!$F26)+IF(Programacion!BK$44="",0,Programacion!BK$44/SUM(Programacion!BK$42:BK$48)*'3 Eval'!$G26)+IF(Programacion!BK$45="",0,Programacion!BK$45/SUM(Programacion!BK$42:BK$48)*'3 Eval'!$H26)+IF(Programacion!BK$46="",0,Programacion!BK$46/SUM(Programacion!BK$42:BK$48)*'3 Eval'!$I26)+IF(Programacion!BK$47="",0,Programacion!BK$47/SUM(Programacion!BK$42:BK$48)*'3 Eval'!$J26)+IF(Programacion!BK$48="",0,Programacion!BK$48/SUM(Programacion!BK$42:BK$48)*'3 Eval'!$K26))*SUM(Programacion!BK$42:BK$48)/SUM(Programacion!BK$28:BK$48)+IF('Res 2ªEval'!BM27="",0,'Res 2ªEval'!BM27*SUM(Programacion!BK$28:BK$41)/SUM(Programacion!BK$28:BK$48)))))</f>
        <v/>
      </c>
      <c r="BN27" s="270" t="str">
        <f>IF($C27="","",IF(SUM(Programacion!BL$28:BL$48)=0,"",IF(SUM(Programacion!BL$42:BL$48)=0,'Res 2ªEval'!BN27,(IF(Programacion!BL$42="",0,Programacion!BL$42/SUM(Programacion!BL$42:BL$48)*'3 Eval'!$E26)+IF(Programacion!BL$43="",0,Programacion!BL$43/SUM(Programacion!BL$42:BL$48)*'3 Eval'!$F26)+IF(Programacion!BL$44="",0,Programacion!BL$44/SUM(Programacion!BL$42:BL$48)*'3 Eval'!$G26)+IF(Programacion!BL$45="",0,Programacion!BL$45/SUM(Programacion!BL$42:BL$48)*'3 Eval'!$H26)+IF(Programacion!BL$46="",0,Programacion!BL$46/SUM(Programacion!BL$42:BL$48)*'3 Eval'!$I26)+IF(Programacion!BL$47="",0,Programacion!BL$47/SUM(Programacion!BL$42:BL$48)*'3 Eval'!$J26)+IF(Programacion!BL$48="",0,Programacion!BL$48/SUM(Programacion!BL$42:BL$48)*'3 Eval'!$K26))*SUM(Programacion!BL$42:BL$48)/SUM(Programacion!BL$28:BL$48)+IF('Res 2ªEval'!BN27="",0,'Res 2ªEval'!BN27*SUM(Programacion!BL$28:BL$41)/SUM(Programacion!BL$28:BL$48)))))</f>
        <v/>
      </c>
      <c r="BO27" s="270" t="str">
        <f>IF($C27="","",IF(SUM(Programacion!BM$28:BM$48)=0,"",IF(SUM(Programacion!BM$42:BM$48)=0,'Res 2ªEval'!BO27,(IF(Programacion!BM$42="",0,Programacion!BM$42/SUM(Programacion!BM$42:BM$48)*'3 Eval'!$E26)+IF(Programacion!BM$43="",0,Programacion!BM$43/SUM(Programacion!BM$42:BM$48)*'3 Eval'!$F26)+IF(Programacion!BM$44="",0,Programacion!BM$44/SUM(Programacion!BM$42:BM$48)*'3 Eval'!$G26)+IF(Programacion!BM$45="",0,Programacion!BM$45/SUM(Programacion!BM$42:BM$48)*'3 Eval'!$H26)+IF(Programacion!BM$46="",0,Programacion!BM$46/SUM(Programacion!BM$42:BM$48)*'3 Eval'!$I26)+IF(Programacion!BM$47="",0,Programacion!BM$47/SUM(Programacion!BM$42:BM$48)*'3 Eval'!$J26)+IF(Programacion!BM$48="",0,Programacion!BM$48/SUM(Programacion!BM$42:BM$48)*'3 Eval'!$K26))*SUM(Programacion!BM$42:BM$48)/SUM(Programacion!BM$28:BM$48)+IF('Res 2ªEval'!BO27="",0,'Res 2ªEval'!BO27*SUM(Programacion!BM$28:BM$41)/SUM(Programacion!BM$28:BM$48)))))</f>
        <v/>
      </c>
      <c r="BP27" s="270" t="str">
        <f>IF($C27="","",IF(SUM(Programacion!BN$28:BN$48)=0,"",IF(SUM(Programacion!BN$42:BN$48)=0,'Res 2ªEval'!BP27,(IF(Programacion!BN$42="",0,Programacion!BN$42/SUM(Programacion!BN$42:BN$48)*'3 Eval'!$E26)+IF(Programacion!BN$43="",0,Programacion!BN$43/SUM(Programacion!BN$42:BN$48)*'3 Eval'!$F26)+IF(Programacion!BN$44="",0,Programacion!BN$44/SUM(Programacion!BN$42:BN$48)*'3 Eval'!$G26)+IF(Programacion!BN$45="",0,Programacion!BN$45/SUM(Programacion!BN$42:BN$48)*'3 Eval'!$H26)+IF(Programacion!BN$46="",0,Programacion!BN$46/SUM(Programacion!BN$42:BN$48)*'3 Eval'!$I26)+IF(Programacion!BN$47="",0,Programacion!BN$47/SUM(Programacion!BN$42:BN$48)*'3 Eval'!$J26)+IF(Programacion!BN$48="",0,Programacion!BN$48/SUM(Programacion!BN$42:BN$48)*'3 Eval'!$K26))*SUM(Programacion!BN$42:BN$48)/SUM(Programacion!BN$28:BN$48)+IF('Res 2ªEval'!BP27="",0,'Res 2ªEval'!BP27*SUM(Programacion!BN$28:BN$41)/SUM(Programacion!BN$28:BN$48)))))</f>
        <v/>
      </c>
      <c r="BQ27" s="270" t="str">
        <f>IF($C27="","",IF(SUM(Programacion!BO$28:BO$48)=0,"",IF(SUM(Programacion!BO$42:BO$48)=0,'Res 2ªEval'!BQ27,(IF(Programacion!BO$42="",0,Programacion!BO$42/SUM(Programacion!BO$42:BO$48)*'3 Eval'!$E26)+IF(Programacion!BO$43="",0,Programacion!BO$43/SUM(Programacion!BO$42:BO$48)*'3 Eval'!$F26)+IF(Programacion!BO$44="",0,Programacion!BO$44/SUM(Programacion!BO$42:BO$48)*'3 Eval'!$G26)+IF(Programacion!BO$45="",0,Programacion!BO$45/SUM(Programacion!BO$42:BO$48)*'3 Eval'!$H26)+IF(Programacion!BO$46="",0,Programacion!BO$46/SUM(Programacion!BO$42:BO$48)*'3 Eval'!$I26)+IF(Programacion!BO$47="",0,Programacion!BO$47/SUM(Programacion!BO$42:BO$48)*'3 Eval'!$J26)+IF(Programacion!BO$48="",0,Programacion!BO$48/SUM(Programacion!BO$42:BO$48)*'3 Eval'!$K26))*SUM(Programacion!BO$42:BO$48)/SUM(Programacion!BO$28:BO$48)+IF('Res 2ªEval'!BQ27="",0,'Res 2ªEval'!BQ27*SUM(Programacion!BO$28:BO$41)/SUM(Programacion!BO$28:BO$48)))))</f>
        <v/>
      </c>
      <c r="BR27" s="270" t="str">
        <f>IF($C27="","",IF(SUM(Programacion!BP$28:BP$48)=0,"",IF(SUM(Programacion!BP$42:BP$48)=0,'Res 2ªEval'!BR27,(IF(Programacion!BP$42="",0,Programacion!BP$42/SUM(Programacion!BP$42:BP$48)*'3 Eval'!$E26)+IF(Programacion!BP$43="",0,Programacion!BP$43/SUM(Programacion!BP$42:BP$48)*'3 Eval'!$F26)+IF(Programacion!BP$44="",0,Programacion!BP$44/SUM(Programacion!BP$42:BP$48)*'3 Eval'!$G26)+IF(Programacion!BP$45="",0,Programacion!BP$45/SUM(Programacion!BP$42:BP$48)*'3 Eval'!$H26)+IF(Programacion!BP$46="",0,Programacion!BP$46/SUM(Programacion!BP$42:BP$48)*'3 Eval'!$I26)+IF(Programacion!BP$47="",0,Programacion!BP$47/SUM(Programacion!BP$42:BP$48)*'3 Eval'!$J26)+IF(Programacion!BP$48="",0,Programacion!BP$48/SUM(Programacion!BP$42:BP$48)*'3 Eval'!$K26))*SUM(Programacion!BP$42:BP$48)/SUM(Programacion!BP$28:BP$48)+IF('Res 2ªEval'!BR27="",0,'Res 2ªEval'!BR27*SUM(Programacion!BP$28:BP$41)/SUM(Programacion!BP$28:BP$48)))))</f>
        <v/>
      </c>
      <c r="BS27" s="270" t="str">
        <f>IF($C27="","",IF(SUM(Programacion!BQ$28:BQ$48)=0,"",IF(SUM(Programacion!BQ$42:BQ$48)=0,'Res 2ªEval'!BS27,(IF(Programacion!BQ$42="",0,Programacion!BQ$42/SUM(Programacion!BQ$42:BQ$48)*'3 Eval'!$E26)+IF(Programacion!BQ$43="",0,Programacion!BQ$43/SUM(Programacion!BQ$42:BQ$48)*'3 Eval'!$F26)+IF(Programacion!BQ$44="",0,Programacion!BQ$44/SUM(Programacion!BQ$42:BQ$48)*'3 Eval'!$G26)+IF(Programacion!BQ$45="",0,Programacion!BQ$45/SUM(Programacion!BQ$42:BQ$48)*'3 Eval'!$H26)+IF(Programacion!BQ$46="",0,Programacion!BQ$46/SUM(Programacion!BQ$42:BQ$48)*'3 Eval'!$I26)+IF(Programacion!BQ$47="",0,Programacion!BQ$47/SUM(Programacion!BQ$42:BQ$48)*'3 Eval'!$J26)+IF(Programacion!BQ$48="",0,Programacion!BQ$48/SUM(Programacion!BQ$42:BQ$48)*'3 Eval'!$K26))*SUM(Programacion!BQ$42:BQ$48)/SUM(Programacion!BQ$28:BQ$48)+IF('Res 2ªEval'!BS27="",0,'Res 2ªEval'!BS27*SUM(Programacion!BQ$28:BQ$41)/SUM(Programacion!BQ$28:BQ$48)))))</f>
        <v/>
      </c>
      <c r="BT27" s="270" t="str">
        <f>IF($C27="","",IF(SUM(Programacion!BR$28:BR$48)=0,"",IF(SUM(Programacion!BR$42:BR$48)=0,'Res 2ªEval'!BT27,(IF(Programacion!BR$42="",0,Programacion!BR$42/SUM(Programacion!BR$42:BR$48)*'3 Eval'!$E26)+IF(Programacion!BR$43="",0,Programacion!BR$43/SUM(Programacion!BR$42:BR$48)*'3 Eval'!$F26)+IF(Programacion!BR$44="",0,Programacion!BR$44/SUM(Programacion!BR$42:BR$48)*'3 Eval'!$G26)+IF(Programacion!BR$45="",0,Programacion!BR$45/SUM(Programacion!BR$42:BR$48)*'3 Eval'!$H26)+IF(Programacion!BR$46="",0,Programacion!BR$46/SUM(Programacion!BR$42:BR$48)*'3 Eval'!$I26)+IF(Programacion!BR$47="",0,Programacion!BR$47/SUM(Programacion!BR$42:BR$48)*'3 Eval'!$J26)+IF(Programacion!BR$48="",0,Programacion!BR$48/SUM(Programacion!BR$42:BR$48)*'3 Eval'!$K26))*SUM(Programacion!BR$42:BR$48)/SUM(Programacion!BR$28:BR$48)+IF('Res 2ªEval'!BT27="",0,'Res 2ªEval'!BT27*SUM(Programacion!BR$28:BR$41)/SUM(Programacion!BR$28:BR$48)))))</f>
        <v/>
      </c>
      <c r="BU27" s="270" t="str">
        <f>IF($C27="","",IF(SUM(Programacion!BS$28:BS$48)=0,"",IF(SUM(Programacion!BS$42:BS$48)=0,'Res 2ªEval'!BU27,(IF(Programacion!BS$42="",0,Programacion!BS$42/SUM(Programacion!BS$42:BS$48)*'3 Eval'!$E26)+IF(Programacion!BS$43="",0,Programacion!BS$43/SUM(Programacion!BS$42:BS$48)*'3 Eval'!$F26)+IF(Programacion!BS$44="",0,Programacion!BS$44/SUM(Programacion!BS$42:BS$48)*'3 Eval'!$G26)+IF(Programacion!BS$45="",0,Programacion!BS$45/SUM(Programacion!BS$42:BS$48)*'3 Eval'!$H26)+IF(Programacion!BS$46="",0,Programacion!BS$46/SUM(Programacion!BS$42:BS$48)*'3 Eval'!$I26)+IF(Programacion!BS$47="",0,Programacion!BS$47/SUM(Programacion!BS$42:BS$48)*'3 Eval'!$J26)+IF(Programacion!BS$48="",0,Programacion!BS$48/SUM(Programacion!BS$42:BS$48)*'3 Eval'!$K26))*SUM(Programacion!BS$42:BS$48)/SUM(Programacion!BS$28:BS$48)+IF('Res 2ªEval'!BU27="",0,'Res 2ªEval'!BU27*SUM(Programacion!BS$28:BS$41)/SUM(Programacion!BS$28:BS$48)))))</f>
        <v/>
      </c>
      <c r="BV27" s="270" t="str">
        <f>IF($C27="","",IF(SUM(Programacion!BT$28:BT$48)=0,"",IF(SUM(Programacion!BT$42:BT$48)=0,'Res 2ªEval'!BV27,(IF(Programacion!BT$42="",0,Programacion!BT$42/SUM(Programacion!BT$42:BT$48)*'3 Eval'!$E26)+IF(Programacion!BT$43="",0,Programacion!BT$43/SUM(Programacion!BT$42:BT$48)*'3 Eval'!$F26)+IF(Programacion!BT$44="",0,Programacion!BT$44/SUM(Programacion!BT$42:BT$48)*'3 Eval'!$G26)+IF(Programacion!BT$45="",0,Programacion!BT$45/SUM(Programacion!BT$42:BT$48)*'3 Eval'!$H26)+IF(Programacion!BT$46="",0,Programacion!BT$46/SUM(Programacion!BT$42:BT$48)*'3 Eval'!$I26)+IF(Programacion!BT$47="",0,Programacion!BT$47/SUM(Programacion!BT$42:BT$48)*'3 Eval'!$J26)+IF(Programacion!BT$48="",0,Programacion!BT$48/SUM(Programacion!BT$42:BT$48)*'3 Eval'!$K26))*SUM(Programacion!BT$42:BT$48)/SUM(Programacion!BT$28:BT$48)+IF('Res 2ªEval'!BV27="",0,'Res 2ªEval'!BV27*SUM(Programacion!BT$28:BT$41)/SUM(Programacion!BT$28:BT$48)))))</f>
        <v/>
      </c>
      <c r="BW27" s="270" t="str">
        <f>IF($C27="","",IF(SUM(Programacion!BU$28:BU$48)=0,"",IF(SUM(Programacion!BU$42:BU$48)=0,'Res 2ªEval'!BW27,(IF(Programacion!BU$42="",0,Programacion!BU$42/SUM(Programacion!BU$42:BU$48)*'3 Eval'!$E26)+IF(Programacion!BU$43="",0,Programacion!BU$43/SUM(Programacion!BU$42:BU$48)*'3 Eval'!$F26)+IF(Programacion!BU$44="",0,Programacion!BU$44/SUM(Programacion!BU$42:BU$48)*'3 Eval'!$G26)+IF(Programacion!BU$45="",0,Programacion!BU$45/SUM(Programacion!BU$42:BU$48)*'3 Eval'!$H26)+IF(Programacion!BU$46="",0,Programacion!BU$46/SUM(Programacion!BU$42:BU$48)*'3 Eval'!$I26)+IF(Programacion!BU$47="",0,Programacion!BU$47/SUM(Programacion!BU$42:BU$48)*'3 Eval'!$J26)+IF(Programacion!BU$48="",0,Programacion!BU$48/SUM(Programacion!BU$42:BU$48)*'3 Eval'!$K26))*SUM(Programacion!BU$42:BU$48)/SUM(Programacion!BU$28:BU$48)+IF('Res 2ªEval'!BW27="",0,'Res 2ªEval'!BW27*SUM(Programacion!BU$28:BU$41)/SUM(Programacion!BU$28:BU$48)))))</f>
        <v/>
      </c>
      <c r="BX27" s="270" t="str">
        <f>IF($C27="","",IF(SUM(Programacion!BV$28:BV$48)=0,"",IF(SUM(Programacion!BV$42:BV$48)=0,'Res 2ªEval'!BX27,(IF(Programacion!BV$42="",0,Programacion!BV$42/SUM(Programacion!BV$42:BV$48)*'3 Eval'!$E26)+IF(Programacion!BV$43="",0,Programacion!BV$43/SUM(Programacion!BV$42:BV$48)*'3 Eval'!$F26)+IF(Programacion!BV$44="",0,Programacion!BV$44/SUM(Programacion!BV$42:BV$48)*'3 Eval'!$G26)+IF(Programacion!BV$45="",0,Programacion!BV$45/SUM(Programacion!BV$42:BV$48)*'3 Eval'!$H26)+IF(Programacion!BV$46="",0,Programacion!BV$46/SUM(Programacion!BV$42:BV$48)*'3 Eval'!$I26)+IF(Programacion!BV$47="",0,Programacion!BV$47/SUM(Programacion!BV$42:BV$48)*'3 Eval'!$J26)+IF(Programacion!BV$48="",0,Programacion!BV$48/SUM(Programacion!BV$42:BV$48)*'3 Eval'!$K26))*SUM(Programacion!BV$42:BV$48)/SUM(Programacion!BV$28:BV$48)+IF('Res 2ªEval'!BX27="",0,'Res 2ªEval'!BX27*SUM(Programacion!BV$28:BV$41)/SUM(Programacion!BV$28:BV$48)))))</f>
        <v/>
      </c>
      <c r="BY27" s="270" t="str">
        <f>IF($C27="","",IF(SUM(Programacion!BW$28:BW$48)=0,"",IF(SUM(Programacion!BW$42:BW$48)=0,'Res 2ªEval'!BY27,(IF(Programacion!BW$42="",0,Programacion!BW$42/SUM(Programacion!BW$42:BW$48)*'3 Eval'!$E26)+IF(Programacion!BW$43="",0,Programacion!BW$43/SUM(Programacion!BW$42:BW$48)*'3 Eval'!$F26)+IF(Programacion!BW$44="",0,Programacion!BW$44/SUM(Programacion!BW$42:BW$48)*'3 Eval'!$G26)+IF(Programacion!BW$45="",0,Programacion!BW$45/SUM(Programacion!BW$42:BW$48)*'3 Eval'!$H26)+IF(Programacion!BW$46="",0,Programacion!BW$46/SUM(Programacion!BW$42:BW$48)*'3 Eval'!$I26)+IF(Programacion!BW$47="",0,Programacion!BW$47/SUM(Programacion!BW$42:BW$48)*'3 Eval'!$J26)+IF(Programacion!BW$48="",0,Programacion!BW$48/SUM(Programacion!BW$42:BW$48)*'3 Eval'!$K26))*SUM(Programacion!BW$42:BW$48)/SUM(Programacion!BW$28:BW$48)+IF('Res 2ªEval'!BY27="",0,'Res 2ªEval'!BY27*SUM(Programacion!BW$28:BW$41)/SUM(Programacion!BW$28:BW$48)))))</f>
        <v/>
      </c>
      <c r="BZ27" s="270" t="str">
        <f>IF($C27="","",IF(SUM(Programacion!BX$28:BX$48)=0,"",IF(SUM(Programacion!BX$42:BX$48)=0,'Res 2ªEval'!BZ27,(IF(Programacion!BX$42="",0,Programacion!BX$42/SUM(Programacion!BX$42:BX$48)*'3 Eval'!$E26)+IF(Programacion!BX$43="",0,Programacion!BX$43/SUM(Programacion!BX$42:BX$48)*'3 Eval'!$F26)+IF(Programacion!BX$44="",0,Programacion!BX$44/SUM(Programacion!BX$42:BX$48)*'3 Eval'!$G26)+IF(Programacion!BX$45="",0,Programacion!BX$45/SUM(Programacion!BX$42:BX$48)*'3 Eval'!$H26)+IF(Programacion!BX$46="",0,Programacion!BX$46/SUM(Programacion!BX$42:BX$48)*'3 Eval'!$I26)+IF(Programacion!BX$47="",0,Programacion!BX$47/SUM(Programacion!BX$42:BX$48)*'3 Eval'!$J26)+IF(Programacion!BX$48="",0,Programacion!BX$48/SUM(Programacion!BX$42:BX$48)*'3 Eval'!$K26))*SUM(Programacion!BX$42:BX$48)/SUM(Programacion!BX$28:BX$48)+IF('Res 2ªEval'!BZ27="",0,'Res 2ªEval'!BZ27*SUM(Programacion!BX$28:BX$41)/SUM(Programacion!BX$28:BX$48)))))</f>
        <v/>
      </c>
      <c r="CA27" s="270" t="str">
        <f>IF($C27="","",IF(SUM(Programacion!BY$28:BY$48)=0,"",IF(SUM(Programacion!BY$42:BY$48)=0,'Res 2ªEval'!CA27,(IF(Programacion!BY$42="",0,Programacion!BY$42/SUM(Programacion!BY$42:BY$48)*'3 Eval'!$E26)+IF(Programacion!BY$43="",0,Programacion!BY$43/SUM(Programacion!BY$42:BY$48)*'3 Eval'!$F26)+IF(Programacion!BY$44="",0,Programacion!BY$44/SUM(Programacion!BY$42:BY$48)*'3 Eval'!$G26)+IF(Programacion!BY$45="",0,Programacion!BY$45/SUM(Programacion!BY$42:BY$48)*'3 Eval'!$H26)+IF(Programacion!BY$46="",0,Programacion!BY$46/SUM(Programacion!BY$42:BY$48)*'3 Eval'!$I26)+IF(Programacion!BY$47="",0,Programacion!BY$47/SUM(Programacion!BY$42:BY$48)*'3 Eval'!$J26)+IF(Programacion!BY$48="",0,Programacion!BY$48/SUM(Programacion!BY$42:BY$48)*'3 Eval'!$K26))*SUM(Programacion!BY$42:BY$48)/SUM(Programacion!BY$28:BY$48)+IF('Res 2ªEval'!CA27="",0,'Res 2ªEval'!CA27*SUM(Programacion!BY$28:BY$41)/SUM(Programacion!BY$28:BY$48)))))</f>
        <v/>
      </c>
      <c r="CB27" s="270" t="str">
        <f>IF($C27="","",IF(SUM(Programacion!BZ$28:BZ$48)=0,"",IF(SUM(Programacion!BZ$42:BZ$48)=0,'Res 2ªEval'!CB27,(IF(Programacion!BZ$42="",0,Programacion!BZ$42/SUM(Programacion!BZ$42:BZ$48)*'3 Eval'!$E26)+IF(Programacion!BZ$43="",0,Programacion!BZ$43/SUM(Programacion!BZ$42:BZ$48)*'3 Eval'!$F26)+IF(Programacion!BZ$44="",0,Programacion!BZ$44/SUM(Programacion!BZ$42:BZ$48)*'3 Eval'!$G26)+IF(Programacion!BZ$45="",0,Programacion!BZ$45/SUM(Programacion!BZ$42:BZ$48)*'3 Eval'!$H26)+IF(Programacion!BZ$46="",0,Programacion!BZ$46/SUM(Programacion!BZ$42:BZ$48)*'3 Eval'!$I26)+IF(Programacion!BZ$47="",0,Programacion!BZ$47/SUM(Programacion!BZ$42:BZ$48)*'3 Eval'!$J26)+IF(Programacion!BZ$48="",0,Programacion!BZ$48/SUM(Programacion!BZ$42:BZ$48)*'3 Eval'!$K26))*SUM(Programacion!BZ$42:BZ$48)/SUM(Programacion!BZ$28:BZ$48)+IF('Res 2ªEval'!CB27="",0,'Res 2ªEval'!CB27*SUM(Programacion!BZ$28:BZ$41)/SUM(Programacion!BZ$28:BZ$48)))))</f>
        <v/>
      </c>
      <c r="CC27" s="270" t="str">
        <f>IF($C27="","",IF(SUM(Programacion!CA$28:CA$48)=0,"",IF(SUM(Programacion!CA$42:CA$48)=0,'Res 2ªEval'!CC27,(IF(Programacion!CA$42="",0,Programacion!CA$42/SUM(Programacion!CA$42:CA$48)*'3 Eval'!$E26)+IF(Programacion!CA$43="",0,Programacion!CA$43/SUM(Programacion!CA$42:CA$48)*'3 Eval'!$F26)+IF(Programacion!CA$44="",0,Programacion!CA$44/SUM(Programacion!CA$42:CA$48)*'3 Eval'!$G26)+IF(Programacion!CA$45="",0,Programacion!CA$45/SUM(Programacion!CA$42:CA$48)*'3 Eval'!$H26)+IF(Programacion!CA$46="",0,Programacion!CA$46/SUM(Programacion!CA$42:CA$48)*'3 Eval'!$I26)+IF(Programacion!CA$47="",0,Programacion!CA$47/SUM(Programacion!CA$42:CA$48)*'3 Eval'!$J26)+IF(Programacion!CA$48="",0,Programacion!CA$48/SUM(Programacion!CA$42:CA$48)*'3 Eval'!$K26))*SUM(Programacion!CA$42:CA$48)/SUM(Programacion!CA$28:CA$48)+IF('Res 2ªEval'!CC27="",0,'Res 2ªEval'!CC27*SUM(Programacion!CA$28:CA$41)/SUM(Programacion!CA$28:CA$48)))))</f>
        <v/>
      </c>
      <c r="CD27" s="270" t="str">
        <f>IF($C27="","",IF(SUM(Programacion!CB$28:CB$48)=0,"",IF(SUM(Programacion!CB$42:CB$48)=0,'Res 2ªEval'!CD27,(IF(Programacion!CB$42="",0,Programacion!CB$42/SUM(Programacion!CB$42:CB$48)*'3 Eval'!$E26)+IF(Programacion!CB$43="",0,Programacion!CB$43/SUM(Programacion!CB$42:CB$48)*'3 Eval'!$F26)+IF(Programacion!CB$44="",0,Programacion!CB$44/SUM(Programacion!CB$42:CB$48)*'3 Eval'!$G26)+IF(Programacion!CB$45="",0,Programacion!CB$45/SUM(Programacion!CB$42:CB$48)*'3 Eval'!$H26)+IF(Programacion!CB$46="",0,Programacion!CB$46/SUM(Programacion!CB$42:CB$48)*'3 Eval'!$I26)+IF(Programacion!CB$47="",0,Programacion!CB$47/SUM(Programacion!CB$42:CB$48)*'3 Eval'!$J26)+IF(Programacion!CB$48="",0,Programacion!CB$48/SUM(Programacion!CB$42:CB$48)*'3 Eval'!$K26))*SUM(Programacion!CB$42:CB$48)/SUM(Programacion!CB$28:CB$48)+IF('Res 2ªEval'!CD27="",0,'Res 2ªEval'!CD27*SUM(Programacion!CB$28:CB$41)/SUM(Programacion!CB$28:CB$48)))))</f>
        <v/>
      </c>
      <c r="CE27" s="270" t="str">
        <f>IF($C27="","",IF(SUM(Programacion!CC$28:CC$48)=0,"",IF(SUM(Programacion!CC$42:CC$48)=0,'Res 2ªEval'!CE27,(IF(Programacion!CC$42="",0,Programacion!CC$42/SUM(Programacion!CC$42:CC$48)*'3 Eval'!$E26)+IF(Programacion!CC$43="",0,Programacion!CC$43/SUM(Programacion!CC$42:CC$48)*'3 Eval'!$F26)+IF(Programacion!CC$44="",0,Programacion!CC$44/SUM(Programacion!CC$42:CC$48)*'3 Eval'!$G26)+IF(Programacion!CC$45="",0,Programacion!CC$45/SUM(Programacion!CC$42:CC$48)*'3 Eval'!$H26)+IF(Programacion!CC$46="",0,Programacion!CC$46/SUM(Programacion!CC$42:CC$48)*'3 Eval'!$I26)+IF(Programacion!CC$47="",0,Programacion!CC$47/SUM(Programacion!CC$42:CC$48)*'3 Eval'!$J26)+IF(Programacion!CC$48="",0,Programacion!CC$48/SUM(Programacion!CC$42:CC$48)*'3 Eval'!$K26))*SUM(Programacion!CC$42:CC$48)/SUM(Programacion!CC$28:CC$48)+IF('Res 2ªEval'!CE27="",0,'Res 2ªEval'!CE27*SUM(Programacion!CC$28:CC$41)/SUM(Programacion!CC$28:CC$48)))))</f>
        <v/>
      </c>
      <c r="CF27" s="270" t="str">
        <f>IF($C27="","",IF(SUM(Programacion!CD$28:CD$48)=0,"",IF(SUM(Programacion!CD$42:CD$48)=0,'Res 2ªEval'!CF27,(IF(Programacion!CD$42="",0,Programacion!CD$42/SUM(Programacion!CD$42:CD$48)*'3 Eval'!$E26)+IF(Programacion!CD$43="",0,Programacion!CD$43/SUM(Programacion!CD$42:CD$48)*'3 Eval'!$F26)+IF(Programacion!CD$44="",0,Programacion!CD$44/SUM(Programacion!CD$42:CD$48)*'3 Eval'!$G26)+IF(Programacion!CD$45="",0,Programacion!CD$45/SUM(Programacion!CD$42:CD$48)*'3 Eval'!$H26)+IF(Programacion!CD$46="",0,Programacion!CD$46/SUM(Programacion!CD$42:CD$48)*'3 Eval'!$I26)+IF(Programacion!CD$47="",0,Programacion!CD$47/SUM(Programacion!CD$42:CD$48)*'3 Eval'!$J26)+IF(Programacion!CD$48="",0,Programacion!CD$48/SUM(Programacion!CD$42:CD$48)*'3 Eval'!$K26))*SUM(Programacion!CD$42:CD$48)/SUM(Programacion!CD$28:CD$48)+IF('Res 2ªEval'!CF27="",0,'Res 2ªEval'!CF27*SUM(Programacion!CD$28:CD$41)/SUM(Programacion!CD$28:CD$48)))))</f>
        <v/>
      </c>
      <c r="CG27" s="270" t="str">
        <f>IF($C27="","",IF(SUM(Programacion!CE$28:CE$48)=0,"",IF(SUM(Programacion!CE$42:CE$48)=0,'Res 2ªEval'!CG27,(IF(Programacion!CE$42="",0,Programacion!CE$42/SUM(Programacion!CE$42:CE$48)*'3 Eval'!$E26)+IF(Programacion!CE$43="",0,Programacion!CE$43/SUM(Programacion!CE$42:CE$48)*'3 Eval'!$F26)+IF(Programacion!CE$44="",0,Programacion!CE$44/SUM(Programacion!CE$42:CE$48)*'3 Eval'!$G26)+IF(Programacion!CE$45="",0,Programacion!CE$45/SUM(Programacion!CE$42:CE$48)*'3 Eval'!$H26)+IF(Programacion!CE$46="",0,Programacion!CE$46/SUM(Programacion!CE$42:CE$48)*'3 Eval'!$I26)+IF(Programacion!CE$47="",0,Programacion!CE$47/SUM(Programacion!CE$42:CE$48)*'3 Eval'!$J26)+IF(Programacion!CE$48="",0,Programacion!CE$48/SUM(Programacion!CE$42:CE$48)*'3 Eval'!$K26))*SUM(Programacion!CE$42:CE$48)/SUM(Programacion!CE$28:CE$48)+IF('Res 2ªEval'!CG27="",0,'Res 2ªEval'!CG27*SUM(Programacion!CE$28:CE$41)/SUM(Programacion!CE$28:CE$48)))))</f>
        <v/>
      </c>
      <c r="CH27" s="270" t="str">
        <f>IF($C27="","",IF(SUM(Programacion!CF$28:CF$48)=0,"",IF(SUM(Programacion!CF$42:CF$48)=0,'Res 2ªEval'!CH27,(IF(Programacion!CF$42="",0,Programacion!CF$42/SUM(Programacion!CF$42:CF$48)*'3 Eval'!$E26)+IF(Programacion!CF$43="",0,Programacion!CF$43/SUM(Programacion!CF$42:CF$48)*'3 Eval'!$F26)+IF(Programacion!CF$44="",0,Programacion!CF$44/SUM(Programacion!CF$42:CF$48)*'3 Eval'!$G26)+IF(Programacion!CF$45="",0,Programacion!CF$45/SUM(Programacion!CF$42:CF$48)*'3 Eval'!$H26)+IF(Programacion!CF$46="",0,Programacion!CF$46/SUM(Programacion!CF$42:CF$48)*'3 Eval'!$I26)+IF(Programacion!CF$47="",0,Programacion!CF$47/SUM(Programacion!CF$42:CF$48)*'3 Eval'!$J26)+IF(Programacion!CF$48="",0,Programacion!CF$48/SUM(Programacion!CF$42:CF$48)*'3 Eval'!$K26))*SUM(Programacion!CF$42:CF$48)/SUM(Programacion!CF$28:CF$48)+IF('Res 2ªEval'!CH27="",0,'Res 2ªEval'!CH27*SUM(Programacion!CF$28:CF$41)/SUM(Programacion!CF$28:CF$48)))))</f>
        <v/>
      </c>
      <c r="CI27" s="270" t="str">
        <f>IF($C27="","",IF(SUM(Programacion!CG$28:CG$48)=0,"",IF(SUM(Programacion!CG$42:CG$48)=0,'Res 2ªEval'!CI27,(IF(Programacion!CG$42="",0,Programacion!CG$42/SUM(Programacion!CG$42:CG$48)*'3 Eval'!$E26)+IF(Programacion!CG$43="",0,Programacion!CG$43/SUM(Programacion!CG$42:CG$48)*'3 Eval'!$F26)+IF(Programacion!CG$44="",0,Programacion!CG$44/SUM(Programacion!CG$42:CG$48)*'3 Eval'!$G26)+IF(Programacion!CG$45="",0,Programacion!CG$45/SUM(Programacion!CG$42:CG$48)*'3 Eval'!$H26)+IF(Programacion!CG$46="",0,Programacion!CG$46/SUM(Programacion!CG$42:CG$48)*'3 Eval'!$I26)+IF(Programacion!CG$47="",0,Programacion!CG$47/SUM(Programacion!CG$42:CG$48)*'3 Eval'!$J26)+IF(Programacion!CG$48="",0,Programacion!CG$48/SUM(Programacion!CG$42:CG$48)*'3 Eval'!$K26))*SUM(Programacion!CG$42:CG$48)/SUM(Programacion!CG$28:CG$48)+IF('Res 2ªEval'!CI27="",0,'Res 2ªEval'!CI27*SUM(Programacion!CG$28:CG$41)/SUM(Programacion!CG$28:CG$48)))))</f>
        <v/>
      </c>
      <c r="CJ27" s="270" t="str">
        <f>IF($C27="","",IF(SUM(Programacion!CH$28:CH$48)=0,"",IF(SUM(Programacion!CH$42:CH$48)=0,'Res 2ªEval'!CJ27,(IF(Programacion!CH$42="",0,Programacion!CH$42/SUM(Programacion!CH$42:CH$48)*'3 Eval'!$E26)+IF(Programacion!CH$43="",0,Programacion!CH$43/SUM(Programacion!CH$42:CH$48)*'3 Eval'!$F26)+IF(Programacion!CH$44="",0,Programacion!CH$44/SUM(Programacion!CH$42:CH$48)*'3 Eval'!$G26)+IF(Programacion!CH$45="",0,Programacion!CH$45/SUM(Programacion!CH$42:CH$48)*'3 Eval'!$H26)+IF(Programacion!CH$46="",0,Programacion!CH$46/SUM(Programacion!CH$42:CH$48)*'3 Eval'!$I26)+IF(Programacion!CH$47="",0,Programacion!CH$47/SUM(Programacion!CH$42:CH$48)*'3 Eval'!$J26)+IF(Programacion!CH$48="",0,Programacion!CH$48/SUM(Programacion!CH$42:CH$48)*'3 Eval'!$K26))*SUM(Programacion!CH$42:CH$48)/SUM(Programacion!CH$28:CH$48)+IF('Res 2ªEval'!CJ27="",0,'Res 2ªEval'!CJ27*SUM(Programacion!CH$28:CH$41)/SUM(Programacion!CH$28:CH$48)))))</f>
        <v/>
      </c>
      <c r="CK27" s="270" t="str">
        <f>IF($C27="","",IF(SUM(Programacion!CI$28:CI$48)=0,"",IF(SUM(Programacion!CI$42:CI$48)=0,'Res 2ªEval'!CK27,(IF(Programacion!CI$42="",0,Programacion!CI$42/SUM(Programacion!CI$42:CI$48)*'3 Eval'!$E26)+IF(Programacion!CI$43="",0,Programacion!CI$43/SUM(Programacion!CI$42:CI$48)*'3 Eval'!$F26)+IF(Programacion!CI$44="",0,Programacion!CI$44/SUM(Programacion!CI$42:CI$48)*'3 Eval'!$G26)+IF(Programacion!CI$45="",0,Programacion!CI$45/SUM(Programacion!CI$42:CI$48)*'3 Eval'!$H26)+IF(Programacion!CI$46="",0,Programacion!CI$46/SUM(Programacion!CI$42:CI$48)*'3 Eval'!$I26)+IF(Programacion!CI$47="",0,Programacion!CI$47/SUM(Programacion!CI$42:CI$48)*'3 Eval'!$J26)+IF(Programacion!CI$48="",0,Programacion!CI$48/SUM(Programacion!CI$42:CI$48)*'3 Eval'!$K26))*SUM(Programacion!CI$42:CI$48)/SUM(Programacion!CI$28:CI$48)+IF('Res 2ªEval'!CK27="",0,'Res 2ªEval'!CK27*SUM(Programacion!CI$28:CI$41)/SUM(Programacion!CI$28:CI$48)))))</f>
        <v/>
      </c>
      <c r="CL27" s="270" t="str">
        <f>IF($C27="","",IF(SUM(Programacion!CJ$28:CJ$48)=0,"",IF(SUM(Programacion!CJ$42:CJ$48)=0,'Res 2ªEval'!CL27,(IF(Programacion!CJ$42="",0,Programacion!CJ$42/SUM(Programacion!CJ$42:CJ$48)*'3 Eval'!$E26)+IF(Programacion!CJ$43="",0,Programacion!CJ$43/SUM(Programacion!CJ$42:CJ$48)*'3 Eval'!$F26)+IF(Programacion!CJ$44="",0,Programacion!CJ$44/SUM(Programacion!CJ$42:CJ$48)*'3 Eval'!$G26)+IF(Programacion!CJ$45="",0,Programacion!CJ$45/SUM(Programacion!CJ$42:CJ$48)*'3 Eval'!$H26)+IF(Programacion!CJ$46="",0,Programacion!CJ$46/SUM(Programacion!CJ$42:CJ$48)*'3 Eval'!$I26)+IF(Programacion!CJ$47="",0,Programacion!CJ$47/SUM(Programacion!CJ$42:CJ$48)*'3 Eval'!$J26)+IF(Programacion!CJ$48="",0,Programacion!CJ$48/SUM(Programacion!CJ$42:CJ$48)*'3 Eval'!$K26))*SUM(Programacion!CJ$42:CJ$48)/SUM(Programacion!CJ$28:CJ$48)+IF('Res 2ªEval'!CL27="",0,'Res 2ªEval'!CL27*SUM(Programacion!CJ$28:CJ$41)/SUM(Programacion!CJ$28:CJ$48)))))</f>
        <v/>
      </c>
      <c r="CM27" s="270" t="str">
        <f>IF($C27="","",IF(SUM(Programacion!CK$28:CK$48)=0,"",IF(SUM(Programacion!CK$42:CK$48)=0,'Res 2ªEval'!CM27,(IF(Programacion!CK$42="",0,Programacion!CK$42/SUM(Programacion!CK$42:CK$48)*'3 Eval'!$E26)+IF(Programacion!CK$43="",0,Programacion!CK$43/SUM(Programacion!CK$42:CK$48)*'3 Eval'!$F26)+IF(Programacion!CK$44="",0,Programacion!CK$44/SUM(Programacion!CK$42:CK$48)*'3 Eval'!$G26)+IF(Programacion!CK$45="",0,Programacion!CK$45/SUM(Programacion!CK$42:CK$48)*'3 Eval'!$H26)+IF(Programacion!CK$46="",0,Programacion!CK$46/SUM(Programacion!CK$42:CK$48)*'3 Eval'!$I26)+IF(Programacion!CK$47="",0,Programacion!CK$47/SUM(Programacion!CK$42:CK$48)*'3 Eval'!$J26)+IF(Programacion!CK$48="",0,Programacion!CK$48/SUM(Programacion!CK$42:CK$48)*'3 Eval'!$K26))*SUM(Programacion!CK$42:CK$48)/SUM(Programacion!CK$28:CK$48)+IF('Res 2ªEval'!CM27="",0,'Res 2ªEval'!CM27*SUM(Programacion!CK$28:CK$41)/SUM(Programacion!CK$28:CK$48)))))</f>
        <v/>
      </c>
      <c r="CN27" s="270" t="str">
        <f>IF($C27="","",IF(SUM(Programacion!CL$28:CL$48)=0,"",IF(SUM(Programacion!CL$42:CL$48)=0,'Res 2ªEval'!CN27,(IF(Programacion!CL$42="",0,Programacion!CL$42/SUM(Programacion!CL$42:CL$48)*'3 Eval'!$E26)+IF(Programacion!CL$43="",0,Programacion!CL$43/SUM(Programacion!CL$42:CL$48)*'3 Eval'!$F26)+IF(Programacion!CL$44="",0,Programacion!CL$44/SUM(Programacion!CL$42:CL$48)*'3 Eval'!$G26)+IF(Programacion!CL$45="",0,Programacion!CL$45/SUM(Programacion!CL$42:CL$48)*'3 Eval'!$H26)+IF(Programacion!CL$46="",0,Programacion!CL$46/SUM(Programacion!CL$42:CL$48)*'3 Eval'!$I26)+IF(Programacion!CL$47="",0,Programacion!CL$47/SUM(Programacion!CL$42:CL$48)*'3 Eval'!$J26)+IF(Programacion!CL$48="",0,Programacion!CL$48/SUM(Programacion!CL$42:CL$48)*'3 Eval'!$K26))*SUM(Programacion!CL$42:CL$48)/SUM(Programacion!CL$28:CL$48)+IF('Res 2ªEval'!CN27="",0,'Res 2ªEval'!CN27*SUM(Programacion!CL$28:CL$41)/SUM(Programacion!CL$28:CL$48)))))</f>
        <v/>
      </c>
      <c r="CO27" s="270" t="str">
        <f>IF($C27="","",IF(SUM(Programacion!CM$28:CM$48)=0,"",IF(SUM(Programacion!CM$42:CM$48)=0,'Res 2ªEval'!CO27,(IF(Programacion!CM$42="",0,Programacion!CM$42/SUM(Programacion!CM$42:CM$48)*'3 Eval'!$E26)+IF(Programacion!CM$43="",0,Programacion!CM$43/SUM(Programacion!CM$42:CM$48)*'3 Eval'!$F26)+IF(Programacion!CM$44="",0,Programacion!CM$44/SUM(Programacion!CM$42:CM$48)*'3 Eval'!$G26)+IF(Programacion!CM$45="",0,Programacion!CM$45/SUM(Programacion!CM$42:CM$48)*'3 Eval'!$H26)+IF(Programacion!CM$46="",0,Programacion!CM$46/SUM(Programacion!CM$42:CM$48)*'3 Eval'!$I26)+IF(Programacion!CM$47="",0,Programacion!CM$47/SUM(Programacion!CM$42:CM$48)*'3 Eval'!$J26)+IF(Programacion!CM$48="",0,Programacion!CM$48/SUM(Programacion!CM$42:CM$48)*'3 Eval'!$K26))*SUM(Programacion!CM$42:CM$48)/SUM(Programacion!CM$28:CM$48)+IF('Res 2ªEval'!CO27="",0,'Res 2ªEval'!CO27*SUM(Programacion!CM$28:CM$41)/SUM(Programacion!CM$28:CM$48)))))</f>
        <v/>
      </c>
      <c r="CP27" s="270" t="str">
        <f>IF($C27="","",IF(SUM(Programacion!CN$28:CN$48)=0,"",IF(SUM(Programacion!CN$42:CN$48)=0,'Res 2ªEval'!CP27,(IF(Programacion!CN$42="",0,Programacion!CN$42/SUM(Programacion!CN$42:CN$48)*'3 Eval'!$E26)+IF(Programacion!CN$43="",0,Programacion!CN$43/SUM(Programacion!CN$42:CN$48)*'3 Eval'!$F26)+IF(Programacion!CN$44="",0,Programacion!CN$44/SUM(Programacion!CN$42:CN$48)*'3 Eval'!$G26)+IF(Programacion!CN$45="",0,Programacion!CN$45/SUM(Programacion!CN$42:CN$48)*'3 Eval'!$H26)+IF(Programacion!CN$46="",0,Programacion!CN$46/SUM(Programacion!CN$42:CN$48)*'3 Eval'!$I26)+IF(Programacion!CN$47="",0,Programacion!CN$47/SUM(Programacion!CN$42:CN$48)*'3 Eval'!$J26)+IF(Programacion!CN$48="",0,Programacion!CN$48/SUM(Programacion!CN$42:CN$48)*'3 Eval'!$K26))*SUM(Programacion!CN$42:CN$48)/SUM(Programacion!CN$28:CN$48)+IF('Res 2ªEval'!CP27="",0,'Res 2ªEval'!CP27*SUM(Programacion!CN$28:CN$41)/SUM(Programacion!CN$28:CN$48)))))</f>
        <v/>
      </c>
      <c r="CQ27" s="270" t="str">
        <f>IF($C27="","",IF(SUM(Programacion!CO$28:CO$48)=0,"",IF(SUM(Programacion!CO$42:CO$48)=0,'Res 2ªEval'!CQ27,(IF(Programacion!CO$42="",0,Programacion!CO$42/SUM(Programacion!CO$42:CO$48)*'3 Eval'!$E26)+IF(Programacion!CO$43="",0,Programacion!CO$43/SUM(Programacion!CO$42:CO$48)*'3 Eval'!$F26)+IF(Programacion!CO$44="",0,Programacion!CO$44/SUM(Programacion!CO$42:CO$48)*'3 Eval'!$G26)+IF(Programacion!CO$45="",0,Programacion!CO$45/SUM(Programacion!CO$42:CO$48)*'3 Eval'!$H26)+IF(Programacion!CO$46="",0,Programacion!CO$46/SUM(Programacion!CO$42:CO$48)*'3 Eval'!$I26)+IF(Programacion!CO$47="",0,Programacion!CO$47/SUM(Programacion!CO$42:CO$48)*'3 Eval'!$J26)+IF(Programacion!CO$48="",0,Programacion!CO$48/SUM(Programacion!CO$42:CO$48)*'3 Eval'!$K26))*SUM(Programacion!CO$42:CO$48)/SUM(Programacion!CO$28:CO$48)+IF('Res 2ªEval'!CQ27="",0,'Res 2ªEval'!CQ27*SUM(Programacion!CO$28:CO$41)/SUM(Programacion!CO$28:CO$48)))))</f>
        <v/>
      </c>
      <c r="CR27" s="270" t="str">
        <f>IF($C27="","",IF(SUM(Programacion!CP$28:CP$48)=0,"",IF(SUM(Programacion!CP$42:CP$48)=0,'Res 2ªEval'!CR27,(IF(Programacion!CP$42="",0,Programacion!CP$42/SUM(Programacion!CP$42:CP$48)*'3 Eval'!$E26)+IF(Programacion!CP$43="",0,Programacion!CP$43/SUM(Programacion!CP$42:CP$48)*'3 Eval'!$F26)+IF(Programacion!CP$44="",0,Programacion!CP$44/SUM(Programacion!CP$42:CP$48)*'3 Eval'!$G26)+IF(Programacion!CP$45="",0,Programacion!CP$45/SUM(Programacion!CP$42:CP$48)*'3 Eval'!$H26)+IF(Programacion!CP$46="",0,Programacion!CP$46/SUM(Programacion!CP$42:CP$48)*'3 Eval'!$I26)+IF(Programacion!CP$47="",0,Programacion!CP$47/SUM(Programacion!CP$42:CP$48)*'3 Eval'!$J26)+IF(Programacion!CP$48="",0,Programacion!CP$48/SUM(Programacion!CP$42:CP$48)*'3 Eval'!$K26))*SUM(Programacion!CP$42:CP$48)/SUM(Programacion!CP$28:CP$48)+IF('Res 2ªEval'!CR27="",0,'Res 2ªEval'!CR27*SUM(Programacion!CP$28:CP$41)/SUM(Programacion!CP$28:CP$48)))))</f>
        <v/>
      </c>
      <c r="CS27" s="270" t="str">
        <f>IF($C27="","",IF(SUM(Programacion!CQ$28:CQ$48)=0,"",IF(SUM(Programacion!CQ$42:CQ$48)=0,'Res 2ªEval'!CS27,(IF(Programacion!CQ$42="",0,Programacion!CQ$42/SUM(Programacion!CQ$42:CQ$48)*'3 Eval'!$E26)+IF(Programacion!CQ$43="",0,Programacion!CQ$43/SUM(Programacion!CQ$42:CQ$48)*'3 Eval'!$F26)+IF(Programacion!CQ$44="",0,Programacion!CQ$44/SUM(Programacion!CQ$42:CQ$48)*'3 Eval'!$G26)+IF(Programacion!CQ$45="",0,Programacion!CQ$45/SUM(Programacion!CQ$42:CQ$48)*'3 Eval'!$H26)+IF(Programacion!CQ$46="",0,Programacion!CQ$46/SUM(Programacion!CQ$42:CQ$48)*'3 Eval'!$I26)+IF(Programacion!CQ$47="",0,Programacion!CQ$47/SUM(Programacion!CQ$42:CQ$48)*'3 Eval'!$J26)+IF(Programacion!CQ$48="",0,Programacion!CQ$48/SUM(Programacion!CQ$42:CQ$48)*'3 Eval'!$K26))*SUM(Programacion!CQ$42:CQ$48)/SUM(Programacion!CQ$28:CQ$48)+IF('Res 2ªEval'!CS27="",0,'Res 2ªEval'!CS27*SUM(Programacion!CQ$28:CQ$41)/SUM(Programacion!CQ$28:CQ$48)))))</f>
        <v/>
      </c>
      <c r="CT27" s="270" t="str">
        <f>IF($C27="","",IF(SUM(Programacion!CR$28:CR$48)=0,"",IF(SUM(Programacion!CR$42:CR$48)=0,'Res 2ªEval'!CT27,(IF(Programacion!CR$42="",0,Programacion!CR$42/SUM(Programacion!CR$42:CR$48)*'3 Eval'!$E26)+IF(Programacion!CR$43="",0,Programacion!CR$43/SUM(Programacion!CR$42:CR$48)*'3 Eval'!$F26)+IF(Programacion!CR$44="",0,Programacion!CR$44/SUM(Programacion!CR$42:CR$48)*'3 Eval'!$G26)+IF(Programacion!CR$45="",0,Programacion!CR$45/SUM(Programacion!CR$42:CR$48)*'3 Eval'!$H26)+IF(Programacion!CR$46="",0,Programacion!CR$46/SUM(Programacion!CR$42:CR$48)*'3 Eval'!$I26)+IF(Programacion!CR$47="",0,Programacion!CR$47/SUM(Programacion!CR$42:CR$48)*'3 Eval'!$J26)+IF(Programacion!CR$48="",0,Programacion!CR$48/SUM(Programacion!CR$42:CR$48)*'3 Eval'!$K26))*SUM(Programacion!CR$42:CR$48)/SUM(Programacion!CR$28:CR$48)+IF('Res 2ªEval'!CT27="",0,'Res 2ªEval'!CT27*SUM(Programacion!CR$28:CR$41)/SUM(Programacion!CR$28:CR$48)))))</f>
        <v/>
      </c>
      <c r="CU27" s="270" t="str">
        <f>IF($C27="","",IF(SUM(Programacion!CS$28:CS$48)=0,"",IF(SUM(Programacion!CS$42:CS$48)=0,'Res 2ªEval'!CU27,(IF(Programacion!CS$42="",0,Programacion!CS$42/SUM(Programacion!CS$42:CS$48)*'3 Eval'!$E26)+IF(Programacion!CS$43="",0,Programacion!CS$43/SUM(Programacion!CS$42:CS$48)*'3 Eval'!$F26)+IF(Programacion!CS$44="",0,Programacion!CS$44/SUM(Programacion!CS$42:CS$48)*'3 Eval'!$G26)+IF(Programacion!CS$45="",0,Programacion!CS$45/SUM(Programacion!CS$42:CS$48)*'3 Eval'!$H26)+IF(Programacion!CS$46="",0,Programacion!CS$46/SUM(Programacion!CS$42:CS$48)*'3 Eval'!$I26)+IF(Programacion!CS$47="",0,Programacion!CS$47/SUM(Programacion!CS$42:CS$48)*'3 Eval'!$J26)+IF(Programacion!CS$48="",0,Programacion!CS$48/SUM(Programacion!CS$42:CS$48)*'3 Eval'!$K26))*SUM(Programacion!CS$42:CS$48)/SUM(Programacion!CS$28:CS$48)+IF('Res 2ªEval'!CU27="",0,'Res 2ªEval'!CU27*SUM(Programacion!CS$28:CS$41)/SUM(Programacion!CS$28:CS$48)))))</f>
        <v/>
      </c>
      <c r="CV27" s="270" t="str">
        <f>IF($C27="","",IF(SUM(Programacion!CT$28:CT$48)=0,"",IF(SUM(Programacion!CT$42:CT$48)=0,'Res 2ªEval'!CV27,(IF(Programacion!CT$42="",0,Programacion!CT$42/SUM(Programacion!CT$42:CT$48)*'3 Eval'!$E26)+IF(Programacion!CT$43="",0,Programacion!CT$43/SUM(Programacion!CT$42:CT$48)*'3 Eval'!$F26)+IF(Programacion!CT$44="",0,Programacion!CT$44/SUM(Programacion!CT$42:CT$48)*'3 Eval'!$G26)+IF(Programacion!CT$45="",0,Programacion!CT$45/SUM(Programacion!CT$42:CT$48)*'3 Eval'!$H26)+IF(Programacion!CT$46="",0,Programacion!CT$46/SUM(Programacion!CT$42:CT$48)*'3 Eval'!$I26)+IF(Programacion!CT$47="",0,Programacion!CT$47/SUM(Programacion!CT$42:CT$48)*'3 Eval'!$J26)+IF(Programacion!CT$48="",0,Programacion!CT$48/SUM(Programacion!CT$42:CT$48)*'3 Eval'!$K26))*SUM(Programacion!CT$42:CT$48)/SUM(Programacion!CT$28:CT$48)+IF('Res 2ªEval'!CV27="",0,'Res 2ªEval'!CV27*SUM(Programacion!CT$28:CT$41)/SUM(Programacion!CT$28:CT$48)))))</f>
        <v/>
      </c>
      <c r="CW27" s="270" t="str">
        <f>IF($C27="","",IF(SUM(Programacion!CU$28:CU$48)=0,"",IF(SUM(Programacion!CU$42:CU$48)=0,'Res 2ªEval'!CW27,(IF(Programacion!CU$42="",0,Programacion!CU$42/SUM(Programacion!CU$42:CU$48)*'3 Eval'!$E26)+IF(Programacion!CU$43="",0,Programacion!CU$43/SUM(Programacion!CU$42:CU$48)*'3 Eval'!$F26)+IF(Programacion!CU$44="",0,Programacion!CU$44/SUM(Programacion!CU$42:CU$48)*'3 Eval'!$G26)+IF(Programacion!CU$45="",0,Programacion!CU$45/SUM(Programacion!CU$42:CU$48)*'3 Eval'!$H26)+IF(Programacion!CU$46="",0,Programacion!CU$46/SUM(Programacion!CU$42:CU$48)*'3 Eval'!$I26)+IF(Programacion!CU$47="",0,Programacion!CU$47/SUM(Programacion!CU$42:CU$48)*'3 Eval'!$J26)+IF(Programacion!CU$48="",0,Programacion!CU$48/SUM(Programacion!CU$42:CU$48)*'3 Eval'!$K26))*SUM(Programacion!CU$42:CU$48)/SUM(Programacion!CU$28:CU$48)+IF('Res 2ªEval'!CW27="",0,'Res 2ªEval'!CW27*SUM(Programacion!CU$28:CU$41)/SUM(Programacion!CU$28:CU$48)))))</f>
        <v/>
      </c>
      <c r="CX27" s="270" t="str">
        <f>IF($C27="","",IF(SUM(Programacion!CV$28:CV$48)=0,"",IF(SUM(Programacion!CV$42:CV$48)=0,'Res 2ªEval'!CX27,(IF(Programacion!CV$42="",0,Programacion!CV$42/SUM(Programacion!CV$42:CV$48)*'3 Eval'!$E26)+IF(Programacion!CV$43="",0,Programacion!CV$43/SUM(Programacion!CV$42:CV$48)*'3 Eval'!$F26)+IF(Programacion!CV$44="",0,Programacion!CV$44/SUM(Programacion!CV$42:CV$48)*'3 Eval'!$G26)+IF(Programacion!CV$45="",0,Programacion!CV$45/SUM(Programacion!CV$42:CV$48)*'3 Eval'!$H26)+IF(Programacion!CV$46="",0,Programacion!CV$46/SUM(Programacion!CV$42:CV$48)*'3 Eval'!$I26)+IF(Programacion!CV$47="",0,Programacion!CV$47/SUM(Programacion!CV$42:CV$48)*'3 Eval'!$J26)+IF(Programacion!CV$48="",0,Programacion!CV$48/SUM(Programacion!CV$42:CV$48)*'3 Eval'!$K26))*SUM(Programacion!CV$42:CV$48)/SUM(Programacion!CV$28:CV$48)+IF('Res 2ªEval'!CX27="",0,'Res 2ªEval'!CX27*SUM(Programacion!CV$28:CV$41)/SUM(Programacion!CV$28:CV$48)))))</f>
        <v/>
      </c>
      <c r="CY27" s="270" t="str">
        <f>IF($C27="","",IF(SUM(Programacion!CW$28:CW$48)=0,"",IF(SUM(Programacion!CW$42:CW$48)=0,'Res 2ªEval'!CY27,(IF(Programacion!CW$42="",0,Programacion!CW$42/SUM(Programacion!CW$42:CW$48)*'3 Eval'!$E26)+IF(Programacion!CW$43="",0,Programacion!CW$43/SUM(Programacion!CW$42:CW$48)*'3 Eval'!$F26)+IF(Programacion!CW$44="",0,Programacion!CW$44/SUM(Programacion!CW$42:CW$48)*'3 Eval'!$G26)+IF(Programacion!CW$45="",0,Programacion!CW$45/SUM(Programacion!CW$42:CW$48)*'3 Eval'!$H26)+IF(Programacion!CW$46="",0,Programacion!CW$46/SUM(Programacion!CW$42:CW$48)*'3 Eval'!$I26)+IF(Programacion!CW$47="",0,Programacion!CW$47/SUM(Programacion!CW$42:CW$48)*'3 Eval'!$J26)+IF(Programacion!CW$48="",0,Programacion!CW$48/SUM(Programacion!CW$42:CW$48)*'3 Eval'!$K26))*SUM(Programacion!CW$42:CW$48)/SUM(Programacion!CW$28:CW$48)+IF('Res 2ªEval'!CY27="",0,'Res 2ªEval'!CY27*SUM(Programacion!CW$28:CW$41)/SUM(Programacion!CW$28:CW$48)))))</f>
        <v/>
      </c>
      <c r="CZ27" s="270" t="str">
        <f>IF($C27="","",IF(SUM(Programacion!CX$28:CX$48)=0,"",IF(SUM(Programacion!CX$42:CX$48)=0,'Res 2ªEval'!CZ27,(IF(Programacion!CX$42="",0,Programacion!CX$42/SUM(Programacion!CX$42:CX$48)*'3 Eval'!$E26)+IF(Programacion!CX$43="",0,Programacion!CX$43/SUM(Programacion!CX$42:CX$48)*'3 Eval'!$F26)+IF(Programacion!CX$44="",0,Programacion!CX$44/SUM(Programacion!CX$42:CX$48)*'3 Eval'!$G26)+IF(Programacion!CX$45="",0,Programacion!CX$45/SUM(Programacion!CX$42:CX$48)*'3 Eval'!$H26)+IF(Programacion!CX$46="",0,Programacion!CX$46/SUM(Programacion!CX$42:CX$48)*'3 Eval'!$I26)+IF(Programacion!CX$47="",0,Programacion!CX$47/SUM(Programacion!CX$42:CX$48)*'3 Eval'!$J26)+IF(Programacion!CX$48="",0,Programacion!CX$48/SUM(Programacion!CX$42:CX$48)*'3 Eval'!$K26))*SUM(Programacion!CX$42:CX$48)/SUM(Programacion!CX$28:CX$48)+IF('Res 2ªEval'!CZ27="",0,'Res 2ªEval'!CZ27*SUM(Programacion!CX$28:CX$41)/SUM(Programacion!CX$28:CX$48)))))</f>
        <v/>
      </c>
      <c r="DA27" s="270" t="str">
        <f>IF($C27="","",IF(SUM(Programacion!CY$28:CY$48)=0,"",IF(SUM(Programacion!CY$42:CY$48)=0,'Res 2ªEval'!DA27,(IF(Programacion!CY$42="",0,Programacion!CY$42/SUM(Programacion!CY$42:CY$48)*'3 Eval'!$E26)+IF(Programacion!CY$43="",0,Programacion!CY$43/SUM(Programacion!CY$42:CY$48)*'3 Eval'!$F26)+IF(Programacion!CY$44="",0,Programacion!CY$44/SUM(Programacion!CY$42:CY$48)*'3 Eval'!$G26)+IF(Programacion!CY$45="",0,Programacion!CY$45/SUM(Programacion!CY$42:CY$48)*'3 Eval'!$H26)+IF(Programacion!CY$46="",0,Programacion!CY$46/SUM(Programacion!CY$42:CY$48)*'3 Eval'!$I26)+IF(Programacion!CY$47="",0,Programacion!CY$47/SUM(Programacion!CY$42:CY$48)*'3 Eval'!$J26)+IF(Programacion!CY$48="",0,Programacion!CY$48/SUM(Programacion!CY$42:CY$48)*'3 Eval'!$K26))*SUM(Programacion!CY$42:CY$48)/SUM(Programacion!CY$28:CY$48)+IF('Res 2ªEval'!DA27="",0,'Res 2ªEval'!DA27*SUM(Programacion!CY$28:CY$41)/SUM(Programacion!CY$28:CY$48)))))</f>
        <v/>
      </c>
      <c r="DB27" s="270" t="str">
        <f>IF($C27="","",IF(SUM(Programacion!CZ$28:CZ$48)=0,"",IF(SUM(Programacion!CZ$42:CZ$48)=0,'Res 2ªEval'!DB27,(IF(Programacion!CZ$42="",0,Programacion!CZ$42/SUM(Programacion!CZ$42:CZ$48)*'3 Eval'!$E26)+IF(Programacion!CZ$43="",0,Programacion!CZ$43/SUM(Programacion!CZ$42:CZ$48)*'3 Eval'!$F26)+IF(Programacion!CZ$44="",0,Programacion!CZ$44/SUM(Programacion!CZ$42:CZ$48)*'3 Eval'!$G26)+IF(Programacion!CZ$45="",0,Programacion!CZ$45/SUM(Programacion!CZ$42:CZ$48)*'3 Eval'!$H26)+IF(Programacion!CZ$46="",0,Programacion!CZ$46/SUM(Programacion!CZ$42:CZ$48)*'3 Eval'!$I26)+IF(Programacion!CZ$47="",0,Programacion!CZ$47/SUM(Programacion!CZ$42:CZ$48)*'3 Eval'!$J26)+IF(Programacion!CZ$48="",0,Programacion!CZ$48/SUM(Programacion!CZ$42:CZ$48)*'3 Eval'!$K26))*SUM(Programacion!CZ$42:CZ$48)/SUM(Programacion!CZ$28:CZ$48)+IF('Res 2ªEval'!DB27="",0,'Res 2ªEval'!DB27*SUM(Programacion!CZ$28:CZ$41)/SUM(Programacion!CZ$28:CZ$48)))))</f>
        <v/>
      </c>
      <c r="DC27" s="270" t="str">
        <f>IF($C27="","",IF(SUM(Programacion!DA$28:DA$48)=0,"",IF(SUM(Programacion!DA$42:DA$48)=0,'Res 2ªEval'!DC27,(IF(Programacion!DA$42="",0,Programacion!DA$42/SUM(Programacion!DA$42:DA$48)*'3 Eval'!$E26)+IF(Programacion!DA$43="",0,Programacion!DA$43/SUM(Programacion!DA$42:DA$48)*'3 Eval'!$F26)+IF(Programacion!DA$44="",0,Programacion!DA$44/SUM(Programacion!DA$42:DA$48)*'3 Eval'!$G26)+IF(Programacion!DA$45="",0,Programacion!DA$45/SUM(Programacion!DA$42:DA$48)*'3 Eval'!$H26)+IF(Programacion!DA$46="",0,Programacion!DA$46/SUM(Programacion!DA$42:DA$48)*'3 Eval'!$I26)+IF(Programacion!DA$47="",0,Programacion!DA$47/SUM(Programacion!DA$42:DA$48)*'3 Eval'!$J26)+IF(Programacion!DA$48="",0,Programacion!DA$48/SUM(Programacion!DA$42:DA$48)*'3 Eval'!$K26))*SUM(Programacion!DA$42:DA$48)/SUM(Programacion!DA$28:DA$48)+IF('Res 2ªEval'!DC27="",0,'Res 2ªEval'!DC27*SUM(Programacion!DA$28:DA$41)/SUM(Programacion!DA$28:DA$48)))))</f>
        <v/>
      </c>
      <c r="DD27" s="270" t="str">
        <f>IF($C27="","",IF(SUM(Programacion!DB$28:DB$48)=0,"",IF(SUM(Programacion!DB$42:DB$48)=0,'Res 2ªEval'!DD27,(IF(Programacion!DB$42="",0,Programacion!DB$42/SUM(Programacion!DB$42:DB$48)*'3 Eval'!$E26)+IF(Programacion!DB$43="",0,Programacion!DB$43/SUM(Programacion!DB$42:DB$48)*'3 Eval'!$F26)+IF(Programacion!DB$44="",0,Programacion!DB$44/SUM(Programacion!DB$42:DB$48)*'3 Eval'!$G26)+IF(Programacion!DB$45="",0,Programacion!DB$45/SUM(Programacion!DB$42:DB$48)*'3 Eval'!$H26)+IF(Programacion!DB$46="",0,Programacion!DB$46/SUM(Programacion!DB$42:DB$48)*'3 Eval'!$I26)+IF(Programacion!DB$47="",0,Programacion!DB$47/SUM(Programacion!DB$42:DB$48)*'3 Eval'!$J26)+IF(Programacion!DB$48="",0,Programacion!DB$48/SUM(Programacion!DB$42:DB$48)*'3 Eval'!$K26))*SUM(Programacion!DB$42:DB$48)/SUM(Programacion!DB$28:DB$48)+IF('Res 2ªEval'!DD27="",0,'Res 2ªEval'!DD27*SUM(Programacion!DB$28:DB$41)/SUM(Programacion!DB$28:DB$48)))))</f>
        <v/>
      </c>
      <c r="DE27" s="270" t="str">
        <f>IF($C27="","",IF(SUM(Programacion!DC$28:DC$48)=0,"",IF(SUM(Programacion!DC$42:DC$48)=0,'Res 2ªEval'!DE27,(IF(Programacion!DC$42="",0,Programacion!DC$42/SUM(Programacion!DC$42:DC$48)*'3 Eval'!$E26)+IF(Programacion!DC$43="",0,Programacion!DC$43/SUM(Programacion!DC$42:DC$48)*'3 Eval'!$F26)+IF(Programacion!DC$44="",0,Programacion!DC$44/SUM(Programacion!DC$42:DC$48)*'3 Eval'!$G26)+IF(Programacion!DC$45="",0,Programacion!DC$45/SUM(Programacion!DC$42:DC$48)*'3 Eval'!$H26)+IF(Programacion!DC$46="",0,Programacion!DC$46/SUM(Programacion!DC$42:DC$48)*'3 Eval'!$I26)+IF(Programacion!DC$47="",0,Programacion!DC$47/SUM(Programacion!DC$42:DC$48)*'3 Eval'!$J26)+IF(Programacion!DC$48="",0,Programacion!DC$48/SUM(Programacion!DC$42:DC$48)*'3 Eval'!$K26))*SUM(Programacion!DC$42:DC$48)/SUM(Programacion!DC$28:DC$48)+IF('Res 2ªEval'!DE27="",0,'Res 2ªEval'!DE27*SUM(Programacion!DC$28:DC$41)/SUM(Programacion!DC$28:DC$48)))))</f>
        <v/>
      </c>
      <c r="DF27" s="270" t="str">
        <f>IF($C27="","",IF(SUM(Programacion!DD$28:DD$48)=0,"",IF(SUM(Programacion!DD$42:DD$48)=0,'Res 2ªEval'!DF27,(IF(Programacion!DD$42="",0,Programacion!DD$42/SUM(Programacion!DD$42:DD$48)*'3 Eval'!$E26)+IF(Programacion!DD$43="",0,Programacion!DD$43/SUM(Programacion!DD$42:DD$48)*'3 Eval'!$F26)+IF(Programacion!DD$44="",0,Programacion!DD$44/SUM(Programacion!DD$42:DD$48)*'3 Eval'!$G26)+IF(Programacion!DD$45="",0,Programacion!DD$45/SUM(Programacion!DD$42:DD$48)*'3 Eval'!$H26)+IF(Programacion!DD$46="",0,Programacion!DD$46/SUM(Programacion!DD$42:DD$48)*'3 Eval'!$I26)+IF(Programacion!DD$47="",0,Programacion!DD$47/SUM(Programacion!DD$42:DD$48)*'3 Eval'!$J26)+IF(Programacion!DD$48="",0,Programacion!DD$48/SUM(Programacion!DD$42:DD$48)*'3 Eval'!$K26))*SUM(Programacion!DD$42:DD$48)/SUM(Programacion!DD$28:DD$48)+IF('Res 2ªEval'!DF27="",0,'Res 2ªEval'!DF27*SUM(Programacion!DD$28:DD$41)/SUM(Programacion!DD$28:DD$48)))))</f>
        <v/>
      </c>
      <c r="DG27" s="270" t="str">
        <f>IF($C27="","",IF(SUM(Programacion!DE$28:DE$48)=0,"",IF(SUM(Programacion!DE$42:DE$48)=0,'Res 2ªEval'!DG27,(IF(Programacion!DE$42="",0,Programacion!DE$42/SUM(Programacion!DE$42:DE$48)*'3 Eval'!$E26)+IF(Programacion!DE$43="",0,Programacion!DE$43/SUM(Programacion!DE$42:DE$48)*'3 Eval'!$F26)+IF(Programacion!DE$44="",0,Programacion!DE$44/SUM(Programacion!DE$42:DE$48)*'3 Eval'!$G26)+IF(Programacion!DE$45="",0,Programacion!DE$45/SUM(Programacion!DE$42:DE$48)*'3 Eval'!$H26)+IF(Programacion!DE$46="",0,Programacion!DE$46/SUM(Programacion!DE$42:DE$48)*'3 Eval'!$I26)+IF(Programacion!DE$47="",0,Programacion!DE$47/SUM(Programacion!DE$42:DE$48)*'3 Eval'!$J26)+IF(Programacion!DE$48="",0,Programacion!DE$48/SUM(Programacion!DE$42:DE$48)*'3 Eval'!$K26))*SUM(Programacion!DE$42:DE$48)/SUM(Programacion!DE$28:DE$48)+IF('Res 2ªEval'!DG27="",0,'Res 2ªEval'!DG27*SUM(Programacion!DE$28:DE$41)/SUM(Programacion!DE$28:DE$48)))))</f>
        <v/>
      </c>
      <c r="DH27" s="270" t="str">
        <f>IF($C27="","",IF(SUM(Programacion!DF$28:DF$48)=0,"",IF(SUM(Programacion!DF$42:DF$48)=0,'Res 2ªEval'!DH27,(IF(Programacion!DF$42="",0,Programacion!DF$42/SUM(Programacion!DF$42:DF$48)*'3 Eval'!$E26)+IF(Programacion!DF$43="",0,Programacion!DF$43/SUM(Programacion!DF$42:DF$48)*'3 Eval'!$F26)+IF(Programacion!DF$44="",0,Programacion!DF$44/SUM(Programacion!DF$42:DF$48)*'3 Eval'!$G26)+IF(Programacion!DF$45="",0,Programacion!DF$45/SUM(Programacion!DF$42:DF$48)*'3 Eval'!$H26)+IF(Programacion!DF$46="",0,Programacion!DF$46/SUM(Programacion!DF$42:DF$48)*'3 Eval'!$I26)+IF(Programacion!DF$47="",0,Programacion!DF$47/SUM(Programacion!DF$42:DF$48)*'3 Eval'!$J26)+IF(Programacion!DF$48="",0,Programacion!DF$48/SUM(Programacion!DF$42:DF$48)*'3 Eval'!$K26))*SUM(Programacion!DF$42:DF$48)/SUM(Programacion!DF$28:DF$48)+IF('Res 2ªEval'!DH27="",0,'Res 2ªEval'!DH27*SUM(Programacion!DF$28:DF$41)/SUM(Programacion!DF$28:DF$48)))))</f>
        <v/>
      </c>
      <c r="DI27" s="270" t="str">
        <f>IF($C27="","",IF(SUM(Programacion!DG$28:DG$48)=0,"",IF(SUM(Programacion!DG$42:DG$48)=0,'Res 2ªEval'!DI27,(IF(Programacion!DG$42="",0,Programacion!DG$42/SUM(Programacion!DG$42:DG$48)*'3 Eval'!$E26)+IF(Programacion!DG$43="",0,Programacion!DG$43/SUM(Programacion!DG$42:DG$48)*'3 Eval'!$F26)+IF(Programacion!DG$44="",0,Programacion!DG$44/SUM(Programacion!DG$42:DG$48)*'3 Eval'!$G26)+IF(Programacion!DG$45="",0,Programacion!DG$45/SUM(Programacion!DG$42:DG$48)*'3 Eval'!$H26)+IF(Programacion!DG$46="",0,Programacion!DG$46/SUM(Programacion!DG$42:DG$48)*'3 Eval'!$I26)+IF(Programacion!DG$47="",0,Programacion!DG$47/SUM(Programacion!DG$42:DG$48)*'3 Eval'!$J26)+IF(Programacion!DG$48="",0,Programacion!DG$48/SUM(Programacion!DG$42:DG$48)*'3 Eval'!$K26))*SUM(Programacion!DG$42:DG$48)/SUM(Programacion!DG$28:DG$48)+IF('Res 2ªEval'!DI27="",0,'Res 2ªEval'!DI27*SUM(Programacion!DG$28:DG$41)/SUM(Programacion!DG$28:DG$48)))))</f>
        <v/>
      </c>
      <c r="DJ27" s="270" t="str">
        <f>IF($C27="","",IF(SUM(Programacion!DH$28:DH$48)=0,"",IF(SUM(Programacion!DH$42:DH$48)=0,'Res 2ªEval'!DJ27,(IF(Programacion!DH$42="",0,Programacion!DH$42/SUM(Programacion!DH$42:DH$48)*'3 Eval'!$E26)+IF(Programacion!DH$43="",0,Programacion!DH$43/SUM(Programacion!DH$42:DH$48)*'3 Eval'!$F26)+IF(Programacion!DH$44="",0,Programacion!DH$44/SUM(Programacion!DH$42:DH$48)*'3 Eval'!$G26)+IF(Programacion!DH$45="",0,Programacion!DH$45/SUM(Programacion!DH$42:DH$48)*'3 Eval'!$H26)+IF(Programacion!DH$46="",0,Programacion!DH$46/SUM(Programacion!DH$42:DH$48)*'3 Eval'!$I26)+IF(Programacion!DH$47="",0,Programacion!DH$47/SUM(Programacion!DH$42:DH$48)*'3 Eval'!$J26)+IF(Programacion!DH$48="",0,Programacion!DH$48/SUM(Programacion!DH$42:DH$48)*'3 Eval'!$K26))*SUM(Programacion!DH$42:DH$48)/SUM(Programacion!DH$28:DH$48)+IF('Res 2ªEval'!DJ27="",0,'Res 2ªEval'!DJ27*SUM(Programacion!DH$28:DH$41)/SUM(Programacion!DH$28:DH$48)))))</f>
        <v/>
      </c>
      <c r="DK27" s="270" t="str">
        <f>IF($C27="","",IF(SUM(Programacion!DI$28:DI$48)=0,"",IF(SUM(Programacion!DI$42:DI$48)=0,'Res 2ªEval'!DK27,(IF(Programacion!DI$42="",0,Programacion!DI$42/SUM(Programacion!DI$42:DI$48)*'3 Eval'!$E26)+IF(Programacion!DI$43="",0,Programacion!DI$43/SUM(Programacion!DI$42:DI$48)*'3 Eval'!$F26)+IF(Programacion!DI$44="",0,Programacion!DI$44/SUM(Programacion!DI$42:DI$48)*'3 Eval'!$G26)+IF(Programacion!DI$45="",0,Programacion!DI$45/SUM(Programacion!DI$42:DI$48)*'3 Eval'!$H26)+IF(Programacion!DI$46="",0,Programacion!DI$46/SUM(Programacion!DI$42:DI$48)*'3 Eval'!$I26)+IF(Programacion!DI$47="",0,Programacion!DI$47/SUM(Programacion!DI$42:DI$48)*'3 Eval'!$J26)+IF(Programacion!DI$48="",0,Programacion!DI$48/SUM(Programacion!DI$42:DI$48)*'3 Eval'!$K26))*SUM(Programacion!DI$42:DI$48)/SUM(Programacion!DI$28:DI$48)+IF('Res 2ªEval'!DK27="",0,'Res 2ªEval'!DK27*SUM(Programacion!DI$28:DI$41)/SUM(Programacion!DI$28:DI$48)))))</f>
        <v/>
      </c>
      <c r="DL27" s="270" t="str">
        <f>IF($C27="","",IF(SUM(Programacion!DJ$28:DJ$48)=0,"",IF(SUM(Programacion!DJ$42:DJ$48)=0,'Res 2ªEval'!DL27,(IF(Programacion!DJ$42="",0,Programacion!DJ$42/SUM(Programacion!DJ$42:DJ$48)*'3 Eval'!$E26)+IF(Programacion!DJ$43="",0,Programacion!DJ$43/SUM(Programacion!DJ$42:DJ$48)*'3 Eval'!$F26)+IF(Programacion!DJ$44="",0,Programacion!DJ$44/SUM(Programacion!DJ$42:DJ$48)*'3 Eval'!$G26)+IF(Programacion!DJ$45="",0,Programacion!DJ$45/SUM(Programacion!DJ$42:DJ$48)*'3 Eval'!$H26)+IF(Programacion!DJ$46="",0,Programacion!DJ$46/SUM(Programacion!DJ$42:DJ$48)*'3 Eval'!$I26)+IF(Programacion!DJ$47="",0,Programacion!DJ$47/SUM(Programacion!DJ$42:DJ$48)*'3 Eval'!$J26)+IF(Programacion!DJ$48="",0,Programacion!DJ$48/SUM(Programacion!DJ$42:DJ$48)*'3 Eval'!$K26))*SUM(Programacion!DJ$42:DJ$48)/SUM(Programacion!DJ$28:DJ$48)+IF('Res 2ªEval'!DL27="",0,'Res 2ªEval'!DL27*SUM(Programacion!DJ$28:DJ$41)/SUM(Programacion!DJ$28:DJ$48)))))</f>
        <v/>
      </c>
      <c r="DM27" s="270" t="str">
        <f>IF($C27="","",IF(SUM(Programacion!DK$28:DK$48)=0,"",IF(SUM(Programacion!DK$42:DK$48)=0,'Res 2ªEval'!DM27,(IF(Programacion!DK$42="",0,Programacion!DK$42/SUM(Programacion!DK$42:DK$48)*'3 Eval'!$E26)+IF(Programacion!DK$43="",0,Programacion!DK$43/SUM(Programacion!DK$42:DK$48)*'3 Eval'!$F26)+IF(Programacion!DK$44="",0,Programacion!DK$44/SUM(Programacion!DK$42:DK$48)*'3 Eval'!$G26)+IF(Programacion!DK$45="",0,Programacion!DK$45/SUM(Programacion!DK$42:DK$48)*'3 Eval'!$H26)+IF(Programacion!DK$46="",0,Programacion!DK$46/SUM(Programacion!DK$42:DK$48)*'3 Eval'!$I26)+IF(Programacion!DK$47="",0,Programacion!DK$47/SUM(Programacion!DK$42:DK$48)*'3 Eval'!$J26)+IF(Programacion!DK$48="",0,Programacion!DK$48/SUM(Programacion!DK$42:DK$48)*'3 Eval'!$K26))*SUM(Programacion!DK$42:DK$48)/SUM(Programacion!DK$28:DK$48)+IF('Res 2ªEval'!DM27="",0,'Res 2ªEval'!DM27*SUM(Programacion!DK$28:DK$41)/SUM(Programacion!DK$28:DK$48)))))</f>
        <v/>
      </c>
      <c r="DN27" s="270" t="str">
        <f>IF($C27="","",IF(SUM(Programacion!DL$28:DL$48)=0,"",IF(SUM(Programacion!DL$42:DL$48)=0,'Res 2ªEval'!DN27,(IF(Programacion!DL$42="",0,Programacion!DL$42/SUM(Programacion!DL$42:DL$48)*'3 Eval'!$E26)+IF(Programacion!DL$43="",0,Programacion!DL$43/SUM(Programacion!DL$42:DL$48)*'3 Eval'!$F26)+IF(Programacion!DL$44="",0,Programacion!DL$44/SUM(Programacion!DL$42:DL$48)*'3 Eval'!$G26)+IF(Programacion!DL$45="",0,Programacion!DL$45/SUM(Programacion!DL$42:DL$48)*'3 Eval'!$H26)+IF(Programacion!DL$46="",0,Programacion!DL$46/SUM(Programacion!DL$42:DL$48)*'3 Eval'!$I26)+IF(Programacion!DL$47="",0,Programacion!DL$47/SUM(Programacion!DL$42:DL$48)*'3 Eval'!$J26)+IF(Programacion!DL$48="",0,Programacion!DL$48/SUM(Programacion!DL$42:DL$48)*'3 Eval'!$K26))*SUM(Programacion!DL$42:DL$48)/SUM(Programacion!DL$28:DL$48)+IF('Res 2ªEval'!DN27="",0,'Res 2ªEval'!DN27*SUM(Programacion!DL$28:DL$41)/SUM(Programacion!DL$28:DL$48)))))</f>
        <v/>
      </c>
      <c r="DO27" s="270" t="str">
        <f>IF($C27="","",IF(SUM(Programacion!DM$28:DM$48)=0,"",IF(SUM(Programacion!DM$42:DM$48)=0,'Res 2ªEval'!DO27,(IF(Programacion!DM$42="",0,Programacion!DM$42/SUM(Programacion!DM$42:DM$48)*'3 Eval'!$E26)+IF(Programacion!DM$43="",0,Programacion!DM$43/SUM(Programacion!DM$42:DM$48)*'3 Eval'!$F26)+IF(Programacion!DM$44="",0,Programacion!DM$44/SUM(Programacion!DM$42:DM$48)*'3 Eval'!$G26)+IF(Programacion!DM$45="",0,Programacion!DM$45/SUM(Programacion!DM$42:DM$48)*'3 Eval'!$H26)+IF(Programacion!DM$46="",0,Programacion!DM$46/SUM(Programacion!DM$42:DM$48)*'3 Eval'!$I26)+IF(Programacion!DM$47="",0,Programacion!DM$47/SUM(Programacion!DM$42:DM$48)*'3 Eval'!$J26)+IF(Programacion!DM$48="",0,Programacion!DM$48/SUM(Programacion!DM$42:DM$48)*'3 Eval'!$K26))*SUM(Programacion!DM$42:DM$48)/SUM(Programacion!DM$28:DM$48)+IF('Res 2ªEval'!DO27="",0,'Res 2ªEval'!DO27*SUM(Programacion!DM$28:DM$41)/SUM(Programacion!DM$28:DM$48)))))</f>
        <v/>
      </c>
      <c r="DP27" s="270" t="str">
        <f>IF($C27="","",IF(SUM(Programacion!DN$28:DN$48)=0,"",IF(SUM(Programacion!DN$42:DN$48)=0,'Res 2ªEval'!DP27,(IF(Programacion!DN$42="",0,Programacion!DN$42/SUM(Programacion!DN$42:DN$48)*'3 Eval'!$E26)+IF(Programacion!DN$43="",0,Programacion!DN$43/SUM(Programacion!DN$42:DN$48)*'3 Eval'!$F26)+IF(Programacion!DN$44="",0,Programacion!DN$44/SUM(Programacion!DN$42:DN$48)*'3 Eval'!$G26)+IF(Programacion!DN$45="",0,Programacion!DN$45/SUM(Programacion!DN$42:DN$48)*'3 Eval'!$H26)+IF(Programacion!DN$46="",0,Programacion!DN$46/SUM(Programacion!DN$42:DN$48)*'3 Eval'!$I26)+IF(Programacion!DN$47="",0,Programacion!DN$47/SUM(Programacion!DN$42:DN$48)*'3 Eval'!$J26)+IF(Programacion!DN$48="",0,Programacion!DN$48/SUM(Programacion!DN$42:DN$48)*'3 Eval'!$K26))*SUM(Programacion!DN$42:DN$48)/SUM(Programacion!DN$28:DN$48)+IF('Res 2ªEval'!DP27="",0,'Res 2ªEval'!DP27*SUM(Programacion!DN$28:DN$41)/SUM(Programacion!DN$28:DN$48)))))</f>
        <v/>
      </c>
      <c r="DQ27" s="270" t="str">
        <f>IF($C27="","",IF(SUM(Programacion!DO$28:DO$48)=0,"",IF(SUM(Programacion!DO$42:DO$48)=0,'Res 2ªEval'!DQ27,(IF(Programacion!DO$42="",0,Programacion!DO$42/SUM(Programacion!DO$42:DO$48)*'3 Eval'!$E26)+IF(Programacion!DO$43="",0,Programacion!DO$43/SUM(Programacion!DO$42:DO$48)*'3 Eval'!$F26)+IF(Programacion!DO$44="",0,Programacion!DO$44/SUM(Programacion!DO$42:DO$48)*'3 Eval'!$G26)+IF(Programacion!DO$45="",0,Programacion!DO$45/SUM(Programacion!DO$42:DO$48)*'3 Eval'!$H26)+IF(Programacion!DO$46="",0,Programacion!DO$46/SUM(Programacion!DO$42:DO$48)*'3 Eval'!$I26)+IF(Programacion!DO$47="",0,Programacion!DO$47/SUM(Programacion!DO$42:DO$48)*'3 Eval'!$J26)+IF(Programacion!DO$48="",0,Programacion!DO$48/SUM(Programacion!DO$42:DO$48)*'3 Eval'!$K26))*SUM(Programacion!DO$42:DO$48)/SUM(Programacion!DO$28:DO$48)+IF('Res 2ªEval'!DQ27="",0,'Res 2ªEval'!DQ27*SUM(Programacion!DO$28:DO$41)/SUM(Programacion!DO$28:DO$48)))))</f>
        <v/>
      </c>
      <c r="DR27" s="270" t="str">
        <f>IF($C27="","",IF(SUM(Programacion!DP$28:DP$48)=0,"",IF(SUM(Programacion!DP$42:DP$48)=0,'Res 2ªEval'!DR27,(IF(Programacion!DP$42="",0,Programacion!DP$42/SUM(Programacion!DP$42:DP$48)*'3 Eval'!$E26)+IF(Programacion!DP$43="",0,Programacion!DP$43/SUM(Programacion!DP$42:DP$48)*'3 Eval'!$F26)+IF(Programacion!DP$44="",0,Programacion!DP$44/SUM(Programacion!DP$42:DP$48)*'3 Eval'!$G26)+IF(Programacion!DP$45="",0,Programacion!DP$45/SUM(Programacion!DP$42:DP$48)*'3 Eval'!$H26)+IF(Programacion!DP$46="",0,Programacion!DP$46/SUM(Programacion!DP$42:DP$48)*'3 Eval'!$I26)+IF(Programacion!DP$47="",0,Programacion!DP$47/SUM(Programacion!DP$42:DP$48)*'3 Eval'!$J26)+IF(Programacion!DP$48="",0,Programacion!DP$48/SUM(Programacion!DP$42:DP$48)*'3 Eval'!$K26))*SUM(Programacion!DP$42:DP$48)/SUM(Programacion!DP$28:DP$48)+IF('Res 2ªEval'!DR27="",0,'Res 2ªEval'!DR27*SUM(Programacion!DP$28:DP$41)/SUM(Programacion!DP$28:DP$48)))))</f>
        <v/>
      </c>
      <c r="DS27" s="270" t="str">
        <f>IF($C27="","",IF(SUM(Programacion!DQ$28:DQ$48)=0,"",IF(SUM(Programacion!DQ$42:DQ$48)=0,'Res 2ªEval'!DS27,(IF(Programacion!DQ$42="",0,Programacion!DQ$42/SUM(Programacion!DQ$42:DQ$48)*'3 Eval'!$E26)+IF(Programacion!DQ$43="",0,Programacion!DQ$43/SUM(Programacion!DQ$42:DQ$48)*'3 Eval'!$F26)+IF(Programacion!DQ$44="",0,Programacion!DQ$44/SUM(Programacion!DQ$42:DQ$48)*'3 Eval'!$G26)+IF(Programacion!DQ$45="",0,Programacion!DQ$45/SUM(Programacion!DQ$42:DQ$48)*'3 Eval'!$H26)+IF(Programacion!DQ$46="",0,Programacion!DQ$46/SUM(Programacion!DQ$42:DQ$48)*'3 Eval'!$I26)+IF(Programacion!DQ$47="",0,Programacion!DQ$47/SUM(Programacion!DQ$42:DQ$48)*'3 Eval'!$J26)+IF(Programacion!DQ$48="",0,Programacion!DQ$48/SUM(Programacion!DQ$42:DQ$48)*'3 Eval'!$K26))*SUM(Programacion!DQ$42:DQ$48)/SUM(Programacion!DQ$28:DQ$48)+IF('Res 2ªEval'!DS27="",0,'Res 2ªEval'!DS27*SUM(Programacion!DQ$28:DQ$41)/SUM(Programacion!DQ$28:DQ$48)))))</f>
        <v/>
      </c>
      <c r="DT27" s="270" t="str">
        <f>IF($C27="","",IF(SUM(Programacion!DR$28:DR$48)=0,"",IF(SUM(Programacion!DR$42:DR$48)=0,'Res 2ªEval'!DT27,(IF(Programacion!DR$42="",0,Programacion!DR$42/SUM(Programacion!DR$42:DR$48)*'3 Eval'!$E26)+IF(Programacion!DR$43="",0,Programacion!DR$43/SUM(Programacion!DR$42:DR$48)*'3 Eval'!$F26)+IF(Programacion!DR$44="",0,Programacion!DR$44/SUM(Programacion!DR$42:DR$48)*'3 Eval'!$G26)+IF(Programacion!DR$45="",0,Programacion!DR$45/SUM(Programacion!DR$42:DR$48)*'3 Eval'!$H26)+IF(Programacion!DR$46="",0,Programacion!DR$46/SUM(Programacion!DR$42:DR$48)*'3 Eval'!$I26)+IF(Programacion!DR$47="",0,Programacion!DR$47/SUM(Programacion!DR$42:DR$48)*'3 Eval'!$J26)+IF(Programacion!DR$48="",0,Programacion!DR$48/SUM(Programacion!DR$42:DR$48)*'3 Eval'!$K26))*SUM(Programacion!DR$42:DR$48)/SUM(Programacion!DR$28:DR$48)+IF('Res 2ªEval'!DT27="",0,'Res 2ªEval'!DT27*SUM(Programacion!DR$28:DR$41)/SUM(Programacion!DR$28:DR$48)))))</f>
        <v/>
      </c>
      <c r="DU27" s="270" t="str">
        <f>IF($C27="","",IF(SUM(Programacion!DS$28:DS$48)=0,"",IF(SUM(Programacion!DS$42:DS$48)=0,'Res 2ªEval'!DU27,(IF(Programacion!DS$42="",0,Programacion!DS$42/SUM(Programacion!DS$42:DS$48)*'3 Eval'!$E26)+IF(Programacion!DS$43="",0,Programacion!DS$43/SUM(Programacion!DS$42:DS$48)*'3 Eval'!$F26)+IF(Programacion!DS$44="",0,Programacion!DS$44/SUM(Programacion!DS$42:DS$48)*'3 Eval'!$G26)+IF(Programacion!DS$45="",0,Programacion!DS$45/SUM(Programacion!DS$42:DS$48)*'3 Eval'!$H26)+IF(Programacion!DS$46="",0,Programacion!DS$46/SUM(Programacion!DS$42:DS$48)*'3 Eval'!$I26)+IF(Programacion!DS$47="",0,Programacion!DS$47/SUM(Programacion!DS$42:DS$48)*'3 Eval'!$J26)+IF(Programacion!DS$48="",0,Programacion!DS$48/SUM(Programacion!DS$42:DS$48)*'3 Eval'!$K26))*SUM(Programacion!DS$42:DS$48)/SUM(Programacion!DS$28:DS$48)+IF('Res 2ªEval'!DU27="",0,'Res 2ªEval'!DU27*SUM(Programacion!DS$28:DS$41)/SUM(Programacion!DS$28:DS$48)))))</f>
        <v/>
      </c>
      <c r="DV27" s="270" t="str">
        <f>IF($C27="","",IF(SUM(Programacion!DT$28:DT$48)=0,"",IF(SUM(Programacion!DT$42:DT$48)=0,'Res 2ªEval'!DV27,(IF(Programacion!DT$42="",0,Programacion!DT$42/SUM(Programacion!DT$42:DT$48)*'3 Eval'!$E26)+IF(Programacion!DT$43="",0,Programacion!DT$43/SUM(Programacion!DT$42:DT$48)*'3 Eval'!$F26)+IF(Programacion!DT$44="",0,Programacion!DT$44/SUM(Programacion!DT$42:DT$48)*'3 Eval'!$G26)+IF(Programacion!DT$45="",0,Programacion!DT$45/SUM(Programacion!DT$42:DT$48)*'3 Eval'!$H26)+IF(Programacion!DT$46="",0,Programacion!DT$46/SUM(Programacion!DT$42:DT$48)*'3 Eval'!$I26)+IF(Programacion!DT$47="",0,Programacion!DT$47/SUM(Programacion!DT$42:DT$48)*'3 Eval'!$J26)+IF(Programacion!DT$48="",0,Programacion!DT$48/SUM(Programacion!DT$42:DT$48)*'3 Eval'!$K26))*SUM(Programacion!DT$42:DT$48)/SUM(Programacion!DT$28:DT$48)+IF('Res 2ªEval'!DV27="",0,'Res 2ªEval'!DV27*SUM(Programacion!DT$28:DT$41)/SUM(Programacion!DT$28:DT$48)))))</f>
        <v/>
      </c>
      <c r="DW27" s="270" t="str">
        <f>IF($C27="","",IF(SUM(Programacion!DU$28:DU$48)=0,"",IF(SUM(Programacion!DU$42:DU$48)=0,'Res 2ªEval'!DW27,(IF(Programacion!DU$42="",0,Programacion!DU$42/SUM(Programacion!DU$42:DU$48)*'3 Eval'!$E26)+IF(Programacion!DU$43="",0,Programacion!DU$43/SUM(Programacion!DU$42:DU$48)*'3 Eval'!$F26)+IF(Programacion!DU$44="",0,Programacion!DU$44/SUM(Programacion!DU$42:DU$48)*'3 Eval'!$G26)+IF(Programacion!DU$45="",0,Programacion!DU$45/SUM(Programacion!DU$42:DU$48)*'3 Eval'!$H26)+IF(Programacion!DU$46="",0,Programacion!DU$46/SUM(Programacion!DU$42:DU$48)*'3 Eval'!$I26)+IF(Programacion!DU$47="",0,Programacion!DU$47/SUM(Programacion!DU$42:DU$48)*'3 Eval'!$J26)+IF(Programacion!DU$48="",0,Programacion!DU$48/SUM(Programacion!DU$42:DU$48)*'3 Eval'!$K26))*SUM(Programacion!DU$42:DU$48)/SUM(Programacion!DU$28:DU$48)+IF('Res 2ªEval'!DW27="",0,'Res 2ªEval'!DW27*SUM(Programacion!DU$28:DU$41)/SUM(Programacion!DU$28:DU$48)))))</f>
        <v/>
      </c>
      <c r="DX27" s="270" t="str">
        <f>IF($C27="","",IF(SUM(Programacion!DV$28:DV$48)=0,"",IF(SUM(Programacion!DV$42:DV$48)=0,'Res 2ªEval'!DX27,(IF(Programacion!DV$42="",0,Programacion!DV$42/SUM(Programacion!DV$42:DV$48)*'3 Eval'!$E26)+IF(Programacion!DV$43="",0,Programacion!DV$43/SUM(Programacion!DV$42:DV$48)*'3 Eval'!$F26)+IF(Programacion!DV$44="",0,Programacion!DV$44/SUM(Programacion!DV$42:DV$48)*'3 Eval'!$G26)+IF(Programacion!DV$45="",0,Programacion!DV$45/SUM(Programacion!DV$42:DV$48)*'3 Eval'!$H26)+IF(Programacion!DV$46="",0,Programacion!DV$46/SUM(Programacion!DV$42:DV$48)*'3 Eval'!$I26)+IF(Programacion!DV$47="",0,Programacion!DV$47/SUM(Programacion!DV$42:DV$48)*'3 Eval'!$J26)+IF(Programacion!DV$48="",0,Programacion!DV$48/SUM(Programacion!DV$42:DV$48)*'3 Eval'!$K26))*SUM(Programacion!DV$42:DV$48)/SUM(Programacion!DV$28:DV$48)+IF('Res 2ªEval'!DX27="",0,'Res 2ªEval'!DX27*SUM(Programacion!DV$28:DV$41)/SUM(Programacion!DV$28:DV$48)))))</f>
        <v/>
      </c>
      <c r="DY27" s="270" t="str">
        <f>IF($C27="","",IF(SUM(Programacion!DW$28:DW$48)=0,"",IF(SUM(Programacion!DW$42:DW$48)=0,'Res 2ªEval'!DY27,(IF(Programacion!DW$42="",0,Programacion!DW$42/SUM(Programacion!DW$42:DW$48)*'3 Eval'!$E26)+IF(Programacion!DW$43="",0,Programacion!DW$43/SUM(Programacion!DW$42:DW$48)*'3 Eval'!$F26)+IF(Programacion!DW$44="",0,Programacion!DW$44/SUM(Programacion!DW$42:DW$48)*'3 Eval'!$G26)+IF(Programacion!DW$45="",0,Programacion!DW$45/SUM(Programacion!DW$42:DW$48)*'3 Eval'!$H26)+IF(Programacion!DW$46="",0,Programacion!DW$46/SUM(Programacion!DW$42:DW$48)*'3 Eval'!$I26)+IF(Programacion!DW$47="",0,Programacion!DW$47/SUM(Programacion!DW$42:DW$48)*'3 Eval'!$J26)+IF(Programacion!DW$48="",0,Programacion!DW$48/SUM(Programacion!DW$42:DW$48)*'3 Eval'!$K26))*SUM(Programacion!DW$42:DW$48)/SUM(Programacion!DW$28:DW$48)+IF('Res 2ªEval'!DY27="",0,'Res 2ªEval'!DY27*SUM(Programacion!DW$28:DW$41)/SUM(Programacion!DW$28:DW$48)))))</f>
        <v/>
      </c>
      <c r="DZ27" s="270" t="str">
        <f>IF($C27="","",IF(SUM(Programacion!DX$28:DX$48)=0,"",IF(SUM(Programacion!DX$42:DX$48)=0,'Res 2ªEval'!DZ27,(IF(Programacion!DX$42="",0,Programacion!DX$42/SUM(Programacion!DX$42:DX$48)*'3 Eval'!$E26)+IF(Programacion!DX$43="",0,Programacion!DX$43/SUM(Programacion!DX$42:DX$48)*'3 Eval'!$F26)+IF(Programacion!DX$44="",0,Programacion!DX$44/SUM(Programacion!DX$42:DX$48)*'3 Eval'!$G26)+IF(Programacion!DX$45="",0,Programacion!DX$45/SUM(Programacion!DX$42:DX$48)*'3 Eval'!$H26)+IF(Programacion!DX$46="",0,Programacion!DX$46/SUM(Programacion!DX$42:DX$48)*'3 Eval'!$I26)+IF(Programacion!DX$47="",0,Programacion!DX$47/SUM(Programacion!DX$42:DX$48)*'3 Eval'!$J26)+IF(Programacion!DX$48="",0,Programacion!DX$48/SUM(Programacion!DX$42:DX$48)*'3 Eval'!$K26))*SUM(Programacion!DX$42:DX$48)/SUM(Programacion!DX$28:DX$48)+IF('Res 2ªEval'!DZ27="",0,'Res 2ªEval'!DZ27*SUM(Programacion!DX$28:DX$41)/SUM(Programacion!DX$28:DX$48)))))</f>
        <v/>
      </c>
      <c r="EA27" s="270" t="str">
        <f>IF($C27="","",IF(SUM(Programacion!DY$28:DY$48)=0,"",IF(SUM(Programacion!DY$42:DY$48)=0,'Res 2ªEval'!EA27,(IF(Programacion!DY$42="",0,Programacion!DY$42/SUM(Programacion!DY$42:DY$48)*'3 Eval'!$E26)+IF(Programacion!DY$43="",0,Programacion!DY$43/SUM(Programacion!DY$42:DY$48)*'3 Eval'!$F26)+IF(Programacion!DY$44="",0,Programacion!DY$44/SUM(Programacion!DY$42:DY$48)*'3 Eval'!$G26)+IF(Programacion!DY$45="",0,Programacion!DY$45/SUM(Programacion!DY$42:DY$48)*'3 Eval'!$H26)+IF(Programacion!DY$46="",0,Programacion!DY$46/SUM(Programacion!DY$42:DY$48)*'3 Eval'!$I26)+IF(Programacion!DY$47="",0,Programacion!DY$47/SUM(Programacion!DY$42:DY$48)*'3 Eval'!$J26)+IF(Programacion!DY$48="",0,Programacion!DY$48/SUM(Programacion!DY$42:DY$48)*'3 Eval'!$K26))*SUM(Programacion!DY$42:DY$48)/SUM(Programacion!DY$28:DY$48)+IF('Res 2ªEval'!EA27="",0,'Res 2ªEval'!EA27*SUM(Programacion!DY$28:DY$41)/SUM(Programacion!DY$28:DY$48)))))</f>
        <v/>
      </c>
      <c r="EB27" s="270" t="str">
        <f>IF($C27="","",IF(SUM(Programacion!DZ$28:DZ$48)=0,"",IF(SUM(Programacion!DZ$42:DZ$48)=0,'Res 2ªEval'!EB27,(IF(Programacion!DZ$42="",0,Programacion!DZ$42/SUM(Programacion!DZ$42:DZ$48)*'3 Eval'!$E26)+IF(Programacion!DZ$43="",0,Programacion!DZ$43/SUM(Programacion!DZ$42:DZ$48)*'3 Eval'!$F26)+IF(Programacion!DZ$44="",0,Programacion!DZ$44/SUM(Programacion!DZ$42:DZ$48)*'3 Eval'!$G26)+IF(Programacion!DZ$45="",0,Programacion!DZ$45/SUM(Programacion!DZ$42:DZ$48)*'3 Eval'!$H26)+IF(Programacion!DZ$46="",0,Programacion!DZ$46/SUM(Programacion!DZ$42:DZ$48)*'3 Eval'!$I26)+IF(Programacion!DZ$47="",0,Programacion!DZ$47/SUM(Programacion!DZ$42:DZ$48)*'3 Eval'!$J26)+IF(Programacion!DZ$48="",0,Programacion!DZ$48/SUM(Programacion!DZ$42:DZ$48)*'3 Eval'!$K26))*SUM(Programacion!DZ$42:DZ$48)/SUM(Programacion!DZ$28:DZ$48)+IF('Res 2ªEval'!EB27="",0,'Res 2ªEval'!EB27*SUM(Programacion!DZ$28:DZ$41)/SUM(Programacion!DZ$28:DZ$48)))))</f>
        <v/>
      </c>
      <c r="EC27" s="270" t="str">
        <f>IF($C27="","",IF(SUM(Programacion!EA$28:EA$48)=0,"",IF(SUM(Programacion!EA$42:EA$48)=0,'Res 2ªEval'!EC27,(IF(Programacion!EA$42="",0,Programacion!EA$42/SUM(Programacion!EA$42:EA$48)*'3 Eval'!$E26)+IF(Programacion!EA$43="",0,Programacion!EA$43/SUM(Programacion!EA$42:EA$48)*'3 Eval'!$F26)+IF(Programacion!EA$44="",0,Programacion!EA$44/SUM(Programacion!EA$42:EA$48)*'3 Eval'!$G26)+IF(Programacion!EA$45="",0,Programacion!EA$45/SUM(Programacion!EA$42:EA$48)*'3 Eval'!$H26)+IF(Programacion!EA$46="",0,Programacion!EA$46/SUM(Programacion!EA$42:EA$48)*'3 Eval'!$I26)+IF(Programacion!EA$47="",0,Programacion!EA$47/SUM(Programacion!EA$42:EA$48)*'3 Eval'!$J26)+IF(Programacion!EA$48="",0,Programacion!EA$48/SUM(Programacion!EA$42:EA$48)*'3 Eval'!$K26))*SUM(Programacion!EA$42:EA$48)/SUM(Programacion!EA$28:EA$48)+IF('Res 2ªEval'!EC27="",0,'Res 2ªEval'!EC27*SUM(Programacion!EA$28:EA$41)/SUM(Programacion!EA$28:EA$48)))))</f>
        <v/>
      </c>
      <c r="ED27" s="270" t="str">
        <f>IF($C27="","",IF(SUM(Programacion!EB$28:EB$48)=0,"",IF(SUM(Programacion!EB$42:EB$48)=0,'Res 2ªEval'!ED27,(IF(Programacion!EB$42="",0,Programacion!EB$42/SUM(Programacion!EB$42:EB$48)*'3 Eval'!$E26)+IF(Programacion!EB$43="",0,Programacion!EB$43/SUM(Programacion!EB$42:EB$48)*'3 Eval'!$F26)+IF(Programacion!EB$44="",0,Programacion!EB$44/SUM(Programacion!EB$42:EB$48)*'3 Eval'!$G26)+IF(Programacion!EB$45="",0,Programacion!EB$45/SUM(Programacion!EB$42:EB$48)*'3 Eval'!$H26)+IF(Programacion!EB$46="",0,Programacion!EB$46/SUM(Programacion!EB$42:EB$48)*'3 Eval'!$I26)+IF(Programacion!EB$47="",0,Programacion!EB$47/SUM(Programacion!EB$42:EB$48)*'3 Eval'!$J26)+IF(Programacion!EB$48="",0,Programacion!EB$48/SUM(Programacion!EB$42:EB$48)*'3 Eval'!$K26))*SUM(Programacion!EB$42:EB$48)/SUM(Programacion!EB$28:EB$48)+IF('Res 2ªEval'!ED27="",0,'Res 2ªEval'!ED27*SUM(Programacion!EB$28:EB$41)/SUM(Programacion!EB$28:EB$48)))))</f>
        <v/>
      </c>
      <c r="EE27" s="270" t="str">
        <f>IF($C27="","",IF(SUM(Programacion!EC$28:EC$48)=0,"",IF(SUM(Programacion!EC$42:EC$48)=0,'Res 2ªEval'!EE27,(IF(Programacion!EC$42="",0,Programacion!EC$42/SUM(Programacion!EC$42:EC$48)*'3 Eval'!$E26)+IF(Programacion!EC$43="",0,Programacion!EC$43/SUM(Programacion!EC$42:EC$48)*'3 Eval'!$F26)+IF(Programacion!EC$44="",0,Programacion!EC$44/SUM(Programacion!EC$42:EC$48)*'3 Eval'!$G26)+IF(Programacion!EC$45="",0,Programacion!EC$45/SUM(Programacion!EC$42:EC$48)*'3 Eval'!$H26)+IF(Programacion!EC$46="",0,Programacion!EC$46/SUM(Programacion!EC$42:EC$48)*'3 Eval'!$I26)+IF(Programacion!EC$47="",0,Programacion!EC$47/SUM(Programacion!EC$42:EC$48)*'3 Eval'!$J26)+IF(Programacion!EC$48="",0,Programacion!EC$48/SUM(Programacion!EC$42:EC$48)*'3 Eval'!$K26))*SUM(Programacion!EC$42:EC$48)/SUM(Programacion!EC$28:EC$48)+IF('Res 2ªEval'!EE27="",0,'Res 2ªEval'!EE27*SUM(Programacion!EC$28:EC$41)/SUM(Programacion!EC$28:EC$48)))))</f>
        <v/>
      </c>
      <c r="EF27" s="270" t="str">
        <f>IF($C27="","",IF(SUM(Programacion!ED$28:ED$48)=0,"",IF(SUM(Programacion!ED$42:ED$48)=0,'Res 2ªEval'!EF27,(IF(Programacion!ED$42="",0,Programacion!ED$42/SUM(Programacion!ED$42:ED$48)*'3 Eval'!$E26)+IF(Programacion!ED$43="",0,Programacion!ED$43/SUM(Programacion!ED$42:ED$48)*'3 Eval'!$F26)+IF(Programacion!ED$44="",0,Programacion!ED$44/SUM(Programacion!ED$42:ED$48)*'3 Eval'!$G26)+IF(Programacion!ED$45="",0,Programacion!ED$45/SUM(Programacion!ED$42:ED$48)*'3 Eval'!$H26)+IF(Programacion!ED$46="",0,Programacion!ED$46/SUM(Programacion!ED$42:ED$48)*'3 Eval'!$I26)+IF(Programacion!ED$47="",0,Programacion!ED$47/SUM(Programacion!ED$42:ED$48)*'3 Eval'!$J26)+IF(Programacion!ED$48="",0,Programacion!ED$48/SUM(Programacion!ED$42:ED$48)*'3 Eval'!$K26))*SUM(Programacion!ED$42:ED$48)/SUM(Programacion!ED$28:ED$48)+IF('Res 2ªEval'!EF27="",0,'Res 2ªEval'!EF27*SUM(Programacion!ED$28:ED$41)/SUM(Programacion!ED$28:ED$48)))))</f>
        <v/>
      </c>
      <c r="EG27" s="270" t="str">
        <f>IF($C27="","",IF(SUM(Programacion!EE$28:EE$48)=0,"",IF(SUM(Programacion!EE$42:EE$48)=0,'Res 2ªEval'!EG27,(IF(Programacion!EE$42="",0,Programacion!EE$42/SUM(Programacion!EE$42:EE$48)*'3 Eval'!$E26)+IF(Programacion!EE$43="",0,Programacion!EE$43/SUM(Programacion!EE$42:EE$48)*'3 Eval'!$F26)+IF(Programacion!EE$44="",0,Programacion!EE$44/SUM(Programacion!EE$42:EE$48)*'3 Eval'!$G26)+IF(Programacion!EE$45="",0,Programacion!EE$45/SUM(Programacion!EE$42:EE$48)*'3 Eval'!$H26)+IF(Programacion!EE$46="",0,Programacion!EE$46/SUM(Programacion!EE$42:EE$48)*'3 Eval'!$I26)+IF(Programacion!EE$47="",0,Programacion!EE$47/SUM(Programacion!EE$42:EE$48)*'3 Eval'!$J26)+IF(Programacion!EE$48="",0,Programacion!EE$48/SUM(Programacion!EE$42:EE$48)*'3 Eval'!$K26))*SUM(Programacion!EE$42:EE$48)/SUM(Programacion!EE$28:EE$48)+IF('Res 2ªEval'!EG27="",0,'Res 2ªEval'!EG27*SUM(Programacion!EE$28:EE$41)/SUM(Programacion!EE$28:EE$48)))))</f>
        <v/>
      </c>
      <c r="EH27" s="270" t="str">
        <f>IF($C27="","",IF(SUM(Programacion!EF$28:EF$48)=0,"",IF(SUM(Programacion!EF$42:EF$48)=0,'Res 2ªEval'!EH27,(IF(Programacion!EF$42="",0,Programacion!EF$42/SUM(Programacion!EF$42:EF$48)*'3 Eval'!$E26)+IF(Programacion!EF$43="",0,Programacion!EF$43/SUM(Programacion!EF$42:EF$48)*'3 Eval'!$F26)+IF(Programacion!EF$44="",0,Programacion!EF$44/SUM(Programacion!EF$42:EF$48)*'3 Eval'!$G26)+IF(Programacion!EF$45="",0,Programacion!EF$45/SUM(Programacion!EF$42:EF$48)*'3 Eval'!$H26)+IF(Programacion!EF$46="",0,Programacion!EF$46/SUM(Programacion!EF$42:EF$48)*'3 Eval'!$I26)+IF(Programacion!EF$47="",0,Programacion!EF$47/SUM(Programacion!EF$42:EF$48)*'3 Eval'!$J26)+IF(Programacion!EF$48="",0,Programacion!EF$48/SUM(Programacion!EF$42:EF$48)*'3 Eval'!$K26))*SUM(Programacion!EF$42:EF$48)/SUM(Programacion!EF$28:EF$48)+IF('Res 2ªEval'!EH27="",0,'Res 2ªEval'!EH27*SUM(Programacion!EF$28:EF$41)/SUM(Programacion!EF$28:EF$48)))))</f>
        <v/>
      </c>
      <c r="EI27" s="270" t="str">
        <f>IF($C27="","",IF(SUM(Programacion!EG$28:EG$48)=0,"",IF(SUM(Programacion!EG$42:EG$48)=0,'Res 2ªEval'!EI27,(IF(Programacion!EG$42="",0,Programacion!EG$42/SUM(Programacion!EG$42:EG$48)*'3 Eval'!$E26)+IF(Programacion!EG$43="",0,Programacion!EG$43/SUM(Programacion!EG$42:EG$48)*'3 Eval'!$F26)+IF(Programacion!EG$44="",0,Programacion!EG$44/SUM(Programacion!EG$42:EG$48)*'3 Eval'!$G26)+IF(Programacion!EG$45="",0,Programacion!EG$45/SUM(Programacion!EG$42:EG$48)*'3 Eval'!$H26)+IF(Programacion!EG$46="",0,Programacion!EG$46/SUM(Programacion!EG$42:EG$48)*'3 Eval'!$I26)+IF(Programacion!EG$47="",0,Programacion!EG$47/SUM(Programacion!EG$42:EG$48)*'3 Eval'!$J26)+IF(Programacion!EG$48="",0,Programacion!EG$48/SUM(Programacion!EG$42:EG$48)*'3 Eval'!$K26))*SUM(Programacion!EG$42:EG$48)/SUM(Programacion!EG$28:EG$48)+IF('Res 2ªEval'!EI27="",0,'Res 2ªEval'!EI27*SUM(Programacion!EG$28:EG$41)/SUM(Programacion!EG$28:EG$48)))))</f>
        <v/>
      </c>
      <c r="EJ27" s="270" t="str">
        <f>IF($C27="","",IF(SUM(Programacion!EH$28:EH$48)=0,"",IF(SUM(Programacion!EH$42:EH$48)=0,'Res 2ªEval'!EJ27,(IF(Programacion!EH$42="",0,Programacion!EH$42/SUM(Programacion!EH$42:EH$48)*'3 Eval'!$E26)+IF(Programacion!EH$43="",0,Programacion!EH$43/SUM(Programacion!EH$42:EH$48)*'3 Eval'!$F26)+IF(Programacion!EH$44="",0,Programacion!EH$44/SUM(Programacion!EH$42:EH$48)*'3 Eval'!$G26)+IF(Programacion!EH$45="",0,Programacion!EH$45/SUM(Programacion!EH$42:EH$48)*'3 Eval'!$H26)+IF(Programacion!EH$46="",0,Programacion!EH$46/SUM(Programacion!EH$42:EH$48)*'3 Eval'!$I26)+IF(Programacion!EH$47="",0,Programacion!EH$47/SUM(Programacion!EH$42:EH$48)*'3 Eval'!$J26)+IF(Programacion!EH$48="",0,Programacion!EH$48/SUM(Programacion!EH$42:EH$48)*'3 Eval'!$K26))*SUM(Programacion!EH$42:EH$48)/SUM(Programacion!EH$28:EH$48)+IF('Res 2ªEval'!EJ27="",0,'Res 2ªEval'!EJ27*SUM(Programacion!EH$28:EH$41)/SUM(Programacion!EH$28:EH$48)))))</f>
        <v/>
      </c>
      <c r="EK27" s="270" t="str">
        <f>IF($C27="","",IF(SUM(Programacion!EI$28:EI$48)=0,"",IF(SUM(Programacion!EI$42:EI$48)=0,'Res 2ªEval'!EK27,(IF(Programacion!EI$42="",0,Programacion!EI$42/SUM(Programacion!EI$42:EI$48)*'3 Eval'!$E26)+IF(Programacion!EI$43="",0,Programacion!EI$43/SUM(Programacion!EI$42:EI$48)*'3 Eval'!$F26)+IF(Programacion!EI$44="",0,Programacion!EI$44/SUM(Programacion!EI$42:EI$48)*'3 Eval'!$G26)+IF(Programacion!EI$45="",0,Programacion!EI$45/SUM(Programacion!EI$42:EI$48)*'3 Eval'!$H26)+IF(Programacion!EI$46="",0,Programacion!EI$46/SUM(Programacion!EI$42:EI$48)*'3 Eval'!$I26)+IF(Programacion!EI$47="",0,Programacion!EI$47/SUM(Programacion!EI$42:EI$48)*'3 Eval'!$J26)+IF(Programacion!EI$48="",0,Programacion!EI$48/SUM(Programacion!EI$42:EI$48)*'3 Eval'!$K26))*SUM(Programacion!EI$42:EI$48)/SUM(Programacion!EI$28:EI$48)+IF('Res 2ªEval'!EK27="",0,'Res 2ªEval'!EK27*SUM(Programacion!EI$28:EI$41)/SUM(Programacion!EI$28:EI$48)))))</f>
        <v/>
      </c>
    </row>
    <row r="28" spans="2:141">
      <c r="B28" s="133" t="str">
        <f>IF('1 Eval'!A27="","",'1 Eval'!A27)</f>
        <v/>
      </c>
      <c r="C28" s="134" t="str">
        <f>IF('1 Eval'!B27="","",'1 Eval'!B27)</f>
        <v/>
      </c>
      <c r="D28" s="149" t="str">
        <f>IF('3 Eval'!D27="","",'3 Eval'!D27)</f>
        <v/>
      </c>
      <c r="E28" s="150" t="str">
        <f>IF($D28="","",IF(Final!$G$6="","",($D28*Final!$G$6+Final!$F29*Final!$F$6+Final!$E29*Final!$E$6)/SUM(Final!$E$6:$G$6)))</f>
        <v/>
      </c>
      <c r="F28" s="150" t="str">
        <f t="shared" si="7"/>
        <v/>
      </c>
      <c r="G28" s="221" t="str">
        <f t="shared" si="6"/>
        <v/>
      </c>
      <c r="H28" s="275" t="str">
        <f>IF($C28="","",IF(SUM(Programacion!F$28:F$48)=0,"",IF(SUM(Programacion!F$42:F$48)=0,'Res 2ªEval'!H28,(IF(Programacion!F$42="",0,Programacion!F$42/SUM(Programacion!F$42:F$48)*'3 Eval'!$E27)+IF(Programacion!F$43="",0,Programacion!F$43/SUM(Programacion!F$42:F$48)*'3 Eval'!$F27)+IF(Programacion!F$44="",0,Programacion!F$44/SUM(Programacion!F$42:F$48)*'3 Eval'!$G27)+IF(Programacion!F$45="",0,Programacion!F$45/SUM(Programacion!F$42:F$48)*'3 Eval'!$H27)+IF(Programacion!F$46="",0,Programacion!F$46/SUM(Programacion!F$42:F$48)*'3 Eval'!$I27)+IF(Programacion!F$47="",0,Programacion!F$47/SUM(Programacion!F$42:F$48)*'3 Eval'!$J27)+IF(Programacion!F$48="",0,Programacion!F$48/SUM(Programacion!F$42:F$48)*'3 Eval'!$K27))*SUM(Programacion!F$42:F$48)/SUM(Programacion!F$28:F$48)+IF('Res 2ªEval'!H28="",0,'Res 2ªEval'!H28*SUM(Programacion!F$28:F$41)/SUM(Programacion!F$28:F$48)))))</f>
        <v/>
      </c>
      <c r="I28" s="270" t="str">
        <f>IF($C28="","",IF(SUM(Programacion!G$28:G$48)=0,"",IF(SUM(Programacion!G$42:G$48)=0,'Res 2ªEval'!I28,(IF(Programacion!G$42="",0,Programacion!G$42/SUM(Programacion!G$42:G$48)*'3 Eval'!$E27)+IF(Programacion!G$43="",0,Programacion!G$43/SUM(Programacion!G$42:G$48)*'3 Eval'!$F27)+IF(Programacion!G$44="",0,Programacion!G$44/SUM(Programacion!G$42:G$48)*'3 Eval'!$G27)+IF(Programacion!G$45="",0,Programacion!G$45/SUM(Programacion!G$42:G$48)*'3 Eval'!$H27)+IF(Programacion!G$46="",0,Programacion!G$46/SUM(Programacion!G$42:G$48)*'3 Eval'!$I27)+IF(Programacion!G$47="",0,Programacion!G$47/SUM(Programacion!G$42:G$48)*'3 Eval'!$J27)+IF(Programacion!G$48="",0,Programacion!G$48/SUM(Programacion!G$42:G$48)*'3 Eval'!$K27))*SUM(Programacion!G$42:G$48)/SUM(Programacion!G$28:G$48)+IF('Res 2ªEval'!I28="",0,'Res 2ªEval'!I28*SUM(Programacion!G$28:G$41)/SUM(Programacion!G$28:G$48)))))</f>
        <v/>
      </c>
      <c r="J28" s="270" t="str">
        <f>IF($C28="","",IF(SUM(Programacion!H$28:H$48)=0,"",IF(SUM(Programacion!H$42:H$48)=0,'Res 2ªEval'!J28,(IF(Programacion!H$42="",0,Programacion!H$42/SUM(Programacion!H$42:H$48)*'3 Eval'!$E27)+IF(Programacion!H$43="",0,Programacion!H$43/SUM(Programacion!H$42:H$48)*'3 Eval'!$F27)+IF(Programacion!H$44="",0,Programacion!H$44/SUM(Programacion!H$42:H$48)*'3 Eval'!$G27)+IF(Programacion!H$45="",0,Programacion!H$45/SUM(Programacion!H$42:H$48)*'3 Eval'!$H27)+IF(Programacion!H$46="",0,Programacion!H$46/SUM(Programacion!H$42:H$48)*'3 Eval'!$I27)+IF(Programacion!H$47="",0,Programacion!H$47/SUM(Programacion!H$42:H$48)*'3 Eval'!$J27)+IF(Programacion!H$48="",0,Programacion!H$48/SUM(Programacion!H$42:H$48)*'3 Eval'!$K27))*SUM(Programacion!H$42:H$48)/SUM(Programacion!H$28:H$48)+IF('Res 2ªEval'!J28="",0,'Res 2ªEval'!J28*SUM(Programacion!H$28:H$41)/SUM(Programacion!H$28:H$48)))))</f>
        <v/>
      </c>
      <c r="K28" s="270" t="str">
        <f>IF($C28="","",IF(SUM(Programacion!I$28:I$48)=0,"",IF(SUM(Programacion!I$42:I$48)=0,'Res 2ªEval'!K28,(IF(Programacion!I$42="",0,Programacion!I$42/SUM(Programacion!I$42:I$48)*'3 Eval'!$E27)+IF(Programacion!I$43="",0,Programacion!I$43/SUM(Programacion!I$42:I$48)*'3 Eval'!$F27)+IF(Programacion!I$44="",0,Programacion!I$44/SUM(Programacion!I$42:I$48)*'3 Eval'!$G27)+IF(Programacion!I$45="",0,Programacion!I$45/SUM(Programacion!I$42:I$48)*'3 Eval'!$H27)+IF(Programacion!I$46="",0,Programacion!I$46/SUM(Programacion!I$42:I$48)*'3 Eval'!$I27)+IF(Programacion!I$47="",0,Programacion!I$47/SUM(Programacion!I$42:I$48)*'3 Eval'!$J27)+IF(Programacion!I$48="",0,Programacion!I$48/SUM(Programacion!I$42:I$48)*'3 Eval'!$K27))*SUM(Programacion!I$42:I$48)/SUM(Programacion!I$28:I$48)+IF('Res 2ªEval'!K28="",0,'Res 2ªEval'!K28*SUM(Programacion!I$28:I$41)/SUM(Programacion!I$28:I$48)))))</f>
        <v/>
      </c>
      <c r="L28" s="270" t="str">
        <f>IF($C28="","",IF(SUM(Programacion!J$28:J$48)=0,"",IF(SUM(Programacion!J$42:J$48)=0,'Res 2ªEval'!L28,(IF(Programacion!J$42="",0,Programacion!J$42/SUM(Programacion!J$42:J$48)*'3 Eval'!$E27)+IF(Programacion!J$43="",0,Programacion!J$43/SUM(Programacion!J$42:J$48)*'3 Eval'!$F27)+IF(Programacion!J$44="",0,Programacion!J$44/SUM(Programacion!J$42:J$48)*'3 Eval'!$G27)+IF(Programacion!J$45="",0,Programacion!J$45/SUM(Programacion!J$42:J$48)*'3 Eval'!$H27)+IF(Programacion!J$46="",0,Programacion!J$46/SUM(Programacion!J$42:J$48)*'3 Eval'!$I27)+IF(Programacion!J$47="",0,Programacion!J$47/SUM(Programacion!J$42:J$48)*'3 Eval'!$J27)+IF(Programacion!J$48="",0,Programacion!J$48/SUM(Programacion!J$42:J$48)*'3 Eval'!$K27))*SUM(Programacion!J$42:J$48)/SUM(Programacion!J$28:J$48)+IF('Res 2ªEval'!L28="",0,'Res 2ªEval'!L28*SUM(Programacion!J$28:J$41)/SUM(Programacion!J$28:J$48)))))</f>
        <v/>
      </c>
      <c r="M28" s="270" t="str">
        <f>IF($C28="","",IF(SUM(Programacion!K$28:K$48)=0,"",IF(SUM(Programacion!K$42:K$48)=0,'Res 2ªEval'!M28,(IF(Programacion!K$42="",0,Programacion!K$42/SUM(Programacion!K$42:K$48)*'3 Eval'!$E27)+IF(Programacion!K$43="",0,Programacion!K$43/SUM(Programacion!K$42:K$48)*'3 Eval'!$F27)+IF(Programacion!K$44="",0,Programacion!K$44/SUM(Programacion!K$42:K$48)*'3 Eval'!$G27)+IF(Programacion!K$45="",0,Programacion!K$45/SUM(Programacion!K$42:K$48)*'3 Eval'!$H27)+IF(Programacion!K$46="",0,Programacion!K$46/SUM(Programacion!K$42:K$48)*'3 Eval'!$I27)+IF(Programacion!K$47="",0,Programacion!K$47/SUM(Programacion!K$42:K$48)*'3 Eval'!$J27)+IF(Programacion!K$48="",0,Programacion!K$48/SUM(Programacion!K$42:K$48)*'3 Eval'!$K27))*SUM(Programacion!K$42:K$48)/SUM(Programacion!K$28:K$48)+IF('Res 2ªEval'!M28="",0,'Res 2ªEval'!M28*SUM(Programacion!K$28:K$41)/SUM(Programacion!K$28:K$48)))))</f>
        <v/>
      </c>
      <c r="N28" s="270" t="str">
        <f>IF($C28="","",IF(SUM(Programacion!L$28:L$48)=0,"",IF(SUM(Programacion!L$42:L$48)=0,'Res 2ªEval'!N28,(IF(Programacion!L$42="",0,Programacion!L$42/SUM(Programacion!L$42:L$48)*'3 Eval'!$E27)+IF(Programacion!L$43="",0,Programacion!L$43/SUM(Programacion!L$42:L$48)*'3 Eval'!$F27)+IF(Programacion!L$44="",0,Programacion!L$44/SUM(Programacion!L$42:L$48)*'3 Eval'!$G27)+IF(Programacion!L$45="",0,Programacion!L$45/SUM(Programacion!L$42:L$48)*'3 Eval'!$H27)+IF(Programacion!L$46="",0,Programacion!L$46/SUM(Programacion!L$42:L$48)*'3 Eval'!$I27)+IF(Programacion!L$47="",0,Programacion!L$47/SUM(Programacion!L$42:L$48)*'3 Eval'!$J27)+IF(Programacion!L$48="",0,Programacion!L$48/SUM(Programacion!L$42:L$48)*'3 Eval'!$K27))*SUM(Programacion!L$42:L$48)/SUM(Programacion!L$28:L$48)+IF('Res 2ªEval'!N28="",0,'Res 2ªEval'!N28*SUM(Programacion!L$28:L$41)/SUM(Programacion!L$28:L$48)))))</f>
        <v/>
      </c>
      <c r="O28" s="276" t="str">
        <f>IF($C28="","",IF(SUM(Programacion!M$28:M$48)=0,"",IF(SUM(Programacion!M$42:M$48)=0,'Res 2ªEval'!O28,(IF(Programacion!M$42="",0,Programacion!M$42/SUM(Programacion!M$42:M$48)*'3 Eval'!$E27)+IF(Programacion!M$43="",0,Programacion!M$43/SUM(Programacion!M$42:M$48)*'3 Eval'!$F27)+IF(Programacion!M$44="",0,Programacion!M$44/SUM(Programacion!M$42:M$48)*'3 Eval'!$G27)+IF(Programacion!M$45="",0,Programacion!M$45/SUM(Programacion!M$42:M$48)*'3 Eval'!$H27)+IF(Programacion!M$46="",0,Programacion!M$46/SUM(Programacion!M$42:M$48)*'3 Eval'!$I27)+IF(Programacion!M$47="",0,Programacion!M$47/SUM(Programacion!M$42:M$48)*'3 Eval'!$J27)+IF(Programacion!M$48="",0,Programacion!M$48/SUM(Programacion!M$42:M$48)*'3 Eval'!$K27))*SUM(Programacion!M$42:M$48)/SUM(Programacion!M$28:M$48)+IF('Res 2ªEval'!O28="",0,'Res 2ªEval'!O28*SUM(Programacion!M$28:M$41)/SUM(Programacion!M$28:M$48)))))</f>
        <v/>
      </c>
      <c r="P28" s="152"/>
      <c r="Q28" s="270" t="str">
        <f>IF($C28="","",IF(SUM(Programacion!O$28:O$48)=0,"",IF(SUM(Programacion!O$42:O$48)=0,'Res 2ªEval'!Q28,(IF(Programacion!O$42="",0,Programacion!O$42/SUM(Programacion!O$42:O$48)*'3 Eval'!$E27)+IF(Programacion!O$43="",0,Programacion!O$43/SUM(Programacion!O$42:O$48)*'3 Eval'!$F27)+IF(Programacion!O$44="",0,Programacion!O$44/SUM(Programacion!O$42:O$48)*'3 Eval'!$G27)+IF(Programacion!O$45="",0,Programacion!O$45/SUM(Programacion!O$42:O$48)*'3 Eval'!$H27)+IF(Programacion!O$46="",0,Programacion!O$46/SUM(Programacion!O$42:O$48)*'3 Eval'!$I27)+IF(Programacion!O$47="",0,Programacion!O$47/SUM(Programacion!O$42:O$48)*'3 Eval'!$J27)+IF(Programacion!O$48="",0,Programacion!O$48/SUM(Programacion!O$42:O$48)*'3 Eval'!$K27))*SUM(Programacion!O$42:O$48)/SUM(Programacion!O$28:O$48)+IF('Res 2ªEval'!Q28="",0,'Res 2ªEval'!Q28*SUM(Programacion!O$28:O$41)/SUM(Programacion!O$28:O$48)))))</f>
        <v/>
      </c>
      <c r="R28" s="270" t="str">
        <f>IF($C28="","",IF(SUM(Programacion!P$28:P$48)=0,"",IF(SUM(Programacion!P$42:P$48)=0,'Res 2ªEval'!R28,(IF(Programacion!P$42="",0,Programacion!P$42/SUM(Programacion!P$42:P$48)*'3 Eval'!$E27)+IF(Programacion!P$43="",0,Programacion!P$43/SUM(Programacion!P$42:P$48)*'3 Eval'!$F27)+IF(Programacion!P$44="",0,Programacion!P$44/SUM(Programacion!P$42:P$48)*'3 Eval'!$G27)+IF(Programacion!P$45="",0,Programacion!P$45/SUM(Programacion!P$42:P$48)*'3 Eval'!$H27)+IF(Programacion!P$46="",0,Programacion!P$46/SUM(Programacion!P$42:P$48)*'3 Eval'!$I27)+IF(Programacion!P$47="",0,Programacion!P$47/SUM(Programacion!P$42:P$48)*'3 Eval'!$J27)+IF(Programacion!P$48="",0,Programacion!P$48/SUM(Programacion!P$42:P$48)*'3 Eval'!$K27))*SUM(Programacion!P$42:P$48)/SUM(Programacion!P$28:P$48)+IF('Res 2ªEval'!R28="",0,'Res 2ªEval'!R28*SUM(Programacion!P$28:P$41)/SUM(Programacion!P$28:P$48)))))</f>
        <v/>
      </c>
      <c r="S28" s="270" t="str">
        <f>IF($C28="","",IF(SUM(Programacion!Q$28:Q$48)=0,"",IF(SUM(Programacion!Q$42:Q$48)=0,'Res 2ªEval'!S28,(IF(Programacion!Q$42="",0,Programacion!Q$42/SUM(Programacion!Q$42:Q$48)*'3 Eval'!$E27)+IF(Programacion!Q$43="",0,Programacion!Q$43/SUM(Programacion!Q$42:Q$48)*'3 Eval'!$F27)+IF(Programacion!Q$44="",0,Programacion!Q$44/SUM(Programacion!Q$42:Q$48)*'3 Eval'!$G27)+IF(Programacion!Q$45="",0,Programacion!Q$45/SUM(Programacion!Q$42:Q$48)*'3 Eval'!$H27)+IF(Programacion!Q$46="",0,Programacion!Q$46/SUM(Programacion!Q$42:Q$48)*'3 Eval'!$I27)+IF(Programacion!Q$47="",0,Programacion!Q$47/SUM(Programacion!Q$42:Q$48)*'3 Eval'!$J27)+IF(Programacion!Q$48="",0,Programacion!Q$48/SUM(Programacion!Q$42:Q$48)*'3 Eval'!$K27))*SUM(Programacion!Q$42:Q$48)/SUM(Programacion!Q$28:Q$48)+IF('Res 2ªEval'!S28="",0,'Res 2ªEval'!S28*SUM(Programacion!Q$28:Q$41)/SUM(Programacion!Q$28:Q$48)))))</f>
        <v/>
      </c>
      <c r="T28" s="270" t="str">
        <f>IF($C28="","",IF(SUM(Programacion!R$28:R$48)=0,"",IF(SUM(Programacion!R$42:R$48)=0,'Res 2ªEval'!T28,(IF(Programacion!R$42="",0,Programacion!R$42/SUM(Programacion!R$42:R$48)*'3 Eval'!$E27)+IF(Programacion!R$43="",0,Programacion!R$43/SUM(Programacion!R$42:R$48)*'3 Eval'!$F27)+IF(Programacion!R$44="",0,Programacion!R$44/SUM(Programacion!R$42:R$48)*'3 Eval'!$G27)+IF(Programacion!R$45="",0,Programacion!R$45/SUM(Programacion!R$42:R$48)*'3 Eval'!$H27)+IF(Programacion!R$46="",0,Programacion!R$46/SUM(Programacion!R$42:R$48)*'3 Eval'!$I27)+IF(Programacion!R$47="",0,Programacion!R$47/SUM(Programacion!R$42:R$48)*'3 Eval'!$J27)+IF(Programacion!R$48="",0,Programacion!R$48/SUM(Programacion!R$42:R$48)*'3 Eval'!$K27))*SUM(Programacion!R$42:R$48)/SUM(Programacion!R$28:R$48)+IF('Res 2ªEval'!T28="",0,'Res 2ªEval'!T28*SUM(Programacion!R$28:R$41)/SUM(Programacion!R$28:R$48)))))</f>
        <v/>
      </c>
      <c r="U28" s="270" t="str">
        <f>IF($C28="","",IF(SUM(Programacion!S$28:S$48)=0,"",IF(SUM(Programacion!S$42:S$48)=0,'Res 2ªEval'!U28,(IF(Programacion!S$42="",0,Programacion!S$42/SUM(Programacion!S$42:S$48)*'3 Eval'!$E27)+IF(Programacion!S$43="",0,Programacion!S$43/SUM(Programacion!S$42:S$48)*'3 Eval'!$F27)+IF(Programacion!S$44="",0,Programacion!S$44/SUM(Programacion!S$42:S$48)*'3 Eval'!$G27)+IF(Programacion!S$45="",0,Programacion!S$45/SUM(Programacion!S$42:S$48)*'3 Eval'!$H27)+IF(Programacion!S$46="",0,Programacion!S$46/SUM(Programacion!S$42:S$48)*'3 Eval'!$I27)+IF(Programacion!S$47="",0,Programacion!S$47/SUM(Programacion!S$42:S$48)*'3 Eval'!$J27)+IF(Programacion!S$48="",0,Programacion!S$48/SUM(Programacion!S$42:S$48)*'3 Eval'!$K27))*SUM(Programacion!S$42:S$48)/SUM(Programacion!S$28:S$48)+IF('Res 2ªEval'!U28="",0,'Res 2ªEval'!U28*SUM(Programacion!S$28:S$41)/SUM(Programacion!S$28:S$48)))))</f>
        <v/>
      </c>
      <c r="V28" s="270" t="str">
        <f>IF($C28="","",IF(SUM(Programacion!T$28:T$48)=0,"",IF(SUM(Programacion!T$42:T$48)=0,'Res 2ªEval'!V28,(IF(Programacion!T$42="",0,Programacion!T$42/SUM(Programacion!T$42:T$48)*'3 Eval'!$E27)+IF(Programacion!T$43="",0,Programacion!T$43/SUM(Programacion!T$42:T$48)*'3 Eval'!$F27)+IF(Programacion!T$44="",0,Programacion!T$44/SUM(Programacion!T$42:T$48)*'3 Eval'!$G27)+IF(Programacion!T$45="",0,Programacion!T$45/SUM(Programacion!T$42:T$48)*'3 Eval'!$H27)+IF(Programacion!T$46="",0,Programacion!T$46/SUM(Programacion!T$42:T$48)*'3 Eval'!$I27)+IF(Programacion!T$47="",0,Programacion!T$47/SUM(Programacion!T$42:T$48)*'3 Eval'!$J27)+IF(Programacion!T$48="",0,Programacion!T$48/SUM(Programacion!T$42:T$48)*'3 Eval'!$K27))*SUM(Programacion!T$42:T$48)/SUM(Programacion!T$28:T$48)+IF('Res 2ªEval'!V28="",0,'Res 2ªEval'!V28*SUM(Programacion!T$28:T$41)/SUM(Programacion!T$28:T$48)))))</f>
        <v/>
      </c>
      <c r="W28" s="270" t="str">
        <f>IF($C28="","",IF(SUM(Programacion!U$28:U$48)=0,"",IF(SUM(Programacion!U$42:U$48)=0,'Res 2ªEval'!W28,(IF(Programacion!U$42="",0,Programacion!U$42/SUM(Programacion!U$42:U$48)*'3 Eval'!$E27)+IF(Programacion!U$43="",0,Programacion!U$43/SUM(Programacion!U$42:U$48)*'3 Eval'!$F27)+IF(Programacion!U$44="",0,Programacion!U$44/SUM(Programacion!U$42:U$48)*'3 Eval'!$G27)+IF(Programacion!U$45="",0,Programacion!U$45/SUM(Programacion!U$42:U$48)*'3 Eval'!$H27)+IF(Programacion!U$46="",0,Programacion!U$46/SUM(Programacion!U$42:U$48)*'3 Eval'!$I27)+IF(Programacion!U$47="",0,Programacion!U$47/SUM(Programacion!U$42:U$48)*'3 Eval'!$J27)+IF(Programacion!U$48="",0,Programacion!U$48/SUM(Programacion!U$42:U$48)*'3 Eval'!$K27))*SUM(Programacion!U$42:U$48)/SUM(Programacion!U$28:U$48)+IF('Res 2ªEval'!W28="",0,'Res 2ªEval'!W28*SUM(Programacion!U$28:U$41)/SUM(Programacion!U$28:U$48)))))</f>
        <v/>
      </c>
      <c r="X28" s="270" t="str">
        <f>IF($C28="","",IF(SUM(Programacion!V$28:V$48)=0,"",IF(SUM(Programacion!V$42:V$48)=0,'Res 2ªEval'!X28,(IF(Programacion!V$42="",0,Programacion!V$42/SUM(Programacion!V$42:V$48)*'3 Eval'!$E27)+IF(Programacion!V$43="",0,Programacion!V$43/SUM(Programacion!V$42:V$48)*'3 Eval'!$F27)+IF(Programacion!V$44="",0,Programacion!V$44/SUM(Programacion!V$42:V$48)*'3 Eval'!$G27)+IF(Programacion!V$45="",0,Programacion!V$45/SUM(Programacion!V$42:V$48)*'3 Eval'!$H27)+IF(Programacion!V$46="",0,Programacion!V$46/SUM(Programacion!V$42:V$48)*'3 Eval'!$I27)+IF(Programacion!V$47="",0,Programacion!V$47/SUM(Programacion!V$42:V$48)*'3 Eval'!$J27)+IF(Programacion!V$48="",0,Programacion!V$48/SUM(Programacion!V$42:V$48)*'3 Eval'!$K27))*SUM(Programacion!V$42:V$48)/SUM(Programacion!V$28:V$48)+IF('Res 2ªEval'!X28="",0,'Res 2ªEval'!X28*SUM(Programacion!V$28:V$41)/SUM(Programacion!V$28:V$48)))))</f>
        <v/>
      </c>
      <c r="Y28" s="270" t="str">
        <f>IF($C28="","",IF(SUM(Programacion!W$28:W$48)=0,"",IF(SUM(Programacion!W$42:W$48)=0,'Res 2ªEval'!Y28,(IF(Programacion!W$42="",0,Programacion!W$42/SUM(Programacion!W$42:W$48)*'3 Eval'!$E27)+IF(Programacion!W$43="",0,Programacion!W$43/SUM(Programacion!W$42:W$48)*'3 Eval'!$F27)+IF(Programacion!W$44="",0,Programacion!W$44/SUM(Programacion!W$42:W$48)*'3 Eval'!$G27)+IF(Programacion!W$45="",0,Programacion!W$45/SUM(Programacion!W$42:W$48)*'3 Eval'!$H27)+IF(Programacion!W$46="",0,Programacion!W$46/SUM(Programacion!W$42:W$48)*'3 Eval'!$I27)+IF(Programacion!W$47="",0,Programacion!W$47/SUM(Programacion!W$42:W$48)*'3 Eval'!$J27)+IF(Programacion!W$48="",0,Programacion!W$48/SUM(Programacion!W$42:W$48)*'3 Eval'!$K27))*SUM(Programacion!W$42:W$48)/SUM(Programacion!W$28:W$48)+IF('Res 2ªEval'!Y28="",0,'Res 2ªEval'!Y28*SUM(Programacion!W$28:W$41)/SUM(Programacion!W$28:W$48)))))</f>
        <v/>
      </c>
      <c r="Z28" s="270" t="str">
        <f>IF($C28="","",IF(SUM(Programacion!X$28:X$48)=0,"",IF(SUM(Programacion!X$42:X$48)=0,'Res 2ªEval'!Z28,(IF(Programacion!X$42="",0,Programacion!X$42/SUM(Programacion!X$42:X$48)*'3 Eval'!$E27)+IF(Programacion!X$43="",0,Programacion!X$43/SUM(Programacion!X$42:X$48)*'3 Eval'!$F27)+IF(Programacion!X$44="",0,Programacion!X$44/SUM(Programacion!X$42:X$48)*'3 Eval'!$G27)+IF(Programacion!X$45="",0,Programacion!X$45/SUM(Programacion!X$42:X$48)*'3 Eval'!$H27)+IF(Programacion!X$46="",0,Programacion!X$46/SUM(Programacion!X$42:X$48)*'3 Eval'!$I27)+IF(Programacion!X$47="",0,Programacion!X$47/SUM(Programacion!X$42:X$48)*'3 Eval'!$J27)+IF(Programacion!X$48="",0,Programacion!X$48/SUM(Programacion!X$42:X$48)*'3 Eval'!$K27))*SUM(Programacion!X$42:X$48)/SUM(Programacion!X$28:X$48)+IF('Res 2ªEval'!Z28="",0,'Res 2ªEval'!Z28*SUM(Programacion!X$28:X$41)/SUM(Programacion!X$28:X$48)))))</f>
        <v/>
      </c>
      <c r="AA28" s="270" t="str">
        <f>IF($C28="","",IF(SUM(Programacion!Y$28:Y$48)=0,"",IF(SUM(Programacion!Y$42:Y$48)=0,'Res 2ªEval'!AA28,(IF(Programacion!Y$42="",0,Programacion!Y$42/SUM(Programacion!Y$42:Y$48)*'3 Eval'!$E27)+IF(Programacion!Y$43="",0,Programacion!Y$43/SUM(Programacion!Y$42:Y$48)*'3 Eval'!$F27)+IF(Programacion!Y$44="",0,Programacion!Y$44/SUM(Programacion!Y$42:Y$48)*'3 Eval'!$G27)+IF(Programacion!Y$45="",0,Programacion!Y$45/SUM(Programacion!Y$42:Y$48)*'3 Eval'!$H27)+IF(Programacion!Y$46="",0,Programacion!Y$46/SUM(Programacion!Y$42:Y$48)*'3 Eval'!$I27)+IF(Programacion!Y$47="",0,Programacion!Y$47/SUM(Programacion!Y$42:Y$48)*'3 Eval'!$J27)+IF(Programacion!Y$48="",0,Programacion!Y$48/SUM(Programacion!Y$42:Y$48)*'3 Eval'!$K27))*SUM(Programacion!Y$42:Y$48)/SUM(Programacion!Y$28:Y$48)+IF('Res 2ªEval'!AA28="",0,'Res 2ªEval'!AA28*SUM(Programacion!Y$28:Y$41)/SUM(Programacion!Y$28:Y$48)))))</f>
        <v/>
      </c>
      <c r="AB28" s="270" t="str">
        <f>IF($C28="","",IF(SUM(Programacion!Z$28:Z$48)=0,"",IF(SUM(Programacion!Z$42:Z$48)=0,'Res 2ªEval'!AB28,(IF(Programacion!Z$42="",0,Programacion!Z$42/SUM(Programacion!Z$42:Z$48)*'3 Eval'!$E27)+IF(Programacion!Z$43="",0,Programacion!Z$43/SUM(Programacion!Z$42:Z$48)*'3 Eval'!$F27)+IF(Programacion!Z$44="",0,Programacion!Z$44/SUM(Programacion!Z$42:Z$48)*'3 Eval'!$G27)+IF(Programacion!Z$45="",0,Programacion!Z$45/SUM(Programacion!Z$42:Z$48)*'3 Eval'!$H27)+IF(Programacion!Z$46="",0,Programacion!Z$46/SUM(Programacion!Z$42:Z$48)*'3 Eval'!$I27)+IF(Programacion!Z$47="",0,Programacion!Z$47/SUM(Programacion!Z$42:Z$48)*'3 Eval'!$J27)+IF(Programacion!Z$48="",0,Programacion!Z$48/SUM(Programacion!Z$42:Z$48)*'3 Eval'!$K27))*SUM(Programacion!Z$42:Z$48)/SUM(Programacion!Z$28:Z$48)+IF('Res 2ªEval'!AB28="",0,'Res 2ªEval'!AB28*SUM(Programacion!Z$28:Z$41)/SUM(Programacion!Z$28:Z$48)))))</f>
        <v/>
      </c>
      <c r="AC28" s="270" t="str">
        <f>IF($C28="","",IF(SUM(Programacion!AA$28:AA$48)=0,"",IF(SUM(Programacion!AA$42:AA$48)=0,'Res 2ªEval'!AC28,(IF(Programacion!AA$42="",0,Programacion!AA$42/SUM(Programacion!AA$42:AA$48)*'3 Eval'!$E27)+IF(Programacion!AA$43="",0,Programacion!AA$43/SUM(Programacion!AA$42:AA$48)*'3 Eval'!$F27)+IF(Programacion!AA$44="",0,Programacion!AA$44/SUM(Programacion!AA$42:AA$48)*'3 Eval'!$G27)+IF(Programacion!AA$45="",0,Programacion!AA$45/SUM(Programacion!AA$42:AA$48)*'3 Eval'!$H27)+IF(Programacion!AA$46="",0,Programacion!AA$46/SUM(Programacion!AA$42:AA$48)*'3 Eval'!$I27)+IF(Programacion!AA$47="",0,Programacion!AA$47/SUM(Programacion!AA$42:AA$48)*'3 Eval'!$J27)+IF(Programacion!AA$48="",0,Programacion!AA$48/SUM(Programacion!AA$42:AA$48)*'3 Eval'!$K27))*SUM(Programacion!AA$42:AA$48)/SUM(Programacion!AA$28:AA$48)+IF('Res 2ªEval'!AC28="",0,'Res 2ªEval'!AC28*SUM(Programacion!AA$28:AA$41)/SUM(Programacion!AA$28:AA$48)))))</f>
        <v/>
      </c>
      <c r="AD28" s="270" t="str">
        <f>IF($C28="","",IF(SUM(Programacion!AB$28:AB$48)=0,"",IF(SUM(Programacion!AB$42:AB$48)=0,'Res 2ªEval'!AD28,(IF(Programacion!AB$42="",0,Programacion!AB$42/SUM(Programacion!AB$42:AB$48)*'3 Eval'!$E27)+IF(Programacion!AB$43="",0,Programacion!AB$43/SUM(Programacion!AB$42:AB$48)*'3 Eval'!$F27)+IF(Programacion!AB$44="",0,Programacion!AB$44/SUM(Programacion!AB$42:AB$48)*'3 Eval'!$G27)+IF(Programacion!AB$45="",0,Programacion!AB$45/SUM(Programacion!AB$42:AB$48)*'3 Eval'!$H27)+IF(Programacion!AB$46="",0,Programacion!AB$46/SUM(Programacion!AB$42:AB$48)*'3 Eval'!$I27)+IF(Programacion!AB$47="",0,Programacion!AB$47/SUM(Programacion!AB$42:AB$48)*'3 Eval'!$J27)+IF(Programacion!AB$48="",0,Programacion!AB$48/SUM(Programacion!AB$42:AB$48)*'3 Eval'!$K27))*SUM(Programacion!AB$42:AB$48)/SUM(Programacion!AB$28:AB$48)+IF('Res 2ªEval'!AD28="",0,'Res 2ªEval'!AD28*SUM(Programacion!AB$28:AB$41)/SUM(Programacion!AB$28:AB$48)))))</f>
        <v/>
      </c>
      <c r="AE28" s="270" t="str">
        <f>IF($C28="","",IF(SUM(Programacion!AC$28:AC$48)=0,"",IF(SUM(Programacion!AC$42:AC$48)=0,'Res 2ªEval'!AE28,(IF(Programacion!AC$42="",0,Programacion!AC$42/SUM(Programacion!AC$42:AC$48)*'3 Eval'!$E27)+IF(Programacion!AC$43="",0,Programacion!AC$43/SUM(Programacion!AC$42:AC$48)*'3 Eval'!$F27)+IF(Programacion!AC$44="",0,Programacion!AC$44/SUM(Programacion!AC$42:AC$48)*'3 Eval'!$G27)+IF(Programacion!AC$45="",0,Programacion!AC$45/SUM(Programacion!AC$42:AC$48)*'3 Eval'!$H27)+IF(Programacion!AC$46="",0,Programacion!AC$46/SUM(Programacion!AC$42:AC$48)*'3 Eval'!$I27)+IF(Programacion!AC$47="",0,Programacion!AC$47/SUM(Programacion!AC$42:AC$48)*'3 Eval'!$J27)+IF(Programacion!AC$48="",0,Programacion!AC$48/SUM(Programacion!AC$42:AC$48)*'3 Eval'!$K27))*SUM(Programacion!AC$42:AC$48)/SUM(Programacion!AC$28:AC$48)+IF('Res 2ªEval'!AE28="",0,'Res 2ªEval'!AE28*SUM(Programacion!AC$28:AC$41)/SUM(Programacion!AC$28:AC$48)))))</f>
        <v/>
      </c>
      <c r="AF28" s="270" t="str">
        <f>IF($C28="","",IF(SUM(Programacion!AD$28:AD$48)=0,"",IF(SUM(Programacion!AD$42:AD$48)=0,'Res 2ªEval'!AF28,(IF(Programacion!AD$42="",0,Programacion!AD$42/SUM(Programacion!AD$42:AD$48)*'3 Eval'!$E27)+IF(Programacion!AD$43="",0,Programacion!AD$43/SUM(Programacion!AD$42:AD$48)*'3 Eval'!$F27)+IF(Programacion!AD$44="",0,Programacion!AD$44/SUM(Programacion!AD$42:AD$48)*'3 Eval'!$G27)+IF(Programacion!AD$45="",0,Programacion!AD$45/SUM(Programacion!AD$42:AD$48)*'3 Eval'!$H27)+IF(Programacion!AD$46="",0,Programacion!AD$46/SUM(Programacion!AD$42:AD$48)*'3 Eval'!$I27)+IF(Programacion!AD$47="",0,Programacion!AD$47/SUM(Programacion!AD$42:AD$48)*'3 Eval'!$J27)+IF(Programacion!AD$48="",0,Programacion!AD$48/SUM(Programacion!AD$42:AD$48)*'3 Eval'!$K27))*SUM(Programacion!AD$42:AD$48)/SUM(Programacion!AD$28:AD$48)+IF('Res 2ªEval'!AF28="",0,'Res 2ªEval'!AF28*SUM(Programacion!AD$28:AD$41)/SUM(Programacion!AD$28:AD$48)))))</f>
        <v/>
      </c>
      <c r="AG28" s="270" t="str">
        <f>IF($C28="","",IF(SUM(Programacion!AE$28:AE$48)=0,"",IF(SUM(Programacion!AE$42:AE$48)=0,'Res 2ªEval'!AG28,(IF(Programacion!AE$42="",0,Programacion!AE$42/SUM(Programacion!AE$42:AE$48)*'3 Eval'!$E27)+IF(Programacion!AE$43="",0,Programacion!AE$43/SUM(Programacion!AE$42:AE$48)*'3 Eval'!$F27)+IF(Programacion!AE$44="",0,Programacion!AE$44/SUM(Programacion!AE$42:AE$48)*'3 Eval'!$G27)+IF(Programacion!AE$45="",0,Programacion!AE$45/SUM(Programacion!AE$42:AE$48)*'3 Eval'!$H27)+IF(Programacion!AE$46="",0,Programacion!AE$46/SUM(Programacion!AE$42:AE$48)*'3 Eval'!$I27)+IF(Programacion!AE$47="",0,Programacion!AE$47/SUM(Programacion!AE$42:AE$48)*'3 Eval'!$J27)+IF(Programacion!AE$48="",0,Programacion!AE$48/SUM(Programacion!AE$42:AE$48)*'3 Eval'!$K27))*SUM(Programacion!AE$42:AE$48)/SUM(Programacion!AE$28:AE$48)+IF('Res 2ªEval'!AG28="",0,'Res 2ªEval'!AG28*SUM(Programacion!AE$28:AE$41)/SUM(Programacion!AE$28:AE$48)))))</f>
        <v/>
      </c>
      <c r="AH28" s="270" t="str">
        <f>IF($C28="","",IF(SUM(Programacion!AF$28:AF$48)=0,"",IF(SUM(Programacion!AF$42:AF$48)=0,'Res 2ªEval'!AH28,(IF(Programacion!AF$42="",0,Programacion!AF$42/SUM(Programacion!AF$42:AF$48)*'3 Eval'!$E27)+IF(Programacion!AF$43="",0,Programacion!AF$43/SUM(Programacion!AF$42:AF$48)*'3 Eval'!$F27)+IF(Programacion!AF$44="",0,Programacion!AF$44/SUM(Programacion!AF$42:AF$48)*'3 Eval'!$G27)+IF(Programacion!AF$45="",0,Programacion!AF$45/SUM(Programacion!AF$42:AF$48)*'3 Eval'!$H27)+IF(Programacion!AF$46="",0,Programacion!AF$46/SUM(Programacion!AF$42:AF$48)*'3 Eval'!$I27)+IF(Programacion!AF$47="",0,Programacion!AF$47/SUM(Programacion!AF$42:AF$48)*'3 Eval'!$J27)+IF(Programacion!AF$48="",0,Programacion!AF$48/SUM(Programacion!AF$42:AF$48)*'3 Eval'!$K27))*SUM(Programacion!AF$42:AF$48)/SUM(Programacion!AF$28:AF$48)+IF('Res 2ªEval'!AH28="",0,'Res 2ªEval'!AH28*SUM(Programacion!AF$28:AF$41)/SUM(Programacion!AF$28:AF$48)))))</f>
        <v/>
      </c>
      <c r="AI28" s="270" t="str">
        <f>IF($C28="","",IF(SUM(Programacion!AG$28:AG$48)=0,"",IF(SUM(Programacion!AG$42:AG$48)=0,'Res 2ªEval'!AI28,(IF(Programacion!AG$42="",0,Programacion!AG$42/SUM(Programacion!AG$42:AG$48)*'3 Eval'!$E27)+IF(Programacion!AG$43="",0,Programacion!AG$43/SUM(Programacion!AG$42:AG$48)*'3 Eval'!$F27)+IF(Programacion!AG$44="",0,Programacion!AG$44/SUM(Programacion!AG$42:AG$48)*'3 Eval'!$G27)+IF(Programacion!AG$45="",0,Programacion!AG$45/SUM(Programacion!AG$42:AG$48)*'3 Eval'!$H27)+IF(Programacion!AG$46="",0,Programacion!AG$46/SUM(Programacion!AG$42:AG$48)*'3 Eval'!$I27)+IF(Programacion!AG$47="",0,Programacion!AG$47/SUM(Programacion!AG$42:AG$48)*'3 Eval'!$J27)+IF(Programacion!AG$48="",0,Programacion!AG$48/SUM(Programacion!AG$42:AG$48)*'3 Eval'!$K27))*SUM(Programacion!AG$42:AG$48)/SUM(Programacion!AG$28:AG$48)+IF('Res 2ªEval'!AI28="",0,'Res 2ªEval'!AI28*SUM(Programacion!AG$28:AG$41)/SUM(Programacion!AG$28:AG$48)))))</f>
        <v/>
      </c>
      <c r="AJ28" s="270" t="str">
        <f>IF($C28="","",IF(SUM(Programacion!AH$28:AH$48)=0,"",IF(SUM(Programacion!AH$42:AH$48)=0,'Res 2ªEval'!AJ28,(IF(Programacion!AH$42="",0,Programacion!AH$42/SUM(Programacion!AH$42:AH$48)*'3 Eval'!$E27)+IF(Programacion!AH$43="",0,Programacion!AH$43/SUM(Programacion!AH$42:AH$48)*'3 Eval'!$F27)+IF(Programacion!AH$44="",0,Programacion!AH$44/SUM(Programacion!AH$42:AH$48)*'3 Eval'!$G27)+IF(Programacion!AH$45="",0,Programacion!AH$45/SUM(Programacion!AH$42:AH$48)*'3 Eval'!$H27)+IF(Programacion!AH$46="",0,Programacion!AH$46/SUM(Programacion!AH$42:AH$48)*'3 Eval'!$I27)+IF(Programacion!AH$47="",0,Programacion!AH$47/SUM(Programacion!AH$42:AH$48)*'3 Eval'!$J27)+IF(Programacion!AH$48="",0,Programacion!AH$48/SUM(Programacion!AH$42:AH$48)*'3 Eval'!$K27))*SUM(Programacion!AH$42:AH$48)/SUM(Programacion!AH$28:AH$48)+IF('Res 2ªEval'!AJ28="",0,'Res 2ªEval'!AJ28*SUM(Programacion!AH$28:AH$41)/SUM(Programacion!AH$28:AH$48)))))</f>
        <v/>
      </c>
      <c r="AK28" s="270" t="str">
        <f>IF($C28="","",IF(SUM(Programacion!AI$28:AI$48)=0,"",IF(SUM(Programacion!AI$42:AI$48)=0,'Res 2ªEval'!AK28,(IF(Programacion!AI$42="",0,Programacion!AI$42/SUM(Programacion!AI$42:AI$48)*'3 Eval'!$E27)+IF(Programacion!AI$43="",0,Programacion!AI$43/SUM(Programacion!AI$42:AI$48)*'3 Eval'!$F27)+IF(Programacion!AI$44="",0,Programacion!AI$44/SUM(Programacion!AI$42:AI$48)*'3 Eval'!$G27)+IF(Programacion!AI$45="",0,Programacion!AI$45/SUM(Programacion!AI$42:AI$48)*'3 Eval'!$H27)+IF(Programacion!AI$46="",0,Programacion!AI$46/SUM(Programacion!AI$42:AI$48)*'3 Eval'!$I27)+IF(Programacion!AI$47="",0,Programacion!AI$47/SUM(Programacion!AI$42:AI$48)*'3 Eval'!$J27)+IF(Programacion!AI$48="",0,Programacion!AI$48/SUM(Programacion!AI$42:AI$48)*'3 Eval'!$K27))*SUM(Programacion!AI$42:AI$48)/SUM(Programacion!AI$28:AI$48)+IF('Res 2ªEval'!AK28="",0,'Res 2ªEval'!AK28*SUM(Programacion!AI$28:AI$41)/SUM(Programacion!AI$28:AI$48)))))</f>
        <v/>
      </c>
      <c r="AL28" s="270" t="str">
        <f>IF($C28="","",IF(SUM(Programacion!AJ$28:AJ$48)=0,"",IF(SUM(Programacion!AJ$42:AJ$48)=0,'Res 2ªEval'!AL28,(IF(Programacion!AJ$42="",0,Programacion!AJ$42/SUM(Programacion!AJ$42:AJ$48)*'3 Eval'!$E27)+IF(Programacion!AJ$43="",0,Programacion!AJ$43/SUM(Programacion!AJ$42:AJ$48)*'3 Eval'!$F27)+IF(Programacion!AJ$44="",0,Programacion!AJ$44/SUM(Programacion!AJ$42:AJ$48)*'3 Eval'!$G27)+IF(Programacion!AJ$45="",0,Programacion!AJ$45/SUM(Programacion!AJ$42:AJ$48)*'3 Eval'!$H27)+IF(Programacion!AJ$46="",0,Programacion!AJ$46/SUM(Programacion!AJ$42:AJ$48)*'3 Eval'!$I27)+IF(Programacion!AJ$47="",0,Programacion!AJ$47/SUM(Programacion!AJ$42:AJ$48)*'3 Eval'!$J27)+IF(Programacion!AJ$48="",0,Programacion!AJ$48/SUM(Programacion!AJ$42:AJ$48)*'3 Eval'!$K27))*SUM(Programacion!AJ$42:AJ$48)/SUM(Programacion!AJ$28:AJ$48)+IF('Res 2ªEval'!AL28="",0,'Res 2ªEval'!AL28*SUM(Programacion!AJ$28:AJ$41)/SUM(Programacion!AJ$28:AJ$48)))))</f>
        <v/>
      </c>
      <c r="AM28" s="270" t="str">
        <f>IF($C28="","",IF(SUM(Programacion!AK$28:AK$48)=0,"",IF(SUM(Programacion!AK$42:AK$48)=0,'Res 2ªEval'!AM28,(IF(Programacion!AK$42="",0,Programacion!AK$42/SUM(Programacion!AK$42:AK$48)*'3 Eval'!$E27)+IF(Programacion!AK$43="",0,Programacion!AK$43/SUM(Programacion!AK$42:AK$48)*'3 Eval'!$F27)+IF(Programacion!AK$44="",0,Programacion!AK$44/SUM(Programacion!AK$42:AK$48)*'3 Eval'!$G27)+IF(Programacion!AK$45="",0,Programacion!AK$45/SUM(Programacion!AK$42:AK$48)*'3 Eval'!$H27)+IF(Programacion!AK$46="",0,Programacion!AK$46/SUM(Programacion!AK$42:AK$48)*'3 Eval'!$I27)+IF(Programacion!AK$47="",0,Programacion!AK$47/SUM(Programacion!AK$42:AK$48)*'3 Eval'!$J27)+IF(Programacion!AK$48="",0,Programacion!AK$48/SUM(Programacion!AK$42:AK$48)*'3 Eval'!$K27))*SUM(Programacion!AK$42:AK$48)/SUM(Programacion!AK$28:AK$48)+IF('Res 2ªEval'!AM28="",0,'Res 2ªEval'!AM28*SUM(Programacion!AK$28:AK$41)/SUM(Programacion!AK$28:AK$48)))))</f>
        <v/>
      </c>
      <c r="AN28" s="270" t="str">
        <f>IF($C28="","",IF(SUM(Programacion!AL$28:AL$48)=0,"",IF(SUM(Programacion!AL$42:AL$48)=0,'Res 2ªEval'!AN28,(IF(Programacion!AL$42="",0,Programacion!AL$42/SUM(Programacion!AL$42:AL$48)*'3 Eval'!$E27)+IF(Programacion!AL$43="",0,Programacion!AL$43/SUM(Programacion!AL$42:AL$48)*'3 Eval'!$F27)+IF(Programacion!AL$44="",0,Programacion!AL$44/SUM(Programacion!AL$42:AL$48)*'3 Eval'!$G27)+IF(Programacion!AL$45="",0,Programacion!AL$45/SUM(Programacion!AL$42:AL$48)*'3 Eval'!$H27)+IF(Programacion!AL$46="",0,Programacion!AL$46/SUM(Programacion!AL$42:AL$48)*'3 Eval'!$I27)+IF(Programacion!AL$47="",0,Programacion!AL$47/SUM(Programacion!AL$42:AL$48)*'3 Eval'!$J27)+IF(Programacion!AL$48="",0,Programacion!AL$48/SUM(Programacion!AL$42:AL$48)*'3 Eval'!$K27))*SUM(Programacion!AL$42:AL$48)/SUM(Programacion!AL$28:AL$48)+IF('Res 2ªEval'!AN28="",0,'Res 2ªEval'!AN28*SUM(Programacion!AL$28:AL$41)/SUM(Programacion!AL$28:AL$48)))))</f>
        <v/>
      </c>
      <c r="AO28" s="270" t="str">
        <f>IF($C28="","",IF(SUM(Programacion!AM$28:AM$48)=0,"",IF(SUM(Programacion!AM$42:AM$48)=0,'Res 2ªEval'!AO28,(IF(Programacion!AM$42="",0,Programacion!AM$42/SUM(Programacion!AM$42:AM$48)*'3 Eval'!$E27)+IF(Programacion!AM$43="",0,Programacion!AM$43/SUM(Programacion!AM$42:AM$48)*'3 Eval'!$F27)+IF(Programacion!AM$44="",0,Programacion!AM$44/SUM(Programacion!AM$42:AM$48)*'3 Eval'!$G27)+IF(Programacion!AM$45="",0,Programacion!AM$45/SUM(Programacion!AM$42:AM$48)*'3 Eval'!$H27)+IF(Programacion!AM$46="",0,Programacion!AM$46/SUM(Programacion!AM$42:AM$48)*'3 Eval'!$I27)+IF(Programacion!AM$47="",0,Programacion!AM$47/SUM(Programacion!AM$42:AM$48)*'3 Eval'!$J27)+IF(Programacion!AM$48="",0,Programacion!AM$48/SUM(Programacion!AM$42:AM$48)*'3 Eval'!$K27))*SUM(Programacion!AM$42:AM$48)/SUM(Programacion!AM$28:AM$48)+IF('Res 2ªEval'!AO28="",0,'Res 2ªEval'!AO28*SUM(Programacion!AM$28:AM$41)/SUM(Programacion!AM$28:AM$48)))))</f>
        <v/>
      </c>
      <c r="AP28" s="270" t="str">
        <f>IF($C28="","",IF(SUM(Programacion!AN$28:AN$48)=0,"",IF(SUM(Programacion!AN$42:AN$48)=0,'Res 2ªEval'!AP28,(IF(Programacion!AN$42="",0,Programacion!AN$42/SUM(Programacion!AN$42:AN$48)*'3 Eval'!$E27)+IF(Programacion!AN$43="",0,Programacion!AN$43/SUM(Programacion!AN$42:AN$48)*'3 Eval'!$F27)+IF(Programacion!AN$44="",0,Programacion!AN$44/SUM(Programacion!AN$42:AN$48)*'3 Eval'!$G27)+IF(Programacion!AN$45="",0,Programacion!AN$45/SUM(Programacion!AN$42:AN$48)*'3 Eval'!$H27)+IF(Programacion!AN$46="",0,Programacion!AN$46/SUM(Programacion!AN$42:AN$48)*'3 Eval'!$I27)+IF(Programacion!AN$47="",0,Programacion!AN$47/SUM(Programacion!AN$42:AN$48)*'3 Eval'!$J27)+IF(Programacion!AN$48="",0,Programacion!AN$48/SUM(Programacion!AN$42:AN$48)*'3 Eval'!$K27))*SUM(Programacion!AN$42:AN$48)/SUM(Programacion!AN$28:AN$48)+IF('Res 2ªEval'!AP28="",0,'Res 2ªEval'!AP28*SUM(Programacion!AN$28:AN$41)/SUM(Programacion!AN$28:AN$48)))))</f>
        <v/>
      </c>
      <c r="AQ28" s="270" t="str">
        <f>IF($C28="","",IF(SUM(Programacion!AO$28:AO$48)=0,"",IF(SUM(Programacion!AO$42:AO$48)=0,'Res 2ªEval'!AQ28,(IF(Programacion!AO$42="",0,Programacion!AO$42/SUM(Programacion!AO$42:AO$48)*'3 Eval'!$E27)+IF(Programacion!AO$43="",0,Programacion!AO$43/SUM(Programacion!AO$42:AO$48)*'3 Eval'!$F27)+IF(Programacion!AO$44="",0,Programacion!AO$44/SUM(Programacion!AO$42:AO$48)*'3 Eval'!$G27)+IF(Programacion!AO$45="",0,Programacion!AO$45/SUM(Programacion!AO$42:AO$48)*'3 Eval'!$H27)+IF(Programacion!AO$46="",0,Programacion!AO$46/SUM(Programacion!AO$42:AO$48)*'3 Eval'!$I27)+IF(Programacion!AO$47="",0,Programacion!AO$47/SUM(Programacion!AO$42:AO$48)*'3 Eval'!$J27)+IF(Programacion!AO$48="",0,Programacion!AO$48/SUM(Programacion!AO$42:AO$48)*'3 Eval'!$K27))*SUM(Programacion!AO$42:AO$48)/SUM(Programacion!AO$28:AO$48)+IF('Res 2ªEval'!AQ28="",0,'Res 2ªEval'!AQ28*SUM(Programacion!AO$28:AO$41)/SUM(Programacion!AO$28:AO$48)))))</f>
        <v/>
      </c>
      <c r="AR28" s="270" t="str">
        <f>IF($C28="","",IF(SUM(Programacion!AP$28:AP$48)=0,"",IF(SUM(Programacion!AP$42:AP$48)=0,'Res 2ªEval'!AR28,(IF(Programacion!AP$42="",0,Programacion!AP$42/SUM(Programacion!AP$42:AP$48)*'3 Eval'!$E27)+IF(Programacion!AP$43="",0,Programacion!AP$43/SUM(Programacion!AP$42:AP$48)*'3 Eval'!$F27)+IF(Programacion!AP$44="",0,Programacion!AP$44/SUM(Programacion!AP$42:AP$48)*'3 Eval'!$G27)+IF(Programacion!AP$45="",0,Programacion!AP$45/SUM(Programacion!AP$42:AP$48)*'3 Eval'!$H27)+IF(Programacion!AP$46="",0,Programacion!AP$46/SUM(Programacion!AP$42:AP$48)*'3 Eval'!$I27)+IF(Programacion!AP$47="",0,Programacion!AP$47/SUM(Programacion!AP$42:AP$48)*'3 Eval'!$J27)+IF(Programacion!AP$48="",0,Programacion!AP$48/SUM(Programacion!AP$42:AP$48)*'3 Eval'!$K27))*SUM(Programacion!AP$42:AP$48)/SUM(Programacion!AP$28:AP$48)+IF('Res 2ªEval'!AR28="",0,'Res 2ªEval'!AR28*SUM(Programacion!AP$28:AP$41)/SUM(Programacion!AP$28:AP$48)))))</f>
        <v/>
      </c>
      <c r="AS28" s="270" t="str">
        <f>IF($C28="","",IF(SUM(Programacion!AQ$28:AQ$48)=0,"",IF(SUM(Programacion!AQ$42:AQ$48)=0,'Res 2ªEval'!AS28,(IF(Programacion!AQ$42="",0,Programacion!AQ$42/SUM(Programacion!AQ$42:AQ$48)*'3 Eval'!$E27)+IF(Programacion!AQ$43="",0,Programacion!AQ$43/SUM(Programacion!AQ$42:AQ$48)*'3 Eval'!$F27)+IF(Programacion!AQ$44="",0,Programacion!AQ$44/SUM(Programacion!AQ$42:AQ$48)*'3 Eval'!$G27)+IF(Programacion!AQ$45="",0,Programacion!AQ$45/SUM(Programacion!AQ$42:AQ$48)*'3 Eval'!$H27)+IF(Programacion!AQ$46="",0,Programacion!AQ$46/SUM(Programacion!AQ$42:AQ$48)*'3 Eval'!$I27)+IF(Programacion!AQ$47="",0,Programacion!AQ$47/SUM(Programacion!AQ$42:AQ$48)*'3 Eval'!$J27)+IF(Programacion!AQ$48="",0,Programacion!AQ$48/SUM(Programacion!AQ$42:AQ$48)*'3 Eval'!$K27))*SUM(Programacion!AQ$42:AQ$48)/SUM(Programacion!AQ$28:AQ$48)+IF('Res 2ªEval'!AS28="",0,'Res 2ªEval'!AS28*SUM(Programacion!AQ$28:AQ$41)/SUM(Programacion!AQ$28:AQ$48)))))</f>
        <v/>
      </c>
      <c r="AT28" s="270" t="str">
        <f>IF($C28="","",IF(SUM(Programacion!AR$28:AR$48)=0,"",IF(SUM(Programacion!AR$42:AR$48)=0,'Res 2ªEval'!AT28,(IF(Programacion!AR$42="",0,Programacion!AR$42/SUM(Programacion!AR$42:AR$48)*'3 Eval'!$E27)+IF(Programacion!AR$43="",0,Programacion!AR$43/SUM(Programacion!AR$42:AR$48)*'3 Eval'!$F27)+IF(Programacion!AR$44="",0,Programacion!AR$44/SUM(Programacion!AR$42:AR$48)*'3 Eval'!$G27)+IF(Programacion!AR$45="",0,Programacion!AR$45/SUM(Programacion!AR$42:AR$48)*'3 Eval'!$H27)+IF(Programacion!AR$46="",0,Programacion!AR$46/SUM(Programacion!AR$42:AR$48)*'3 Eval'!$I27)+IF(Programacion!AR$47="",0,Programacion!AR$47/SUM(Programacion!AR$42:AR$48)*'3 Eval'!$J27)+IF(Programacion!AR$48="",0,Programacion!AR$48/SUM(Programacion!AR$42:AR$48)*'3 Eval'!$K27))*SUM(Programacion!AR$42:AR$48)/SUM(Programacion!AR$28:AR$48)+IF('Res 2ªEval'!AT28="",0,'Res 2ªEval'!AT28*SUM(Programacion!AR$28:AR$41)/SUM(Programacion!AR$28:AR$48)))))</f>
        <v/>
      </c>
      <c r="AU28" s="270" t="str">
        <f>IF($C28="","",IF(SUM(Programacion!AS$28:AS$48)=0,"",IF(SUM(Programacion!AS$42:AS$48)=0,'Res 2ªEval'!AU28,(IF(Programacion!AS$42="",0,Programacion!AS$42/SUM(Programacion!AS$42:AS$48)*'3 Eval'!$E27)+IF(Programacion!AS$43="",0,Programacion!AS$43/SUM(Programacion!AS$42:AS$48)*'3 Eval'!$F27)+IF(Programacion!AS$44="",0,Programacion!AS$44/SUM(Programacion!AS$42:AS$48)*'3 Eval'!$G27)+IF(Programacion!AS$45="",0,Programacion!AS$45/SUM(Programacion!AS$42:AS$48)*'3 Eval'!$H27)+IF(Programacion!AS$46="",0,Programacion!AS$46/SUM(Programacion!AS$42:AS$48)*'3 Eval'!$I27)+IF(Programacion!AS$47="",0,Programacion!AS$47/SUM(Programacion!AS$42:AS$48)*'3 Eval'!$J27)+IF(Programacion!AS$48="",0,Programacion!AS$48/SUM(Programacion!AS$42:AS$48)*'3 Eval'!$K27))*SUM(Programacion!AS$42:AS$48)/SUM(Programacion!AS$28:AS$48)+IF('Res 2ªEval'!AU28="",0,'Res 2ªEval'!AU28*SUM(Programacion!AS$28:AS$41)/SUM(Programacion!AS$28:AS$48)))))</f>
        <v/>
      </c>
      <c r="AV28" s="270" t="str">
        <f>IF($C28="","",IF(SUM(Programacion!AT$28:AT$48)=0,"",IF(SUM(Programacion!AT$42:AT$48)=0,'Res 2ªEval'!AV28,(IF(Programacion!AT$42="",0,Programacion!AT$42/SUM(Programacion!AT$42:AT$48)*'3 Eval'!$E27)+IF(Programacion!AT$43="",0,Programacion!AT$43/SUM(Programacion!AT$42:AT$48)*'3 Eval'!$F27)+IF(Programacion!AT$44="",0,Programacion!AT$44/SUM(Programacion!AT$42:AT$48)*'3 Eval'!$G27)+IF(Programacion!AT$45="",0,Programacion!AT$45/SUM(Programacion!AT$42:AT$48)*'3 Eval'!$H27)+IF(Programacion!AT$46="",0,Programacion!AT$46/SUM(Programacion!AT$42:AT$48)*'3 Eval'!$I27)+IF(Programacion!AT$47="",0,Programacion!AT$47/SUM(Programacion!AT$42:AT$48)*'3 Eval'!$J27)+IF(Programacion!AT$48="",0,Programacion!AT$48/SUM(Programacion!AT$42:AT$48)*'3 Eval'!$K27))*SUM(Programacion!AT$42:AT$48)/SUM(Programacion!AT$28:AT$48)+IF('Res 2ªEval'!AV28="",0,'Res 2ªEval'!AV28*SUM(Programacion!AT$28:AT$41)/SUM(Programacion!AT$28:AT$48)))))</f>
        <v/>
      </c>
      <c r="AW28" s="270" t="str">
        <f>IF($C28="","",IF(SUM(Programacion!AU$28:AU$48)=0,"",IF(SUM(Programacion!AU$42:AU$48)=0,'Res 2ªEval'!AW28,(IF(Programacion!AU$42="",0,Programacion!AU$42/SUM(Programacion!AU$42:AU$48)*'3 Eval'!$E27)+IF(Programacion!AU$43="",0,Programacion!AU$43/SUM(Programacion!AU$42:AU$48)*'3 Eval'!$F27)+IF(Programacion!AU$44="",0,Programacion!AU$44/SUM(Programacion!AU$42:AU$48)*'3 Eval'!$G27)+IF(Programacion!AU$45="",0,Programacion!AU$45/SUM(Programacion!AU$42:AU$48)*'3 Eval'!$H27)+IF(Programacion!AU$46="",0,Programacion!AU$46/SUM(Programacion!AU$42:AU$48)*'3 Eval'!$I27)+IF(Programacion!AU$47="",0,Programacion!AU$47/SUM(Programacion!AU$42:AU$48)*'3 Eval'!$J27)+IF(Programacion!AU$48="",0,Programacion!AU$48/SUM(Programacion!AU$42:AU$48)*'3 Eval'!$K27))*SUM(Programacion!AU$42:AU$48)/SUM(Programacion!AU$28:AU$48)+IF('Res 2ªEval'!AW28="",0,'Res 2ªEval'!AW28*SUM(Programacion!AU$28:AU$41)/SUM(Programacion!AU$28:AU$48)))))</f>
        <v/>
      </c>
      <c r="AX28" s="270" t="str">
        <f>IF($C28="","",IF(SUM(Programacion!AV$28:AV$48)=0,"",IF(SUM(Programacion!AV$42:AV$48)=0,'Res 2ªEval'!AX28,(IF(Programacion!AV$42="",0,Programacion!AV$42/SUM(Programacion!AV$42:AV$48)*'3 Eval'!$E27)+IF(Programacion!AV$43="",0,Programacion!AV$43/SUM(Programacion!AV$42:AV$48)*'3 Eval'!$F27)+IF(Programacion!AV$44="",0,Programacion!AV$44/SUM(Programacion!AV$42:AV$48)*'3 Eval'!$G27)+IF(Programacion!AV$45="",0,Programacion!AV$45/SUM(Programacion!AV$42:AV$48)*'3 Eval'!$H27)+IF(Programacion!AV$46="",0,Programacion!AV$46/SUM(Programacion!AV$42:AV$48)*'3 Eval'!$I27)+IF(Programacion!AV$47="",0,Programacion!AV$47/SUM(Programacion!AV$42:AV$48)*'3 Eval'!$J27)+IF(Programacion!AV$48="",0,Programacion!AV$48/SUM(Programacion!AV$42:AV$48)*'3 Eval'!$K27))*SUM(Programacion!AV$42:AV$48)/SUM(Programacion!AV$28:AV$48)+IF('Res 2ªEval'!AX28="",0,'Res 2ªEval'!AX28*SUM(Programacion!AV$28:AV$41)/SUM(Programacion!AV$28:AV$48)))))</f>
        <v/>
      </c>
      <c r="AY28" s="270" t="str">
        <f>IF($C28="","",IF(SUM(Programacion!AW$28:AW$48)=0,"",IF(SUM(Programacion!AW$42:AW$48)=0,'Res 2ªEval'!AY28,(IF(Programacion!AW$42="",0,Programacion!AW$42/SUM(Programacion!AW$42:AW$48)*'3 Eval'!$E27)+IF(Programacion!AW$43="",0,Programacion!AW$43/SUM(Programacion!AW$42:AW$48)*'3 Eval'!$F27)+IF(Programacion!AW$44="",0,Programacion!AW$44/SUM(Programacion!AW$42:AW$48)*'3 Eval'!$G27)+IF(Programacion!AW$45="",0,Programacion!AW$45/SUM(Programacion!AW$42:AW$48)*'3 Eval'!$H27)+IF(Programacion!AW$46="",0,Programacion!AW$46/SUM(Programacion!AW$42:AW$48)*'3 Eval'!$I27)+IF(Programacion!AW$47="",0,Programacion!AW$47/SUM(Programacion!AW$42:AW$48)*'3 Eval'!$J27)+IF(Programacion!AW$48="",0,Programacion!AW$48/SUM(Programacion!AW$42:AW$48)*'3 Eval'!$K27))*SUM(Programacion!AW$42:AW$48)/SUM(Programacion!AW$28:AW$48)+IF('Res 2ªEval'!AY28="",0,'Res 2ªEval'!AY28*SUM(Programacion!AW$28:AW$41)/SUM(Programacion!AW$28:AW$48)))))</f>
        <v/>
      </c>
      <c r="AZ28" s="270" t="str">
        <f>IF($C28="","",IF(SUM(Programacion!AX$28:AX$48)=0,"",IF(SUM(Programacion!AX$42:AX$48)=0,'Res 2ªEval'!AZ28,(IF(Programacion!AX$42="",0,Programacion!AX$42/SUM(Programacion!AX$42:AX$48)*'3 Eval'!$E27)+IF(Programacion!AX$43="",0,Programacion!AX$43/SUM(Programacion!AX$42:AX$48)*'3 Eval'!$F27)+IF(Programacion!AX$44="",0,Programacion!AX$44/SUM(Programacion!AX$42:AX$48)*'3 Eval'!$G27)+IF(Programacion!AX$45="",0,Programacion!AX$45/SUM(Programacion!AX$42:AX$48)*'3 Eval'!$H27)+IF(Programacion!AX$46="",0,Programacion!AX$46/SUM(Programacion!AX$42:AX$48)*'3 Eval'!$I27)+IF(Programacion!AX$47="",0,Programacion!AX$47/SUM(Programacion!AX$42:AX$48)*'3 Eval'!$J27)+IF(Programacion!AX$48="",0,Programacion!AX$48/SUM(Programacion!AX$42:AX$48)*'3 Eval'!$K27))*SUM(Programacion!AX$42:AX$48)/SUM(Programacion!AX$28:AX$48)+IF('Res 2ªEval'!AZ28="",0,'Res 2ªEval'!AZ28*SUM(Programacion!AX$28:AX$41)/SUM(Programacion!AX$28:AX$48)))))</f>
        <v/>
      </c>
      <c r="BA28" s="270" t="str">
        <f>IF($C28="","",IF(SUM(Programacion!AY$28:AY$48)=0,"",IF(SUM(Programacion!AY$42:AY$48)=0,'Res 2ªEval'!BA28,(IF(Programacion!AY$42="",0,Programacion!AY$42/SUM(Programacion!AY$42:AY$48)*'3 Eval'!$E27)+IF(Programacion!AY$43="",0,Programacion!AY$43/SUM(Programacion!AY$42:AY$48)*'3 Eval'!$F27)+IF(Programacion!AY$44="",0,Programacion!AY$44/SUM(Programacion!AY$42:AY$48)*'3 Eval'!$G27)+IF(Programacion!AY$45="",0,Programacion!AY$45/SUM(Programacion!AY$42:AY$48)*'3 Eval'!$H27)+IF(Programacion!AY$46="",0,Programacion!AY$46/SUM(Programacion!AY$42:AY$48)*'3 Eval'!$I27)+IF(Programacion!AY$47="",0,Programacion!AY$47/SUM(Programacion!AY$42:AY$48)*'3 Eval'!$J27)+IF(Programacion!AY$48="",0,Programacion!AY$48/SUM(Programacion!AY$42:AY$48)*'3 Eval'!$K27))*SUM(Programacion!AY$42:AY$48)/SUM(Programacion!AY$28:AY$48)+IF('Res 2ªEval'!BA28="",0,'Res 2ªEval'!BA28*SUM(Programacion!AY$28:AY$41)/SUM(Programacion!AY$28:AY$48)))))</f>
        <v/>
      </c>
      <c r="BB28" s="270" t="str">
        <f>IF($C28="","",IF(SUM(Programacion!AZ$28:AZ$48)=0,"",IF(SUM(Programacion!AZ$42:AZ$48)=0,'Res 2ªEval'!BB28,(IF(Programacion!AZ$42="",0,Programacion!AZ$42/SUM(Programacion!AZ$42:AZ$48)*'3 Eval'!$E27)+IF(Programacion!AZ$43="",0,Programacion!AZ$43/SUM(Programacion!AZ$42:AZ$48)*'3 Eval'!$F27)+IF(Programacion!AZ$44="",0,Programacion!AZ$44/SUM(Programacion!AZ$42:AZ$48)*'3 Eval'!$G27)+IF(Programacion!AZ$45="",0,Programacion!AZ$45/SUM(Programacion!AZ$42:AZ$48)*'3 Eval'!$H27)+IF(Programacion!AZ$46="",0,Programacion!AZ$46/SUM(Programacion!AZ$42:AZ$48)*'3 Eval'!$I27)+IF(Programacion!AZ$47="",0,Programacion!AZ$47/SUM(Programacion!AZ$42:AZ$48)*'3 Eval'!$J27)+IF(Programacion!AZ$48="",0,Programacion!AZ$48/SUM(Programacion!AZ$42:AZ$48)*'3 Eval'!$K27))*SUM(Programacion!AZ$42:AZ$48)/SUM(Programacion!AZ$28:AZ$48)+IF('Res 2ªEval'!BB28="",0,'Res 2ªEval'!BB28*SUM(Programacion!AZ$28:AZ$41)/SUM(Programacion!AZ$28:AZ$48)))))</f>
        <v/>
      </c>
      <c r="BC28" s="270" t="str">
        <f>IF($C28="","",IF(SUM(Programacion!BA$28:BA$48)=0,"",IF(SUM(Programacion!BA$42:BA$48)=0,'Res 2ªEval'!BC28,(IF(Programacion!BA$42="",0,Programacion!BA$42/SUM(Programacion!BA$42:BA$48)*'3 Eval'!$E27)+IF(Programacion!BA$43="",0,Programacion!BA$43/SUM(Programacion!BA$42:BA$48)*'3 Eval'!$F27)+IF(Programacion!BA$44="",0,Programacion!BA$44/SUM(Programacion!BA$42:BA$48)*'3 Eval'!$G27)+IF(Programacion!BA$45="",0,Programacion!BA$45/SUM(Programacion!BA$42:BA$48)*'3 Eval'!$H27)+IF(Programacion!BA$46="",0,Programacion!BA$46/SUM(Programacion!BA$42:BA$48)*'3 Eval'!$I27)+IF(Programacion!BA$47="",0,Programacion!BA$47/SUM(Programacion!BA$42:BA$48)*'3 Eval'!$J27)+IF(Programacion!BA$48="",0,Programacion!BA$48/SUM(Programacion!BA$42:BA$48)*'3 Eval'!$K27))*SUM(Programacion!BA$42:BA$48)/SUM(Programacion!BA$28:BA$48)+IF('Res 2ªEval'!BC28="",0,'Res 2ªEval'!BC28*SUM(Programacion!BA$28:BA$41)/SUM(Programacion!BA$28:BA$48)))))</f>
        <v/>
      </c>
      <c r="BD28" s="270" t="str">
        <f>IF($C28="","",IF(SUM(Programacion!BB$28:BB$48)=0,"",IF(SUM(Programacion!BB$42:BB$48)=0,'Res 2ªEval'!BD28,(IF(Programacion!BB$42="",0,Programacion!BB$42/SUM(Programacion!BB$42:BB$48)*'3 Eval'!$E27)+IF(Programacion!BB$43="",0,Programacion!BB$43/SUM(Programacion!BB$42:BB$48)*'3 Eval'!$F27)+IF(Programacion!BB$44="",0,Programacion!BB$44/SUM(Programacion!BB$42:BB$48)*'3 Eval'!$G27)+IF(Programacion!BB$45="",0,Programacion!BB$45/SUM(Programacion!BB$42:BB$48)*'3 Eval'!$H27)+IF(Programacion!BB$46="",0,Programacion!BB$46/SUM(Programacion!BB$42:BB$48)*'3 Eval'!$I27)+IF(Programacion!BB$47="",0,Programacion!BB$47/SUM(Programacion!BB$42:BB$48)*'3 Eval'!$J27)+IF(Programacion!BB$48="",0,Programacion!BB$48/SUM(Programacion!BB$42:BB$48)*'3 Eval'!$K27))*SUM(Programacion!BB$42:BB$48)/SUM(Programacion!BB$28:BB$48)+IF('Res 2ªEval'!BD28="",0,'Res 2ªEval'!BD28*SUM(Programacion!BB$28:BB$41)/SUM(Programacion!BB$28:BB$48)))))</f>
        <v/>
      </c>
      <c r="BE28" s="270" t="str">
        <f>IF($C28="","",IF(SUM(Programacion!BC$28:BC$48)=0,"",IF(SUM(Programacion!BC$42:BC$48)=0,'Res 2ªEval'!BE28,(IF(Programacion!BC$42="",0,Programacion!BC$42/SUM(Programacion!BC$42:BC$48)*'3 Eval'!$E27)+IF(Programacion!BC$43="",0,Programacion!BC$43/SUM(Programacion!BC$42:BC$48)*'3 Eval'!$F27)+IF(Programacion!BC$44="",0,Programacion!BC$44/SUM(Programacion!BC$42:BC$48)*'3 Eval'!$G27)+IF(Programacion!BC$45="",0,Programacion!BC$45/SUM(Programacion!BC$42:BC$48)*'3 Eval'!$H27)+IF(Programacion!BC$46="",0,Programacion!BC$46/SUM(Programacion!BC$42:BC$48)*'3 Eval'!$I27)+IF(Programacion!BC$47="",0,Programacion!BC$47/SUM(Programacion!BC$42:BC$48)*'3 Eval'!$J27)+IF(Programacion!BC$48="",0,Programacion!BC$48/SUM(Programacion!BC$42:BC$48)*'3 Eval'!$K27))*SUM(Programacion!BC$42:BC$48)/SUM(Programacion!BC$28:BC$48)+IF('Res 2ªEval'!BE28="",0,'Res 2ªEval'!BE28*SUM(Programacion!BC$28:BC$41)/SUM(Programacion!BC$28:BC$48)))))</f>
        <v/>
      </c>
      <c r="BF28" s="270" t="str">
        <f>IF($C28="","",IF(SUM(Programacion!BD$28:BD$48)=0,"",IF(SUM(Programacion!BD$42:BD$48)=0,'Res 2ªEval'!BF28,(IF(Programacion!BD$42="",0,Programacion!BD$42/SUM(Programacion!BD$42:BD$48)*'3 Eval'!$E27)+IF(Programacion!BD$43="",0,Programacion!BD$43/SUM(Programacion!BD$42:BD$48)*'3 Eval'!$F27)+IF(Programacion!BD$44="",0,Programacion!BD$44/SUM(Programacion!BD$42:BD$48)*'3 Eval'!$G27)+IF(Programacion!BD$45="",0,Programacion!BD$45/SUM(Programacion!BD$42:BD$48)*'3 Eval'!$H27)+IF(Programacion!BD$46="",0,Programacion!BD$46/SUM(Programacion!BD$42:BD$48)*'3 Eval'!$I27)+IF(Programacion!BD$47="",0,Programacion!BD$47/SUM(Programacion!BD$42:BD$48)*'3 Eval'!$J27)+IF(Programacion!BD$48="",0,Programacion!BD$48/SUM(Programacion!BD$42:BD$48)*'3 Eval'!$K27))*SUM(Programacion!BD$42:BD$48)/SUM(Programacion!BD$28:BD$48)+IF('Res 2ªEval'!BF28="",0,'Res 2ªEval'!BF28*SUM(Programacion!BD$28:BD$41)/SUM(Programacion!BD$28:BD$48)))))</f>
        <v/>
      </c>
      <c r="BG28" s="270" t="str">
        <f>IF($C28="","",IF(SUM(Programacion!BE$28:BE$48)=0,"",IF(SUM(Programacion!BE$42:BE$48)=0,'Res 2ªEval'!BG28,(IF(Programacion!BE$42="",0,Programacion!BE$42/SUM(Programacion!BE$42:BE$48)*'3 Eval'!$E27)+IF(Programacion!BE$43="",0,Programacion!BE$43/SUM(Programacion!BE$42:BE$48)*'3 Eval'!$F27)+IF(Programacion!BE$44="",0,Programacion!BE$44/SUM(Programacion!BE$42:BE$48)*'3 Eval'!$G27)+IF(Programacion!BE$45="",0,Programacion!BE$45/SUM(Programacion!BE$42:BE$48)*'3 Eval'!$H27)+IF(Programacion!BE$46="",0,Programacion!BE$46/SUM(Programacion!BE$42:BE$48)*'3 Eval'!$I27)+IF(Programacion!BE$47="",0,Programacion!BE$47/SUM(Programacion!BE$42:BE$48)*'3 Eval'!$J27)+IF(Programacion!BE$48="",0,Programacion!BE$48/SUM(Programacion!BE$42:BE$48)*'3 Eval'!$K27))*SUM(Programacion!BE$42:BE$48)/SUM(Programacion!BE$28:BE$48)+IF('Res 2ªEval'!BG28="",0,'Res 2ªEval'!BG28*SUM(Programacion!BE$28:BE$41)/SUM(Programacion!BE$28:BE$48)))))</f>
        <v/>
      </c>
      <c r="BH28" s="270" t="str">
        <f>IF($C28="","",IF(SUM(Programacion!BF$28:BF$48)=0,"",IF(SUM(Programacion!BF$42:BF$48)=0,'Res 2ªEval'!BH28,(IF(Programacion!BF$42="",0,Programacion!BF$42/SUM(Programacion!BF$42:BF$48)*'3 Eval'!$E27)+IF(Programacion!BF$43="",0,Programacion!BF$43/SUM(Programacion!BF$42:BF$48)*'3 Eval'!$F27)+IF(Programacion!BF$44="",0,Programacion!BF$44/SUM(Programacion!BF$42:BF$48)*'3 Eval'!$G27)+IF(Programacion!BF$45="",0,Programacion!BF$45/SUM(Programacion!BF$42:BF$48)*'3 Eval'!$H27)+IF(Programacion!BF$46="",0,Programacion!BF$46/SUM(Programacion!BF$42:BF$48)*'3 Eval'!$I27)+IF(Programacion!BF$47="",0,Programacion!BF$47/SUM(Programacion!BF$42:BF$48)*'3 Eval'!$J27)+IF(Programacion!BF$48="",0,Programacion!BF$48/SUM(Programacion!BF$42:BF$48)*'3 Eval'!$K27))*SUM(Programacion!BF$42:BF$48)/SUM(Programacion!BF$28:BF$48)+IF('Res 2ªEval'!BH28="",0,'Res 2ªEval'!BH28*SUM(Programacion!BF$28:BF$41)/SUM(Programacion!BF$28:BF$48)))))</f>
        <v/>
      </c>
      <c r="BI28" s="270" t="str">
        <f>IF($C28="","",IF(SUM(Programacion!BG$28:BG$48)=0,"",IF(SUM(Programacion!BG$42:BG$48)=0,'Res 2ªEval'!BI28,(IF(Programacion!BG$42="",0,Programacion!BG$42/SUM(Programacion!BG$42:BG$48)*'3 Eval'!$E27)+IF(Programacion!BG$43="",0,Programacion!BG$43/SUM(Programacion!BG$42:BG$48)*'3 Eval'!$F27)+IF(Programacion!BG$44="",0,Programacion!BG$44/SUM(Programacion!BG$42:BG$48)*'3 Eval'!$G27)+IF(Programacion!BG$45="",0,Programacion!BG$45/SUM(Programacion!BG$42:BG$48)*'3 Eval'!$H27)+IF(Programacion!BG$46="",0,Programacion!BG$46/SUM(Programacion!BG$42:BG$48)*'3 Eval'!$I27)+IF(Programacion!BG$47="",0,Programacion!BG$47/SUM(Programacion!BG$42:BG$48)*'3 Eval'!$J27)+IF(Programacion!BG$48="",0,Programacion!BG$48/SUM(Programacion!BG$42:BG$48)*'3 Eval'!$K27))*SUM(Programacion!BG$42:BG$48)/SUM(Programacion!BG$28:BG$48)+IF('Res 2ªEval'!BI28="",0,'Res 2ªEval'!BI28*SUM(Programacion!BG$28:BG$41)/SUM(Programacion!BG$28:BG$48)))))</f>
        <v/>
      </c>
      <c r="BJ28" s="270" t="str">
        <f>IF($C28="","",IF(SUM(Programacion!BH$28:BH$48)=0,"",IF(SUM(Programacion!BH$42:BH$48)=0,'Res 2ªEval'!BJ28,(IF(Programacion!BH$42="",0,Programacion!BH$42/SUM(Programacion!BH$42:BH$48)*'3 Eval'!$E27)+IF(Programacion!BH$43="",0,Programacion!BH$43/SUM(Programacion!BH$42:BH$48)*'3 Eval'!$F27)+IF(Programacion!BH$44="",0,Programacion!BH$44/SUM(Programacion!BH$42:BH$48)*'3 Eval'!$G27)+IF(Programacion!BH$45="",0,Programacion!BH$45/SUM(Programacion!BH$42:BH$48)*'3 Eval'!$H27)+IF(Programacion!BH$46="",0,Programacion!BH$46/SUM(Programacion!BH$42:BH$48)*'3 Eval'!$I27)+IF(Programacion!BH$47="",0,Programacion!BH$47/SUM(Programacion!BH$42:BH$48)*'3 Eval'!$J27)+IF(Programacion!BH$48="",0,Programacion!BH$48/SUM(Programacion!BH$42:BH$48)*'3 Eval'!$K27))*SUM(Programacion!BH$42:BH$48)/SUM(Programacion!BH$28:BH$48)+IF('Res 2ªEval'!BJ28="",0,'Res 2ªEval'!BJ28*SUM(Programacion!BH$28:BH$41)/SUM(Programacion!BH$28:BH$48)))))</f>
        <v/>
      </c>
      <c r="BK28" s="270" t="str">
        <f>IF($C28="","",IF(SUM(Programacion!BI$28:BI$48)=0,"",IF(SUM(Programacion!BI$42:BI$48)=0,'Res 2ªEval'!BK28,(IF(Programacion!BI$42="",0,Programacion!BI$42/SUM(Programacion!BI$42:BI$48)*'3 Eval'!$E27)+IF(Programacion!BI$43="",0,Programacion!BI$43/SUM(Programacion!BI$42:BI$48)*'3 Eval'!$F27)+IF(Programacion!BI$44="",0,Programacion!BI$44/SUM(Programacion!BI$42:BI$48)*'3 Eval'!$G27)+IF(Programacion!BI$45="",0,Programacion!BI$45/SUM(Programacion!BI$42:BI$48)*'3 Eval'!$H27)+IF(Programacion!BI$46="",0,Programacion!BI$46/SUM(Programacion!BI$42:BI$48)*'3 Eval'!$I27)+IF(Programacion!BI$47="",0,Programacion!BI$47/SUM(Programacion!BI$42:BI$48)*'3 Eval'!$J27)+IF(Programacion!BI$48="",0,Programacion!BI$48/SUM(Programacion!BI$42:BI$48)*'3 Eval'!$K27))*SUM(Programacion!BI$42:BI$48)/SUM(Programacion!BI$28:BI$48)+IF('Res 2ªEval'!BK28="",0,'Res 2ªEval'!BK28*SUM(Programacion!BI$28:BI$41)/SUM(Programacion!BI$28:BI$48)))))</f>
        <v/>
      </c>
      <c r="BL28" s="270" t="str">
        <f>IF($C28="","",IF(SUM(Programacion!BJ$28:BJ$48)=0,"",IF(SUM(Programacion!BJ$42:BJ$48)=0,'Res 2ªEval'!BL28,(IF(Programacion!BJ$42="",0,Programacion!BJ$42/SUM(Programacion!BJ$42:BJ$48)*'3 Eval'!$E27)+IF(Programacion!BJ$43="",0,Programacion!BJ$43/SUM(Programacion!BJ$42:BJ$48)*'3 Eval'!$F27)+IF(Programacion!BJ$44="",0,Programacion!BJ$44/SUM(Programacion!BJ$42:BJ$48)*'3 Eval'!$G27)+IF(Programacion!BJ$45="",0,Programacion!BJ$45/SUM(Programacion!BJ$42:BJ$48)*'3 Eval'!$H27)+IF(Programacion!BJ$46="",0,Programacion!BJ$46/SUM(Programacion!BJ$42:BJ$48)*'3 Eval'!$I27)+IF(Programacion!BJ$47="",0,Programacion!BJ$47/SUM(Programacion!BJ$42:BJ$48)*'3 Eval'!$J27)+IF(Programacion!BJ$48="",0,Programacion!BJ$48/SUM(Programacion!BJ$42:BJ$48)*'3 Eval'!$K27))*SUM(Programacion!BJ$42:BJ$48)/SUM(Programacion!BJ$28:BJ$48)+IF('Res 2ªEval'!BL28="",0,'Res 2ªEval'!BL28*SUM(Programacion!BJ$28:BJ$41)/SUM(Programacion!BJ$28:BJ$48)))))</f>
        <v/>
      </c>
      <c r="BM28" s="270" t="str">
        <f>IF($C28="","",IF(SUM(Programacion!BK$28:BK$48)=0,"",IF(SUM(Programacion!BK$42:BK$48)=0,'Res 2ªEval'!BM28,(IF(Programacion!BK$42="",0,Programacion!BK$42/SUM(Programacion!BK$42:BK$48)*'3 Eval'!$E27)+IF(Programacion!BK$43="",0,Programacion!BK$43/SUM(Programacion!BK$42:BK$48)*'3 Eval'!$F27)+IF(Programacion!BK$44="",0,Programacion!BK$44/SUM(Programacion!BK$42:BK$48)*'3 Eval'!$G27)+IF(Programacion!BK$45="",0,Programacion!BK$45/SUM(Programacion!BK$42:BK$48)*'3 Eval'!$H27)+IF(Programacion!BK$46="",0,Programacion!BK$46/SUM(Programacion!BK$42:BK$48)*'3 Eval'!$I27)+IF(Programacion!BK$47="",0,Programacion!BK$47/SUM(Programacion!BK$42:BK$48)*'3 Eval'!$J27)+IF(Programacion!BK$48="",0,Programacion!BK$48/SUM(Programacion!BK$42:BK$48)*'3 Eval'!$K27))*SUM(Programacion!BK$42:BK$48)/SUM(Programacion!BK$28:BK$48)+IF('Res 2ªEval'!BM28="",0,'Res 2ªEval'!BM28*SUM(Programacion!BK$28:BK$41)/SUM(Programacion!BK$28:BK$48)))))</f>
        <v/>
      </c>
      <c r="BN28" s="270" t="str">
        <f>IF($C28="","",IF(SUM(Programacion!BL$28:BL$48)=0,"",IF(SUM(Programacion!BL$42:BL$48)=0,'Res 2ªEval'!BN28,(IF(Programacion!BL$42="",0,Programacion!BL$42/SUM(Programacion!BL$42:BL$48)*'3 Eval'!$E27)+IF(Programacion!BL$43="",0,Programacion!BL$43/SUM(Programacion!BL$42:BL$48)*'3 Eval'!$F27)+IF(Programacion!BL$44="",0,Programacion!BL$44/SUM(Programacion!BL$42:BL$48)*'3 Eval'!$G27)+IF(Programacion!BL$45="",0,Programacion!BL$45/SUM(Programacion!BL$42:BL$48)*'3 Eval'!$H27)+IF(Programacion!BL$46="",0,Programacion!BL$46/SUM(Programacion!BL$42:BL$48)*'3 Eval'!$I27)+IF(Programacion!BL$47="",0,Programacion!BL$47/SUM(Programacion!BL$42:BL$48)*'3 Eval'!$J27)+IF(Programacion!BL$48="",0,Programacion!BL$48/SUM(Programacion!BL$42:BL$48)*'3 Eval'!$K27))*SUM(Programacion!BL$42:BL$48)/SUM(Programacion!BL$28:BL$48)+IF('Res 2ªEval'!BN28="",0,'Res 2ªEval'!BN28*SUM(Programacion!BL$28:BL$41)/SUM(Programacion!BL$28:BL$48)))))</f>
        <v/>
      </c>
      <c r="BO28" s="270" t="str">
        <f>IF($C28="","",IF(SUM(Programacion!BM$28:BM$48)=0,"",IF(SUM(Programacion!BM$42:BM$48)=0,'Res 2ªEval'!BO28,(IF(Programacion!BM$42="",0,Programacion!BM$42/SUM(Programacion!BM$42:BM$48)*'3 Eval'!$E27)+IF(Programacion!BM$43="",0,Programacion!BM$43/SUM(Programacion!BM$42:BM$48)*'3 Eval'!$F27)+IF(Programacion!BM$44="",0,Programacion!BM$44/SUM(Programacion!BM$42:BM$48)*'3 Eval'!$G27)+IF(Programacion!BM$45="",0,Programacion!BM$45/SUM(Programacion!BM$42:BM$48)*'3 Eval'!$H27)+IF(Programacion!BM$46="",0,Programacion!BM$46/SUM(Programacion!BM$42:BM$48)*'3 Eval'!$I27)+IF(Programacion!BM$47="",0,Programacion!BM$47/SUM(Programacion!BM$42:BM$48)*'3 Eval'!$J27)+IF(Programacion!BM$48="",0,Programacion!BM$48/SUM(Programacion!BM$42:BM$48)*'3 Eval'!$K27))*SUM(Programacion!BM$42:BM$48)/SUM(Programacion!BM$28:BM$48)+IF('Res 2ªEval'!BO28="",0,'Res 2ªEval'!BO28*SUM(Programacion!BM$28:BM$41)/SUM(Programacion!BM$28:BM$48)))))</f>
        <v/>
      </c>
      <c r="BP28" s="270" t="str">
        <f>IF($C28="","",IF(SUM(Programacion!BN$28:BN$48)=0,"",IF(SUM(Programacion!BN$42:BN$48)=0,'Res 2ªEval'!BP28,(IF(Programacion!BN$42="",0,Programacion!BN$42/SUM(Programacion!BN$42:BN$48)*'3 Eval'!$E27)+IF(Programacion!BN$43="",0,Programacion!BN$43/SUM(Programacion!BN$42:BN$48)*'3 Eval'!$F27)+IF(Programacion!BN$44="",0,Programacion!BN$44/SUM(Programacion!BN$42:BN$48)*'3 Eval'!$G27)+IF(Programacion!BN$45="",0,Programacion!BN$45/SUM(Programacion!BN$42:BN$48)*'3 Eval'!$H27)+IF(Programacion!BN$46="",0,Programacion!BN$46/SUM(Programacion!BN$42:BN$48)*'3 Eval'!$I27)+IF(Programacion!BN$47="",0,Programacion!BN$47/SUM(Programacion!BN$42:BN$48)*'3 Eval'!$J27)+IF(Programacion!BN$48="",0,Programacion!BN$48/SUM(Programacion!BN$42:BN$48)*'3 Eval'!$K27))*SUM(Programacion!BN$42:BN$48)/SUM(Programacion!BN$28:BN$48)+IF('Res 2ªEval'!BP28="",0,'Res 2ªEval'!BP28*SUM(Programacion!BN$28:BN$41)/SUM(Programacion!BN$28:BN$48)))))</f>
        <v/>
      </c>
      <c r="BQ28" s="270" t="str">
        <f>IF($C28="","",IF(SUM(Programacion!BO$28:BO$48)=0,"",IF(SUM(Programacion!BO$42:BO$48)=0,'Res 2ªEval'!BQ28,(IF(Programacion!BO$42="",0,Programacion!BO$42/SUM(Programacion!BO$42:BO$48)*'3 Eval'!$E27)+IF(Programacion!BO$43="",0,Programacion!BO$43/SUM(Programacion!BO$42:BO$48)*'3 Eval'!$F27)+IF(Programacion!BO$44="",0,Programacion!BO$44/SUM(Programacion!BO$42:BO$48)*'3 Eval'!$G27)+IF(Programacion!BO$45="",0,Programacion!BO$45/SUM(Programacion!BO$42:BO$48)*'3 Eval'!$H27)+IF(Programacion!BO$46="",0,Programacion!BO$46/SUM(Programacion!BO$42:BO$48)*'3 Eval'!$I27)+IF(Programacion!BO$47="",0,Programacion!BO$47/SUM(Programacion!BO$42:BO$48)*'3 Eval'!$J27)+IF(Programacion!BO$48="",0,Programacion!BO$48/SUM(Programacion!BO$42:BO$48)*'3 Eval'!$K27))*SUM(Programacion!BO$42:BO$48)/SUM(Programacion!BO$28:BO$48)+IF('Res 2ªEval'!BQ28="",0,'Res 2ªEval'!BQ28*SUM(Programacion!BO$28:BO$41)/SUM(Programacion!BO$28:BO$48)))))</f>
        <v/>
      </c>
      <c r="BR28" s="270" t="str">
        <f>IF($C28="","",IF(SUM(Programacion!BP$28:BP$48)=0,"",IF(SUM(Programacion!BP$42:BP$48)=0,'Res 2ªEval'!BR28,(IF(Programacion!BP$42="",0,Programacion!BP$42/SUM(Programacion!BP$42:BP$48)*'3 Eval'!$E27)+IF(Programacion!BP$43="",0,Programacion!BP$43/SUM(Programacion!BP$42:BP$48)*'3 Eval'!$F27)+IF(Programacion!BP$44="",0,Programacion!BP$44/SUM(Programacion!BP$42:BP$48)*'3 Eval'!$G27)+IF(Programacion!BP$45="",0,Programacion!BP$45/SUM(Programacion!BP$42:BP$48)*'3 Eval'!$H27)+IF(Programacion!BP$46="",0,Programacion!BP$46/SUM(Programacion!BP$42:BP$48)*'3 Eval'!$I27)+IF(Programacion!BP$47="",0,Programacion!BP$47/SUM(Programacion!BP$42:BP$48)*'3 Eval'!$J27)+IF(Programacion!BP$48="",0,Programacion!BP$48/SUM(Programacion!BP$42:BP$48)*'3 Eval'!$K27))*SUM(Programacion!BP$42:BP$48)/SUM(Programacion!BP$28:BP$48)+IF('Res 2ªEval'!BR28="",0,'Res 2ªEval'!BR28*SUM(Programacion!BP$28:BP$41)/SUM(Programacion!BP$28:BP$48)))))</f>
        <v/>
      </c>
      <c r="BS28" s="270" t="str">
        <f>IF($C28="","",IF(SUM(Programacion!BQ$28:BQ$48)=0,"",IF(SUM(Programacion!BQ$42:BQ$48)=0,'Res 2ªEval'!BS28,(IF(Programacion!BQ$42="",0,Programacion!BQ$42/SUM(Programacion!BQ$42:BQ$48)*'3 Eval'!$E27)+IF(Programacion!BQ$43="",0,Programacion!BQ$43/SUM(Programacion!BQ$42:BQ$48)*'3 Eval'!$F27)+IF(Programacion!BQ$44="",0,Programacion!BQ$44/SUM(Programacion!BQ$42:BQ$48)*'3 Eval'!$G27)+IF(Programacion!BQ$45="",0,Programacion!BQ$45/SUM(Programacion!BQ$42:BQ$48)*'3 Eval'!$H27)+IF(Programacion!BQ$46="",0,Programacion!BQ$46/SUM(Programacion!BQ$42:BQ$48)*'3 Eval'!$I27)+IF(Programacion!BQ$47="",0,Programacion!BQ$47/SUM(Programacion!BQ$42:BQ$48)*'3 Eval'!$J27)+IF(Programacion!BQ$48="",0,Programacion!BQ$48/SUM(Programacion!BQ$42:BQ$48)*'3 Eval'!$K27))*SUM(Programacion!BQ$42:BQ$48)/SUM(Programacion!BQ$28:BQ$48)+IF('Res 2ªEval'!BS28="",0,'Res 2ªEval'!BS28*SUM(Programacion!BQ$28:BQ$41)/SUM(Programacion!BQ$28:BQ$48)))))</f>
        <v/>
      </c>
      <c r="BT28" s="270" t="str">
        <f>IF($C28="","",IF(SUM(Programacion!BR$28:BR$48)=0,"",IF(SUM(Programacion!BR$42:BR$48)=0,'Res 2ªEval'!BT28,(IF(Programacion!BR$42="",0,Programacion!BR$42/SUM(Programacion!BR$42:BR$48)*'3 Eval'!$E27)+IF(Programacion!BR$43="",0,Programacion!BR$43/SUM(Programacion!BR$42:BR$48)*'3 Eval'!$F27)+IF(Programacion!BR$44="",0,Programacion!BR$44/SUM(Programacion!BR$42:BR$48)*'3 Eval'!$G27)+IF(Programacion!BR$45="",0,Programacion!BR$45/SUM(Programacion!BR$42:BR$48)*'3 Eval'!$H27)+IF(Programacion!BR$46="",0,Programacion!BR$46/SUM(Programacion!BR$42:BR$48)*'3 Eval'!$I27)+IF(Programacion!BR$47="",0,Programacion!BR$47/SUM(Programacion!BR$42:BR$48)*'3 Eval'!$J27)+IF(Programacion!BR$48="",0,Programacion!BR$48/SUM(Programacion!BR$42:BR$48)*'3 Eval'!$K27))*SUM(Programacion!BR$42:BR$48)/SUM(Programacion!BR$28:BR$48)+IF('Res 2ªEval'!BT28="",0,'Res 2ªEval'!BT28*SUM(Programacion!BR$28:BR$41)/SUM(Programacion!BR$28:BR$48)))))</f>
        <v/>
      </c>
      <c r="BU28" s="270" t="str">
        <f>IF($C28="","",IF(SUM(Programacion!BS$28:BS$48)=0,"",IF(SUM(Programacion!BS$42:BS$48)=0,'Res 2ªEval'!BU28,(IF(Programacion!BS$42="",0,Programacion!BS$42/SUM(Programacion!BS$42:BS$48)*'3 Eval'!$E27)+IF(Programacion!BS$43="",0,Programacion!BS$43/SUM(Programacion!BS$42:BS$48)*'3 Eval'!$F27)+IF(Programacion!BS$44="",0,Programacion!BS$44/SUM(Programacion!BS$42:BS$48)*'3 Eval'!$G27)+IF(Programacion!BS$45="",0,Programacion!BS$45/SUM(Programacion!BS$42:BS$48)*'3 Eval'!$H27)+IF(Programacion!BS$46="",0,Programacion!BS$46/SUM(Programacion!BS$42:BS$48)*'3 Eval'!$I27)+IF(Programacion!BS$47="",0,Programacion!BS$47/SUM(Programacion!BS$42:BS$48)*'3 Eval'!$J27)+IF(Programacion!BS$48="",0,Programacion!BS$48/SUM(Programacion!BS$42:BS$48)*'3 Eval'!$K27))*SUM(Programacion!BS$42:BS$48)/SUM(Programacion!BS$28:BS$48)+IF('Res 2ªEval'!BU28="",0,'Res 2ªEval'!BU28*SUM(Programacion!BS$28:BS$41)/SUM(Programacion!BS$28:BS$48)))))</f>
        <v/>
      </c>
      <c r="BV28" s="270" t="str">
        <f>IF($C28="","",IF(SUM(Programacion!BT$28:BT$48)=0,"",IF(SUM(Programacion!BT$42:BT$48)=0,'Res 2ªEval'!BV28,(IF(Programacion!BT$42="",0,Programacion!BT$42/SUM(Programacion!BT$42:BT$48)*'3 Eval'!$E27)+IF(Programacion!BT$43="",0,Programacion!BT$43/SUM(Programacion!BT$42:BT$48)*'3 Eval'!$F27)+IF(Programacion!BT$44="",0,Programacion!BT$44/SUM(Programacion!BT$42:BT$48)*'3 Eval'!$G27)+IF(Programacion!BT$45="",0,Programacion!BT$45/SUM(Programacion!BT$42:BT$48)*'3 Eval'!$H27)+IF(Programacion!BT$46="",0,Programacion!BT$46/SUM(Programacion!BT$42:BT$48)*'3 Eval'!$I27)+IF(Programacion!BT$47="",0,Programacion!BT$47/SUM(Programacion!BT$42:BT$48)*'3 Eval'!$J27)+IF(Programacion!BT$48="",0,Programacion!BT$48/SUM(Programacion!BT$42:BT$48)*'3 Eval'!$K27))*SUM(Programacion!BT$42:BT$48)/SUM(Programacion!BT$28:BT$48)+IF('Res 2ªEval'!BV28="",0,'Res 2ªEval'!BV28*SUM(Programacion!BT$28:BT$41)/SUM(Programacion!BT$28:BT$48)))))</f>
        <v/>
      </c>
      <c r="BW28" s="270" t="str">
        <f>IF($C28="","",IF(SUM(Programacion!BU$28:BU$48)=0,"",IF(SUM(Programacion!BU$42:BU$48)=0,'Res 2ªEval'!BW28,(IF(Programacion!BU$42="",0,Programacion!BU$42/SUM(Programacion!BU$42:BU$48)*'3 Eval'!$E27)+IF(Programacion!BU$43="",0,Programacion!BU$43/SUM(Programacion!BU$42:BU$48)*'3 Eval'!$F27)+IF(Programacion!BU$44="",0,Programacion!BU$44/SUM(Programacion!BU$42:BU$48)*'3 Eval'!$G27)+IF(Programacion!BU$45="",0,Programacion!BU$45/SUM(Programacion!BU$42:BU$48)*'3 Eval'!$H27)+IF(Programacion!BU$46="",0,Programacion!BU$46/SUM(Programacion!BU$42:BU$48)*'3 Eval'!$I27)+IF(Programacion!BU$47="",0,Programacion!BU$47/SUM(Programacion!BU$42:BU$48)*'3 Eval'!$J27)+IF(Programacion!BU$48="",0,Programacion!BU$48/SUM(Programacion!BU$42:BU$48)*'3 Eval'!$K27))*SUM(Programacion!BU$42:BU$48)/SUM(Programacion!BU$28:BU$48)+IF('Res 2ªEval'!BW28="",0,'Res 2ªEval'!BW28*SUM(Programacion!BU$28:BU$41)/SUM(Programacion!BU$28:BU$48)))))</f>
        <v/>
      </c>
      <c r="BX28" s="270" t="str">
        <f>IF($C28="","",IF(SUM(Programacion!BV$28:BV$48)=0,"",IF(SUM(Programacion!BV$42:BV$48)=0,'Res 2ªEval'!BX28,(IF(Programacion!BV$42="",0,Programacion!BV$42/SUM(Programacion!BV$42:BV$48)*'3 Eval'!$E27)+IF(Programacion!BV$43="",0,Programacion!BV$43/SUM(Programacion!BV$42:BV$48)*'3 Eval'!$F27)+IF(Programacion!BV$44="",0,Programacion!BV$44/SUM(Programacion!BV$42:BV$48)*'3 Eval'!$G27)+IF(Programacion!BV$45="",0,Programacion!BV$45/SUM(Programacion!BV$42:BV$48)*'3 Eval'!$H27)+IF(Programacion!BV$46="",0,Programacion!BV$46/SUM(Programacion!BV$42:BV$48)*'3 Eval'!$I27)+IF(Programacion!BV$47="",0,Programacion!BV$47/SUM(Programacion!BV$42:BV$48)*'3 Eval'!$J27)+IF(Programacion!BV$48="",0,Programacion!BV$48/SUM(Programacion!BV$42:BV$48)*'3 Eval'!$K27))*SUM(Programacion!BV$42:BV$48)/SUM(Programacion!BV$28:BV$48)+IF('Res 2ªEval'!BX28="",0,'Res 2ªEval'!BX28*SUM(Programacion!BV$28:BV$41)/SUM(Programacion!BV$28:BV$48)))))</f>
        <v/>
      </c>
      <c r="BY28" s="270" t="str">
        <f>IF($C28="","",IF(SUM(Programacion!BW$28:BW$48)=0,"",IF(SUM(Programacion!BW$42:BW$48)=0,'Res 2ªEval'!BY28,(IF(Programacion!BW$42="",0,Programacion!BW$42/SUM(Programacion!BW$42:BW$48)*'3 Eval'!$E27)+IF(Programacion!BW$43="",0,Programacion!BW$43/SUM(Programacion!BW$42:BW$48)*'3 Eval'!$F27)+IF(Programacion!BW$44="",0,Programacion!BW$44/SUM(Programacion!BW$42:BW$48)*'3 Eval'!$G27)+IF(Programacion!BW$45="",0,Programacion!BW$45/SUM(Programacion!BW$42:BW$48)*'3 Eval'!$H27)+IF(Programacion!BW$46="",0,Programacion!BW$46/SUM(Programacion!BW$42:BW$48)*'3 Eval'!$I27)+IF(Programacion!BW$47="",0,Programacion!BW$47/SUM(Programacion!BW$42:BW$48)*'3 Eval'!$J27)+IF(Programacion!BW$48="",0,Programacion!BW$48/SUM(Programacion!BW$42:BW$48)*'3 Eval'!$K27))*SUM(Programacion!BW$42:BW$48)/SUM(Programacion!BW$28:BW$48)+IF('Res 2ªEval'!BY28="",0,'Res 2ªEval'!BY28*SUM(Programacion!BW$28:BW$41)/SUM(Programacion!BW$28:BW$48)))))</f>
        <v/>
      </c>
      <c r="BZ28" s="270" t="str">
        <f>IF($C28="","",IF(SUM(Programacion!BX$28:BX$48)=0,"",IF(SUM(Programacion!BX$42:BX$48)=0,'Res 2ªEval'!BZ28,(IF(Programacion!BX$42="",0,Programacion!BX$42/SUM(Programacion!BX$42:BX$48)*'3 Eval'!$E27)+IF(Programacion!BX$43="",0,Programacion!BX$43/SUM(Programacion!BX$42:BX$48)*'3 Eval'!$F27)+IF(Programacion!BX$44="",0,Programacion!BX$44/SUM(Programacion!BX$42:BX$48)*'3 Eval'!$G27)+IF(Programacion!BX$45="",0,Programacion!BX$45/SUM(Programacion!BX$42:BX$48)*'3 Eval'!$H27)+IF(Programacion!BX$46="",0,Programacion!BX$46/SUM(Programacion!BX$42:BX$48)*'3 Eval'!$I27)+IF(Programacion!BX$47="",0,Programacion!BX$47/SUM(Programacion!BX$42:BX$48)*'3 Eval'!$J27)+IF(Programacion!BX$48="",0,Programacion!BX$48/SUM(Programacion!BX$42:BX$48)*'3 Eval'!$K27))*SUM(Programacion!BX$42:BX$48)/SUM(Programacion!BX$28:BX$48)+IF('Res 2ªEval'!BZ28="",0,'Res 2ªEval'!BZ28*SUM(Programacion!BX$28:BX$41)/SUM(Programacion!BX$28:BX$48)))))</f>
        <v/>
      </c>
      <c r="CA28" s="270" t="str">
        <f>IF($C28="","",IF(SUM(Programacion!BY$28:BY$48)=0,"",IF(SUM(Programacion!BY$42:BY$48)=0,'Res 2ªEval'!CA28,(IF(Programacion!BY$42="",0,Programacion!BY$42/SUM(Programacion!BY$42:BY$48)*'3 Eval'!$E27)+IF(Programacion!BY$43="",0,Programacion!BY$43/SUM(Programacion!BY$42:BY$48)*'3 Eval'!$F27)+IF(Programacion!BY$44="",0,Programacion!BY$44/SUM(Programacion!BY$42:BY$48)*'3 Eval'!$G27)+IF(Programacion!BY$45="",0,Programacion!BY$45/SUM(Programacion!BY$42:BY$48)*'3 Eval'!$H27)+IF(Programacion!BY$46="",0,Programacion!BY$46/SUM(Programacion!BY$42:BY$48)*'3 Eval'!$I27)+IF(Programacion!BY$47="",0,Programacion!BY$47/SUM(Programacion!BY$42:BY$48)*'3 Eval'!$J27)+IF(Programacion!BY$48="",0,Programacion!BY$48/SUM(Programacion!BY$42:BY$48)*'3 Eval'!$K27))*SUM(Programacion!BY$42:BY$48)/SUM(Programacion!BY$28:BY$48)+IF('Res 2ªEval'!CA28="",0,'Res 2ªEval'!CA28*SUM(Programacion!BY$28:BY$41)/SUM(Programacion!BY$28:BY$48)))))</f>
        <v/>
      </c>
      <c r="CB28" s="270" t="str">
        <f>IF($C28="","",IF(SUM(Programacion!BZ$28:BZ$48)=0,"",IF(SUM(Programacion!BZ$42:BZ$48)=0,'Res 2ªEval'!CB28,(IF(Programacion!BZ$42="",0,Programacion!BZ$42/SUM(Programacion!BZ$42:BZ$48)*'3 Eval'!$E27)+IF(Programacion!BZ$43="",0,Programacion!BZ$43/SUM(Programacion!BZ$42:BZ$48)*'3 Eval'!$F27)+IF(Programacion!BZ$44="",0,Programacion!BZ$44/SUM(Programacion!BZ$42:BZ$48)*'3 Eval'!$G27)+IF(Programacion!BZ$45="",0,Programacion!BZ$45/SUM(Programacion!BZ$42:BZ$48)*'3 Eval'!$H27)+IF(Programacion!BZ$46="",0,Programacion!BZ$46/SUM(Programacion!BZ$42:BZ$48)*'3 Eval'!$I27)+IF(Programacion!BZ$47="",0,Programacion!BZ$47/SUM(Programacion!BZ$42:BZ$48)*'3 Eval'!$J27)+IF(Programacion!BZ$48="",0,Programacion!BZ$48/SUM(Programacion!BZ$42:BZ$48)*'3 Eval'!$K27))*SUM(Programacion!BZ$42:BZ$48)/SUM(Programacion!BZ$28:BZ$48)+IF('Res 2ªEval'!CB28="",0,'Res 2ªEval'!CB28*SUM(Programacion!BZ$28:BZ$41)/SUM(Programacion!BZ$28:BZ$48)))))</f>
        <v/>
      </c>
      <c r="CC28" s="270" t="str">
        <f>IF($C28="","",IF(SUM(Programacion!CA$28:CA$48)=0,"",IF(SUM(Programacion!CA$42:CA$48)=0,'Res 2ªEval'!CC28,(IF(Programacion!CA$42="",0,Programacion!CA$42/SUM(Programacion!CA$42:CA$48)*'3 Eval'!$E27)+IF(Programacion!CA$43="",0,Programacion!CA$43/SUM(Programacion!CA$42:CA$48)*'3 Eval'!$F27)+IF(Programacion!CA$44="",0,Programacion!CA$44/SUM(Programacion!CA$42:CA$48)*'3 Eval'!$G27)+IF(Programacion!CA$45="",0,Programacion!CA$45/SUM(Programacion!CA$42:CA$48)*'3 Eval'!$H27)+IF(Programacion!CA$46="",0,Programacion!CA$46/SUM(Programacion!CA$42:CA$48)*'3 Eval'!$I27)+IF(Programacion!CA$47="",0,Programacion!CA$47/SUM(Programacion!CA$42:CA$48)*'3 Eval'!$J27)+IF(Programacion!CA$48="",0,Programacion!CA$48/SUM(Programacion!CA$42:CA$48)*'3 Eval'!$K27))*SUM(Programacion!CA$42:CA$48)/SUM(Programacion!CA$28:CA$48)+IF('Res 2ªEval'!CC28="",0,'Res 2ªEval'!CC28*SUM(Programacion!CA$28:CA$41)/SUM(Programacion!CA$28:CA$48)))))</f>
        <v/>
      </c>
      <c r="CD28" s="270" t="str">
        <f>IF($C28="","",IF(SUM(Programacion!CB$28:CB$48)=0,"",IF(SUM(Programacion!CB$42:CB$48)=0,'Res 2ªEval'!CD28,(IF(Programacion!CB$42="",0,Programacion!CB$42/SUM(Programacion!CB$42:CB$48)*'3 Eval'!$E27)+IF(Programacion!CB$43="",0,Programacion!CB$43/SUM(Programacion!CB$42:CB$48)*'3 Eval'!$F27)+IF(Programacion!CB$44="",0,Programacion!CB$44/SUM(Programacion!CB$42:CB$48)*'3 Eval'!$G27)+IF(Programacion!CB$45="",0,Programacion!CB$45/SUM(Programacion!CB$42:CB$48)*'3 Eval'!$H27)+IF(Programacion!CB$46="",0,Programacion!CB$46/SUM(Programacion!CB$42:CB$48)*'3 Eval'!$I27)+IF(Programacion!CB$47="",0,Programacion!CB$47/SUM(Programacion!CB$42:CB$48)*'3 Eval'!$J27)+IF(Programacion!CB$48="",0,Programacion!CB$48/SUM(Programacion!CB$42:CB$48)*'3 Eval'!$K27))*SUM(Programacion!CB$42:CB$48)/SUM(Programacion!CB$28:CB$48)+IF('Res 2ªEval'!CD28="",0,'Res 2ªEval'!CD28*SUM(Programacion!CB$28:CB$41)/SUM(Programacion!CB$28:CB$48)))))</f>
        <v/>
      </c>
      <c r="CE28" s="270" t="str">
        <f>IF($C28="","",IF(SUM(Programacion!CC$28:CC$48)=0,"",IF(SUM(Programacion!CC$42:CC$48)=0,'Res 2ªEval'!CE28,(IF(Programacion!CC$42="",0,Programacion!CC$42/SUM(Programacion!CC$42:CC$48)*'3 Eval'!$E27)+IF(Programacion!CC$43="",0,Programacion!CC$43/SUM(Programacion!CC$42:CC$48)*'3 Eval'!$F27)+IF(Programacion!CC$44="",0,Programacion!CC$44/SUM(Programacion!CC$42:CC$48)*'3 Eval'!$G27)+IF(Programacion!CC$45="",0,Programacion!CC$45/SUM(Programacion!CC$42:CC$48)*'3 Eval'!$H27)+IF(Programacion!CC$46="",0,Programacion!CC$46/SUM(Programacion!CC$42:CC$48)*'3 Eval'!$I27)+IF(Programacion!CC$47="",0,Programacion!CC$47/SUM(Programacion!CC$42:CC$48)*'3 Eval'!$J27)+IF(Programacion!CC$48="",0,Programacion!CC$48/SUM(Programacion!CC$42:CC$48)*'3 Eval'!$K27))*SUM(Programacion!CC$42:CC$48)/SUM(Programacion!CC$28:CC$48)+IF('Res 2ªEval'!CE28="",0,'Res 2ªEval'!CE28*SUM(Programacion!CC$28:CC$41)/SUM(Programacion!CC$28:CC$48)))))</f>
        <v/>
      </c>
      <c r="CF28" s="270" t="str">
        <f>IF($C28="","",IF(SUM(Programacion!CD$28:CD$48)=0,"",IF(SUM(Programacion!CD$42:CD$48)=0,'Res 2ªEval'!CF28,(IF(Programacion!CD$42="",0,Programacion!CD$42/SUM(Programacion!CD$42:CD$48)*'3 Eval'!$E27)+IF(Programacion!CD$43="",0,Programacion!CD$43/SUM(Programacion!CD$42:CD$48)*'3 Eval'!$F27)+IF(Programacion!CD$44="",0,Programacion!CD$44/SUM(Programacion!CD$42:CD$48)*'3 Eval'!$G27)+IF(Programacion!CD$45="",0,Programacion!CD$45/SUM(Programacion!CD$42:CD$48)*'3 Eval'!$H27)+IF(Programacion!CD$46="",0,Programacion!CD$46/SUM(Programacion!CD$42:CD$48)*'3 Eval'!$I27)+IF(Programacion!CD$47="",0,Programacion!CD$47/SUM(Programacion!CD$42:CD$48)*'3 Eval'!$J27)+IF(Programacion!CD$48="",0,Programacion!CD$48/SUM(Programacion!CD$42:CD$48)*'3 Eval'!$K27))*SUM(Programacion!CD$42:CD$48)/SUM(Programacion!CD$28:CD$48)+IF('Res 2ªEval'!CF28="",0,'Res 2ªEval'!CF28*SUM(Programacion!CD$28:CD$41)/SUM(Programacion!CD$28:CD$48)))))</f>
        <v/>
      </c>
      <c r="CG28" s="270" t="str">
        <f>IF($C28="","",IF(SUM(Programacion!CE$28:CE$48)=0,"",IF(SUM(Programacion!CE$42:CE$48)=0,'Res 2ªEval'!CG28,(IF(Programacion!CE$42="",0,Programacion!CE$42/SUM(Programacion!CE$42:CE$48)*'3 Eval'!$E27)+IF(Programacion!CE$43="",0,Programacion!CE$43/SUM(Programacion!CE$42:CE$48)*'3 Eval'!$F27)+IF(Programacion!CE$44="",0,Programacion!CE$44/SUM(Programacion!CE$42:CE$48)*'3 Eval'!$G27)+IF(Programacion!CE$45="",0,Programacion!CE$45/SUM(Programacion!CE$42:CE$48)*'3 Eval'!$H27)+IF(Programacion!CE$46="",0,Programacion!CE$46/SUM(Programacion!CE$42:CE$48)*'3 Eval'!$I27)+IF(Programacion!CE$47="",0,Programacion!CE$47/SUM(Programacion!CE$42:CE$48)*'3 Eval'!$J27)+IF(Programacion!CE$48="",0,Programacion!CE$48/SUM(Programacion!CE$42:CE$48)*'3 Eval'!$K27))*SUM(Programacion!CE$42:CE$48)/SUM(Programacion!CE$28:CE$48)+IF('Res 2ªEval'!CG28="",0,'Res 2ªEval'!CG28*SUM(Programacion!CE$28:CE$41)/SUM(Programacion!CE$28:CE$48)))))</f>
        <v/>
      </c>
      <c r="CH28" s="270" t="str">
        <f>IF($C28="","",IF(SUM(Programacion!CF$28:CF$48)=0,"",IF(SUM(Programacion!CF$42:CF$48)=0,'Res 2ªEval'!CH28,(IF(Programacion!CF$42="",0,Programacion!CF$42/SUM(Programacion!CF$42:CF$48)*'3 Eval'!$E27)+IF(Programacion!CF$43="",0,Programacion!CF$43/SUM(Programacion!CF$42:CF$48)*'3 Eval'!$F27)+IF(Programacion!CF$44="",0,Programacion!CF$44/SUM(Programacion!CF$42:CF$48)*'3 Eval'!$G27)+IF(Programacion!CF$45="",0,Programacion!CF$45/SUM(Programacion!CF$42:CF$48)*'3 Eval'!$H27)+IF(Programacion!CF$46="",0,Programacion!CF$46/SUM(Programacion!CF$42:CF$48)*'3 Eval'!$I27)+IF(Programacion!CF$47="",0,Programacion!CF$47/SUM(Programacion!CF$42:CF$48)*'3 Eval'!$J27)+IF(Programacion!CF$48="",0,Programacion!CF$48/SUM(Programacion!CF$42:CF$48)*'3 Eval'!$K27))*SUM(Programacion!CF$42:CF$48)/SUM(Programacion!CF$28:CF$48)+IF('Res 2ªEval'!CH28="",0,'Res 2ªEval'!CH28*SUM(Programacion!CF$28:CF$41)/SUM(Programacion!CF$28:CF$48)))))</f>
        <v/>
      </c>
      <c r="CI28" s="270" t="str">
        <f>IF($C28="","",IF(SUM(Programacion!CG$28:CG$48)=0,"",IF(SUM(Programacion!CG$42:CG$48)=0,'Res 2ªEval'!CI28,(IF(Programacion!CG$42="",0,Programacion!CG$42/SUM(Programacion!CG$42:CG$48)*'3 Eval'!$E27)+IF(Programacion!CG$43="",0,Programacion!CG$43/SUM(Programacion!CG$42:CG$48)*'3 Eval'!$F27)+IF(Programacion!CG$44="",0,Programacion!CG$44/SUM(Programacion!CG$42:CG$48)*'3 Eval'!$G27)+IF(Programacion!CG$45="",0,Programacion!CG$45/SUM(Programacion!CG$42:CG$48)*'3 Eval'!$H27)+IF(Programacion!CG$46="",0,Programacion!CG$46/SUM(Programacion!CG$42:CG$48)*'3 Eval'!$I27)+IF(Programacion!CG$47="",0,Programacion!CG$47/SUM(Programacion!CG$42:CG$48)*'3 Eval'!$J27)+IF(Programacion!CG$48="",0,Programacion!CG$48/SUM(Programacion!CG$42:CG$48)*'3 Eval'!$K27))*SUM(Programacion!CG$42:CG$48)/SUM(Programacion!CG$28:CG$48)+IF('Res 2ªEval'!CI28="",0,'Res 2ªEval'!CI28*SUM(Programacion!CG$28:CG$41)/SUM(Programacion!CG$28:CG$48)))))</f>
        <v/>
      </c>
      <c r="CJ28" s="270" t="str">
        <f>IF($C28="","",IF(SUM(Programacion!CH$28:CH$48)=0,"",IF(SUM(Programacion!CH$42:CH$48)=0,'Res 2ªEval'!CJ28,(IF(Programacion!CH$42="",0,Programacion!CH$42/SUM(Programacion!CH$42:CH$48)*'3 Eval'!$E27)+IF(Programacion!CH$43="",0,Programacion!CH$43/SUM(Programacion!CH$42:CH$48)*'3 Eval'!$F27)+IF(Programacion!CH$44="",0,Programacion!CH$44/SUM(Programacion!CH$42:CH$48)*'3 Eval'!$G27)+IF(Programacion!CH$45="",0,Programacion!CH$45/SUM(Programacion!CH$42:CH$48)*'3 Eval'!$H27)+IF(Programacion!CH$46="",0,Programacion!CH$46/SUM(Programacion!CH$42:CH$48)*'3 Eval'!$I27)+IF(Programacion!CH$47="",0,Programacion!CH$47/SUM(Programacion!CH$42:CH$48)*'3 Eval'!$J27)+IF(Programacion!CH$48="",0,Programacion!CH$48/SUM(Programacion!CH$42:CH$48)*'3 Eval'!$K27))*SUM(Programacion!CH$42:CH$48)/SUM(Programacion!CH$28:CH$48)+IF('Res 2ªEval'!CJ28="",0,'Res 2ªEval'!CJ28*SUM(Programacion!CH$28:CH$41)/SUM(Programacion!CH$28:CH$48)))))</f>
        <v/>
      </c>
      <c r="CK28" s="270" t="str">
        <f>IF($C28="","",IF(SUM(Programacion!CI$28:CI$48)=0,"",IF(SUM(Programacion!CI$42:CI$48)=0,'Res 2ªEval'!CK28,(IF(Programacion!CI$42="",0,Programacion!CI$42/SUM(Programacion!CI$42:CI$48)*'3 Eval'!$E27)+IF(Programacion!CI$43="",0,Programacion!CI$43/SUM(Programacion!CI$42:CI$48)*'3 Eval'!$F27)+IF(Programacion!CI$44="",0,Programacion!CI$44/SUM(Programacion!CI$42:CI$48)*'3 Eval'!$G27)+IF(Programacion!CI$45="",0,Programacion!CI$45/SUM(Programacion!CI$42:CI$48)*'3 Eval'!$H27)+IF(Programacion!CI$46="",0,Programacion!CI$46/SUM(Programacion!CI$42:CI$48)*'3 Eval'!$I27)+IF(Programacion!CI$47="",0,Programacion!CI$47/SUM(Programacion!CI$42:CI$48)*'3 Eval'!$J27)+IF(Programacion!CI$48="",0,Programacion!CI$48/SUM(Programacion!CI$42:CI$48)*'3 Eval'!$K27))*SUM(Programacion!CI$42:CI$48)/SUM(Programacion!CI$28:CI$48)+IF('Res 2ªEval'!CK28="",0,'Res 2ªEval'!CK28*SUM(Programacion!CI$28:CI$41)/SUM(Programacion!CI$28:CI$48)))))</f>
        <v/>
      </c>
      <c r="CL28" s="270" t="str">
        <f>IF($C28="","",IF(SUM(Programacion!CJ$28:CJ$48)=0,"",IF(SUM(Programacion!CJ$42:CJ$48)=0,'Res 2ªEval'!CL28,(IF(Programacion!CJ$42="",0,Programacion!CJ$42/SUM(Programacion!CJ$42:CJ$48)*'3 Eval'!$E27)+IF(Programacion!CJ$43="",0,Programacion!CJ$43/SUM(Programacion!CJ$42:CJ$48)*'3 Eval'!$F27)+IF(Programacion!CJ$44="",0,Programacion!CJ$44/SUM(Programacion!CJ$42:CJ$48)*'3 Eval'!$G27)+IF(Programacion!CJ$45="",0,Programacion!CJ$45/SUM(Programacion!CJ$42:CJ$48)*'3 Eval'!$H27)+IF(Programacion!CJ$46="",0,Programacion!CJ$46/SUM(Programacion!CJ$42:CJ$48)*'3 Eval'!$I27)+IF(Programacion!CJ$47="",0,Programacion!CJ$47/SUM(Programacion!CJ$42:CJ$48)*'3 Eval'!$J27)+IF(Programacion!CJ$48="",0,Programacion!CJ$48/SUM(Programacion!CJ$42:CJ$48)*'3 Eval'!$K27))*SUM(Programacion!CJ$42:CJ$48)/SUM(Programacion!CJ$28:CJ$48)+IF('Res 2ªEval'!CL28="",0,'Res 2ªEval'!CL28*SUM(Programacion!CJ$28:CJ$41)/SUM(Programacion!CJ$28:CJ$48)))))</f>
        <v/>
      </c>
      <c r="CM28" s="270" t="str">
        <f>IF($C28="","",IF(SUM(Programacion!CK$28:CK$48)=0,"",IF(SUM(Programacion!CK$42:CK$48)=0,'Res 2ªEval'!CM28,(IF(Programacion!CK$42="",0,Programacion!CK$42/SUM(Programacion!CK$42:CK$48)*'3 Eval'!$E27)+IF(Programacion!CK$43="",0,Programacion!CK$43/SUM(Programacion!CK$42:CK$48)*'3 Eval'!$F27)+IF(Programacion!CK$44="",0,Programacion!CK$44/SUM(Programacion!CK$42:CK$48)*'3 Eval'!$G27)+IF(Programacion!CK$45="",0,Programacion!CK$45/SUM(Programacion!CK$42:CK$48)*'3 Eval'!$H27)+IF(Programacion!CK$46="",0,Programacion!CK$46/SUM(Programacion!CK$42:CK$48)*'3 Eval'!$I27)+IF(Programacion!CK$47="",0,Programacion!CK$47/SUM(Programacion!CK$42:CK$48)*'3 Eval'!$J27)+IF(Programacion!CK$48="",0,Programacion!CK$48/SUM(Programacion!CK$42:CK$48)*'3 Eval'!$K27))*SUM(Programacion!CK$42:CK$48)/SUM(Programacion!CK$28:CK$48)+IF('Res 2ªEval'!CM28="",0,'Res 2ªEval'!CM28*SUM(Programacion!CK$28:CK$41)/SUM(Programacion!CK$28:CK$48)))))</f>
        <v/>
      </c>
      <c r="CN28" s="270" t="str">
        <f>IF($C28="","",IF(SUM(Programacion!CL$28:CL$48)=0,"",IF(SUM(Programacion!CL$42:CL$48)=0,'Res 2ªEval'!CN28,(IF(Programacion!CL$42="",0,Programacion!CL$42/SUM(Programacion!CL$42:CL$48)*'3 Eval'!$E27)+IF(Programacion!CL$43="",0,Programacion!CL$43/SUM(Programacion!CL$42:CL$48)*'3 Eval'!$F27)+IF(Programacion!CL$44="",0,Programacion!CL$44/SUM(Programacion!CL$42:CL$48)*'3 Eval'!$G27)+IF(Programacion!CL$45="",0,Programacion!CL$45/SUM(Programacion!CL$42:CL$48)*'3 Eval'!$H27)+IF(Programacion!CL$46="",0,Programacion!CL$46/SUM(Programacion!CL$42:CL$48)*'3 Eval'!$I27)+IF(Programacion!CL$47="",0,Programacion!CL$47/SUM(Programacion!CL$42:CL$48)*'3 Eval'!$J27)+IF(Programacion!CL$48="",0,Programacion!CL$48/SUM(Programacion!CL$42:CL$48)*'3 Eval'!$K27))*SUM(Programacion!CL$42:CL$48)/SUM(Programacion!CL$28:CL$48)+IF('Res 2ªEval'!CN28="",0,'Res 2ªEval'!CN28*SUM(Programacion!CL$28:CL$41)/SUM(Programacion!CL$28:CL$48)))))</f>
        <v/>
      </c>
      <c r="CO28" s="270" t="str">
        <f>IF($C28="","",IF(SUM(Programacion!CM$28:CM$48)=0,"",IF(SUM(Programacion!CM$42:CM$48)=0,'Res 2ªEval'!CO28,(IF(Programacion!CM$42="",0,Programacion!CM$42/SUM(Programacion!CM$42:CM$48)*'3 Eval'!$E27)+IF(Programacion!CM$43="",0,Programacion!CM$43/SUM(Programacion!CM$42:CM$48)*'3 Eval'!$F27)+IF(Programacion!CM$44="",0,Programacion!CM$44/SUM(Programacion!CM$42:CM$48)*'3 Eval'!$G27)+IF(Programacion!CM$45="",0,Programacion!CM$45/SUM(Programacion!CM$42:CM$48)*'3 Eval'!$H27)+IF(Programacion!CM$46="",0,Programacion!CM$46/SUM(Programacion!CM$42:CM$48)*'3 Eval'!$I27)+IF(Programacion!CM$47="",0,Programacion!CM$47/SUM(Programacion!CM$42:CM$48)*'3 Eval'!$J27)+IF(Programacion!CM$48="",0,Programacion!CM$48/SUM(Programacion!CM$42:CM$48)*'3 Eval'!$K27))*SUM(Programacion!CM$42:CM$48)/SUM(Programacion!CM$28:CM$48)+IF('Res 2ªEval'!CO28="",0,'Res 2ªEval'!CO28*SUM(Programacion!CM$28:CM$41)/SUM(Programacion!CM$28:CM$48)))))</f>
        <v/>
      </c>
      <c r="CP28" s="270" t="str">
        <f>IF($C28="","",IF(SUM(Programacion!CN$28:CN$48)=0,"",IF(SUM(Programacion!CN$42:CN$48)=0,'Res 2ªEval'!CP28,(IF(Programacion!CN$42="",0,Programacion!CN$42/SUM(Programacion!CN$42:CN$48)*'3 Eval'!$E27)+IF(Programacion!CN$43="",0,Programacion!CN$43/SUM(Programacion!CN$42:CN$48)*'3 Eval'!$F27)+IF(Programacion!CN$44="",0,Programacion!CN$44/SUM(Programacion!CN$42:CN$48)*'3 Eval'!$G27)+IF(Programacion!CN$45="",0,Programacion!CN$45/SUM(Programacion!CN$42:CN$48)*'3 Eval'!$H27)+IF(Programacion!CN$46="",0,Programacion!CN$46/SUM(Programacion!CN$42:CN$48)*'3 Eval'!$I27)+IF(Programacion!CN$47="",0,Programacion!CN$47/SUM(Programacion!CN$42:CN$48)*'3 Eval'!$J27)+IF(Programacion!CN$48="",0,Programacion!CN$48/SUM(Programacion!CN$42:CN$48)*'3 Eval'!$K27))*SUM(Programacion!CN$42:CN$48)/SUM(Programacion!CN$28:CN$48)+IF('Res 2ªEval'!CP28="",0,'Res 2ªEval'!CP28*SUM(Programacion!CN$28:CN$41)/SUM(Programacion!CN$28:CN$48)))))</f>
        <v/>
      </c>
      <c r="CQ28" s="270" t="str">
        <f>IF($C28="","",IF(SUM(Programacion!CO$28:CO$48)=0,"",IF(SUM(Programacion!CO$42:CO$48)=0,'Res 2ªEval'!CQ28,(IF(Programacion!CO$42="",0,Programacion!CO$42/SUM(Programacion!CO$42:CO$48)*'3 Eval'!$E27)+IF(Programacion!CO$43="",0,Programacion!CO$43/SUM(Programacion!CO$42:CO$48)*'3 Eval'!$F27)+IF(Programacion!CO$44="",0,Programacion!CO$44/SUM(Programacion!CO$42:CO$48)*'3 Eval'!$G27)+IF(Programacion!CO$45="",0,Programacion!CO$45/SUM(Programacion!CO$42:CO$48)*'3 Eval'!$H27)+IF(Programacion!CO$46="",0,Programacion!CO$46/SUM(Programacion!CO$42:CO$48)*'3 Eval'!$I27)+IF(Programacion!CO$47="",0,Programacion!CO$47/SUM(Programacion!CO$42:CO$48)*'3 Eval'!$J27)+IF(Programacion!CO$48="",0,Programacion!CO$48/SUM(Programacion!CO$42:CO$48)*'3 Eval'!$K27))*SUM(Programacion!CO$42:CO$48)/SUM(Programacion!CO$28:CO$48)+IF('Res 2ªEval'!CQ28="",0,'Res 2ªEval'!CQ28*SUM(Programacion!CO$28:CO$41)/SUM(Programacion!CO$28:CO$48)))))</f>
        <v/>
      </c>
      <c r="CR28" s="270" t="str">
        <f>IF($C28="","",IF(SUM(Programacion!CP$28:CP$48)=0,"",IF(SUM(Programacion!CP$42:CP$48)=0,'Res 2ªEval'!CR28,(IF(Programacion!CP$42="",0,Programacion!CP$42/SUM(Programacion!CP$42:CP$48)*'3 Eval'!$E27)+IF(Programacion!CP$43="",0,Programacion!CP$43/SUM(Programacion!CP$42:CP$48)*'3 Eval'!$F27)+IF(Programacion!CP$44="",0,Programacion!CP$44/SUM(Programacion!CP$42:CP$48)*'3 Eval'!$G27)+IF(Programacion!CP$45="",0,Programacion!CP$45/SUM(Programacion!CP$42:CP$48)*'3 Eval'!$H27)+IF(Programacion!CP$46="",0,Programacion!CP$46/SUM(Programacion!CP$42:CP$48)*'3 Eval'!$I27)+IF(Programacion!CP$47="",0,Programacion!CP$47/SUM(Programacion!CP$42:CP$48)*'3 Eval'!$J27)+IF(Programacion!CP$48="",0,Programacion!CP$48/SUM(Programacion!CP$42:CP$48)*'3 Eval'!$K27))*SUM(Programacion!CP$42:CP$48)/SUM(Programacion!CP$28:CP$48)+IF('Res 2ªEval'!CR28="",0,'Res 2ªEval'!CR28*SUM(Programacion!CP$28:CP$41)/SUM(Programacion!CP$28:CP$48)))))</f>
        <v/>
      </c>
      <c r="CS28" s="270" t="str">
        <f>IF($C28="","",IF(SUM(Programacion!CQ$28:CQ$48)=0,"",IF(SUM(Programacion!CQ$42:CQ$48)=0,'Res 2ªEval'!CS28,(IF(Programacion!CQ$42="",0,Programacion!CQ$42/SUM(Programacion!CQ$42:CQ$48)*'3 Eval'!$E27)+IF(Programacion!CQ$43="",0,Programacion!CQ$43/SUM(Programacion!CQ$42:CQ$48)*'3 Eval'!$F27)+IF(Programacion!CQ$44="",0,Programacion!CQ$44/SUM(Programacion!CQ$42:CQ$48)*'3 Eval'!$G27)+IF(Programacion!CQ$45="",0,Programacion!CQ$45/SUM(Programacion!CQ$42:CQ$48)*'3 Eval'!$H27)+IF(Programacion!CQ$46="",0,Programacion!CQ$46/SUM(Programacion!CQ$42:CQ$48)*'3 Eval'!$I27)+IF(Programacion!CQ$47="",0,Programacion!CQ$47/SUM(Programacion!CQ$42:CQ$48)*'3 Eval'!$J27)+IF(Programacion!CQ$48="",0,Programacion!CQ$48/SUM(Programacion!CQ$42:CQ$48)*'3 Eval'!$K27))*SUM(Programacion!CQ$42:CQ$48)/SUM(Programacion!CQ$28:CQ$48)+IF('Res 2ªEval'!CS28="",0,'Res 2ªEval'!CS28*SUM(Programacion!CQ$28:CQ$41)/SUM(Programacion!CQ$28:CQ$48)))))</f>
        <v/>
      </c>
      <c r="CT28" s="270" t="str">
        <f>IF($C28="","",IF(SUM(Programacion!CR$28:CR$48)=0,"",IF(SUM(Programacion!CR$42:CR$48)=0,'Res 2ªEval'!CT28,(IF(Programacion!CR$42="",0,Programacion!CR$42/SUM(Programacion!CR$42:CR$48)*'3 Eval'!$E27)+IF(Programacion!CR$43="",0,Programacion!CR$43/SUM(Programacion!CR$42:CR$48)*'3 Eval'!$F27)+IF(Programacion!CR$44="",0,Programacion!CR$44/SUM(Programacion!CR$42:CR$48)*'3 Eval'!$G27)+IF(Programacion!CR$45="",0,Programacion!CR$45/SUM(Programacion!CR$42:CR$48)*'3 Eval'!$H27)+IF(Programacion!CR$46="",0,Programacion!CR$46/SUM(Programacion!CR$42:CR$48)*'3 Eval'!$I27)+IF(Programacion!CR$47="",0,Programacion!CR$47/SUM(Programacion!CR$42:CR$48)*'3 Eval'!$J27)+IF(Programacion!CR$48="",0,Programacion!CR$48/SUM(Programacion!CR$42:CR$48)*'3 Eval'!$K27))*SUM(Programacion!CR$42:CR$48)/SUM(Programacion!CR$28:CR$48)+IF('Res 2ªEval'!CT28="",0,'Res 2ªEval'!CT28*SUM(Programacion!CR$28:CR$41)/SUM(Programacion!CR$28:CR$48)))))</f>
        <v/>
      </c>
      <c r="CU28" s="270" t="str">
        <f>IF($C28="","",IF(SUM(Programacion!CS$28:CS$48)=0,"",IF(SUM(Programacion!CS$42:CS$48)=0,'Res 2ªEval'!CU28,(IF(Programacion!CS$42="",0,Programacion!CS$42/SUM(Programacion!CS$42:CS$48)*'3 Eval'!$E27)+IF(Programacion!CS$43="",0,Programacion!CS$43/SUM(Programacion!CS$42:CS$48)*'3 Eval'!$F27)+IF(Programacion!CS$44="",0,Programacion!CS$44/SUM(Programacion!CS$42:CS$48)*'3 Eval'!$G27)+IF(Programacion!CS$45="",0,Programacion!CS$45/SUM(Programacion!CS$42:CS$48)*'3 Eval'!$H27)+IF(Programacion!CS$46="",0,Programacion!CS$46/SUM(Programacion!CS$42:CS$48)*'3 Eval'!$I27)+IF(Programacion!CS$47="",0,Programacion!CS$47/SUM(Programacion!CS$42:CS$48)*'3 Eval'!$J27)+IF(Programacion!CS$48="",0,Programacion!CS$48/SUM(Programacion!CS$42:CS$48)*'3 Eval'!$K27))*SUM(Programacion!CS$42:CS$48)/SUM(Programacion!CS$28:CS$48)+IF('Res 2ªEval'!CU28="",0,'Res 2ªEval'!CU28*SUM(Programacion!CS$28:CS$41)/SUM(Programacion!CS$28:CS$48)))))</f>
        <v/>
      </c>
      <c r="CV28" s="270" t="str">
        <f>IF($C28="","",IF(SUM(Programacion!CT$28:CT$48)=0,"",IF(SUM(Programacion!CT$42:CT$48)=0,'Res 2ªEval'!CV28,(IF(Programacion!CT$42="",0,Programacion!CT$42/SUM(Programacion!CT$42:CT$48)*'3 Eval'!$E27)+IF(Programacion!CT$43="",0,Programacion!CT$43/SUM(Programacion!CT$42:CT$48)*'3 Eval'!$F27)+IF(Programacion!CT$44="",0,Programacion!CT$44/SUM(Programacion!CT$42:CT$48)*'3 Eval'!$G27)+IF(Programacion!CT$45="",0,Programacion!CT$45/SUM(Programacion!CT$42:CT$48)*'3 Eval'!$H27)+IF(Programacion!CT$46="",0,Programacion!CT$46/SUM(Programacion!CT$42:CT$48)*'3 Eval'!$I27)+IF(Programacion!CT$47="",0,Programacion!CT$47/SUM(Programacion!CT$42:CT$48)*'3 Eval'!$J27)+IF(Programacion!CT$48="",0,Programacion!CT$48/SUM(Programacion!CT$42:CT$48)*'3 Eval'!$K27))*SUM(Programacion!CT$42:CT$48)/SUM(Programacion!CT$28:CT$48)+IF('Res 2ªEval'!CV28="",0,'Res 2ªEval'!CV28*SUM(Programacion!CT$28:CT$41)/SUM(Programacion!CT$28:CT$48)))))</f>
        <v/>
      </c>
      <c r="CW28" s="270" t="str">
        <f>IF($C28="","",IF(SUM(Programacion!CU$28:CU$48)=0,"",IF(SUM(Programacion!CU$42:CU$48)=0,'Res 2ªEval'!CW28,(IF(Programacion!CU$42="",0,Programacion!CU$42/SUM(Programacion!CU$42:CU$48)*'3 Eval'!$E27)+IF(Programacion!CU$43="",0,Programacion!CU$43/SUM(Programacion!CU$42:CU$48)*'3 Eval'!$F27)+IF(Programacion!CU$44="",0,Programacion!CU$44/SUM(Programacion!CU$42:CU$48)*'3 Eval'!$G27)+IF(Programacion!CU$45="",0,Programacion!CU$45/SUM(Programacion!CU$42:CU$48)*'3 Eval'!$H27)+IF(Programacion!CU$46="",0,Programacion!CU$46/SUM(Programacion!CU$42:CU$48)*'3 Eval'!$I27)+IF(Programacion!CU$47="",0,Programacion!CU$47/SUM(Programacion!CU$42:CU$48)*'3 Eval'!$J27)+IF(Programacion!CU$48="",0,Programacion!CU$48/SUM(Programacion!CU$42:CU$48)*'3 Eval'!$K27))*SUM(Programacion!CU$42:CU$48)/SUM(Programacion!CU$28:CU$48)+IF('Res 2ªEval'!CW28="",0,'Res 2ªEval'!CW28*SUM(Programacion!CU$28:CU$41)/SUM(Programacion!CU$28:CU$48)))))</f>
        <v/>
      </c>
      <c r="CX28" s="270" t="str">
        <f>IF($C28="","",IF(SUM(Programacion!CV$28:CV$48)=0,"",IF(SUM(Programacion!CV$42:CV$48)=0,'Res 2ªEval'!CX28,(IF(Programacion!CV$42="",0,Programacion!CV$42/SUM(Programacion!CV$42:CV$48)*'3 Eval'!$E27)+IF(Programacion!CV$43="",0,Programacion!CV$43/SUM(Programacion!CV$42:CV$48)*'3 Eval'!$F27)+IF(Programacion!CV$44="",0,Programacion!CV$44/SUM(Programacion!CV$42:CV$48)*'3 Eval'!$G27)+IF(Programacion!CV$45="",0,Programacion!CV$45/SUM(Programacion!CV$42:CV$48)*'3 Eval'!$H27)+IF(Programacion!CV$46="",0,Programacion!CV$46/SUM(Programacion!CV$42:CV$48)*'3 Eval'!$I27)+IF(Programacion!CV$47="",0,Programacion!CV$47/SUM(Programacion!CV$42:CV$48)*'3 Eval'!$J27)+IF(Programacion!CV$48="",0,Programacion!CV$48/SUM(Programacion!CV$42:CV$48)*'3 Eval'!$K27))*SUM(Programacion!CV$42:CV$48)/SUM(Programacion!CV$28:CV$48)+IF('Res 2ªEval'!CX28="",0,'Res 2ªEval'!CX28*SUM(Programacion!CV$28:CV$41)/SUM(Programacion!CV$28:CV$48)))))</f>
        <v/>
      </c>
      <c r="CY28" s="270" t="str">
        <f>IF($C28="","",IF(SUM(Programacion!CW$28:CW$48)=0,"",IF(SUM(Programacion!CW$42:CW$48)=0,'Res 2ªEval'!CY28,(IF(Programacion!CW$42="",0,Programacion!CW$42/SUM(Programacion!CW$42:CW$48)*'3 Eval'!$E27)+IF(Programacion!CW$43="",0,Programacion!CW$43/SUM(Programacion!CW$42:CW$48)*'3 Eval'!$F27)+IF(Programacion!CW$44="",0,Programacion!CW$44/SUM(Programacion!CW$42:CW$48)*'3 Eval'!$G27)+IF(Programacion!CW$45="",0,Programacion!CW$45/SUM(Programacion!CW$42:CW$48)*'3 Eval'!$H27)+IF(Programacion!CW$46="",0,Programacion!CW$46/SUM(Programacion!CW$42:CW$48)*'3 Eval'!$I27)+IF(Programacion!CW$47="",0,Programacion!CW$47/SUM(Programacion!CW$42:CW$48)*'3 Eval'!$J27)+IF(Programacion!CW$48="",0,Programacion!CW$48/SUM(Programacion!CW$42:CW$48)*'3 Eval'!$K27))*SUM(Programacion!CW$42:CW$48)/SUM(Programacion!CW$28:CW$48)+IF('Res 2ªEval'!CY28="",0,'Res 2ªEval'!CY28*SUM(Programacion!CW$28:CW$41)/SUM(Programacion!CW$28:CW$48)))))</f>
        <v/>
      </c>
      <c r="CZ28" s="270" t="str">
        <f>IF($C28="","",IF(SUM(Programacion!CX$28:CX$48)=0,"",IF(SUM(Programacion!CX$42:CX$48)=0,'Res 2ªEval'!CZ28,(IF(Programacion!CX$42="",0,Programacion!CX$42/SUM(Programacion!CX$42:CX$48)*'3 Eval'!$E27)+IF(Programacion!CX$43="",0,Programacion!CX$43/SUM(Programacion!CX$42:CX$48)*'3 Eval'!$F27)+IF(Programacion!CX$44="",0,Programacion!CX$44/SUM(Programacion!CX$42:CX$48)*'3 Eval'!$G27)+IF(Programacion!CX$45="",0,Programacion!CX$45/SUM(Programacion!CX$42:CX$48)*'3 Eval'!$H27)+IF(Programacion!CX$46="",0,Programacion!CX$46/SUM(Programacion!CX$42:CX$48)*'3 Eval'!$I27)+IF(Programacion!CX$47="",0,Programacion!CX$47/SUM(Programacion!CX$42:CX$48)*'3 Eval'!$J27)+IF(Programacion!CX$48="",0,Programacion!CX$48/SUM(Programacion!CX$42:CX$48)*'3 Eval'!$K27))*SUM(Programacion!CX$42:CX$48)/SUM(Programacion!CX$28:CX$48)+IF('Res 2ªEval'!CZ28="",0,'Res 2ªEval'!CZ28*SUM(Programacion!CX$28:CX$41)/SUM(Programacion!CX$28:CX$48)))))</f>
        <v/>
      </c>
      <c r="DA28" s="270" t="str">
        <f>IF($C28="","",IF(SUM(Programacion!CY$28:CY$48)=0,"",IF(SUM(Programacion!CY$42:CY$48)=0,'Res 2ªEval'!DA28,(IF(Programacion!CY$42="",0,Programacion!CY$42/SUM(Programacion!CY$42:CY$48)*'3 Eval'!$E27)+IF(Programacion!CY$43="",0,Programacion!CY$43/SUM(Programacion!CY$42:CY$48)*'3 Eval'!$F27)+IF(Programacion!CY$44="",0,Programacion!CY$44/SUM(Programacion!CY$42:CY$48)*'3 Eval'!$G27)+IF(Programacion!CY$45="",0,Programacion!CY$45/SUM(Programacion!CY$42:CY$48)*'3 Eval'!$H27)+IF(Programacion!CY$46="",0,Programacion!CY$46/SUM(Programacion!CY$42:CY$48)*'3 Eval'!$I27)+IF(Programacion!CY$47="",0,Programacion!CY$47/SUM(Programacion!CY$42:CY$48)*'3 Eval'!$J27)+IF(Programacion!CY$48="",0,Programacion!CY$48/SUM(Programacion!CY$42:CY$48)*'3 Eval'!$K27))*SUM(Programacion!CY$42:CY$48)/SUM(Programacion!CY$28:CY$48)+IF('Res 2ªEval'!DA28="",0,'Res 2ªEval'!DA28*SUM(Programacion!CY$28:CY$41)/SUM(Programacion!CY$28:CY$48)))))</f>
        <v/>
      </c>
      <c r="DB28" s="270" t="str">
        <f>IF($C28="","",IF(SUM(Programacion!CZ$28:CZ$48)=0,"",IF(SUM(Programacion!CZ$42:CZ$48)=0,'Res 2ªEval'!DB28,(IF(Programacion!CZ$42="",0,Programacion!CZ$42/SUM(Programacion!CZ$42:CZ$48)*'3 Eval'!$E27)+IF(Programacion!CZ$43="",0,Programacion!CZ$43/SUM(Programacion!CZ$42:CZ$48)*'3 Eval'!$F27)+IF(Programacion!CZ$44="",0,Programacion!CZ$44/SUM(Programacion!CZ$42:CZ$48)*'3 Eval'!$G27)+IF(Programacion!CZ$45="",0,Programacion!CZ$45/SUM(Programacion!CZ$42:CZ$48)*'3 Eval'!$H27)+IF(Programacion!CZ$46="",0,Programacion!CZ$46/SUM(Programacion!CZ$42:CZ$48)*'3 Eval'!$I27)+IF(Programacion!CZ$47="",0,Programacion!CZ$47/SUM(Programacion!CZ$42:CZ$48)*'3 Eval'!$J27)+IF(Programacion!CZ$48="",0,Programacion!CZ$48/SUM(Programacion!CZ$42:CZ$48)*'3 Eval'!$K27))*SUM(Programacion!CZ$42:CZ$48)/SUM(Programacion!CZ$28:CZ$48)+IF('Res 2ªEval'!DB28="",0,'Res 2ªEval'!DB28*SUM(Programacion!CZ$28:CZ$41)/SUM(Programacion!CZ$28:CZ$48)))))</f>
        <v/>
      </c>
      <c r="DC28" s="270" t="str">
        <f>IF($C28="","",IF(SUM(Programacion!DA$28:DA$48)=0,"",IF(SUM(Programacion!DA$42:DA$48)=0,'Res 2ªEval'!DC28,(IF(Programacion!DA$42="",0,Programacion!DA$42/SUM(Programacion!DA$42:DA$48)*'3 Eval'!$E27)+IF(Programacion!DA$43="",0,Programacion!DA$43/SUM(Programacion!DA$42:DA$48)*'3 Eval'!$F27)+IF(Programacion!DA$44="",0,Programacion!DA$44/SUM(Programacion!DA$42:DA$48)*'3 Eval'!$G27)+IF(Programacion!DA$45="",0,Programacion!DA$45/SUM(Programacion!DA$42:DA$48)*'3 Eval'!$H27)+IF(Programacion!DA$46="",0,Programacion!DA$46/SUM(Programacion!DA$42:DA$48)*'3 Eval'!$I27)+IF(Programacion!DA$47="",0,Programacion!DA$47/SUM(Programacion!DA$42:DA$48)*'3 Eval'!$J27)+IF(Programacion!DA$48="",0,Programacion!DA$48/SUM(Programacion!DA$42:DA$48)*'3 Eval'!$K27))*SUM(Programacion!DA$42:DA$48)/SUM(Programacion!DA$28:DA$48)+IF('Res 2ªEval'!DC28="",0,'Res 2ªEval'!DC28*SUM(Programacion!DA$28:DA$41)/SUM(Programacion!DA$28:DA$48)))))</f>
        <v/>
      </c>
      <c r="DD28" s="270" t="str">
        <f>IF($C28="","",IF(SUM(Programacion!DB$28:DB$48)=0,"",IF(SUM(Programacion!DB$42:DB$48)=0,'Res 2ªEval'!DD28,(IF(Programacion!DB$42="",0,Programacion!DB$42/SUM(Programacion!DB$42:DB$48)*'3 Eval'!$E27)+IF(Programacion!DB$43="",0,Programacion!DB$43/SUM(Programacion!DB$42:DB$48)*'3 Eval'!$F27)+IF(Programacion!DB$44="",0,Programacion!DB$44/SUM(Programacion!DB$42:DB$48)*'3 Eval'!$G27)+IF(Programacion!DB$45="",0,Programacion!DB$45/SUM(Programacion!DB$42:DB$48)*'3 Eval'!$H27)+IF(Programacion!DB$46="",0,Programacion!DB$46/SUM(Programacion!DB$42:DB$48)*'3 Eval'!$I27)+IF(Programacion!DB$47="",0,Programacion!DB$47/SUM(Programacion!DB$42:DB$48)*'3 Eval'!$J27)+IF(Programacion!DB$48="",0,Programacion!DB$48/SUM(Programacion!DB$42:DB$48)*'3 Eval'!$K27))*SUM(Programacion!DB$42:DB$48)/SUM(Programacion!DB$28:DB$48)+IF('Res 2ªEval'!DD28="",0,'Res 2ªEval'!DD28*SUM(Programacion!DB$28:DB$41)/SUM(Programacion!DB$28:DB$48)))))</f>
        <v/>
      </c>
      <c r="DE28" s="270" t="str">
        <f>IF($C28="","",IF(SUM(Programacion!DC$28:DC$48)=0,"",IF(SUM(Programacion!DC$42:DC$48)=0,'Res 2ªEval'!DE28,(IF(Programacion!DC$42="",0,Programacion!DC$42/SUM(Programacion!DC$42:DC$48)*'3 Eval'!$E27)+IF(Programacion!DC$43="",0,Programacion!DC$43/SUM(Programacion!DC$42:DC$48)*'3 Eval'!$F27)+IF(Programacion!DC$44="",0,Programacion!DC$44/SUM(Programacion!DC$42:DC$48)*'3 Eval'!$G27)+IF(Programacion!DC$45="",0,Programacion!DC$45/SUM(Programacion!DC$42:DC$48)*'3 Eval'!$H27)+IF(Programacion!DC$46="",0,Programacion!DC$46/SUM(Programacion!DC$42:DC$48)*'3 Eval'!$I27)+IF(Programacion!DC$47="",0,Programacion!DC$47/SUM(Programacion!DC$42:DC$48)*'3 Eval'!$J27)+IF(Programacion!DC$48="",0,Programacion!DC$48/SUM(Programacion!DC$42:DC$48)*'3 Eval'!$K27))*SUM(Programacion!DC$42:DC$48)/SUM(Programacion!DC$28:DC$48)+IF('Res 2ªEval'!DE28="",0,'Res 2ªEval'!DE28*SUM(Programacion!DC$28:DC$41)/SUM(Programacion!DC$28:DC$48)))))</f>
        <v/>
      </c>
      <c r="DF28" s="270" t="str">
        <f>IF($C28="","",IF(SUM(Programacion!DD$28:DD$48)=0,"",IF(SUM(Programacion!DD$42:DD$48)=0,'Res 2ªEval'!DF28,(IF(Programacion!DD$42="",0,Programacion!DD$42/SUM(Programacion!DD$42:DD$48)*'3 Eval'!$E27)+IF(Programacion!DD$43="",0,Programacion!DD$43/SUM(Programacion!DD$42:DD$48)*'3 Eval'!$F27)+IF(Programacion!DD$44="",0,Programacion!DD$44/SUM(Programacion!DD$42:DD$48)*'3 Eval'!$G27)+IF(Programacion!DD$45="",0,Programacion!DD$45/SUM(Programacion!DD$42:DD$48)*'3 Eval'!$H27)+IF(Programacion!DD$46="",0,Programacion!DD$46/SUM(Programacion!DD$42:DD$48)*'3 Eval'!$I27)+IF(Programacion!DD$47="",0,Programacion!DD$47/SUM(Programacion!DD$42:DD$48)*'3 Eval'!$J27)+IF(Programacion!DD$48="",0,Programacion!DD$48/SUM(Programacion!DD$42:DD$48)*'3 Eval'!$K27))*SUM(Programacion!DD$42:DD$48)/SUM(Programacion!DD$28:DD$48)+IF('Res 2ªEval'!DF28="",0,'Res 2ªEval'!DF28*SUM(Programacion!DD$28:DD$41)/SUM(Programacion!DD$28:DD$48)))))</f>
        <v/>
      </c>
      <c r="DG28" s="270" t="str">
        <f>IF($C28="","",IF(SUM(Programacion!DE$28:DE$48)=0,"",IF(SUM(Programacion!DE$42:DE$48)=0,'Res 2ªEval'!DG28,(IF(Programacion!DE$42="",0,Programacion!DE$42/SUM(Programacion!DE$42:DE$48)*'3 Eval'!$E27)+IF(Programacion!DE$43="",0,Programacion!DE$43/SUM(Programacion!DE$42:DE$48)*'3 Eval'!$F27)+IF(Programacion!DE$44="",0,Programacion!DE$44/SUM(Programacion!DE$42:DE$48)*'3 Eval'!$G27)+IF(Programacion!DE$45="",0,Programacion!DE$45/SUM(Programacion!DE$42:DE$48)*'3 Eval'!$H27)+IF(Programacion!DE$46="",0,Programacion!DE$46/SUM(Programacion!DE$42:DE$48)*'3 Eval'!$I27)+IF(Programacion!DE$47="",0,Programacion!DE$47/SUM(Programacion!DE$42:DE$48)*'3 Eval'!$J27)+IF(Programacion!DE$48="",0,Programacion!DE$48/SUM(Programacion!DE$42:DE$48)*'3 Eval'!$K27))*SUM(Programacion!DE$42:DE$48)/SUM(Programacion!DE$28:DE$48)+IF('Res 2ªEval'!DG28="",0,'Res 2ªEval'!DG28*SUM(Programacion!DE$28:DE$41)/SUM(Programacion!DE$28:DE$48)))))</f>
        <v/>
      </c>
      <c r="DH28" s="270" t="str">
        <f>IF($C28="","",IF(SUM(Programacion!DF$28:DF$48)=0,"",IF(SUM(Programacion!DF$42:DF$48)=0,'Res 2ªEval'!DH28,(IF(Programacion!DF$42="",0,Programacion!DF$42/SUM(Programacion!DF$42:DF$48)*'3 Eval'!$E27)+IF(Programacion!DF$43="",0,Programacion!DF$43/SUM(Programacion!DF$42:DF$48)*'3 Eval'!$F27)+IF(Programacion!DF$44="",0,Programacion!DF$44/SUM(Programacion!DF$42:DF$48)*'3 Eval'!$G27)+IF(Programacion!DF$45="",0,Programacion!DF$45/SUM(Programacion!DF$42:DF$48)*'3 Eval'!$H27)+IF(Programacion!DF$46="",0,Programacion!DF$46/SUM(Programacion!DF$42:DF$48)*'3 Eval'!$I27)+IF(Programacion!DF$47="",0,Programacion!DF$47/SUM(Programacion!DF$42:DF$48)*'3 Eval'!$J27)+IF(Programacion!DF$48="",0,Programacion!DF$48/SUM(Programacion!DF$42:DF$48)*'3 Eval'!$K27))*SUM(Programacion!DF$42:DF$48)/SUM(Programacion!DF$28:DF$48)+IF('Res 2ªEval'!DH28="",0,'Res 2ªEval'!DH28*SUM(Programacion!DF$28:DF$41)/SUM(Programacion!DF$28:DF$48)))))</f>
        <v/>
      </c>
      <c r="DI28" s="270" t="str">
        <f>IF($C28="","",IF(SUM(Programacion!DG$28:DG$48)=0,"",IF(SUM(Programacion!DG$42:DG$48)=0,'Res 2ªEval'!DI28,(IF(Programacion!DG$42="",0,Programacion!DG$42/SUM(Programacion!DG$42:DG$48)*'3 Eval'!$E27)+IF(Programacion!DG$43="",0,Programacion!DG$43/SUM(Programacion!DG$42:DG$48)*'3 Eval'!$F27)+IF(Programacion!DG$44="",0,Programacion!DG$44/SUM(Programacion!DG$42:DG$48)*'3 Eval'!$G27)+IF(Programacion!DG$45="",0,Programacion!DG$45/SUM(Programacion!DG$42:DG$48)*'3 Eval'!$H27)+IF(Programacion!DG$46="",0,Programacion!DG$46/SUM(Programacion!DG$42:DG$48)*'3 Eval'!$I27)+IF(Programacion!DG$47="",0,Programacion!DG$47/SUM(Programacion!DG$42:DG$48)*'3 Eval'!$J27)+IF(Programacion!DG$48="",0,Programacion!DG$48/SUM(Programacion!DG$42:DG$48)*'3 Eval'!$K27))*SUM(Programacion!DG$42:DG$48)/SUM(Programacion!DG$28:DG$48)+IF('Res 2ªEval'!DI28="",0,'Res 2ªEval'!DI28*SUM(Programacion!DG$28:DG$41)/SUM(Programacion!DG$28:DG$48)))))</f>
        <v/>
      </c>
      <c r="DJ28" s="270" t="str">
        <f>IF($C28="","",IF(SUM(Programacion!DH$28:DH$48)=0,"",IF(SUM(Programacion!DH$42:DH$48)=0,'Res 2ªEval'!DJ28,(IF(Programacion!DH$42="",0,Programacion!DH$42/SUM(Programacion!DH$42:DH$48)*'3 Eval'!$E27)+IF(Programacion!DH$43="",0,Programacion!DH$43/SUM(Programacion!DH$42:DH$48)*'3 Eval'!$F27)+IF(Programacion!DH$44="",0,Programacion!DH$44/SUM(Programacion!DH$42:DH$48)*'3 Eval'!$G27)+IF(Programacion!DH$45="",0,Programacion!DH$45/SUM(Programacion!DH$42:DH$48)*'3 Eval'!$H27)+IF(Programacion!DH$46="",0,Programacion!DH$46/SUM(Programacion!DH$42:DH$48)*'3 Eval'!$I27)+IF(Programacion!DH$47="",0,Programacion!DH$47/SUM(Programacion!DH$42:DH$48)*'3 Eval'!$J27)+IF(Programacion!DH$48="",0,Programacion!DH$48/SUM(Programacion!DH$42:DH$48)*'3 Eval'!$K27))*SUM(Programacion!DH$42:DH$48)/SUM(Programacion!DH$28:DH$48)+IF('Res 2ªEval'!DJ28="",0,'Res 2ªEval'!DJ28*SUM(Programacion!DH$28:DH$41)/SUM(Programacion!DH$28:DH$48)))))</f>
        <v/>
      </c>
      <c r="DK28" s="270" t="str">
        <f>IF($C28="","",IF(SUM(Programacion!DI$28:DI$48)=0,"",IF(SUM(Programacion!DI$42:DI$48)=0,'Res 2ªEval'!DK28,(IF(Programacion!DI$42="",0,Programacion!DI$42/SUM(Programacion!DI$42:DI$48)*'3 Eval'!$E27)+IF(Programacion!DI$43="",0,Programacion!DI$43/SUM(Programacion!DI$42:DI$48)*'3 Eval'!$F27)+IF(Programacion!DI$44="",0,Programacion!DI$44/SUM(Programacion!DI$42:DI$48)*'3 Eval'!$G27)+IF(Programacion!DI$45="",0,Programacion!DI$45/SUM(Programacion!DI$42:DI$48)*'3 Eval'!$H27)+IF(Programacion!DI$46="",0,Programacion!DI$46/SUM(Programacion!DI$42:DI$48)*'3 Eval'!$I27)+IF(Programacion!DI$47="",0,Programacion!DI$47/SUM(Programacion!DI$42:DI$48)*'3 Eval'!$J27)+IF(Programacion!DI$48="",0,Programacion!DI$48/SUM(Programacion!DI$42:DI$48)*'3 Eval'!$K27))*SUM(Programacion!DI$42:DI$48)/SUM(Programacion!DI$28:DI$48)+IF('Res 2ªEval'!DK28="",0,'Res 2ªEval'!DK28*SUM(Programacion!DI$28:DI$41)/SUM(Programacion!DI$28:DI$48)))))</f>
        <v/>
      </c>
      <c r="DL28" s="270" t="str">
        <f>IF($C28="","",IF(SUM(Programacion!DJ$28:DJ$48)=0,"",IF(SUM(Programacion!DJ$42:DJ$48)=0,'Res 2ªEval'!DL28,(IF(Programacion!DJ$42="",0,Programacion!DJ$42/SUM(Programacion!DJ$42:DJ$48)*'3 Eval'!$E27)+IF(Programacion!DJ$43="",0,Programacion!DJ$43/SUM(Programacion!DJ$42:DJ$48)*'3 Eval'!$F27)+IF(Programacion!DJ$44="",0,Programacion!DJ$44/SUM(Programacion!DJ$42:DJ$48)*'3 Eval'!$G27)+IF(Programacion!DJ$45="",0,Programacion!DJ$45/SUM(Programacion!DJ$42:DJ$48)*'3 Eval'!$H27)+IF(Programacion!DJ$46="",0,Programacion!DJ$46/SUM(Programacion!DJ$42:DJ$48)*'3 Eval'!$I27)+IF(Programacion!DJ$47="",0,Programacion!DJ$47/SUM(Programacion!DJ$42:DJ$48)*'3 Eval'!$J27)+IF(Programacion!DJ$48="",0,Programacion!DJ$48/SUM(Programacion!DJ$42:DJ$48)*'3 Eval'!$K27))*SUM(Programacion!DJ$42:DJ$48)/SUM(Programacion!DJ$28:DJ$48)+IF('Res 2ªEval'!DL28="",0,'Res 2ªEval'!DL28*SUM(Programacion!DJ$28:DJ$41)/SUM(Programacion!DJ$28:DJ$48)))))</f>
        <v/>
      </c>
      <c r="DM28" s="270" t="str">
        <f>IF($C28="","",IF(SUM(Programacion!DK$28:DK$48)=0,"",IF(SUM(Programacion!DK$42:DK$48)=0,'Res 2ªEval'!DM28,(IF(Programacion!DK$42="",0,Programacion!DK$42/SUM(Programacion!DK$42:DK$48)*'3 Eval'!$E27)+IF(Programacion!DK$43="",0,Programacion!DK$43/SUM(Programacion!DK$42:DK$48)*'3 Eval'!$F27)+IF(Programacion!DK$44="",0,Programacion!DK$44/SUM(Programacion!DK$42:DK$48)*'3 Eval'!$G27)+IF(Programacion!DK$45="",0,Programacion!DK$45/SUM(Programacion!DK$42:DK$48)*'3 Eval'!$H27)+IF(Programacion!DK$46="",0,Programacion!DK$46/SUM(Programacion!DK$42:DK$48)*'3 Eval'!$I27)+IF(Programacion!DK$47="",0,Programacion!DK$47/SUM(Programacion!DK$42:DK$48)*'3 Eval'!$J27)+IF(Programacion!DK$48="",0,Programacion!DK$48/SUM(Programacion!DK$42:DK$48)*'3 Eval'!$K27))*SUM(Programacion!DK$42:DK$48)/SUM(Programacion!DK$28:DK$48)+IF('Res 2ªEval'!DM28="",0,'Res 2ªEval'!DM28*SUM(Programacion!DK$28:DK$41)/SUM(Programacion!DK$28:DK$48)))))</f>
        <v/>
      </c>
      <c r="DN28" s="270" t="str">
        <f>IF($C28="","",IF(SUM(Programacion!DL$28:DL$48)=0,"",IF(SUM(Programacion!DL$42:DL$48)=0,'Res 2ªEval'!DN28,(IF(Programacion!DL$42="",0,Programacion!DL$42/SUM(Programacion!DL$42:DL$48)*'3 Eval'!$E27)+IF(Programacion!DL$43="",0,Programacion!DL$43/SUM(Programacion!DL$42:DL$48)*'3 Eval'!$F27)+IF(Programacion!DL$44="",0,Programacion!DL$44/SUM(Programacion!DL$42:DL$48)*'3 Eval'!$G27)+IF(Programacion!DL$45="",0,Programacion!DL$45/SUM(Programacion!DL$42:DL$48)*'3 Eval'!$H27)+IF(Programacion!DL$46="",0,Programacion!DL$46/SUM(Programacion!DL$42:DL$48)*'3 Eval'!$I27)+IF(Programacion!DL$47="",0,Programacion!DL$47/SUM(Programacion!DL$42:DL$48)*'3 Eval'!$J27)+IF(Programacion!DL$48="",0,Programacion!DL$48/SUM(Programacion!DL$42:DL$48)*'3 Eval'!$K27))*SUM(Programacion!DL$42:DL$48)/SUM(Programacion!DL$28:DL$48)+IF('Res 2ªEval'!DN28="",0,'Res 2ªEval'!DN28*SUM(Programacion!DL$28:DL$41)/SUM(Programacion!DL$28:DL$48)))))</f>
        <v/>
      </c>
      <c r="DO28" s="270" t="str">
        <f>IF($C28="","",IF(SUM(Programacion!DM$28:DM$48)=0,"",IF(SUM(Programacion!DM$42:DM$48)=0,'Res 2ªEval'!DO28,(IF(Programacion!DM$42="",0,Programacion!DM$42/SUM(Programacion!DM$42:DM$48)*'3 Eval'!$E27)+IF(Programacion!DM$43="",0,Programacion!DM$43/SUM(Programacion!DM$42:DM$48)*'3 Eval'!$F27)+IF(Programacion!DM$44="",0,Programacion!DM$44/SUM(Programacion!DM$42:DM$48)*'3 Eval'!$G27)+IF(Programacion!DM$45="",0,Programacion!DM$45/SUM(Programacion!DM$42:DM$48)*'3 Eval'!$H27)+IF(Programacion!DM$46="",0,Programacion!DM$46/SUM(Programacion!DM$42:DM$48)*'3 Eval'!$I27)+IF(Programacion!DM$47="",0,Programacion!DM$47/SUM(Programacion!DM$42:DM$48)*'3 Eval'!$J27)+IF(Programacion!DM$48="",0,Programacion!DM$48/SUM(Programacion!DM$42:DM$48)*'3 Eval'!$K27))*SUM(Programacion!DM$42:DM$48)/SUM(Programacion!DM$28:DM$48)+IF('Res 2ªEval'!DO28="",0,'Res 2ªEval'!DO28*SUM(Programacion!DM$28:DM$41)/SUM(Programacion!DM$28:DM$48)))))</f>
        <v/>
      </c>
      <c r="DP28" s="270" t="str">
        <f>IF($C28="","",IF(SUM(Programacion!DN$28:DN$48)=0,"",IF(SUM(Programacion!DN$42:DN$48)=0,'Res 2ªEval'!DP28,(IF(Programacion!DN$42="",0,Programacion!DN$42/SUM(Programacion!DN$42:DN$48)*'3 Eval'!$E27)+IF(Programacion!DN$43="",0,Programacion!DN$43/SUM(Programacion!DN$42:DN$48)*'3 Eval'!$F27)+IF(Programacion!DN$44="",0,Programacion!DN$44/SUM(Programacion!DN$42:DN$48)*'3 Eval'!$G27)+IF(Programacion!DN$45="",0,Programacion!DN$45/SUM(Programacion!DN$42:DN$48)*'3 Eval'!$H27)+IF(Programacion!DN$46="",0,Programacion!DN$46/SUM(Programacion!DN$42:DN$48)*'3 Eval'!$I27)+IF(Programacion!DN$47="",0,Programacion!DN$47/SUM(Programacion!DN$42:DN$48)*'3 Eval'!$J27)+IF(Programacion!DN$48="",0,Programacion!DN$48/SUM(Programacion!DN$42:DN$48)*'3 Eval'!$K27))*SUM(Programacion!DN$42:DN$48)/SUM(Programacion!DN$28:DN$48)+IF('Res 2ªEval'!DP28="",0,'Res 2ªEval'!DP28*SUM(Programacion!DN$28:DN$41)/SUM(Programacion!DN$28:DN$48)))))</f>
        <v/>
      </c>
      <c r="DQ28" s="270" t="str">
        <f>IF($C28="","",IF(SUM(Programacion!DO$28:DO$48)=0,"",IF(SUM(Programacion!DO$42:DO$48)=0,'Res 2ªEval'!DQ28,(IF(Programacion!DO$42="",0,Programacion!DO$42/SUM(Programacion!DO$42:DO$48)*'3 Eval'!$E27)+IF(Programacion!DO$43="",0,Programacion!DO$43/SUM(Programacion!DO$42:DO$48)*'3 Eval'!$F27)+IF(Programacion!DO$44="",0,Programacion!DO$44/SUM(Programacion!DO$42:DO$48)*'3 Eval'!$G27)+IF(Programacion!DO$45="",0,Programacion!DO$45/SUM(Programacion!DO$42:DO$48)*'3 Eval'!$H27)+IF(Programacion!DO$46="",0,Programacion!DO$46/SUM(Programacion!DO$42:DO$48)*'3 Eval'!$I27)+IF(Programacion!DO$47="",0,Programacion!DO$47/SUM(Programacion!DO$42:DO$48)*'3 Eval'!$J27)+IF(Programacion!DO$48="",0,Programacion!DO$48/SUM(Programacion!DO$42:DO$48)*'3 Eval'!$K27))*SUM(Programacion!DO$42:DO$48)/SUM(Programacion!DO$28:DO$48)+IF('Res 2ªEval'!DQ28="",0,'Res 2ªEval'!DQ28*SUM(Programacion!DO$28:DO$41)/SUM(Programacion!DO$28:DO$48)))))</f>
        <v/>
      </c>
      <c r="DR28" s="270" t="str">
        <f>IF($C28="","",IF(SUM(Programacion!DP$28:DP$48)=0,"",IF(SUM(Programacion!DP$42:DP$48)=0,'Res 2ªEval'!DR28,(IF(Programacion!DP$42="",0,Programacion!DP$42/SUM(Programacion!DP$42:DP$48)*'3 Eval'!$E27)+IF(Programacion!DP$43="",0,Programacion!DP$43/SUM(Programacion!DP$42:DP$48)*'3 Eval'!$F27)+IF(Programacion!DP$44="",0,Programacion!DP$44/SUM(Programacion!DP$42:DP$48)*'3 Eval'!$G27)+IF(Programacion!DP$45="",0,Programacion!DP$45/SUM(Programacion!DP$42:DP$48)*'3 Eval'!$H27)+IF(Programacion!DP$46="",0,Programacion!DP$46/SUM(Programacion!DP$42:DP$48)*'3 Eval'!$I27)+IF(Programacion!DP$47="",0,Programacion!DP$47/SUM(Programacion!DP$42:DP$48)*'3 Eval'!$J27)+IF(Programacion!DP$48="",0,Programacion!DP$48/SUM(Programacion!DP$42:DP$48)*'3 Eval'!$K27))*SUM(Programacion!DP$42:DP$48)/SUM(Programacion!DP$28:DP$48)+IF('Res 2ªEval'!DR28="",0,'Res 2ªEval'!DR28*SUM(Programacion!DP$28:DP$41)/SUM(Programacion!DP$28:DP$48)))))</f>
        <v/>
      </c>
      <c r="DS28" s="270" t="str">
        <f>IF($C28="","",IF(SUM(Programacion!DQ$28:DQ$48)=0,"",IF(SUM(Programacion!DQ$42:DQ$48)=0,'Res 2ªEval'!DS28,(IF(Programacion!DQ$42="",0,Programacion!DQ$42/SUM(Programacion!DQ$42:DQ$48)*'3 Eval'!$E27)+IF(Programacion!DQ$43="",0,Programacion!DQ$43/SUM(Programacion!DQ$42:DQ$48)*'3 Eval'!$F27)+IF(Programacion!DQ$44="",0,Programacion!DQ$44/SUM(Programacion!DQ$42:DQ$48)*'3 Eval'!$G27)+IF(Programacion!DQ$45="",0,Programacion!DQ$45/SUM(Programacion!DQ$42:DQ$48)*'3 Eval'!$H27)+IF(Programacion!DQ$46="",0,Programacion!DQ$46/SUM(Programacion!DQ$42:DQ$48)*'3 Eval'!$I27)+IF(Programacion!DQ$47="",0,Programacion!DQ$47/SUM(Programacion!DQ$42:DQ$48)*'3 Eval'!$J27)+IF(Programacion!DQ$48="",0,Programacion!DQ$48/SUM(Programacion!DQ$42:DQ$48)*'3 Eval'!$K27))*SUM(Programacion!DQ$42:DQ$48)/SUM(Programacion!DQ$28:DQ$48)+IF('Res 2ªEval'!DS28="",0,'Res 2ªEval'!DS28*SUM(Programacion!DQ$28:DQ$41)/SUM(Programacion!DQ$28:DQ$48)))))</f>
        <v/>
      </c>
      <c r="DT28" s="270" t="str">
        <f>IF($C28="","",IF(SUM(Programacion!DR$28:DR$48)=0,"",IF(SUM(Programacion!DR$42:DR$48)=0,'Res 2ªEval'!DT28,(IF(Programacion!DR$42="",0,Programacion!DR$42/SUM(Programacion!DR$42:DR$48)*'3 Eval'!$E27)+IF(Programacion!DR$43="",0,Programacion!DR$43/SUM(Programacion!DR$42:DR$48)*'3 Eval'!$F27)+IF(Programacion!DR$44="",0,Programacion!DR$44/SUM(Programacion!DR$42:DR$48)*'3 Eval'!$G27)+IF(Programacion!DR$45="",0,Programacion!DR$45/SUM(Programacion!DR$42:DR$48)*'3 Eval'!$H27)+IF(Programacion!DR$46="",0,Programacion!DR$46/SUM(Programacion!DR$42:DR$48)*'3 Eval'!$I27)+IF(Programacion!DR$47="",0,Programacion!DR$47/SUM(Programacion!DR$42:DR$48)*'3 Eval'!$J27)+IF(Programacion!DR$48="",0,Programacion!DR$48/SUM(Programacion!DR$42:DR$48)*'3 Eval'!$K27))*SUM(Programacion!DR$42:DR$48)/SUM(Programacion!DR$28:DR$48)+IF('Res 2ªEval'!DT28="",0,'Res 2ªEval'!DT28*SUM(Programacion!DR$28:DR$41)/SUM(Programacion!DR$28:DR$48)))))</f>
        <v/>
      </c>
      <c r="DU28" s="270" t="str">
        <f>IF($C28="","",IF(SUM(Programacion!DS$28:DS$48)=0,"",IF(SUM(Programacion!DS$42:DS$48)=0,'Res 2ªEval'!DU28,(IF(Programacion!DS$42="",0,Programacion!DS$42/SUM(Programacion!DS$42:DS$48)*'3 Eval'!$E27)+IF(Programacion!DS$43="",0,Programacion!DS$43/SUM(Programacion!DS$42:DS$48)*'3 Eval'!$F27)+IF(Programacion!DS$44="",0,Programacion!DS$44/SUM(Programacion!DS$42:DS$48)*'3 Eval'!$G27)+IF(Programacion!DS$45="",0,Programacion!DS$45/SUM(Programacion!DS$42:DS$48)*'3 Eval'!$H27)+IF(Programacion!DS$46="",0,Programacion!DS$46/SUM(Programacion!DS$42:DS$48)*'3 Eval'!$I27)+IF(Programacion!DS$47="",0,Programacion!DS$47/SUM(Programacion!DS$42:DS$48)*'3 Eval'!$J27)+IF(Programacion!DS$48="",0,Programacion!DS$48/SUM(Programacion!DS$42:DS$48)*'3 Eval'!$K27))*SUM(Programacion!DS$42:DS$48)/SUM(Programacion!DS$28:DS$48)+IF('Res 2ªEval'!DU28="",0,'Res 2ªEval'!DU28*SUM(Programacion!DS$28:DS$41)/SUM(Programacion!DS$28:DS$48)))))</f>
        <v/>
      </c>
      <c r="DV28" s="270" t="str">
        <f>IF($C28="","",IF(SUM(Programacion!DT$28:DT$48)=0,"",IF(SUM(Programacion!DT$42:DT$48)=0,'Res 2ªEval'!DV28,(IF(Programacion!DT$42="",0,Programacion!DT$42/SUM(Programacion!DT$42:DT$48)*'3 Eval'!$E27)+IF(Programacion!DT$43="",0,Programacion!DT$43/SUM(Programacion!DT$42:DT$48)*'3 Eval'!$F27)+IF(Programacion!DT$44="",0,Programacion!DT$44/SUM(Programacion!DT$42:DT$48)*'3 Eval'!$G27)+IF(Programacion!DT$45="",0,Programacion!DT$45/SUM(Programacion!DT$42:DT$48)*'3 Eval'!$H27)+IF(Programacion!DT$46="",0,Programacion!DT$46/SUM(Programacion!DT$42:DT$48)*'3 Eval'!$I27)+IF(Programacion!DT$47="",0,Programacion!DT$47/SUM(Programacion!DT$42:DT$48)*'3 Eval'!$J27)+IF(Programacion!DT$48="",0,Programacion!DT$48/SUM(Programacion!DT$42:DT$48)*'3 Eval'!$K27))*SUM(Programacion!DT$42:DT$48)/SUM(Programacion!DT$28:DT$48)+IF('Res 2ªEval'!DV28="",0,'Res 2ªEval'!DV28*SUM(Programacion!DT$28:DT$41)/SUM(Programacion!DT$28:DT$48)))))</f>
        <v/>
      </c>
      <c r="DW28" s="270" t="str">
        <f>IF($C28="","",IF(SUM(Programacion!DU$28:DU$48)=0,"",IF(SUM(Programacion!DU$42:DU$48)=0,'Res 2ªEval'!DW28,(IF(Programacion!DU$42="",0,Programacion!DU$42/SUM(Programacion!DU$42:DU$48)*'3 Eval'!$E27)+IF(Programacion!DU$43="",0,Programacion!DU$43/SUM(Programacion!DU$42:DU$48)*'3 Eval'!$F27)+IF(Programacion!DU$44="",0,Programacion!DU$44/SUM(Programacion!DU$42:DU$48)*'3 Eval'!$G27)+IF(Programacion!DU$45="",0,Programacion!DU$45/SUM(Programacion!DU$42:DU$48)*'3 Eval'!$H27)+IF(Programacion!DU$46="",0,Programacion!DU$46/SUM(Programacion!DU$42:DU$48)*'3 Eval'!$I27)+IF(Programacion!DU$47="",0,Programacion!DU$47/SUM(Programacion!DU$42:DU$48)*'3 Eval'!$J27)+IF(Programacion!DU$48="",0,Programacion!DU$48/SUM(Programacion!DU$42:DU$48)*'3 Eval'!$K27))*SUM(Programacion!DU$42:DU$48)/SUM(Programacion!DU$28:DU$48)+IF('Res 2ªEval'!DW28="",0,'Res 2ªEval'!DW28*SUM(Programacion!DU$28:DU$41)/SUM(Programacion!DU$28:DU$48)))))</f>
        <v/>
      </c>
      <c r="DX28" s="270" t="str">
        <f>IF($C28="","",IF(SUM(Programacion!DV$28:DV$48)=0,"",IF(SUM(Programacion!DV$42:DV$48)=0,'Res 2ªEval'!DX28,(IF(Programacion!DV$42="",0,Programacion!DV$42/SUM(Programacion!DV$42:DV$48)*'3 Eval'!$E27)+IF(Programacion!DV$43="",0,Programacion!DV$43/SUM(Programacion!DV$42:DV$48)*'3 Eval'!$F27)+IF(Programacion!DV$44="",0,Programacion!DV$44/SUM(Programacion!DV$42:DV$48)*'3 Eval'!$G27)+IF(Programacion!DV$45="",0,Programacion!DV$45/SUM(Programacion!DV$42:DV$48)*'3 Eval'!$H27)+IF(Programacion!DV$46="",0,Programacion!DV$46/SUM(Programacion!DV$42:DV$48)*'3 Eval'!$I27)+IF(Programacion!DV$47="",0,Programacion!DV$47/SUM(Programacion!DV$42:DV$48)*'3 Eval'!$J27)+IF(Programacion!DV$48="",0,Programacion!DV$48/SUM(Programacion!DV$42:DV$48)*'3 Eval'!$K27))*SUM(Programacion!DV$42:DV$48)/SUM(Programacion!DV$28:DV$48)+IF('Res 2ªEval'!DX28="",0,'Res 2ªEval'!DX28*SUM(Programacion!DV$28:DV$41)/SUM(Programacion!DV$28:DV$48)))))</f>
        <v/>
      </c>
      <c r="DY28" s="270" t="str">
        <f>IF($C28="","",IF(SUM(Programacion!DW$28:DW$48)=0,"",IF(SUM(Programacion!DW$42:DW$48)=0,'Res 2ªEval'!DY28,(IF(Programacion!DW$42="",0,Programacion!DW$42/SUM(Programacion!DW$42:DW$48)*'3 Eval'!$E27)+IF(Programacion!DW$43="",0,Programacion!DW$43/SUM(Programacion!DW$42:DW$48)*'3 Eval'!$F27)+IF(Programacion!DW$44="",0,Programacion!DW$44/SUM(Programacion!DW$42:DW$48)*'3 Eval'!$G27)+IF(Programacion!DW$45="",0,Programacion!DW$45/SUM(Programacion!DW$42:DW$48)*'3 Eval'!$H27)+IF(Programacion!DW$46="",0,Programacion!DW$46/SUM(Programacion!DW$42:DW$48)*'3 Eval'!$I27)+IF(Programacion!DW$47="",0,Programacion!DW$47/SUM(Programacion!DW$42:DW$48)*'3 Eval'!$J27)+IF(Programacion!DW$48="",0,Programacion!DW$48/SUM(Programacion!DW$42:DW$48)*'3 Eval'!$K27))*SUM(Programacion!DW$42:DW$48)/SUM(Programacion!DW$28:DW$48)+IF('Res 2ªEval'!DY28="",0,'Res 2ªEval'!DY28*SUM(Programacion!DW$28:DW$41)/SUM(Programacion!DW$28:DW$48)))))</f>
        <v/>
      </c>
      <c r="DZ28" s="270" t="str">
        <f>IF($C28="","",IF(SUM(Programacion!DX$28:DX$48)=0,"",IF(SUM(Programacion!DX$42:DX$48)=0,'Res 2ªEval'!DZ28,(IF(Programacion!DX$42="",0,Programacion!DX$42/SUM(Programacion!DX$42:DX$48)*'3 Eval'!$E27)+IF(Programacion!DX$43="",0,Programacion!DX$43/SUM(Programacion!DX$42:DX$48)*'3 Eval'!$F27)+IF(Programacion!DX$44="",0,Programacion!DX$44/SUM(Programacion!DX$42:DX$48)*'3 Eval'!$G27)+IF(Programacion!DX$45="",0,Programacion!DX$45/SUM(Programacion!DX$42:DX$48)*'3 Eval'!$H27)+IF(Programacion!DX$46="",0,Programacion!DX$46/SUM(Programacion!DX$42:DX$48)*'3 Eval'!$I27)+IF(Programacion!DX$47="",0,Programacion!DX$47/SUM(Programacion!DX$42:DX$48)*'3 Eval'!$J27)+IF(Programacion!DX$48="",0,Programacion!DX$48/SUM(Programacion!DX$42:DX$48)*'3 Eval'!$K27))*SUM(Programacion!DX$42:DX$48)/SUM(Programacion!DX$28:DX$48)+IF('Res 2ªEval'!DZ28="",0,'Res 2ªEval'!DZ28*SUM(Programacion!DX$28:DX$41)/SUM(Programacion!DX$28:DX$48)))))</f>
        <v/>
      </c>
      <c r="EA28" s="270" t="str">
        <f>IF($C28="","",IF(SUM(Programacion!DY$28:DY$48)=0,"",IF(SUM(Programacion!DY$42:DY$48)=0,'Res 2ªEval'!EA28,(IF(Programacion!DY$42="",0,Programacion!DY$42/SUM(Programacion!DY$42:DY$48)*'3 Eval'!$E27)+IF(Programacion!DY$43="",0,Programacion!DY$43/SUM(Programacion!DY$42:DY$48)*'3 Eval'!$F27)+IF(Programacion!DY$44="",0,Programacion!DY$44/SUM(Programacion!DY$42:DY$48)*'3 Eval'!$G27)+IF(Programacion!DY$45="",0,Programacion!DY$45/SUM(Programacion!DY$42:DY$48)*'3 Eval'!$H27)+IF(Programacion!DY$46="",0,Programacion!DY$46/SUM(Programacion!DY$42:DY$48)*'3 Eval'!$I27)+IF(Programacion!DY$47="",0,Programacion!DY$47/SUM(Programacion!DY$42:DY$48)*'3 Eval'!$J27)+IF(Programacion!DY$48="",0,Programacion!DY$48/SUM(Programacion!DY$42:DY$48)*'3 Eval'!$K27))*SUM(Programacion!DY$42:DY$48)/SUM(Programacion!DY$28:DY$48)+IF('Res 2ªEval'!EA28="",0,'Res 2ªEval'!EA28*SUM(Programacion!DY$28:DY$41)/SUM(Programacion!DY$28:DY$48)))))</f>
        <v/>
      </c>
      <c r="EB28" s="270" t="str">
        <f>IF($C28="","",IF(SUM(Programacion!DZ$28:DZ$48)=0,"",IF(SUM(Programacion!DZ$42:DZ$48)=0,'Res 2ªEval'!EB28,(IF(Programacion!DZ$42="",0,Programacion!DZ$42/SUM(Programacion!DZ$42:DZ$48)*'3 Eval'!$E27)+IF(Programacion!DZ$43="",0,Programacion!DZ$43/SUM(Programacion!DZ$42:DZ$48)*'3 Eval'!$F27)+IF(Programacion!DZ$44="",0,Programacion!DZ$44/SUM(Programacion!DZ$42:DZ$48)*'3 Eval'!$G27)+IF(Programacion!DZ$45="",0,Programacion!DZ$45/SUM(Programacion!DZ$42:DZ$48)*'3 Eval'!$H27)+IF(Programacion!DZ$46="",0,Programacion!DZ$46/SUM(Programacion!DZ$42:DZ$48)*'3 Eval'!$I27)+IF(Programacion!DZ$47="",0,Programacion!DZ$47/SUM(Programacion!DZ$42:DZ$48)*'3 Eval'!$J27)+IF(Programacion!DZ$48="",0,Programacion!DZ$48/SUM(Programacion!DZ$42:DZ$48)*'3 Eval'!$K27))*SUM(Programacion!DZ$42:DZ$48)/SUM(Programacion!DZ$28:DZ$48)+IF('Res 2ªEval'!EB28="",0,'Res 2ªEval'!EB28*SUM(Programacion!DZ$28:DZ$41)/SUM(Programacion!DZ$28:DZ$48)))))</f>
        <v/>
      </c>
      <c r="EC28" s="270" t="str">
        <f>IF($C28="","",IF(SUM(Programacion!EA$28:EA$48)=0,"",IF(SUM(Programacion!EA$42:EA$48)=0,'Res 2ªEval'!EC28,(IF(Programacion!EA$42="",0,Programacion!EA$42/SUM(Programacion!EA$42:EA$48)*'3 Eval'!$E27)+IF(Programacion!EA$43="",0,Programacion!EA$43/SUM(Programacion!EA$42:EA$48)*'3 Eval'!$F27)+IF(Programacion!EA$44="",0,Programacion!EA$44/SUM(Programacion!EA$42:EA$48)*'3 Eval'!$G27)+IF(Programacion!EA$45="",0,Programacion!EA$45/SUM(Programacion!EA$42:EA$48)*'3 Eval'!$H27)+IF(Programacion!EA$46="",0,Programacion!EA$46/SUM(Programacion!EA$42:EA$48)*'3 Eval'!$I27)+IF(Programacion!EA$47="",0,Programacion!EA$47/SUM(Programacion!EA$42:EA$48)*'3 Eval'!$J27)+IF(Programacion!EA$48="",0,Programacion!EA$48/SUM(Programacion!EA$42:EA$48)*'3 Eval'!$K27))*SUM(Programacion!EA$42:EA$48)/SUM(Programacion!EA$28:EA$48)+IF('Res 2ªEval'!EC28="",0,'Res 2ªEval'!EC28*SUM(Programacion!EA$28:EA$41)/SUM(Programacion!EA$28:EA$48)))))</f>
        <v/>
      </c>
      <c r="ED28" s="270" t="str">
        <f>IF($C28="","",IF(SUM(Programacion!EB$28:EB$48)=0,"",IF(SUM(Programacion!EB$42:EB$48)=0,'Res 2ªEval'!ED28,(IF(Programacion!EB$42="",0,Programacion!EB$42/SUM(Programacion!EB$42:EB$48)*'3 Eval'!$E27)+IF(Programacion!EB$43="",0,Programacion!EB$43/SUM(Programacion!EB$42:EB$48)*'3 Eval'!$F27)+IF(Programacion!EB$44="",0,Programacion!EB$44/SUM(Programacion!EB$42:EB$48)*'3 Eval'!$G27)+IF(Programacion!EB$45="",0,Programacion!EB$45/SUM(Programacion!EB$42:EB$48)*'3 Eval'!$H27)+IF(Programacion!EB$46="",0,Programacion!EB$46/SUM(Programacion!EB$42:EB$48)*'3 Eval'!$I27)+IF(Programacion!EB$47="",0,Programacion!EB$47/SUM(Programacion!EB$42:EB$48)*'3 Eval'!$J27)+IF(Programacion!EB$48="",0,Programacion!EB$48/SUM(Programacion!EB$42:EB$48)*'3 Eval'!$K27))*SUM(Programacion!EB$42:EB$48)/SUM(Programacion!EB$28:EB$48)+IF('Res 2ªEval'!ED28="",0,'Res 2ªEval'!ED28*SUM(Programacion!EB$28:EB$41)/SUM(Programacion!EB$28:EB$48)))))</f>
        <v/>
      </c>
      <c r="EE28" s="270" t="str">
        <f>IF($C28="","",IF(SUM(Programacion!EC$28:EC$48)=0,"",IF(SUM(Programacion!EC$42:EC$48)=0,'Res 2ªEval'!EE28,(IF(Programacion!EC$42="",0,Programacion!EC$42/SUM(Programacion!EC$42:EC$48)*'3 Eval'!$E27)+IF(Programacion!EC$43="",0,Programacion!EC$43/SUM(Programacion!EC$42:EC$48)*'3 Eval'!$F27)+IF(Programacion!EC$44="",0,Programacion!EC$44/SUM(Programacion!EC$42:EC$48)*'3 Eval'!$G27)+IF(Programacion!EC$45="",0,Programacion!EC$45/SUM(Programacion!EC$42:EC$48)*'3 Eval'!$H27)+IF(Programacion!EC$46="",0,Programacion!EC$46/SUM(Programacion!EC$42:EC$48)*'3 Eval'!$I27)+IF(Programacion!EC$47="",0,Programacion!EC$47/SUM(Programacion!EC$42:EC$48)*'3 Eval'!$J27)+IF(Programacion!EC$48="",0,Programacion!EC$48/SUM(Programacion!EC$42:EC$48)*'3 Eval'!$K27))*SUM(Programacion!EC$42:EC$48)/SUM(Programacion!EC$28:EC$48)+IF('Res 2ªEval'!EE28="",0,'Res 2ªEval'!EE28*SUM(Programacion!EC$28:EC$41)/SUM(Programacion!EC$28:EC$48)))))</f>
        <v/>
      </c>
      <c r="EF28" s="270" t="str">
        <f>IF($C28="","",IF(SUM(Programacion!ED$28:ED$48)=0,"",IF(SUM(Programacion!ED$42:ED$48)=0,'Res 2ªEval'!EF28,(IF(Programacion!ED$42="",0,Programacion!ED$42/SUM(Programacion!ED$42:ED$48)*'3 Eval'!$E27)+IF(Programacion!ED$43="",0,Programacion!ED$43/SUM(Programacion!ED$42:ED$48)*'3 Eval'!$F27)+IF(Programacion!ED$44="",0,Programacion!ED$44/SUM(Programacion!ED$42:ED$48)*'3 Eval'!$G27)+IF(Programacion!ED$45="",0,Programacion!ED$45/SUM(Programacion!ED$42:ED$48)*'3 Eval'!$H27)+IF(Programacion!ED$46="",0,Programacion!ED$46/SUM(Programacion!ED$42:ED$48)*'3 Eval'!$I27)+IF(Programacion!ED$47="",0,Programacion!ED$47/SUM(Programacion!ED$42:ED$48)*'3 Eval'!$J27)+IF(Programacion!ED$48="",0,Programacion!ED$48/SUM(Programacion!ED$42:ED$48)*'3 Eval'!$K27))*SUM(Programacion!ED$42:ED$48)/SUM(Programacion!ED$28:ED$48)+IF('Res 2ªEval'!EF28="",0,'Res 2ªEval'!EF28*SUM(Programacion!ED$28:ED$41)/SUM(Programacion!ED$28:ED$48)))))</f>
        <v/>
      </c>
      <c r="EG28" s="270" t="str">
        <f>IF($C28="","",IF(SUM(Programacion!EE$28:EE$48)=0,"",IF(SUM(Programacion!EE$42:EE$48)=0,'Res 2ªEval'!EG28,(IF(Programacion!EE$42="",0,Programacion!EE$42/SUM(Programacion!EE$42:EE$48)*'3 Eval'!$E27)+IF(Programacion!EE$43="",0,Programacion!EE$43/SUM(Programacion!EE$42:EE$48)*'3 Eval'!$F27)+IF(Programacion!EE$44="",0,Programacion!EE$44/SUM(Programacion!EE$42:EE$48)*'3 Eval'!$G27)+IF(Programacion!EE$45="",0,Programacion!EE$45/SUM(Programacion!EE$42:EE$48)*'3 Eval'!$H27)+IF(Programacion!EE$46="",0,Programacion!EE$46/SUM(Programacion!EE$42:EE$48)*'3 Eval'!$I27)+IF(Programacion!EE$47="",0,Programacion!EE$47/SUM(Programacion!EE$42:EE$48)*'3 Eval'!$J27)+IF(Programacion!EE$48="",0,Programacion!EE$48/SUM(Programacion!EE$42:EE$48)*'3 Eval'!$K27))*SUM(Programacion!EE$42:EE$48)/SUM(Programacion!EE$28:EE$48)+IF('Res 2ªEval'!EG28="",0,'Res 2ªEval'!EG28*SUM(Programacion!EE$28:EE$41)/SUM(Programacion!EE$28:EE$48)))))</f>
        <v/>
      </c>
      <c r="EH28" s="270" t="str">
        <f>IF($C28="","",IF(SUM(Programacion!EF$28:EF$48)=0,"",IF(SUM(Programacion!EF$42:EF$48)=0,'Res 2ªEval'!EH28,(IF(Programacion!EF$42="",0,Programacion!EF$42/SUM(Programacion!EF$42:EF$48)*'3 Eval'!$E27)+IF(Programacion!EF$43="",0,Programacion!EF$43/SUM(Programacion!EF$42:EF$48)*'3 Eval'!$F27)+IF(Programacion!EF$44="",0,Programacion!EF$44/SUM(Programacion!EF$42:EF$48)*'3 Eval'!$G27)+IF(Programacion!EF$45="",0,Programacion!EF$45/SUM(Programacion!EF$42:EF$48)*'3 Eval'!$H27)+IF(Programacion!EF$46="",0,Programacion!EF$46/SUM(Programacion!EF$42:EF$48)*'3 Eval'!$I27)+IF(Programacion!EF$47="",0,Programacion!EF$47/SUM(Programacion!EF$42:EF$48)*'3 Eval'!$J27)+IF(Programacion!EF$48="",0,Programacion!EF$48/SUM(Programacion!EF$42:EF$48)*'3 Eval'!$K27))*SUM(Programacion!EF$42:EF$48)/SUM(Programacion!EF$28:EF$48)+IF('Res 2ªEval'!EH28="",0,'Res 2ªEval'!EH28*SUM(Programacion!EF$28:EF$41)/SUM(Programacion!EF$28:EF$48)))))</f>
        <v/>
      </c>
      <c r="EI28" s="270" t="str">
        <f>IF($C28="","",IF(SUM(Programacion!EG$28:EG$48)=0,"",IF(SUM(Programacion!EG$42:EG$48)=0,'Res 2ªEval'!EI28,(IF(Programacion!EG$42="",0,Programacion!EG$42/SUM(Programacion!EG$42:EG$48)*'3 Eval'!$E27)+IF(Programacion!EG$43="",0,Programacion!EG$43/SUM(Programacion!EG$42:EG$48)*'3 Eval'!$F27)+IF(Programacion!EG$44="",0,Programacion!EG$44/SUM(Programacion!EG$42:EG$48)*'3 Eval'!$G27)+IF(Programacion!EG$45="",0,Programacion!EG$45/SUM(Programacion!EG$42:EG$48)*'3 Eval'!$H27)+IF(Programacion!EG$46="",0,Programacion!EG$46/SUM(Programacion!EG$42:EG$48)*'3 Eval'!$I27)+IF(Programacion!EG$47="",0,Programacion!EG$47/SUM(Programacion!EG$42:EG$48)*'3 Eval'!$J27)+IF(Programacion!EG$48="",0,Programacion!EG$48/SUM(Programacion!EG$42:EG$48)*'3 Eval'!$K27))*SUM(Programacion!EG$42:EG$48)/SUM(Programacion!EG$28:EG$48)+IF('Res 2ªEval'!EI28="",0,'Res 2ªEval'!EI28*SUM(Programacion!EG$28:EG$41)/SUM(Programacion!EG$28:EG$48)))))</f>
        <v/>
      </c>
      <c r="EJ28" s="270" t="str">
        <f>IF($C28="","",IF(SUM(Programacion!EH$28:EH$48)=0,"",IF(SUM(Programacion!EH$42:EH$48)=0,'Res 2ªEval'!EJ28,(IF(Programacion!EH$42="",0,Programacion!EH$42/SUM(Programacion!EH$42:EH$48)*'3 Eval'!$E27)+IF(Programacion!EH$43="",0,Programacion!EH$43/SUM(Programacion!EH$42:EH$48)*'3 Eval'!$F27)+IF(Programacion!EH$44="",0,Programacion!EH$44/SUM(Programacion!EH$42:EH$48)*'3 Eval'!$G27)+IF(Programacion!EH$45="",0,Programacion!EH$45/SUM(Programacion!EH$42:EH$48)*'3 Eval'!$H27)+IF(Programacion!EH$46="",0,Programacion!EH$46/SUM(Programacion!EH$42:EH$48)*'3 Eval'!$I27)+IF(Programacion!EH$47="",0,Programacion!EH$47/SUM(Programacion!EH$42:EH$48)*'3 Eval'!$J27)+IF(Programacion!EH$48="",0,Programacion!EH$48/SUM(Programacion!EH$42:EH$48)*'3 Eval'!$K27))*SUM(Programacion!EH$42:EH$48)/SUM(Programacion!EH$28:EH$48)+IF('Res 2ªEval'!EJ28="",0,'Res 2ªEval'!EJ28*SUM(Programacion!EH$28:EH$41)/SUM(Programacion!EH$28:EH$48)))))</f>
        <v/>
      </c>
      <c r="EK28" s="270" t="str">
        <f>IF($C28="","",IF(SUM(Programacion!EI$28:EI$48)=0,"",IF(SUM(Programacion!EI$42:EI$48)=0,'Res 2ªEval'!EK28,(IF(Programacion!EI$42="",0,Programacion!EI$42/SUM(Programacion!EI$42:EI$48)*'3 Eval'!$E27)+IF(Programacion!EI$43="",0,Programacion!EI$43/SUM(Programacion!EI$42:EI$48)*'3 Eval'!$F27)+IF(Programacion!EI$44="",0,Programacion!EI$44/SUM(Programacion!EI$42:EI$48)*'3 Eval'!$G27)+IF(Programacion!EI$45="",0,Programacion!EI$45/SUM(Programacion!EI$42:EI$48)*'3 Eval'!$H27)+IF(Programacion!EI$46="",0,Programacion!EI$46/SUM(Programacion!EI$42:EI$48)*'3 Eval'!$I27)+IF(Programacion!EI$47="",0,Programacion!EI$47/SUM(Programacion!EI$42:EI$48)*'3 Eval'!$J27)+IF(Programacion!EI$48="",0,Programacion!EI$48/SUM(Programacion!EI$42:EI$48)*'3 Eval'!$K27))*SUM(Programacion!EI$42:EI$48)/SUM(Programacion!EI$28:EI$48)+IF('Res 2ªEval'!EK28="",0,'Res 2ªEval'!EK28*SUM(Programacion!EI$28:EI$41)/SUM(Programacion!EI$28:EI$48)))))</f>
        <v/>
      </c>
    </row>
    <row r="29" spans="2:141">
      <c r="B29" s="133" t="str">
        <f>IF('1 Eval'!A28="","",'1 Eval'!A28)</f>
        <v/>
      </c>
      <c r="C29" s="134" t="str">
        <f>IF('1 Eval'!B28="","",'1 Eval'!B28)</f>
        <v/>
      </c>
      <c r="D29" s="149" t="str">
        <f>IF('3 Eval'!D28="","",'3 Eval'!D28)</f>
        <v/>
      </c>
      <c r="E29" s="150" t="str">
        <f>IF($D29="","",IF(Final!$G$6="","",($D29*Final!$G$6+Final!$F30*Final!$F$6+Final!$E30*Final!$E$6)/SUM(Final!$E$6:$G$6)))</f>
        <v/>
      </c>
      <c r="F29" s="150" t="str">
        <f t="shared" si="7"/>
        <v/>
      </c>
      <c r="G29" s="221" t="str">
        <f t="shared" si="6"/>
        <v/>
      </c>
      <c r="H29" s="275" t="str">
        <f>IF($C29="","",IF(SUM(Programacion!F$28:F$48)=0,"",IF(SUM(Programacion!F$42:F$48)=0,'Res 2ªEval'!H29,(IF(Programacion!F$42="",0,Programacion!F$42/SUM(Programacion!F$42:F$48)*'3 Eval'!$E28)+IF(Programacion!F$43="",0,Programacion!F$43/SUM(Programacion!F$42:F$48)*'3 Eval'!$F28)+IF(Programacion!F$44="",0,Programacion!F$44/SUM(Programacion!F$42:F$48)*'3 Eval'!$G28)+IF(Programacion!F$45="",0,Programacion!F$45/SUM(Programacion!F$42:F$48)*'3 Eval'!$H28)+IF(Programacion!F$46="",0,Programacion!F$46/SUM(Programacion!F$42:F$48)*'3 Eval'!$I28)+IF(Programacion!F$47="",0,Programacion!F$47/SUM(Programacion!F$42:F$48)*'3 Eval'!$J28)+IF(Programacion!F$48="",0,Programacion!F$48/SUM(Programacion!F$42:F$48)*'3 Eval'!$K28))*SUM(Programacion!F$42:F$48)/SUM(Programacion!F$28:F$48)+IF('Res 2ªEval'!H29="",0,'Res 2ªEval'!H29*SUM(Programacion!F$28:F$41)/SUM(Programacion!F$28:F$48)))))</f>
        <v/>
      </c>
      <c r="I29" s="270" t="str">
        <f>IF($C29="","",IF(SUM(Programacion!G$28:G$48)=0,"",IF(SUM(Programacion!G$42:G$48)=0,'Res 2ªEval'!I29,(IF(Programacion!G$42="",0,Programacion!G$42/SUM(Programacion!G$42:G$48)*'3 Eval'!$E28)+IF(Programacion!G$43="",0,Programacion!G$43/SUM(Programacion!G$42:G$48)*'3 Eval'!$F28)+IF(Programacion!G$44="",0,Programacion!G$44/SUM(Programacion!G$42:G$48)*'3 Eval'!$G28)+IF(Programacion!G$45="",0,Programacion!G$45/SUM(Programacion!G$42:G$48)*'3 Eval'!$H28)+IF(Programacion!G$46="",0,Programacion!G$46/SUM(Programacion!G$42:G$48)*'3 Eval'!$I28)+IF(Programacion!G$47="",0,Programacion!G$47/SUM(Programacion!G$42:G$48)*'3 Eval'!$J28)+IF(Programacion!G$48="",0,Programacion!G$48/SUM(Programacion!G$42:G$48)*'3 Eval'!$K28))*SUM(Programacion!G$42:G$48)/SUM(Programacion!G$28:G$48)+IF('Res 2ªEval'!I29="",0,'Res 2ªEval'!I29*SUM(Programacion!G$28:G$41)/SUM(Programacion!G$28:G$48)))))</f>
        <v/>
      </c>
      <c r="J29" s="270" t="str">
        <f>IF($C29="","",IF(SUM(Programacion!H$28:H$48)=0,"",IF(SUM(Programacion!H$42:H$48)=0,'Res 2ªEval'!J29,(IF(Programacion!H$42="",0,Programacion!H$42/SUM(Programacion!H$42:H$48)*'3 Eval'!$E28)+IF(Programacion!H$43="",0,Programacion!H$43/SUM(Programacion!H$42:H$48)*'3 Eval'!$F28)+IF(Programacion!H$44="",0,Programacion!H$44/SUM(Programacion!H$42:H$48)*'3 Eval'!$G28)+IF(Programacion!H$45="",0,Programacion!H$45/SUM(Programacion!H$42:H$48)*'3 Eval'!$H28)+IF(Programacion!H$46="",0,Programacion!H$46/SUM(Programacion!H$42:H$48)*'3 Eval'!$I28)+IF(Programacion!H$47="",0,Programacion!H$47/SUM(Programacion!H$42:H$48)*'3 Eval'!$J28)+IF(Programacion!H$48="",0,Programacion!H$48/SUM(Programacion!H$42:H$48)*'3 Eval'!$K28))*SUM(Programacion!H$42:H$48)/SUM(Programacion!H$28:H$48)+IF('Res 2ªEval'!J29="",0,'Res 2ªEval'!J29*SUM(Programacion!H$28:H$41)/SUM(Programacion!H$28:H$48)))))</f>
        <v/>
      </c>
      <c r="K29" s="270" t="str">
        <f>IF($C29="","",IF(SUM(Programacion!I$28:I$48)=0,"",IF(SUM(Programacion!I$42:I$48)=0,'Res 2ªEval'!K29,(IF(Programacion!I$42="",0,Programacion!I$42/SUM(Programacion!I$42:I$48)*'3 Eval'!$E28)+IF(Programacion!I$43="",0,Programacion!I$43/SUM(Programacion!I$42:I$48)*'3 Eval'!$F28)+IF(Programacion!I$44="",0,Programacion!I$44/SUM(Programacion!I$42:I$48)*'3 Eval'!$G28)+IF(Programacion!I$45="",0,Programacion!I$45/SUM(Programacion!I$42:I$48)*'3 Eval'!$H28)+IF(Programacion!I$46="",0,Programacion!I$46/SUM(Programacion!I$42:I$48)*'3 Eval'!$I28)+IF(Programacion!I$47="",0,Programacion!I$47/SUM(Programacion!I$42:I$48)*'3 Eval'!$J28)+IF(Programacion!I$48="",0,Programacion!I$48/SUM(Programacion!I$42:I$48)*'3 Eval'!$K28))*SUM(Programacion!I$42:I$48)/SUM(Programacion!I$28:I$48)+IF('Res 2ªEval'!K29="",0,'Res 2ªEval'!K29*SUM(Programacion!I$28:I$41)/SUM(Programacion!I$28:I$48)))))</f>
        <v/>
      </c>
      <c r="L29" s="270" t="str">
        <f>IF($C29="","",IF(SUM(Programacion!J$28:J$48)=0,"",IF(SUM(Programacion!J$42:J$48)=0,'Res 2ªEval'!L29,(IF(Programacion!J$42="",0,Programacion!J$42/SUM(Programacion!J$42:J$48)*'3 Eval'!$E28)+IF(Programacion!J$43="",0,Programacion!J$43/SUM(Programacion!J$42:J$48)*'3 Eval'!$F28)+IF(Programacion!J$44="",0,Programacion!J$44/SUM(Programacion!J$42:J$48)*'3 Eval'!$G28)+IF(Programacion!J$45="",0,Programacion!J$45/SUM(Programacion!J$42:J$48)*'3 Eval'!$H28)+IF(Programacion!J$46="",0,Programacion!J$46/SUM(Programacion!J$42:J$48)*'3 Eval'!$I28)+IF(Programacion!J$47="",0,Programacion!J$47/SUM(Programacion!J$42:J$48)*'3 Eval'!$J28)+IF(Programacion!J$48="",0,Programacion!J$48/SUM(Programacion!J$42:J$48)*'3 Eval'!$K28))*SUM(Programacion!J$42:J$48)/SUM(Programacion!J$28:J$48)+IF('Res 2ªEval'!L29="",0,'Res 2ªEval'!L29*SUM(Programacion!J$28:J$41)/SUM(Programacion!J$28:J$48)))))</f>
        <v/>
      </c>
      <c r="M29" s="270" t="str">
        <f>IF($C29="","",IF(SUM(Programacion!K$28:K$48)=0,"",IF(SUM(Programacion!K$42:K$48)=0,'Res 2ªEval'!M29,(IF(Programacion!K$42="",0,Programacion!K$42/SUM(Programacion!K$42:K$48)*'3 Eval'!$E28)+IF(Programacion!K$43="",0,Programacion!K$43/SUM(Programacion!K$42:K$48)*'3 Eval'!$F28)+IF(Programacion!K$44="",0,Programacion!K$44/SUM(Programacion!K$42:K$48)*'3 Eval'!$G28)+IF(Programacion!K$45="",0,Programacion!K$45/SUM(Programacion!K$42:K$48)*'3 Eval'!$H28)+IF(Programacion!K$46="",0,Programacion!K$46/SUM(Programacion!K$42:K$48)*'3 Eval'!$I28)+IF(Programacion!K$47="",0,Programacion!K$47/SUM(Programacion!K$42:K$48)*'3 Eval'!$J28)+IF(Programacion!K$48="",0,Programacion!K$48/SUM(Programacion!K$42:K$48)*'3 Eval'!$K28))*SUM(Programacion!K$42:K$48)/SUM(Programacion!K$28:K$48)+IF('Res 2ªEval'!M29="",0,'Res 2ªEval'!M29*SUM(Programacion!K$28:K$41)/SUM(Programacion!K$28:K$48)))))</f>
        <v/>
      </c>
      <c r="N29" s="270" t="str">
        <f>IF($C29="","",IF(SUM(Programacion!L$28:L$48)=0,"",IF(SUM(Programacion!L$42:L$48)=0,'Res 2ªEval'!N29,(IF(Programacion!L$42="",0,Programacion!L$42/SUM(Programacion!L$42:L$48)*'3 Eval'!$E28)+IF(Programacion!L$43="",0,Programacion!L$43/SUM(Programacion!L$42:L$48)*'3 Eval'!$F28)+IF(Programacion!L$44="",0,Programacion!L$44/SUM(Programacion!L$42:L$48)*'3 Eval'!$G28)+IF(Programacion!L$45="",0,Programacion!L$45/SUM(Programacion!L$42:L$48)*'3 Eval'!$H28)+IF(Programacion!L$46="",0,Programacion!L$46/SUM(Programacion!L$42:L$48)*'3 Eval'!$I28)+IF(Programacion!L$47="",0,Programacion!L$47/SUM(Programacion!L$42:L$48)*'3 Eval'!$J28)+IF(Programacion!L$48="",0,Programacion!L$48/SUM(Programacion!L$42:L$48)*'3 Eval'!$K28))*SUM(Programacion!L$42:L$48)/SUM(Programacion!L$28:L$48)+IF('Res 2ªEval'!N29="",0,'Res 2ªEval'!N29*SUM(Programacion!L$28:L$41)/SUM(Programacion!L$28:L$48)))))</f>
        <v/>
      </c>
      <c r="O29" s="276" t="str">
        <f>IF($C29="","",IF(SUM(Programacion!M$28:M$48)=0,"",IF(SUM(Programacion!M$42:M$48)=0,'Res 2ªEval'!O29,(IF(Programacion!M$42="",0,Programacion!M$42/SUM(Programacion!M$42:M$48)*'3 Eval'!$E28)+IF(Programacion!M$43="",0,Programacion!M$43/SUM(Programacion!M$42:M$48)*'3 Eval'!$F28)+IF(Programacion!M$44="",0,Programacion!M$44/SUM(Programacion!M$42:M$48)*'3 Eval'!$G28)+IF(Programacion!M$45="",0,Programacion!M$45/SUM(Programacion!M$42:M$48)*'3 Eval'!$H28)+IF(Programacion!M$46="",0,Programacion!M$46/SUM(Programacion!M$42:M$48)*'3 Eval'!$I28)+IF(Programacion!M$47="",0,Programacion!M$47/SUM(Programacion!M$42:M$48)*'3 Eval'!$J28)+IF(Programacion!M$48="",0,Programacion!M$48/SUM(Programacion!M$42:M$48)*'3 Eval'!$K28))*SUM(Programacion!M$42:M$48)/SUM(Programacion!M$28:M$48)+IF('Res 2ªEval'!O29="",0,'Res 2ªEval'!O29*SUM(Programacion!M$28:M$41)/SUM(Programacion!M$28:M$48)))))</f>
        <v/>
      </c>
      <c r="P29" s="152"/>
      <c r="Q29" s="270" t="str">
        <f>IF($C29="","",IF(SUM(Programacion!O$28:O$48)=0,"",IF(SUM(Programacion!O$42:O$48)=0,'Res 2ªEval'!Q29,(IF(Programacion!O$42="",0,Programacion!O$42/SUM(Programacion!O$42:O$48)*'3 Eval'!$E28)+IF(Programacion!O$43="",0,Programacion!O$43/SUM(Programacion!O$42:O$48)*'3 Eval'!$F28)+IF(Programacion!O$44="",0,Programacion!O$44/SUM(Programacion!O$42:O$48)*'3 Eval'!$G28)+IF(Programacion!O$45="",0,Programacion!O$45/SUM(Programacion!O$42:O$48)*'3 Eval'!$H28)+IF(Programacion!O$46="",0,Programacion!O$46/SUM(Programacion!O$42:O$48)*'3 Eval'!$I28)+IF(Programacion!O$47="",0,Programacion!O$47/SUM(Programacion!O$42:O$48)*'3 Eval'!$J28)+IF(Programacion!O$48="",0,Programacion!O$48/SUM(Programacion!O$42:O$48)*'3 Eval'!$K28))*SUM(Programacion!O$42:O$48)/SUM(Programacion!O$28:O$48)+IF('Res 2ªEval'!Q29="",0,'Res 2ªEval'!Q29*SUM(Programacion!O$28:O$41)/SUM(Programacion!O$28:O$48)))))</f>
        <v/>
      </c>
      <c r="R29" s="270" t="str">
        <f>IF($C29="","",IF(SUM(Programacion!P$28:P$48)=0,"",IF(SUM(Programacion!P$42:P$48)=0,'Res 2ªEval'!R29,(IF(Programacion!P$42="",0,Programacion!P$42/SUM(Programacion!P$42:P$48)*'3 Eval'!$E28)+IF(Programacion!P$43="",0,Programacion!P$43/SUM(Programacion!P$42:P$48)*'3 Eval'!$F28)+IF(Programacion!P$44="",0,Programacion!P$44/SUM(Programacion!P$42:P$48)*'3 Eval'!$G28)+IF(Programacion!P$45="",0,Programacion!P$45/SUM(Programacion!P$42:P$48)*'3 Eval'!$H28)+IF(Programacion!P$46="",0,Programacion!P$46/SUM(Programacion!P$42:P$48)*'3 Eval'!$I28)+IF(Programacion!P$47="",0,Programacion!P$47/SUM(Programacion!P$42:P$48)*'3 Eval'!$J28)+IF(Programacion!P$48="",0,Programacion!P$48/SUM(Programacion!P$42:P$48)*'3 Eval'!$K28))*SUM(Programacion!P$42:P$48)/SUM(Programacion!P$28:P$48)+IF('Res 2ªEval'!R29="",0,'Res 2ªEval'!R29*SUM(Programacion!P$28:P$41)/SUM(Programacion!P$28:P$48)))))</f>
        <v/>
      </c>
      <c r="S29" s="270" t="str">
        <f>IF($C29="","",IF(SUM(Programacion!Q$28:Q$48)=0,"",IF(SUM(Programacion!Q$42:Q$48)=0,'Res 2ªEval'!S29,(IF(Programacion!Q$42="",0,Programacion!Q$42/SUM(Programacion!Q$42:Q$48)*'3 Eval'!$E28)+IF(Programacion!Q$43="",0,Programacion!Q$43/SUM(Programacion!Q$42:Q$48)*'3 Eval'!$F28)+IF(Programacion!Q$44="",0,Programacion!Q$44/SUM(Programacion!Q$42:Q$48)*'3 Eval'!$G28)+IF(Programacion!Q$45="",0,Programacion!Q$45/SUM(Programacion!Q$42:Q$48)*'3 Eval'!$H28)+IF(Programacion!Q$46="",0,Programacion!Q$46/SUM(Programacion!Q$42:Q$48)*'3 Eval'!$I28)+IF(Programacion!Q$47="",0,Programacion!Q$47/SUM(Programacion!Q$42:Q$48)*'3 Eval'!$J28)+IF(Programacion!Q$48="",0,Programacion!Q$48/SUM(Programacion!Q$42:Q$48)*'3 Eval'!$K28))*SUM(Programacion!Q$42:Q$48)/SUM(Programacion!Q$28:Q$48)+IF('Res 2ªEval'!S29="",0,'Res 2ªEval'!S29*SUM(Programacion!Q$28:Q$41)/SUM(Programacion!Q$28:Q$48)))))</f>
        <v/>
      </c>
      <c r="T29" s="270" t="str">
        <f>IF($C29="","",IF(SUM(Programacion!R$28:R$48)=0,"",IF(SUM(Programacion!R$42:R$48)=0,'Res 2ªEval'!T29,(IF(Programacion!R$42="",0,Programacion!R$42/SUM(Programacion!R$42:R$48)*'3 Eval'!$E28)+IF(Programacion!R$43="",0,Programacion!R$43/SUM(Programacion!R$42:R$48)*'3 Eval'!$F28)+IF(Programacion!R$44="",0,Programacion!R$44/SUM(Programacion!R$42:R$48)*'3 Eval'!$G28)+IF(Programacion!R$45="",0,Programacion!R$45/SUM(Programacion!R$42:R$48)*'3 Eval'!$H28)+IF(Programacion!R$46="",0,Programacion!R$46/SUM(Programacion!R$42:R$48)*'3 Eval'!$I28)+IF(Programacion!R$47="",0,Programacion!R$47/SUM(Programacion!R$42:R$48)*'3 Eval'!$J28)+IF(Programacion!R$48="",0,Programacion!R$48/SUM(Programacion!R$42:R$48)*'3 Eval'!$K28))*SUM(Programacion!R$42:R$48)/SUM(Programacion!R$28:R$48)+IF('Res 2ªEval'!T29="",0,'Res 2ªEval'!T29*SUM(Programacion!R$28:R$41)/SUM(Programacion!R$28:R$48)))))</f>
        <v/>
      </c>
      <c r="U29" s="270" t="str">
        <f>IF($C29="","",IF(SUM(Programacion!S$28:S$48)=0,"",IF(SUM(Programacion!S$42:S$48)=0,'Res 2ªEval'!U29,(IF(Programacion!S$42="",0,Programacion!S$42/SUM(Programacion!S$42:S$48)*'3 Eval'!$E28)+IF(Programacion!S$43="",0,Programacion!S$43/SUM(Programacion!S$42:S$48)*'3 Eval'!$F28)+IF(Programacion!S$44="",0,Programacion!S$44/SUM(Programacion!S$42:S$48)*'3 Eval'!$G28)+IF(Programacion!S$45="",0,Programacion!S$45/SUM(Programacion!S$42:S$48)*'3 Eval'!$H28)+IF(Programacion!S$46="",0,Programacion!S$46/SUM(Programacion!S$42:S$48)*'3 Eval'!$I28)+IF(Programacion!S$47="",0,Programacion!S$47/SUM(Programacion!S$42:S$48)*'3 Eval'!$J28)+IF(Programacion!S$48="",0,Programacion!S$48/SUM(Programacion!S$42:S$48)*'3 Eval'!$K28))*SUM(Programacion!S$42:S$48)/SUM(Programacion!S$28:S$48)+IF('Res 2ªEval'!U29="",0,'Res 2ªEval'!U29*SUM(Programacion!S$28:S$41)/SUM(Programacion!S$28:S$48)))))</f>
        <v/>
      </c>
      <c r="V29" s="270" t="str">
        <f>IF($C29="","",IF(SUM(Programacion!T$28:T$48)=0,"",IF(SUM(Programacion!T$42:T$48)=0,'Res 2ªEval'!V29,(IF(Programacion!T$42="",0,Programacion!T$42/SUM(Programacion!T$42:T$48)*'3 Eval'!$E28)+IF(Programacion!T$43="",0,Programacion!T$43/SUM(Programacion!T$42:T$48)*'3 Eval'!$F28)+IF(Programacion!T$44="",0,Programacion!T$44/SUM(Programacion!T$42:T$48)*'3 Eval'!$G28)+IF(Programacion!T$45="",0,Programacion!T$45/SUM(Programacion!T$42:T$48)*'3 Eval'!$H28)+IF(Programacion!T$46="",0,Programacion!T$46/SUM(Programacion!T$42:T$48)*'3 Eval'!$I28)+IF(Programacion!T$47="",0,Programacion!T$47/SUM(Programacion!T$42:T$48)*'3 Eval'!$J28)+IF(Programacion!T$48="",0,Programacion!T$48/SUM(Programacion!T$42:T$48)*'3 Eval'!$K28))*SUM(Programacion!T$42:T$48)/SUM(Programacion!T$28:T$48)+IF('Res 2ªEval'!V29="",0,'Res 2ªEval'!V29*SUM(Programacion!T$28:T$41)/SUM(Programacion!T$28:T$48)))))</f>
        <v/>
      </c>
      <c r="W29" s="270" t="str">
        <f>IF($C29="","",IF(SUM(Programacion!U$28:U$48)=0,"",IF(SUM(Programacion!U$42:U$48)=0,'Res 2ªEval'!W29,(IF(Programacion!U$42="",0,Programacion!U$42/SUM(Programacion!U$42:U$48)*'3 Eval'!$E28)+IF(Programacion!U$43="",0,Programacion!U$43/SUM(Programacion!U$42:U$48)*'3 Eval'!$F28)+IF(Programacion!U$44="",0,Programacion!U$44/SUM(Programacion!U$42:U$48)*'3 Eval'!$G28)+IF(Programacion!U$45="",0,Programacion!U$45/SUM(Programacion!U$42:U$48)*'3 Eval'!$H28)+IF(Programacion!U$46="",0,Programacion!U$46/SUM(Programacion!U$42:U$48)*'3 Eval'!$I28)+IF(Programacion!U$47="",0,Programacion!U$47/SUM(Programacion!U$42:U$48)*'3 Eval'!$J28)+IF(Programacion!U$48="",0,Programacion!U$48/SUM(Programacion!U$42:U$48)*'3 Eval'!$K28))*SUM(Programacion!U$42:U$48)/SUM(Programacion!U$28:U$48)+IF('Res 2ªEval'!W29="",0,'Res 2ªEval'!W29*SUM(Programacion!U$28:U$41)/SUM(Programacion!U$28:U$48)))))</f>
        <v/>
      </c>
      <c r="X29" s="270" t="str">
        <f>IF($C29="","",IF(SUM(Programacion!V$28:V$48)=0,"",IF(SUM(Programacion!V$42:V$48)=0,'Res 2ªEval'!X29,(IF(Programacion!V$42="",0,Programacion!V$42/SUM(Programacion!V$42:V$48)*'3 Eval'!$E28)+IF(Programacion!V$43="",0,Programacion!V$43/SUM(Programacion!V$42:V$48)*'3 Eval'!$F28)+IF(Programacion!V$44="",0,Programacion!V$44/SUM(Programacion!V$42:V$48)*'3 Eval'!$G28)+IF(Programacion!V$45="",0,Programacion!V$45/SUM(Programacion!V$42:V$48)*'3 Eval'!$H28)+IF(Programacion!V$46="",0,Programacion!V$46/SUM(Programacion!V$42:V$48)*'3 Eval'!$I28)+IF(Programacion!V$47="",0,Programacion!V$47/SUM(Programacion!V$42:V$48)*'3 Eval'!$J28)+IF(Programacion!V$48="",0,Programacion!V$48/SUM(Programacion!V$42:V$48)*'3 Eval'!$K28))*SUM(Programacion!V$42:V$48)/SUM(Programacion!V$28:V$48)+IF('Res 2ªEval'!X29="",0,'Res 2ªEval'!X29*SUM(Programacion!V$28:V$41)/SUM(Programacion!V$28:V$48)))))</f>
        <v/>
      </c>
      <c r="Y29" s="270" t="str">
        <f>IF($C29="","",IF(SUM(Programacion!W$28:W$48)=0,"",IF(SUM(Programacion!W$42:W$48)=0,'Res 2ªEval'!Y29,(IF(Programacion!W$42="",0,Programacion!W$42/SUM(Programacion!W$42:W$48)*'3 Eval'!$E28)+IF(Programacion!W$43="",0,Programacion!W$43/SUM(Programacion!W$42:W$48)*'3 Eval'!$F28)+IF(Programacion!W$44="",0,Programacion!W$44/SUM(Programacion!W$42:W$48)*'3 Eval'!$G28)+IF(Programacion!W$45="",0,Programacion!W$45/SUM(Programacion!W$42:W$48)*'3 Eval'!$H28)+IF(Programacion!W$46="",0,Programacion!W$46/SUM(Programacion!W$42:W$48)*'3 Eval'!$I28)+IF(Programacion!W$47="",0,Programacion!W$47/SUM(Programacion!W$42:W$48)*'3 Eval'!$J28)+IF(Programacion!W$48="",0,Programacion!W$48/SUM(Programacion!W$42:W$48)*'3 Eval'!$K28))*SUM(Programacion!W$42:W$48)/SUM(Programacion!W$28:W$48)+IF('Res 2ªEval'!Y29="",0,'Res 2ªEval'!Y29*SUM(Programacion!W$28:W$41)/SUM(Programacion!W$28:W$48)))))</f>
        <v/>
      </c>
      <c r="Z29" s="270" t="str">
        <f>IF($C29="","",IF(SUM(Programacion!X$28:X$48)=0,"",IF(SUM(Programacion!X$42:X$48)=0,'Res 2ªEval'!Z29,(IF(Programacion!X$42="",0,Programacion!X$42/SUM(Programacion!X$42:X$48)*'3 Eval'!$E28)+IF(Programacion!X$43="",0,Programacion!X$43/SUM(Programacion!X$42:X$48)*'3 Eval'!$F28)+IF(Programacion!X$44="",0,Programacion!X$44/SUM(Programacion!X$42:X$48)*'3 Eval'!$G28)+IF(Programacion!X$45="",0,Programacion!X$45/SUM(Programacion!X$42:X$48)*'3 Eval'!$H28)+IF(Programacion!X$46="",0,Programacion!X$46/SUM(Programacion!X$42:X$48)*'3 Eval'!$I28)+IF(Programacion!X$47="",0,Programacion!X$47/SUM(Programacion!X$42:X$48)*'3 Eval'!$J28)+IF(Programacion!X$48="",0,Programacion!X$48/SUM(Programacion!X$42:X$48)*'3 Eval'!$K28))*SUM(Programacion!X$42:X$48)/SUM(Programacion!X$28:X$48)+IF('Res 2ªEval'!Z29="",0,'Res 2ªEval'!Z29*SUM(Programacion!X$28:X$41)/SUM(Programacion!X$28:X$48)))))</f>
        <v/>
      </c>
      <c r="AA29" s="270" t="str">
        <f>IF($C29="","",IF(SUM(Programacion!Y$28:Y$48)=0,"",IF(SUM(Programacion!Y$42:Y$48)=0,'Res 2ªEval'!AA29,(IF(Programacion!Y$42="",0,Programacion!Y$42/SUM(Programacion!Y$42:Y$48)*'3 Eval'!$E28)+IF(Programacion!Y$43="",0,Programacion!Y$43/SUM(Programacion!Y$42:Y$48)*'3 Eval'!$F28)+IF(Programacion!Y$44="",0,Programacion!Y$44/SUM(Programacion!Y$42:Y$48)*'3 Eval'!$G28)+IF(Programacion!Y$45="",0,Programacion!Y$45/SUM(Programacion!Y$42:Y$48)*'3 Eval'!$H28)+IF(Programacion!Y$46="",0,Programacion!Y$46/SUM(Programacion!Y$42:Y$48)*'3 Eval'!$I28)+IF(Programacion!Y$47="",0,Programacion!Y$47/SUM(Programacion!Y$42:Y$48)*'3 Eval'!$J28)+IF(Programacion!Y$48="",0,Programacion!Y$48/SUM(Programacion!Y$42:Y$48)*'3 Eval'!$K28))*SUM(Programacion!Y$42:Y$48)/SUM(Programacion!Y$28:Y$48)+IF('Res 2ªEval'!AA29="",0,'Res 2ªEval'!AA29*SUM(Programacion!Y$28:Y$41)/SUM(Programacion!Y$28:Y$48)))))</f>
        <v/>
      </c>
      <c r="AB29" s="270" t="str">
        <f>IF($C29="","",IF(SUM(Programacion!Z$28:Z$48)=0,"",IF(SUM(Programacion!Z$42:Z$48)=0,'Res 2ªEval'!AB29,(IF(Programacion!Z$42="",0,Programacion!Z$42/SUM(Programacion!Z$42:Z$48)*'3 Eval'!$E28)+IF(Programacion!Z$43="",0,Programacion!Z$43/SUM(Programacion!Z$42:Z$48)*'3 Eval'!$F28)+IF(Programacion!Z$44="",0,Programacion!Z$44/SUM(Programacion!Z$42:Z$48)*'3 Eval'!$G28)+IF(Programacion!Z$45="",0,Programacion!Z$45/SUM(Programacion!Z$42:Z$48)*'3 Eval'!$H28)+IF(Programacion!Z$46="",0,Programacion!Z$46/SUM(Programacion!Z$42:Z$48)*'3 Eval'!$I28)+IF(Programacion!Z$47="",0,Programacion!Z$47/SUM(Programacion!Z$42:Z$48)*'3 Eval'!$J28)+IF(Programacion!Z$48="",0,Programacion!Z$48/SUM(Programacion!Z$42:Z$48)*'3 Eval'!$K28))*SUM(Programacion!Z$42:Z$48)/SUM(Programacion!Z$28:Z$48)+IF('Res 2ªEval'!AB29="",0,'Res 2ªEval'!AB29*SUM(Programacion!Z$28:Z$41)/SUM(Programacion!Z$28:Z$48)))))</f>
        <v/>
      </c>
      <c r="AC29" s="270" t="str">
        <f>IF($C29="","",IF(SUM(Programacion!AA$28:AA$48)=0,"",IF(SUM(Programacion!AA$42:AA$48)=0,'Res 2ªEval'!AC29,(IF(Programacion!AA$42="",0,Programacion!AA$42/SUM(Programacion!AA$42:AA$48)*'3 Eval'!$E28)+IF(Programacion!AA$43="",0,Programacion!AA$43/SUM(Programacion!AA$42:AA$48)*'3 Eval'!$F28)+IF(Programacion!AA$44="",0,Programacion!AA$44/SUM(Programacion!AA$42:AA$48)*'3 Eval'!$G28)+IF(Programacion!AA$45="",0,Programacion!AA$45/SUM(Programacion!AA$42:AA$48)*'3 Eval'!$H28)+IF(Programacion!AA$46="",0,Programacion!AA$46/SUM(Programacion!AA$42:AA$48)*'3 Eval'!$I28)+IF(Programacion!AA$47="",0,Programacion!AA$47/SUM(Programacion!AA$42:AA$48)*'3 Eval'!$J28)+IF(Programacion!AA$48="",0,Programacion!AA$48/SUM(Programacion!AA$42:AA$48)*'3 Eval'!$K28))*SUM(Programacion!AA$42:AA$48)/SUM(Programacion!AA$28:AA$48)+IF('Res 2ªEval'!AC29="",0,'Res 2ªEval'!AC29*SUM(Programacion!AA$28:AA$41)/SUM(Programacion!AA$28:AA$48)))))</f>
        <v/>
      </c>
      <c r="AD29" s="270" t="str">
        <f>IF($C29="","",IF(SUM(Programacion!AB$28:AB$48)=0,"",IF(SUM(Programacion!AB$42:AB$48)=0,'Res 2ªEval'!AD29,(IF(Programacion!AB$42="",0,Programacion!AB$42/SUM(Programacion!AB$42:AB$48)*'3 Eval'!$E28)+IF(Programacion!AB$43="",0,Programacion!AB$43/SUM(Programacion!AB$42:AB$48)*'3 Eval'!$F28)+IF(Programacion!AB$44="",0,Programacion!AB$44/SUM(Programacion!AB$42:AB$48)*'3 Eval'!$G28)+IF(Programacion!AB$45="",0,Programacion!AB$45/SUM(Programacion!AB$42:AB$48)*'3 Eval'!$H28)+IF(Programacion!AB$46="",0,Programacion!AB$46/SUM(Programacion!AB$42:AB$48)*'3 Eval'!$I28)+IF(Programacion!AB$47="",0,Programacion!AB$47/SUM(Programacion!AB$42:AB$48)*'3 Eval'!$J28)+IF(Programacion!AB$48="",0,Programacion!AB$48/SUM(Programacion!AB$42:AB$48)*'3 Eval'!$K28))*SUM(Programacion!AB$42:AB$48)/SUM(Programacion!AB$28:AB$48)+IF('Res 2ªEval'!AD29="",0,'Res 2ªEval'!AD29*SUM(Programacion!AB$28:AB$41)/SUM(Programacion!AB$28:AB$48)))))</f>
        <v/>
      </c>
      <c r="AE29" s="270" t="str">
        <f>IF($C29="","",IF(SUM(Programacion!AC$28:AC$48)=0,"",IF(SUM(Programacion!AC$42:AC$48)=0,'Res 2ªEval'!AE29,(IF(Programacion!AC$42="",0,Programacion!AC$42/SUM(Programacion!AC$42:AC$48)*'3 Eval'!$E28)+IF(Programacion!AC$43="",0,Programacion!AC$43/SUM(Programacion!AC$42:AC$48)*'3 Eval'!$F28)+IF(Programacion!AC$44="",0,Programacion!AC$44/SUM(Programacion!AC$42:AC$48)*'3 Eval'!$G28)+IF(Programacion!AC$45="",0,Programacion!AC$45/SUM(Programacion!AC$42:AC$48)*'3 Eval'!$H28)+IF(Programacion!AC$46="",0,Programacion!AC$46/SUM(Programacion!AC$42:AC$48)*'3 Eval'!$I28)+IF(Programacion!AC$47="",0,Programacion!AC$47/SUM(Programacion!AC$42:AC$48)*'3 Eval'!$J28)+IF(Programacion!AC$48="",0,Programacion!AC$48/SUM(Programacion!AC$42:AC$48)*'3 Eval'!$K28))*SUM(Programacion!AC$42:AC$48)/SUM(Programacion!AC$28:AC$48)+IF('Res 2ªEval'!AE29="",0,'Res 2ªEval'!AE29*SUM(Programacion!AC$28:AC$41)/SUM(Programacion!AC$28:AC$48)))))</f>
        <v/>
      </c>
      <c r="AF29" s="270" t="str">
        <f>IF($C29="","",IF(SUM(Programacion!AD$28:AD$48)=0,"",IF(SUM(Programacion!AD$42:AD$48)=0,'Res 2ªEval'!AF29,(IF(Programacion!AD$42="",0,Programacion!AD$42/SUM(Programacion!AD$42:AD$48)*'3 Eval'!$E28)+IF(Programacion!AD$43="",0,Programacion!AD$43/SUM(Programacion!AD$42:AD$48)*'3 Eval'!$F28)+IF(Programacion!AD$44="",0,Programacion!AD$44/SUM(Programacion!AD$42:AD$48)*'3 Eval'!$G28)+IF(Programacion!AD$45="",0,Programacion!AD$45/SUM(Programacion!AD$42:AD$48)*'3 Eval'!$H28)+IF(Programacion!AD$46="",0,Programacion!AD$46/SUM(Programacion!AD$42:AD$48)*'3 Eval'!$I28)+IF(Programacion!AD$47="",0,Programacion!AD$47/SUM(Programacion!AD$42:AD$48)*'3 Eval'!$J28)+IF(Programacion!AD$48="",0,Programacion!AD$48/SUM(Programacion!AD$42:AD$48)*'3 Eval'!$K28))*SUM(Programacion!AD$42:AD$48)/SUM(Programacion!AD$28:AD$48)+IF('Res 2ªEval'!AF29="",0,'Res 2ªEval'!AF29*SUM(Programacion!AD$28:AD$41)/SUM(Programacion!AD$28:AD$48)))))</f>
        <v/>
      </c>
      <c r="AG29" s="270" t="str">
        <f>IF($C29="","",IF(SUM(Programacion!AE$28:AE$48)=0,"",IF(SUM(Programacion!AE$42:AE$48)=0,'Res 2ªEval'!AG29,(IF(Programacion!AE$42="",0,Programacion!AE$42/SUM(Programacion!AE$42:AE$48)*'3 Eval'!$E28)+IF(Programacion!AE$43="",0,Programacion!AE$43/SUM(Programacion!AE$42:AE$48)*'3 Eval'!$F28)+IF(Programacion!AE$44="",0,Programacion!AE$44/SUM(Programacion!AE$42:AE$48)*'3 Eval'!$G28)+IF(Programacion!AE$45="",0,Programacion!AE$45/SUM(Programacion!AE$42:AE$48)*'3 Eval'!$H28)+IF(Programacion!AE$46="",0,Programacion!AE$46/SUM(Programacion!AE$42:AE$48)*'3 Eval'!$I28)+IF(Programacion!AE$47="",0,Programacion!AE$47/SUM(Programacion!AE$42:AE$48)*'3 Eval'!$J28)+IF(Programacion!AE$48="",0,Programacion!AE$48/SUM(Programacion!AE$42:AE$48)*'3 Eval'!$K28))*SUM(Programacion!AE$42:AE$48)/SUM(Programacion!AE$28:AE$48)+IF('Res 2ªEval'!AG29="",0,'Res 2ªEval'!AG29*SUM(Programacion!AE$28:AE$41)/SUM(Programacion!AE$28:AE$48)))))</f>
        <v/>
      </c>
      <c r="AH29" s="270" t="str">
        <f>IF($C29="","",IF(SUM(Programacion!AF$28:AF$48)=0,"",IF(SUM(Programacion!AF$42:AF$48)=0,'Res 2ªEval'!AH29,(IF(Programacion!AF$42="",0,Programacion!AF$42/SUM(Programacion!AF$42:AF$48)*'3 Eval'!$E28)+IF(Programacion!AF$43="",0,Programacion!AF$43/SUM(Programacion!AF$42:AF$48)*'3 Eval'!$F28)+IF(Programacion!AF$44="",0,Programacion!AF$44/SUM(Programacion!AF$42:AF$48)*'3 Eval'!$G28)+IF(Programacion!AF$45="",0,Programacion!AF$45/SUM(Programacion!AF$42:AF$48)*'3 Eval'!$H28)+IF(Programacion!AF$46="",0,Programacion!AF$46/SUM(Programacion!AF$42:AF$48)*'3 Eval'!$I28)+IF(Programacion!AF$47="",0,Programacion!AF$47/SUM(Programacion!AF$42:AF$48)*'3 Eval'!$J28)+IF(Programacion!AF$48="",0,Programacion!AF$48/SUM(Programacion!AF$42:AF$48)*'3 Eval'!$K28))*SUM(Programacion!AF$42:AF$48)/SUM(Programacion!AF$28:AF$48)+IF('Res 2ªEval'!AH29="",0,'Res 2ªEval'!AH29*SUM(Programacion!AF$28:AF$41)/SUM(Programacion!AF$28:AF$48)))))</f>
        <v/>
      </c>
      <c r="AI29" s="270" t="str">
        <f>IF($C29="","",IF(SUM(Programacion!AG$28:AG$48)=0,"",IF(SUM(Programacion!AG$42:AG$48)=0,'Res 2ªEval'!AI29,(IF(Programacion!AG$42="",0,Programacion!AG$42/SUM(Programacion!AG$42:AG$48)*'3 Eval'!$E28)+IF(Programacion!AG$43="",0,Programacion!AG$43/SUM(Programacion!AG$42:AG$48)*'3 Eval'!$F28)+IF(Programacion!AG$44="",0,Programacion!AG$44/SUM(Programacion!AG$42:AG$48)*'3 Eval'!$G28)+IF(Programacion!AG$45="",0,Programacion!AG$45/SUM(Programacion!AG$42:AG$48)*'3 Eval'!$H28)+IF(Programacion!AG$46="",0,Programacion!AG$46/SUM(Programacion!AG$42:AG$48)*'3 Eval'!$I28)+IF(Programacion!AG$47="",0,Programacion!AG$47/SUM(Programacion!AG$42:AG$48)*'3 Eval'!$J28)+IF(Programacion!AG$48="",0,Programacion!AG$48/SUM(Programacion!AG$42:AG$48)*'3 Eval'!$K28))*SUM(Programacion!AG$42:AG$48)/SUM(Programacion!AG$28:AG$48)+IF('Res 2ªEval'!AI29="",0,'Res 2ªEval'!AI29*SUM(Programacion!AG$28:AG$41)/SUM(Programacion!AG$28:AG$48)))))</f>
        <v/>
      </c>
      <c r="AJ29" s="270" t="str">
        <f>IF($C29="","",IF(SUM(Programacion!AH$28:AH$48)=0,"",IF(SUM(Programacion!AH$42:AH$48)=0,'Res 2ªEval'!AJ29,(IF(Programacion!AH$42="",0,Programacion!AH$42/SUM(Programacion!AH$42:AH$48)*'3 Eval'!$E28)+IF(Programacion!AH$43="",0,Programacion!AH$43/SUM(Programacion!AH$42:AH$48)*'3 Eval'!$F28)+IF(Programacion!AH$44="",0,Programacion!AH$44/SUM(Programacion!AH$42:AH$48)*'3 Eval'!$G28)+IF(Programacion!AH$45="",0,Programacion!AH$45/SUM(Programacion!AH$42:AH$48)*'3 Eval'!$H28)+IF(Programacion!AH$46="",0,Programacion!AH$46/SUM(Programacion!AH$42:AH$48)*'3 Eval'!$I28)+IF(Programacion!AH$47="",0,Programacion!AH$47/SUM(Programacion!AH$42:AH$48)*'3 Eval'!$J28)+IF(Programacion!AH$48="",0,Programacion!AH$48/SUM(Programacion!AH$42:AH$48)*'3 Eval'!$K28))*SUM(Programacion!AH$42:AH$48)/SUM(Programacion!AH$28:AH$48)+IF('Res 2ªEval'!AJ29="",0,'Res 2ªEval'!AJ29*SUM(Programacion!AH$28:AH$41)/SUM(Programacion!AH$28:AH$48)))))</f>
        <v/>
      </c>
      <c r="AK29" s="270" t="str">
        <f>IF($C29="","",IF(SUM(Programacion!AI$28:AI$48)=0,"",IF(SUM(Programacion!AI$42:AI$48)=0,'Res 2ªEval'!AK29,(IF(Programacion!AI$42="",0,Programacion!AI$42/SUM(Programacion!AI$42:AI$48)*'3 Eval'!$E28)+IF(Programacion!AI$43="",0,Programacion!AI$43/SUM(Programacion!AI$42:AI$48)*'3 Eval'!$F28)+IF(Programacion!AI$44="",0,Programacion!AI$44/SUM(Programacion!AI$42:AI$48)*'3 Eval'!$G28)+IF(Programacion!AI$45="",0,Programacion!AI$45/SUM(Programacion!AI$42:AI$48)*'3 Eval'!$H28)+IF(Programacion!AI$46="",0,Programacion!AI$46/SUM(Programacion!AI$42:AI$48)*'3 Eval'!$I28)+IF(Programacion!AI$47="",0,Programacion!AI$47/SUM(Programacion!AI$42:AI$48)*'3 Eval'!$J28)+IF(Programacion!AI$48="",0,Programacion!AI$48/SUM(Programacion!AI$42:AI$48)*'3 Eval'!$K28))*SUM(Programacion!AI$42:AI$48)/SUM(Programacion!AI$28:AI$48)+IF('Res 2ªEval'!AK29="",0,'Res 2ªEval'!AK29*SUM(Programacion!AI$28:AI$41)/SUM(Programacion!AI$28:AI$48)))))</f>
        <v/>
      </c>
      <c r="AL29" s="270" t="str">
        <f>IF($C29="","",IF(SUM(Programacion!AJ$28:AJ$48)=0,"",IF(SUM(Programacion!AJ$42:AJ$48)=0,'Res 2ªEval'!AL29,(IF(Programacion!AJ$42="",0,Programacion!AJ$42/SUM(Programacion!AJ$42:AJ$48)*'3 Eval'!$E28)+IF(Programacion!AJ$43="",0,Programacion!AJ$43/SUM(Programacion!AJ$42:AJ$48)*'3 Eval'!$F28)+IF(Programacion!AJ$44="",0,Programacion!AJ$44/SUM(Programacion!AJ$42:AJ$48)*'3 Eval'!$G28)+IF(Programacion!AJ$45="",0,Programacion!AJ$45/SUM(Programacion!AJ$42:AJ$48)*'3 Eval'!$H28)+IF(Programacion!AJ$46="",0,Programacion!AJ$46/SUM(Programacion!AJ$42:AJ$48)*'3 Eval'!$I28)+IF(Programacion!AJ$47="",0,Programacion!AJ$47/SUM(Programacion!AJ$42:AJ$48)*'3 Eval'!$J28)+IF(Programacion!AJ$48="",0,Programacion!AJ$48/SUM(Programacion!AJ$42:AJ$48)*'3 Eval'!$K28))*SUM(Programacion!AJ$42:AJ$48)/SUM(Programacion!AJ$28:AJ$48)+IF('Res 2ªEval'!AL29="",0,'Res 2ªEval'!AL29*SUM(Programacion!AJ$28:AJ$41)/SUM(Programacion!AJ$28:AJ$48)))))</f>
        <v/>
      </c>
      <c r="AM29" s="270" t="str">
        <f>IF($C29="","",IF(SUM(Programacion!AK$28:AK$48)=0,"",IF(SUM(Programacion!AK$42:AK$48)=0,'Res 2ªEval'!AM29,(IF(Programacion!AK$42="",0,Programacion!AK$42/SUM(Programacion!AK$42:AK$48)*'3 Eval'!$E28)+IF(Programacion!AK$43="",0,Programacion!AK$43/SUM(Programacion!AK$42:AK$48)*'3 Eval'!$F28)+IF(Programacion!AK$44="",0,Programacion!AK$44/SUM(Programacion!AK$42:AK$48)*'3 Eval'!$G28)+IF(Programacion!AK$45="",0,Programacion!AK$45/SUM(Programacion!AK$42:AK$48)*'3 Eval'!$H28)+IF(Programacion!AK$46="",0,Programacion!AK$46/SUM(Programacion!AK$42:AK$48)*'3 Eval'!$I28)+IF(Programacion!AK$47="",0,Programacion!AK$47/SUM(Programacion!AK$42:AK$48)*'3 Eval'!$J28)+IF(Programacion!AK$48="",0,Programacion!AK$48/SUM(Programacion!AK$42:AK$48)*'3 Eval'!$K28))*SUM(Programacion!AK$42:AK$48)/SUM(Programacion!AK$28:AK$48)+IF('Res 2ªEval'!AM29="",0,'Res 2ªEval'!AM29*SUM(Programacion!AK$28:AK$41)/SUM(Programacion!AK$28:AK$48)))))</f>
        <v/>
      </c>
      <c r="AN29" s="270" t="str">
        <f>IF($C29="","",IF(SUM(Programacion!AL$28:AL$48)=0,"",IF(SUM(Programacion!AL$42:AL$48)=0,'Res 2ªEval'!AN29,(IF(Programacion!AL$42="",0,Programacion!AL$42/SUM(Programacion!AL$42:AL$48)*'3 Eval'!$E28)+IF(Programacion!AL$43="",0,Programacion!AL$43/SUM(Programacion!AL$42:AL$48)*'3 Eval'!$F28)+IF(Programacion!AL$44="",0,Programacion!AL$44/SUM(Programacion!AL$42:AL$48)*'3 Eval'!$G28)+IF(Programacion!AL$45="",0,Programacion!AL$45/SUM(Programacion!AL$42:AL$48)*'3 Eval'!$H28)+IF(Programacion!AL$46="",0,Programacion!AL$46/SUM(Programacion!AL$42:AL$48)*'3 Eval'!$I28)+IF(Programacion!AL$47="",0,Programacion!AL$47/SUM(Programacion!AL$42:AL$48)*'3 Eval'!$J28)+IF(Programacion!AL$48="",0,Programacion!AL$48/SUM(Programacion!AL$42:AL$48)*'3 Eval'!$K28))*SUM(Programacion!AL$42:AL$48)/SUM(Programacion!AL$28:AL$48)+IF('Res 2ªEval'!AN29="",0,'Res 2ªEval'!AN29*SUM(Programacion!AL$28:AL$41)/SUM(Programacion!AL$28:AL$48)))))</f>
        <v/>
      </c>
      <c r="AO29" s="270" t="str">
        <f>IF($C29="","",IF(SUM(Programacion!AM$28:AM$48)=0,"",IF(SUM(Programacion!AM$42:AM$48)=0,'Res 2ªEval'!AO29,(IF(Programacion!AM$42="",0,Programacion!AM$42/SUM(Programacion!AM$42:AM$48)*'3 Eval'!$E28)+IF(Programacion!AM$43="",0,Programacion!AM$43/SUM(Programacion!AM$42:AM$48)*'3 Eval'!$F28)+IF(Programacion!AM$44="",0,Programacion!AM$44/SUM(Programacion!AM$42:AM$48)*'3 Eval'!$G28)+IF(Programacion!AM$45="",0,Programacion!AM$45/SUM(Programacion!AM$42:AM$48)*'3 Eval'!$H28)+IF(Programacion!AM$46="",0,Programacion!AM$46/SUM(Programacion!AM$42:AM$48)*'3 Eval'!$I28)+IF(Programacion!AM$47="",0,Programacion!AM$47/SUM(Programacion!AM$42:AM$48)*'3 Eval'!$J28)+IF(Programacion!AM$48="",0,Programacion!AM$48/SUM(Programacion!AM$42:AM$48)*'3 Eval'!$K28))*SUM(Programacion!AM$42:AM$48)/SUM(Programacion!AM$28:AM$48)+IF('Res 2ªEval'!AO29="",0,'Res 2ªEval'!AO29*SUM(Programacion!AM$28:AM$41)/SUM(Programacion!AM$28:AM$48)))))</f>
        <v/>
      </c>
      <c r="AP29" s="270" t="str">
        <f>IF($C29="","",IF(SUM(Programacion!AN$28:AN$48)=0,"",IF(SUM(Programacion!AN$42:AN$48)=0,'Res 2ªEval'!AP29,(IF(Programacion!AN$42="",0,Programacion!AN$42/SUM(Programacion!AN$42:AN$48)*'3 Eval'!$E28)+IF(Programacion!AN$43="",0,Programacion!AN$43/SUM(Programacion!AN$42:AN$48)*'3 Eval'!$F28)+IF(Programacion!AN$44="",0,Programacion!AN$44/SUM(Programacion!AN$42:AN$48)*'3 Eval'!$G28)+IF(Programacion!AN$45="",0,Programacion!AN$45/SUM(Programacion!AN$42:AN$48)*'3 Eval'!$H28)+IF(Programacion!AN$46="",0,Programacion!AN$46/SUM(Programacion!AN$42:AN$48)*'3 Eval'!$I28)+IF(Programacion!AN$47="",0,Programacion!AN$47/SUM(Programacion!AN$42:AN$48)*'3 Eval'!$J28)+IF(Programacion!AN$48="",0,Programacion!AN$48/SUM(Programacion!AN$42:AN$48)*'3 Eval'!$K28))*SUM(Programacion!AN$42:AN$48)/SUM(Programacion!AN$28:AN$48)+IF('Res 2ªEval'!AP29="",0,'Res 2ªEval'!AP29*SUM(Programacion!AN$28:AN$41)/SUM(Programacion!AN$28:AN$48)))))</f>
        <v/>
      </c>
      <c r="AQ29" s="270" t="str">
        <f>IF($C29="","",IF(SUM(Programacion!AO$28:AO$48)=0,"",IF(SUM(Programacion!AO$42:AO$48)=0,'Res 2ªEval'!AQ29,(IF(Programacion!AO$42="",0,Programacion!AO$42/SUM(Programacion!AO$42:AO$48)*'3 Eval'!$E28)+IF(Programacion!AO$43="",0,Programacion!AO$43/SUM(Programacion!AO$42:AO$48)*'3 Eval'!$F28)+IF(Programacion!AO$44="",0,Programacion!AO$44/SUM(Programacion!AO$42:AO$48)*'3 Eval'!$G28)+IF(Programacion!AO$45="",0,Programacion!AO$45/SUM(Programacion!AO$42:AO$48)*'3 Eval'!$H28)+IF(Programacion!AO$46="",0,Programacion!AO$46/SUM(Programacion!AO$42:AO$48)*'3 Eval'!$I28)+IF(Programacion!AO$47="",0,Programacion!AO$47/SUM(Programacion!AO$42:AO$48)*'3 Eval'!$J28)+IF(Programacion!AO$48="",0,Programacion!AO$48/SUM(Programacion!AO$42:AO$48)*'3 Eval'!$K28))*SUM(Programacion!AO$42:AO$48)/SUM(Programacion!AO$28:AO$48)+IF('Res 2ªEval'!AQ29="",0,'Res 2ªEval'!AQ29*SUM(Programacion!AO$28:AO$41)/SUM(Programacion!AO$28:AO$48)))))</f>
        <v/>
      </c>
      <c r="AR29" s="270" t="str">
        <f>IF($C29="","",IF(SUM(Programacion!AP$28:AP$48)=0,"",IF(SUM(Programacion!AP$42:AP$48)=0,'Res 2ªEval'!AR29,(IF(Programacion!AP$42="",0,Programacion!AP$42/SUM(Programacion!AP$42:AP$48)*'3 Eval'!$E28)+IF(Programacion!AP$43="",0,Programacion!AP$43/SUM(Programacion!AP$42:AP$48)*'3 Eval'!$F28)+IF(Programacion!AP$44="",0,Programacion!AP$44/SUM(Programacion!AP$42:AP$48)*'3 Eval'!$G28)+IF(Programacion!AP$45="",0,Programacion!AP$45/SUM(Programacion!AP$42:AP$48)*'3 Eval'!$H28)+IF(Programacion!AP$46="",0,Programacion!AP$46/SUM(Programacion!AP$42:AP$48)*'3 Eval'!$I28)+IF(Programacion!AP$47="",0,Programacion!AP$47/SUM(Programacion!AP$42:AP$48)*'3 Eval'!$J28)+IF(Programacion!AP$48="",0,Programacion!AP$48/SUM(Programacion!AP$42:AP$48)*'3 Eval'!$K28))*SUM(Programacion!AP$42:AP$48)/SUM(Programacion!AP$28:AP$48)+IF('Res 2ªEval'!AR29="",0,'Res 2ªEval'!AR29*SUM(Programacion!AP$28:AP$41)/SUM(Programacion!AP$28:AP$48)))))</f>
        <v/>
      </c>
      <c r="AS29" s="270" t="str">
        <f>IF($C29="","",IF(SUM(Programacion!AQ$28:AQ$48)=0,"",IF(SUM(Programacion!AQ$42:AQ$48)=0,'Res 2ªEval'!AS29,(IF(Programacion!AQ$42="",0,Programacion!AQ$42/SUM(Programacion!AQ$42:AQ$48)*'3 Eval'!$E28)+IF(Programacion!AQ$43="",0,Programacion!AQ$43/SUM(Programacion!AQ$42:AQ$48)*'3 Eval'!$F28)+IF(Programacion!AQ$44="",0,Programacion!AQ$44/SUM(Programacion!AQ$42:AQ$48)*'3 Eval'!$G28)+IF(Programacion!AQ$45="",0,Programacion!AQ$45/SUM(Programacion!AQ$42:AQ$48)*'3 Eval'!$H28)+IF(Programacion!AQ$46="",0,Programacion!AQ$46/SUM(Programacion!AQ$42:AQ$48)*'3 Eval'!$I28)+IF(Programacion!AQ$47="",0,Programacion!AQ$47/SUM(Programacion!AQ$42:AQ$48)*'3 Eval'!$J28)+IF(Programacion!AQ$48="",0,Programacion!AQ$48/SUM(Programacion!AQ$42:AQ$48)*'3 Eval'!$K28))*SUM(Programacion!AQ$42:AQ$48)/SUM(Programacion!AQ$28:AQ$48)+IF('Res 2ªEval'!AS29="",0,'Res 2ªEval'!AS29*SUM(Programacion!AQ$28:AQ$41)/SUM(Programacion!AQ$28:AQ$48)))))</f>
        <v/>
      </c>
      <c r="AT29" s="270" t="str">
        <f>IF($C29="","",IF(SUM(Programacion!AR$28:AR$48)=0,"",IF(SUM(Programacion!AR$42:AR$48)=0,'Res 2ªEval'!AT29,(IF(Programacion!AR$42="",0,Programacion!AR$42/SUM(Programacion!AR$42:AR$48)*'3 Eval'!$E28)+IF(Programacion!AR$43="",0,Programacion!AR$43/SUM(Programacion!AR$42:AR$48)*'3 Eval'!$F28)+IF(Programacion!AR$44="",0,Programacion!AR$44/SUM(Programacion!AR$42:AR$48)*'3 Eval'!$G28)+IF(Programacion!AR$45="",0,Programacion!AR$45/SUM(Programacion!AR$42:AR$48)*'3 Eval'!$H28)+IF(Programacion!AR$46="",0,Programacion!AR$46/SUM(Programacion!AR$42:AR$48)*'3 Eval'!$I28)+IF(Programacion!AR$47="",0,Programacion!AR$47/SUM(Programacion!AR$42:AR$48)*'3 Eval'!$J28)+IF(Programacion!AR$48="",0,Programacion!AR$48/SUM(Programacion!AR$42:AR$48)*'3 Eval'!$K28))*SUM(Programacion!AR$42:AR$48)/SUM(Programacion!AR$28:AR$48)+IF('Res 2ªEval'!AT29="",0,'Res 2ªEval'!AT29*SUM(Programacion!AR$28:AR$41)/SUM(Programacion!AR$28:AR$48)))))</f>
        <v/>
      </c>
      <c r="AU29" s="270" t="str">
        <f>IF($C29="","",IF(SUM(Programacion!AS$28:AS$48)=0,"",IF(SUM(Programacion!AS$42:AS$48)=0,'Res 2ªEval'!AU29,(IF(Programacion!AS$42="",0,Programacion!AS$42/SUM(Programacion!AS$42:AS$48)*'3 Eval'!$E28)+IF(Programacion!AS$43="",0,Programacion!AS$43/SUM(Programacion!AS$42:AS$48)*'3 Eval'!$F28)+IF(Programacion!AS$44="",0,Programacion!AS$44/SUM(Programacion!AS$42:AS$48)*'3 Eval'!$G28)+IF(Programacion!AS$45="",0,Programacion!AS$45/SUM(Programacion!AS$42:AS$48)*'3 Eval'!$H28)+IF(Programacion!AS$46="",0,Programacion!AS$46/SUM(Programacion!AS$42:AS$48)*'3 Eval'!$I28)+IF(Programacion!AS$47="",0,Programacion!AS$47/SUM(Programacion!AS$42:AS$48)*'3 Eval'!$J28)+IF(Programacion!AS$48="",0,Programacion!AS$48/SUM(Programacion!AS$42:AS$48)*'3 Eval'!$K28))*SUM(Programacion!AS$42:AS$48)/SUM(Programacion!AS$28:AS$48)+IF('Res 2ªEval'!AU29="",0,'Res 2ªEval'!AU29*SUM(Programacion!AS$28:AS$41)/SUM(Programacion!AS$28:AS$48)))))</f>
        <v/>
      </c>
      <c r="AV29" s="270" t="str">
        <f>IF($C29="","",IF(SUM(Programacion!AT$28:AT$48)=0,"",IF(SUM(Programacion!AT$42:AT$48)=0,'Res 2ªEval'!AV29,(IF(Programacion!AT$42="",0,Programacion!AT$42/SUM(Programacion!AT$42:AT$48)*'3 Eval'!$E28)+IF(Programacion!AT$43="",0,Programacion!AT$43/SUM(Programacion!AT$42:AT$48)*'3 Eval'!$F28)+IF(Programacion!AT$44="",0,Programacion!AT$44/SUM(Programacion!AT$42:AT$48)*'3 Eval'!$G28)+IF(Programacion!AT$45="",0,Programacion!AT$45/SUM(Programacion!AT$42:AT$48)*'3 Eval'!$H28)+IF(Programacion!AT$46="",0,Programacion!AT$46/SUM(Programacion!AT$42:AT$48)*'3 Eval'!$I28)+IF(Programacion!AT$47="",0,Programacion!AT$47/SUM(Programacion!AT$42:AT$48)*'3 Eval'!$J28)+IF(Programacion!AT$48="",0,Programacion!AT$48/SUM(Programacion!AT$42:AT$48)*'3 Eval'!$K28))*SUM(Programacion!AT$42:AT$48)/SUM(Programacion!AT$28:AT$48)+IF('Res 2ªEval'!AV29="",0,'Res 2ªEval'!AV29*SUM(Programacion!AT$28:AT$41)/SUM(Programacion!AT$28:AT$48)))))</f>
        <v/>
      </c>
      <c r="AW29" s="270" t="str">
        <f>IF($C29="","",IF(SUM(Programacion!AU$28:AU$48)=0,"",IF(SUM(Programacion!AU$42:AU$48)=0,'Res 2ªEval'!AW29,(IF(Programacion!AU$42="",0,Programacion!AU$42/SUM(Programacion!AU$42:AU$48)*'3 Eval'!$E28)+IF(Programacion!AU$43="",0,Programacion!AU$43/SUM(Programacion!AU$42:AU$48)*'3 Eval'!$F28)+IF(Programacion!AU$44="",0,Programacion!AU$44/SUM(Programacion!AU$42:AU$48)*'3 Eval'!$G28)+IF(Programacion!AU$45="",0,Programacion!AU$45/SUM(Programacion!AU$42:AU$48)*'3 Eval'!$H28)+IF(Programacion!AU$46="",0,Programacion!AU$46/SUM(Programacion!AU$42:AU$48)*'3 Eval'!$I28)+IF(Programacion!AU$47="",0,Programacion!AU$47/SUM(Programacion!AU$42:AU$48)*'3 Eval'!$J28)+IF(Programacion!AU$48="",0,Programacion!AU$48/SUM(Programacion!AU$42:AU$48)*'3 Eval'!$K28))*SUM(Programacion!AU$42:AU$48)/SUM(Programacion!AU$28:AU$48)+IF('Res 2ªEval'!AW29="",0,'Res 2ªEval'!AW29*SUM(Programacion!AU$28:AU$41)/SUM(Programacion!AU$28:AU$48)))))</f>
        <v/>
      </c>
      <c r="AX29" s="270" t="str">
        <f>IF($C29="","",IF(SUM(Programacion!AV$28:AV$48)=0,"",IF(SUM(Programacion!AV$42:AV$48)=0,'Res 2ªEval'!AX29,(IF(Programacion!AV$42="",0,Programacion!AV$42/SUM(Programacion!AV$42:AV$48)*'3 Eval'!$E28)+IF(Programacion!AV$43="",0,Programacion!AV$43/SUM(Programacion!AV$42:AV$48)*'3 Eval'!$F28)+IF(Programacion!AV$44="",0,Programacion!AV$44/SUM(Programacion!AV$42:AV$48)*'3 Eval'!$G28)+IF(Programacion!AV$45="",0,Programacion!AV$45/SUM(Programacion!AV$42:AV$48)*'3 Eval'!$H28)+IF(Programacion!AV$46="",0,Programacion!AV$46/SUM(Programacion!AV$42:AV$48)*'3 Eval'!$I28)+IF(Programacion!AV$47="",0,Programacion!AV$47/SUM(Programacion!AV$42:AV$48)*'3 Eval'!$J28)+IF(Programacion!AV$48="",0,Programacion!AV$48/SUM(Programacion!AV$42:AV$48)*'3 Eval'!$K28))*SUM(Programacion!AV$42:AV$48)/SUM(Programacion!AV$28:AV$48)+IF('Res 2ªEval'!AX29="",0,'Res 2ªEval'!AX29*SUM(Programacion!AV$28:AV$41)/SUM(Programacion!AV$28:AV$48)))))</f>
        <v/>
      </c>
      <c r="AY29" s="270" t="str">
        <f>IF($C29="","",IF(SUM(Programacion!AW$28:AW$48)=0,"",IF(SUM(Programacion!AW$42:AW$48)=0,'Res 2ªEval'!AY29,(IF(Programacion!AW$42="",0,Programacion!AW$42/SUM(Programacion!AW$42:AW$48)*'3 Eval'!$E28)+IF(Programacion!AW$43="",0,Programacion!AW$43/SUM(Programacion!AW$42:AW$48)*'3 Eval'!$F28)+IF(Programacion!AW$44="",0,Programacion!AW$44/SUM(Programacion!AW$42:AW$48)*'3 Eval'!$G28)+IF(Programacion!AW$45="",0,Programacion!AW$45/SUM(Programacion!AW$42:AW$48)*'3 Eval'!$H28)+IF(Programacion!AW$46="",0,Programacion!AW$46/SUM(Programacion!AW$42:AW$48)*'3 Eval'!$I28)+IF(Programacion!AW$47="",0,Programacion!AW$47/SUM(Programacion!AW$42:AW$48)*'3 Eval'!$J28)+IF(Programacion!AW$48="",0,Programacion!AW$48/SUM(Programacion!AW$42:AW$48)*'3 Eval'!$K28))*SUM(Programacion!AW$42:AW$48)/SUM(Programacion!AW$28:AW$48)+IF('Res 2ªEval'!AY29="",0,'Res 2ªEval'!AY29*SUM(Programacion!AW$28:AW$41)/SUM(Programacion!AW$28:AW$48)))))</f>
        <v/>
      </c>
      <c r="AZ29" s="270" t="str">
        <f>IF($C29="","",IF(SUM(Programacion!AX$28:AX$48)=0,"",IF(SUM(Programacion!AX$42:AX$48)=0,'Res 2ªEval'!AZ29,(IF(Programacion!AX$42="",0,Programacion!AX$42/SUM(Programacion!AX$42:AX$48)*'3 Eval'!$E28)+IF(Programacion!AX$43="",0,Programacion!AX$43/SUM(Programacion!AX$42:AX$48)*'3 Eval'!$F28)+IF(Programacion!AX$44="",0,Programacion!AX$44/SUM(Programacion!AX$42:AX$48)*'3 Eval'!$G28)+IF(Programacion!AX$45="",0,Programacion!AX$45/SUM(Programacion!AX$42:AX$48)*'3 Eval'!$H28)+IF(Programacion!AX$46="",0,Programacion!AX$46/SUM(Programacion!AX$42:AX$48)*'3 Eval'!$I28)+IF(Programacion!AX$47="",0,Programacion!AX$47/SUM(Programacion!AX$42:AX$48)*'3 Eval'!$J28)+IF(Programacion!AX$48="",0,Programacion!AX$48/SUM(Programacion!AX$42:AX$48)*'3 Eval'!$K28))*SUM(Programacion!AX$42:AX$48)/SUM(Programacion!AX$28:AX$48)+IF('Res 2ªEval'!AZ29="",0,'Res 2ªEval'!AZ29*SUM(Programacion!AX$28:AX$41)/SUM(Programacion!AX$28:AX$48)))))</f>
        <v/>
      </c>
      <c r="BA29" s="270" t="str">
        <f>IF($C29="","",IF(SUM(Programacion!AY$28:AY$48)=0,"",IF(SUM(Programacion!AY$42:AY$48)=0,'Res 2ªEval'!BA29,(IF(Programacion!AY$42="",0,Programacion!AY$42/SUM(Programacion!AY$42:AY$48)*'3 Eval'!$E28)+IF(Programacion!AY$43="",0,Programacion!AY$43/SUM(Programacion!AY$42:AY$48)*'3 Eval'!$F28)+IF(Programacion!AY$44="",0,Programacion!AY$44/SUM(Programacion!AY$42:AY$48)*'3 Eval'!$G28)+IF(Programacion!AY$45="",0,Programacion!AY$45/SUM(Programacion!AY$42:AY$48)*'3 Eval'!$H28)+IF(Programacion!AY$46="",0,Programacion!AY$46/SUM(Programacion!AY$42:AY$48)*'3 Eval'!$I28)+IF(Programacion!AY$47="",0,Programacion!AY$47/SUM(Programacion!AY$42:AY$48)*'3 Eval'!$J28)+IF(Programacion!AY$48="",0,Programacion!AY$48/SUM(Programacion!AY$42:AY$48)*'3 Eval'!$K28))*SUM(Programacion!AY$42:AY$48)/SUM(Programacion!AY$28:AY$48)+IF('Res 2ªEval'!BA29="",0,'Res 2ªEval'!BA29*SUM(Programacion!AY$28:AY$41)/SUM(Programacion!AY$28:AY$48)))))</f>
        <v/>
      </c>
      <c r="BB29" s="270" t="str">
        <f>IF($C29="","",IF(SUM(Programacion!AZ$28:AZ$48)=0,"",IF(SUM(Programacion!AZ$42:AZ$48)=0,'Res 2ªEval'!BB29,(IF(Programacion!AZ$42="",0,Programacion!AZ$42/SUM(Programacion!AZ$42:AZ$48)*'3 Eval'!$E28)+IF(Programacion!AZ$43="",0,Programacion!AZ$43/SUM(Programacion!AZ$42:AZ$48)*'3 Eval'!$F28)+IF(Programacion!AZ$44="",0,Programacion!AZ$44/SUM(Programacion!AZ$42:AZ$48)*'3 Eval'!$G28)+IF(Programacion!AZ$45="",0,Programacion!AZ$45/SUM(Programacion!AZ$42:AZ$48)*'3 Eval'!$H28)+IF(Programacion!AZ$46="",0,Programacion!AZ$46/SUM(Programacion!AZ$42:AZ$48)*'3 Eval'!$I28)+IF(Programacion!AZ$47="",0,Programacion!AZ$47/SUM(Programacion!AZ$42:AZ$48)*'3 Eval'!$J28)+IF(Programacion!AZ$48="",0,Programacion!AZ$48/SUM(Programacion!AZ$42:AZ$48)*'3 Eval'!$K28))*SUM(Programacion!AZ$42:AZ$48)/SUM(Programacion!AZ$28:AZ$48)+IF('Res 2ªEval'!BB29="",0,'Res 2ªEval'!BB29*SUM(Programacion!AZ$28:AZ$41)/SUM(Programacion!AZ$28:AZ$48)))))</f>
        <v/>
      </c>
      <c r="BC29" s="270" t="str">
        <f>IF($C29="","",IF(SUM(Programacion!BA$28:BA$48)=0,"",IF(SUM(Programacion!BA$42:BA$48)=0,'Res 2ªEval'!BC29,(IF(Programacion!BA$42="",0,Programacion!BA$42/SUM(Programacion!BA$42:BA$48)*'3 Eval'!$E28)+IF(Programacion!BA$43="",0,Programacion!BA$43/SUM(Programacion!BA$42:BA$48)*'3 Eval'!$F28)+IF(Programacion!BA$44="",0,Programacion!BA$44/SUM(Programacion!BA$42:BA$48)*'3 Eval'!$G28)+IF(Programacion!BA$45="",0,Programacion!BA$45/SUM(Programacion!BA$42:BA$48)*'3 Eval'!$H28)+IF(Programacion!BA$46="",0,Programacion!BA$46/SUM(Programacion!BA$42:BA$48)*'3 Eval'!$I28)+IF(Programacion!BA$47="",0,Programacion!BA$47/SUM(Programacion!BA$42:BA$48)*'3 Eval'!$J28)+IF(Programacion!BA$48="",0,Programacion!BA$48/SUM(Programacion!BA$42:BA$48)*'3 Eval'!$K28))*SUM(Programacion!BA$42:BA$48)/SUM(Programacion!BA$28:BA$48)+IF('Res 2ªEval'!BC29="",0,'Res 2ªEval'!BC29*SUM(Programacion!BA$28:BA$41)/SUM(Programacion!BA$28:BA$48)))))</f>
        <v/>
      </c>
      <c r="BD29" s="270" t="str">
        <f>IF($C29="","",IF(SUM(Programacion!BB$28:BB$48)=0,"",IF(SUM(Programacion!BB$42:BB$48)=0,'Res 2ªEval'!BD29,(IF(Programacion!BB$42="",0,Programacion!BB$42/SUM(Programacion!BB$42:BB$48)*'3 Eval'!$E28)+IF(Programacion!BB$43="",0,Programacion!BB$43/SUM(Programacion!BB$42:BB$48)*'3 Eval'!$F28)+IF(Programacion!BB$44="",0,Programacion!BB$44/SUM(Programacion!BB$42:BB$48)*'3 Eval'!$G28)+IF(Programacion!BB$45="",0,Programacion!BB$45/SUM(Programacion!BB$42:BB$48)*'3 Eval'!$H28)+IF(Programacion!BB$46="",0,Programacion!BB$46/SUM(Programacion!BB$42:BB$48)*'3 Eval'!$I28)+IF(Programacion!BB$47="",0,Programacion!BB$47/SUM(Programacion!BB$42:BB$48)*'3 Eval'!$J28)+IF(Programacion!BB$48="",0,Programacion!BB$48/SUM(Programacion!BB$42:BB$48)*'3 Eval'!$K28))*SUM(Programacion!BB$42:BB$48)/SUM(Programacion!BB$28:BB$48)+IF('Res 2ªEval'!BD29="",0,'Res 2ªEval'!BD29*SUM(Programacion!BB$28:BB$41)/SUM(Programacion!BB$28:BB$48)))))</f>
        <v/>
      </c>
      <c r="BE29" s="270" t="str">
        <f>IF($C29="","",IF(SUM(Programacion!BC$28:BC$48)=0,"",IF(SUM(Programacion!BC$42:BC$48)=0,'Res 2ªEval'!BE29,(IF(Programacion!BC$42="",0,Programacion!BC$42/SUM(Programacion!BC$42:BC$48)*'3 Eval'!$E28)+IF(Programacion!BC$43="",0,Programacion!BC$43/SUM(Programacion!BC$42:BC$48)*'3 Eval'!$F28)+IF(Programacion!BC$44="",0,Programacion!BC$44/SUM(Programacion!BC$42:BC$48)*'3 Eval'!$G28)+IF(Programacion!BC$45="",0,Programacion!BC$45/SUM(Programacion!BC$42:BC$48)*'3 Eval'!$H28)+IF(Programacion!BC$46="",0,Programacion!BC$46/SUM(Programacion!BC$42:BC$48)*'3 Eval'!$I28)+IF(Programacion!BC$47="",0,Programacion!BC$47/SUM(Programacion!BC$42:BC$48)*'3 Eval'!$J28)+IF(Programacion!BC$48="",0,Programacion!BC$48/SUM(Programacion!BC$42:BC$48)*'3 Eval'!$K28))*SUM(Programacion!BC$42:BC$48)/SUM(Programacion!BC$28:BC$48)+IF('Res 2ªEval'!BE29="",0,'Res 2ªEval'!BE29*SUM(Programacion!BC$28:BC$41)/SUM(Programacion!BC$28:BC$48)))))</f>
        <v/>
      </c>
      <c r="BF29" s="270" t="str">
        <f>IF($C29="","",IF(SUM(Programacion!BD$28:BD$48)=0,"",IF(SUM(Programacion!BD$42:BD$48)=0,'Res 2ªEval'!BF29,(IF(Programacion!BD$42="",0,Programacion!BD$42/SUM(Programacion!BD$42:BD$48)*'3 Eval'!$E28)+IF(Programacion!BD$43="",0,Programacion!BD$43/SUM(Programacion!BD$42:BD$48)*'3 Eval'!$F28)+IF(Programacion!BD$44="",0,Programacion!BD$44/SUM(Programacion!BD$42:BD$48)*'3 Eval'!$G28)+IF(Programacion!BD$45="",0,Programacion!BD$45/SUM(Programacion!BD$42:BD$48)*'3 Eval'!$H28)+IF(Programacion!BD$46="",0,Programacion!BD$46/SUM(Programacion!BD$42:BD$48)*'3 Eval'!$I28)+IF(Programacion!BD$47="",0,Programacion!BD$47/SUM(Programacion!BD$42:BD$48)*'3 Eval'!$J28)+IF(Programacion!BD$48="",0,Programacion!BD$48/SUM(Programacion!BD$42:BD$48)*'3 Eval'!$K28))*SUM(Programacion!BD$42:BD$48)/SUM(Programacion!BD$28:BD$48)+IF('Res 2ªEval'!BF29="",0,'Res 2ªEval'!BF29*SUM(Programacion!BD$28:BD$41)/SUM(Programacion!BD$28:BD$48)))))</f>
        <v/>
      </c>
      <c r="BG29" s="270" t="str">
        <f>IF($C29="","",IF(SUM(Programacion!BE$28:BE$48)=0,"",IF(SUM(Programacion!BE$42:BE$48)=0,'Res 2ªEval'!BG29,(IF(Programacion!BE$42="",0,Programacion!BE$42/SUM(Programacion!BE$42:BE$48)*'3 Eval'!$E28)+IF(Programacion!BE$43="",0,Programacion!BE$43/SUM(Programacion!BE$42:BE$48)*'3 Eval'!$F28)+IF(Programacion!BE$44="",0,Programacion!BE$44/SUM(Programacion!BE$42:BE$48)*'3 Eval'!$G28)+IF(Programacion!BE$45="",0,Programacion!BE$45/SUM(Programacion!BE$42:BE$48)*'3 Eval'!$H28)+IF(Programacion!BE$46="",0,Programacion!BE$46/SUM(Programacion!BE$42:BE$48)*'3 Eval'!$I28)+IF(Programacion!BE$47="",0,Programacion!BE$47/SUM(Programacion!BE$42:BE$48)*'3 Eval'!$J28)+IF(Programacion!BE$48="",0,Programacion!BE$48/SUM(Programacion!BE$42:BE$48)*'3 Eval'!$K28))*SUM(Programacion!BE$42:BE$48)/SUM(Programacion!BE$28:BE$48)+IF('Res 2ªEval'!BG29="",0,'Res 2ªEval'!BG29*SUM(Programacion!BE$28:BE$41)/SUM(Programacion!BE$28:BE$48)))))</f>
        <v/>
      </c>
      <c r="BH29" s="270" t="str">
        <f>IF($C29="","",IF(SUM(Programacion!BF$28:BF$48)=0,"",IF(SUM(Programacion!BF$42:BF$48)=0,'Res 2ªEval'!BH29,(IF(Programacion!BF$42="",0,Programacion!BF$42/SUM(Programacion!BF$42:BF$48)*'3 Eval'!$E28)+IF(Programacion!BF$43="",0,Programacion!BF$43/SUM(Programacion!BF$42:BF$48)*'3 Eval'!$F28)+IF(Programacion!BF$44="",0,Programacion!BF$44/SUM(Programacion!BF$42:BF$48)*'3 Eval'!$G28)+IF(Programacion!BF$45="",0,Programacion!BF$45/SUM(Programacion!BF$42:BF$48)*'3 Eval'!$H28)+IF(Programacion!BF$46="",0,Programacion!BF$46/SUM(Programacion!BF$42:BF$48)*'3 Eval'!$I28)+IF(Programacion!BF$47="",0,Programacion!BF$47/SUM(Programacion!BF$42:BF$48)*'3 Eval'!$J28)+IF(Programacion!BF$48="",0,Programacion!BF$48/SUM(Programacion!BF$42:BF$48)*'3 Eval'!$K28))*SUM(Programacion!BF$42:BF$48)/SUM(Programacion!BF$28:BF$48)+IF('Res 2ªEval'!BH29="",0,'Res 2ªEval'!BH29*SUM(Programacion!BF$28:BF$41)/SUM(Programacion!BF$28:BF$48)))))</f>
        <v/>
      </c>
      <c r="BI29" s="270" t="str">
        <f>IF($C29="","",IF(SUM(Programacion!BG$28:BG$48)=0,"",IF(SUM(Programacion!BG$42:BG$48)=0,'Res 2ªEval'!BI29,(IF(Programacion!BG$42="",0,Programacion!BG$42/SUM(Programacion!BG$42:BG$48)*'3 Eval'!$E28)+IF(Programacion!BG$43="",0,Programacion!BG$43/SUM(Programacion!BG$42:BG$48)*'3 Eval'!$F28)+IF(Programacion!BG$44="",0,Programacion!BG$44/SUM(Programacion!BG$42:BG$48)*'3 Eval'!$G28)+IF(Programacion!BG$45="",0,Programacion!BG$45/SUM(Programacion!BG$42:BG$48)*'3 Eval'!$H28)+IF(Programacion!BG$46="",0,Programacion!BG$46/SUM(Programacion!BG$42:BG$48)*'3 Eval'!$I28)+IF(Programacion!BG$47="",0,Programacion!BG$47/SUM(Programacion!BG$42:BG$48)*'3 Eval'!$J28)+IF(Programacion!BG$48="",0,Programacion!BG$48/SUM(Programacion!BG$42:BG$48)*'3 Eval'!$K28))*SUM(Programacion!BG$42:BG$48)/SUM(Programacion!BG$28:BG$48)+IF('Res 2ªEval'!BI29="",0,'Res 2ªEval'!BI29*SUM(Programacion!BG$28:BG$41)/SUM(Programacion!BG$28:BG$48)))))</f>
        <v/>
      </c>
      <c r="BJ29" s="270" t="str">
        <f>IF($C29="","",IF(SUM(Programacion!BH$28:BH$48)=0,"",IF(SUM(Programacion!BH$42:BH$48)=0,'Res 2ªEval'!BJ29,(IF(Programacion!BH$42="",0,Programacion!BH$42/SUM(Programacion!BH$42:BH$48)*'3 Eval'!$E28)+IF(Programacion!BH$43="",0,Programacion!BH$43/SUM(Programacion!BH$42:BH$48)*'3 Eval'!$F28)+IF(Programacion!BH$44="",0,Programacion!BH$44/SUM(Programacion!BH$42:BH$48)*'3 Eval'!$G28)+IF(Programacion!BH$45="",0,Programacion!BH$45/SUM(Programacion!BH$42:BH$48)*'3 Eval'!$H28)+IF(Programacion!BH$46="",0,Programacion!BH$46/SUM(Programacion!BH$42:BH$48)*'3 Eval'!$I28)+IF(Programacion!BH$47="",0,Programacion!BH$47/SUM(Programacion!BH$42:BH$48)*'3 Eval'!$J28)+IF(Programacion!BH$48="",0,Programacion!BH$48/SUM(Programacion!BH$42:BH$48)*'3 Eval'!$K28))*SUM(Programacion!BH$42:BH$48)/SUM(Programacion!BH$28:BH$48)+IF('Res 2ªEval'!BJ29="",0,'Res 2ªEval'!BJ29*SUM(Programacion!BH$28:BH$41)/SUM(Programacion!BH$28:BH$48)))))</f>
        <v/>
      </c>
      <c r="BK29" s="270" t="str">
        <f>IF($C29="","",IF(SUM(Programacion!BI$28:BI$48)=0,"",IF(SUM(Programacion!BI$42:BI$48)=0,'Res 2ªEval'!BK29,(IF(Programacion!BI$42="",0,Programacion!BI$42/SUM(Programacion!BI$42:BI$48)*'3 Eval'!$E28)+IF(Programacion!BI$43="",0,Programacion!BI$43/SUM(Programacion!BI$42:BI$48)*'3 Eval'!$F28)+IF(Programacion!BI$44="",0,Programacion!BI$44/SUM(Programacion!BI$42:BI$48)*'3 Eval'!$G28)+IF(Programacion!BI$45="",0,Programacion!BI$45/SUM(Programacion!BI$42:BI$48)*'3 Eval'!$H28)+IF(Programacion!BI$46="",0,Programacion!BI$46/SUM(Programacion!BI$42:BI$48)*'3 Eval'!$I28)+IF(Programacion!BI$47="",0,Programacion!BI$47/SUM(Programacion!BI$42:BI$48)*'3 Eval'!$J28)+IF(Programacion!BI$48="",0,Programacion!BI$48/SUM(Programacion!BI$42:BI$48)*'3 Eval'!$K28))*SUM(Programacion!BI$42:BI$48)/SUM(Programacion!BI$28:BI$48)+IF('Res 2ªEval'!BK29="",0,'Res 2ªEval'!BK29*SUM(Programacion!BI$28:BI$41)/SUM(Programacion!BI$28:BI$48)))))</f>
        <v/>
      </c>
      <c r="BL29" s="270" t="str">
        <f>IF($C29="","",IF(SUM(Programacion!BJ$28:BJ$48)=0,"",IF(SUM(Programacion!BJ$42:BJ$48)=0,'Res 2ªEval'!BL29,(IF(Programacion!BJ$42="",0,Programacion!BJ$42/SUM(Programacion!BJ$42:BJ$48)*'3 Eval'!$E28)+IF(Programacion!BJ$43="",0,Programacion!BJ$43/SUM(Programacion!BJ$42:BJ$48)*'3 Eval'!$F28)+IF(Programacion!BJ$44="",0,Programacion!BJ$44/SUM(Programacion!BJ$42:BJ$48)*'3 Eval'!$G28)+IF(Programacion!BJ$45="",0,Programacion!BJ$45/SUM(Programacion!BJ$42:BJ$48)*'3 Eval'!$H28)+IF(Programacion!BJ$46="",0,Programacion!BJ$46/SUM(Programacion!BJ$42:BJ$48)*'3 Eval'!$I28)+IF(Programacion!BJ$47="",0,Programacion!BJ$47/SUM(Programacion!BJ$42:BJ$48)*'3 Eval'!$J28)+IF(Programacion!BJ$48="",0,Programacion!BJ$48/SUM(Programacion!BJ$42:BJ$48)*'3 Eval'!$K28))*SUM(Programacion!BJ$42:BJ$48)/SUM(Programacion!BJ$28:BJ$48)+IF('Res 2ªEval'!BL29="",0,'Res 2ªEval'!BL29*SUM(Programacion!BJ$28:BJ$41)/SUM(Programacion!BJ$28:BJ$48)))))</f>
        <v/>
      </c>
      <c r="BM29" s="270" t="str">
        <f>IF($C29="","",IF(SUM(Programacion!BK$28:BK$48)=0,"",IF(SUM(Programacion!BK$42:BK$48)=0,'Res 2ªEval'!BM29,(IF(Programacion!BK$42="",0,Programacion!BK$42/SUM(Programacion!BK$42:BK$48)*'3 Eval'!$E28)+IF(Programacion!BK$43="",0,Programacion!BK$43/SUM(Programacion!BK$42:BK$48)*'3 Eval'!$F28)+IF(Programacion!BK$44="",0,Programacion!BK$44/SUM(Programacion!BK$42:BK$48)*'3 Eval'!$G28)+IF(Programacion!BK$45="",0,Programacion!BK$45/SUM(Programacion!BK$42:BK$48)*'3 Eval'!$H28)+IF(Programacion!BK$46="",0,Programacion!BK$46/SUM(Programacion!BK$42:BK$48)*'3 Eval'!$I28)+IF(Programacion!BK$47="",0,Programacion!BK$47/SUM(Programacion!BK$42:BK$48)*'3 Eval'!$J28)+IF(Programacion!BK$48="",0,Programacion!BK$48/SUM(Programacion!BK$42:BK$48)*'3 Eval'!$K28))*SUM(Programacion!BK$42:BK$48)/SUM(Programacion!BK$28:BK$48)+IF('Res 2ªEval'!BM29="",0,'Res 2ªEval'!BM29*SUM(Programacion!BK$28:BK$41)/SUM(Programacion!BK$28:BK$48)))))</f>
        <v/>
      </c>
      <c r="BN29" s="270" t="str">
        <f>IF($C29="","",IF(SUM(Programacion!BL$28:BL$48)=0,"",IF(SUM(Programacion!BL$42:BL$48)=0,'Res 2ªEval'!BN29,(IF(Programacion!BL$42="",0,Programacion!BL$42/SUM(Programacion!BL$42:BL$48)*'3 Eval'!$E28)+IF(Programacion!BL$43="",0,Programacion!BL$43/SUM(Programacion!BL$42:BL$48)*'3 Eval'!$F28)+IF(Programacion!BL$44="",0,Programacion!BL$44/SUM(Programacion!BL$42:BL$48)*'3 Eval'!$G28)+IF(Programacion!BL$45="",0,Programacion!BL$45/SUM(Programacion!BL$42:BL$48)*'3 Eval'!$H28)+IF(Programacion!BL$46="",0,Programacion!BL$46/SUM(Programacion!BL$42:BL$48)*'3 Eval'!$I28)+IF(Programacion!BL$47="",0,Programacion!BL$47/SUM(Programacion!BL$42:BL$48)*'3 Eval'!$J28)+IF(Programacion!BL$48="",0,Programacion!BL$48/SUM(Programacion!BL$42:BL$48)*'3 Eval'!$K28))*SUM(Programacion!BL$42:BL$48)/SUM(Programacion!BL$28:BL$48)+IF('Res 2ªEval'!BN29="",0,'Res 2ªEval'!BN29*SUM(Programacion!BL$28:BL$41)/SUM(Programacion!BL$28:BL$48)))))</f>
        <v/>
      </c>
      <c r="BO29" s="270" t="str">
        <f>IF($C29="","",IF(SUM(Programacion!BM$28:BM$48)=0,"",IF(SUM(Programacion!BM$42:BM$48)=0,'Res 2ªEval'!BO29,(IF(Programacion!BM$42="",0,Programacion!BM$42/SUM(Programacion!BM$42:BM$48)*'3 Eval'!$E28)+IF(Programacion!BM$43="",0,Programacion!BM$43/SUM(Programacion!BM$42:BM$48)*'3 Eval'!$F28)+IF(Programacion!BM$44="",0,Programacion!BM$44/SUM(Programacion!BM$42:BM$48)*'3 Eval'!$G28)+IF(Programacion!BM$45="",0,Programacion!BM$45/SUM(Programacion!BM$42:BM$48)*'3 Eval'!$H28)+IF(Programacion!BM$46="",0,Programacion!BM$46/SUM(Programacion!BM$42:BM$48)*'3 Eval'!$I28)+IF(Programacion!BM$47="",0,Programacion!BM$47/SUM(Programacion!BM$42:BM$48)*'3 Eval'!$J28)+IF(Programacion!BM$48="",0,Programacion!BM$48/SUM(Programacion!BM$42:BM$48)*'3 Eval'!$K28))*SUM(Programacion!BM$42:BM$48)/SUM(Programacion!BM$28:BM$48)+IF('Res 2ªEval'!BO29="",0,'Res 2ªEval'!BO29*SUM(Programacion!BM$28:BM$41)/SUM(Programacion!BM$28:BM$48)))))</f>
        <v/>
      </c>
      <c r="BP29" s="270" t="str">
        <f>IF($C29="","",IF(SUM(Programacion!BN$28:BN$48)=0,"",IF(SUM(Programacion!BN$42:BN$48)=0,'Res 2ªEval'!BP29,(IF(Programacion!BN$42="",0,Programacion!BN$42/SUM(Programacion!BN$42:BN$48)*'3 Eval'!$E28)+IF(Programacion!BN$43="",0,Programacion!BN$43/SUM(Programacion!BN$42:BN$48)*'3 Eval'!$F28)+IF(Programacion!BN$44="",0,Programacion!BN$44/SUM(Programacion!BN$42:BN$48)*'3 Eval'!$G28)+IF(Programacion!BN$45="",0,Programacion!BN$45/SUM(Programacion!BN$42:BN$48)*'3 Eval'!$H28)+IF(Programacion!BN$46="",0,Programacion!BN$46/SUM(Programacion!BN$42:BN$48)*'3 Eval'!$I28)+IF(Programacion!BN$47="",0,Programacion!BN$47/SUM(Programacion!BN$42:BN$48)*'3 Eval'!$J28)+IF(Programacion!BN$48="",0,Programacion!BN$48/SUM(Programacion!BN$42:BN$48)*'3 Eval'!$K28))*SUM(Programacion!BN$42:BN$48)/SUM(Programacion!BN$28:BN$48)+IF('Res 2ªEval'!BP29="",0,'Res 2ªEval'!BP29*SUM(Programacion!BN$28:BN$41)/SUM(Programacion!BN$28:BN$48)))))</f>
        <v/>
      </c>
      <c r="BQ29" s="270" t="str">
        <f>IF($C29="","",IF(SUM(Programacion!BO$28:BO$48)=0,"",IF(SUM(Programacion!BO$42:BO$48)=0,'Res 2ªEval'!BQ29,(IF(Programacion!BO$42="",0,Programacion!BO$42/SUM(Programacion!BO$42:BO$48)*'3 Eval'!$E28)+IF(Programacion!BO$43="",0,Programacion!BO$43/SUM(Programacion!BO$42:BO$48)*'3 Eval'!$F28)+IF(Programacion!BO$44="",0,Programacion!BO$44/SUM(Programacion!BO$42:BO$48)*'3 Eval'!$G28)+IF(Programacion!BO$45="",0,Programacion!BO$45/SUM(Programacion!BO$42:BO$48)*'3 Eval'!$H28)+IF(Programacion!BO$46="",0,Programacion!BO$46/SUM(Programacion!BO$42:BO$48)*'3 Eval'!$I28)+IF(Programacion!BO$47="",0,Programacion!BO$47/SUM(Programacion!BO$42:BO$48)*'3 Eval'!$J28)+IF(Programacion!BO$48="",0,Programacion!BO$48/SUM(Programacion!BO$42:BO$48)*'3 Eval'!$K28))*SUM(Programacion!BO$42:BO$48)/SUM(Programacion!BO$28:BO$48)+IF('Res 2ªEval'!BQ29="",0,'Res 2ªEval'!BQ29*SUM(Programacion!BO$28:BO$41)/SUM(Programacion!BO$28:BO$48)))))</f>
        <v/>
      </c>
      <c r="BR29" s="270" t="str">
        <f>IF($C29="","",IF(SUM(Programacion!BP$28:BP$48)=0,"",IF(SUM(Programacion!BP$42:BP$48)=0,'Res 2ªEval'!BR29,(IF(Programacion!BP$42="",0,Programacion!BP$42/SUM(Programacion!BP$42:BP$48)*'3 Eval'!$E28)+IF(Programacion!BP$43="",0,Programacion!BP$43/SUM(Programacion!BP$42:BP$48)*'3 Eval'!$F28)+IF(Programacion!BP$44="",0,Programacion!BP$44/SUM(Programacion!BP$42:BP$48)*'3 Eval'!$G28)+IF(Programacion!BP$45="",0,Programacion!BP$45/SUM(Programacion!BP$42:BP$48)*'3 Eval'!$H28)+IF(Programacion!BP$46="",0,Programacion!BP$46/SUM(Programacion!BP$42:BP$48)*'3 Eval'!$I28)+IF(Programacion!BP$47="",0,Programacion!BP$47/SUM(Programacion!BP$42:BP$48)*'3 Eval'!$J28)+IF(Programacion!BP$48="",0,Programacion!BP$48/SUM(Programacion!BP$42:BP$48)*'3 Eval'!$K28))*SUM(Programacion!BP$42:BP$48)/SUM(Programacion!BP$28:BP$48)+IF('Res 2ªEval'!BR29="",0,'Res 2ªEval'!BR29*SUM(Programacion!BP$28:BP$41)/SUM(Programacion!BP$28:BP$48)))))</f>
        <v/>
      </c>
      <c r="BS29" s="270" t="str">
        <f>IF($C29="","",IF(SUM(Programacion!BQ$28:BQ$48)=0,"",IF(SUM(Programacion!BQ$42:BQ$48)=0,'Res 2ªEval'!BS29,(IF(Programacion!BQ$42="",0,Programacion!BQ$42/SUM(Programacion!BQ$42:BQ$48)*'3 Eval'!$E28)+IF(Programacion!BQ$43="",0,Programacion!BQ$43/SUM(Programacion!BQ$42:BQ$48)*'3 Eval'!$F28)+IF(Programacion!BQ$44="",0,Programacion!BQ$44/SUM(Programacion!BQ$42:BQ$48)*'3 Eval'!$G28)+IF(Programacion!BQ$45="",0,Programacion!BQ$45/SUM(Programacion!BQ$42:BQ$48)*'3 Eval'!$H28)+IF(Programacion!BQ$46="",0,Programacion!BQ$46/SUM(Programacion!BQ$42:BQ$48)*'3 Eval'!$I28)+IF(Programacion!BQ$47="",0,Programacion!BQ$47/SUM(Programacion!BQ$42:BQ$48)*'3 Eval'!$J28)+IF(Programacion!BQ$48="",0,Programacion!BQ$48/SUM(Programacion!BQ$42:BQ$48)*'3 Eval'!$K28))*SUM(Programacion!BQ$42:BQ$48)/SUM(Programacion!BQ$28:BQ$48)+IF('Res 2ªEval'!BS29="",0,'Res 2ªEval'!BS29*SUM(Programacion!BQ$28:BQ$41)/SUM(Programacion!BQ$28:BQ$48)))))</f>
        <v/>
      </c>
      <c r="BT29" s="270" t="str">
        <f>IF($C29="","",IF(SUM(Programacion!BR$28:BR$48)=0,"",IF(SUM(Programacion!BR$42:BR$48)=0,'Res 2ªEval'!BT29,(IF(Programacion!BR$42="",0,Programacion!BR$42/SUM(Programacion!BR$42:BR$48)*'3 Eval'!$E28)+IF(Programacion!BR$43="",0,Programacion!BR$43/SUM(Programacion!BR$42:BR$48)*'3 Eval'!$F28)+IF(Programacion!BR$44="",0,Programacion!BR$44/SUM(Programacion!BR$42:BR$48)*'3 Eval'!$G28)+IF(Programacion!BR$45="",0,Programacion!BR$45/SUM(Programacion!BR$42:BR$48)*'3 Eval'!$H28)+IF(Programacion!BR$46="",0,Programacion!BR$46/SUM(Programacion!BR$42:BR$48)*'3 Eval'!$I28)+IF(Programacion!BR$47="",0,Programacion!BR$47/SUM(Programacion!BR$42:BR$48)*'3 Eval'!$J28)+IF(Programacion!BR$48="",0,Programacion!BR$48/SUM(Programacion!BR$42:BR$48)*'3 Eval'!$K28))*SUM(Programacion!BR$42:BR$48)/SUM(Programacion!BR$28:BR$48)+IF('Res 2ªEval'!BT29="",0,'Res 2ªEval'!BT29*SUM(Programacion!BR$28:BR$41)/SUM(Programacion!BR$28:BR$48)))))</f>
        <v/>
      </c>
      <c r="BU29" s="270" t="str">
        <f>IF($C29="","",IF(SUM(Programacion!BS$28:BS$48)=0,"",IF(SUM(Programacion!BS$42:BS$48)=0,'Res 2ªEval'!BU29,(IF(Programacion!BS$42="",0,Programacion!BS$42/SUM(Programacion!BS$42:BS$48)*'3 Eval'!$E28)+IF(Programacion!BS$43="",0,Programacion!BS$43/SUM(Programacion!BS$42:BS$48)*'3 Eval'!$F28)+IF(Programacion!BS$44="",0,Programacion!BS$44/SUM(Programacion!BS$42:BS$48)*'3 Eval'!$G28)+IF(Programacion!BS$45="",0,Programacion!BS$45/SUM(Programacion!BS$42:BS$48)*'3 Eval'!$H28)+IF(Programacion!BS$46="",0,Programacion!BS$46/SUM(Programacion!BS$42:BS$48)*'3 Eval'!$I28)+IF(Programacion!BS$47="",0,Programacion!BS$47/SUM(Programacion!BS$42:BS$48)*'3 Eval'!$J28)+IF(Programacion!BS$48="",0,Programacion!BS$48/SUM(Programacion!BS$42:BS$48)*'3 Eval'!$K28))*SUM(Programacion!BS$42:BS$48)/SUM(Programacion!BS$28:BS$48)+IF('Res 2ªEval'!BU29="",0,'Res 2ªEval'!BU29*SUM(Programacion!BS$28:BS$41)/SUM(Programacion!BS$28:BS$48)))))</f>
        <v/>
      </c>
      <c r="BV29" s="270" t="str">
        <f>IF($C29="","",IF(SUM(Programacion!BT$28:BT$48)=0,"",IF(SUM(Programacion!BT$42:BT$48)=0,'Res 2ªEval'!BV29,(IF(Programacion!BT$42="",0,Programacion!BT$42/SUM(Programacion!BT$42:BT$48)*'3 Eval'!$E28)+IF(Programacion!BT$43="",0,Programacion!BT$43/SUM(Programacion!BT$42:BT$48)*'3 Eval'!$F28)+IF(Programacion!BT$44="",0,Programacion!BT$44/SUM(Programacion!BT$42:BT$48)*'3 Eval'!$G28)+IF(Programacion!BT$45="",0,Programacion!BT$45/SUM(Programacion!BT$42:BT$48)*'3 Eval'!$H28)+IF(Programacion!BT$46="",0,Programacion!BT$46/SUM(Programacion!BT$42:BT$48)*'3 Eval'!$I28)+IF(Programacion!BT$47="",0,Programacion!BT$47/SUM(Programacion!BT$42:BT$48)*'3 Eval'!$J28)+IF(Programacion!BT$48="",0,Programacion!BT$48/SUM(Programacion!BT$42:BT$48)*'3 Eval'!$K28))*SUM(Programacion!BT$42:BT$48)/SUM(Programacion!BT$28:BT$48)+IF('Res 2ªEval'!BV29="",0,'Res 2ªEval'!BV29*SUM(Programacion!BT$28:BT$41)/SUM(Programacion!BT$28:BT$48)))))</f>
        <v/>
      </c>
      <c r="BW29" s="270" t="str">
        <f>IF($C29="","",IF(SUM(Programacion!BU$28:BU$48)=0,"",IF(SUM(Programacion!BU$42:BU$48)=0,'Res 2ªEval'!BW29,(IF(Programacion!BU$42="",0,Programacion!BU$42/SUM(Programacion!BU$42:BU$48)*'3 Eval'!$E28)+IF(Programacion!BU$43="",0,Programacion!BU$43/SUM(Programacion!BU$42:BU$48)*'3 Eval'!$F28)+IF(Programacion!BU$44="",0,Programacion!BU$44/SUM(Programacion!BU$42:BU$48)*'3 Eval'!$G28)+IF(Programacion!BU$45="",0,Programacion!BU$45/SUM(Programacion!BU$42:BU$48)*'3 Eval'!$H28)+IF(Programacion!BU$46="",0,Programacion!BU$46/SUM(Programacion!BU$42:BU$48)*'3 Eval'!$I28)+IF(Programacion!BU$47="",0,Programacion!BU$47/SUM(Programacion!BU$42:BU$48)*'3 Eval'!$J28)+IF(Programacion!BU$48="",0,Programacion!BU$48/SUM(Programacion!BU$42:BU$48)*'3 Eval'!$K28))*SUM(Programacion!BU$42:BU$48)/SUM(Programacion!BU$28:BU$48)+IF('Res 2ªEval'!BW29="",0,'Res 2ªEval'!BW29*SUM(Programacion!BU$28:BU$41)/SUM(Programacion!BU$28:BU$48)))))</f>
        <v/>
      </c>
      <c r="BX29" s="270" t="str">
        <f>IF($C29="","",IF(SUM(Programacion!BV$28:BV$48)=0,"",IF(SUM(Programacion!BV$42:BV$48)=0,'Res 2ªEval'!BX29,(IF(Programacion!BV$42="",0,Programacion!BV$42/SUM(Programacion!BV$42:BV$48)*'3 Eval'!$E28)+IF(Programacion!BV$43="",0,Programacion!BV$43/SUM(Programacion!BV$42:BV$48)*'3 Eval'!$F28)+IF(Programacion!BV$44="",0,Programacion!BV$44/SUM(Programacion!BV$42:BV$48)*'3 Eval'!$G28)+IF(Programacion!BV$45="",0,Programacion!BV$45/SUM(Programacion!BV$42:BV$48)*'3 Eval'!$H28)+IF(Programacion!BV$46="",0,Programacion!BV$46/SUM(Programacion!BV$42:BV$48)*'3 Eval'!$I28)+IF(Programacion!BV$47="",0,Programacion!BV$47/SUM(Programacion!BV$42:BV$48)*'3 Eval'!$J28)+IF(Programacion!BV$48="",0,Programacion!BV$48/SUM(Programacion!BV$42:BV$48)*'3 Eval'!$K28))*SUM(Programacion!BV$42:BV$48)/SUM(Programacion!BV$28:BV$48)+IF('Res 2ªEval'!BX29="",0,'Res 2ªEval'!BX29*SUM(Programacion!BV$28:BV$41)/SUM(Programacion!BV$28:BV$48)))))</f>
        <v/>
      </c>
      <c r="BY29" s="270" t="str">
        <f>IF($C29="","",IF(SUM(Programacion!BW$28:BW$48)=0,"",IF(SUM(Programacion!BW$42:BW$48)=0,'Res 2ªEval'!BY29,(IF(Programacion!BW$42="",0,Programacion!BW$42/SUM(Programacion!BW$42:BW$48)*'3 Eval'!$E28)+IF(Programacion!BW$43="",0,Programacion!BW$43/SUM(Programacion!BW$42:BW$48)*'3 Eval'!$F28)+IF(Programacion!BW$44="",0,Programacion!BW$44/SUM(Programacion!BW$42:BW$48)*'3 Eval'!$G28)+IF(Programacion!BW$45="",0,Programacion!BW$45/SUM(Programacion!BW$42:BW$48)*'3 Eval'!$H28)+IF(Programacion!BW$46="",0,Programacion!BW$46/SUM(Programacion!BW$42:BW$48)*'3 Eval'!$I28)+IF(Programacion!BW$47="",0,Programacion!BW$47/SUM(Programacion!BW$42:BW$48)*'3 Eval'!$J28)+IF(Programacion!BW$48="",0,Programacion!BW$48/SUM(Programacion!BW$42:BW$48)*'3 Eval'!$K28))*SUM(Programacion!BW$42:BW$48)/SUM(Programacion!BW$28:BW$48)+IF('Res 2ªEval'!BY29="",0,'Res 2ªEval'!BY29*SUM(Programacion!BW$28:BW$41)/SUM(Programacion!BW$28:BW$48)))))</f>
        <v/>
      </c>
      <c r="BZ29" s="270" t="str">
        <f>IF($C29="","",IF(SUM(Programacion!BX$28:BX$48)=0,"",IF(SUM(Programacion!BX$42:BX$48)=0,'Res 2ªEval'!BZ29,(IF(Programacion!BX$42="",0,Programacion!BX$42/SUM(Programacion!BX$42:BX$48)*'3 Eval'!$E28)+IF(Programacion!BX$43="",0,Programacion!BX$43/SUM(Programacion!BX$42:BX$48)*'3 Eval'!$F28)+IF(Programacion!BX$44="",0,Programacion!BX$44/SUM(Programacion!BX$42:BX$48)*'3 Eval'!$G28)+IF(Programacion!BX$45="",0,Programacion!BX$45/SUM(Programacion!BX$42:BX$48)*'3 Eval'!$H28)+IF(Programacion!BX$46="",0,Programacion!BX$46/SUM(Programacion!BX$42:BX$48)*'3 Eval'!$I28)+IF(Programacion!BX$47="",0,Programacion!BX$47/SUM(Programacion!BX$42:BX$48)*'3 Eval'!$J28)+IF(Programacion!BX$48="",0,Programacion!BX$48/SUM(Programacion!BX$42:BX$48)*'3 Eval'!$K28))*SUM(Programacion!BX$42:BX$48)/SUM(Programacion!BX$28:BX$48)+IF('Res 2ªEval'!BZ29="",0,'Res 2ªEval'!BZ29*SUM(Programacion!BX$28:BX$41)/SUM(Programacion!BX$28:BX$48)))))</f>
        <v/>
      </c>
      <c r="CA29" s="270" t="str">
        <f>IF($C29="","",IF(SUM(Programacion!BY$28:BY$48)=0,"",IF(SUM(Programacion!BY$42:BY$48)=0,'Res 2ªEval'!CA29,(IF(Programacion!BY$42="",0,Programacion!BY$42/SUM(Programacion!BY$42:BY$48)*'3 Eval'!$E28)+IF(Programacion!BY$43="",0,Programacion!BY$43/SUM(Programacion!BY$42:BY$48)*'3 Eval'!$F28)+IF(Programacion!BY$44="",0,Programacion!BY$44/SUM(Programacion!BY$42:BY$48)*'3 Eval'!$G28)+IF(Programacion!BY$45="",0,Programacion!BY$45/SUM(Programacion!BY$42:BY$48)*'3 Eval'!$H28)+IF(Programacion!BY$46="",0,Programacion!BY$46/SUM(Programacion!BY$42:BY$48)*'3 Eval'!$I28)+IF(Programacion!BY$47="",0,Programacion!BY$47/SUM(Programacion!BY$42:BY$48)*'3 Eval'!$J28)+IF(Programacion!BY$48="",0,Programacion!BY$48/SUM(Programacion!BY$42:BY$48)*'3 Eval'!$K28))*SUM(Programacion!BY$42:BY$48)/SUM(Programacion!BY$28:BY$48)+IF('Res 2ªEval'!CA29="",0,'Res 2ªEval'!CA29*SUM(Programacion!BY$28:BY$41)/SUM(Programacion!BY$28:BY$48)))))</f>
        <v/>
      </c>
      <c r="CB29" s="270" t="str">
        <f>IF($C29="","",IF(SUM(Programacion!BZ$28:BZ$48)=0,"",IF(SUM(Programacion!BZ$42:BZ$48)=0,'Res 2ªEval'!CB29,(IF(Programacion!BZ$42="",0,Programacion!BZ$42/SUM(Programacion!BZ$42:BZ$48)*'3 Eval'!$E28)+IF(Programacion!BZ$43="",0,Programacion!BZ$43/SUM(Programacion!BZ$42:BZ$48)*'3 Eval'!$F28)+IF(Programacion!BZ$44="",0,Programacion!BZ$44/SUM(Programacion!BZ$42:BZ$48)*'3 Eval'!$G28)+IF(Programacion!BZ$45="",0,Programacion!BZ$45/SUM(Programacion!BZ$42:BZ$48)*'3 Eval'!$H28)+IF(Programacion!BZ$46="",0,Programacion!BZ$46/SUM(Programacion!BZ$42:BZ$48)*'3 Eval'!$I28)+IF(Programacion!BZ$47="",0,Programacion!BZ$47/SUM(Programacion!BZ$42:BZ$48)*'3 Eval'!$J28)+IF(Programacion!BZ$48="",0,Programacion!BZ$48/SUM(Programacion!BZ$42:BZ$48)*'3 Eval'!$K28))*SUM(Programacion!BZ$42:BZ$48)/SUM(Programacion!BZ$28:BZ$48)+IF('Res 2ªEval'!CB29="",0,'Res 2ªEval'!CB29*SUM(Programacion!BZ$28:BZ$41)/SUM(Programacion!BZ$28:BZ$48)))))</f>
        <v/>
      </c>
      <c r="CC29" s="270" t="str">
        <f>IF($C29="","",IF(SUM(Programacion!CA$28:CA$48)=0,"",IF(SUM(Programacion!CA$42:CA$48)=0,'Res 2ªEval'!CC29,(IF(Programacion!CA$42="",0,Programacion!CA$42/SUM(Programacion!CA$42:CA$48)*'3 Eval'!$E28)+IF(Programacion!CA$43="",0,Programacion!CA$43/SUM(Programacion!CA$42:CA$48)*'3 Eval'!$F28)+IF(Programacion!CA$44="",0,Programacion!CA$44/SUM(Programacion!CA$42:CA$48)*'3 Eval'!$G28)+IF(Programacion!CA$45="",0,Programacion!CA$45/SUM(Programacion!CA$42:CA$48)*'3 Eval'!$H28)+IF(Programacion!CA$46="",0,Programacion!CA$46/SUM(Programacion!CA$42:CA$48)*'3 Eval'!$I28)+IF(Programacion!CA$47="",0,Programacion!CA$47/SUM(Programacion!CA$42:CA$48)*'3 Eval'!$J28)+IF(Programacion!CA$48="",0,Programacion!CA$48/SUM(Programacion!CA$42:CA$48)*'3 Eval'!$K28))*SUM(Programacion!CA$42:CA$48)/SUM(Programacion!CA$28:CA$48)+IF('Res 2ªEval'!CC29="",0,'Res 2ªEval'!CC29*SUM(Programacion!CA$28:CA$41)/SUM(Programacion!CA$28:CA$48)))))</f>
        <v/>
      </c>
      <c r="CD29" s="270" t="str">
        <f>IF($C29="","",IF(SUM(Programacion!CB$28:CB$48)=0,"",IF(SUM(Programacion!CB$42:CB$48)=0,'Res 2ªEval'!CD29,(IF(Programacion!CB$42="",0,Programacion!CB$42/SUM(Programacion!CB$42:CB$48)*'3 Eval'!$E28)+IF(Programacion!CB$43="",0,Programacion!CB$43/SUM(Programacion!CB$42:CB$48)*'3 Eval'!$F28)+IF(Programacion!CB$44="",0,Programacion!CB$44/SUM(Programacion!CB$42:CB$48)*'3 Eval'!$G28)+IF(Programacion!CB$45="",0,Programacion!CB$45/SUM(Programacion!CB$42:CB$48)*'3 Eval'!$H28)+IF(Programacion!CB$46="",0,Programacion!CB$46/SUM(Programacion!CB$42:CB$48)*'3 Eval'!$I28)+IF(Programacion!CB$47="",0,Programacion!CB$47/SUM(Programacion!CB$42:CB$48)*'3 Eval'!$J28)+IF(Programacion!CB$48="",0,Programacion!CB$48/SUM(Programacion!CB$42:CB$48)*'3 Eval'!$K28))*SUM(Programacion!CB$42:CB$48)/SUM(Programacion!CB$28:CB$48)+IF('Res 2ªEval'!CD29="",0,'Res 2ªEval'!CD29*SUM(Programacion!CB$28:CB$41)/SUM(Programacion!CB$28:CB$48)))))</f>
        <v/>
      </c>
      <c r="CE29" s="270" t="str">
        <f>IF($C29="","",IF(SUM(Programacion!CC$28:CC$48)=0,"",IF(SUM(Programacion!CC$42:CC$48)=0,'Res 2ªEval'!CE29,(IF(Programacion!CC$42="",0,Programacion!CC$42/SUM(Programacion!CC$42:CC$48)*'3 Eval'!$E28)+IF(Programacion!CC$43="",0,Programacion!CC$43/SUM(Programacion!CC$42:CC$48)*'3 Eval'!$F28)+IF(Programacion!CC$44="",0,Programacion!CC$44/SUM(Programacion!CC$42:CC$48)*'3 Eval'!$G28)+IF(Programacion!CC$45="",0,Programacion!CC$45/SUM(Programacion!CC$42:CC$48)*'3 Eval'!$H28)+IF(Programacion!CC$46="",0,Programacion!CC$46/SUM(Programacion!CC$42:CC$48)*'3 Eval'!$I28)+IF(Programacion!CC$47="",0,Programacion!CC$47/SUM(Programacion!CC$42:CC$48)*'3 Eval'!$J28)+IF(Programacion!CC$48="",0,Programacion!CC$48/SUM(Programacion!CC$42:CC$48)*'3 Eval'!$K28))*SUM(Programacion!CC$42:CC$48)/SUM(Programacion!CC$28:CC$48)+IF('Res 2ªEval'!CE29="",0,'Res 2ªEval'!CE29*SUM(Programacion!CC$28:CC$41)/SUM(Programacion!CC$28:CC$48)))))</f>
        <v/>
      </c>
      <c r="CF29" s="270" t="str">
        <f>IF($C29="","",IF(SUM(Programacion!CD$28:CD$48)=0,"",IF(SUM(Programacion!CD$42:CD$48)=0,'Res 2ªEval'!CF29,(IF(Programacion!CD$42="",0,Programacion!CD$42/SUM(Programacion!CD$42:CD$48)*'3 Eval'!$E28)+IF(Programacion!CD$43="",0,Programacion!CD$43/SUM(Programacion!CD$42:CD$48)*'3 Eval'!$F28)+IF(Programacion!CD$44="",0,Programacion!CD$44/SUM(Programacion!CD$42:CD$48)*'3 Eval'!$G28)+IF(Programacion!CD$45="",0,Programacion!CD$45/SUM(Programacion!CD$42:CD$48)*'3 Eval'!$H28)+IF(Programacion!CD$46="",0,Programacion!CD$46/SUM(Programacion!CD$42:CD$48)*'3 Eval'!$I28)+IF(Programacion!CD$47="",0,Programacion!CD$47/SUM(Programacion!CD$42:CD$48)*'3 Eval'!$J28)+IF(Programacion!CD$48="",0,Programacion!CD$48/SUM(Programacion!CD$42:CD$48)*'3 Eval'!$K28))*SUM(Programacion!CD$42:CD$48)/SUM(Programacion!CD$28:CD$48)+IF('Res 2ªEval'!CF29="",0,'Res 2ªEval'!CF29*SUM(Programacion!CD$28:CD$41)/SUM(Programacion!CD$28:CD$48)))))</f>
        <v/>
      </c>
      <c r="CG29" s="270" t="str">
        <f>IF($C29="","",IF(SUM(Programacion!CE$28:CE$48)=0,"",IF(SUM(Programacion!CE$42:CE$48)=0,'Res 2ªEval'!CG29,(IF(Programacion!CE$42="",0,Programacion!CE$42/SUM(Programacion!CE$42:CE$48)*'3 Eval'!$E28)+IF(Programacion!CE$43="",0,Programacion!CE$43/SUM(Programacion!CE$42:CE$48)*'3 Eval'!$F28)+IF(Programacion!CE$44="",0,Programacion!CE$44/SUM(Programacion!CE$42:CE$48)*'3 Eval'!$G28)+IF(Programacion!CE$45="",0,Programacion!CE$45/SUM(Programacion!CE$42:CE$48)*'3 Eval'!$H28)+IF(Programacion!CE$46="",0,Programacion!CE$46/SUM(Programacion!CE$42:CE$48)*'3 Eval'!$I28)+IF(Programacion!CE$47="",0,Programacion!CE$47/SUM(Programacion!CE$42:CE$48)*'3 Eval'!$J28)+IF(Programacion!CE$48="",0,Programacion!CE$48/SUM(Programacion!CE$42:CE$48)*'3 Eval'!$K28))*SUM(Programacion!CE$42:CE$48)/SUM(Programacion!CE$28:CE$48)+IF('Res 2ªEval'!CG29="",0,'Res 2ªEval'!CG29*SUM(Programacion!CE$28:CE$41)/SUM(Programacion!CE$28:CE$48)))))</f>
        <v/>
      </c>
      <c r="CH29" s="270" t="str">
        <f>IF($C29="","",IF(SUM(Programacion!CF$28:CF$48)=0,"",IF(SUM(Programacion!CF$42:CF$48)=0,'Res 2ªEval'!CH29,(IF(Programacion!CF$42="",0,Programacion!CF$42/SUM(Programacion!CF$42:CF$48)*'3 Eval'!$E28)+IF(Programacion!CF$43="",0,Programacion!CF$43/SUM(Programacion!CF$42:CF$48)*'3 Eval'!$F28)+IF(Programacion!CF$44="",0,Programacion!CF$44/SUM(Programacion!CF$42:CF$48)*'3 Eval'!$G28)+IF(Programacion!CF$45="",0,Programacion!CF$45/SUM(Programacion!CF$42:CF$48)*'3 Eval'!$H28)+IF(Programacion!CF$46="",0,Programacion!CF$46/SUM(Programacion!CF$42:CF$48)*'3 Eval'!$I28)+IF(Programacion!CF$47="",0,Programacion!CF$47/SUM(Programacion!CF$42:CF$48)*'3 Eval'!$J28)+IF(Programacion!CF$48="",0,Programacion!CF$48/SUM(Programacion!CF$42:CF$48)*'3 Eval'!$K28))*SUM(Programacion!CF$42:CF$48)/SUM(Programacion!CF$28:CF$48)+IF('Res 2ªEval'!CH29="",0,'Res 2ªEval'!CH29*SUM(Programacion!CF$28:CF$41)/SUM(Programacion!CF$28:CF$48)))))</f>
        <v/>
      </c>
      <c r="CI29" s="270" t="str">
        <f>IF($C29="","",IF(SUM(Programacion!CG$28:CG$48)=0,"",IF(SUM(Programacion!CG$42:CG$48)=0,'Res 2ªEval'!CI29,(IF(Programacion!CG$42="",0,Programacion!CG$42/SUM(Programacion!CG$42:CG$48)*'3 Eval'!$E28)+IF(Programacion!CG$43="",0,Programacion!CG$43/SUM(Programacion!CG$42:CG$48)*'3 Eval'!$F28)+IF(Programacion!CG$44="",0,Programacion!CG$44/SUM(Programacion!CG$42:CG$48)*'3 Eval'!$G28)+IF(Programacion!CG$45="",0,Programacion!CG$45/SUM(Programacion!CG$42:CG$48)*'3 Eval'!$H28)+IF(Programacion!CG$46="",0,Programacion!CG$46/SUM(Programacion!CG$42:CG$48)*'3 Eval'!$I28)+IF(Programacion!CG$47="",0,Programacion!CG$47/SUM(Programacion!CG$42:CG$48)*'3 Eval'!$J28)+IF(Programacion!CG$48="",0,Programacion!CG$48/SUM(Programacion!CG$42:CG$48)*'3 Eval'!$K28))*SUM(Programacion!CG$42:CG$48)/SUM(Programacion!CG$28:CG$48)+IF('Res 2ªEval'!CI29="",0,'Res 2ªEval'!CI29*SUM(Programacion!CG$28:CG$41)/SUM(Programacion!CG$28:CG$48)))))</f>
        <v/>
      </c>
      <c r="CJ29" s="270" t="str">
        <f>IF($C29="","",IF(SUM(Programacion!CH$28:CH$48)=0,"",IF(SUM(Programacion!CH$42:CH$48)=0,'Res 2ªEval'!CJ29,(IF(Programacion!CH$42="",0,Programacion!CH$42/SUM(Programacion!CH$42:CH$48)*'3 Eval'!$E28)+IF(Programacion!CH$43="",0,Programacion!CH$43/SUM(Programacion!CH$42:CH$48)*'3 Eval'!$F28)+IF(Programacion!CH$44="",0,Programacion!CH$44/SUM(Programacion!CH$42:CH$48)*'3 Eval'!$G28)+IF(Programacion!CH$45="",0,Programacion!CH$45/SUM(Programacion!CH$42:CH$48)*'3 Eval'!$H28)+IF(Programacion!CH$46="",0,Programacion!CH$46/SUM(Programacion!CH$42:CH$48)*'3 Eval'!$I28)+IF(Programacion!CH$47="",0,Programacion!CH$47/SUM(Programacion!CH$42:CH$48)*'3 Eval'!$J28)+IF(Programacion!CH$48="",0,Programacion!CH$48/SUM(Programacion!CH$42:CH$48)*'3 Eval'!$K28))*SUM(Programacion!CH$42:CH$48)/SUM(Programacion!CH$28:CH$48)+IF('Res 2ªEval'!CJ29="",0,'Res 2ªEval'!CJ29*SUM(Programacion!CH$28:CH$41)/SUM(Programacion!CH$28:CH$48)))))</f>
        <v/>
      </c>
      <c r="CK29" s="270" t="str">
        <f>IF($C29="","",IF(SUM(Programacion!CI$28:CI$48)=0,"",IF(SUM(Programacion!CI$42:CI$48)=0,'Res 2ªEval'!CK29,(IF(Programacion!CI$42="",0,Programacion!CI$42/SUM(Programacion!CI$42:CI$48)*'3 Eval'!$E28)+IF(Programacion!CI$43="",0,Programacion!CI$43/SUM(Programacion!CI$42:CI$48)*'3 Eval'!$F28)+IF(Programacion!CI$44="",0,Programacion!CI$44/SUM(Programacion!CI$42:CI$48)*'3 Eval'!$G28)+IF(Programacion!CI$45="",0,Programacion!CI$45/SUM(Programacion!CI$42:CI$48)*'3 Eval'!$H28)+IF(Programacion!CI$46="",0,Programacion!CI$46/SUM(Programacion!CI$42:CI$48)*'3 Eval'!$I28)+IF(Programacion!CI$47="",0,Programacion!CI$47/SUM(Programacion!CI$42:CI$48)*'3 Eval'!$J28)+IF(Programacion!CI$48="",0,Programacion!CI$48/SUM(Programacion!CI$42:CI$48)*'3 Eval'!$K28))*SUM(Programacion!CI$42:CI$48)/SUM(Programacion!CI$28:CI$48)+IF('Res 2ªEval'!CK29="",0,'Res 2ªEval'!CK29*SUM(Programacion!CI$28:CI$41)/SUM(Programacion!CI$28:CI$48)))))</f>
        <v/>
      </c>
      <c r="CL29" s="270" t="str">
        <f>IF($C29="","",IF(SUM(Programacion!CJ$28:CJ$48)=0,"",IF(SUM(Programacion!CJ$42:CJ$48)=0,'Res 2ªEval'!CL29,(IF(Programacion!CJ$42="",0,Programacion!CJ$42/SUM(Programacion!CJ$42:CJ$48)*'3 Eval'!$E28)+IF(Programacion!CJ$43="",0,Programacion!CJ$43/SUM(Programacion!CJ$42:CJ$48)*'3 Eval'!$F28)+IF(Programacion!CJ$44="",0,Programacion!CJ$44/SUM(Programacion!CJ$42:CJ$48)*'3 Eval'!$G28)+IF(Programacion!CJ$45="",0,Programacion!CJ$45/SUM(Programacion!CJ$42:CJ$48)*'3 Eval'!$H28)+IF(Programacion!CJ$46="",0,Programacion!CJ$46/SUM(Programacion!CJ$42:CJ$48)*'3 Eval'!$I28)+IF(Programacion!CJ$47="",0,Programacion!CJ$47/SUM(Programacion!CJ$42:CJ$48)*'3 Eval'!$J28)+IF(Programacion!CJ$48="",0,Programacion!CJ$48/SUM(Programacion!CJ$42:CJ$48)*'3 Eval'!$K28))*SUM(Programacion!CJ$42:CJ$48)/SUM(Programacion!CJ$28:CJ$48)+IF('Res 2ªEval'!CL29="",0,'Res 2ªEval'!CL29*SUM(Programacion!CJ$28:CJ$41)/SUM(Programacion!CJ$28:CJ$48)))))</f>
        <v/>
      </c>
      <c r="CM29" s="270" t="str">
        <f>IF($C29="","",IF(SUM(Programacion!CK$28:CK$48)=0,"",IF(SUM(Programacion!CK$42:CK$48)=0,'Res 2ªEval'!CM29,(IF(Programacion!CK$42="",0,Programacion!CK$42/SUM(Programacion!CK$42:CK$48)*'3 Eval'!$E28)+IF(Programacion!CK$43="",0,Programacion!CK$43/SUM(Programacion!CK$42:CK$48)*'3 Eval'!$F28)+IF(Programacion!CK$44="",0,Programacion!CK$44/SUM(Programacion!CK$42:CK$48)*'3 Eval'!$G28)+IF(Programacion!CK$45="",0,Programacion!CK$45/SUM(Programacion!CK$42:CK$48)*'3 Eval'!$H28)+IF(Programacion!CK$46="",0,Programacion!CK$46/SUM(Programacion!CK$42:CK$48)*'3 Eval'!$I28)+IF(Programacion!CK$47="",0,Programacion!CK$47/SUM(Programacion!CK$42:CK$48)*'3 Eval'!$J28)+IF(Programacion!CK$48="",0,Programacion!CK$48/SUM(Programacion!CK$42:CK$48)*'3 Eval'!$K28))*SUM(Programacion!CK$42:CK$48)/SUM(Programacion!CK$28:CK$48)+IF('Res 2ªEval'!CM29="",0,'Res 2ªEval'!CM29*SUM(Programacion!CK$28:CK$41)/SUM(Programacion!CK$28:CK$48)))))</f>
        <v/>
      </c>
      <c r="CN29" s="270" t="str">
        <f>IF($C29="","",IF(SUM(Programacion!CL$28:CL$48)=0,"",IF(SUM(Programacion!CL$42:CL$48)=0,'Res 2ªEval'!CN29,(IF(Programacion!CL$42="",0,Programacion!CL$42/SUM(Programacion!CL$42:CL$48)*'3 Eval'!$E28)+IF(Programacion!CL$43="",0,Programacion!CL$43/SUM(Programacion!CL$42:CL$48)*'3 Eval'!$F28)+IF(Programacion!CL$44="",0,Programacion!CL$44/SUM(Programacion!CL$42:CL$48)*'3 Eval'!$G28)+IF(Programacion!CL$45="",0,Programacion!CL$45/SUM(Programacion!CL$42:CL$48)*'3 Eval'!$H28)+IF(Programacion!CL$46="",0,Programacion!CL$46/SUM(Programacion!CL$42:CL$48)*'3 Eval'!$I28)+IF(Programacion!CL$47="",0,Programacion!CL$47/SUM(Programacion!CL$42:CL$48)*'3 Eval'!$J28)+IF(Programacion!CL$48="",0,Programacion!CL$48/SUM(Programacion!CL$42:CL$48)*'3 Eval'!$K28))*SUM(Programacion!CL$42:CL$48)/SUM(Programacion!CL$28:CL$48)+IF('Res 2ªEval'!CN29="",0,'Res 2ªEval'!CN29*SUM(Programacion!CL$28:CL$41)/SUM(Programacion!CL$28:CL$48)))))</f>
        <v/>
      </c>
      <c r="CO29" s="270" t="str">
        <f>IF($C29="","",IF(SUM(Programacion!CM$28:CM$48)=0,"",IF(SUM(Programacion!CM$42:CM$48)=0,'Res 2ªEval'!CO29,(IF(Programacion!CM$42="",0,Programacion!CM$42/SUM(Programacion!CM$42:CM$48)*'3 Eval'!$E28)+IF(Programacion!CM$43="",0,Programacion!CM$43/SUM(Programacion!CM$42:CM$48)*'3 Eval'!$F28)+IF(Programacion!CM$44="",0,Programacion!CM$44/SUM(Programacion!CM$42:CM$48)*'3 Eval'!$G28)+IF(Programacion!CM$45="",0,Programacion!CM$45/SUM(Programacion!CM$42:CM$48)*'3 Eval'!$H28)+IF(Programacion!CM$46="",0,Programacion!CM$46/SUM(Programacion!CM$42:CM$48)*'3 Eval'!$I28)+IF(Programacion!CM$47="",0,Programacion!CM$47/SUM(Programacion!CM$42:CM$48)*'3 Eval'!$J28)+IF(Programacion!CM$48="",0,Programacion!CM$48/SUM(Programacion!CM$42:CM$48)*'3 Eval'!$K28))*SUM(Programacion!CM$42:CM$48)/SUM(Programacion!CM$28:CM$48)+IF('Res 2ªEval'!CO29="",0,'Res 2ªEval'!CO29*SUM(Programacion!CM$28:CM$41)/SUM(Programacion!CM$28:CM$48)))))</f>
        <v/>
      </c>
      <c r="CP29" s="270" t="str">
        <f>IF($C29="","",IF(SUM(Programacion!CN$28:CN$48)=0,"",IF(SUM(Programacion!CN$42:CN$48)=0,'Res 2ªEval'!CP29,(IF(Programacion!CN$42="",0,Programacion!CN$42/SUM(Programacion!CN$42:CN$48)*'3 Eval'!$E28)+IF(Programacion!CN$43="",0,Programacion!CN$43/SUM(Programacion!CN$42:CN$48)*'3 Eval'!$F28)+IF(Programacion!CN$44="",0,Programacion!CN$44/SUM(Programacion!CN$42:CN$48)*'3 Eval'!$G28)+IF(Programacion!CN$45="",0,Programacion!CN$45/SUM(Programacion!CN$42:CN$48)*'3 Eval'!$H28)+IF(Programacion!CN$46="",0,Programacion!CN$46/SUM(Programacion!CN$42:CN$48)*'3 Eval'!$I28)+IF(Programacion!CN$47="",0,Programacion!CN$47/SUM(Programacion!CN$42:CN$48)*'3 Eval'!$J28)+IF(Programacion!CN$48="",0,Programacion!CN$48/SUM(Programacion!CN$42:CN$48)*'3 Eval'!$K28))*SUM(Programacion!CN$42:CN$48)/SUM(Programacion!CN$28:CN$48)+IF('Res 2ªEval'!CP29="",0,'Res 2ªEval'!CP29*SUM(Programacion!CN$28:CN$41)/SUM(Programacion!CN$28:CN$48)))))</f>
        <v/>
      </c>
      <c r="CQ29" s="270" t="str">
        <f>IF($C29="","",IF(SUM(Programacion!CO$28:CO$48)=0,"",IF(SUM(Programacion!CO$42:CO$48)=0,'Res 2ªEval'!CQ29,(IF(Programacion!CO$42="",0,Programacion!CO$42/SUM(Programacion!CO$42:CO$48)*'3 Eval'!$E28)+IF(Programacion!CO$43="",0,Programacion!CO$43/SUM(Programacion!CO$42:CO$48)*'3 Eval'!$F28)+IF(Programacion!CO$44="",0,Programacion!CO$44/SUM(Programacion!CO$42:CO$48)*'3 Eval'!$G28)+IF(Programacion!CO$45="",0,Programacion!CO$45/SUM(Programacion!CO$42:CO$48)*'3 Eval'!$H28)+IF(Programacion!CO$46="",0,Programacion!CO$46/SUM(Programacion!CO$42:CO$48)*'3 Eval'!$I28)+IF(Programacion!CO$47="",0,Programacion!CO$47/SUM(Programacion!CO$42:CO$48)*'3 Eval'!$J28)+IF(Programacion!CO$48="",0,Programacion!CO$48/SUM(Programacion!CO$42:CO$48)*'3 Eval'!$K28))*SUM(Programacion!CO$42:CO$48)/SUM(Programacion!CO$28:CO$48)+IF('Res 2ªEval'!CQ29="",0,'Res 2ªEval'!CQ29*SUM(Programacion!CO$28:CO$41)/SUM(Programacion!CO$28:CO$48)))))</f>
        <v/>
      </c>
      <c r="CR29" s="270" t="str">
        <f>IF($C29="","",IF(SUM(Programacion!CP$28:CP$48)=0,"",IF(SUM(Programacion!CP$42:CP$48)=0,'Res 2ªEval'!CR29,(IF(Programacion!CP$42="",0,Programacion!CP$42/SUM(Programacion!CP$42:CP$48)*'3 Eval'!$E28)+IF(Programacion!CP$43="",0,Programacion!CP$43/SUM(Programacion!CP$42:CP$48)*'3 Eval'!$F28)+IF(Programacion!CP$44="",0,Programacion!CP$44/SUM(Programacion!CP$42:CP$48)*'3 Eval'!$G28)+IF(Programacion!CP$45="",0,Programacion!CP$45/SUM(Programacion!CP$42:CP$48)*'3 Eval'!$H28)+IF(Programacion!CP$46="",0,Programacion!CP$46/SUM(Programacion!CP$42:CP$48)*'3 Eval'!$I28)+IF(Programacion!CP$47="",0,Programacion!CP$47/SUM(Programacion!CP$42:CP$48)*'3 Eval'!$J28)+IF(Programacion!CP$48="",0,Programacion!CP$48/SUM(Programacion!CP$42:CP$48)*'3 Eval'!$K28))*SUM(Programacion!CP$42:CP$48)/SUM(Programacion!CP$28:CP$48)+IF('Res 2ªEval'!CR29="",0,'Res 2ªEval'!CR29*SUM(Programacion!CP$28:CP$41)/SUM(Programacion!CP$28:CP$48)))))</f>
        <v/>
      </c>
      <c r="CS29" s="270" t="str">
        <f>IF($C29="","",IF(SUM(Programacion!CQ$28:CQ$48)=0,"",IF(SUM(Programacion!CQ$42:CQ$48)=0,'Res 2ªEval'!CS29,(IF(Programacion!CQ$42="",0,Programacion!CQ$42/SUM(Programacion!CQ$42:CQ$48)*'3 Eval'!$E28)+IF(Programacion!CQ$43="",0,Programacion!CQ$43/SUM(Programacion!CQ$42:CQ$48)*'3 Eval'!$F28)+IF(Programacion!CQ$44="",0,Programacion!CQ$44/SUM(Programacion!CQ$42:CQ$48)*'3 Eval'!$G28)+IF(Programacion!CQ$45="",0,Programacion!CQ$45/SUM(Programacion!CQ$42:CQ$48)*'3 Eval'!$H28)+IF(Programacion!CQ$46="",0,Programacion!CQ$46/SUM(Programacion!CQ$42:CQ$48)*'3 Eval'!$I28)+IF(Programacion!CQ$47="",0,Programacion!CQ$47/SUM(Programacion!CQ$42:CQ$48)*'3 Eval'!$J28)+IF(Programacion!CQ$48="",0,Programacion!CQ$48/SUM(Programacion!CQ$42:CQ$48)*'3 Eval'!$K28))*SUM(Programacion!CQ$42:CQ$48)/SUM(Programacion!CQ$28:CQ$48)+IF('Res 2ªEval'!CS29="",0,'Res 2ªEval'!CS29*SUM(Programacion!CQ$28:CQ$41)/SUM(Programacion!CQ$28:CQ$48)))))</f>
        <v/>
      </c>
      <c r="CT29" s="270" t="str">
        <f>IF($C29="","",IF(SUM(Programacion!CR$28:CR$48)=0,"",IF(SUM(Programacion!CR$42:CR$48)=0,'Res 2ªEval'!CT29,(IF(Programacion!CR$42="",0,Programacion!CR$42/SUM(Programacion!CR$42:CR$48)*'3 Eval'!$E28)+IF(Programacion!CR$43="",0,Programacion!CR$43/SUM(Programacion!CR$42:CR$48)*'3 Eval'!$F28)+IF(Programacion!CR$44="",0,Programacion!CR$44/SUM(Programacion!CR$42:CR$48)*'3 Eval'!$G28)+IF(Programacion!CR$45="",0,Programacion!CR$45/SUM(Programacion!CR$42:CR$48)*'3 Eval'!$H28)+IF(Programacion!CR$46="",0,Programacion!CR$46/SUM(Programacion!CR$42:CR$48)*'3 Eval'!$I28)+IF(Programacion!CR$47="",0,Programacion!CR$47/SUM(Programacion!CR$42:CR$48)*'3 Eval'!$J28)+IF(Programacion!CR$48="",0,Programacion!CR$48/SUM(Programacion!CR$42:CR$48)*'3 Eval'!$K28))*SUM(Programacion!CR$42:CR$48)/SUM(Programacion!CR$28:CR$48)+IF('Res 2ªEval'!CT29="",0,'Res 2ªEval'!CT29*SUM(Programacion!CR$28:CR$41)/SUM(Programacion!CR$28:CR$48)))))</f>
        <v/>
      </c>
      <c r="CU29" s="270" t="str">
        <f>IF($C29="","",IF(SUM(Programacion!CS$28:CS$48)=0,"",IF(SUM(Programacion!CS$42:CS$48)=0,'Res 2ªEval'!CU29,(IF(Programacion!CS$42="",0,Programacion!CS$42/SUM(Programacion!CS$42:CS$48)*'3 Eval'!$E28)+IF(Programacion!CS$43="",0,Programacion!CS$43/SUM(Programacion!CS$42:CS$48)*'3 Eval'!$F28)+IF(Programacion!CS$44="",0,Programacion!CS$44/SUM(Programacion!CS$42:CS$48)*'3 Eval'!$G28)+IF(Programacion!CS$45="",0,Programacion!CS$45/SUM(Programacion!CS$42:CS$48)*'3 Eval'!$H28)+IF(Programacion!CS$46="",0,Programacion!CS$46/SUM(Programacion!CS$42:CS$48)*'3 Eval'!$I28)+IF(Programacion!CS$47="",0,Programacion!CS$47/SUM(Programacion!CS$42:CS$48)*'3 Eval'!$J28)+IF(Programacion!CS$48="",0,Programacion!CS$48/SUM(Programacion!CS$42:CS$48)*'3 Eval'!$K28))*SUM(Programacion!CS$42:CS$48)/SUM(Programacion!CS$28:CS$48)+IF('Res 2ªEval'!CU29="",0,'Res 2ªEval'!CU29*SUM(Programacion!CS$28:CS$41)/SUM(Programacion!CS$28:CS$48)))))</f>
        <v/>
      </c>
      <c r="CV29" s="270" t="str">
        <f>IF($C29="","",IF(SUM(Programacion!CT$28:CT$48)=0,"",IF(SUM(Programacion!CT$42:CT$48)=0,'Res 2ªEval'!CV29,(IF(Programacion!CT$42="",0,Programacion!CT$42/SUM(Programacion!CT$42:CT$48)*'3 Eval'!$E28)+IF(Programacion!CT$43="",0,Programacion!CT$43/SUM(Programacion!CT$42:CT$48)*'3 Eval'!$F28)+IF(Programacion!CT$44="",0,Programacion!CT$44/SUM(Programacion!CT$42:CT$48)*'3 Eval'!$G28)+IF(Programacion!CT$45="",0,Programacion!CT$45/SUM(Programacion!CT$42:CT$48)*'3 Eval'!$H28)+IF(Programacion!CT$46="",0,Programacion!CT$46/SUM(Programacion!CT$42:CT$48)*'3 Eval'!$I28)+IF(Programacion!CT$47="",0,Programacion!CT$47/SUM(Programacion!CT$42:CT$48)*'3 Eval'!$J28)+IF(Programacion!CT$48="",0,Programacion!CT$48/SUM(Programacion!CT$42:CT$48)*'3 Eval'!$K28))*SUM(Programacion!CT$42:CT$48)/SUM(Programacion!CT$28:CT$48)+IF('Res 2ªEval'!CV29="",0,'Res 2ªEval'!CV29*SUM(Programacion!CT$28:CT$41)/SUM(Programacion!CT$28:CT$48)))))</f>
        <v/>
      </c>
      <c r="CW29" s="270" t="str">
        <f>IF($C29="","",IF(SUM(Programacion!CU$28:CU$48)=0,"",IF(SUM(Programacion!CU$42:CU$48)=0,'Res 2ªEval'!CW29,(IF(Programacion!CU$42="",0,Programacion!CU$42/SUM(Programacion!CU$42:CU$48)*'3 Eval'!$E28)+IF(Programacion!CU$43="",0,Programacion!CU$43/SUM(Programacion!CU$42:CU$48)*'3 Eval'!$F28)+IF(Programacion!CU$44="",0,Programacion!CU$44/SUM(Programacion!CU$42:CU$48)*'3 Eval'!$G28)+IF(Programacion!CU$45="",0,Programacion!CU$45/SUM(Programacion!CU$42:CU$48)*'3 Eval'!$H28)+IF(Programacion!CU$46="",0,Programacion!CU$46/SUM(Programacion!CU$42:CU$48)*'3 Eval'!$I28)+IF(Programacion!CU$47="",0,Programacion!CU$47/SUM(Programacion!CU$42:CU$48)*'3 Eval'!$J28)+IF(Programacion!CU$48="",0,Programacion!CU$48/SUM(Programacion!CU$42:CU$48)*'3 Eval'!$K28))*SUM(Programacion!CU$42:CU$48)/SUM(Programacion!CU$28:CU$48)+IF('Res 2ªEval'!CW29="",0,'Res 2ªEval'!CW29*SUM(Programacion!CU$28:CU$41)/SUM(Programacion!CU$28:CU$48)))))</f>
        <v/>
      </c>
      <c r="CX29" s="270" t="str">
        <f>IF($C29="","",IF(SUM(Programacion!CV$28:CV$48)=0,"",IF(SUM(Programacion!CV$42:CV$48)=0,'Res 2ªEval'!CX29,(IF(Programacion!CV$42="",0,Programacion!CV$42/SUM(Programacion!CV$42:CV$48)*'3 Eval'!$E28)+IF(Programacion!CV$43="",0,Programacion!CV$43/SUM(Programacion!CV$42:CV$48)*'3 Eval'!$F28)+IF(Programacion!CV$44="",0,Programacion!CV$44/SUM(Programacion!CV$42:CV$48)*'3 Eval'!$G28)+IF(Programacion!CV$45="",0,Programacion!CV$45/SUM(Programacion!CV$42:CV$48)*'3 Eval'!$H28)+IF(Programacion!CV$46="",0,Programacion!CV$46/SUM(Programacion!CV$42:CV$48)*'3 Eval'!$I28)+IF(Programacion!CV$47="",0,Programacion!CV$47/SUM(Programacion!CV$42:CV$48)*'3 Eval'!$J28)+IF(Programacion!CV$48="",0,Programacion!CV$48/SUM(Programacion!CV$42:CV$48)*'3 Eval'!$K28))*SUM(Programacion!CV$42:CV$48)/SUM(Programacion!CV$28:CV$48)+IF('Res 2ªEval'!CX29="",0,'Res 2ªEval'!CX29*SUM(Programacion!CV$28:CV$41)/SUM(Programacion!CV$28:CV$48)))))</f>
        <v/>
      </c>
      <c r="CY29" s="270" t="str">
        <f>IF($C29="","",IF(SUM(Programacion!CW$28:CW$48)=0,"",IF(SUM(Programacion!CW$42:CW$48)=0,'Res 2ªEval'!CY29,(IF(Programacion!CW$42="",0,Programacion!CW$42/SUM(Programacion!CW$42:CW$48)*'3 Eval'!$E28)+IF(Programacion!CW$43="",0,Programacion!CW$43/SUM(Programacion!CW$42:CW$48)*'3 Eval'!$F28)+IF(Programacion!CW$44="",0,Programacion!CW$44/SUM(Programacion!CW$42:CW$48)*'3 Eval'!$G28)+IF(Programacion!CW$45="",0,Programacion!CW$45/SUM(Programacion!CW$42:CW$48)*'3 Eval'!$H28)+IF(Programacion!CW$46="",0,Programacion!CW$46/SUM(Programacion!CW$42:CW$48)*'3 Eval'!$I28)+IF(Programacion!CW$47="",0,Programacion!CW$47/SUM(Programacion!CW$42:CW$48)*'3 Eval'!$J28)+IF(Programacion!CW$48="",0,Programacion!CW$48/SUM(Programacion!CW$42:CW$48)*'3 Eval'!$K28))*SUM(Programacion!CW$42:CW$48)/SUM(Programacion!CW$28:CW$48)+IF('Res 2ªEval'!CY29="",0,'Res 2ªEval'!CY29*SUM(Programacion!CW$28:CW$41)/SUM(Programacion!CW$28:CW$48)))))</f>
        <v/>
      </c>
      <c r="CZ29" s="270" t="str">
        <f>IF($C29="","",IF(SUM(Programacion!CX$28:CX$48)=0,"",IF(SUM(Programacion!CX$42:CX$48)=0,'Res 2ªEval'!CZ29,(IF(Programacion!CX$42="",0,Programacion!CX$42/SUM(Programacion!CX$42:CX$48)*'3 Eval'!$E28)+IF(Programacion!CX$43="",0,Programacion!CX$43/SUM(Programacion!CX$42:CX$48)*'3 Eval'!$F28)+IF(Programacion!CX$44="",0,Programacion!CX$44/SUM(Programacion!CX$42:CX$48)*'3 Eval'!$G28)+IF(Programacion!CX$45="",0,Programacion!CX$45/SUM(Programacion!CX$42:CX$48)*'3 Eval'!$H28)+IF(Programacion!CX$46="",0,Programacion!CX$46/SUM(Programacion!CX$42:CX$48)*'3 Eval'!$I28)+IF(Programacion!CX$47="",0,Programacion!CX$47/SUM(Programacion!CX$42:CX$48)*'3 Eval'!$J28)+IF(Programacion!CX$48="",0,Programacion!CX$48/SUM(Programacion!CX$42:CX$48)*'3 Eval'!$K28))*SUM(Programacion!CX$42:CX$48)/SUM(Programacion!CX$28:CX$48)+IF('Res 2ªEval'!CZ29="",0,'Res 2ªEval'!CZ29*SUM(Programacion!CX$28:CX$41)/SUM(Programacion!CX$28:CX$48)))))</f>
        <v/>
      </c>
      <c r="DA29" s="270" t="str">
        <f>IF($C29="","",IF(SUM(Programacion!CY$28:CY$48)=0,"",IF(SUM(Programacion!CY$42:CY$48)=0,'Res 2ªEval'!DA29,(IF(Programacion!CY$42="",0,Programacion!CY$42/SUM(Programacion!CY$42:CY$48)*'3 Eval'!$E28)+IF(Programacion!CY$43="",0,Programacion!CY$43/SUM(Programacion!CY$42:CY$48)*'3 Eval'!$F28)+IF(Programacion!CY$44="",0,Programacion!CY$44/SUM(Programacion!CY$42:CY$48)*'3 Eval'!$G28)+IF(Programacion!CY$45="",0,Programacion!CY$45/SUM(Programacion!CY$42:CY$48)*'3 Eval'!$H28)+IF(Programacion!CY$46="",0,Programacion!CY$46/SUM(Programacion!CY$42:CY$48)*'3 Eval'!$I28)+IF(Programacion!CY$47="",0,Programacion!CY$47/SUM(Programacion!CY$42:CY$48)*'3 Eval'!$J28)+IF(Programacion!CY$48="",0,Programacion!CY$48/SUM(Programacion!CY$42:CY$48)*'3 Eval'!$K28))*SUM(Programacion!CY$42:CY$48)/SUM(Programacion!CY$28:CY$48)+IF('Res 2ªEval'!DA29="",0,'Res 2ªEval'!DA29*SUM(Programacion!CY$28:CY$41)/SUM(Programacion!CY$28:CY$48)))))</f>
        <v/>
      </c>
      <c r="DB29" s="270" t="str">
        <f>IF($C29="","",IF(SUM(Programacion!CZ$28:CZ$48)=0,"",IF(SUM(Programacion!CZ$42:CZ$48)=0,'Res 2ªEval'!DB29,(IF(Programacion!CZ$42="",0,Programacion!CZ$42/SUM(Programacion!CZ$42:CZ$48)*'3 Eval'!$E28)+IF(Programacion!CZ$43="",0,Programacion!CZ$43/SUM(Programacion!CZ$42:CZ$48)*'3 Eval'!$F28)+IF(Programacion!CZ$44="",0,Programacion!CZ$44/SUM(Programacion!CZ$42:CZ$48)*'3 Eval'!$G28)+IF(Programacion!CZ$45="",0,Programacion!CZ$45/SUM(Programacion!CZ$42:CZ$48)*'3 Eval'!$H28)+IF(Programacion!CZ$46="",0,Programacion!CZ$46/SUM(Programacion!CZ$42:CZ$48)*'3 Eval'!$I28)+IF(Programacion!CZ$47="",0,Programacion!CZ$47/SUM(Programacion!CZ$42:CZ$48)*'3 Eval'!$J28)+IF(Programacion!CZ$48="",0,Programacion!CZ$48/SUM(Programacion!CZ$42:CZ$48)*'3 Eval'!$K28))*SUM(Programacion!CZ$42:CZ$48)/SUM(Programacion!CZ$28:CZ$48)+IF('Res 2ªEval'!DB29="",0,'Res 2ªEval'!DB29*SUM(Programacion!CZ$28:CZ$41)/SUM(Programacion!CZ$28:CZ$48)))))</f>
        <v/>
      </c>
      <c r="DC29" s="270" t="str">
        <f>IF($C29="","",IF(SUM(Programacion!DA$28:DA$48)=0,"",IF(SUM(Programacion!DA$42:DA$48)=0,'Res 2ªEval'!DC29,(IF(Programacion!DA$42="",0,Programacion!DA$42/SUM(Programacion!DA$42:DA$48)*'3 Eval'!$E28)+IF(Programacion!DA$43="",0,Programacion!DA$43/SUM(Programacion!DA$42:DA$48)*'3 Eval'!$F28)+IF(Programacion!DA$44="",0,Programacion!DA$44/SUM(Programacion!DA$42:DA$48)*'3 Eval'!$G28)+IF(Programacion!DA$45="",0,Programacion!DA$45/SUM(Programacion!DA$42:DA$48)*'3 Eval'!$H28)+IF(Programacion!DA$46="",0,Programacion!DA$46/SUM(Programacion!DA$42:DA$48)*'3 Eval'!$I28)+IF(Programacion!DA$47="",0,Programacion!DA$47/SUM(Programacion!DA$42:DA$48)*'3 Eval'!$J28)+IF(Programacion!DA$48="",0,Programacion!DA$48/SUM(Programacion!DA$42:DA$48)*'3 Eval'!$K28))*SUM(Programacion!DA$42:DA$48)/SUM(Programacion!DA$28:DA$48)+IF('Res 2ªEval'!DC29="",0,'Res 2ªEval'!DC29*SUM(Programacion!DA$28:DA$41)/SUM(Programacion!DA$28:DA$48)))))</f>
        <v/>
      </c>
      <c r="DD29" s="270" t="str">
        <f>IF($C29="","",IF(SUM(Programacion!DB$28:DB$48)=0,"",IF(SUM(Programacion!DB$42:DB$48)=0,'Res 2ªEval'!DD29,(IF(Programacion!DB$42="",0,Programacion!DB$42/SUM(Programacion!DB$42:DB$48)*'3 Eval'!$E28)+IF(Programacion!DB$43="",0,Programacion!DB$43/SUM(Programacion!DB$42:DB$48)*'3 Eval'!$F28)+IF(Programacion!DB$44="",0,Programacion!DB$44/SUM(Programacion!DB$42:DB$48)*'3 Eval'!$G28)+IF(Programacion!DB$45="",0,Programacion!DB$45/SUM(Programacion!DB$42:DB$48)*'3 Eval'!$H28)+IF(Programacion!DB$46="",0,Programacion!DB$46/SUM(Programacion!DB$42:DB$48)*'3 Eval'!$I28)+IF(Programacion!DB$47="",0,Programacion!DB$47/SUM(Programacion!DB$42:DB$48)*'3 Eval'!$J28)+IF(Programacion!DB$48="",0,Programacion!DB$48/SUM(Programacion!DB$42:DB$48)*'3 Eval'!$K28))*SUM(Programacion!DB$42:DB$48)/SUM(Programacion!DB$28:DB$48)+IF('Res 2ªEval'!DD29="",0,'Res 2ªEval'!DD29*SUM(Programacion!DB$28:DB$41)/SUM(Programacion!DB$28:DB$48)))))</f>
        <v/>
      </c>
      <c r="DE29" s="270" t="str">
        <f>IF($C29="","",IF(SUM(Programacion!DC$28:DC$48)=0,"",IF(SUM(Programacion!DC$42:DC$48)=0,'Res 2ªEval'!DE29,(IF(Programacion!DC$42="",0,Programacion!DC$42/SUM(Programacion!DC$42:DC$48)*'3 Eval'!$E28)+IF(Programacion!DC$43="",0,Programacion!DC$43/SUM(Programacion!DC$42:DC$48)*'3 Eval'!$F28)+IF(Programacion!DC$44="",0,Programacion!DC$44/SUM(Programacion!DC$42:DC$48)*'3 Eval'!$G28)+IF(Programacion!DC$45="",0,Programacion!DC$45/SUM(Programacion!DC$42:DC$48)*'3 Eval'!$H28)+IF(Programacion!DC$46="",0,Programacion!DC$46/SUM(Programacion!DC$42:DC$48)*'3 Eval'!$I28)+IF(Programacion!DC$47="",0,Programacion!DC$47/SUM(Programacion!DC$42:DC$48)*'3 Eval'!$J28)+IF(Programacion!DC$48="",0,Programacion!DC$48/SUM(Programacion!DC$42:DC$48)*'3 Eval'!$K28))*SUM(Programacion!DC$42:DC$48)/SUM(Programacion!DC$28:DC$48)+IF('Res 2ªEval'!DE29="",0,'Res 2ªEval'!DE29*SUM(Programacion!DC$28:DC$41)/SUM(Programacion!DC$28:DC$48)))))</f>
        <v/>
      </c>
      <c r="DF29" s="270" t="str">
        <f>IF($C29="","",IF(SUM(Programacion!DD$28:DD$48)=0,"",IF(SUM(Programacion!DD$42:DD$48)=0,'Res 2ªEval'!DF29,(IF(Programacion!DD$42="",0,Programacion!DD$42/SUM(Programacion!DD$42:DD$48)*'3 Eval'!$E28)+IF(Programacion!DD$43="",0,Programacion!DD$43/SUM(Programacion!DD$42:DD$48)*'3 Eval'!$F28)+IF(Programacion!DD$44="",0,Programacion!DD$44/SUM(Programacion!DD$42:DD$48)*'3 Eval'!$G28)+IF(Programacion!DD$45="",0,Programacion!DD$45/SUM(Programacion!DD$42:DD$48)*'3 Eval'!$H28)+IF(Programacion!DD$46="",0,Programacion!DD$46/SUM(Programacion!DD$42:DD$48)*'3 Eval'!$I28)+IF(Programacion!DD$47="",0,Programacion!DD$47/SUM(Programacion!DD$42:DD$48)*'3 Eval'!$J28)+IF(Programacion!DD$48="",0,Programacion!DD$48/SUM(Programacion!DD$42:DD$48)*'3 Eval'!$K28))*SUM(Programacion!DD$42:DD$48)/SUM(Programacion!DD$28:DD$48)+IF('Res 2ªEval'!DF29="",0,'Res 2ªEval'!DF29*SUM(Programacion!DD$28:DD$41)/SUM(Programacion!DD$28:DD$48)))))</f>
        <v/>
      </c>
      <c r="DG29" s="270" t="str">
        <f>IF($C29="","",IF(SUM(Programacion!DE$28:DE$48)=0,"",IF(SUM(Programacion!DE$42:DE$48)=0,'Res 2ªEval'!DG29,(IF(Programacion!DE$42="",0,Programacion!DE$42/SUM(Programacion!DE$42:DE$48)*'3 Eval'!$E28)+IF(Programacion!DE$43="",0,Programacion!DE$43/SUM(Programacion!DE$42:DE$48)*'3 Eval'!$F28)+IF(Programacion!DE$44="",0,Programacion!DE$44/SUM(Programacion!DE$42:DE$48)*'3 Eval'!$G28)+IF(Programacion!DE$45="",0,Programacion!DE$45/SUM(Programacion!DE$42:DE$48)*'3 Eval'!$H28)+IF(Programacion!DE$46="",0,Programacion!DE$46/SUM(Programacion!DE$42:DE$48)*'3 Eval'!$I28)+IF(Programacion!DE$47="",0,Programacion!DE$47/SUM(Programacion!DE$42:DE$48)*'3 Eval'!$J28)+IF(Programacion!DE$48="",0,Programacion!DE$48/SUM(Programacion!DE$42:DE$48)*'3 Eval'!$K28))*SUM(Programacion!DE$42:DE$48)/SUM(Programacion!DE$28:DE$48)+IF('Res 2ªEval'!DG29="",0,'Res 2ªEval'!DG29*SUM(Programacion!DE$28:DE$41)/SUM(Programacion!DE$28:DE$48)))))</f>
        <v/>
      </c>
      <c r="DH29" s="270" t="str">
        <f>IF($C29="","",IF(SUM(Programacion!DF$28:DF$48)=0,"",IF(SUM(Programacion!DF$42:DF$48)=0,'Res 2ªEval'!DH29,(IF(Programacion!DF$42="",0,Programacion!DF$42/SUM(Programacion!DF$42:DF$48)*'3 Eval'!$E28)+IF(Programacion!DF$43="",0,Programacion!DF$43/SUM(Programacion!DF$42:DF$48)*'3 Eval'!$F28)+IF(Programacion!DF$44="",0,Programacion!DF$44/SUM(Programacion!DF$42:DF$48)*'3 Eval'!$G28)+IF(Programacion!DF$45="",0,Programacion!DF$45/SUM(Programacion!DF$42:DF$48)*'3 Eval'!$H28)+IF(Programacion!DF$46="",0,Programacion!DF$46/SUM(Programacion!DF$42:DF$48)*'3 Eval'!$I28)+IF(Programacion!DF$47="",0,Programacion!DF$47/SUM(Programacion!DF$42:DF$48)*'3 Eval'!$J28)+IF(Programacion!DF$48="",0,Programacion!DF$48/SUM(Programacion!DF$42:DF$48)*'3 Eval'!$K28))*SUM(Programacion!DF$42:DF$48)/SUM(Programacion!DF$28:DF$48)+IF('Res 2ªEval'!DH29="",0,'Res 2ªEval'!DH29*SUM(Programacion!DF$28:DF$41)/SUM(Programacion!DF$28:DF$48)))))</f>
        <v/>
      </c>
      <c r="DI29" s="270" t="str">
        <f>IF($C29="","",IF(SUM(Programacion!DG$28:DG$48)=0,"",IF(SUM(Programacion!DG$42:DG$48)=0,'Res 2ªEval'!DI29,(IF(Programacion!DG$42="",0,Programacion!DG$42/SUM(Programacion!DG$42:DG$48)*'3 Eval'!$E28)+IF(Programacion!DG$43="",0,Programacion!DG$43/SUM(Programacion!DG$42:DG$48)*'3 Eval'!$F28)+IF(Programacion!DG$44="",0,Programacion!DG$44/SUM(Programacion!DG$42:DG$48)*'3 Eval'!$G28)+IF(Programacion!DG$45="",0,Programacion!DG$45/SUM(Programacion!DG$42:DG$48)*'3 Eval'!$H28)+IF(Programacion!DG$46="",0,Programacion!DG$46/SUM(Programacion!DG$42:DG$48)*'3 Eval'!$I28)+IF(Programacion!DG$47="",0,Programacion!DG$47/SUM(Programacion!DG$42:DG$48)*'3 Eval'!$J28)+IF(Programacion!DG$48="",0,Programacion!DG$48/SUM(Programacion!DG$42:DG$48)*'3 Eval'!$K28))*SUM(Programacion!DG$42:DG$48)/SUM(Programacion!DG$28:DG$48)+IF('Res 2ªEval'!DI29="",0,'Res 2ªEval'!DI29*SUM(Programacion!DG$28:DG$41)/SUM(Programacion!DG$28:DG$48)))))</f>
        <v/>
      </c>
      <c r="DJ29" s="270" t="str">
        <f>IF($C29="","",IF(SUM(Programacion!DH$28:DH$48)=0,"",IF(SUM(Programacion!DH$42:DH$48)=0,'Res 2ªEval'!DJ29,(IF(Programacion!DH$42="",0,Programacion!DH$42/SUM(Programacion!DH$42:DH$48)*'3 Eval'!$E28)+IF(Programacion!DH$43="",0,Programacion!DH$43/SUM(Programacion!DH$42:DH$48)*'3 Eval'!$F28)+IF(Programacion!DH$44="",0,Programacion!DH$44/SUM(Programacion!DH$42:DH$48)*'3 Eval'!$G28)+IF(Programacion!DH$45="",0,Programacion!DH$45/SUM(Programacion!DH$42:DH$48)*'3 Eval'!$H28)+IF(Programacion!DH$46="",0,Programacion!DH$46/SUM(Programacion!DH$42:DH$48)*'3 Eval'!$I28)+IF(Programacion!DH$47="",0,Programacion!DH$47/SUM(Programacion!DH$42:DH$48)*'3 Eval'!$J28)+IF(Programacion!DH$48="",0,Programacion!DH$48/SUM(Programacion!DH$42:DH$48)*'3 Eval'!$K28))*SUM(Programacion!DH$42:DH$48)/SUM(Programacion!DH$28:DH$48)+IF('Res 2ªEval'!DJ29="",0,'Res 2ªEval'!DJ29*SUM(Programacion!DH$28:DH$41)/SUM(Programacion!DH$28:DH$48)))))</f>
        <v/>
      </c>
      <c r="DK29" s="270" t="str">
        <f>IF($C29="","",IF(SUM(Programacion!DI$28:DI$48)=0,"",IF(SUM(Programacion!DI$42:DI$48)=0,'Res 2ªEval'!DK29,(IF(Programacion!DI$42="",0,Programacion!DI$42/SUM(Programacion!DI$42:DI$48)*'3 Eval'!$E28)+IF(Programacion!DI$43="",0,Programacion!DI$43/SUM(Programacion!DI$42:DI$48)*'3 Eval'!$F28)+IF(Programacion!DI$44="",0,Programacion!DI$44/SUM(Programacion!DI$42:DI$48)*'3 Eval'!$G28)+IF(Programacion!DI$45="",0,Programacion!DI$45/SUM(Programacion!DI$42:DI$48)*'3 Eval'!$H28)+IF(Programacion!DI$46="",0,Programacion!DI$46/SUM(Programacion!DI$42:DI$48)*'3 Eval'!$I28)+IF(Programacion!DI$47="",0,Programacion!DI$47/SUM(Programacion!DI$42:DI$48)*'3 Eval'!$J28)+IF(Programacion!DI$48="",0,Programacion!DI$48/SUM(Programacion!DI$42:DI$48)*'3 Eval'!$K28))*SUM(Programacion!DI$42:DI$48)/SUM(Programacion!DI$28:DI$48)+IF('Res 2ªEval'!DK29="",0,'Res 2ªEval'!DK29*SUM(Programacion!DI$28:DI$41)/SUM(Programacion!DI$28:DI$48)))))</f>
        <v/>
      </c>
      <c r="DL29" s="270" t="str">
        <f>IF($C29="","",IF(SUM(Programacion!DJ$28:DJ$48)=0,"",IF(SUM(Programacion!DJ$42:DJ$48)=0,'Res 2ªEval'!DL29,(IF(Programacion!DJ$42="",0,Programacion!DJ$42/SUM(Programacion!DJ$42:DJ$48)*'3 Eval'!$E28)+IF(Programacion!DJ$43="",0,Programacion!DJ$43/SUM(Programacion!DJ$42:DJ$48)*'3 Eval'!$F28)+IF(Programacion!DJ$44="",0,Programacion!DJ$44/SUM(Programacion!DJ$42:DJ$48)*'3 Eval'!$G28)+IF(Programacion!DJ$45="",0,Programacion!DJ$45/SUM(Programacion!DJ$42:DJ$48)*'3 Eval'!$H28)+IF(Programacion!DJ$46="",0,Programacion!DJ$46/SUM(Programacion!DJ$42:DJ$48)*'3 Eval'!$I28)+IF(Programacion!DJ$47="",0,Programacion!DJ$47/SUM(Programacion!DJ$42:DJ$48)*'3 Eval'!$J28)+IF(Programacion!DJ$48="",0,Programacion!DJ$48/SUM(Programacion!DJ$42:DJ$48)*'3 Eval'!$K28))*SUM(Programacion!DJ$42:DJ$48)/SUM(Programacion!DJ$28:DJ$48)+IF('Res 2ªEval'!DL29="",0,'Res 2ªEval'!DL29*SUM(Programacion!DJ$28:DJ$41)/SUM(Programacion!DJ$28:DJ$48)))))</f>
        <v/>
      </c>
      <c r="DM29" s="270" t="str">
        <f>IF($C29="","",IF(SUM(Programacion!DK$28:DK$48)=0,"",IF(SUM(Programacion!DK$42:DK$48)=0,'Res 2ªEval'!DM29,(IF(Programacion!DK$42="",0,Programacion!DK$42/SUM(Programacion!DK$42:DK$48)*'3 Eval'!$E28)+IF(Programacion!DK$43="",0,Programacion!DK$43/SUM(Programacion!DK$42:DK$48)*'3 Eval'!$F28)+IF(Programacion!DK$44="",0,Programacion!DK$44/SUM(Programacion!DK$42:DK$48)*'3 Eval'!$G28)+IF(Programacion!DK$45="",0,Programacion!DK$45/SUM(Programacion!DK$42:DK$48)*'3 Eval'!$H28)+IF(Programacion!DK$46="",0,Programacion!DK$46/SUM(Programacion!DK$42:DK$48)*'3 Eval'!$I28)+IF(Programacion!DK$47="",0,Programacion!DK$47/SUM(Programacion!DK$42:DK$48)*'3 Eval'!$J28)+IF(Programacion!DK$48="",0,Programacion!DK$48/SUM(Programacion!DK$42:DK$48)*'3 Eval'!$K28))*SUM(Programacion!DK$42:DK$48)/SUM(Programacion!DK$28:DK$48)+IF('Res 2ªEval'!DM29="",0,'Res 2ªEval'!DM29*SUM(Programacion!DK$28:DK$41)/SUM(Programacion!DK$28:DK$48)))))</f>
        <v/>
      </c>
      <c r="DN29" s="270" t="str">
        <f>IF($C29="","",IF(SUM(Programacion!DL$28:DL$48)=0,"",IF(SUM(Programacion!DL$42:DL$48)=0,'Res 2ªEval'!DN29,(IF(Programacion!DL$42="",0,Programacion!DL$42/SUM(Programacion!DL$42:DL$48)*'3 Eval'!$E28)+IF(Programacion!DL$43="",0,Programacion!DL$43/SUM(Programacion!DL$42:DL$48)*'3 Eval'!$F28)+IF(Programacion!DL$44="",0,Programacion!DL$44/SUM(Programacion!DL$42:DL$48)*'3 Eval'!$G28)+IF(Programacion!DL$45="",0,Programacion!DL$45/SUM(Programacion!DL$42:DL$48)*'3 Eval'!$H28)+IF(Programacion!DL$46="",0,Programacion!DL$46/SUM(Programacion!DL$42:DL$48)*'3 Eval'!$I28)+IF(Programacion!DL$47="",0,Programacion!DL$47/SUM(Programacion!DL$42:DL$48)*'3 Eval'!$J28)+IF(Programacion!DL$48="",0,Programacion!DL$48/SUM(Programacion!DL$42:DL$48)*'3 Eval'!$K28))*SUM(Programacion!DL$42:DL$48)/SUM(Programacion!DL$28:DL$48)+IF('Res 2ªEval'!DN29="",0,'Res 2ªEval'!DN29*SUM(Programacion!DL$28:DL$41)/SUM(Programacion!DL$28:DL$48)))))</f>
        <v/>
      </c>
      <c r="DO29" s="270" t="str">
        <f>IF($C29="","",IF(SUM(Programacion!DM$28:DM$48)=0,"",IF(SUM(Programacion!DM$42:DM$48)=0,'Res 2ªEval'!DO29,(IF(Programacion!DM$42="",0,Programacion!DM$42/SUM(Programacion!DM$42:DM$48)*'3 Eval'!$E28)+IF(Programacion!DM$43="",0,Programacion!DM$43/SUM(Programacion!DM$42:DM$48)*'3 Eval'!$F28)+IF(Programacion!DM$44="",0,Programacion!DM$44/SUM(Programacion!DM$42:DM$48)*'3 Eval'!$G28)+IF(Programacion!DM$45="",0,Programacion!DM$45/SUM(Programacion!DM$42:DM$48)*'3 Eval'!$H28)+IF(Programacion!DM$46="",0,Programacion!DM$46/SUM(Programacion!DM$42:DM$48)*'3 Eval'!$I28)+IF(Programacion!DM$47="",0,Programacion!DM$47/SUM(Programacion!DM$42:DM$48)*'3 Eval'!$J28)+IF(Programacion!DM$48="",0,Programacion!DM$48/SUM(Programacion!DM$42:DM$48)*'3 Eval'!$K28))*SUM(Programacion!DM$42:DM$48)/SUM(Programacion!DM$28:DM$48)+IF('Res 2ªEval'!DO29="",0,'Res 2ªEval'!DO29*SUM(Programacion!DM$28:DM$41)/SUM(Programacion!DM$28:DM$48)))))</f>
        <v/>
      </c>
      <c r="DP29" s="270" t="str">
        <f>IF($C29="","",IF(SUM(Programacion!DN$28:DN$48)=0,"",IF(SUM(Programacion!DN$42:DN$48)=0,'Res 2ªEval'!DP29,(IF(Programacion!DN$42="",0,Programacion!DN$42/SUM(Programacion!DN$42:DN$48)*'3 Eval'!$E28)+IF(Programacion!DN$43="",0,Programacion!DN$43/SUM(Programacion!DN$42:DN$48)*'3 Eval'!$F28)+IF(Programacion!DN$44="",0,Programacion!DN$44/SUM(Programacion!DN$42:DN$48)*'3 Eval'!$G28)+IF(Programacion!DN$45="",0,Programacion!DN$45/SUM(Programacion!DN$42:DN$48)*'3 Eval'!$H28)+IF(Programacion!DN$46="",0,Programacion!DN$46/SUM(Programacion!DN$42:DN$48)*'3 Eval'!$I28)+IF(Programacion!DN$47="",0,Programacion!DN$47/SUM(Programacion!DN$42:DN$48)*'3 Eval'!$J28)+IF(Programacion!DN$48="",0,Programacion!DN$48/SUM(Programacion!DN$42:DN$48)*'3 Eval'!$K28))*SUM(Programacion!DN$42:DN$48)/SUM(Programacion!DN$28:DN$48)+IF('Res 2ªEval'!DP29="",0,'Res 2ªEval'!DP29*SUM(Programacion!DN$28:DN$41)/SUM(Programacion!DN$28:DN$48)))))</f>
        <v/>
      </c>
      <c r="DQ29" s="270" t="str">
        <f>IF($C29="","",IF(SUM(Programacion!DO$28:DO$48)=0,"",IF(SUM(Programacion!DO$42:DO$48)=0,'Res 2ªEval'!DQ29,(IF(Programacion!DO$42="",0,Programacion!DO$42/SUM(Programacion!DO$42:DO$48)*'3 Eval'!$E28)+IF(Programacion!DO$43="",0,Programacion!DO$43/SUM(Programacion!DO$42:DO$48)*'3 Eval'!$F28)+IF(Programacion!DO$44="",0,Programacion!DO$44/SUM(Programacion!DO$42:DO$48)*'3 Eval'!$G28)+IF(Programacion!DO$45="",0,Programacion!DO$45/SUM(Programacion!DO$42:DO$48)*'3 Eval'!$H28)+IF(Programacion!DO$46="",0,Programacion!DO$46/SUM(Programacion!DO$42:DO$48)*'3 Eval'!$I28)+IF(Programacion!DO$47="",0,Programacion!DO$47/SUM(Programacion!DO$42:DO$48)*'3 Eval'!$J28)+IF(Programacion!DO$48="",0,Programacion!DO$48/SUM(Programacion!DO$42:DO$48)*'3 Eval'!$K28))*SUM(Programacion!DO$42:DO$48)/SUM(Programacion!DO$28:DO$48)+IF('Res 2ªEval'!DQ29="",0,'Res 2ªEval'!DQ29*SUM(Programacion!DO$28:DO$41)/SUM(Programacion!DO$28:DO$48)))))</f>
        <v/>
      </c>
      <c r="DR29" s="270" t="str">
        <f>IF($C29="","",IF(SUM(Programacion!DP$28:DP$48)=0,"",IF(SUM(Programacion!DP$42:DP$48)=0,'Res 2ªEval'!DR29,(IF(Programacion!DP$42="",0,Programacion!DP$42/SUM(Programacion!DP$42:DP$48)*'3 Eval'!$E28)+IF(Programacion!DP$43="",0,Programacion!DP$43/SUM(Programacion!DP$42:DP$48)*'3 Eval'!$F28)+IF(Programacion!DP$44="",0,Programacion!DP$44/SUM(Programacion!DP$42:DP$48)*'3 Eval'!$G28)+IF(Programacion!DP$45="",0,Programacion!DP$45/SUM(Programacion!DP$42:DP$48)*'3 Eval'!$H28)+IF(Programacion!DP$46="",0,Programacion!DP$46/SUM(Programacion!DP$42:DP$48)*'3 Eval'!$I28)+IF(Programacion!DP$47="",0,Programacion!DP$47/SUM(Programacion!DP$42:DP$48)*'3 Eval'!$J28)+IF(Programacion!DP$48="",0,Programacion!DP$48/SUM(Programacion!DP$42:DP$48)*'3 Eval'!$K28))*SUM(Programacion!DP$42:DP$48)/SUM(Programacion!DP$28:DP$48)+IF('Res 2ªEval'!DR29="",0,'Res 2ªEval'!DR29*SUM(Programacion!DP$28:DP$41)/SUM(Programacion!DP$28:DP$48)))))</f>
        <v/>
      </c>
      <c r="DS29" s="270" t="str">
        <f>IF($C29="","",IF(SUM(Programacion!DQ$28:DQ$48)=0,"",IF(SUM(Programacion!DQ$42:DQ$48)=0,'Res 2ªEval'!DS29,(IF(Programacion!DQ$42="",0,Programacion!DQ$42/SUM(Programacion!DQ$42:DQ$48)*'3 Eval'!$E28)+IF(Programacion!DQ$43="",0,Programacion!DQ$43/SUM(Programacion!DQ$42:DQ$48)*'3 Eval'!$F28)+IF(Programacion!DQ$44="",0,Programacion!DQ$44/SUM(Programacion!DQ$42:DQ$48)*'3 Eval'!$G28)+IF(Programacion!DQ$45="",0,Programacion!DQ$45/SUM(Programacion!DQ$42:DQ$48)*'3 Eval'!$H28)+IF(Programacion!DQ$46="",0,Programacion!DQ$46/SUM(Programacion!DQ$42:DQ$48)*'3 Eval'!$I28)+IF(Programacion!DQ$47="",0,Programacion!DQ$47/SUM(Programacion!DQ$42:DQ$48)*'3 Eval'!$J28)+IF(Programacion!DQ$48="",0,Programacion!DQ$48/SUM(Programacion!DQ$42:DQ$48)*'3 Eval'!$K28))*SUM(Programacion!DQ$42:DQ$48)/SUM(Programacion!DQ$28:DQ$48)+IF('Res 2ªEval'!DS29="",0,'Res 2ªEval'!DS29*SUM(Programacion!DQ$28:DQ$41)/SUM(Programacion!DQ$28:DQ$48)))))</f>
        <v/>
      </c>
      <c r="DT29" s="270" t="str">
        <f>IF($C29="","",IF(SUM(Programacion!DR$28:DR$48)=0,"",IF(SUM(Programacion!DR$42:DR$48)=0,'Res 2ªEval'!DT29,(IF(Programacion!DR$42="",0,Programacion!DR$42/SUM(Programacion!DR$42:DR$48)*'3 Eval'!$E28)+IF(Programacion!DR$43="",0,Programacion!DR$43/SUM(Programacion!DR$42:DR$48)*'3 Eval'!$F28)+IF(Programacion!DR$44="",0,Programacion!DR$44/SUM(Programacion!DR$42:DR$48)*'3 Eval'!$G28)+IF(Programacion!DR$45="",0,Programacion!DR$45/SUM(Programacion!DR$42:DR$48)*'3 Eval'!$H28)+IF(Programacion!DR$46="",0,Programacion!DR$46/SUM(Programacion!DR$42:DR$48)*'3 Eval'!$I28)+IF(Programacion!DR$47="",0,Programacion!DR$47/SUM(Programacion!DR$42:DR$48)*'3 Eval'!$J28)+IF(Programacion!DR$48="",0,Programacion!DR$48/SUM(Programacion!DR$42:DR$48)*'3 Eval'!$K28))*SUM(Programacion!DR$42:DR$48)/SUM(Programacion!DR$28:DR$48)+IF('Res 2ªEval'!DT29="",0,'Res 2ªEval'!DT29*SUM(Programacion!DR$28:DR$41)/SUM(Programacion!DR$28:DR$48)))))</f>
        <v/>
      </c>
      <c r="DU29" s="270" t="str">
        <f>IF($C29="","",IF(SUM(Programacion!DS$28:DS$48)=0,"",IF(SUM(Programacion!DS$42:DS$48)=0,'Res 2ªEval'!DU29,(IF(Programacion!DS$42="",0,Programacion!DS$42/SUM(Programacion!DS$42:DS$48)*'3 Eval'!$E28)+IF(Programacion!DS$43="",0,Programacion!DS$43/SUM(Programacion!DS$42:DS$48)*'3 Eval'!$F28)+IF(Programacion!DS$44="",0,Programacion!DS$44/SUM(Programacion!DS$42:DS$48)*'3 Eval'!$G28)+IF(Programacion!DS$45="",0,Programacion!DS$45/SUM(Programacion!DS$42:DS$48)*'3 Eval'!$H28)+IF(Programacion!DS$46="",0,Programacion!DS$46/SUM(Programacion!DS$42:DS$48)*'3 Eval'!$I28)+IF(Programacion!DS$47="",0,Programacion!DS$47/SUM(Programacion!DS$42:DS$48)*'3 Eval'!$J28)+IF(Programacion!DS$48="",0,Programacion!DS$48/SUM(Programacion!DS$42:DS$48)*'3 Eval'!$K28))*SUM(Programacion!DS$42:DS$48)/SUM(Programacion!DS$28:DS$48)+IF('Res 2ªEval'!DU29="",0,'Res 2ªEval'!DU29*SUM(Programacion!DS$28:DS$41)/SUM(Programacion!DS$28:DS$48)))))</f>
        <v/>
      </c>
      <c r="DV29" s="270" t="str">
        <f>IF($C29="","",IF(SUM(Programacion!DT$28:DT$48)=0,"",IF(SUM(Programacion!DT$42:DT$48)=0,'Res 2ªEval'!DV29,(IF(Programacion!DT$42="",0,Programacion!DT$42/SUM(Programacion!DT$42:DT$48)*'3 Eval'!$E28)+IF(Programacion!DT$43="",0,Programacion!DT$43/SUM(Programacion!DT$42:DT$48)*'3 Eval'!$F28)+IF(Programacion!DT$44="",0,Programacion!DT$44/SUM(Programacion!DT$42:DT$48)*'3 Eval'!$G28)+IF(Programacion!DT$45="",0,Programacion!DT$45/SUM(Programacion!DT$42:DT$48)*'3 Eval'!$H28)+IF(Programacion!DT$46="",0,Programacion!DT$46/SUM(Programacion!DT$42:DT$48)*'3 Eval'!$I28)+IF(Programacion!DT$47="",0,Programacion!DT$47/SUM(Programacion!DT$42:DT$48)*'3 Eval'!$J28)+IF(Programacion!DT$48="",0,Programacion!DT$48/SUM(Programacion!DT$42:DT$48)*'3 Eval'!$K28))*SUM(Programacion!DT$42:DT$48)/SUM(Programacion!DT$28:DT$48)+IF('Res 2ªEval'!DV29="",0,'Res 2ªEval'!DV29*SUM(Programacion!DT$28:DT$41)/SUM(Programacion!DT$28:DT$48)))))</f>
        <v/>
      </c>
      <c r="DW29" s="270" t="str">
        <f>IF($C29="","",IF(SUM(Programacion!DU$28:DU$48)=0,"",IF(SUM(Programacion!DU$42:DU$48)=0,'Res 2ªEval'!DW29,(IF(Programacion!DU$42="",0,Programacion!DU$42/SUM(Programacion!DU$42:DU$48)*'3 Eval'!$E28)+IF(Programacion!DU$43="",0,Programacion!DU$43/SUM(Programacion!DU$42:DU$48)*'3 Eval'!$F28)+IF(Programacion!DU$44="",0,Programacion!DU$44/SUM(Programacion!DU$42:DU$48)*'3 Eval'!$G28)+IF(Programacion!DU$45="",0,Programacion!DU$45/SUM(Programacion!DU$42:DU$48)*'3 Eval'!$H28)+IF(Programacion!DU$46="",0,Programacion!DU$46/SUM(Programacion!DU$42:DU$48)*'3 Eval'!$I28)+IF(Programacion!DU$47="",0,Programacion!DU$47/SUM(Programacion!DU$42:DU$48)*'3 Eval'!$J28)+IF(Programacion!DU$48="",0,Programacion!DU$48/SUM(Programacion!DU$42:DU$48)*'3 Eval'!$K28))*SUM(Programacion!DU$42:DU$48)/SUM(Programacion!DU$28:DU$48)+IF('Res 2ªEval'!DW29="",0,'Res 2ªEval'!DW29*SUM(Programacion!DU$28:DU$41)/SUM(Programacion!DU$28:DU$48)))))</f>
        <v/>
      </c>
      <c r="DX29" s="270" t="str">
        <f>IF($C29="","",IF(SUM(Programacion!DV$28:DV$48)=0,"",IF(SUM(Programacion!DV$42:DV$48)=0,'Res 2ªEval'!DX29,(IF(Programacion!DV$42="",0,Programacion!DV$42/SUM(Programacion!DV$42:DV$48)*'3 Eval'!$E28)+IF(Programacion!DV$43="",0,Programacion!DV$43/SUM(Programacion!DV$42:DV$48)*'3 Eval'!$F28)+IF(Programacion!DV$44="",0,Programacion!DV$44/SUM(Programacion!DV$42:DV$48)*'3 Eval'!$G28)+IF(Programacion!DV$45="",0,Programacion!DV$45/SUM(Programacion!DV$42:DV$48)*'3 Eval'!$H28)+IF(Programacion!DV$46="",0,Programacion!DV$46/SUM(Programacion!DV$42:DV$48)*'3 Eval'!$I28)+IF(Programacion!DV$47="",0,Programacion!DV$47/SUM(Programacion!DV$42:DV$48)*'3 Eval'!$J28)+IF(Programacion!DV$48="",0,Programacion!DV$48/SUM(Programacion!DV$42:DV$48)*'3 Eval'!$K28))*SUM(Programacion!DV$42:DV$48)/SUM(Programacion!DV$28:DV$48)+IF('Res 2ªEval'!DX29="",0,'Res 2ªEval'!DX29*SUM(Programacion!DV$28:DV$41)/SUM(Programacion!DV$28:DV$48)))))</f>
        <v/>
      </c>
      <c r="DY29" s="270" t="str">
        <f>IF($C29="","",IF(SUM(Programacion!DW$28:DW$48)=0,"",IF(SUM(Programacion!DW$42:DW$48)=0,'Res 2ªEval'!DY29,(IF(Programacion!DW$42="",0,Programacion!DW$42/SUM(Programacion!DW$42:DW$48)*'3 Eval'!$E28)+IF(Programacion!DW$43="",0,Programacion!DW$43/SUM(Programacion!DW$42:DW$48)*'3 Eval'!$F28)+IF(Programacion!DW$44="",0,Programacion!DW$44/SUM(Programacion!DW$42:DW$48)*'3 Eval'!$G28)+IF(Programacion!DW$45="",0,Programacion!DW$45/SUM(Programacion!DW$42:DW$48)*'3 Eval'!$H28)+IF(Programacion!DW$46="",0,Programacion!DW$46/SUM(Programacion!DW$42:DW$48)*'3 Eval'!$I28)+IF(Programacion!DW$47="",0,Programacion!DW$47/SUM(Programacion!DW$42:DW$48)*'3 Eval'!$J28)+IF(Programacion!DW$48="",0,Programacion!DW$48/SUM(Programacion!DW$42:DW$48)*'3 Eval'!$K28))*SUM(Programacion!DW$42:DW$48)/SUM(Programacion!DW$28:DW$48)+IF('Res 2ªEval'!DY29="",0,'Res 2ªEval'!DY29*SUM(Programacion!DW$28:DW$41)/SUM(Programacion!DW$28:DW$48)))))</f>
        <v/>
      </c>
      <c r="DZ29" s="270" t="str">
        <f>IF($C29="","",IF(SUM(Programacion!DX$28:DX$48)=0,"",IF(SUM(Programacion!DX$42:DX$48)=0,'Res 2ªEval'!DZ29,(IF(Programacion!DX$42="",0,Programacion!DX$42/SUM(Programacion!DX$42:DX$48)*'3 Eval'!$E28)+IF(Programacion!DX$43="",0,Programacion!DX$43/SUM(Programacion!DX$42:DX$48)*'3 Eval'!$F28)+IF(Programacion!DX$44="",0,Programacion!DX$44/SUM(Programacion!DX$42:DX$48)*'3 Eval'!$G28)+IF(Programacion!DX$45="",0,Programacion!DX$45/SUM(Programacion!DX$42:DX$48)*'3 Eval'!$H28)+IF(Programacion!DX$46="",0,Programacion!DX$46/SUM(Programacion!DX$42:DX$48)*'3 Eval'!$I28)+IF(Programacion!DX$47="",0,Programacion!DX$47/SUM(Programacion!DX$42:DX$48)*'3 Eval'!$J28)+IF(Programacion!DX$48="",0,Programacion!DX$48/SUM(Programacion!DX$42:DX$48)*'3 Eval'!$K28))*SUM(Programacion!DX$42:DX$48)/SUM(Programacion!DX$28:DX$48)+IF('Res 2ªEval'!DZ29="",0,'Res 2ªEval'!DZ29*SUM(Programacion!DX$28:DX$41)/SUM(Programacion!DX$28:DX$48)))))</f>
        <v/>
      </c>
      <c r="EA29" s="270" t="str">
        <f>IF($C29="","",IF(SUM(Programacion!DY$28:DY$48)=0,"",IF(SUM(Programacion!DY$42:DY$48)=0,'Res 2ªEval'!EA29,(IF(Programacion!DY$42="",0,Programacion!DY$42/SUM(Programacion!DY$42:DY$48)*'3 Eval'!$E28)+IF(Programacion!DY$43="",0,Programacion!DY$43/SUM(Programacion!DY$42:DY$48)*'3 Eval'!$F28)+IF(Programacion!DY$44="",0,Programacion!DY$44/SUM(Programacion!DY$42:DY$48)*'3 Eval'!$G28)+IF(Programacion!DY$45="",0,Programacion!DY$45/SUM(Programacion!DY$42:DY$48)*'3 Eval'!$H28)+IF(Programacion!DY$46="",0,Programacion!DY$46/SUM(Programacion!DY$42:DY$48)*'3 Eval'!$I28)+IF(Programacion!DY$47="",0,Programacion!DY$47/SUM(Programacion!DY$42:DY$48)*'3 Eval'!$J28)+IF(Programacion!DY$48="",0,Programacion!DY$48/SUM(Programacion!DY$42:DY$48)*'3 Eval'!$K28))*SUM(Programacion!DY$42:DY$48)/SUM(Programacion!DY$28:DY$48)+IF('Res 2ªEval'!EA29="",0,'Res 2ªEval'!EA29*SUM(Programacion!DY$28:DY$41)/SUM(Programacion!DY$28:DY$48)))))</f>
        <v/>
      </c>
      <c r="EB29" s="270" t="str">
        <f>IF($C29="","",IF(SUM(Programacion!DZ$28:DZ$48)=0,"",IF(SUM(Programacion!DZ$42:DZ$48)=0,'Res 2ªEval'!EB29,(IF(Programacion!DZ$42="",0,Programacion!DZ$42/SUM(Programacion!DZ$42:DZ$48)*'3 Eval'!$E28)+IF(Programacion!DZ$43="",0,Programacion!DZ$43/SUM(Programacion!DZ$42:DZ$48)*'3 Eval'!$F28)+IF(Programacion!DZ$44="",0,Programacion!DZ$44/SUM(Programacion!DZ$42:DZ$48)*'3 Eval'!$G28)+IF(Programacion!DZ$45="",0,Programacion!DZ$45/SUM(Programacion!DZ$42:DZ$48)*'3 Eval'!$H28)+IF(Programacion!DZ$46="",0,Programacion!DZ$46/SUM(Programacion!DZ$42:DZ$48)*'3 Eval'!$I28)+IF(Programacion!DZ$47="",0,Programacion!DZ$47/SUM(Programacion!DZ$42:DZ$48)*'3 Eval'!$J28)+IF(Programacion!DZ$48="",0,Programacion!DZ$48/SUM(Programacion!DZ$42:DZ$48)*'3 Eval'!$K28))*SUM(Programacion!DZ$42:DZ$48)/SUM(Programacion!DZ$28:DZ$48)+IF('Res 2ªEval'!EB29="",0,'Res 2ªEval'!EB29*SUM(Programacion!DZ$28:DZ$41)/SUM(Programacion!DZ$28:DZ$48)))))</f>
        <v/>
      </c>
      <c r="EC29" s="270" t="str">
        <f>IF($C29="","",IF(SUM(Programacion!EA$28:EA$48)=0,"",IF(SUM(Programacion!EA$42:EA$48)=0,'Res 2ªEval'!EC29,(IF(Programacion!EA$42="",0,Programacion!EA$42/SUM(Programacion!EA$42:EA$48)*'3 Eval'!$E28)+IF(Programacion!EA$43="",0,Programacion!EA$43/SUM(Programacion!EA$42:EA$48)*'3 Eval'!$F28)+IF(Programacion!EA$44="",0,Programacion!EA$44/SUM(Programacion!EA$42:EA$48)*'3 Eval'!$G28)+IF(Programacion!EA$45="",0,Programacion!EA$45/SUM(Programacion!EA$42:EA$48)*'3 Eval'!$H28)+IF(Programacion!EA$46="",0,Programacion!EA$46/SUM(Programacion!EA$42:EA$48)*'3 Eval'!$I28)+IF(Programacion!EA$47="",0,Programacion!EA$47/SUM(Programacion!EA$42:EA$48)*'3 Eval'!$J28)+IF(Programacion!EA$48="",0,Programacion!EA$48/SUM(Programacion!EA$42:EA$48)*'3 Eval'!$K28))*SUM(Programacion!EA$42:EA$48)/SUM(Programacion!EA$28:EA$48)+IF('Res 2ªEval'!EC29="",0,'Res 2ªEval'!EC29*SUM(Programacion!EA$28:EA$41)/SUM(Programacion!EA$28:EA$48)))))</f>
        <v/>
      </c>
      <c r="ED29" s="270" t="str">
        <f>IF($C29="","",IF(SUM(Programacion!EB$28:EB$48)=0,"",IF(SUM(Programacion!EB$42:EB$48)=0,'Res 2ªEval'!ED29,(IF(Programacion!EB$42="",0,Programacion!EB$42/SUM(Programacion!EB$42:EB$48)*'3 Eval'!$E28)+IF(Programacion!EB$43="",0,Programacion!EB$43/SUM(Programacion!EB$42:EB$48)*'3 Eval'!$F28)+IF(Programacion!EB$44="",0,Programacion!EB$44/SUM(Programacion!EB$42:EB$48)*'3 Eval'!$G28)+IF(Programacion!EB$45="",0,Programacion!EB$45/SUM(Programacion!EB$42:EB$48)*'3 Eval'!$H28)+IF(Programacion!EB$46="",0,Programacion!EB$46/SUM(Programacion!EB$42:EB$48)*'3 Eval'!$I28)+IF(Programacion!EB$47="",0,Programacion!EB$47/SUM(Programacion!EB$42:EB$48)*'3 Eval'!$J28)+IF(Programacion!EB$48="",0,Programacion!EB$48/SUM(Programacion!EB$42:EB$48)*'3 Eval'!$K28))*SUM(Programacion!EB$42:EB$48)/SUM(Programacion!EB$28:EB$48)+IF('Res 2ªEval'!ED29="",0,'Res 2ªEval'!ED29*SUM(Programacion!EB$28:EB$41)/SUM(Programacion!EB$28:EB$48)))))</f>
        <v/>
      </c>
      <c r="EE29" s="270" t="str">
        <f>IF($C29="","",IF(SUM(Programacion!EC$28:EC$48)=0,"",IF(SUM(Programacion!EC$42:EC$48)=0,'Res 2ªEval'!EE29,(IF(Programacion!EC$42="",0,Programacion!EC$42/SUM(Programacion!EC$42:EC$48)*'3 Eval'!$E28)+IF(Programacion!EC$43="",0,Programacion!EC$43/SUM(Programacion!EC$42:EC$48)*'3 Eval'!$F28)+IF(Programacion!EC$44="",0,Programacion!EC$44/SUM(Programacion!EC$42:EC$48)*'3 Eval'!$G28)+IF(Programacion!EC$45="",0,Programacion!EC$45/SUM(Programacion!EC$42:EC$48)*'3 Eval'!$H28)+IF(Programacion!EC$46="",0,Programacion!EC$46/SUM(Programacion!EC$42:EC$48)*'3 Eval'!$I28)+IF(Programacion!EC$47="",0,Programacion!EC$47/SUM(Programacion!EC$42:EC$48)*'3 Eval'!$J28)+IF(Programacion!EC$48="",0,Programacion!EC$48/SUM(Programacion!EC$42:EC$48)*'3 Eval'!$K28))*SUM(Programacion!EC$42:EC$48)/SUM(Programacion!EC$28:EC$48)+IF('Res 2ªEval'!EE29="",0,'Res 2ªEval'!EE29*SUM(Programacion!EC$28:EC$41)/SUM(Programacion!EC$28:EC$48)))))</f>
        <v/>
      </c>
      <c r="EF29" s="270" t="str">
        <f>IF($C29="","",IF(SUM(Programacion!ED$28:ED$48)=0,"",IF(SUM(Programacion!ED$42:ED$48)=0,'Res 2ªEval'!EF29,(IF(Programacion!ED$42="",0,Programacion!ED$42/SUM(Programacion!ED$42:ED$48)*'3 Eval'!$E28)+IF(Programacion!ED$43="",0,Programacion!ED$43/SUM(Programacion!ED$42:ED$48)*'3 Eval'!$F28)+IF(Programacion!ED$44="",0,Programacion!ED$44/SUM(Programacion!ED$42:ED$48)*'3 Eval'!$G28)+IF(Programacion!ED$45="",0,Programacion!ED$45/SUM(Programacion!ED$42:ED$48)*'3 Eval'!$H28)+IF(Programacion!ED$46="",0,Programacion!ED$46/SUM(Programacion!ED$42:ED$48)*'3 Eval'!$I28)+IF(Programacion!ED$47="",0,Programacion!ED$47/SUM(Programacion!ED$42:ED$48)*'3 Eval'!$J28)+IF(Programacion!ED$48="",0,Programacion!ED$48/SUM(Programacion!ED$42:ED$48)*'3 Eval'!$K28))*SUM(Programacion!ED$42:ED$48)/SUM(Programacion!ED$28:ED$48)+IF('Res 2ªEval'!EF29="",0,'Res 2ªEval'!EF29*SUM(Programacion!ED$28:ED$41)/SUM(Programacion!ED$28:ED$48)))))</f>
        <v/>
      </c>
      <c r="EG29" s="270" t="str">
        <f>IF($C29="","",IF(SUM(Programacion!EE$28:EE$48)=0,"",IF(SUM(Programacion!EE$42:EE$48)=0,'Res 2ªEval'!EG29,(IF(Programacion!EE$42="",0,Programacion!EE$42/SUM(Programacion!EE$42:EE$48)*'3 Eval'!$E28)+IF(Programacion!EE$43="",0,Programacion!EE$43/SUM(Programacion!EE$42:EE$48)*'3 Eval'!$F28)+IF(Programacion!EE$44="",0,Programacion!EE$44/SUM(Programacion!EE$42:EE$48)*'3 Eval'!$G28)+IF(Programacion!EE$45="",0,Programacion!EE$45/SUM(Programacion!EE$42:EE$48)*'3 Eval'!$H28)+IF(Programacion!EE$46="",0,Programacion!EE$46/SUM(Programacion!EE$42:EE$48)*'3 Eval'!$I28)+IF(Programacion!EE$47="",0,Programacion!EE$47/SUM(Programacion!EE$42:EE$48)*'3 Eval'!$J28)+IF(Programacion!EE$48="",0,Programacion!EE$48/SUM(Programacion!EE$42:EE$48)*'3 Eval'!$K28))*SUM(Programacion!EE$42:EE$48)/SUM(Programacion!EE$28:EE$48)+IF('Res 2ªEval'!EG29="",0,'Res 2ªEval'!EG29*SUM(Programacion!EE$28:EE$41)/SUM(Programacion!EE$28:EE$48)))))</f>
        <v/>
      </c>
      <c r="EH29" s="270" t="str">
        <f>IF($C29="","",IF(SUM(Programacion!EF$28:EF$48)=0,"",IF(SUM(Programacion!EF$42:EF$48)=0,'Res 2ªEval'!EH29,(IF(Programacion!EF$42="",0,Programacion!EF$42/SUM(Programacion!EF$42:EF$48)*'3 Eval'!$E28)+IF(Programacion!EF$43="",0,Programacion!EF$43/SUM(Programacion!EF$42:EF$48)*'3 Eval'!$F28)+IF(Programacion!EF$44="",0,Programacion!EF$44/SUM(Programacion!EF$42:EF$48)*'3 Eval'!$G28)+IF(Programacion!EF$45="",0,Programacion!EF$45/SUM(Programacion!EF$42:EF$48)*'3 Eval'!$H28)+IF(Programacion!EF$46="",0,Programacion!EF$46/SUM(Programacion!EF$42:EF$48)*'3 Eval'!$I28)+IF(Programacion!EF$47="",0,Programacion!EF$47/SUM(Programacion!EF$42:EF$48)*'3 Eval'!$J28)+IF(Programacion!EF$48="",0,Programacion!EF$48/SUM(Programacion!EF$42:EF$48)*'3 Eval'!$K28))*SUM(Programacion!EF$42:EF$48)/SUM(Programacion!EF$28:EF$48)+IF('Res 2ªEval'!EH29="",0,'Res 2ªEval'!EH29*SUM(Programacion!EF$28:EF$41)/SUM(Programacion!EF$28:EF$48)))))</f>
        <v/>
      </c>
      <c r="EI29" s="270" t="str">
        <f>IF($C29="","",IF(SUM(Programacion!EG$28:EG$48)=0,"",IF(SUM(Programacion!EG$42:EG$48)=0,'Res 2ªEval'!EI29,(IF(Programacion!EG$42="",0,Programacion!EG$42/SUM(Programacion!EG$42:EG$48)*'3 Eval'!$E28)+IF(Programacion!EG$43="",0,Programacion!EG$43/SUM(Programacion!EG$42:EG$48)*'3 Eval'!$F28)+IF(Programacion!EG$44="",0,Programacion!EG$44/SUM(Programacion!EG$42:EG$48)*'3 Eval'!$G28)+IF(Programacion!EG$45="",0,Programacion!EG$45/SUM(Programacion!EG$42:EG$48)*'3 Eval'!$H28)+IF(Programacion!EG$46="",0,Programacion!EG$46/SUM(Programacion!EG$42:EG$48)*'3 Eval'!$I28)+IF(Programacion!EG$47="",0,Programacion!EG$47/SUM(Programacion!EG$42:EG$48)*'3 Eval'!$J28)+IF(Programacion!EG$48="",0,Programacion!EG$48/SUM(Programacion!EG$42:EG$48)*'3 Eval'!$K28))*SUM(Programacion!EG$42:EG$48)/SUM(Programacion!EG$28:EG$48)+IF('Res 2ªEval'!EI29="",0,'Res 2ªEval'!EI29*SUM(Programacion!EG$28:EG$41)/SUM(Programacion!EG$28:EG$48)))))</f>
        <v/>
      </c>
      <c r="EJ29" s="270" t="str">
        <f>IF($C29="","",IF(SUM(Programacion!EH$28:EH$48)=0,"",IF(SUM(Programacion!EH$42:EH$48)=0,'Res 2ªEval'!EJ29,(IF(Programacion!EH$42="",0,Programacion!EH$42/SUM(Programacion!EH$42:EH$48)*'3 Eval'!$E28)+IF(Programacion!EH$43="",0,Programacion!EH$43/SUM(Programacion!EH$42:EH$48)*'3 Eval'!$F28)+IF(Programacion!EH$44="",0,Programacion!EH$44/SUM(Programacion!EH$42:EH$48)*'3 Eval'!$G28)+IF(Programacion!EH$45="",0,Programacion!EH$45/SUM(Programacion!EH$42:EH$48)*'3 Eval'!$H28)+IF(Programacion!EH$46="",0,Programacion!EH$46/SUM(Programacion!EH$42:EH$48)*'3 Eval'!$I28)+IF(Programacion!EH$47="",0,Programacion!EH$47/SUM(Programacion!EH$42:EH$48)*'3 Eval'!$J28)+IF(Programacion!EH$48="",0,Programacion!EH$48/SUM(Programacion!EH$42:EH$48)*'3 Eval'!$K28))*SUM(Programacion!EH$42:EH$48)/SUM(Programacion!EH$28:EH$48)+IF('Res 2ªEval'!EJ29="",0,'Res 2ªEval'!EJ29*SUM(Programacion!EH$28:EH$41)/SUM(Programacion!EH$28:EH$48)))))</f>
        <v/>
      </c>
      <c r="EK29" s="270" t="str">
        <f>IF($C29="","",IF(SUM(Programacion!EI$28:EI$48)=0,"",IF(SUM(Programacion!EI$42:EI$48)=0,'Res 2ªEval'!EK29,(IF(Programacion!EI$42="",0,Programacion!EI$42/SUM(Programacion!EI$42:EI$48)*'3 Eval'!$E28)+IF(Programacion!EI$43="",0,Programacion!EI$43/SUM(Programacion!EI$42:EI$48)*'3 Eval'!$F28)+IF(Programacion!EI$44="",0,Programacion!EI$44/SUM(Programacion!EI$42:EI$48)*'3 Eval'!$G28)+IF(Programacion!EI$45="",0,Programacion!EI$45/SUM(Programacion!EI$42:EI$48)*'3 Eval'!$H28)+IF(Programacion!EI$46="",0,Programacion!EI$46/SUM(Programacion!EI$42:EI$48)*'3 Eval'!$I28)+IF(Programacion!EI$47="",0,Programacion!EI$47/SUM(Programacion!EI$42:EI$48)*'3 Eval'!$J28)+IF(Programacion!EI$48="",0,Programacion!EI$48/SUM(Programacion!EI$42:EI$48)*'3 Eval'!$K28))*SUM(Programacion!EI$42:EI$48)/SUM(Programacion!EI$28:EI$48)+IF('Res 2ªEval'!EK29="",0,'Res 2ªEval'!EK29*SUM(Programacion!EI$28:EI$41)/SUM(Programacion!EI$28:EI$48)))))</f>
        <v/>
      </c>
    </row>
    <row r="30" spans="2:141">
      <c r="B30" s="133" t="str">
        <f>IF('1 Eval'!A29="","",'1 Eval'!A29)</f>
        <v/>
      </c>
      <c r="C30" s="134" t="str">
        <f>IF('1 Eval'!B29="","",'1 Eval'!B29)</f>
        <v/>
      </c>
      <c r="D30" s="149" t="str">
        <f>IF('3 Eval'!D29="","",'3 Eval'!D29)</f>
        <v/>
      </c>
      <c r="E30" s="150" t="str">
        <f>IF($D30="","",IF(Final!$G$6="","",($D30*Final!$G$6+Final!$F31*Final!$F$6+Final!$E31*Final!$E$6)/SUM(Final!$E$6:$G$6)))</f>
        <v/>
      </c>
      <c r="F30" s="150" t="str">
        <f t="shared" si="7"/>
        <v/>
      </c>
      <c r="G30" s="221" t="str">
        <f t="shared" si="6"/>
        <v/>
      </c>
      <c r="H30" s="275" t="str">
        <f>IF($C30="","",IF(SUM(Programacion!F$28:F$48)=0,"",IF(SUM(Programacion!F$42:F$48)=0,'Res 2ªEval'!H30,(IF(Programacion!F$42="",0,Programacion!F$42/SUM(Programacion!F$42:F$48)*'3 Eval'!$E29)+IF(Programacion!F$43="",0,Programacion!F$43/SUM(Programacion!F$42:F$48)*'3 Eval'!$F29)+IF(Programacion!F$44="",0,Programacion!F$44/SUM(Programacion!F$42:F$48)*'3 Eval'!$G29)+IF(Programacion!F$45="",0,Programacion!F$45/SUM(Programacion!F$42:F$48)*'3 Eval'!$H29)+IF(Programacion!F$46="",0,Programacion!F$46/SUM(Programacion!F$42:F$48)*'3 Eval'!$I29)+IF(Programacion!F$47="",0,Programacion!F$47/SUM(Programacion!F$42:F$48)*'3 Eval'!$J29)+IF(Programacion!F$48="",0,Programacion!F$48/SUM(Programacion!F$42:F$48)*'3 Eval'!$K29))*SUM(Programacion!F$42:F$48)/SUM(Programacion!F$28:F$48)+IF('Res 2ªEval'!H30="",0,'Res 2ªEval'!H30*SUM(Programacion!F$28:F$41)/SUM(Programacion!F$28:F$48)))))</f>
        <v/>
      </c>
      <c r="I30" s="270" t="str">
        <f>IF($C30="","",IF(SUM(Programacion!G$28:G$48)=0,"",IF(SUM(Programacion!G$42:G$48)=0,'Res 2ªEval'!I30,(IF(Programacion!G$42="",0,Programacion!G$42/SUM(Programacion!G$42:G$48)*'3 Eval'!$E29)+IF(Programacion!G$43="",0,Programacion!G$43/SUM(Programacion!G$42:G$48)*'3 Eval'!$F29)+IF(Programacion!G$44="",0,Programacion!G$44/SUM(Programacion!G$42:G$48)*'3 Eval'!$G29)+IF(Programacion!G$45="",0,Programacion!G$45/SUM(Programacion!G$42:G$48)*'3 Eval'!$H29)+IF(Programacion!G$46="",0,Programacion!G$46/SUM(Programacion!G$42:G$48)*'3 Eval'!$I29)+IF(Programacion!G$47="",0,Programacion!G$47/SUM(Programacion!G$42:G$48)*'3 Eval'!$J29)+IF(Programacion!G$48="",0,Programacion!G$48/SUM(Programacion!G$42:G$48)*'3 Eval'!$K29))*SUM(Programacion!G$42:G$48)/SUM(Programacion!G$28:G$48)+IF('Res 2ªEval'!I30="",0,'Res 2ªEval'!I30*SUM(Programacion!G$28:G$41)/SUM(Programacion!G$28:G$48)))))</f>
        <v/>
      </c>
      <c r="J30" s="270" t="str">
        <f>IF($C30="","",IF(SUM(Programacion!H$28:H$48)=0,"",IF(SUM(Programacion!H$42:H$48)=0,'Res 2ªEval'!J30,(IF(Programacion!H$42="",0,Programacion!H$42/SUM(Programacion!H$42:H$48)*'3 Eval'!$E29)+IF(Programacion!H$43="",0,Programacion!H$43/SUM(Programacion!H$42:H$48)*'3 Eval'!$F29)+IF(Programacion!H$44="",0,Programacion!H$44/SUM(Programacion!H$42:H$48)*'3 Eval'!$G29)+IF(Programacion!H$45="",0,Programacion!H$45/SUM(Programacion!H$42:H$48)*'3 Eval'!$H29)+IF(Programacion!H$46="",0,Programacion!H$46/SUM(Programacion!H$42:H$48)*'3 Eval'!$I29)+IF(Programacion!H$47="",0,Programacion!H$47/SUM(Programacion!H$42:H$48)*'3 Eval'!$J29)+IF(Programacion!H$48="",0,Programacion!H$48/SUM(Programacion!H$42:H$48)*'3 Eval'!$K29))*SUM(Programacion!H$42:H$48)/SUM(Programacion!H$28:H$48)+IF('Res 2ªEval'!J30="",0,'Res 2ªEval'!J30*SUM(Programacion!H$28:H$41)/SUM(Programacion!H$28:H$48)))))</f>
        <v/>
      </c>
      <c r="K30" s="270" t="str">
        <f>IF($C30="","",IF(SUM(Programacion!I$28:I$48)=0,"",IF(SUM(Programacion!I$42:I$48)=0,'Res 2ªEval'!K30,(IF(Programacion!I$42="",0,Programacion!I$42/SUM(Programacion!I$42:I$48)*'3 Eval'!$E29)+IF(Programacion!I$43="",0,Programacion!I$43/SUM(Programacion!I$42:I$48)*'3 Eval'!$F29)+IF(Programacion!I$44="",0,Programacion!I$44/SUM(Programacion!I$42:I$48)*'3 Eval'!$G29)+IF(Programacion!I$45="",0,Programacion!I$45/SUM(Programacion!I$42:I$48)*'3 Eval'!$H29)+IF(Programacion!I$46="",0,Programacion!I$46/SUM(Programacion!I$42:I$48)*'3 Eval'!$I29)+IF(Programacion!I$47="",0,Programacion!I$47/SUM(Programacion!I$42:I$48)*'3 Eval'!$J29)+IF(Programacion!I$48="",0,Programacion!I$48/SUM(Programacion!I$42:I$48)*'3 Eval'!$K29))*SUM(Programacion!I$42:I$48)/SUM(Programacion!I$28:I$48)+IF('Res 2ªEval'!K30="",0,'Res 2ªEval'!K30*SUM(Programacion!I$28:I$41)/SUM(Programacion!I$28:I$48)))))</f>
        <v/>
      </c>
      <c r="L30" s="270" t="str">
        <f>IF($C30="","",IF(SUM(Programacion!J$28:J$48)=0,"",IF(SUM(Programacion!J$42:J$48)=0,'Res 2ªEval'!L30,(IF(Programacion!J$42="",0,Programacion!J$42/SUM(Programacion!J$42:J$48)*'3 Eval'!$E29)+IF(Programacion!J$43="",0,Programacion!J$43/SUM(Programacion!J$42:J$48)*'3 Eval'!$F29)+IF(Programacion!J$44="",0,Programacion!J$44/SUM(Programacion!J$42:J$48)*'3 Eval'!$G29)+IF(Programacion!J$45="",0,Programacion!J$45/SUM(Programacion!J$42:J$48)*'3 Eval'!$H29)+IF(Programacion!J$46="",0,Programacion!J$46/SUM(Programacion!J$42:J$48)*'3 Eval'!$I29)+IF(Programacion!J$47="",0,Programacion!J$47/SUM(Programacion!J$42:J$48)*'3 Eval'!$J29)+IF(Programacion!J$48="",0,Programacion!J$48/SUM(Programacion!J$42:J$48)*'3 Eval'!$K29))*SUM(Programacion!J$42:J$48)/SUM(Programacion!J$28:J$48)+IF('Res 2ªEval'!L30="",0,'Res 2ªEval'!L30*SUM(Programacion!J$28:J$41)/SUM(Programacion!J$28:J$48)))))</f>
        <v/>
      </c>
      <c r="M30" s="270" t="str">
        <f>IF($C30="","",IF(SUM(Programacion!K$28:K$48)=0,"",IF(SUM(Programacion!K$42:K$48)=0,'Res 2ªEval'!M30,(IF(Programacion!K$42="",0,Programacion!K$42/SUM(Programacion!K$42:K$48)*'3 Eval'!$E29)+IF(Programacion!K$43="",0,Programacion!K$43/SUM(Programacion!K$42:K$48)*'3 Eval'!$F29)+IF(Programacion!K$44="",0,Programacion!K$44/SUM(Programacion!K$42:K$48)*'3 Eval'!$G29)+IF(Programacion!K$45="",0,Programacion!K$45/SUM(Programacion!K$42:K$48)*'3 Eval'!$H29)+IF(Programacion!K$46="",0,Programacion!K$46/SUM(Programacion!K$42:K$48)*'3 Eval'!$I29)+IF(Programacion!K$47="",0,Programacion!K$47/SUM(Programacion!K$42:K$48)*'3 Eval'!$J29)+IF(Programacion!K$48="",0,Programacion!K$48/SUM(Programacion!K$42:K$48)*'3 Eval'!$K29))*SUM(Programacion!K$42:K$48)/SUM(Programacion!K$28:K$48)+IF('Res 2ªEval'!M30="",0,'Res 2ªEval'!M30*SUM(Programacion!K$28:K$41)/SUM(Programacion!K$28:K$48)))))</f>
        <v/>
      </c>
      <c r="N30" s="270" t="str">
        <f>IF($C30="","",IF(SUM(Programacion!L$28:L$48)=0,"",IF(SUM(Programacion!L$42:L$48)=0,'Res 2ªEval'!N30,(IF(Programacion!L$42="",0,Programacion!L$42/SUM(Programacion!L$42:L$48)*'3 Eval'!$E29)+IF(Programacion!L$43="",0,Programacion!L$43/SUM(Programacion!L$42:L$48)*'3 Eval'!$F29)+IF(Programacion!L$44="",0,Programacion!L$44/SUM(Programacion!L$42:L$48)*'3 Eval'!$G29)+IF(Programacion!L$45="",0,Programacion!L$45/SUM(Programacion!L$42:L$48)*'3 Eval'!$H29)+IF(Programacion!L$46="",0,Programacion!L$46/SUM(Programacion!L$42:L$48)*'3 Eval'!$I29)+IF(Programacion!L$47="",0,Programacion!L$47/SUM(Programacion!L$42:L$48)*'3 Eval'!$J29)+IF(Programacion!L$48="",0,Programacion!L$48/SUM(Programacion!L$42:L$48)*'3 Eval'!$K29))*SUM(Programacion!L$42:L$48)/SUM(Programacion!L$28:L$48)+IF('Res 2ªEval'!N30="",0,'Res 2ªEval'!N30*SUM(Programacion!L$28:L$41)/SUM(Programacion!L$28:L$48)))))</f>
        <v/>
      </c>
      <c r="O30" s="276" t="str">
        <f>IF($C30="","",IF(SUM(Programacion!M$28:M$48)=0,"",IF(SUM(Programacion!M$42:M$48)=0,'Res 2ªEval'!O30,(IF(Programacion!M$42="",0,Programacion!M$42/SUM(Programacion!M$42:M$48)*'3 Eval'!$E29)+IF(Programacion!M$43="",0,Programacion!M$43/SUM(Programacion!M$42:M$48)*'3 Eval'!$F29)+IF(Programacion!M$44="",0,Programacion!M$44/SUM(Programacion!M$42:M$48)*'3 Eval'!$G29)+IF(Programacion!M$45="",0,Programacion!M$45/SUM(Programacion!M$42:M$48)*'3 Eval'!$H29)+IF(Programacion!M$46="",0,Programacion!M$46/SUM(Programacion!M$42:M$48)*'3 Eval'!$I29)+IF(Programacion!M$47="",0,Programacion!M$47/SUM(Programacion!M$42:M$48)*'3 Eval'!$J29)+IF(Programacion!M$48="",0,Programacion!M$48/SUM(Programacion!M$42:M$48)*'3 Eval'!$K29))*SUM(Programacion!M$42:M$48)/SUM(Programacion!M$28:M$48)+IF('Res 2ªEval'!O30="",0,'Res 2ªEval'!O30*SUM(Programacion!M$28:M$41)/SUM(Programacion!M$28:M$48)))))</f>
        <v/>
      </c>
      <c r="P30" s="152"/>
      <c r="Q30" s="270" t="str">
        <f>IF($C30="","",IF(SUM(Programacion!O$28:O$48)=0,"",IF(SUM(Programacion!O$42:O$48)=0,'Res 2ªEval'!Q30,(IF(Programacion!O$42="",0,Programacion!O$42/SUM(Programacion!O$42:O$48)*'3 Eval'!$E29)+IF(Programacion!O$43="",0,Programacion!O$43/SUM(Programacion!O$42:O$48)*'3 Eval'!$F29)+IF(Programacion!O$44="",0,Programacion!O$44/SUM(Programacion!O$42:O$48)*'3 Eval'!$G29)+IF(Programacion!O$45="",0,Programacion!O$45/SUM(Programacion!O$42:O$48)*'3 Eval'!$H29)+IF(Programacion!O$46="",0,Programacion!O$46/SUM(Programacion!O$42:O$48)*'3 Eval'!$I29)+IF(Programacion!O$47="",0,Programacion!O$47/SUM(Programacion!O$42:O$48)*'3 Eval'!$J29)+IF(Programacion!O$48="",0,Programacion!O$48/SUM(Programacion!O$42:O$48)*'3 Eval'!$K29))*SUM(Programacion!O$42:O$48)/SUM(Programacion!O$28:O$48)+IF('Res 2ªEval'!Q30="",0,'Res 2ªEval'!Q30*SUM(Programacion!O$28:O$41)/SUM(Programacion!O$28:O$48)))))</f>
        <v/>
      </c>
      <c r="R30" s="270" t="str">
        <f>IF($C30="","",IF(SUM(Programacion!P$28:P$48)=0,"",IF(SUM(Programacion!P$42:P$48)=0,'Res 2ªEval'!R30,(IF(Programacion!P$42="",0,Programacion!P$42/SUM(Programacion!P$42:P$48)*'3 Eval'!$E29)+IF(Programacion!P$43="",0,Programacion!P$43/SUM(Programacion!P$42:P$48)*'3 Eval'!$F29)+IF(Programacion!P$44="",0,Programacion!P$44/SUM(Programacion!P$42:P$48)*'3 Eval'!$G29)+IF(Programacion!P$45="",0,Programacion!P$45/SUM(Programacion!P$42:P$48)*'3 Eval'!$H29)+IF(Programacion!P$46="",0,Programacion!P$46/SUM(Programacion!P$42:P$48)*'3 Eval'!$I29)+IF(Programacion!P$47="",0,Programacion!P$47/SUM(Programacion!P$42:P$48)*'3 Eval'!$J29)+IF(Programacion!P$48="",0,Programacion!P$48/SUM(Programacion!P$42:P$48)*'3 Eval'!$K29))*SUM(Programacion!P$42:P$48)/SUM(Programacion!P$28:P$48)+IF('Res 2ªEval'!R30="",0,'Res 2ªEval'!R30*SUM(Programacion!P$28:P$41)/SUM(Programacion!P$28:P$48)))))</f>
        <v/>
      </c>
      <c r="S30" s="270" t="str">
        <f>IF($C30="","",IF(SUM(Programacion!Q$28:Q$48)=0,"",IF(SUM(Programacion!Q$42:Q$48)=0,'Res 2ªEval'!S30,(IF(Programacion!Q$42="",0,Programacion!Q$42/SUM(Programacion!Q$42:Q$48)*'3 Eval'!$E29)+IF(Programacion!Q$43="",0,Programacion!Q$43/SUM(Programacion!Q$42:Q$48)*'3 Eval'!$F29)+IF(Programacion!Q$44="",0,Programacion!Q$44/SUM(Programacion!Q$42:Q$48)*'3 Eval'!$G29)+IF(Programacion!Q$45="",0,Programacion!Q$45/SUM(Programacion!Q$42:Q$48)*'3 Eval'!$H29)+IF(Programacion!Q$46="",0,Programacion!Q$46/SUM(Programacion!Q$42:Q$48)*'3 Eval'!$I29)+IF(Programacion!Q$47="",0,Programacion!Q$47/SUM(Programacion!Q$42:Q$48)*'3 Eval'!$J29)+IF(Programacion!Q$48="",0,Programacion!Q$48/SUM(Programacion!Q$42:Q$48)*'3 Eval'!$K29))*SUM(Programacion!Q$42:Q$48)/SUM(Programacion!Q$28:Q$48)+IF('Res 2ªEval'!S30="",0,'Res 2ªEval'!S30*SUM(Programacion!Q$28:Q$41)/SUM(Programacion!Q$28:Q$48)))))</f>
        <v/>
      </c>
      <c r="T30" s="270" t="str">
        <f>IF($C30="","",IF(SUM(Programacion!R$28:R$48)=0,"",IF(SUM(Programacion!R$42:R$48)=0,'Res 2ªEval'!T30,(IF(Programacion!R$42="",0,Programacion!R$42/SUM(Programacion!R$42:R$48)*'3 Eval'!$E29)+IF(Programacion!R$43="",0,Programacion!R$43/SUM(Programacion!R$42:R$48)*'3 Eval'!$F29)+IF(Programacion!R$44="",0,Programacion!R$44/SUM(Programacion!R$42:R$48)*'3 Eval'!$G29)+IF(Programacion!R$45="",0,Programacion!R$45/SUM(Programacion!R$42:R$48)*'3 Eval'!$H29)+IF(Programacion!R$46="",0,Programacion!R$46/SUM(Programacion!R$42:R$48)*'3 Eval'!$I29)+IF(Programacion!R$47="",0,Programacion!R$47/SUM(Programacion!R$42:R$48)*'3 Eval'!$J29)+IF(Programacion!R$48="",0,Programacion!R$48/SUM(Programacion!R$42:R$48)*'3 Eval'!$K29))*SUM(Programacion!R$42:R$48)/SUM(Programacion!R$28:R$48)+IF('Res 2ªEval'!T30="",0,'Res 2ªEval'!T30*SUM(Programacion!R$28:R$41)/SUM(Programacion!R$28:R$48)))))</f>
        <v/>
      </c>
      <c r="U30" s="270" t="str">
        <f>IF($C30="","",IF(SUM(Programacion!S$28:S$48)=0,"",IF(SUM(Programacion!S$42:S$48)=0,'Res 2ªEval'!U30,(IF(Programacion!S$42="",0,Programacion!S$42/SUM(Programacion!S$42:S$48)*'3 Eval'!$E29)+IF(Programacion!S$43="",0,Programacion!S$43/SUM(Programacion!S$42:S$48)*'3 Eval'!$F29)+IF(Programacion!S$44="",0,Programacion!S$44/SUM(Programacion!S$42:S$48)*'3 Eval'!$G29)+IF(Programacion!S$45="",0,Programacion!S$45/SUM(Programacion!S$42:S$48)*'3 Eval'!$H29)+IF(Programacion!S$46="",0,Programacion!S$46/SUM(Programacion!S$42:S$48)*'3 Eval'!$I29)+IF(Programacion!S$47="",0,Programacion!S$47/SUM(Programacion!S$42:S$48)*'3 Eval'!$J29)+IF(Programacion!S$48="",0,Programacion!S$48/SUM(Programacion!S$42:S$48)*'3 Eval'!$K29))*SUM(Programacion!S$42:S$48)/SUM(Programacion!S$28:S$48)+IF('Res 2ªEval'!U30="",0,'Res 2ªEval'!U30*SUM(Programacion!S$28:S$41)/SUM(Programacion!S$28:S$48)))))</f>
        <v/>
      </c>
      <c r="V30" s="270" t="str">
        <f>IF($C30="","",IF(SUM(Programacion!T$28:T$48)=0,"",IF(SUM(Programacion!T$42:T$48)=0,'Res 2ªEval'!V30,(IF(Programacion!T$42="",0,Programacion!T$42/SUM(Programacion!T$42:T$48)*'3 Eval'!$E29)+IF(Programacion!T$43="",0,Programacion!T$43/SUM(Programacion!T$42:T$48)*'3 Eval'!$F29)+IF(Programacion!T$44="",0,Programacion!T$44/SUM(Programacion!T$42:T$48)*'3 Eval'!$G29)+IF(Programacion!T$45="",0,Programacion!T$45/SUM(Programacion!T$42:T$48)*'3 Eval'!$H29)+IF(Programacion!T$46="",0,Programacion!T$46/SUM(Programacion!T$42:T$48)*'3 Eval'!$I29)+IF(Programacion!T$47="",0,Programacion!T$47/SUM(Programacion!T$42:T$48)*'3 Eval'!$J29)+IF(Programacion!T$48="",0,Programacion!T$48/SUM(Programacion!T$42:T$48)*'3 Eval'!$K29))*SUM(Programacion!T$42:T$48)/SUM(Programacion!T$28:T$48)+IF('Res 2ªEval'!V30="",0,'Res 2ªEval'!V30*SUM(Programacion!T$28:T$41)/SUM(Programacion!T$28:T$48)))))</f>
        <v/>
      </c>
      <c r="W30" s="270" t="str">
        <f>IF($C30="","",IF(SUM(Programacion!U$28:U$48)=0,"",IF(SUM(Programacion!U$42:U$48)=0,'Res 2ªEval'!W30,(IF(Programacion!U$42="",0,Programacion!U$42/SUM(Programacion!U$42:U$48)*'3 Eval'!$E29)+IF(Programacion!U$43="",0,Programacion!U$43/SUM(Programacion!U$42:U$48)*'3 Eval'!$F29)+IF(Programacion!U$44="",0,Programacion!U$44/SUM(Programacion!U$42:U$48)*'3 Eval'!$G29)+IF(Programacion!U$45="",0,Programacion!U$45/SUM(Programacion!U$42:U$48)*'3 Eval'!$H29)+IF(Programacion!U$46="",0,Programacion!U$46/SUM(Programacion!U$42:U$48)*'3 Eval'!$I29)+IF(Programacion!U$47="",0,Programacion!U$47/SUM(Programacion!U$42:U$48)*'3 Eval'!$J29)+IF(Programacion!U$48="",0,Programacion!U$48/SUM(Programacion!U$42:U$48)*'3 Eval'!$K29))*SUM(Programacion!U$42:U$48)/SUM(Programacion!U$28:U$48)+IF('Res 2ªEval'!W30="",0,'Res 2ªEval'!W30*SUM(Programacion!U$28:U$41)/SUM(Programacion!U$28:U$48)))))</f>
        <v/>
      </c>
      <c r="X30" s="270" t="str">
        <f>IF($C30="","",IF(SUM(Programacion!V$28:V$48)=0,"",IF(SUM(Programacion!V$42:V$48)=0,'Res 2ªEval'!X30,(IF(Programacion!V$42="",0,Programacion!V$42/SUM(Programacion!V$42:V$48)*'3 Eval'!$E29)+IF(Programacion!V$43="",0,Programacion!V$43/SUM(Programacion!V$42:V$48)*'3 Eval'!$F29)+IF(Programacion!V$44="",0,Programacion!V$44/SUM(Programacion!V$42:V$48)*'3 Eval'!$G29)+IF(Programacion!V$45="",0,Programacion!V$45/SUM(Programacion!V$42:V$48)*'3 Eval'!$H29)+IF(Programacion!V$46="",0,Programacion!V$46/SUM(Programacion!V$42:V$48)*'3 Eval'!$I29)+IF(Programacion!V$47="",0,Programacion!V$47/SUM(Programacion!V$42:V$48)*'3 Eval'!$J29)+IF(Programacion!V$48="",0,Programacion!V$48/SUM(Programacion!V$42:V$48)*'3 Eval'!$K29))*SUM(Programacion!V$42:V$48)/SUM(Programacion!V$28:V$48)+IF('Res 2ªEval'!X30="",0,'Res 2ªEval'!X30*SUM(Programacion!V$28:V$41)/SUM(Programacion!V$28:V$48)))))</f>
        <v/>
      </c>
      <c r="Y30" s="270" t="str">
        <f>IF($C30="","",IF(SUM(Programacion!W$28:W$48)=0,"",IF(SUM(Programacion!W$42:W$48)=0,'Res 2ªEval'!Y30,(IF(Programacion!W$42="",0,Programacion!W$42/SUM(Programacion!W$42:W$48)*'3 Eval'!$E29)+IF(Programacion!W$43="",0,Programacion!W$43/SUM(Programacion!W$42:W$48)*'3 Eval'!$F29)+IF(Programacion!W$44="",0,Programacion!W$44/SUM(Programacion!W$42:W$48)*'3 Eval'!$G29)+IF(Programacion!W$45="",0,Programacion!W$45/SUM(Programacion!W$42:W$48)*'3 Eval'!$H29)+IF(Programacion!W$46="",0,Programacion!W$46/SUM(Programacion!W$42:W$48)*'3 Eval'!$I29)+IF(Programacion!W$47="",0,Programacion!W$47/SUM(Programacion!W$42:W$48)*'3 Eval'!$J29)+IF(Programacion!W$48="",0,Programacion!W$48/SUM(Programacion!W$42:W$48)*'3 Eval'!$K29))*SUM(Programacion!W$42:W$48)/SUM(Programacion!W$28:W$48)+IF('Res 2ªEval'!Y30="",0,'Res 2ªEval'!Y30*SUM(Programacion!W$28:W$41)/SUM(Programacion!W$28:W$48)))))</f>
        <v/>
      </c>
      <c r="Z30" s="270" t="str">
        <f>IF($C30="","",IF(SUM(Programacion!X$28:X$48)=0,"",IF(SUM(Programacion!X$42:X$48)=0,'Res 2ªEval'!Z30,(IF(Programacion!X$42="",0,Programacion!X$42/SUM(Programacion!X$42:X$48)*'3 Eval'!$E29)+IF(Programacion!X$43="",0,Programacion!X$43/SUM(Programacion!X$42:X$48)*'3 Eval'!$F29)+IF(Programacion!X$44="",0,Programacion!X$44/SUM(Programacion!X$42:X$48)*'3 Eval'!$G29)+IF(Programacion!X$45="",0,Programacion!X$45/SUM(Programacion!X$42:X$48)*'3 Eval'!$H29)+IF(Programacion!X$46="",0,Programacion!X$46/SUM(Programacion!X$42:X$48)*'3 Eval'!$I29)+IF(Programacion!X$47="",0,Programacion!X$47/SUM(Programacion!X$42:X$48)*'3 Eval'!$J29)+IF(Programacion!X$48="",0,Programacion!X$48/SUM(Programacion!X$42:X$48)*'3 Eval'!$K29))*SUM(Programacion!X$42:X$48)/SUM(Programacion!X$28:X$48)+IF('Res 2ªEval'!Z30="",0,'Res 2ªEval'!Z30*SUM(Programacion!X$28:X$41)/SUM(Programacion!X$28:X$48)))))</f>
        <v/>
      </c>
      <c r="AA30" s="270" t="str">
        <f>IF($C30="","",IF(SUM(Programacion!Y$28:Y$48)=0,"",IF(SUM(Programacion!Y$42:Y$48)=0,'Res 2ªEval'!AA30,(IF(Programacion!Y$42="",0,Programacion!Y$42/SUM(Programacion!Y$42:Y$48)*'3 Eval'!$E29)+IF(Programacion!Y$43="",0,Programacion!Y$43/SUM(Programacion!Y$42:Y$48)*'3 Eval'!$F29)+IF(Programacion!Y$44="",0,Programacion!Y$44/SUM(Programacion!Y$42:Y$48)*'3 Eval'!$G29)+IF(Programacion!Y$45="",0,Programacion!Y$45/SUM(Programacion!Y$42:Y$48)*'3 Eval'!$H29)+IF(Programacion!Y$46="",0,Programacion!Y$46/SUM(Programacion!Y$42:Y$48)*'3 Eval'!$I29)+IF(Programacion!Y$47="",0,Programacion!Y$47/SUM(Programacion!Y$42:Y$48)*'3 Eval'!$J29)+IF(Programacion!Y$48="",0,Programacion!Y$48/SUM(Programacion!Y$42:Y$48)*'3 Eval'!$K29))*SUM(Programacion!Y$42:Y$48)/SUM(Programacion!Y$28:Y$48)+IF('Res 2ªEval'!AA30="",0,'Res 2ªEval'!AA30*SUM(Programacion!Y$28:Y$41)/SUM(Programacion!Y$28:Y$48)))))</f>
        <v/>
      </c>
      <c r="AB30" s="270" t="str">
        <f>IF($C30="","",IF(SUM(Programacion!Z$28:Z$48)=0,"",IF(SUM(Programacion!Z$42:Z$48)=0,'Res 2ªEval'!AB30,(IF(Programacion!Z$42="",0,Programacion!Z$42/SUM(Programacion!Z$42:Z$48)*'3 Eval'!$E29)+IF(Programacion!Z$43="",0,Programacion!Z$43/SUM(Programacion!Z$42:Z$48)*'3 Eval'!$F29)+IF(Programacion!Z$44="",0,Programacion!Z$44/SUM(Programacion!Z$42:Z$48)*'3 Eval'!$G29)+IF(Programacion!Z$45="",0,Programacion!Z$45/SUM(Programacion!Z$42:Z$48)*'3 Eval'!$H29)+IF(Programacion!Z$46="",0,Programacion!Z$46/SUM(Programacion!Z$42:Z$48)*'3 Eval'!$I29)+IF(Programacion!Z$47="",0,Programacion!Z$47/SUM(Programacion!Z$42:Z$48)*'3 Eval'!$J29)+IF(Programacion!Z$48="",0,Programacion!Z$48/SUM(Programacion!Z$42:Z$48)*'3 Eval'!$K29))*SUM(Programacion!Z$42:Z$48)/SUM(Programacion!Z$28:Z$48)+IF('Res 2ªEval'!AB30="",0,'Res 2ªEval'!AB30*SUM(Programacion!Z$28:Z$41)/SUM(Programacion!Z$28:Z$48)))))</f>
        <v/>
      </c>
      <c r="AC30" s="270" t="str">
        <f>IF($C30="","",IF(SUM(Programacion!AA$28:AA$48)=0,"",IF(SUM(Programacion!AA$42:AA$48)=0,'Res 2ªEval'!AC30,(IF(Programacion!AA$42="",0,Programacion!AA$42/SUM(Programacion!AA$42:AA$48)*'3 Eval'!$E29)+IF(Programacion!AA$43="",0,Programacion!AA$43/SUM(Programacion!AA$42:AA$48)*'3 Eval'!$F29)+IF(Programacion!AA$44="",0,Programacion!AA$44/SUM(Programacion!AA$42:AA$48)*'3 Eval'!$G29)+IF(Programacion!AA$45="",0,Programacion!AA$45/SUM(Programacion!AA$42:AA$48)*'3 Eval'!$H29)+IF(Programacion!AA$46="",0,Programacion!AA$46/SUM(Programacion!AA$42:AA$48)*'3 Eval'!$I29)+IF(Programacion!AA$47="",0,Programacion!AA$47/SUM(Programacion!AA$42:AA$48)*'3 Eval'!$J29)+IF(Programacion!AA$48="",0,Programacion!AA$48/SUM(Programacion!AA$42:AA$48)*'3 Eval'!$K29))*SUM(Programacion!AA$42:AA$48)/SUM(Programacion!AA$28:AA$48)+IF('Res 2ªEval'!AC30="",0,'Res 2ªEval'!AC30*SUM(Programacion!AA$28:AA$41)/SUM(Programacion!AA$28:AA$48)))))</f>
        <v/>
      </c>
      <c r="AD30" s="270" t="str">
        <f>IF($C30="","",IF(SUM(Programacion!AB$28:AB$48)=0,"",IF(SUM(Programacion!AB$42:AB$48)=0,'Res 2ªEval'!AD30,(IF(Programacion!AB$42="",0,Programacion!AB$42/SUM(Programacion!AB$42:AB$48)*'3 Eval'!$E29)+IF(Programacion!AB$43="",0,Programacion!AB$43/SUM(Programacion!AB$42:AB$48)*'3 Eval'!$F29)+IF(Programacion!AB$44="",0,Programacion!AB$44/SUM(Programacion!AB$42:AB$48)*'3 Eval'!$G29)+IF(Programacion!AB$45="",0,Programacion!AB$45/SUM(Programacion!AB$42:AB$48)*'3 Eval'!$H29)+IF(Programacion!AB$46="",0,Programacion!AB$46/SUM(Programacion!AB$42:AB$48)*'3 Eval'!$I29)+IF(Programacion!AB$47="",0,Programacion!AB$47/SUM(Programacion!AB$42:AB$48)*'3 Eval'!$J29)+IF(Programacion!AB$48="",0,Programacion!AB$48/SUM(Programacion!AB$42:AB$48)*'3 Eval'!$K29))*SUM(Programacion!AB$42:AB$48)/SUM(Programacion!AB$28:AB$48)+IF('Res 2ªEval'!AD30="",0,'Res 2ªEval'!AD30*SUM(Programacion!AB$28:AB$41)/SUM(Programacion!AB$28:AB$48)))))</f>
        <v/>
      </c>
      <c r="AE30" s="270" t="str">
        <f>IF($C30="","",IF(SUM(Programacion!AC$28:AC$48)=0,"",IF(SUM(Programacion!AC$42:AC$48)=0,'Res 2ªEval'!AE30,(IF(Programacion!AC$42="",0,Programacion!AC$42/SUM(Programacion!AC$42:AC$48)*'3 Eval'!$E29)+IF(Programacion!AC$43="",0,Programacion!AC$43/SUM(Programacion!AC$42:AC$48)*'3 Eval'!$F29)+IF(Programacion!AC$44="",0,Programacion!AC$44/SUM(Programacion!AC$42:AC$48)*'3 Eval'!$G29)+IF(Programacion!AC$45="",0,Programacion!AC$45/SUM(Programacion!AC$42:AC$48)*'3 Eval'!$H29)+IF(Programacion!AC$46="",0,Programacion!AC$46/SUM(Programacion!AC$42:AC$48)*'3 Eval'!$I29)+IF(Programacion!AC$47="",0,Programacion!AC$47/SUM(Programacion!AC$42:AC$48)*'3 Eval'!$J29)+IF(Programacion!AC$48="",0,Programacion!AC$48/SUM(Programacion!AC$42:AC$48)*'3 Eval'!$K29))*SUM(Programacion!AC$42:AC$48)/SUM(Programacion!AC$28:AC$48)+IF('Res 2ªEval'!AE30="",0,'Res 2ªEval'!AE30*SUM(Programacion!AC$28:AC$41)/SUM(Programacion!AC$28:AC$48)))))</f>
        <v/>
      </c>
      <c r="AF30" s="270" t="str">
        <f>IF($C30="","",IF(SUM(Programacion!AD$28:AD$48)=0,"",IF(SUM(Programacion!AD$42:AD$48)=0,'Res 2ªEval'!AF30,(IF(Programacion!AD$42="",0,Programacion!AD$42/SUM(Programacion!AD$42:AD$48)*'3 Eval'!$E29)+IF(Programacion!AD$43="",0,Programacion!AD$43/SUM(Programacion!AD$42:AD$48)*'3 Eval'!$F29)+IF(Programacion!AD$44="",0,Programacion!AD$44/SUM(Programacion!AD$42:AD$48)*'3 Eval'!$G29)+IF(Programacion!AD$45="",0,Programacion!AD$45/SUM(Programacion!AD$42:AD$48)*'3 Eval'!$H29)+IF(Programacion!AD$46="",0,Programacion!AD$46/SUM(Programacion!AD$42:AD$48)*'3 Eval'!$I29)+IF(Programacion!AD$47="",0,Programacion!AD$47/SUM(Programacion!AD$42:AD$48)*'3 Eval'!$J29)+IF(Programacion!AD$48="",0,Programacion!AD$48/SUM(Programacion!AD$42:AD$48)*'3 Eval'!$K29))*SUM(Programacion!AD$42:AD$48)/SUM(Programacion!AD$28:AD$48)+IF('Res 2ªEval'!AF30="",0,'Res 2ªEval'!AF30*SUM(Programacion!AD$28:AD$41)/SUM(Programacion!AD$28:AD$48)))))</f>
        <v/>
      </c>
      <c r="AG30" s="270" t="str">
        <f>IF($C30="","",IF(SUM(Programacion!AE$28:AE$48)=0,"",IF(SUM(Programacion!AE$42:AE$48)=0,'Res 2ªEval'!AG30,(IF(Programacion!AE$42="",0,Programacion!AE$42/SUM(Programacion!AE$42:AE$48)*'3 Eval'!$E29)+IF(Programacion!AE$43="",0,Programacion!AE$43/SUM(Programacion!AE$42:AE$48)*'3 Eval'!$F29)+IF(Programacion!AE$44="",0,Programacion!AE$44/SUM(Programacion!AE$42:AE$48)*'3 Eval'!$G29)+IF(Programacion!AE$45="",0,Programacion!AE$45/SUM(Programacion!AE$42:AE$48)*'3 Eval'!$H29)+IF(Programacion!AE$46="",0,Programacion!AE$46/SUM(Programacion!AE$42:AE$48)*'3 Eval'!$I29)+IF(Programacion!AE$47="",0,Programacion!AE$47/SUM(Programacion!AE$42:AE$48)*'3 Eval'!$J29)+IF(Programacion!AE$48="",0,Programacion!AE$48/SUM(Programacion!AE$42:AE$48)*'3 Eval'!$K29))*SUM(Programacion!AE$42:AE$48)/SUM(Programacion!AE$28:AE$48)+IF('Res 2ªEval'!AG30="",0,'Res 2ªEval'!AG30*SUM(Programacion!AE$28:AE$41)/SUM(Programacion!AE$28:AE$48)))))</f>
        <v/>
      </c>
      <c r="AH30" s="270" t="str">
        <f>IF($C30="","",IF(SUM(Programacion!AF$28:AF$48)=0,"",IF(SUM(Programacion!AF$42:AF$48)=0,'Res 2ªEval'!AH30,(IF(Programacion!AF$42="",0,Programacion!AF$42/SUM(Programacion!AF$42:AF$48)*'3 Eval'!$E29)+IF(Programacion!AF$43="",0,Programacion!AF$43/SUM(Programacion!AF$42:AF$48)*'3 Eval'!$F29)+IF(Programacion!AF$44="",0,Programacion!AF$44/SUM(Programacion!AF$42:AF$48)*'3 Eval'!$G29)+IF(Programacion!AF$45="",0,Programacion!AF$45/SUM(Programacion!AF$42:AF$48)*'3 Eval'!$H29)+IF(Programacion!AF$46="",0,Programacion!AF$46/SUM(Programacion!AF$42:AF$48)*'3 Eval'!$I29)+IF(Programacion!AF$47="",0,Programacion!AF$47/SUM(Programacion!AF$42:AF$48)*'3 Eval'!$J29)+IF(Programacion!AF$48="",0,Programacion!AF$48/SUM(Programacion!AF$42:AF$48)*'3 Eval'!$K29))*SUM(Programacion!AF$42:AF$48)/SUM(Programacion!AF$28:AF$48)+IF('Res 2ªEval'!AH30="",0,'Res 2ªEval'!AH30*SUM(Programacion!AF$28:AF$41)/SUM(Programacion!AF$28:AF$48)))))</f>
        <v/>
      </c>
      <c r="AI30" s="270" t="str">
        <f>IF($C30="","",IF(SUM(Programacion!AG$28:AG$48)=0,"",IF(SUM(Programacion!AG$42:AG$48)=0,'Res 2ªEval'!AI30,(IF(Programacion!AG$42="",0,Programacion!AG$42/SUM(Programacion!AG$42:AG$48)*'3 Eval'!$E29)+IF(Programacion!AG$43="",0,Programacion!AG$43/SUM(Programacion!AG$42:AG$48)*'3 Eval'!$F29)+IF(Programacion!AG$44="",0,Programacion!AG$44/SUM(Programacion!AG$42:AG$48)*'3 Eval'!$G29)+IF(Programacion!AG$45="",0,Programacion!AG$45/SUM(Programacion!AG$42:AG$48)*'3 Eval'!$H29)+IF(Programacion!AG$46="",0,Programacion!AG$46/SUM(Programacion!AG$42:AG$48)*'3 Eval'!$I29)+IF(Programacion!AG$47="",0,Programacion!AG$47/SUM(Programacion!AG$42:AG$48)*'3 Eval'!$J29)+IF(Programacion!AG$48="",0,Programacion!AG$48/SUM(Programacion!AG$42:AG$48)*'3 Eval'!$K29))*SUM(Programacion!AG$42:AG$48)/SUM(Programacion!AG$28:AG$48)+IF('Res 2ªEval'!AI30="",0,'Res 2ªEval'!AI30*SUM(Programacion!AG$28:AG$41)/SUM(Programacion!AG$28:AG$48)))))</f>
        <v/>
      </c>
      <c r="AJ30" s="270" t="str">
        <f>IF($C30="","",IF(SUM(Programacion!AH$28:AH$48)=0,"",IF(SUM(Programacion!AH$42:AH$48)=0,'Res 2ªEval'!AJ30,(IF(Programacion!AH$42="",0,Programacion!AH$42/SUM(Programacion!AH$42:AH$48)*'3 Eval'!$E29)+IF(Programacion!AH$43="",0,Programacion!AH$43/SUM(Programacion!AH$42:AH$48)*'3 Eval'!$F29)+IF(Programacion!AH$44="",0,Programacion!AH$44/SUM(Programacion!AH$42:AH$48)*'3 Eval'!$G29)+IF(Programacion!AH$45="",0,Programacion!AH$45/SUM(Programacion!AH$42:AH$48)*'3 Eval'!$H29)+IF(Programacion!AH$46="",0,Programacion!AH$46/SUM(Programacion!AH$42:AH$48)*'3 Eval'!$I29)+IF(Programacion!AH$47="",0,Programacion!AH$47/SUM(Programacion!AH$42:AH$48)*'3 Eval'!$J29)+IF(Programacion!AH$48="",0,Programacion!AH$48/SUM(Programacion!AH$42:AH$48)*'3 Eval'!$K29))*SUM(Programacion!AH$42:AH$48)/SUM(Programacion!AH$28:AH$48)+IF('Res 2ªEval'!AJ30="",0,'Res 2ªEval'!AJ30*SUM(Programacion!AH$28:AH$41)/SUM(Programacion!AH$28:AH$48)))))</f>
        <v/>
      </c>
      <c r="AK30" s="270" t="str">
        <f>IF($C30="","",IF(SUM(Programacion!AI$28:AI$48)=0,"",IF(SUM(Programacion!AI$42:AI$48)=0,'Res 2ªEval'!AK30,(IF(Programacion!AI$42="",0,Programacion!AI$42/SUM(Programacion!AI$42:AI$48)*'3 Eval'!$E29)+IF(Programacion!AI$43="",0,Programacion!AI$43/SUM(Programacion!AI$42:AI$48)*'3 Eval'!$F29)+IF(Programacion!AI$44="",0,Programacion!AI$44/SUM(Programacion!AI$42:AI$48)*'3 Eval'!$G29)+IF(Programacion!AI$45="",0,Programacion!AI$45/SUM(Programacion!AI$42:AI$48)*'3 Eval'!$H29)+IF(Programacion!AI$46="",0,Programacion!AI$46/SUM(Programacion!AI$42:AI$48)*'3 Eval'!$I29)+IF(Programacion!AI$47="",0,Programacion!AI$47/SUM(Programacion!AI$42:AI$48)*'3 Eval'!$J29)+IF(Programacion!AI$48="",0,Programacion!AI$48/SUM(Programacion!AI$42:AI$48)*'3 Eval'!$K29))*SUM(Programacion!AI$42:AI$48)/SUM(Programacion!AI$28:AI$48)+IF('Res 2ªEval'!AK30="",0,'Res 2ªEval'!AK30*SUM(Programacion!AI$28:AI$41)/SUM(Programacion!AI$28:AI$48)))))</f>
        <v/>
      </c>
      <c r="AL30" s="270" t="str">
        <f>IF($C30="","",IF(SUM(Programacion!AJ$28:AJ$48)=0,"",IF(SUM(Programacion!AJ$42:AJ$48)=0,'Res 2ªEval'!AL30,(IF(Programacion!AJ$42="",0,Programacion!AJ$42/SUM(Programacion!AJ$42:AJ$48)*'3 Eval'!$E29)+IF(Programacion!AJ$43="",0,Programacion!AJ$43/SUM(Programacion!AJ$42:AJ$48)*'3 Eval'!$F29)+IF(Programacion!AJ$44="",0,Programacion!AJ$44/SUM(Programacion!AJ$42:AJ$48)*'3 Eval'!$G29)+IF(Programacion!AJ$45="",0,Programacion!AJ$45/SUM(Programacion!AJ$42:AJ$48)*'3 Eval'!$H29)+IF(Programacion!AJ$46="",0,Programacion!AJ$46/SUM(Programacion!AJ$42:AJ$48)*'3 Eval'!$I29)+IF(Programacion!AJ$47="",0,Programacion!AJ$47/SUM(Programacion!AJ$42:AJ$48)*'3 Eval'!$J29)+IF(Programacion!AJ$48="",0,Programacion!AJ$48/SUM(Programacion!AJ$42:AJ$48)*'3 Eval'!$K29))*SUM(Programacion!AJ$42:AJ$48)/SUM(Programacion!AJ$28:AJ$48)+IF('Res 2ªEval'!AL30="",0,'Res 2ªEval'!AL30*SUM(Programacion!AJ$28:AJ$41)/SUM(Programacion!AJ$28:AJ$48)))))</f>
        <v/>
      </c>
      <c r="AM30" s="270" t="str">
        <f>IF($C30="","",IF(SUM(Programacion!AK$28:AK$48)=0,"",IF(SUM(Programacion!AK$42:AK$48)=0,'Res 2ªEval'!AM30,(IF(Programacion!AK$42="",0,Programacion!AK$42/SUM(Programacion!AK$42:AK$48)*'3 Eval'!$E29)+IF(Programacion!AK$43="",0,Programacion!AK$43/SUM(Programacion!AK$42:AK$48)*'3 Eval'!$F29)+IF(Programacion!AK$44="",0,Programacion!AK$44/SUM(Programacion!AK$42:AK$48)*'3 Eval'!$G29)+IF(Programacion!AK$45="",0,Programacion!AK$45/SUM(Programacion!AK$42:AK$48)*'3 Eval'!$H29)+IF(Programacion!AK$46="",0,Programacion!AK$46/SUM(Programacion!AK$42:AK$48)*'3 Eval'!$I29)+IF(Programacion!AK$47="",0,Programacion!AK$47/SUM(Programacion!AK$42:AK$48)*'3 Eval'!$J29)+IF(Programacion!AK$48="",0,Programacion!AK$48/SUM(Programacion!AK$42:AK$48)*'3 Eval'!$K29))*SUM(Programacion!AK$42:AK$48)/SUM(Programacion!AK$28:AK$48)+IF('Res 2ªEval'!AM30="",0,'Res 2ªEval'!AM30*SUM(Programacion!AK$28:AK$41)/SUM(Programacion!AK$28:AK$48)))))</f>
        <v/>
      </c>
      <c r="AN30" s="270" t="str">
        <f>IF($C30="","",IF(SUM(Programacion!AL$28:AL$48)=0,"",IF(SUM(Programacion!AL$42:AL$48)=0,'Res 2ªEval'!AN30,(IF(Programacion!AL$42="",0,Programacion!AL$42/SUM(Programacion!AL$42:AL$48)*'3 Eval'!$E29)+IF(Programacion!AL$43="",0,Programacion!AL$43/SUM(Programacion!AL$42:AL$48)*'3 Eval'!$F29)+IF(Programacion!AL$44="",0,Programacion!AL$44/SUM(Programacion!AL$42:AL$48)*'3 Eval'!$G29)+IF(Programacion!AL$45="",0,Programacion!AL$45/SUM(Programacion!AL$42:AL$48)*'3 Eval'!$H29)+IF(Programacion!AL$46="",0,Programacion!AL$46/SUM(Programacion!AL$42:AL$48)*'3 Eval'!$I29)+IF(Programacion!AL$47="",0,Programacion!AL$47/SUM(Programacion!AL$42:AL$48)*'3 Eval'!$J29)+IF(Programacion!AL$48="",0,Programacion!AL$48/SUM(Programacion!AL$42:AL$48)*'3 Eval'!$K29))*SUM(Programacion!AL$42:AL$48)/SUM(Programacion!AL$28:AL$48)+IF('Res 2ªEval'!AN30="",0,'Res 2ªEval'!AN30*SUM(Programacion!AL$28:AL$41)/SUM(Programacion!AL$28:AL$48)))))</f>
        <v/>
      </c>
      <c r="AO30" s="270" t="str">
        <f>IF($C30="","",IF(SUM(Programacion!AM$28:AM$48)=0,"",IF(SUM(Programacion!AM$42:AM$48)=0,'Res 2ªEval'!AO30,(IF(Programacion!AM$42="",0,Programacion!AM$42/SUM(Programacion!AM$42:AM$48)*'3 Eval'!$E29)+IF(Programacion!AM$43="",0,Programacion!AM$43/SUM(Programacion!AM$42:AM$48)*'3 Eval'!$F29)+IF(Programacion!AM$44="",0,Programacion!AM$44/SUM(Programacion!AM$42:AM$48)*'3 Eval'!$G29)+IF(Programacion!AM$45="",0,Programacion!AM$45/SUM(Programacion!AM$42:AM$48)*'3 Eval'!$H29)+IF(Programacion!AM$46="",0,Programacion!AM$46/SUM(Programacion!AM$42:AM$48)*'3 Eval'!$I29)+IF(Programacion!AM$47="",0,Programacion!AM$47/SUM(Programacion!AM$42:AM$48)*'3 Eval'!$J29)+IF(Programacion!AM$48="",0,Programacion!AM$48/SUM(Programacion!AM$42:AM$48)*'3 Eval'!$K29))*SUM(Programacion!AM$42:AM$48)/SUM(Programacion!AM$28:AM$48)+IF('Res 2ªEval'!AO30="",0,'Res 2ªEval'!AO30*SUM(Programacion!AM$28:AM$41)/SUM(Programacion!AM$28:AM$48)))))</f>
        <v/>
      </c>
      <c r="AP30" s="270" t="str">
        <f>IF($C30="","",IF(SUM(Programacion!AN$28:AN$48)=0,"",IF(SUM(Programacion!AN$42:AN$48)=0,'Res 2ªEval'!AP30,(IF(Programacion!AN$42="",0,Programacion!AN$42/SUM(Programacion!AN$42:AN$48)*'3 Eval'!$E29)+IF(Programacion!AN$43="",0,Programacion!AN$43/SUM(Programacion!AN$42:AN$48)*'3 Eval'!$F29)+IF(Programacion!AN$44="",0,Programacion!AN$44/SUM(Programacion!AN$42:AN$48)*'3 Eval'!$G29)+IF(Programacion!AN$45="",0,Programacion!AN$45/SUM(Programacion!AN$42:AN$48)*'3 Eval'!$H29)+IF(Programacion!AN$46="",0,Programacion!AN$46/SUM(Programacion!AN$42:AN$48)*'3 Eval'!$I29)+IF(Programacion!AN$47="",0,Programacion!AN$47/SUM(Programacion!AN$42:AN$48)*'3 Eval'!$J29)+IF(Programacion!AN$48="",0,Programacion!AN$48/SUM(Programacion!AN$42:AN$48)*'3 Eval'!$K29))*SUM(Programacion!AN$42:AN$48)/SUM(Programacion!AN$28:AN$48)+IF('Res 2ªEval'!AP30="",0,'Res 2ªEval'!AP30*SUM(Programacion!AN$28:AN$41)/SUM(Programacion!AN$28:AN$48)))))</f>
        <v/>
      </c>
      <c r="AQ30" s="270" t="str">
        <f>IF($C30="","",IF(SUM(Programacion!AO$28:AO$48)=0,"",IF(SUM(Programacion!AO$42:AO$48)=0,'Res 2ªEval'!AQ30,(IF(Programacion!AO$42="",0,Programacion!AO$42/SUM(Programacion!AO$42:AO$48)*'3 Eval'!$E29)+IF(Programacion!AO$43="",0,Programacion!AO$43/SUM(Programacion!AO$42:AO$48)*'3 Eval'!$F29)+IF(Programacion!AO$44="",0,Programacion!AO$44/SUM(Programacion!AO$42:AO$48)*'3 Eval'!$G29)+IF(Programacion!AO$45="",0,Programacion!AO$45/SUM(Programacion!AO$42:AO$48)*'3 Eval'!$H29)+IF(Programacion!AO$46="",0,Programacion!AO$46/SUM(Programacion!AO$42:AO$48)*'3 Eval'!$I29)+IF(Programacion!AO$47="",0,Programacion!AO$47/SUM(Programacion!AO$42:AO$48)*'3 Eval'!$J29)+IF(Programacion!AO$48="",0,Programacion!AO$48/SUM(Programacion!AO$42:AO$48)*'3 Eval'!$K29))*SUM(Programacion!AO$42:AO$48)/SUM(Programacion!AO$28:AO$48)+IF('Res 2ªEval'!AQ30="",0,'Res 2ªEval'!AQ30*SUM(Programacion!AO$28:AO$41)/SUM(Programacion!AO$28:AO$48)))))</f>
        <v/>
      </c>
      <c r="AR30" s="270" t="str">
        <f>IF($C30="","",IF(SUM(Programacion!AP$28:AP$48)=0,"",IF(SUM(Programacion!AP$42:AP$48)=0,'Res 2ªEval'!AR30,(IF(Programacion!AP$42="",0,Programacion!AP$42/SUM(Programacion!AP$42:AP$48)*'3 Eval'!$E29)+IF(Programacion!AP$43="",0,Programacion!AP$43/SUM(Programacion!AP$42:AP$48)*'3 Eval'!$F29)+IF(Programacion!AP$44="",0,Programacion!AP$44/SUM(Programacion!AP$42:AP$48)*'3 Eval'!$G29)+IF(Programacion!AP$45="",0,Programacion!AP$45/SUM(Programacion!AP$42:AP$48)*'3 Eval'!$H29)+IF(Programacion!AP$46="",0,Programacion!AP$46/SUM(Programacion!AP$42:AP$48)*'3 Eval'!$I29)+IF(Programacion!AP$47="",0,Programacion!AP$47/SUM(Programacion!AP$42:AP$48)*'3 Eval'!$J29)+IF(Programacion!AP$48="",0,Programacion!AP$48/SUM(Programacion!AP$42:AP$48)*'3 Eval'!$K29))*SUM(Programacion!AP$42:AP$48)/SUM(Programacion!AP$28:AP$48)+IF('Res 2ªEval'!AR30="",0,'Res 2ªEval'!AR30*SUM(Programacion!AP$28:AP$41)/SUM(Programacion!AP$28:AP$48)))))</f>
        <v/>
      </c>
      <c r="AS30" s="270" t="str">
        <f>IF($C30="","",IF(SUM(Programacion!AQ$28:AQ$48)=0,"",IF(SUM(Programacion!AQ$42:AQ$48)=0,'Res 2ªEval'!AS30,(IF(Programacion!AQ$42="",0,Programacion!AQ$42/SUM(Programacion!AQ$42:AQ$48)*'3 Eval'!$E29)+IF(Programacion!AQ$43="",0,Programacion!AQ$43/SUM(Programacion!AQ$42:AQ$48)*'3 Eval'!$F29)+IF(Programacion!AQ$44="",0,Programacion!AQ$44/SUM(Programacion!AQ$42:AQ$48)*'3 Eval'!$G29)+IF(Programacion!AQ$45="",0,Programacion!AQ$45/SUM(Programacion!AQ$42:AQ$48)*'3 Eval'!$H29)+IF(Programacion!AQ$46="",0,Programacion!AQ$46/SUM(Programacion!AQ$42:AQ$48)*'3 Eval'!$I29)+IF(Programacion!AQ$47="",0,Programacion!AQ$47/SUM(Programacion!AQ$42:AQ$48)*'3 Eval'!$J29)+IF(Programacion!AQ$48="",0,Programacion!AQ$48/SUM(Programacion!AQ$42:AQ$48)*'3 Eval'!$K29))*SUM(Programacion!AQ$42:AQ$48)/SUM(Programacion!AQ$28:AQ$48)+IF('Res 2ªEval'!AS30="",0,'Res 2ªEval'!AS30*SUM(Programacion!AQ$28:AQ$41)/SUM(Programacion!AQ$28:AQ$48)))))</f>
        <v/>
      </c>
      <c r="AT30" s="270" t="str">
        <f>IF($C30="","",IF(SUM(Programacion!AR$28:AR$48)=0,"",IF(SUM(Programacion!AR$42:AR$48)=0,'Res 2ªEval'!AT30,(IF(Programacion!AR$42="",0,Programacion!AR$42/SUM(Programacion!AR$42:AR$48)*'3 Eval'!$E29)+IF(Programacion!AR$43="",0,Programacion!AR$43/SUM(Programacion!AR$42:AR$48)*'3 Eval'!$F29)+IF(Programacion!AR$44="",0,Programacion!AR$44/SUM(Programacion!AR$42:AR$48)*'3 Eval'!$G29)+IF(Programacion!AR$45="",0,Programacion!AR$45/SUM(Programacion!AR$42:AR$48)*'3 Eval'!$H29)+IF(Programacion!AR$46="",0,Programacion!AR$46/SUM(Programacion!AR$42:AR$48)*'3 Eval'!$I29)+IF(Programacion!AR$47="",0,Programacion!AR$47/SUM(Programacion!AR$42:AR$48)*'3 Eval'!$J29)+IF(Programacion!AR$48="",0,Programacion!AR$48/SUM(Programacion!AR$42:AR$48)*'3 Eval'!$K29))*SUM(Programacion!AR$42:AR$48)/SUM(Programacion!AR$28:AR$48)+IF('Res 2ªEval'!AT30="",0,'Res 2ªEval'!AT30*SUM(Programacion!AR$28:AR$41)/SUM(Programacion!AR$28:AR$48)))))</f>
        <v/>
      </c>
      <c r="AU30" s="270" t="str">
        <f>IF($C30="","",IF(SUM(Programacion!AS$28:AS$48)=0,"",IF(SUM(Programacion!AS$42:AS$48)=0,'Res 2ªEval'!AU30,(IF(Programacion!AS$42="",0,Programacion!AS$42/SUM(Programacion!AS$42:AS$48)*'3 Eval'!$E29)+IF(Programacion!AS$43="",0,Programacion!AS$43/SUM(Programacion!AS$42:AS$48)*'3 Eval'!$F29)+IF(Programacion!AS$44="",0,Programacion!AS$44/SUM(Programacion!AS$42:AS$48)*'3 Eval'!$G29)+IF(Programacion!AS$45="",0,Programacion!AS$45/SUM(Programacion!AS$42:AS$48)*'3 Eval'!$H29)+IF(Programacion!AS$46="",0,Programacion!AS$46/SUM(Programacion!AS$42:AS$48)*'3 Eval'!$I29)+IF(Programacion!AS$47="",0,Programacion!AS$47/SUM(Programacion!AS$42:AS$48)*'3 Eval'!$J29)+IF(Programacion!AS$48="",0,Programacion!AS$48/SUM(Programacion!AS$42:AS$48)*'3 Eval'!$K29))*SUM(Programacion!AS$42:AS$48)/SUM(Programacion!AS$28:AS$48)+IF('Res 2ªEval'!AU30="",0,'Res 2ªEval'!AU30*SUM(Programacion!AS$28:AS$41)/SUM(Programacion!AS$28:AS$48)))))</f>
        <v/>
      </c>
      <c r="AV30" s="270" t="str">
        <f>IF($C30="","",IF(SUM(Programacion!AT$28:AT$48)=0,"",IF(SUM(Programacion!AT$42:AT$48)=0,'Res 2ªEval'!AV30,(IF(Programacion!AT$42="",0,Programacion!AT$42/SUM(Programacion!AT$42:AT$48)*'3 Eval'!$E29)+IF(Programacion!AT$43="",0,Programacion!AT$43/SUM(Programacion!AT$42:AT$48)*'3 Eval'!$F29)+IF(Programacion!AT$44="",0,Programacion!AT$44/SUM(Programacion!AT$42:AT$48)*'3 Eval'!$G29)+IF(Programacion!AT$45="",0,Programacion!AT$45/SUM(Programacion!AT$42:AT$48)*'3 Eval'!$H29)+IF(Programacion!AT$46="",0,Programacion!AT$46/SUM(Programacion!AT$42:AT$48)*'3 Eval'!$I29)+IF(Programacion!AT$47="",0,Programacion!AT$47/SUM(Programacion!AT$42:AT$48)*'3 Eval'!$J29)+IF(Programacion!AT$48="",0,Programacion!AT$48/SUM(Programacion!AT$42:AT$48)*'3 Eval'!$K29))*SUM(Programacion!AT$42:AT$48)/SUM(Programacion!AT$28:AT$48)+IF('Res 2ªEval'!AV30="",0,'Res 2ªEval'!AV30*SUM(Programacion!AT$28:AT$41)/SUM(Programacion!AT$28:AT$48)))))</f>
        <v/>
      </c>
      <c r="AW30" s="270" t="str">
        <f>IF($C30="","",IF(SUM(Programacion!AU$28:AU$48)=0,"",IF(SUM(Programacion!AU$42:AU$48)=0,'Res 2ªEval'!AW30,(IF(Programacion!AU$42="",0,Programacion!AU$42/SUM(Programacion!AU$42:AU$48)*'3 Eval'!$E29)+IF(Programacion!AU$43="",0,Programacion!AU$43/SUM(Programacion!AU$42:AU$48)*'3 Eval'!$F29)+IF(Programacion!AU$44="",0,Programacion!AU$44/SUM(Programacion!AU$42:AU$48)*'3 Eval'!$G29)+IF(Programacion!AU$45="",0,Programacion!AU$45/SUM(Programacion!AU$42:AU$48)*'3 Eval'!$H29)+IF(Programacion!AU$46="",0,Programacion!AU$46/SUM(Programacion!AU$42:AU$48)*'3 Eval'!$I29)+IF(Programacion!AU$47="",0,Programacion!AU$47/SUM(Programacion!AU$42:AU$48)*'3 Eval'!$J29)+IF(Programacion!AU$48="",0,Programacion!AU$48/SUM(Programacion!AU$42:AU$48)*'3 Eval'!$K29))*SUM(Programacion!AU$42:AU$48)/SUM(Programacion!AU$28:AU$48)+IF('Res 2ªEval'!AW30="",0,'Res 2ªEval'!AW30*SUM(Programacion!AU$28:AU$41)/SUM(Programacion!AU$28:AU$48)))))</f>
        <v/>
      </c>
      <c r="AX30" s="270" t="str">
        <f>IF($C30="","",IF(SUM(Programacion!AV$28:AV$48)=0,"",IF(SUM(Programacion!AV$42:AV$48)=0,'Res 2ªEval'!AX30,(IF(Programacion!AV$42="",0,Programacion!AV$42/SUM(Programacion!AV$42:AV$48)*'3 Eval'!$E29)+IF(Programacion!AV$43="",0,Programacion!AV$43/SUM(Programacion!AV$42:AV$48)*'3 Eval'!$F29)+IF(Programacion!AV$44="",0,Programacion!AV$44/SUM(Programacion!AV$42:AV$48)*'3 Eval'!$G29)+IF(Programacion!AV$45="",0,Programacion!AV$45/SUM(Programacion!AV$42:AV$48)*'3 Eval'!$H29)+IF(Programacion!AV$46="",0,Programacion!AV$46/SUM(Programacion!AV$42:AV$48)*'3 Eval'!$I29)+IF(Programacion!AV$47="",0,Programacion!AV$47/SUM(Programacion!AV$42:AV$48)*'3 Eval'!$J29)+IF(Programacion!AV$48="",0,Programacion!AV$48/SUM(Programacion!AV$42:AV$48)*'3 Eval'!$K29))*SUM(Programacion!AV$42:AV$48)/SUM(Programacion!AV$28:AV$48)+IF('Res 2ªEval'!AX30="",0,'Res 2ªEval'!AX30*SUM(Programacion!AV$28:AV$41)/SUM(Programacion!AV$28:AV$48)))))</f>
        <v/>
      </c>
      <c r="AY30" s="270" t="str">
        <f>IF($C30="","",IF(SUM(Programacion!AW$28:AW$48)=0,"",IF(SUM(Programacion!AW$42:AW$48)=0,'Res 2ªEval'!AY30,(IF(Programacion!AW$42="",0,Programacion!AW$42/SUM(Programacion!AW$42:AW$48)*'3 Eval'!$E29)+IF(Programacion!AW$43="",0,Programacion!AW$43/SUM(Programacion!AW$42:AW$48)*'3 Eval'!$F29)+IF(Programacion!AW$44="",0,Programacion!AW$44/SUM(Programacion!AW$42:AW$48)*'3 Eval'!$G29)+IF(Programacion!AW$45="",0,Programacion!AW$45/SUM(Programacion!AW$42:AW$48)*'3 Eval'!$H29)+IF(Programacion!AW$46="",0,Programacion!AW$46/SUM(Programacion!AW$42:AW$48)*'3 Eval'!$I29)+IF(Programacion!AW$47="",0,Programacion!AW$47/SUM(Programacion!AW$42:AW$48)*'3 Eval'!$J29)+IF(Programacion!AW$48="",0,Programacion!AW$48/SUM(Programacion!AW$42:AW$48)*'3 Eval'!$K29))*SUM(Programacion!AW$42:AW$48)/SUM(Programacion!AW$28:AW$48)+IF('Res 2ªEval'!AY30="",0,'Res 2ªEval'!AY30*SUM(Programacion!AW$28:AW$41)/SUM(Programacion!AW$28:AW$48)))))</f>
        <v/>
      </c>
      <c r="AZ30" s="270" t="str">
        <f>IF($C30="","",IF(SUM(Programacion!AX$28:AX$48)=0,"",IF(SUM(Programacion!AX$42:AX$48)=0,'Res 2ªEval'!AZ30,(IF(Programacion!AX$42="",0,Programacion!AX$42/SUM(Programacion!AX$42:AX$48)*'3 Eval'!$E29)+IF(Programacion!AX$43="",0,Programacion!AX$43/SUM(Programacion!AX$42:AX$48)*'3 Eval'!$F29)+IF(Programacion!AX$44="",0,Programacion!AX$44/SUM(Programacion!AX$42:AX$48)*'3 Eval'!$G29)+IF(Programacion!AX$45="",0,Programacion!AX$45/SUM(Programacion!AX$42:AX$48)*'3 Eval'!$H29)+IF(Programacion!AX$46="",0,Programacion!AX$46/SUM(Programacion!AX$42:AX$48)*'3 Eval'!$I29)+IF(Programacion!AX$47="",0,Programacion!AX$47/SUM(Programacion!AX$42:AX$48)*'3 Eval'!$J29)+IF(Programacion!AX$48="",0,Programacion!AX$48/SUM(Programacion!AX$42:AX$48)*'3 Eval'!$K29))*SUM(Programacion!AX$42:AX$48)/SUM(Programacion!AX$28:AX$48)+IF('Res 2ªEval'!AZ30="",0,'Res 2ªEval'!AZ30*SUM(Programacion!AX$28:AX$41)/SUM(Programacion!AX$28:AX$48)))))</f>
        <v/>
      </c>
      <c r="BA30" s="270" t="str">
        <f>IF($C30="","",IF(SUM(Programacion!AY$28:AY$48)=0,"",IF(SUM(Programacion!AY$42:AY$48)=0,'Res 2ªEval'!BA30,(IF(Programacion!AY$42="",0,Programacion!AY$42/SUM(Programacion!AY$42:AY$48)*'3 Eval'!$E29)+IF(Programacion!AY$43="",0,Programacion!AY$43/SUM(Programacion!AY$42:AY$48)*'3 Eval'!$F29)+IF(Programacion!AY$44="",0,Programacion!AY$44/SUM(Programacion!AY$42:AY$48)*'3 Eval'!$G29)+IF(Programacion!AY$45="",0,Programacion!AY$45/SUM(Programacion!AY$42:AY$48)*'3 Eval'!$H29)+IF(Programacion!AY$46="",0,Programacion!AY$46/SUM(Programacion!AY$42:AY$48)*'3 Eval'!$I29)+IF(Programacion!AY$47="",0,Programacion!AY$47/SUM(Programacion!AY$42:AY$48)*'3 Eval'!$J29)+IF(Programacion!AY$48="",0,Programacion!AY$48/SUM(Programacion!AY$42:AY$48)*'3 Eval'!$K29))*SUM(Programacion!AY$42:AY$48)/SUM(Programacion!AY$28:AY$48)+IF('Res 2ªEval'!BA30="",0,'Res 2ªEval'!BA30*SUM(Programacion!AY$28:AY$41)/SUM(Programacion!AY$28:AY$48)))))</f>
        <v/>
      </c>
      <c r="BB30" s="270" t="str">
        <f>IF($C30="","",IF(SUM(Programacion!AZ$28:AZ$48)=0,"",IF(SUM(Programacion!AZ$42:AZ$48)=0,'Res 2ªEval'!BB30,(IF(Programacion!AZ$42="",0,Programacion!AZ$42/SUM(Programacion!AZ$42:AZ$48)*'3 Eval'!$E29)+IF(Programacion!AZ$43="",0,Programacion!AZ$43/SUM(Programacion!AZ$42:AZ$48)*'3 Eval'!$F29)+IF(Programacion!AZ$44="",0,Programacion!AZ$44/SUM(Programacion!AZ$42:AZ$48)*'3 Eval'!$G29)+IF(Programacion!AZ$45="",0,Programacion!AZ$45/SUM(Programacion!AZ$42:AZ$48)*'3 Eval'!$H29)+IF(Programacion!AZ$46="",0,Programacion!AZ$46/SUM(Programacion!AZ$42:AZ$48)*'3 Eval'!$I29)+IF(Programacion!AZ$47="",0,Programacion!AZ$47/SUM(Programacion!AZ$42:AZ$48)*'3 Eval'!$J29)+IF(Programacion!AZ$48="",0,Programacion!AZ$48/SUM(Programacion!AZ$42:AZ$48)*'3 Eval'!$K29))*SUM(Programacion!AZ$42:AZ$48)/SUM(Programacion!AZ$28:AZ$48)+IF('Res 2ªEval'!BB30="",0,'Res 2ªEval'!BB30*SUM(Programacion!AZ$28:AZ$41)/SUM(Programacion!AZ$28:AZ$48)))))</f>
        <v/>
      </c>
      <c r="BC30" s="270" t="str">
        <f>IF($C30="","",IF(SUM(Programacion!BA$28:BA$48)=0,"",IF(SUM(Programacion!BA$42:BA$48)=0,'Res 2ªEval'!BC30,(IF(Programacion!BA$42="",0,Programacion!BA$42/SUM(Programacion!BA$42:BA$48)*'3 Eval'!$E29)+IF(Programacion!BA$43="",0,Programacion!BA$43/SUM(Programacion!BA$42:BA$48)*'3 Eval'!$F29)+IF(Programacion!BA$44="",0,Programacion!BA$44/SUM(Programacion!BA$42:BA$48)*'3 Eval'!$G29)+IF(Programacion!BA$45="",0,Programacion!BA$45/SUM(Programacion!BA$42:BA$48)*'3 Eval'!$H29)+IF(Programacion!BA$46="",0,Programacion!BA$46/SUM(Programacion!BA$42:BA$48)*'3 Eval'!$I29)+IF(Programacion!BA$47="",0,Programacion!BA$47/SUM(Programacion!BA$42:BA$48)*'3 Eval'!$J29)+IF(Programacion!BA$48="",0,Programacion!BA$48/SUM(Programacion!BA$42:BA$48)*'3 Eval'!$K29))*SUM(Programacion!BA$42:BA$48)/SUM(Programacion!BA$28:BA$48)+IF('Res 2ªEval'!BC30="",0,'Res 2ªEval'!BC30*SUM(Programacion!BA$28:BA$41)/SUM(Programacion!BA$28:BA$48)))))</f>
        <v/>
      </c>
      <c r="BD30" s="270" t="str">
        <f>IF($C30="","",IF(SUM(Programacion!BB$28:BB$48)=0,"",IF(SUM(Programacion!BB$42:BB$48)=0,'Res 2ªEval'!BD30,(IF(Programacion!BB$42="",0,Programacion!BB$42/SUM(Programacion!BB$42:BB$48)*'3 Eval'!$E29)+IF(Programacion!BB$43="",0,Programacion!BB$43/SUM(Programacion!BB$42:BB$48)*'3 Eval'!$F29)+IF(Programacion!BB$44="",0,Programacion!BB$44/SUM(Programacion!BB$42:BB$48)*'3 Eval'!$G29)+IF(Programacion!BB$45="",0,Programacion!BB$45/SUM(Programacion!BB$42:BB$48)*'3 Eval'!$H29)+IF(Programacion!BB$46="",0,Programacion!BB$46/SUM(Programacion!BB$42:BB$48)*'3 Eval'!$I29)+IF(Programacion!BB$47="",0,Programacion!BB$47/SUM(Programacion!BB$42:BB$48)*'3 Eval'!$J29)+IF(Programacion!BB$48="",0,Programacion!BB$48/SUM(Programacion!BB$42:BB$48)*'3 Eval'!$K29))*SUM(Programacion!BB$42:BB$48)/SUM(Programacion!BB$28:BB$48)+IF('Res 2ªEval'!BD30="",0,'Res 2ªEval'!BD30*SUM(Programacion!BB$28:BB$41)/SUM(Programacion!BB$28:BB$48)))))</f>
        <v/>
      </c>
      <c r="BE30" s="270" t="str">
        <f>IF($C30="","",IF(SUM(Programacion!BC$28:BC$48)=0,"",IF(SUM(Programacion!BC$42:BC$48)=0,'Res 2ªEval'!BE30,(IF(Programacion!BC$42="",0,Programacion!BC$42/SUM(Programacion!BC$42:BC$48)*'3 Eval'!$E29)+IF(Programacion!BC$43="",0,Programacion!BC$43/SUM(Programacion!BC$42:BC$48)*'3 Eval'!$F29)+IF(Programacion!BC$44="",0,Programacion!BC$44/SUM(Programacion!BC$42:BC$48)*'3 Eval'!$G29)+IF(Programacion!BC$45="",0,Programacion!BC$45/SUM(Programacion!BC$42:BC$48)*'3 Eval'!$H29)+IF(Programacion!BC$46="",0,Programacion!BC$46/SUM(Programacion!BC$42:BC$48)*'3 Eval'!$I29)+IF(Programacion!BC$47="",0,Programacion!BC$47/SUM(Programacion!BC$42:BC$48)*'3 Eval'!$J29)+IF(Programacion!BC$48="",0,Programacion!BC$48/SUM(Programacion!BC$42:BC$48)*'3 Eval'!$K29))*SUM(Programacion!BC$42:BC$48)/SUM(Programacion!BC$28:BC$48)+IF('Res 2ªEval'!BE30="",0,'Res 2ªEval'!BE30*SUM(Programacion!BC$28:BC$41)/SUM(Programacion!BC$28:BC$48)))))</f>
        <v/>
      </c>
      <c r="BF30" s="270" t="str">
        <f>IF($C30="","",IF(SUM(Programacion!BD$28:BD$48)=0,"",IF(SUM(Programacion!BD$42:BD$48)=0,'Res 2ªEval'!BF30,(IF(Programacion!BD$42="",0,Programacion!BD$42/SUM(Programacion!BD$42:BD$48)*'3 Eval'!$E29)+IF(Programacion!BD$43="",0,Programacion!BD$43/SUM(Programacion!BD$42:BD$48)*'3 Eval'!$F29)+IF(Programacion!BD$44="",0,Programacion!BD$44/SUM(Programacion!BD$42:BD$48)*'3 Eval'!$G29)+IF(Programacion!BD$45="",0,Programacion!BD$45/SUM(Programacion!BD$42:BD$48)*'3 Eval'!$H29)+IF(Programacion!BD$46="",0,Programacion!BD$46/SUM(Programacion!BD$42:BD$48)*'3 Eval'!$I29)+IF(Programacion!BD$47="",0,Programacion!BD$47/SUM(Programacion!BD$42:BD$48)*'3 Eval'!$J29)+IF(Programacion!BD$48="",0,Programacion!BD$48/SUM(Programacion!BD$42:BD$48)*'3 Eval'!$K29))*SUM(Programacion!BD$42:BD$48)/SUM(Programacion!BD$28:BD$48)+IF('Res 2ªEval'!BF30="",0,'Res 2ªEval'!BF30*SUM(Programacion!BD$28:BD$41)/SUM(Programacion!BD$28:BD$48)))))</f>
        <v/>
      </c>
      <c r="BG30" s="270" t="str">
        <f>IF($C30="","",IF(SUM(Programacion!BE$28:BE$48)=0,"",IF(SUM(Programacion!BE$42:BE$48)=0,'Res 2ªEval'!BG30,(IF(Programacion!BE$42="",0,Programacion!BE$42/SUM(Programacion!BE$42:BE$48)*'3 Eval'!$E29)+IF(Programacion!BE$43="",0,Programacion!BE$43/SUM(Programacion!BE$42:BE$48)*'3 Eval'!$F29)+IF(Programacion!BE$44="",0,Programacion!BE$44/SUM(Programacion!BE$42:BE$48)*'3 Eval'!$G29)+IF(Programacion!BE$45="",0,Programacion!BE$45/SUM(Programacion!BE$42:BE$48)*'3 Eval'!$H29)+IF(Programacion!BE$46="",0,Programacion!BE$46/SUM(Programacion!BE$42:BE$48)*'3 Eval'!$I29)+IF(Programacion!BE$47="",0,Programacion!BE$47/SUM(Programacion!BE$42:BE$48)*'3 Eval'!$J29)+IF(Programacion!BE$48="",0,Programacion!BE$48/SUM(Programacion!BE$42:BE$48)*'3 Eval'!$K29))*SUM(Programacion!BE$42:BE$48)/SUM(Programacion!BE$28:BE$48)+IF('Res 2ªEval'!BG30="",0,'Res 2ªEval'!BG30*SUM(Programacion!BE$28:BE$41)/SUM(Programacion!BE$28:BE$48)))))</f>
        <v/>
      </c>
      <c r="BH30" s="270" t="str">
        <f>IF($C30="","",IF(SUM(Programacion!BF$28:BF$48)=0,"",IF(SUM(Programacion!BF$42:BF$48)=0,'Res 2ªEval'!BH30,(IF(Programacion!BF$42="",0,Programacion!BF$42/SUM(Programacion!BF$42:BF$48)*'3 Eval'!$E29)+IF(Programacion!BF$43="",0,Programacion!BF$43/SUM(Programacion!BF$42:BF$48)*'3 Eval'!$F29)+IF(Programacion!BF$44="",0,Programacion!BF$44/SUM(Programacion!BF$42:BF$48)*'3 Eval'!$G29)+IF(Programacion!BF$45="",0,Programacion!BF$45/SUM(Programacion!BF$42:BF$48)*'3 Eval'!$H29)+IF(Programacion!BF$46="",0,Programacion!BF$46/SUM(Programacion!BF$42:BF$48)*'3 Eval'!$I29)+IF(Programacion!BF$47="",0,Programacion!BF$47/SUM(Programacion!BF$42:BF$48)*'3 Eval'!$J29)+IF(Programacion!BF$48="",0,Programacion!BF$48/SUM(Programacion!BF$42:BF$48)*'3 Eval'!$K29))*SUM(Programacion!BF$42:BF$48)/SUM(Programacion!BF$28:BF$48)+IF('Res 2ªEval'!BH30="",0,'Res 2ªEval'!BH30*SUM(Programacion!BF$28:BF$41)/SUM(Programacion!BF$28:BF$48)))))</f>
        <v/>
      </c>
      <c r="BI30" s="270" t="str">
        <f>IF($C30="","",IF(SUM(Programacion!BG$28:BG$48)=0,"",IF(SUM(Programacion!BG$42:BG$48)=0,'Res 2ªEval'!BI30,(IF(Programacion!BG$42="",0,Programacion!BG$42/SUM(Programacion!BG$42:BG$48)*'3 Eval'!$E29)+IF(Programacion!BG$43="",0,Programacion!BG$43/SUM(Programacion!BG$42:BG$48)*'3 Eval'!$F29)+IF(Programacion!BG$44="",0,Programacion!BG$44/SUM(Programacion!BG$42:BG$48)*'3 Eval'!$G29)+IF(Programacion!BG$45="",0,Programacion!BG$45/SUM(Programacion!BG$42:BG$48)*'3 Eval'!$H29)+IF(Programacion!BG$46="",0,Programacion!BG$46/SUM(Programacion!BG$42:BG$48)*'3 Eval'!$I29)+IF(Programacion!BG$47="",0,Programacion!BG$47/SUM(Programacion!BG$42:BG$48)*'3 Eval'!$J29)+IF(Programacion!BG$48="",0,Programacion!BG$48/SUM(Programacion!BG$42:BG$48)*'3 Eval'!$K29))*SUM(Programacion!BG$42:BG$48)/SUM(Programacion!BG$28:BG$48)+IF('Res 2ªEval'!BI30="",0,'Res 2ªEval'!BI30*SUM(Programacion!BG$28:BG$41)/SUM(Programacion!BG$28:BG$48)))))</f>
        <v/>
      </c>
      <c r="BJ30" s="270" t="str">
        <f>IF($C30="","",IF(SUM(Programacion!BH$28:BH$48)=0,"",IF(SUM(Programacion!BH$42:BH$48)=0,'Res 2ªEval'!BJ30,(IF(Programacion!BH$42="",0,Programacion!BH$42/SUM(Programacion!BH$42:BH$48)*'3 Eval'!$E29)+IF(Programacion!BH$43="",0,Programacion!BH$43/SUM(Programacion!BH$42:BH$48)*'3 Eval'!$F29)+IF(Programacion!BH$44="",0,Programacion!BH$44/SUM(Programacion!BH$42:BH$48)*'3 Eval'!$G29)+IF(Programacion!BH$45="",0,Programacion!BH$45/SUM(Programacion!BH$42:BH$48)*'3 Eval'!$H29)+IF(Programacion!BH$46="",0,Programacion!BH$46/SUM(Programacion!BH$42:BH$48)*'3 Eval'!$I29)+IF(Programacion!BH$47="",0,Programacion!BH$47/SUM(Programacion!BH$42:BH$48)*'3 Eval'!$J29)+IF(Programacion!BH$48="",0,Programacion!BH$48/SUM(Programacion!BH$42:BH$48)*'3 Eval'!$K29))*SUM(Programacion!BH$42:BH$48)/SUM(Programacion!BH$28:BH$48)+IF('Res 2ªEval'!BJ30="",0,'Res 2ªEval'!BJ30*SUM(Programacion!BH$28:BH$41)/SUM(Programacion!BH$28:BH$48)))))</f>
        <v/>
      </c>
      <c r="BK30" s="270" t="str">
        <f>IF($C30="","",IF(SUM(Programacion!BI$28:BI$48)=0,"",IF(SUM(Programacion!BI$42:BI$48)=0,'Res 2ªEval'!BK30,(IF(Programacion!BI$42="",0,Programacion!BI$42/SUM(Programacion!BI$42:BI$48)*'3 Eval'!$E29)+IF(Programacion!BI$43="",0,Programacion!BI$43/SUM(Programacion!BI$42:BI$48)*'3 Eval'!$F29)+IF(Programacion!BI$44="",0,Programacion!BI$44/SUM(Programacion!BI$42:BI$48)*'3 Eval'!$G29)+IF(Programacion!BI$45="",0,Programacion!BI$45/SUM(Programacion!BI$42:BI$48)*'3 Eval'!$H29)+IF(Programacion!BI$46="",0,Programacion!BI$46/SUM(Programacion!BI$42:BI$48)*'3 Eval'!$I29)+IF(Programacion!BI$47="",0,Programacion!BI$47/SUM(Programacion!BI$42:BI$48)*'3 Eval'!$J29)+IF(Programacion!BI$48="",0,Programacion!BI$48/SUM(Programacion!BI$42:BI$48)*'3 Eval'!$K29))*SUM(Programacion!BI$42:BI$48)/SUM(Programacion!BI$28:BI$48)+IF('Res 2ªEval'!BK30="",0,'Res 2ªEval'!BK30*SUM(Programacion!BI$28:BI$41)/SUM(Programacion!BI$28:BI$48)))))</f>
        <v/>
      </c>
      <c r="BL30" s="270" t="str">
        <f>IF($C30="","",IF(SUM(Programacion!BJ$28:BJ$48)=0,"",IF(SUM(Programacion!BJ$42:BJ$48)=0,'Res 2ªEval'!BL30,(IF(Programacion!BJ$42="",0,Programacion!BJ$42/SUM(Programacion!BJ$42:BJ$48)*'3 Eval'!$E29)+IF(Programacion!BJ$43="",0,Programacion!BJ$43/SUM(Programacion!BJ$42:BJ$48)*'3 Eval'!$F29)+IF(Programacion!BJ$44="",0,Programacion!BJ$44/SUM(Programacion!BJ$42:BJ$48)*'3 Eval'!$G29)+IF(Programacion!BJ$45="",0,Programacion!BJ$45/SUM(Programacion!BJ$42:BJ$48)*'3 Eval'!$H29)+IF(Programacion!BJ$46="",0,Programacion!BJ$46/SUM(Programacion!BJ$42:BJ$48)*'3 Eval'!$I29)+IF(Programacion!BJ$47="",0,Programacion!BJ$47/SUM(Programacion!BJ$42:BJ$48)*'3 Eval'!$J29)+IF(Programacion!BJ$48="",0,Programacion!BJ$48/SUM(Programacion!BJ$42:BJ$48)*'3 Eval'!$K29))*SUM(Programacion!BJ$42:BJ$48)/SUM(Programacion!BJ$28:BJ$48)+IF('Res 2ªEval'!BL30="",0,'Res 2ªEval'!BL30*SUM(Programacion!BJ$28:BJ$41)/SUM(Programacion!BJ$28:BJ$48)))))</f>
        <v/>
      </c>
      <c r="BM30" s="270" t="str">
        <f>IF($C30="","",IF(SUM(Programacion!BK$28:BK$48)=0,"",IF(SUM(Programacion!BK$42:BK$48)=0,'Res 2ªEval'!BM30,(IF(Programacion!BK$42="",0,Programacion!BK$42/SUM(Programacion!BK$42:BK$48)*'3 Eval'!$E29)+IF(Programacion!BK$43="",0,Programacion!BK$43/SUM(Programacion!BK$42:BK$48)*'3 Eval'!$F29)+IF(Programacion!BK$44="",0,Programacion!BK$44/SUM(Programacion!BK$42:BK$48)*'3 Eval'!$G29)+IF(Programacion!BK$45="",0,Programacion!BK$45/SUM(Programacion!BK$42:BK$48)*'3 Eval'!$H29)+IF(Programacion!BK$46="",0,Programacion!BK$46/SUM(Programacion!BK$42:BK$48)*'3 Eval'!$I29)+IF(Programacion!BK$47="",0,Programacion!BK$47/SUM(Programacion!BK$42:BK$48)*'3 Eval'!$J29)+IF(Programacion!BK$48="",0,Programacion!BK$48/SUM(Programacion!BK$42:BK$48)*'3 Eval'!$K29))*SUM(Programacion!BK$42:BK$48)/SUM(Programacion!BK$28:BK$48)+IF('Res 2ªEval'!BM30="",0,'Res 2ªEval'!BM30*SUM(Programacion!BK$28:BK$41)/SUM(Programacion!BK$28:BK$48)))))</f>
        <v/>
      </c>
      <c r="BN30" s="270" t="str">
        <f>IF($C30="","",IF(SUM(Programacion!BL$28:BL$48)=0,"",IF(SUM(Programacion!BL$42:BL$48)=0,'Res 2ªEval'!BN30,(IF(Programacion!BL$42="",0,Programacion!BL$42/SUM(Programacion!BL$42:BL$48)*'3 Eval'!$E29)+IF(Programacion!BL$43="",0,Programacion!BL$43/SUM(Programacion!BL$42:BL$48)*'3 Eval'!$F29)+IF(Programacion!BL$44="",0,Programacion!BL$44/SUM(Programacion!BL$42:BL$48)*'3 Eval'!$G29)+IF(Programacion!BL$45="",0,Programacion!BL$45/SUM(Programacion!BL$42:BL$48)*'3 Eval'!$H29)+IF(Programacion!BL$46="",0,Programacion!BL$46/SUM(Programacion!BL$42:BL$48)*'3 Eval'!$I29)+IF(Programacion!BL$47="",0,Programacion!BL$47/SUM(Programacion!BL$42:BL$48)*'3 Eval'!$J29)+IF(Programacion!BL$48="",0,Programacion!BL$48/SUM(Programacion!BL$42:BL$48)*'3 Eval'!$K29))*SUM(Programacion!BL$42:BL$48)/SUM(Programacion!BL$28:BL$48)+IF('Res 2ªEval'!BN30="",0,'Res 2ªEval'!BN30*SUM(Programacion!BL$28:BL$41)/SUM(Programacion!BL$28:BL$48)))))</f>
        <v/>
      </c>
      <c r="BO30" s="270" t="str">
        <f>IF($C30="","",IF(SUM(Programacion!BM$28:BM$48)=0,"",IF(SUM(Programacion!BM$42:BM$48)=0,'Res 2ªEval'!BO30,(IF(Programacion!BM$42="",0,Programacion!BM$42/SUM(Programacion!BM$42:BM$48)*'3 Eval'!$E29)+IF(Programacion!BM$43="",0,Programacion!BM$43/SUM(Programacion!BM$42:BM$48)*'3 Eval'!$F29)+IF(Programacion!BM$44="",0,Programacion!BM$44/SUM(Programacion!BM$42:BM$48)*'3 Eval'!$G29)+IF(Programacion!BM$45="",0,Programacion!BM$45/SUM(Programacion!BM$42:BM$48)*'3 Eval'!$H29)+IF(Programacion!BM$46="",0,Programacion!BM$46/SUM(Programacion!BM$42:BM$48)*'3 Eval'!$I29)+IF(Programacion!BM$47="",0,Programacion!BM$47/SUM(Programacion!BM$42:BM$48)*'3 Eval'!$J29)+IF(Programacion!BM$48="",0,Programacion!BM$48/SUM(Programacion!BM$42:BM$48)*'3 Eval'!$K29))*SUM(Programacion!BM$42:BM$48)/SUM(Programacion!BM$28:BM$48)+IF('Res 2ªEval'!BO30="",0,'Res 2ªEval'!BO30*SUM(Programacion!BM$28:BM$41)/SUM(Programacion!BM$28:BM$48)))))</f>
        <v/>
      </c>
      <c r="BP30" s="270" t="str">
        <f>IF($C30="","",IF(SUM(Programacion!BN$28:BN$48)=0,"",IF(SUM(Programacion!BN$42:BN$48)=0,'Res 2ªEval'!BP30,(IF(Programacion!BN$42="",0,Programacion!BN$42/SUM(Programacion!BN$42:BN$48)*'3 Eval'!$E29)+IF(Programacion!BN$43="",0,Programacion!BN$43/SUM(Programacion!BN$42:BN$48)*'3 Eval'!$F29)+IF(Programacion!BN$44="",0,Programacion!BN$44/SUM(Programacion!BN$42:BN$48)*'3 Eval'!$G29)+IF(Programacion!BN$45="",0,Programacion!BN$45/SUM(Programacion!BN$42:BN$48)*'3 Eval'!$H29)+IF(Programacion!BN$46="",0,Programacion!BN$46/SUM(Programacion!BN$42:BN$48)*'3 Eval'!$I29)+IF(Programacion!BN$47="",0,Programacion!BN$47/SUM(Programacion!BN$42:BN$48)*'3 Eval'!$J29)+IF(Programacion!BN$48="",0,Programacion!BN$48/SUM(Programacion!BN$42:BN$48)*'3 Eval'!$K29))*SUM(Programacion!BN$42:BN$48)/SUM(Programacion!BN$28:BN$48)+IF('Res 2ªEval'!BP30="",0,'Res 2ªEval'!BP30*SUM(Programacion!BN$28:BN$41)/SUM(Programacion!BN$28:BN$48)))))</f>
        <v/>
      </c>
      <c r="BQ30" s="270" t="str">
        <f>IF($C30="","",IF(SUM(Programacion!BO$28:BO$48)=0,"",IF(SUM(Programacion!BO$42:BO$48)=0,'Res 2ªEval'!BQ30,(IF(Programacion!BO$42="",0,Programacion!BO$42/SUM(Programacion!BO$42:BO$48)*'3 Eval'!$E29)+IF(Programacion!BO$43="",0,Programacion!BO$43/SUM(Programacion!BO$42:BO$48)*'3 Eval'!$F29)+IF(Programacion!BO$44="",0,Programacion!BO$44/SUM(Programacion!BO$42:BO$48)*'3 Eval'!$G29)+IF(Programacion!BO$45="",0,Programacion!BO$45/SUM(Programacion!BO$42:BO$48)*'3 Eval'!$H29)+IF(Programacion!BO$46="",0,Programacion!BO$46/SUM(Programacion!BO$42:BO$48)*'3 Eval'!$I29)+IF(Programacion!BO$47="",0,Programacion!BO$47/SUM(Programacion!BO$42:BO$48)*'3 Eval'!$J29)+IF(Programacion!BO$48="",0,Programacion!BO$48/SUM(Programacion!BO$42:BO$48)*'3 Eval'!$K29))*SUM(Programacion!BO$42:BO$48)/SUM(Programacion!BO$28:BO$48)+IF('Res 2ªEval'!BQ30="",0,'Res 2ªEval'!BQ30*SUM(Programacion!BO$28:BO$41)/SUM(Programacion!BO$28:BO$48)))))</f>
        <v/>
      </c>
      <c r="BR30" s="270" t="str">
        <f>IF($C30="","",IF(SUM(Programacion!BP$28:BP$48)=0,"",IF(SUM(Programacion!BP$42:BP$48)=0,'Res 2ªEval'!BR30,(IF(Programacion!BP$42="",0,Programacion!BP$42/SUM(Programacion!BP$42:BP$48)*'3 Eval'!$E29)+IF(Programacion!BP$43="",0,Programacion!BP$43/SUM(Programacion!BP$42:BP$48)*'3 Eval'!$F29)+IF(Programacion!BP$44="",0,Programacion!BP$44/SUM(Programacion!BP$42:BP$48)*'3 Eval'!$G29)+IF(Programacion!BP$45="",0,Programacion!BP$45/SUM(Programacion!BP$42:BP$48)*'3 Eval'!$H29)+IF(Programacion!BP$46="",0,Programacion!BP$46/SUM(Programacion!BP$42:BP$48)*'3 Eval'!$I29)+IF(Programacion!BP$47="",0,Programacion!BP$47/SUM(Programacion!BP$42:BP$48)*'3 Eval'!$J29)+IF(Programacion!BP$48="",0,Programacion!BP$48/SUM(Programacion!BP$42:BP$48)*'3 Eval'!$K29))*SUM(Programacion!BP$42:BP$48)/SUM(Programacion!BP$28:BP$48)+IF('Res 2ªEval'!BR30="",0,'Res 2ªEval'!BR30*SUM(Programacion!BP$28:BP$41)/SUM(Programacion!BP$28:BP$48)))))</f>
        <v/>
      </c>
      <c r="BS30" s="270" t="str">
        <f>IF($C30="","",IF(SUM(Programacion!BQ$28:BQ$48)=0,"",IF(SUM(Programacion!BQ$42:BQ$48)=0,'Res 2ªEval'!BS30,(IF(Programacion!BQ$42="",0,Programacion!BQ$42/SUM(Programacion!BQ$42:BQ$48)*'3 Eval'!$E29)+IF(Programacion!BQ$43="",0,Programacion!BQ$43/SUM(Programacion!BQ$42:BQ$48)*'3 Eval'!$F29)+IF(Programacion!BQ$44="",0,Programacion!BQ$44/SUM(Programacion!BQ$42:BQ$48)*'3 Eval'!$G29)+IF(Programacion!BQ$45="",0,Programacion!BQ$45/SUM(Programacion!BQ$42:BQ$48)*'3 Eval'!$H29)+IF(Programacion!BQ$46="",0,Programacion!BQ$46/SUM(Programacion!BQ$42:BQ$48)*'3 Eval'!$I29)+IF(Programacion!BQ$47="",0,Programacion!BQ$47/SUM(Programacion!BQ$42:BQ$48)*'3 Eval'!$J29)+IF(Programacion!BQ$48="",0,Programacion!BQ$48/SUM(Programacion!BQ$42:BQ$48)*'3 Eval'!$K29))*SUM(Programacion!BQ$42:BQ$48)/SUM(Programacion!BQ$28:BQ$48)+IF('Res 2ªEval'!BS30="",0,'Res 2ªEval'!BS30*SUM(Programacion!BQ$28:BQ$41)/SUM(Programacion!BQ$28:BQ$48)))))</f>
        <v/>
      </c>
      <c r="BT30" s="270" t="str">
        <f>IF($C30="","",IF(SUM(Programacion!BR$28:BR$48)=0,"",IF(SUM(Programacion!BR$42:BR$48)=0,'Res 2ªEval'!BT30,(IF(Programacion!BR$42="",0,Programacion!BR$42/SUM(Programacion!BR$42:BR$48)*'3 Eval'!$E29)+IF(Programacion!BR$43="",0,Programacion!BR$43/SUM(Programacion!BR$42:BR$48)*'3 Eval'!$F29)+IF(Programacion!BR$44="",0,Programacion!BR$44/SUM(Programacion!BR$42:BR$48)*'3 Eval'!$G29)+IF(Programacion!BR$45="",0,Programacion!BR$45/SUM(Programacion!BR$42:BR$48)*'3 Eval'!$H29)+IF(Programacion!BR$46="",0,Programacion!BR$46/SUM(Programacion!BR$42:BR$48)*'3 Eval'!$I29)+IF(Programacion!BR$47="",0,Programacion!BR$47/SUM(Programacion!BR$42:BR$48)*'3 Eval'!$J29)+IF(Programacion!BR$48="",0,Programacion!BR$48/SUM(Programacion!BR$42:BR$48)*'3 Eval'!$K29))*SUM(Programacion!BR$42:BR$48)/SUM(Programacion!BR$28:BR$48)+IF('Res 2ªEval'!BT30="",0,'Res 2ªEval'!BT30*SUM(Programacion!BR$28:BR$41)/SUM(Programacion!BR$28:BR$48)))))</f>
        <v/>
      </c>
      <c r="BU30" s="270" t="str">
        <f>IF($C30="","",IF(SUM(Programacion!BS$28:BS$48)=0,"",IF(SUM(Programacion!BS$42:BS$48)=0,'Res 2ªEval'!BU30,(IF(Programacion!BS$42="",0,Programacion!BS$42/SUM(Programacion!BS$42:BS$48)*'3 Eval'!$E29)+IF(Programacion!BS$43="",0,Programacion!BS$43/SUM(Programacion!BS$42:BS$48)*'3 Eval'!$F29)+IF(Programacion!BS$44="",0,Programacion!BS$44/SUM(Programacion!BS$42:BS$48)*'3 Eval'!$G29)+IF(Programacion!BS$45="",0,Programacion!BS$45/SUM(Programacion!BS$42:BS$48)*'3 Eval'!$H29)+IF(Programacion!BS$46="",0,Programacion!BS$46/SUM(Programacion!BS$42:BS$48)*'3 Eval'!$I29)+IF(Programacion!BS$47="",0,Programacion!BS$47/SUM(Programacion!BS$42:BS$48)*'3 Eval'!$J29)+IF(Programacion!BS$48="",0,Programacion!BS$48/SUM(Programacion!BS$42:BS$48)*'3 Eval'!$K29))*SUM(Programacion!BS$42:BS$48)/SUM(Programacion!BS$28:BS$48)+IF('Res 2ªEval'!BU30="",0,'Res 2ªEval'!BU30*SUM(Programacion!BS$28:BS$41)/SUM(Programacion!BS$28:BS$48)))))</f>
        <v/>
      </c>
      <c r="BV30" s="270" t="str">
        <f>IF($C30="","",IF(SUM(Programacion!BT$28:BT$48)=0,"",IF(SUM(Programacion!BT$42:BT$48)=0,'Res 2ªEval'!BV30,(IF(Programacion!BT$42="",0,Programacion!BT$42/SUM(Programacion!BT$42:BT$48)*'3 Eval'!$E29)+IF(Programacion!BT$43="",0,Programacion!BT$43/SUM(Programacion!BT$42:BT$48)*'3 Eval'!$F29)+IF(Programacion!BT$44="",0,Programacion!BT$44/SUM(Programacion!BT$42:BT$48)*'3 Eval'!$G29)+IF(Programacion!BT$45="",0,Programacion!BT$45/SUM(Programacion!BT$42:BT$48)*'3 Eval'!$H29)+IF(Programacion!BT$46="",0,Programacion!BT$46/SUM(Programacion!BT$42:BT$48)*'3 Eval'!$I29)+IF(Programacion!BT$47="",0,Programacion!BT$47/SUM(Programacion!BT$42:BT$48)*'3 Eval'!$J29)+IF(Programacion!BT$48="",0,Programacion!BT$48/SUM(Programacion!BT$42:BT$48)*'3 Eval'!$K29))*SUM(Programacion!BT$42:BT$48)/SUM(Programacion!BT$28:BT$48)+IF('Res 2ªEval'!BV30="",0,'Res 2ªEval'!BV30*SUM(Programacion!BT$28:BT$41)/SUM(Programacion!BT$28:BT$48)))))</f>
        <v/>
      </c>
      <c r="BW30" s="270" t="str">
        <f>IF($C30="","",IF(SUM(Programacion!BU$28:BU$48)=0,"",IF(SUM(Programacion!BU$42:BU$48)=0,'Res 2ªEval'!BW30,(IF(Programacion!BU$42="",0,Programacion!BU$42/SUM(Programacion!BU$42:BU$48)*'3 Eval'!$E29)+IF(Programacion!BU$43="",0,Programacion!BU$43/SUM(Programacion!BU$42:BU$48)*'3 Eval'!$F29)+IF(Programacion!BU$44="",0,Programacion!BU$44/SUM(Programacion!BU$42:BU$48)*'3 Eval'!$G29)+IF(Programacion!BU$45="",0,Programacion!BU$45/SUM(Programacion!BU$42:BU$48)*'3 Eval'!$H29)+IF(Programacion!BU$46="",0,Programacion!BU$46/SUM(Programacion!BU$42:BU$48)*'3 Eval'!$I29)+IF(Programacion!BU$47="",0,Programacion!BU$47/SUM(Programacion!BU$42:BU$48)*'3 Eval'!$J29)+IF(Programacion!BU$48="",0,Programacion!BU$48/SUM(Programacion!BU$42:BU$48)*'3 Eval'!$K29))*SUM(Programacion!BU$42:BU$48)/SUM(Programacion!BU$28:BU$48)+IF('Res 2ªEval'!BW30="",0,'Res 2ªEval'!BW30*SUM(Programacion!BU$28:BU$41)/SUM(Programacion!BU$28:BU$48)))))</f>
        <v/>
      </c>
      <c r="BX30" s="270" t="str">
        <f>IF($C30="","",IF(SUM(Programacion!BV$28:BV$48)=0,"",IF(SUM(Programacion!BV$42:BV$48)=0,'Res 2ªEval'!BX30,(IF(Programacion!BV$42="",0,Programacion!BV$42/SUM(Programacion!BV$42:BV$48)*'3 Eval'!$E29)+IF(Programacion!BV$43="",0,Programacion!BV$43/SUM(Programacion!BV$42:BV$48)*'3 Eval'!$F29)+IF(Programacion!BV$44="",0,Programacion!BV$44/SUM(Programacion!BV$42:BV$48)*'3 Eval'!$G29)+IF(Programacion!BV$45="",0,Programacion!BV$45/SUM(Programacion!BV$42:BV$48)*'3 Eval'!$H29)+IF(Programacion!BV$46="",0,Programacion!BV$46/SUM(Programacion!BV$42:BV$48)*'3 Eval'!$I29)+IF(Programacion!BV$47="",0,Programacion!BV$47/SUM(Programacion!BV$42:BV$48)*'3 Eval'!$J29)+IF(Programacion!BV$48="",0,Programacion!BV$48/SUM(Programacion!BV$42:BV$48)*'3 Eval'!$K29))*SUM(Programacion!BV$42:BV$48)/SUM(Programacion!BV$28:BV$48)+IF('Res 2ªEval'!BX30="",0,'Res 2ªEval'!BX30*SUM(Programacion!BV$28:BV$41)/SUM(Programacion!BV$28:BV$48)))))</f>
        <v/>
      </c>
      <c r="BY30" s="270" t="str">
        <f>IF($C30="","",IF(SUM(Programacion!BW$28:BW$48)=0,"",IF(SUM(Programacion!BW$42:BW$48)=0,'Res 2ªEval'!BY30,(IF(Programacion!BW$42="",0,Programacion!BW$42/SUM(Programacion!BW$42:BW$48)*'3 Eval'!$E29)+IF(Programacion!BW$43="",0,Programacion!BW$43/SUM(Programacion!BW$42:BW$48)*'3 Eval'!$F29)+IF(Programacion!BW$44="",0,Programacion!BW$44/SUM(Programacion!BW$42:BW$48)*'3 Eval'!$G29)+IF(Programacion!BW$45="",0,Programacion!BW$45/SUM(Programacion!BW$42:BW$48)*'3 Eval'!$H29)+IF(Programacion!BW$46="",0,Programacion!BW$46/SUM(Programacion!BW$42:BW$48)*'3 Eval'!$I29)+IF(Programacion!BW$47="",0,Programacion!BW$47/SUM(Programacion!BW$42:BW$48)*'3 Eval'!$J29)+IF(Programacion!BW$48="",0,Programacion!BW$48/SUM(Programacion!BW$42:BW$48)*'3 Eval'!$K29))*SUM(Programacion!BW$42:BW$48)/SUM(Programacion!BW$28:BW$48)+IF('Res 2ªEval'!BY30="",0,'Res 2ªEval'!BY30*SUM(Programacion!BW$28:BW$41)/SUM(Programacion!BW$28:BW$48)))))</f>
        <v/>
      </c>
      <c r="BZ30" s="270" t="str">
        <f>IF($C30="","",IF(SUM(Programacion!BX$28:BX$48)=0,"",IF(SUM(Programacion!BX$42:BX$48)=0,'Res 2ªEval'!BZ30,(IF(Programacion!BX$42="",0,Programacion!BX$42/SUM(Programacion!BX$42:BX$48)*'3 Eval'!$E29)+IF(Programacion!BX$43="",0,Programacion!BX$43/SUM(Programacion!BX$42:BX$48)*'3 Eval'!$F29)+IF(Programacion!BX$44="",0,Programacion!BX$44/SUM(Programacion!BX$42:BX$48)*'3 Eval'!$G29)+IF(Programacion!BX$45="",0,Programacion!BX$45/SUM(Programacion!BX$42:BX$48)*'3 Eval'!$H29)+IF(Programacion!BX$46="",0,Programacion!BX$46/SUM(Programacion!BX$42:BX$48)*'3 Eval'!$I29)+IF(Programacion!BX$47="",0,Programacion!BX$47/SUM(Programacion!BX$42:BX$48)*'3 Eval'!$J29)+IF(Programacion!BX$48="",0,Programacion!BX$48/SUM(Programacion!BX$42:BX$48)*'3 Eval'!$K29))*SUM(Programacion!BX$42:BX$48)/SUM(Programacion!BX$28:BX$48)+IF('Res 2ªEval'!BZ30="",0,'Res 2ªEval'!BZ30*SUM(Programacion!BX$28:BX$41)/SUM(Programacion!BX$28:BX$48)))))</f>
        <v/>
      </c>
      <c r="CA30" s="270" t="str">
        <f>IF($C30="","",IF(SUM(Programacion!BY$28:BY$48)=0,"",IF(SUM(Programacion!BY$42:BY$48)=0,'Res 2ªEval'!CA30,(IF(Programacion!BY$42="",0,Programacion!BY$42/SUM(Programacion!BY$42:BY$48)*'3 Eval'!$E29)+IF(Programacion!BY$43="",0,Programacion!BY$43/SUM(Programacion!BY$42:BY$48)*'3 Eval'!$F29)+IF(Programacion!BY$44="",0,Programacion!BY$44/SUM(Programacion!BY$42:BY$48)*'3 Eval'!$G29)+IF(Programacion!BY$45="",0,Programacion!BY$45/SUM(Programacion!BY$42:BY$48)*'3 Eval'!$H29)+IF(Programacion!BY$46="",0,Programacion!BY$46/SUM(Programacion!BY$42:BY$48)*'3 Eval'!$I29)+IF(Programacion!BY$47="",0,Programacion!BY$47/SUM(Programacion!BY$42:BY$48)*'3 Eval'!$J29)+IF(Programacion!BY$48="",0,Programacion!BY$48/SUM(Programacion!BY$42:BY$48)*'3 Eval'!$K29))*SUM(Programacion!BY$42:BY$48)/SUM(Programacion!BY$28:BY$48)+IF('Res 2ªEval'!CA30="",0,'Res 2ªEval'!CA30*SUM(Programacion!BY$28:BY$41)/SUM(Programacion!BY$28:BY$48)))))</f>
        <v/>
      </c>
      <c r="CB30" s="270" t="str">
        <f>IF($C30="","",IF(SUM(Programacion!BZ$28:BZ$48)=0,"",IF(SUM(Programacion!BZ$42:BZ$48)=0,'Res 2ªEval'!CB30,(IF(Programacion!BZ$42="",0,Programacion!BZ$42/SUM(Programacion!BZ$42:BZ$48)*'3 Eval'!$E29)+IF(Programacion!BZ$43="",0,Programacion!BZ$43/SUM(Programacion!BZ$42:BZ$48)*'3 Eval'!$F29)+IF(Programacion!BZ$44="",0,Programacion!BZ$44/SUM(Programacion!BZ$42:BZ$48)*'3 Eval'!$G29)+IF(Programacion!BZ$45="",0,Programacion!BZ$45/SUM(Programacion!BZ$42:BZ$48)*'3 Eval'!$H29)+IF(Programacion!BZ$46="",0,Programacion!BZ$46/SUM(Programacion!BZ$42:BZ$48)*'3 Eval'!$I29)+IF(Programacion!BZ$47="",0,Programacion!BZ$47/SUM(Programacion!BZ$42:BZ$48)*'3 Eval'!$J29)+IF(Programacion!BZ$48="",0,Programacion!BZ$48/SUM(Programacion!BZ$42:BZ$48)*'3 Eval'!$K29))*SUM(Programacion!BZ$42:BZ$48)/SUM(Programacion!BZ$28:BZ$48)+IF('Res 2ªEval'!CB30="",0,'Res 2ªEval'!CB30*SUM(Programacion!BZ$28:BZ$41)/SUM(Programacion!BZ$28:BZ$48)))))</f>
        <v/>
      </c>
      <c r="CC30" s="270" t="str">
        <f>IF($C30="","",IF(SUM(Programacion!CA$28:CA$48)=0,"",IF(SUM(Programacion!CA$42:CA$48)=0,'Res 2ªEval'!CC30,(IF(Programacion!CA$42="",0,Programacion!CA$42/SUM(Programacion!CA$42:CA$48)*'3 Eval'!$E29)+IF(Programacion!CA$43="",0,Programacion!CA$43/SUM(Programacion!CA$42:CA$48)*'3 Eval'!$F29)+IF(Programacion!CA$44="",0,Programacion!CA$44/SUM(Programacion!CA$42:CA$48)*'3 Eval'!$G29)+IF(Programacion!CA$45="",0,Programacion!CA$45/SUM(Programacion!CA$42:CA$48)*'3 Eval'!$H29)+IF(Programacion!CA$46="",0,Programacion!CA$46/SUM(Programacion!CA$42:CA$48)*'3 Eval'!$I29)+IF(Programacion!CA$47="",0,Programacion!CA$47/SUM(Programacion!CA$42:CA$48)*'3 Eval'!$J29)+IF(Programacion!CA$48="",0,Programacion!CA$48/SUM(Programacion!CA$42:CA$48)*'3 Eval'!$K29))*SUM(Programacion!CA$42:CA$48)/SUM(Programacion!CA$28:CA$48)+IF('Res 2ªEval'!CC30="",0,'Res 2ªEval'!CC30*SUM(Programacion!CA$28:CA$41)/SUM(Programacion!CA$28:CA$48)))))</f>
        <v/>
      </c>
      <c r="CD30" s="270" t="str">
        <f>IF($C30="","",IF(SUM(Programacion!CB$28:CB$48)=0,"",IF(SUM(Programacion!CB$42:CB$48)=0,'Res 2ªEval'!CD30,(IF(Programacion!CB$42="",0,Programacion!CB$42/SUM(Programacion!CB$42:CB$48)*'3 Eval'!$E29)+IF(Programacion!CB$43="",0,Programacion!CB$43/SUM(Programacion!CB$42:CB$48)*'3 Eval'!$F29)+IF(Programacion!CB$44="",0,Programacion!CB$44/SUM(Programacion!CB$42:CB$48)*'3 Eval'!$G29)+IF(Programacion!CB$45="",0,Programacion!CB$45/SUM(Programacion!CB$42:CB$48)*'3 Eval'!$H29)+IF(Programacion!CB$46="",0,Programacion!CB$46/SUM(Programacion!CB$42:CB$48)*'3 Eval'!$I29)+IF(Programacion!CB$47="",0,Programacion!CB$47/SUM(Programacion!CB$42:CB$48)*'3 Eval'!$J29)+IF(Programacion!CB$48="",0,Programacion!CB$48/SUM(Programacion!CB$42:CB$48)*'3 Eval'!$K29))*SUM(Programacion!CB$42:CB$48)/SUM(Programacion!CB$28:CB$48)+IF('Res 2ªEval'!CD30="",0,'Res 2ªEval'!CD30*SUM(Programacion!CB$28:CB$41)/SUM(Programacion!CB$28:CB$48)))))</f>
        <v/>
      </c>
      <c r="CE30" s="270" t="str">
        <f>IF($C30="","",IF(SUM(Programacion!CC$28:CC$48)=0,"",IF(SUM(Programacion!CC$42:CC$48)=0,'Res 2ªEval'!CE30,(IF(Programacion!CC$42="",0,Programacion!CC$42/SUM(Programacion!CC$42:CC$48)*'3 Eval'!$E29)+IF(Programacion!CC$43="",0,Programacion!CC$43/SUM(Programacion!CC$42:CC$48)*'3 Eval'!$F29)+IF(Programacion!CC$44="",0,Programacion!CC$44/SUM(Programacion!CC$42:CC$48)*'3 Eval'!$G29)+IF(Programacion!CC$45="",0,Programacion!CC$45/SUM(Programacion!CC$42:CC$48)*'3 Eval'!$H29)+IF(Programacion!CC$46="",0,Programacion!CC$46/SUM(Programacion!CC$42:CC$48)*'3 Eval'!$I29)+IF(Programacion!CC$47="",0,Programacion!CC$47/SUM(Programacion!CC$42:CC$48)*'3 Eval'!$J29)+IF(Programacion!CC$48="",0,Programacion!CC$48/SUM(Programacion!CC$42:CC$48)*'3 Eval'!$K29))*SUM(Programacion!CC$42:CC$48)/SUM(Programacion!CC$28:CC$48)+IF('Res 2ªEval'!CE30="",0,'Res 2ªEval'!CE30*SUM(Programacion!CC$28:CC$41)/SUM(Programacion!CC$28:CC$48)))))</f>
        <v/>
      </c>
      <c r="CF30" s="270" t="str">
        <f>IF($C30="","",IF(SUM(Programacion!CD$28:CD$48)=0,"",IF(SUM(Programacion!CD$42:CD$48)=0,'Res 2ªEval'!CF30,(IF(Programacion!CD$42="",0,Programacion!CD$42/SUM(Programacion!CD$42:CD$48)*'3 Eval'!$E29)+IF(Programacion!CD$43="",0,Programacion!CD$43/SUM(Programacion!CD$42:CD$48)*'3 Eval'!$F29)+IF(Programacion!CD$44="",0,Programacion!CD$44/SUM(Programacion!CD$42:CD$48)*'3 Eval'!$G29)+IF(Programacion!CD$45="",0,Programacion!CD$45/SUM(Programacion!CD$42:CD$48)*'3 Eval'!$H29)+IF(Programacion!CD$46="",0,Programacion!CD$46/SUM(Programacion!CD$42:CD$48)*'3 Eval'!$I29)+IF(Programacion!CD$47="",0,Programacion!CD$47/SUM(Programacion!CD$42:CD$48)*'3 Eval'!$J29)+IF(Programacion!CD$48="",0,Programacion!CD$48/SUM(Programacion!CD$42:CD$48)*'3 Eval'!$K29))*SUM(Programacion!CD$42:CD$48)/SUM(Programacion!CD$28:CD$48)+IF('Res 2ªEval'!CF30="",0,'Res 2ªEval'!CF30*SUM(Programacion!CD$28:CD$41)/SUM(Programacion!CD$28:CD$48)))))</f>
        <v/>
      </c>
      <c r="CG30" s="270" t="str">
        <f>IF($C30="","",IF(SUM(Programacion!CE$28:CE$48)=0,"",IF(SUM(Programacion!CE$42:CE$48)=0,'Res 2ªEval'!CG30,(IF(Programacion!CE$42="",0,Programacion!CE$42/SUM(Programacion!CE$42:CE$48)*'3 Eval'!$E29)+IF(Programacion!CE$43="",0,Programacion!CE$43/SUM(Programacion!CE$42:CE$48)*'3 Eval'!$F29)+IF(Programacion!CE$44="",0,Programacion!CE$44/SUM(Programacion!CE$42:CE$48)*'3 Eval'!$G29)+IF(Programacion!CE$45="",0,Programacion!CE$45/SUM(Programacion!CE$42:CE$48)*'3 Eval'!$H29)+IF(Programacion!CE$46="",0,Programacion!CE$46/SUM(Programacion!CE$42:CE$48)*'3 Eval'!$I29)+IF(Programacion!CE$47="",0,Programacion!CE$47/SUM(Programacion!CE$42:CE$48)*'3 Eval'!$J29)+IF(Programacion!CE$48="",0,Programacion!CE$48/SUM(Programacion!CE$42:CE$48)*'3 Eval'!$K29))*SUM(Programacion!CE$42:CE$48)/SUM(Programacion!CE$28:CE$48)+IF('Res 2ªEval'!CG30="",0,'Res 2ªEval'!CG30*SUM(Programacion!CE$28:CE$41)/SUM(Programacion!CE$28:CE$48)))))</f>
        <v/>
      </c>
      <c r="CH30" s="270" t="str">
        <f>IF($C30="","",IF(SUM(Programacion!CF$28:CF$48)=0,"",IF(SUM(Programacion!CF$42:CF$48)=0,'Res 2ªEval'!CH30,(IF(Programacion!CF$42="",0,Programacion!CF$42/SUM(Programacion!CF$42:CF$48)*'3 Eval'!$E29)+IF(Programacion!CF$43="",0,Programacion!CF$43/SUM(Programacion!CF$42:CF$48)*'3 Eval'!$F29)+IF(Programacion!CF$44="",0,Programacion!CF$44/SUM(Programacion!CF$42:CF$48)*'3 Eval'!$G29)+IF(Programacion!CF$45="",0,Programacion!CF$45/SUM(Programacion!CF$42:CF$48)*'3 Eval'!$H29)+IF(Programacion!CF$46="",0,Programacion!CF$46/SUM(Programacion!CF$42:CF$48)*'3 Eval'!$I29)+IF(Programacion!CF$47="",0,Programacion!CF$47/SUM(Programacion!CF$42:CF$48)*'3 Eval'!$J29)+IF(Programacion!CF$48="",0,Programacion!CF$48/SUM(Programacion!CF$42:CF$48)*'3 Eval'!$K29))*SUM(Programacion!CF$42:CF$48)/SUM(Programacion!CF$28:CF$48)+IF('Res 2ªEval'!CH30="",0,'Res 2ªEval'!CH30*SUM(Programacion!CF$28:CF$41)/SUM(Programacion!CF$28:CF$48)))))</f>
        <v/>
      </c>
      <c r="CI30" s="270" t="str">
        <f>IF($C30="","",IF(SUM(Programacion!CG$28:CG$48)=0,"",IF(SUM(Programacion!CG$42:CG$48)=0,'Res 2ªEval'!CI30,(IF(Programacion!CG$42="",0,Programacion!CG$42/SUM(Programacion!CG$42:CG$48)*'3 Eval'!$E29)+IF(Programacion!CG$43="",0,Programacion!CG$43/SUM(Programacion!CG$42:CG$48)*'3 Eval'!$F29)+IF(Programacion!CG$44="",0,Programacion!CG$44/SUM(Programacion!CG$42:CG$48)*'3 Eval'!$G29)+IF(Programacion!CG$45="",0,Programacion!CG$45/SUM(Programacion!CG$42:CG$48)*'3 Eval'!$H29)+IF(Programacion!CG$46="",0,Programacion!CG$46/SUM(Programacion!CG$42:CG$48)*'3 Eval'!$I29)+IF(Programacion!CG$47="",0,Programacion!CG$47/SUM(Programacion!CG$42:CG$48)*'3 Eval'!$J29)+IF(Programacion!CG$48="",0,Programacion!CG$48/SUM(Programacion!CG$42:CG$48)*'3 Eval'!$K29))*SUM(Programacion!CG$42:CG$48)/SUM(Programacion!CG$28:CG$48)+IF('Res 2ªEval'!CI30="",0,'Res 2ªEval'!CI30*SUM(Programacion!CG$28:CG$41)/SUM(Programacion!CG$28:CG$48)))))</f>
        <v/>
      </c>
      <c r="CJ30" s="270" t="str">
        <f>IF($C30="","",IF(SUM(Programacion!CH$28:CH$48)=0,"",IF(SUM(Programacion!CH$42:CH$48)=0,'Res 2ªEval'!CJ30,(IF(Programacion!CH$42="",0,Programacion!CH$42/SUM(Programacion!CH$42:CH$48)*'3 Eval'!$E29)+IF(Programacion!CH$43="",0,Programacion!CH$43/SUM(Programacion!CH$42:CH$48)*'3 Eval'!$F29)+IF(Programacion!CH$44="",0,Programacion!CH$44/SUM(Programacion!CH$42:CH$48)*'3 Eval'!$G29)+IF(Programacion!CH$45="",0,Programacion!CH$45/SUM(Programacion!CH$42:CH$48)*'3 Eval'!$H29)+IF(Programacion!CH$46="",0,Programacion!CH$46/SUM(Programacion!CH$42:CH$48)*'3 Eval'!$I29)+IF(Programacion!CH$47="",0,Programacion!CH$47/SUM(Programacion!CH$42:CH$48)*'3 Eval'!$J29)+IF(Programacion!CH$48="",0,Programacion!CH$48/SUM(Programacion!CH$42:CH$48)*'3 Eval'!$K29))*SUM(Programacion!CH$42:CH$48)/SUM(Programacion!CH$28:CH$48)+IF('Res 2ªEval'!CJ30="",0,'Res 2ªEval'!CJ30*SUM(Programacion!CH$28:CH$41)/SUM(Programacion!CH$28:CH$48)))))</f>
        <v/>
      </c>
      <c r="CK30" s="270" t="str">
        <f>IF($C30="","",IF(SUM(Programacion!CI$28:CI$48)=0,"",IF(SUM(Programacion!CI$42:CI$48)=0,'Res 2ªEval'!CK30,(IF(Programacion!CI$42="",0,Programacion!CI$42/SUM(Programacion!CI$42:CI$48)*'3 Eval'!$E29)+IF(Programacion!CI$43="",0,Programacion!CI$43/SUM(Programacion!CI$42:CI$48)*'3 Eval'!$F29)+IF(Programacion!CI$44="",0,Programacion!CI$44/SUM(Programacion!CI$42:CI$48)*'3 Eval'!$G29)+IF(Programacion!CI$45="",0,Programacion!CI$45/SUM(Programacion!CI$42:CI$48)*'3 Eval'!$H29)+IF(Programacion!CI$46="",0,Programacion!CI$46/SUM(Programacion!CI$42:CI$48)*'3 Eval'!$I29)+IF(Programacion!CI$47="",0,Programacion!CI$47/SUM(Programacion!CI$42:CI$48)*'3 Eval'!$J29)+IF(Programacion!CI$48="",0,Programacion!CI$48/SUM(Programacion!CI$42:CI$48)*'3 Eval'!$K29))*SUM(Programacion!CI$42:CI$48)/SUM(Programacion!CI$28:CI$48)+IF('Res 2ªEval'!CK30="",0,'Res 2ªEval'!CK30*SUM(Programacion!CI$28:CI$41)/SUM(Programacion!CI$28:CI$48)))))</f>
        <v/>
      </c>
      <c r="CL30" s="270" t="str">
        <f>IF($C30="","",IF(SUM(Programacion!CJ$28:CJ$48)=0,"",IF(SUM(Programacion!CJ$42:CJ$48)=0,'Res 2ªEval'!CL30,(IF(Programacion!CJ$42="",0,Programacion!CJ$42/SUM(Programacion!CJ$42:CJ$48)*'3 Eval'!$E29)+IF(Programacion!CJ$43="",0,Programacion!CJ$43/SUM(Programacion!CJ$42:CJ$48)*'3 Eval'!$F29)+IF(Programacion!CJ$44="",0,Programacion!CJ$44/SUM(Programacion!CJ$42:CJ$48)*'3 Eval'!$G29)+IF(Programacion!CJ$45="",0,Programacion!CJ$45/SUM(Programacion!CJ$42:CJ$48)*'3 Eval'!$H29)+IF(Programacion!CJ$46="",0,Programacion!CJ$46/SUM(Programacion!CJ$42:CJ$48)*'3 Eval'!$I29)+IF(Programacion!CJ$47="",0,Programacion!CJ$47/SUM(Programacion!CJ$42:CJ$48)*'3 Eval'!$J29)+IF(Programacion!CJ$48="",0,Programacion!CJ$48/SUM(Programacion!CJ$42:CJ$48)*'3 Eval'!$K29))*SUM(Programacion!CJ$42:CJ$48)/SUM(Programacion!CJ$28:CJ$48)+IF('Res 2ªEval'!CL30="",0,'Res 2ªEval'!CL30*SUM(Programacion!CJ$28:CJ$41)/SUM(Programacion!CJ$28:CJ$48)))))</f>
        <v/>
      </c>
      <c r="CM30" s="270" t="str">
        <f>IF($C30="","",IF(SUM(Programacion!CK$28:CK$48)=0,"",IF(SUM(Programacion!CK$42:CK$48)=0,'Res 2ªEval'!CM30,(IF(Programacion!CK$42="",0,Programacion!CK$42/SUM(Programacion!CK$42:CK$48)*'3 Eval'!$E29)+IF(Programacion!CK$43="",0,Programacion!CK$43/SUM(Programacion!CK$42:CK$48)*'3 Eval'!$F29)+IF(Programacion!CK$44="",0,Programacion!CK$44/SUM(Programacion!CK$42:CK$48)*'3 Eval'!$G29)+IF(Programacion!CK$45="",0,Programacion!CK$45/SUM(Programacion!CK$42:CK$48)*'3 Eval'!$H29)+IF(Programacion!CK$46="",0,Programacion!CK$46/SUM(Programacion!CK$42:CK$48)*'3 Eval'!$I29)+IF(Programacion!CK$47="",0,Programacion!CK$47/SUM(Programacion!CK$42:CK$48)*'3 Eval'!$J29)+IF(Programacion!CK$48="",0,Programacion!CK$48/SUM(Programacion!CK$42:CK$48)*'3 Eval'!$K29))*SUM(Programacion!CK$42:CK$48)/SUM(Programacion!CK$28:CK$48)+IF('Res 2ªEval'!CM30="",0,'Res 2ªEval'!CM30*SUM(Programacion!CK$28:CK$41)/SUM(Programacion!CK$28:CK$48)))))</f>
        <v/>
      </c>
      <c r="CN30" s="270" t="str">
        <f>IF($C30="","",IF(SUM(Programacion!CL$28:CL$48)=0,"",IF(SUM(Programacion!CL$42:CL$48)=0,'Res 2ªEval'!CN30,(IF(Programacion!CL$42="",0,Programacion!CL$42/SUM(Programacion!CL$42:CL$48)*'3 Eval'!$E29)+IF(Programacion!CL$43="",0,Programacion!CL$43/SUM(Programacion!CL$42:CL$48)*'3 Eval'!$F29)+IF(Programacion!CL$44="",0,Programacion!CL$44/SUM(Programacion!CL$42:CL$48)*'3 Eval'!$G29)+IF(Programacion!CL$45="",0,Programacion!CL$45/SUM(Programacion!CL$42:CL$48)*'3 Eval'!$H29)+IF(Programacion!CL$46="",0,Programacion!CL$46/SUM(Programacion!CL$42:CL$48)*'3 Eval'!$I29)+IF(Programacion!CL$47="",0,Programacion!CL$47/SUM(Programacion!CL$42:CL$48)*'3 Eval'!$J29)+IF(Programacion!CL$48="",0,Programacion!CL$48/SUM(Programacion!CL$42:CL$48)*'3 Eval'!$K29))*SUM(Programacion!CL$42:CL$48)/SUM(Programacion!CL$28:CL$48)+IF('Res 2ªEval'!CN30="",0,'Res 2ªEval'!CN30*SUM(Programacion!CL$28:CL$41)/SUM(Programacion!CL$28:CL$48)))))</f>
        <v/>
      </c>
      <c r="CO30" s="270" t="str">
        <f>IF($C30="","",IF(SUM(Programacion!CM$28:CM$48)=0,"",IF(SUM(Programacion!CM$42:CM$48)=0,'Res 2ªEval'!CO30,(IF(Programacion!CM$42="",0,Programacion!CM$42/SUM(Programacion!CM$42:CM$48)*'3 Eval'!$E29)+IF(Programacion!CM$43="",0,Programacion!CM$43/SUM(Programacion!CM$42:CM$48)*'3 Eval'!$F29)+IF(Programacion!CM$44="",0,Programacion!CM$44/SUM(Programacion!CM$42:CM$48)*'3 Eval'!$G29)+IF(Programacion!CM$45="",0,Programacion!CM$45/SUM(Programacion!CM$42:CM$48)*'3 Eval'!$H29)+IF(Programacion!CM$46="",0,Programacion!CM$46/SUM(Programacion!CM$42:CM$48)*'3 Eval'!$I29)+IF(Programacion!CM$47="",0,Programacion!CM$47/SUM(Programacion!CM$42:CM$48)*'3 Eval'!$J29)+IF(Programacion!CM$48="",0,Programacion!CM$48/SUM(Programacion!CM$42:CM$48)*'3 Eval'!$K29))*SUM(Programacion!CM$42:CM$48)/SUM(Programacion!CM$28:CM$48)+IF('Res 2ªEval'!CO30="",0,'Res 2ªEval'!CO30*SUM(Programacion!CM$28:CM$41)/SUM(Programacion!CM$28:CM$48)))))</f>
        <v/>
      </c>
      <c r="CP30" s="270" t="str">
        <f>IF($C30="","",IF(SUM(Programacion!CN$28:CN$48)=0,"",IF(SUM(Programacion!CN$42:CN$48)=0,'Res 2ªEval'!CP30,(IF(Programacion!CN$42="",0,Programacion!CN$42/SUM(Programacion!CN$42:CN$48)*'3 Eval'!$E29)+IF(Programacion!CN$43="",0,Programacion!CN$43/SUM(Programacion!CN$42:CN$48)*'3 Eval'!$F29)+IF(Programacion!CN$44="",0,Programacion!CN$44/SUM(Programacion!CN$42:CN$48)*'3 Eval'!$G29)+IF(Programacion!CN$45="",0,Programacion!CN$45/SUM(Programacion!CN$42:CN$48)*'3 Eval'!$H29)+IF(Programacion!CN$46="",0,Programacion!CN$46/SUM(Programacion!CN$42:CN$48)*'3 Eval'!$I29)+IF(Programacion!CN$47="",0,Programacion!CN$47/SUM(Programacion!CN$42:CN$48)*'3 Eval'!$J29)+IF(Programacion!CN$48="",0,Programacion!CN$48/SUM(Programacion!CN$42:CN$48)*'3 Eval'!$K29))*SUM(Programacion!CN$42:CN$48)/SUM(Programacion!CN$28:CN$48)+IF('Res 2ªEval'!CP30="",0,'Res 2ªEval'!CP30*SUM(Programacion!CN$28:CN$41)/SUM(Programacion!CN$28:CN$48)))))</f>
        <v/>
      </c>
      <c r="CQ30" s="270" t="str">
        <f>IF($C30="","",IF(SUM(Programacion!CO$28:CO$48)=0,"",IF(SUM(Programacion!CO$42:CO$48)=0,'Res 2ªEval'!CQ30,(IF(Programacion!CO$42="",0,Programacion!CO$42/SUM(Programacion!CO$42:CO$48)*'3 Eval'!$E29)+IF(Programacion!CO$43="",0,Programacion!CO$43/SUM(Programacion!CO$42:CO$48)*'3 Eval'!$F29)+IF(Programacion!CO$44="",0,Programacion!CO$44/SUM(Programacion!CO$42:CO$48)*'3 Eval'!$G29)+IF(Programacion!CO$45="",0,Programacion!CO$45/SUM(Programacion!CO$42:CO$48)*'3 Eval'!$H29)+IF(Programacion!CO$46="",0,Programacion!CO$46/SUM(Programacion!CO$42:CO$48)*'3 Eval'!$I29)+IF(Programacion!CO$47="",0,Programacion!CO$47/SUM(Programacion!CO$42:CO$48)*'3 Eval'!$J29)+IF(Programacion!CO$48="",0,Programacion!CO$48/SUM(Programacion!CO$42:CO$48)*'3 Eval'!$K29))*SUM(Programacion!CO$42:CO$48)/SUM(Programacion!CO$28:CO$48)+IF('Res 2ªEval'!CQ30="",0,'Res 2ªEval'!CQ30*SUM(Programacion!CO$28:CO$41)/SUM(Programacion!CO$28:CO$48)))))</f>
        <v/>
      </c>
      <c r="CR30" s="270" t="str">
        <f>IF($C30="","",IF(SUM(Programacion!CP$28:CP$48)=0,"",IF(SUM(Programacion!CP$42:CP$48)=0,'Res 2ªEval'!CR30,(IF(Programacion!CP$42="",0,Programacion!CP$42/SUM(Programacion!CP$42:CP$48)*'3 Eval'!$E29)+IF(Programacion!CP$43="",0,Programacion!CP$43/SUM(Programacion!CP$42:CP$48)*'3 Eval'!$F29)+IF(Programacion!CP$44="",0,Programacion!CP$44/SUM(Programacion!CP$42:CP$48)*'3 Eval'!$G29)+IF(Programacion!CP$45="",0,Programacion!CP$45/SUM(Programacion!CP$42:CP$48)*'3 Eval'!$H29)+IF(Programacion!CP$46="",0,Programacion!CP$46/SUM(Programacion!CP$42:CP$48)*'3 Eval'!$I29)+IF(Programacion!CP$47="",0,Programacion!CP$47/SUM(Programacion!CP$42:CP$48)*'3 Eval'!$J29)+IF(Programacion!CP$48="",0,Programacion!CP$48/SUM(Programacion!CP$42:CP$48)*'3 Eval'!$K29))*SUM(Programacion!CP$42:CP$48)/SUM(Programacion!CP$28:CP$48)+IF('Res 2ªEval'!CR30="",0,'Res 2ªEval'!CR30*SUM(Programacion!CP$28:CP$41)/SUM(Programacion!CP$28:CP$48)))))</f>
        <v/>
      </c>
      <c r="CS30" s="270" t="str">
        <f>IF($C30="","",IF(SUM(Programacion!CQ$28:CQ$48)=0,"",IF(SUM(Programacion!CQ$42:CQ$48)=0,'Res 2ªEval'!CS30,(IF(Programacion!CQ$42="",0,Programacion!CQ$42/SUM(Programacion!CQ$42:CQ$48)*'3 Eval'!$E29)+IF(Programacion!CQ$43="",0,Programacion!CQ$43/SUM(Programacion!CQ$42:CQ$48)*'3 Eval'!$F29)+IF(Programacion!CQ$44="",0,Programacion!CQ$44/SUM(Programacion!CQ$42:CQ$48)*'3 Eval'!$G29)+IF(Programacion!CQ$45="",0,Programacion!CQ$45/SUM(Programacion!CQ$42:CQ$48)*'3 Eval'!$H29)+IF(Programacion!CQ$46="",0,Programacion!CQ$46/SUM(Programacion!CQ$42:CQ$48)*'3 Eval'!$I29)+IF(Programacion!CQ$47="",0,Programacion!CQ$47/SUM(Programacion!CQ$42:CQ$48)*'3 Eval'!$J29)+IF(Programacion!CQ$48="",0,Programacion!CQ$48/SUM(Programacion!CQ$42:CQ$48)*'3 Eval'!$K29))*SUM(Programacion!CQ$42:CQ$48)/SUM(Programacion!CQ$28:CQ$48)+IF('Res 2ªEval'!CS30="",0,'Res 2ªEval'!CS30*SUM(Programacion!CQ$28:CQ$41)/SUM(Programacion!CQ$28:CQ$48)))))</f>
        <v/>
      </c>
      <c r="CT30" s="270" t="str">
        <f>IF($C30="","",IF(SUM(Programacion!CR$28:CR$48)=0,"",IF(SUM(Programacion!CR$42:CR$48)=0,'Res 2ªEval'!CT30,(IF(Programacion!CR$42="",0,Programacion!CR$42/SUM(Programacion!CR$42:CR$48)*'3 Eval'!$E29)+IF(Programacion!CR$43="",0,Programacion!CR$43/SUM(Programacion!CR$42:CR$48)*'3 Eval'!$F29)+IF(Programacion!CR$44="",0,Programacion!CR$44/SUM(Programacion!CR$42:CR$48)*'3 Eval'!$G29)+IF(Programacion!CR$45="",0,Programacion!CR$45/SUM(Programacion!CR$42:CR$48)*'3 Eval'!$H29)+IF(Programacion!CR$46="",0,Programacion!CR$46/SUM(Programacion!CR$42:CR$48)*'3 Eval'!$I29)+IF(Programacion!CR$47="",0,Programacion!CR$47/SUM(Programacion!CR$42:CR$48)*'3 Eval'!$J29)+IF(Programacion!CR$48="",0,Programacion!CR$48/SUM(Programacion!CR$42:CR$48)*'3 Eval'!$K29))*SUM(Programacion!CR$42:CR$48)/SUM(Programacion!CR$28:CR$48)+IF('Res 2ªEval'!CT30="",0,'Res 2ªEval'!CT30*SUM(Programacion!CR$28:CR$41)/SUM(Programacion!CR$28:CR$48)))))</f>
        <v/>
      </c>
      <c r="CU30" s="270" t="str">
        <f>IF($C30="","",IF(SUM(Programacion!CS$28:CS$48)=0,"",IF(SUM(Programacion!CS$42:CS$48)=0,'Res 2ªEval'!CU30,(IF(Programacion!CS$42="",0,Programacion!CS$42/SUM(Programacion!CS$42:CS$48)*'3 Eval'!$E29)+IF(Programacion!CS$43="",0,Programacion!CS$43/SUM(Programacion!CS$42:CS$48)*'3 Eval'!$F29)+IF(Programacion!CS$44="",0,Programacion!CS$44/SUM(Programacion!CS$42:CS$48)*'3 Eval'!$G29)+IF(Programacion!CS$45="",0,Programacion!CS$45/SUM(Programacion!CS$42:CS$48)*'3 Eval'!$H29)+IF(Programacion!CS$46="",0,Programacion!CS$46/SUM(Programacion!CS$42:CS$48)*'3 Eval'!$I29)+IF(Programacion!CS$47="",0,Programacion!CS$47/SUM(Programacion!CS$42:CS$48)*'3 Eval'!$J29)+IF(Programacion!CS$48="",0,Programacion!CS$48/SUM(Programacion!CS$42:CS$48)*'3 Eval'!$K29))*SUM(Programacion!CS$42:CS$48)/SUM(Programacion!CS$28:CS$48)+IF('Res 2ªEval'!CU30="",0,'Res 2ªEval'!CU30*SUM(Programacion!CS$28:CS$41)/SUM(Programacion!CS$28:CS$48)))))</f>
        <v/>
      </c>
      <c r="CV30" s="270" t="str">
        <f>IF($C30="","",IF(SUM(Programacion!CT$28:CT$48)=0,"",IF(SUM(Programacion!CT$42:CT$48)=0,'Res 2ªEval'!CV30,(IF(Programacion!CT$42="",0,Programacion!CT$42/SUM(Programacion!CT$42:CT$48)*'3 Eval'!$E29)+IF(Programacion!CT$43="",0,Programacion!CT$43/SUM(Programacion!CT$42:CT$48)*'3 Eval'!$F29)+IF(Programacion!CT$44="",0,Programacion!CT$44/SUM(Programacion!CT$42:CT$48)*'3 Eval'!$G29)+IF(Programacion!CT$45="",0,Programacion!CT$45/SUM(Programacion!CT$42:CT$48)*'3 Eval'!$H29)+IF(Programacion!CT$46="",0,Programacion!CT$46/SUM(Programacion!CT$42:CT$48)*'3 Eval'!$I29)+IF(Programacion!CT$47="",0,Programacion!CT$47/SUM(Programacion!CT$42:CT$48)*'3 Eval'!$J29)+IF(Programacion!CT$48="",0,Programacion!CT$48/SUM(Programacion!CT$42:CT$48)*'3 Eval'!$K29))*SUM(Programacion!CT$42:CT$48)/SUM(Programacion!CT$28:CT$48)+IF('Res 2ªEval'!CV30="",0,'Res 2ªEval'!CV30*SUM(Programacion!CT$28:CT$41)/SUM(Programacion!CT$28:CT$48)))))</f>
        <v/>
      </c>
      <c r="CW30" s="270" t="str">
        <f>IF($C30="","",IF(SUM(Programacion!CU$28:CU$48)=0,"",IF(SUM(Programacion!CU$42:CU$48)=0,'Res 2ªEval'!CW30,(IF(Programacion!CU$42="",0,Programacion!CU$42/SUM(Programacion!CU$42:CU$48)*'3 Eval'!$E29)+IF(Programacion!CU$43="",0,Programacion!CU$43/SUM(Programacion!CU$42:CU$48)*'3 Eval'!$F29)+IF(Programacion!CU$44="",0,Programacion!CU$44/SUM(Programacion!CU$42:CU$48)*'3 Eval'!$G29)+IF(Programacion!CU$45="",0,Programacion!CU$45/SUM(Programacion!CU$42:CU$48)*'3 Eval'!$H29)+IF(Programacion!CU$46="",0,Programacion!CU$46/SUM(Programacion!CU$42:CU$48)*'3 Eval'!$I29)+IF(Programacion!CU$47="",0,Programacion!CU$47/SUM(Programacion!CU$42:CU$48)*'3 Eval'!$J29)+IF(Programacion!CU$48="",0,Programacion!CU$48/SUM(Programacion!CU$42:CU$48)*'3 Eval'!$K29))*SUM(Programacion!CU$42:CU$48)/SUM(Programacion!CU$28:CU$48)+IF('Res 2ªEval'!CW30="",0,'Res 2ªEval'!CW30*SUM(Programacion!CU$28:CU$41)/SUM(Programacion!CU$28:CU$48)))))</f>
        <v/>
      </c>
      <c r="CX30" s="270" t="str">
        <f>IF($C30="","",IF(SUM(Programacion!CV$28:CV$48)=0,"",IF(SUM(Programacion!CV$42:CV$48)=0,'Res 2ªEval'!CX30,(IF(Programacion!CV$42="",0,Programacion!CV$42/SUM(Programacion!CV$42:CV$48)*'3 Eval'!$E29)+IF(Programacion!CV$43="",0,Programacion!CV$43/SUM(Programacion!CV$42:CV$48)*'3 Eval'!$F29)+IF(Programacion!CV$44="",0,Programacion!CV$44/SUM(Programacion!CV$42:CV$48)*'3 Eval'!$G29)+IF(Programacion!CV$45="",0,Programacion!CV$45/SUM(Programacion!CV$42:CV$48)*'3 Eval'!$H29)+IF(Programacion!CV$46="",0,Programacion!CV$46/SUM(Programacion!CV$42:CV$48)*'3 Eval'!$I29)+IF(Programacion!CV$47="",0,Programacion!CV$47/SUM(Programacion!CV$42:CV$48)*'3 Eval'!$J29)+IF(Programacion!CV$48="",0,Programacion!CV$48/SUM(Programacion!CV$42:CV$48)*'3 Eval'!$K29))*SUM(Programacion!CV$42:CV$48)/SUM(Programacion!CV$28:CV$48)+IF('Res 2ªEval'!CX30="",0,'Res 2ªEval'!CX30*SUM(Programacion!CV$28:CV$41)/SUM(Programacion!CV$28:CV$48)))))</f>
        <v/>
      </c>
      <c r="CY30" s="270" t="str">
        <f>IF($C30="","",IF(SUM(Programacion!CW$28:CW$48)=0,"",IF(SUM(Programacion!CW$42:CW$48)=0,'Res 2ªEval'!CY30,(IF(Programacion!CW$42="",0,Programacion!CW$42/SUM(Programacion!CW$42:CW$48)*'3 Eval'!$E29)+IF(Programacion!CW$43="",0,Programacion!CW$43/SUM(Programacion!CW$42:CW$48)*'3 Eval'!$F29)+IF(Programacion!CW$44="",0,Programacion!CW$44/SUM(Programacion!CW$42:CW$48)*'3 Eval'!$G29)+IF(Programacion!CW$45="",0,Programacion!CW$45/SUM(Programacion!CW$42:CW$48)*'3 Eval'!$H29)+IF(Programacion!CW$46="",0,Programacion!CW$46/SUM(Programacion!CW$42:CW$48)*'3 Eval'!$I29)+IF(Programacion!CW$47="",0,Programacion!CW$47/SUM(Programacion!CW$42:CW$48)*'3 Eval'!$J29)+IF(Programacion!CW$48="",0,Programacion!CW$48/SUM(Programacion!CW$42:CW$48)*'3 Eval'!$K29))*SUM(Programacion!CW$42:CW$48)/SUM(Programacion!CW$28:CW$48)+IF('Res 2ªEval'!CY30="",0,'Res 2ªEval'!CY30*SUM(Programacion!CW$28:CW$41)/SUM(Programacion!CW$28:CW$48)))))</f>
        <v/>
      </c>
      <c r="CZ30" s="270" t="str">
        <f>IF($C30="","",IF(SUM(Programacion!CX$28:CX$48)=0,"",IF(SUM(Programacion!CX$42:CX$48)=0,'Res 2ªEval'!CZ30,(IF(Programacion!CX$42="",0,Programacion!CX$42/SUM(Programacion!CX$42:CX$48)*'3 Eval'!$E29)+IF(Programacion!CX$43="",0,Programacion!CX$43/SUM(Programacion!CX$42:CX$48)*'3 Eval'!$F29)+IF(Programacion!CX$44="",0,Programacion!CX$44/SUM(Programacion!CX$42:CX$48)*'3 Eval'!$G29)+IF(Programacion!CX$45="",0,Programacion!CX$45/SUM(Programacion!CX$42:CX$48)*'3 Eval'!$H29)+IF(Programacion!CX$46="",0,Programacion!CX$46/SUM(Programacion!CX$42:CX$48)*'3 Eval'!$I29)+IF(Programacion!CX$47="",0,Programacion!CX$47/SUM(Programacion!CX$42:CX$48)*'3 Eval'!$J29)+IF(Programacion!CX$48="",0,Programacion!CX$48/SUM(Programacion!CX$42:CX$48)*'3 Eval'!$K29))*SUM(Programacion!CX$42:CX$48)/SUM(Programacion!CX$28:CX$48)+IF('Res 2ªEval'!CZ30="",0,'Res 2ªEval'!CZ30*SUM(Programacion!CX$28:CX$41)/SUM(Programacion!CX$28:CX$48)))))</f>
        <v/>
      </c>
      <c r="DA30" s="270" t="str">
        <f>IF($C30="","",IF(SUM(Programacion!CY$28:CY$48)=0,"",IF(SUM(Programacion!CY$42:CY$48)=0,'Res 2ªEval'!DA30,(IF(Programacion!CY$42="",0,Programacion!CY$42/SUM(Programacion!CY$42:CY$48)*'3 Eval'!$E29)+IF(Programacion!CY$43="",0,Programacion!CY$43/SUM(Programacion!CY$42:CY$48)*'3 Eval'!$F29)+IF(Programacion!CY$44="",0,Programacion!CY$44/SUM(Programacion!CY$42:CY$48)*'3 Eval'!$G29)+IF(Programacion!CY$45="",0,Programacion!CY$45/SUM(Programacion!CY$42:CY$48)*'3 Eval'!$H29)+IF(Programacion!CY$46="",0,Programacion!CY$46/SUM(Programacion!CY$42:CY$48)*'3 Eval'!$I29)+IF(Programacion!CY$47="",0,Programacion!CY$47/SUM(Programacion!CY$42:CY$48)*'3 Eval'!$J29)+IF(Programacion!CY$48="",0,Programacion!CY$48/SUM(Programacion!CY$42:CY$48)*'3 Eval'!$K29))*SUM(Programacion!CY$42:CY$48)/SUM(Programacion!CY$28:CY$48)+IF('Res 2ªEval'!DA30="",0,'Res 2ªEval'!DA30*SUM(Programacion!CY$28:CY$41)/SUM(Programacion!CY$28:CY$48)))))</f>
        <v/>
      </c>
      <c r="DB30" s="270" t="str">
        <f>IF($C30="","",IF(SUM(Programacion!CZ$28:CZ$48)=0,"",IF(SUM(Programacion!CZ$42:CZ$48)=0,'Res 2ªEval'!DB30,(IF(Programacion!CZ$42="",0,Programacion!CZ$42/SUM(Programacion!CZ$42:CZ$48)*'3 Eval'!$E29)+IF(Programacion!CZ$43="",0,Programacion!CZ$43/SUM(Programacion!CZ$42:CZ$48)*'3 Eval'!$F29)+IF(Programacion!CZ$44="",0,Programacion!CZ$44/SUM(Programacion!CZ$42:CZ$48)*'3 Eval'!$G29)+IF(Programacion!CZ$45="",0,Programacion!CZ$45/SUM(Programacion!CZ$42:CZ$48)*'3 Eval'!$H29)+IF(Programacion!CZ$46="",0,Programacion!CZ$46/SUM(Programacion!CZ$42:CZ$48)*'3 Eval'!$I29)+IF(Programacion!CZ$47="",0,Programacion!CZ$47/SUM(Programacion!CZ$42:CZ$48)*'3 Eval'!$J29)+IF(Programacion!CZ$48="",0,Programacion!CZ$48/SUM(Programacion!CZ$42:CZ$48)*'3 Eval'!$K29))*SUM(Programacion!CZ$42:CZ$48)/SUM(Programacion!CZ$28:CZ$48)+IF('Res 2ªEval'!DB30="",0,'Res 2ªEval'!DB30*SUM(Programacion!CZ$28:CZ$41)/SUM(Programacion!CZ$28:CZ$48)))))</f>
        <v/>
      </c>
      <c r="DC30" s="270" t="str">
        <f>IF($C30="","",IF(SUM(Programacion!DA$28:DA$48)=0,"",IF(SUM(Programacion!DA$42:DA$48)=0,'Res 2ªEval'!DC30,(IF(Programacion!DA$42="",0,Programacion!DA$42/SUM(Programacion!DA$42:DA$48)*'3 Eval'!$E29)+IF(Programacion!DA$43="",0,Programacion!DA$43/SUM(Programacion!DA$42:DA$48)*'3 Eval'!$F29)+IF(Programacion!DA$44="",0,Programacion!DA$44/SUM(Programacion!DA$42:DA$48)*'3 Eval'!$G29)+IF(Programacion!DA$45="",0,Programacion!DA$45/SUM(Programacion!DA$42:DA$48)*'3 Eval'!$H29)+IF(Programacion!DA$46="",0,Programacion!DA$46/SUM(Programacion!DA$42:DA$48)*'3 Eval'!$I29)+IF(Programacion!DA$47="",0,Programacion!DA$47/SUM(Programacion!DA$42:DA$48)*'3 Eval'!$J29)+IF(Programacion!DA$48="",0,Programacion!DA$48/SUM(Programacion!DA$42:DA$48)*'3 Eval'!$K29))*SUM(Programacion!DA$42:DA$48)/SUM(Programacion!DA$28:DA$48)+IF('Res 2ªEval'!DC30="",0,'Res 2ªEval'!DC30*SUM(Programacion!DA$28:DA$41)/SUM(Programacion!DA$28:DA$48)))))</f>
        <v/>
      </c>
      <c r="DD30" s="270" t="str">
        <f>IF($C30="","",IF(SUM(Programacion!DB$28:DB$48)=0,"",IF(SUM(Programacion!DB$42:DB$48)=0,'Res 2ªEval'!DD30,(IF(Programacion!DB$42="",0,Programacion!DB$42/SUM(Programacion!DB$42:DB$48)*'3 Eval'!$E29)+IF(Programacion!DB$43="",0,Programacion!DB$43/SUM(Programacion!DB$42:DB$48)*'3 Eval'!$F29)+IF(Programacion!DB$44="",0,Programacion!DB$44/SUM(Programacion!DB$42:DB$48)*'3 Eval'!$G29)+IF(Programacion!DB$45="",0,Programacion!DB$45/SUM(Programacion!DB$42:DB$48)*'3 Eval'!$H29)+IF(Programacion!DB$46="",0,Programacion!DB$46/SUM(Programacion!DB$42:DB$48)*'3 Eval'!$I29)+IF(Programacion!DB$47="",0,Programacion!DB$47/SUM(Programacion!DB$42:DB$48)*'3 Eval'!$J29)+IF(Programacion!DB$48="",0,Programacion!DB$48/SUM(Programacion!DB$42:DB$48)*'3 Eval'!$K29))*SUM(Programacion!DB$42:DB$48)/SUM(Programacion!DB$28:DB$48)+IF('Res 2ªEval'!DD30="",0,'Res 2ªEval'!DD30*SUM(Programacion!DB$28:DB$41)/SUM(Programacion!DB$28:DB$48)))))</f>
        <v/>
      </c>
      <c r="DE30" s="270" t="str">
        <f>IF($C30="","",IF(SUM(Programacion!DC$28:DC$48)=0,"",IF(SUM(Programacion!DC$42:DC$48)=0,'Res 2ªEval'!DE30,(IF(Programacion!DC$42="",0,Programacion!DC$42/SUM(Programacion!DC$42:DC$48)*'3 Eval'!$E29)+IF(Programacion!DC$43="",0,Programacion!DC$43/SUM(Programacion!DC$42:DC$48)*'3 Eval'!$F29)+IF(Programacion!DC$44="",0,Programacion!DC$44/SUM(Programacion!DC$42:DC$48)*'3 Eval'!$G29)+IF(Programacion!DC$45="",0,Programacion!DC$45/SUM(Programacion!DC$42:DC$48)*'3 Eval'!$H29)+IF(Programacion!DC$46="",0,Programacion!DC$46/SUM(Programacion!DC$42:DC$48)*'3 Eval'!$I29)+IF(Programacion!DC$47="",0,Programacion!DC$47/SUM(Programacion!DC$42:DC$48)*'3 Eval'!$J29)+IF(Programacion!DC$48="",0,Programacion!DC$48/SUM(Programacion!DC$42:DC$48)*'3 Eval'!$K29))*SUM(Programacion!DC$42:DC$48)/SUM(Programacion!DC$28:DC$48)+IF('Res 2ªEval'!DE30="",0,'Res 2ªEval'!DE30*SUM(Programacion!DC$28:DC$41)/SUM(Programacion!DC$28:DC$48)))))</f>
        <v/>
      </c>
      <c r="DF30" s="270" t="str">
        <f>IF($C30="","",IF(SUM(Programacion!DD$28:DD$48)=0,"",IF(SUM(Programacion!DD$42:DD$48)=0,'Res 2ªEval'!DF30,(IF(Programacion!DD$42="",0,Programacion!DD$42/SUM(Programacion!DD$42:DD$48)*'3 Eval'!$E29)+IF(Programacion!DD$43="",0,Programacion!DD$43/SUM(Programacion!DD$42:DD$48)*'3 Eval'!$F29)+IF(Programacion!DD$44="",0,Programacion!DD$44/SUM(Programacion!DD$42:DD$48)*'3 Eval'!$G29)+IF(Programacion!DD$45="",0,Programacion!DD$45/SUM(Programacion!DD$42:DD$48)*'3 Eval'!$H29)+IF(Programacion!DD$46="",0,Programacion!DD$46/SUM(Programacion!DD$42:DD$48)*'3 Eval'!$I29)+IF(Programacion!DD$47="",0,Programacion!DD$47/SUM(Programacion!DD$42:DD$48)*'3 Eval'!$J29)+IF(Programacion!DD$48="",0,Programacion!DD$48/SUM(Programacion!DD$42:DD$48)*'3 Eval'!$K29))*SUM(Programacion!DD$42:DD$48)/SUM(Programacion!DD$28:DD$48)+IF('Res 2ªEval'!DF30="",0,'Res 2ªEval'!DF30*SUM(Programacion!DD$28:DD$41)/SUM(Programacion!DD$28:DD$48)))))</f>
        <v/>
      </c>
      <c r="DG30" s="270" t="str">
        <f>IF($C30="","",IF(SUM(Programacion!DE$28:DE$48)=0,"",IF(SUM(Programacion!DE$42:DE$48)=0,'Res 2ªEval'!DG30,(IF(Programacion!DE$42="",0,Programacion!DE$42/SUM(Programacion!DE$42:DE$48)*'3 Eval'!$E29)+IF(Programacion!DE$43="",0,Programacion!DE$43/SUM(Programacion!DE$42:DE$48)*'3 Eval'!$F29)+IF(Programacion!DE$44="",0,Programacion!DE$44/SUM(Programacion!DE$42:DE$48)*'3 Eval'!$G29)+IF(Programacion!DE$45="",0,Programacion!DE$45/SUM(Programacion!DE$42:DE$48)*'3 Eval'!$H29)+IF(Programacion!DE$46="",0,Programacion!DE$46/SUM(Programacion!DE$42:DE$48)*'3 Eval'!$I29)+IF(Programacion!DE$47="",0,Programacion!DE$47/SUM(Programacion!DE$42:DE$48)*'3 Eval'!$J29)+IF(Programacion!DE$48="",0,Programacion!DE$48/SUM(Programacion!DE$42:DE$48)*'3 Eval'!$K29))*SUM(Programacion!DE$42:DE$48)/SUM(Programacion!DE$28:DE$48)+IF('Res 2ªEval'!DG30="",0,'Res 2ªEval'!DG30*SUM(Programacion!DE$28:DE$41)/SUM(Programacion!DE$28:DE$48)))))</f>
        <v/>
      </c>
      <c r="DH30" s="270" t="str">
        <f>IF($C30="","",IF(SUM(Programacion!DF$28:DF$48)=0,"",IF(SUM(Programacion!DF$42:DF$48)=0,'Res 2ªEval'!DH30,(IF(Programacion!DF$42="",0,Programacion!DF$42/SUM(Programacion!DF$42:DF$48)*'3 Eval'!$E29)+IF(Programacion!DF$43="",0,Programacion!DF$43/SUM(Programacion!DF$42:DF$48)*'3 Eval'!$F29)+IF(Programacion!DF$44="",0,Programacion!DF$44/SUM(Programacion!DF$42:DF$48)*'3 Eval'!$G29)+IF(Programacion!DF$45="",0,Programacion!DF$45/SUM(Programacion!DF$42:DF$48)*'3 Eval'!$H29)+IF(Programacion!DF$46="",0,Programacion!DF$46/SUM(Programacion!DF$42:DF$48)*'3 Eval'!$I29)+IF(Programacion!DF$47="",0,Programacion!DF$47/SUM(Programacion!DF$42:DF$48)*'3 Eval'!$J29)+IF(Programacion!DF$48="",0,Programacion!DF$48/SUM(Programacion!DF$42:DF$48)*'3 Eval'!$K29))*SUM(Programacion!DF$42:DF$48)/SUM(Programacion!DF$28:DF$48)+IF('Res 2ªEval'!DH30="",0,'Res 2ªEval'!DH30*SUM(Programacion!DF$28:DF$41)/SUM(Programacion!DF$28:DF$48)))))</f>
        <v/>
      </c>
      <c r="DI30" s="270" t="str">
        <f>IF($C30="","",IF(SUM(Programacion!DG$28:DG$48)=0,"",IF(SUM(Programacion!DG$42:DG$48)=0,'Res 2ªEval'!DI30,(IF(Programacion!DG$42="",0,Programacion!DG$42/SUM(Programacion!DG$42:DG$48)*'3 Eval'!$E29)+IF(Programacion!DG$43="",0,Programacion!DG$43/SUM(Programacion!DG$42:DG$48)*'3 Eval'!$F29)+IF(Programacion!DG$44="",0,Programacion!DG$44/SUM(Programacion!DG$42:DG$48)*'3 Eval'!$G29)+IF(Programacion!DG$45="",0,Programacion!DG$45/SUM(Programacion!DG$42:DG$48)*'3 Eval'!$H29)+IF(Programacion!DG$46="",0,Programacion!DG$46/SUM(Programacion!DG$42:DG$48)*'3 Eval'!$I29)+IF(Programacion!DG$47="",0,Programacion!DG$47/SUM(Programacion!DG$42:DG$48)*'3 Eval'!$J29)+IF(Programacion!DG$48="",0,Programacion!DG$48/SUM(Programacion!DG$42:DG$48)*'3 Eval'!$K29))*SUM(Programacion!DG$42:DG$48)/SUM(Programacion!DG$28:DG$48)+IF('Res 2ªEval'!DI30="",0,'Res 2ªEval'!DI30*SUM(Programacion!DG$28:DG$41)/SUM(Programacion!DG$28:DG$48)))))</f>
        <v/>
      </c>
      <c r="DJ30" s="270" t="str">
        <f>IF($C30="","",IF(SUM(Programacion!DH$28:DH$48)=0,"",IF(SUM(Programacion!DH$42:DH$48)=0,'Res 2ªEval'!DJ30,(IF(Programacion!DH$42="",0,Programacion!DH$42/SUM(Programacion!DH$42:DH$48)*'3 Eval'!$E29)+IF(Programacion!DH$43="",0,Programacion!DH$43/SUM(Programacion!DH$42:DH$48)*'3 Eval'!$F29)+IF(Programacion!DH$44="",0,Programacion!DH$44/SUM(Programacion!DH$42:DH$48)*'3 Eval'!$G29)+IF(Programacion!DH$45="",0,Programacion!DH$45/SUM(Programacion!DH$42:DH$48)*'3 Eval'!$H29)+IF(Programacion!DH$46="",0,Programacion!DH$46/SUM(Programacion!DH$42:DH$48)*'3 Eval'!$I29)+IF(Programacion!DH$47="",0,Programacion!DH$47/SUM(Programacion!DH$42:DH$48)*'3 Eval'!$J29)+IF(Programacion!DH$48="",0,Programacion!DH$48/SUM(Programacion!DH$42:DH$48)*'3 Eval'!$K29))*SUM(Programacion!DH$42:DH$48)/SUM(Programacion!DH$28:DH$48)+IF('Res 2ªEval'!DJ30="",0,'Res 2ªEval'!DJ30*SUM(Programacion!DH$28:DH$41)/SUM(Programacion!DH$28:DH$48)))))</f>
        <v/>
      </c>
      <c r="DK30" s="270" t="str">
        <f>IF($C30="","",IF(SUM(Programacion!DI$28:DI$48)=0,"",IF(SUM(Programacion!DI$42:DI$48)=0,'Res 2ªEval'!DK30,(IF(Programacion!DI$42="",0,Programacion!DI$42/SUM(Programacion!DI$42:DI$48)*'3 Eval'!$E29)+IF(Programacion!DI$43="",0,Programacion!DI$43/SUM(Programacion!DI$42:DI$48)*'3 Eval'!$F29)+IF(Programacion!DI$44="",0,Programacion!DI$44/SUM(Programacion!DI$42:DI$48)*'3 Eval'!$G29)+IF(Programacion!DI$45="",0,Programacion!DI$45/SUM(Programacion!DI$42:DI$48)*'3 Eval'!$H29)+IF(Programacion!DI$46="",0,Programacion!DI$46/SUM(Programacion!DI$42:DI$48)*'3 Eval'!$I29)+IF(Programacion!DI$47="",0,Programacion!DI$47/SUM(Programacion!DI$42:DI$48)*'3 Eval'!$J29)+IF(Programacion!DI$48="",0,Programacion!DI$48/SUM(Programacion!DI$42:DI$48)*'3 Eval'!$K29))*SUM(Programacion!DI$42:DI$48)/SUM(Programacion!DI$28:DI$48)+IF('Res 2ªEval'!DK30="",0,'Res 2ªEval'!DK30*SUM(Programacion!DI$28:DI$41)/SUM(Programacion!DI$28:DI$48)))))</f>
        <v/>
      </c>
      <c r="DL30" s="270" t="str">
        <f>IF($C30="","",IF(SUM(Programacion!DJ$28:DJ$48)=0,"",IF(SUM(Programacion!DJ$42:DJ$48)=0,'Res 2ªEval'!DL30,(IF(Programacion!DJ$42="",0,Programacion!DJ$42/SUM(Programacion!DJ$42:DJ$48)*'3 Eval'!$E29)+IF(Programacion!DJ$43="",0,Programacion!DJ$43/SUM(Programacion!DJ$42:DJ$48)*'3 Eval'!$F29)+IF(Programacion!DJ$44="",0,Programacion!DJ$44/SUM(Programacion!DJ$42:DJ$48)*'3 Eval'!$G29)+IF(Programacion!DJ$45="",0,Programacion!DJ$45/SUM(Programacion!DJ$42:DJ$48)*'3 Eval'!$H29)+IF(Programacion!DJ$46="",0,Programacion!DJ$46/SUM(Programacion!DJ$42:DJ$48)*'3 Eval'!$I29)+IF(Programacion!DJ$47="",0,Programacion!DJ$47/SUM(Programacion!DJ$42:DJ$48)*'3 Eval'!$J29)+IF(Programacion!DJ$48="",0,Programacion!DJ$48/SUM(Programacion!DJ$42:DJ$48)*'3 Eval'!$K29))*SUM(Programacion!DJ$42:DJ$48)/SUM(Programacion!DJ$28:DJ$48)+IF('Res 2ªEval'!DL30="",0,'Res 2ªEval'!DL30*SUM(Programacion!DJ$28:DJ$41)/SUM(Programacion!DJ$28:DJ$48)))))</f>
        <v/>
      </c>
      <c r="DM30" s="270" t="str">
        <f>IF($C30="","",IF(SUM(Programacion!DK$28:DK$48)=0,"",IF(SUM(Programacion!DK$42:DK$48)=0,'Res 2ªEval'!DM30,(IF(Programacion!DK$42="",0,Programacion!DK$42/SUM(Programacion!DK$42:DK$48)*'3 Eval'!$E29)+IF(Programacion!DK$43="",0,Programacion!DK$43/SUM(Programacion!DK$42:DK$48)*'3 Eval'!$F29)+IF(Programacion!DK$44="",0,Programacion!DK$44/SUM(Programacion!DK$42:DK$48)*'3 Eval'!$G29)+IF(Programacion!DK$45="",0,Programacion!DK$45/SUM(Programacion!DK$42:DK$48)*'3 Eval'!$H29)+IF(Programacion!DK$46="",0,Programacion!DK$46/SUM(Programacion!DK$42:DK$48)*'3 Eval'!$I29)+IF(Programacion!DK$47="",0,Programacion!DK$47/SUM(Programacion!DK$42:DK$48)*'3 Eval'!$J29)+IF(Programacion!DK$48="",0,Programacion!DK$48/SUM(Programacion!DK$42:DK$48)*'3 Eval'!$K29))*SUM(Programacion!DK$42:DK$48)/SUM(Programacion!DK$28:DK$48)+IF('Res 2ªEval'!DM30="",0,'Res 2ªEval'!DM30*SUM(Programacion!DK$28:DK$41)/SUM(Programacion!DK$28:DK$48)))))</f>
        <v/>
      </c>
      <c r="DN30" s="270" t="str">
        <f>IF($C30="","",IF(SUM(Programacion!DL$28:DL$48)=0,"",IF(SUM(Programacion!DL$42:DL$48)=0,'Res 2ªEval'!DN30,(IF(Programacion!DL$42="",0,Programacion!DL$42/SUM(Programacion!DL$42:DL$48)*'3 Eval'!$E29)+IF(Programacion!DL$43="",0,Programacion!DL$43/SUM(Programacion!DL$42:DL$48)*'3 Eval'!$F29)+IF(Programacion!DL$44="",0,Programacion!DL$44/SUM(Programacion!DL$42:DL$48)*'3 Eval'!$G29)+IF(Programacion!DL$45="",0,Programacion!DL$45/SUM(Programacion!DL$42:DL$48)*'3 Eval'!$H29)+IF(Programacion!DL$46="",0,Programacion!DL$46/SUM(Programacion!DL$42:DL$48)*'3 Eval'!$I29)+IF(Programacion!DL$47="",0,Programacion!DL$47/SUM(Programacion!DL$42:DL$48)*'3 Eval'!$J29)+IF(Programacion!DL$48="",0,Programacion!DL$48/SUM(Programacion!DL$42:DL$48)*'3 Eval'!$K29))*SUM(Programacion!DL$42:DL$48)/SUM(Programacion!DL$28:DL$48)+IF('Res 2ªEval'!DN30="",0,'Res 2ªEval'!DN30*SUM(Programacion!DL$28:DL$41)/SUM(Programacion!DL$28:DL$48)))))</f>
        <v/>
      </c>
      <c r="DO30" s="270" t="str">
        <f>IF($C30="","",IF(SUM(Programacion!DM$28:DM$48)=0,"",IF(SUM(Programacion!DM$42:DM$48)=0,'Res 2ªEval'!DO30,(IF(Programacion!DM$42="",0,Programacion!DM$42/SUM(Programacion!DM$42:DM$48)*'3 Eval'!$E29)+IF(Programacion!DM$43="",0,Programacion!DM$43/SUM(Programacion!DM$42:DM$48)*'3 Eval'!$F29)+IF(Programacion!DM$44="",0,Programacion!DM$44/SUM(Programacion!DM$42:DM$48)*'3 Eval'!$G29)+IF(Programacion!DM$45="",0,Programacion!DM$45/SUM(Programacion!DM$42:DM$48)*'3 Eval'!$H29)+IF(Programacion!DM$46="",0,Programacion!DM$46/SUM(Programacion!DM$42:DM$48)*'3 Eval'!$I29)+IF(Programacion!DM$47="",0,Programacion!DM$47/SUM(Programacion!DM$42:DM$48)*'3 Eval'!$J29)+IF(Programacion!DM$48="",0,Programacion!DM$48/SUM(Programacion!DM$42:DM$48)*'3 Eval'!$K29))*SUM(Programacion!DM$42:DM$48)/SUM(Programacion!DM$28:DM$48)+IF('Res 2ªEval'!DO30="",0,'Res 2ªEval'!DO30*SUM(Programacion!DM$28:DM$41)/SUM(Programacion!DM$28:DM$48)))))</f>
        <v/>
      </c>
      <c r="DP30" s="270" t="str">
        <f>IF($C30="","",IF(SUM(Programacion!DN$28:DN$48)=0,"",IF(SUM(Programacion!DN$42:DN$48)=0,'Res 2ªEval'!DP30,(IF(Programacion!DN$42="",0,Programacion!DN$42/SUM(Programacion!DN$42:DN$48)*'3 Eval'!$E29)+IF(Programacion!DN$43="",0,Programacion!DN$43/SUM(Programacion!DN$42:DN$48)*'3 Eval'!$F29)+IF(Programacion!DN$44="",0,Programacion!DN$44/SUM(Programacion!DN$42:DN$48)*'3 Eval'!$G29)+IF(Programacion!DN$45="",0,Programacion!DN$45/SUM(Programacion!DN$42:DN$48)*'3 Eval'!$H29)+IF(Programacion!DN$46="",0,Programacion!DN$46/SUM(Programacion!DN$42:DN$48)*'3 Eval'!$I29)+IF(Programacion!DN$47="",0,Programacion!DN$47/SUM(Programacion!DN$42:DN$48)*'3 Eval'!$J29)+IF(Programacion!DN$48="",0,Programacion!DN$48/SUM(Programacion!DN$42:DN$48)*'3 Eval'!$K29))*SUM(Programacion!DN$42:DN$48)/SUM(Programacion!DN$28:DN$48)+IF('Res 2ªEval'!DP30="",0,'Res 2ªEval'!DP30*SUM(Programacion!DN$28:DN$41)/SUM(Programacion!DN$28:DN$48)))))</f>
        <v/>
      </c>
      <c r="DQ30" s="270" t="str">
        <f>IF($C30="","",IF(SUM(Programacion!DO$28:DO$48)=0,"",IF(SUM(Programacion!DO$42:DO$48)=0,'Res 2ªEval'!DQ30,(IF(Programacion!DO$42="",0,Programacion!DO$42/SUM(Programacion!DO$42:DO$48)*'3 Eval'!$E29)+IF(Programacion!DO$43="",0,Programacion!DO$43/SUM(Programacion!DO$42:DO$48)*'3 Eval'!$F29)+IF(Programacion!DO$44="",0,Programacion!DO$44/SUM(Programacion!DO$42:DO$48)*'3 Eval'!$G29)+IF(Programacion!DO$45="",0,Programacion!DO$45/SUM(Programacion!DO$42:DO$48)*'3 Eval'!$H29)+IF(Programacion!DO$46="",0,Programacion!DO$46/SUM(Programacion!DO$42:DO$48)*'3 Eval'!$I29)+IF(Programacion!DO$47="",0,Programacion!DO$47/SUM(Programacion!DO$42:DO$48)*'3 Eval'!$J29)+IF(Programacion!DO$48="",0,Programacion!DO$48/SUM(Programacion!DO$42:DO$48)*'3 Eval'!$K29))*SUM(Programacion!DO$42:DO$48)/SUM(Programacion!DO$28:DO$48)+IF('Res 2ªEval'!DQ30="",0,'Res 2ªEval'!DQ30*SUM(Programacion!DO$28:DO$41)/SUM(Programacion!DO$28:DO$48)))))</f>
        <v/>
      </c>
      <c r="DR30" s="270" t="str">
        <f>IF($C30="","",IF(SUM(Programacion!DP$28:DP$48)=0,"",IF(SUM(Programacion!DP$42:DP$48)=0,'Res 2ªEval'!DR30,(IF(Programacion!DP$42="",0,Programacion!DP$42/SUM(Programacion!DP$42:DP$48)*'3 Eval'!$E29)+IF(Programacion!DP$43="",0,Programacion!DP$43/SUM(Programacion!DP$42:DP$48)*'3 Eval'!$F29)+IF(Programacion!DP$44="",0,Programacion!DP$44/SUM(Programacion!DP$42:DP$48)*'3 Eval'!$G29)+IF(Programacion!DP$45="",0,Programacion!DP$45/SUM(Programacion!DP$42:DP$48)*'3 Eval'!$H29)+IF(Programacion!DP$46="",0,Programacion!DP$46/SUM(Programacion!DP$42:DP$48)*'3 Eval'!$I29)+IF(Programacion!DP$47="",0,Programacion!DP$47/SUM(Programacion!DP$42:DP$48)*'3 Eval'!$J29)+IF(Programacion!DP$48="",0,Programacion!DP$48/SUM(Programacion!DP$42:DP$48)*'3 Eval'!$K29))*SUM(Programacion!DP$42:DP$48)/SUM(Programacion!DP$28:DP$48)+IF('Res 2ªEval'!DR30="",0,'Res 2ªEval'!DR30*SUM(Programacion!DP$28:DP$41)/SUM(Programacion!DP$28:DP$48)))))</f>
        <v/>
      </c>
      <c r="DS30" s="270" t="str">
        <f>IF($C30="","",IF(SUM(Programacion!DQ$28:DQ$48)=0,"",IF(SUM(Programacion!DQ$42:DQ$48)=0,'Res 2ªEval'!DS30,(IF(Programacion!DQ$42="",0,Programacion!DQ$42/SUM(Programacion!DQ$42:DQ$48)*'3 Eval'!$E29)+IF(Programacion!DQ$43="",0,Programacion!DQ$43/SUM(Programacion!DQ$42:DQ$48)*'3 Eval'!$F29)+IF(Programacion!DQ$44="",0,Programacion!DQ$44/SUM(Programacion!DQ$42:DQ$48)*'3 Eval'!$G29)+IF(Programacion!DQ$45="",0,Programacion!DQ$45/SUM(Programacion!DQ$42:DQ$48)*'3 Eval'!$H29)+IF(Programacion!DQ$46="",0,Programacion!DQ$46/SUM(Programacion!DQ$42:DQ$48)*'3 Eval'!$I29)+IF(Programacion!DQ$47="",0,Programacion!DQ$47/SUM(Programacion!DQ$42:DQ$48)*'3 Eval'!$J29)+IF(Programacion!DQ$48="",0,Programacion!DQ$48/SUM(Programacion!DQ$42:DQ$48)*'3 Eval'!$K29))*SUM(Programacion!DQ$42:DQ$48)/SUM(Programacion!DQ$28:DQ$48)+IF('Res 2ªEval'!DS30="",0,'Res 2ªEval'!DS30*SUM(Programacion!DQ$28:DQ$41)/SUM(Programacion!DQ$28:DQ$48)))))</f>
        <v/>
      </c>
      <c r="DT30" s="270" t="str">
        <f>IF($C30="","",IF(SUM(Programacion!DR$28:DR$48)=0,"",IF(SUM(Programacion!DR$42:DR$48)=0,'Res 2ªEval'!DT30,(IF(Programacion!DR$42="",0,Programacion!DR$42/SUM(Programacion!DR$42:DR$48)*'3 Eval'!$E29)+IF(Programacion!DR$43="",0,Programacion!DR$43/SUM(Programacion!DR$42:DR$48)*'3 Eval'!$F29)+IF(Programacion!DR$44="",0,Programacion!DR$44/SUM(Programacion!DR$42:DR$48)*'3 Eval'!$G29)+IF(Programacion!DR$45="",0,Programacion!DR$45/SUM(Programacion!DR$42:DR$48)*'3 Eval'!$H29)+IF(Programacion!DR$46="",0,Programacion!DR$46/SUM(Programacion!DR$42:DR$48)*'3 Eval'!$I29)+IF(Programacion!DR$47="",0,Programacion!DR$47/SUM(Programacion!DR$42:DR$48)*'3 Eval'!$J29)+IF(Programacion!DR$48="",0,Programacion!DR$48/SUM(Programacion!DR$42:DR$48)*'3 Eval'!$K29))*SUM(Programacion!DR$42:DR$48)/SUM(Programacion!DR$28:DR$48)+IF('Res 2ªEval'!DT30="",0,'Res 2ªEval'!DT30*SUM(Programacion!DR$28:DR$41)/SUM(Programacion!DR$28:DR$48)))))</f>
        <v/>
      </c>
      <c r="DU30" s="270" t="str">
        <f>IF($C30="","",IF(SUM(Programacion!DS$28:DS$48)=0,"",IF(SUM(Programacion!DS$42:DS$48)=0,'Res 2ªEval'!DU30,(IF(Programacion!DS$42="",0,Programacion!DS$42/SUM(Programacion!DS$42:DS$48)*'3 Eval'!$E29)+IF(Programacion!DS$43="",0,Programacion!DS$43/SUM(Programacion!DS$42:DS$48)*'3 Eval'!$F29)+IF(Programacion!DS$44="",0,Programacion!DS$44/SUM(Programacion!DS$42:DS$48)*'3 Eval'!$G29)+IF(Programacion!DS$45="",0,Programacion!DS$45/SUM(Programacion!DS$42:DS$48)*'3 Eval'!$H29)+IF(Programacion!DS$46="",0,Programacion!DS$46/SUM(Programacion!DS$42:DS$48)*'3 Eval'!$I29)+IF(Programacion!DS$47="",0,Programacion!DS$47/SUM(Programacion!DS$42:DS$48)*'3 Eval'!$J29)+IF(Programacion!DS$48="",0,Programacion!DS$48/SUM(Programacion!DS$42:DS$48)*'3 Eval'!$K29))*SUM(Programacion!DS$42:DS$48)/SUM(Programacion!DS$28:DS$48)+IF('Res 2ªEval'!DU30="",0,'Res 2ªEval'!DU30*SUM(Programacion!DS$28:DS$41)/SUM(Programacion!DS$28:DS$48)))))</f>
        <v/>
      </c>
      <c r="DV30" s="270" t="str">
        <f>IF($C30="","",IF(SUM(Programacion!DT$28:DT$48)=0,"",IF(SUM(Programacion!DT$42:DT$48)=0,'Res 2ªEval'!DV30,(IF(Programacion!DT$42="",0,Programacion!DT$42/SUM(Programacion!DT$42:DT$48)*'3 Eval'!$E29)+IF(Programacion!DT$43="",0,Programacion!DT$43/SUM(Programacion!DT$42:DT$48)*'3 Eval'!$F29)+IF(Programacion!DT$44="",0,Programacion!DT$44/SUM(Programacion!DT$42:DT$48)*'3 Eval'!$G29)+IF(Programacion!DT$45="",0,Programacion!DT$45/SUM(Programacion!DT$42:DT$48)*'3 Eval'!$H29)+IF(Programacion!DT$46="",0,Programacion!DT$46/SUM(Programacion!DT$42:DT$48)*'3 Eval'!$I29)+IF(Programacion!DT$47="",0,Programacion!DT$47/SUM(Programacion!DT$42:DT$48)*'3 Eval'!$J29)+IF(Programacion!DT$48="",0,Programacion!DT$48/SUM(Programacion!DT$42:DT$48)*'3 Eval'!$K29))*SUM(Programacion!DT$42:DT$48)/SUM(Programacion!DT$28:DT$48)+IF('Res 2ªEval'!DV30="",0,'Res 2ªEval'!DV30*SUM(Programacion!DT$28:DT$41)/SUM(Programacion!DT$28:DT$48)))))</f>
        <v/>
      </c>
      <c r="DW30" s="270" t="str">
        <f>IF($C30="","",IF(SUM(Programacion!DU$28:DU$48)=0,"",IF(SUM(Programacion!DU$42:DU$48)=0,'Res 2ªEval'!DW30,(IF(Programacion!DU$42="",0,Programacion!DU$42/SUM(Programacion!DU$42:DU$48)*'3 Eval'!$E29)+IF(Programacion!DU$43="",0,Programacion!DU$43/SUM(Programacion!DU$42:DU$48)*'3 Eval'!$F29)+IF(Programacion!DU$44="",0,Programacion!DU$44/SUM(Programacion!DU$42:DU$48)*'3 Eval'!$G29)+IF(Programacion!DU$45="",0,Programacion!DU$45/SUM(Programacion!DU$42:DU$48)*'3 Eval'!$H29)+IF(Programacion!DU$46="",0,Programacion!DU$46/SUM(Programacion!DU$42:DU$48)*'3 Eval'!$I29)+IF(Programacion!DU$47="",0,Programacion!DU$47/SUM(Programacion!DU$42:DU$48)*'3 Eval'!$J29)+IF(Programacion!DU$48="",0,Programacion!DU$48/SUM(Programacion!DU$42:DU$48)*'3 Eval'!$K29))*SUM(Programacion!DU$42:DU$48)/SUM(Programacion!DU$28:DU$48)+IF('Res 2ªEval'!DW30="",0,'Res 2ªEval'!DW30*SUM(Programacion!DU$28:DU$41)/SUM(Programacion!DU$28:DU$48)))))</f>
        <v/>
      </c>
      <c r="DX30" s="270" t="str">
        <f>IF($C30="","",IF(SUM(Programacion!DV$28:DV$48)=0,"",IF(SUM(Programacion!DV$42:DV$48)=0,'Res 2ªEval'!DX30,(IF(Programacion!DV$42="",0,Programacion!DV$42/SUM(Programacion!DV$42:DV$48)*'3 Eval'!$E29)+IF(Programacion!DV$43="",0,Programacion!DV$43/SUM(Programacion!DV$42:DV$48)*'3 Eval'!$F29)+IF(Programacion!DV$44="",0,Programacion!DV$44/SUM(Programacion!DV$42:DV$48)*'3 Eval'!$G29)+IF(Programacion!DV$45="",0,Programacion!DV$45/SUM(Programacion!DV$42:DV$48)*'3 Eval'!$H29)+IF(Programacion!DV$46="",0,Programacion!DV$46/SUM(Programacion!DV$42:DV$48)*'3 Eval'!$I29)+IF(Programacion!DV$47="",0,Programacion!DV$47/SUM(Programacion!DV$42:DV$48)*'3 Eval'!$J29)+IF(Programacion!DV$48="",0,Programacion!DV$48/SUM(Programacion!DV$42:DV$48)*'3 Eval'!$K29))*SUM(Programacion!DV$42:DV$48)/SUM(Programacion!DV$28:DV$48)+IF('Res 2ªEval'!DX30="",0,'Res 2ªEval'!DX30*SUM(Programacion!DV$28:DV$41)/SUM(Programacion!DV$28:DV$48)))))</f>
        <v/>
      </c>
      <c r="DY30" s="270" t="str">
        <f>IF($C30="","",IF(SUM(Programacion!DW$28:DW$48)=0,"",IF(SUM(Programacion!DW$42:DW$48)=0,'Res 2ªEval'!DY30,(IF(Programacion!DW$42="",0,Programacion!DW$42/SUM(Programacion!DW$42:DW$48)*'3 Eval'!$E29)+IF(Programacion!DW$43="",0,Programacion!DW$43/SUM(Programacion!DW$42:DW$48)*'3 Eval'!$F29)+IF(Programacion!DW$44="",0,Programacion!DW$44/SUM(Programacion!DW$42:DW$48)*'3 Eval'!$G29)+IF(Programacion!DW$45="",0,Programacion!DW$45/SUM(Programacion!DW$42:DW$48)*'3 Eval'!$H29)+IF(Programacion!DW$46="",0,Programacion!DW$46/SUM(Programacion!DW$42:DW$48)*'3 Eval'!$I29)+IF(Programacion!DW$47="",0,Programacion!DW$47/SUM(Programacion!DW$42:DW$48)*'3 Eval'!$J29)+IF(Programacion!DW$48="",0,Programacion!DW$48/SUM(Programacion!DW$42:DW$48)*'3 Eval'!$K29))*SUM(Programacion!DW$42:DW$48)/SUM(Programacion!DW$28:DW$48)+IF('Res 2ªEval'!DY30="",0,'Res 2ªEval'!DY30*SUM(Programacion!DW$28:DW$41)/SUM(Programacion!DW$28:DW$48)))))</f>
        <v/>
      </c>
      <c r="DZ30" s="270" t="str">
        <f>IF($C30="","",IF(SUM(Programacion!DX$28:DX$48)=0,"",IF(SUM(Programacion!DX$42:DX$48)=0,'Res 2ªEval'!DZ30,(IF(Programacion!DX$42="",0,Programacion!DX$42/SUM(Programacion!DX$42:DX$48)*'3 Eval'!$E29)+IF(Programacion!DX$43="",0,Programacion!DX$43/SUM(Programacion!DX$42:DX$48)*'3 Eval'!$F29)+IF(Programacion!DX$44="",0,Programacion!DX$44/SUM(Programacion!DX$42:DX$48)*'3 Eval'!$G29)+IF(Programacion!DX$45="",0,Programacion!DX$45/SUM(Programacion!DX$42:DX$48)*'3 Eval'!$H29)+IF(Programacion!DX$46="",0,Programacion!DX$46/SUM(Programacion!DX$42:DX$48)*'3 Eval'!$I29)+IF(Programacion!DX$47="",0,Programacion!DX$47/SUM(Programacion!DX$42:DX$48)*'3 Eval'!$J29)+IF(Programacion!DX$48="",0,Programacion!DX$48/SUM(Programacion!DX$42:DX$48)*'3 Eval'!$K29))*SUM(Programacion!DX$42:DX$48)/SUM(Programacion!DX$28:DX$48)+IF('Res 2ªEval'!DZ30="",0,'Res 2ªEval'!DZ30*SUM(Programacion!DX$28:DX$41)/SUM(Programacion!DX$28:DX$48)))))</f>
        <v/>
      </c>
      <c r="EA30" s="270" t="str">
        <f>IF($C30="","",IF(SUM(Programacion!DY$28:DY$48)=0,"",IF(SUM(Programacion!DY$42:DY$48)=0,'Res 2ªEval'!EA30,(IF(Programacion!DY$42="",0,Programacion!DY$42/SUM(Programacion!DY$42:DY$48)*'3 Eval'!$E29)+IF(Programacion!DY$43="",0,Programacion!DY$43/SUM(Programacion!DY$42:DY$48)*'3 Eval'!$F29)+IF(Programacion!DY$44="",0,Programacion!DY$44/SUM(Programacion!DY$42:DY$48)*'3 Eval'!$G29)+IF(Programacion!DY$45="",0,Programacion!DY$45/SUM(Programacion!DY$42:DY$48)*'3 Eval'!$H29)+IF(Programacion!DY$46="",0,Programacion!DY$46/SUM(Programacion!DY$42:DY$48)*'3 Eval'!$I29)+IF(Programacion!DY$47="",0,Programacion!DY$47/SUM(Programacion!DY$42:DY$48)*'3 Eval'!$J29)+IF(Programacion!DY$48="",0,Programacion!DY$48/SUM(Programacion!DY$42:DY$48)*'3 Eval'!$K29))*SUM(Programacion!DY$42:DY$48)/SUM(Programacion!DY$28:DY$48)+IF('Res 2ªEval'!EA30="",0,'Res 2ªEval'!EA30*SUM(Programacion!DY$28:DY$41)/SUM(Programacion!DY$28:DY$48)))))</f>
        <v/>
      </c>
      <c r="EB30" s="270" t="str">
        <f>IF($C30="","",IF(SUM(Programacion!DZ$28:DZ$48)=0,"",IF(SUM(Programacion!DZ$42:DZ$48)=0,'Res 2ªEval'!EB30,(IF(Programacion!DZ$42="",0,Programacion!DZ$42/SUM(Programacion!DZ$42:DZ$48)*'3 Eval'!$E29)+IF(Programacion!DZ$43="",0,Programacion!DZ$43/SUM(Programacion!DZ$42:DZ$48)*'3 Eval'!$F29)+IF(Programacion!DZ$44="",0,Programacion!DZ$44/SUM(Programacion!DZ$42:DZ$48)*'3 Eval'!$G29)+IF(Programacion!DZ$45="",0,Programacion!DZ$45/SUM(Programacion!DZ$42:DZ$48)*'3 Eval'!$H29)+IF(Programacion!DZ$46="",0,Programacion!DZ$46/SUM(Programacion!DZ$42:DZ$48)*'3 Eval'!$I29)+IF(Programacion!DZ$47="",0,Programacion!DZ$47/SUM(Programacion!DZ$42:DZ$48)*'3 Eval'!$J29)+IF(Programacion!DZ$48="",0,Programacion!DZ$48/SUM(Programacion!DZ$42:DZ$48)*'3 Eval'!$K29))*SUM(Programacion!DZ$42:DZ$48)/SUM(Programacion!DZ$28:DZ$48)+IF('Res 2ªEval'!EB30="",0,'Res 2ªEval'!EB30*SUM(Programacion!DZ$28:DZ$41)/SUM(Programacion!DZ$28:DZ$48)))))</f>
        <v/>
      </c>
      <c r="EC30" s="270" t="str">
        <f>IF($C30="","",IF(SUM(Programacion!EA$28:EA$48)=0,"",IF(SUM(Programacion!EA$42:EA$48)=0,'Res 2ªEval'!EC30,(IF(Programacion!EA$42="",0,Programacion!EA$42/SUM(Programacion!EA$42:EA$48)*'3 Eval'!$E29)+IF(Programacion!EA$43="",0,Programacion!EA$43/SUM(Programacion!EA$42:EA$48)*'3 Eval'!$F29)+IF(Programacion!EA$44="",0,Programacion!EA$44/SUM(Programacion!EA$42:EA$48)*'3 Eval'!$G29)+IF(Programacion!EA$45="",0,Programacion!EA$45/SUM(Programacion!EA$42:EA$48)*'3 Eval'!$H29)+IF(Programacion!EA$46="",0,Programacion!EA$46/SUM(Programacion!EA$42:EA$48)*'3 Eval'!$I29)+IF(Programacion!EA$47="",0,Programacion!EA$47/SUM(Programacion!EA$42:EA$48)*'3 Eval'!$J29)+IF(Programacion!EA$48="",0,Programacion!EA$48/SUM(Programacion!EA$42:EA$48)*'3 Eval'!$K29))*SUM(Programacion!EA$42:EA$48)/SUM(Programacion!EA$28:EA$48)+IF('Res 2ªEval'!EC30="",0,'Res 2ªEval'!EC30*SUM(Programacion!EA$28:EA$41)/SUM(Programacion!EA$28:EA$48)))))</f>
        <v/>
      </c>
      <c r="ED30" s="270" t="str">
        <f>IF($C30="","",IF(SUM(Programacion!EB$28:EB$48)=0,"",IF(SUM(Programacion!EB$42:EB$48)=0,'Res 2ªEval'!ED30,(IF(Programacion!EB$42="",0,Programacion!EB$42/SUM(Programacion!EB$42:EB$48)*'3 Eval'!$E29)+IF(Programacion!EB$43="",0,Programacion!EB$43/SUM(Programacion!EB$42:EB$48)*'3 Eval'!$F29)+IF(Programacion!EB$44="",0,Programacion!EB$44/SUM(Programacion!EB$42:EB$48)*'3 Eval'!$G29)+IF(Programacion!EB$45="",0,Programacion!EB$45/SUM(Programacion!EB$42:EB$48)*'3 Eval'!$H29)+IF(Programacion!EB$46="",0,Programacion!EB$46/SUM(Programacion!EB$42:EB$48)*'3 Eval'!$I29)+IF(Programacion!EB$47="",0,Programacion!EB$47/SUM(Programacion!EB$42:EB$48)*'3 Eval'!$J29)+IF(Programacion!EB$48="",0,Programacion!EB$48/SUM(Programacion!EB$42:EB$48)*'3 Eval'!$K29))*SUM(Programacion!EB$42:EB$48)/SUM(Programacion!EB$28:EB$48)+IF('Res 2ªEval'!ED30="",0,'Res 2ªEval'!ED30*SUM(Programacion!EB$28:EB$41)/SUM(Programacion!EB$28:EB$48)))))</f>
        <v/>
      </c>
      <c r="EE30" s="270" t="str">
        <f>IF($C30="","",IF(SUM(Programacion!EC$28:EC$48)=0,"",IF(SUM(Programacion!EC$42:EC$48)=0,'Res 2ªEval'!EE30,(IF(Programacion!EC$42="",0,Programacion!EC$42/SUM(Programacion!EC$42:EC$48)*'3 Eval'!$E29)+IF(Programacion!EC$43="",0,Programacion!EC$43/SUM(Programacion!EC$42:EC$48)*'3 Eval'!$F29)+IF(Programacion!EC$44="",0,Programacion!EC$44/SUM(Programacion!EC$42:EC$48)*'3 Eval'!$G29)+IF(Programacion!EC$45="",0,Programacion!EC$45/SUM(Programacion!EC$42:EC$48)*'3 Eval'!$H29)+IF(Programacion!EC$46="",0,Programacion!EC$46/SUM(Programacion!EC$42:EC$48)*'3 Eval'!$I29)+IF(Programacion!EC$47="",0,Programacion!EC$47/SUM(Programacion!EC$42:EC$48)*'3 Eval'!$J29)+IF(Programacion!EC$48="",0,Programacion!EC$48/SUM(Programacion!EC$42:EC$48)*'3 Eval'!$K29))*SUM(Programacion!EC$42:EC$48)/SUM(Programacion!EC$28:EC$48)+IF('Res 2ªEval'!EE30="",0,'Res 2ªEval'!EE30*SUM(Programacion!EC$28:EC$41)/SUM(Programacion!EC$28:EC$48)))))</f>
        <v/>
      </c>
      <c r="EF30" s="270" t="str">
        <f>IF($C30="","",IF(SUM(Programacion!ED$28:ED$48)=0,"",IF(SUM(Programacion!ED$42:ED$48)=0,'Res 2ªEval'!EF30,(IF(Programacion!ED$42="",0,Programacion!ED$42/SUM(Programacion!ED$42:ED$48)*'3 Eval'!$E29)+IF(Programacion!ED$43="",0,Programacion!ED$43/SUM(Programacion!ED$42:ED$48)*'3 Eval'!$F29)+IF(Programacion!ED$44="",0,Programacion!ED$44/SUM(Programacion!ED$42:ED$48)*'3 Eval'!$G29)+IF(Programacion!ED$45="",0,Programacion!ED$45/SUM(Programacion!ED$42:ED$48)*'3 Eval'!$H29)+IF(Programacion!ED$46="",0,Programacion!ED$46/SUM(Programacion!ED$42:ED$48)*'3 Eval'!$I29)+IF(Programacion!ED$47="",0,Programacion!ED$47/SUM(Programacion!ED$42:ED$48)*'3 Eval'!$J29)+IF(Programacion!ED$48="",0,Programacion!ED$48/SUM(Programacion!ED$42:ED$48)*'3 Eval'!$K29))*SUM(Programacion!ED$42:ED$48)/SUM(Programacion!ED$28:ED$48)+IF('Res 2ªEval'!EF30="",0,'Res 2ªEval'!EF30*SUM(Programacion!ED$28:ED$41)/SUM(Programacion!ED$28:ED$48)))))</f>
        <v/>
      </c>
      <c r="EG30" s="270" t="str">
        <f>IF($C30="","",IF(SUM(Programacion!EE$28:EE$48)=0,"",IF(SUM(Programacion!EE$42:EE$48)=0,'Res 2ªEval'!EG30,(IF(Programacion!EE$42="",0,Programacion!EE$42/SUM(Programacion!EE$42:EE$48)*'3 Eval'!$E29)+IF(Programacion!EE$43="",0,Programacion!EE$43/SUM(Programacion!EE$42:EE$48)*'3 Eval'!$F29)+IF(Programacion!EE$44="",0,Programacion!EE$44/SUM(Programacion!EE$42:EE$48)*'3 Eval'!$G29)+IF(Programacion!EE$45="",0,Programacion!EE$45/SUM(Programacion!EE$42:EE$48)*'3 Eval'!$H29)+IF(Programacion!EE$46="",0,Programacion!EE$46/SUM(Programacion!EE$42:EE$48)*'3 Eval'!$I29)+IF(Programacion!EE$47="",0,Programacion!EE$47/SUM(Programacion!EE$42:EE$48)*'3 Eval'!$J29)+IF(Programacion!EE$48="",0,Programacion!EE$48/SUM(Programacion!EE$42:EE$48)*'3 Eval'!$K29))*SUM(Programacion!EE$42:EE$48)/SUM(Programacion!EE$28:EE$48)+IF('Res 2ªEval'!EG30="",0,'Res 2ªEval'!EG30*SUM(Programacion!EE$28:EE$41)/SUM(Programacion!EE$28:EE$48)))))</f>
        <v/>
      </c>
      <c r="EH30" s="270" t="str">
        <f>IF($C30="","",IF(SUM(Programacion!EF$28:EF$48)=0,"",IF(SUM(Programacion!EF$42:EF$48)=0,'Res 2ªEval'!EH30,(IF(Programacion!EF$42="",0,Programacion!EF$42/SUM(Programacion!EF$42:EF$48)*'3 Eval'!$E29)+IF(Programacion!EF$43="",0,Programacion!EF$43/SUM(Programacion!EF$42:EF$48)*'3 Eval'!$F29)+IF(Programacion!EF$44="",0,Programacion!EF$44/SUM(Programacion!EF$42:EF$48)*'3 Eval'!$G29)+IF(Programacion!EF$45="",0,Programacion!EF$45/SUM(Programacion!EF$42:EF$48)*'3 Eval'!$H29)+IF(Programacion!EF$46="",0,Programacion!EF$46/SUM(Programacion!EF$42:EF$48)*'3 Eval'!$I29)+IF(Programacion!EF$47="",0,Programacion!EF$47/SUM(Programacion!EF$42:EF$48)*'3 Eval'!$J29)+IF(Programacion!EF$48="",0,Programacion!EF$48/SUM(Programacion!EF$42:EF$48)*'3 Eval'!$K29))*SUM(Programacion!EF$42:EF$48)/SUM(Programacion!EF$28:EF$48)+IF('Res 2ªEval'!EH30="",0,'Res 2ªEval'!EH30*SUM(Programacion!EF$28:EF$41)/SUM(Programacion!EF$28:EF$48)))))</f>
        <v/>
      </c>
      <c r="EI30" s="270" t="str">
        <f>IF($C30="","",IF(SUM(Programacion!EG$28:EG$48)=0,"",IF(SUM(Programacion!EG$42:EG$48)=0,'Res 2ªEval'!EI30,(IF(Programacion!EG$42="",0,Programacion!EG$42/SUM(Programacion!EG$42:EG$48)*'3 Eval'!$E29)+IF(Programacion!EG$43="",0,Programacion!EG$43/SUM(Programacion!EG$42:EG$48)*'3 Eval'!$F29)+IF(Programacion!EG$44="",0,Programacion!EG$44/SUM(Programacion!EG$42:EG$48)*'3 Eval'!$G29)+IF(Programacion!EG$45="",0,Programacion!EG$45/SUM(Programacion!EG$42:EG$48)*'3 Eval'!$H29)+IF(Programacion!EG$46="",0,Programacion!EG$46/SUM(Programacion!EG$42:EG$48)*'3 Eval'!$I29)+IF(Programacion!EG$47="",0,Programacion!EG$47/SUM(Programacion!EG$42:EG$48)*'3 Eval'!$J29)+IF(Programacion!EG$48="",0,Programacion!EG$48/SUM(Programacion!EG$42:EG$48)*'3 Eval'!$K29))*SUM(Programacion!EG$42:EG$48)/SUM(Programacion!EG$28:EG$48)+IF('Res 2ªEval'!EI30="",0,'Res 2ªEval'!EI30*SUM(Programacion!EG$28:EG$41)/SUM(Programacion!EG$28:EG$48)))))</f>
        <v/>
      </c>
      <c r="EJ30" s="270" t="str">
        <f>IF($C30="","",IF(SUM(Programacion!EH$28:EH$48)=0,"",IF(SUM(Programacion!EH$42:EH$48)=0,'Res 2ªEval'!EJ30,(IF(Programacion!EH$42="",0,Programacion!EH$42/SUM(Programacion!EH$42:EH$48)*'3 Eval'!$E29)+IF(Programacion!EH$43="",0,Programacion!EH$43/SUM(Programacion!EH$42:EH$48)*'3 Eval'!$F29)+IF(Programacion!EH$44="",0,Programacion!EH$44/SUM(Programacion!EH$42:EH$48)*'3 Eval'!$G29)+IF(Programacion!EH$45="",0,Programacion!EH$45/SUM(Programacion!EH$42:EH$48)*'3 Eval'!$H29)+IF(Programacion!EH$46="",0,Programacion!EH$46/SUM(Programacion!EH$42:EH$48)*'3 Eval'!$I29)+IF(Programacion!EH$47="",0,Programacion!EH$47/SUM(Programacion!EH$42:EH$48)*'3 Eval'!$J29)+IF(Programacion!EH$48="",0,Programacion!EH$48/SUM(Programacion!EH$42:EH$48)*'3 Eval'!$K29))*SUM(Programacion!EH$42:EH$48)/SUM(Programacion!EH$28:EH$48)+IF('Res 2ªEval'!EJ30="",0,'Res 2ªEval'!EJ30*SUM(Programacion!EH$28:EH$41)/SUM(Programacion!EH$28:EH$48)))))</f>
        <v/>
      </c>
      <c r="EK30" s="270" t="str">
        <f>IF($C30="","",IF(SUM(Programacion!EI$28:EI$48)=0,"",IF(SUM(Programacion!EI$42:EI$48)=0,'Res 2ªEval'!EK30,(IF(Programacion!EI$42="",0,Programacion!EI$42/SUM(Programacion!EI$42:EI$48)*'3 Eval'!$E29)+IF(Programacion!EI$43="",0,Programacion!EI$43/SUM(Programacion!EI$42:EI$48)*'3 Eval'!$F29)+IF(Programacion!EI$44="",0,Programacion!EI$44/SUM(Programacion!EI$42:EI$48)*'3 Eval'!$G29)+IF(Programacion!EI$45="",0,Programacion!EI$45/SUM(Programacion!EI$42:EI$48)*'3 Eval'!$H29)+IF(Programacion!EI$46="",0,Programacion!EI$46/SUM(Programacion!EI$42:EI$48)*'3 Eval'!$I29)+IF(Programacion!EI$47="",0,Programacion!EI$47/SUM(Programacion!EI$42:EI$48)*'3 Eval'!$J29)+IF(Programacion!EI$48="",0,Programacion!EI$48/SUM(Programacion!EI$42:EI$48)*'3 Eval'!$K29))*SUM(Programacion!EI$42:EI$48)/SUM(Programacion!EI$28:EI$48)+IF('Res 2ªEval'!EK30="",0,'Res 2ªEval'!EK30*SUM(Programacion!EI$28:EI$41)/SUM(Programacion!EI$28:EI$48)))))</f>
        <v/>
      </c>
    </row>
    <row r="31" spans="2:141">
      <c r="B31" s="133" t="str">
        <f>IF('1 Eval'!A30="","",'1 Eval'!A30)</f>
        <v/>
      </c>
      <c r="C31" s="134" t="str">
        <f>IF('1 Eval'!B30="","",'1 Eval'!B30)</f>
        <v/>
      </c>
      <c r="D31" s="149" t="str">
        <f>IF('3 Eval'!D30="","",'3 Eval'!D30)</f>
        <v/>
      </c>
      <c r="E31" s="150" t="str">
        <f>IF($D31="","",IF(Final!$G$6="","",($D31*Final!$G$6+Final!$F32*Final!$F$6+Final!$E32*Final!$E$6)/SUM(Final!$E$6:$G$6)))</f>
        <v/>
      </c>
      <c r="F31" s="150" t="str">
        <f t="shared" si="7"/>
        <v/>
      </c>
      <c r="G31" s="221" t="str">
        <f t="shared" si="6"/>
        <v/>
      </c>
      <c r="H31" s="275" t="str">
        <f>IF($C31="","",IF(SUM(Programacion!F$28:F$48)=0,"",IF(SUM(Programacion!F$42:F$48)=0,'Res 2ªEval'!H31,(IF(Programacion!F$42="",0,Programacion!F$42/SUM(Programacion!F$42:F$48)*'3 Eval'!$E30)+IF(Programacion!F$43="",0,Programacion!F$43/SUM(Programacion!F$42:F$48)*'3 Eval'!$F30)+IF(Programacion!F$44="",0,Programacion!F$44/SUM(Programacion!F$42:F$48)*'3 Eval'!$G30)+IF(Programacion!F$45="",0,Programacion!F$45/SUM(Programacion!F$42:F$48)*'3 Eval'!$H30)+IF(Programacion!F$46="",0,Programacion!F$46/SUM(Programacion!F$42:F$48)*'3 Eval'!$I30)+IF(Programacion!F$47="",0,Programacion!F$47/SUM(Programacion!F$42:F$48)*'3 Eval'!$J30)+IF(Programacion!F$48="",0,Programacion!F$48/SUM(Programacion!F$42:F$48)*'3 Eval'!$K30))*SUM(Programacion!F$42:F$48)/SUM(Programacion!F$28:F$48)+IF('Res 2ªEval'!H31="",0,'Res 2ªEval'!H31*SUM(Programacion!F$28:F$41)/SUM(Programacion!F$28:F$48)))))</f>
        <v/>
      </c>
      <c r="I31" s="270" t="str">
        <f>IF($C31="","",IF(SUM(Programacion!G$28:G$48)=0,"",IF(SUM(Programacion!G$42:G$48)=0,'Res 2ªEval'!I31,(IF(Programacion!G$42="",0,Programacion!G$42/SUM(Programacion!G$42:G$48)*'3 Eval'!$E30)+IF(Programacion!G$43="",0,Programacion!G$43/SUM(Programacion!G$42:G$48)*'3 Eval'!$F30)+IF(Programacion!G$44="",0,Programacion!G$44/SUM(Programacion!G$42:G$48)*'3 Eval'!$G30)+IF(Programacion!G$45="",0,Programacion!G$45/SUM(Programacion!G$42:G$48)*'3 Eval'!$H30)+IF(Programacion!G$46="",0,Programacion!G$46/SUM(Programacion!G$42:G$48)*'3 Eval'!$I30)+IF(Programacion!G$47="",0,Programacion!G$47/SUM(Programacion!G$42:G$48)*'3 Eval'!$J30)+IF(Programacion!G$48="",0,Programacion!G$48/SUM(Programacion!G$42:G$48)*'3 Eval'!$K30))*SUM(Programacion!G$42:G$48)/SUM(Programacion!G$28:G$48)+IF('Res 2ªEval'!I31="",0,'Res 2ªEval'!I31*SUM(Programacion!G$28:G$41)/SUM(Programacion!G$28:G$48)))))</f>
        <v/>
      </c>
      <c r="J31" s="270" t="str">
        <f>IF($C31="","",IF(SUM(Programacion!H$28:H$48)=0,"",IF(SUM(Programacion!H$42:H$48)=0,'Res 2ªEval'!J31,(IF(Programacion!H$42="",0,Programacion!H$42/SUM(Programacion!H$42:H$48)*'3 Eval'!$E30)+IF(Programacion!H$43="",0,Programacion!H$43/SUM(Programacion!H$42:H$48)*'3 Eval'!$F30)+IF(Programacion!H$44="",0,Programacion!H$44/SUM(Programacion!H$42:H$48)*'3 Eval'!$G30)+IF(Programacion!H$45="",0,Programacion!H$45/SUM(Programacion!H$42:H$48)*'3 Eval'!$H30)+IF(Programacion!H$46="",0,Programacion!H$46/SUM(Programacion!H$42:H$48)*'3 Eval'!$I30)+IF(Programacion!H$47="",0,Programacion!H$47/SUM(Programacion!H$42:H$48)*'3 Eval'!$J30)+IF(Programacion!H$48="",0,Programacion!H$48/SUM(Programacion!H$42:H$48)*'3 Eval'!$K30))*SUM(Programacion!H$42:H$48)/SUM(Programacion!H$28:H$48)+IF('Res 2ªEval'!J31="",0,'Res 2ªEval'!J31*SUM(Programacion!H$28:H$41)/SUM(Programacion!H$28:H$48)))))</f>
        <v/>
      </c>
      <c r="K31" s="270" t="str">
        <f>IF($C31="","",IF(SUM(Programacion!I$28:I$48)=0,"",IF(SUM(Programacion!I$42:I$48)=0,'Res 2ªEval'!K31,(IF(Programacion!I$42="",0,Programacion!I$42/SUM(Programacion!I$42:I$48)*'3 Eval'!$E30)+IF(Programacion!I$43="",0,Programacion!I$43/SUM(Programacion!I$42:I$48)*'3 Eval'!$F30)+IF(Programacion!I$44="",0,Programacion!I$44/SUM(Programacion!I$42:I$48)*'3 Eval'!$G30)+IF(Programacion!I$45="",0,Programacion!I$45/SUM(Programacion!I$42:I$48)*'3 Eval'!$H30)+IF(Programacion!I$46="",0,Programacion!I$46/SUM(Programacion!I$42:I$48)*'3 Eval'!$I30)+IF(Programacion!I$47="",0,Programacion!I$47/SUM(Programacion!I$42:I$48)*'3 Eval'!$J30)+IF(Programacion!I$48="",0,Programacion!I$48/SUM(Programacion!I$42:I$48)*'3 Eval'!$K30))*SUM(Programacion!I$42:I$48)/SUM(Programacion!I$28:I$48)+IF('Res 2ªEval'!K31="",0,'Res 2ªEval'!K31*SUM(Programacion!I$28:I$41)/SUM(Programacion!I$28:I$48)))))</f>
        <v/>
      </c>
      <c r="L31" s="270" t="str">
        <f>IF($C31="","",IF(SUM(Programacion!J$28:J$48)=0,"",IF(SUM(Programacion!J$42:J$48)=0,'Res 2ªEval'!L31,(IF(Programacion!J$42="",0,Programacion!J$42/SUM(Programacion!J$42:J$48)*'3 Eval'!$E30)+IF(Programacion!J$43="",0,Programacion!J$43/SUM(Programacion!J$42:J$48)*'3 Eval'!$F30)+IF(Programacion!J$44="",0,Programacion!J$44/SUM(Programacion!J$42:J$48)*'3 Eval'!$G30)+IF(Programacion!J$45="",0,Programacion!J$45/SUM(Programacion!J$42:J$48)*'3 Eval'!$H30)+IF(Programacion!J$46="",0,Programacion!J$46/SUM(Programacion!J$42:J$48)*'3 Eval'!$I30)+IF(Programacion!J$47="",0,Programacion!J$47/SUM(Programacion!J$42:J$48)*'3 Eval'!$J30)+IF(Programacion!J$48="",0,Programacion!J$48/SUM(Programacion!J$42:J$48)*'3 Eval'!$K30))*SUM(Programacion!J$42:J$48)/SUM(Programacion!J$28:J$48)+IF('Res 2ªEval'!L31="",0,'Res 2ªEval'!L31*SUM(Programacion!J$28:J$41)/SUM(Programacion!J$28:J$48)))))</f>
        <v/>
      </c>
      <c r="M31" s="270" t="str">
        <f>IF($C31="","",IF(SUM(Programacion!K$28:K$48)=0,"",IF(SUM(Programacion!K$42:K$48)=0,'Res 2ªEval'!M31,(IF(Programacion!K$42="",0,Programacion!K$42/SUM(Programacion!K$42:K$48)*'3 Eval'!$E30)+IF(Programacion!K$43="",0,Programacion!K$43/SUM(Programacion!K$42:K$48)*'3 Eval'!$F30)+IF(Programacion!K$44="",0,Programacion!K$44/SUM(Programacion!K$42:K$48)*'3 Eval'!$G30)+IF(Programacion!K$45="",0,Programacion!K$45/SUM(Programacion!K$42:K$48)*'3 Eval'!$H30)+IF(Programacion!K$46="",0,Programacion!K$46/SUM(Programacion!K$42:K$48)*'3 Eval'!$I30)+IF(Programacion!K$47="",0,Programacion!K$47/SUM(Programacion!K$42:K$48)*'3 Eval'!$J30)+IF(Programacion!K$48="",0,Programacion!K$48/SUM(Programacion!K$42:K$48)*'3 Eval'!$K30))*SUM(Programacion!K$42:K$48)/SUM(Programacion!K$28:K$48)+IF('Res 2ªEval'!M31="",0,'Res 2ªEval'!M31*SUM(Programacion!K$28:K$41)/SUM(Programacion!K$28:K$48)))))</f>
        <v/>
      </c>
      <c r="N31" s="270" t="str">
        <f>IF($C31="","",IF(SUM(Programacion!L$28:L$48)=0,"",IF(SUM(Programacion!L$42:L$48)=0,'Res 2ªEval'!N31,(IF(Programacion!L$42="",0,Programacion!L$42/SUM(Programacion!L$42:L$48)*'3 Eval'!$E30)+IF(Programacion!L$43="",0,Programacion!L$43/SUM(Programacion!L$42:L$48)*'3 Eval'!$F30)+IF(Programacion!L$44="",0,Programacion!L$44/SUM(Programacion!L$42:L$48)*'3 Eval'!$G30)+IF(Programacion!L$45="",0,Programacion!L$45/SUM(Programacion!L$42:L$48)*'3 Eval'!$H30)+IF(Programacion!L$46="",0,Programacion!L$46/SUM(Programacion!L$42:L$48)*'3 Eval'!$I30)+IF(Programacion!L$47="",0,Programacion!L$47/SUM(Programacion!L$42:L$48)*'3 Eval'!$J30)+IF(Programacion!L$48="",0,Programacion!L$48/SUM(Programacion!L$42:L$48)*'3 Eval'!$K30))*SUM(Programacion!L$42:L$48)/SUM(Programacion!L$28:L$48)+IF('Res 2ªEval'!N31="",0,'Res 2ªEval'!N31*SUM(Programacion!L$28:L$41)/SUM(Programacion!L$28:L$48)))))</f>
        <v/>
      </c>
      <c r="O31" s="276" t="str">
        <f>IF($C31="","",IF(SUM(Programacion!M$28:M$48)=0,"",IF(SUM(Programacion!M$42:M$48)=0,'Res 2ªEval'!O31,(IF(Programacion!M$42="",0,Programacion!M$42/SUM(Programacion!M$42:M$48)*'3 Eval'!$E30)+IF(Programacion!M$43="",0,Programacion!M$43/SUM(Programacion!M$42:M$48)*'3 Eval'!$F30)+IF(Programacion!M$44="",0,Programacion!M$44/SUM(Programacion!M$42:M$48)*'3 Eval'!$G30)+IF(Programacion!M$45="",0,Programacion!M$45/SUM(Programacion!M$42:M$48)*'3 Eval'!$H30)+IF(Programacion!M$46="",0,Programacion!M$46/SUM(Programacion!M$42:M$48)*'3 Eval'!$I30)+IF(Programacion!M$47="",0,Programacion!M$47/SUM(Programacion!M$42:M$48)*'3 Eval'!$J30)+IF(Programacion!M$48="",0,Programacion!M$48/SUM(Programacion!M$42:M$48)*'3 Eval'!$K30))*SUM(Programacion!M$42:M$48)/SUM(Programacion!M$28:M$48)+IF('Res 2ªEval'!O31="",0,'Res 2ªEval'!O31*SUM(Programacion!M$28:M$41)/SUM(Programacion!M$28:M$48)))))</f>
        <v/>
      </c>
      <c r="P31" s="152"/>
      <c r="Q31" s="270" t="str">
        <f>IF($C31="","",IF(SUM(Programacion!O$28:O$48)=0,"",IF(SUM(Programacion!O$42:O$48)=0,'Res 2ªEval'!Q31,(IF(Programacion!O$42="",0,Programacion!O$42/SUM(Programacion!O$42:O$48)*'3 Eval'!$E30)+IF(Programacion!O$43="",0,Programacion!O$43/SUM(Programacion!O$42:O$48)*'3 Eval'!$F30)+IF(Programacion!O$44="",0,Programacion!O$44/SUM(Programacion!O$42:O$48)*'3 Eval'!$G30)+IF(Programacion!O$45="",0,Programacion!O$45/SUM(Programacion!O$42:O$48)*'3 Eval'!$H30)+IF(Programacion!O$46="",0,Programacion!O$46/SUM(Programacion!O$42:O$48)*'3 Eval'!$I30)+IF(Programacion!O$47="",0,Programacion!O$47/SUM(Programacion!O$42:O$48)*'3 Eval'!$J30)+IF(Programacion!O$48="",0,Programacion!O$48/SUM(Programacion!O$42:O$48)*'3 Eval'!$K30))*SUM(Programacion!O$42:O$48)/SUM(Programacion!O$28:O$48)+IF('Res 2ªEval'!Q31="",0,'Res 2ªEval'!Q31*SUM(Programacion!O$28:O$41)/SUM(Programacion!O$28:O$48)))))</f>
        <v/>
      </c>
      <c r="R31" s="270" t="str">
        <f>IF($C31="","",IF(SUM(Programacion!P$28:P$48)=0,"",IF(SUM(Programacion!P$42:P$48)=0,'Res 2ªEval'!R31,(IF(Programacion!P$42="",0,Programacion!P$42/SUM(Programacion!P$42:P$48)*'3 Eval'!$E30)+IF(Programacion!P$43="",0,Programacion!P$43/SUM(Programacion!P$42:P$48)*'3 Eval'!$F30)+IF(Programacion!P$44="",0,Programacion!P$44/SUM(Programacion!P$42:P$48)*'3 Eval'!$G30)+IF(Programacion!P$45="",0,Programacion!P$45/SUM(Programacion!P$42:P$48)*'3 Eval'!$H30)+IF(Programacion!P$46="",0,Programacion!P$46/SUM(Programacion!P$42:P$48)*'3 Eval'!$I30)+IF(Programacion!P$47="",0,Programacion!P$47/SUM(Programacion!P$42:P$48)*'3 Eval'!$J30)+IF(Programacion!P$48="",0,Programacion!P$48/SUM(Programacion!P$42:P$48)*'3 Eval'!$K30))*SUM(Programacion!P$42:P$48)/SUM(Programacion!P$28:P$48)+IF('Res 2ªEval'!R31="",0,'Res 2ªEval'!R31*SUM(Programacion!P$28:P$41)/SUM(Programacion!P$28:P$48)))))</f>
        <v/>
      </c>
      <c r="S31" s="270" t="str">
        <f>IF($C31="","",IF(SUM(Programacion!Q$28:Q$48)=0,"",IF(SUM(Programacion!Q$42:Q$48)=0,'Res 2ªEval'!S31,(IF(Programacion!Q$42="",0,Programacion!Q$42/SUM(Programacion!Q$42:Q$48)*'3 Eval'!$E30)+IF(Programacion!Q$43="",0,Programacion!Q$43/SUM(Programacion!Q$42:Q$48)*'3 Eval'!$F30)+IF(Programacion!Q$44="",0,Programacion!Q$44/SUM(Programacion!Q$42:Q$48)*'3 Eval'!$G30)+IF(Programacion!Q$45="",0,Programacion!Q$45/SUM(Programacion!Q$42:Q$48)*'3 Eval'!$H30)+IF(Programacion!Q$46="",0,Programacion!Q$46/SUM(Programacion!Q$42:Q$48)*'3 Eval'!$I30)+IF(Programacion!Q$47="",0,Programacion!Q$47/SUM(Programacion!Q$42:Q$48)*'3 Eval'!$J30)+IF(Programacion!Q$48="",0,Programacion!Q$48/SUM(Programacion!Q$42:Q$48)*'3 Eval'!$K30))*SUM(Programacion!Q$42:Q$48)/SUM(Programacion!Q$28:Q$48)+IF('Res 2ªEval'!S31="",0,'Res 2ªEval'!S31*SUM(Programacion!Q$28:Q$41)/SUM(Programacion!Q$28:Q$48)))))</f>
        <v/>
      </c>
      <c r="T31" s="270" t="str">
        <f>IF($C31="","",IF(SUM(Programacion!R$28:R$48)=0,"",IF(SUM(Programacion!R$42:R$48)=0,'Res 2ªEval'!T31,(IF(Programacion!R$42="",0,Programacion!R$42/SUM(Programacion!R$42:R$48)*'3 Eval'!$E30)+IF(Programacion!R$43="",0,Programacion!R$43/SUM(Programacion!R$42:R$48)*'3 Eval'!$F30)+IF(Programacion!R$44="",0,Programacion!R$44/SUM(Programacion!R$42:R$48)*'3 Eval'!$G30)+IF(Programacion!R$45="",0,Programacion!R$45/SUM(Programacion!R$42:R$48)*'3 Eval'!$H30)+IF(Programacion!R$46="",0,Programacion!R$46/SUM(Programacion!R$42:R$48)*'3 Eval'!$I30)+IF(Programacion!R$47="",0,Programacion!R$47/SUM(Programacion!R$42:R$48)*'3 Eval'!$J30)+IF(Programacion!R$48="",0,Programacion!R$48/SUM(Programacion!R$42:R$48)*'3 Eval'!$K30))*SUM(Programacion!R$42:R$48)/SUM(Programacion!R$28:R$48)+IF('Res 2ªEval'!T31="",0,'Res 2ªEval'!T31*SUM(Programacion!R$28:R$41)/SUM(Programacion!R$28:R$48)))))</f>
        <v/>
      </c>
      <c r="U31" s="270" t="str">
        <f>IF($C31="","",IF(SUM(Programacion!S$28:S$48)=0,"",IF(SUM(Programacion!S$42:S$48)=0,'Res 2ªEval'!U31,(IF(Programacion!S$42="",0,Programacion!S$42/SUM(Programacion!S$42:S$48)*'3 Eval'!$E30)+IF(Programacion!S$43="",0,Programacion!S$43/SUM(Programacion!S$42:S$48)*'3 Eval'!$F30)+IF(Programacion!S$44="",0,Programacion!S$44/SUM(Programacion!S$42:S$48)*'3 Eval'!$G30)+IF(Programacion!S$45="",0,Programacion!S$45/SUM(Programacion!S$42:S$48)*'3 Eval'!$H30)+IF(Programacion!S$46="",0,Programacion!S$46/SUM(Programacion!S$42:S$48)*'3 Eval'!$I30)+IF(Programacion!S$47="",0,Programacion!S$47/SUM(Programacion!S$42:S$48)*'3 Eval'!$J30)+IF(Programacion!S$48="",0,Programacion!S$48/SUM(Programacion!S$42:S$48)*'3 Eval'!$K30))*SUM(Programacion!S$42:S$48)/SUM(Programacion!S$28:S$48)+IF('Res 2ªEval'!U31="",0,'Res 2ªEval'!U31*SUM(Programacion!S$28:S$41)/SUM(Programacion!S$28:S$48)))))</f>
        <v/>
      </c>
      <c r="V31" s="270" t="str">
        <f>IF($C31="","",IF(SUM(Programacion!T$28:T$48)=0,"",IF(SUM(Programacion!T$42:T$48)=0,'Res 2ªEval'!V31,(IF(Programacion!T$42="",0,Programacion!T$42/SUM(Programacion!T$42:T$48)*'3 Eval'!$E30)+IF(Programacion!T$43="",0,Programacion!T$43/SUM(Programacion!T$42:T$48)*'3 Eval'!$F30)+IF(Programacion!T$44="",0,Programacion!T$44/SUM(Programacion!T$42:T$48)*'3 Eval'!$G30)+IF(Programacion!T$45="",0,Programacion!T$45/SUM(Programacion!T$42:T$48)*'3 Eval'!$H30)+IF(Programacion!T$46="",0,Programacion!T$46/SUM(Programacion!T$42:T$48)*'3 Eval'!$I30)+IF(Programacion!T$47="",0,Programacion!T$47/SUM(Programacion!T$42:T$48)*'3 Eval'!$J30)+IF(Programacion!T$48="",0,Programacion!T$48/SUM(Programacion!T$42:T$48)*'3 Eval'!$K30))*SUM(Programacion!T$42:T$48)/SUM(Programacion!T$28:T$48)+IF('Res 2ªEval'!V31="",0,'Res 2ªEval'!V31*SUM(Programacion!T$28:T$41)/SUM(Programacion!T$28:T$48)))))</f>
        <v/>
      </c>
      <c r="W31" s="270" t="str">
        <f>IF($C31="","",IF(SUM(Programacion!U$28:U$48)=0,"",IF(SUM(Programacion!U$42:U$48)=0,'Res 2ªEval'!W31,(IF(Programacion!U$42="",0,Programacion!U$42/SUM(Programacion!U$42:U$48)*'3 Eval'!$E30)+IF(Programacion!U$43="",0,Programacion!U$43/SUM(Programacion!U$42:U$48)*'3 Eval'!$F30)+IF(Programacion!U$44="",0,Programacion!U$44/SUM(Programacion!U$42:U$48)*'3 Eval'!$G30)+IF(Programacion!U$45="",0,Programacion!U$45/SUM(Programacion!U$42:U$48)*'3 Eval'!$H30)+IF(Programacion!U$46="",0,Programacion!U$46/SUM(Programacion!U$42:U$48)*'3 Eval'!$I30)+IF(Programacion!U$47="",0,Programacion!U$47/SUM(Programacion!U$42:U$48)*'3 Eval'!$J30)+IF(Programacion!U$48="",0,Programacion!U$48/SUM(Programacion!U$42:U$48)*'3 Eval'!$K30))*SUM(Programacion!U$42:U$48)/SUM(Programacion!U$28:U$48)+IF('Res 2ªEval'!W31="",0,'Res 2ªEval'!W31*SUM(Programacion!U$28:U$41)/SUM(Programacion!U$28:U$48)))))</f>
        <v/>
      </c>
      <c r="X31" s="270" t="str">
        <f>IF($C31="","",IF(SUM(Programacion!V$28:V$48)=0,"",IF(SUM(Programacion!V$42:V$48)=0,'Res 2ªEval'!X31,(IF(Programacion!V$42="",0,Programacion!V$42/SUM(Programacion!V$42:V$48)*'3 Eval'!$E30)+IF(Programacion!V$43="",0,Programacion!V$43/SUM(Programacion!V$42:V$48)*'3 Eval'!$F30)+IF(Programacion!V$44="",0,Programacion!V$44/SUM(Programacion!V$42:V$48)*'3 Eval'!$G30)+IF(Programacion!V$45="",0,Programacion!V$45/SUM(Programacion!V$42:V$48)*'3 Eval'!$H30)+IF(Programacion!V$46="",0,Programacion!V$46/SUM(Programacion!V$42:V$48)*'3 Eval'!$I30)+IF(Programacion!V$47="",0,Programacion!V$47/SUM(Programacion!V$42:V$48)*'3 Eval'!$J30)+IF(Programacion!V$48="",0,Programacion!V$48/SUM(Programacion!V$42:V$48)*'3 Eval'!$K30))*SUM(Programacion!V$42:V$48)/SUM(Programacion!V$28:V$48)+IF('Res 2ªEval'!X31="",0,'Res 2ªEval'!X31*SUM(Programacion!V$28:V$41)/SUM(Programacion!V$28:V$48)))))</f>
        <v/>
      </c>
      <c r="Y31" s="270" t="str">
        <f>IF($C31="","",IF(SUM(Programacion!W$28:W$48)=0,"",IF(SUM(Programacion!W$42:W$48)=0,'Res 2ªEval'!Y31,(IF(Programacion!W$42="",0,Programacion!W$42/SUM(Programacion!W$42:W$48)*'3 Eval'!$E30)+IF(Programacion!W$43="",0,Programacion!W$43/SUM(Programacion!W$42:W$48)*'3 Eval'!$F30)+IF(Programacion!W$44="",0,Programacion!W$44/SUM(Programacion!W$42:W$48)*'3 Eval'!$G30)+IF(Programacion!W$45="",0,Programacion!W$45/SUM(Programacion!W$42:W$48)*'3 Eval'!$H30)+IF(Programacion!W$46="",0,Programacion!W$46/SUM(Programacion!W$42:W$48)*'3 Eval'!$I30)+IF(Programacion!W$47="",0,Programacion!W$47/SUM(Programacion!W$42:W$48)*'3 Eval'!$J30)+IF(Programacion!W$48="",0,Programacion!W$48/SUM(Programacion!W$42:W$48)*'3 Eval'!$K30))*SUM(Programacion!W$42:W$48)/SUM(Programacion!W$28:W$48)+IF('Res 2ªEval'!Y31="",0,'Res 2ªEval'!Y31*SUM(Programacion!W$28:W$41)/SUM(Programacion!W$28:W$48)))))</f>
        <v/>
      </c>
      <c r="Z31" s="270" t="str">
        <f>IF($C31="","",IF(SUM(Programacion!X$28:X$48)=0,"",IF(SUM(Programacion!X$42:X$48)=0,'Res 2ªEval'!Z31,(IF(Programacion!X$42="",0,Programacion!X$42/SUM(Programacion!X$42:X$48)*'3 Eval'!$E30)+IF(Programacion!X$43="",0,Programacion!X$43/SUM(Programacion!X$42:X$48)*'3 Eval'!$F30)+IF(Programacion!X$44="",0,Programacion!X$44/SUM(Programacion!X$42:X$48)*'3 Eval'!$G30)+IF(Programacion!X$45="",0,Programacion!X$45/SUM(Programacion!X$42:X$48)*'3 Eval'!$H30)+IF(Programacion!X$46="",0,Programacion!X$46/SUM(Programacion!X$42:X$48)*'3 Eval'!$I30)+IF(Programacion!X$47="",0,Programacion!X$47/SUM(Programacion!X$42:X$48)*'3 Eval'!$J30)+IF(Programacion!X$48="",0,Programacion!X$48/SUM(Programacion!X$42:X$48)*'3 Eval'!$K30))*SUM(Programacion!X$42:X$48)/SUM(Programacion!X$28:X$48)+IF('Res 2ªEval'!Z31="",0,'Res 2ªEval'!Z31*SUM(Programacion!X$28:X$41)/SUM(Programacion!X$28:X$48)))))</f>
        <v/>
      </c>
      <c r="AA31" s="270" t="str">
        <f>IF($C31="","",IF(SUM(Programacion!Y$28:Y$48)=0,"",IF(SUM(Programacion!Y$42:Y$48)=0,'Res 2ªEval'!AA31,(IF(Programacion!Y$42="",0,Programacion!Y$42/SUM(Programacion!Y$42:Y$48)*'3 Eval'!$E30)+IF(Programacion!Y$43="",0,Programacion!Y$43/SUM(Programacion!Y$42:Y$48)*'3 Eval'!$F30)+IF(Programacion!Y$44="",0,Programacion!Y$44/SUM(Programacion!Y$42:Y$48)*'3 Eval'!$G30)+IF(Programacion!Y$45="",0,Programacion!Y$45/SUM(Programacion!Y$42:Y$48)*'3 Eval'!$H30)+IF(Programacion!Y$46="",0,Programacion!Y$46/SUM(Programacion!Y$42:Y$48)*'3 Eval'!$I30)+IF(Programacion!Y$47="",0,Programacion!Y$47/SUM(Programacion!Y$42:Y$48)*'3 Eval'!$J30)+IF(Programacion!Y$48="",0,Programacion!Y$48/SUM(Programacion!Y$42:Y$48)*'3 Eval'!$K30))*SUM(Programacion!Y$42:Y$48)/SUM(Programacion!Y$28:Y$48)+IF('Res 2ªEval'!AA31="",0,'Res 2ªEval'!AA31*SUM(Programacion!Y$28:Y$41)/SUM(Programacion!Y$28:Y$48)))))</f>
        <v/>
      </c>
      <c r="AB31" s="270" t="str">
        <f>IF($C31="","",IF(SUM(Programacion!Z$28:Z$48)=0,"",IF(SUM(Programacion!Z$42:Z$48)=0,'Res 2ªEval'!AB31,(IF(Programacion!Z$42="",0,Programacion!Z$42/SUM(Programacion!Z$42:Z$48)*'3 Eval'!$E30)+IF(Programacion!Z$43="",0,Programacion!Z$43/SUM(Programacion!Z$42:Z$48)*'3 Eval'!$F30)+IF(Programacion!Z$44="",0,Programacion!Z$44/SUM(Programacion!Z$42:Z$48)*'3 Eval'!$G30)+IF(Programacion!Z$45="",0,Programacion!Z$45/SUM(Programacion!Z$42:Z$48)*'3 Eval'!$H30)+IF(Programacion!Z$46="",0,Programacion!Z$46/SUM(Programacion!Z$42:Z$48)*'3 Eval'!$I30)+IF(Programacion!Z$47="",0,Programacion!Z$47/SUM(Programacion!Z$42:Z$48)*'3 Eval'!$J30)+IF(Programacion!Z$48="",0,Programacion!Z$48/SUM(Programacion!Z$42:Z$48)*'3 Eval'!$K30))*SUM(Programacion!Z$42:Z$48)/SUM(Programacion!Z$28:Z$48)+IF('Res 2ªEval'!AB31="",0,'Res 2ªEval'!AB31*SUM(Programacion!Z$28:Z$41)/SUM(Programacion!Z$28:Z$48)))))</f>
        <v/>
      </c>
      <c r="AC31" s="270" t="str">
        <f>IF($C31="","",IF(SUM(Programacion!AA$28:AA$48)=0,"",IF(SUM(Programacion!AA$42:AA$48)=0,'Res 2ªEval'!AC31,(IF(Programacion!AA$42="",0,Programacion!AA$42/SUM(Programacion!AA$42:AA$48)*'3 Eval'!$E30)+IF(Programacion!AA$43="",0,Programacion!AA$43/SUM(Programacion!AA$42:AA$48)*'3 Eval'!$F30)+IF(Programacion!AA$44="",0,Programacion!AA$44/SUM(Programacion!AA$42:AA$48)*'3 Eval'!$G30)+IF(Programacion!AA$45="",0,Programacion!AA$45/SUM(Programacion!AA$42:AA$48)*'3 Eval'!$H30)+IF(Programacion!AA$46="",0,Programacion!AA$46/SUM(Programacion!AA$42:AA$48)*'3 Eval'!$I30)+IF(Programacion!AA$47="",0,Programacion!AA$47/SUM(Programacion!AA$42:AA$48)*'3 Eval'!$J30)+IF(Programacion!AA$48="",0,Programacion!AA$48/SUM(Programacion!AA$42:AA$48)*'3 Eval'!$K30))*SUM(Programacion!AA$42:AA$48)/SUM(Programacion!AA$28:AA$48)+IF('Res 2ªEval'!AC31="",0,'Res 2ªEval'!AC31*SUM(Programacion!AA$28:AA$41)/SUM(Programacion!AA$28:AA$48)))))</f>
        <v/>
      </c>
      <c r="AD31" s="270" t="str">
        <f>IF($C31="","",IF(SUM(Programacion!AB$28:AB$48)=0,"",IF(SUM(Programacion!AB$42:AB$48)=0,'Res 2ªEval'!AD31,(IF(Programacion!AB$42="",0,Programacion!AB$42/SUM(Programacion!AB$42:AB$48)*'3 Eval'!$E30)+IF(Programacion!AB$43="",0,Programacion!AB$43/SUM(Programacion!AB$42:AB$48)*'3 Eval'!$F30)+IF(Programacion!AB$44="",0,Programacion!AB$44/SUM(Programacion!AB$42:AB$48)*'3 Eval'!$G30)+IF(Programacion!AB$45="",0,Programacion!AB$45/SUM(Programacion!AB$42:AB$48)*'3 Eval'!$H30)+IF(Programacion!AB$46="",0,Programacion!AB$46/SUM(Programacion!AB$42:AB$48)*'3 Eval'!$I30)+IF(Programacion!AB$47="",0,Programacion!AB$47/SUM(Programacion!AB$42:AB$48)*'3 Eval'!$J30)+IF(Programacion!AB$48="",0,Programacion!AB$48/SUM(Programacion!AB$42:AB$48)*'3 Eval'!$K30))*SUM(Programacion!AB$42:AB$48)/SUM(Programacion!AB$28:AB$48)+IF('Res 2ªEval'!AD31="",0,'Res 2ªEval'!AD31*SUM(Programacion!AB$28:AB$41)/SUM(Programacion!AB$28:AB$48)))))</f>
        <v/>
      </c>
      <c r="AE31" s="270" t="str">
        <f>IF($C31="","",IF(SUM(Programacion!AC$28:AC$48)=0,"",IF(SUM(Programacion!AC$42:AC$48)=0,'Res 2ªEval'!AE31,(IF(Programacion!AC$42="",0,Programacion!AC$42/SUM(Programacion!AC$42:AC$48)*'3 Eval'!$E30)+IF(Programacion!AC$43="",0,Programacion!AC$43/SUM(Programacion!AC$42:AC$48)*'3 Eval'!$F30)+IF(Programacion!AC$44="",0,Programacion!AC$44/SUM(Programacion!AC$42:AC$48)*'3 Eval'!$G30)+IF(Programacion!AC$45="",0,Programacion!AC$45/SUM(Programacion!AC$42:AC$48)*'3 Eval'!$H30)+IF(Programacion!AC$46="",0,Programacion!AC$46/SUM(Programacion!AC$42:AC$48)*'3 Eval'!$I30)+IF(Programacion!AC$47="",0,Programacion!AC$47/SUM(Programacion!AC$42:AC$48)*'3 Eval'!$J30)+IF(Programacion!AC$48="",0,Programacion!AC$48/SUM(Programacion!AC$42:AC$48)*'3 Eval'!$K30))*SUM(Programacion!AC$42:AC$48)/SUM(Programacion!AC$28:AC$48)+IF('Res 2ªEval'!AE31="",0,'Res 2ªEval'!AE31*SUM(Programacion!AC$28:AC$41)/SUM(Programacion!AC$28:AC$48)))))</f>
        <v/>
      </c>
      <c r="AF31" s="270" t="str">
        <f>IF($C31="","",IF(SUM(Programacion!AD$28:AD$48)=0,"",IF(SUM(Programacion!AD$42:AD$48)=0,'Res 2ªEval'!AF31,(IF(Programacion!AD$42="",0,Programacion!AD$42/SUM(Programacion!AD$42:AD$48)*'3 Eval'!$E30)+IF(Programacion!AD$43="",0,Programacion!AD$43/SUM(Programacion!AD$42:AD$48)*'3 Eval'!$F30)+IF(Programacion!AD$44="",0,Programacion!AD$44/SUM(Programacion!AD$42:AD$48)*'3 Eval'!$G30)+IF(Programacion!AD$45="",0,Programacion!AD$45/SUM(Programacion!AD$42:AD$48)*'3 Eval'!$H30)+IF(Programacion!AD$46="",0,Programacion!AD$46/SUM(Programacion!AD$42:AD$48)*'3 Eval'!$I30)+IF(Programacion!AD$47="",0,Programacion!AD$47/SUM(Programacion!AD$42:AD$48)*'3 Eval'!$J30)+IF(Programacion!AD$48="",0,Programacion!AD$48/SUM(Programacion!AD$42:AD$48)*'3 Eval'!$K30))*SUM(Programacion!AD$42:AD$48)/SUM(Programacion!AD$28:AD$48)+IF('Res 2ªEval'!AF31="",0,'Res 2ªEval'!AF31*SUM(Programacion!AD$28:AD$41)/SUM(Programacion!AD$28:AD$48)))))</f>
        <v/>
      </c>
      <c r="AG31" s="270" t="str">
        <f>IF($C31="","",IF(SUM(Programacion!AE$28:AE$48)=0,"",IF(SUM(Programacion!AE$42:AE$48)=0,'Res 2ªEval'!AG31,(IF(Programacion!AE$42="",0,Programacion!AE$42/SUM(Programacion!AE$42:AE$48)*'3 Eval'!$E30)+IF(Programacion!AE$43="",0,Programacion!AE$43/SUM(Programacion!AE$42:AE$48)*'3 Eval'!$F30)+IF(Programacion!AE$44="",0,Programacion!AE$44/SUM(Programacion!AE$42:AE$48)*'3 Eval'!$G30)+IF(Programacion!AE$45="",0,Programacion!AE$45/SUM(Programacion!AE$42:AE$48)*'3 Eval'!$H30)+IF(Programacion!AE$46="",0,Programacion!AE$46/SUM(Programacion!AE$42:AE$48)*'3 Eval'!$I30)+IF(Programacion!AE$47="",0,Programacion!AE$47/SUM(Programacion!AE$42:AE$48)*'3 Eval'!$J30)+IF(Programacion!AE$48="",0,Programacion!AE$48/SUM(Programacion!AE$42:AE$48)*'3 Eval'!$K30))*SUM(Programacion!AE$42:AE$48)/SUM(Programacion!AE$28:AE$48)+IF('Res 2ªEval'!AG31="",0,'Res 2ªEval'!AG31*SUM(Programacion!AE$28:AE$41)/SUM(Programacion!AE$28:AE$48)))))</f>
        <v/>
      </c>
      <c r="AH31" s="270" t="str">
        <f>IF($C31="","",IF(SUM(Programacion!AF$28:AF$48)=0,"",IF(SUM(Programacion!AF$42:AF$48)=0,'Res 2ªEval'!AH31,(IF(Programacion!AF$42="",0,Programacion!AF$42/SUM(Programacion!AF$42:AF$48)*'3 Eval'!$E30)+IF(Programacion!AF$43="",0,Programacion!AF$43/SUM(Programacion!AF$42:AF$48)*'3 Eval'!$F30)+IF(Programacion!AF$44="",0,Programacion!AF$44/SUM(Programacion!AF$42:AF$48)*'3 Eval'!$G30)+IF(Programacion!AF$45="",0,Programacion!AF$45/SUM(Programacion!AF$42:AF$48)*'3 Eval'!$H30)+IF(Programacion!AF$46="",0,Programacion!AF$46/SUM(Programacion!AF$42:AF$48)*'3 Eval'!$I30)+IF(Programacion!AF$47="",0,Programacion!AF$47/SUM(Programacion!AF$42:AF$48)*'3 Eval'!$J30)+IF(Programacion!AF$48="",0,Programacion!AF$48/SUM(Programacion!AF$42:AF$48)*'3 Eval'!$K30))*SUM(Programacion!AF$42:AF$48)/SUM(Programacion!AF$28:AF$48)+IF('Res 2ªEval'!AH31="",0,'Res 2ªEval'!AH31*SUM(Programacion!AF$28:AF$41)/SUM(Programacion!AF$28:AF$48)))))</f>
        <v/>
      </c>
      <c r="AI31" s="270" t="str">
        <f>IF($C31="","",IF(SUM(Programacion!AG$28:AG$48)=0,"",IF(SUM(Programacion!AG$42:AG$48)=0,'Res 2ªEval'!AI31,(IF(Programacion!AG$42="",0,Programacion!AG$42/SUM(Programacion!AG$42:AG$48)*'3 Eval'!$E30)+IF(Programacion!AG$43="",0,Programacion!AG$43/SUM(Programacion!AG$42:AG$48)*'3 Eval'!$F30)+IF(Programacion!AG$44="",0,Programacion!AG$44/SUM(Programacion!AG$42:AG$48)*'3 Eval'!$G30)+IF(Programacion!AG$45="",0,Programacion!AG$45/SUM(Programacion!AG$42:AG$48)*'3 Eval'!$H30)+IF(Programacion!AG$46="",0,Programacion!AG$46/SUM(Programacion!AG$42:AG$48)*'3 Eval'!$I30)+IF(Programacion!AG$47="",0,Programacion!AG$47/SUM(Programacion!AG$42:AG$48)*'3 Eval'!$J30)+IF(Programacion!AG$48="",0,Programacion!AG$48/SUM(Programacion!AG$42:AG$48)*'3 Eval'!$K30))*SUM(Programacion!AG$42:AG$48)/SUM(Programacion!AG$28:AG$48)+IF('Res 2ªEval'!AI31="",0,'Res 2ªEval'!AI31*SUM(Programacion!AG$28:AG$41)/SUM(Programacion!AG$28:AG$48)))))</f>
        <v/>
      </c>
      <c r="AJ31" s="270" t="str">
        <f>IF($C31="","",IF(SUM(Programacion!AH$28:AH$48)=0,"",IF(SUM(Programacion!AH$42:AH$48)=0,'Res 2ªEval'!AJ31,(IF(Programacion!AH$42="",0,Programacion!AH$42/SUM(Programacion!AH$42:AH$48)*'3 Eval'!$E30)+IF(Programacion!AH$43="",0,Programacion!AH$43/SUM(Programacion!AH$42:AH$48)*'3 Eval'!$F30)+IF(Programacion!AH$44="",0,Programacion!AH$44/SUM(Programacion!AH$42:AH$48)*'3 Eval'!$G30)+IF(Programacion!AH$45="",0,Programacion!AH$45/SUM(Programacion!AH$42:AH$48)*'3 Eval'!$H30)+IF(Programacion!AH$46="",0,Programacion!AH$46/SUM(Programacion!AH$42:AH$48)*'3 Eval'!$I30)+IF(Programacion!AH$47="",0,Programacion!AH$47/SUM(Programacion!AH$42:AH$48)*'3 Eval'!$J30)+IF(Programacion!AH$48="",0,Programacion!AH$48/SUM(Programacion!AH$42:AH$48)*'3 Eval'!$K30))*SUM(Programacion!AH$42:AH$48)/SUM(Programacion!AH$28:AH$48)+IF('Res 2ªEval'!AJ31="",0,'Res 2ªEval'!AJ31*SUM(Programacion!AH$28:AH$41)/SUM(Programacion!AH$28:AH$48)))))</f>
        <v/>
      </c>
      <c r="AK31" s="270" t="str">
        <f>IF($C31="","",IF(SUM(Programacion!AI$28:AI$48)=0,"",IF(SUM(Programacion!AI$42:AI$48)=0,'Res 2ªEval'!AK31,(IF(Programacion!AI$42="",0,Programacion!AI$42/SUM(Programacion!AI$42:AI$48)*'3 Eval'!$E30)+IF(Programacion!AI$43="",0,Programacion!AI$43/SUM(Programacion!AI$42:AI$48)*'3 Eval'!$F30)+IF(Programacion!AI$44="",0,Programacion!AI$44/SUM(Programacion!AI$42:AI$48)*'3 Eval'!$G30)+IF(Programacion!AI$45="",0,Programacion!AI$45/SUM(Programacion!AI$42:AI$48)*'3 Eval'!$H30)+IF(Programacion!AI$46="",0,Programacion!AI$46/SUM(Programacion!AI$42:AI$48)*'3 Eval'!$I30)+IF(Programacion!AI$47="",0,Programacion!AI$47/SUM(Programacion!AI$42:AI$48)*'3 Eval'!$J30)+IF(Programacion!AI$48="",0,Programacion!AI$48/SUM(Programacion!AI$42:AI$48)*'3 Eval'!$K30))*SUM(Programacion!AI$42:AI$48)/SUM(Programacion!AI$28:AI$48)+IF('Res 2ªEval'!AK31="",0,'Res 2ªEval'!AK31*SUM(Programacion!AI$28:AI$41)/SUM(Programacion!AI$28:AI$48)))))</f>
        <v/>
      </c>
      <c r="AL31" s="270" t="str">
        <f>IF($C31="","",IF(SUM(Programacion!AJ$28:AJ$48)=0,"",IF(SUM(Programacion!AJ$42:AJ$48)=0,'Res 2ªEval'!AL31,(IF(Programacion!AJ$42="",0,Programacion!AJ$42/SUM(Programacion!AJ$42:AJ$48)*'3 Eval'!$E30)+IF(Programacion!AJ$43="",0,Programacion!AJ$43/SUM(Programacion!AJ$42:AJ$48)*'3 Eval'!$F30)+IF(Programacion!AJ$44="",0,Programacion!AJ$44/SUM(Programacion!AJ$42:AJ$48)*'3 Eval'!$G30)+IF(Programacion!AJ$45="",0,Programacion!AJ$45/SUM(Programacion!AJ$42:AJ$48)*'3 Eval'!$H30)+IF(Programacion!AJ$46="",0,Programacion!AJ$46/SUM(Programacion!AJ$42:AJ$48)*'3 Eval'!$I30)+IF(Programacion!AJ$47="",0,Programacion!AJ$47/SUM(Programacion!AJ$42:AJ$48)*'3 Eval'!$J30)+IF(Programacion!AJ$48="",0,Programacion!AJ$48/SUM(Programacion!AJ$42:AJ$48)*'3 Eval'!$K30))*SUM(Programacion!AJ$42:AJ$48)/SUM(Programacion!AJ$28:AJ$48)+IF('Res 2ªEval'!AL31="",0,'Res 2ªEval'!AL31*SUM(Programacion!AJ$28:AJ$41)/SUM(Programacion!AJ$28:AJ$48)))))</f>
        <v/>
      </c>
      <c r="AM31" s="270" t="str">
        <f>IF($C31="","",IF(SUM(Programacion!AK$28:AK$48)=0,"",IF(SUM(Programacion!AK$42:AK$48)=0,'Res 2ªEval'!AM31,(IF(Programacion!AK$42="",0,Programacion!AK$42/SUM(Programacion!AK$42:AK$48)*'3 Eval'!$E30)+IF(Programacion!AK$43="",0,Programacion!AK$43/SUM(Programacion!AK$42:AK$48)*'3 Eval'!$F30)+IF(Programacion!AK$44="",0,Programacion!AK$44/SUM(Programacion!AK$42:AK$48)*'3 Eval'!$G30)+IF(Programacion!AK$45="",0,Programacion!AK$45/SUM(Programacion!AK$42:AK$48)*'3 Eval'!$H30)+IF(Programacion!AK$46="",0,Programacion!AK$46/SUM(Programacion!AK$42:AK$48)*'3 Eval'!$I30)+IF(Programacion!AK$47="",0,Programacion!AK$47/SUM(Programacion!AK$42:AK$48)*'3 Eval'!$J30)+IF(Programacion!AK$48="",0,Programacion!AK$48/SUM(Programacion!AK$42:AK$48)*'3 Eval'!$K30))*SUM(Programacion!AK$42:AK$48)/SUM(Programacion!AK$28:AK$48)+IF('Res 2ªEval'!AM31="",0,'Res 2ªEval'!AM31*SUM(Programacion!AK$28:AK$41)/SUM(Programacion!AK$28:AK$48)))))</f>
        <v/>
      </c>
      <c r="AN31" s="270" t="str">
        <f>IF($C31="","",IF(SUM(Programacion!AL$28:AL$48)=0,"",IF(SUM(Programacion!AL$42:AL$48)=0,'Res 2ªEval'!AN31,(IF(Programacion!AL$42="",0,Programacion!AL$42/SUM(Programacion!AL$42:AL$48)*'3 Eval'!$E30)+IF(Programacion!AL$43="",0,Programacion!AL$43/SUM(Programacion!AL$42:AL$48)*'3 Eval'!$F30)+IF(Programacion!AL$44="",0,Programacion!AL$44/SUM(Programacion!AL$42:AL$48)*'3 Eval'!$G30)+IF(Programacion!AL$45="",0,Programacion!AL$45/SUM(Programacion!AL$42:AL$48)*'3 Eval'!$H30)+IF(Programacion!AL$46="",0,Programacion!AL$46/SUM(Programacion!AL$42:AL$48)*'3 Eval'!$I30)+IF(Programacion!AL$47="",0,Programacion!AL$47/SUM(Programacion!AL$42:AL$48)*'3 Eval'!$J30)+IF(Programacion!AL$48="",0,Programacion!AL$48/SUM(Programacion!AL$42:AL$48)*'3 Eval'!$K30))*SUM(Programacion!AL$42:AL$48)/SUM(Programacion!AL$28:AL$48)+IF('Res 2ªEval'!AN31="",0,'Res 2ªEval'!AN31*SUM(Programacion!AL$28:AL$41)/SUM(Programacion!AL$28:AL$48)))))</f>
        <v/>
      </c>
      <c r="AO31" s="270" t="str">
        <f>IF($C31="","",IF(SUM(Programacion!AM$28:AM$48)=0,"",IF(SUM(Programacion!AM$42:AM$48)=0,'Res 2ªEval'!AO31,(IF(Programacion!AM$42="",0,Programacion!AM$42/SUM(Programacion!AM$42:AM$48)*'3 Eval'!$E30)+IF(Programacion!AM$43="",0,Programacion!AM$43/SUM(Programacion!AM$42:AM$48)*'3 Eval'!$F30)+IF(Programacion!AM$44="",0,Programacion!AM$44/SUM(Programacion!AM$42:AM$48)*'3 Eval'!$G30)+IF(Programacion!AM$45="",0,Programacion!AM$45/SUM(Programacion!AM$42:AM$48)*'3 Eval'!$H30)+IF(Programacion!AM$46="",0,Programacion!AM$46/SUM(Programacion!AM$42:AM$48)*'3 Eval'!$I30)+IF(Programacion!AM$47="",0,Programacion!AM$47/SUM(Programacion!AM$42:AM$48)*'3 Eval'!$J30)+IF(Programacion!AM$48="",0,Programacion!AM$48/SUM(Programacion!AM$42:AM$48)*'3 Eval'!$K30))*SUM(Programacion!AM$42:AM$48)/SUM(Programacion!AM$28:AM$48)+IF('Res 2ªEval'!AO31="",0,'Res 2ªEval'!AO31*SUM(Programacion!AM$28:AM$41)/SUM(Programacion!AM$28:AM$48)))))</f>
        <v/>
      </c>
      <c r="AP31" s="270" t="str">
        <f>IF($C31="","",IF(SUM(Programacion!AN$28:AN$48)=0,"",IF(SUM(Programacion!AN$42:AN$48)=0,'Res 2ªEval'!AP31,(IF(Programacion!AN$42="",0,Programacion!AN$42/SUM(Programacion!AN$42:AN$48)*'3 Eval'!$E30)+IF(Programacion!AN$43="",0,Programacion!AN$43/SUM(Programacion!AN$42:AN$48)*'3 Eval'!$F30)+IF(Programacion!AN$44="",0,Programacion!AN$44/SUM(Programacion!AN$42:AN$48)*'3 Eval'!$G30)+IF(Programacion!AN$45="",0,Programacion!AN$45/SUM(Programacion!AN$42:AN$48)*'3 Eval'!$H30)+IF(Programacion!AN$46="",0,Programacion!AN$46/SUM(Programacion!AN$42:AN$48)*'3 Eval'!$I30)+IF(Programacion!AN$47="",0,Programacion!AN$47/SUM(Programacion!AN$42:AN$48)*'3 Eval'!$J30)+IF(Programacion!AN$48="",0,Programacion!AN$48/SUM(Programacion!AN$42:AN$48)*'3 Eval'!$K30))*SUM(Programacion!AN$42:AN$48)/SUM(Programacion!AN$28:AN$48)+IF('Res 2ªEval'!AP31="",0,'Res 2ªEval'!AP31*SUM(Programacion!AN$28:AN$41)/SUM(Programacion!AN$28:AN$48)))))</f>
        <v/>
      </c>
      <c r="AQ31" s="270" t="str">
        <f>IF($C31="","",IF(SUM(Programacion!AO$28:AO$48)=0,"",IF(SUM(Programacion!AO$42:AO$48)=0,'Res 2ªEval'!AQ31,(IF(Programacion!AO$42="",0,Programacion!AO$42/SUM(Programacion!AO$42:AO$48)*'3 Eval'!$E30)+IF(Programacion!AO$43="",0,Programacion!AO$43/SUM(Programacion!AO$42:AO$48)*'3 Eval'!$F30)+IF(Programacion!AO$44="",0,Programacion!AO$44/SUM(Programacion!AO$42:AO$48)*'3 Eval'!$G30)+IF(Programacion!AO$45="",0,Programacion!AO$45/SUM(Programacion!AO$42:AO$48)*'3 Eval'!$H30)+IF(Programacion!AO$46="",0,Programacion!AO$46/SUM(Programacion!AO$42:AO$48)*'3 Eval'!$I30)+IF(Programacion!AO$47="",0,Programacion!AO$47/SUM(Programacion!AO$42:AO$48)*'3 Eval'!$J30)+IF(Programacion!AO$48="",0,Programacion!AO$48/SUM(Programacion!AO$42:AO$48)*'3 Eval'!$K30))*SUM(Programacion!AO$42:AO$48)/SUM(Programacion!AO$28:AO$48)+IF('Res 2ªEval'!AQ31="",0,'Res 2ªEval'!AQ31*SUM(Programacion!AO$28:AO$41)/SUM(Programacion!AO$28:AO$48)))))</f>
        <v/>
      </c>
      <c r="AR31" s="270" t="str">
        <f>IF($C31="","",IF(SUM(Programacion!AP$28:AP$48)=0,"",IF(SUM(Programacion!AP$42:AP$48)=0,'Res 2ªEval'!AR31,(IF(Programacion!AP$42="",0,Programacion!AP$42/SUM(Programacion!AP$42:AP$48)*'3 Eval'!$E30)+IF(Programacion!AP$43="",0,Programacion!AP$43/SUM(Programacion!AP$42:AP$48)*'3 Eval'!$F30)+IF(Programacion!AP$44="",0,Programacion!AP$44/SUM(Programacion!AP$42:AP$48)*'3 Eval'!$G30)+IF(Programacion!AP$45="",0,Programacion!AP$45/SUM(Programacion!AP$42:AP$48)*'3 Eval'!$H30)+IF(Programacion!AP$46="",0,Programacion!AP$46/SUM(Programacion!AP$42:AP$48)*'3 Eval'!$I30)+IF(Programacion!AP$47="",0,Programacion!AP$47/SUM(Programacion!AP$42:AP$48)*'3 Eval'!$J30)+IF(Programacion!AP$48="",0,Programacion!AP$48/SUM(Programacion!AP$42:AP$48)*'3 Eval'!$K30))*SUM(Programacion!AP$42:AP$48)/SUM(Programacion!AP$28:AP$48)+IF('Res 2ªEval'!AR31="",0,'Res 2ªEval'!AR31*SUM(Programacion!AP$28:AP$41)/SUM(Programacion!AP$28:AP$48)))))</f>
        <v/>
      </c>
      <c r="AS31" s="270" t="str">
        <f>IF($C31="","",IF(SUM(Programacion!AQ$28:AQ$48)=0,"",IF(SUM(Programacion!AQ$42:AQ$48)=0,'Res 2ªEval'!AS31,(IF(Programacion!AQ$42="",0,Programacion!AQ$42/SUM(Programacion!AQ$42:AQ$48)*'3 Eval'!$E30)+IF(Programacion!AQ$43="",0,Programacion!AQ$43/SUM(Programacion!AQ$42:AQ$48)*'3 Eval'!$F30)+IF(Programacion!AQ$44="",0,Programacion!AQ$44/SUM(Programacion!AQ$42:AQ$48)*'3 Eval'!$G30)+IF(Programacion!AQ$45="",0,Programacion!AQ$45/SUM(Programacion!AQ$42:AQ$48)*'3 Eval'!$H30)+IF(Programacion!AQ$46="",0,Programacion!AQ$46/SUM(Programacion!AQ$42:AQ$48)*'3 Eval'!$I30)+IF(Programacion!AQ$47="",0,Programacion!AQ$47/SUM(Programacion!AQ$42:AQ$48)*'3 Eval'!$J30)+IF(Programacion!AQ$48="",0,Programacion!AQ$48/SUM(Programacion!AQ$42:AQ$48)*'3 Eval'!$K30))*SUM(Programacion!AQ$42:AQ$48)/SUM(Programacion!AQ$28:AQ$48)+IF('Res 2ªEval'!AS31="",0,'Res 2ªEval'!AS31*SUM(Programacion!AQ$28:AQ$41)/SUM(Programacion!AQ$28:AQ$48)))))</f>
        <v/>
      </c>
      <c r="AT31" s="270" t="str">
        <f>IF($C31="","",IF(SUM(Programacion!AR$28:AR$48)=0,"",IF(SUM(Programacion!AR$42:AR$48)=0,'Res 2ªEval'!AT31,(IF(Programacion!AR$42="",0,Programacion!AR$42/SUM(Programacion!AR$42:AR$48)*'3 Eval'!$E30)+IF(Programacion!AR$43="",0,Programacion!AR$43/SUM(Programacion!AR$42:AR$48)*'3 Eval'!$F30)+IF(Programacion!AR$44="",0,Programacion!AR$44/SUM(Programacion!AR$42:AR$48)*'3 Eval'!$G30)+IF(Programacion!AR$45="",0,Programacion!AR$45/SUM(Programacion!AR$42:AR$48)*'3 Eval'!$H30)+IF(Programacion!AR$46="",0,Programacion!AR$46/SUM(Programacion!AR$42:AR$48)*'3 Eval'!$I30)+IF(Programacion!AR$47="",0,Programacion!AR$47/SUM(Programacion!AR$42:AR$48)*'3 Eval'!$J30)+IF(Programacion!AR$48="",0,Programacion!AR$48/SUM(Programacion!AR$42:AR$48)*'3 Eval'!$K30))*SUM(Programacion!AR$42:AR$48)/SUM(Programacion!AR$28:AR$48)+IF('Res 2ªEval'!AT31="",0,'Res 2ªEval'!AT31*SUM(Programacion!AR$28:AR$41)/SUM(Programacion!AR$28:AR$48)))))</f>
        <v/>
      </c>
      <c r="AU31" s="270" t="str">
        <f>IF($C31="","",IF(SUM(Programacion!AS$28:AS$48)=0,"",IF(SUM(Programacion!AS$42:AS$48)=0,'Res 2ªEval'!AU31,(IF(Programacion!AS$42="",0,Programacion!AS$42/SUM(Programacion!AS$42:AS$48)*'3 Eval'!$E30)+IF(Programacion!AS$43="",0,Programacion!AS$43/SUM(Programacion!AS$42:AS$48)*'3 Eval'!$F30)+IF(Programacion!AS$44="",0,Programacion!AS$44/SUM(Programacion!AS$42:AS$48)*'3 Eval'!$G30)+IF(Programacion!AS$45="",0,Programacion!AS$45/SUM(Programacion!AS$42:AS$48)*'3 Eval'!$H30)+IF(Programacion!AS$46="",0,Programacion!AS$46/SUM(Programacion!AS$42:AS$48)*'3 Eval'!$I30)+IF(Programacion!AS$47="",0,Programacion!AS$47/SUM(Programacion!AS$42:AS$48)*'3 Eval'!$J30)+IF(Programacion!AS$48="",0,Programacion!AS$48/SUM(Programacion!AS$42:AS$48)*'3 Eval'!$K30))*SUM(Programacion!AS$42:AS$48)/SUM(Programacion!AS$28:AS$48)+IF('Res 2ªEval'!AU31="",0,'Res 2ªEval'!AU31*SUM(Programacion!AS$28:AS$41)/SUM(Programacion!AS$28:AS$48)))))</f>
        <v/>
      </c>
      <c r="AV31" s="270" t="str">
        <f>IF($C31="","",IF(SUM(Programacion!AT$28:AT$48)=0,"",IF(SUM(Programacion!AT$42:AT$48)=0,'Res 2ªEval'!AV31,(IF(Programacion!AT$42="",0,Programacion!AT$42/SUM(Programacion!AT$42:AT$48)*'3 Eval'!$E30)+IF(Programacion!AT$43="",0,Programacion!AT$43/SUM(Programacion!AT$42:AT$48)*'3 Eval'!$F30)+IF(Programacion!AT$44="",0,Programacion!AT$44/SUM(Programacion!AT$42:AT$48)*'3 Eval'!$G30)+IF(Programacion!AT$45="",0,Programacion!AT$45/SUM(Programacion!AT$42:AT$48)*'3 Eval'!$H30)+IF(Programacion!AT$46="",0,Programacion!AT$46/SUM(Programacion!AT$42:AT$48)*'3 Eval'!$I30)+IF(Programacion!AT$47="",0,Programacion!AT$47/SUM(Programacion!AT$42:AT$48)*'3 Eval'!$J30)+IF(Programacion!AT$48="",0,Programacion!AT$48/SUM(Programacion!AT$42:AT$48)*'3 Eval'!$K30))*SUM(Programacion!AT$42:AT$48)/SUM(Programacion!AT$28:AT$48)+IF('Res 2ªEval'!AV31="",0,'Res 2ªEval'!AV31*SUM(Programacion!AT$28:AT$41)/SUM(Programacion!AT$28:AT$48)))))</f>
        <v/>
      </c>
      <c r="AW31" s="270" t="str">
        <f>IF($C31="","",IF(SUM(Programacion!AU$28:AU$48)=0,"",IF(SUM(Programacion!AU$42:AU$48)=0,'Res 2ªEval'!AW31,(IF(Programacion!AU$42="",0,Programacion!AU$42/SUM(Programacion!AU$42:AU$48)*'3 Eval'!$E30)+IF(Programacion!AU$43="",0,Programacion!AU$43/SUM(Programacion!AU$42:AU$48)*'3 Eval'!$F30)+IF(Programacion!AU$44="",0,Programacion!AU$44/SUM(Programacion!AU$42:AU$48)*'3 Eval'!$G30)+IF(Programacion!AU$45="",0,Programacion!AU$45/SUM(Programacion!AU$42:AU$48)*'3 Eval'!$H30)+IF(Programacion!AU$46="",0,Programacion!AU$46/SUM(Programacion!AU$42:AU$48)*'3 Eval'!$I30)+IF(Programacion!AU$47="",0,Programacion!AU$47/SUM(Programacion!AU$42:AU$48)*'3 Eval'!$J30)+IF(Programacion!AU$48="",0,Programacion!AU$48/SUM(Programacion!AU$42:AU$48)*'3 Eval'!$K30))*SUM(Programacion!AU$42:AU$48)/SUM(Programacion!AU$28:AU$48)+IF('Res 2ªEval'!AW31="",0,'Res 2ªEval'!AW31*SUM(Programacion!AU$28:AU$41)/SUM(Programacion!AU$28:AU$48)))))</f>
        <v/>
      </c>
      <c r="AX31" s="270" t="str">
        <f>IF($C31="","",IF(SUM(Programacion!AV$28:AV$48)=0,"",IF(SUM(Programacion!AV$42:AV$48)=0,'Res 2ªEval'!AX31,(IF(Programacion!AV$42="",0,Programacion!AV$42/SUM(Programacion!AV$42:AV$48)*'3 Eval'!$E30)+IF(Programacion!AV$43="",0,Programacion!AV$43/SUM(Programacion!AV$42:AV$48)*'3 Eval'!$F30)+IF(Programacion!AV$44="",0,Programacion!AV$44/SUM(Programacion!AV$42:AV$48)*'3 Eval'!$G30)+IF(Programacion!AV$45="",0,Programacion!AV$45/SUM(Programacion!AV$42:AV$48)*'3 Eval'!$H30)+IF(Programacion!AV$46="",0,Programacion!AV$46/SUM(Programacion!AV$42:AV$48)*'3 Eval'!$I30)+IF(Programacion!AV$47="",0,Programacion!AV$47/SUM(Programacion!AV$42:AV$48)*'3 Eval'!$J30)+IF(Programacion!AV$48="",0,Programacion!AV$48/SUM(Programacion!AV$42:AV$48)*'3 Eval'!$K30))*SUM(Programacion!AV$42:AV$48)/SUM(Programacion!AV$28:AV$48)+IF('Res 2ªEval'!AX31="",0,'Res 2ªEval'!AX31*SUM(Programacion!AV$28:AV$41)/SUM(Programacion!AV$28:AV$48)))))</f>
        <v/>
      </c>
      <c r="AY31" s="270" t="str">
        <f>IF($C31="","",IF(SUM(Programacion!AW$28:AW$48)=0,"",IF(SUM(Programacion!AW$42:AW$48)=0,'Res 2ªEval'!AY31,(IF(Programacion!AW$42="",0,Programacion!AW$42/SUM(Programacion!AW$42:AW$48)*'3 Eval'!$E30)+IF(Programacion!AW$43="",0,Programacion!AW$43/SUM(Programacion!AW$42:AW$48)*'3 Eval'!$F30)+IF(Programacion!AW$44="",0,Programacion!AW$44/SUM(Programacion!AW$42:AW$48)*'3 Eval'!$G30)+IF(Programacion!AW$45="",0,Programacion!AW$45/SUM(Programacion!AW$42:AW$48)*'3 Eval'!$H30)+IF(Programacion!AW$46="",0,Programacion!AW$46/SUM(Programacion!AW$42:AW$48)*'3 Eval'!$I30)+IF(Programacion!AW$47="",0,Programacion!AW$47/SUM(Programacion!AW$42:AW$48)*'3 Eval'!$J30)+IF(Programacion!AW$48="",0,Programacion!AW$48/SUM(Programacion!AW$42:AW$48)*'3 Eval'!$K30))*SUM(Programacion!AW$42:AW$48)/SUM(Programacion!AW$28:AW$48)+IF('Res 2ªEval'!AY31="",0,'Res 2ªEval'!AY31*SUM(Programacion!AW$28:AW$41)/SUM(Programacion!AW$28:AW$48)))))</f>
        <v/>
      </c>
      <c r="AZ31" s="270" t="str">
        <f>IF($C31="","",IF(SUM(Programacion!AX$28:AX$48)=0,"",IF(SUM(Programacion!AX$42:AX$48)=0,'Res 2ªEval'!AZ31,(IF(Programacion!AX$42="",0,Programacion!AX$42/SUM(Programacion!AX$42:AX$48)*'3 Eval'!$E30)+IF(Programacion!AX$43="",0,Programacion!AX$43/SUM(Programacion!AX$42:AX$48)*'3 Eval'!$F30)+IF(Programacion!AX$44="",0,Programacion!AX$44/SUM(Programacion!AX$42:AX$48)*'3 Eval'!$G30)+IF(Programacion!AX$45="",0,Programacion!AX$45/SUM(Programacion!AX$42:AX$48)*'3 Eval'!$H30)+IF(Programacion!AX$46="",0,Programacion!AX$46/SUM(Programacion!AX$42:AX$48)*'3 Eval'!$I30)+IF(Programacion!AX$47="",0,Programacion!AX$47/SUM(Programacion!AX$42:AX$48)*'3 Eval'!$J30)+IF(Programacion!AX$48="",0,Programacion!AX$48/SUM(Programacion!AX$42:AX$48)*'3 Eval'!$K30))*SUM(Programacion!AX$42:AX$48)/SUM(Programacion!AX$28:AX$48)+IF('Res 2ªEval'!AZ31="",0,'Res 2ªEval'!AZ31*SUM(Programacion!AX$28:AX$41)/SUM(Programacion!AX$28:AX$48)))))</f>
        <v/>
      </c>
      <c r="BA31" s="270" t="str">
        <f>IF($C31="","",IF(SUM(Programacion!AY$28:AY$48)=0,"",IF(SUM(Programacion!AY$42:AY$48)=0,'Res 2ªEval'!BA31,(IF(Programacion!AY$42="",0,Programacion!AY$42/SUM(Programacion!AY$42:AY$48)*'3 Eval'!$E30)+IF(Programacion!AY$43="",0,Programacion!AY$43/SUM(Programacion!AY$42:AY$48)*'3 Eval'!$F30)+IF(Programacion!AY$44="",0,Programacion!AY$44/SUM(Programacion!AY$42:AY$48)*'3 Eval'!$G30)+IF(Programacion!AY$45="",0,Programacion!AY$45/SUM(Programacion!AY$42:AY$48)*'3 Eval'!$H30)+IF(Programacion!AY$46="",0,Programacion!AY$46/SUM(Programacion!AY$42:AY$48)*'3 Eval'!$I30)+IF(Programacion!AY$47="",0,Programacion!AY$47/SUM(Programacion!AY$42:AY$48)*'3 Eval'!$J30)+IF(Programacion!AY$48="",0,Programacion!AY$48/SUM(Programacion!AY$42:AY$48)*'3 Eval'!$K30))*SUM(Programacion!AY$42:AY$48)/SUM(Programacion!AY$28:AY$48)+IF('Res 2ªEval'!BA31="",0,'Res 2ªEval'!BA31*SUM(Programacion!AY$28:AY$41)/SUM(Programacion!AY$28:AY$48)))))</f>
        <v/>
      </c>
      <c r="BB31" s="270" t="str">
        <f>IF($C31="","",IF(SUM(Programacion!AZ$28:AZ$48)=0,"",IF(SUM(Programacion!AZ$42:AZ$48)=0,'Res 2ªEval'!BB31,(IF(Programacion!AZ$42="",0,Programacion!AZ$42/SUM(Programacion!AZ$42:AZ$48)*'3 Eval'!$E30)+IF(Programacion!AZ$43="",0,Programacion!AZ$43/SUM(Programacion!AZ$42:AZ$48)*'3 Eval'!$F30)+IF(Programacion!AZ$44="",0,Programacion!AZ$44/SUM(Programacion!AZ$42:AZ$48)*'3 Eval'!$G30)+IF(Programacion!AZ$45="",0,Programacion!AZ$45/SUM(Programacion!AZ$42:AZ$48)*'3 Eval'!$H30)+IF(Programacion!AZ$46="",0,Programacion!AZ$46/SUM(Programacion!AZ$42:AZ$48)*'3 Eval'!$I30)+IF(Programacion!AZ$47="",0,Programacion!AZ$47/SUM(Programacion!AZ$42:AZ$48)*'3 Eval'!$J30)+IF(Programacion!AZ$48="",0,Programacion!AZ$48/SUM(Programacion!AZ$42:AZ$48)*'3 Eval'!$K30))*SUM(Programacion!AZ$42:AZ$48)/SUM(Programacion!AZ$28:AZ$48)+IF('Res 2ªEval'!BB31="",0,'Res 2ªEval'!BB31*SUM(Programacion!AZ$28:AZ$41)/SUM(Programacion!AZ$28:AZ$48)))))</f>
        <v/>
      </c>
      <c r="BC31" s="270" t="str">
        <f>IF($C31="","",IF(SUM(Programacion!BA$28:BA$48)=0,"",IF(SUM(Programacion!BA$42:BA$48)=0,'Res 2ªEval'!BC31,(IF(Programacion!BA$42="",0,Programacion!BA$42/SUM(Programacion!BA$42:BA$48)*'3 Eval'!$E30)+IF(Programacion!BA$43="",0,Programacion!BA$43/SUM(Programacion!BA$42:BA$48)*'3 Eval'!$F30)+IF(Programacion!BA$44="",0,Programacion!BA$44/SUM(Programacion!BA$42:BA$48)*'3 Eval'!$G30)+IF(Programacion!BA$45="",0,Programacion!BA$45/SUM(Programacion!BA$42:BA$48)*'3 Eval'!$H30)+IF(Programacion!BA$46="",0,Programacion!BA$46/SUM(Programacion!BA$42:BA$48)*'3 Eval'!$I30)+IF(Programacion!BA$47="",0,Programacion!BA$47/SUM(Programacion!BA$42:BA$48)*'3 Eval'!$J30)+IF(Programacion!BA$48="",0,Programacion!BA$48/SUM(Programacion!BA$42:BA$48)*'3 Eval'!$K30))*SUM(Programacion!BA$42:BA$48)/SUM(Programacion!BA$28:BA$48)+IF('Res 2ªEval'!BC31="",0,'Res 2ªEval'!BC31*SUM(Programacion!BA$28:BA$41)/SUM(Programacion!BA$28:BA$48)))))</f>
        <v/>
      </c>
      <c r="BD31" s="270" t="str">
        <f>IF($C31="","",IF(SUM(Programacion!BB$28:BB$48)=0,"",IF(SUM(Programacion!BB$42:BB$48)=0,'Res 2ªEval'!BD31,(IF(Programacion!BB$42="",0,Programacion!BB$42/SUM(Programacion!BB$42:BB$48)*'3 Eval'!$E30)+IF(Programacion!BB$43="",0,Programacion!BB$43/SUM(Programacion!BB$42:BB$48)*'3 Eval'!$F30)+IF(Programacion!BB$44="",0,Programacion!BB$44/SUM(Programacion!BB$42:BB$48)*'3 Eval'!$G30)+IF(Programacion!BB$45="",0,Programacion!BB$45/SUM(Programacion!BB$42:BB$48)*'3 Eval'!$H30)+IF(Programacion!BB$46="",0,Programacion!BB$46/SUM(Programacion!BB$42:BB$48)*'3 Eval'!$I30)+IF(Programacion!BB$47="",0,Programacion!BB$47/SUM(Programacion!BB$42:BB$48)*'3 Eval'!$J30)+IF(Programacion!BB$48="",0,Programacion!BB$48/SUM(Programacion!BB$42:BB$48)*'3 Eval'!$K30))*SUM(Programacion!BB$42:BB$48)/SUM(Programacion!BB$28:BB$48)+IF('Res 2ªEval'!BD31="",0,'Res 2ªEval'!BD31*SUM(Programacion!BB$28:BB$41)/SUM(Programacion!BB$28:BB$48)))))</f>
        <v/>
      </c>
      <c r="BE31" s="270" t="str">
        <f>IF($C31="","",IF(SUM(Programacion!BC$28:BC$48)=0,"",IF(SUM(Programacion!BC$42:BC$48)=0,'Res 2ªEval'!BE31,(IF(Programacion!BC$42="",0,Programacion!BC$42/SUM(Programacion!BC$42:BC$48)*'3 Eval'!$E30)+IF(Programacion!BC$43="",0,Programacion!BC$43/SUM(Programacion!BC$42:BC$48)*'3 Eval'!$F30)+IF(Programacion!BC$44="",0,Programacion!BC$44/SUM(Programacion!BC$42:BC$48)*'3 Eval'!$G30)+IF(Programacion!BC$45="",0,Programacion!BC$45/SUM(Programacion!BC$42:BC$48)*'3 Eval'!$H30)+IF(Programacion!BC$46="",0,Programacion!BC$46/SUM(Programacion!BC$42:BC$48)*'3 Eval'!$I30)+IF(Programacion!BC$47="",0,Programacion!BC$47/SUM(Programacion!BC$42:BC$48)*'3 Eval'!$J30)+IF(Programacion!BC$48="",0,Programacion!BC$48/SUM(Programacion!BC$42:BC$48)*'3 Eval'!$K30))*SUM(Programacion!BC$42:BC$48)/SUM(Programacion!BC$28:BC$48)+IF('Res 2ªEval'!BE31="",0,'Res 2ªEval'!BE31*SUM(Programacion!BC$28:BC$41)/SUM(Programacion!BC$28:BC$48)))))</f>
        <v/>
      </c>
      <c r="BF31" s="270" t="str">
        <f>IF($C31="","",IF(SUM(Programacion!BD$28:BD$48)=0,"",IF(SUM(Programacion!BD$42:BD$48)=0,'Res 2ªEval'!BF31,(IF(Programacion!BD$42="",0,Programacion!BD$42/SUM(Programacion!BD$42:BD$48)*'3 Eval'!$E30)+IF(Programacion!BD$43="",0,Programacion!BD$43/SUM(Programacion!BD$42:BD$48)*'3 Eval'!$F30)+IF(Programacion!BD$44="",0,Programacion!BD$44/SUM(Programacion!BD$42:BD$48)*'3 Eval'!$G30)+IF(Programacion!BD$45="",0,Programacion!BD$45/SUM(Programacion!BD$42:BD$48)*'3 Eval'!$H30)+IF(Programacion!BD$46="",0,Programacion!BD$46/SUM(Programacion!BD$42:BD$48)*'3 Eval'!$I30)+IF(Programacion!BD$47="",0,Programacion!BD$47/SUM(Programacion!BD$42:BD$48)*'3 Eval'!$J30)+IF(Programacion!BD$48="",0,Programacion!BD$48/SUM(Programacion!BD$42:BD$48)*'3 Eval'!$K30))*SUM(Programacion!BD$42:BD$48)/SUM(Programacion!BD$28:BD$48)+IF('Res 2ªEval'!BF31="",0,'Res 2ªEval'!BF31*SUM(Programacion!BD$28:BD$41)/SUM(Programacion!BD$28:BD$48)))))</f>
        <v/>
      </c>
      <c r="BG31" s="270" t="str">
        <f>IF($C31="","",IF(SUM(Programacion!BE$28:BE$48)=0,"",IF(SUM(Programacion!BE$42:BE$48)=0,'Res 2ªEval'!BG31,(IF(Programacion!BE$42="",0,Programacion!BE$42/SUM(Programacion!BE$42:BE$48)*'3 Eval'!$E30)+IF(Programacion!BE$43="",0,Programacion!BE$43/SUM(Programacion!BE$42:BE$48)*'3 Eval'!$F30)+IF(Programacion!BE$44="",0,Programacion!BE$44/SUM(Programacion!BE$42:BE$48)*'3 Eval'!$G30)+IF(Programacion!BE$45="",0,Programacion!BE$45/SUM(Programacion!BE$42:BE$48)*'3 Eval'!$H30)+IF(Programacion!BE$46="",0,Programacion!BE$46/SUM(Programacion!BE$42:BE$48)*'3 Eval'!$I30)+IF(Programacion!BE$47="",0,Programacion!BE$47/SUM(Programacion!BE$42:BE$48)*'3 Eval'!$J30)+IF(Programacion!BE$48="",0,Programacion!BE$48/SUM(Programacion!BE$42:BE$48)*'3 Eval'!$K30))*SUM(Programacion!BE$42:BE$48)/SUM(Programacion!BE$28:BE$48)+IF('Res 2ªEval'!BG31="",0,'Res 2ªEval'!BG31*SUM(Programacion!BE$28:BE$41)/SUM(Programacion!BE$28:BE$48)))))</f>
        <v/>
      </c>
      <c r="BH31" s="270" t="str">
        <f>IF($C31="","",IF(SUM(Programacion!BF$28:BF$48)=0,"",IF(SUM(Programacion!BF$42:BF$48)=0,'Res 2ªEval'!BH31,(IF(Programacion!BF$42="",0,Programacion!BF$42/SUM(Programacion!BF$42:BF$48)*'3 Eval'!$E30)+IF(Programacion!BF$43="",0,Programacion!BF$43/SUM(Programacion!BF$42:BF$48)*'3 Eval'!$F30)+IF(Programacion!BF$44="",0,Programacion!BF$44/SUM(Programacion!BF$42:BF$48)*'3 Eval'!$G30)+IF(Programacion!BF$45="",0,Programacion!BF$45/SUM(Programacion!BF$42:BF$48)*'3 Eval'!$H30)+IF(Programacion!BF$46="",0,Programacion!BF$46/SUM(Programacion!BF$42:BF$48)*'3 Eval'!$I30)+IF(Programacion!BF$47="",0,Programacion!BF$47/SUM(Programacion!BF$42:BF$48)*'3 Eval'!$J30)+IF(Programacion!BF$48="",0,Programacion!BF$48/SUM(Programacion!BF$42:BF$48)*'3 Eval'!$K30))*SUM(Programacion!BF$42:BF$48)/SUM(Programacion!BF$28:BF$48)+IF('Res 2ªEval'!BH31="",0,'Res 2ªEval'!BH31*SUM(Programacion!BF$28:BF$41)/SUM(Programacion!BF$28:BF$48)))))</f>
        <v/>
      </c>
      <c r="BI31" s="270" t="str">
        <f>IF($C31="","",IF(SUM(Programacion!BG$28:BG$48)=0,"",IF(SUM(Programacion!BG$42:BG$48)=0,'Res 2ªEval'!BI31,(IF(Programacion!BG$42="",0,Programacion!BG$42/SUM(Programacion!BG$42:BG$48)*'3 Eval'!$E30)+IF(Programacion!BG$43="",0,Programacion!BG$43/SUM(Programacion!BG$42:BG$48)*'3 Eval'!$F30)+IF(Programacion!BG$44="",0,Programacion!BG$44/SUM(Programacion!BG$42:BG$48)*'3 Eval'!$G30)+IF(Programacion!BG$45="",0,Programacion!BG$45/SUM(Programacion!BG$42:BG$48)*'3 Eval'!$H30)+IF(Programacion!BG$46="",0,Programacion!BG$46/SUM(Programacion!BG$42:BG$48)*'3 Eval'!$I30)+IF(Programacion!BG$47="",0,Programacion!BG$47/SUM(Programacion!BG$42:BG$48)*'3 Eval'!$J30)+IF(Programacion!BG$48="",0,Programacion!BG$48/SUM(Programacion!BG$42:BG$48)*'3 Eval'!$K30))*SUM(Programacion!BG$42:BG$48)/SUM(Programacion!BG$28:BG$48)+IF('Res 2ªEval'!BI31="",0,'Res 2ªEval'!BI31*SUM(Programacion!BG$28:BG$41)/SUM(Programacion!BG$28:BG$48)))))</f>
        <v/>
      </c>
      <c r="BJ31" s="270" t="str">
        <f>IF($C31="","",IF(SUM(Programacion!BH$28:BH$48)=0,"",IF(SUM(Programacion!BH$42:BH$48)=0,'Res 2ªEval'!BJ31,(IF(Programacion!BH$42="",0,Programacion!BH$42/SUM(Programacion!BH$42:BH$48)*'3 Eval'!$E30)+IF(Programacion!BH$43="",0,Programacion!BH$43/SUM(Programacion!BH$42:BH$48)*'3 Eval'!$F30)+IF(Programacion!BH$44="",0,Programacion!BH$44/SUM(Programacion!BH$42:BH$48)*'3 Eval'!$G30)+IF(Programacion!BH$45="",0,Programacion!BH$45/SUM(Programacion!BH$42:BH$48)*'3 Eval'!$H30)+IF(Programacion!BH$46="",0,Programacion!BH$46/SUM(Programacion!BH$42:BH$48)*'3 Eval'!$I30)+IF(Programacion!BH$47="",0,Programacion!BH$47/SUM(Programacion!BH$42:BH$48)*'3 Eval'!$J30)+IF(Programacion!BH$48="",0,Programacion!BH$48/SUM(Programacion!BH$42:BH$48)*'3 Eval'!$K30))*SUM(Programacion!BH$42:BH$48)/SUM(Programacion!BH$28:BH$48)+IF('Res 2ªEval'!BJ31="",0,'Res 2ªEval'!BJ31*SUM(Programacion!BH$28:BH$41)/SUM(Programacion!BH$28:BH$48)))))</f>
        <v/>
      </c>
      <c r="BK31" s="270" t="str">
        <f>IF($C31="","",IF(SUM(Programacion!BI$28:BI$48)=0,"",IF(SUM(Programacion!BI$42:BI$48)=0,'Res 2ªEval'!BK31,(IF(Programacion!BI$42="",0,Programacion!BI$42/SUM(Programacion!BI$42:BI$48)*'3 Eval'!$E30)+IF(Programacion!BI$43="",0,Programacion!BI$43/SUM(Programacion!BI$42:BI$48)*'3 Eval'!$F30)+IF(Programacion!BI$44="",0,Programacion!BI$44/SUM(Programacion!BI$42:BI$48)*'3 Eval'!$G30)+IF(Programacion!BI$45="",0,Programacion!BI$45/SUM(Programacion!BI$42:BI$48)*'3 Eval'!$H30)+IF(Programacion!BI$46="",0,Programacion!BI$46/SUM(Programacion!BI$42:BI$48)*'3 Eval'!$I30)+IF(Programacion!BI$47="",0,Programacion!BI$47/SUM(Programacion!BI$42:BI$48)*'3 Eval'!$J30)+IF(Programacion!BI$48="",0,Programacion!BI$48/SUM(Programacion!BI$42:BI$48)*'3 Eval'!$K30))*SUM(Programacion!BI$42:BI$48)/SUM(Programacion!BI$28:BI$48)+IF('Res 2ªEval'!BK31="",0,'Res 2ªEval'!BK31*SUM(Programacion!BI$28:BI$41)/SUM(Programacion!BI$28:BI$48)))))</f>
        <v/>
      </c>
      <c r="BL31" s="270" t="str">
        <f>IF($C31="","",IF(SUM(Programacion!BJ$28:BJ$48)=0,"",IF(SUM(Programacion!BJ$42:BJ$48)=0,'Res 2ªEval'!BL31,(IF(Programacion!BJ$42="",0,Programacion!BJ$42/SUM(Programacion!BJ$42:BJ$48)*'3 Eval'!$E30)+IF(Programacion!BJ$43="",0,Programacion!BJ$43/SUM(Programacion!BJ$42:BJ$48)*'3 Eval'!$F30)+IF(Programacion!BJ$44="",0,Programacion!BJ$44/SUM(Programacion!BJ$42:BJ$48)*'3 Eval'!$G30)+IF(Programacion!BJ$45="",0,Programacion!BJ$45/SUM(Programacion!BJ$42:BJ$48)*'3 Eval'!$H30)+IF(Programacion!BJ$46="",0,Programacion!BJ$46/SUM(Programacion!BJ$42:BJ$48)*'3 Eval'!$I30)+IF(Programacion!BJ$47="",0,Programacion!BJ$47/SUM(Programacion!BJ$42:BJ$48)*'3 Eval'!$J30)+IF(Programacion!BJ$48="",0,Programacion!BJ$48/SUM(Programacion!BJ$42:BJ$48)*'3 Eval'!$K30))*SUM(Programacion!BJ$42:BJ$48)/SUM(Programacion!BJ$28:BJ$48)+IF('Res 2ªEval'!BL31="",0,'Res 2ªEval'!BL31*SUM(Programacion!BJ$28:BJ$41)/SUM(Programacion!BJ$28:BJ$48)))))</f>
        <v/>
      </c>
      <c r="BM31" s="270" t="str">
        <f>IF($C31="","",IF(SUM(Programacion!BK$28:BK$48)=0,"",IF(SUM(Programacion!BK$42:BK$48)=0,'Res 2ªEval'!BM31,(IF(Programacion!BK$42="",0,Programacion!BK$42/SUM(Programacion!BK$42:BK$48)*'3 Eval'!$E30)+IF(Programacion!BK$43="",0,Programacion!BK$43/SUM(Programacion!BK$42:BK$48)*'3 Eval'!$F30)+IF(Programacion!BK$44="",0,Programacion!BK$44/SUM(Programacion!BK$42:BK$48)*'3 Eval'!$G30)+IF(Programacion!BK$45="",0,Programacion!BK$45/SUM(Programacion!BK$42:BK$48)*'3 Eval'!$H30)+IF(Programacion!BK$46="",0,Programacion!BK$46/SUM(Programacion!BK$42:BK$48)*'3 Eval'!$I30)+IF(Programacion!BK$47="",0,Programacion!BK$47/SUM(Programacion!BK$42:BK$48)*'3 Eval'!$J30)+IF(Programacion!BK$48="",0,Programacion!BK$48/SUM(Programacion!BK$42:BK$48)*'3 Eval'!$K30))*SUM(Programacion!BK$42:BK$48)/SUM(Programacion!BK$28:BK$48)+IF('Res 2ªEval'!BM31="",0,'Res 2ªEval'!BM31*SUM(Programacion!BK$28:BK$41)/SUM(Programacion!BK$28:BK$48)))))</f>
        <v/>
      </c>
      <c r="BN31" s="270" t="str">
        <f>IF($C31="","",IF(SUM(Programacion!BL$28:BL$48)=0,"",IF(SUM(Programacion!BL$42:BL$48)=0,'Res 2ªEval'!BN31,(IF(Programacion!BL$42="",0,Programacion!BL$42/SUM(Programacion!BL$42:BL$48)*'3 Eval'!$E30)+IF(Programacion!BL$43="",0,Programacion!BL$43/SUM(Programacion!BL$42:BL$48)*'3 Eval'!$F30)+IF(Programacion!BL$44="",0,Programacion!BL$44/SUM(Programacion!BL$42:BL$48)*'3 Eval'!$G30)+IF(Programacion!BL$45="",0,Programacion!BL$45/SUM(Programacion!BL$42:BL$48)*'3 Eval'!$H30)+IF(Programacion!BL$46="",0,Programacion!BL$46/SUM(Programacion!BL$42:BL$48)*'3 Eval'!$I30)+IF(Programacion!BL$47="",0,Programacion!BL$47/SUM(Programacion!BL$42:BL$48)*'3 Eval'!$J30)+IF(Programacion!BL$48="",0,Programacion!BL$48/SUM(Programacion!BL$42:BL$48)*'3 Eval'!$K30))*SUM(Programacion!BL$42:BL$48)/SUM(Programacion!BL$28:BL$48)+IF('Res 2ªEval'!BN31="",0,'Res 2ªEval'!BN31*SUM(Programacion!BL$28:BL$41)/SUM(Programacion!BL$28:BL$48)))))</f>
        <v/>
      </c>
      <c r="BO31" s="270" t="str">
        <f>IF($C31="","",IF(SUM(Programacion!BM$28:BM$48)=0,"",IF(SUM(Programacion!BM$42:BM$48)=0,'Res 2ªEval'!BO31,(IF(Programacion!BM$42="",0,Programacion!BM$42/SUM(Programacion!BM$42:BM$48)*'3 Eval'!$E30)+IF(Programacion!BM$43="",0,Programacion!BM$43/SUM(Programacion!BM$42:BM$48)*'3 Eval'!$F30)+IF(Programacion!BM$44="",0,Programacion!BM$44/SUM(Programacion!BM$42:BM$48)*'3 Eval'!$G30)+IF(Programacion!BM$45="",0,Programacion!BM$45/SUM(Programacion!BM$42:BM$48)*'3 Eval'!$H30)+IF(Programacion!BM$46="",0,Programacion!BM$46/SUM(Programacion!BM$42:BM$48)*'3 Eval'!$I30)+IF(Programacion!BM$47="",0,Programacion!BM$47/SUM(Programacion!BM$42:BM$48)*'3 Eval'!$J30)+IF(Programacion!BM$48="",0,Programacion!BM$48/SUM(Programacion!BM$42:BM$48)*'3 Eval'!$K30))*SUM(Programacion!BM$42:BM$48)/SUM(Programacion!BM$28:BM$48)+IF('Res 2ªEval'!BO31="",0,'Res 2ªEval'!BO31*SUM(Programacion!BM$28:BM$41)/SUM(Programacion!BM$28:BM$48)))))</f>
        <v/>
      </c>
      <c r="BP31" s="270" t="str">
        <f>IF($C31="","",IF(SUM(Programacion!BN$28:BN$48)=0,"",IF(SUM(Programacion!BN$42:BN$48)=0,'Res 2ªEval'!BP31,(IF(Programacion!BN$42="",0,Programacion!BN$42/SUM(Programacion!BN$42:BN$48)*'3 Eval'!$E30)+IF(Programacion!BN$43="",0,Programacion!BN$43/SUM(Programacion!BN$42:BN$48)*'3 Eval'!$F30)+IF(Programacion!BN$44="",0,Programacion!BN$44/SUM(Programacion!BN$42:BN$48)*'3 Eval'!$G30)+IF(Programacion!BN$45="",0,Programacion!BN$45/SUM(Programacion!BN$42:BN$48)*'3 Eval'!$H30)+IF(Programacion!BN$46="",0,Programacion!BN$46/SUM(Programacion!BN$42:BN$48)*'3 Eval'!$I30)+IF(Programacion!BN$47="",0,Programacion!BN$47/SUM(Programacion!BN$42:BN$48)*'3 Eval'!$J30)+IF(Programacion!BN$48="",0,Programacion!BN$48/SUM(Programacion!BN$42:BN$48)*'3 Eval'!$K30))*SUM(Programacion!BN$42:BN$48)/SUM(Programacion!BN$28:BN$48)+IF('Res 2ªEval'!BP31="",0,'Res 2ªEval'!BP31*SUM(Programacion!BN$28:BN$41)/SUM(Programacion!BN$28:BN$48)))))</f>
        <v/>
      </c>
      <c r="BQ31" s="270" t="str">
        <f>IF($C31="","",IF(SUM(Programacion!BO$28:BO$48)=0,"",IF(SUM(Programacion!BO$42:BO$48)=0,'Res 2ªEval'!BQ31,(IF(Programacion!BO$42="",0,Programacion!BO$42/SUM(Programacion!BO$42:BO$48)*'3 Eval'!$E30)+IF(Programacion!BO$43="",0,Programacion!BO$43/SUM(Programacion!BO$42:BO$48)*'3 Eval'!$F30)+IF(Programacion!BO$44="",0,Programacion!BO$44/SUM(Programacion!BO$42:BO$48)*'3 Eval'!$G30)+IF(Programacion!BO$45="",0,Programacion!BO$45/SUM(Programacion!BO$42:BO$48)*'3 Eval'!$H30)+IF(Programacion!BO$46="",0,Programacion!BO$46/SUM(Programacion!BO$42:BO$48)*'3 Eval'!$I30)+IF(Programacion!BO$47="",0,Programacion!BO$47/SUM(Programacion!BO$42:BO$48)*'3 Eval'!$J30)+IF(Programacion!BO$48="",0,Programacion!BO$48/SUM(Programacion!BO$42:BO$48)*'3 Eval'!$K30))*SUM(Programacion!BO$42:BO$48)/SUM(Programacion!BO$28:BO$48)+IF('Res 2ªEval'!BQ31="",0,'Res 2ªEval'!BQ31*SUM(Programacion!BO$28:BO$41)/SUM(Programacion!BO$28:BO$48)))))</f>
        <v/>
      </c>
      <c r="BR31" s="270" t="str">
        <f>IF($C31="","",IF(SUM(Programacion!BP$28:BP$48)=0,"",IF(SUM(Programacion!BP$42:BP$48)=0,'Res 2ªEval'!BR31,(IF(Programacion!BP$42="",0,Programacion!BP$42/SUM(Programacion!BP$42:BP$48)*'3 Eval'!$E30)+IF(Programacion!BP$43="",0,Programacion!BP$43/SUM(Programacion!BP$42:BP$48)*'3 Eval'!$F30)+IF(Programacion!BP$44="",0,Programacion!BP$44/SUM(Programacion!BP$42:BP$48)*'3 Eval'!$G30)+IF(Programacion!BP$45="",0,Programacion!BP$45/SUM(Programacion!BP$42:BP$48)*'3 Eval'!$H30)+IF(Programacion!BP$46="",0,Programacion!BP$46/SUM(Programacion!BP$42:BP$48)*'3 Eval'!$I30)+IF(Programacion!BP$47="",0,Programacion!BP$47/SUM(Programacion!BP$42:BP$48)*'3 Eval'!$J30)+IF(Programacion!BP$48="",0,Programacion!BP$48/SUM(Programacion!BP$42:BP$48)*'3 Eval'!$K30))*SUM(Programacion!BP$42:BP$48)/SUM(Programacion!BP$28:BP$48)+IF('Res 2ªEval'!BR31="",0,'Res 2ªEval'!BR31*SUM(Programacion!BP$28:BP$41)/SUM(Programacion!BP$28:BP$48)))))</f>
        <v/>
      </c>
      <c r="BS31" s="270" t="str">
        <f>IF($C31="","",IF(SUM(Programacion!BQ$28:BQ$48)=0,"",IF(SUM(Programacion!BQ$42:BQ$48)=0,'Res 2ªEval'!BS31,(IF(Programacion!BQ$42="",0,Programacion!BQ$42/SUM(Programacion!BQ$42:BQ$48)*'3 Eval'!$E30)+IF(Programacion!BQ$43="",0,Programacion!BQ$43/SUM(Programacion!BQ$42:BQ$48)*'3 Eval'!$F30)+IF(Programacion!BQ$44="",0,Programacion!BQ$44/SUM(Programacion!BQ$42:BQ$48)*'3 Eval'!$G30)+IF(Programacion!BQ$45="",0,Programacion!BQ$45/SUM(Programacion!BQ$42:BQ$48)*'3 Eval'!$H30)+IF(Programacion!BQ$46="",0,Programacion!BQ$46/SUM(Programacion!BQ$42:BQ$48)*'3 Eval'!$I30)+IF(Programacion!BQ$47="",0,Programacion!BQ$47/SUM(Programacion!BQ$42:BQ$48)*'3 Eval'!$J30)+IF(Programacion!BQ$48="",0,Programacion!BQ$48/SUM(Programacion!BQ$42:BQ$48)*'3 Eval'!$K30))*SUM(Programacion!BQ$42:BQ$48)/SUM(Programacion!BQ$28:BQ$48)+IF('Res 2ªEval'!BS31="",0,'Res 2ªEval'!BS31*SUM(Programacion!BQ$28:BQ$41)/SUM(Programacion!BQ$28:BQ$48)))))</f>
        <v/>
      </c>
      <c r="BT31" s="270" t="str">
        <f>IF($C31="","",IF(SUM(Programacion!BR$28:BR$48)=0,"",IF(SUM(Programacion!BR$42:BR$48)=0,'Res 2ªEval'!BT31,(IF(Programacion!BR$42="",0,Programacion!BR$42/SUM(Programacion!BR$42:BR$48)*'3 Eval'!$E30)+IF(Programacion!BR$43="",0,Programacion!BR$43/SUM(Programacion!BR$42:BR$48)*'3 Eval'!$F30)+IF(Programacion!BR$44="",0,Programacion!BR$44/SUM(Programacion!BR$42:BR$48)*'3 Eval'!$G30)+IF(Programacion!BR$45="",0,Programacion!BR$45/SUM(Programacion!BR$42:BR$48)*'3 Eval'!$H30)+IF(Programacion!BR$46="",0,Programacion!BR$46/SUM(Programacion!BR$42:BR$48)*'3 Eval'!$I30)+IF(Programacion!BR$47="",0,Programacion!BR$47/SUM(Programacion!BR$42:BR$48)*'3 Eval'!$J30)+IF(Programacion!BR$48="",0,Programacion!BR$48/SUM(Programacion!BR$42:BR$48)*'3 Eval'!$K30))*SUM(Programacion!BR$42:BR$48)/SUM(Programacion!BR$28:BR$48)+IF('Res 2ªEval'!BT31="",0,'Res 2ªEval'!BT31*SUM(Programacion!BR$28:BR$41)/SUM(Programacion!BR$28:BR$48)))))</f>
        <v/>
      </c>
      <c r="BU31" s="270" t="str">
        <f>IF($C31="","",IF(SUM(Programacion!BS$28:BS$48)=0,"",IF(SUM(Programacion!BS$42:BS$48)=0,'Res 2ªEval'!BU31,(IF(Programacion!BS$42="",0,Programacion!BS$42/SUM(Programacion!BS$42:BS$48)*'3 Eval'!$E30)+IF(Programacion!BS$43="",0,Programacion!BS$43/SUM(Programacion!BS$42:BS$48)*'3 Eval'!$F30)+IF(Programacion!BS$44="",0,Programacion!BS$44/SUM(Programacion!BS$42:BS$48)*'3 Eval'!$G30)+IF(Programacion!BS$45="",0,Programacion!BS$45/SUM(Programacion!BS$42:BS$48)*'3 Eval'!$H30)+IF(Programacion!BS$46="",0,Programacion!BS$46/SUM(Programacion!BS$42:BS$48)*'3 Eval'!$I30)+IF(Programacion!BS$47="",0,Programacion!BS$47/SUM(Programacion!BS$42:BS$48)*'3 Eval'!$J30)+IF(Programacion!BS$48="",0,Programacion!BS$48/SUM(Programacion!BS$42:BS$48)*'3 Eval'!$K30))*SUM(Programacion!BS$42:BS$48)/SUM(Programacion!BS$28:BS$48)+IF('Res 2ªEval'!BU31="",0,'Res 2ªEval'!BU31*SUM(Programacion!BS$28:BS$41)/SUM(Programacion!BS$28:BS$48)))))</f>
        <v/>
      </c>
      <c r="BV31" s="270" t="str">
        <f>IF($C31="","",IF(SUM(Programacion!BT$28:BT$48)=0,"",IF(SUM(Programacion!BT$42:BT$48)=0,'Res 2ªEval'!BV31,(IF(Programacion!BT$42="",0,Programacion!BT$42/SUM(Programacion!BT$42:BT$48)*'3 Eval'!$E30)+IF(Programacion!BT$43="",0,Programacion!BT$43/SUM(Programacion!BT$42:BT$48)*'3 Eval'!$F30)+IF(Programacion!BT$44="",0,Programacion!BT$44/SUM(Programacion!BT$42:BT$48)*'3 Eval'!$G30)+IF(Programacion!BT$45="",0,Programacion!BT$45/SUM(Programacion!BT$42:BT$48)*'3 Eval'!$H30)+IF(Programacion!BT$46="",0,Programacion!BT$46/SUM(Programacion!BT$42:BT$48)*'3 Eval'!$I30)+IF(Programacion!BT$47="",0,Programacion!BT$47/SUM(Programacion!BT$42:BT$48)*'3 Eval'!$J30)+IF(Programacion!BT$48="",0,Programacion!BT$48/SUM(Programacion!BT$42:BT$48)*'3 Eval'!$K30))*SUM(Programacion!BT$42:BT$48)/SUM(Programacion!BT$28:BT$48)+IF('Res 2ªEval'!BV31="",0,'Res 2ªEval'!BV31*SUM(Programacion!BT$28:BT$41)/SUM(Programacion!BT$28:BT$48)))))</f>
        <v/>
      </c>
      <c r="BW31" s="270" t="str">
        <f>IF($C31="","",IF(SUM(Programacion!BU$28:BU$48)=0,"",IF(SUM(Programacion!BU$42:BU$48)=0,'Res 2ªEval'!BW31,(IF(Programacion!BU$42="",0,Programacion!BU$42/SUM(Programacion!BU$42:BU$48)*'3 Eval'!$E30)+IF(Programacion!BU$43="",0,Programacion!BU$43/SUM(Programacion!BU$42:BU$48)*'3 Eval'!$F30)+IF(Programacion!BU$44="",0,Programacion!BU$44/SUM(Programacion!BU$42:BU$48)*'3 Eval'!$G30)+IF(Programacion!BU$45="",0,Programacion!BU$45/SUM(Programacion!BU$42:BU$48)*'3 Eval'!$H30)+IF(Programacion!BU$46="",0,Programacion!BU$46/SUM(Programacion!BU$42:BU$48)*'3 Eval'!$I30)+IF(Programacion!BU$47="",0,Programacion!BU$47/SUM(Programacion!BU$42:BU$48)*'3 Eval'!$J30)+IF(Programacion!BU$48="",0,Programacion!BU$48/SUM(Programacion!BU$42:BU$48)*'3 Eval'!$K30))*SUM(Programacion!BU$42:BU$48)/SUM(Programacion!BU$28:BU$48)+IF('Res 2ªEval'!BW31="",0,'Res 2ªEval'!BW31*SUM(Programacion!BU$28:BU$41)/SUM(Programacion!BU$28:BU$48)))))</f>
        <v/>
      </c>
      <c r="BX31" s="270" t="str">
        <f>IF($C31="","",IF(SUM(Programacion!BV$28:BV$48)=0,"",IF(SUM(Programacion!BV$42:BV$48)=0,'Res 2ªEval'!BX31,(IF(Programacion!BV$42="",0,Programacion!BV$42/SUM(Programacion!BV$42:BV$48)*'3 Eval'!$E30)+IF(Programacion!BV$43="",0,Programacion!BV$43/SUM(Programacion!BV$42:BV$48)*'3 Eval'!$F30)+IF(Programacion!BV$44="",0,Programacion!BV$44/SUM(Programacion!BV$42:BV$48)*'3 Eval'!$G30)+IF(Programacion!BV$45="",0,Programacion!BV$45/SUM(Programacion!BV$42:BV$48)*'3 Eval'!$H30)+IF(Programacion!BV$46="",0,Programacion!BV$46/SUM(Programacion!BV$42:BV$48)*'3 Eval'!$I30)+IF(Programacion!BV$47="",0,Programacion!BV$47/SUM(Programacion!BV$42:BV$48)*'3 Eval'!$J30)+IF(Programacion!BV$48="",0,Programacion!BV$48/SUM(Programacion!BV$42:BV$48)*'3 Eval'!$K30))*SUM(Programacion!BV$42:BV$48)/SUM(Programacion!BV$28:BV$48)+IF('Res 2ªEval'!BX31="",0,'Res 2ªEval'!BX31*SUM(Programacion!BV$28:BV$41)/SUM(Programacion!BV$28:BV$48)))))</f>
        <v/>
      </c>
      <c r="BY31" s="270" t="str">
        <f>IF($C31="","",IF(SUM(Programacion!BW$28:BW$48)=0,"",IF(SUM(Programacion!BW$42:BW$48)=0,'Res 2ªEval'!BY31,(IF(Programacion!BW$42="",0,Programacion!BW$42/SUM(Programacion!BW$42:BW$48)*'3 Eval'!$E30)+IF(Programacion!BW$43="",0,Programacion!BW$43/SUM(Programacion!BW$42:BW$48)*'3 Eval'!$F30)+IF(Programacion!BW$44="",0,Programacion!BW$44/SUM(Programacion!BW$42:BW$48)*'3 Eval'!$G30)+IF(Programacion!BW$45="",0,Programacion!BW$45/SUM(Programacion!BW$42:BW$48)*'3 Eval'!$H30)+IF(Programacion!BW$46="",0,Programacion!BW$46/SUM(Programacion!BW$42:BW$48)*'3 Eval'!$I30)+IF(Programacion!BW$47="",0,Programacion!BW$47/SUM(Programacion!BW$42:BW$48)*'3 Eval'!$J30)+IF(Programacion!BW$48="",0,Programacion!BW$48/SUM(Programacion!BW$42:BW$48)*'3 Eval'!$K30))*SUM(Programacion!BW$42:BW$48)/SUM(Programacion!BW$28:BW$48)+IF('Res 2ªEval'!BY31="",0,'Res 2ªEval'!BY31*SUM(Programacion!BW$28:BW$41)/SUM(Programacion!BW$28:BW$48)))))</f>
        <v/>
      </c>
      <c r="BZ31" s="270" t="str">
        <f>IF($C31="","",IF(SUM(Programacion!BX$28:BX$48)=0,"",IF(SUM(Programacion!BX$42:BX$48)=0,'Res 2ªEval'!BZ31,(IF(Programacion!BX$42="",0,Programacion!BX$42/SUM(Programacion!BX$42:BX$48)*'3 Eval'!$E30)+IF(Programacion!BX$43="",0,Programacion!BX$43/SUM(Programacion!BX$42:BX$48)*'3 Eval'!$F30)+IF(Programacion!BX$44="",0,Programacion!BX$44/SUM(Programacion!BX$42:BX$48)*'3 Eval'!$G30)+IF(Programacion!BX$45="",0,Programacion!BX$45/SUM(Programacion!BX$42:BX$48)*'3 Eval'!$H30)+IF(Programacion!BX$46="",0,Programacion!BX$46/SUM(Programacion!BX$42:BX$48)*'3 Eval'!$I30)+IF(Programacion!BX$47="",0,Programacion!BX$47/SUM(Programacion!BX$42:BX$48)*'3 Eval'!$J30)+IF(Programacion!BX$48="",0,Programacion!BX$48/SUM(Programacion!BX$42:BX$48)*'3 Eval'!$K30))*SUM(Programacion!BX$42:BX$48)/SUM(Programacion!BX$28:BX$48)+IF('Res 2ªEval'!BZ31="",0,'Res 2ªEval'!BZ31*SUM(Programacion!BX$28:BX$41)/SUM(Programacion!BX$28:BX$48)))))</f>
        <v/>
      </c>
      <c r="CA31" s="270" t="str">
        <f>IF($C31="","",IF(SUM(Programacion!BY$28:BY$48)=0,"",IF(SUM(Programacion!BY$42:BY$48)=0,'Res 2ªEval'!CA31,(IF(Programacion!BY$42="",0,Programacion!BY$42/SUM(Programacion!BY$42:BY$48)*'3 Eval'!$E30)+IF(Programacion!BY$43="",0,Programacion!BY$43/SUM(Programacion!BY$42:BY$48)*'3 Eval'!$F30)+IF(Programacion!BY$44="",0,Programacion!BY$44/SUM(Programacion!BY$42:BY$48)*'3 Eval'!$G30)+IF(Programacion!BY$45="",0,Programacion!BY$45/SUM(Programacion!BY$42:BY$48)*'3 Eval'!$H30)+IF(Programacion!BY$46="",0,Programacion!BY$46/SUM(Programacion!BY$42:BY$48)*'3 Eval'!$I30)+IF(Programacion!BY$47="",0,Programacion!BY$47/SUM(Programacion!BY$42:BY$48)*'3 Eval'!$J30)+IF(Programacion!BY$48="",0,Programacion!BY$48/SUM(Programacion!BY$42:BY$48)*'3 Eval'!$K30))*SUM(Programacion!BY$42:BY$48)/SUM(Programacion!BY$28:BY$48)+IF('Res 2ªEval'!CA31="",0,'Res 2ªEval'!CA31*SUM(Programacion!BY$28:BY$41)/SUM(Programacion!BY$28:BY$48)))))</f>
        <v/>
      </c>
      <c r="CB31" s="270" t="str">
        <f>IF($C31="","",IF(SUM(Programacion!BZ$28:BZ$48)=0,"",IF(SUM(Programacion!BZ$42:BZ$48)=0,'Res 2ªEval'!CB31,(IF(Programacion!BZ$42="",0,Programacion!BZ$42/SUM(Programacion!BZ$42:BZ$48)*'3 Eval'!$E30)+IF(Programacion!BZ$43="",0,Programacion!BZ$43/SUM(Programacion!BZ$42:BZ$48)*'3 Eval'!$F30)+IF(Programacion!BZ$44="",0,Programacion!BZ$44/SUM(Programacion!BZ$42:BZ$48)*'3 Eval'!$G30)+IF(Programacion!BZ$45="",0,Programacion!BZ$45/SUM(Programacion!BZ$42:BZ$48)*'3 Eval'!$H30)+IF(Programacion!BZ$46="",0,Programacion!BZ$46/SUM(Programacion!BZ$42:BZ$48)*'3 Eval'!$I30)+IF(Programacion!BZ$47="",0,Programacion!BZ$47/SUM(Programacion!BZ$42:BZ$48)*'3 Eval'!$J30)+IF(Programacion!BZ$48="",0,Programacion!BZ$48/SUM(Programacion!BZ$42:BZ$48)*'3 Eval'!$K30))*SUM(Programacion!BZ$42:BZ$48)/SUM(Programacion!BZ$28:BZ$48)+IF('Res 2ªEval'!CB31="",0,'Res 2ªEval'!CB31*SUM(Programacion!BZ$28:BZ$41)/SUM(Programacion!BZ$28:BZ$48)))))</f>
        <v/>
      </c>
      <c r="CC31" s="270" t="str">
        <f>IF($C31="","",IF(SUM(Programacion!CA$28:CA$48)=0,"",IF(SUM(Programacion!CA$42:CA$48)=0,'Res 2ªEval'!CC31,(IF(Programacion!CA$42="",0,Programacion!CA$42/SUM(Programacion!CA$42:CA$48)*'3 Eval'!$E30)+IF(Programacion!CA$43="",0,Programacion!CA$43/SUM(Programacion!CA$42:CA$48)*'3 Eval'!$F30)+IF(Programacion!CA$44="",0,Programacion!CA$44/SUM(Programacion!CA$42:CA$48)*'3 Eval'!$G30)+IF(Programacion!CA$45="",0,Programacion!CA$45/SUM(Programacion!CA$42:CA$48)*'3 Eval'!$H30)+IF(Programacion!CA$46="",0,Programacion!CA$46/SUM(Programacion!CA$42:CA$48)*'3 Eval'!$I30)+IF(Programacion!CA$47="",0,Programacion!CA$47/SUM(Programacion!CA$42:CA$48)*'3 Eval'!$J30)+IF(Programacion!CA$48="",0,Programacion!CA$48/SUM(Programacion!CA$42:CA$48)*'3 Eval'!$K30))*SUM(Programacion!CA$42:CA$48)/SUM(Programacion!CA$28:CA$48)+IF('Res 2ªEval'!CC31="",0,'Res 2ªEval'!CC31*SUM(Programacion!CA$28:CA$41)/SUM(Programacion!CA$28:CA$48)))))</f>
        <v/>
      </c>
      <c r="CD31" s="270" t="str">
        <f>IF($C31="","",IF(SUM(Programacion!CB$28:CB$48)=0,"",IF(SUM(Programacion!CB$42:CB$48)=0,'Res 2ªEval'!CD31,(IF(Programacion!CB$42="",0,Programacion!CB$42/SUM(Programacion!CB$42:CB$48)*'3 Eval'!$E30)+IF(Programacion!CB$43="",0,Programacion!CB$43/SUM(Programacion!CB$42:CB$48)*'3 Eval'!$F30)+IF(Programacion!CB$44="",0,Programacion!CB$44/SUM(Programacion!CB$42:CB$48)*'3 Eval'!$G30)+IF(Programacion!CB$45="",0,Programacion!CB$45/SUM(Programacion!CB$42:CB$48)*'3 Eval'!$H30)+IF(Programacion!CB$46="",0,Programacion!CB$46/SUM(Programacion!CB$42:CB$48)*'3 Eval'!$I30)+IF(Programacion!CB$47="",0,Programacion!CB$47/SUM(Programacion!CB$42:CB$48)*'3 Eval'!$J30)+IF(Programacion!CB$48="",0,Programacion!CB$48/SUM(Programacion!CB$42:CB$48)*'3 Eval'!$K30))*SUM(Programacion!CB$42:CB$48)/SUM(Programacion!CB$28:CB$48)+IF('Res 2ªEval'!CD31="",0,'Res 2ªEval'!CD31*SUM(Programacion!CB$28:CB$41)/SUM(Programacion!CB$28:CB$48)))))</f>
        <v/>
      </c>
      <c r="CE31" s="270" t="str">
        <f>IF($C31="","",IF(SUM(Programacion!CC$28:CC$48)=0,"",IF(SUM(Programacion!CC$42:CC$48)=0,'Res 2ªEval'!CE31,(IF(Programacion!CC$42="",0,Programacion!CC$42/SUM(Programacion!CC$42:CC$48)*'3 Eval'!$E30)+IF(Programacion!CC$43="",0,Programacion!CC$43/SUM(Programacion!CC$42:CC$48)*'3 Eval'!$F30)+IF(Programacion!CC$44="",0,Programacion!CC$44/SUM(Programacion!CC$42:CC$48)*'3 Eval'!$G30)+IF(Programacion!CC$45="",0,Programacion!CC$45/SUM(Programacion!CC$42:CC$48)*'3 Eval'!$H30)+IF(Programacion!CC$46="",0,Programacion!CC$46/SUM(Programacion!CC$42:CC$48)*'3 Eval'!$I30)+IF(Programacion!CC$47="",0,Programacion!CC$47/SUM(Programacion!CC$42:CC$48)*'3 Eval'!$J30)+IF(Programacion!CC$48="",0,Programacion!CC$48/SUM(Programacion!CC$42:CC$48)*'3 Eval'!$K30))*SUM(Programacion!CC$42:CC$48)/SUM(Programacion!CC$28:CC$48)+IF('Res 2ªEval'!CE31="",0,'Res 2ªEval'!CE31*SUM(Programacion!CC$28:CC$41)/SUM(Programacion!CC$28:CC$48)))))</f>
        <v/>
      </c>
      <c r="CF31" s="270" t="str">
        <f>IF($C31="","",IF(SUM(Programacion!CD$28:CD$48)=0,"",IF(SUM(Programacion!CD$42:CD$48)=0,'Res 2ªEval'!CF31,(IF(Programacion!CD$42="",0,Programacion!CD$42/SUM(Programacion!CD$42:CD$48)*'3 Eval'!$E30)+IF(Programacion!CD$43="",0,Programacion!CD$43/SUM(Programacion!CD$42:CD$48)*'3 Eval'!$F30)+IF(Programacion!CD$44="",0,Programacion!CD$44/SUM(Programacion!CD$42:CD$48)*'3 Eval'!$G30)+IF(Programacion!CD$45="",0,Programacion!CD$45/SUM(Programacion!CD$42:CD$48)*'3 Eval'!$H30)+IF(Programacion!CD$46="",0,Programacion!CD$46/SUM(Programacion!CD$42:CD$48)*'3 Eval'!$I30)+IF(Programacion!CD$47="",0,Programacion!CD$47/SUM(Programacion!CD$42:CD$48)*'3 Eval'!$J30)+IF(Programacion!CD$48="",0,Programacion!CD$48/SUM(Programacion!CD$42:CD$48)*'3 Eval'!$K30))*SUM(Programacion!CD$42:CD$48)/SUM(Programacion!CD$28:CD$48)+IF('Res 2ªEval'!CF31="",0,'Res 2ªEval'!CF31*SUM(Programacion!CD$28:CD$41)/SUM(Programacion!CD$28:CD$48)))))</f>
        <v/>
      </c>
      <c r="CG31" s="270" t="str">
        <f>IF($C31="","",IF(SUM(Programacion!CE$28:CE$48)=0,"",IF(SUM(Programacion!CE$42:CE$48)=0,'Res 2ªEval'!CG31,(IF(Programacion!CE$42="",0,Programacion!CE$42/SUM(Programacion!CE$42:CE$48)*'3 Eval'!$E30)+IF(Programacion!CE$43="",0,Programacion!CE$43/SUM(Programacion!CE$42:CE$48)*'3 Eval'!$F30)+IF(Programacion!CE$44="",0,Programacion!CE$44/SUM(Programacion!CE$42:CE$48)*'3 Eval'!$G30)+IF(Programacion!CE$45="",0,Programacion!CE$45/SUM(Programacion!CE$42:CE$48)*'3 Eval'!$H30)+IF(Programacion!CE$46="",0,Programacion!CE$46/SUM(Programacion!CE$42:CE$48)*'3 Eval'!$I30)+IF(Programacion!CE$47="",0,Programacion!CE$47/SUM(Programacion!CE$42:CE$48)*'3 Eval'!$J30)+IF(Programacion!CE$48="",0,Programacion!CE$48/SUM(Programacion!CE$42:CE$48)*'3 Eval'!$K30))*SUM(Programacion!CE$42:CE$48)/SUM(Programacion!CE$28:CE$48)+IF('Res 2ªEval'!CG31="",0,'Res 2ªEval'!CG31*SUM(Programacion!CE$28:CE$41)/SUM(Programacion!CE$28:CE$48)))))</f>
        <v/>
      </c>
      <c r="CH31" s="270" t="str">
        <f>IF($C31="","",IF(SUM(Programacion!CF$28:CF$48)=0,"",IF(SUM(Programacion!CF$42:CF$48)=0,'Res 2ªEval'!CH31,(IF(Programacion!CF$42="",0,Programacion!CF$42/SUM(Programacion!CF$42:CF$48)*'3 Eval'!$E30)+IF(Programacion!CF$43="",0,Programacion!CF$43/SUM(Programacion!CF$42:CF$48)*'3 Eval'!$F30)+IF(Programacion!CF$44="",0,Programacion!CF$44/SUM(Programacion!CF$42:CF$48)*'3 Eval'!$G30)+IF(Programacion!CF$45="",0,Programacion!CF$45/SUM(Programacion!CF$42:CF$48)*'3 Eval'!$H30)+IF(Programacion!CF$46="",0,Programacion!CF$46/SUM(Programacion!CF$42:CF$48)*'3 Eval'!$I30)+IF(Programacion!CF$47="",0,Programacion!CF$47/SUM(Programacion!CF$42:CF$48)*'3 Eval'!$J30)+IF(Programacion!CF$48="",0,Programacion!CF$48/SUM(Programacion!CF$42:CF$48)*'3 Eval'!$K30))*SUM(Programacion!CF$42:CF$48)/SUM(Programacion!CF$28:CF$48)+IF('Res 2ªEval'!CH31="",0,'Res 2ªEval'!CH31*SUM(Programacion!CF$28:CF$41)/SUM(Programacion!CF$28:CF$48)))))</f>
        <v/>
      </c>
      <c r="CI31" s="270" t="str">
        <f>IF($C31="","",IF(SUM(Programacion!CG$28:CG$48)=0,"",IF(SUM(Programacion!CG$42:CG$48)=0,'Res 2ªEval'!CI31,(IF(Programacion!CG$42="",0,Programacion!CG$42/SUM(Programacion!CG$42:CG$48)*'3 Eval'!$E30)+IF(Programacion!CG$43="",0,Programacion!CG$43/SUM(Programacion!CG$42:CG$48)*'3 Eval'!$F30)+IF(Programacion!CG$44="",0,Programacion!CG$44/SUM(Programacion!CG$42:CG$48)*'3 Eval'!$G30)+IF(Programacion!CG$45="",0,Programacion!CG$45/SUM(Programacion!CG$42:CG$48)*'3 Eval'!$H30)+IF(Programacion!CG$46="",0,Programacion!CG$46/SUM(Programacion!CG$42:CG$48)*'3 Eval'!$I30)+IF(Programacion!CG$47="",0,Programacion!CG$47/SUM(Programacion!CG$42:CG$48)*'3 Eval'!$J30)+IF(Programacion!CG$48="",0,Programacion!CG$48/SUM(Programacion!CG$42:CG$48)*'3 Eval'!$K30))*SUM(Programacion!CG$42:CG$48)/SUM(Programacion!CG$28:CG$48)+IF('Res 2ªEval'!CI31="",0,'Res 2ªEval'!CI31*SUM(Programacion!CG$28:CG$41)/SUM(Programacion!CG$28:CG$48)))))</f>
        <v/>
      </c>
      <c r="CJ31" s="270" t="str">
        <f>IF($C31="","",IF(SUM(Programacion!CH$28:CH$48)=0,"",IF(SUM(Programacion!CH$42:CH$48)=0,'Res 2ªEval'!CJ31,(IF(Programacion!CH$42="",0,Programacion!CH$42/SUM(Programacion!CH$42:CH$48)*'3 Eval'!$E30)+IF(Programacion!CH$43="",0,Programacion!CH$43/SUM(Programacion!CH$42:CH$48)*'3 Eval'!$F30)+IF(Programacion!CH$44="",0,Programacion!CH$44/SUM(Programacion!CH$42:CH$48)*'3 Eval'!$G30)+IF(Programacion!CH$45="",0,Programacion!CH$45/SUM(Programacion!CH$42:CH$48)*'3 Eval'!$H30)+IF(Programacion!CH$46="",0,Programacion!CH$46/SUM(Programacion!CH$42:CH$48)*'3 Eval'!$I30)+IF(Programacion!CH$47="",0,Programacion!CH$47/SUM(Programacion!CH$42:CH$48)*'3 Eval'!$J30)+IF(Programacion!CH$48="",0,Programacion!CH$48/SUM(Programacion!CH$42:CH$48)*'3 Eval'!$K30))*SUM(Programacion!CH$42:CH$48)/SUM(Programacion!CH$28:CH$48)+IF('Res 2ªEval'!CJ31="",0,'Res 2ªEval'!CJ31*SUM(Programacion!CH$28:CH$41)/SUM(Programacion!CH$28:CH$48)))))</f>
        <v/>
      </c>
      <c r="CK31" s="270" t="str">
        <f>IF($C31="","",IF(SUM(Programacion!CI$28:CI$48)=0,"",IF(SUM(Programacion!CI$42:CI$48)=0,'Res 2ªEval'!CK31,(IF(Programacion!CI$42="",0,Programacion!CI$42/SUM(Programacion!CI$42:CI$48)*'3 Eval'!$E30)+IF(Programacion!CI$43="",0,Programacion!CI$43/SUM(Programacion!CI$42:CI$48)*'3 Eval'!$F30)+IF(Programacion!CI$44="",0,Programacion!CI$44/SUM(Programacion!CI$42:CI$48)*'3 Eval'!$G30)+IF(Programacion!CI$45="",0,Programacion!CI$45/SUM(Programacion!CI$42:CI$48)*'3 Eval'!$H30)+IF(Programacion!CI$46="",0,Programacion!CI$46/SUM(Programacion!CI$42:CI$48)*'3 Eval'!$I30)+IF(Programacion!CI$47="",0,Programacion!CI$47/SUM(Programacion!CI$42:CI$48)*'3 Eval'!$J30)+IF(Programacion!CI$48="",0,Programacion!CI$48/SUM(Programacion!CI$42:CI$48)*'3 Eval'!$K30))*SUM(Programacion!CI$42:CI$48)/SUM(Programacion!CI$28:CI$48)+IF('Res 2ªEval'!CK31="",0,'Res 2ªEval'!CK31*SUM(Programacion!CI$28:CI$41)/SUM(Programacion!CI$28:CI$48)))))</f>
        <v/>
      </c>
      <c r="CL31" s="270" t="str">
        <f>IF($C31="","",IF(SUM(Programacion!CJ$28:CJ$48)=0,"",IF(SUM(Programacion!CJ$42:CJ$48)=0,'Res 2ªEval'!CL31,(IF(Programacion!CJ$42="",0,Programacion!CJ$42/SUM(Programacion!CJ$42:CJ$48)*'3 Eval'!$E30)+IF(Programacion!CJ$43="",0,Programacion!CJ$43/SUM(Programacion!CJ$42:CJ$48)*'3 Eval'!$F30)+IF(Programacion!CJ$44="",0,Programacion!CJ$44/SUM(Programacion!CJ$42:CJ$48)*'3 Eval'!$G30)+IF(Programacion!CJ$45="",0,Programacion!CJ$45/SUM(Programacion!CJ$42:CJ$48)*'3 Eval'!$H30)+IF(Programacion!CJ$46="",0,Programacion!CJ$46/SUM(Programacion!CJ$42:CJ$48)*'3 Eval'!$I30)+IF(Programacion!CJ$47="",0,Programacion!CJ$47/SUM(Programacion!CJ$42:CJ$48)*'3 Eval'!$J30)+IF(Programacion!CJ$48="",0,Programacion!CJ$48/SUM(Programacion!CJ$42:CJ$48)*'3 Eval'!$K30))*SUM(Programacion!CJ$42:CJ$48)/SUM(Programacion!CJ$28:CJ$48)+IF('Res 2ªEval'!CL31="",0,'Res 2ªEval'!CL31*SUM(Programacion!CJ$28:CJ$41)/SUM(Programacion!CJ$28:CJ$48)))))</f>
        <v/>
      </c>
      <c r="CM31" s="270" t="str">
        <f>IF($C31="","",IF(SUM(Programacion!CK$28:CK$48)=0,"",IF(SUM(Programacion!CK$42:CK$48)=0,'Res 2ªEval'!CM31,(IF(Programacion!CK$42="",0,Programacion!CK$42/SUM(Programacion!CK$42:CK$48)*'3 Eval'!$E30)+IF(Programacion!CK$43="",0,Programacion!CK$43/SUM(Programacion!CK$42:CK$48)*'3 Eval'!$F30)+IF(Programacion!CK$44="",0,Programacion!CK$44/SUM(Programacion!CK$42:CK$48)*'3 Eval'!$G30)+IF(Programacion!CK$45="",0,Programacion!CK$45/SUM(Programacion!CK$42:CK$48)*'3 Eval'!$H30)+IF(Programacion!CK$46="",0,Programacion!CK$46/SUM(Programacion!CK$42:CK$48)*'3 Eval'!$I30)+IF(Programacion!CK$47="",0,Programacion!CK$47/SUM(Programacion!CK$42:CK$48)*'3 Eval'!$J30)+IF(Programacion!CK$48="",0,Programacion!CK$48/SUM(Programacion!CK$42:CK$48)*'3 Eval'!$K30))*SUM(Programacion!CK$42:CK$48)/SUM(Programacion!CK$28:CK$48)+IF('Res 2ªEval'!CM31="",0,'Res 2ªEval'!CM31*SUM(Programacion!CK$28:CK$41)/SUM(Programacion!CK$28:CK$48)))))</f>
        <v/>
      </c>
      <c r="CN31" s="270" t="str">
        <f>IF($C31="","",IF(SUM(Programacion!CL$28:CL$48)=0,"",IF(SUM(Programacion!CL$42:CL$48)=0,'Res 2ªEval'!CN31,(IF(Programacion!CL$42="",0,Programacion!CL$42/SUM(Programacion!CL$42:CL$48)*'3 Eval'!$E30)+IF(Programacion!CL$43="",0,Programacion!CL$43/SUM(Programacion!CL$42:CL$48)*'3 Eval'!$F30)+IF(Programacion!CL$44="",0,Programacion!CL$44/SUM(Programacion!CL$42:CL$48)*'3 Eval'!$G30)+IF(Programacion!CL$45="",0,Programacion!CL$45/SUM(Programacion!CL$42:CL$48)*'3 Eval'!$H30)+IF(Programacion!CL$46="",0,Programacion!CL$46/SUM(Programacion!CL$42:CL$48)*'3 Eval'!$I30)+IF(Programacion!CL$47="",0,Programacion!CL$47/SUM(Programacion!CL$42:CL$48)*'3 Eval'!$J30)+IF(Programacion!CL$48="",0,Programacion!CL$48/SUM(Programacion!CL$42:CL$48)*'3 Eval'!$K30))*SUM(Programacion!CL$42:CL$48)/SUM(Programacion!CL$28:CL$48)+IF('Res 2ªEval'!CN31="",0,'Res 2ªEval'!CN31*SUM(Programacion!CL$28:CL$41)/SUM(Programacion!CL$28:CL$48)))))</f>
        <v/>
      </c>
      <c r="CO31" s="270" t="str">
        <f>IF($C31="","",IF(SUM(Programacion!CM$28:CM$48)=0,"",IF(SUM(Programacion!CM$42:CM$48)=0,'Res 2ªEval'!CO31,(IF(Programacion!CM$42="",0,Programacion!CM$42/SUM(Programacion!CM$42:CM$48)*'3 Eval'!$E30)+IF(Programacion!CM$43="",0,Programacion!CM$43/SUM(Programacion!CM$42:CM$48)*'3 Eval'!$F30)+IF(Programacion!CM$44="",0,Programacion!CM$44/SUM(Programacion!CM$42:CM$48)*'3 Eval'!$G30)+IF(Programacion!CM$45="",0,Programacion!CM$45/SUM(Programacion!CM$42:CM$48)*'3 Eval'!$H30)+IF(Programacion!CM$46="",0,Programacion!CM$46/SUM(Programacion!CM$42:CM$48)*'3 Eval'!$I30)+IF(Programacion!CM$47="",0,Programacion!CM$47/SUM(Programacion!CM$42:CM$48)*'3 Eval'!$J30)+IF(Programacion!CM$48="",0,Programacion!CM$48/SUM(Programacion!CM$42:CM$48)*'3 Eval'!$K30))*SUM(Programacion!CM$42:CM$48)/SUM(Programacion!CM$28:CM$48)+IF('Res 2ªEval'!CO31="",0,'Res 2ªEval'!CO31*SUM(Programacion!CM$28:CM$41)/SUM(Programacion!CM$28:CM$48)))))</f>
        <v/>
      </c>
      <c r="CP31" s="270" t="str">
        <f>IF($C31="","",IF(SUM(Programacion!CN$28:CN$48)=0,"",IF(SUM(Programacion!CN$42:CN$48)=0,'Res 2ªEval'!CP31,(IF(Programacion!CN$42="",0,Programacion!CN$42/SUM(Programacion!CN$42:CN$48)*'3 Eval'!$E30)+IF(Programacion!CN$43="",0,Programacion!CN$43/SUM(Programacion!CN$42:CN$48)*'3 Eval'!$F30)+IF(Programacion!CN$44="",0,Programacion!CN$44/SUM(Programacion!CN$42:CN$48)*'3 Eval'!$G30)+IF(Programacion!CN$45="",0,Programacion!CN$45/SUM(Programacion!CN$42:CN$48)*'3 Eval'!$H30)+IF(Programacion!CN$46="",0,Programacion!CN$46/SUM(Programacion!CN$42:CN$48)*'3 Eval'!$I30)+IF(Programacion!CN$47="",0,Programacion!CN$47/SUM(Programacion!CN$42:CN$48)*'3 Eval'!$J30)+IF(Programacion!CN$48="",0,Programacion!CN$48/SUM(Programacion!CN$42:CN$48)*'3 Eval'!$K30))*SUM(Programacion!CN$42:CN$48)/SUM(Programacion!CN$28:CN$48)+IF('Res 2ªEval'!CP31="",0,'Res 2ªEval'!CP31*SUM(Programacion!CN$28:CN$41)/SUM(Programacion!CN$28:CN$48)))))</f>
        <v/>
      </c>
      <c r="CQ31" s="270" t="str">
        <f>IF($C31="","",IF(SUM(Programacion!CO$28:CO$48)=0,"",IF(SUM(Programacion!CO$42:CO$48)=0,'Res 2ªEval'!CQ31,(IF(Programacion!CO$42="",0,Programacion!CO$42/SUM(Programacion!CO$42:CO$48)*'3 Eval'!$E30)+IF(Programacion!CO$43="",0,Programacion!CO$43/SUM(Programacion!CO$42:CO$48)*'3 Eval'!$F30)+IF(Programacion!CO$44="",0,Programacion!CO$44/SUM(Programacion!CO$42:CO$48)*'3 Eval'!$G30)+IF(Programacion!CO$45="",0,Programacion!CO$45/SUM(Programacion!CO$42:CO$48)*'3 Eval'!$H30)+IF(Programacion!CO$46="",0,Programacion!CO$46/SUM(Programacion!CO$42:CO$48)*'3 Eval'!$I30)+IF(Programacion!CO$47="",0,Programacion!CO$47/SUM(Programacion!CO$42:CO$48)*'3 Eval'!$J30)+IF(Programacion!CO$48="",0,Programacion!CO$48/SUM(Programacion!CO$42:CO$48)*'3 Eval'!$K30))*SUM(Programacion!CO$42:CO$48)/SUM(Programacion!CO$28:CO$48)+IF('Res 2ªEval'!CQ31="",0,'Res 2ªEval'!CQ31*SUM(Programacion!CO$28:CO$41)/SUM(Programacion!CO$28:CO$48)))))</f>
        <v/>
      </c>
      <c r="CR31" s="270" t="str">
        <f>IF($C31="","",IF(SUM(Programacion!CP$28:CP$48)=0,"",IF(SUM(Programacion!CP$42:CP$48)=0,'Res 2ªEval'!CR31,(IF(Programacion!CP$42="",0,Programacion!CP$42/SUM(Programacion!CP$42:CP$48)*'3 Eval'!$E30)+IF(Programacion!CP$43="",0,Programacion!CP$43/SUM(Programacion!CP$42:CP$48)*'3 Eval'!$F30)+IF(Programacion!CP$44="",0,Programacion!CP$44/SUM(Programacion!CP$42:CP$48)*'3 Eval'!$G30)+IF(Programacion!CP$45="",0,Programacion!CP$45/SUM(Programacion!CP$42:CP$48)*'3 Eval'!$H30)+IF(Programacion!CP$46="",0,Programacion!CP$46/SUM(Programacion!CP$42:CP$48)*'3 Eval'!$I30)+IF(Programacion!CP$47="",0,Programacion!CP$47/SUM(Programacion!CP$42:CP$48)*'3 Eval'!$J30)+IF(Programacion!CP$48="",0,Programacion!CP$48/SUM(Programacion!CP$42:CP$48)*'3 Eval'!$K30))*SUM(Programacion!CP$42:CP$48)/SUM(Programacion!CP$28:CP$48)+IF('Res 2ªEval'!CR31="",0,'Res 2ªEval'!CR31*SUM(Programacion!CP$28:CP$41)/SUM(Programacion!CP$28:CP$48)))))</f>
        <v/>
      </c>
      <c r="CS31" s="270" t="str">
        <f>IF($C31="","",IF(SUM(Programacion!CQ$28:CQ$48)=0,"",IF(SUM(Programacion!CQ$42:CQ$48)=0,'Res 2ªEval'!CS31,(IF(Programacion!CQ$42="",0,Programacion!CQ$42/SUM(Programacion!CQ$42:CQ$48)*'3 Eval'!$E30)+IF(Programacion!CQ$43="",0,Programacion!CQ$43/SUM(Programacion!CQ$42:CQ$48)*'3 Eval'!$F30)+IF(Programacion!CQ$44="",0,Programacion!CQ$44/SUM(Programacion!CQ$42:CQ$48)*'3 Eval'!$G30)+IF(Programacion!CQ$45="",0,Programacion!CQ$45/SUM(Programacion!CQ$42:CQ$48)*'3 Eval'!$H30)+IF(Programacion!CQ$46="",0,Programacion!CQ$46/SUM(Programacion!CQ$42:CQ$48)*'3 Eval'!$I30)+IF(Programacion!CQ$47="",0,Programacion!CQ$47/SUM(Programacion!CQ$42:CQ$48)*'3 Eval'!$J30)+IF(Programacion!CQ$48="",0,Programacion!CQ$48/SUM(Programacion!CQ$42:CQ$48)*'3 Eval'!$K30))*SUM(Programacion!CQ$42:CQ$48)/SUM(Programacion!CQ$28:CQ$48)+IF('Res 2ªEval'!CS31="",0,'Res 2ªEval'!CS31*SUM(Programacion!CQ$28:CQ$41)/SUM(Programacion!CQ$28:CQ$48)))))</f>
        <v/>
      </c>
      <c r="CT31" s="270" t="str">
        <f>IF($C31="","",IF(SUM(Programacion!CR$28:CR$48)=0,"",IF(SUM(Programacion!CR$42:CR$48)=0,'Res 2ªEval'!CT31,(IF(Programacion!CR$42="",0,Programacion!CR$42/SUM(Programacion!CR$42:CR$48)*'3 Eval'!$E30)+IF(Programacion!CR$43="",0,Programacion!CR$43/SUM(Programacion!CR$42:CR$48)*'3 Eval'!$F30)+IF(Programacion!CR$44="",0,Programacion!CR$44/SUM(Programacion!CR$42:CR$48)*'3 Eval'!$G30)+IF(Programacion!CR$45="",0,Programacion!CR$45/SUM(Programacion!CR$42:CR$48)*'3 Eval'!$H30)+IF(Programacion!CR$46="",0,Programacion!CR$46/SUM(Programacion!CR$42:CR$48)*'3 Eval'!$I30)+IF(Programacion!CR$47="",0,Programacion!CR$47/SUM(Programacion!CR$42:CR$48)*'3 Eval'!$J30)+IF(Programacion!CR$48="",0,Programacion!CR$48/SUM(Programacion!CR$42:CR$48)*'3 Eval'!$K30))*SUM(Programacion!CR$42:CR$48)/SUM(Programacion!CR$28:CR$48)+IF('Res 2ªEval'!CT31="",0,'Res 2ªEval'!CT31*SUM(Programacion!CR$28:CR$41)/SUM(Programacion!CR$28:CR$48)))))</f>
        <v/>
      </c>
      <c r="CU31" s="270" t="str">
        <f>IF($C31="","",IF(SUM(Programacion!CS$28:CS$48)=0,"",IF(SUM(Programacion!CS$42:CS$48)=0,'Res 2ªEval'!CU31,(IF(Programacion!CS$42="",0,Programacion!CS$42/SUM(Programacion!CS$42:CS$48)*'3 Eval'!$E30)+IF(Programacion!CS$43="",0,Programacion!CS$43/SUM(Programacion!CS$42:CS$48)*'3 Eval'!$F30)+IF(Programacion!CS$44="",0,Programacion!CS$44/SUM(Programacion!CS$42:CS$48)*'3 Eval'!$G30)+IF(Programacion!CS$45="",0,Programacion!CS$45/SUM(Programacion!CS$42:CS$48)*'3 Eval'!$H30)+IF(Programacion!CS$46="",0,Programacion!CS$46/SUM(Programacion!CS$42:CS$48)*'3 Eval'!$I30)+IF(Programacion!CS$47="",0,Programacion!CS$47/SUM(Programacion!CS$42:CS$48)*'3 Eval'!$J30)+IF(Programacion!CS$48="",0,Programacion!CS$48/SUM(Programacion!CS$42:CS$48)*'3 Eval'!$K30))*SUM(Programacion!CS$42:CS$48)/SUM(Programacion!CS$28:CS$48)+IF('Res 2ªEval'!CU31="",0,'Res 2ªEval'!CU31*SUM(Programacion!CS$28:CS$41)/SUM(Programacion!CS$28:CS$48)))))</f>
        <v/>
      </c>
      <c r="CV31" s="270" t="str">
        <f>IF($C31="","",IF(SUM(Programacion!CT$28:CT$48)=0,"",IF(SUM(Programacion!CT$42:CT$48)=0,'Res 2ªEval'!CV31,(IF(Programacion!CT$42="",0,Programacion!CT$42/SUM(Programacion!CT$42:CT$48)*'3 Eval'!$E30)+IF(Programacion!CT$43="",0,Programacion!CT$43/SUM(Programacion!CT$42:CT$48)*'3 Eval'!$F30)+IF(Programacion!CT$44="",0,Programacion!CT$44/SUM(Programacion!CT$42:CT$48)*'3 Eval'!$G30)+IF(Programacion!CT$45="",0,Programacion!CT$45/SUM(Programacion!CT$42:CT$48)*'3 Eval'!$H30)+IF(Programacion!CT$46="",0,Programacion!CT$46/SUM(Programacion!CT$42:CT$48)*'3 Eval'!$I30)+IF(Programacion!CT$47="",0,Programacion!CT$47/SUM(Programacion!CT$42:CT$48)*'3 Eval'!$J30)+IF(Programacion!CT$48="",0,Programacion!CT$48/SUM(Programacion!CT$42:CT$48)*'3 Eval'!$K30))*SUM(Programacion!CT$42:CT$48)/SUM(Programacion!CT$28:CT$48)+IF('Res 2ªEval'!CV31="",0,'Res 2ªEval'!CV31*SUM(Programacion!CT$28:CT$41)/SUM(Programacion!CT$28:CT$48)))))</f>
        <v/>
      </c>
      <c r="CW31" s="270" t="str">
        <f>IF($C31="","",IF(SUM(Programacion!CU$28:CU$48)=0,"",IF(SUM(Programacion!CU$42:CU$48)=0,'Res 2ªEval'!CW31,(IF(Programacion!CU$42="",0,Programacion!CU$42/SUM(Programacion!CU$42:CU$48)*'3 Eval'!$E30)+IF(Programacion!CU$43="",0,Programacion!CU$43/SUM(Programacion!CU$42:CU$48)*'3 Eval'!$F30)+IF(Programacion!CU$44="",0,Programacion!CU$44/SUM(Programacion!CU$42:CU$48)*'3 Eval'!$G30)+IF(Programacion!CU$45="",0,Programacion!CU$45/SUM(Programacion!CU$42:CU$48)*'3 Eval'!$H30)+IF(Programacion!CU$46="",0,Programacion!CU$46/SUM(Programacion!CU$42:CU$48)*'3 Eval'!$I30)+IF(Programacion!CU$47="",0,Programacion!CU$47/SUM(Programacion!CU$42:CU$48)*'3 Eval'!$J30)+IF(Programacion!CU$48="",0,Programacion!CU$48/SUM(Programacion!CU$42:CU$48)*'3 Eval'!$K30))*SUM(Programacion!CU$42:CU$48)/SUM(Programacion!CU$28:CU$48)+IF('Res 2ªEval'!CW31="",0,'Res 2ªEval'!CW31*SUM(Programacion!CU$28:CU$41)/SUM(Programacion!CU$28:CU$48)))))</f>
        <v/>
      </c>
      <c r="CX31" s="270" t="str">
        <f>IF($C31="","",IF(SUM(Programacion!CV$28:CV$48)=0,"",IF(SUM(Programacion!CV$42:CV$48)=0,'Res 2ªEval'!CX31,(IF(Programacion!CV$42="",0,Programacion!CV$42/SUM(Programacion!CV$42:CV$48)*'3 Eval'!$E30)+IF(Programacion!CV$43="",0,Programacion!CV$43/SUM(Programacion!CV$42:CV$48)*'3 Eval'!$F30)+IF(Programacion!CV$44="",0,Programacion!CV$44/SUM(Programacion!CV$42:CV$48)*'3 Eval'!$G30)+IF(Programacion!CV$45="",0,Programacion!CV$45/SUM(Programacion!CV$42:CV$48)*'3 Eval'!$H30)+IF(Programacion!CV$46="",0,Programacion!CV$46/SUM(Programacion!CV$42:CV$48)*'3 Eval'!$I30)+IF(Programacion!CV$47="",0,Programacion!CV$47/SUM(Programacion!CV$42:CV$48)*'3 Eval'!$J30)+IF(Programacion!CV$48="",0,Programacion!CV$48/SUM(Programacion!CV$42:CV$48)*'3 Eval'!$K30))*SUM(Programacion!CV$42:CV$48)/SUM(Programacion!CV$28:CV$48)+IF('Res 2ªEval'!CX31="",0,'Res 2ªEval'!CX31*SUM(Programacion!CV$28:CV$41)/SUM(Programacion!CV$28:CV$48)))))</f>
        <v/>
      </c>
      <c r="CY31" s="270" t="str">
        <f>IF($C31="","",IF(SUM(Programacion!CW$28:CW$48)=0,"",IF(SUM(Programacion!CW$42:CW$48)=0,'Res 2ªEval'!CY31,(IF(Programacion!CW$42="",0,Programacion!CW$42/SUM(Programacion!CW$42:CW$48)*'3 Eval'!$E30)+IF(Programacion!CW$43="",0,Programacion!CW$43/SUM(Programacion!CW$42:CW$48)*'3 Eval'!$F30)+IF(Programacion!CW$44="",0,Programacion!CW$44/SUM(Programacion!CW$42:CW$48)*'3 Eval'!$G30)+IF(Programacion!CW$45="",0,Programacion!CW$45/SUM(Programacion!CW$42:CW$48)*'3 Eval'!$H30)+IF(Programacion!CW$46="",0,Programacion!CW$46/SUM(Programacion!CW$42:CW$48)*'3 Eval'!$I30)+IF(Programacion!CW$47="",0,Programacion!CW$47/SUM(Programacion!CW$42:CW$48)*'3 Eval'!$J30)+IF(Programacion!CW$48="",0,Programacion!CW$48/SUM(Programacion!CW$42:CW$48)*'3 Eval'!$K30))*SUM(Programacion!CW$42:CW$48)/SUM(Programacion!CW$28:CW$48)+IF('Res 2ªEval'!CY31="",0,'Res 2ªEval'!CY31*SUM(Programacion!CW$28:CW$41)/SUM(Programacion!CW$28:CW$48)))))</f>
        <v/>
      </c>
      <c r="CZ31" s="270" t="str">
        <f>IF($C31="","",IF(SUM(Programacion!CX$28:CX$48)=0,"",IF(SUM(Programacion!CX$42:CX$48)=0,'Res 2ªEval'!CZ31,(IF(Programacion!CX$42="",0,Programacion!CX$42/SUM(Programacion!CX$42:CX$48)*'3 Eval'!$E30)+IF(Programacion!CX$43="",0,Programacion!CX$43/SUM(Programacion!CX$42:CX$48)*'3 Eval'!$F30)+IF(Programacion!CX$44="",0,Programacion!CX$44/SUM(Programacion!CX$42:CX$48)*'3 Eval'!$G30)+IF(Programacion!CX$45="",0,Programacion!CX$45/SUM(Programacion!CX$42:CX$48)*'3 Eval'!$H30)+IF(Programacion!CX$46="",0,Programacion!CX$46/SUM(Programacion!CX$42:CX$48)*'3 Eval'!$I30)+IF(Programacion!CX$47="",0,Programacion!CX$47/SUM(Programacion!CX$42:CX$48)*'3 Eval'!$J30)+IF(Programacion!CX$48="",0,Programacion!CX$48/SUM(Programacion!CX$42:CX$48)*'3 Eval'!$K30))*SUM(Programacion!CX$42:CX$48)/SUM(Programacion!CX$28:CX$48)+IF('Res 2ªEval'!CZ31="",0,'Res 2ªEval'!CZ31*SUM(Programacion!CX$28:CX$41)/SUM(Programacion!CX$28:CX$48)))))</f>
        <v/>
      </c>
      <c r="DA31" s="270" t="str">
        <f>IF($C31="","",IF(SUM(Programacion!CY$28:CY$48)=0,"",IF(SUM(Programacion!CY$42:CY$48)=0,'Res 2ªEval'!DA31,(IF(Programacion!CY$42="",0,Programacion!CY$42/SUM(Programacion!CY$42:CY$48)*'3 Eval'!$E30)+IF(Programacion!CY$43="",0,Programacion!CY$43/SUM(Programacion!CY$42:CY$48)*'3 Eval'!$F30)+IF(Programacion!CY$44="",0,Programacion!CY$44/SUM(Programacion!CY$42:CY$48)*'3 Eval'!$G30)+IF(Programacion!CY$45="",0,Programacion!CY$45/SUM(Programacion!CY$42:CY$48)*'3 Eval'!$H30)+IF(Programacion!CY$46="",0,Programacion!CY$46/SUM(Programacion!CY$42:CY$48)*'3 Eval'!$I30)+IF(Programacion!CY$47="",0,Programacion!CY$47/SUM(Programacion!CY$42:CY$48)*'3 Eval'!$J30)+IF(Programacion!CY$48="",0,Programacion!CY$48/SUM(Programacion!CY$42:CY$48)*'3 Eval'!$K30))*SUM(Programacion!CY$42:CY$48)/SUM(Programacion!CY$28:CY$48)+IF('Res 2ªEval'!DA31="",0,'Res 2ªEval'!DA31*SUM(Programacion!CY$28:CY$41)/SUM(Programacion!CY$28:CY$48)))))</f>
        <v/>
      </c>
      <c r="DB31" s="270" t="str">
        <f>IF($C31="","",IF(SUM(Programacion!CZ$28:CZ$48)=0,"",IF(SUM(Programacion!CZ$42:CZ$48)=0,'Res 2ªEval'!DB31,(IF(Programacion!CZ$42="",0,Programacion!CZ$42/SUM(Programacion!CZ$42:CZ$48)*'3 Eval'!$E30)+IF(Programacion!CZ$43="",0,Programacion!CZ$43/SUM(Programacion!CZ$42:CZ$48)*'3 Eval'!$F30)+IF(Programacion!CZ$44="",0,Programacion!CZ$44/SUM(Programacion!CZ$42:CZ$48)*'3 Eval'!$G30)+IF(Programacion!CZ$45="",0,Programacion!CZ$45/SUM(Programacion!CZ$42:CZ$48)*'3 Eval'!$H30)+IF(Programacion!CZ$46="",0,Programacion!CZ$46/SUM(Programacion!CZ$42:CZ$48)*'3 Eval'!$I30)+IF(Programacion!CZ$47="",0,Programacion!CZ$47/SUM(Programacion!CZ$42:CZ$48)*'3 Eval'!$J30)+IF(Programacion!CZ$48="",0,Programacion!CZ$48/SUM(Programacion!CZ$42:CZ$48)*'3 Eval'!$K30))*SUM(Programacion!CZ$42:CZ$48)/SUM(Programacion!CZ$28:CZ$48)+IF('Res 2ªEval'!DB31="",0,'Res 2ªEval'!DB31*SUM(Programacion!CZ$28:CZ$41)/SUM(Programacion!CZ$28:CZ$48)))))</f>
        <v/>
      </c>
      <c r="DC31" s="270" t="str">
        <f>IF($C31="","",IF(SUM(Programacion!DA$28:DA$48)=0,"",IF(SUM(Programacion!DA$42:DA$48)=0,'Res 2ªEval'!DC31,(IF(Programacion!DA$42="",0,Programacion!DA$42/SUM(Programacion!DA$42:DA$48)*'3 Eval'!$E30)+IF(Programacion!DA$43="",0,Programacion!DA$43/SUM(Programacion!DA$42:DA$48)*'3 Eval'!$F30)+IF(Programacion!DA$44="",0,Programacion!DA$44/SUM(Programacion!DA$42:DA$48)*'3 Eval'!$G30)+IF(Programacion!DA$45="",0,Programacion!DA$45/SUM(Programacion!DA$42:DA$48)*'3 Eval'!$H30)+IF(Programacion!DA$46="",0,Programacion!DA$46/SUM(Programacion!DA$42:DA$48)*'3 Eval'!$I30)+IF(Programacion!DA$47="",0,Programacion!DA$47/SUM(Programacion!DA$42:DA$48)*'3 Eval'!$J30)+IF(Programacion!DA$48="",0,Programacion!DA$48/SUM(Programacion!DA$42:DA$48)*'3 Eval'!$K30))*SUM(Programacion!DA$42:DA$48)/SUM(Programacion!DA$28:DA$48)+IF('Res 2ªEval'!DC31="",0,'Res 2ªEval'!DC31*SUM(Programacion!DA$28:DA$41)/SUM(Programacion!DA$28:DA$48)))))</f>
        <v/>
      </c>
      <c r="DD31" s="270" t="str">
        <f>IF($C31="","",IF(SUM(Programacion!DB$28:DB$48)=0,"",IF(SUM(Programacion!DB$42:DB$48)=0,'Res 2ªEval'!DD31,(IF(Programacion!DB$42="",0,Programacion!DB$42/SUM(Programacion!DB$42:DB$48)*'3 Eval'!$E30)+IF(Programacion!DB$43="",0,Programacion!DB$43/SUM(Programacion!DB$42:DB$48)*'3 Eval'!$F30)+IF(Programacion!DB$44="",0,Programacion!DB$44/SUM(Programacion!DB$42:DB$48)*'3 Eval'!$G30)+IF(Programacion!DB$45="",0,Programacion!DB$45/SUM(Programacion!DB$42:DB$48)*'3 Eval'!$H30)+IF(Programacion!DB$46="",0,Programacion!DB$46/SUM(Programacion!DB$42:DB$48)*'3 Eval'!$I30)+IF(Programacion!DB$47="",0,Programacion!DB$47/SUM(Programacion!DB$42:DB$48)*'3 Eval'!$J30)+IF(Programacion!DB$48="",0,Programacion!DB$48/SUM(Programacion!DB$42:DB$48)*'3 Eval'!$K30))*SUM(Programacion!DB$42:DB$48)/SUM(Programacion!DB$28:DB$48)+IF('Res 2ªEval'!DD31="",0,'Res 2ªEval'!DD31*SUM(Programacion!DB$28:DB$41)/SUM(Programacion!DB$28:DB$48)))))</f>
        <v/>
      </c>
      <c r="DE31" s="270" t="str">
        <f>IF($C31="","",IF(SUM(Programacion!DC$28:DC$48)=0,"",IF(SUM(Programacion!DC$42:DC$48)=0,'Res 2ªEval'!DE31,(IF(Programacion!DC$42="",0,Programacion!DC$42/SUM(Programacion!DC$42:DC$48)*'3 Eval'!$E30)+IF(Programacion!DC$43="",0,Programacion!DC$43/SUM(Programacion!DC$42:DC$48)*'3 Eval'!$F30)+IF(Programacion!DC$44="",0,Programacion!DC$44/SUM(Programacion!DC$42:DC$48)*'3 Eval'!$G30)+IF(Programacion!DC$45="",0,Programacion!DC$45/SUM(Programacion!DC$42:DC$48)*'3 Eval'!$H30)+IF(Programacion!DC$46="",0,Programacion!DC$46/SUM(Programacion!DC$42:DC$48)*'3 Eval'!$I30)+IF(Programacion!DC$47="",0,Programacion!DC$47/SUM(Programacion!DC$42:DC$48)*'3 Eval'!$J30)+IF(Programacion!DC$48="",0,Programacion!DC$48/SUM(Programacion!DC$42:DC$48)*'3 Eval'!$K30))*SUM(Programacion!DC$42:DC$48)/SUM(Programacion!DC$28:DC$48)+IF('Res 2ªEval'!DE31="",0,'Res 2ªEval'!DE31*SUM(Programacion!DC$28:DC$41)/SUM(Programacion!DC$28:DC$48)))))</f>
        <v/>
      </c>
      <c r="DF31" s="270" t="str">
        <f>IF($C31="","",IF(SUM(Programacion!DD$28:DD$48)=0,"",IF(SUM(Programacion!DD$42:DD$48)=0,'Res 2ªEval'!DF31,(IF(Programacion!DD$42="",0,Programacion!DD$42/SUM(Programacion!DD$42:DD$48)*'3 Eval'!$E30)+IF(Programacion!DD$43="",0,Programacion!DD$43/SUM(Programacion!DD$42:DD$48)*'3 Eval'!$F30)+IF(Programacion!DD$44="",0,Programacion!DD$44/SUM(Programacion!DD$42:DD$48)*'3 Eval'!$G30)+IF(Programacion!DD$45="",0,Programacion!DD$45/SUM(Programacion!DD$42:DD$48)*'3 Eval'!$H30)+IF(Programacion!DD$46="",0,Programacion!DD$46/SUM(Programacion!DD$42:DD$48)*'3 Eval'!$I30)+IF(Programacion!DD$47="",0,Programacion!DD$47/SUM(Programacion!DD$42:DD$48)*'3 Eval'!$J30)+IF(Programacion!DD$48="",0,Programacion!DD$48/SUM(Programacion!DD$42:DD$48)*'3 Eval'!$K30))*SUM(Programacion!DD$42:DD$48)/SUM(Programacion!DD$28:DD$48)+IF('Res 2ªEval'!DF31="",0,'Res 2ªEval'!DF31*SUM(Programacion!DD$28:DD$41)/SUM(Programacion!DD$28:DD$48)))))</f>
        <v/>
      </c>
      <c r="DG31" s="270" t="str">
        <f>IF($C31="","",IF(SUM(Programacion!DE$28:DE$48)=0,"",IF(SUM(Programacion!DE$42:DE$48)=0,'Res 2ªEval'!DG31,(IF(Programacion!DE$42="",0,Programacion!DE$42/SUM(Programacion!DE$42:DE$48)*'3 Eval'!$E30)+IF(Programacion!DE$43="",0,Programacion!DE$43/SUM(Programacion!DE$42:DE$48)*'3 Eval'!$F30)+IF(Programacion!DE$44="",0,Programacion!DE$44/SUM(Programacion!DE$42:DE$48)*'3 Eval'!$G30)+IF(Programacion!DE$45="",0,Programacion!DE$45/SUM(Programacion!DE$42:DE$48)*'3 Eval'!$H30)+IF(Programacion!DE$46="",0,Programacion!DE$46/SUM(Programacion!DE$42:DE$48)*'3 Eval'!$I30)+IF(Programacion!DE$47="",0,Programacion!DE$47/SUM(Programacion!DE$42:DE$48)*'3 Eval'!$J30)+IF(Programacion!DE$48="",0,Programacion!DE$48/SUM(Programacion!DE$42:DE$48)*'3 Eval'!$K30))*SUM(Programacion!DE$42:DE$48)/SUM(Programacion!DE$28:DE$48)+IF('Res 2ªEval'!DG31="",0,'Res 2ªEval'!DG31*SUM(Programacion!DE$28:DE$41)/SUM(Programacion!DE$28:DE$48)))))</f>
        <v/>
      </c>
      <c r="DH31" s="270" t="str">
        <f>IF($C31="","",IF(SUM(Programacion!DF$28:DF$48)=0,"",IF(SUM(Programacion!DF$42:DF$48)=0,'Res 2ªEval'!DH31,(IF(Programacion!DF$42="",0,Programacion!DF$42/SUM(Programacion!DF$42:DF$48)*'3 Eval'!$E30)+IF(Programacion!DF$43="",0,Programacion!DF$43/SUM(Programacion!DF$42:DF$48)*'3 Eval'!$F30)+IF(Programacion!DF$44="",0,Programacion!DF$44/SUM(Programacion!DF$42:DF$48)*'3 Eval'!$G30)+IF(Programacion!DF$45="",0,Programacion!DF$45/SUM(Programacion!DF$42:DF$48)*'3 Eval'!$H30)+IF(Programacion!DF$46="",0,Programacion!DF$46/SUM(Programacion!DF$42:DF$48)*'3 Eval'!$I30)+IF(Programacion!DF$47="",0,Programacion!DF$47/SUM(Programacion!DF$42:DF$48)*'3 Eval'!$J30)+IF(Programacion!DF$48="",0,Programacion!DF$48/SUM(Programacion!DF$42:DF$48)*'3 Eval'!$K30))*SUM(Programacion!DF$42:DF$48)/SUM(Programacion!DF$28:DF$48)+IF('Res 2ªEval'!DH31="",0,'Res 2ªEval'!DH31*SUM(Programacion!DF$28:DF$41)/SUM(Programacion!DF$28:DF$48)))))</f>
        <v/>
      </c>
      <c r="DI31" s="270" t="str">
        <f>IF($C31="","",IF(SUM(Programacion!DG$28:DG$48)=0,"",IF(SUM(Programacion!DG$42:DG$48)=0,'Res 2ªEval'!DI31,(IF(Programacion!DG$42="",0,Programacion!DG$42/SUM(Programacion!DG$42:DG$48)*'3 Eval'!$E30)+IF(Programacion!DG$43="",0,Programacion!DG$43/SUM(Programacion!DG$42:DG$48)*'3 Eval'!$F30)+IF(Programacion!DG$44="",0,Programacion!DG$44/SUM(Programacion!DG$42:DG$48)*'3 Eval'!$G30)+IF(Programacion!DG$45="",0,Programacion!DG$45/SUM(Programacion!DG$42:DG$48)*'3 Eval'!$H30)+IF(Programacion!DG$46="",0,Programacion!DG$46/SUM(Programacion!DG$42:DG$48)*'3 Eval'!$I30)+IF(Programacion!DG$47="",0,Programacion!DG$47/SUM(Programacion!DG$42:DG$48)*'3 Eval'!$J30)+IF(Programacion!DG$48="",0,Programacion!DG$48/SUM(Programacion!DG$42:DG$48)*'3 Eval'!$K30))*SUM(Programacion!DG$42:DG$48)/SUM(Programacion!DG$28:DG$48)+IF('Res 2ªEval'!DI31="",0,'Res 2ªEval'!DI31*SUM(Programacion!DG$28:DG$41)/SUM(Programacion!DG$28:DG$48)))))</f>
        <v/>
      </c>
      <c r="DJ31" s="270" t="str">
        <f>IF($C31="","",IF(SUM(Programacion!DH$28:DH$48)=0,"",IF(SUM(Programacion!DH$42:DH$48)=0,'Res 2ªEval'!DJ31,(IF(Programacion!DH$42="",0,Programacion!DH$42/SUM(Programacion!DH$42:DH$48)*'3 Eval'!$E30)+IF(Programacion!DH$43="",0,Programacion!DH$43/SUM(Programacion!DH$42:DH$48)*'3 Eval'!$F30)+IF(Programacion!DH$44="",0,Programacion!DH$44/SUM(Programacion!DH$42:DH$48)*'3 Eval'!$G30)+IF(Programacion!DH$45="",0,Programacion!DH$45/SUM(Programacion!DH$42:DH$48)*'3 Eval'!$H30)+IF(Programacion!DH$46="",0,Programacion!DH$46/SUM(Programacion!DH$42:DH$48)*'3 Eval'!$I30)+IF(Programacion!DH$47="",0,Programacion!DH$47/SUM(Programacion!DH$42:DH$48)*'3 Eval'!$J30)+IF(Programacion!DH$48="",0,Programacion!DH$48/SUM(Programacion!DH$42:DH$48)*'3 Eval'!$K30))*SUM(Programacion!DH$42:DH$48)/SUM(Programacion!DH$28:DH$48)+IF('Res 2ªEval'!DJ31="",0,'Res 2ªEval'!DJ31*SUM(Programacion!DH$28:DH$41)/SUM(Programacion!DH$28:DH$48)))))</f>
        <v/>
      </c>
      <c r="DK31" s="270" t="str">
        <f>IF($C31="","",IF(SUM(Programacion!DI$28:DI$48)=0,"",IF(SUM(Programacion!DI$42:DI$48)=0,'Res 2ªEval'!DK31,(IF(Programacion!DI$42="",0,Programacion!DI$42/SUM(Programacion!DI$42:DI$48)*'3 Eval'!$E30)+IF(Programacion!DI$43="",0,Programacion!DI$43/SUM(Programacion!DI$42:DI$48)*'3 Eval'!$F30)+IF(Programacion!DI$44="",0,Programacion!DI$44/SUM(Programacion!DI$42:DI$48)*'3 Eval'!$G30)+IF(Programacion!DI$45="",0,Programacion!DI$45/SUM(Programacion!DI$42:DI$48)*'3 Eval'!$H30)+IF(Programacion!DI$46="",0,Programacion!DI$46/SUM(Programacion!DI$42:DI$48)*'3 Eval'!$I30)+IF(Programacion!DI$47="",0,Programacion!DI$47/SUM(Programacion!DI$42:DI$48)*'3 Eval'!$J30)+IF(Programacion!DI$48="",0,Programacion!DI$48/SUM(Programacion!DI$42:DI$48)*'3 Eval'!$K30))*SUM(Programacion!DI$42:DI$48)/SUM(Programacion!DI$28:DI$48)+IF('Res 2ªEval'!DK31="",0,'Res 2ªEval'!DK31*SUM(Programacion!DI$28:DI$41)/SUM(Programacion!DI$28:DI$48)))))</f>
        <v/>
      </c>
      <c r="DL31" s="270" t="str">
        <f>IF($C31="","",IF(SUM(Programacion!DJ$28:DJ$48)=0,"",IF(SUM(Programacion!DJ$42:DJ$48)=0,'Res 2ªEval'!DL31,(IF(Programacion!DJ$42="",0,Programacion!DJ$42/SUM(Programacion!DJ$42:DJ$48)*'3 Eval'!$E30)+IF(Programacion!DJ$43="",0,Programacion!DJ$43/SUM(Programacion!DJ$42:DJ$48)*'3 Eval'!$F30)+IF(Programacion!DJ$44="",0,Programacion!DJ$44/SUM(Programacion!DJ$42:DJ$48)*'3 Eval'!$G30)+IF(Programacion!DJ$45="",0,Programacion!DJ$45/SUM(Programacion!DJ$42:DJ$48)*'3 Eval'!$H30)+IF(Programacion!DJ$46="",0,Programacion!DJ$46/SUM(Programacion!DJ$42:DJ$48)*'3 Eval'!$I30)+IF(Programacion!DJ$47="",0,Programacion!DJ$47/SUM(Programacion!DJ$42:DJ$48)*'3 Eval'!$J30)+IF(Programacion!DJ$48="",0,Programacion!DJ$48/SUM(Programacion!DJ$42:DJ$48)*'3 Eval'!$K30))*SUM(Programacion!DJ$42:DJ$48)/SUM(Programacion!DJ$28:DJ$48)+IF('Res 2ªEval'!DL31="",0,'Res 2ªEval'!DL31*SUM(Programacion!DJ$28:DJ$41)/SUM(Programacion!DJ$28:DJ$48)))))</f>
        <v/>
      </c>
      <c r="DM31" s="270" t="str">
        <f>IF($C31="","",IF(SUM(Programacion!DK$28:DK$48)=0,"",IF(SUM(Programacion!DK$42:DK$48)=0,'Res 2ªEval'!DM31,(IF(Programacion!DK$42="",0,Programacion!DK$42/SUM(Programacion!DK$42:DK$48)*'3 Eval'!$E30)+IF(Programacion!DK$43="",0,Programacion!DK$43/SUM(Programacion!DK$42:DK$48)*'3 Eval'!$F30)+IF(Programacion!DK$44="",0,Programacion!DK$44/SUM(Programacion!DK$42:DK$48)*'3 Eval'!$G30)+IF(Programacion!DK$45="",0,Programacion!DK$45/SUM(Programacion!DK$42:DK$48)*'3 Eval'!$H30)+IF(Programacion!DK$46="",0,Programacion!DK$46/SUM(Programacion!DK$42:DK$48)*'3 Eval'!$I30)+IF(Programacion!DK$47="",0,Programacion!DK$47/SUM(Programacion!DK$42:DK$48)*'3 Eval'!$J30)+IF(Programacion!DK$48="",0,Programacion!DK$48/SUM(Programacion!DK$42:DK$48)*'3 Eval'!$K30))*SUM(Programacion!DK$42:DK$48)/SUM(Programacion!DK$28:DK$48)+IF('Res 2ªEval'!DM31="",0,'Res 2ªEval'!DM31*SUM(Programacion!DK$28:DK$41)/SUM(Programacion!DK$28:DK$48)))))</f>
        <v/>
      </c>
      <c r="DN31" s="270" t="str">
        <f>IF($C31="","",IF(SUM(Programacion!DL$28:DL$48)=0,"",IF(SUM(Programacion!DL$42:DL$48)=0,'Res 2ªEval'!DN31,(IF(Programacion!DL$42="",0,Programacion!DL$42/SUM(Programacion!DL$42:DL$48)*'3 Eval'!$E30)+IF(Programacion!DL$43="",0,Programacion!DL$43/SUM(Programacion!DL$42:DL$48)*'3 Eval'!$F30)+IF(Programacion!DL$44="",0,Programacion!DL$44/SUM(Programacion!DL$42:DL$48)*'3 Eval'!$G30)+IF(Programacion!DL$45="",0,Programacion!DL$45/SUM(Programacion!DL$42:DL$48)*'3 Eval'!$H30)+IF(Programacion!DL$46="",0,Programacion!DL$46/SUM(Programacion!DL$42:DL$48)*'3 Eval'!$I30)+IF(Programacion!DL$47="",0,Programacion!DL$47/SUM(Programacion!DL$42:DL$48)*'3 Eval'!$J30)+IF(Programacion!DL$48="",0,Programacion!DL$48/SUM(Programacion!DL$42:DL$48)*'3 Eval'!$K30))*SUM(Programacion!DL$42:DL$48)/SUM(Programacion!DL$28:DL$48)+IF('Res 2ªEval'!DN31="",0,'Res 2ªEval'!DN31*SUM(Programacion!DL$28:DL$41)/SUM(Programacion!DL$28:DL$48)))))</f>
        <v/>
      </c>
      <c r="DO31" s="270" t="str">
        <f>IF($C31="","",IF(SUM(Programacion!DM$28:DM$48)=0,"",IF(SUM(Programacion!DM$42:DM$48)=0,'Res 2ªEval'!DO31,(IF(Programacion!DM$42="",0,Programacion!DM$42/SUM(Programacion!DM$42:DM$48)*'3 Eval'!$E30)+IF(Programacion!DM$43="",0,Programacion!DM$43/SUM(Programacion!DM$42:DM$48)*'3 Eval'!$F30)+IF(Programacion!DM$44="",0,Programacion!DM$44/SUM(Programacion!DM$42:DM$48)*'3 Eval'!$G30)+IF(Programacion!DM$45="",0,Programacion!DM$45/SUM(Programacion!DM$42:DM$48)*'3 Eval'!$H30)+IF(Programacion!DM$46="",0,Programacion!DM$46/SUM(Programacion!DM$42:DM$48)*'3 Eval'!$I30)+IF(Programacion!DM$47="",0,Programacion!DM$47/SUM(Programacion!DM$42:DM$48)*'3 Eval'!$J30)+IF(Programacion!DM$48="",0,Programacion!DM$48/SUM(Programacion!DM$42:DM$48)*'3 Eval'!$K30))*SUM(Programacion!DM$42:DM$48)/SUM(Programacion!DM$28:DM$48)+IF('Res 2ªEval'!DO31="",0,'Res 2ªEval'!DO31*SUM(Programacion!DM$28:DM$41)/SUM(Programacion!DM$28:DM$48)))))</f>
        <v/>
      </c>
      <c r="DP31" s="270" t="str">
        <f>IF($C31="","",IF(SUM(Programacion!DN$28:DN$48)=0,"",IF(SUM(Programacion!DN$42:DN$48)=0,'Res 2ªEval'!DP31,(IF(Programacion!DN$42="",0,Programacion!DN$42/SUM(Programacion!DN$42:DN$48)*'3 Eval'!$E30)+IF(Programacion!DN$43="",0,Programacion!DN$43/SUM(Programacion!DN$42:DN$48)*'3 Eval'!$F30)+IF(Programacion!DN$44="",0,Programacion!DN$44/SUM(Programacion!DN$42:DN$48)*'3 Eval'!$G30)+IF(Programacion!DN$45="",0,Programacion!DN$45/SUM(Programacion!DN$42:DN$48)*'3 Eval'!$H30)+IF(Programacion!DN$46="",0,Programacion!DN$46/SUM(Programacion!DN$42:DN$48)*'3 Eval'!$I30)+IF(Programacion!DN$47="",0,Programacion!DN$47/SUM(Programacion!DN$42:DN$48)*'3 Eval'!$J30)+IF(Programacion!DN$48="",0,Programacion!DN$48/SUM(Programacion!DN$42:DN$48)*'3 Eval'!$K30))*SUM(Programacion!DN$42:DN$48)/SUM(Programacion!DN$28:DN$48)+IF('Res 2ªEval'!DP31="",0,'Res 2ªEval'!DP31*SUM(Programacion!DN$28:DN$41)/SUM(Programacion!DN$28:DN$48)))))</f>
        <v/>
      </c>
      <c r="DQ31" s="270" t="str">
        <f>IF($C31="","",IF(SUM(Programacion!DO$28:DO$48)=0,"",IF(SUM(Programacion!DO$42:DO$48)=0,'Res 2ªEval'!DQ31,(IF(Programacion!DO$42="",0,Programacion!DO$42/SUM(Programacion!DO$42:DO$48)*'3 Eval'!$E30)+IF(Programacion!DO$43="",0,Programacion!DO$43/SUM(Programacion!DO$42:DO$48)*'3 Eval'!$F30)+IF(Programacion!DO$44="",0,Programacion!DO$44/SUM(Programacion!DO$42:DO$48)*'3 Eval'!$G30)+IF(Programacion!DO$45="",0,Programacion!DO$45/SUM(Programacion!DO$42:DO$48)*'3 Eval'!$H30)+IF(Programacion!DO$46="",0,Programacion!DO$46/SUM(Programacion!DO$42:DO$48)*'3 Eval'!$I30)+IF(Programacion!DO$47="",0,Programacion!DO$47/SUM(Programacion!DO$42:DO$48)*'3 Eval'!$J30)+IF(Programacion!DO$48="",0,Programacion!DO$48/SUM(Programacion!DO$42:DO$48)*'3 Eval'!$K30))*SUM(Programacion!DO$42:DO$48)/SUM(Programacion!DO$28:DO$48)+IF('Res 2ªEval'!DQ31="",0,'Res 2ªEval'!DQ31*SUM(Programacion!DO$28:DO$41)/SUM(Programacion!DO$28:DO$48)))))</f>
        <v/>
      </c>
      <c r="DR31" s="270" t="str">
        <f>IF($C31="","",IF(SUM(Programacion!DP$28:DP$48)=0,"",IF(SUM(Programacion!DP$42:DP$48)=0,'Res 2ªEval'!DR31,(IF(Programacion!DP$42="",0,Programacion!DP$42/SUM(Programacion!DP$42:DP$48)*'3 Eval'!$E30)+IF(Programacion!DP$43="",0,Programacion!DP$43/SUM(Programacion!DP$42:DP$48)*'3 Eval'!$F30)+IF(Programacion!DP$44="",0,Programacion!DP$44/SUM(Programacion!DP$42:DP$48)*'3 Eval'!$G30)+IF(Programacion!DP$45="",0,Programacion!DP$45/SUM(Programacion!DP$42:DP$48)*'3 Eval'!$H30)+IF(Programacion!DP$46="",0,Programacion!DP$46/SUM(Programacion!DP$42:DP$48)*'3 Eval'!$I30)+IF(Programacion!DP$47="",0,Programacion!DP$47/SUM(Programacion!DP$42:DP$48)*'3 Eval'!$J30)+IF(Programacion!DP$48="",0,Programacion!DP$48/SUM(Programacion!DP$42:DP$48)*'3 Eval'!$K30))*SUM(Programacion!DP$42:DP$48)/SUM(Programacion!DP$28:DP$48)+IF('Res 2ªEval'!DR31="",0,'Res 2ªEval'!DR31*SUM(Programacion!DP$28:DP$41)/SUM(Programacion!DP$28:DP$48)))))</f>
        <v/>
      </c>
      <c r="DS31" s="270" t="str">
        <f>IF($C31="","",IF(SUM(Programacion!DQ$28:DQ$48)=0,"",IF(SUM(Programacion!DQ$42:DQ$48)=0,'Res 2ªEval'!DS31,(IF(Programacion!DQ$42="",0,Programacion!DQ$42/SUM(Programacion!DQ$42:DQ$48)*'3 Eval'!$E30)+IF(Programacion!DQ$43="",0,Programacion!DQ$43/SUM(Programacion!DQ$42:DQ$48)*'3 Eval'!$F30)+IF(Programacion!DQ$44="",0,Programacion!DQ$44/SUM(Programacion!DQ$42:DQ$48)*'3 Eval'!$G30)+IF(Programacion!DQ$45="",0,Programacion!DQ$45/SUM(Programacion!DQ$42:DQ$48)*'3 Eval'!$H30)+IF(Programacion!DQ$46="",0,Programacion!DQ$46/SUM(Programacion!DQ$42:DQ$48)*'3 Eval'!$I30)+IF(Programacion!DQ$47="",0,Programacion!DQ$47/SUM(Programacion!DQ$42:DQ$48)*'3 Eval'!$J30)+IF(Programacion!DQ$48="",0,Programacion!DQ$48/SUM(Programacion!DQ$42:DQ$48)*'3 Eval'!$K30))*SUM(Programacion!DQ$42:DQ$48)/SUM(Programacion!DQ$28:DQ$48)+IF('Res 2ªEval'!DS31="",0,'Res 2ªEval'!DS31*SUM(Programacion!DQ$28:DQ$41)/SUM(Programacion!DQ$28:DQ$48)))))</f>
        <v/>
      </c>
      <c r="DT31" s="270" t="str">
        <f>IF($C31="","",IF(SUM(Programacion!DR$28:DR$48)=0,"",IF(SUM(Programacion!DR$42:DR$48)=0,'Res 2ªEval'!DT31,(IF(Programacion!DR$42="",0,Programacion!DR$42/SUM(Programacion!DR$42:DR$48)*'3 Eval'!$E30)+IF(Programacion!DR$43="",0,Programacion!DR$43/SUM(Programacion!DR$42:DR$48)*'3 Eval'!$F30)+IF(Programacion!DR$44="",0,Programacion!DR$44/SUM(Programacion!DR$42:DR$48)*'3 Eval'!$G30)+IF(Programacion!DR$45="",0,Programacion!DR$45/SUM(Programacion!DR$42:DR$48)*'3 Eval'!$H30)+IF(Programacion!DR$46="",0,Programacion!DR$46/SUM(Programacion!DR$42:DR$48)*'3 Eval'!$I30)+IF(Programacion!DR$47="",0,Programacion!DR$47/SUM(Programacion!DR$42:DR$48)*'3 Eval'!$J30)+IF(Programacion!DR$48="",0,Programacion!DR$48/SUM(Programacion!DR$42:DR$48)*'3 Eval'!$K30))*SUM(Programacion!DR$42:DR$48)/SUM(Programacion!DR$28:DR$48)+IF('Res 2ªEval'!DT31="",0,'Res 2ªEval'!DT31*SUM(Programacion!DR$28:DR$41)/SUM(Programacion!DR$28:DR$48)))))</f>
        <v/>
      </c>
      <c r="DU31" s="270" t="str">
        <f>IF($C31="","",IF(SUM(Programacion!DS$28:DS$48)=0,"",IF(SUM(Programacion!DS$42:DS$48)=0,'Res 2ªEval'!DU31,(IF(Programacion!DS$42="",0,Programacion!DS$42/SUM(Programacion!DS$42:DS$48)*'3 Eval'!$E30)+IF(Programacion!DS$43="",0,Programacion!DS$43/SUM(Programacion!DS$42:DS$48)*'3 Eval'!$F30)+IF(Programacion!DS$44="",0,Programacion!DS$44/SUM(Programacion!DS$42:DS$48)*'3 Eval'!$G30)+IF(Programacion!DS$45="",0,Programacion!DS$45/SUM(Programacion!DS$42:DS$48)*'3 Eval'!$H30)+IF(Programacion!DS$46="",0,Programacion!DS$46/SUM(Programacion!DS$42:DS$48)*'3 Eval'!$I30)+IF(Programacion!DS$47="",0,Programacion!DS$47/SUM(Programacion!DS$42:DS$48)*'3 Eval'!$J30)+IF(Programacion!DS$48="",0,Programacion!DS$48/SUM(Programacion!DS$42:DS$48)*'3 Eval'!$K30))*SUM(Programacion!DS$42:DS$48)/SUM(Programacion!DS$28:DS$48)+IF('Res 2ªEval'!DU31="",0,'Res 2ªEval'!DU31*SUM(Programacion!DS$28:DS$41)/SUM(Programacion!DS$28:DS$48)))))</f>
        <v/>
      </c>
      <c r="DV31" s="270" t="str">
        <f>IF($C31="","",IF(SUM(Programacion!DT$28:DT$48)=0,"",IF(SUM(Programacion!DT$42:DT$48)=0,'Res 2ªEval'!DV31,(IF(Programacion!DT$42="",0,Programacion!DT$42/SUM(Programacion!DT$42:DT$48)*'3 Eval'!$E30)+IF(Programacion!DT$43="",0,Programacion!DT$43/SUM(Programacion!DT$42:DT$48)*'3 Eval'!$F30)+IF(Programacion!DT$44="",0,Programacion!DT$44/SUM(Programacion!DT$42:DT$48)*'3 Eval'!$G30)+IF(Programacion!DT$45="",0,Programacion!DT$45/SUM(Programacion!DT$42:DT$48)*'3 Eval'!$H30)+IF(Programacion!DT$46="",0,Programacion!DT$46/SUM(Programacion!DT$42:DT$48)*'3 Eval'!$I30)+IF(Programacion!DT$47="",0,Programacion!DT$47/SUM(Programacion!DT$42:DT$48)*'3 Eval'!$J30)+IF(Programacion!DT$48="",0,Programacion!DT$48/SUM(Programacion!DT$42:DT$48)*'3 Eval'!$K30))*SUM(Programacion!DT$42:DT$48)/SUM(Programacion!DT$28:DT$48)+IF('Res 2ªEval'!DV31="",0,'Res 2ªEval'!DV31*SUM(Programacion!DT$28:DT$41)/SUM(Programacion!DT$28:DT$48)))))</f>
        <v/>
      </c>
      <c r="DW31" s="270" t="str">
        <f>IF($C31="","",IF(SUM(Programacion!DU$28:DU$48)=0,"",IF(SUM(Programacion!DU$42:DU$48)=0,'Res 2ªEval'!DW31,(IF(Programacion!DU$42="",0,Programacion!DU$42/SUM(Programacion!DU$42:DU$48)*'3 Eval'!$E30)+IF(Programacion!DU$43="",0,Programacion!DU$43/SUM(Programacion!DU$42:DU$48)*'3 Eval'!$F30)+IF(Programacion!DU$44="",0,Programacion!DU$44/SUM(Programacion!DU$42:DU$48)*'3 Eval'!$G30)+IF(Programacion!DU$45="",0,Programacion!DU$45/SUM(Programacion!DU$42:DU$48)*'3 Eval'!$H30)+IF(Programacion!DU$46="",0,Programacion!DU$46/SUM(Programacion!DU$42:DU$48)*'3 Eval'!$I30)+IF(Programacion!DU$47="",0,Programacion!DU$47/SUM(Programacion!DU$42:DU$48)*'3 Eval'!$J30)+IF(Programacion!DU$48="",0,Programacion!DU$48/SUM(Programacion!DU$42:DU$48)*'3 Eval'!$K30))*SUM(Programacion!DU$42:DU$48)/SUM(Programacion!DU$28:DU$48)+IF('Res 2ªEval'!DW31="",0,'Res 2ªEval'!DW31*SUM(Programacion!DU$28:DU$41)/SUM(Programacion!DU$28:DU$48)))))</f>
        <v/>
      </c>
      <c r="DX31" s="270" t="str">
        <f>IF($C31="","",IF(SUM(Programacion!DV$28:DV$48)=0,"",IF(SUM(Programacion!DV$42:DV$48)=0,'Res 2ªEval'!DX31,(IF(Programacion!DV$42="",0,Programacion!DV$42/SUM(Programacion!DV$42:DV$48)*'3 Eval'!$E30)+IF(Programacion!DV$43="",0,Programacion!DV$43/SUM(Programacion!DV$42:DV$48)*'3 Eval'!$F30)+IF(Programacion!DV$44="",0,Programacion!DV$44/SUM(Programacion!DV$42:DV$48)*'3 Eval'!$G30)+IF(Programacion!DV$45="",0,Programacion!DV$45/SUM(Programacion!DV$42:DV$48)*'3 Eval'!$H30)+IF(Programacion!DV$46="",0,Programacion!DV$46/SUM(Programacion!DV$42:DV$48)*'3 Eval'!$I30)+IF(Programacion!DV$47="",0,Programacion!DV$47/SUM(Programacion!DV$42:DV$48)*'3 Eval'!$J30)+IF(Programacion!DV$48="",0,Programacion!DV$48/SUM(Programacion!DV$42:DV$48)*'3 Eval'!$K30))*SUM(Programacion!DV$42:DV$48)/SUM(Programacion!DV$28:DV$48)+IF('Res 2ªEval'!DX31="",0,'Res 2ªEval'!DX31*SUM(Programacion!DV$28:DV$41)/SUM(Programacion!DV$28:DV$48)))))</f>
        <v/>
      </c>
      <c r="DY31" s="270" t="str">
        <f>IF($C31="","",IF(SUM(Programacion!DW$28:DW$48)=0,"",IF(SUM(Programacion!DW$42:DW$48)=0,'Res 2ªEval'!DY31,(IF(Programacion!DW$42="",0,Programacion!DW$42/SUM(Programacion!DW$42:DW$48)*'3 Eval'!$E30)+IF(Programacion!DW$43="",0,Programacion!DW$43/SUM(Programacion!DW$42:DW$48)*'3 Eval'!$F30)+IF(Programacion!DW$44="",0,Programacion!DW$44/SUM(Programacion!DW$42:DW$48)*'3 Eval'!$G30)+IF(Programacion!DW$45="",0,Programacion!DW$45/SUM(Programacion!DW$42:DW$48)*'3 Eval'!$H30)+IF(Programacion!DW$46="",0,Programacion!DW$46/SUM(Programacion!DW$42:DW$48)*'3 Eval'!$I30)+IF(Programacion!DW$47="",0,Programacion!DW$47/SUM(Programacion!DW$42:DW$48)*'3 Eval'!$J30)+IF(Programacion!DW$48="",0,Programacion!DW$48/SUM(Programacion!DW$42:DW$48)*'3 Eval'!$K30))*SUM(Programacion!DW$42:DW$48)/SUM(Programacion!DW$28:DW$48)+IF('Res 2ªEval'!DY31="",0,'Res 2ªEval'!DY31*SUM(Programacion!DW$28:DW$41)/SUM(Programacion!DW$28:DW$48)))))</f>
        <v/>
      </c>
      <c r="DZ31" s="270" t="str">
        <f>IF($C31="","",IF(SUM(Programacion!DX$28:DX$48)=0,"",IF(SUM(Programacion!DX$42:DX$48)=0,'Res 2ªEval'!DZ31,(IF(Programacion!DX$42="",0,Programacion!DX$42/SUM(Programacion!DX$42:DX$48)*'3 Eval'!$E30)+IF(Programacion!DX$43="",0,Programacion!DX$43/SUM(Programacion!DX$42:DX$48)*'3 Eval'!$F30)+IF(Programacion!DX$44="",0,Programacion!DX$44/SUM(Programacion!DX$42:DX$48)*'3 Eval'!$G30)+IF(Programacion!DX$45="",0,Programacion!DX$45/SUM(Programacion!DX$42:DX$48)*'3 Eval'!$H30)+IF(Programacion!DX$46="",0,Programacion!DX$46/SUM(Programacion!DX$42:DX$48)*'3 Eval'!$I30)+IF(Programacion!DX$47="",0,Programacion!DX$47/SUM(Programacion!DX$42:DX$48)*'3 Eval'!$J30)+IF(Programacion!DX$48="",0,Programacion!DX$48/SUM(Programacion!DX$42:DX$48)*'3 Eval'!$K30))*SUM(Programacion!DX$42:DX$48)/SUM(Programacion!DX$28:DX$48)+IF('Res 2ªEval'!DZ31="",0,'Res 2ªEval'!DZ31*SUM(Programacion!DX$28:DX$41)/SUM(Programacion!DX$28:DX$48)))))</f>
        <v/>
      </c>
      <c r="EA31" s="270" t="str">
        <f>IF($C31="","",IF(SUM(Programacion!DY$28:DY$48)=0,"",IF(SUM(Programacion!DY$42:DY$48)=0,'Res 2ªEval'!EA31,(IF(Programacion!DY$42="",0,Programacion!DY$42/SUM(Programacion!DY$42:DY$48)*'3 Eval'!$E30)+IF(Programacion!DY$43="",0,Programacion!DY$43/SUM(Programacion!DY$42:DY$48)*'3 Eval'!$F30)+IF(Programacion!DY$44="",0,Programacion!DY$44/SUM(Programacion!DY$42:DY$48)*'3 Eval'!$G30)+IF(Programacion!DY$45="",0,Programacion!DY$45/SUM(Programacion!DY$42:DY$48)*'3 Eval'!$H30)+IF(Programacion!DY$46="",0,Programacion!DY$46/SUM(Programacion!DY$42:DY$48)*'3 Eval'!$I30)+IF(Programacion!DY$47="",0,Programacion!DY$47/SUM(Programacion!DY$42:DY$48)*'3 Eval'!$J30)+IF(Programacion!DY$48="",0,Programacion!DY$48/SUM(Programacion!DY$42:DY$48)*'3 Eval'!$K30))*SUM(Programacion!DY$42:DY$48)/SUM(Programacion!DY$28:DY$48)+IF('Res 2ªEval'!EA31="",0,'Res 2ªEval'!EA31*SUM(Programacion!DY$28:DY$41)/SUM(Programacion!DY$28:DY$48)))))</f>
        <v/>
      </c>
      <c r="EB31" s="270" t="str">
        <f>IF($C31="","",IF(SUM(Programacion!DZ$28:DZ$48)=0,"",IF(SUM(Programacion!DZ$42:DZ$48)=0,'Res 2ªEval'!EB31,(IF(Programacion!DZ$42="",0,Programacion!DZ$42/SUM(Programacion!DZ$42:DZ$48)*'3 Eval'!$E30)+IF(Programacion!DZ$43="",0,Programacion!DZ$43/SUM(Programacion!DZ$42:DZ$48)*'3 Eval'!$F30)+IF(Programacion!DZ$44="",0,Programacion!DZ$44/SUM(Programacion!DZ$42:DZ$48)*'3 Eval'!$G30)+IF(Programacion!DZ$45="",0,Programacion!DZ$45/SUM(Programacion!DZ$42:DZ$48)*'3 Eval'!$H30)+IF(Programacion!DZ$46="",0,Programacion!DZ$46/SUM(Programacion!DZ$42:DZ$48)*'3 Eval'!$I30)+IF(Programacion!DZ$47="",0,Programacion!DZ$47/SUM(Programacion!DZ$42:DZ$48)*'3 Eval'!$J30)+IF(Programacion!DZ$48="",0,Programacion!DZ$48/SUM(Programacion!DZ$42:DZ$48)*'3 Eval'!$K30))*SUM(Programacion!DZ$42:DZ$48)/SUM(Programacion!DZ$28:DZ$48)+IF('Res 2ªEval'!EB31="",0,'Res 2ªEval'!EB31*SUM(Programacion!DZ$28:DZ$41)/SUM(Programacion!DZ$28:DZ$48)))))</f>
        <v/>
      </c>
      <c r="EC31" s="270" t="str">
        <f>IF($C31="","",IF(SUM(Programacion!EA$28:EA$48)=0,"",IF(SUM(Programacion!EA$42:EA$48)=0,'Res 2ªEval'!EC31,(IF(Programacion!EA$42="",0,Programacion!EA$42/SUM(Programacion!EA$42:EA$48)*'3 Eval'!$E30)+IF(Programacion!EA$43="",0,Programacion!EA$43/SUM(Programacion!EA$42:EA$48)*'3 Eval'!$F30)+IF(Programacion!EA$44="",0,Programacion!EA$44/SUM(Programacion!EA$42:EA$48)*'3 Eval'!$G30)+IF(Programacion!EA$45="",0,Programacion!EA$45/SUM(Programacion!EA$42:EA$48)*'3 Eval'!$H30)+IF(Programacion!EA$46="",0,Programacion!EA$46/SUM(Programacion!EA$42:EA$48)*'3 Eval'!$I30)+IF(Programacion!EA$47="",0,Programacion!EA$47/SUM(Programacion!EA$42:EA$48)*'3 Eval'!$J30)+IF(Programacion!EA$48="",0,Programacion!EA$48/SUM(Programacion!EA$42:EA$48)*'3 Eval'!$K30))*SUM(Programacion!EA$42:EA$48)/SUM(Programacion!EA$28:EA$48)+IF('Res 2ªEval'!EC31="",0,'Res 2ªEval'!EC31*SUM(Programacion!EA$28:EA$41)/SUM(Programacion!EA$28:EA$48)))))</f>
        <v/>
      </c>
      <c r="ED31" s="270" t="str">
        <f>IF($C31="","",IF(SUM(Programacion!EB$28:EB$48)=0,"",IF(SUM(Programacion!EB$42:EB$48)=0,'Res 2ªEval'!ED31,(IF(Programacion!EB$42="",0,Programacion!EB$42/SUM(Programacion!EB$42:EB$48)*'3 Eval'!$E30)+IF(Programacion!EB$43="",0,Programacion!EB$43/SUM(Programacion!EB$42:EB$48)*'3 Eval'!$F30)+IF(Programacion!EB$44="",0,Programacion!EB$44/SUM(Programacion!EB$42:EB$48)*'3 Eval'!$G30)+IF(Programacion!EB$45="",0,Programacion!EB$45/SUM(Programacion!EB$42:EB$48)*'3 Eval'!$H30)+IF(Programacion!EB$46="",0,Programacion!EB$46/SUM(Programacion!EB$42:EB$48)*'3 Eval'!$I30)+IF(Programacion!EB$47="",0,Programacion!EB$47/SUM(Programacion!EB$42:EB$48)*'3 Eval'!$J30)+IF(Programacion!EB$48="",0,Programacion!EB$48/SUM(Programacion!EB$42:EB$48)*'3 Eval'!$K30))*SUM(Programacion!EB$42:EB$48)/SUM(Programacion!EB$28:EB$48)+IF('Res 2ªEval'!ED31="",0,'Res 2ªEval'!ED31*SUM(Programacion!EB$28:EB$41)/SUM(Programacion!EB$28:EB$48)))))</f>
        <v/>
      </c>
      <c r="EE31" s="270" t="str">
        <f>IF($C31="","",IF(SUM(Programacion!EC$28:EC$48)=0,"",IF(SUM(Programacion!EC$42:EC$48)=0,'Res 2ªEval'!EE31,(IF(Programacion!EC$42="",0,Programacion!EC$42/SUM(Programacion!EC$42:EC$48)*'3 Eval'!$E30)+IF(Programacion!EC$43="",0,Programacion!EC$43/SUM(Programacion!EC$42:EC$48)*'3 Eval'!$F30)+IF(Programacion!EC$44="",0,Programacion!EC$44/SUM(Programacion!EC$42:EC$48)*'3 Eval'!$G30)+IF(Programacion!EC$45="",0,Programacion!EC$45/SUM(Programacion!EC$42:EC$48)*'3 Eval'!$H30)+IF(Programacion!EC$46="",0,Programacion!EC$46/SUM(Programacion!EC$42:EC$48)*'3 Eval'!$I30)+IF(Programacion!EC$47="",0,Programacion!EC$47/SUM(Programacion!EC$42:EC$48)*'3 Eval'!$J30)+IF(Programacion!EC$48="",0,Programacion!EC$48/SUM(Programacion!EC$42:EC$48)*'3 Eval'!$K30))*SUM(Programacion!EC$42:EC$48)/SUM(Programacion!EC$28:EC$48)+IF('Res 2ªEval'!EE31="",0,'Res 2ªEval'!EE31*SUM(Programacion!EC$28:EC$41)/SUM(Programacion!EC$28:EC$48)))))</f>
        <v/>
      </c>
      <c r="EF31" s="270" t="str">
        <f>IF($C31="","",IF(SUM(Programacion!ED$28:ED$48)=0,"",IF(SUM(Programacion!ED$42:ED$48)=0,'Res 2ªEval'!EF31,(IF(Programacion!ED$42="",0,Programacion!ED$42/SUM(Programacion!ED$42:ED$48)*'3 Eval'!$E30)+IF(Programacion!ED$43="",0,Programacion!ED$43/SUM(Programacion!ED$42:ED$48)*'3 Eval'!$F30)+IF(Programacion!ED$44="",0,Programacion!ED$44/SUM(Programacion!ED$42:ED$48)*'3 Eval'!$G30)+IF(Programacion!ED$45="",0,Programacion!ED$45/SUM(Programacion!ED$42:ED$48)*'3 Eval'!$H30)+IF(Programacion!ED$46="",0,Programacion!ED$46/SUM(Programacion!ED$42:ED$48)*'3 Eval'!$I30)+IF(Programacion!ED$47="",0,Programacion!ED$47/SUM(Programacion!ED$42:ED$48)*'3 Eval'!$J30)+IF(Programacion!ED$48="",0,Programacion!ED$48/SUM(Programacion!ED$42:ED$48)*'3 Eval'!$K30))*SUM(Programacion!ED$42:ED$48)/SUM(Programacion!ED$28:ED$48)+IF('Res 2ªEval'!EF31="",0,'Res 2ªEval'!EF31*SUM(Programacion!ED$28:ED$41)/SUM(Programacion!ED$28:ED$48)))))</f>
        <v/>
      </c>
      <c r="EG31" s="270" t="str">
        <f>IF($C31="","",IF(SUM(Programacion!EE$28:EE$48)=0,"",IF(SUM(Programacion!EE$42:EE$48)=0,'Res 2ªEval'!EG31,(IF(Programacion!EE$42="",0,Programacion!EE$42/SUM(Programacion!EE$42:EE$48)*'3 Eval'!$E30)+IF(Programacion!EE$43="",0,Programacion!EE$43/SUM(Programacion!EE$42:EE$48)*'3 Eval'!$F30)+IF(Programacion!EE$44="",0,Programacion!EE$44/SUM(Programacion!EE$42:EE$48)*'3 Eval'!$G30)+IF(Programacion!EE$45="",0,Programacion!EE$45/SUM(Programacion!EE$42:EE$48)*'3 Eval'!$H30)+IF(Programacion!EE$46="",0,Programacion!EE$46/SUM(Programacion!EE$42:EE$48)*'3 Eval'!$I30)+IF(Programacion!EE$47="",0,Programacion!EE$47/SUM(Programacion!EE$42:EE$48)*'3 Eval'!$J30)+IF(Programacion!EE$48="",0,Programacion!EE$48/SUM(Programacion!EE$42:EE$48)*'3 Eval'!$K30))*SUM(Programacion!EE$42:EE$48)/SUM(Programacion!EE$28:EE$48)+IF('Res 2ªEval'!EG31="",0,'Res 2ªEval'!EG31*SUM(Programacion!EE$28:EE$41)/SUM(Programacion!EE$28:EE$48)))))</f>
        <v/>
      </c>
      <c r="EH31" s="270" t="str">
        <f>IF($C31="","",IF(SUM(Programacion!EF$28:EF$48)=0,"",IF(SUM(Programacion!EF$42:EF$48)=0,'Res 2ªEval'!EH31,(IF(Programacion!EF$42="",0,Programacion!EF$42/SUM(Programacion!EF$42:EF$48)*'3 Eval'!$E30)+IF(Programacion!EF$43="",0,Programacion!EF$43/SUM(Programacion!EF$42:EF$48)*'3 Eval'!$F30)+IF(Programacion!EF$44="",0,Programacion!EF$44/SUM(Programacion!EF$42:EF$48)*'3 Eval'!$G30)+IF(Programacion!EF$45="",0,Programacion!EF$45/SUM(Programacion!EF$42:EF$48)*'3 Eval'!$H30)+IF(Programacion!EF$46="",0,Programacion!EF$46/SUM(Programacion!EF$42:EF$48)*'3 Eval'!$I30)+IF(Programacion!EF$47="",0,Programacion!EF$47/SUM(Programacion!EF$42:EF$48)*'3 Eval'!$J30)+IF(Programacion!EF$48="",0,Programacion!EF$48/SUM(Programacion!EF$42:EF$48)*'3 Eval'!$K30))*SUM(Programacion!EF$42:EF$48)/SUM(Programacion!EF$28:EF$48)+IF('Res 2ªEval'!EH31="",0,'Res 2ªEval'!EH31*SUM(Programacion!EF$28:EF$41)/SUM(Programacion!EF$28:EF$48)))))</f>
        <v/>
      </c>
      <c r="EI31" s="270" t="str">
        <f>IF($C31="","",IF(SUM(Programacion!EG$28:EG$48)=0,"",IF(SUM(Programacion!EG$42:EG$48)=0,'Res 2ªEval'!EI31,(IF(Programacion!EG$42="",0,Programacion!EG$42/SUM(Programacion!EG$42:EG$48)*'3 Eval'!$E30)+IF(Programacion!EG$43="",0,Programacion!EG$43/SUM(Programacion!EG$42:EG$48)*'3 Eval'!$F30)+IF(Programacion!EG$44="",0,Programacion!EG$44/SUM(Programacion!EG$42:EG$48)*'3 Eval'!$G30)+IF(Programacion!EG$45="",0,Programacion!EG$45/SUM(Programacion!EG$42:EG$48)*'3 Eval'!$H30)+IF(Programacion!EG$46="",0,Programacion!EG$46/SUM(Programacion!EG$42:EG$48)*'3 Eval'!$I30)+IF(Programacion!EG$47="",0,Programacion!EG$47/SUM(Programacion!EG$42:EG$48)*'3 Eval'!$J30)+IF(Programacion!EG$48="",0,Programacion!EG$48/SUM(Programacion!EG$42:EG$48)*'3 Eval'!$K30))*SUM(Programacion!EG$42:EG$48)/SUM(Programacion!EG$28:EG$48)+IF('Res 2ªEval'!EI31="",0,'Res 2ªEval'!EI31*SUM(Programacion!EG$28:EG$41)/SUM(Programacion!EG$28:EG$48)))))</f>
        <v/>
      </c>
      <c r="EJ31" s="270" t="str">
        <f>IF($C31="","",IF(SUM(Programacion!EH$28:EH$48)=0,"",IF(SUM(Programacion!EH$42:EH$48)=0,'Res 2ªEval'!EJ31,(IF(Programacion!EH$42="",0,Programacion!EH$42/SUM(Programacion!EH$42:EH$48)*'3 Eval'!$E30)+IF(Programacion!EH$43="",0,Programacion!EH$43/SUM(Programacion!EH$42:EH$48)*'3 Eval'!$F30)+IF(Programacion!EH$44="",0,Programacion!EH$44/SUM(Programacion!EH$42:EH$48)*'3 Eval'!$G30)+IF(Programacion!EH$45="",0,Programacion!EH$45/SUM(Programacion!EH$42:EH$48)*'3 Eval'!$H30)+IF(Programacion!EH$46="",0,Programacion!EH$46/SUM(Programacion!EH$42:EH$48)*'3 Eval'!$I30)+IF(Programacion!EH$47="",0,Programacion!EH$47/SUM(Programacion!EH$42:EH$48)*'3 Eval'!$J30)+IF(Programacion!EH$48="",0,Programacion!EH$48/SUM(Programacion!EH$42:EH$48)*'3 Eval'!$K30))*SUM(Programacion!EH$42:EH$48)/SUM(Programacion!EH$28:EH$48)+IF('Res 2ªEval'!EJ31="",0,'Res 2ªEval'!EJ31*SUM(Programacion!EH$28:EH$41)/SUM(Programacion!EH$28:EH$48)))))</f>
        <v/>
      </c>
      <c r="EK31" s="270" t="str">
        <f>IF($C31="","",IF(SUM(Programacion!EI$28:EI$48)=0,"",IF(SUM(Programacion!EI$42:EI$48)=0,'Res 2ªEval'!EK31,(IF(Programacion!EI$42="",0,Programacion!EI$42/SUM(Programacion!EI$42:EI$48)*'3 Eval'!$E30)+IF(Programacion!EI$43="",0,Programacion!EI$43/SUM(Programacion!EI$42:EI$48)*'3 Eval'!$F30)+IF(Programacion!EI$44="",0,Programacion!EI$44/SUM(Programacion!EI$42:EI$48)*'3 Eval'!$G30)+IF(Programacion!EI$45="",0,Programacion!EI$45/SUM(Programacion!EI$42:EI$48)*'3 Eval'!$H30)+IF(Programacion!EI$46="",0,Programacion!EI$46/SUM(Programacion!EI$42:EI$48)*'3 Eval'!$I30)+IF(Programacion!EI$47="",0,Programacion!EI$47/SUM(Programacion!EI$42:EI$48)*'3 Eval'!$J30)+IF(Programacion!EI$48="",0,Programacion!EI$48/SUM(Programacion!EI$42:EI$48)*'3 Eval'!$K30))*SUM(Programacion!EI$42:EI$48)/SUM(Programacion!EI$28:EI$48)+IF('Res 2ªEval'!EK31="",0,'Res 2ªEval'!EK31*SUM(Programacion!EI$28:EI$41)/SUM(Programacion!EI$28:EI$48)))))</f>
        <v/>
      </c>
    </row>
    <row r="32" spans="2:141">
      <c r="B32" s="133" t="str">
        <f>IF('1 Eval'!A31="","",'1 Eval'!A31)</f>
        <v/>
      </c>
      <c r="C32" s="134" t="str">
        <f>IF('1 Eval'!B31="","",'1 Eval'!B31)</f>
        <v/>
      </c>
      <c r="D32" s="149" t="str">
        <f>IF('3 Eval'!D31="","",'3 Eval'!D31)</f>
        <v/>
      </c>
      <c r="E32" s="150" t="str">
        <f>IF($D32="","",IF(Final!$G$6="","",($D32*Final!$G$6+Final!$F33*Final!$F$6+Final!$E33*Final!$E$6)/SUM(Final!$E$6:$G$6)))</f>
        <v/>
      </c>
      <c r="F32" s="150" t="str">
        <f t="shared" si="7"/>
        <v/>
      </c>
      <c r="G32" s="221" t="str">
        <f t="shared" si="6"/>
        <v/>
      </c>
      <c r="H32" s="275" t="str">
        <f>IF($C32="","",IF(SUM(Programacion!F$28:F$48)=0,"",IF(SUM(Programacion!F$42:F$48)=0,'Res 2ªEval'!H32,(IF(Programacion!F$42="",0,Programacion!F$42/SUM(Programacion!F$42:F$48)*'3 Eval'!$E31)+IF(Programacion!F$43="",0,Programacion!F$43/SUM(Programacion!F$42:F$48)*'3 Eval'!$F31)+IF(Programacion!F$44="",0,Programacion!F$44/SUM(Programacion!F$42:F$48)*'3 Eval'!$G31)+IF(Programacion!F$45="",0,Programacion!F$45/SUM(Programacion!F$42:F$48)*'3 Eval'!$H31)+IF(Programacion!F$46="",0,Programacion!F$46/SUM(Programacion!F$42:F$48)*'3 Eval'!$I31)+IF(Programacion!F$47="",0,Programacion!F$47/SUM(Programacion!F$42:F$48)*'3 Eval'!$J31)+IF(Programacion!F$48="",0,Programacion!F$48/SUM(Programacion!F$42:F$48)*'3 Eval'!$K31))*SUM(Programacion!F$42:F$48)/SUM(Programacion!F$28:F$48)+IF('Res 2ªEval'!H32="",0,'Res 2ªEval'!H32*SUM(Programacion!F$28:F$41)/SUM(Programacion!F$28:F$48)))))</f>
        <v/>
      </c>
      <c r="I32" s="270" t="str">
        <f>IF($C32="","",IF(SUM(Programacion!G$28:G$48)=0,"",IF(SUM(Programacion!G$42:G$48)=0,'Res 2ªEval'!I32,(IF(Programacion!G$42="",0,Programacion!G$42/SUM(Programacion!G$42:G$48)*'3 Eval'!$E31)+IF(Programacion!G$43="",0,Programacion!G$43/SUM(Programacion!G$42:G$48)*'3 Eval'!$F31)+IF(Programacion!G$44="",0,Programacion!G$44/SUM(Programacion!G$42:G$48)*'3 Eval'!$G31)+IF(Programacion!G$45="",0,Programacion!G$45/SUM(Programacion!G$42:G$48)*'3 Eval'!$H31)+IF(Programacion!G$46="",0,Programacion!G$46/SUM(Programacion!G$42:G$48)*'3 Eval'!$I31)+IF(Programacion!G$47="",0,Programacion!G$47/SUM(Programacion!G$42:G$48)*'3 Eval'!$J31)+IF(Programacion!G$48="",0,Programacion!G$48/SUM(Programacion!G$42:G$48)*'3 Eval'!$K31))*SUM(Programacion!G$42:G$48)/SUM(Programacion!G$28:G$48)+IF('Res 2ªEval'!I32="",0,'Res 2ªEval'!I32*SUM(Programacion!G$28:G$41)/SUM(Programacion!G$28:G$48)))))</f>
        <v/>
      </c>
      <c r="J32" s="270" t="str">
        <f>IF($C32="","",IF(SUM(Programacion!H$28:H$48)=0,"",IF(SUM(Programacion!H$42:H$48)=0,'Res 2ªEval'!J32,(IF(Programacion!H$42="",0,Programacion!H$42/SUM(Programacion!H$42:H$48)*'3 Eval'!$E31)+IF(Programacion!H$43="",0,Programacion!H$43/SUM(Programacion!H$42:H$48)*'3 Eval'!$F31)+IF(Programacion!H$44="",0,Programacion!H$44/SUM(Programacion!H$42:H$48)*'3 Eval'!$G31)+IF(Programacion!H$45="",0,Programacion!H$45/SUM(Programacion!H$42:H$48)*'3 Eval'!$H31)+IF(Programacion!H$46="",0,Programacion!H$46/SUM(Programacion!H$42:H$48)*'3 Eval'!$I31)+IF(Programacion!H$47="",0,Programacion!H$47/SUM(Programacion!H$42:H$48)*'3 Eval'!$J31)+IF(Programacion!H$48="",0,Programacion!H$48/SUM(Programacion!H$42:H$48)*'3 Eval'!$K31))*SUM(Programacion!H$42:H$48)/SUM(Programacion!H$28:H$48)+IF('Res 2ªEval'!J32="",0,'Res 2ªEval'!J32*SUM(Programacion!H$28:H$41)/SUM(Programacion!H$28:H$48)))))</f>
        <v/>
      </c>
      <c r="K32" s="270" t="str">
        <f>IF($C32="","",IF(SUM(Programacion!I$28:I$48)=0,"",IF(SUM(Programacion!I$42:I$48)=0,'Res 2ªEval'!K32,(IF(Programacion!I$42="",0,Programacion!I$42/SUM(Programacion!I$42:I$48)*'3 Eval'!$E31)+IF(Programacion!I$43="",0,Programacion!I$43/SUM(Programacion!I$42:I$48)*'3 Eval'!$F31)+IF(Programacion!I$44="",0,Programacion!I$44/SUM(Programacion!I$42:I$48)*'3 Eval'!$G31)+IF(Programacion!I$45="",0,Programacion!I$45/SUM(Programacion!I$42:I$48)*'3 Eval'!$H31)+IF(Programacion!I$46="",0,Programacion!I$46/SUM(Programacion!I$42:I$48)*'3 Eval'!$I31)+IF(Programacion!I$47="",0,Programacion!I$47/SUM(Programacion!I$42:I$48)*'3 Eval'!$J31)+IF(Programacion!I$48="",0,Programacion!I$48/SUM(Programacion!I$42:I$48)*'3 Eval'!$K31))*SUM(Programacion!I$42:I$48)/SUM(Programacion!I$28:I$48)+IF('Res 2ªEval'!K32="",0,'Res 2ªEval'!K32*SUM(Programacion!I$28:I$41)/SUM(Programacion!I$28:I$48)))))</f>
        <v/>
      </c>
      <c r="L32" s="270" t="str">
        <f>IF($C32="","",IF(SUM(Programacion!J$28:J$48)=0,"",IF(SUM(Programacion!J$42:J$48)=0,'Res 2ªEval'!L32,(IF(Programacion!J$42="",0,Programacion!J$42/SUM(Programacion!J$42:J$48)*'3 Eval'!$E31)+IF(Programacion!J$43="",0,Programacion!J$43/SUM(Programacion!J$42:J$48)*'3 Eval'!$F31)+IF(Programacion!J$44="",0,Programacion!J$44/SUM(Programacion!J$42:J$48)*'3 Eval'!$G31)+IF(Programacion!J$45="",0,Programacion!J$45/SUM(Programacion!J$42:J$48)*'3 Eval'!$H31)+IF(Programacion!J$46="",0,Programacion!J$46/SUM(Programacion!J$42:J$48)*'3 Eval'!$I31)+IF(Programacion!J$47="",0,Programacion!J$47/SUM(Programacion!J$42:J$48)*'3 Eval'!$J31)+IF(Programacion!J$48="",0,Programacion!J$48/SUM(Programacion!J$42:J$48)*'3 Eval'!$K31))*SUM(Programacion!J$42:J$48)/SUM(Programacion!J$28:J$48)+IF('Res 2ªEval'!L32="",0,'Res 2ªEval'!L32*SUM(Programacion!J$28:J$41)/SUM(Programacion!J$28:J$48)))))</f>
        <v/>
      </c>
      <c r="M32" s="270" t="str">
        <f>IF($C32="","",IF(SUM(Programacion!K$28:K$48)=0,"",IF(SUM(Programacion!K$42:K$48)=0,'Res 2ªEval'!M32,(IF(Programacion!K$42="",0,Programacion!K$42/SUM(Programacion!K$42:K$48)*'3 Eval'!$E31)+IF(Programacion!K$43="",0,Programacion!K$43/SUM(Programacion!K$42:K$48)*'3 Eval'!$F31)+IF(Programacion!K$44="",0,Programacion!K$44/SUM(Programacion!K$42:K$48)*'3 Eval'!$G31)+IF(Programacion!K$45="",0,Programacion!K$45/SUM(Programacion!K$42:K$48)*'3 Eval'!$H31)+IF(Programacion!K$46="",0,Programacion!K$46/SUM(Programacion!K$42:K$48)*'3 Eval'!$I31)+IF(Programacion!K$47="",0,Programacion!K$47/SUM(Programacion!K$42:K$48)*'3 Eval'!$J31)+IF(Programacion!K$48="",0,Programacion!K$48/SUM(Programacion!K$42:K$48)*'3 Eval'!$K31))*SUM(Programacion!K$42:K$48)/SUM(Programacion!K$28:K$48)+IF('Res 2ªEval'!M32="",0,'Res 2ªEval'!M32*SUM(Programacion!K$28:K$41)/SUM(Programacion!K$28:K$48)))))</f>
        <v/>
      </c>
      <c r="N32" s="270" t="str">
        <f>IF($C32="","",IF(SUM(Programacion!L$28:L$48)=0,"",IF(SUM(Programacion!L$42:L$48)=0,'Res 2ªEval'!N32,(IF(Programacion!L$42="",0,Programacion!L$42/SUM(Programacion!L$42:L$48)*'3 Eval'!$E31)+IF(Programacion!L$43="",0,Programacion!L$43/SUM(Programacion!L$42:L$48)*'3 Eval'!$F31)+IF(Programacion!L$44="",0,Programacion!L$44/SUM(Programacion!L$42:L$48)*'3 Eval'!$G31)+IF(Programacion!L$45="",0,Programacion!L$45/SUM(Programacion!L$42:L$48)*'3 Eval'!$H31)+IF(Programacion!L$46="",0,Programacion!L$46/SUM(Programacion!L$42:L$48)*'3 Eval'!$I31)+IF(Programacion!L$47="",0,Programacion!L$47/SUM(Programacion!L$42:L$48)*'3 Eval'!$J31)+IF(Programacion!L$48="",0,Programacion!L$48/SUM(Programacion!L$42:L$48)*'3 Eval'!$K31))*SUM(Programacion!L$42:L$48)/SUM(Programacion!L$28:L$48)+IF('Res 2ªEval'!N32="",0,'Res 2ªEval'!N32*SUM(Programacion!L$28:L$41)/SUM(Programacion!L$28:L$48)))))</f>
        <v/>
      </c>
      <c r="O32" s="276" t="str">
        <f>IF($C32="","",IF(SUM(Programacion!M$28:M$48)=0,"",IF(SUM(Programacion!M$42:M$48)=0,'Res 2ªEval'!O32,(IF(Programacion!M$42="",0,Programacion!M$42/SUM(Programacion!M$42:M$48)*'3 Eval'!$E31)+IF(Programacion!M$43="",0,Programacion!M$43/SUM(Programacion!M$42:M$48)*'3 Eval'!$F31)+IF(Programacion!M$44="",0,Programacion!M$44/SUM(Programacion!M$42:M$48)*'3 Eval'!$G31)+IF(Programacion!M$45="",0,Programacion!M$45/SUM(Programacion!M$42:M$48)*'3 Eval'!$H31)+IF(Programacion!M$46="",0,Programacion!M$46/SUM(Programacion!M$42:M$48)*'3 Eval'!$I31)+IF(Programacion!M$47="",0,Programacion!M$47/SUM(Programacion!M$42:M$48)*'3 Eval'!$J31)+IF(Programacion!M$48="",0,Programacion!M$48/SUM(Programacion!M$42:M$48)*'3 Eval'!$K31))*SUM(Programacion!M$42:M$48)/SUM(Programacion!M$28:M$48)+IF('Res 2ªEval'!O32="",0,'Res 2ªEval'!O32*SUM(Programacion!M$28:M$41)/SUM(Programacion!M$28:M$48)))))</f>
        <v/>
      </c>
      <c r="P32" s="152"/>
      <c r="Q32" s="270" t="str">
        <f>IF($C32="","",IF(SUM(Programacion!O$28:O$48)=0,"",IF(SUM(Programacion!O$42:O$48)=0,'Res 2ªEval'!Q32,(IF(Programacion!O$42="",0,Programacion!O$42/SUM(Programacion!O$42:O$48)*'3 Eval'!$E31)+IF(Programacion!O$43="",0,Programacion!O$43/SUM(Programacion!O$42:O$48)*'3 Eval'!$F31)+IF(Programacion!O$44="",0,Programacion!O$44/SUM(Programacion!O$42:O$48)*'3 Eval'!$G31)+IF(Programacion!O$45="",0,Programacion!O$45/SUM(Programacion!O$42:O$48)*'3 Eval'!$H31)+IF(Programacion!O$46="",0,Programacion!O$46/SUM(Programacion!O$42:O$48)*'3 Eval'!$I31)+IF(Programacion!O$47="",0,Programacion!O$47/SUM(Programacion!O$42:O$48)*'3 Eval'!$J31)+IF(Programacion!O$48="",0,Programacion!O$48/SUM(Programacion!O$42:O$48)*'3 Eval'!$K31))*SUM(Programacion!O$42:O$48)/SUM(Programacion!O$28:O$48)+IF('Res 2ªEval'!Q32="",0,'Res 2ªEval'!Q32*SUM(Programacion!O$28:O$41)/SUM(Programacion!O$28:O$48)))))</f>
        <v/>
      </c>
      <c r="R32" s="270" t="str">
        <f>IF($C32="","",IF(SUM(Programacion!P$28:P$48)=0,"",IF(SUM(Programacion!P$42:P$48)=0,'Res 2ªEval'!R32,(IF(Programacion!P$42="",0,Programacion!P$42/SUM(Programacion!P$42:P$48)*'3 Eval'!$E31)+IF(Programacion!P$43="",0,Programacion!P$43/SUM(Programacion!P$42:P$48)*'3 Eval'!$F31)+IF(Programacion!P$44="",0,Programacion!P$44/SUM(Programacion!P$42:P$48)*'3 Eval'!$G31)+IF(Programacion!P$45="",0,Programacion!P$45/SUM(Programacion!P$42:P$48)*'3 Eval'!$H31)+IF(Programacion!P$46="",0,Programacion!P$46/SUM(Programacion!P$42:P$48)*'3 Eval'!$I31)+IF(Programacion!P$47="",0,Programacion!P$47/SUM(Programacion!P$42:P$48)*'3 Eval'!$J31)+IF(Programacion!P$48="",0,Programacion!P$48/SUM(Programacion!P$42:P$48)*'3 Eval'!$K31))*SUM(Programacion!P$42:P$48)/SUM(Programacion!P$28:P$48)+IF('Res 2ªEval'!R32="",0,'Res 2ªEval'!R32*SUM(Programacion!P$28:P$41)/SUM(Programacion!P$28:P$48)))))</f>
        <v/>
      </c>
      <c r="S32" s="270" t="str">
        <f>IF($C32="","",IF(SUM(Programacion!Q$28:Q$48)=0,"",IF(SUM(Programacion!Q$42:Q$48)=0,'Res 2ªEval'!S32,(IF(Programacion!Q$42="",0,Programacion!Q$42/SUM(Programacion!Q$42:Q$48)*'3 Eval'!$E31)+IF(Programacion!Q$43="",0,Programacion!Q$43/SUM(Programacion!Q$42:Q$48)*'3 Eval'!$F31)+IF(Programacion!Q$44="",0,Programacion!Q$44/SUM(Programacion!Q$42:Q$48)*'3 Eval'!$G31)+IF(Programacion!Q$45="",0,Programacion!Q$45/SUM(Programacion!Q$42:Q$48)*'3 Eval'!$H31)+IF(Programacion!Q$46="",0,Programacion!Q$46/SUM(Programacion!Q$42:Q$48)*'3 Eval'!$I31)+IF(Programacion!Q$47="",0,Programacion!Q$47/SUM(Programacion!Q$42:Q$48)*'3 Eval'!$J31)+IF(Programacion!Q$48="",0,Programacion!Q$48/SUM(Programacion!Q$42:Q$48)*'3 Eval'!$K31))*SUM(Programacion!Q$42:Q$48)/SUM(Programacion!Q$28:Q$48)+IF('Res 2ªEval'!S32="",0,'Res 2ªEval'!S32*SUM(Programacion!Q$28:Q$41)/SUM(Programacion!Q$28:Q$48)))))</f>
        <v/>
      </c>
      <c r="T32" s="270" t="str">
        <f>IF($C32="","",IF(SUM(Programacion!R$28:R$48)=0,"",IF(SUM(Programacion!R$42:R$48)=0,'Res 2ªEval'!T32,(IF(Programacion!R$42="",0,Programacion!R$42/SUM(Programacion!R$42:R$48)*'3 Eval'!$E31)+IF(Programacion!R$43="",0,Programacion!R$43/SUM(Programacion!R$42:R$48)*'3 Eval'!$F31)+IF(Programacion!R$44="",0,Programacion!R$44/SUM(Programacion!R$42:R$48)*'3 Eval'!$G31)+IF(Programacion!R$45="",0,Programacion!R$45/SUM(Programacion!R$42:R$48)*'3 Eval'!$H31)+IF(Programacion!R$46="",0,Programacion!R$46/SUM(Programacion!R$42:R$48)*'3 Eval'!$I31)+IF(Programacion!R$47="",0,Programacion!R$47/SUM(Programacion!R$42:R$48)*'3 Eval'!$J31)+IF(Programacion!R$48="",0,Programacion!R$48/SUM(Programacion!R$42:R$48)*'3 Eval'!$K31))*SUM(Programacion!R$42:R$48)/SUM(Programacion!R$28:R$48)+IF('Res 2ªEval'!T32="",0,'Res 2ªEval'!T32*SUM(Programacion!R$28:R$41)/SUM(Programacion!R$28:R$48)))))</f>
        <v/>
      </c>
      <c r="U32" s="270" t="str">
        <f>IF($C32="","",IF(SUM(Programacion!S$28:S$48)=0,"",IF(SUM(Programacion!S$42:S$48)=0,'Res 2ªEval'!U32,(IF(Programacion!S$42="",0,Programacion!S$42/SUM(Programacion!S$42:S$48)*'3 Eval'!$E31)+IF(Programacion!S$43="",0,Programacion!S$43/SUM(Programacion!S$42:S$48)*'3 Eval'!$F31)+IF(Programacion!S$44="",0,Programacion!S$44/SUM(Programacion!S$42:S$48)*'3 Eval'!$G31)+IF(Programacion!S$45="",0,Programacion!S$45/SUM(Programacion!S$42:S$48)*'3 Eval'!$H31)+IF(Programacion!S$46="",0,Programacion!S$46/SUM(Programacion!S$42:S$48)*'3 Eval'!$I31)+IF(Programacion!S$47="",0,Programacion!S$47/SUM(Programacion!S$42:S$48)*'3 Eval'!$J31)+IF(Programacion!S$48="",0,Programacion!S$48/SUM(Programacion!S$42:S$48)*'3 Eval'!$K31))*SUM(Programacion!S$42:S$48)/SUM(Programacion!S$28:S$48)+IF('Res 2ªEval'!U32="",0,'Res 2ªEval'!U32*SUM(Programacion!S$28:S$41)/SUM(Programacion!S$28:S$48)))))</f>
        <v/>
      </c>
      <c r="V32" s="270" t="str">
        <f>IF($C32="","",IF(SUM(Programacion!T$28:T$48)=0,"",IF(SUM(Programacion!T$42:T$48)=0,'Res 2ªEval'!V32,(IF(Programacion!T$42="",0,Programacion!T$42/SUM(Programacion!T$42:T$48)*'3 Eval'!$E31)+IF(Programacion!T$43="",0,Programacion!T$43/SUM(Programacion!T$42:T$48)*'3 Eval'!$F31)+IF(Programacion!T$44="",0,Programacion!T$44/SUM(Programacion!T$42:T$48)*'3 Eval'!$G31)+IF(Programacion!T$45="",0,Programacion!T$45/SUM(Programacion!T$42:T$48)*'3 Eval'!$H31)+IF(Programacion!T$46="",0,Programacion!T$46/SUM(Programacion!T$42:T$48)*'3 Eval'!$I31)+IF(Programacion!T$47="",0,Programacion!T$47/SUM(Programacion!T$42:T$48)*'3 Eval'!$J31)+IF(Programacion!T$48="",0,Programacion!T$48/SUM(Programacion!T$42:T$48)*'3 Eval'!$K31))*SUM(Programacion!T$42:T$48)/SUM(Programacion!T$28:T$48)+IF('Res 2ªEval'!V32="",0,'Res 2ªEval'!V32*SUM(Programacion!T$28:T$41)/SUM(Programacion!T$28:T$48)))))</f>
        <v/>
      </c>
      <c r="W32" s="270" t="str">
        <f>IF($C32="","",IF(SUM(Programacion!U$28:U$48)=0,"",IF(SUM(Programacion!U$42:U$48)=0,'Res 2ªEval'!W32,(IF(Programacion!U$42="",0,Programacion!U$42/SUM(Programacion!U$42:U$48)*'3 Eval'!$E31)+IF(Programacion!U$43="",0,Programacion!U$43/SUM(Programacion!U$42:U$48)*'3 Eval'!$F31)+IF(Programacion!U$44="",0,Programacion!U$44/SUM(Programacion!U$42:U$48)*'3 Eval'!$G31)+IF(Programacion!U$45="",0,Programacion!U$45/SUM(Programacion!U$42:U$48)*'3 Eval'!$H31)+IF(Programacion!U$46="",0,Programacion!U$46/SUM(Programacion!U$42:U$48)*'3 Eval'!$I31)+IF(Programacion!U$47="",0,Programacion!U$47/SUM(Programacion!U$42:U$48)*'3 Eval'!$J31)+IF(Programacion!U$48="",0,Programacion!U$48/SUM(Programacion!U$42:U$48)*'3 Eval'!$K31))*SUM(Programacion!U$42:U$48)/SUM(Programacion!U$28:U$48)+IF('Res 2ªEval'!W32="",0,'Res 2ªEval'!W32*SUM(Programacion!U$28:U$41)/SUM(Programacion!U$28:U$48)))))</f>
        <v/>
      </c>
      <c r="X32" s="270" t="str">
        <f>IF($C32="","",IF(SUM(Programacion!V$28:V$48)=0,"",IF(SUM(Programacion!V$42:V$48)=0,'Res 2ªEval'!X32,(IF(Programacion!V$42="",0,Programacion!V$42/SUM(Programacion!V$42:V$48)*'3 Eval'!$E31)+IF(Programacion!V$43="",0,Programacion!V$43/SUM(Programacion!V$42:V$48)*'3 Eval'!$F31)+IF(Programacion!V$44="",0,Programacion!V$44/SUM(Programacion!V$42:V$48)*'3 Eval'!$G31)+IF(Programacion!V$45="",0,Programacion!V$45/SUM(Programacion!V$42:V$48)*'3 Eval'!$H31)+IF(Programacion!V$46="",0,Programacion!V$46/SUM(Programacion!V$42:V$48)*'3 Eval'!$I31)+IF(Programacion!V$47="",0,Programacion!V$47/SUM(Programacion!V$42:V$48)*'3 Eval'!$J31)+IF(Programacion!V$48="",0,Programacion!V$48/SUM(Programacion!V$42:V$48)*'3 Eval'!$K31))*SUM(Programacion!V$42:V$48)/SUM(Programacion!V$28:V$48)+IF('Res 2ªEval'!X32="",0,'Res 2ªEval'!X32*SUM(Programacion!V$28:V$41)/SUM(Programacion!V$28:V$48)))))</f>
        <v/>
      </c>
      <c r="Y32" s="270" t="str">
        <f>IF($C32="","",IF(SUM(Programacion!W$28:W$48)=0,"",IF(SUM(Programacion!W$42:W$48)=0,'Res 2ªEval'!Y32,(IF(Programacion!W$42="",0,Programacion!W$42/SUM(Programacion!W$42:W$48)*'3 Eval'!$E31)+IF(Programacion!W$43="",0,Programacion!W$43/SUM(Programacion!W$42:W$48)*'3 Eval'!$F31)+IF(Programacion!W$44="",0,Programacion!W$44/SUM(Programacion!W$42:W$48)*'3 Eval'!$G31)+IF(Programacion!W$45="",0,Programacion!W$45/SUM(Programacion!W$42:W$48)*'3 Eval'!$H31)+IF(Programacion!W$46="",0,Programacion!W$46/SUM(Programacion!W$42:W$48)*'3 Eval'!$I31)+IF(Programacion!W$47="",0,Programacion!W$47/SUM(Programacion!W$42:W$48)*'3 Eval'!$J31)+IF(Programacion!W$48="",0,Programacion!W$48/SUM(Programacion!W$42:W$48)*'3 Eval'!$K31))*SUM(Programacion!W$42:W$48)/SUM(Programacion!W$28:W$48)+IF('Res 2ªEval'!Y32="",0,'Res 2ªEval'!Y32*SUM(Programacion!W$28:W$41)/SUM(Programacion!W$28:W$48)))))</f>
        <v/>
      </c>
      <c r="Z32" s="270" t="str">
        <f>IF($C32="","",IF(SUM(Programacion!X$28:X$48)=0,"",IF(SUM(Programacion!X$42:X$48)=0,'Res 2ªEval'!Z32,(IF(Programacion!X$42="",0,Programacion!X$42/SUM(Programacion!X$42:X$48)*'3 Eval'!$E31)+IF(Programacion!X$43="",0,Programacion!X$43/SUM(Programacion!X$42:X$48)*'3 Eval'!$F31)+IF(Programacion!X$44="",0,Programacion!X$44/SUM(Programacion!X$42:X$48)*'3 Eval'!$G31)+IF(Programacion!X$45="",0,Programacion!X$45/SUM(Programacion!X$42:X$48)*'3 Eval'!$H31)+IF(Programacion!X$46="",0,Programacion!X$46/SUM(Programacion!X$42:X$48)*'3 Eval'!$I31)+IF(Programacion!X$47="",0,Programacion!X$47/SUM(Programacion!X$42:X$48)*'3 Eval'!$J31)+IF(Programacion!X$48="",0,Programacion!X$48/SUM(Programacion!X$42:X$48)*'3 Eval'!$K31))*SUM(Programacion!X$42:X$48)/SUM(Programacion!X$28:X$48)+IF('Res 2ªEval'!Z32="",0,'Res 2ªEval'!Z32*SUM(Programacion!X$28:X$41)/SUM(Programacion!X$28:X$48)))))</f>
        <v/>
      </c>
      <c r="AA32" s="270" t="str">
        <f>IF($C32="","",IF(SUM(Programacion!Y$28:Y$48)=0,"",IF(SUM(Programacion!Y$42:Y$48)=0,'Res 2ªEval'!AA32,(IF(Programacion!Y$42="",0,Programacion!Y$42/SUM(Programacion!Y$42:Y$48)*'3 Eval'!$E31)+IF(Programacion!Y$43="",0,Programacion!Y$43/SUM(Programacion!Y$42:Y$48)*'3 Eval'!$F31)+IF(Programacion!Y$44="",0,Programacion!Y$44/SUM(Programacion!Y$42:Y$48)*'3 Eval'!$G31)+IF(Programacion!Y$45="",0,Programacion!Y$45/SUM(Programacion!Y$42:Y$48)*'3 Eval'!$H31)+IF(Programacion!Y$46="",0,Programacion!Y$46/SUM(Programacion!Y$42:Y$48)*'3 Eval'!$I31)+IF(Programacion!Y$47="",0,Programacion!Y$47/SUM(Programacion!Y$42:Y$48)*'3 Eval'!$J31)+IF(Programacion!Y$48="",0,Programacion!Y$48/SUM(Programacion!Y$42:Y$48)*'3 Eval'!$K31))*SUM(Programacion!Y$42:Y$48)/SUM(Programacion!Y$28:Y$48)+IF('Res 2ªEval'!AA32="",0,'Res 2ªEval'!AA32*SUM(Programacion!Y$28:Y$41)/SUM(Programacion!Y$28:Y$48)))))</f>
        <v/>
      </c>
      <c r="AB32" s="270" t="str">
        <f>IF($C32="","",IF(SUM(Programacion!Z$28:Z$48)=0,"",IF(SUM(Programacion!Z$42:Z$48)=0,'Res 2ªEval'!AB32,(IF(Programacion!Z$42="",0,Programacion!Z$42/SUM(Programacion!Z$42:Z$48)*'3 Eval'!$E31)+IF(Programacion!Z$43="",0,Programacion!Z$43/SUM(Programacion!Z$42:Z$48)*'3 Eval'!$F31)+IF(Programacion!Z$44="",0,Programacion!Z$44/SUM(Programacion!Z$42:Z$48)*'3 Eval'!$G31)+IF(Programacion!Z$45="",0,Programacion!Z$45/SUM(Programacion!Z$42:Z$48)*'3 Eval'!$H31)+IF(Programacion!Z$46="",0,Programacion!Z$46/SUM(Programacion!Z$42:Z$48)*'3 Eval'!$I31)+IF(Programacion!Z$47="",0,Programacion!Z$47/SUM(Programacion!Z$42:Z$48)*'3 Eval'!$J31)+IF(Programacion!Z$48="",0,Programacion!Z$48/SUM(Programacion!Z$42:Z$48)*'3 Eval'!$K31))*SUM(Programacion!Z$42:Z$48)/SUM(Programacion!Z$28:Z$48)+IF('Res 2ªEval'!AB32="",0,'Res 2ªEval'!AB32*SUM(Programacion!Z$28:Z$41)/SUM(Programacion!Z$28:Z$48)))))</f>
        <v/>
      </c>
      <c r="AC32" s="270" t="str">
        <f>IF($C32="","",IF(SUM(Programacion!AA$28:AA$48)=0,"",IF(SUM(Programacion!AA$42:AA$48)=0,'Res 2ªEval'!AC32,(IF(Programacion!AA$42="",0,Programacion!AA$42/SUM(Programacion!AA$42:AA$48)*'3 Eval'!$E31)+IF(Programacion!AA$43="",0,Programacion!AA$43/SUM(Programacion!AA$42:AA$48)*'3 Eval'!$F31)+IF(Programacion!AA$44="",0,Programacion!AA$44/SUM(Programacion!AA$42:AA$48)*'3 Eval'!$G31)+IF(Programacion!AA$45="",0,Programacion!AA$45/SUM(Programacion!AA$42:AA$48)*'3 Eval'!$H31)+IF(Programacion!AA$46="",0,Programacion!AA$46/SUM(Programacion!AA$42:AA$48)*'3 Eval'!$I31)+IF(Programacion!AA$47="",0,Programacion!AA$47/SUM(Programacion!AA$42:AA$48)*'3 Eval'!$J31)+IF(Programacion!AA$48="",0,Programacion!AA$48/SUM(Programacion!AA$42:AA$48)*'3 Eval'!$K31))*SUM(Programacion!AA$42:AA$48)/SUM(Programacion!AA$28:AA$48)+IF('Res 2ªEval'!AC32="",0,'Res 2ªEval'!AC32*SUM(Programacion!AA$28:AA$41)/SUM(Programacion!AA$28:AA$48)))))</f>
        <v/>
      </c>
      <c r="AD32" s="270" t="str">
        <f>IF($C32="","",IF(SUM(Programacion!AB$28:AB$48)=0,"",IF(SUM(Programacion!AB$42:AB$48)=0,'Res 2ªEval'!AD32,(IF(Programacion!AB$42="",0,Programacion!AB$42/SUM(Programacion!AB$42:AB$48)*'3 Eval'!$E31)+IF(Programacion!AB$43="",0,Programacion!AB$43/SUM(Programacion!AB$42:AB$48)*'3 Eval'!$F31)+IF(Programacion!AB$44="",0,Programacion!AB$44/SUM(Programacion!AB$42:AB$48)*'3 Eval'!$G31)+IF(Programacion!AB$45="",0,Programacion!AB$45/SUM(Programacion!AB$42:AB$48)*'3 Eval'!$H31)+IF(Programacion!AB$46="",0,Programacion!AB$46/SUM(Programacion!AB$42:AB$48)*'3 Eval'!$I31)+IF(Programacion!AB$47="",0,Programacion!AB$47/SUM(Programacion!AB$42:AB$48)*'3 Eval'!$J31)+IF(Programacion!AB$48="",0,Programacion!AB$48/SUM(Programacion!AB$42:AB$48)*'3 Eval'!$K31))*SUM(Programacion!AB$42:AB$48)/SUM(Programacion!AB$28:AB$48)+IF('Res 2ªEval'!AD32="",0,'Res 2ªEval'!AD32*SUM(Programacion!AB$28:AB$41)/SUM(Programacion!AB$28:AB$48)))))</f>
        <v/>
      </c>
      <c r="AE32" s="270" t="str">
        <f>IF($C32="","",IF(SUM(Programacion!AC$28:AC$48)=0,"",IF(SUM(Programacion!AC$42:AC$48)=0,'Res 2ªEval'!AE32,(IF(Programacion!AC$42="",0,Programacion!AC$42/SUM(Programacion!AC$42:AC$48)*'3 Eval'!$E31)+IF(Programacion!AC$43="",0,Programacion!AC$43/SUM(Programacion!AC$42:AC$48)*'3 Eval'!$F31)+IF(Programacion!AC$44="",0,Programacion!AC$44/SUM(Programacion!AC$42:AC$48)*'3 Eval'!$G31)+IF(Programacion!AC$45="",0,Programacion!AC$45/SUM(Programacion!AC$42:AC$48)*'3 Eval'!$H31)+IF(Programacion!AC$46="",0,Programacion!AC$46/SUM(Programacion!AC$42:AC$48)*'3 Eval'!$I31)+IF(Programacion!AC$47="",0,Programacion!AC$47/SUM(Programacion!AC$42:AC$48)*'3 Eval'!$J31)+IF(Programacion!AC$48="",0,Programacion!AC$48/SUM(Programacion!AC$42:AC$48)*'3 Eval'!$K31))*SUM(Programacion!AC$42:AC$48)/SUM(Programacion!AC$28:AC$48)+IF('Res 2ªEval'!AE32="",0,'Res 2ªEval'!AE32*SUM(Programacion!AC$28:AC$41)/SUM(Programacion!AC$28:AC$48)))))</f>
        <v/>
      </c>
      <c r="AF32" s="270" t="str">
        <f>IF($C32="","",IF(SUM(Programacion!AD$28:AD$48)=0,"",IF(SUM(Programacion!AD$42:AD$48)=0,'Res 2ªEval'!AF32,(IF(Programacion!AD$42="",0,Programacion!AD$42/SUM(Programacion!AD$42:AD$48)*'3 Eval'!$E31)+IF(Programacion!AD$43="",0,Programacion!AD$43/SUM(Programacion!AD$42:AD$48)*'3 Eval'!$F31)+IF(Programacion!AD$44="",0,Programacion!AD$44/SUM(Programacion!AD$42:AD$48)*'3 Eval'!$G31)+IF(Programacion!AD$45="",0,Programacion!AD$45/SUM(Programacion!AD$42:AD$48)*'3 Eval'!$H31)+IF(Programacion!AD$46="",0,Programacion!AD$46/SUM(Programacion!AD$42:AD$48)*'3 Eval'!$I31)+IF(Programacion!AD$47="",0,Programacion!AD$47/SUM(Programacion!AD$42:AD$48)*'3 Eval'!$J31)+IF(Programacion!AD$48="",0,Programacion!AD$48/SUM(Programacion!AD$42:AD$48)*'3 Eval'!$K31))*SUM(Programacion!AD$42:AD$48)/SUM(Programacion!AD$28:AD$48)+IF('Res 2ªEval'!AF32="",0,'Res 2ªEval'!AF32*SUM(Programacion!AD$28:AD$41)/SUM(Programacion!AD$28:AD$48)))))</f>
        <v/>
      </c>
      <c r="AG32" s="270" t="str">
        <f>IF($C32="","",IF(SUM(Programacion!AE$28:AE$48)=0,"",IF(SUM(Programacion!AE$42:AE$48)=0,'Res 2ªEval'!AG32,(IF(Programacion!AE$42="",0,Programacion!AE$42/SUM(Programacion!AE$42:AE$48)*'3 Eval'!$E31)+IF(Programacion!AE$43="",0,Programacion!AE$43/SUM(Programacion!AE$42:AE$48)*'3 Eval'!$F31)+IF(Programacion!AE$44="",0,Programacion!AE$44/SUM(Programacion!AE$42:AE$48)*'3 Eval'!$G31)+IF(Programacion!AE$45="",0,Programacion!AE$45/SUM(Programacion!AE$42:AE$48)*'3 Eval'!$H31)+IF(Programacion!AE$46="",0,Programacion!AE$46/SUM(Programacion!AE$42:AE$48)*'3 Eval'!$I31)+IF(Programacion!AE$47="",0,Programacion!AE$47/SUM(Programacion!AE$42:AE$48)*'3 Eval'!$J31)+IF(Programacion!AE$48="",0,Programacion!AE$48/SUM(Programacion!AE$42:AE$48)*'3 Eval'!$K31))*SUM(Programacion!AE$42:AE$48)/SUM(Programacion!AE$28:AE$48)+IF('Res 2ªEval'!AG32="",0,'Res 2ªEval'!AG32*SUM(Programacion!AE$28:AE$41)/SUM(Programacion!AE$28:AE$48)))))</f>
        <v/>
      </c>
      <c r="AH32" s="270" t="str">
        <f>IF($C32="","",IF(SUM(Programacion!AF$28:AF$48)=0,"",IF(SUM(Programacion!AF$42:AF$48)=0,'Res 2ªEval'!AH32,(IF(Programacion!AF$42="",0,Programacion!AF$42/SUM(Programacion!AF$42:AF$48)*'3 Eval'!$E31)+IF(Programacion!AF$43="",0,Programacion!AF$43/SUM(Programacion!AF$42:AF$48)*'3 Eval'!$F31)+IF(Programacion!AF$44="",0,Programacion!AF$44/SUM(Programacion!AF$42:AF$48)*'3 Eval'!$G31)+IF(Programacion!AF$45="",0,Programacion!AF$45/SUM(Programacion!AF$42:AF$48)*'3 Eval'!$H31)+IF(Programacion!AF$46="",0,Programacion!AF$46/SUM(Programacion!AF$42:AF$48)*'3 Eval'!$I31)+IF(Programacion!AF$47="",0,Programacion!AF$47/SUM(Programacion!AF$42:AF$48)*'3 Eval'!$J31)+IF(Programacion!AF$48="",0,Programacion!AF$48/SUM(Programacion!AF$42:AF$48)*'3 Eval'!$K31))*SUM(Programacion!AF$42:AF$48)/SUM(Programacion!AF$28:AF$48)+IF('Res 2ªEval'!AH32="",0,'Res 2ªEval'!AH32*SUM(Programacion!AF$28:AF$41)/SUM(Programacion!AF$28:AF$48)))))</f>
        <v/>
      </c>
      <c r="AI32" s="270" t="str">
        <f>IF($C32="","",IF(SUM(Programacion!AG$28:AG$48)=0,"",IF(SUM(Programacion!AG$42:AG$48)=0,'Res 2ªEval'!AI32,(IF(Programacion!AG$42="",0,Programacion!AG$42/SUM(Programacion!AG$42:AG$48)*'3 Eval'!$E31)+IF(Programacion!AG$43="",0,Programacion!AG$43/SUM(Programacion!AG$42:AG$48)*'3 Eval'!$F31)+IF(Programacion!AG$44="",0,Programacion!AG$44/SUM(Programacion!AG$42:AG$48)*'3 Eval'!$G31)+IF(Programacion!AG$45="",0,Programacion!AG$45/SUM(Programacion!AG$42:AG$48)*'3 Eval'!$H31)+IF(Programacion!AG$46="",0,Programacion!AG$46/SUM(Programacion!AG$42:AG$48)*'3 Eval'!$I31)+IF(Programacion!AG$47="",0,Programacion!AG$47/SUM(Programacion!AG$42:AG$48)*'3 Eval'!$J31)+IF(Programacion!AG$48="",0,Programacion!AG$48/SUM(Programacion!AG$42:AG$48)*'3 Eval'!$K31))*SUM(Programacion!AG$42:AG$48)/SUM(Programacion!AG$28:AG$48)+IF('Res 2ªEval'!AI32="",0,'Res 2ªEval'!AI32*SUM(Programacion!AG$28:AG$41)/SUM(Programacion!AG$28:AG$48)))))</f>
        <v/>
      </c>
      <c r="AJ32" s="270" t="str">
        <f>IF($C32="","",IF(SUM(Programacion!AH$28:AH$48)=0,"",IF(SUM(Programacion!AH$42:AH$48)=0,'Res 2ªEval'!AJ32,(IF(Programacion!AH$42="",0,Programacion!AH$42/SUM(Programacion!AH$42:AH$48)*'3 Eval'!$E31)+IF(Programacion!AH$43="",0,Programacion!AH$43/SUM(Programacion!AH$42:AH$48)*'3 Eval'!$F31)+IF(Programacion!AH$44="",0,Programacion!AH$44/SUM(Programacion!AH$42:AH$48)*'3 Eval'!$G31)+IF(Programacion!AH$45="",0,Programacion!AH$45/SUM(Programacion!AH$42:AH$48)*'3 Eval'!$H31)+IF(Programacion!AH$46="",0,Programacion!AH$46/SUM(Programacion!AH$42:AH$48)*'3 Eval'!$I31)+IF(Programacion!AH$47="",0,Programacion!AH$47/SUM(Programacion!AH$42:AH$48)*'3 Eval'!$J31)+IF(Programacion!AH$48="",0,Programacion!AH$48/SUM(Programacion!AH$42:AH$48)*'3 Eval'!$K31))*SUM(Programacion!AH$42:AH$48)/SUM(Programacion!AH$28:AH$48)+IF('Res 2ªEval'!AJ32="",0,'Res 2ªEval'!AJ32*SUM(Programacion!AH$28:AH$41)/SUM(Programacion!AH$28:AH$48)))))</f>
        <v/>
      </c>
      <c r="AK32" s="270" t="str">
        <f>IF($C32="","",IF(SUM(Programacion!AI$28:AI$48)=0,"",IF(SUM(Programacion!AI$42:AI$48)=0,'Res 2ªEval'!AK32,(IF(Programacion!AI$42="",0,Programacion!AI$42/SUM(Programacion!AI$42:AI$48)*'3 Eval'!$E31)+IF(Programacion!AI$43="",0,Programacion!AI$43/SUM(Programacion!AI$42:AI$48)*'3 Eval'!$F31)+IF(Programacion!AI$44="",0,Programacion!AI$44/SUM(Programacion!AI$42:AI$48)*'3 Eval'!$G31)+IF(Programacion!AI$45="",0,Programacion!AI$45/SUM(Programacion!AI$42:AI$48)*'3 Eval'!$H31)+IF(Programacion!AI$46="",0,Programacion!AI$46/SUM(Programacion!AI$42:AI$48)*'3 Eval'!$I31)+IF(Programacion!AI$47="",0,Programacion!AI$47/SUM(Programacion!AI$42:AI$48)*'3 Eval'!$J31)+IF(Programacion!AI$48="",0,Programacion!AI$48/SUM(Programacion!AI$42:AI$48)*'3 Eval'!$K31))*SUM(Programacion!AI$42:AI$48)/SUM(Programacion!AI$28:AI$48)+IF('Res 2ªEval'!AK32="",0,'Res 2ªEval'!AK32*SUM(Programacion!AI$28:AI$41)/SUM(Programacion!AI$28:AI$48)))))</f>
        <v/>
      </c>
      <c r="AL32" s="270" t="str">
        <f>IF($C32="","",IF(SUM(Programacion!AJ$28:AJ$48)=0,"",IF(SUM(Programacion!AJ$42:AJ$48)=0,'Res 2ªEval'!AL32,(IF(Programacion!AJ$42="",0,Programacion!AJ$42/SUM(Programacion!AJ$42:AJ$48)*'3 Eval'!$E31)+IF(Programacion!AJ$43="",0,Programacion!AJ$43/SUM(Programacion!AJ$42:AJ$48)*'3 Eval'!$F31)+IF(Programacion!AJ$44="",0,Programacion!AJ$44/SUM(Programacion!AJ$42:AJ$48)*'3 Eval'!$G31)+IF(Programacion!AJ$45="",0,Programacion!AJ$45/SUM(Programacion!AJ$42:AJ$48)*'3 Eval'!$H31)+IF(Programacion!AJ$46="",0,Programacion!AJ$46/SUM(Programacion!AJ$42:AJ$48)*'3 Eval'!$I31)+IF(Programacion!AJ$47="",0,Programacion!AJ$47/SUM(Programacion!AJ$42:AJ$48)*'3 Eval'!$J31)+IF(Programacion!AJ$48="",0,Programacion!AJ$48/SUM(Programacion!AJ$42:AJ$48)*'3 Eval'!$K31))*SUM(Programacion!AJ$42:AJ$48)/SUM(Programacion!AJ$28:AJ$48)+IF('Res 2ªEval'!AL32="",0,'Res 2ªEval'!AL32*SUM(Programacion!AJ$28:AJ$41)/SUM(Programacion!AJ$28:AJ$48)))))</f>
        <v/>
      </c>
      <c r="AM32" s="270" t="str">
        <f>IF($C32="","",IF(SUM(Programacion!AK$28:AK$48)=0,"",IF(SUM(Programacion!AK$42:AK$48)=0,'Res 2ªEval'!AM32,(IF(Programacion!AK$42="",0,Programacion!AK$42/SUM(Programacion!AK$42:AK$48)*'3 Eval'!$E31)+IF(Programacion!AK$43="",0,Programacion!AK$43/SUM(Programacion!AK$42:AK$48)*'3 Eval'!$F31)+IF(Programacion!AK$44="",0,Programacion!AK$44/SUM(Programacion!AK$42:AK$48)*'3 Eval'!$G31)+IF(Programacion!AK$45="",0,Programacion!AK$45/SUM(Programacion!AK$42:AK$48)*'3 Eval'!$H31)+IF(Programacion!AK$46="",0,Programacion!AK$46/SUM(Programacion!AK$42:AK$48)*'3 Eval'!$I31)+IF(Programacion!AK$47="",0,Programacion!AK$47/SUM(Programacion!AK$42:AK$48)*'3 Eval'!$J31)+IF(Programacion!AK$48="",0,Programacion!AK$48/SUM(Programacion!AK$42:AK$48)*'3 Eval'!$K31))*SUM(Programacion!AK$42:AK$48)/SUM(Programacion!AK$28:AK$48)+IF('Res 2ªEval'!AM32="",0,'Res 2ªEval'!AM32*SUM(Programacion!AK$28:AK$41)/SUM(Programacion!AK$28:AK$48)))))</f>
        <v/>
      </c>
      <c r="AN32" s="270" t="str">
        <f>IF($C32="","",IF(SUM(Programacion!AL$28:AL$48)=0,"",IF(SUM(Programacion!AL$42:AL$48)=0,'Res 2ªEval'!AN32,(IF(Programacion!AL$42="",0,Programacion!AL$42/SUM(Programacion!AL$42:AL$48)*'3 Eval'!$E31)+IF(Programacion!AL$43="",0,Programacion!AL$43/SUM(Programacion!AL$42:AL$48)*'3 Eval'!$F31)+IF(Programacion!AL$44="",0,Programacion!AL$44/SUM(Programacion!AL$42:AL$48)*'3 Eval'!$G31)+IF(Programacion!AL$45="",0,Programacion!AL$45/SUM(Programacion!AL$42:AL$48)*'3 Eval'!$H31)+IF(Programacion!AL$46="",0,Programacion!AL$46/SUM(Programacion!AL$42:AL$48)*'3 Eval'!$I31)+IF(Programacion!AL$47="",0,Programacion!AL$47/SUM(Programacion!AL$42:AL$48)*'3 Eval'!$J31)+IF(Programacion!AL$48="",0,Programacion!AL$48/SUM(Programacion!AL$42:AL$48)*'3 Eval'!$K31))*SUM(Programacion!AL$42:AL$48)/SUM(Programacion!AL$28:AL$48)+IF('Res 2ªEval'!AN32="",0,'Res 2ªEval'!AN32*SUM(Programacion!AL$28:AL$41)/SUM(Programacion!AL$28:AL$48)))))</f>
        <v/>
      </c>
      <c r="AO32" s="270" t="str">
        <f>IF($C32="","",IF(SUM(Programacion!AM$28:AM$48)=0,"",IF(SUM(Programacion!AM$42:AM$48)=0,'Res 2ªEval'!AO32,(IF(Programacion!AM$42="",0,Programacion!AM$42/SUM(Programacion!AM$42:AM$48)*'3 Eval'!$E31)+IF(Programacion!AM$43="",0,Programacion!AM$43/SUM(Programacion!AM$42:AM$48)*'3 Eval'!$F31)+IF(Programacion!AM$44="",0,Programacion!AM$44/SUM(Programacion!AM$42:AM$48)*'3 Eval'!$G31)+IF(Programacion!AM$45="",0,Programacion!AM$45/SUM(Programacion!AM$42:AM$48)*'3 Eval'!$H31)+IF(Programacion!AM$46="",0,Programacion!AM$46/SUM(Programacion!AM$42:AM$48)*'3 Eval'!$I31)+IF(Programacion!AM$47="",0,Programacion!AM$47/SUM(Programacion!AM$42:AM$48)*'3 Eval'!$J31)+IF(Programacion!AM$48="",0,Programacion!AM$48/SUM(Programacion!AM$42:AM$48)*'3 Eval'!$K31))*SUM(Programacion!AM$42:AM$48)/SUM(Programacion!AM$28:AM$48)+IF('Res 2ªEval'!AO32="",0,'Res 2ªEval'!AO32*SUM(Programacion!AM$28:AM$41)/SUM(Programacion!AM$28:AM$48)))))</f>
        <v/>
      </c>
      <c r="AP32" s="270" t="str">
        <f>IF($C32="","",IF(SUM(Programacion!AN$28:AN$48)=0,"",IF(SUM(Programacion!AN$42:AN$48)=0,'Res 2ªEval'!AP32,(IF(Programacion!AN$42="",0,Programacion!AN$42/SUM(Programacion!AN$42:AN$48)*'3 Eval'!$E31)+IF(Programacion!AN$43="",0,Programacion!AN$43/SUM(Programacion!AN$42:AN$48)*'3 Eval'!$F31)+IF(Programacion!AN$44="",0,Programacion!AN$44/SUM(Programacion!AN$42:AN$48)*'3 Eval'!$G31)+IF(Programacion!AN$45="",0,Programacion!AN$45/SUM(Programacion!AN$42:AN$48)*'3 Eval'!$H31)+IF(Programacion!AN$46="",0,Programacion!AN$46/SUM(Programacion!AN$42:AN$48)*'3 Eval'!$I31)+IF(Programacion!AN$47="",0,Programacion!AN$47/SUM(Programacion!AN$42:AN$48)*'3 Eval'!$J31)+IF(Programacion!AN$48="",0,Programacion!AN$48/SUM(Programacion!AN$42:AN$48)*'3 Eval'!$K31))*SUM(Programacion!AN$42:AN$48)/SUM(Programacion!AN$28:AN$48)+IF('Res 2ªEval'!AP32="",0,'Res 2ªEval'!AP32*SUM(Programacion!AN$28:AN$41)/SUM(Programacion!AN$28:AN$48)))))</f>
        <v/>
      </c>
      <c r="AQ32" s="270" t="str">
        <f>IF($C32="","",IF(SUM(Programacion!AO$28:AO$48)=0,"",IF(SUM(Programacion!AO$42:AO$48)=0,'Res 2ªEval'!AQ32,(IF(Programacion!AO$42="",0,Programacion!AO$42/SUM(Programacion!AO$42:AO$48)*'3 Eval'!$E31)+IF(Programacion!AO$43="",0,Programacion!AO$43/SUM(Programacion!AO$42:AO$48)*'3 Eval'!$F31)+IF(Programacion!AO$44="",0,Programacion!AO$44/SUM(Programacion!AO$42:AO$48)*'3 Eval'!$G31)+IF(Programacion!AO$45="",0,Programacion!AO$45/SUM(Programacion!AO$42:AO$48)*'3 Eval'!$H31)+IF(Programacion!AO$46="",0,Programacion!AO$46/SUM(Programacion!AO$42:AO$48)*'3 Eval'!$I31)+IF(Programacion!AO$47="",0,Programacion!AO$47/SUM(Programacion!AO$42:AO$48)*'3 Eval'!$J31)+IF(Programacion!AO$48="",0,Programacion!AO$48/SUM(Programacion!AO$42:AO$48)*'3 Eval'!$K31))*SUM(Programacion!AO$42:AO$48)/SUM(Programacion!AO$28:AO$48)+IF('Res 2ªEval'!AQ32="",0,'Res 2ªEval'!AQ32*SUM(Programacion!AO$28:AO$41)/SUM(Programacion!AO$28:AO$48)))))</f>
        <v/>
      </c>
      <c r="AR32" s="270" t="str">
        <f>IF($C32="","",IF(SUM(Programacion!AP$28:AP$48)=0,"",IF(SUM(Programacion!AP$42:AP$48)=0,'Res 2ªEval'!AR32,(IF(Programacion!AP$42="",0,Programacion!AP$42/SUM(Programacion!AP$42:AP$48)*'3 Eval'!$E31)+IF(Programacion!AP$43="",0,Programacion!AP$43/SUM(Programacion!AP$42:AP$48)*'3 Eval'!$F31)+IF(Programacion!AP$44="",0,Programacion!AP$44/SUM(Programacion!AP$42:AP$48)*'3 Eval'!$G31)+IF(Programacion!AP$45="",0,Programacion!AP$45/SUM(Programacion!AP$42:AP$48)*'3 Eval'!$H31)+IF(Programacion!AP$46="",0,Programacion!AP$46/SUM(Programacion!AP$42:AP$48)*'3 Eval'!$I31)+IF(Programacion!AP$47="",0,Programacion!AP$47/SUM(Programacion!AP$42:AP$48)*'3 Eval'!$J31)+IF(Programacion!AP$48="",0,Programacion!AP$48/SUM(Programacion!AP$42:AP$48)*'3 Eval'!$K31))*SUM(Programacion!AP$42:AP$48)/SUM(Programacion!AP$28:AP$48)+IF('Res 2ªEval'!AR32="",0,'Res 2ªEval'!AR32*SUM(Programacion!AP$28:AP$41)/SUM(Programacion!AP$28:AP$48)))))</f>
        <v/>
      </c>
      <c r="AS32" s="270" t="str">
        <f>IF($C32="","",IF(SUM(Programacion!AQ$28:AQ$48)=0,"",IF(SUM(Programacion!AQ$42:AQ$48)=0,'Res 2ªEval'!AS32,(IF(Programacion!AQ$42="",0,Programacion!AQ$42/SUM(Programacion!AQ$42:AQ$48)*'3 Eval'!$E31)+IF(Programacion!AQ$43="",0,Programacion!AQ$43/SUM(Programacion!AQ$42:AQ$48)*'3 Eval'!$F31)+IF(Programacion!AQ$44="",0,Programacion!AQ$44/SUM(Programacion!AQ$42:AQ$48)*'3 Eval'!$G31)+IF(Programacion!AQ$45="",0,Programacion!AQ$45/SUM(Programacion!AQ$42:AQ$48)*'3 Eval'!$H31)+IF(Programacion!AQ$46="",0,Programacion!AQ$46/SUM(Programacion!AQ$42:AQ$48)*'3 Eval'!$I31)+IF(Programacion!AQ$47="",0,Programacion!AQ$47/SUM(Programacion!AQ$42:AQ$48)*'3 Eval'!$J31)+IF(Programacion!AQ$48="",0,Programacion!AQ$48/SUM(Programacion!AQ$42:AQ$48)*'3 Eval'!$K31))*SUM(Programacion!AQ$42:AQ$48)/SUM(Programacion!AQ$28:AQ$48)+IF('Res 2ªEval'!AS32="",0,'Res 2ªEval'!AS32*SUM(Programacion!AQ$28:AQ$41)/SUM(Programacion!AQ$28:AQ$48)))))</f>
        <v/>
      </c>
      <c r="AT32" s="270" t="str">
        <f>IF($C32="","",IF(SUM(Programacion!AR$28:AR$48)=0,"",IF(SUM(Programacion!AR$42:AR$48)=0,'Res 2ªEval'!AT32,(IF(Programacion!AR$42="",0,Programacion!AR$42/SUM(Programacion!AR$42:AR$48)*'3 Eval'!$E31)+IF(Programacion!AR$43="",0,Programacion!AR$43/SUM(Programacion!AR$42:AR$48)*'3 Eval'!$F31)+IF(Programacion!AR$44="",0,Programacion!AR$44/SUM(Programacion!AR$42:AR$48)*'3 Eval'!$G31)+IF(Programacion!AR$45="",0,Programacion!AR$45/SUM(Programacion!AR$42:AR$48)*'3 Eval'!$H31)+IF(Programacion!AR$46="",0,Programacion!AR$46/SUM(Programacion!AR$42:AR$48)*'3 Eval'!$I31)+IF(Programacion!AR$47="",0,Programacion!AR$47/SUM(Programacion!AR$42:AR$48)*'3 Eval'!$J31)+IF(Programacion!AR$48="",0,Programacion!AR$48/SUM(Programacion!AR$42:AR$48)*'3 Eval'!$K31))*SUM(Programacion!AR$42:AR$48)/SUM(Programacion!AR$28:AR$48)+IF('Res 2ªEval'!AT32="",0,'Res 2ªEval'!AT32*SUM(Programacion!AR$28:AR$41)/SUM(Programacion!AR$28:AR$48)))))</f>
        <v/>
      </c>
      <c r="AU32" s="270" t="str">
        <f>IF($C32="","",IF(SUM(Programacion!AS$28:AS$48)=0,"",IF(SUM(Programacion!AS$42:AS$48)=0,'Res 2ªEval'!AU32,(IF(Programacion!AS$42="",0,Programacion!AS$42/SUM(Programacion!AS$42:AS$48)*'3 Eval'!$E31)+IF(Programacion!AS$43="",0,Programacion!AS$43/SUM(Programacion!AS$42:AS$48)*'3 Eval'!$F31)+IF(Programacion!AS$44="",0,Programacion!AS$44/SUM(Programacion!AS$42:AS$48)*'3 Eval'!$G31)+IF(Programacion!AS$45="",0,Programacion!AS$45/SUM(Programacion!AS$42:AS$48)*'3 Eval'!$H31)+IF(Programacion!AS$46="",0,Programacion!AS$46/SUM(Programacion!AS$42:AS$48)*'3 Eval'!$I31)+IF(Programacion!AS$47="",0,Programacion!AS$47/SUM(Programacion!AS$42:AS$48)*'3 Eval'!$J31)+IF(Programacion!AS$48="",0,Programacion!AS$48/SUM(Programacion!AS$42:AS$48)*'3 Eval'!$K31))*SUM(Programacion!AS$42:AS$48)/SUM(Programacion!AS$28:AS$48)+IF('Res 2ªEval'!AU32="",0,'Res 2ªEval'!AU32*SUM(Programacion!AS$28:AS$41)/SUM(Programacion!AS$28:AS$48)))))</f>
        <v/>
      </c>
      <c r="AV32" s="270" t="str">
        <f>IF($C32="","",IF(SUM(Programacion!AT$28:AT$48)=0,"",IF(SUM(Programacion!AT$42:AT$48)=0,'Res 2ªEval'!AV32,(IF(Programacion!AT$42="",0,Programacion!AT$42/SUM(Programacion!AT$42:AT$48)*'3 Eval'!$E31)+IF(Programacion!AT$43="",0,Programacion!AT$43/SUM(Programacion!AT$42:AT$48)*'3 Eval'!$F31)+IF(Programacion!AT$44="",0,Programacion!AT$44/SUM(Programacion!AT$42:AT$48)*'3 Eval'!$G31)+IF(Programacion!AT$45="",0,Programacion!AT$45/SUM(Programacion!AT$42:AT$48)*'3 Eval'!$H31)+IF(Programacion!AT$46="",0,Programacion!AT$46/SUM(Programacion!AT$42:AT$48)*'3 Eval'!$I31)+IF(Programacion!AT$47="",0,Programacion!AT$47/SUM(Programacion!AT$42:AT$48)*'3 Eval'!$J31)+IF(Programacion!AT$48="",0,Programacion!AT$48/SUM(Programacion!AT$42:AT$48)*'3 Eval'!$K31))*SUM(Programacion!AT$42:AT$48)/SUM(Programacion!AT$28:AT$48)+IF('Res 2ªEval'!AV32="",0,'Res 2ªEval'!AV32*SUM(Programacion!AT$28:AT$41)/SUM(Programacion!AT$28:AT$48)))))</f>
        <v/>
      </c>
      <c r="AW32" s="270" t="str">
        <f>IF($C32="","",IF(SUM(Programacion!AU$28:AU$48)=0,"",IF(SUM(Programacion!AU$42:AU$48)=0,'Res 2ªEval'!AW32,(IF(Programacion!AU$42="",0,Programacion!AU$42/SUM(Programacion!AU$42:AU$48)*'3 Eval'!$E31)+IF(Programacion!AU$43="",0,Programacion!AU$43/SUM(Programacion!AU$42:AU$48)*'3 Eval'!$F31)+IF(Programacion!AU$44="",0,Programacion!AU$44/SUM(Programacion!AU$42:AU$48)*'3 Eval'!$G31)+IF(Programacion!AU$45="",0,Programacion!AU$45/SUM(Programacion!AU$42:AU$48)*'3 Eval'!$H31)+IF(Programacion!AU$46="",0,Programacion!AU$46/SUM(Programacion!AU$42:AU$48)*'3 Eval'!$I31)+IF(Programacion!AU$47="",0,Programacion!AU$47/SUM(Programacion!AU$42:AU$48)*'3 Eval'!$J31)+IF(Programacion!AU$48="",0,Programacion!AU$48/SUM(Programacion!AU$42:AU$48)*'3 Eval'!$K31))*SUM(Programacion!AU$42:AU$48)/SUM(Programacion!AU$28:AU$48)+IF('Res 2ªEval'!AW32="",0,'Res 2ªEval'!AW32*SUM(Programacion!AU$28:AU$41)/SUM(Programacion!AU$28:AU$48)))))</f>
        <v/>
      </c>
      <c r="AX32" s="270" t="str">
        <f>IF($C32="","",IF(SUM(Programacion!AV$28:AV$48)=0,"",IF(SUM(Programacion!AV$42:AV$48)=0,'Res 2ªEval'!AX32,(IF(Programacion!AV$42="",0,Programacion!AV$42/SUM(Programacion!AV$42:AV$48)*'3 Eval'!$E31)+IF(Programacion!AV$43="",0,Programacion!AV$43/SUM(Programacion!AV$42:AV$48)*'3 Eval'!$F31)+IF(Programacion!AV$44="",0,Programacion!AV$44/SUM(Programacion!AV$42:AV$48)*'3 Eval'!$G31)+IF(Programacion!AV$45="",0,Programacion!AV$45/SUM(Programacion!AV$42:AV$48)*'3 Eval'!$H31)+IF(Programacion!AV$46="",0,Programacion!AV$46/SUM(Programacion!AV$42:AV$48)*'3 Eval'!$I31)+IF(Programacion!AV$47="",0,Programacion!AV$47/SUM(Programacion!AV$42:AV$48)*'3 Eval'!$J31)+IF(Programacion!AV$48="",0,Programacion!AV$48/SUM(Programacion!AV$42:AV$48)*'3 Eval'!$K31))*SUM(Programacion!AV$42:AV$48)/SUM(Programacion!AV$28:AV$48)+IF('Res 2ªEval'!AX32="",0,'Res 2ªEval'!AX32*SUM(Programacion!AV$28:AV$41)/SUM(Programacion!AV$28:AV$48)))))</f>
        <v/>
      </c>
      <c r="AY32" s="270" t="str">
        <f>IF($C32="","",IF(SUM(Programacion!AW$28:AW$48)=0,"",IF(SUM(Programacion!AW$42:AW$48)=0,'Res 2ªEval'!AY32,(IF(Programacion!AW$42="",0,Programacion!AW$42/SUM(Programacion!AW$42:AW$48)*'3 Eval'!$E31)+IF(Programacion!AW$43="",0,Programacion!AW$43/SUM(Programacion!AW$42:AW$48)*'3 Eval'!$F31)+IF(Programacion!AW$44="",0,Programacion!AW$44/SUM(Programacion!AW$42:AW$48)*'3 Eval'!$G31)+IF(Programacion!AW$45="",0,Programacion!AW$45/SUM(Programacion!AW$42:AW$48)*'3 Eval'!$H31)+IF(Programacion!AW$46="",0,Programacion!AW$46/SUM(Programacion!AW$42:AW$48)*'3 Eval'!$I31)+IF(Programacion!AW$47="",0,Programacion!AW$47/SUM(Programacion!AW$42:AW$48)*'3 Eval'!$J31)+IF(Programacion!AW$48="",0,Programacion!AW$48/SUM(Programacion!AW$42:AW$48)*'3 Eval'!$K31))*SUM(Programacion!AW$42:AW$48)/SUM(Programacion!AW$28:AW$48)+IF('Res 2ªEval'!AY32="",0,'Res 2ªEval'!AY32*SUM(Programacion!AW$28:AW$41)/SUM(Programacion!AW$28:AW$48)))))</f>
        <v/>
      </c>
      <c r="AZ32" s="270" t="str">
        <f>IF($C32="","",IF(SUM(Programacion!AX$28:AX$48)=0,"",IF(SUM(Programacion!AX$42:AX$48)=0,'Res 2ªEval'!AZ32,(IF(Programacion!AX$42="",0,Programacion!AX$42/SUM(Programacion!AX$42:AX$48)*'3 Eval'!$E31)+IF(Programacion!AX$43="",0,Programacion!AX$43/SUM(Programacion!AX$42:AX$48)*'3 Eval'!$F31)+IF(Programacion!AX$44="",0,Programacion!AX$44/SUM(Programacion!AX$42:AX$48)*'3 Eval'!$G31)+IF(Programacion!AX$45="",0,Programacion!AX$45/SUM(Programacion!AX$42:AX$48)*'3 Eval'!$H31)+IF(Programacion!AX$46="",0,Programacion!AX$46/SUM(Programacion!AX$42:AX$48)*'3 Eval'!$I31)+IF(Programacion!AX$47="",0,Programacion!AX$47/SUM(Programacion!AX$42:AX$48)*'3 Eval'!$J31)+IF(Programacion!AX$48="",0,Programacion!AX$48/SUM(Programacion!AX$42:AX$48)*'3 Eval'!$K31))*SUM(Programacion!AX$42:AX$48)/SUM(Programacion!AX$28:AX$48)+IF('Res 2ªEval'!AZ32="",0,'Res 2ªEval'!AZ32*SUM(Programacion!AX$28:AX$41)/SUM(Programacion!AX$28:AX$48)))))</f>
        <v/>
      </c>
      <c r="BA32" s="270" t="str">
        <f>IF($C32="","",IF(SUM(Programacion!AY$28:AY$48)=0,"",IF(SUM(Programacion!AY$42:AY$48)=0,'Res 2ªEval'!BA32,(IF(Programacion!AY$42="",0,Programacion!AY$42/SUM(Programacion!AY$42:AY$48)*'3 Eval'!$E31)+IF(Programacion!AY$43="",0,Programacion!AY$43/SUM(Programacion!AY$42:AY$48)*'3 Eval'!$F31)+IF(Programacion!AY$44="",0,Programacion!AY$44/SUM(Programacion!AY$42:AY$48)*'3 Eval'!$G31)+IF(Programacion!AY$45="",0,Programacion!AY$45/SUM(Programacion!AY$42:AY$48)*'3 Eval'!$H31)+IF(Programacion!AY$46="",0,Programacion!AY$46/SUM(Programacion!AY$42:AY$48)*'3 Eval'!$I31)+IF(Programacion!AY$47="",0,Programacion!AY$47/SUM(Programacion!AY$42:AY$48)*'3 Eval'!$J31)+IF(Programacion!AY$48="",0,Programacion!AY$48/SUM(Programacion!AY$42:AY$48)*'3 Eval'!$K31))*SUM(Programacion!AY$42:AY$48)/SUM(Programacion!AY$28:AY$48)+IF('Res 2ªEval'!BA32="",0,'Res 2ªEval'!BA32*SUM(Programacion!AY$28:AY$41)/SUM(Programacion!AY$28:AY$48)))))</f>
        <v/>
      </c>
      <c r="BB32" s="270" t="str">
        <f>IF($C32="","",IF(SUM(Programacion!AZ$28:AZ$48)=0,"",IF(SUM(Programacion!AZ$42:AZ$48)=0,'Res 2ªEval'!BB32,(IF(Programacion!AZ$42="",0,Programacion!AZ$42/SUM(Programacion!AZ$42:AZ$48)*'3 Eval'!$E31)+IF(Programacion!AZ$43="",0,Programacion!AZ$43/SUM(Programacion!AZ$42:AZ$48)*'3 Eval'!$F31)+IF(Programacion!AZ$44="",0,Programacion!AZ$44/SUM(Programacion!AZ$42:AZ$48)*'3 Eval'!$G31)+IF(Programacion!AZ$45="",0,Programacion!AZ$45/SUM(Programacion!AZ$42:AZ$48)*'3 Eval'!$H31)+IF(Programacion!AZ$46="",0,Programacion!AZ$46/SUM(Programacion!AZ$42:AZ$48)*'3 Eval'!$I31)+IF(Programacion!AZ$47="",0,Programacion!AZ$47/SUM(Programacion!AZ$42:AZ$48)*'3 Eval'!$J31)+IF(Programacion!AZ$48="",0,Programacion!AZ$48/SUM(Programacion!AZ$42:AZ$48)*'3 Eval'!$K31))*SUM(Programacion!AZ$42:AZ$48)/SUM(Programacion!AZ$28:AZ$48)+IF('Res 2ªEval'!BB32="",0,'Res 2ªEval'!BB32*SUM(Programacion!AZ$28:AZ$41)/SUM(Programacion!AZ$28:AZ$48)))))</f>
        <v/>
      </c>
      <c r="BC32" s="270" t="str">
        <f>IF($C32="","",IF(SUM(Programacion!BA$28:BA$48)=0,"",IF(SUM(Programacion!BA$42:BA$48)=0,'Res 2ªEval'!BC32,(IF(Programacion!BA$42="",0,Programacion!BA$42/SUM(Programacion!BA$42:BA$48)*'3 Eval'!$E31)+IF(Programacion!BA$43="",0,Programacion!BA$43/SUM(Programacion!BA$42:BA$48)*'3 Eval'!$F31)+IF(Programacion!BA$44="",0,Programacion!BA$44/SUM(Programacion!BA$42:BA$48)*'3 Eval'!$G31)+IF(Programacion!BA$45="",0,Programacion!BA$45/SUM(Programacion!BA$42:BA$48)*'3 Eval'!$H31)+IF(Programacion!BA$46="",0,Programacion!BA$46/SUM(Programacion!BA$42:BA$48)*'3 Eval'!$I31)+IF(Programacion!BA$47="",0,Programacion!BA$47/SUM(Programacion!BA$42:BA$48)*'3 Eval'!$J31)+IF(Programacion!BA$48="",0,Programacion!BA$48/SUM(Programacion!BA$42:BA$48)*'3 Eval'!$K31))*SUM(Programacion!BA$42:BA$48)/SUM(Programacion!BA$28:BA$48)+IF('Res 2ªEval'!BC32="",0,'Res 2ªEval'!BC32*SUM(Programacion!BA$28:BA$41)/SUM(Programacion!BA$28:BA$48)))))</f>
        <v/>
      </c>
      <c r="BD32" s="270" t="str">
        <f>IF($C32="","",IF(SUM(Programacion!BB$28:BB$48)=0,"",IF(SUM(Programacion!BB$42:BB$48)=0,'Res 2ªEval'!BD32,(IF(Programacion!BB$42="",0,Programacion!BB$42/SUM(Programacion!BB$42:BB$48)*'3 Eval'!$E31)+IF(Programacion!BB$43="",0,Programacion!BB$43/SUM(Programacion!BB$42:BB$48)*'3 Eval'!$F31)+IF(Programacion!BB$44="",0,Programacion!BB$44/SUM(Programacion!BB$42:BB$48)*'3 Eval'!$G31)+IF(Programacion!BB$45="",0,Programacion!BB$45/SUM(Programacion!BB$42:BB$48)*'3 Eval'!$H31)+IF(Programacion!BB$46="",0,Programacion!BB$46/SUM(Programacion!BB$42:BB$48)*'3 Eval'!$I31)+IF(Programacion!BB$47="",0,Programacion!BB$47/SUM(Programacion!BB$42:BB$48)*'3 Eval'!$J31)+IF(Programacion!BB$48="",0,Programacion!BB$48/SUM(Programacion!BB$42:BB$48)*'3 Eval'!$K31))*SUM(Programacion!BB$42:BB$48)/SUM(Programacion!BB$28:BB$48)+IF('Res 2ªEval'!BD32="",0,'Res 2ªEval'!BD32*SUM(Programacion!BB$28:BB$41)/SUM(Programacion!BB$28:BB$48)))))</f>
        <v/>
      </c>
      <c r="BE32" s="270" t="str">
        <f>IF($C32="","",IF(SUM(Programacion!BC$28:BC$48)=0,"",IF(SUM(Programacion!BC$42:BC$48)=0,'Res 2ªEval'!BE32,(IF(Programacion!BC$42="",0,Programacion!BC$42/SUM(Programacion!BC$42:BC$48)*'3 Eval'!$E31)+IF(Programacion!BC$43="",0,Programacion!BC$43/SUM(Programacion!BC$42:BC$48)*'3 Eval'!$F31)+IF(Programacion!BC$44="",0,Programacion!BC$44/SUM(Programacion!BC$42:BC$48)*'3 Eval'!$G31)+IF(Programacion!BC$45="",0,Programacion!BC$45/SUM(Programacion!BC$42:BC$48)*'3 Eval'!$H31)+IF(Programacion!BC$46="",0,Programacion!BC$46/SUM(Programacion!BC$42:BC$48)*'3 Eval'!$I31)+IF(Programacion!BC$47="",0,Programacion!BC$47/SUM(Programacion!BC$42:BC$48)*'3 Eval'!$J31)+IF(Programacion!BC$48="",0,Programacion!BC$48/SUM(Programacion!BC$42:BC$48)*'3 Eval'!$K31))*SUM(Programacion!BC$42:BC$48)/SUM(Programacion!BC$28:BC$48)+IF('Res 2ªEval'!BE32="",0,'Res 2ªEval'!BE32*SUM(Programacion!BC$28:BC$41)/SUM(Programacion!BC$28:BC$48)))))</f>
        <v/>
      </c>
      <c r="BF32" s="270" t="str">
        <f>IF($C32="","",IF(SUM(Programacion!BD$28:BD$48)=0,"",IF(SUM(Programacion!BD$42:BD$48)=0,'Res 2ªEval'!BF32,(IF(Programacion!BD$42="",0,Programacion!BD$42/SUM(Programacion!BD$42:BD$48)*'3 Eval'!$E31)+IF(Programacion!BD$43="",0,Programacion!BD$43/SUM(Programacion!BD$42:BD$48)*'3 Eval'!$F31)+IF(Programacion!BD$44="",0,Programacion!BD$44/SUM(Programacion!BD$42:BD$48)*'3 Eval'!$G31)+IF(Programacion!BD$45="",0,Programacion!BD$45/SUM(Programacion!BD$42:BD$48)*'3 Eval'!$H31)+IF(Programacion!BD$46="",0,Programacion!BD$46/SUM(Programacion!BD$42:BD$48)*'3 Eval'!$I31)+IF(Programacion!BD$47="",0,Programacion!BD$47/SUM(Programacion!BD$42:BD$48)*'3 Eval'!$J31)+IF(Programacion!BD$48="",0,Programacion!BD$48/SUM(Programacion!BD$42:BD$48)*'3 Eval'!$K31))*SUM(Programacion!BD$42:BD$48)/SUM(Programacion!BD$28:BD$48)+IF('Res 2ªEval'!BF32="",0,'Res 2ªEval'!BF32*SUM(Programacion!BD$28:BD$41)/SUM(Programacion!BD$28:BD$48)))))</f>
        <v/>
      </c>
      <c r="BG32" s="270" t="str">
        <f>IF($C32="","",IF(SUM(Programacion!BE$28:BE$48)=0,"",IF(SUM(Programacion!BE$42:BE$48)=0,'Res 2ªEval'!BG32,(IF(Programacion!BE$42="",0,Programacion!BE$42/SUM(Programacion!BE$42:BE$48)*'3 Eval'!$E31)+IF(Programacion!BE$43="",0,Programacion!BE$43/SUM(Programacion!BE$42:BE$48)*'3 Eval'!$F31)+IF(Programacion!BE$44="",0,Programacion!BE$44/SUM(Programacion!BE$42:BE$48)*'3 Eval'!$G31)+IF(Programacion!BE$45="",0,Programacion!BE$45/SUM(Programacion!BE$42:BE$48)*'3 Eval'!$H31)+IF(Programacion!BE$46="",0,Programacion!BE$46/SUM(Programacion!BE$42:BE$48)*'3 Eval'!$I31)+IF(Programacion!BE$47="",0,Programacion!BE$47/SUM(Programacion!BE$42:BE$48)*'3 Eval'!$J31)+IF(Programacion!BE$48="",0,Programacion!BE$48/SUM(Programacion!BE$42:BE$48)*'3 Eval'!$K31))*SUM(Programacion!BE$42:BE$48)/SUM(Programacion!BE$28:BE$48)+IF('Res 2ªEval'!BG32="",0,'Res 2ªEval'!BG32*SUM(Programacion!BE$28:BE$41)/SUM(Programacion!BE$28:BE$48)))))</f>
        <v/>
      </c>
      <c r="BH32" s="270" t="str">
        <f>IF($C32="","",IF(SUM(Programacion!BF$28:BF$48)=0,"",IF(SUM(Programacion!BF$42:BF$48)=0,'Res 2ªEval'!BH32,(IF(Programacion!BF$42="",0,Programacion!BF$42/SUM(Programacion!BF$42:BF$48)*'3 Eval'!$E31)+IF(Programacion!BF$43="",0,Programacion!BF$43/SUM(Programacion!BF$42:BF$48)*'3 Eval'!$F31)+IF(Programacion!BF$44="",0,Programacion!BF$44/SUM(Programacion!BF$42:BF$48)*'3 Eval'!$G31)+IF(Programacion!BF$45="",0,Programacion!BF$45/SUM(Programacion!BF$42:BF$48)*'3 Eval'!$H31)+IF(Programacion!BF$46="",0,Programacion!BF$46/SUM(Programacion!BF$42:BF$48)*'3 Eval'!$I31)+IF(Programacion!BF$47="",0,Programacion!BF$47/SUM(Programacion!BF$42:BF$48)*'3 Eval'!$J31)+IF(Programacion!BF$48="",0,Programacion!BF$48/SUM(Programacion!BF$42:BF$48)*'3 Eval'!$K31))*SUM(Programacion!BF$42:BF$48)/SUM(Programacion!BF$28:BF$48)+IF('Res 2ªEval'!BH32="",0,'Res 2ªEval'!BH32*SUM(Programacion!BF$28:BF$41)/SUM(Programacion!BF$28:BF$48)))))</f>
        <v/>
      </c>
      <c r="BI32" s="270" t="str">
        <f>IF($C32="","",IF(SUM(Programacion!BG$28:BG$48)=0,"",IF(SUM(Programacion!BG$42:BG$48)=0,'Res 2ªEval'!BI32,(IF(Programacion!BG$42="",0,Programacion!BG$42/SUM(Programacion!BG$42:BG$48)*'3 Eval'!$E31)+IF(Programacion!BG$43="",0,Programacion!BG$43/SUM(Programacion!BG$42:BG$48)*'3 Eval'!$F31)+IF(Programacion!BG$44="",0,Programacion!BG$44/SUM(Programacion!BG$42:BG$48)*'3 Eval'!$G31)+IF(Programacion!BG$45="",0,Programacion!BG$45/SUM(Programacion!BG$42:BG$48)*'3 Eval'!$H31)+IF(Programacion!BG$46="",0,Programacion!BG$46/SUM(Programacion!BG$42:BG$48)*'3 Eval'!$I31)+IF(Programacion!BG$47="",0,Programacion!BG$47/SUM(Programacion!BG$42:BG$48)*'3 Eval'!$J31)+IF(Programacion!BG$48="",0,Programacion!BG$48/SUM(Programacion!BG$42:BG$48)*'3 Eval'!$K31))*SUM(Programacion!BG$42:BG$48)/SUM(Programacion!BG$28:BG$48)+IF('Res 2ªEval'!BI32="",0,'Res 2ªEval'!BI32*SUM(Programacion!BG$28:BG$41)/SUM(Programacion!BG$28:BG$48)))))</f>
        <v/>
      </c>
      <c r="BJ32" s="270" t="str">
        <f>IF($C32="","",IF(SUM(Programacion!BH$28:BH$48)=0,"",IF(SUM(Programacion!BH$42:BH$48)=0,'Res 2ªEval'!BJ32,(IF(Programacion!BH$42="",0,Programacion!BH$42/SUM(Programacion!BH$42:BH$48)*'3 Eval'!$E31)+IF(Programacion!BH$43="",0,Programacion!BH$43/SUM(Programacion!BH$42:BH$48)*'3 Eval'!$F31)+IF(Programacion!BH$44="",0,Programacion!BH$44/SUM(Programacion!BH$42:BH$48)*'3 Eval'!$G31)+IF(Programacion!BH$45="",0,Programacion!BH$45/SUM(Programacion!BH$42:BH$48)*'3 Eval'!$H31)+IF(Programacion!BH$46="",0,Programacion!BH$46/SUM(Programacion!BH$42:BH$48)*'3 Eval'!$I31)+IF(Programacion!BH$47="",0,Programacion!BH$47/SUM(Programacion!BH$42:BH$48)*'3 Eval'!$J31)+IF(Programacion!BH$48="",0,Programacion!BH$48/SUM(Programacion!BH$42:BH$48)*'3 Eval'!$K31))*SUM(Programacion!BH$42:BH$48)/SUM(Programacion!BH$28:BH$48)+IF('Res 2ªEval'!BJ32="",0,'Res 2ªEval'!BJ32*SUM(Programacion!BH$28:BH$41)/SUM(Programacion!BH$28:BH$48)))))</f>
        <v/>
      </c>
      <c r="BK32" s="270" t="str">
        <f>IF($C32="","",IF(SUM(Programacion!BI$28:BI$48)=0,"",IF(SUM(Programacion!BI$42:BI$48)=0,'Res 2ªEval'!BK32,(IF(Programacion!BI$42="",0,Programacion!BI$42/SUM(Programacion!BI$42:BI$48)*'3 Eval'!$E31)+IF(Programacion!BI$43="",0,Programacion!BI$43/SUM(Programacion!BI$42:BI$48)*'3 Eval'!$F31)+IF(Programacion!BI$44="",0,Programacion!BI$44/SUM(Programacion!BI$42:BI$48)*'3 Eval'!$G31)+IF(Programacion!BI$45="",0,Programacion!BI$45/SUM(Programacion!BI$42:BI$48)*'3 Eval'!$H31)+IF(Programacion!BI$46="",0,Programacion!BI$46/SUM(Programacion!BI$42:BI$48)*'3 Eval'!$I31)+IF(Programacion!BI$47="",0,Programacion!BI$47/SUM(Programacion!BI$42:BI$48)*'3 Eval'!$J31)+IF(Programacion!BI$48="",0,Programacion!BI$48/SUM(Programacion!BI$42:BI$48)*'3 Eval'!$K31))*SUM(Programacion!BI$42:BI$48)/SUM(Programacion!BI$28:BI$48)+IF('Res 2ªEval'!BK32="",0,'Res 2ªEval'!BK32*SUM(Programacion!BI$28:BI$41)/SUM(Programacion!BI$28:BI$48)))))</f>
        <v/>
      </c>
      <c r="BL32" s="270" t="str">
        <f>IF($C32="","",IF(SUM(Programacion!BJ$28:BJ$48)=0,"",IF(SUM(Programacion!BJ$42:BJ$48)=0,'Res 2ªEval'!BL32,(IF(Programacion!BJ$42="",0,Programacion!BJ$42/SUM(Programacion!BJ$42:BJ$48)*'3 Eval'!$E31)+IF(Programacion!BJ$43="",0,Programacion!BJ$43/SUM(Programacion!BJ$42:BJ$48)*'3 Eval'!$F31)+IF(Programacion!BJ$44="",0,Programacion!BJ$44/SUM(Programacion!BJ$42:BJ$48)*'3 Eval'!$G31)+IF(Programacion!BJ$45="",0,Programacion!BJ$45/SUM(Programacion!BJ$42:BJ$48)*'3 Eval'!$H31)+IF(Programacion!BJ$46="",0,Programacion!BJ$46/SUM(Programacion!BJ$42:BJ$48)*'3 Eval'!$I31)+IF(Programacion!BJ$47="",0,Programacion!BJ$47/SUM(Programacion!BJ$42:BJ$48)*'3 Eval'!$J31)+IF(Programacion!BJ$48="",0,Programacion!BJ$48/SUM(Programacion!BJ$42:BJ$48)*'3 Eval'!$K31))*SUM(Programacion!BJ$42:BJ$48)/SUM(Programacion!BJ$28:BJ$48)+IF('Res 2ªEval'!BL32="",0,'Res 2ªEval'!BL32*SUM(Programacion!BJ$28:BJ$41)/SUM(Programacion!BJ$28:BJ$48)))))</f>
        <v/>
      </c>
      <c r="BM32" s="270" t="str">
        <f>IF($C32="","",IF(SUM(Programacion!BK$28:BK$48)=0,"",IF(SUM(Programacion!BK$42:BK$48)=0,'Res 2ªEval'!BM32,(IF(Programacion!BK$42="",0,Programacion!BK$42/SUM(Programacion!BK$42:BK$48)*'3 Eval'!$E31)+IF(Programacion!BK$43="",0,Programacion!BK$43/SUM(Programacion!BK$42:BK$48)*'3 Eval'!$F31)+IF(Programacion!BK$44="",0,Programacion!BK$44/SUM(Programacion!BK$42:BK$48)*'3 Eval'!$G31)+IF(Programacion!BK$45="",0,Programacion!BK$45/SUM(Programacion!BK$42:BK$48)*'3 Eval'!$H31)+IF(Programacion!BK$46="",0,Programacion!BK$46/SUM(Programacion!BK$42:BK$48)*'3 Eval'!$I31)+IF(Programacion!BK$47="",0,Programacion!BK$47/SUM(Programacion!BK$42:BK$48)*'3 Eval'!$J31)+IF(Programacion!BK$48="",0,Programacion!BK$48/SUM(Programacion!BK$42:BK$48)*'3 Eval'!$K31))*SUM(Programacion!BK$42:BK$48)/SUM(Programacion!BK$28:BK$48)+IF('Res 2ªEval'!BM32="",0,'Res 2ªEval'!BM32*SUM(Programacion!BK$28:BK$41)/SUM(Programacion!BK$28:BK$48)))))</f>
        <v/>
      </c>
      <c r="BN32" s="270" t="str">
        <f>IF($C32="","",IF(SUM(Programacion!BL$28:BL$48)=0,"",IF(SUM(Programacion!BL$42:BL$48)=0,'Res 2ªEval'!BN32,(IF(Programacion!BL$42="",0,Programacion!BL$42/SUM(Programacion!BL$42:BL$48)*'3 Eval'!$E31)+IF(Programacion!BL$43="",0,Programacion!BL$43/SUM(Programacion!BL$42:BL$48)*'3 Eval'!$F31)+IF(Programacion!BL$44="",0,Programacion!BL$44/SUM(Programacion!BL$42:BL$48)*'3 Eval'!$G31)+IF(Programacion!BL$45="",0,Programacion!BL$45/SUM(Programacion!BL$42:BL$48)*'3 Eval'!$H31)+IF(Programacion!BL$46="",0,Programacion!BL$46/SUM(Programacion!BL$42:BL$48)*'3 Eval'!$I31)+IF(Programacion!BL$47="",0,Programacion!BL$47/SUM(Programacion!BL$42:BL$48)*'3 Eval'!$J31)+IF(Programacion!BL$48="",0,Programacion!BL$48/SUM(Programacion!BL$42:BL$48)*'3 Eval'!$K31))*SUM(Programacion!BL$42:BL$48)/SUM(Programacion!BL$28:BL$48)+IF('Res 2ªEval'!BN32="",0,'Res 2ªEval'!BN32*SUM(Programacion!BL$28:BL$41)/SUM(Programacion!BL$28:BL$48)))))</f>
        <v/>
      </c>
      <c r="BO32" s="270" t="str">
        <f>IF($C32="","",IF(SUM(Programacion!BM$28:BM$48)=0,"",IF(SUM(Programacion!BM$42:BM$48)=0,'Res 2ªEval'!BO32,(IF(Programacion!BM$42="",0,Programacion!BM$42/SUM(Programacion!BM$42:BM$48)*'3 Eval'!$E31)+IF(Programacion!BM$43="",0,Programacion!BM$43/SUM(Programacion!BM$42:BM$48)*'3 Eval'!$F31)+IF(Programacion!BM$44="",0,Programacion!BM$44/SUM(Programacion!BM$42:BM$48)*'3 Eval'!$G31)+IF(Programacion!BM$45="",0,Programacion!BM$45/SUM(Programacion!BM$42:BM$48)*'3 Eval'!$H31)+IF(Programacion!BM$46="",0,Programacion!BM$46/SUM(Programacion!BM$42:BM$48)*'3 Eval'!$I31)+IF(Programacion!BM$47="",0,Programacion!BM$47/SUM(Programacion!BM$42:BM$48)*'3 Eval'!$J31)+IF(Programacion!BM$48="",0,Programacion!BM$48/SUM(Programacion!BM$42:BM$48)*'3 Eval'!$K31))*SUM(Programacion!BM$42:BM$48)/SUM(Programacion!BM$28:BM$48)+IF('Res 2ªEval'!BO32="",0,'Res 2ªEval'!BO32*SUM(Programacion!BM$28:BM$41)/SUM(Programacion!BM$28:BM$48)))))</f>
        <v/>
      </c>
      <c r="BP32" s="270" t="str">
        <f>IF($C32="","",IF(SUM(Programacion!BN$28:BN$48)=0,"",IF(SUM(Programacion!BN$42:BN$48)=0,'Res 2ªEval'!BP32,(IF(Programacion!BN$42="",0,Programacion!BN$42/SUM(Programacion!BN$42:BN$48)*'3 Eval'!$E31)+IF(Programacion!BN$43="",0,Programacion!BN$43/SUM(Programacion!BN$42:BN$48)*'3 Eval'!$F31)+IF(Programacion!BN$44="",0,Programacion!BN$44/SUM(Programacion!BN$42:BN$48)*'3 Eval'!$G31)+IF(Programacion!BN$45="",0,Programacion!BN$45/SUM(Programacion!BN$42:BN$48)*'3 Eval'!$H31)+IF(Programacion!BN$46="",0,Programacion!BN$46/SUM(Programacion!BN$42:BN$48)*'3 Eval'!$I31)+IF(Programacion!BN$47="",0,Programacion!BN$47/SUM(Programacion!BN$42:BN$48)*'3 Eval'!$J31)+IF(Programacion!BN$48="",0,Programacion!BN$48/SUM(Programacion!BN$42:BN$48)*'3 Eval'!$K31))*SUM(Programacion!BN$42:BN$48)/SUM(Programacion!BN$28:BN$48)+IF('Res 2ªEval'!BP32="",0,'Res 2ªEval'!BP32*SUM(Programacion!BN$28:BN$41)/SUM(Programacion!BN$28:BN$48)))))</f>
        <v/>
      </c>
      <c r="BQ32" s="270" t="str">
        <f>IF($C32="","",IF(SUM(Programacion!BO$28:BO$48)=0,"",IF(SUM(Programacion!BO$42:BO$48)=0,'Res 2ªEval'!BQ32,(IF(Programacion!BO$42="",0,Programacion!BO$42/SUM(Programacion!BO$42:BO$48)*'3 Eval'!$E31)+IF(Programacion!BO$43="",0,Programacion!BO$43/SUM(Programacion!BO$42:BO$48)*'3 Eval'!$F31)+IF(Programacion!BO$44="",0,Programacion!BO$44/SUM(Programacion!BO$42:BO$48)*'3 Eval'!$G31)+IF(Programacion!BO$45="",0,Programacion!BO$45/SUM(Programacion!BO$42:BO$48)*'3 Eval'!$H31)+IF(Programacion!BO$46="",0,Programacion!BO$46/SUM(Programacion!BO$42:BO$48)*'3 Eval'!$I31)+IF(Programacion!BO$47="",0,Programacion!BO$47/SUM(Programacion!BO$42:BO$48)*'3 Eval'!$J31)+IF(Programacion!BO$48="",0,Programacion!BO$48/SUM(Programacion!BO$42:BO$48)*'3 Eval'!$K31))*SUM(Programacion!BO$42:BO$48)/SUM(Programacion!BO$28:BO$48)+IF('Res 2ªEval'!BQ32="",0,'Res 2ªEval'!BQ32*SUM(Programacion!BO$28:BO$41)/SUM(Programacion!BO$28:BO$48)))))</f>
        <v/>
      </c>
      <c r="BR32" s="270" t="str">
        <f>IF($C32="","",IF(SUM(Programacion!BP$28:BP$48)=0,"",IF(SUM(Programacion!BP$42:BP$48)=0,'Res 2ªEval'!BR32,(IF(Programacion!BP$42="",0,Programacion!BP$42/SUM(Programacion!BP$42:BP$48)*'3 Eval'!$E31)+IF(Programacion!BP$43="",0,Programacion!BP$43/SUM(Programacion!BP$42:BP$48)*'3 Eval'!$F31)+IF(Programacion!BP$44="",0,Programacion!BP$44/SUM(Programacion!BP$42:BP$48)*'3 Eval'!$G31)+IF(Programacion!BP$45="",0,Programacion!BP$45/SUM(Programacion!BP$42:BP$48)*'3 Eval'!$H31)+IF(Programacion!BP$46="",0,Programacion!BP$46/SUM(Programacion!BP$42:BP$48)*'3 Eval'!$I31)+IF(Programacion!BP$47="",0,Programacion!BP$47/SUM(Programacion!BP$42:BP$48)*'3 Eval'!$J31)+IF(Programacion!BP$48="",0,Programacion!BP$48/SUM(Programacion!BP$42:BP$48)*'3 Eval'!$K31))*SUM(Programacion!BP$42:BP$48)/SUM(Programacion!BP$28:BP$48)+IF('Res 2ªEval'!BR32="",0,'Res 2ªEval'!BR32*SUM(Programacion!BP$28:BP$41)/SUM(Programacion!BP$28:BP$48)))))</f>
        <v/>
      </c>
      <c r="BS32" s="270" t="str">
        <f>IF($C32="","",IF(SUM(Programacion!BQ$28:BQ$48)=0,"",IF(SUM(Programacion!BQ$42:BQ$48)=0,'Res 2ªEval'!BS32,(IF(Programacion!BQ$42="",0,Programacion!BQ$42/SUM(Programacion!BQ$42:BQ$48)*'3 Eval'!$E31)+IF(Programacion!BQ$43="",0,Programacion!BQ$43/SUM(Programacion!BQ$42:BQ$48)*'3 Eval'!$F31)+IF(Programacion!BQ$44="",0,Programacion!BQ$44/SUM(Programacion!BQ$42:BQ$48)*'3 Eval'!$G31)+IF(Programacion!BQ$45="",0,Programacion!BQ$45/SUM(Programacion!BQ$42:BQ$48)*'3 Eval'!$H31)+IF(Programacion!BQ$46="",0,Programacion!BQ$46/SUM(Programacion!BQ$42:BQ$48)*'3 Eval'!$I31)+IF(Programacion!BQ$47="",0,Programacion!BQ$47/SUM(Programacion!BQ$42:BQ$48)*'3 Eval'!$J31)+IF(Programacion!BQ$48="",0,Programacion!BQ$48/SUM(Programacion!BQ$42:BQ$48)*'3 Eval'!$K31))*SUM(Programacion!BQ$42:BQ$48)/SUM(Programacion!BQ$28:BQ$48)+IF('Res 2ªEval'!BS32="",0,'Res 2ªEval'!BS32*SUM(Programacion!BQ$28:BQ$41)/SUM(Programacion!BQ$28:BQ$48)))))</f>
        <v/>
      </c>
      <c r="BT32" s="270" t="str">
        <f>IF($C32="","",IF(SUM(Programacion!BR$28:BR$48)=0,"",IF(SUM(Programacion!BR$42:BR$48)=0,'Res 2ªEval'!BT32,(IF(Programacion!BR$42="",0,Programacion!BR$42/SUM(Programacion!BR$42:BR$48)*'3 Eval'!$E31)+IF(Programacion!BR$43="",0,Programacion!BR$43/SUM(Programacion!BR$42:BR$48)*'3 Eval'!$F31)+IF(Programacion!BR$44="",0,Programacion!BR$44/SUM(Programacion!BR$42:BR$48)*'3 Eval'!$G31)+IF(Programacion!BR$45="",0,Programacion!BR$45/SUM(Programacion!BR$42:BR$48)*'3 Eval'!$H31)+IF(Programacion!BR$46="",0,Programacion!BR$46/SUM(Programacion!BR$42:BR$48)*'3 Eval'!$I31)+IF(Programacion!BR$47="",0,Programacion!BR$47/SUM(Programacion!BR$42:BR$48)*'3 Eval'!$J31)+IF(Programacion!BR$48="",0,Programacion!BR$48/SUM(Programacion!BR$42:BR$48)*'3 Eval'!$K31))*SUM(Programacion!BR$42:BR$48)/SUM(Programacion!BR$28:BR$48)+IF('Res 2ªEval'!BT32="",0,'Res 2ªEval'!BT32*SUM(Programacion!BR$28:BR$41)/SUM(Programacion!BR$28:BR$48)))))</f>
        <v/>
      </c>
      <c r="BU32" s="270" t="str">
        <f>IF($C32="","",IF(SUM(Programacion!BS$28:BS$48)=0,"",IF(SUM(Programacion!BS$42:BS$48)=0,'Res 2ªEval'!BU32,(IF(Programacion!BS$42="",0,Programacion!BS$42/SUM(Programacion!BS$42:BS$48)*'3 Eval'!$E31)+IF(Programacion!BS$43="",0,Programacion!BS$43/SUM(Programacion!BS$42:BS$48)*'3 Eval'!$F31)+IF(Programacion!BS$44="",0,Programacion!BS$44/SUM(Programacion!BS$42:BS$48)*'3 Eval'!$G31)+IF(Programacion!BS$45="",0,Programacion!BS$45/SUM(Programacion!BS$42:BS$48)*'3 Eval'!$H31)+IF(Programacion!BS$46="",0,Programacion!BS$46/SUM(Programacion!BS$42:BS$48)*'3 Eval'!$I31)+IF(Programacion!BS$47="",0,Programacion!BS$47/SUM(Programacion!BS$42:BS$48)*'3 Eval'!$J31)+IF(Programacion!BS$48="",0,Programacion!BS$48/SUM(Programacion!BS$42:BS$48)*'3 Eval'!$K31))*SUM(Programacion!BS$42:BS$48)/SUM(Programacion!BS$28:BS$48)+IF('Res 2ªEval'!BU32="",0,'Res 2ªEval'!BU32*SUM(Programacion!BS$28:BS$41)/SUM(Programacion!BS$28:BS$48)))))</f>
        <v/>
      </c>
      <c r="BV32" s="270" t="str">
        <f>IF($C32="","",IF(SUM(Programacion!BT$28:BT$48)=0,"",IF(SUM(Programacion!BT$42:BT$48)=0,'Res 2ªEval'!BV32,(IF(Programacion!BT$42="",0,Programacion!BT$42/SUM(Programacion!BT$42:BT$48)*'3 Eval'!$E31)+IF(Programacion!BT$43="",0,Programacion!BT$43/SUM(Programacion!BT$42:BT$48)*'3 Eval'!$F31)+IF(Programacion!BT$44="",0,Programacion!BT$44/SUM(Programacion!BT$42:BT$48)*'3 Eval'!$G31)+IF(Programacion!BT$45="",0,Programacion!BT$45/SUM(Programacion!BT$42:BT$48)*'3 Eval'!$H31)+IF(Programacion!BT$46="",0,Programacion!BT$46/SUM(Programacion!BT$42:BT$48)*'3 Eval'!$I31)+IF(Programacion!BT$47="",0,Programacion!BT$47/SUM(Programacion!BT$42:BT$48)*'3 Eval'!$J31)+IF(Programacion!BT$48="",0,Programacion!BT$48/SUM(Programacion!BT$42:BT$48)*'3 Eval'!$K31))*SUM(Programacion!BT$42:BT$48)/SUM(Programacion!BT$28:BT$48)+IF('Res 2ªEval'!BV32="",0,'Res 2ªEval'!BV32*SUM(Programacion!BT$28:BT$41)/SUM(Programacion!BT$28:BT$48)))))</f>
        <v/>
      </c>
      <c r="BW32" s="270" t="str">
        <f>IF($C32="","",IF(SUM(Programacion!BU$28:BU$48)=0,"",IF(SUM(Programacion!BU$42:BU$48)=0,'Res 2ªEval'!BW32,(IF(Programacion!BU$42="",0,Programacion!BU$42/SUM(Programacion!BU$42:BU$48)*'3 Eval'!$E31)+IF(Programacion!BU$43="",0,Programacion!BU$43/SUM(Programacion!BU$42:BU$48)*'3 Eval'!$F31)+IF(Programacion!BU$44="",0,Programacion!BU$44/SUM(Programacion!BU$42:BU$48)*'3 Eval'!$G31)+IF(Programacion!BU$45="",0,Programacion!BU$45/SUM(Programacion!BU$42:BU$48)*'3 Eval'!$H31)+IF(Programacion!BU$46="",0,Programacion!BU$46/SUM(Programacion!BU$42:BU$48)*'3 Eval'!$I31)+IF(Programacion!BU$47="",0,Programacion!BU$47/SUM(Programacion!BU$42:BU$48)*'3 Eval'!$J31)+IF(Programacion!BU$48="",0,Programacion!BU$48/SUM(Programacion!BU$42:BU$48)*'3 Eval'!$K31))*SUM(Programacion!BU$42:BU$48)/SUM(Programacion!BU$28:BU$48)+IF('Res 2ªEval'!BW32="",0,'Res 2ªEval'!BW32*SUM(Programacion!BU$28:BU$41)/SUM(Programacion!BU$28:BU$48)))))</f>
        <v/>
      </c>
      <c r="BX32" s="270" t="str">
        <f>IF($C32="","",IF(SUM(Programacion!BV$28:BV$48)=0,"",IF(SUM(Programacion!BV$42:BV$48)=0,'Res 2ªEval'!BX32,(IF(Programacion!BV$42="",0,Programacion!BV$42/SUM(Programacion!BV$42:BV$48)*'3 Eval'!$E31)+IF(Programacion!BV$43="",0,Programacion!BV$43/SUM(Programacion!BV$42:BV$48)*'3 Eval'!$F31)+IF(Programacion!BV$44="",0,Programacion!BV$44/SUM(Programacion!BV$42:BV$48)*'3 Eval'!$G31)+IF(Programacion!BV$45="",0,Programacion!BV$45/SUM(Programacion!BV$42:BV$48)*'3 Eval'!$H31)+IF(Programacion!BV$46="",0,Programacion!BV$46/SUM(Programacion!BV$42:BV$48)*'3 Eval'!$I31)+IF(Programacion!BV$47="",0,Programacion!BV$47/SUM(Programacion!BV$42:BV$48)*'3 Eval'!$J31)+IF(Programacion!BV$48="",0,Programacion!BV$48/SUM(Programacion!BV$42:BV$48)*'3 Eval'!$K31))*SUM(Programacion!BV$42:BV$48)/SUM(Programacion!BV$28:BV$48)+IF('Res 2ªEval'!BX32="",0,'Res 2ªEval'!BX32*SUM(Programacion!BV$28:BV$41)/SUM(Programacion!BV$28:BV$48)))))</f>
        <v/>
      </c>
      <c r="BY32" s="270" t="str">
        <f>IF($C32="","",IF(SUM(Programacion!BW$28:BW$48)=0,"",IF(SUM(Programacion!BW$42:BW$48)=0,'Res 2ªEval'!BY32,(IF(Programacion!BW$42="",0,Programacion!BW$42/SUM(Programacion!BW$42:BW$48)*'3 Eval'!$E31)+IF(Programacion!BW$43="",0,Programacion!BW$43/SUM(Programacion!BW$42:BW$48)*'3 Eval'!$F31)+IF(Programacion!BW$44="",0,Programacion!BW$44/SUM(Programacion!BW$42:BW$48)*'3 Eval'!$G31)+IF(Programacion!BW$45="",0,Programacion!BW$45/SUM(Programacion!BW$42:BW$48)*'3 Eval'!$H31)+IF(Programacion!BW$46="",0,Programacion!BW$46/SUM(Programacion!BW$42:BW$48)*'3 Eval'!$I31)+IF(Programacion!BW$47="",0,Programacion!BW$47/SUM(Programacion!BW$42:BW$48)*'3 Eval'!$J31)+IF(Programacion!BW$48="",0,Programacion!BW$48/SUM(Programacion!BW$42:BW$48)*'3 Eval'!$K31))*SUM(Programacion!BW$42:BW$48)/SUM(Programacion!BW$28:BW$48)+IF('Res 2ªEval'!BY32="",0,'Res 2ªEval'!BY32*SUM(Programacion!BW$28:BW$41)/SUM(Programacion!BW$28:BW$48)))))</f>
        <v/>
      </c>
      <c r="BZ32" s="270" t="str">
        <f>IF($C32="","",IF(SUM(Programacion!BX$28:BX$48)=0,"",IF(SUM(Programacion!BX$42:BX$48)=0,'Res 2ªEval'!BZ32,(IF(Programacion!BX$42="",0,Programacion!BX$42/SUM(Programacion!BX$42:BX$48)*'3 Eval'!$E31)+IF(Programacion!BX$43="",0,Programacion!BX$43/SUM(Programacion!BX$42:BX$48)*'3 Eval'!$F31)+IF(Programacion!BX$44="",0,Programacion!BX$44/SUM(Programacion!BX$42:BX$48)*'3 Eval'!$G31)+IF(Programacion!BX$45="",0,Programacion!BX$45/SUM(Programacion!BX$42:BX$48)*'3 Eval'!$H31)+IF(Programacion!BX$46="",0,Programacion!BX$46/SUM(Programacion!BX$42:BX$48)*'3 Eval'!$I31)+IF(Programacion!BX$47="",0,Programacion!BX$47/SUM(Programacion!BX$42:BX$48)*'3 Eval'!$J31)+IF(Programacion!BX$48="",0,Programacion!BX$48/SUM(Programacion!BX$42:BX$48)*'3 Eval'!$K31))*SUM(Programacion!BX$42:BX$48)/SUM(Programacion!BX$28:BX$48)+IF('Res 2ªEval'!BZ32="",0,'Res 2ªEval'!BZ32*SUM(Programacion!BX$28:BX$41)/SUM(Programacion!BX$28:BX$48)))))</f>
        <v/>
      </c>
      <c r="CA32" s="270" t="str">
        <f>IF($C32="","",IF(SUM(Programacion!BY$28:BY$48)=0,"",IF(SUM(Programacion!BY$42:BY$48)=0,'Res 2ªEval'!CA32,(IF(Programacion!BY$42="",0,Programacion!BY$42/SUM(Programacion!BY$42:BY$48)*'3 Eval'!$E31)+IF(Programacion!BY$43="",0,Programacion!BY$43/SUM(Programacion!BY$42:BY$48)*'3 Eval'!$F31)+IF(Programacion!BY$44="",0,Programacion!BY$44/SUM(Programacion!BY$42:BY$48)*'3 Eval'!$G31)+IF(Programacion!BY$45="",0,Programacion!BY$45/SUM(Programacion!BY$42:BY$48)*'3 Eval'!$H31)+IF(Programacion!BY$46="",0,Programacion!BY$46/SUM(Programacion!BY$42:BY$48)*'3 Eval'!$I31)+IF(Programacion!BY$47="",0,Programacion!BY$47/SUM(Programacion!BY$42:BY$48)*'3 Eval'!$J31)+IF(Programacion!BY$48="",0,Programacion!BY$48/SUM(Programacion!BY$42:BY$48)*'3 Eval'!$K31))*SUM(Programacion!BY$42:BY$48)/SUM(Programacion!BY$28:BY$48)+IF('Res 2ªEval'!CA32="",0,'Res 2ªEval'!CA32*SUM(Programacion!BY$28:BY$41)/SUM(Programacion!BY$28:BY$48)))))</f>
        <v/>
      </c>
      <c r="CB32" s="270" t="str">
        <f>IF($C32="","",IF(SUM(Programacion!BZ$28:BZ$48)=0,"",IF(SUM(Programacion!BZ$42:BZ$48)=0,'Res 2ªEval'!CB32,(IF(Programacion!BZ$42="",0,Programacion!BZ$42/SUM(Programacion!BZ$42:BZ$48)*'3 Eval'!$E31)+IF(Programacion!BZ$43="",0,Programacion!BZ$43/SUM(Programacion!BZ$42:BZ$48)*'3 Eval'!$F31)+IF(Programacion!BZ$44="",0,Programacion!BZ$44/SUM(Programacion!BZ$42:BZ$48)*'3 Eval'!$G31)+IF(Programacion!BZ$45="",0,Programacion!BZ$45/SUM(Programacion!BZ$42:BZ$48)*'3 Eval'!$H31)+IF(Programacion!BZ$46="",0,Programacion!BZ$46/SUM(Programacion!BZ$42:BZ$48)*'3 Eval'!$I31)+IF(Programacion!BZ$47="",0,Programacion!BZ$47/SUM(Programacion!BZ$42:BZ$48)*'3 Eval'!$J31)+IF(Programacion!BZ$48="",0,Programacion!BZ$48/SUM(Programacion!BZ$42:BZ$48)*'3 Eval'!$K31))*SUM(Programacion!BZ$42:BZ$48)/SUM(Programacion!BZ$28:BZ$48)+IF('Res 2ªEval'!CB32="",0,'Res 2ªEval'!CB32*SUM(Programacion!BZ$28:BZ$41)/SUM(Programacion!BZ$28:BZ$48)))))</f>
        <v/>
      </c>
      <c r="CC32" s="270" t="str">
        <f>IF($C32="","",IF(SUM(Programacion!CA$28:CA$48)=0,"",IF(SUM(Programacion!CA$42:CA$48)=0,'Res 2ªEval'!CC32,(IF(Programacion!CA$42="",0,Programacion!CA$42/SUM(Programacion!CA$42:CA$48)*'3 Eval'!$E31)+IF(Programacion!CA$43="",0,Programacion!CA$43/SUM(Programacion!CA$42:CA$48)*'3 Eval'!$F31)+IF(Programacion!CA$44="",0,Programacion!CA$44/SUM(Programacion!CA$42:CA$48)*'3 Eval'!$G31)+IF(Programacion!CA$45="",0,Programacion!CA$45/SUM(Programacion!CA$42:CA$48)*'3 Eval'!$H31)+IF(Programacion!CA$46="",0,Programacion!CA$46/SUM(Programacion!CA$42:CA$48)*'3 Eval'!$I31)+IF(Programacion!CA$47="",0,Programacion!CA$47/SUM(Programacion!CA$42:CA$48)*'3 Eval'!$J31)+IF(Programacion!CA$48="",0,Programacion!CA$48/SUM(Programacion!CA$42:CA$48)*'3 Eval'!$K31))*SUM(Programacion!CA$42:CA$48)/SUM(Programacion!CA$28:CA$48)+IF('Res 2ªEval'!CC32="",0,'Res 2ªEval'!CC32*SUM(Programacion!CA$28:CA$41)/SUM(Programacion!CA$28:CA$48)))))</f>
        <v/>
      </c>
      <c r="CD32" s="270" t="str">
        <f>IF($C32="","",IF(SUM(Programacion!CB$28:CB$48)=0,"",IF(SUM(Programacion!CB$42:CB$48)=0,'Res 2ªEval'!CD32,(IF(Programacion!CB$42="",0,Programacion!CB$42/SUM(Programacion!CB$42:CB$48)*'3 Eval'!$E31)+IF(Programacion!CB$43="",0,Programacion!CB$43/SUM(Programacion!CB$42:CB$48)*'3 Eval'!$F31)+IF(Programacion!CB$44="",0,Programacion!CB$44/SUM(Programacion!CB$42:CB$48)*'3 Eval'!$G31)+IF(Programacion!CB$45="",0,Programacion!CB$45/SUM(Programacion!CB$42:CB$48)*'3 Eval'!$H31)+IF(Programacion!CB$46="",0,Programacion!CB$46/SUM(Programacion!CB$42:CB$48)*'3 Eval'!$I31)+IF(Programacion!CB$47="",0,Programacion!CB$47/SUM(Programacion!CB$42:CB$48)*'3 Eval'!$J31)+IF(Programacion!CB$48="",0,Programacion!CB$48/SUM(Programacion!CB$42:CB$48)*'3 Eval'!$K31))*SUM(Programacion!CB$42:CB$48)/SUM(Programacion!CB$28:CB$48)+IF('Res 2ªEval'!CD32="",0,'Res 2ªEval'!CD32*SUM(Programacion!CB$28:CB$41)/SUM(Programacion!CB$28:CB$48)))))</f>
        <v/>
      </c>
      <c r="CE32" s="270" t="str">
        <f>IF($C32="","",IF(SUM(Programacion!CC$28:CC$48)=0,"",IF(SUM(Programacion!CC$42:CC$48)=0,'Res 2ªEval'!CE32,(IF(Programacion!CC$42="",0,Programacion!CC$42/SUM(Programacion!CC$42:CC$48)*'3 Eval'!$E31)+IF(Programacion!CC$43="",0,Programacion!CC$43/SUM(Programacion!CC$42:CC$48)*'3 Eval'!$F31)+IF(Programacion!CC$44="",0,Programacion!CC$44/SUM(Programacion!CC$42:CC$48)*'3 Eval'!$G31)+IF(Programacion!CC$45="",0,Programacion!CC$45/SUM(Programacion!CC$42:CC$48)*'3 Eval'!$H31)+IF(Programacion!CC$46="",0,Programacion!CC$46/SUM(Programacion!CC$42:CC$48)*'3 Eval'!$I31)+IF(Programacion!CC$47="",0,Programacion!CC$47/SUM(Programacion!CC$42:CC$48)*'3 Eval'!$J31)+IF(Programacion!CC$48="",0,Programacion!CC$48/SUM(Programacion!CC$42:CC$48)*'3 Eval'!$K31))*SUM(Programacion!CC$42:CC$48)/SUM(Programacion!CC$28:CC$48)+IF('Res 2ªEval'!CE32="",0,'Res 2ªEval'!CE32*SUM(Programacion!CC$28:CC$41)/SUM(Programacion!CC$28:CC$48)))))</f>
        <v/>
      </c>
      <c r="CF32" s="270" t="str">
        <f>IF($C32="","",IF(SUM(Programacion!CD$28:CD$48)=0,"",IF(SUM(Programacion!CD$42:CD$48)=0,'Res 2ªEval'!CF32,(IF(Programacion!CD$42="",0,Programacion!CD$42/SUM(Programacion!CD$42:CD$48)*'3 Eval'!$E31)+IF(Programacion!CD$43="",0,Programacion!CD$43/SUM(Programacion!CD$42:CD$48)*'3 Eval'!$F31)+IF(Programacion!CD$44="",0,Programacion!CD$44/SUM(Programacion!CD$42:CD$48)*'3 Eval'!$G31)+IF(Programacion!CD$45="",0,Programacion!CD$45/SUM(Programacion!CD$42:CD$48)*'3 Eval'!$H31)+IF(Programacion!CD$46="",0,Programacion!CD$46/SUM(Programacion!CD$42:CD$48)*'3 Eval'!$I31)+IF(Programacion!CD$47="",0,Programacion!CD$47/SUM(Programacion!CD$42:CD$48)*'3 Eval'!$J31)+IF(Programacion!CD$48="",0,Programacion!CD$48/SUM(Programacion!CD$42:CD$48)*'3 Eval'!$K31))*SUM(Programacion!CD$42:CD$48)/SUM(Programacion!CD$28:CD$48)+IF('Res 2ªEval'!CF32="",0,'Res 2ªEval'!CF32*SUM(Programacion!CD$28:CD$41)/SUM(Programacion!CD$28:CD$48)))))</f>
        <v/>
      </c>
      <c r="CG32" s="270" t="str">
        <f>IF($C32="","",IF(SUM(Programacion!CE$28:CE$48)=0,"",IF(SUM(Programacion!CE$42:CE$48)=0,'Res 2ªEval'!CG32,(IF(Programacion!CE$42="",0,Programacion!CE$42/SUM(Programacion!CE$42:CE$48)*'3 Eval'!$E31)+IF(Programacion!CE$43="",0,Programacion!CE$43/SUM(Programacion!CE$42:CE$48)*'3 Eval'!$F31)+IF(Programacion!CE$44="",0,Programacion!CE$44/SUM(Programacion!CE$42:CE$48)*'3 Eval'!$G31)+IF(Programacion!CE$45="",0,Programacion!CE$45/SUM(Programacion!CE$42:CE$48)*'3 Eval'!$H31)+IF(Programacion!CE$46="",0,Programacion!CE$46/SUM(Programacion!CE$42:CE$48)*'3 Eval'!$I31)+IF(Programacion!CE$47="",0,Programacion!CE$47/SUM(Programacion!CE$42:CE$48)*'3 Eval'!$J31)+IF(Programacion!CE$48="",0,Programacion!CE$48/SUM(Programacion!CE$42:CE$48)*'3 Eval'!$K31))*SUM(Programacion!CE$42:CE$48)/SUM(Programacion!CE$28:CE$48)+IF('Res 2ªEval'!CG32="",0,'Res 2ªEval'!CG32*SUM(Programacion!CE$28:CE$41)/SUM(Programacion!CE$28:CE$48)))))</f>
        <v/>
      </c>
      <c r="CH32" s="270" t="str">
        <f>IF($C32="","",IF(SUM(Programacion!CF$28:CF$48)=0,"",IF(SUM(Programacion!CF$42:CF$48)=0,'Res 2ªEval'!CH32,(IF(Programacion!CF$42="",0,Programacion!CF$42/SUM(Programacion!CF$42:CF$48)*'3 Eval'!$E31)+IF(Programacion!CF$43="",0,Programacion!CF$43/SUM(Programacion!CF$42:CF$48)*'3 Eval'!$F31)+IF(Programacion!CF$44="",0,Programacion!CF$44/SUM(Programacion!CF$42:CF$48)*'3 Eval'!$G31)+IF(Programacion!CF$45="",0,Programacion!CF$45/SUM(Programacion!CF$42:CF$48)*'3 Eval'!$H31)+IF(Programacion!CF$46="",0,Programacion!CF$46/SUM(Programacion!CF$42:CF$48)*'3 Eval'!$I31)+IF(Programacion!CF$47="",0,Programacion!CF$47/SUM(Programacion!CF$42:CF$48)*'3 Eval'!$J31)+IF(Programacion!CF$48="",0,Programacion!CF$48/SUM(Programacion!CF$42:CF$48)*'3 Eval'!$K31))*SUM(Programacion!CF$42:CF$48)/SUM(Programacion!CF$28:CF$48)+IF('Res 2ªEval'!CH32="",0,'Res 2ªEval'!CH32*SUM(Programacion!CF$28:CF$41)/SUM(Programacion!CF$28:CF$48)))))</f>
        <v/>
      </c>
      <c r="CI32" s="270" t="str">
        <f>IF($C32="","",IF(SUM(Programacion!CG$28:CG$48)=0,"",IF(SUM(Programacion!CG$42:CG$48)=0,'Res 2ªEval'!CI32,(IF(Programacion!CG$42="",0,Programacion!CG$42/SUM(Programacion!CG$42:CG$48)*'3 Eval'!$E31)+IF(Programacion!CG$43="",0,Programacion!CG$43/SUM(Programacion!CG$42:CG$48)*'3 Eval'!$F31)+IF(Programacion!CG$44="",0,Programacion!CG$44/SUM(Programacion!CG$42:CG$48)*'3 Eval'!$G31)+IF(Programacion!CG$45="",0,Programacion!CG$45/SUM(Programacion!CG$42:CG$48)*'3 Eval'!$H31)+IF(Programacion!CG$46="",0,Programacion!CG$46/SUM(Programacion!CG$42:CG$48)*'3 Eval'!$I31)+IF(Programacion!CG$47="",0,Programacion!CG$47/SUM(Programacion!CG$42:CG$48)*'3 Eval'!$J31)+IF(Programacion!CG$48="",0,Programacion!CG$48/SUM(Programacion!CG$42:CG$48)*'3 Eval'!$K31))*SUM(Programacion!CG$42:CG$48)/SUM(Programacion!CG$28:CG$48)+IF('Res 2ªEval'!CI32="",0,'Res 2ªEval'!CI32*SUM(Programacion!CG$28:CG$41)/SUM(Programacion!CG$28:CG$48)))))</f>
        <v/>
      </c>
      <c r="CJ32" s="270" t="str">
        <f>IF($C32="","",IF(SUM(Programacion!CH$28:CH$48)=0,"",IF(SUM(Programacion!CH$42:CH$48)=0,'Res 2ªEval'!CJ32,(IF(Programacion!CH$42="",0,Programacion!CH$42/SUM(Programacion!CH$42:CH$48)*'3 Eval'!$E31)+IF(Programacion!CH$43="",0,Programacion!CH$43/SUM(Programacion!CH$42:CH$48)*'3 Eval'!$F31)+IF(Programacion!CH$44="",0,Programacion!CH$44/SUM(Programacion!CH$42:CH$48)*'3 Eval'!$G31)+IF(Programacion!CH$45="",0,Programacion!CH$45/SUM(Programacion!CH$42:CH$48)*'3 Eval'!$H31)+IF(Programacion!CH$46="",0,Programacion!CH$46/SUM(Programacion!CH$42:CH$48)*'3 Eval'!$I31)+IF(Programacion!CH$47="",0,Programacion!CH$47/SUM(Programacion!CH$42:CH$48)*'3 Eval'!$J31)+IF(Programacion!CH$48="",0,Programacion!CH$48/SUM(Programacion!CH$42:CH$48)*'3 Eval'!$K31))*SUM(Programacion!CH$42:CH$48)/SUM(Programacion!CH$28:CH$48)+IF('Res 2ªEval'!CJ32="",0,'Res 2ªEval'!CJ32*SUM(Programacion!CH$28:CH$41)/SUM(Programacion!CH$28:CH$48)))))</f>
        <v/>
      </c>
      <c r="CK32" s="270" t="str">
        <f>IF($C32="","",IF(SUM(Programacion!CI$28:CI$48)=0,"",IF(SUM(Programacion!CI$42:CI$48)=0,'Res 2ªEval'!CK32,(IF(Programacion!CI$42="",0,Programacion!CI$42/SUM(Programacion!CI$42:CI$48)*'3 Eval'!$E31)+IF(Programacion!CI$43="",0,Programacion!CI$43/SUM(Programacion!CI$42:CI$48)*'3 Eval'!$F31)+IF(Programacion!CI$44="",0,Programacion!CI$44/SUM(Programacion!CI$42:CI$48)*'3 Eval'!$G31)+IF(Programacion!CI$45="",0,Programacion!CI$45/SUM(Programacion!CI$42:CI$48)*'3 Eval'!$H31)+IF(Programacion!CI$46="",0,Programacion!CI$46/SUM(Programacion!CI$42:CI$48)*'3 Eval'!$I31)+IF(Programacion!CI$47="",0,Programacion!CI$47/SUM(Programacion!CI$42:CI$48)*'3 Eval'!$J31)+IF(Programacion!CI$48="",0,Programacion!CI$48/SUM(Programacion!CI$42:CI$48)*'3 Eval'!$K31))*SUM(Programacion!CI$42:CI$48)/SUM(Programacion!CI$28:CI$48)+IF('Res 2ªEval'!CK32="",0,'Res 2ªEval'!CK32*SUM(Programacion!CI$28:CI$41)/SUM(Programacion!CI$28:CI$48)))))</f>
        <v/>
      </c>
      <c r="CL32" s="270" t="str">
        <f>IF($C32="","",IF(SUM(Programacion!CJ$28:CJ$48)=0,"",IF(SUM(Programacion!CJ$42:CJ$48)=0,'Res 2ªEval'!CL32,(IF(Programacion!CJ$42="",0,Programacion!CJ$42/SUM(Programacion!CJ$42:CJ$48)*'3 Eval'!$E31)+IF(Programacion!CJ$43="",0,Programacion!CJ$43/SUM(Programacion!CJ$42:CJ$48)*'3 Eval'!$F31)+IF(Programacion!CJ$44="",0,Programacion!CJ$44/SUM(Programacion!CJ$42:CJ$48)*'3 Eval'!$G31)+IF(Programacion!CJ$45="",0,Programacion!CJ$45/SUM(Programacion!CJ$42:CJ$48)*'3 Eval'!$H31)+IF(Programacion!CJ$46="",0,Programacion!CJ$46/SUM(Programacion!CJ$42:CJ$48)*'3 Eval'!$I31)+IF(Programacion!CJ$47="",0,Programacion!CJ$47/SUM(Programacion!CJ$42:CJ$48)*'3 Eval'!$J31)+IF(Programacion!CJ$48="",0,Programacion!CJ$48/SUM(Programacion!CJ$42:CJ$48)*'3 Eval'!$K31))*SUM(Programacion!CJ$42:CJ$48)/SUM(Programacion!CJ$28:CJ$48)+IF('Res 2ªEval'!CL32="",0,'Res 2ªEval'!CL32*SUM(Programacion!CJ$28:CJ$41)/SUM(Programacion!CJ$28:CJ$48)))))</f>
        <v/>
      </c>
      <c r="CM32" s="270" t="str">
        <f>IF($C32="","",IF(SUM(Programacion!CK$28:CK$48)=0,"",IF(SUM(Programacion!CK$42:CK$48)=0,'Res 2ªEval'!CM32,(IF(Programacion!CK$42="",0,Programacion!CK$42/SUM(Programacion!CK$42:CK$48)*'3 Eval'!$E31)+IF(Programacion!CK$43="",0,Programacion!CK$43/SUM(Programacion!CK$42:CK$48)*'3 Eval'!$F31)+IF(Programacion!CK$44="",0,Programacion!CK$44/SUM(Programacion!CK$42:CK$48)*'3 Eval'!$G31)+IF(Programacion!CK$45="",0,Programacion!CK$45/SUM(Programacion!CK$42:CK$48)*'3 Eval'!$H31)+IF(Programacion!CK$46="",0,Programacion!CK$46/SUM(Programacion!CK$42:CK$48)*'3 Eval'!$I31)+IF(Programacion!CK$47="",0,Programacion!CK$47/SUM(Programacion!CK$42:CK$48)*'3 Eval'!$J31)+IF(Programacion!CK$48="",0,Programacion!CK$48/SUM(Programacion!CK$42:CK$48)*'3 Eval'!$K31))*SUM(Programacion!CK$42:CK$48)/SUM(Programacion!CK$28:CK$48)+IF('Res 2ªEval'!CM32="",0,'Res 2ªEval'!CM32*SUM(Programacion!CK$28:CK$41)/SUM(Programacion!CK$28:CK$48)))))</f>
        <v/>
      </c>
      <c r="CN32" s="270" t="str">
        <f>IF($C32="","",IF(SUM(Programacion!CL$28:CL$48)=0,"",IF(SUM(Programacion!CL$42:CL$48)=0,'Res 2ªEval'!CN32,(IF(Programacion!CL$42="",0,Programacion!CL$42/SUM(Programacion!CL$42:CL$48)*'3 Eval'!$E31)+IF(Programacion!CL$43="",0,Programacion!CL$43/SUM(Programacion!CL$42:CL$48)*'3 Eval'!$F31)+IF(Programacion!CL$44="",0,Programacion!CL$44/SUM(Programacion!CL$42:CL$48)*'3 Eval'!$G31)+IF(Programacion!CL$45="",0,Programacion!CL$45/SUM(Programacion!CL$42:CL$48)*'3 Eval'!$H31)+IF(Programacion!CL$46="",0,Programacion!CL$46/SUM(Programacion!CL$42:CL$48)*'3 Eval'!$I31)+IF(Programacion!CL$47="",0,Programacion!CL$47/SUM(Programacion!CL$42:CL$48)*'3 Eval'!$J31)+IF(Programacion!CL$48="",0,Programacion!CL$48/SUM(Programacion!CL$42:CL$48)*'3 Eval'!$K31))*SUM(Programacion!CL$42:CL$48)/SUM(Programacion!CL$28:CL$48)+IF('Res 2ªEval'!CN32="",0,'Res 2ªEval'!CN32*SUM(Programacion!CL$28:CL$41)/SUM(Programacion!CL$28:CL$48)))))</f>
        <v/>
      </c>
      <c r="CO32" s="270" t="str">
        <f>IF($C32="","",IF(SUM(Programacion!CM$28:CM$48)=0,"",IF(SUM(Programacion!CM$42:CM$48)=0,'Res 2ªEval'!CO32,(IF(Programacion!CM$42="",0,Programacion!CM$42/SUM(Programacion!CM$42:CM$48)*'3 Eval'!$E31)+IF(Programacion!CM$43="",0,Programacion!CM$43/SUM(Programacion!CM$42:CM$48)*'3 Eval'!$F31)+IF(Programacion!CM$44="",0,Programacion!CM$44/SUM(Programacion!CM$42:CM$48)*'3 Eval'!$G31)+IF(Programacion!CM$45="",0,Programacion!CM$45/SUM(Programacion!CM$42:CM$48)*'3 Eval'!$H31)+IF(Programacion!CM$46="",0,Programacion!CM$46/SUM(Programacion!CM$42:CM$48)*'3 Eval'!$I31)+IF(Programacion!CM$47="",0,Programacion!CM$47/SUM(Programacion!CM$42:CM$48)*'3 Eval'!$J31)+IF(Programacion!CM$48="",0,Programacion!CM$48/SUM(Programacion!CM$42:CM$48)*'3 Eval'!$K31))*SUM(Programacion!CM$42:CM$48)/SUM(Programacion!CM$28:CM$48)+IF('Res 2ªEval'!CO32="",0,'Res 2ªEval'!CO32*SUM(Programacion!CM$28:CM$41)/SUM(Programacion!CM$28:CM$48)))))</f>
        <v/>
      </c>
      <c r="CP32" s="270" t="str">
        <f>IF($C32="","",IF(SUM(Programacion!CN$28:CN$48)=0,"",IF(SUM(Programacion!CN$42:CN$48)=0,'Res 2ªEval'!CP32,(IF(Programacion!CN$42="",0,Programacion!CN$42/SUM(Programacion!CN$42:CN$48)*'3 Eval'!$E31)+IF(Programacion!CN$43="",0,Programacion!CN$43/SUM(Programacion!CN$42:CN$48)*'3 Eval'!$F31)+IF(Programacion!CN$44="",0,Programacion!CN$44/SUM(Programacion!CN$42:CN$48)*'3 Eval'!$G31)+IF(Programacion!CN$45="",0,Programacion!CN$45/SUM(Programacion!CN$42:CN$48)*'3 Eval'!$H31)+IF(Programacion!CN$46="",0,Programacion!CN$46/SUM(Programacion!CN$42:CN$48)*'3 Eval'!$I31)+IF(Programacion!CN$47="",0,Programacion!CN$47/SUM(Programacion!CN$42:CN$48)*'3 Eval'!$J31)+IF(Programacion!CN$48="",0,Programacion!CN$48/SUM(Programacion!CN$42:CN$48)*'3 Eval'!$K31))*SUM(Programacion!CN$42:CN$48)/SUM(Programacion!CN$28:CN$48)+IF('Res 2ªEval'!CP32="",0,'Res 2ªEval'!CP32*SUM(Programacion!CN$28:CN$41)/SUM(Programacion!CN$28:CN$48)))))</f>
        <v/>
      </c>
      <c r="CQ32" s="270" t="str">
        <f>IF($C32="","",IF(SUM(Programacion!CO$28:CO$48)=0,"",IF(SUM(Programacion!CO$42:CO$48)=0,'Res 2ªEval'!CQ32,(IF(Programacion!CO$42="",0,Programacion!CO$42/SUM(Programacion!CO$42:CO$48)*'3 Eval'!$E31)+IF(Programacion!CO$43="",0,Programacion!CO$43/SUM(Programacion!CO$42:CO$48)*'3 Eval'!$F31)+IF(Programacion!CO$44="",0,Programacion!CO$44/SUM(Programacion!CO$42:CO$48)*'3 Eval'!$G31)+IF(Programacion!CO$45="",0,Programacion!CO$45/SUM(Programacion!CO$42:CO$48)*'3 Eval'!$H31)+IF(Programacion!CO$46="",0,Programacion!CO$46/SUM(Programacion!CO$42:CO$48)*'3 Eval'!$I31)+IF(Programacion!CO$47="",0,Programacion!CO$47/SUM(Programacion!CO$42:CO$48)*'3 Eval'!$J31)+IF(Programacion!CO$48="",0,Programacion!CO$48/SUM(Programacion!CO$42:CO$48)*'3 Eval'!$K31))*SUM(Programacion!CO$42:CO$48)/SUM(Programacion!CO$28:CO$48)+IF('Res 2ªEval'!CQ32="",0,'Res 2ªEval'!CQ32*SUM(Programacion!CO$28:CO$41)/SUM(Programacion!CO$28:CO$48)))))</f>
        <v/>
      </c>
      <c r="CR32" s="270" t="str">
        <f>IF($C32="","",IF(SUM(Programacion!CP$28:CP$48)=0,"",IF(SUM(Programacion!CP$42:CP$48)=0,'Res 2ªEval'!CR32,(IF(Programacion!CP$42="",0,Programacion!CP$42/SUM(Programacion!CP$42:CP$48)*'3 Eval'!$E31)+IF(Programacion!CP$43="",0,Programacion!CP$43/SUM(Programacion!CP$42:CP$48)*'3 Eval'!$F31)+IF(Programacion!CP$44="",0,Programacion!CP$44/SUM(Programacion!CP$42:CP$48)*'3 Eval'!$G31)+IF(Programacion!CP$45="",0,Programacion!CP$45/SUM(Programacion!CP$42:CP$48)*'3 Eval'!$H31)+IF(Programacion!CP$46="",0,Programacion!CP$46/SUM(Programacion!CP$42:CP$48)*'3 Eval'!$I31)+IF(Programacion!CP$47="",0,Programacion!CP$47/SUM(Programacion!CP$42:CP$48)*'3 Eval'!$J31)+IF(Programacion!CP$48="",0,Programacion!CP$48/SUM(Programacion!CP$42:CP$48)*'3 Eval'!$K31))*SUM(Programacion!CP$42:CP$48)/SUM(Programacion!CP$28:CP$48)+IF('Res 2ªEval'!CR32="",0,'Res 2ªEval'!CR32*SUM(Programacion!CP$28:CP$41)/SUM(Programacion!CP$28:CP$48)))))</f>
        <v/>
      </c>
      <c r="CS32" s="270" t="str">
        <f>IF($C32="","",IF(SUM(Programacion!CQ$28:CQ$48)=0,"",IF(SUM(Programacion!CQ$42:CQ$48)=0,'Res 2ªEval'!CS32,(IF(Programacion!CQ$42="",0,Programacion!CQ$42/SUM(Programacion!CQ$42:CQ$48)*'3 Eval'!$E31)+IF(Programacion!CQ$43="",0,Programacion!CQ$43/SUM(Programacion!CQ$42:CQ$48)*'3 Eval'!$F31)+IF(Programacion!CQ$44="",0,Programacion!CQ$44/SUM(Programacion!CQ$42:CQ$48)*'3 Eval'!$G31)+IF(Programacion!CQ$45="",0,Programacion!CQ$45/SUM(Programacion!CQ$42:CQ$48)*'3 Eval'!$H31)+IF(Programacion!CQ$46="",0,Programacion!CQ$46/SUM(Programacion!CQ$42:CQ$48)*'3 Eval'!$I31)+IF(Programacion!CQ$47="",0,Programacion!CQ$47/SUM(Programacion!CQ$42:CQ$48)*'3 Eval'!$J31)+IF(Programacion!CQ$48="",0,Programacion!CQ$48/SUM(Programacion!CQ$42:CQ$48)*'3 Eval'!$K31))*SUM(Programacion!CQ$42:CQ$48)/SUM(Programacion!CQ$28:CQ$48)+IF('Res 2ªEval'!CS32="",0,'Res 2ªEval'!CS32*SUM(Programacion!CQ$28:CQ$41)/SUM(Programacion!CQ$28:CQ$48)))))</f>
        <v/>
      </c>
      <c r="CT32" s="270" t="str">
        <f>IF($C32="","",IF(SUM(Programacion!CR$28:CR$48)=0,"",IF(SUM(Programacion!CR$42:CR$48)=0,'Res 2ªEval'!CT32,(IF(Programacion!CR$42="",0,Programacion!CR$42/SUM(Programacion!CR$42:CR$48)*'3 Eval'!$E31)+IF(Programacion!CR$43="",0,Programacion!CR$43/SUM(Programacion!CR$42:CR$48)*'3 Eval'!$F31)+IF(Programacion!CR$44="",0,Programacion!CR$44/SUM(Programacion!CR$42:CR$48)*'3 Eval'!$G31)+IF(Programacion!CR$45="",0,Programacion!CR$45/SUM(Programacion!CR$42:CR$48)*'3 Eval'!$H31)+IF(Programacion!CR$46="",0,Programacion!CR$46/SUM(Programacion!CR$42:CR$48)*'3 Eval'!$I31)+IF(Programacion!CR$47="",0,Programacion!CR$47/SUM(Programacion!CR$42:CR$48)*'3 Eval'!$J31)+IF(Programacion!CR$48="",0,Programacion!CR$48/SUM(Programacion!CR$42:CR$48)*'3 Eval'!$K31))*SUM(Programacion!CR$42:CR$48)/SUM(Programacion!CR$28:CR$48)+IF('Res 2ªEval'!CT32="",0,'Res 2ªEval'!CT32*SUM(Programacion!CR$28:CR$41)/SUM(Programacion!CR$28:CR$48)))))</f>
        <v/>
      </c>
      <c r="CU32" s="270" t="str">
        <f>IF($C32="","",IF(SUM(Programacion!CS$28:CS$48)=0,"",IF(SUM(Programacion!CS$42:CS$48)=0,'Res 2ªEval'!CU32,(IF(Programacion!CS$42="",0,Programacion!CS$42/SUM(Programacion!CS$42:CS$48)*'3 Eval'!$E31)+IF(Programacion!CS$43="",0,Programacion!CS$43/SUM(Programacion!CS$42:CS$48)*'3 Eval'!$F31)+IF(Programacion!CS$44="",0,Programacion!CS$44/SUM(Programacion!CS$42:CS$48)*'3 Eval'!$G31)+IF(Programacion!CS$45="",0,Programacion!CS$45/SUM(Programacion!CS$42:CS$48)*'3 Eval'!$H31)+IF(Programacion!CS$46="",0,Programacion!CS$46/SUM(Programacion!CS$42:CS$48)*'3 Eval'!$I31)+IF(Programacion!CS$47="",0,Programacion!CS$47/SUM(Programacion!CS$42:CS$48)*'3 Eval'!$J31)+IF(Programacion!CS$48="",0,Programacion!CS$48/SUM(Programacion!CS$42:CS$48)*'3 Eval'!$K31))*SUM(Programacion!CS$42:CS$48)/SUM(Programacion!CS$28:CS$48)+IF('Res 2ªEval'!CU32="",0,'Res 2ªEval'!CU32*SUM(Programacion!CS$28:CS$41)/SUM(Programacion!CS$28:CS$48)))))</f>
        <v/>
      </c>
      <c r="CV32" s="270" t="str">
        <f>IF($C32="","",IF(SUM(Programacion!CT$28:CT$48)=0,"",IF(SUM(Programacion!CT$42:CT$48)=0,'Res 2ªEval'!CV32,(IF(Programacion!CT$42="",0,Programacion!CT$42/SUM(Programacion!CT$42:CT$48)*'3 Eval'!$E31)+IF(Programacion!CT$43="",0,Programacion!CT$43/SUM(Programacion!CT$42:CT$48)*'3 Eval'!$F31)+IF(Programacion!CT$44="",0,Programacion!CT$44/SUM(Programacion!CT$42:CT$48)*'3 Eval'!$G31)+IF(Programacion!CT$45="",0,Programacion!CT$45/SUM(Programacion!CT$42:CT$48)*'3 Eval'!$H31)+IF(Programacion!CT$46="",0,Programacion!CT$46/SUM(Programacion!CT$42:CT$48)*'3 Eval'!$I31)+IF(Programacion!CT$47="",0,Programacion!CT$47/SUM(Programacion!CT$42:CT$48)*'3 Eval'!$J31)+IF(Programacion!CT$48="",0,Programacion!CT$48/SUM(Programacion!CT$42:CT$48)*'3 Eval'!$K31))*SUM(Programacion!CT$42:CT$48)/SUM(Programacion!CT$28:CT$48)+IF('Res 2ªEval'!CV32="",0,'Res 2ªEval'!CV32*SUM(Programacion!CT$28:CT$41)/SUM(Programacion!CT$28:CT$48)))))</f>
        <v/>
      </c>
      <c r="CW32" s="270" t="str">
        <f>IF($C32="","",IF(SUM(Programacion!CU$28:CU$48)=0,"",IF(SUM(Programacion!CU$42:CU$48)=0,'Res 2ªEval'!CW32,(IF(Programacion!CU$42="",0,Programacion!CU$42/SUM(Programacion!CU$42:CU$48)*'3 Eval'!$E31)+IF(Programacion!CU$43="",0,Programacion!CU$43/SUM(Programacion!CU$42:CU$48)*'3 Eval'!$F31)+IF(Programacion!CU$44="",0,Programacion!CU$44/SUM(Programacion!CU$42:CU$48)*'3 Eval'!$G31)+IF(Programacion!CU$45="",0,Programacion!CU$45/SUM(Programacion!CU$42:CU$48)*'3 Eval'!$H31)+IF(Programacion!CU$46="",0,Programacion!CU$46/SUM(Programacion!CU$42:CU$48)*'3 Eval'!$I31)+IF(Programacion!CU$47="",0,Programacion!CU$47/SUM(Programacion!CU$42:CU$48)*'3 Eval'!$J31)+IF(Programacion!CU$48="",0,Programacion!CU$48/SUM(Programacion!CU$42:CU$48)*'3 Eval'!$K31))*SUM(Programacion!CU$42:CU$48)/SUM(Programacion!CU$28:CU$48)+IF('Res 2ªEval'!CW32="",0,'Res 2ªEval'!CW32*SUM(Programacion!CU$28:CU$41)/SUM(Programacion!CU$28:CU$48)))))</f>
        <v/>
      </c>
      <c r="CX32" s="270" t="str">
        <f>IF($C32="","",IF(SUM(Programacion!CV$28:CV$48)=0,"",IF(SUM(Programacion!CV$42:CV$48)=0,'Res 2ªEval'!CX32,(IF(Programacion!CV$42="",0,Programacion!CV$42/SUM(Programacion!CV$42:CV$48)*'3 Eval'!$E31)+IF(Programacion!CV$43="",0,Programacion!CV$43/SUM(Programacion!CV$42:CV$48)*'3 Eval'!$F31)+IF(Programacion!CV$44="",0,Programacion!CV$44/SUM(Programacion!CV$42:CV$48)*'3 Eval'!$G31)+IF(Programacion!CV$45="",0,Programacion!CV$45/SUM(Programacion!CV$42:CV$48)*'3 Eval'!$H31)+IF(Programacion!CV$46="",0,Programacion!CV$46/SUM(Programacion!CV$42:CV$48)*'3 Eval'!$I31)+IF(Programacion!CV$47="",0,Programacion!CV$47/SUM(Programacion!CV$42:CV$48)*'3 Eval'!$J31)+IF(Programacion!CV$48="",0,Programacion!CV$48/SUM(Programacion!CV$42:CV$48)*'3 Eval'!$K31))*SUM(Programacion!CV$42:CV$48)/SUM(Programacion!CV$28:CV$48)+IF('Res 2ªEval'!CX32="",0,'Res 2ªEval'!CX32*SUM(Programacion!CV$28:CV$41)/SUM(Programacion!CV$28:CV$48)))))</f>
        <v/>
      </c>
      <c r="CY32" s="270" t="str">
        <f>IF($C32="","",IF(SUM(Programacion!CW$28:CW$48)=0,"",IF(SUM(Programacion!CW$42:CW$48)=0,'Res 2ªEval'!CY32,(IF(Programacion!CW$42="",0,Programacion!CW$42/SUM(Programacion!CW$42:CW$48)*'3 Eval'!$E31)+IF(Programacion!CW$43="",0,Programacion!CW$43/SUM(Programacion!CW$42:CW$48)*'3 Eval'!$F31)+IF(Programacion!CW$44="",0,Programacion!CW$44/SUM(Programacion!CW$42:CW$48)*'3 Eval'!$G31)+IF(Programacion!CW$45="",0,Programacion!CW$45/SUM(Programacion!CW$42:CW$48)*'3 Eval'!$H31)+IF(Programacion!CW$46="",0,Programacion!CW$46/SUM(Programacion!CW$42:CW$48)*'3 Eval'!$I31)+IF(Programacion!CW$47="",0,Programacion!CW$47/SUM(Programacion!CW$42:CW$48)*'3 Eval'!$J31)+IF(Programacion!CW$48="",0,Programacion!CW$48/SUM(Programacion!CW$42:CW$48)*'3 Eval'!$K31))*SUM(Programacion!CW$42:CW$48)/SUM(Programacion!CW$28:CW$48)+IF('Res 2ªEval'!CY32="",0,'Res 2ªEval'!CY32*SUM(Programacion!CW$28:CW$41)/SUM(Programacion!CW$28:CW$48)))))</f>
        <v/>
      </c>
      <c r="CZ32" s="270" t="str">
        <f>IF($C32="","",IF(SUM(Programacion!CX$28:CX$48)=0,"",IF(SUM(Programacion!CX$42:CX$48)=0,'Res 2ªEval'!CZ32,(IF(Programacion!CX$42="",0,Programacion!CX$42/SUM(Programacion!CX$42:CX$48)*'3 Eval'!$E31)+IF(Programacion!CX$43="",0,Programacion!CX$43/SUM(Programacion!CX$42:CX$48)*'3 Eval'!$F31)+IF(Programacion!CX$44="",0,Programacion!CX$44/SUM(Programacion!CX$42:CX$48)*'3 Eval'!$G31)+IF(Programacion!CX$45="",0,Programacion!CX$45/SUM(Programacion!CX$42:CX$48)*'3 Eval'!$H31)+IF(Programacion!CX$46="",0,Programacion!CX$46/SUM(Programacion!CX$42:CX$48)*'3 Eval'!$I31)+IF(Programacion!CX$47="",0,Programacion!CX$47/SUM(Programacion!CX$42:CX$48)*'3 Eval'!$J31)+IF(Programacion!CX$48="",0,Programacion!CX$48/SUM(Programacion!CX$42:CX$48)*'3 Eval'!$K31))*SUM(Programacion!CX$42:CX$48)/SUM(Programacion!CX$28:CX$48)+IF('Res 2ªEval'!CZ32="",0,'Res 2ªEval'!CZ32*SUM(Programacion!CX$28:CX$41)/SUM(Programacion!CX$28:CX$48)))))</f>
        <v/>
      </c>
      <c r="DA32" s="270" t="str">
        <f>IF($C32="","",IF(SUM(Programacion!CY$28:CY$48)=0,"",IF(SUM(Programacion!CY$42:CY$48)=0,'Res 2ªEval'!DA32,(IF(Programacion!CY$42="",0,Programacion!CY$42/SUM(Programacion!CY$42:CY$48)*'3 Eval'!$E31)+IF(Programacion!CY$43="",0,Programacion!CY$43/SUM(Programacion!CY$42:CY$48)*'3 Eval'!$F31)+IF(Programacion!CY$44="",0,Programacion!CY$44/SUM(Programacion!CY$42:CY$48)*'3 Eval'!$G31)+IF(Programacion!CY$45="",0,Programacion!CY$45/SUM(Programacion!CY$42:CY$48)*'3 Eval'!$H31)+IF(Programacion!CY$46="",0,Programacion!CY$46/SUM(Programacion!CY$42:CY$48)*'3 Eval'!$I31)+IF(Programacion!CY$47="",0,Programacion!CY$47/SUM(Programacion!CY$42:CY$48)*'3 Eval'!$J31)+IF(Programacion!CY$48="",0,Programacion!CY$48/SUM(Programacion!CY$42:CY$48)*'3 Eval'!$K31))*SUM(Programacion!CY$42:CY$48)/SUM(Programacion!CY$28:CY$48)+IF('Res 2ªEval'!DA32="",0,'Res 2ªEval'!DA32*SUM(Programacion!CY$28:CY$41)/SUM(Programacion!CY$28:CY$48)))))</f>
        <v/>
      </c>
      <c r="DB32" s="270" t="str">
        <f>IF($C32="","",IF(SUM(Programacion!CZ$28:CZ$48)=0,"",IF(SUM(Programacion!CZ$42:CZ$48)=0,'Res 2ªEval'!DB32,(IF(Programacion!CZ$42="",0,Programacion!CZ$42/SUM(Programacion!CZ$42:CZ$48)*'3 Eval'!$E31)+IF(Programacion!CZ$43="",0,Programacion!CZ$43/SUM(Programacion!CZ$42:CZ$48)*'3 Eval'!$F31)+IF(Programacion!CZ$44="",0,Programacion!CZ$44/SUM(Programacion!CZ$42:CZ$48)*'3 Eval'!$G31)+IF(Programacion!CZ$45="",0,Programacion!CZ$45/SUM(Programacion!CZ$42:CZ$48)*'3 Eval'!$H31)+IF(Programacion!CZ$46="",0,Programacion!CZ$46/SUM(Programacion!CZ$42:CZ$48)*'3 Eval'!$I31)+IF(Programacion!CZ$47="",0,Programacion!CZ$47/SUM(Programacion!CZ$42:CZ$48)*'3 Eval'!$J31)+IF(Programacion!CZ$48="",0,Programacion!CZ$48/SUM(Programacion!CZ$42:CZ$48)*'3 Eval'!$K31))*SUM(Programacion!CZ$42:CZ$48)/SUM(Programacion!CZ$28:CZ$48)+IF('Res 2ªEval'!DB32="",0,'Res 2ªEval'!DB32*SUM(Programacion!CZ$28:CZ$41)/SUM(Programacion!CZ$28:CZ$48)))))</f>
        <v/>
      </c>
      <c r="DC32" s="270" t="str">
        <f>IF($C32="","",IF(SUM(Programacion!DA$28:DA$48)=0,"",IF(SUM(Programacion!DA$42:DA$48)=0,'Res 2ªEval'!DC32,(IF(Programacion!DA$42="",0,Programacion!DA$42/SUM(Programacion!DA$42:DA$48)*'3 Eval'!$E31)+IF(Programacion!DA$43="",0,Programacion!DA$43/SUM(Programacion!DA$42:DA$48)*'3 Eval'!$F31)+IF(Programacion!DA$44="",0,Programacion!DA$44/SUM(Programacion!DA$42:DA$48)*'3 Eval'!$G31)+IF(Programacion!DA$45="",0,Programacion!DA$45/SUM(Programacion!DA$42:DA$48)*'3 Eval'!$H31)+IF(Programacion!DA$46="",0,Programacion!DA$46/SUM(Programacion!DA$42:DA$48)*'3 Eval'!$I31)+IF(Programacion!DA$47="",0,Programacion!DA$47/SUM(Programacion!DA$42:DA$48)*'3 Eval'!$J31)+IF(Programacion!DA$48="",0,Programacion!DA$48/SUM(Programacion!DA$42:DA$48)*'3 Eval'!$K31))*SUM(Programacion!DA$42:DA$48)/SUM(Programacion!DA$28:DA$48)+IF('Res 2ªEval'!DC32="",0,'Res 2ªEval'!DC32*SUM(Programacion!DA$28:DA$41)/SUM(Programacion!DA$28:DA$48)))))</f>
        <v/>
      </c>
      <c r="DD32" s="270" t="str">
        <f>IF($C32="","",IF(SUM(Programacion!DB$28:DB$48)=0,"",IF(SUM(Programacion!DB$42:DB$48)=0,'Res 2ªEval'!DD32,(IF(Programacion!DB$42="",0,Programacion!DB$42/SUM(Programacion!DB$42:DB$48)*'3 Eval'!$E31)+IF(Programacion!DB$43="",0,Programacion!DB$43/SUM(Programacion!DB$42:DB$48)*'3 Eval'!$F31)+IF(Programacion!DB$44="",0,Programacion!DB$44/SUM(Programacion!DB$42:DB$48)*'3 Eval'!$G31)+IF(Programacion!DB$45="",0,Programacion!DB$45/SUM(Programacion!DB$42:DB$48)*'3 Eval'!$H31)+IF(Programacion!DB$46="",0,Programacion!DB$46/SUM(Programacion!DB$42:DB$48)*'3 Eval'!$I31)+IF(Programacion!DB$47="",0,Programacion!DB$47/SUM(Programacion!DB$42:DB$48)*'3 Eval'!$J31)+IF(Programacion!DB$48="",0,Programacion!DB$48/SUM(Programacion!DB$42:DB$48)*'3 Eval'!$K31))*SUM(Programacion!DB$42:DB$48)/SUM(Programacion!DB$28:DB$48)+IF('Res 2ªEval'!DD32="",0,'Res 2ªEval'!DD32*SUM(Programacion!DB$28:DB$41)/SUM(Programacion!DB$28:DB$48)))))</f>
        <v/>
      </c>
      <c r="DE32" s="270" t="str">
        <f>IF($C32="","",IF(SUM(Programacion!DC$28:DC$48)=0,"",IF(SUM(Programacion!DC$42:DC$48)=0,'Res 2ªEval'!DE32,(IF(Programacion!DC$42="",0,Programacion!DC$42/SUM(Programacion!DC$42:DC$48)*'3 Eval'!$E31)+IF(Programacion!DC$43="",0,Programacion!DC$43/SUM(Programacion!DC$42:DC$48)*'3 Eval'!$F31)+IF(Programacion!DC$44="",0,Programacion!DC$44/SUM(Programacion!DC$42:DC$48)*'3 Eval'!$G31)+IF(Programacion!DC$45="",0,Programacion!DC$45/SUM(Programacion!DC$42:DC$48)*'3 Eval'!$H31)+IF(Programacion!DC$46="",0,Programacion!DC$46/SUM(Programacion!DC$42:DC$48)*'3 Eval'!$I31)+IF(Programacion!DC$47="",0,Programacion!DC$47/SUM(Programacion!DC$42:DC$48)*'3 Eval'!$J31)+IF(Programacion!DC$48="",0,Programacion!DC$48/SUM(Programacion!DC$42:DC$48)*'3 Eval'!$K31))*SUM(Programacion!DC$42:DC$48)/SUM(Programacion!DC$28:DC$48)+IF('Res 2ªEval'!DE32="",0,'Res 2ªEval'!DE32*SUM(Programacion!DC$28:DC$41)/SUM(Programacion!DC$28:DC$48)))))</f>
        <v/>
      </c>
      <c r="DF32" s="270" t="str">
        <f>IF($C32="","",IF(SUM(Programacion!DD$28:DD$48)=0,"",IF(SUM(Programacion!DD$42:DD$48)=0,'Res 2ªEval'!DF32,(IF(Programacion!DD$42="",0,Programacion!DD$42/SUM(Programacion!DD$42:DD$48)*'3 Eval'!$E31)+IF(Programacion!DD$43="",0,Programacion!DD$43/SUM(Programacion!DD$42:DD$48)*'3 Eval'!$F31)+IF(Programacion!DD$44="",0,Programacion!DD$44/SUM(Programacion!DD$42:DD$48)*'3 Eval'!$G31)+IF(Programacion!DD$45="",0,Programacion!DD$45/SUM(Programacion!DD$42:DD$48)*'3 Eval'!$H31)+IF(Programacion!DD$46="",0,Programacion!DD$46/SUM(Programacion!DD$42:DD$48)*'3 Eval'!$I31)+IF(Programacion!DD$47="",0,Programacion!DD$47/SUM(Programacion!DD$42:DD$48)*'3 Eval'!$J31)+IF(Programacion!DD$48="",0,Programacion!DD$48/SUM(Programacion!DD$42:DD$48)*'3 Eval'!$K31))*SUM(Programacion!DD$42:DD$48)/SUM(Programacion!DD$28:DD$48)+IF('Res 2ªEval'!DF32="",0,'Res 2ªEval'!DF32*SUM(Programacion!DD$28:DD$41)/SUM(Programacion!DD$28:DD$48)))))</f>
        <v/>
      </c>
      <c r="DG32" s="270" t="str">
        <f>IF($C32="","",IF(SUM(Programacion!DE$28:DE$48)=0,"",IF(SUM(Programacion!DE$42:DE$48)=0,'Res 2ªEval'!DG32,(IF(Programacion!DE$42="",0,Programacion!DE$42/SUM(Programacion!DE$42:DE$48)*'3 Eval'!$E31)+IF(Programacion!DE$43="",0,Programacion!DE$43/SUM(Programacion!DE$42:DE$48)*'3 Eval'!$F31)+IF(Programacion!DE$44="",0,Programacion!DE$44/SUM(Programacion!DE$42:DE$48)*'3 Eval'!$G31)+IF(Programacion!DE$45="",0,Programacion!DE$45/SUM(Programacion!DE$42:DE$48)*'3 Eval'!$H31)+IF(Programacion!DE$46="",0,Programacion!DE$46/SUM(Programacion!DE$42:DE$48)*'3 Eval'!$I31)+IF(Programacion!DE$47="",0,Programacion!DE$47/SUM(Programacion!DE$42:DE$48)*'3 Eval'!$J31)+IF(Programacion!DE$48="",0,Programacion!DE$48/SUM(Programacion!DE$42:DE$48)*'3 Eval'!$K31))*SUM(Programacion!DE$42:DE$48)/SUM(Programacion!DE$28:DE$48)+IF('Res 2ªEval'!DG32="",0,'Res 2ªEval'!DG32*SUM(Programacion!DE$28:DE$41)/SUM(Programacion!DE$28:DE$48)))))</f>
        <v/>
      </c>
      <c r="DH32" s="270" t="str">
        <f>IF($C32="","",IF(SUM(Programacion!DF$28:DF$48)=0,"",IF(SUM(Programacion!DF$42:DF$48)=0,'Res 2ªEval'!DH32,(IF(Programacion!DF$42="",0,Programacion!DF$42/SUM(Programacion!DF$42:DF$48)*'3 Eval'!$E31)+IF(Programacion!DF$43="",0,Programacion!DF$43/SUM(Programacion!DF$42:DF$48)*'3 Eval'!$F31)+IF(Programacion!DF$44="",0,Programacion!DF$44/SUM(Programacion!DF$42:DF$48)*'3 Eval'!$G31)+IF(Programacion!DF$45="",0,Programacion!DF$45/SUM(Programacion!DF$42:DF$48)*'3 Eval'!$H31)+IF(Programacion!DF$46="",0,Programacion!DF$46/SUM(Programacion!DF$42:DF$48)*'3 Eval'!$I31)+IF(Programacion!DF$47="",0,Programacion!DF$47/SUM(Programacion!DF$42:DF$48)*'3 Eval'!$J31)+IF(Programacion!DF$48="",0,Programacion!DF$48/SUM(Programacion!DF$42:DF$48)*'3 Eval'!$K31))*SUM(Programacion!DF$42:DF$48)/SUM(Programacion!DF$28:DF$48)+IF('Res 2ªEval'!DH32="",0,'Res 2ªEval'!DH32*SUM(Programacion!DF$28:DF$41)/SUM(Programacion!DF$28:DF$48)))))</f>
        <v/>
      </c>
      <c r="DI32" s="270" t="str">
        <f>IF($C32="","",IF(SUM(Programacion!DG$28:DG$48)=0,"",IF(SUM(Programacion!DG$42:DG$48)=0,'Res 2ªEval'!DI32,(IF(Programacion!DG$42="",0,Programacion!DG$42/SUM(Programacion!DG$42:DG$48)*'3 Eval'!$E31)+IF(Programacion!DG$43="",0,Programacion!DG$43/SUM(Programacion!DG$42:DG$48)*'3 Eval'!$F31)+IF(Programacion!DG$44="",0,Programacion!DG$44/SUM(Programacion!DG$42:DG$48)*'3 Eval'!$G31)+IF(Programacion!DG$45="",0,Programacion!DG$45/SUM(Programacion!DG$42:DG$48)*'3 Eval'!$H31)+IF(Programacion!DG$46="",0,Programacion!DG$46/SUM(Programacion!DG$42:DG$48)*'3 Eval'!$I31)+IF(Programacion!DG$47="",0,Programacion!DG$47/SUM(Programacion!DG$42:DG$48)*'3 Eval'!$J31)+IF(Programacion!DG$48="",0,Programacion!DG$48/SUM(Programacion!DG$42:DG$48)*'3 Eval'!$K31))*SUM(Programacion!DG$42:DG$48)/SUM(Programacion!DG$28:DG$48)+IF('Res 2ªEval'!DI32="",0,'Res 2ªEval'!DI32*SUM(Programacion!DG$28:DG$41)/SUM(Programacion!DG$28:DG$48)))))</f>
        <v/>
      </c>
      <c r="DJ32" s="270" t="str">
        <f>IF($C32="","",IF(SUM(Programacion!DH$28:DH$48)=0,"",IF(SUM(Programacion!DH$42:DH$48)=0,'Res 2ªEval'!DJ32,(IF(Programacion!DH$42="",0,Programacion!DH$42/SUM(Programacion!DH$42:DH$48)*'3 Eval'!$E31)+IF(Programacion!DH$43="",0,Programacion!DH$43/SUM(Programacion!DH$42:DH$48)*'3 Eval'!$F31)+IF(Programacion!DH$44="",0,Programacion!DH$44/SUM(Programacion!DH$42:DH$48)*'3 Eval'!$G31)+IF(Programacion!DH$45="",0,Programacion!DH$45/SUM(Programacion!DH$42:DH$48)*'3 Eval'!$H31)+IF(Programacion!DH$46="",0,Programacion!DH$46/SUM(Programacion!DH$42:DH$48)*'3 Eval'!$I31)+IF(Programacion!DH$47="",0,Programacion!DH$47/SUM(Programacion!DH$42:DH$48)*'3 Eval'!$J31)+IF(Programacion!DH$48="",0,Programacion!DH$48/SUM(Programacion!DH$42:DH$48)*'3 Eval'!$K31))*SUM(Programacion!DH$42:DH$48)/SUM(Programacion!DH$28:DH$48)+IF('Res 2ªEval'!DJ32="",0,'Res 2ªEval'!DJ32*SUM(Programacion!DH$28:DH$41)/SUM(Programacion!DH$28:DH$48)))))</f>
        <v/>
      </c>
      <c r="DK32" s="270" t="str">
        <f>IF($C32="","",IF(SUM(Programacion!DI$28:DI$48)=0,"",IF(SUM(Programacion!DI$42:DI$48)=0,'Res 2ªEval'!DK32,(IF(Programacion!DI$42="",0,Programacion!DI$42/SUM(Programacion!DI$42:DI$48)*'3 Eval'!$E31)+IF(Programacion!DI$43="",0,Programacion!DI$43/SUM(Programacion!DI$42:DI$48)*'3 Eval'!$F31)+IF(Programacion!DI$44="",0,Programacion!DI$44/SUM(Programacion!DI$42:DI$48)*'3 Eval'!$G31)+IF(Programacion!DI$45="",0,Programacion!DI$45/SUM(Programacion!DI$42:DI$48)*'3 Eval'!$H31)+IF(Programacion!DI$46="",0,Programacion!DI$46/SUM(Programacion!DI$42:DI$48)*'3 Eval'!$I31)+IF(Programacion!DI$47="",0,Programacion!DI$47/SUM(Programacion!DI$42:DI$48)*'3 Eval'!$J31)+IF(Programacion!DI$48="",0,Programacion!DI$48/SUM(Programacion!DI$42:DI$48)*'3 Eval'!$K31))*SUM(Programacion!DI$42:DI$48)/SUM(Programacion!DI$28:DI$48)+IF('Res 2ªEval'!DK32="",0,'Res 2ªEval'!DK32*SUM(Programacion!DI$28:DI$41)/SUM(Programacion!DI$28:DI$48)))))</f>
        <v/>
      </c>
      <c r="DL32" s="270" t="str">
        <f>IF($C32="","",IF(SUM(Programacion!DJ$28:DJ$48)=0,"",IF(SUM(Programacion!DJ$42:DJ$48)=0,'Res 2ªEval'!DL32,(IF(Programacion!DJ$42="",0,Programacion!DJ$42/SUM(Programacion!DJ$42:DJ$48)*'3 Eval'!$E31)+IF(Programacion!DJ$43="",0,Programacion!DJ$43/SUM(Programacion!DJ$42:DJ$48)*'3 Eval'!$F31)+IF(Programacion!DJ$44="",0,Programacion!DJ$44/SUM(Programacion!DJ$42:DJ$48)*'3 Eval'!$G31)+IF(Programacion!DJ$45="",0,Programacion!DJ$45/SUM(Programacion!DJ$42:DJ$48)*'3 Eval'!$H31)+IF(Programacion!DJ$46="",0,Programacion!DJ$46/SUM(Programacion!DJ$42:DJ$48)*'3 Eval'!$I31)+IF(Programacion!DJ$47="",0,Programacion!DJ$47/SUM(Programacion!DJ$42:DJ$48)*'3 Eval'!$J31)+IF(Programacion!DJ$48="",0,Programacion!DJ$48/SUM(Programacion!DJ$42:DJ$48)*'3 Eval'!$K31))*SUM(Programacion!DJ$42:DJ$48)/SUM(Programacion!DJ$28:DJ$48)+IF('Res 2ªEval'!DL32="",0,'Res 2ªEval'!DL32*SUM(Programacion!DJ$28:DJ$41)/SUM(Programacion!DJ$28:DJ$48)))))</f>
        <v/>
      </c>
      <c r="DM32" s="270" t="str">
        <f>IF($C32="","",IF(SUM(Programacion!DK$28:DK$48)=0,"",IF(SUM(Programacion!DK$42:DK$48)=0,'Res 2ªEval'!DM32,(IF(Programacion!DK$42="",0,Programacion!DK$42/SUM(Programacion!DK$42:DK$48)*'3 Eval'!$E31)+IF(Programacion!DK$43="",0,Programacion!DK$43/SUM(Programacion!DK$42:DK$48)*'3 Eval'!$F31)+IF(Programacion!DK$44="",0,Programacion!DK$44/SUM(Programacion!DK$42:DK$48)*'3 Eval'!$G31)+IF(Programacion!DK$45="",0,Programacion!DK$45/SUM(Programacion!DK$42:DK$48)*'3 Eval'!$H31)+IF(Programacion!DK$46="",0,Programacion!DK$46/SUM(Programacion!DK$42:DK$48)*'3 Eval'!$I31)+IF(Programacion!DK$47="",0,Programacion!DK$47/SUM(Programacion!DK$42:DK$48)*'3 Eval'!$J31)+IF(Programacion!DK$48="",0,Programacion!DK$48/SUM(Programacion!DK$42:DK$48)*'3 Eval'!$K31))*SUM(Programacion!DK$42:DK$48)/SUM(Programacion!DK$28:DK$48)+IF('Res 2ªEval'!DM32="",0,'Res 2ªEval'!DM32*SUM(Programacion!DK$28:DK$41)/SUM(Programacion!DK$28:DK$48)))))</f>
        <v/>
      </c>
      <c r="DN32" s="270" t="str">
        <f>IF($C32="","",IF(SUM(Programacion!DL$28:DL$48)=0,"",IF(SUM(Programacion!DL$42:DL$48)=0,'Res 2ªEval'!DN32,(IF(Programacion!DL$42="",0,Programacion!DL$42/SUM(Programacion!DL$42:DL$48)*'3 Eval'!$E31)+IF(Programacion!DL$43="",0,Programacion!DL$43/SUM(Programacion!DL$42:DL$48)*'3 Eval'!$F31)+IF(Programacion!DL$44="",0,Programacion!DL$44/SUM(Programacion!DL$42:DL$48)*'3 Eval'!$G31)+IF(Programacion!DL$45="",0,Programacion!DL$45/SUM(Programacion!DL$42:DL$48)*'3 Eval'!$H31)+IF(Programacion!DL$46="",0,Programacion!DL$46/SUM(Programacion!DL$42:DL$48)*'3 Eval'!$I31)+IF(Programacion!DL$47="",0,Programacion!DL$47/SUM(Programacion!DL$42:DL$48)*'3 Eval'!$J31)+IF(Programacion!DL$48="",0,Programacion!DL$48/SUM(Programacion!DL$42:DL$48)*'3 Eval'!$K31))*SUM(Programacion!DL$42:DL$48)/SUM(Programacion!DL$28:DL$48)+IF('Res 2ªEval'!DN32="",0,'Res 2ªEval'!DN32*SUM(Programacion!DL$28:DL$41)/SUM(Programacion!DL$28:DL$48)))))</f>
        <v/>
      </c>
      <c r="DO32" s="270" t="str">
        <f>IF($C32="","",IF(SUM(Programacion!DM$28:DM$48)=0,"",IF(SUM(Programacion!DM$42:DM$48)=0,'Res 2ªEval'!DO32,(IF(Programacion!DM$42="",0,Programacion!DM$42/SUM(Programacion!DM$42:DM$48)*'3 Eval'!$E31)+IF(Programacion!DM$43="",0,Programacion!DM$43/SUM(Programacion!DM$42:DM$48)*'3 Eval'!$F31)+IF(Programacion!DM$44="",0,Programacion!DM$44/SUM(Programacion!DM$42:DM$48)*'3 Eval'!$G31)+IF(Programacion!DM$45="",0,Programacion!DM$45/SUM(Programacion!DM$42:DM$48)*'3 Eval'!$H31)+IF(Programacion!DM$46="",0,Programacion!DM$46/SUM(Programacion!DM$42:DM$48)*'3 Eval'!$I31)+IF(Programacion!DM$47="",0,Programacion!DM$47/SUM(Programacion!DM$42:DM$48)*'3 Eval'!$J31)+IF(Programacion!DM$48="",0,Programacion!DM$48/SUM(Programacion!DM$42:DM$48)*'3 Eval'!$K31))*SUM(Programacion!DM$42:DM$48)/SUM(Programacion!DM$28:DM$48)+IF('Res 2ªEval'!DO32="",0,'Res 2ªEval'!DO32*SUM(Programacion!DM$28:DM$41)/SUM(Programacion!DM$28:DM$48)))))</f>
        <v/>
      </c>
      <c r="DP32" s="270" t="str">
        <f>IF($C32="","",IF(SUM(Programacion!DN$28:DN$48)=0,"",IF(SUM(Programacion!DN$42:DN$48)=0,'Res 2ªEval'!DP32,(IF(Programacion!DN$42="",0,Programacion!DN$42/SUM(Programacion!DN$42:DN$48)*'3 Eval'!$E31)+IF(Programacion!DN$43="",0,Programacion!DN$43/SUM(Programacion!DN$42:DN$48)*'3 Eval'!$F31)+IF(Programacion!DN$44="",0,Programacion!DN$44/SUM(Programacion!DN$42:DN$48)*'3 Eval'!$G31)+IF(Programacion!DN$45="",0,Programacion!DN$45/SUM(Programacion!DN$42:DN$48)*'3 Eval'!$H31)+IF(Programacion!DN$46="",0,Programacion!DN$46/SUM(Programacion!DN$42:DN$48)*'3 Eval'!$I31)+IF(Programacion!DN$47="",0,Programacion!DN$47/SUM(Programacion!DN$42:DN$48)*'3 Eval'!$J31)+IF(Programacion!DN$48="",0,Programacion!DN$48/SUM(Programacion!DN$42:DN$48)*'3 Eval'!$K31))*SUM(Programacion!DN$42:DN$48)/SUM(Programacion!DN$28:DN$48)+IF('Res 2ªEval'!DP32="",0,'Res 2ªEval'!DP32*SUM(Programacion!DN$28:DN$41)/SUM(Programacion!DN$28:DN$48)))))</f>
        <v/>
      </c>
      <c r="DQ32" s="270" t="str">
        <f>IF($C32="","",IF(SUM(Programacion!DO$28:DO$48)=0,"",IF(SUM(Programacion!DO$42:DO$48)=0,'Res 2ªEval'!DQ32,(IF(Programacion!DO$42="",0,Programacion!DO$42/SUM(Programacion!DO$42:DO$48)*'3 Eval'!$E31)+IF(Programacion!DO$43="",0,Programacion!DO$43/SUM(Programacion!DO$42:DO$48)*'3 Eval'!$F31)+IF(Programacion!DO$44="",0,Programacion!DO$44/SUM(Programacion!DO$42:DO$48)*'3 Eval'!$G31)+IF(Programacion!DO$45="",0,Programacion!DO$45/SUM(Programacion!DO$42:DO$48)*'3 Eval'!$H31)+IF(Programacion!DO$46="",0,Programacion!DO$46/SUM(Programacion!DO$42:DO$48)*'3 Eval'!$I31)+IF(Programacion!DO$47="",0,Programacion!DO$47/SUM(Programacion!DO$42:DO$48)*'3 Eval'!$J31)+IF(Programacion!DO$48="",0,Programacion!DO$48/SUM(Programacion!DO$42:DO$48)*'3 Eval'!$K31))*SUM(Programacion!DO$42:DO$48)/SUM(Programacion!DO$28:DO$48)+IF('Res 2ªEval'!DQ32="",0,'Res 2ªEval'!DQ32*SUM(Programacion!DO$28:DO$41)/SUM(Programacion!DO$28:DO$48)))))</f>
        <v/>
      </c>
      <c r="DR32" s="270" t="str">
        <f>IF($C32="","",IF(SUM(Programacion!DP$28:DP$48)=0,"",IF(SUM(Programacion!DP$42:DP$48)=0,'Res 2ªEval'!DR32,(IF(Programacion!DP$42="",0,Programacion!DP$42/SUM(Programacion!DP$42:DP$48)*'3 Eval'!$E31)+IF(Programacion!DP$43="",0,Programacion!DP$43/SUM(Programacion!DP$42:DP$48)*'3 Eval'!$F31)+IF(Programacion!DP$44="",0,Programacion!DP$44/SUM(Programacion!DP$42:DP$48)*'3 Eval'!$G31)+IF(Programacion!DP$45="",0,Programacion!DP$45/SUM(Programacion!DP$42:DP$48)*'3 Eval'!$H31)+IF(Programacion!DP$46="",0,Programacion!DP$46/SUM(Programacion!DP$42:DP$48)*'3 Eval'!$I31)+IF(Programacion!DP$47="",0,Programacion!DP$47/SUM(Programacion!DP$42:DP$48)*'3 Eval'!$J31)+IF(Programacion!DP$48="",0,Programacion!DP$48/SUM(Programacion!DP$42:DP$48)*'3 Eval'!$K31))*SUM(Programacion!DP$42:DP$48)/SUM(Programacion!DP$28:DP$48)+IF('Res 2ªEval'!DR32="",0,'Res 2ªEval'!DR32*SUM(Programacion!DP$28:DP$41)/SUM(Programacion!DP$28:DP$48)))))</f>
        <v/>
      </c>
      <c r="DS32" s="270" t="str">
        <f>IF($C32="","",IF(SUM(Programacion!DQ$28:DQ$48)=0,"",IF(SUM(Programacion!DQ$42:DQ$48)=0,'Res 2ªEval'!DS32,(IF(Programacion!DQ$42="",0,Programacion!DQ$42/SUM(Programacion!DQ$42:DQ$48)*'3 Eval'!$E31)+IF(Programacion!DQ$43="",0,Programacion!DQ$43/SUM(Programacion!DQ$42:DQ$48)*'3 Eval'!$F31)+IF(Programacion!DQ$44="",0,Programacion!DQ$44/SUM(Programacion!DQ$42:DQ$48)*'3 Eval'!$G31)+IF(Programacion!DQ$45="",0,Programacion!DQ$45/SUM(Programacion!DQ$42:DQ$48)*'3 Eval'!$H31)+IF(Programacion!DQ$46="",0,Programacion!DQ$46/SUM(Programacion!DQ$42:DQ$48)*'3 Eval'!$I31)+IF(Programacion!DQ$47="",0,Programacion!DQ$47/SUM(Programacion!DQ$42:DQ$48)*'3 Eval'!$J31)+IF(Programacion!DQ$48="",0,Programacion!DQ$48/SUM(Programacion!DQ$42:DQ$48)*'3 Eval'!$K31))*SUM(Programacion!DQ$42:DQ$48)/SUM(Programacion!DQ$28:DQ$48)+IF('Res 2ªEval'!DS32="",0,'Res 2ªEval'!DS32*SUM(Programacion!DQ$28:DQ$41)/SUM(Programacion!DQ$28:DQ$48)))))</f>
        <v/>
      </c>
      <c r="DT32" s="270" t="str">
        <f>IF($C32="","",IF(SUM(Programacion!DR$28:DR$48)=0,"",IF(SUM(Programacion!DR$42:DR$48)=0,'Res 2ªEval'!DT32,(IF(Programacion!DR$42="",0,Programacion!DR$42/SUM(Programacion!DR$42:DR$48)*'3 Eval'!$E31)+IF(Programacion!DR$43="",0,Programacion!DR$43/SUM(Programacion!DR$42:DR$48)*'3 Eval'!$F31)+IF(Programacion!DR$44="",0,Programacion!DR$44/SUM(Programacion!DR$42:DR$48)*'3 Eval'!$G31)+IF(Programacion!DR$45="",0,Programacion!DR$45/SUM(Programacion!DR$42:DR$48)*'3 Eval'!$H31)+IF(Programacion!DR$46="",0,Programacion!DR$46/SUM(Programacion!DR$42:DR$48)*'3 Eval'!$I31)+IF(Programacion!DR$47="",0,Programacion!DR$47/SUM(Programacion!DR$42:DR$48)*'3 Eval'!$J31)+IF(Programacion!DR$48="",0,Programacion!DR$48/SUM(Programacion!DR$42:DR$48)*'3 Eval'!$K31))*SUM(Programacion!DR$42:DR$48)/SUM(Programacion!DR$28:DR$48)+IF('Res 2ªEval'!DT32="",0,'Res 2ªEval'!DT32*SUM(Programacion!DR$28:DR$41)/SUM(Programacion!DR$28:DR$48)))))</f>
        <v/>
      </c>
      <c r="DU32" s="270" t="str">
        <f>IF($C32="","",IF(SUM(Programacion!DS$28:DS$48)=0,"",IF(SUM(Programacion!DS$42:DS$48)=0,'Res 2ªEval'!DU32,(IF(Programacion!DS$42="",0,Programacion!DS$42/SUM(Programacion!DS$42:DS$48)*'3 Eval'!$E31)+IF(Programacion!DS$43="",0,Programacion!DS$43/SUM(Programacion!DS$42:DS$48)*'3 Eval'!$F31)+IF(Programacion!DS$44="",0,Programacion!DS$44/SUM(Programacion!DS$42:DS$48)*'3 Eval'!$G31)+IF(Programacion!DS$45="",0,Programacion!DS$45/SUM(Programacion!DS$42:DS$48)*'3 Eval'!$H31)+IF(Programacion!DS$46="",0,Programacion!DS$46/SUM(Programacion!DS$42:DS$48)*'3 Eval'!$I31)+IF(Programacion!DS$47="",0,Programacion!DS$47/SUM(Programacion!DS$42:DS$48)*'3 Eval'!$J31)+IF(Programacion!DS$48="",0,Programacion!DS$48/SUM(Programacion!DS$42:DS$48)*'3 Eval'!$K31))*SUM(Programacion!DS$42:DS$48)/SUM(Programacion!DS$28:DS$48)+IF('Res 2ªEval'!DU32="",0,'Res 2ªEval'!DU32*SUM(Programacion!DS$28:DS$41)/SUM(Programacion!DS$28:DS$48)))))</f>
        <v/>
      </c>
      <c r="DV32" s="270" t="str">
        <f>IF($C32="","",IF(SUM(Programacion!DT$28:DT$48)=0,"",IF(SUM(Programacion!DT$42:DT$48)=0,'Res 2ªEval'!DV32,(IF(Programacion!DT$42="",0,Programacion!DT$42/SUM(Programacion!DT$42:DT$48)*'3 Eval'!$E31)+IF(Programacion!DT$43="",0,Programacion!DT$43/SUM(Programacion!DT$42:DT$48)*'3 Eval'!$F31)+IF(Programacion!DT$44="",0,Programacion!DT$44/SUM(Programacion!DT$42:DT$48)*'3 Eval'!$G31)+IF(Programacion!DT$45="",0,Programacion!DT$45/SUM(Programacion!DT$42:DT$48)*'3 Eval'!$H31)+IF(Programacion!DT$46="",0,Programacion!DT$46/SUM(Programacion!DT$42:DT$48)*'3 Eval'!$I31)+IF(Programacion!DT$47="",0,Programacion!DT$47/SUM(Programacion!DT$42:DT$48)*'3 Eval'!$J31)+IF(Programacion!DT$48="",0,Programacion!DT$48/SUM(Programacion!DT$42:DT$48)*'3 Eval'!$K31))*SUM(Programacion!DT$42:DT$48)/SUM(Programacion!DT$28:DT$48)+IF('Res 2ªEval'!DV32="",0,'Res 2ªEval'!DV32*SUM(Programacion!DT$28:DT$41)/SUM(Programacion!DT$28:DT$48)))))</f>
        <v/>
      </c>
      <c r="DW32" s="270" t="str">
        <f>IF($C32="","",IF(SUM(Programacion!DU$28:DU$48)=0,"",IF(SUM(Programacion!DU$42:DU$48)=0,'Res 2ªEval'!DW32,(IF(Programacion!DU$42="",0,Programacion!DU$42/SUM(Programacion!DU$42:DU$48)*'3 Eval'!$E31)+IF(Programacion!DU$43="",0,Programacion!DU$43/SUM(Programacion!DU$42:DU$48)*'3 Eval'!$F31)+IF(Programacion!DU$44="",0,Programacion!DU$44/SUM(Programacion!DU$42:DU$48)*'3 Eval'!$G31)+IF(Programacion!DU$45="",0,Programacion!DU$45/SUM(Programacion!DU$42:DU$48)*'3 Eval'!$H31)+IF(Programacion!DU$46="",0,Programacion!DU$46/SUM(Programacion!DU$42:DU$48)*'3 Eval'!$I31)+IF(Programacion!DU$47="",0,Programacion!DU$47/SUM(Programacion!DU$42:DU$48)*'3 Eval'!$J31)+IF(Programacion!DU$48="",0,Programacion!DU$48/SUM(Programacion!DU$42:DU$48)*'3 Eval'!$K31))*SUM(Programacion!DU$42:DU$48)/SUM(Programacion!DU$28:DU$48)+IF('Res 2ªEval'!DW32="",0,'Res 2ªEval'!DW32*SUM(Programacion!DU$28:DU$41)/SUM(Programacion!DU$28:DU$48)))))</f>
        <v/>
      </c>
      <c r="DX32" s="270" t="str">
        <f>IF($C32="","",IF(SUM(Programacion!DV$28:DV$48)=0,"",IF(SUM(Programacion!DV$42:DV$48)=0,'Res 2ªEval'!DX32,(IF(Programacion!DV$42="",0,Programacion!DV$42/SUM(Programacion!DV$42:DV$48)*'3 Eval'!$E31)+IF(Programacion!DV$43="",0,Programacion!DV$43/SUM(Programacion!DV$42:DV$48)*'3 Eval'!$F31)+IF(Programacion!DV$44="",0,Programacion!DV$44/SUM(Programacion!DV$42:DV$48)*'3 Eval'!$G31)+IF(Programacion!DV$45="",0,Programacion!DV$45/SUM(Programacion!DV$42:DV$48)*'3 Eval'!$H31)+IF(Programacion!DV$46="",0,Programacion!DV$46/SUM(Programacion!DV$42:DV$48)*'3 Eval'!$I31)+IF(Programacion!DV$47="",0,Programacion!DV$47/SUM(Programacion!DV$42:DV$48)*'3 Eval'!$J31)+IF(Programacion!DV$48="",0,Programacion!DV$48/SUM(Programacion!DV$42:DV$48)*'3 Eval'!$K31))*SUM(Programacion!DV$42:DV$48)/SUM(Programacion!DV$28:DV$48)+IF('Res 2ªEval'!DX32="",0,'Res 2ªEval'!DX32*SUM(Programacion!DV$28:DV$41)/SUM(Programacion!DV$28:DV$48)))))</f>
        <v/>
      </c>
      <c r="DY32" s="270" t="str">
        <f>IF($C32="","",IF(SUM(Programacion!DW$28:DW$48)=0,"",IF(SUM(Programacion!DW$42:DW$48)=0,'Res 2ªEval'!DY32,(IF(Programacion!DW$42="",0,Programacion!DW$42/SUM(Programacion!DW$42:DW$48)*'3 Eval'!$E31)+IF(Programacion!DW$43="",0,Programacion!DW$43/SUM(Programacion!DW$42:DW$48)*'3 Eval'!$F31)+IF(Programacion!DW$44="",0,Programacion!DW$44/SUM(Programacion!DW$42:DW$48)*'3 Eval'!$G31)+IF(Programacion!DW$45="",0,Programacion!DW$45/SUM(Programacion!DW$42:DW$48)*'3 Eval'!$H31)+IF(Programacion!DW$46="",0,Programacion!DW$46/SUM(Programacion!DW$42:DW$48)*'3 Eval'!$I31)+IF(Programacion!DW$47="",0,Programacion!DW$47/SUM(Programacion!DW$42:DW$48)*'3 Eval'!$J31)+IF(Programacion!DW$48="",0,Programacion!DW$48/SUM(Programacion!DW$42:DW$48)*'3 Eval'!$K31))*SUM(Programacion!DW$42:DW$48)/SUM(Programacion!DW$28:DW$48)+IF('Res 2ªEval'!DY32="",0,'Res 2ªEval'!DY32*SUM(Programacion!DW$28:DW$41)/SUM(Programacion!DW$28:DW$48)))))</f>
        <v/>
      </c>
      <c r="DZ32" s="270" t="str">
        <f>IF($C32="","",IF(SUM(Programacion!DX$28:DX$48)=0,"",IF(SUM(Programacion!DX$42:DX$48)=0,'Res 2ªEval'!DZ32,(IF(Programacion!DX$42="",0,Programacion!DX$42/SUM(Programacion!DX$42:DX$48)*'3 Eval'!$E31)+IF(Programacion!DX$43="",0,Programacion!DX$43/SUM(Programacion!DX$42:DX$48)*'3 Eval'!$F31)+IF(Programacion!DX$44="",0,Programacion!DX$44/SUM(Programacion!DX$42:DX$48)*'3 Eval'!$G31)+IF(Programacion!DX$45="",0,Programacion!DX$45/SUM(Programacion!DX$42:DX$48)*'3 Eval'!$H31)+IF(Programacion!DX$46="",0,Programacion!DX$46/SUM(Programacion!DX$42:DX$48)*'3 Eval'!$I31)+IF(Programacion!DX$47="",0,Programacion!DX$47/SUM(Programacion!DX$42:DX$48)*'3 Eval'!$J31)+IF(Programacion!DX$48="",0,Programacion!DX$48/SUM(Programacion!DX$42:DX$48)*'3 Eval'!$K31))*SUM(Programacion!DX$42:DX$48)/SUM(Programacion!DX$28:DX$48)+IF('Res 2ªEval'!DZ32="",0,'Res 2ªEval'!DZ32*SUM(Programacion!DX$28:DX$41)/SUM(Programacion!DX$28:DX$48)))))</f>
        <v/>
      </c>
      <c r="EA32" s="270" t="str">
        <f>IF($C32="","",IF(SUM(Programacion!DY$28:DY$48)=0,"",IF(SUM(Programacion!DY$42:DY$48)=0,'Res 2ªEval'!EA32,(IF(Programacion!DY$42="",0,Programacion!DY$42/SUM(Programacion!DY$42:DY$48)*'3 Eval'!$E31)+IF(Programacion!DY$43="",0,Programacion!DY$43/SUM(Programacion!DY$42:DY$48)*'3 Eval'!$F31)+IF(Programacion!DY$44="",0,Programacion!DY$44/SUM(Programacion!DY$42:DY$48)*'3 Eval'!$G31)+IF(Programacion!DY$45="",0,Programacion!DY$45/SUM(Programacion!DY$42:DY$48)*'3 Eval'!$H31)+IF(Programacion!DY$46="",0,Programacion!DY$46/SUM(Programacion!DY$42:DY$48)*'3 Eval'!$I31)+IF(Programacion!DY$47="",0,Programacion!DY$47/SUM(Programacion!DY$42:DY$48)*'3 Eval'!$J31)+IF(Programacion!DY$48="",0,Programacion!DY$48/SUM(Programacion!DY$42:DY$48)*'3 Eval'!$K31))*SUM(Programacion!DY$42:DY$48)/SUM(Programacion!DY$28:DY$48)+IF('Res 2ªEval'!EA32="",0,'Res 2ªEval'!EA32*SUM(Programacion!DY$28:DY$41)/SUM(Programacion!DY$28:DY$48)))))</f>
        <v/>
      </c>
      <c r="EB32" s="270" t="str">
        <f>IF($C32="","",IF(SUM(Programacion!DZ$28:DZ$48)=0,"",IF(SUM(Programacion!DZ$42:DZ$48)=0,'Res 2ªEval'!EB32,(IF(Programacion!DZ$42="",0,Programacion!DZ$42/SUM(Programacion!DZ$42:DZ$48)*'3 Eval'!$E31)+IF(Programacion!DZ$43="",0,Programacion!DZ$43/SUM(Programacion!DZ$42:DZ$48)*'3 Eval'!$F31)+IF(Programacion!DZ$44="",0,Programacion!DZ$44/SUM(Programacion!DZ$42:DZ$48)*'3 Eval'!$G31)+IF(Programacion!DZ$45="",0,Programacion!DZ$45/SUM(Programacion!DZ$42:DZ$48)*'3 Eval'!$H31)+IF(Programacion!DZ$46="",0,Programacion!DZ$46/SUM(Programacion!DZ$42:DZ$48)*'3 Eval'!$I31)+IF(Programacion!DZ$47="",0,Programacion!DZ$47/SUM(Programacion!DZ$42:DZ$48)*'3 Eval'!$J31)+IF(Programacion!DZ$48="",0,Programacion!DZ$48/SUM(Programacion!DZ$42:DZ$48)*'3 Eval'!$K31))*SUM(Programacion!DZ$42:DZ$48)/SUM(Programacion!DZ$28:DZ$48)+IF('Res 2ªEval'!EB32="",0,'Res 2ªEval'!EB32*SUM(Programacion!DZ$28:DZ$41)/SUM(Programacion!DZ$28:DZ$48)))))</f>
        <v/>
      </c>
      <c r="EC32" s="270" t="str">
        <f>IF($C32="","",IF(SUM(Programacion!EA$28:EA$48)=0,"",IF(SUM(Programacion!EA$42:EA$48)=0,'Res 2ªEval'!EC32,(IF(Programacion!EA$42="",0,Programacion!EA$42/SUM(Programacion!EA$42:EA$48)*'3 Eval'!$E31)+IF(Programacion!EA$43="",0,Programacion!EA$43/SUM(Programacion!EA$42:EA$48)*'3 Eval'!$F31)+IF(Programacion!EA$44="",0,Programacion!EA$44/SUM(Programacion!EA$42:EA$48)*'3 Eval'!$G31)+IF(Programacion!EA$45="",0,Programacion!EA$45/SUM(Programacion!EA$42:EA$48)*'3 Eval'!$H31)+IF(Programacion!EA$46="",0,Programacion!EA$46/SUM(Programacion!EA$42:EA$48)*'3 Eval'!$I31)+IF(Programacion!EA$47="",0,Programacion!EA$47/SUM(Programacion!EA$42:EA$48)*'3 Eval'!$J31)+IF(Programacion!EA$48="",0,Programacion!EA$48/SUM(Programacion!EA$42:EA$48)*'3 Eval'!$K31))*SUM(Programacion!EA$42:EA$48)/SUM(Programacion!EA$28:EA$48)+IF('Res 2ªEval'!EC32="",0,'Res 2ªEval'!EC32*SUM(Programacion!EA$28:EA$41)/SUM(Programacion!EA$28:EA$48)))))</f>
        <v/>
      </c>
      <c r="ED32" s="270" t="str">
        <f>IF($C32="","",IF(SUM(Programacion!EB$28:EB$48)=0,"",IF(SUM(Programacion!EB$42:EB$48)=0,'Res 2ªEval'!ED32,(IF(Programacion!EB$42="",0,Programacion!EB$42/SUM(Programacion!EB$42:EB$48)*'3 Eval'!$E31)+IF(Programacion!EB$43="",0,Programacion!EB$43/SUM(Programacion!EB$42:EB$48)*'3 Eval'!$F31)+IF(Programacion!EB$44="",0,Programacion!EB$44/SUM(Programacion!EB$42:EB$48)*'3 Eval'!$G31)+IF(Programacion!EB$45="",0,Programacion!EB$45/SUM(Programacion!EB$42:EB$48)*'3 Eval'!$H31)+IF(Programacion!EB$46="",0,Programacion!EB$46/SUM(Programacion!EB$42:EB$48)*'3 Eval'!$I31)+IF(Programacion!EB$47="",0,Programacion!EB$47/SUM(Programacion!EB$42:EB$48)*'3 Eval'!$J31)+IF(Programacion!EB$48="",0,Programacion!EB$48/SUM(Programacion!EB$42:EB$48)*'3 Eval'!$K31))*SUM(Programacion!EB$42:EB$48)/SUM(Programacion!EB$28:EB$48)+IF('Res 2ªEval'!ED32="",0,'Res 2ªEval'!ED32*SUM(Programacion!EB$28:EB$41)/SUM(Programacion!EB$28:EB$48)))))</f>
        <v/>
      </c>
      <c r="EE32" s="270" t="str">
        <f>IF($C32="","",IF(SUM(Programacion!EC$28:EC$48)=0,"",IF(SUM(Programacion!EC$42:EC$48)=0,'Res 2ªEval'!EE32,(IF(Programacion!EC$42="",0,Programacion!EC$42/SUM(Programacion!EC$42:EC$48)*'3 Eval'!$E31)+IF(Programacion!EC$43="",0,Programacion!EC$43/SUM(Programacion!EC$42:EC$48)*'3 Eval'!$F31)+IF(Programacion!EC$44="",0,Programacion!EC$44/SUM(Programacion!EC$42:EC$48)*'3 Eval'!$G31)+IF(Programacion!EC$45="",0,Programacion!EC$45/SUM(Programacion!EC$42:EC$48)*'3 Eval'!$H31)+IF(Programacion!EC$46="",0,Programacion!EC$46/SUM(Programacion!EC$42:EC$48)*'3 Eval'!$I31)+IF(Programacion!EC$47="",0,Programacion!EC$47/SUM(Programacion!EC$42:EC$48)*'3 Eval'!$J31)+IF(Programacion!EC$48="",0,Programacion!EC$48/SUM(Programacion!EC$42:EC$48)*'3 Eval'!$K31))*SUM(Programacion!EC$42:EC$48)/SUM(Programacion!EC$28:EC$48)+IF('Res 2ªEval'!EE32="",0,'Res 2ªEval'!EE32*SUM(Programacion!EC$28:EC$41)/SUM(Programacion!EC$28:EC$48)))))</f>
        <v/>
      </c>
      <c r="EF32" s="270" t="str">
        <f>IF($C32="","",IF(SUM(Programacion!ED$28:ED$48)=0,"",IF(SUM(Programacion!ED$42:ED$48)=0,'Res 2ªEval'!EF32,(IF(Programacion!ED$42="",0,Programacion!ED$42/SUM(Programacion!ED$42:ED$48)*'3 Eval'!$E31)+IF(Programacion!ED$43="",0,Programacion!ED$43/SUM(Programacion!ED$42:ED$48)*'3 Eval'!$F31)+IF(Programacion!ED$44="",0,Programacion!ED$44/SUM(Programacion!ED$42:ED$48)*'3 Eval'!$G31)+IF(Programacion!ED$45="",0,Programacion!ED$45/SUM(Programacion!ED$42:ED$48)*'3 Eval'!$H31)+IF(Programacion!ED$46="",0,Programacion!ED$46/SUM(Programacion!ED$42:ED$48)*'3 Eval'!$I31)+IF(Programacion!ED$47="",0,Programacion!ED$47/SUM(Programacion!ED$42:ED$48)*'3 Eval'!$J31)+IF(Programacion!ED$48="",0,Programacion!ED$48/SUM(Programacion!ED$42:ED$48)*'3 Eval'!$K31))*SUM(Programacion!ED$42:ED$48)/SUM(Programacion!ED$28:ED$48)+IF('Res 2ªEval'!EF32="",0,'Res 2ªEval'!EF32*SUM(Programacion!ED$28:ED$41)/SUM(Programacion!ED$28:ED$48)))))</f>
        <v/>
      </c>
      <c r="EG32" s="270" t="str">
        <f>IF($C32="","",IF(SUM(Programacion!EE$28:EE$48)=0,"",IF(SUM(Programacion!EE$42:EE$48)=0,'Res 2ªEval'!EG32,(IF(Programacion!EE$42="",0,Programacion!EE$42/SUM(Programacion!EE$42:EE$48)*'3 Eval'!$E31)+IF(Programacion!EE$43="",0,Programacion!EE$43/SUM(Programacion!EE$42:EE$48)*'3 Eval'!$F31)+IF(Programacion!EE$44="",0,Programacion!EE$44/SUM(Programacion!EE$42:EE$48)*'3 Eval'!$G31)+IF(Programacion!EE$45="",0,Programacion!EE$45/SUM(Programacion!EE$42:EE$48)*'3 Eval'!$H31)+IF(Programacion!EE$46="",0,Programacion!EE$46/SUM(Programacion!EE$42:EE$48)*'3 Eval'!$I31)+IF(Programacion!EE$47="",0,Programacion!EE$47/SUM(Programacion!EE$42:EE$48)*'3 Eval'!$J31)+IF(Programacion!EE$48="",0,Programacion!EE$48/SUM(Programacion!EE$42:EE$48)*'3 Eval'!$K31))*SUM(Programacion!EE$42:EE$48)/SUM(Programacion!EE$28:EE$48)+IF('Res 2ªEval'!EG32="",0,'Res 2ªEval'!EG32*SUM(Programacion!EE$28:EE$41)/SUM(Programacion!EE$28:EE$48)))))</f>
        <v/>
      </c>
      <c r="EH32" s="270" t="str">
        <f>IF($C32="","",IF(SUM(Programacion!EF$28:EF$48)=0,"",IF(SUM(Programacion!EF$42:EF$48)=0,'Res 2ªEval'!EH32,(IF(Programacion!EF$42="",0,Programacion!EF$42/SUM(Programacion!EF$42:EF$48)*'3 Eval'!$E31)+IF(Programacion!EF$43="",0,Programacion!EF$43/SUM(Programacion!EF$42:EF$48)*'3 Eval'!$F31)+IF(Programacion!EF$44="",0,Programacion!EF$44/SUM(Programacion!EF$42:EF$48)*'3 Eval'!$G31)+IF(Programacion!EF$45="",0,Programacion!EF$45/SUM(Programacion!EF$42:EF$48)*'3 Eval'!$H31)+IF(Programacion!EF$46="",0,Programacion!EF$46/SUM(Programacion!EF$42:EF$48)*'3 Eval'!$I31)+IF(Programacion!EF$47="",0,Programacion!EF$47/SUM(Programacion!EF$42:EF$48)*'3 Eval'!$J31)+IF(Programacion!EF$48="",0,Programacion!EF$48/SUM(Programacion!EF$42:EF$48)*'3 Eval'!$K31))*SUM(Programacion!EF$42:EF$48)/SUM(Programacion!EF$28:EF$48)+IF('Res 2ªEval'!EH32="",0,'Res 2ªEval'!EH32*SUM(Programacion!EF$28:EF$41)/SUM(Programacion!EF$28:EF$48)))))</f>
        <v/>
      </c>
      <c r="EI32" s="270" t="str">
        <f>IF($C32="","",IF(SUM(Programacion!EG$28:EG$48)=0,"",IF(SUM(Programacion!EG$42:EG$48)=0,'Res 2ªEval'!EI32,(IF(Programacion!EG$42="",0,Programacion!EG$42/SUM(Programacion!EG$42:EG$48)*'3 Eval'!$E31)+IF(Programacion!EG$43="",0,Programacion!EG$43/SUM(Programacion!EG$42:EG$48)*'3 Eval'!$F31)+IF(Programacion!EG$44="",0,Programacion!EG$44/SUM(Programacion!EG$42:EG$48)*'3 Eval'!$G31)+IF(Programacion!EG$45="",0,Programacion!EG$45/SUM(Programacion!EG$42:EG$48)*'3 Eval'!$H31)+IF(Programacion!EG$46="",0,Programacion!EG$46/SUM(Programacion!EG$42:EG$48)*'3 Eval'!$I31)+IF(Programacion!EG$47="",0,Programacion!EG$47/SUM(Programacion!EG$42:EG$48)*'3 Eval'!$J31)+IF(Programacion!EG$48="",0,Programacion!EG$48/SUM(Programacion!EG$42:EG$48)*'3 Eval'!$K31))*SUM(Programacion!EG$42:EG$48)/SUM(Programacion!EG$28:EG$48)+IF('Res 2ªEval'!EI32="",0,'Res 2ªEval'!EI32*SUM(Programacion!EG$28:EG$41)/SUM(Programacion!EG$28:EG$48)))))</f>
        <v/>
      </c>
      <c r="EJ32" s="270" t="str">
        <f>IF($C32="","",IF(SUM(Programacion!EH$28:EH$48)=0,"",IF(SUM(Programacion!EH$42:EH$48)=0,'Res 2ªEval'!EJ32,(IF(Programacion!EH$42="",0,Programacion!EH$42/SUM(Programacion!EH$42:EH$48)*'3 Eval'!$E31)+IF(Programacion!EH$43="",0,Programacion!EH$43/SUM(Programacion!EH$42:EH$48)*'3 Eval'!$F31)+IF(Programacion!EH$44="",0,Programacion!EH$44/SUM(Programacion!EH$42:EH$48)*'3 Eval'!$G31)+IF(Programacion!EH$45="",0,Programacion!EH$45/SUM(Programacion!EH$42:EH$48)*'3 Eval'!$H31)+IF(Programacion!EH$46="",0,Programacion!EH$46/SUM(Programacion!EH$42:EH$48)*'3 Eval'!$I31)+IF(Programacion!EH$47="",0,Programacion!EH$47/SUM(Programacion!EH$42:EH$48)*'3 Eval'!$J31)+IF(Programacion!EH$48="",0,Programacion!EH$48/SUM(Programacion!EH$42:EH$48)*'3 Eval'!$K31))*SUM(Programacion!EH$42:EH$48)/SUM(Programacion!EH$28:EH$48)+IF('Res 2ªEval'!EJ32="",0,'Res 2ªEval'!EJ32*SUM(Programacion!EH$28:EH$41)/SUM(Programacion!EH$28:EH$48)))))</f>
        <v/>
      </c>
      <c r="EK32" s="270" t="str">
        <f>IF($C32="","",IF(SUM(Programacion!EI$28:EI$48)=0,"",IF(SUM(Programacion!EI$42:EI$48)=0,'Res 2ªEval'!EK32,(IF(Programacion!EI$42="",0,Programacion!EI$42/SUM(Programacion!EI$42:EI$48)*'3 Eval'!$E31)+IF(Programacion!EI$43="",0,Programacion!EI$43/SUM(Programacion!EI$42:EI$48)*'3 Eval'!$F31)+IF(Programacion!EI$44="",0,Programacion!EI$44/SUM(Programacion!EI$42:EI$48)*'3 Eval'!$G31)+IF(Programacion!EI$45="",0,Programacion!EI$45/SUM(Programacion!EI$42:EI$48)*'3 Eval'!$H31)+IF(Programacion!EI$46="",0,Programacion!EI$46/SUM(Programacion!EI$42:EI$48)*'3 Eval'!$I31)+IF(Programacion!EI$47="",0,Programacion!EI$47/SUM(Programacion!EI$42:EI$48)*'3 Eval'!$J31)+IF(Programacion!EI$48="",0,Programacion!EI$48/SUM(Programacion!EI$42:EI$48)*'3 Eval'!$K31))*SUM(Programacion!EI$42:EI$48)/SUM(Programacion!EI$28:EI$48)+IF('Res 2ªEval'!EK32="",0,'Res 2ªEval'!EK32*SUM(Programacion!EI$28:EI$41)/SUM(Programacion!EI$28:EI$48)))))</f>
        <v/>
      </c>
    </row>
    <row r="33" spans="2:141">
      <c r="B33" s="133" t="str">
        <f>IF('1 Eval'!A32="","",'1 Eval'!A32)</f>
        <v/>
      </c>
      <c r="C33" s="134" t="str">
        <f>IF('1 Eval'!B32="","",'1 Eval'!B32)</f>
        <v/>
      </c>
      <c r="D33" s="149" t="str">
        <f>IF('3 Eval'!D32="","",'3 Eval'!D32)</f>
        <v/>
      </c>
      <c r="E33" s="150" t="str">
        <f>IF($D33="","",IF(Final!$G$6="","",($D33*Final!$G$6+Final!$F34*Final!$F$6+Final!$E34*Final!$E$6)/SUM(Final!$E$6:$G$6)))</f>
        <v/>
      </c>
      <c r="F33" s="150" t="str">
        <f t="shared" si="7"/>
        <v/>
      </c>
      <c r="G33" s="221" t="str">
        <f t="shared" si="6"/>
        <v/>
      </c>
      <c r="H33" s="275" t="str">
        <f>IF($C33="","",IF(SUM(Programacion!F$28:F$48)=0,"",IF(SUM(Programacion!F$42:F$48)=0,'Res 2ªEval'!H33,(IF(Programacion!F$42="",0,Programacion!F$42/SUM(Programacion!F$42:F$48)*'3 Eval'!$E32)+IF(Programacion!F$43="",0,Programacion!F$43/SUM(Programacion!F$42:F$48)*'3 Eval'!$F32)+IF(Programacion!F$44="",0,Programacion!F$44/SUM(Programacion!F$42:F$48)*'3 Eval'!$G32)+IF(Programacion!F$45="",0,Programacion!F$45/SUM(Programacion!F$42:F$48)*'3 Eval'!$H32)+IF(Programacion!F$46="",0,Programacion!F$46/SUM(Programacion!F$42:F$48)*'3 Eval'!$I32)+IF(Programacion!F$47="",0,Programacion!F$47/SUM(Programacion!F$42:F$48)*'3 Eval'!$J32)+IF(Programacion!F$48="",0,Programacion!F$48/SUM(Programacion!F$42:F$48)*'3 Eval'!$K32))*SUM(Programacion!F$42:F$48)/SUM(Programacion!F$28:F$48)+IF('Res 2ªEval'!H33="",0,'Res 2ªEval'!H33*SUM(Programacion!F$28:F$41)/SUM(Programacion!F$28:F$48)))))</f>
        <v/>
      </c>
      <c r="I33" s="270" t="str">
        <f>IF($C33="","",IF(SUM(Programacion!G$28:G$48)=0,"",IF(SUM(Programacion!G$42:G$48)=0,'Res 2ªEval'!I33,(IF(Programacion!G$42="",0,Programacion!G$42/SUM(Programacion!G$42:G$48)*'3 Eval'!$E32)+IF(Programacion!G$43="",0,Programacion!G$43/SUM(Programacion!G$42:G$48)*'3 Eval'!$F32)+IF(Programacion!G$44="",0,Programacion!G$44/SUM(Programacion!G$42:G$48)*'3 Eval'!$G32)+IF(Programacion!G$45="",0,Programacion!G$45/SUM(Programacion!G$42:G$48)*'3 Eval'!$H32)+IF(Programacion!G$46="",0,Programacion!G$46/SUM(Programacion!G$42:G$48)*'3 Eval'!$I32)+IF(Programacion!G$47="",0,Programacion!G$47/SUM(Programacion!G$42:G$48)*'3 Eval'!$J32)+IF(Programacion!G$48="",0,Programacion!G$48/SUM(Programacion!G$42:G$48)*'3 Eval'!$K32))*SUM(Programacion!G$42:G$48)/SUM(Programacion!G$28:G$48)+IF('Res 2ªEval'!I33="",0,'Res 2ªEval'!I33*SUM(Programacion!G$28:G$41)/SUM(Programacion!G$28:G$48)))))</f>
        <v/>
      </c>
      <c r="J33" s="270" t="str">
        <f>IF($C33="","",IF(SUM(Programacion!H$28:H$48)=0,"",IF(SUM(Programacion!H$42:H$48)=0,'Res 2ªEval'!J33,(IF(Programacion!H$42="",0,Programacion!H$42/SUM(Programacion!H$42:H$48)*'3 Eval'!$E32)+IF(Programacion!H$43="",0,Programacion!H$43/SUM(Programacion!H$42:H$48)*'3 Eval'!$F32)+IF(Programacion!H$44="",0,Programacion!H$44/SUM(Programacion!H$42:H$48)*'3 Eval'!$G32)+IF(Programacion!H$45="",0,Programacion!H$45/SUM(Programacion!H$42:H$48)*'3 Eval'!$H32)+IF(Programacion!H$46="",0,Programacion!H$46/SUM(Programacion!H$42:H$48)*'3 Eval'!$I32)+IF(Programacion!H$47="",0,Programacion!H$47/SUM(Programacion!H$42:H$48)*'3 Eval'!$J32)+IF(Programacion!H$48="",0,Programacion!H$48/SUM(Programacion!H$42:H$48)*'3 Eval'!$K32))*SUM(Programacion!H$42:H$48)/SUM(Programacion!H$28:H$48)+IF('Res 2ªEval'!J33="",0,'Res 2ªEval'!J33*SUM(Programacion!H$28:H$41)/SUM(Programacion!H$28:H$48)))))</f>
        <v/>
      </c>
      <c r="K33" s="270" t="str">
        <f>IF($C33="","",IF(SUM(Programacion!I$28:I$48)=0,"",IF(SUM(Programacion!I$42:I$48)=0,'Res 2ªEval'!K33,(IF(Programacion!I$42="",0,Programacion!I$42/SUM(Programacion!I$42:I$48)*'3 Eval'!$E32)+IF(Programacion!I$43="",0,Programacion!I$43/SUM(Programacion!I$42:I$48)*'3 Eval'!$F32)+IF(Programacion!I$44="",0,Programacion!I$44/SUM(Programacion!I$42:I$48)*'3 Eval'!$G32)+IF(Programacion!I$45="",0,Programacion!I$45/SUM(Programacion!I$42:I$48)*'3 Eval'!$H32)+IF(Programacion!I$46="",0,Programacion!I$46/SUM(Programacion!I$42:I$48)*'3 Eval'!$I32)+IF(Programacion!I$47="",0,Programacion!I$47/SUM(Programacion!I$42:I$48)*'3 Eval'!$J32)+IF(Programacion!I$48="",0,Programacion!I$48/SUM(Programacion!I$42:I$48)*'3 Eval'!$K32))*SUM(Programacion!I$42:I$48)/SUM(Programacion!I$28:I$48)+IF('Res 2ªEval'!K33="",0,'Res 2ªEval'!K33*SUM(Programacion!I$28:I$41)/SUM(Programacion!I$28:I$48)))))</f>
        <v/>
      </c>
      <c r="L33" s="270" t="str">
        <f>IF($C33="","",IF(SUM(Programacion!J$28:J$48)=0,"",IF(SUM(Programacion!J$42:J$48)=0,'Res 2ªEval'!L33,(IF(Programacion!J$42="",0,Programacion!J$42/SUM(Programacion!J$42:J$48)*'3 Eval'!$E32)+IF(Programacion!J$43="",0,Programacion!J$43/SUM(Programacion!J$42:J$48)*'3 Eval'!$F32)+IF(Programacion!J$44="",0,Programacion!J$44/SUM(Programacion!J$42:J$48)*'3 Eval'!$G32)+IF(Programacion!J$45="",0,Programacion!J$45/SUM(Programacion!J$42:J$48)*'3 Eval'!$H32)+IF(Programacion!J$46="",0,Programacion!J$46/SUM(Programacion!J$42:J$48)*'3 Eval'!$I32)+IF(Programacion!J$47="",0,Programacion!J$47/SUM(Programacion!J$42:J$48)*'3 Eval'!$J32)+IF(Programacion!J$48="",0,Programacion!J$48/SUM(Programacion!J$42:J$48)*'3 Eval'!$K32))*SUM(Programacion!J$42:J$48)/SUM(Programacion!J$28:J$48)+IF('Res 2ªEval'!L33="",0,'Res 2ªEval'!L33*SUM(Programacion!J$28:J$41)/SUM(Programacion!J$28:J$48)))))</f>
        <v/>
      </c>
      <c r="M33" s="270" t="str">
        <f>IF($C33="","",IF(SUM(Programacion!K$28:K$48)=0,"",IF(SUM(Programacion!K$42:K$48)=0,'Res 2ªEval'!M33,(IF(Programacion!K$42="",0,Programacion!K$42/SUM(Programacion!K$42:K$48)*'3 Eval'!$E32)+IF(Programacion!K$43="",0,Programacion!K$43/SUM(Programacion!K$42:K$48)*'3 Eval'!$F32)+IF(Programacion!K$44="",0,Programacion!K$44/SUM(Programacion!K$42:K$48)*'3 Eval'!$G32)+IF(Programacion!K$45="",0,Programacion!K$45/SUM(Programacion!K$42:K$48)*'3 Eval'!$H32)+IF(Programacion!K$46="",0,Programacion!K$46/SUM(Programacion!K$42:K$48)*'3 Eval'!$I32)+IF(Programacion!K$47="",0,Programacion!K$47/SUM(Programacion!K$42:K$48)*'3 Eval'!$J32)+IF(Programacion!K$48="",0,Programacion!K$48/SUM(Programacion!K$42:K$48)*'3 Eval'!$K32))*SUM(Programacion!K$42:K$48)/SUM(Programacion!K$28:K$48)+IF('Res 2ªEval'!M33="",0,'Res 2ªEval'!M33*SUM(Programacion!K$28:K$41)/SUM(Programacion!K$28:K$48)))))</f>
        <v/>
      </c>
      <c r="N33" s="270" t="str">
        <f>IF($C33="","",IF(SUM(Programacion!L$28:L$48)=0,"",IF(SUM(Programacion!L$42:L$48)=0,'Res 2ªEval'!N33,(IF(Programacion!L$42="",0,Programacion!L$42/SUM(Programacion!L$42:L$48)*'3 Eval'!$E32)+IF(Programacion!L$43="",0,Programacion!L$43/SUM(Programacion!L$42:L$48)*'3 Eval'!$F32)+IF(Programacion!L$44="",0,Programacion!L$44/SUM(Programacion!L$42:L$48)*'3 Eval'!$G32)+IF(Programacion!L$45="",0,Programacion!L$45/SUM(Programacion!L$42:L$48)*'3 Eval'!$H32)+IF(Programacion!L$46="",0,Programacion!L$46/SUM(Programacion!L$42:L$48)*'3 Eval'!$I32)+IF(Programacion!L$47="",0,Programacion!L$47/SUM(Programacion!L$42:L$48)*'3 Eval'!$J32)+IF(Programacion!L$48="",0,Programacion!L$48/SUM(Programacion!L$42:L$48)*'3 Eval'!$K32))*SUM(Programacion!L$42:L$48)/SUM(Programacion!L$28:L$48)+IF('Res 2ªEval'!N33="",0,'Res 2ªEval'!N33*SUM(Programacion!L$28:L$41)/SUM(Programacion!L$28:L$48)))))</f>
        <v/>
      </c>
      <c r="O33" s="276" t="str">
        <f>IF($C33="","",IF(SUM(Programacion!M$28:M$48)=0,"",IF(SUM(Programacion!M$42:M$48)=0,'Res 2ªEval'!O33,(IF(Programacion!M$42="",0,Programacion!M$42/SUM(Programacion!M$42:M$48)*'3 Eval'!$E32)+IF(Programacion!M$43="",0,Programacion!M$43/SUM(Programacion!M$42:M$48)*'3 Eval'!$F32)+IF(Programacion!M$44="",0,Programacion!M$44/SUM(Programacion!M$42:M$48)*'3 Eval'!$G32)+IF(Programacion!M$45="",0,Programacion!M$45/SUM(Programacion!M$42:M$48)*'3 Eval'!$H32)+IF(Programacion!M$46="",0,Programacion!M$46/SUM(Programacion!M$42:M$48)*'3 Eval'!$I32)+IF(Programacion!M$47="",0,Programacion!M$47/SUM(Programacion!M$42:M$48)*'3 Eval'!$J32)+IF(Programacion!M$48="",0,Programacion!M$48/SUM(Programacion!M$42:M$48)*'3 Eval'!$K32))*SUM(Programacion!M$42:M$48)/SUM(Programacion!M$28:M$48)+IF('Res 2ªEval'!O33="",0,'Res 2ªEval'!O33*SUM(Programacion!M$28:M$41)/SUM(Programacion!M$28:M$48)))))</f>
        <v/>
      </c>
      <c r="P33" s="152"/>
      <c r="Q33" s="270" t="str">
        <f>IF($C33="","",IF(SUM(Programacion!O$28:O$48)=0,"",IF(SUM(Programacion!O$42:O$48)=0,'Res 2ªEval'!Q33,(IF(Programacion!O$42="",0,Programacion!O$42/SUM(Programacion!O$42:O$48)*'3 Eval'!$E32)+IF(Programacion!O$43="",0,Programacion!O$43/SUM(Programacion!O$42:O$48)*'3 Eval'!$F32)+IF(Programacion!O$44="",0,Programacion!O$44/SUM(Programacion!O$42:O$48)*'3 Eval'!$G32)+IF(Programacion!O$45="",0,Programacion!O$45/SUM(Programacion!O$42:O$48)*'3 Eval'!$H32)+IF(Programacion!O$46="",0,Programacion!O$46/SUM(Programacion!O$42:O$48)*'3 Eval'!$I32)+IF(Programacion!O$47="",0,Programacion!O$47/SUM(Programacion!O$42:O$48)*'3 Eval'!$J32)+IF(Programacion!O$48="",0,Programacion!O$48/SUM(Programacion!O$42:O$48)*'3 Eval'!$K32))*SUM(Programacion!O$42:O$48)/SUM(Programacion!O$28:O$48)+IF('Res 2ªEval'!Q33="",0,'Res 2ªEval'!Q33*SUM(Programacion!O$28:O$41)/SUM(Programacion!O$28:O$48)))))</f>
        <v/>
      </c>
      <c r="R33" s="270" t="str">
        <f>IF($C33="","",IF(SUM(Programacion!P$28:P$48)=0,"",IF(SUM(Programacion!P$42:P$48)=0,'Res 2ªEval'!R33,(IF(Programacion!P$42="",0,Programacion!P$42/SUM(Programacion!P$42:P$48)*'3 Eval'!$E32)+IF(Programacion!P$43="",0,Programacion!P$43/SUM(Programacion!P$42:P$48)*'3 Eval'!$F32)+IF(Programacion!P$44="",0,Programacion!P$44/SUM(Programacion!P$42:P$48)*'3 Eval'!$G32)+IF(Programacion!P$45="",0,Programacion!P$45/SUM(Programacion!P$42:P$48)*'3 Eval'!$H32)+IF(Programacion!P$46="",0,Programacion!P$46/SUM(Programacion!P$42:P$48)*'3 Eval'!$I32)+IF(Programacion!P$47="",0,Programacion!P$47/SUM(Programacion!P$42:P$48)*'3 Eval'!$J32)+IF(Programacion!P$48="",0,Programacion!P$48/SUM(Programacion!P$42:P$48)*'3 Eval'!$K32))*SUM(Programacion!P$42:P$48)/SUM(Programacion!P$28:P$48)+IF('Res 2ªEval'!R33="",0,'Res 2ªEval'!R33*SUM(Programacion!P$28:P$41)/SUM(Programacion!P$28:P$48)))))</f>
        <v/>
      </c>
      <c r="S33" s="270" t="str">
        <f>IF($C33="","",IF(SUM(Programacion!Q$28:Q$48)=0,"",IF(SUM(Programacion!Q$42:Q$48)=0,'Res 2ªEval'!S33,(IF(Programacion!Q$42="",0,Programacion!Q$42/SUM(Programacion!Q$42:Q$48)*'3 Eval'!$E32)+IF(Programacion!Q$43="",0,Programacion!Q$43/SUM(Programacion!Q$42:Q$48)*'3 Eval'!$F32)+IF(Programacion!Q$44="",0,Programacion!Q$44/SUM(Programacion!Q$42:Q$48)*'3 Eval'!$G32)+IF(Programacion!Q$45="",0,Programacion!Q$45/SUM(Programacion!Q$42:Q$48)*'3 Eval'!$H32)+IF(Programacion!Q$46="",0,Programacion!Q$46/SUM(Programacion!Q$42:Q$48)*'3 Eval'!$I32)+IF(Programacion!Q$47="",0,Programacion!Q$47/SUM(Programacion!Q$42:Q$48)*'3 Eval'!$J32)+IF(Programacion!Q$48="",0,Programacion!Q$48/SUM(Programacion!Q$42:Q$48)*'3 Eval'!$K32))*SUM(Programacion!Q$42:Q$48)/SUM(Programacion!Q$28:Q$48)+IF('Res 2ªEval'!S33="",0,'Res 2ªEval'!S33*SUM(Programacion!Q$28:Q$41)/SUM(Programacion!Q$28:Q$48)))))</f>
        <v/>
      </c>
      <c r="T33" s="270" t="str">
        <f>IF($C33="","",IF(SUM(Programacion!R$28:R$48)=0,"",IF(SUM(Programacion!R$42:R$48)=0,'Res 2ªEval'!T33,(IF(Programacion!R$42="",0,Programacion!R$42/SUM(Programacion!R$42:R$48)*'3 Eval'!$E32)+IF(Programacion!R$43="",0,Programacion!R$43/SUM(Programacion!R$42:R$48)*'3 Eval'!$F32)+IF(Programacion!R$44="",0,Programacion!R$44/SUM(Programacion!R$42:R$48)*'3 Eval'!$G32)+IF(Programacion!R$45="",0,Programacion!R$45/SUM(Programacion!R$42:R$48)*'3 Eval'!$H32)+IF(Programacion!R$46="",0,Programacion!R$46/SUM(Programacion!R$42:R$48)*'3 Eval'!$I32)+IF(Programacion!R$47="",0,Programacion!R$47/SUM(Programacion!R$42:R$48)*'3 Eval'!$J32)+IF(Programacion!R$48="",0,Programacion!R$48/SUM(Programacion!R$42:R$48)*'3 Eval'!$K32))*SUM(Programacion!R$42:R$48)/SUM(Programacion!R$28:R$48)+IF('Res 2ªEval'!T33="",0,'Res 2ªEval'!T33*SUM(Programacion!R$28:R$41)/SUM(Programacion!R$28:R$48)))))</f>
        <v/>
      </c>
      <c r="U33" s="270" t="str">
        <f>IF($C33="","",IF(SUM(Programacion!S$28:S$48)=0,"",IF(SUM(Programacion!S$42:S$48)=0,'Res 2ªEval'!U33,(IF(Programacion!S$42="",0,Programacion!S$42/SUM(Programacion!S$42:S$48)*'3 Eval'!$E32)+IF(Programacion!S$43="",0,Programacion!S$43/SUM(Programacion!S$42:S$48)*'3 Eval'!$F32)+IF(Programacion!S$44="",0,Programacion!S$44/SUM(Programacion!S$42:S$48)*'3 Eval'!$G32)+IF(Programacion!S$45="",0,Programacion!S$45/SUM(Programacion!S$42:S$48)*'3 Eval'!$H32)+IF(Programacion!S$46="",0,Programacion!S$46/SUM(Programacion!S$42:S$48)*'3 Eval'!$I32)+IF(Programacion!S$47="",0,Programacion!S$47/SUM(Programacion!S$42:S$48)*'3 Eval'!$J32)+IF(Programacion!S$48="",0,Programacion!S$48/SUM(Programacion!S$42:S$48)*'3 Eval'!$K32))*SUM(Programacion!S$42:S$48)/SUM(Programacion!S$28:S$48)+IF('Res 2ªEval'!U33="",0,'Res 2ªEval'!U33*SUM(Programacion!S$28:S$41)/SUM(Programacion!S$28:S$48)))))</f>
        <v/>
      </c>
      <c r="V33" s="270" t="str">
        <f>IF($C33="","",IF(SUM(Programacion!T$28:T$48)=0,"",IF(SUM(Programacion!T$42:T$48)=0,'Res 2ªEval'!V33,(IF(Programacion!T$42="",0,Programacion!T$42/SUM(Programacion!T$42:T$48)*'3 Eval'!$E32)+IF(Programacion!T$43="",0,Programacion!T$43/SUM(Programacion!T$42:T$48)*'3 Eval'!$F32)+IF(Programacion!T$44="",0,Programacion!T$44/SUM(Programacion!T$42:T$48)*'3 Eval'!$G32)+IF(Programacion!T$45="",0,Programacion!T$45/SUM(Programacion!T$42:T$48)*'3 Eval'!$H32)+IF(Programacion!T$46="",0,Programacion!T$46/SUM(Programacion!T$42:T$48)*'3 Eval'!$I32)+IF(Programacion!T$47="",0,Programacion!T$47/SUM(Programacion!T$42:T$48)*'3 Eval'!$J32)+IF(Programacion!T$48="",0,Programacion!T$48/SUM(Programacion!T$42:T$48)*'3 Eval'!$K32))*SUM(Programacion!T$42:T$48)/SUM(Programacion!T$28:T$48)+IF('Res 2ªEval'!V33="",0,'Res 2ªEval'!V33*SUM(Programacion!T$28:T$41)/SUM(Programacion!T$28:T$48)))))</f>
        <v/>
      </c>
      <c r="W33" s="270" t="str">
        <f>IF($C33="","",IF(SUM(Programacion!U$28:U$48)=0,"",IF(SUM(Programacion!U$42:U$48)=0,'Res 2ªEval'!W33,(IF(Programacion!U$42="",0,Programacion!U$42/SUM(Programacion!U$42:U$48)*'3 Eval'!$E32)+IF(Programacion!U$43="",0,Programacion!U$43/SUM(Programacion!U$42:U$48)*'3 Eval'!$F32)+IF(Programacion!U$44="",0,Programacion!U$44/SUM(Programacion!U$42:U$48)*'3 Eval'!$G32)+IF(Programacion!U$45="",0,Programacion!U$45/SUM(Programacion!U$42:U$48)*'3 Eval'!$H32)+IF(Programacion!U$46="",0,Programacion!U$46/SUM(Programacion!U$42:U$48)*'3 Eval'!$I32)+IF(Programacion!U$47="",0,Programacion!U$47/SUM(Programacion!U$42:U$48)*'3 Eval'!$J32)+IF(Programacion!U$48="",0,Programacion!U$48/SUM(Programacion!U$42:U$48)*'3 Eval'!$K32))*SUM(Programacion!U$42:U$48)/SUM(Programacion!U$28:U$48)+IF('Res 2ªEval'!W33="",0,'Res 2ªEval'!W33*SUM(Programacion!U$28:U$41)/SUM(Programacion!U$28:U$48)))))</f>
        <v/>
      </c>
      <c r="X33" s="270" t="str">
        <f>IF($C33="","",IF(SUM(Programacion!V$28:V$48)=0,"",IF(SUM(Programacion!V$42:V$48)=0,'Res 2ªEval'!X33,(IF(Programacion!V$42="",0,Programacion!V$42/SUM(Programacion!V$42:V$48)*'3 Eval'!$E32)+IF(Programacion!V$43="",0,Programacion!V$43/SUM(Programacion!V$42:V$48)*'3 Eval'!$F32)+IF(Programacion!V$44="",0,Programacion!V$44/SUM(Programacion!V$42:V$48)*'3 Eval'!$G32)+IF(Programacion!V$45="",0,Programacion!V$45/SUM(Programacion!V$42:V$48)*'3 Eval'!$H32)+IF(Programacion!V$46="",0,Programacion!V$46/SUM(Programacion!V$42:V$48)*'3 Eval'!$I32)+IF(Programacion!V$47="",0,Programacion!V$47/SUM(Programacion!V$42:V$48)*'3 Eval'!$J32)+IF(Programacion!V$48="",0,Programacion!V$48/SUM(Programacion!V$42:V$48)*'3 Eval'!$K32))*SUM(Programacion!V$42:V$48)/SUM(Programacion!V$28:V$48)+IF('Res 2ªEval'!X33="",0,'Res 2ªEval'!X33*SUM(Programacion!V$28:V$41)/SUM(Programacion!V$28:V$48)))))</f>
        <v/>
      </c>
      <c r="Y33" s="270" t="str">
        <f>IF($C33="","",IF(SUM(Programacion!W$28:W$48)=0,"",IF(SUM(Programacion!W$42:W$48)=0,'Res 2ªEval'!Y33,(IF(Programacion!W$42="",0,Programacion!W$42/SUM(Programacion!W$42:W$48)*'3 Eval'!$E32)+IF(Programacion!W$43="",0,Programacion!W$43/SUM(Programacion!W$42:W$48)*'3 Eval'!$F32)+IF(Programacion!W$44="",0,Programacion!W$44/SUM(Programacion!W$42:W$48)*'3 Eval'!$G32)+IF(Programacion!W$45="",0,Programacion!W$45/SUM(Programacion!W$42:W$48)*'3 Eval'!$H32)+IF(Programacion!W$46="",0,Programacion!W$46/SUM(Programacion!W$42:W$48)*'3 Eval'!$I32)+IF(Programacion!W$47="",0,Programacion!W$47/SUM(Programacion!W$42:W$48)*'3 Eval'!$J32)+IF(Programacion!W$48="",0,Programacion!W$48/SUM(Programacion!W$42:W$48)*'3 Eval'!$K32))*SUM(Programacion!W$42:W$48)/SUM(Programacion!W$28:W$48)+IF('Res 2ªEval'!Y33="",0,'Res 2ªEval'!Y33*SUM(Programacion!W$28:W$41)/SUM(Programacion!W$28:W$48)))))</f>
        <v/>
      </c>
      <c r="Z33" s="270" t="str">
        <f>IF($C33="","",IF(SUM(Programacion!X$28:X$48)=0,"",IF(SUM(Programacion!X$42:X$48)=0,'Res 2ªEval'!Z33,(IF(Programacion!X$42="",0,Programacion!X$42/SUM(Programacion!X$42:X$48)*'3 Eval'!$E32)+IF(Programacion!X$43="",0,Programacion!X$43/SUM(Programacion!X$42:X$48)*'3 Eval'!$F32)+IF(Programacion!X$44="",0,Programacion!X$44/SUM(Programacion!X$42:X$48)*'3 Eval'!$G32)+IF(Programacion!X$45="",0,Programacion!X$45/SUM(Programacion!X$42:X$48)*'3 Eval'!$H32)+IF(Programacion!X$46="",0,Programacion!X$46/SUM(Programacion!X$42:X$48)*'3 Eval'!$I32)+IF(Programacion!X$47="",0,Programacion!X$47/SUM(Programacion!X$42:X$48)*'3 Eval'!$J32)+IF(Programacion!X$48="",0,Programacion!X$48/SUM(Programacion!X$42:X$48)*'3 Eval'!$K32))*SUM(Programacion!X$42:X$48)/SUM(Programacion!X$28:X$48)+IF('Res 2ªEval'!Z33="",0,'Res 2ªEval'!Z33*SUM(Programacion!X$28:X$41)/SUM(Programacion!X$28:X$48)))))</f>
        <v/>
      </c>
      <c r="AA33" s="270" t="str">
        <f>IF($C33="","",IF(SUM(Programacion!Y$28:Y$48)=0,"",IF(SUM(Programacion!Y$42:Y$48)=0,'Res 2ªEval'!AA33,(IF(Programacion!Y$42="",0,Programacion!Y$42/SUM(Programacion!Y$42:Y$48)*'3 Eval'!$E32)+IF(Programacion!Y$43="",0,Programacion!Y$43/SUM(Programacion!Y$42:Y$48)*'3 Eval'!$F32)+IF(Programacion!Y$44="",0,Programacion!Y$44/SUM(Programacion!Y$42:Y$48)*'3 Eval'!$G32)+IF(Programacion!Y$45="",0,Programacion!Y$45/SUM(Programacion!Y$42:Y$48)*'3 Eval'!$H32)+IF(Programacion!Y$46="",0,Programacion!Y$46/SUM(Programacion!Y$42:Y$48)*'3 Eval'!$I32)+IF(Programacion!Y$47="",0,Programacion!Y$47/SUM(Programacion!Y$42:Y$48)*'3 Eval'!$J32)+IF(Programacion!Y$48="",0,Programacion!Y$48/SUM(Programacion!Y$42:Y$48)*'3 Eval'!$K32))*SUM(Programacion!Y$42:Y$48)/SUM(Programacion!Y$28:Y$48)+IF('Res 2ªEval'!AA33="",0,'Res 2ªEval'!AA33*SUM(Programacion!Y$28:Y$41)/SUM(Programacion!Y$28:Y$48)))))</f>
        <v/>
      </c>
      <c r="AB33" s="270" t="str">
        <f>IF($C33="","",IF(SUM(Programacion!Z$28:Z$48)=0,"",IF(SUM(Programacion!Z$42:Z$48)=0,'Res 2ªEval'!AB33,(IF(Programacion!Z$42="",0,Programacion!Z$42/SUM(Programacion!Z$42:Z$48)*'3 Eval'!$E32)+IF(Programacion!Z$43="",0,Programacion!Z$43/SUM(Programacion!Z$42:Z$48)*'3 Eval'!$F32)+IF(Programacion!Z$44="",0,Programacion!Z$44/SUM(Programacion!Z$42:Z$48)*'3 Eval'!$G32)+IF(Programacion!Z$45="",0,Programacion!Z$45/SUM(Programacion!Z$42:Z$48)*'3 Eval'!$H32)+IF(Programacion!Z$46="",0,Programacion!Z$46/SUM(Programacion!Z$42:Z$48)*'3 Eval'!$I32)+IF(Programacion!Z$47="",0,Programacion!Z$47/SUM(Programacion!Z$42:Z$48)*'3 Eval'!$J32)+IF(Programacion!Z$48="",0,Programacion!Z$48/SUM(Programacion!Z$42:Z$48)*'3 Eval'!$K32))*SUM(Programacion!Z$42:Z$48)/SUM(Programacion!Z$28:Z$48)+IF('Res 2ªEval'!AB33="",0,'Res 2ªEval'!AB33*SUM(Programacion!Z$28:Z$41)/SUM(Programacion!Z$28:Z$48)))))</f>
        <v/>
      </c>
      <c r="AC33" s="270" t="str">
        <f>IF($C33="","",IF(SUM(Programacion!AA$28:AA$48)=0,"",IF(SUM(Programacion!AA$42:AA$48)=0,'Res 2ªEval'!AC33,(IF(Programacion!AA$42="",0,Programacion!AA$42/SUM(Programacion!AA$42:AA$48)*'3 Eval'!$E32)+IF(Programacion!AA$43="",0,Programacion!AA$43/SUM(Programacion!AA$42:AA$48)*'3 Eval'!$F32)+IF(Programacion!AA$44="",0,Programacion!AA$44/SUM(Programacion!AA$42:AA$48)*'3 Eval'!$G32)+IF(Programacion!AA$45="",0,Programacion!AA$45/SUM(Programacion!AA$42:AA$48)*'3 Eval'!$H32)+IF(Programacion!AA$46="",0,Programacion!AA$46/SUM(Programacion!AA$42:AA$48)*'3 Eval'!$I32)+IF(Programacion!AA$47="",0,Programacion!AA$47/SUM(Programacion!AA$42:AA$48)*'3 Eval'!$J32)+IF(Programacion!AA$48="",0,Programacion!AA$48/SUM(Programacion!AA$42:AA$48)*'3 Eval'!$K32))*SUM(Programacion!AA$42:AA$48)/SUM(Programacion!AA$28:AA$48)+IF('Res 2ªEval'!AC33="",0,'Res 2ªEval'!AC33*SUM(Programacion!AA$28:AA$41)/SUM(Programacion!AA$28:AA$48)))))</f>
        <v/>
      </c>
      <c r="AD33" s="270" t="str">
        <f>IF($C33="","",IF(SUM(Programacion!AB$28:AB$48)=0,"",IF(SUM(Programacion!AB$42:AB$48)=0,'Res 2ªEval'!AD33,(IF(Programacion!AB$42="",0,Programacion!AB$42/SUM(Programacion!AB$42:AB$48)*'3 Eval'!$E32)+IF(Programacion!AB$43="",0,Programacion!AB$43/SUM(Programacion!AB$42:AB$48)*'3 Eval'!$F32)+IF(Programacion!AB$44="",0,Programacion!AB$44/SUM(Programacion!AB$42:AB$48)*'3 Eval'!$G32)+IF(Programacion!AB$45="",0,Programacion!AB$45/SUM(Programacion!AB$42:AB$48)*'3 Eval'!$H32)+IF(Programacion!AB$46="",0,Programacion!AB$46/SUM(Programacion!AB$42:AB$48)*'3 Eval'!$I32)+IF(Programacion!AB$47="",0,Programacion!AB$47/SUM(Programacion!AB$42:AB$48)*'3 Eval'!$J32)+IF(Programacion!AB$48="",0,Programacion!AB$48/SUM(Programacion!AB$42:AB$48)*'3 Eval'!$K32))*SUM(Programacion!AB$42:AB$48)/SUM(Programacion!AB$28:AB$48)+IF('Res 2ªEval'!AD33="",0,'Res 2ªEval'!AD33*SUM(Programacion!AB$28:AB$41)/SUM(Programacion!AB$28:AB$48)))))</f>
        <v/>
      </c>
      <c r="AE33" s="270" t="str">
        <f>IF($C33="","",IF(SUM(Programacion!AC$28:AC$48)=0,"",IF(SUM(Programacion!AC$42:AC$48)=0,'Res 2ªEval'!AE33,(IF(Programacion!AC$42="",0,Programacion!AC$42/SUM(Programacion!AC$42:AC$48)*'3 Eval'!$E32)+IF(Programacion!AC$43="",0,Programacion!AC$43/SUM(Programacion!AC$42:AC$48)*'3 Eval'!$F32)+IF(Programacion!AC$44="",0,Programacion!AC$44/SUM(Programacion!AC$42:AC$48)*'3 Eval'!$G32)+IF(Programacion!AC$45="",0,Programacion!AC$45/SUM(Programacion!AC$42:AC$48)*'3 Eval'!$H32)+IF(Programacion!AC$46="",0,Programacion!AC$46/SUM(Programacion!AC$42:AC$48)*'3 Eval'!$I32)+IF(Programacion!AC$47="",0,Programacion!AC$47/SUM(Programacion!AC$42:AC$48)*'3 Eval'!$J32)+IF(Programacion!AC$48="",0,Programacion!AC$48/SUM(Programacion!AC$42:AC$48)*'3 Eval'!$K32))*SUM(Programacion!AC$42:AC$48)/SUM(Programacion!AC$28:AC$48)+IF('Res 2ªEval'!AE33="",0,'Res 2ªEval'!AE33*SUM(Programacion!AC$28:AC$41)/SUM(Programacion!AC$28:AC$48)))))</f>
        <v/>
      </c>
      <c r="AF33" s="270" t="str">
        <f>IF($C33="","",IF(SUM(Programacion!AD$28:AD$48)=0,"",IF(SUM(Programacion!AD$42:AD$48)=0,'Res 2ªEval'!AF33,(IF(Programacion!AD$42="",0,Programacion!AD$42/SUM(Programacion!AD$42:AD$48)*'3 Eval'!$E32)+IF(Programacion!AD$43="",0,Programacion!AD$43/SUM(Programacion!AD$42:AD$48)*'3 Eval'!$F32)+IF(Programacion!AD$44="",0,Programacion!AD$44/SUM(Programacion!AD$42:AD$48)*'3 Eval'!$G32)+IF(Programacion!AD$45="",0,Programacion!AD$45/SUM(Programacion!AD$42:AD$48)*'3 Eval'!$H32)+IF(Programacion!AD$46="",0,Programacion!AD$46/SUM(Programacion!AD$42:AD$48)*'3 Eval'!$I32)+IF(Programacion!AD$47="",0,Programacion!AD$47/SUM(Programacion!AD$42:AD$48)*'3 Eval'!$J32)+IF(Programacion!AD$48="",0,Programacion!AD$48/SUM(Programacion!AD$42:AD$48)*'3 Eval'!$K32))*SUM(Programacion!AD$42:AD$48)/SUM(Programacion!AD$28:AD$48)+IF('Res 2ªEval'!AF33="",0,'Res 2ªEval'!AF33*SUM(Programacion!AD$28:AD$41)/SUM(Programacion!AD$28:AD$48)))))</f>
        <v/>
      </c>
      <c r="AG33" s="270" t="str">
        <f>IF($C33="","",IF(SUM(Programacion!AE$28:AE$48)=0,"",IF(SUM(Programacion!AE$42:AE$48)=0,'Res 2ªEval'!AG33,(IF(Programacion!AE$42="",0,Programacion!AE$42/SUM(Programacion!AE$42:AE$48)*'3 Eval'!$E32)+IF(Programacion!AE$43="",0,Programacion!AE$43/SUM(Programacion!AE$42:AE$48)*'3 Eval'!$F32)+IF(Programacion!AE$44="",0,Programacion!AE$44/SUM(Programacion!AE$42:AE$48)*'3 Eval'!$G32)+IF(Programacion!AE$45="",0,Programacion!AE$45/SUM(Programacion!AE$42:AE$48)*'3 Eval'!$H32)+IF(Programacion!AE$46="",0,Programacion!AE$46/SUM(Programacion!AE$42:AE$48)*'3 Eval'!$I32)+IF(Programacion!AE$47="",0,Programacion!AE$47/SUM(Programacion!AE$42:AE$48)*'3 Eval'!$J32)+IF(Programacion!AE$48="",0,Programacion!AE$48/SUM(Programacion!AE$42:AE$48)*'3 Eval'!$K32))*SUM(Programacion!AE$42:AE$48)/SUM(Programacion!AE$28:AE$48)+IF('Res 2ªEval'!AG33="",0,'Res 2ªEval'!AG33*SUM(Programacion!AE$28:AE$41)/SUM(Programacion!AE$28:AE$48)))))</f>
        <v/>
      </c>
      <c r="AH33" s="270" t="str">
        <f>IF($C33="","",IF(SUM(Programacion!AF$28:AF$48)=0,"",IF(SUM(Programacion!AF$42:AF$48)=0,'Res 2ªEval'!AH33,(IF(Programacion!AF$42="",0,Programacion!AF$42/SUM(Programacion!AF$42:AF$48)*'3 Eval'!$E32)+IF(Programacion!AF$43="",0,Programacion!AF$43/SUM(Programacion!AF$42:AF$48)*'3 Eval'!$F32)+IF(Programacion!AF$44="",0,Programacion!AF$44/SUM(Programacion!AF$42:AF$48)*'3 Eval'!$G32)+IF(Programacion!AF$45="",0,Programacion!AF$45/SUM(Programacion!AF$42:AF$48)*'3 Eval'!$H32)+IF(Programacion!AF$46="",0,Programacion!AF$46/SUM(Programacion!AF$42:AF$48)*'3 Eval'!$I32)+IF(Programacion!AF$47="",0,Programacion!AF$47/SUM(Programacion!AF$42:AF$48)*'3 Eval'!$J32)+IF(Programacion!AF$48="",0,Programacion!AF$48/SUM(Programacion!AF$42:AF$48)*'3 Eval'!$K32))*SUM(Programacion!AF$42:AF$48)/SUM(Programacion!AF$28:AF$48)+IF('Res 2ªEval'!AH33="",0,'Res 2ªEval'!AH33*SUM(Programacion!AF$28:AF$41)/SUM(Programacion!AF$28:AF$48)))))</f>
        <v/>
      </c>
      <c r="AI33" s="270" t="str">
        <f>IF($C33="","",IF(SUM(Programacion!AG$28:AG$48)=0,"",IF(SUM(Programacion!AG$42:AG$48)=0,'Res 2ªEval'!AI33,(IF(Programacion!AG$42="",0,Programacion!AG$42/SUM(Programacion!AG$42:AG$48)*'3 Eval'!$E32)+IF(Programacion!AG$43="",0,Programacion!AG$43/SUM(Programacion!AG$42:AG$48)*'3 Eval'!$F32)+IF(Programacion!AG$44="",0,Programacion!AG$44/SUM(Programacion!AG$42:AG$48)*'3 Eval'!$G32)+IF(Programacion!AG$45="",0,Programacion!AG$45/SUM(Programacion!AG$42:AG$48)*'3 Eval'!$H32)+IF(Programacion!AG$46="",0,Programacion!AG$46/SUM(Programacion!AG$42:AG$48)*'3 Eval'!$I32)+IF(Programacion!AG$47="",0,Programacion!AG$47/SUM(Programacion!AG$42:AG$48)*'3 Eval'!$J32)+IF(Programacion!AG$48="",0,Programacion!AG$48/SUM(Programacion!AG$42:AG$48)*'3 Eval'!$K32))*SUM(Programacion!AG$42:AG$48)/SUM(Programacion!AG$28:AG$48)+IF('Res 2ªEval'!AI33="",0,'Res 2ªEval'!AI33*SUM(Programacion!AG$28:AG$41)/SUM(Programacion!AG$28:AG$48)))))</f>
        <v/>
      </c>
      <c r="AJ33" s="270" t="str">
        <f>IF($C33="","",IF(SUM(Programacion!AH$28:AH$48)=0,"",IF(SUM(Programacion!AH$42:AH$48)=0,'Res 2ªEval'!AJ33,(IF(Programacion!AH$42="",0,Programacion!AH$42/SUM(Programacion!AH$42:AH$48)*'3 Eval'!$E32)+IF(Programacion!AH$43="",0,Programacion!AH$43/SUM(Programacion!AH$42:AH$48)*'3 Eval'!$F32)+IF(Programacion!AH$44="",0,Programacion!AH$44/SUM(Programacion!AH$42:AH$48)*'3 Eval'!$G32)+IF(Programacion!AH$45="",0,Programacion!AH$45/SUM(Programacion!AH$42:AH$48)*'3 Eval'!$H32)+IF(Programacion!AH$46="",0,Programacion!AH$46/SUM(Programacion!AH$42:AH$48)*'3 Eval'!$I32)+IF(Programacion!AH$47="",0,Programacion!AH$47/SUM(Programacion!AH$42:AH$48)*'3 Eval'!$J32)+IF(Programacion!AH$48="",0,Programacion!AH$48/SUM(Programacion!AH$42:AH$48)*'3 Eval'!$K32))*SUM(Programacion!AH$42:AH$48)/SUM(Programacion!AH$28:AH$48)+IF('Res 2ªEval'!AJ33="",0,'Res 2ªEval'!AJ33*SUM(Programacion!AH$28:AH$41)/SUM(Programacion!AH$28:AH$48)))))</f>
        <v/>
      </c>
      <c r="AK33" s="270" t="str">
        <f>IF($C33="","",IF(SUM(Programacion!AI$28:AI$48)=0,"",IF(SUM(Programacion!AI$42:AI$48)=0,'Res 2ªEval'!AK33,(IF(Programacion!AI$42="",0,Programacion!AI$42/SUM(Programacion!AI$42:AI$48)*'3 Eval'!$E32)+IF(Programacion!AI$43="",0,Programacion!AI$43/SUM(Programacion!AI$42:AI$48)*'3 Eval'!$F32)+IF(Programacion!AI$44="",0,Programacion!AI$44/SUM(Programacion!AI$42:AI$48)*'3 Eval'!$G32)+IF(Programacion!AI$45="",0,Programacion!AI$45/SUM(Programacion!AI$42:AI$48)*'3 Eval'!$H32)+IF(Programacion!AI$46="",0,Programacion!AI$46/SUM(Programacion!AI$42:AI$48)*'3 Eval'!$I32)+IF(Programacion!AI$47="",0,Programacion!AI$47/SUM(Programacion!AI$42:AI$48)*'3 Eval'!$J32)+IF(Programacion!AI$48="",0,Programacion!AI$48/SUM(Programacion!AI$42:AI$48)*'3 Eval'!$K32))*SUM(Programacion!AI$42:AI$48)/SUM(Programacion!AI$28:AI$48)+IF('Res 2ªEval'!AK33="",0,'Res 2ªEval'!AK33*SUM(Programacion!AI$28:AI$41)/SUM(Programacion!AI$28:AI$48)))))</f>
        <v/>
      </c>
      <c r="AL33" s="270" t="str">
        <f>IF($C33="","",IF(SUM(Programacion!AJ$28:AJ$48)=0,"",IF(SUM(Programacion!AJ$42:AJ$48)=0,'Res 2ªEval'!AL33,(IF(Programacion!AJ$42="",0,Programacion!AJ$42/SUM(Programacion!AJ$42:AJ$48)*'3 Eval'!$E32)+IF(Programacion!AJ$43="",0,Programacion!AJ$43/SUM(Programacion!AJ$42:AJ$48)*'3 Eval'!$F32)+IF(Programacion!AJ$44="",0,Programacion!AJ$44/SUM(Programacion!AJ$42:AJ$48)*'3 Eval'!$G32)+IF(Programacion!AJ$45="",0,Programacion!AJ$45/SUM(Programacion!AJ$42:AJ$48)*'3 Eval'!$H32)+IF(Programacion!AJ$46="",0,Programacion!AJ$46/SUM(Programacion!AJ$42:AJ$48)*'3 Eval'!$I32)+IF(Programacion!AJ$47="",0,Programacion!AJ$47/SUM(Programacion!AJ$42:AJ$48)*'3 Eval'!$J32)+IF(Programacion!AJ$48="",0,Programacion!AJ$48/SUM(Programacion!AJ$42:AJ$48)*'3 Eval'!$K32))*SUM(Programacion!AJ$42:AJ$48)/SUM(Programacion!AJ$28:AJ$48)+IF('Res 2ªEval'!AL33="",0,'Res 2ªEval'!AL33*SUM(Programacion!AJ$28:AJ$41)/SUM(Programacion!AJ$28:AJ$48)))))</f>
        <v/>
      </c>
      <c r="AM33" s="270" t="str">
        <f>IF($C33="","",IF(SUM(Programacion!AK$28:AK$48)=0,"",IF(SUM(Programacion!AK$42:AK$48)=0,'Res 2ªEval'!AM33,(IF(Programacion!AK$42="",0,Programacion!AK$42/SUM(Programacion!AK$42:AK$48)*'3 Eval'!$E32)+IF(Programacion!AK$43="",0,Programacion!AK$43/SUM(Programacion!AK$42:AK$48)*'3 Eval'!$F32)+IF(Programacion!AK$44="",0,Programacion!AK$44/SUM(Programacion!AK$42:AK$48)*'3 Eval'!$G32)+IF(Programacion!AK$45="",0,Programacion!AK$45/SUM(Programacion!AK$42:AK$48)*'3 Eval'!$H32)+IF(Programacion!AK$46="",0,Programacion!AK$46/SUM(Programacion!AK$42:AK$48)*'3 Eval'!$I32)+IF(Programacion!AK$47="",0,Programacion!AK$47/SUM(Programacion!AK$42:AK$48)*'3 Eval'!$J32)+IF(Programacion!AK$48="",0,Programacion!AK$48/SUM(Programacion!AK$42:AK$48)*'3 Eval'!$K32))*SUM(Programacion!AK$42:AK$48)/SUM(Programacion!AK$28:AK$48)+IF('Res 2ªEval'!AM33="",0,'Res 2ªEval'!AM33*SUM(Programacion!AK$28:AK$41)/SUM(Programacion!AK$28:AK$48)))))</f>
        <v/>
      </c>
      <c r="AN33" s="270" t="str">
        <f>IF($C33="","",IF(SUM(Programacion!AL$28:AL$48)=0,"",IF(SUM(Programacion!AL$42:AL$48)=0,'Res 2ªEval'!AN33,(IF(Programacion!AL$42="",0,Programacion!AL$42/SUM(Programacion!AL$42:AL$48)*'3 Eval'!$E32)+IF(Programacion!AL$43="",0,Programacion!AL$43/SUM(Programacion!AL$42:AL$48)*'3 Eval'!$F32)+IF(Programacion!AL$44="",0,Programacion!AL$44/SUM(Programacion!AL$42:AL$48)*'3 Eval'!$G32)+IF(Programacion!AL$45="",0,Programacion!AL$45/SUM(Programacion!AL$42:AL$48)*'3 Eval'!$H32)+IF(Programacion!AL$46="",0,Programacion!AL$46/SUM(Programacion!AL$42:AL$48)*'3 Eval'!$I32)+IF(Programacion!AL$47="",0,Programacion!AL$47/SUM(Programacion!AL$42:AL$48)*'3 Eval'!$J32)+IF(Programacion!AL$48="",0,Programacion!AL$48/SUM(Programacion!AL$42:AL$48)*'3 Eval'!$K32))*SUM(Programacion!AL$42:AL$48)/SUM(Programacion!AL$28:AL$48)+IF('Res 2ªEval'!AN33="",0,'Res 2ªEval'!AN33*SUM(Programacion!AL$28:AL$41)/SUM(Programacion!AL$28:AL$48)))))</f>
        <v/>
      </c>
      <c r="AO33" s="270" t="str">
        <f>IF($C33="","",IF(SUM(Programacion!AM$28:AM$48)=0,"",IF(SUM(Programacion!AM$42:AM$48)=0,'Res 2ªEval'!AO33,(IF(Programacion!AM$42="",0,Programacion!AM$42/SUM(Programacion!AM$42:AM$48)*'3 Eval'!$E32)+IF(Programacion!AM$43="",0,Programacion!AM$43/SUM(Programacion!AM$42:AM$48)*'3 Eval'!$F32)+IF(Programacion!AM$44="",0,Programacion!AM$44/SUM(Programacion!AM$42:AM$48)*'3 Eval'!$G32)+IF(Programacion!AM$45="",0,Programacion!AM$45/SUM(Programacion!AM$42:AM$48)*'3 Eval'!$H32)+IF(Programacion!AM$46="",0,Programacion!AM$46/SUM(Programacion!AM$42:AM$48)*'3 Eval'!$I32)+IF(Programacion!AM$47="",0,Programacion!AM$47/SUM(Programacion!AM$42:AM$48)*'3 Eval'!$J32)+IF(Programacion!AM$48="",0,Programacion!AM$48/SUM(Programacion!AM$42:AM$48)*'3 Eval'!$K32))*SUM(Programacion!AM$42:AM$48)/SUM(Programacion!AM$28:AM$48)+IF('Res 2ªEval'!AO33="",0,'Res 2ªEval'!AO33*SUM(Programacion!AM$28:AM$41)/SUM(Programacion!AM$28:AM$48)))))</f>
        <v/>
      </c>
      <c r="AP33" s="270" t="str">
        <f>IF($C33="","",IF(SUM(Programacion!AN$28:AN$48)=0,"",IF(SUM(Programacion!AN$42:AN$48)=0,'Res 2ªEval'!AP33,(IF(Programacion!AN$42="",0,Programacion!AN$42/SUM(Programacion!AN$42:AN$48)*'3 Eval'!$E32)+IF(Programacion!AN$43="",0,Programacion!AN$43/SUM(Programacion!AN$42:AN$48)*'3 Eval'!$F32)+IF(Programacion!AN$44="",0,Programacion!AN$44/SUM(Programacion!AN$42:AN$48)*'3 Eval'!$G32)+IF(Programacion!AN$45="",0,Programacion!AN$45/SUM(Programacion!AN$42:AN$48)*'3 Eval'!$H32)+IF(Programacion!AN$46="",0,Programacion!AN$46/SUM(Programacion!AN$42:AN$48)*'3 Eval'!$I32)+IF(Programacion!AN$47="",0,Programacion!AN$47/SUM(Programacion!AN$42:AN$48)*'3 Eval'!$J32)+IF(Programacion!AN$48="",0,Programacion!AN$48/SUM(Programacion!AN$42:AN$48)*'3 Eval'!$K32))*SUM(Programacion!AN$42:AN$48)/SUM(Programacion!AN$28:AN$48)+IF('Res 2ªEval'!AP33="",0,'Res 2ªEval'!AP33*SUM(Programacion!AN$28:AN$41)/SUM(Programacion!AN$28:AN$48)))))</f>
        <v/>
      </c>
      <c r="AQ33" s="270" t="str">
        <f>IF($C33="","",IF(SUM(Programacion!AO$28:AO$48)=0,"",IF(SUM(Programacion!AO$42:AO$48)=0,'Res 2ªEval'!AQ33,(IF(Programacion!AO$42="",0,Programacion!AO$42/SUM(Programacion!AO$42:AO$48)*'3 Eval'!$E32)+IF(Programacion!AO$43="",0,Programacion!AO$43/SUM(Programacion!AO$42:AO$48)*'3 Eval'!$F32)+IF(Programacion!AO$44="",0,Programacion!AO$44/SUM(Programacion!AO$42:AO$48)*'3 Eval'!$G32)+IF(Programacion!AO$45="",0,Programacion!AO$45/SUM(Programacion!AO$42:AO$48)*'3 Eval'!$H32)+IF(Programacion!AO$46="",0,Programacion!AO$46/SUM(Programacion!AO$42:AO$48)*'3 Eval'!$I32)+IF(Programacion!AO$47="",0,Programacion!AO$47/SUM(Programacion!AO$42:AO$48)*'3 Eval'!$J32)+IF(Programacion!AO$48="",0,Programacion!AO$48/SUM(Programacion!AO$42:AO$48)*'3 Eval'!$K32))*SUM(Programacion!AO$42:AO$48)/SUM(Programacion!AO$28:AO$48)+IF('Res 2ªEval'!AQ33="",0,'Res 2ªEval'!AQ33*SUM(Programacion!AO$28:AO$41)/SUM(Programacion!AO$28:AO$48)))))</f>
        <v/>
      </c>
      <c r="AR33" s="270" t="str">
        <f>IF($C33="","",IF(SUM(Programacion!AP$28:AP$48)=0,"",IF(SUM(Programacion!AP$42:AP$48)=0,'Res 2ªEval'!AR33,(IF(Programacion!AP$42="",0,Programacion!AP$42/SUM(Programacion!AP$42:AP$48)*'3 Eval'!$E32)+IF(Programacion!AP$43="",0,Programacion!AP$43/SUM(Programacion!AP$42:AP$48)*'3 Eval'!$F32)+IF(Programacion!AP$44="",0,Programacion!AP$44/SUM(Programacion!AP$42:AP$48)*'3 Eval'!$G32)+IF(Programacion!AP$45="",0,Programacion!AP$45/SUM(Programacion!AP$42:AP$48)*'3 Eval'!$H32)+IF(Programacion!AP$46="",0,Programacion!AP$46/SUM(Programacion!AP$42:AP$48)*'3 Eval'!$I32)+IF(Programacion!AP$47="",0,Programacion!AP$47/SUM(Programacion!AP$42:AP$48)*'3 Eval'!$J32)+IF(Programacion!AP$48="",0,Programacion!AP$48/SUM(Programacion!AP$42:AP$48)*'3 Eval'!$K32))*SUM(Programacion!AP$42:AP$48)/SUM(Programacion!AP$28:AP$48)+IF('Res 2ªEval'!AR33="",0,'Res 2ªEval'!AR33*SUM(Programacion!AP$28:AP$41)/SUM(Programacion!AP$28:AP$48)))))</f>
        <v/>
      </c>
      <c r="AS33" s="270" t="str">
        <f>IF($C33="","",IF(SUM(Programacion!AQ$28:AQ$48)=0,"",IF(SUM(Programacion!AQ$42:AQ$48)=0,'Res 2ªEval'!AS33,(IF(Programacion!AQ$42="",0,Programacion!AQ$42/SUM(Programacion!AQ$42:AQ$48)*'3 Eval'!$E32)+IF(Programacion!AQ$43="",0,Programacion!AQ$43/SUM(Programacion!AQ$42:AQ$48)*'3 Eval'!$F32)+IF(Programacion!AQ$44="",0,Programacion!AQ$44/SUM(Programacion!AQ$42:AQ$48)*'3 Eval'!$G32)+IF(Programacion!AQ$45="",0,Programacion!AQ$45/SUM(Programacion!AQ$42:AQ$48)*'3 Eval'!$H32)+IF(Programacion!AQ$46="",0,Programacion!AQ$46/SUM(Programacion!AQ$42:AQ$48)*'3 Eval'!$I32)+IF(Programacion!AQ$47="",0,Programacion!AQ$47/SUM(Programacion!AQ$42:AQ$48)*'3 Eval'!$J32)+IF(Programacion!AQ$48="",0,Programacion!AQ$48/SUM(Programacion!AQ$42:AQ$48)*'3 Eval'!$K32))*SUM(Programacion!AQ$42:AQ$48)/SUM(Programacion!AQ$28:AQ$48)+IF('Res 2ªEval'!AS33="",0,'Res 2ªEval'!AS33*SUM(Programacion!AQ$28:AQ$41)/SUM(Programacion!AQ$28:AQ$48)))))</f>
        <v/>
      </c>
      <c r="AT33" s="270" t="str">
        <f>IF($C33="","",IF(SUM(Programacion!AR$28:AR$48)=0,"",IF(SUM(Programacion!AR$42:AR$48)=0,'Res 2ªEval'!AT33,(IF(Programacion!AR$42="",0,Programacion!AR$42/SUM(Programacion!AR$42:AR$48)*'3 Eval'!$E32)+IF(Programacion!AR$43="",0,Programacion!AR$43/SUM(Programacion!AR$42:AR$48)*'3 Eval'!$F32)+IF(Programacion!AR$44="",0,Programacion!AR$44/SUM(Programacion!AR$42:AR$48)*'3 Eval'!$G32)+IF(Programacion!AR$45="",0,Programacion!AR$45/SUM(Programacion!AR$42:AR$48)*'3 Eval'!$H32)+IF(Programacion!AR$46="",0,Programacion!AR$46/SUM(Programacion!AR$42:AR$48)*'3 Eval'!$I32)+IF(Programacion!AR$47="",0,Programacion!AR$47/SUM(Programacion!AR$42:AR$48)*'3 Eval'!$J32)+IF(Programacion!AR$48="",0,Programacion!AR$48/SUM(Programacion!AR$42:AR$48)*'3 Eval'!$K32))*SUM(Programacion!AR$42:AR$48)/SUM(Programacion!AR$28:AR$48)+IF('Res 2ªEval'!AT33="",0,'Res 2ªEval'!AT33*SUM(Programacion!AR$28:AR$41)/SUM(Programacion!AR$28:AR$48)))))</f>
        <v/>
      </c>
      <c r="AU33" s="270" t="str">
        <f>IF($C33="","",IF(SUM(Programacion!AS$28:AS$48)=0,"",IF(SUM(Programacion!AS$42:AS$48)=0,'Res 2ªEval'!AU33,(IF(Programacion!AS$42="",0,Programacion!AS$42/SUM(Programacion!AS$42:AS$48)*'3 Eval'!$E32)+IF(Programacion!AS$43="",0,Programacion!AS$43/SUM(Programacion!AS$42:AS$48)*'3 Eval'!$F32)+IF(Programacion!AS$44="",0,Programacion!AS$44/SUM(Programacion!AS$42:AS$48)*'3 Eval'!$G32)+IF(Programacion!AS$45="",0,Programacion!AS$45/SUM(Programacion!AS$42:AS$48)*'3 Eval'!$H32)+IF(Programacion!AS$46="",0,Programacion!AS$46/SUM(Programacion!AS$42:AS$48)*'3 Eval'!$I32)+IF(Programacion!AS$47="",0,Programacion!AS$47/SUM(Programacion!AS$42:AS$48)*'3 Eval'!$J32)+IF(Programacion!AS$48="",0,Programacion!AS$48/SUM(Programacion!AS$42:AS$48)*'3 Eval'!$K32))*SUM(Programacion!AS$42:AS$48)/SUM(Programacion!AS$28:AS$48)+IF('Res 2ªEval'!AU33="",0,'Res 2ªEval'!AU33*SUM(Programacion!AS$28:AS$41)/SUM(Programacion!AS$28:AS$48)))))</f>
        <v/>
      </c>
      <c r="AV33" s="270" t="str">
        <f>IF($C33="","",IF(SUM(Programacion!AT$28:AT$48)=0,"",IF(SUM(Programacion!AT$42:AT$48)=0,'Res 2ªEval'!AV33,(IF(Programacion!AT$42="",0,Programacion!AT$42/SUM(Programacion!AT$42:AT$48)*'3 Eval'!$E32)+IF(Programacion!AT$43="",0,Programacion!AT$43/SUM(Programacion!AT$42:AT$48)*'3 Eval'!$F32)+IF(Programacion!AT$44="",0,Programacion!AT$44/SUM(Programacion!AT$42:AT$48)*'3 Eval'!$G32)+IF(Programacion!AT$45="",0,Programacion!AT$45/SUM(Programacion!AT$42:AT$48)*'3 Eval'!$H32)+IF(Programacion!AT$46="",0,Programacion!AT$46/SUM(Programacion!AT$42:AT$48)*'3 Eval'!$I32)+IF(Programacion!AT$47="",0,Programacion!AT$47/SUM(Programacion!AT$42:AT$48)*'3 Eval'!$J32)+IF(Programacion!AT$48="",0,Programacion!AT$48/SUM(Programacion!AT$42:AT$48)*'3 Eval'!$K32))*SUM(Programacion!AT$42:AT$48)/SUM(Programacion!AT$28:AT$48)+IF('Res 2ªEval'!AV33="",0,'Res 2ªEval'!AV33*SUM(Programacion!AT$28:AT$41)/SUM(Programacion!AT$28:AT$48)))))</f>
        <v/>
      </c>
      <c r="AW33" s="270" t="str">
        <f>IF($C33="","",IF(SUM(Programacion!AU$28:AU$48)=0,"",IF(SUM(Programacion!AU$42:AU$48)=0,'Res 2ªEval'!AW33,(IF(Programacion!AU$42="",0,Programacion!AU$42/SUM(Programacion!AU$42:AU$48)*'3 Eval'!$E32)+IF(Programacion!AU$43="",0,Programacion!AU$43/SUM(Programacion!AU$42:AU$48)*'3 Eval'!$F32)+IF(Programacion!AU$44="",0,Programacion!AU$44/SUM(Programacion!AU$42:AU$48)*'3 Eval'!$G32)+IF(Programacion!AU$45="",0,Programacion!AU$45/SUM(Programacion!AU$42:AU$48)*'3 Eval'!$H32)+IF(Programacion!AU$46="",0,Programacion!AU$46/SUM(Programacion!AU$42:AU$48)*'3 Eval'!$I32)+IF(Programacion!AU$47="",0,Programacion!AU$47/SUM(Programacion!AU$42:AU$48)*'3 Eval'!$J32)+IF(Programacion!AU$48="",0,Programacion!AU$48/SUM(Programacion!AU$42:AU$48)*'3 Eval'!$K32))*SUM(Programacion!AU$42:AU$48)/SUM(Programacion!AU$28:AU$48)+IF('Res 2ªEval'!AW33="",0,'Res 2ªEval'!AW33*SUM(Programacion!AU$28:AU$41)/SUM(Programacion!AU$28:AU$48)))))</f>
        <v/>
      </c>
      <c r="AX33" s="270" t="str">
        <f>IF($C33="","",IF(SUM(Programacion!AV$28:AV$48)=0,"",IF(SUM(Programacion!AV$42:AV$48)=0,'Res 2ªEval'!AX33,(IF(Programacion!AV$42="",0,Programacion!AV$42/SUM(Programacion!AV$42:AV$48)*'3 Eval'!$E32)+IF(Programacion!AV$43="",0,Programacion!AV$43/SUM(Programacion!AV$42:AV$48)*'3 Eval'!$F32)+IF(Programacion!AV$44="",0,Programacion!AV$44/SUM(Programacion!AV$42:AV$48)*'3 Eval'!$G32)+IF(Programacion!AV$45="",0,Programacion!AV$45/SUM(Programacion!AV$42:AV$48)*'3 Eval'!$H32)+IF(Programacion!AV$46="",0,Programacion!AV$46/SUM(Programacion!AV$42:AV$48)*'3 Eval'!$I32)+IF(Programacion!AV$47="",0,Programacion!AV$47/SUM(Programacion!AV$42:AV$48)*'3 Eval'!$J32)+IF(Programacion!AV$48="",0,Programacion!AV$48/SUM(Programacion!AV$42:AV$48)*'3 Eval'!$K32))*SUM(Programacion!AV$42:AV$48)/SUM(Programacion!AV$28:AV$48)+IF('Res 2ªEval'!AX33="",0,'Res 2ªEval'!AX33*SUM(Programacion!AV$28:AV$41)/SUM(Programacion!AV$28:AV$48)))))</f>
        <v/>
      </c>
      <c r="AY33" s="270" t="str">
        <f>IF($C33="","",IF(SUM(Programacion!AW$28:AW$48)=0,"",IF(SUM(Programacion!AW$42:AW$48)=0,'Res 2ªEval'!AY33,(IF(Programacion!AW$42="",0,Programacion!AW$42/SUM(Programacion!AW$42:AW$48)*'3 Eval'!$E32)+IF(Programacion!AW$43="",0,Programacion!AW$43/SUM(Programacion!AW$42:AW$48)*'3 Eval'!$F32)+IF(Programacion!AW$44="",0,Programacion!AW$44/SUM(Programacion!AW$42:AW$48)*'3 Eval'!$G32)+IF(Programacion!AW$45="",0,Programacion!AW$45/SUM(Programacion!AW$42:AW$48)*'3 Eval'!$H32)+IF(Programacion!AW$46="",0,Programacion!AW$46/SUM(Programacion!AW$42:AW$48)*'3 Eval'!$I32)+IF(Programacion!AW$47="",0,Programacion!AW$47/SUM(Programacion!AW$42:AW$48)*'3 Eval'!$J32)+IF(Programacion!AW$48="",0,Programacion!AW$48/SUM(Programacion!AW$42:AW$48)*'3 Eval'!$K32))*SUM(Programacion!AW$42:AW$48)/SUM(Programacion!AW$28:AW$48)+IF('Res 2ªEval'!AY33="",0,'Res 2ªEval'!AY33*SUM(Programacion!AW$28:AW$41)/SUM(Programacion!AW$28:AW$48)))))</f>
        <v/>
      </c>
      <c r="AZ33" s="270" t="str">
        <f>IF($C33="","",IF(SUM(Programacion!AX$28:AX$48)=0,"",IF(SUM(Programacion!AX$42:AX$48)=0,'Res 2ªEval'!AZ33,(IF(Programacion!AX$42="",0,Programacion!AX$42/SUM(Programacion!AX$42:AX$48)*'3 Eval'!$E32)+IF(Programacion!AX$43="",0,Programacion!AX$43/SUM(Programacion!AX$42:AX$48)*'3 Eval'!$F32)+IF(Programacion!AX$44="",0,Programacion!AX$44/SUM(Programacion!AX$42:AX$48)*'3 Eval'!$G32)+IF(Programacion!AX$45="",0,Programacion!AX$45/SUM(Programacion!AX$42:AX$48)*'3 Eval'!$H32)+IF(Programacion!AX$46="",0,Programacion!AX$46/SUM(Programacion!AX$42:AX$48)*'3 Eval'!$I32)+IF(Programacion!AX$47="",0,Programacion!AX$47/SUM(Programacion!AX$42:AX$48)*'3 Eval'!$J32)+IF(Programacion!AX$48="",0,Programacion!AX$48/SUM(Programacion!AX$42:AX$48)*'3 Eval'!$K32))*SUM(Programacion!AX$42:AX$48)/SUM(Programacion!AX$28:AX$48)+IF('Res 2ªEval'!AZ33="",0,'Res 2ªEval'!AZ33*SUM(Programacion!AX$28:AX$41)/SUM(Programacion!AX$28:AX$48)))))</f>
        <v/>
      </c>
      <c r="BA33" s="270" t="str">
        <f>IF($C33="","",IF(SUM(Programacion!AY$28:AY$48)=0,"",IF(SUM(Programacion!AY$42:AY$48)=0,'Res 2ªEval'!BA33,(IF(Programacion!AY$42="",0,Programacion!AY$42/SUM(Programacion!AY$42:AY$48)*'3 Eval'!$E32)+IF(Programacion!AY$43="",0,Programacion!AY$43/SUM(Programacion!AY$42:AY$48)*'3 Eval'!$F32)+IF(Programacion!AY$44="",0,Programacion!AY$44/SUM(Programacion!AY$42:AY$48)*'3 Eval'!$G32)+IF(Programacion!AY$45="",0,Programacion!AY$45/SUM(Programacion!AY$42:AY$48)*'3 Eval'!$H32)+IF(Programacion!AY$46="",0,Programacion!AY$46/SUM(Programacion!AY$42:AY$48)*'3 Eval'!$I32)+IF(Programacion!AY$47="",0,Programacion!AY$47/SUM(Programacion!AY$42:AY$48)*'3 Eval'!$J32)+IF(Programacion!AY$48="",0,Programacion!AY$48/SUM(Programacion!AY$42:AY$48)*'3 Eval'!$K32))*SUM(Programacion!AY$42:AY$48)/SUM(Programacion!AY$28:AY$48)+IF('Res 2ªEval'!BA33="",0,'Res 2ªEval'!BA33*SUM(Programacion!AY$28:AY$41)/SUM(Programacion!AY$28:AY$48)))))</f>
        <v/>
      </c>
      <c r="BB33" s="270" t="str">
        <f>IF($C33="","",IF(SUM(Programacion!AZ$28:AZ$48)=0,"",IF(SUM(Programacion!AZ$42:AZ$48)=0,'Res 2ªEval'!BB33,(IF(Programacion!AZ$42="",0,Programacion!AZ$42/SUM(Programacion!AZ$42:AZ$48)*'3 Eval'!$E32)+IF(Programacion!AZ$43="",0,Programacion!AZ$43/SUM(Programacion!AZ$42:AZ$48)*'3 Eval'!$F32)+IF(Programacion!AZ$44="",0,Programacion!AZ$44/SUM(Programacion!AZ$42:AZ$48)*'3 Eval'!$G32)+IF(Programacion!AZ$45="",0,Programacion!AZ$45/SUM(Programacion!AZ$42:AZ$48)*'3 Eval'!$H32)+IF(Programacion!AZ$46="",0,Programacion!AZ$46/SUM(Programacion!AZ$42:AZ$48)*'3 Eval'!$I32)+IF(Programacion!AZ$47="",0,Programacion!AZ$47/SUM(Programacion!AZ$42:AZ$48)*'3 Eval'!$J32)+IF(Programacion!AZ$48="",0,Programacion!AZ$48/SUM(Programacion!AZ$42:AZ$48)*'3 Eval'!$K32))*SUM(Programacion!AZ$42:AZ$48)/SUM(Programacion!AZ$28:AZ$48)+IF('Res 2ªEval'!BB33="",0,'Res 2ªEval'!BB33*SUM(Programacion!AZ$28:AZ$41)/SUM(Programacion!AZ$28:AZ$48)))))</f>
        <v/>
      </c>
      <c r="BC33" s="270" t="str">
        <f>IF($C33="","",IF(SUM(Programacion!BA$28:BA$48)=0,"",IF(SUM(Programacion!BA$42:BA$48)=0,'Res 2ªEval'!BC33,(IF(Programacion!BA$42="",0,Programacion!BA$42/SUM(Programacion!BA$42:BA$48)*'3 Eval'!$E32)+IF(Programacion!BA$43="",0,Programacion!BA$43/SUM(Programacion!BA$42:BA$48)*'3 Eval'!$F32)+IF(Programacion!BA$44="",0,Programacion!BA$44/SUM(Programacion!BA$42:BA$48)*'3 Eval'!$G32)+IF(Programacion!BA$45="",0,Programacion!BA$45/SUM(Programacion!BA$42:BA$48)*'3 Eval'!$H32)+IF(Programacion!BA$46="",0,Programacion!BA$46/SUM(Programacion!BA$42:BA$48)*'3 Eval'!$I32)+IF(Programacion!BA$47="",0,Programacion!BA$47/SUM(Programacion!BA$42:BA$48)*'3 Eval'!$J32)+IF(Programacion!BA$48="",0,Programacion!BA$48/SUM(Programacion!BA$42:BA$48)*'3 Eval'!$K32))*SUM(Programacion!BA$42:BA$48)/SUM(Programacion!BA$28:BA$48)+IF('Res 2ªEval'!BC33="",0,'Res 2ªEval'!BC33*SUM(Programacion!BA$28:BA$41)/SUM(Programacion!BA$28:BA$48)))))</f>
        <v/>
      </c>
      <c r="BD33" s="270" t="str">
        <f>IF($C33="","",IF(SUM(Programacion!BB$28:BB$48)=0,"",IF(SUM(Programacion!BB$42:BB$48)=0,'Res 2ªEval'!BD33,(IF(Programacion!BB$42="",0,Programacion!BB$42/SUM(Programacion!BB$42:BB$48)*'3 Eval'!$E32)+IF(Programacion!BB$43="",0,Programacion!BB$43/SUM(Programacion!BB$42:BB$48)*'3 Eval'!$F32)+IF(Programacion!BB$44="",0,Programacion!BB$44/SUM(Programacion!BB$42:BB$48)*'3 Eval'!$G32)+IF(Programacion!BB$45="",0,Programacion!BB$45/SUM(Programacion!BB$42:BB$48)*'3 Eval'!$H32)+IF(Programacion!BB$46="",0,Programacion!BB$46/SUM(Programacion!BB$42:BB$48)*'3 Eval'!$I32)+IF(Programacion!BB$47="",0,Programacion!BB$47/SUM(Programacion!BB$42:BB$48)*'3 Eval'!$J32)+IF(Programacion!BB$48="",0,Programacion!BB$48/SUM(Programacion!BB$42:BB$48)*'3 Eval'!$K32))*SUM(Programacion!BB$42:BB$48)/SUM(Programacion!BB$28:BB$48)+IF('Res 2ªEval'!BD33="",0,'Res 2ªEval'!BD33*SUM(Programacion!BB$28:BB$41)/SUM(Programacion!BB$28:BB$48)))))</f>
        <v/>
      </c>
      <c r="BE33" s="270" t="str">
        <f>IF($C33="","",IF(SUM(Programacion!BC$28:BC$48)=0,"",IF(SUM(Programacion!BC$42:BC$48)=0,'Res 2ªEval'!BE33,(IF(Programacion!BC$42="",0,Programacion!BC$42/SUM(Programacion!BC$42:BC$48)*'3 Eval'!$E32)+IF(Programacion!BC$43="",0,Programacion!BC$43/SUM(Programacion!BC$42:BC$48)*'3 Eval'!$F32)+IF(Programacion!BC$44="",0,Programacion!BC$44/SUM(Programacion!BC$42:BC$48)*'3 Eval'!$G32)+IF(Programacion!BC$45="",0,Programacion!BC$45/SUM(Programacion!BC$42:BC$48)*'3 Eval'!$H32)+IF(Programacion!BC$46="",0,Programacion!BC$46/SUM(Programacion!BC$42:BC$48)*'3 Eval'!$I32)+IF(Programacion!BC$47="",0,Programacion!BC$47/SUM(Programacion!BC$42:BC$48)*'3 Eval'!$J32)+IF(Programacion!BC$48="",0,Programacion!BC$48/SUM(Programacion!BC$42:BC$48)*'3 Eval'!$K32))*SUM(Programacion!BC$42:BC$48)/SUM(Programacion!BC$28:BC$48)+IF('Res 2ªEval'!BE33="",0,'Res 2ªEval'!BE33*SUM(Programacion!BC$28:BC$41)/SUM(Programacion!BC$28:BC$48)))))</f>
        <v/>
      </c>
      <c r="BF33" s="270" t="str">
        <f>IF($C33="","",IF(SUM(Programacion!BD$28:BD$48)=0,"",IF(SUM(Programacion!BD$42:BD$48)=0,'Res 2ªEval'!BF33,(IF(Programacion!BD$42="",0,Programacion!BD$42/SUM(Programacion!BD$42:BD$48)*'3 Eval'!$E32)+IF(Programacion!BD$43="",0,Programacion!BD$43/SUM(Programacion!BD$42:BD$48)*'3 Eval'!$F32)+IF(Programacion!BD$44="",0,Programacion!BD$44/SUM(Programacion!BD$42:BD$48)*'3 Eval'!$G32)+IF(Programacion!BD$45="",0,Programacion!BD$45/SUM(Programacion!BD$42:BD$48)*'3 Eval'!$H32)+IF(Programacion!BD$46="",0,Programacion!BD$46/SUM(Programacion!BD$42:BD$48)*'3 Eval'!$I32)+IF(Programacion!BD$47="",0,Programacion!BD$47/SUM(Programacion!BD$42:BD$48)*'3 Eval'!$J32)+IF(Programacion!BD$48="",0,Programacion!BD$48/SUM(Programacion!BD$42:BD$48)*'3 Eval'!$K32))*SUM(Programacion!BD$42:BD$48)/SUM(Programacion!BD$28:BD$48)+IF('Res 2ªEval'!BF33="",0,'Res 2ªEval'!BF33*SUM(Programacion!BD$28:BD$41)/SUM(Programacion!BD$28:BD$48)))))</f>
        <v/>
      </c>
      <c r="BG33" s="270" t="str">
        <f>IF($C33="","",IF(SUM(Programacion!BE$28:BE$48)=0,"",IF(SUM(Programacion!BE$42:BE$48)=0,'Res 2ªEval'!BG33,(IF(Programacion!BE$42="",0,Programacion!BE$42/SUM(Programacion!BE$42:BE$48)*'3 Eval'!$E32)+IF(Programacion!BE$43="",0,Programacion!BE$43/SUM(Programacion!BE$42:BE$48)*'3 Eval'!$F32)+IF(Programacion!BE$44="",0,Programacion!BE$44/SUM(Programacion!BE$42:BE$48)*'3 Eval'!$G32)+IF(Programacion!BE$45="",0,Programacion!BE$45/SUM(Programacion!BE$42:BE$48)*'3 Eval'!$H32)+IF(Programacion!BE$46="",0,Programacion!BE$46/SUM(Programacion!BE$42:BE$48)*'3 Eval'!$I32)+IF(Programacion!BE$47="",0,Programacion!BE$47/SUM(Programacion!BE$42:BE$48)*'3 Eval'!$J32)+IF(Programacion!BE$48="",0,Programacion!BE$48/SUM(Programacion!BE$42:BE$48)*'3 Eval'!$K32))*SUM(Programacion!BE$42:BE$48)/SUM(Programacion!BE$28:BE$48)+IF('Res 2ªEval'!BG33="",0,'Res 2ªEval'!BG33*SUM(Programacion!BE$28:BE$41)/SUM(Programacion!BE$28:BE$48)))))</f>
        <v/>
      </c>
      <c r="BH33" s="270" t="str">
        <f>IF($C33="","",IF(SUM(Programacion!BF$28:BF$48)=0,"",IF(SUM(Programacion!BF$42:BF$48)=0,'Res 2ªEval'!BH33,(IF(Programacion!BF$42="",0,Programacion!BF$42/SUM(Programacion!BF$42:BF$48)*'3 Eval'!$E32)+IF(Programacion!BF$43="",0,Programacion!BF$43/SUM(Programacion!BF$42:BF$48)*'3 Eval'!$F32)+IF(Programacion!BF$44="",0,Programacion!BF$44/SUM(Programacion!BF$42:BF$48)*'3 Eval'!$G32)+IF(Programacion!BF$45="",0,Programacion!BF$45/SUM(Programacion!BF$42:BF$48)*'3 Eval'!$H32)+IF(Programacion!BF$46="",0,Programacion!BF$46/SUM(Programacion!BF$42:BF$48)*'3 Eval'!$I32)+IF(Programacion!BF$47="",0,Programacion!BF$47/SUM(Programacion!BF$42:BF$48)*'3 Eval'!$J32)+IF(Programacion!BF$48="",0,Programacion!BF$48/SUM(Programacion!BF$42:BF$48)*'3 Eval'!$K32))*SUM(Programacion!BF$42:BF$48)/SUM(Programacion!BF$28:BF$48)+IF('Res 2ªEval'!BH33="",0,'Res 2ªEval'!BH33*SUM(Programacion!BF$28:BF$41)/SUM(Programacion!BF$28:BF$48)))))</f>
        <v/>
      </c>
      <c r="BI33" s="270" t="str">
        <f>IF($C33="","",IF(SUM(Programacion!BG$28:BG$48)=0,"",IF(SUM(Programacion!BG$42:BG$48)=0,'Res 2ªEval'!BI33,(IF(Programacion!BG$42="",0,Programacion!BG$42/SUM(Programacion!BG$42:BG$48)*'3 Eval'!$E32)+IF(Programacion!BG$43="",0,Programacion!BG$43/SUM(Programacion!BG$42:BG$48)*'3 Eval'!$F32)+IF(Programacion!BG$44="",0,Programacion!BG$44/SUM(Programacion!BG$42:BG$48)*'3 Eval'!$G32)+IF(Programacion!BG$45="",0,Programacion!BG$45/SUM(Programacion!BG$42:BG$48)*'3 Eval'!$H32)+IF(Programacion!BG$46="",0,Programacion!BG$46/SUM(Programacion!BG$42:BG$48)*'3 Eval'!$I32)+IF(Programacion!BG$47="",0,Programacion!BG$47/SUM(Programacion!BG$42:BG$48)*'3 Eval'!$J32)+IF(Programacion!BG$48="",0,Programacion!BG$48/SUM(Programacion!BG$42:BG$48)*'3 Eval'!$K32))*SUM(Programacion!BG$42:BG$48)/SUM(Programacion!BG$28:BG$48)+IF('Res 2ªEval'!BI33="",0,'Res 2ªEval'!BI33*SUM(Programacion!BG$28:BG$41)/SUM(Programacion!BG$28:BG$48)))))</f>
        <v/>
      </c>
      <c r="BJ33" s="270" t="str">
        <f>IF($C33="","",IF(SUM(Programacion!BH$28:BH$48)=0,"",IF(SUM(Programacion!BH$42:BH$48)=0,'Res 2ªEval'!BJ33,(IF(Programacion!BH$42="",0,Programacion!BH$42/SUM(Programacion!BH$42:BH$48)*'3 Eval'!$E32)+IF(Programacion!BH$43="",0,Programacion!BH$43/SUM(Programacion!BH$42:BH$48)*'3 Eval'!$F32)+IF(Programacion!BH$44="",0,Programacion!BH$44/SUM(Programacion!BH$42:BH$48)*'3 Eval'!$G32)+IF(Programacion!BH$45="",0,Programacion!BH$45/SUM(Programacion!BH$42:BH$48)*'3 Eval'!$H32)+IF(Programacion!BH$46="",0,Programacion!BH$46/SUM(Programacion!BH$42:BH$48)*'3 Eval'!$I32)+IF(Programacion!BH$47="",0,Programacion!BH$47/SUM(Programacion!BH$42:BH$48)*'3 Eval'!$J32)+IF(Programacion!BH$48="",0,Programacion!BH$48/SUM(Programacion!BH$42:BH$48)*'3 Eval'!$K32))*SUM(Programacion!BH$42:BH$48)/SUM(Programacion!BH$28:BH$48)+IF('Res 2ªEval'!BJ33="",0,'Res 2ªEval'!BJ33*SUM(Programacion!BH$28:BH$41)/SUM(Programacion!BH$28:BH$48)))))</f>
        <v/>
      </c>
      <c r="BK33" s="270" t="str">
        <f>IF($C33="","",IF(SUM(Programacion!BI$28:BI$48)=0,"",IF(SUM(Programacion!BI$42:BI$48)=0,'Res 2ªEval'!BK33,(IF(Programacion!BI$42="",0,Programacion!BI$42/SUM(Programacion!BI$42:BI$48)*'3 Eval'!$E32)+IF(Programacion!BI$43="",0,Programacion!BI$43/SUM(Programacion!BI$42:BI$48)*'3 Eval'!$F32)+IF(Programacion!BI$44="",0,Programacion!BI$44/SUM(Programacion!BI$42:BI$48)*'3 Eval'!$G32)+IF(Programacion!BI$45="",0,Programacion!BI$45/SUM(Programacion!BI$42:BI$48)*'3 Eval'!$H32)+IF(Programacion!BI$46="",0,Programacion!BI$46/SUM(Programacion!BI$42:BI$48)*'3 Eval'!$I32)+IF(Programacion!BI$47="",0,Programacion!BI$47/SUM(Programacion!BI$42:BI$48)*'3 Eval'!$J32)+IF(Programacion!BI$48="",0,Programacion!BI$48/SUM(Programacion!BI$42:BI$48)*'3 Eval'!$K32))*SUM(Programacion!BI$42:BI$48)/SUM(Programacion!BI$28:BI$48)+IF('Res 2ªEval'!BK33="",0,'Res 2ªEval'!BK33*SUM(Programacion!BI$28:BI$41)/SUM(Programacion!BI$28:BI$48)))))</f>
        <v/>
      </c>
      <c r="BL33" s="270" t="str">
        <f>IF($C33="","",IF(SUM(Programacion!BJ$28:BJ$48)=0,"",IF(SUM(Programacion!BJ$42:BJ$48)=0,'Res 2ªEval'!BL33,(IF(Programacion!BJ$42="",0,Programacion!BJ$42/SUM(Programacion!BJ$42:BJ$48)*'3 Eval'!$E32)+IF(Programacion!BJ$43="",0,Programacion!BJ$43/SUM(Programacion!BJ$42:BJ$48)*'3 Eval'!$F32)+IF(Programacion!BJ$44="",0,Programacion!BJ$44/SUM(Programacion!BJ$42:BJ$48)*'3 Eval'!$G32)+IF(Programacion!BJ$45="",0,Programacion!BJ$45/SUM(Programacion!BJ$42:BJ$48)*'3 Eval'!$H32)+IF(Programacion!BJ$46="",0,Programacion!BJ$46/SUM(Programacion!BJ$42:BJ$48)*'3 Eval'!$I32)+IF(Programacion!BJ$47="",0,Programacion!BJ$47/SUM(Programacion!BJ$42:BJ$48)*'3 Eval'!$J32)+IF(Programacion!BJ$48="",0,Programacion!BJ$48/SUM(Programacion!BJ$42:BJ$48)*'3 Eval'!$K32))*SUM(Programacion!BJ$42:BJ$48)/SUM(Programacion!BJ$28:BJ$48)+IF('Res 2ªEval'!BL33="",0,'Res 2ªEval'!BL33*SUM(Programacion!BJ$28:BJ$41)/SUM(Programacion!BJ$28:BJ$48)))))</f>
        <v/>
      </c>
      <c r="BM33" s="270" t="str">
        <f>IF($C33="","",IF(SUM(Programacion!BK$28:BK$48)=0,"",IF(SUM(Programacion!BK$42:BK$48)=0,'Res 2ªEval'!BM33,(IF(Programacion!BK$42="",0,Programacion!BK$42/SUM(Programacion!BK$42:BK$48)*'3 Eval'!$E32)+IF(Programacion!BK$43="",0,Programacion!BK$43/SUM(Programacion!BK$42:BK$48)*'3 Eval'!$F32)+IF(Programacion!BK$44="",0,Programacion!BK$44/SUM(Programacion!BK$42:BK$48)*'3 Eval'!$G32)+IF(Programacion!BK$45="",0,Programacion!BK$45/SUM(Programacion!BK$42:BK$48)*'3 Eval'!$H32)+IF(Programacion!BK$46="",0,Programacion!BK$46/SUM(Programacion!BK$42:BK$48)*'3 Eval'!$I32)+IF(Programacion!BK$47="",0,Programacion!BK$47/SUM(Programacion!BK$42:BK$48)*'3 Eval'!$J32)+IF(Programacion!BK$48="",0,Programacion!BK$48/SUM(Programacion!BK$42:BK$48)*'3 Eval'!$K32))*SUM(Programacion!BK$42:BK$48)/SUM(Programacion!BK$28:BK$48)+IF('Res 2ªEval'!BM33="",0,'Res 2ªEval'!BM33*SUM(Programacion!BK$28:BK$41)/SUM(Programacion!BK$28:BK$48)))))</f>
        <v/>
      </c>
      <c r="BN33" s="270" t="str">
        <f>IF($C33="","",IF(SUM(Programacion!BL$28:BL$48)=0,"",IF(SUM(Programacion!BL$42:BL$48)=0,'Res 2ªEval'!BN33,(IF(Programacion!BL$42="",0,Programacion!BL$42/SUM(Programacion!BL$42:BL$48)*'3 Eval'!$E32)+IF(Programacion!BL$43="",0,Programacion!BL$43/SUM(Programacion!BL$42:BL$48)*'3 Eval'!$F32)+IF(Programacion!BL$44="",0,Programacion!BL$44/SUM(Programacion!BL$42:BL$48)*'3 Eval'!$G32)+IF(Programacion!BL$45="",0,Programacion!BL$45/SUM(Programacion!BL$42:BL$48)*'3 Eval'!$H32)+IF(Programacion!BL$46="",0,Programacion!BL$46/SUM(Programacion!BL$42:BL$48)*'3 Eval'!$I32)+IF(Programacion!BL$47="",0,Programacion!BL$47/SUM(Programacion!BL$42:BL$48)*'3 Eval'!$J32)+IF(Programacion!BL$48="",0,Programacion!BL$48/SUM(Programacion!BL$42:BL$48)*'3 Eval'!$K32))*SUM(Programacion!BL$42:BL$48)/SUM(Programacion!BL$28:BL$48)+IF('Res 2ªEval'!BN33="",0,'Res 2ªEval'!BN33*SUM(Programacion!BL$28:BL$41)/SUM(Programacion!BL$28:BL$48)))))</f>
        <v/>
      </c>
      <c r="BO33" s="270" t="str">
        <f>IF($C33="","",IF(SUM(Programacion!BM$28:BM$48)=0,"",IF(SUM(Programacion!BM$42:BM$48)=0,'Res 2ªEval'!BO33,(IF(Programacion!BM$42="",0,Programacion!BM$42/SUM(Programacion!BM$42:BM$48)*'3 Eval'!$E32)+IF(Programacion!BM$43="",0,Programacion!BM$43/SUM(Programacion!BM$42:BM$48)*'3 Eval'!$F32)+IF(Programacion!BM$44="",0,Programacion!BM$44/SUM(Programacion!BM$42:BM$48)*'3 Eval'!$G32)+IF(Programacion!BM$45="",0,Programacion!BM$45/SUM(Programacion!BM$42:BM$48)*'3 Eval'!$H32)+IF(Programacion!BM$46="",0,Programacion!BM$46/SUM(Programacion!BM$42:BM$48)*'3 Eval'!$I32)+IF(Programacion!BM$47="",0,Programacion!BM$47/SUM(Programacion!BM$42:BM$48)*'3 Eval'!$J32)+IF(Programacion!BM$48="",0,Programacion!BM$48/SUM(Programacion!BM$42:BM$48)*'3 Eval'!$K32))*SUM(Programacion!BM$42:BM$48)/SUM(Programacion!BM$28:BM$48)+IF('Res 2ªEval'!BO33="",0,'Res 2ªEval'!BO33*SUM(Programacion!BM$28:BM$41)/SUM(Programacion!BM$28:BM$48)))))</f>
        <v/>
      </c>
      <c r="BP33" s="270" t="str">
        <f>IF($C33="","",IF(SUM(Programacion!BN$28:BN$48)=0,"",IF(SUM(Programacion!BN$42:BN$48)=0,'Res 2ªEval'!BP33,(IF(Programacion!BN$42="",0,Programacion!BN$42/SUM(Programacion!BN$42:BN$48)*'3 Eval'!$E32)+IF(Programacion!BN$43="",0,Programacion!BN$43/SUM(Programacion!BN$42:BN$48)*'3 Eval'!$F32)+IF(Programacion!BN$44="",0,Programacion!BN$44/SUM(Programacion!BN$42:BN$48)*'3 Eval'!$G32)+IF(Programacion!BN$45="",0,Programacion!BN$45/SUM(Programacion!BN$42:BN$48)*'3 Eval'!$H32)+IF(Programacion!BN$46="",0,Programacion!BN$46/SUM(Programacion!BN$42:BN$48)*'3 Eval'!$I32)+IF(Programacion!BN$47="",0,Programacion!BN$47/SUM(Programacion!BN$42:BN$48)*'3 Eval'!$J32)+IF(Programacion!BN$48="",0,Programacion!BN$48/SUM(Programacion!BN$42:BN$48)*'3 Eval'!$K32))*SUM(Programacion!BN$42:BN$48)/SUM(Programacion!BN$28:BN$48)+IF('Res 2ªEval'!BP33="",0,'Res 2ªEval'!BP33*SUM(Programacion!BN$28:BN$41)/SUM(Programacion!BN$28:BN$48)))))</f>
        <v/>
      </c>
      <c r="BQ33" s="270" t="str">
        <f>IF($C33="","",IF(SUM(Programacion!BO$28:BO$48)=0,"",IF(SUM(Programacion!BO$42:BO$48)=0,'Res 2ªEval'!BQ33,(IF(Programacion!BO$42="",0,Programacion!BO$42/SUM(Programacion!BO$42:BO$48)*'3 Eval'!$E32)+IF(Programacion!BO$43="",0,Programacion!BO$43/SUM(Programacion!BO$42:BO$48)*'3 Eval'!$F32)+IF(Programacion!BO$44="",0,Programacion!BO$44/SUM(Programacion!BO$42:BO$48)*'3 Eval'!$G32)+IF(Programacion!BO$45="",0,Programacion!BO$45/SUM(Programacion!BO$42:BO$48)*'3 Eval'!$H32)+IF(Programacion!BO$46="",0,Programacion!BO$46/SUM(Programacion!BO$42:BO$48)*'3 Eval'!$I32)+IF(Programacion!BO$47="",0,Programacion!BO$47/SUM(Programacion!BO$42:BO$48)*'3 Eval'!$J32)+IF(Programacion!BO$48="",0,Programacion!BO$48/SUM(Programacion!BO$42:BO$48)*'3 Eval'!$K32))*SUM(Programacion!BO$42:BO$48)/SUM(Programacion!BO$28:BO$48)+IF('Res 2ªEval'!BQ33="",0,'Res 2ªEval'!BQ33*SUM(Programacion!BO$28:BO$41)/SUM(Programacion!BO$28:BO$48)))))</f>
        <v/>
      </c>
      <c r="BR33" s="270" t="str">
        <f>IF($C33="","",IF(SUM(Programacion!BP$28:BP$48)=0,"",IF(SUM(Programacion!BP$42:BP$48)=0,'Res 2ªEval'!BR33,(IF(Programacion!BP$42="",0,Programacion!BP$42/SUM(Programacion!BP$42:BP$48)*'3 Eval'!$E32)+IF(Programacion!BP$43="",0,Programacion!BP$43/SUM(Programacion!BP$42:BP$48)*'3 Eval'!$F32)+IF(Programacion!BP$44="",0,Programacion!BP$44/SUM(Programacion!BP$42:BP$48)*'3 Eval'!$G32)+IF(Programacion!BP$45="",0,Programacion!BP$45/SUM(Programacion!BP$42:BP$48)*'3 Eval'!$H32)+IF(Programacion!BP$46="",0,Programacion!BP$46/SUM(Programacion!BP$42:BP$48)*'3 Eval'!$I32)+IF(Programacion!BP$47="",0,Programacion!BP$47/SUM(Programacion!BP$42:BP$48)*'3 Eval'!$J32)+IF(Programacion!BP$48="",0,Programacion!BP$48/SUM(Programacion!BP$42:BP$48)*'3 Eval'!$K32))*SUM(Programacion!BP$42:BP$48)/SUM(Programacion!BP$28:BP$48)+IF('Res 2ªEval'!BR33="",0,'Res 2ªEval'!BR33*SUM(Programacion!BP$28:BP$41)/SUM(Programacion!BP$28:BP$48)))))</f>
        <v/>
      </c>
      <c r="BS33" s="270" t="str">
        <f>IF($C33="","",IF(SUM(Programacion!BQ$28:BQ$48)=0,"",IF(SUM(Programacion!BQ$42:BQ$48)=0,'Res 2ªEval'!BS33,(IF(Programacion!BQ$42="",0,Programacion!BQ$42/SUM(Programacion!BQ$42:BQ$48)*'3 Eval'!$E32)+IF(Programacion!BQ$43="",0,Programacion!BQ$43/SUM(Programacion!BQ$42:BQ$48)*'3 Eval'!$F32)+IF(Programacion!BQ$44="",0,Programacion!BQ$44/SUM(Programacion!BQ$42:BQ$48)*'3 Eval'!$G32)+IF(Programacion!BQ$45="",0,Programacion!BQ$45/SUM(Programacion!BQ$42:BQ$48)*'3 Eval'!$H32)+IF(Programacion!BQ$46="",0,Programacion!BQ$46/SUM(Programacion!BQ$42:BQ$48)*'3 Eval'!$I32)+IF(Programacion!BQ$47="",0,Programacion!BQ$47/SUM(Programacion!BQ$42:BQ$48)*'3 Eval'!$J32)+IF(Programacion!BQ$48="",0,Programacion!BQ$48/SUM(Programacion!BQ$42:BQ$48)*'3 Eval'!$K32))*SUM(Programacion!BQ$42:BQ$48)/SUM(Programacion!BQ$28:BQ$48)+IF('Res 2ªEval'!BS33="",0,'Res 2ªEval'!BS33*SUM(Programacion!BQ$28:BQ$41)/SUM(Programacion!BQ$28:BQ$48)))))</f>
        <v/>
      </c>
      <c r="BT33" s="270" t="str">
        <f>IF($C33="","",IF(SUM(Programacion!BR$28:BR$48)=0,"",IF(SUM(Programacion!BR$42:BR$48)=0,'Res 2ªEval'!BT33,(IF(Programacion!BR$42="",0,Programacion!BR$42/SUM(Programacion!BR$42:BR$48)*'3 Eval'!$E32)+IF(Programacion!BR$43="",0,Programacion!BR$43/SUM(Programacion!BR$42:BR$48)*'3 Eval'!$F32)+IF(Programacion!BR$44="",0,Programacion!BR$44/SUM(Programacion!BR$42:BR$48)*'3 Eval'!$G32)+IF(Programacion!BR$45="",0,Programacion!BR$45/SUM(Programacion!BR$42:BR$48)*'3 Eval'!$H32)+IF(Programacion!BR$46="",0,Programacion!BR$46/SUM(Programacion!BR$42:BR$48)*'3 Eval'!$I32)+IF(Programacion!BR$47="",0,Programacion!BR$47/SUM(Programacion!BR$42:BR$48)*'3 Eval'!$J32)+IF(Programacion!BR$48="",0,Programacion!BR$48/SUM(Programacion!BR$42:BR$48)*'3 Eval'!$K32))*SUM(Programacion!BR$42:BR$48)/SUM(Programacion!BR$28:BR$48)+IF('Res 2ªEval'!BT33="",0,'Res 2ªEval'!BT33*SUM(Programacion!BR$28:BR$41)/SUM(Programacion!BR$28:BR$48)))))</f>
        <v/>
      </c>
      <c r="BU33" s="270" t="str">
        <f>IF($C33="","",IF(SUM(Programacion!BS$28:BS$48)=0,"",IF(SUM(Programacion!BS$42:BS$48)=0,'Res 2ªEval'!BU33,(IF(Programacion!BS$42="",0,Programacion!BS$42/SUM(Programacion!BS$42:BS$48)*'3 Eval'!$E32)+IF(Programacion!BS$43="",0,Programacion!BS$43/SUM(Programacion!BS$42:BS$48)*'3 Eval'!$F32)+IF(Programacion!BS$44="",0,Programacion!BS$44/SUM(Programacion!BS$42:BS$48)*'3 Eval'!$G32)+IF(Programacion!BS$45="",0,Programacion!BS$45/SUM(Programacion!BS$42:BS$48)*'3 Eval'!$H32)+IF(Programacion!BS$46="",0,Programacion!BS$46/SUM(Programacion!BS$42:BS$48)*'3 Eval'!$I32)+IF(Programacion!BS$47="",0,Programacion!BS$47/SUM(Programacion!BS$42:BS$48)*'3 Eval'!$J32)+IF(Programacion!BS$48="",0,Programacion!BS$48/SUM(Programacion!BS$42:BS$48)*'3 Eval'!$K32))*SUM(Programacion!BS$42:BS$48)/SUM(Programacion!BS$28:BS$48)+IF('Res 2ªEval'!BU33="",0,'Res 2ªEval'!BU33*SUM(Programacion!BS$28:BS$41)/SUM(Programacion!BS$28:BS$48)))))</f>
        <v/>
      </c>
      <c r="BV33" s="270" t="str">
        <f>IF($C33="","",IF(SUM(Programacion!BT$28:BT$48)=0,"",IF(SUM(Programacion!BT$42:BT$48)=0,'Res 2ªEval'!BV33,(IF(Programacion!BT$42="",0,Programacion!BT$42/SUM(Programacion!BT$42:BT$48)*'3 Eval'!$E32)+IF(Programacion!BT$43="",0,Programacion!BT$43/SUM(Programacion!BT$42:BT$48)*'3 Eval'!$F32)+IF(Programacion!BT$44="",0,Programacion!BT$44/SUM(Programacion!BT$42:BT$48)*'3 Eval'!$G32)+IF(Programacion!BT$45="",0,Programacion!BT$45/SUM(Programacion!BT$42:BT$48)*'3 Eval'!$H32)+IF(Programacion!BT$46="",0,Programacion!BT$46/SUM(Programacion!BT$42:BT$48)*'3 Eval'!$I32)+IF(Programacion!BT$47="",0,Programacion!BT$47/SUM(Programacion!BT$42:BT$48)*'3 Eval'!$J32)+IF(Programacion!BT$48="",0,Programacion!BT$48/SUM(Programacion!BT$42:BT$48)*'3 Eval'!$K32))*SUM(Programacion!BT$42:BT$48)/SUM(Programacion!BT$28:BT$48)+IF('Res 2ªEval'!BV33="",0,'Res 2ªEval'!BV33*SUM(Programacion!BT$28:BT$41)/SUM(Programacion!BT$28:BT$48)))))</f>
        <v/>
      </c>
      <c r="BW33" s="270" t="str">
        <f>IF($C33="","",IF(SUM(Programacion!BU$28:BU$48)=0,"",IF(SUM(Programacion!BU$42:BU$48)=0,'Res 2ªEval'!BW33,(IF(Programacion!BU$42="",0,Programacion!BU$42/SUM(Programacion!BU$42:BU$48)*'3 Eval'!$E32)+IF(Programacion!BU$43="",0,Programacion!BU$43/SUM(Programacion!BU$42:BU$48)*'3 Eval'!$F32)+IF(Programacion!BU$44="",0,Programacion!BU$44/SUM(Programacion!BU$42:BU$48)*'3 Eval'!$G32)+IF(Programacion!BU$45="",0,Programacion!BU$45/SUM(Programacion!BU$42:BU$48)*'3 Eval'!$H32)+IF(Programacion!BU$46="",0,Programacion!BU$46/SUM(Programacion!BU$42:BU$48)*'3 Eval'!$I32)+IF(Programacion!BU$47="",0,Programacion!BU$47/SUM(Programacion!BU$42:BU$48)*'3 Eval'!$J32)+IF(Programacion!BU$48="",0,Programacion!BU$48/SUM(Programacion!BU$42:BU$48)*'3 Eval'!$K32))*SUM(Programacion!BU$42:BU$48)/SUM(Programacion!BU$28:BU$48)+IF('Res 2ªEval'!BW33="",0,'Res 2ªEval'!BW33*SUM(Programacion!BU$28:BU$41)/SUM(Programacion!BU$28:BU$48)))))</f>
        <v/>
      </c>
      <c r="BX33" s="270" t="str">
        <f>IF($C33="","",IF(SUM(Programacion!BV$28:BV$48)=0,"",IF(SUM(Programacion!BV$42:BV$48)=0,'Res 2ªEval'!BX33,(IF(Programacion!BV$42="",0,Programacion!BV$42/SUM(Programacion!BV$42:BV$48)*'3 Eval'!$E32)+IF(Programacion!BV$43="",0,Programacion!BV$43/SUM(Programacion!BV$42:BV$48)*'3 Eval'!$F32)+IF(Programacion!BV$44="",0,Programacion!BV$44/SUM(Programacion!BV$42:BV$48)*'3 Eval'!$G32)+IF(Programacion!BV$45="",0,Programacion!BV$45/SUM(Programacion!BV$42:BV$48)*'3 Eval'!$H32)+IF(Programacion!BV$46="",0,Programacion!BV$46/SUM(Programacion!BV$42:BV$48)*'3 Eval'!$I32)+IF(Programacion!BV$47="",0,Programacion!BV$47/SUM(Programacion!BV$42:BV$48)*'3 Eval'!$J32)+IF(Programacion!BV$48="",0,Programacion!BV$48/SUM(Programacion!BV$42:BV$48)*'3 Eval'!$K32))*SUM(Programacion!BV$42:BV$48)/SUM(Programacion!BV$28:BV$48)+IF('Res 2ªEval'!BX33="",0,'Res 2ªEval'!BX33*SUM(Programacion!BV$28:BV$41)/SUM(Programacion!BV$28:BV$48)))))</f>
        <v/>
      </c>
      <c r="BY33" s="270" t="str">
        <f>IF($C33="","",IF(SUM(Programacion!BW$28:BW$48)=0,"",IF(SUM(Programacion!BW$42:BW$48)=0,'Res 2ªEval'!BY33,(IF(Programacion!BW$42="",0,Programacion!BW$42/SUM(Programacion!BW$42:BW$48)*'3 Eval'!$E32)+IF(Programacion!BW$43="",0,Programacion!BW$43/SUM(Programacion!BW$42:BW$48)*'3 Eval'!$F32)+IF(Programacion!BW$44="",0,Programacion!BW$44/SUM(Programacion!BW$42:BW$48)*'3 Eval'!$G32)+IF(Programacion!BW$45="",0,Programacion!BW$45/SUM(Programacion!BW$42:BW$48)*'3 Eval'!$H32)+IF(Programacion!BW$46="",0,Programacion!BW$46/SUM(Programacion!BW$42:BW$48)*'3 Eval'!$I32)+IF(Programacion!BW$47="",0,Programacion!BW$47/SUM(Programacion!BW$42:BW$48)*'3 Eval'!$J32)+IF(Programacion!BW$48="",0,Programacion!BW$48/SUM(Programacion!BW$42:BW$48)*'3 Eval'!$K32))*SUM(Programacion!BW$42:BW$48)/SUM(Programacion!BW$28:BW$48)+IF('Res 2ªEval'!BY33="",0,'Res 2ªEval'!BY33*SUM(Programacion!BW$28:BW$41)/SUM(Programacion!BW$28:BW$48)))))</f>
        <v/>
      </c>
      <c r="BZ33" s="270" t="str">
        <f>IF($C33="","",IF(SUM(Programacion!BX$28:BX$48)=0,"",IF(SUM(Programacion!BX$42:BX$48)=0,'Res 2ªEval'!BZ33,(IF(Programacion!BX$42="",0,Programacion!BX$42/SUM(Programacion!BX$42:BX$48)*'3 Eval'!$E32)+IF(Programacion!BX$43="",0,Programacion!BX$43/SUM(Programacion!BX$42:BX$48)*'3 Eval'!$F32)+IF(Programacion!BX$44="",0,Programacion!BX$44/SUM(Programacion!BX$42:BX$48)*'3 Eval'!$G32)+IF(Programacion!BX$45="",0,Programacion!BX$45/SUM(Programacion!BX$42:BX$48)*'3 Eval'!$H32)+IF(Programacion!BX$46="",0,Programacion!BX$46/SUM(Programacion!BX$42:BX$48)*'3 Eval'!$I32)+IF(Programacion!BX$47="",0,Programacion!BX$47/SUM(Programacion!BX$42:BX$48)*'3 Eval'!$J32)+IF(Programacion!BX$48="",0,Programacion!BX$48/SUM(Programacion!BX$42:BX$48)*'3 Eval'!$K32))*SUM(Programacion!BX$42:BX$48)/SUM(Programacion!BX$28:BX$48)+IF('Res 2ªEval'!BZ33="",0,'Res 2ªEval'!BZ33*SUM(Programacion!BX$28:BX$41)/SUM(Programacion!BX$28:BX$48)))))</f>
        <v/>
      </c>
      <c r="CA33" s="270" t="str">
        <f>IF($C33="","",IF(SUM(Programacion!BY$28:BY$48)=0,"",IF(SUM(Programacion!BY$42:BY$48)=0,'Res 2ªEval'!CA33,(IF(Programacion!BY$42="",0,Programacion!BY$42/SUM(Programacion!BY$42:BY$48)*'3 Eval'!$E32)+IF(Programacion!BY$43="",0,Programacion!BY$43/SUM(Programacion!BY$42:BY$48)*'3 Eval'!$F32)+IF(Programacion!BY$44="",0,Programacion!BY$44/SUM(Programacion!BY$42:BY$48)*'3 Eval'!$G32)+IF(Programacion!BY$45="",0,Programacion!BY$45/SUM(Programacion!BY$42:BY$48)*'3 Eval'!$H32)+IF(Programacion!BY$46="",0,Programacion!BY$46/SUM(Programacion!BY$42:BY$48)*'3 Eval'!$I32)+IF(Programacion!BY$47="",0,Programacion!BY$47/SUM(Programacion!BY$42:BY$48)*'3 Eval'!$J32)+IF(Programacion!BY$48="",0,Programacion!BY$48/SUM(Programacion!BY$42:BY$48)*'3 Eval'!$K32))*SUM(Programacion!BY$42:BY$48)/SUM(Programacion!BY$28:BY$48)+IF('Res 2ªEval'!CA33="",0,'Res 2ªEval'!CA33*SUM(Programacion!BY$28:BY$41)/SUM(Programacion!BY$28:BY$48)))))</f>
        <v/>
      </c>
      <c r="CB33" s="270" t="str">
        <f>IF($C33="","",IF(SUM(Programacion!BZ$28:BZ$48)=0,"",IF(SUM(Programacion!BZ$42:BZ$48)=0,'Res 2ªEval'!CB33,(IF(Programacion!BZ$42="",0,Programacion!BZ$42/SUM(Programacion!BZ$42:BZ$48)*'3 Eval'!$E32)+IF(Programacion!BZ$43="",0,Programacion!BZ$43/SUM(Programacion!BZ$42:BZ$48)*'3 Eval'!$F32)+IF(Programacion!BZ$44="",0,Programacion!BZ$44/SUM(Programacion!BZ$42:BZ$48)*'3 Eval'!$G32)+IF(Programacion!BZ$45="",0,Programacion!BZ$45/SUM(Programacion!BZ$42:BZ$48)*'3 Eval'!$H32)+IF(Programacion!BZ$46="",0,Programacion!BZ$46/SUM(Programacion!BZ$42:BZ$48)*'3 Eval'!$I32)+IF(Programacion!BZ$47="",0,Programacion!BZ$47/SUM(Programacion!BZ$42:BZ$48)*'3 Eval'!$J32)+IF(Programacion!BZ$48="",0,Programacion!BZ$48/SUM(Programacion!BZ$42:BZ$48)*'3 Eval'!$K32))*SUM(Programacion!BZ$42:BZ$48)/SUM(Programacion!BZ$28:BZ$48)+IF('Res 2ªEval'!CB33="",0,'Res 2ªEval'!CB33*SUM(Programacion!BZ$28:BZ$41)/SUM(Programacion!BZ$28:BZ$48)))))</f>
        <v/>
      </c>
      <c r="CC33" s="270" t="str">
        <f>IF($C33="","",IF(SUM(Programacion!CA$28:CA$48)=0,"",IF(SUM(Programacion!CA$42:CA$48)=0,'Res 2ªEval'!CC33,(IF(Programacion!CA$42="",0,Programacion!CA$42/SUM(Programacion!CA$42:CA$48)*'3 Eval'!$E32)+IF(Programacion!CA$43="",0,Programacion!CA$43/SUM(Programacion!CA$42:CA$48)*'3 Eval'!$F32)+IF(Programacion!CA$44="",0,Programacion!CA$44/SUM(Programacion!CA$42:CA$48)*'3 Eval'!$G32)+IF(Programacion!CA$45="",0,Programacion!CA$45/SUM(Programacion!CA$42:CA$48)*'3 Eval'!$H32)+IF(Programacion!CA$46="",0,Programacion!CA$46/SUM(Programacion!CA$42:CA$48)*'3 Eval'!$I32)+IF(Programacion!CA$47="",0,Programacion!CA$47/SUM(Programacion!CA$42:CA$48)*'3 Eval'!$J32)+IF(Programacion!CA$48="",0,Programacion!CA$48/SUM(Programacion!CA$42:CA$48)*'3 Eval'!$K32))*SUM(Programacion!CA$42:CA$48)/SUM(Programacion!CA$28:CA$48)+IF('Res 2ªEval'!CC33="",0,'Res 2ªEval'!CC33*SUM(Programacion!CA$28:CA$41)/SUM(Programacion!CA$28:CA$48)))))</f>
        <v/>
      </c>
      <c r="CD33" s="270" t="str">
        <f>IF($C33="","",IF(SUM(Programacion!CB$28:CB$48)=0,"",IF(SUM(Programacion!CB$42:CB$48)=0,'Res 2ªEval'!CD33,(IF(Programacion!CB$42="",0,Programacion!CB$42/SUM(Programacion!CB$42:CB$48)*'3 Eval'!$E32)+IF(Programacion!CB$43="",0,Programacion!CB$43/SUM(Programacion!CB$42:CB$48)*'3 Eval'!$F32)+IF(Programacion!CB$44="",0,Programacion!CB$44/SUM(Programacion!CB$42:CB$48)*'3 Eval'!$G32)+IF(Programacion!CB$45="",0,Programacion!CB$45/SUM(Programacion!CB$42:CB$48)*'3 Eval'!$H32)+IF(Programacion!CB$46="",0,Programacion!CB$46/SUM(Programacion!CB$42:CB$48)*'3 Eval'!$I32)+IF(Programacion!CB$47="",0,Programacion!CB$47/SUM(Programacion!CB$42:CB$48)*'3 Eval'!$J32)+IF(Programacion!CB$48="",0,Programacion!CB$48/SUM(Programacion!CB$42:CB$48)*'3 Eval'!$K32))*SUM(Programacion!CB$42:CB$48)/SUM(Programacion!CB$28:CB$48)+IF('Res 2ªEval'!CD33="",0,'Res 2ªEval'!CD33*SUM(Programacion!CB$28:CB$41)/SUM(Programacion!CB$28:CB$48)))))</f>
        <v/>
      </c>
      <c r="CE33" s="270" t="str">
        <f>IF($C33="","",IF(SUM(Programacion!CC$28:CC$48)=0,"",IF(SUM(Programacion!CC$42:CC$48)=0,'Res 2ªEval'!CE33,(IF(Programacion!CC$42="",0,Programacion!CC$42/SUM(Programacion!CC$42:CC$48)*'3 Eval'!$E32)+IF(Programacion!CC$43="",0,Programacion!CC$43/SUM(Programacion!CC$42:CC$48)*'3 Eval'!$F32)+IF(Programacion!CC$44="",0,Programacion!CC$44/SUM(Programacion!CC$42:CC$48)*'3 Eval'!$G32)+IF(Programacion!CC$45="",0,Programacion!CC$45/SUM(Programacion!CC$42:CC$48)*'3 Eval'!$H32)+IF(Programacion!CC$46="",0,Programacion!CC$46/SUM(Programacion!CC$42:CC$48)*'3 Eval'!$I32)+IF(Programacion!CC$47="",0,Programacion!CC$47/SUM(Programacion!CC$42:CC$48)*'3 Eval'!$J32)+IF(Programacion!CC$48="",0,Programacion!CC$48/SUM(Programacion!CC$42:CC$48)*'3 Eval'!$K32))*SUM(Programacion!CC$42:CC$48)/SUM(Programacion!CC$28:CC$48)+IF('Res 2ªEval'!CE33="",0,'Res 2ªEval'!CE33*SUM(Programacion!CC$28:CC$41)/SUM(Programacion!CC$28:CC$48)))))</f>
        <v/>
      </c>
      <c r="CF33" s="270" t="str">
        <f>IF($C33="","",IF(SUM(Programacion!CD$28:CD$48)=0,"",IF(SUM(Programacion!CD$42:CD$48)=0,'Res 2ªEval'!CF33,(IF(Programacion!CD$42="",0,Programacion!CD$42/SUM(Programacion!CD$42:CD$48)*'3 Eval'!$E32)+IF(Programacion!CD$43="",0,Programacion!CD$43/SUM(Programacion!CD$42:CD$48)*'3 Eval'!$F32)+IF(Programacion!CD$44="",0,Programacion!CD$44/SUM(Programacion!CD$42:CD$48)*'3 Eval'!$G32)+IF(Programacion!CD$45="",0,Programacion!CD$45/SUM(Programacion!CD$42:CD$48)*'3 Eval'!$H32)+IF(Programacion!CD$46="",0,Programacion!CD$46/SUM(Programacion!CD$42:CD$48)*'3 Eval'!$I32)+IF(Programacion!CD$47="",0,Programacion!CD$47/SUM(Programacion!CD$42:CD$48)*'3 Eval'!$J32)+IF(Programacion!CD$48="",0,Programacion!CD$48/SUM(Programacion!CD$42:CD$48)*'3 Eval'!$K32))*SUM(Programacion!CD$42:CD$48)/SUM(Programacion!CD$28:CD$48)+IF('Res 2ªEval'!CF33="",0,'Res 2ªEval'!CF33*SUM(Programacion!CD$28:CD$41)/SUM(Programacion!CD$28:CD$48)))))</f>
        <v/>
      </c>
      <c r="CG33" s="270" t="str">
        <f>IF($C33="","",IF(SUM(Programacion!CE$28:CE$48)=0,"",IF(SUM(Programacion!CE$42:CE$48)=0,'Res 2ªEval'!CG33,(IF(Programacion!CE$42="",0,Programacion!CE$42/SUM(Programacion!CE$42:CE$48)*'3 Eval'!$E32)+IF(Programacion!CE$43="",0,Programacion!CE$43/SUM(Programacion!CE$42:CE$48)*'3 Eval'!$F32)+IF(Programacion!CE$44="",0,Programacion!CE$44/SUM(Programacion!CE$42:CE$48)*'3 Eval'!$G32)+IF(Programacion!CE$45="",0,Programacion!CE$45/SUM(Programacion!CE$42:CE$48)*'3 Eval'!$H32)+IF(Programacion!CE$46="",0,Programacion!CE$46/SUM(Programacion!CE$42:CE$48)*'3 Eval'!$I32)+IF(Programacion!CE$47="",0,Programacion!CE$47/SUM(Programacion!CE$42:CE$48)*'3 Eval'!$J32)+IF(Programacion!CE$48="",0,Programacion!CE$48/SUM(Programacion!CE$42:CE$48)*'3 Eval'!$K32))*SUM(Programacion!CE$42:CE$48)/SUM(Programacion!CE$28:CE$48)+IF('Res 2ªEval'!CG33="",0,'Res 2ªEval'!CG33*SUM(Programacion!CE$28:CE$41)/SUM(Programacion!CE$28:CE$48)))))</f>
        <v/>
      </c>
      <c r="CH33" s="270" t="str">
        <f>IF($C33="","",IF(SUM(Programacion!CF$28:CF$48)=0,"",IF(SUM(Programacion!CF$42:CF$48)=0,'Res 2ªEval'!CH33,(IF(Programacion!CF$42="",0,Programacion!CF$42/SUM(Programacion!CF$42:CF$48)*'3 Eval'!$E32)+IF(Programacion!CF$43="",0,Programacion!CF$43/SUM(Programacion!CF$42:CF$48)*'3 Eval'!$F32)+IF(Programacion!CF$44="",0,Programacion!CF$44/SUM(Programacion!CF$42:CF$48)*'3 Eval'!$G32)+IF(Programacion!CF$45="",0,Programacion!CF$45/SUM(Programacion!CF$42:CF$48)*'3 Eval'!$H32)+IF(Programacion!CF$46="",0,Programacion!CF$46/SUM(Programacion!CF$42:CF$48)*'3 Eval'!$I32)+IF(Programacion!CF$47="",0,Programacion!CF$47/SUM(Programacion!CF$42:CF$48)*'3 Eval'!$J32)+IF(Programacion!CF$48="",0,Programacion!CF$48/SUM(Programacion!CF$42:CF$48)*'3 Eval'!$K32))*SUM(Programacion!CF$42:CF$48)/SUM(Programacion!CF$28:CF$48)+IF('Res 2ªEval'!CH33="",0,'Res 2ªEval'!CH33*SUM(Programacion!CF$28:CF$41)/SUM(Programacion!CF$28:CF$48)))))</f>
        <v/>
      </c>
      <c r="CI33" s="270" t="str">
        <f>IF($C33="","",IF(SUM(Programacion!CG$28:CG$48)=0,"",IF(SUM(Programacion!CG$42:CG$48)=0,'Res 2ªEval'!CI33,(IF(Programacion!CG$42="",0,Programacion!CG$42/SUM(Programacion!CG$42:CG$48)*'3 Eval'!$E32)+IF(Programacion!CG$43="",0,Programacion!CG$43/SUM(Programacion!CG$42:CG$48)*'3 Eval'!$F32)+IF(Programacion!CG$44="",0,Programacion!CG$44/SUM(Programacion!CG$42:CG$48)*'3 Eval'!$G32)+IF(Programacion!CG$45="",0,Programacion!CG$45/SUM(Programacion!CG$42:CG$48)*'3 Eval'!$H32)+IF(Programacion!CG$46="",0,Programacion!CG$46/SUM(Programacion!CG$42:CG$48)*'3 Eval'!$I32)+IF(Programacion!CG$47="",0,Programacion!CG$47/SUM(Programacion!CG$42:CG$48)*'3 Eval'!$J32)+IF(Programacion!CG$48="",0,Programacion!CG$48/SUM(Programacion!CG$42:CG$48)*'3 Eval'!$K32))*SUM(Programacion!CG$42:CG$48)/SUM(Programacion!CG$28:CG$48)+IF('Res 2ªEval'!CI33="",0,'Res 2ªEval'!CI33*SUM(Programacion!CG$28:CG$41)/SUM(Programacion!CG$28:CG$48)))))</f>
        <v/>
      </c>
      <c r="CJ33" s="270" t="str">
        <f>IF($C33="","",IF(SUM(Programacion!CH$28:CH$48)=0,"",IF(SUM(Programacion!CH$42:CH$48)=0,'Res 2ªEval'!CJ33,(IF(Programacion!CH$42="",0,Programacion!CH$42/SUM(Programacion!CH$42:CH$48)*'3 Eval'!$E32)+IF(Programacion!CH$43="",0,Programacion!CH$43/SUM(Programacion!CH$42:CH$48)*'3 Eval'!$F32)+IF(Programacion!CH$44="",0,Programacion!CH$44/SUM(Programacion!CH$42:CH$48)*'3 Eval'!$G32)+IF(Programacion!CH$45="",0,Programacion!CH$45/SUM(Programacion!CH$42:CH$48)*'3 Eval'!$H32)+IF(Programacion!CH$46="",0,Programacion!CH$46/SUM(Programacion!CH$42:CH$48)*'3 Eval'!$I32)+IF(Programacion!CH$47="",0,Programacion!CH$47/SUM(Programacion!CH$42:CH$48)*'3 Eval'!$J32)+IF(Programacion!CH$48="",0,Programacion!CH$48/SUM(Programacion!CH$42:CH$48)*'3 Eval'!$K32))*SUM(Programacion!CH$42:CH$48)/SUM(Programacion!CH$28:CH$48)+IF('Res 2ªEval'!CJ33="",0,'Res 2ªEval'!CJ33*SUM(Programacion!CH$28:CH$41)/SUM(Programacion!CH$28:CH$48)))))</f>
        <v/>
      </c>
      <c r="CK33" s="270" t="str">
        <f>IF($C33="","",IF(SUM(Programacion!CI$28:CI$48)=0,"",IF(SUM(Programacion!CI$42:CI$48)=0,'Res 2ªEval'!CK33,(IF(Programacion!CI$42="",0,Programacion!CI$42/SUM(Programacion!CI$42:CI$48)*'3 Eval'!$E32)+IF(Programacion!CI$43="",0,Programacion!CI$43/SUM(Programacion!CI$42:CI$48)*'3 Eval'!$F32)+IF(Programacion!CI$44="",0,Programacion!CI$44/SUM(Programacion!CI$42:CI$48)*'3 Eval'!$G32)+IF(Programacion!CI$45="",0,Programacion!CI$45/SUM(Programacion!CI$42:CI$48)*'3 Eval'!$H32)+IF(Programacion!CI$46="",0,Programacion!CI$46/SUM(Programacion!CI$42:CI$48)*'3 Eval'!$I32)+IF(Programacion!CI$47="",0,Programacion!CI$47/SUM(Programacion!CI$42:CI$48)*'3 Eval'!$J32)+IF(Programacion!CI$48="",0,Programacion!CI$48/SUM(Programacion!CI$42:CI$48)*'3 Eval'!$K32))*SUM(Programacion!CI$42:CI$48)/SUM(Programacion!CI$28:CI$48)+IF('Res 2ªEval'!CK33="",0,'Res 2ªEval'!CK33*SUM(Programacion!CI$28:CI$41)/SUM(Programacion!CI$28:CI$48)))))</f>
        <v/>
      </c>
      <c r="CL33" s="270" t="str">
        <f>IF($C33="","",IF(SUM(Programacion!CJ$28:CJ$48)=0,"",IF(SUM(Programacion!CJ$42:CJ$48)=0,'Res 2ªEval'!CL33,(IF(Programacion!CJ$42="",0,Programacion!CJ$42/SUM(Programacion!CJ$42:CJ$48)*'3 Eval'!$E32)+IF(Programacion!CJ$43="",0,Programacion!CJ$43/SUM(Programacion!CJ$42:CJ$48)*'3 Eval'!$F32)+IF(Programacion!CJ$44="",0,Programacion!CJ$44/SUM(Programacion!CJ$42:CJ$48)*'3 Eval'!$G32)+IF(Programacion!CJ$45="",0,Programacion!CJ$45/SUM(Programacion!CJ$42:CJ$48)*'3 Eval'!$H32)+IF(Programacion!CJ$46="",0,Programacion!CJ$46/SUM(Programacion!CJ$42:CJ$48)*'3 Eval'!$I32)+IF(Programacion!CJ$47="",0,Programacion!CJ$47/SUM(Programacion!CJ$42:CJ$48)*'3 Eval'!$J32)+IF(Programacion!CJ$48="",0,Programacion!CJ$48/SUM(Programacion!CJ$42:CJ$48)*'3 Eval'!$K32))*SUM(Programacion!CJ$42:CJ$48)/SUM(Programacion!CJ$28:CJ$48)+IF('Res 2ªEval'!CL33="",0,'Res 2ªEval'!CL33*SUM(Programacion!CJ$28:CJ$41)/SUM(Programacion!CJ$28:CJ$48)))))</f>
        <v/>
      </c>
      <c r="CM33" s="270" t="str">
        <f>IF($C33="","",IF(SUM(Programacion!CK$28:CK$48)=0,"",IF(SUM(Programacion!CK$42:CK$48)=0,'Res 2ªEval'!CM33,(IF(Programacion!CK$42="",0,Programacion!CK$42/SUM(Programacion!CK$42:CK$48)*'3 Eval'!$E32)+IF(Programacion!CK$43="",0,Programacion!CK$43/SUM(Programacion!CK$42:CK$48)*'3 Eval'!$F32)+IF(Programacion!CK$44="",0,Programacion!CK$44/SUM(Programacion!CK$42:CK$48)*'3 Eval'!$G32)+IF(Programacion!CK$45="",0,Programacion!CK$45/SUM(Programacion!CK$42:CK$48)*'3 Eval'!$H32)+IF(Programacion!CK$46="",0,Programacion!CK$46/SUM(Programacion!CK$42:CK$48)*'3 Eval'!$I32)+IF(Programacion!CK$47="",0,Programacion!CK$47/SUM(Programacion!CK$42:CK$48)*'3 Eval'!$J32)+IF(Programacion!CK$48="",0,Programacion!CK$48/SUM(Programacion!CK$42:CK$48)*'3 Eval'!$K32))*SUM(Programacion!CK$42:CK$48)/SUM(Programacion!CK$28:CK$48)+IF('Res 2ªEval'!CM33="",0,'Res 2ªEval'!CM33*SUM(Programacion!CK$28:CK$41)/SUM(Programacion!CK$28:CK$48)))))</f>
        <v/>
      </c>
      <c r="CN33" s="270" t="str">
        <f>IF($C33="","",IF(SUM(Programacion!CL$28:CL$48)=0,"",IF(SUM(Programacion!CL$42:CL$48)=0,'Res 2ªEval'!CN33,(IF(Programacion!CL$42="",0,Programacion!CL$42/SUM(Programacion!CL$42:CL$48)*'3 Eval'!$E32)+IF(Programacion!CL$43="",0,Programacion!CL$43/SUM(Programacion!CL$42:CL$48)*'3 Eval'!$F32)+IF(Programacion!CL$44="",0,Programacion!CL$44/SUM(Programacion!CL$42:CL$48)*'3 Eval'!$G32)+IF(Programacion!CL$45="",0,Programacion!CL$45/SUM(Programacion!CL$42:CL$48)*'3 Eval'!$H32)+IF(Programacion!CL$46="",0,Programacion!CL$46/SUM(Programacion!CL$42:CL$48)*'3 Eval'!$I32)+IF(Programacion!CL$47="",0,Programacion!CL$47/SUM(Programacion!CL$42:CL$48)*'3 Eval'!$J32)+IF(Programacion!CL$48="",0,Programacion!CL$48/SUM(Programacion!CL$42:CL$48)*'3 Eval'!$K32))*SUM(Programacion!CL$42:CL$48)/SUM(Programacion!CL$28:CL$48)+IF('Res 2ªEval'!CN33="",0,'Res 2ªEval'!CN33*SUM(Programacion!CL$28:CL$41)/SUM(Programacion!CL$28:CL$48)))))</f>
        <v/>
      </c>
      <c r="CO33" s="270" t="str">
        <f>IF($C33="","",IF(SUM(Programacion!CM$28:CM$48)=0,"",IF(SUM(Programacion!CM$42:CM$48)=0,'Res 2ªEval'!CO33,(IF(Programacion!CM$42="",0,Programacion!CM$42/SUM(Programacion!CM$42:CM$48)*'3 Eval'!$E32)+IF(Programacion!CM$43="",0,Programacion!CM$43/SUM(Programacion!CM$42:CM$48)*'3 Eval'!$F32)+IF(Programacion!CM$44="",0,Programacion!CM$44/SUM(Programacion!CM$42:CM$48)*'3 Eval'!$G32)+IF(Programacion!CM$45="",0,Programacion!CM$45/SUM(Programacion!CM$42:CM$48)*'3 Eval'!$H32)+IF(Programacion!CM$46="",0,Programacion!CM$46/SUM(Programacion!CM$42:CM$48)*'3 Eval'!$I32)+IF(Programacion!CM$47="",0,Programacion!CM$47/SUM(Programacion!CM$42:CM$48)*'3 Eval'!$J32)+IF(Programacion!CM$48="",0,Programacion!CM$48/SUM(Programacion!CM$42:CM$48)*'3 Eval'!$K32))*SUM(Programacion!CM$42:CM$48)/SUM(Programacion!CM$28:CM$48)+IF('Res 2ªEval'!CO33="",0,'Res 2ªEval'!CO33*SUM(Programacion!CM$28:CM$41)/SUM(Programacion!CM$28:CM$48)))))</f>
        <v/>
      </c>
      <c r="CP33" s="270" t="str">
        <f>IF($C33="","",IF(SUM(Programacion!CN$28:CN$48)=0,"",IF(SUM(Programacion!CN$42:CN$48)=0,'Res 2ªEval'!CP33,(IF(Programacion!CN$42="",0,Programacion!CN$42/SUM(Programacion!CN$42:CN$48)*'3 Eval'!$E32)+IF(Programacion!CN$43="",0,Programacion!CN$43/SUM(Programacion!CN$42:CN$48)*'3 Eval'!$F32)+IF(Programacion!CN$44="",0,Programacion!CN$44/SUM(Programacion!CN$42:CN$48)*'3 Eval'!$G32)+IF(Programacion!CN$45="",0,Programacion!CN$45/SUM(Programacion!CN$42:CN$48)*'3 Eval'!$H32)+IF(Programacion!CN$46="",0,Programacion!CN$46/SUM(Programacion!CN$42:CN$48)*'3 Eval'!$I32)+IF(Programacion!CN$47="",0,Programacion!CN$47/SUM(Programacion!CN$42:CN$48)*'3 Eval'!$J32)+IF(Programacion!CN$48="",0,Programacion!CN$48/SUM(Programacion!CN$42:CN$48)*'3 Eval'!$K32))*SUM(Programacion!CN$42:CN$48)/SUM(Programacion!CN$28:CN$48)+IF('Res 2ªEval'!CP33="",0,'Res 2ªEval'!CP33*SUM(Programacion!CN$28:CN$41)/SUM(Programacion!CN$28:CN$48)))))</f>
        <v/>
      </c>
      <c r="CQ33" s="270" t="str">
        <f>IF($C33="","",IF(SUM(Programacion!CO$28:CO$48)=0,"",IF(SUM(Programacion!CO$42:CO$48)=0,'Res 2ªEval'!CQ33,(IF(Programacion!CO$42="",0,Programacion!CO$42/SUM(Programacion!CO$42:CO$48)*'3 Eval'!$E32)+IF(Programacion!CO$43="",0,Programacion!CO$43/SUM(Programacion!CO$42:CO$48)*'3 Eval'!$F32)+IF(Programacion!CO$44="",0,Programacion!CO$44/SUM(Programacion!CO$42:CO$48)*'3 Eval'!$G32)+IF(Programacion!CO$45="",0,Programacion!CO$45/SUM(Programacion!CO$42:CO$48)*'3 Eval'!$H32)+IF(Programacion!CO$46="",0,Programacion!CO$46/SUM(Programacion!CO$42:CO$48)*'3 Eval'!$I32)+IF(Programacion!CO$47="",0,Programacion!CO$47/SUM(Programacion!CO$42:CO$48)*'3 Eval'!$J32)+IF(Programacion!CO$48="",0,Programacion!CO$48/SUM(Programacion!CO$42:CO$48)*'3 Eval'!$K32))*SUM(Programacion!CO$42:CO$48)/SUM(Programacion!CO$28:CO$48)+IF('Res 2ªEval'!CQ33="",0,'Res 2ªEval'!CQ33*SUM(Programacion!CO$28:CO$41)/SUM(Programacion!CO$28:CO$48)))))</f>
        <v/>
      </c>
      <c r="CR33" s="270" t="str">
        <f>IF($C33="","",IF(SUM(Programacion!CP$28:CP$48)=0,"",IF(SUM(Programacion!CP$42:CP$48)=0,'Res 2ªEval'!CR33,(IF(Programacion!CP$42="",0,Programacion!CP$42/SUM(Programacion!CP$42:CP$48)*'3 Eval'!$E32)+IF(Programacion!CP$43="",0,Programacion!CP$43/SUM(Programacion!CP$42:CP$48)*'3 Eval'!$F32)+IF(Programacion!CP$44="",0,Programacion!CP$44/SUM(Programacion!CP$42:CP$48)*'3 Eval'!$G32)+IF(Programacion!CP$45="",0,Programacion!CP$45/SUM(Programacion!CP$42:CP$48)*'3 Eval'!$H32)+IF(Programacion!CP$46="",0,Programacion!CP$46/SUM(Programacion!CP$42:CP$48)*'3 Eval'!$I32)+IF(Programacion!CP$47="",0,Programacion!CP$47/SUM(Programacion!CP$42:CP$48)*'3 Eval'!$J32)+IF(Programacion!CP$48="",0,Programacion!CP$48/SUM(Programacion!CP$42:CP$48)*'3 Eval'!$K32))*SUM(Programacion!CP$42:CP$48)/SUM(Programacion!CP$28:CP$48)+IF('Res 2ªEval'!CR33="",0,'Res 2ªEval'!CR33*SUM(Programacion!CP$28:CP$41)/SUM(Programacion!CP$28:CP$48)))))</f>
        <v/>
      </c>
      <c r="CS33" s="270" t="str">
        <f>IF($C33="","",IF(SUM(Programacion!CQ$28:CQ$48)=0,"",IF(SUM(Programacion!CQ$42:CQ$48)=0,'Res 2ªEval'!CS33,(IF(Programacion!CQ$42="",0,Programacion!CQ$42/SUM(Programacion!CQ$42:CQ$48)*'3 Eval'!$E32)+IF(Programacion!CQ$43="",0,Programacion!CQ$43/SUM(Programacion!CQ$42:CQ$48)*'3 Eval'!$F32)+IF(Programacion!CQ$44="",0,Programacion!CQ$44/SUM(Programacion!CQ$42:CQ$48)*'3 Eval'!$G32)+IF(Programacion!CQ$45="",0,Programacion!CQ$45/SUM(Programacion!CQ$42:CQ$48)*'3 Eval'!$H32)+IF(Programacion!CQ$46="",0,Programacion!CQ$46/SUM(Programacion!CQ$42:CQ$48)*'3 Eval'!$I32)+IF(Programacion!CQ$47="",0,Programacion!CQ$47/SUM(Programacion!CQ$42:CQ$48)*'3 Eval'!$J32)+IF(Programacion!CQ$48="",0,Programacion!CQ$48/SUM(Programacion!CQ$42:CQ$48)*'3 Eval'!$K32))*SUM(Programacion!CQ$42:CQ$48)/SUM(Programacion!CQ$28:CQ$48)+IF('Res 2ªEval'!CS33="",0,'Res 2ªEval'!CS33*SUM(Programacion!CQ$28:CQ$41)/SUM(Programacion!CQ$28:CQ$48)))))</f>
        <v/>
      </c>
      <c r="CT33" s="270" t="str">
        <f>IF($C33="","",IF(SUM(Programacion!CR$28:CR$48)=0,"",IF(SUM(Programacion!CR$42:CR$48)=0,'Res 2ªEval'!CT33,(IF(Programacion!CR$42="",0,Programacion!CR$42/SUM(Programacion!CR$42:CR$48)*'3 Eval'!$E32)+IF(Programacion!CR$43="",0,Programacion!CR$43/SUM(Programacion!CR$42:CR$48)*'3 Eval'!$F32)+IF(Programacion!CR$44="",0,Programacion!CR$44/SUM(Programacion!CR$42:CR$48)*'3 Eval'!$G32)+IF(Programacion!CR$45="",0,Programacion!CR$45/SUM(Programacion!CR$42:CR$48)*'3 Eval'!$H32)+IF(Programacion!CR$46="",0,Programacion!CR$46/SUM(Programacion!CR$42:CR$48)*'3 Eval'!$I32)+IF(Programacion!CR$47="",0,Programacion!CR$47/SUM(Programacion!CR$42:CR$48)*'3 Eval'!$J32)+IF(Programacion!CR$48="",0,Programacion!CR$48/SUM(Programacion!CR$42:CR$48)*'3 Eval'!$K32))*SUM(Programacion!CR$42:CR$48)/SUM(Programacion!CR$28:CR$48)+IF('Res 2ªEval'!CT33="",0,'Res 2ªEval'!CT33*SUM(Programacion!CR$28:CR$41)/SUM(Programacion!CR$28:CR$48)))))</f>
        <v/>
      </c>
      <c r="CU33" s="270" t="str">
        <f>IF($C33="","",IF(SUM(Programacion!CS$28:CS$48)=0,"",IF(SUM(Programacion!CS$42:CS$48)=0,'Res 2ªEval'!CU33,(IF(Programacion!CS$42="",0,Programacion!CS$42/SUM(Programacion!CS$42:CS$48)*'3 Eval'!$E32)+IF(Programacion!CS$43="",0,Programacion!CS$43/SUM(Programacion!CS$42:CS$48)*'3 Eval'!$F32)+IF(Programacion!CS$44="",0,Programacion!CS$44/SUM(Programacion!CS$42:CS$48)*'3 Eval'!$G32)+IF(Programacion!CS$45="",0,Programacion!CS$45/SUM(Programacion!CS$42:CS$48)*'3 Eval'!$H32)+IF(Programacion!CS$46="",0,Programacion!CS$46/SUM(Programacion!CS$42:CS$48)*'3 Eval'!$I32)+IF(Programacion!CS$47="",0,Programacion!CS$47/SUM(Programacion!CS$42:CS$48)*'3 Eval'!$J32)+IF(Programacion!CS$48="",0,Programacion!CS$48/SUM(Programacion!CS$42:CS$48)*'3 Eval'!$K32))*SUM(Programacion!CS$42:CS$48)/SUM(Programacion!CS$28:CS$48)+IF('Res 2ªEval'!CU33="",0,'Res 2ªEval'!CU33*SUM(Programacion!CS$28:CS$41)/SUM(Programacion!CS$28:CS$48)))))</f>
        <v/>
      </c>
      <c r="CV33" s="270" t="str">
        <f>IF($C33="","",IF(SUM(Programacion!CT$28:CT$48)=0,"",IF(SUM(Programacion!CT$42:CT$48)=0,'Res 2ªEval'!CV33,(IF(Programacion!CT$42="",0,Programacion!CT$42/SUM(Programacion!CT$42:CT$48)*'3 Eval'!$E32)+IF(Programacion!CT$43="",0,Programacion!CT$43/SUM(Programacion!CT$42:CT$48)*'3 Eval'!$F32)+IF(Programacion!CT$44="",0,Programacion!CT$44/SUM(Programacion!CT$42:CT$48)*'3 Eval'!$G32)+IF(Programacion!CT$45="",0,Programacion!CT$45/SUM(Programacion!CT$42:CT$48)*'3 Eval'!$H32)+IF(Programacion!CT$46="",0,Programacion!CT$46/SUM(Programacion!CT$42:CT$48)*'3 Eval'!$I32)+IF(Programacion!CT$47="",0,Programacion!CT$47/SUM(Programacion!CT$42:CT$48)*'3 Eval'!$J32)+IF(Programacion!CT$48="",0,Programacion!CT$48/SUM(Programacion!CT$42:CT$48)*'3 Eval'!$K32))*SUM(Programacion!CT$42:CT$48)/SUM(Programacion!CT$28:CT$48)+IF('Res 2ªEval'!CV33="",0,'Res 2ªEval'!CV33*SUM(Programacion!CT$28:CT$41)/SUM(Programacion!CT$28:CT$48)))))</f>
        <v/>
      </c>
      <c r="CW33" s="270" t="str">
        <f>IF($C33="","",IF(SUM(Programacion!CU$28:CU$48)=0,"",IF(SUM(Programacion!CU$42:CU$48)=0,'Res 2ªEval'!CW33,(IF(Programacion!CU$42="",0,Programacion!CU$42/SUM(Programacion!CU$42:CU$48)*'3 Eval'!$E32)+IF(Programacion!CU$43="",0,Programacion!CU$43/SUM(Programacion!CU$42:CU$48)*'3 Eval'!$F32)+IF(Programacion!CU$44="",0,Programacion!CU$44/SUM(Programacion!CU$42:CU$48)*'3 Eval'!$G32)+IF(Programacion!CU$45="",0,Programacion!CU$45/SUM(Programacion!CU$42:CU$48)*'3 Eval'!$H32)+IF(Programacion!CU$46="",0,Programacion!CU$46/SUM(Programacion!CU$42:CU$48)*'3 Eval'!$I32)+IF(Programacion!CU$47="",0,Programacion!CU$47/SUM(Programacion!CU$42:CU$48)*'3 Eval'!$J32)+IF(Programacion!CU$48="",0,Programacion!CU$48/SUM(Programacion!CU$42:CU$48)*'3 Eval'!$K32))*SUM(Programacion!CU$42:CU$48)/SUM(Programacion!CU$28:CU$48)+IF('Res 2ªEval'!CW33="",0,'Res 2ªEval'!CW33*SUM(Programacion!CU$28:CU$41)/SUM(Programacion!CU$28:CU$48)))))</f>
        <v/>
      </c>
      <c r="CX33" s="270" t="str">
        <f>IF($C33="","",IF(SUM(Programacion!CV$28:CV$48)=0,"",IF(SUM(Programacion!CV$42:CV$48)=0,'Res 2ªEval'!CX33,(IF(Programacion!CV$42="",0,Programacion!CV$42/SUM(Programacion!CV$42:CV$48)*'3 Eval'!$E32)+IF(Programacion!CV$43="",0,Programacion!CV$43/SUM(Programacion!CV$42:CV$48)*'3 Eval'!$F32)+IF(Programacion!CV$44="",0,Programacion!CV$44/SUM(Programacion!CV$42:CV$48)*'3 Eval'!$G32)+IF(Programacion!CV$45="",0,Programacion!CV$45/SUM(Programacion!CV$42:CV$48)*'3 Eval'!$H32)+IF(Programacion!CV$46="",0,Programacion!CV$46/SUM(Programacion!CV$42:CV$48)*'3 Eval'!$I32)+IF(Programacion!CV$47="",0,Programacion!CV$47/SUM(Programacion!CV$42:CV$48)*'3 Eval'!$J32)+IF(Programacion!CV$48="",0,Programacion!CV$48/SUM(Programacion!CV$42:CV$48)*'3 Eval'!$K32))*SUM(Programacion!CV$42:CV$48)/SUM(Programacion!CV$28:CV$48)+IF('Res 2ªEval'!CX33="",0,'Res 2ªEval'!CX33*SUM(Programacion!CV$28:CV$41)/SUM(Programacion!CV$28:CV$48)))))</f>
        <v/>
      </c>
      <c r="CY33" s="270" t="str">
        <f>IF($C33="","",IF(SUM(Programacion!CW$28:CW$48)=0,"",IF(SUM(Programacion!CW$42:CW$48)=0,'Res 2ªEval'!CY33,(IF(Programacion!CW$42="",0,Programacion!CW$42/SUM(Programacion!CW$42:CW$48)*'3 Eval'!$E32)+IF(Programacion!CW$43="",0,Programacion!CW$43/SUM(Programacion!CW$42:CW$48)*'3 Eval'!$F32)+IF(Programacion!CW$44="",0,Programacion!CW$44/SUM(Programacion!CW$42:CW$48)*'3 Eval'!$G32)+IF(Programacion!CW$45="",0,Programacion!CW$45/SUM(Programacion!CW$42:CW$48)*'3 Eval'!$H32)+IF(Programacion!CW$46="",0,Programacion!CW$46/SUM(Programacion!CW$42:CW$48)*'3 Eval'!$I32)+IF(Programacion!CW$47="",0,Programacion!CW$47/SUM(Programacion!CW$42:CW$48)*'3 Eval'!$J32)+IF(Programacion!CW$48="",0,Programacion!CW$48/SUM(Programacion!CW$42:CW$48)*'3 Eval'!$K32))*SUM(Programacion!CW$42:CW$48)/SUM(Programacion!CW$28:CW$48)+IF('Res 2ªEval'!CY33="",0,'Res 2ªEval'!CY33*SUM(Programacion!CW$28:CW$41)/SUM(Programacion!CW$28:CW$48)))))</f>
        <v/>
      </c>
      <c r="CZ33" s="270" t="str">
        <f>IF($C33="","",IF(SUM(Programacion!CX$28:CX$48)=0,"",IF(SUM(Programacion!CX$42:CX$48)=0,'Res 2ªEval'!CZ33,(IF(Programacion!CX$42="",0,Programacion!CX$42/SUM(Programacion!CX$42:CX$48)*'3 Eval'!$E32)+IF(Programacion!CX$43="",0,Programacion!CX$43/SUM(Programacion!CX$42:CX$48)*'3 Eval'!$F32)+IF(Programacion!CX$44="",0,Programacion!CX$44/SUM(Programacion!CX$42:CX$48)*'3 Eval'!$G32)+IF(Programacion!CX$45="",0,Programacion!CX$45/SUM(Programacion!CX$42:CX$48)*'3 Eval'!$H32)+IF(Programacion!CX$46="",0,Programacion!CX$46/SUM(Programacion!CX$42:CX$48)*'3 Eval'!$I32)+IF(Programacion!CX$47="",0,Programacion!CX$47/SUM(Programacion!CX$42:CX$48)*'3 Eval'!$J32)+IF(Programacion!CX$48="",0,Programacion!CX$48/SUM(Programacion!CX$42:CX$48)*'3 Eval'!$K32))*SUM(Programacion!CX$42:CX$48)/SUM(Programacion!CX$28:CX$48)+IF('Res 2ªEval'!CZ33="",0,'Res 2ªEval'!CZ33*SUM(Programacion!CX$28:CX$41)/SUM(Programacion!CX$28:CX$48)))))</f>
        <v/>
      </c>
      <c r="DA33" s="270" t="str">
        <f>IF($C33="","",IF(SUM(Programacion!CY$28:CY$48)=0,"",IF(SUM(Programacion!CY$42:CY$48)=0,'Res 2ªEval'!DA33,(IF(Programacion!CY$42="",0,Programacion!CY$42/SUM(Programacion!CY$42:CY$48)*'3 Eval'!$E32)+IF(Programacion!CY$43="",0,Programacion!CY$43/SUM(Programacion!CY$42:CY$48)*'3 Eval'!$F32)+IF(Programacion!CY$44="",0,Programacion!CY$44/SUM(Programacion!CY$42:CY$48)*'3 Eval'!$G32)+IF(Programacion!CY$45="",0,Programacion!CY$45/SUM(Programacion!CY$42:CY$48)*'3 Eval'!$H32)+IF(Programacion!CY$46="",0,Programacion!CY$46/SUM(Programacion!CY$42:CY$48)*'3 Eval'!$I32)+IF(Programacion!CY$47="",0,Programacion!CY$47/SUM(Programacion!CY$42:CY$48)*'3 Eval'!$J32)+IF(Programacion!CY$48="",0,Programacion!CY$48/SUM(Programacion!CY$42:CY$48)*'3 Eval'!$K32))*SUM(Programacion!CY$42:CY$48)/SUM(Programacion!CY$28:CY$48)+IF('Res 2ªEval'!DA33="",0,'Res 2ªEval'!DA33*SUM(Programacion!CY$28:CY$41)/SUM(Programacion!CY$28:CY$48)))))</f>
        <v/>
      </c>
      <c r="DB33" s="270" t="str">
        <f>IF($C33="","",IF(SUM(Programacion!CZ$28:CZ$48)=0,"",IF(SUM(Programacion!CZ$42:CZ$48)=0,'Res 2ªEval'!DB33,(IF(Programacion!CZ$42="",0,Programacion!CZ$42/SUM(Programacion!CZ$42:CZ$48)*'3 Eval'!$E32)+IF(Programacion!CZ$43="",0,Programacion!CZ$43/SUM(Programacion!CZ$42:CZ$48)*'3 Eval'!$F32)+IF(Programacion!CZ$44="",0,Programacion!CZ$44/SUM(Programacion!CZ$42:CZ$48)*'3 Eval'!$G32)+IF(Programacion!CZ$45="",0,Programacion!CZ$45/SUM(Programacion!CZ$42:CZ$48)*'3 Eval'!$H32)+IF(Programacion!CZ$46="",0,Programacion!CZ$46/SUM(Programacion!CZ$42:CZ$48)*'3 Eval'!$I32)+IF(Programacion!CZ$47="",0,Programacion!CZ$47/SUM(Programacion!CZ$42:CZ$48)*'3 Eval'!$J32)+IF(Programacion!CZ$48="",0,Programacion!CZ$48/SUM(Programacion!CZ$42:CZ$48)*'3 Eval'!$K32))*SUM(Programacion!CZ$42:CZ$48)/SUM(Programacion!CZ$28:CZ$48)+IF('Res 2ªEval'!DB33="",0,'Res 2ªEval'!DB33*SUM(Programacion!CZ$28:CZ$41)/SUM(Programacion!CZ$28:CZ$48)))))</f>
        <v/>
      </c>
      <c r="DC33" s="270" t="str">
        <f>IF($C33="","",IF(SUM(Programacion!DA$28:DA$48)=0,"",IF(SUM(Programacion!DA$42:DA$48)=0,'Res 2ªEval'!DC33,(IF(Programacion!DA$42="",0,Programacion!DA$42/SUM(Programacion!DA$42:DA$48)*'3 Eval'!$E32)+IF(Programacion!DA$43="",0,Programacion!DA$43/SUM(Programacion!DA$42:DA$48)*'3 Eval'!$F32)+IF(Programacion!DA$44="",0,Programacion!DA$44/SUM(Programacion!DA$42:DA$48)*'3 Eval'!$G32)+IF(Programacion!DA$45="",0,Programacion!DA$45/SUM(Programacion!DA$42:DA$48)*'3 Eval'!$H32)+IF(Programacion!DA$46="",0,Programacion!DA$46/SUM(Programacion!DA$42:DA$48)*'3 Eval'!$I32)+IF(Programacion!DA$47="",0,Programacion!DA$47/SUM(Programacion!DA$42:DA$48)*'3 Eval'!$J32)+IF(Programacion!DA$48="",0,Programacion!DA$48/SUM(Programacion!DA$42:DA$48)*'3 Eval'!$K32))*SUM(Programacion!DA$42:DA$48)/SUM(Programacion!DA$28:DA$48)+IF('Res 2ªEval'!DC33="",0,'Res 2ªEval'!DC33*SUM(Programacion!DA$28:DA$41)/SUM(Programacion!DA$28:DA$48)))))</f>
        <v/>
      </c>
      <c r="DD33" s="270" t="str">
        <f>IF($C33="","",IF(SUM(Programacion!DB$28:DB$48)=0,"",IF(SUM(Programacion!DB$42:DB$48)=0,'Res 2ªEval'!DD33,(IF(Programacion!DB$42="",0,Programacion!DB$42/SUM(Programacion!DB$42:DB$48)*'3 Eval'!$E32)+IF(Programacion!DB$43="",0,Programacion!DB$43/SUM(Programacion!DB$42:DB$48)*'3 Eval'!$F32)+IF(Programacion!DB$44="",0,Programacion!DB$44/SUM(Programacion!DB$42:DB$48)*'3 Eval'!$G32)+IF(Programacion!DB$45="",0,Programacion!DB$45/SUM(Programacion!DB$42:DB$48)*'3 Eval'!$H32)+IF(Programacion!DB$46="",0,Programacion!DB$46/SUM(Programacion!DB$42:DB$48)*'3 Eval'!$I32)+IF(Programacion!DB$47="",0,Programacion!DB$47/SUM(Programacion!DB$42:DB$48)*'3 Eval'!$J32)+IF(Programacion!DB$48="",0,Programacion!DB$48/SUM(Programacion!DB$42:DB$48)*'3 Eval'!$K32))*SUM(Programacion!DB$42:DB$48)/SUM(Programacion!DB$28:DB$48)+IF('Res 2ªEval'!DD33="",0,'Res 2ªEval'!DD33*SUM(Programacion!DB$28:DB$41)/SUM(Programacion!DB$28:DB$48)))))</f>
        <v/>
      </c>
      <c r="DE33" s="270" t="str">
        <f>IF($C33="","",IF(SUM(Programacion!DC$28:DC$48)=0,"",IF(SUM(Programacion!DC$42:DC$48)=0,'Res 2ªEval'!DE33,(IF(Programacion!DC$42="",0,Programacion!DC$42/SUM(Programacion!DC$42:DC$48)*'3 Eval'!$E32)+IF(Programacion!DC$43="",0,Programacion!DC$43/SUM(Programacion!DC$42:DC$48)*'3 Eval'!$F32)+IF(Programacion!DC$44="",0,Programacion!DC$44/SUM(Programacion!DC$42:DC$48)*'3 Eval'!$G32)+IF(Programacion!DC$45="",0,Programacion!DC$45/SUM(Programacion!DC$42:DC$48)*'3 Eval'!$H32)+IF(Programacion!DC$46="",0,Programacion!DC$46/SUM(Programacion!DC$42:DC$48)*'3 Eval'!$I32)+IF(Programacion!DC$47="",0,Programacion!DC$47/SUM(Programacion!DC$42:DC$48)*'3 Eval'!$J32)+IF(Programacion!DC$48="",0,Programacion!DC$48/SUM(Programacion!DC$42:DC$48)*'3 Eval'!$K32))*SUM(Programacion!DC$42:DC$48)/SUM(Programacion!DC$28:DC$48)+IF('Res 2ªEval'!DE33="",0,'Res 2ªEval'!DE33*SUM(Programacion!DC$28:DC$41)/SUM(Programacion!DC$28:DC$48)))))</f>
        <v/>
      </c>
      <c r="DF33" s="270" t="str">
        <f>IF($C33="","",IF(SUM(Programacion!DD$28:DD$48)=0,"",IF(SUM(Programacion!DD$42:DD$48)=0,'Res 2ªEval'!DF33,(IF(Programacion!DD$42="",0,Programacion!DD$42/SUM(Programacion!DD$42:DD$48)*'3 Eval'!$E32)+IF(Programacion!DD$43="",0,Programacion!DD$43/SUM(Programacion!DD$42:DD$48)*'3 Eval'!$F32)+IF(Programacion!DD$44="",0,Programacion!DD$44/SUM(Programacion!DD$42:DD$48)*'3 Eval'!$G32)+IF(Programacion!DD$45="",0,Programacion!DD$45/SUM(Programacion!DD$42:DD$48)*'3 Eval'!$H32)+IF(Programacion!DD$46="",0,Programacion!DD$46/SUM(Programacion!DD$42:DD$48)*'3 Eval'!$I32)+IF(Programacion!DD$47="",0,Programacion!DD$47/SUM(Programacion!DD$42:DD$48)*'3 Eval'!$J32)+IF(Programacion!DD$48="",0,Programacion!DD$48/SUM(Programacion!DD$42:DD$48)*'3 Eval'!$K32))*SUM(Programacion!DD$42:DD$48)/SUM(Programacion!DD$28:DD$48)+IF('Res 2ªEval'!DF33="",0,'Res 2ªEval'!DF33*SUM(Programacion!DD$28:DD$41)/SUM(Programacion!DD$28:DD$48)))))</f>
        <v/>
      </c>
      <c r="DG33" s="270" t="str">
        <f>IF($C33="","",IF(SUM(Programacion!DE$28:DE$48)=0,"",IF(SUM(Programacion!DE$42:DE$48)=0,'Res 2ªEval'!DG33,(IF(Programacion!DE$42="",0,Programacion!DE$42/SUM(Programacion!DE$42:DE$48)*'3 Eval'!$E32)+IF(Programacion!DE$43="",0,Programacion!DE$43/SUM(Programacion!DE$42:DE$48)*'3 Eval'!$F32)+IF(Programacion!DE$44="",0,Programacion!DE$44/SUM(Programacion!DE$42:DE$48)*'3 Eval'!$G32)+IF(Programacion!DE$45="",0,Programacion!DE$45/SUM(Programacion!DE$42:DE$48)*'3 Eval'!$H32)+IF(Programacion!DE$46="",0,Programacion!DE$46/SUM(Programacion!DE$42:DE$48)*'3 Eval'!$I32)+IF(Programacion!DE$47="",0,Programacion!DE$47/SUM(Programacion!DE$42:DE$48)*'3 Eval'!$J32)+IF(Programacion!DE$48="",0,Programacion!DE$48/SUM(Programacion!DE$42:DE$48)*'3 Eval'!$K32))*SUM(Programacion!DE$42:DE$48)/SUM(Programacion!DE$28:DE$48)+IF('Res 2ªEval'!DG33="",0,'Res 2ªEval'!DG33*SUM(Programacion!DE$28:DE$41)/SUM(Programacion!DE$28:DE$48)))))</f>
        <v/>
      </c>
      <c r="DH33" s="270" t="str">
        <f>IF($C33="","",IF(SUM(Programacion!DF$28:DF$48)=0,"",IF(SUM(Programacion!DF$42:DF$48)=0,'Res 2ªEval'!DH33,(IF(Programacion!DF$42="",0,Programacion!DF$42/SUM(Programacion!DF$42:DF$48)*'3 Eval'!$E32)+IF(Programacion!DF$43="",0,Programacion!DF$43/SUM(Programacion!DF$42:DF$48)*'3 Eval'!$F32)+IF(Programacion!DF$44="",0,Programacion!DF$44/SUM(Programacion!DF$42:DF$48)*'3 Eval'!$G32)+IF(Programacion!DF$45="",0,Programacion!DF$45/SUM(Programacion!DF$42:DF$48)*'3 Eval'!$H32)+IF(Programacion!DF$46="",0,Programacion!DF$46/SUM(Programacion!DF$42:DF$48)*'3 Eval'!$I32)+IF(Programacion!DF$47="",0,Programacion!DF$47/SUM(Programacion!DF$42:DF$48)*'3 Eval'!$J32)+IF(Programacion!DF$48="",0,Programacion!DF$48/SUM(Programacion!DF$42:DF$48)*'3 Eval'!$K32))*SUM(Programacion!DF$42:DF$48)/SUM(Programacion!DF$28:DF$48)+IF('Res 2ªEval'!DH33="",0,'Res 2ªEval'!DH33*SUM(Programacion!DF$28:DF$41)/SUM(Programacion!DF$28:DF$48)))))</f>
        <v/>
      </c>
      <c r="DI33" s="270" t="str">
        <f>IF($C33="","",IF(SUM(Programacion!DG$28:DG$48)=0,"",IF(SUM(Programacion!DG$42:DG$48)=0,'Res 2ªEval'!DI33,(IF(Programacion!DG$42="",0,Programacion!DG$42/SUM(Programacion!DG$42:DG$48)*'3 Eval'!$E32)+IF(Programacion!DG$43="",0,Programacion!DG$43/SUM(Programacion!DG$42:DG$48)*'3 Eval'!$F32)+IF(Programacion!DG$44="",0,Programacion!DG$44/SUM(Programacion!DG$42:DG$48)*'3 Eval'!$G32)+IF(Programacion!DG$45="",0,Programacion!DG$45/SUM(Programacion!DG$42:DG$48)*'3 Eval'!$H32)+IF(Programacion!DG$46="",0,Programacion!DG$46/SUM(Programacion!DG$42:DG$48)*'3 Eval'!$I32)+IF(Programacion!DG$47="",0,Programacion!DG$47/SUM(Programacion!DG$42:DG$48)*'3 Eval'!$J32)+IF(Programacion!DG$48="",0,Programacion!DG$48/SUM(Programacion!DG$42:DG$48)*'3 Eval'!$K32))*SUM(Programacion!DG$42:DG$48)/SUM(Programacion!DG$28:DG$48)+IF('Res 2ªEval'!DI33="",0,'Res 2ªEval'!DI33*SUM(Programacion!DG$28:DG$41)/SUM(Programacion!DG$28:DG$48)))))</f>
        <v/>
      </c>
      <c r="DJ33" s="270" t="str">
        <f>IF($C33="","",IF(SUM(Programacion!DH$28:DH$48)=0,"",IF(SUM(Programacion!DH$42:DH$48)=0,'Res 2ªEval'!DJ33,(IF(Programacion!DH$42="",0,Programacion!DH$42/SUM(Programacion!DH$42:DH$48)*'3 Eval'!$E32)+IF(Programacion!DH$43="",0,Programacion!DH$43/SUM(Programacion!DH$42:DH$48)*'3 Eval'!$F32)+IF(Programacion!DH$44="",0,Programacion!DH$44/SUM(Programacion!DH$42:DH$48)*'3 Eval'!$G32)+IF(Programacion!DH$45="",0,Programacion!DH$45/SUM(Programacion!DH$42:DH$48)*'3 Eval'!$H32)+IF(Programacion!DH$46="",0,Programacion!DH$46/SUM(Programacion!DH$42:DH$48)*'3 Eval'!$I32)+IF(Programacion!DH$47="",0,Programacion!DH$47/SUM(Programacion!DH$42:DH$48)*'3 Eval'!$J32)+IF(Programacion!DH$48="",0,Programacion!DH$48/SUM(Programacion!DH$42:DH$48)*'3 Eval'!$K32))*SUM(Programacion!DH$42:DH$48)/SUM(Programacion!DH$28:DH$48)+IF('Res 2ªEval'!DJ33="",0,'Res 2ªEval'!DJ33*SUM(Programacion!DH$28:DH$41)/SUM(Programacion!DH$28:DH$48)))))</f>
        <v/>
      </c>
      <c r="DK33" s="270" t="str">
        <f>IF($C33="","",IF(SUM(Programacion!DI$28:DI$48)=0,"",IF(SUM(Programacion!DI$42:DI$48)=0,'Res 2ªEval'!DK33,(IF(Programacion!DI$42="",0,Programacion!DI$42/SUM(Programacion!DI$42:DI$48)*'3 Eval'!$E32)+IF(Programacion!DI$43="",0,Programacion!DI$43/SUM(Programacion!DI$42:DI$48)*'3 Eval'!$F32)+IF(Programacion!DI$44="",0,Programacion!DI$44/SUM(Programacion!DI$42:DI$48)*'3 Eval'!$G32)+IF(Programacion!DI$45="",0,Programacion!DI$45/SUM(Programacion!DI$42:DI$48)*'3 Eval'!$H32)+IF(Programacion!DI$46="",0,Programacion!DI$46/SUM(Programacion!DI$42:DI$48)*'3 Eval'!$I32)+IF(Programacion!DI$47="",0,Programacion!DI$47/SUM(Programacion!DI$42:DI$48)*'3 Eval'!$J32)+IF(Programacion!DI$48="",0,Programacion!DI$48/SUM(Programacion!DI$42:DI$48)*'3 Eval'!$K32))*SUM(Programacion!DI$42:DI$48)/SUM(Programacion!DI$28:DI$48)+IF('Res 2ªEval'!DK33="",0,'Res 2ªEval'!DK33*SUM(Programacion!DI$28:DI$41)/SUM(Programacion!DI$28:DI$48)))))</f>
        <v/>
      </c>
      <c r="DL33" s="270" t="str">
        <f>IF($C33="","",IF(SUM(Programacion!DJ$28:DJ$48)=0,"",IF(SUM(Programacion!DJ$42:DJ$48)=0,'Res 2ªEval'!DL33,(IF(Programacion!DJ$42="",0,Programacion!DJ$42/SUM(Programacion!DJ$42:DJ$48)*'3 Eval'!$E32)+IF(Programacion!DJ$43="",0,Programacion!DJ$43/SUM(Programacion!DJ$42:DJ$48)*'3 Eval'!$F32)+IF(Programacion!DJ$44="",0,Programacion!DJ$44/SUM(Programacion!DJ$42:DJ$48)*'3 Eval'!$G32)+IF(Programacion!DJ$45="",0,Programacion!DJ$45/SUM(Programacion!DJ$42:DJ$48)*'3 Eval'!$H32)+IF(Programacion!DJ$46="",0,Programacion!DJ$46/SUM(Programacion!DJ$42:DJ$48)*'3 Eval'!$I32)+IF(Programacion!DJ$47="",0,Programacion!DJ$47/SUM(Programacion!DJ$42:DJ$48)*'3 Eval'!$J32)+IF(Programacion!DJ$48="",0,Programacion!DJ$48/SUM(Programacion!DJ$42:DJ$48)*'3 Eval'!$K32))*SUM(Programacion!DJ$42:DJ$48)/SUM(Programacion!DJ$28:DJ$48)+IF('Res 2ªEval'!DL33="",0,'Res 2ªEval'!DL33*SUM(Programacion!DJ$28:DJ$41)/SUM(Programacion!DJ$28:DJ$48)))))</f>
        <v/>
      </c>
      <c r="DM33" s="270" t="str">
        <f>IF($C33="","",IF(SUM(Programacion!DK$28:DK$48)=0,"",IF(SUM(Programacion!DK$42:DK$48)=0,'Res 2ªEval'!DM33,(IF(Programacion!DK$42="",0,Programacion!DK$42/SUM(Programacion!DK$42:DK$48)*'3 Eval'!$E32)+IF(Programacion!DK$43="",0,Programacion!DK$43/SUM(Programacion!DK$42:DK$48)*'3 Eval'!$F32)+IF(Programacion!DK$44="",0,Programacion!DK$44/SUM(Programacion!DK$42:DK$48)*'3 Eval'!$G32)+IF(Programacion!DK$45="",0,Programacion!DK$45/SUM(Programacion!DK$42:DK$48)*'3 Eval'!$H32)+IF(Programacion!DK$46="",0,Programacion!DK$46/SUM(Programacion!DK$42:DK$48)*'3 Eval'!$I32)+IF(Programacion!DK$47="",0,Programacion!DK$47/SUM(Programacion!DK$42:DK$48)*'3 Eval'!$J32)+IF(Programacion!DK$48="",0,Programacion!DK$48/SUM(Programacion!DK$42:DK$48)*'3 Eval'!$K32))*SUM(Programacion!DK$42:DK$48)/SUM(Programacion!DK$28:DK$48)+IF('Res 2ªEval'!DM33="",0,'Res 2ªEval'!DM33*SUM(Programacion!DK$28:DK$41)/SUM(Programacion!DK$28:DK$48)))))</f>
        <v/>
      </c>
      <c r="DN33" s="270" t="str">
        <f>IF($C33="","",IF(SUM(Programacion!DL$28:DL$48)=0,"",IF(SUM(Programacion!DL$42:DL$48)=0,'Res 2ªEval'!DN33,(IF(Programacion!DL$42="",0,Programacion!DL$42/SUM(Programacion!DL$42:DL$48)*'3 Eval'!$E32)+IF(Programacion!DL$43="",0,Programacion!DL$43/SUM(Programacion!DL$42:DL$48)*'3 Eval'!$F32)+IF(Programacion!DL$44="",0,Programacion!DL$44/SUM(Programacion!DL$42:DL$48)*'3 Eval'!$G32)+IF(Programacion!DL$45="",0,Programacion!DL$45/SUM(Programacion!DL$42:DL$48)*'3 Eval'!$H32)+IF(Programacion!DL$46="",0,Programacion!DL$46/SUM(Programacion!DL$42:DL$48)*'3 Eval'!$I32)+IF(Programacion!DL$47="",0,Programacion!DL$47/SUM(Programacion!DL$42:DL$48)*'3 Eval'!$J32)+IF(Programacion!DL$48="",0,Programacion!DL$48/SUM(Programacion!DL$42:DL$48)*'3 Eval'!$K32))*SUM(Programacion!DL$42:DL$48)/SUM(Programacion!DL$28:DL$48)+IF('Res 2ªEval'!DN33="",0,'Res 2ªEval'!DN33*SUM(Programacion!DL$28:DL$41)/SUM(Programacion!DL$28:DL$48)))))</f>
        <v/>
      </c>
      <c r="DO33" s="270" t="str">
        <f>IF($C33="","",IF(SUM(Programacion!DM$28:DM$48)=0,"",IF(SUM(Programacion!DM$42:DM$48)=0,'Res 2ªEval'!DO33,(IF(Programacion!DM$42="",0,Programacion!DM$42/SUM(Programacion!DM$42:DM$48)*'3 Eval'!$E32)+IF(Programacion!DM$43="",0,Programacion!DM$43/SUM(Programacion!DM$42:DM$48)*'3 Eval'!$F32)+IF(Programacion!DM$44="",0,Programacion!DM$44/SUM(Programacion!DM$42:DM$48)*'3 Eval'!$G32)+IF(Programacion!DM$45="",0,Programacion!DM$45/SUM(Programacion!DM$42:DM$48)*'3 Eval'!$H32)+IF(Programacion!DM$46="",0,Programacion!DM$46/SUM(Programacion!DM$42:DM$48)*'3 Eval'!$I32)+IF(Programacion!DM$47="",0,Programacion!DM$47/SUM(Programacion!DM$42:DM$48)*'3 Eval'!$J32)+IF(Programacion!DM$48="",0,Programacion!DM$48/SUM(Programacion!DM$42:DM$48)*'3 Eval'!$K32))*SUM(Programacion!DM$42:DM$48)/SUM(Programacion!DM$28:DM$48)+IF('Res 2ªEval'!DO33="",0,'Res 2ªEval'!DO33*SUM(Programacion!DM$28:DM$41)/SUM(Programacion!DM$28:DM$48)))))</f>
        <v/>
      </c>
      <c r="DP33" s="270" t="str">
        <f>IF($C33="","",IF(SUM(Programacion!DN$28:DN$48)=0,"",IF(SUM(Programacion!DN$42:DN$48)=0,'Res 2ªEval'!DP33,(IF(Programacion!DN$42="",0,Programacion!DN$42/SUM(Programacion!DN$42:DN$48)*'3 Eval'!$E32)+IF(Programacion!DN$43="",0,Programacion!DN$43/SUM(Programacion!DN$42:DN$48)*'3 Eval'!$F32)+IF(Programacion!DN$44="",0,Programacion!DN$44/SUM(Programacion!DN$42:DN$48)*'3 Eval'!$G32)+IF(Programacion!DN$45="",0,Programacion!DN$45/SUM(Programacion!DN$42:DN$48)*'3 Eval'!$H32)+IF(Programacion!DN$46="",0,Programacion!DN$46/SUM(Programacion!DN$42:DN$48)*'3 Eval'!$I32)+IF(Programacion!DN$47="",0,Programacion!DN$47/SUM(Programacion!DN$42:DN$48)*'3 Eval'!$J32)+IF(Programacion!DN$48="",0,Programacion!DN$48/SUM(Programacion!DN$42:DN$48)*'3 Eval'!$K32))*SUM(Programacion!DN$42:DN$48)/SUM(Programacion!DN$28:DN$48)+IF('Res 2ªEval'!DP33="",0,'Res 2ªEval'!DP33*SUM(Programacion!DN$28:DN$41)/SUM(Programacion!DN$28:DN$48)))))</f>
        <v/>
      </c>
      <c r="DQ33" s="270" t="str">
        <f>IF($C33="","",IF(SUM(Programacion!DO$28:DO$48)=0,"",IF(SUM(Programacion!DO$42:DO$48)=0,'Res 2ªEval'!DQ33,(IF(Programacion!DO$42="",0,Programacion!DO$42/SUM(Programacion!DO$42:DO$48)*'3 Eval'!$E32)+IF(Programacion!DO$43="",0,Programacion!DO$43/SUM(Programacion!DO$42:DO$48)*'3 Eval'!$F32)+IF(Programacion!DO$44="",0,Programacion!DO$44/SUM(Programacion!DO$42:DO$48)*'3 Eval'!$G32)+IF(Programacion!DO$45="",0,Programacion!DO$45/SUM(Programacion!DO$42:DO$48)*'3 Eval'!$H32)+IF(Programacion!DO$46="",0,Programacion!DO$46/SUM(Programacion!DO$42:DO$48)*'3 Eval'!$I32)+IF(Programacion!DO$47="",0,Programacion!DO$47/SUM(Programacion!DO$42:DO$48)*'3 Eval'!$J32)+IF(Programacion!DO$48="",0,Programacion!DO$48/SUM(Programacion!DO$42:DO$48)*'3 Eval'!$K32))*SUM(Programacion!DO$42:DO$48)/SUM(Programacion!DO$28:DO$48)+IF('Res 2ªEval'!DQ33="",0,'Res 2ªEval'!DQ33*SUM(Programacion!DO$28:DO$41)/SUM(Programacion!DO$28:DO$48)))))</f>
        <v/>
      </c>
      <c r="DR33" s="270" t="str">
        <f>IF($C33="","",IF(SUM(Programacion!DP$28:DP$48)=0,"",IF(SUM(Programacion!DP$42:DP$48)=0,'Res 2ªEval'!DR33,(IF(Programacion!DP$42="",0,Programacion!DP$42/SUM(Programacion!DP$42:DP$48)*'3 Eval'!$E32)+IF(Programacion!DP$43="",0,Programacion!DP$43/SUM(Programacion!DP$42:DP$48)*'3 Eval'!$F32)+IF(Programacion!DP$44="",0,Programacion!DP$44/SUM(Programacion!DP$42:DP$48)*'3 Eval'!$G32)+IF(Programacion!DP$45="",0,Programacion!DP$45/SUM(Programacion!DP$42:DP$48)*'3 Eval'!$H32)+IF(Programacion!DP$46="",0,Programacion!DP$46/SUM(Programacion!DP$42:DP$48)*'3 Eval'!$I32)+IF(Programacion!DP$47="",0,Programacion!DP$47/SUM(Programacion!DP$42:DP$48)*'3 Eval'!$J32)+IF(Programacion!DP$48="",0,Programacion!DP$48/SUM(Programacion!DP$42:DP$48)*'3 Eval'!$K32))*SUM(Programacion!DP$42:DP$48)/SUM(Programacion!DP$28:DP$48)+IF('Res 2ªEval'!DR33="",0,'Res 2ªEval'!DR33*SUM(Programacion!DP$28:DP$41)/SUM(Programacion!DP$28:DP$48)))))</f>
        <v/>
      </c>
      <c r="DS33" s="270" t="str">
        <f>IF($C33="","",IF(SUM(Programacion!DQ$28:DQ$48)=0,"",IF(SUM(Programacion!DQ$42:DQ$48)=0,'Res 2ªEval'!DS33,(IF(Programacion!DQ$42="",0,Programacion!DQ$42/SUM(Programacion!DQ$42:DQ$48)*'3 Eval'!$E32)+IF(Programacion!DQ$43="",0,Programacion!DQ$43/SUM(Programacion!DQ$42:DQ$48)*'3 Eval'!$F32)+IF(Programacion!DQ$44="",0,Programacion!DQ$44/SUM(Programacion!DQ$42:DQ$48)*'3 Eval'!$G32)+IF(Programacion!DQ$45="",0,Programacion!DQ$45/SUM(Programacion!DQ$42:DQ$48)*'3 Eval'!$H32)+IF(Programacion!DQ$46="",0,Programacion!DQ$46/SUM(Programacion!DQ$42:DQ$48)*'3 Eval'!$I32)+IF(Programacion!DQ$47="",0,Programacion!DQ$47/SUM(Programacion!DQ$42:DQ$48)*'3 Eval'!$J32)+IF(Programacion!DQ$48="",0,Programacion!DQ$48/SUM(Programacion!DQ$42:DQ$48)*'3 Eval'!$K32))*SUM(Programacion!DQ$42:DQ$48)/SUM(Programacion!DQ$28:DQ$48)+IF('Res 2ªEval'!DS33="",0,'Res 2ªEval'!DS33*SUM(Programacion!DQ$28:DQ$41)/SUM(Programacion!DQ$28:DQ$48)))))</f>
        <v/>
      </c>
      <c r="DT33" s="270" t="str">
        <f>IF($C33="","",IF(SUM(Programacion!DR$28:DR$48)=0,"",IF(SUM(Programacion!DR$42:DR$48)=0,'Res 2ªEval'!DT33,(IF(Programacion!DR$42="",0,Programacion!DR$42/SUM(Programacion!DR$42:DR$48)*'3 Eval'!$E32)+IF(Programacion!DR$43="",0,Programacion!DR$43/SUM(Programacion!DR$42:DR$48)*'3 Eval'!$F32)+IF(Programacion!DR$44="",0,Programacion!DR$44/SUM(Programacion!DR$42:DR$48)*'3 Eval'!$G32)+IF(Programacion!DR$45="",0,Programacion!DR$45/SUM(Programacion!DR$42:DR$48)*'3 Eval'!$H32)+IF(Programacion!DR$46="",0,Programacion!DR$46/SUM(Programacion!DR$42:DR$48)*'3 Eval'!$I32)+IF(Programacion!DR$47="",0,Programacion!DR$47/SUM(Programacion!DR$42:DR$48)*'3 Eval'!$J32)+IF(Programacion!DR$48="",0,Programacion!DR$48/SUM(Programacion!DR$42:DR$48)*'3 Eval'!$K32))*SUM(Programacion!DR$42:DR$48)/SUM(Programacion!DR$28:DR$48)+IF('Res 2ªEval'!DT33="",0,'Res 2ªEval'!DT33*SUM(Programacion!DR$28:DR$41)/SUM(Programacion!DR$28:DR$48)))))</f>
        <v/>
      </c>
      <c r="DU33" s="270" t="str">
        <f>IF($C33="","",IF(SUM(Programacion!DS$28:DS$48)=0,"",IF(SUM(Programacion!DS$42:DS$48)=0,'Res 2ªEval'!DU33,(IF(Programacion!DS$42="",0,Programacion!DS$42/SUM(Programacion!DS$42:DS$48)*'3 Eval'!$E32)+IF(Programacion!DS$43="",0,Programacion!DS$43/SUM(Programacion!DS$42:DS$48)*'3 Eval'!$F32)+IF(Programacion!DS$44="",0,Programacion!DS$44/SUM(Programacion!DS$42:DS$48)*'3 Eval'!$G32)+IF(Programacion!DS$45="",0,Programacion!DS$45/SUM(Programacion!DS$42:DS$48)*'3 Eval'!$H32)+IF(Programacion!DS$46="",0,Programacion!DS$46/SUM(Programacion!DS$42:DS$48)*'3 Eval'!$I32)+IF(Programacion!DS$47="",0,Programacion!DS$47/SUM(Programacion!DS$42:DS$48)*'3 Eval'!$J32)+IF(Programacion!DS$48="",0,Programacion!DS$48/SUM(Programacion!DS$42:DS$48)*'3 Eval'!$K32))*SUM(Programacion!DS$42:DS$48)/SUM(Programacion!DS$28:DS$48)+IF('Res 2ªEval'!DU33="",0,'Res 2ªEval'!DU33*SUM(Programacion!DS$28:DS$41)/SUM(Programacion!DS$28:DS$48)))))</f>
        <v/>
      </c>
      <c r="DV33" s="270" t="str">
        <f>IF($C33="","",IF(SUM(Programacion!DT$28:DT$48)=0,"",IF(SUM(Programacion!DT$42:DT$48)=0,'Res 2ªEval'!DV33,(IF(Programacion!DT$42="",0,Programacion!DT$42/SUM(Programacion!DT$42:DT$48)*'3 Eval'!$E32)+IF(Programacion!DT$43="",0,Programacion!DT$43/SUM(Programacion!DT$42:DT$48)*'3 Eval'!$F32)+IF(Programacion!DT$44="",0,Programacion!DT$44/SUM(Programacion!DT$42:DT$48)*'3 Eval'!$G32)+IF(Programacion!DT$45="",0,Programacion!DT$45/SUM(Programacion!DT$42:DT$48)*'3 Eval'!$H32)+IF(Programacion!DT$46="",0,Programacion!DT$46/SUM(Programacion!DT$42:DT$48)*'3 Eval'!$I32)+IF(Programacion!DT$47="",0,Programacion!DT$47/SUM(Programacion!DT$42:DT$48)*'3 Eval'!$J32)+IF(Programacion!DT$48="",0,Programacion!DT$48/SUM(Programacion!DT$42:DT$48)*'3 Eval'!$K32))*SUM(Programacion!DT$42:DT$48)/SUM(Programacion!DT$28:DT$48)+IF('Res 2ªEval'!DV33="",0,'Res 2ªEval'!DV33*SUM(Programacion!DT$28:DT$41)/SUM(Programacion!DT$28:DT$48)))))</f>
        <v/>
      </c>
      <c r="DW33" s="270" t="str">
        <f>IF($C33="","",IF(SUM(Programacion!DU$28:DU$48)=0,"",IF(SUM(Programacion!DU$42:DU$48)=0,'Res 2ªEval'!DW33,(IF(Programacion!DU$42="",0,Programacion!DU$42/SUM(Programacion!DU$42:DU$48)*'3 Eval'!$E32)+IF(Programacion!DU$43="",0,Programacion!DU$43/SUM(Programacion!DU$42:DU$48)*'3 Eval'!$F32)+IF(Programacion!DU$44="",0,Programacion!DU$44/SUM(Programacion!DU$42:DU$48)*'3 Eval'!$G32)+IF(Programacion!DU$45="",0,Programacion!DU$45/SUM(Programacion!DU$42:DU$48)*'3 Eval'!$H32)+IF(Programacion!DU$46="",0,Programacion!DU$46/SUM(Programacion!DU$42:DU$48)*'3 Eval'!$I32)+IF(Programacion!DU$47="",0,Programacion!DU$47/SUM(Programacion!DU$42:DU$48)*'3 Eval'!$J32)+IF(Programacion!DU$48="",0,Programacion!DU$48/SUM(Programacion!DU$42:DU$48)*'3 Eval'!$K32))*SUM(Programacion!DU$42:DU$48)/SUM(Programacion!DU$28:DU$48)+IF('Res 2ªEval'!DW33="",0,'Res 2ªEval'!DW33*SUM(Programacion!DU$28:DU$41)/SUM(Programacion!DU$28:DU$48)))))</f>
        <v/>
      </c>
      <c r="DX33" s="270" t="str">
        <f>IF($C33="","",IF(SUM(Programacion!DV$28:DV$48)=0,"",IF(SUM(Programacion!DV$42:DV$48)=0,'Res 2ªEval'!DX33,(IF(Programacion!DV$42="",0,Programacion!DV$42/SUM(Programacion!DV$42:DV$48)*'3 Eval'!$E32)+IF(Programacion!DV$43="",0,Programacion!DV$43/SUM(Programacion!DV$42:DV$48)*'3 Eval'!$F32)+IF(Programacion!DV$44="",0,Programacion!DV$44/SUM(Programacion!DV$42:DV$48)*'3 Eval'!$G32)+IF(Programacion!DV$45="",0,Programacion!DV$45/SUM(Programacion!DV$42:DV$48)*'3 Eval'!$H32)+IF(Programacion!DV$46="",0,Programacion!DV$46/SUM(Programacion!DV$42:DV$48)*'3 Eval'!$I32)+IF(Programacion!DV$47="",0,Programacion!DV$47/SUM(Programacion!DV$42:DV$48)*'3 Eval'!$J32)+IF(Programacion!DV$48="",0,Programacion!DV$48/SUM(Programacion!DV$42:DV$48)*'3 Eval'!$K32))*SUM(Programacion!DV$42:DV$48)/SUM(Programacion!DV$28:DV$48)+IF('Res 2ªEval'!DX33="",0,'Res 2ªEval'!DX33*SUM(Programacion!DV$28:DV$41)/SUM(Programacion!DV$28:DV$48)))))</f>
        <v/>
      </c>
      <c r="DY33" s="270" t="str">
        <f>IF($C33="","",IF(SUM(Programacion!DW$28:DW$48)=0,"",IF(SUM(Programacion!DW$42:DW$48)=0,'Res 2ªEval'!DY33,(IF(Programacion!DW$42="",0,Programacion!DW$42/SUM(Programacion!DW$42:DW$48)*'3 Eval'!$E32)+IF(Programacion!DW$43="",0,Programacion!DW$43/SUM(Programacion!DW$42:DW$48)*'3 Eval'!$F32)+IF(Programacion!DW$44="",0,Programacion!DW$44/SUM(Programacion!DW$42:DW$48)*'3 Eval'!$G32)+IF(Programacion!DW$45="",0,Programacion!DW$45/SUM(Programacion!DW$42:DW$48)*'3 Eval'!$H32)+IF(Programacion!DW$46="",0,Programacion!DW$46/SUM(Programacion!DW$42:DW$48)*'3 Eval'!$I32)+IF(Programacion!DW$47="",0,Programacion!DW$47/SUM(Programacion!DW$42:DW$48)*'3 Eval'!$J32)+IF(Programacion!DW$48="",0,Programacion!DW$48/SUM(Programacion!DW$42:DW$48)*'3 Eval'!$K32))*SUM(Programacion!DW$42:DW$48)/SUM(Programacion!DW$28:DW$48)+IF('Res 2ªEval'!DY33="",0,'Res 2ªEval'!DY33*SUM(Programacion!DW$28:DW$41)/SUM(Programacion!DW$28:DW$48)))))</f>
        <v/>
      </c>
      <c r="DZ33" s="270" t="str">
        <f>IF($C33="","",IF(SUM(Programacion!DX$28:DX$48)=0,"",IF(SUM(Programacion!DX$42:DX$48)=0,'Res 2ªEval'!DZ33,(IF(Programacion!DX$42="",0,Programacion!DX$42/SUM(Programacion!DX$42:DX$48)*'3 Eval'!$E32)+IF(Programacion!DX$43="",0,Programacion!DX$43/SUM(Programacion!DX$42:DX$48)*'3 Eval'!$F32)+IF(Programacion!DX$44="",0,Programacion!DX$44/SUM(Programacion!DX$42:DX$48)*'3 Eval'!$G32)+IF(Programacion!DX$45="",0,Programacion!DX$45/SUM(Programacion!DX$42:DX$48)*'3 Eval'!$H32)+IF(Programacion!DX$46="",0,Programacion!DX$46/SUM(Programacion!DX$42:DX$48)*'3 Eval'!$I32)+IF(Programacion!DX$47="",0,Programacion!DX$47/SUM(Programacion!DX$42:DX$48)*'3 Eval'!$J32)+IF(Programacion!DX$48="",0,Programacion!DX$48/SUM(Programacion!DX$42:DX$48)*'3 Eval'!$K32))*SUM(Programacion!DX$42:DX$48)/SUM(Programacion!DX$28:DX$48)+IF('Res 2ªEval'!DZ33="",0,'Res 2ªEval'!DZ33*SUM(Programacion!DX$28:DX$41)/SUM(Programacion!DX$28:DX$48)))))</f>
        <v/>
      </c>
      <c r="EA33" s="270" t="str">
        <f>IF($C33="","",IF(SUM(Programacion!DY$28:DY$48)=0,"",IF(SUM(Programacion!DY$42:DY$48)=0,'Res 2ªEval'!EA33,(IF(Programacion!DY$42="",0,Programacion!DY$42/SUM(Programacion!DY$42:DY$48)*'3 Eval'!$E32)+IF(Programacion!DY$43="",0,Programacion!DY$43/SUM(Programacion!DY$42:DY$48)*'3 Eval'!$F32)+IF(Programacion!DY$44="",0,Programacion!DY$44/SUM(Programacion!DY$42:DY$48)*'3 Eval'!$G32)+IF(Programacion!DY$45="",0,Programacion!DY$45/SUM(Programacion!DY$42:DY$48)*'3 Eval'!$H32)+IF(Programacion!DY$46="",0,Programacion!DY$46/SUM(Programacion!DY$42:DY$48)*'3 Eval'!$I32)+IF(Programacion!DY$47="",0,Programacion!DY$47/SUM(Programacion!DY$42:DY$48)*'3 Eval'!$J32)+IF(Programacion!DY$48="",0,Programacion!DY$48/SUM(Programacion!DY$42:DY$48)*'3 Eval'!$K32))*SUM(Programacion!DY$42:DY$48)/SUM(Programacion!DY$28:DY$48)+IF('Res 2ªEval'!EA33="",0,'Res 2ªEval'!EA33*SUM(Programacion!DY$28:DY$41)/SUM(Programacion!DY$28:DY$48)))))</f>
        <v/>
      </c>
      <c r="EB33" s="270" t="str">
        <f>IF($C33="","",IF(SUM(Programacion!DZ$28:DZ$48)=0,"",IF(SUM(Programacion!DZ$42:DZ$48)=0,'Res 2ªEval'!EB33,(IF(Programacion!DZ$42="",0,Programacion!DZ$42/SUM(Programacion!DZ$42:DZ$48)*'3 Eval'!$E32)+IF(Programacion!DZ$43="",0,Programacion!DZ$43/SUM(Programacion!DZ$42:DZ$48)*'3 Eval'!$F32)+IF(Programacion!DZ$44="",0,Programacion!DZ$44/SUM(Programacion!DZ$42:DZ$48)*'3 Eval'!$G32)+IF(Programacion!DZ$45="",0,Programacion!DZ$45/SUM(Programacion!DZ$42:DZ$48)*'3 Eval'!$H32)+IF(Programacion!DZ$46="",0,Programacion!DZ$46/SUM(Programacion!DZ$42:DZ$48)*'3 Eval'!$I32)+IF(Programacion!DZ$47="",0,Programacion!DZ$47/SUM(Programacion!DZ$42:DZ$48)*'3 Eval'!$J32)+IF(Programacion!DZ$48="",0,Programacion!DZ$48/SUM(Programacion!DZ$42:DZ$48)*'3 Eval'!$K32))*SUM(Programacion!DZ$42:DZ$48)/SUM(Programacion!DZ$28:DZ$48)+IF('Res 2ªEval'!EB33="",0,'Res 2ªEval'!EB33*SUM(Programacion!DZ$28:DZ$41)/SUM(Programacion!DZ$28:DZ$48)))))</f>
        <v/>
      </c>
      <c r="EC33" s="270" t="str">
        <f>IF($C33="","",IF(SUM(Programacion!EA$28:EA$48)=0,"",IF(SUM(Programacion!EA$42:EA$48)=0,'Res 2ªEval'!EC33,(IF(Programacion!EA$42="",0,Programacion!EA$42/SUM(Programacion!EA$42:EA$48)*'3 Eval'!$E32)+IF(Programacion!EA$43="",0,Programacion!EA$43/SUM(Programacion!EA$42:EA$48)*'3 Eval'!$F32)+IF(Programacion!EA$44="",0,Programacion!EA$44/SUM(Programacion!EA$42:EA$48)*'3 Eval'!$G32)+IF(Programacion!EA$45="",0,Programacion!EA$45/SUM(Programacion!EA$42:EA$48)*'3 Eval'!$H32)+IF(Programacion!EA$46="",0,Programacion!EA$46/SUM(Programacion!EA$42:EA$48)*'3 Eval'!$I32)+IF(Programacion!EA$47="",0,Programacion!EA$47/SUM(Programacion!EA$42:EA$48)*'3 Eval'!$J32)+IF(Programacion!EA$48="",0,Programacion!EA$48/SUM(Programacion!EA$42:EA$48)*'3 Eval'!$K32))*SUM(Programacion!EA$42:EA$48)/SUM(Programacion!EA$28:EA$48)+IF('Res 2ªEval'!EC33="",0,'Res 2ªEval'!EC33*SUM(Programacion!EA$28:EA$41)/SUM(Programacion!EA$28:EA$48)))))</f>
        <v/>
      </c>
      <c r="ED33" s="270" t="str">
        <f>IF($C33="","",IF(SUM(Programacion!EB$28:EB$48)=0,"",IF(SUM(Programacion!EB$42:EB$48)=0,'Res 2ªEval'!ED33,(IF(Programacion!EB$42="",0,Programacion!EB$42/SUM(Programacion!EB$42:EB$48)*'3 Eval'!$E32)+IF(Programacion!EB$43="",0,Programacion!EB$43/SUM(Programacion!EB$42:EB$48)*'3 Eval'!$F32)+IF(Programacion!EB$44="",0,Programacion!EB$44/SUM(Programacion!EB$42:EB$48)*'3 Eval'!$G32)+IF(Programacion!EB$45="",0,Programacion!EB$45/SUM(Programacion!EB$42:EB$48)*'3 Eval'!$H32)+IF(Programacion!EB$46="",0,Programacion!EB$46/SUM(Programacion!EB$42:EB$48)*'3 Eval'!$I32)+IF(Programacion!EB$47="",0,Programacion!EB$47/SUM(Programacion!EB$42:EB$48)*'3 Eval'!$J32)+IF(Programacion!EB$48="",0,Programacion!EB$48/SUM(Programacion!EB$42:EB$48)*'3 Eval'!$K32))*SUM(Programacion!EB$42:EB$48)/SUM(Programacion!EB$28:EB$48)+IF('Res 2ªEval'!ED33="",0,'Res 2ªEval'!ED33*SUM(Programacion!EB$28:EB$41)/SUM(Programacion!EB$28:EB$48)))))</f>
        <v/>
      </c>
      <c r="EE33" s="270" t="str">
        <f>IF($C33="","",IF(SUM(Programacion!EC$28:EC$48)=0,"",IF(SUM(Programacion!EC$42:EC$48)=0,'Res 2ªEval'!EE33,(IF(Programacion!EC$42="",0,Programacion!EC$42/SUM(Programacion!EC$42:EC$48)*'3 Eval'!$E32)+IF(Programacion!EC$43="",0,Programacion!EC$43/SUM(Programacion!EC$42:EC$48)*'3 Eval'!$F32)+IF(Programacion!EC$44="",0,Programacion!EC$44/SUM(Programacion!EC$42:EC$48)*'3 Eval'!$G32)+IF(Programacion!EC$45="",0,Programacion!EC$45/SUM(Programacion!EC$42:EC$48)*'3 Eval'!$H32)+IF(Programacion!EC$46="",0,Programacion!EC$46/SUM(Programacion!EC$42:EC$48)*'3 Eval'!$I32)+IF(Programacion!EC$47="",0,Programacion!EC$47/SUM(Programacion!EC$42:EC$48)*'3 Eval'!$J32)+IF(Programacion!EC$48="",0,Programacion!EC$48/SUM(Programacion!EC$42:EC$48)*'3 Eval'!$K32))*SUM(Programacion!EC$42:EC$48)/SUM(Programacion!EC$28:EC$48)+IF('Res 2ªEval'!EE33="",0,'Res 2ªEval'!EE33*SUM(Programacion!EC$28:EC$41)/SUM(Programacion!EC$28:EC$48)))))</f>
        <v/>
      </c>
      <c r="EF33" s="270" t="str">
        <f>IF($C33="","",IF(SUM(Programacion!ED$28:ED$48)=0,"",IF(SUM(Programacion!ED$42:ED$48)=0,'Res 2ªEval'!EF33,(IF(Programacion!ED$42="",0,Programacion!ED$42/SUM(Programacion!ED$42:ED$48)*'3 Eval'!$E32)+IF(Programacion!ED$43="",0,Programacion!ED$43/SUM(Programacion!ED$42:ED$48)*'3 Eval'!$F32)+IF(Programacion!ED$44="",0,Programacion!ED$44/SUM(Programacion!ED$42:ED$48)*'3 Eval'!$G32)+IF(Programacion!ED$45="",0,Programacion!ED$45/SUM(Programacion!ED$42:ED$48)*'3 Eval'!$H32)+IF(Programacion!ED$46="",0,Programacion!ED$46/SUM(Programacion!ED$42:ED$48)*'3 Eval'!$I32)+IF(Programacion!ED$47="",0,Programacion!ED$47/SUM(Programacion!ED$42:ED$48)*'3 Eval'!$J32)+IF(Programacion!ED$48="",0,Programacion!ED$48/SUM(Programacion!ED$42:ED$48)*'3 Eval'!$K32))*SUM(Programacion!ED$42:ED$48)/SUM(Programacion!ED$28:ED$48)+IF('Res 2ªEval'!EF33="",0,'Res 2ªEval'!EF33*SUM(Programacion!ED$28:ED$41)/SUM(Programacion!ED$28:ED$48)))))</f>
        <v/>
      </c>
      <c r="EG33" s="270" t="str">
        <f>IF($C33="","",IF(SUM(Programacion!EE$28:EE$48)=0,"",IF(SUM(Programacion!EE$42:EE$48)=0,'Res 2ªEval'!EG33,(IF(Programacion!EE$42="",0,Programacion!EE$42/SUM(Programacion!EE$42:EE$48)*'3 Eval'!$E32)+IF(Programacion!EE$43="",0,Programacion!EE$43/SUM(Programacion!EE$42:EE$48)*'3 Eval'!$F32)+IF(Programacion!EE$44="",0,Programacion!EE$44/SUM(Programacion!EE$42:EE$48)*'3 Eval'!$G32)+IF(Programacion!EE$45="",0,Programacion!EE$45/SUM(Programacion!EE$42:EE$48)*'3 Eval'!$H32)+IF(Programacion!EE$46="",0,Programacion!EE$46/SUM(Programacion!EE$42:EE$48)*'3 Eval'!$I32)+IF(Programacion!EE$47="",0,Programacion!EE$47/SUM(Programacion!EE$42:EE$48)*'3 Eval'!$J32)+IF(Programacion!EE$48="",0,Programacion!EE$48/SUM(Programacion!EE$42:EE$48)*'3 Eval'!$K32))*SUM(Programacion!EE$42:EE$48)/SUM(Programacion!EE$28:EE$48)+IF('Res 2ªEval'!EG33="",0,'Res 2ªEval'!EG33*SUM(Programacion!EE$28:EE$41)/SUM(Programacion!EE$28:EE$48)))))</f>
        <v/>
      </c>
      <c r="EH33" s="270" t="str">
        <f>IF($C33="","",IF(SUM(Programacion!EF$28:EF$48)=0,"",IF(SUM(Programacion!EF$42:EF$48)=0,'Res 2ªEval'!EH33,(IF(Programacion!EF$42="",0,Programacion!EF$42/SUM(Programacion!EF$42:EF$48)*'3 Eval'!$E32)+IF(Programacion!EF$43="",0,Programacion!EF$43/SUM(Programacion!EF$42:EF$48)*'3 Eval'!$F32)+IF(Programacion!EF$44="",0,Programacion!EF$44/SUM(Programacion!EF$42:EF$48)*'3 Eval'!$G32)+IF(Programacion!EF$45="",0,Programacion!EF$45/SUM(Programacion!EF$42:EF$48)*'3 Eval'!$H32)+IF(Programacion!EF$46="",0,Programacion!EF$46/SUM(Programacion!EF$42:EF$48)*'3 Eval'!$I32)+IF(Programacion!EF$47="",0,Programacion!EF$47/SUM(Programacion!EF$42:EF$48)*'3 Eval'!$J32)+IF(Programacion!EF$48="",0,Programacion!EF$48/SUM(Programacion!EF$42:EF$48)*'3 Eval'!$K32))*SUM(Programacion!EF$42:EF$48)/SUM(Programacion!EF$28:EF$48)+IF('Res 2ªEval'!EH33="",0,'Res 2ªEval'!EH33*SUM(Programacion!EF$28:EF$41)/SUM(Programacion!EF$28:EF$48)))))</f>
        <v/>
      </c>
      <c r="EI33" s="270" t="str">
        <f>IF($C33="","",IF(SUM(Programacion!EG$28:EG$48)=0,"",IF(SUM(Programacion!EG$42:EG$48)=0,'Res 2ªEval'!EI33,(IF(Programacion!EG$42="",0,Programacion!EG$42/SUM(Programacion!EG$42:EG$48)*'3 Eval'!$E32)+IF(Programacion!EG$43="",0,Programacion!EG$43/SUM(Programacion!EG$42:EG$48)*'3 Eval'!$F32)+IF(Programacion!EG$44="",0,Programacion!EG$44/SUM(Programacion!EG$42:EG$48)*'3 Eval'!$G32)+IF(Programacion!EG$45="",0,Programacion!EG$45/SUM(Programacion!EG$42:EG$48)*'3 Eval'!$H32)+IF(Programacion!EG$46="",0,Programacion!EG$46/SUM(Programacion!EG$42:EG$48)*'3 Eval'!$I32)+IF(Programacion!EG$47="",0,Programacion!EG$47/SUM(Programacion!EG$42:EG$48)*'3 Eval'!$J32)+IF(Programacion!EG$48="",0,Programacion!EG$48/SUM(Programacion!EG$42:EG$48)*'3 Eval'!$K32))*SUM(Programacion!EG$42:EG$48)/SUM(Programacion!EG$28:EG$48)+IF('Res 2ªEval'!EI33="",0,'Res 2ªEval'!EI33*SUM(Programacion!EG$28:EG$41)/SUM(Programacion!EG$28:EG$48)))))</f>
        <v/>
      </c>
      <c r="EJ33" s="270" t="str">
        <f>IF($C33="","",IF(SUM(Programacion!EH$28:EH$48)=0,"",IF(SUM(Programacion!EH$42:EH$48)=0,'Res 2ªEval'!EJ33,(IF(Programacion!EH$42="",0,Programacion!EH$42/SUM(Programacion!EH$42:EH$48)*'3 Eval'!$E32)+IF(Programacion!EH$43="",0,Programacion!EH$43/SUM(Programacion!EH$42:EH$48)*'3 Eval'!$F32)+IF(Programacion!EH$44="",0,Programacion!EH$44/SUM(Programacion!EH$42:EH$48)*'3 Eval'!$G32)+IF(Programacion!EH$45="",0,Programacion!EH$45/SUM(Programacion!EH$42:EH$48)*'3 Eval'!$H32)+IF(Programacion!EH$46="",0,Programacion!EH$46/SUM(Programacion!EH$42:EH$48)*'3 Eval'!$I32)+IF(Programacion!EH$47="",0,Programacion!EH$47/SUM(Programacion!EH$42:EH$48)*'3 Eval'!$J32)+IF(Programacion!EH$48="",0,Programacion!EH$48/SUM(Programacion!EH$42:EH$48)*'3 Eval'!$K32))*SUM(Programacion!EH$42:EH$48)/SUM(Programacion!EH$28:EH$48)+IF('Res 2ªEval'!EJ33="",0,'Res 2ªEval'!EJ33*SUM(Programacion!EH$28:EH$41)/SUM(Programacion!EH$28:EH$48)))))</f>
        <v/>
      </c>
      <c r="EK33" s="270" t="str">
        <f>IF($C33="","",IF(SUM(Programacion!EI$28:EI$48)=0,"",IF(SUM(Programacion!EI$42:EI$48)=0,'Res 2ªEval'!EK33,(IF(Programacion!EI$42="",0,Programacion!EI$42/SUM(Programacion!EI$42:EI$48)*'3 Eval'!$E32)+IF(Programacion!EI$43="",0,Programacion!EI$43/SUM(Programacion!EI$42:EI$48)*'3 Eval'!$F32)+IF(Programacion!EI$44="",0,Programacion!EI$44/SUM(Programacion!EI$42:EI$48)*'3 Eval'!$G32)+IF(Programacion!EI$45="",0,Programacion!EI$45/SUM(Programacion!EI$42:EI$48)*'3 Eval'!$H32)+IF(Programacion!EI$46="",0,Programacion!EI$46/SUM(Programacion!EI$42:EI$48)*'3 Eval'!$I32)+IF(Programacion!EI$47="",0,Programacion!EI$47/SUM(Programacion!EI$42:EI$48)*'3 Eval'!$J32)+IF(Programacion!EI$48="",0,Programacion!EI$48/SUM(Programacion!EI$42:EI$48)*'3 Eval'!$K32))*SUM(Programacion!EI$42:EI$48)/SUM(Programacion!EI$28:EI$48)+IF('Res 2ªEval'!EK33="",0,'Res 2ªEval'!EK33*SUM(Programacion!EI$28:EI$41)/SUM(Programacion!EI$28:EI$48)))))</f>
        <v/>
      </c>
    </row>
    <row r="34" spans="2:141">
      <c r="B34" s="133" t="str">
        <f>IF('1 Eval'!A33="","",'1 Eval'!A33)</f>
        <v/>
      </c>
      <c r="C34" s="134" t="str">
        <f>IF('1 Eval'!B33="","",'1 Eval'!B33)</f>
        <v/>
      </c>
      <c r="D34" s="149" t="str">
        <f>IF('3 Eval'!D33="","",'3 Eval'!D33)</f>
        <v/>
      </c>
      <c r="E34" s="150" t="str">
        <f>IF($D34="","",IF(Final!$G$6="","",($D34*Final!$G$6+Final!$F35*Final!$F$6+Final!$E35*Final!$E$6)/SUM(Final!$E$6:$G$6)))</f>
        <v/>
      </c>
      <c r="F34" s="150" t="str">
        <f t="shared" si="7"/>
        <v/>
      </c>
      <c r="G34" s="221" t="str">
        <f t="shared" si="6"/>
        <v/>
      </c>
      <c r="H34" s="275" t="str">
        <f>IF($C34="","",IF(SUM(Programacion!F$28:F$48)=0,"",IF(SUM(Programacion!F$42:F$48)=0,'Res 2ªEval'!H34,(IF(Programacion!F$42="",0,Programacion!F$42/SUM(Programacion!F$42:F$48)*'3 Eval'!$E33)+IF(Programacion!F$43="",0,Programacion!F$43/SUM(Programacion!F$42:F$48)*'3 Eval'!$F33)+IF(Programacion!F$44="",0,Programacion!F$44/SUM(Programacion!F$42:F$48)*'3 Eval'!$G33)+IF(Programacion!F$45="",0,Programacion!F$45/SUM(Programacion!F$42:F$48)*'3 Eval'!$H33)+IF(Programacion!F$46="",0,Programacion!F$46/SUM(Programacion!F$42:F$48)*'3 Eval'!$I33)+IF(Programacion!F$47="",0,Programacion!F$47/SUM(Programacion!F$42:F$48)*'3 Eval'!$J33)+IF(Programacion!F$48="",0,Programacion!F$48/SUM(Programacion!F$42:F$48)*'3 Eval'!$K33))*SUM(Programacion!F$42:F$48)/SUM(Programacion!F$28:F$48)+IF('Res 2ªEval'!H34="",0,'Res 2ªEval'!H34*SUM(Programacion!F$28:F$41)/SUM(Programacion!F$28:F$48)))))</f>
        <v/>
      </c>
      <c r="I34" s="270" t="str">
        <f>IF($C34="","",IF(SUM(Programacion!G$28:G$48)=0,"",IF(SUM(Programacion!G$42:G$48)=0,'Res 2ªEval'!I34,(IF(Programacion!G$42="",0,Programacion!G$42/SUM(Programacion!G$42:G$48)*'3 Eval'!$E33)+IF(Programacion!G$43="",0,Programacion!G$43/SUM(Programacion!G$42:G$48)*'3 Eval'!$F33)+IF(Programacion!G$44="",0,Programacion!G$44/SUM(Programacion!G$42:G$48)*'3 Eval'!$G33)+IF(Programacion!G$45="",0,Programacion!G$45/SUM(Programacion!G$42:G$48)*'3 Eval'!$H33)+IF(Programacion!G$46="",0,Programacion!G$46/SUM(Programacion!G$42:G$48)*'3 Eval'!$I33)+IF(Programacion!G$47="",0,Programacion!G$47/SUM(Programacion!G$42:G$48)*'3 Eval'!$J33)+IF(Programacion!G$48="",0,Programacion!G$48/SUM(Programacion!G$42:G$48)*'3 Eval'!$K33))*SUM(Programacion!G$42:G$48)/SUM(Programacion!G$28:G$48)+IF('Res 2ªEval'!I34="",0,'Res 2ªEval'!I34*SUM(Programacion!G$28:G$41)/SUM(Programacion!G$28:G$48)))))</f>
        <v/>
      </c>
      <c r="J34" s="270" t="str">
        <f>IF($C34="","",IF(SUM(Programacion!H$28:H$48)=0,"",IF(SUM(Programacion!H$42:H$48)=0,'Res 2ªEval'!J34,(IF(Programacion!H$42="",0,Programacion!H$42/SUM(Programacion!H$42:H$48)*'3 Eval'!$E33)+IF(Programacion!H$43="",0,Programacion!H$43/SUM(Programacion!H$42:H$48)*'3 Eval'!$F33)+IF(Programacion!H$44="",0,Programacion!H$44/SUM(Programacion!H$42:H$48)*'3 Eval'!$G33)+IF(Programacion!H$45="",0,Programacion!H$45/SUM(Programacion!H$42:H$48)*'3 Eval'!$H33)+IF(Programacion!H$46="",0,Programacion!H$46/SUM(Programacion!H$42:H$48)*'3 Eval'!$I33)+IF(Programacion!H$47="",0,Programacion!H$47/SUM(Programacion!H$42:H$48)*'3 Eval'!$J33)+IF(Programacion!H$48="",0,Programacion!H$48/SUM(Programacion!H$42:H$48)*'3 Eval'!$K33))*SUM(Programacion!H$42:H$48)/SUM(Programacion!H$28:H$48)+IF('Res 2ªEval'!J34="",0,'Res 2ªEval'!J34*SUM(Programacion!H$28:H$41)/SUM(Programacion!H$28:H$48)))))</f>
        <v/>
      </c>
      <c r="K34" s="270" t="str">
        <f>IF($C34="","",IF(SUM(Programacion!I$28:I$48)=0,"",IF(SUM(Programacion!I$42:I$48)=0,'Res 2ªEval'!K34,(IF(Programacion!I$42="",0,Programacion!I$42/SUM(Programacion!I$42:I$48)*'3 Eval'!$E33)+IF(Programacion!I$43="",0,Programacion!I$43/SUM(Programacion!I$42:I$48)*'3 Eval'!$F33)+IF(Programacion!I$44="",0,Programacion!I$44/SUM(Programacion!I$42:I$48)*'3 Eval'!$G33)+IF(Programacion!I$45="",0,Programacion!I$45/SUM(Programacion!I$42:I$48)*'3 Eval'!$H33)+IF(Programacion!I$46="",0,Programacion!I$46/SUM(Programacion!I$42:I$48)*'3 Eval'!$I33)+IF(Programacion!I$47="",0,Programacion!I$47/SUM(Programacion!I$42:I$48)*'3 Eval'!$J33)+IF(Programacion!I$48="",0,Programacion!I$48/SUM(Programacion!I$42:I$48)*'3 Eval'!$K33))*SUM(Programacion!I$42:I$48)/SUM(Programacion!I$28:I$48)+IF('Res 2ªEval'!K34="",0,'Res 2ªEval'!K34*SUM(Programacion!I$28:I$41)/SUM(Programacion!I$28:I$48)))))</f>
        <v/>
      </c>
      <c r="L34" s="270" t="str">
        <f>IF($C34="","",IF(SUM(Programacion!J$28:J$48)=0,"",IF(SUM(Programacion!J$42:J$48)=0,'Res 2ªEval'!L34,(IF(Programacion!J$42="",0,Programacion!J$42/SUM(Programacion!J$42:J$48)*'3 Eval'!$E33)+IF(Programacion!J$43="",0,Programacion!J$43/SUM(Programacion!J$42:J$48)*'3 Eval'!$F33)+IF(Programacion!J$44="",0,Programacion!J$44/SUM(Programacion!J$42:J$48)*'3 Eval'!$G33)+IF(Programacion!J$45="",0,Programacion!J$45/SUM(Programacion!J$42:J$48)*'3 Eval'!$H33)+IF(Programacion!J$46="",0,Programacion!J$46/SUM(Programacion!J$42:J$48)*'3 Eval'!$I33)+IF(Programacion!J$47="",0,Programacion!J$47/SUM(Programacion!J$42:J$48)*'3 Eval'!$J33)+IF(Programacion!J$48="",0,Programacion!J$48/SUM(Programacion!J$42:J$48)*'3 Eval'!$K33))*SUM(Programacion!J$42:J$48)/SUM(Programacion!J$28:J$48)+IF('Res 2ªEval'!L34="",0,'Res 2ªEval'!L34*SUM(Programacion!J$28:J$41)/SUM(Programacion!J$28:J$48)))))</f>
        <v/>
      </c>
      <c r="M34" s="270" t="str">
        <f>IF($C34="","",IF(SUM(Programacion!K$28:K$48)=0,"",IF(SUM(Programacion!K$42:K$48)=0,'Res 2ªEval'!M34,(IF(Programacion!K$42="",0,Programacion!K$42/SUM(Programacion!K$42:K$48)*'3 Eval'!$E33)+IF(Programacion!K$43="",0,Programacion!K$43/SUM(Programacion!K$42:K$48)*'3 Eval'!$F33)+IF(Programacion!K$44="",0,Programacion!K$44/SUM(Programacion!K$42:K$48)*'3 Eval'!$G33)+IF(Programacion!K$45="",0,Programacion!K$45/SUM(Programacion!K$42:K$48)*'3 Eval'!$H33)+IF(Programacion!K$46="",0,Programacion!K$46/SUM(Programacion!K$42:K$48)*'3 Eval'!$I33)+IF(Programacion!K$47="",0,Programacion!K$47/SUM(Programacion!K$42:K$48)*'3 Eval'!$J33)+IF(Programacion!K$48="",0,Programacion!K$48/SUM(Programacion!K$42:K$48)*'3 Eval'!$K33))*SUM(Programacion!K$42:K$48)/SUM(Programacion!K$28:K$48)+IF('Res 2ªEval'!M34="",0,'Res 2ªEval'!M34*SUM(Programacion!K$28:K$41)/SUM(Programacion!K$28:K$48)))))</f>
        <v/>
      </c>
      <c r="N34" s="270" t="str">
        <f>IF($C34="","",IF(SUM(Programacion!L$28:L$48)=0,"",IF(SUM(Programacion!L$42:L$48)=0,'Res 2ªEval'!N34,(IF(Programacion!L$42="",0,Programacion!L$42/SUM(Programacion!L$42:L$48)*'3 Eval'!$E33)+IF(Programacion!L$43="",0,Programacion!L$43/SUM(Programacion!L$42:L$48)*'3 Eval'!$F33)+IF(Programacion!L$44="",0,Programacion!L$44/SUM(Programacion!L$42:L$48)*'3 Eval'!$G33)+IF(Programacion!L$45="",0,Programacion!L$45/SUM(Programacion!L$42:L$48)*'3 Eval'!$H33)+IF(Programacion!L$46="",0,Programacion!L$46/SUM(Programacion!L$42:L$48)*'3 Eval'!$I33)+IF(Programacion!L$47="",0,Programacion!L$47/SUM(Programacion!L$42:L$48)*'3 Eval'!$J33)+IF(Programacion!L$48="",0,Programacion!L$48/SUM(Programacion!L$42:L$48)*'3 Eval'!$K33))*SUM(Programacion!L$42:L$48)/SUM(Programacion!L$28:L$48)+IF('Res 2ªEval'!N34="",0,'Res 2ªEval'!N34*SUM(Programacion!L$28:L$41)/SUM(Programacion!L$28:L$48)))))</f>
        <v/>
      </c>
      <c r="O34" s="276" t="str">
        <f>IF($C34="","",IF(SUM(Programacion!M$28:M$48)=0,"",IF(SUM(Programacion!M$42:M$48)=0,'Res 2ªEval'!O34,(IF(Programacion!M$42="",0,Programacion!M$42/SUM(Programacion!M$42:M$48)*'3 Eval'!$E33)+IF(Programacion!M$43="",0,Programacion!M$43/SUM(Programacion!M$42:M$48)*'3 Eval'!$F33)+IF(Programacion!M$44="",0,Programacion!M$44/SUM(Programacion!M$42:M$48)*'3 Eval'!$G33)+IF(Programacion!M$45="",0,Programacion!M$45/SUM(Programacion!M$42:M$48)*'3 Eval'!$H33)+IF(Programacion!M$46="",0,Programacion!M$46/SUM(Programacion!M$42:M$48)*'3 Eval'!$I33)+IF(Programacion!M$47="",0,Programacion!M$47/SUM(Programacion!M$42:M$48)*'3 Eval'!$J33)+IF(Programacion!M$48="",0,Programacion!M$48/SUM(Programacion!M$42:M$48)*'3 Eval'!$K33))*SUM(Programacion!M$42:M$48)/SUM(Programacion!M$28:M$48)+IF('Res 2ªEval'!O34="",0,'Res 2ªEval'!O34*SUM(Programacion!M$28:M$41)/SUM(Programacion!M$28:M$48)))))</f>
        <v/>
      </c>
      <c r="P34" s="152"/>
      <c r="Q34" s="270" t="str">
        <f>IF($C34="","",IF(SUM(Programacion!O$28:O$48)=0,"",IF(SUM(Programacion!O$42:O$48)=0,'Res 2ªEval'!Q34,(IF(Programacion!O$42="",0,Programacion!O$42/SUM(Programacion!O$42:O$48)*'3 Eval'!$E33)+IF(Programacion!O$43="",0,Programacion!O$43/SUM(Programacion!O$42:O$48)*'3 Eval'!$F33)+IF(Programacion!O$44="",0,Programacion!O$44/SUM(Programacion!O$42:O$48)*'3 Eval'!$G33)+IF(Programacion!O$45="",0,Programacion!O$45/SUM(Programacion!O$42:O$48)*'3 Eval'!$H33)+IF(Programacion!O$46="",0,Programacion!O$46/SUM(Programacion!O$42:O$48)*'3 Eval'!$I33)+IF(Programacion!O$47="",0,Programacion!O$47/SUM(Programacion!O$42:O$48)*'3 Eval'!$J33)+IF(Programacion!O$48="",0,Programacion!O$48/SUM(Programacion!O$42:O$48)*'3 Eval'!$K33))*SUM(Programacion!O$42:O$48)/SUM(Programacion!O$28:O$48)+IF('Res 2ªEval'!Q34="",0,'Res 2ªEval'!Q34*SUM(Programacion!O$28:O$41)/SUM(Programacion!O$28:O$48)))))</f>
        <v/>
      </c>
      <c r="R34" s="270" t="str">
        <f>IF($C34="","",IF(SUM(Programacion!P$28:P$48)=0,"",IF(SUM(Programacion!P$42:P$48)=0,'Res 2ªEval'!R34,(IF(Programacion!P$42="",0,Programacion!P$42/SUM(Programacion!P$42:P$48)*'3 Eval'!$E33)+IF(Programacion!P$43="",0,Programacion!P$43/SUM(Programacion!P$42:P$48)*'3 Eval'!$F33)+IF(Programacion!P$44="",0,Programacion!P$44/SUM(Programacion!P$42:P$48)*'3 Eval'!$G33)+IF(Programacion!P$45="",0,Programacion!P$45/SUM(Programacion!P$42:P$48)*'3 Eval'!$H33)+IF(Programacion!P$46="",0,Programacion!P$46/SUM(Programacion!P$42:P$48)*'3 Eval'!$I33)+IF(Programacion!P$47="",0,Programacion!P$47/SUM(Programacion!P$42:P$48)*'3 Eval'!$J33)+IF(Programacion!P$48="",0,Programacion!P$48/SUM(Programacion!P$42:P$48)*'3 Eval'!$K33))*SUM(Programacion!P$42:P$48)/SUM(Programacion!P$28:P$48)+IF('Res 2ªEval'!R34="",0,'Res 2ªEval'!R34*SUM(Programacion!P$28:P$41)/SUM(Programacion!P$28:P$48)))))</f>
        <v/>
      </c>
      <c r="S34" s="270" t="str">
        <f>IF($C34="","",IF(SUM(Programacion!Q$28:Q$48)=0,"",IF(SUM(Programacion!Q$42:Q$48)=0,'Res 2ªEval'!S34,(IF(Programacion!Q$42="",0,Programacion!Q$42/SUM(Programacion!Q$42:Q$48)*'3 Eval'!$E33)+IF(Programacion!Q$43="",0,Programacion!Q$43/SUM(Programacion!Q$42:Q$48)*'3 Eval'!$F33)+IF(Programacion!Q$44="",0,Programacion!Q$44/SUM(Programacion!Q$42:Q$48)*'3 Eval'!$G33)+IF(Programacion!Q$45="",0,Programacion!Q$45/SUM(Programacion!Q$42:Q$48)*'3 Eval'!$H33)+IF(Programacion!Q$46="",0,Programacion!Q$46/SUM(Programacion!Q$42:Q$48)*'3 Eval'!$I33)+IF(Programacion!Q$47="",0,Programacion!Q$47/SUM(Programacion!Q$42:Q$48)*'3 Eval'!$J33)+IF(Programacion!Q$48="",0,Programacion!Q$48/SUM(Programacion!Q$42:Q$48)*'3 Eval'!$K33))*SUM(Programacion!Q$42:Q$48)/SUM(Programacion!Q$28:Q$48)+IF('Res 2ªEval'!S34="",0,'Res 2ªEval'!S34*SUM(Programacion!Q$28:Q$41)/SUM(Programacion!Q$28:Q$48)))))</f>
        <v/>
      </c>
      <c r="T34" s="270" t="str">
        <f>IF($C34="","",IF(SUM(Programacion!R$28:R$48)=0,"",IF(SUM(Programacion!R$42:R$48)=0,'Res 2ªEval'!T34,(IF(Programacion!R$42="",0,Programacion!R$42/SUM(Programacion!R$42:R$48)*'3 Eval'!$E33)+IF(Programacion!R$43="",0,Programacion!R$43/SUM(Programacion!R$42:R$48)*'3 Eval'!$F33)+IF(Programacion!R$44="",0,Programacion!R$44/SUM(Programacion!R$42:R$48)*'3 Eval'!$G33)+IF(Programacion!R$45="",0,Programacion!R$45/SUM(Programacion!R$42:R$48)*'3 Eval'!$H33)+IF(Programacion!R$46="",0,Programacion!R$46/SUM(Programacion!R$42:R$48)*'3 Eval'!$I33)+IF(Programacion!R$47="",0,Programacion!R$47/SUM(Programacion!R$42:R$48)*'3 Eval'!$J33)+IF(Programacion!R$48="",0,Programacion!R$48/SUM(Programacion!R$42:R$48)*'3 Eval'!$K33))*SUM(Programacion!R$42:R$48)/SUM(Programacion!R$28:R$48)+IF('Res 2ªEval'!T34="",0,'Res 2ªEval'!T34*SUM(Programacion!R$28:R$41)/SUM(Programacion!R$28:R$48)))))</f>
        <v/>
      </c>
      <c r="U34" s="270" t="str">
        <f>IF($C34="","",IF(SUM(Programacion!S$28:S$48)=0,"",IF(SUM(Programacion!S$42:S$48)=0,'Res 2ªEval'!U34,(IF(Programacion!S$42="",0,Programacion!S$42/SUM(Programacion!S$42:S$48)*'3 Eval'!$E33)+IF(Programacion!S$43="",0,Programacion!S$43/SUM(Programacion!S$42:S$48)*'3 Eval'!$F33)+IF(Programacion!S$44="",0,Programacion!S$44/SUM(Programacion!S$42:S$48)*'3 Eval'!$G33)+IF(Programacion!S$45="",0,Programacion!S$45/SUM(Programacion!S$42:S$48)*'3 Eval'!$H33)+IF(Programacion!S$46="",0,Programacion!S$46/SUM(Programacion!S$42:S$48)*'3 Eval'!$I33)+IF(Programacion!S$47="",0,Programacion!S$47/SUM(Programacion!S$42:S$48)*'3 Eval'!$J33)+IF(Programacion!S$48="",0,Programacion!S$48/SUM(Programacion!S$42:S$48)*'3 Eval'!$K33))*SUM(Programacion!S$42:S$48)/SUM(Programacion!S$28:S$48)+IF('Res 2ªEval'!U34="",0,'Res 2ªEval'!U34*SUM(Programacion!S$28:S$41)/SUM(Programacion!S$28:S$48)))))</f>
        <v/>
      </c>
      <c r="V34" s="270" t="str">
        <f>IF($C34="","",IF(SUM(Programacion!T$28:T$48)=0,"",IF(SUM(Programacion!T$42:T$48)=0,'Res 2ªEval'!V34,(IF(Programacion!T$42="",0,Programacion!T$42/SUM(Programacion!T$42:T$48)*'3 Eval'!$E33)+IF(Programacion!T$43="",0,Programacion!T$43/SUM(Programacion!T$42:T$48)*'3 Eval'!$F33)+IF(Programacion!T$44="",0,Programacion!T$44/SUM(Programacion!T$42:T$48)*'3 Eval'!$G33)+IF(Programacion!T$45="",0,Programacion!T$45/SUM(Programacion!T$42:T$48)*'3 Eval'!$H33)+IF(Programacion!T$46="",0,Programacion!T$46/SUM(Programacion!T$42:T$48)*'3 Eval'!$I33)+IF(Programacion!T$47="",0,Programacion!T$47/SUM(Programacion!T$42:T$48)*'3 Eval'!$J33)+IF(Programacion!T$48="",0,Programacion!T$48/SUM(Programacion!T$42:T$48)*'3 Eval'!$K33))*SUM(Programacion!T$42:T$48)/SUM(Programacion!T$28:T$48)+IF('Res 2ªEval'!V34="",0,'Res 2ªEval'!V34*SUM(Programacion!T$28:T$41)/SUM(Programacion!T$28:T$48)))))</f>
        <v/>
      </c>
      <c r="W34" s="270" t="str">
        <f>IF($C34="","",IF(SUM(Programacion!U$28:U$48)=0,"",IF(SUM(Programacion!U$42:U$48)=0,'Res 2ªEval'!W34,(IF(Programacion!U$42="",0,Programacion!U$42/SUM(Programacion!U$42:U$48)*'3 Eval'!$E33)+IF(Programacion!U$43="",0,Programacion!U$43/SUM(Programacion!U$42:U$48)*'3 Eval'!$F33)+IF(Programacion!U$44="",0,Programacion!U$44/SUM(Programacion!U$42:U$48)*'3 Eval'!$G33)+IF(Programacion!U$45="",0,Programacion!U$45/SUM(Programacion!U$42:U$48)*'3 Eval'!$H33)+IF(Programacion!U$46="",0,Programacion!U$46/SUM(Programacion!U$42:U$48)*'3 Eval'!$I33)+IF(Programacion!U$47="",0,Programacion!U$47/SUM(Programacion!U$42:U$48)*'3 Eval'!$J33)+IF(Programacion!U$48="",0,Programacion!U$48/SUM(Programacion!U$42:U$48)*'3 Eval'!$K33))*SUM(Programacion!U$42:U$48)/SUM(Programacion!U$28:U$48)+IF('Res 2ªEval'!W34="",0,'Res 2ªEval'!W34*SUM(Programacion!U$28:U$41)/SUM(Programacion!U$28:U$48)))))</f>
        <v/>
      </c>
      <c r="X34" s="270" t="str">
        <f>IF($C34="","",IF(SUM(Programacion!V$28:V$48)=0,"",IF(SUM(Programacion!V$42:V$48)=0,'Res 2ªEval'!X34,(IF(Programacion!V$42="",0,Programacion!V$42/SUM(Programacion!V$42:V$48)*'3 Eval'!$E33)+IF(Programacion!V$43="",0,Programacion!V$43/SUM(Programacion!V$42:V$48)*'3 Eval'!$F33)+IF(Programacion!V$44="",0,Programacion!V$44/SUM(Programacion!V$42:V$48)*'3 Eval'!$G33)+IF(Programacion!V$45="",0,Programacion!V$45/SUM(Programacion!V$42:V$48)*'3 Eval'!$H33)+IF(Programacion!V$46="",0,Programacion!V$46/SUM(Programacion!V$42:V$48)*'3 Eval'!$I33)+IF(Programacion!V$47="",0,Programacion!V$47/SUM(Programacion!V$42:V$48)*'3 Eval'!$J33)+IF(Programacion!V$48="",0,Programacion!V$48/SUM(Programacion!V$42:V$48)*'3 Eval'!$K33))*SUM(Programacion!V$42:V$48)/SUM(Programacion!V$28:V$48)+IF('Res 2ªEval'!X34="",0,'Res 2ªEval'!X34*SUM(Programacion!V$28:V$41)/SUM(Programacion!V$28:V$48)))))</f>
        <v/>
      </c>
      <c r="Y34" s="270" t="str">
        <f>IF($C34="","",IF(SUM(Programacion!W$28:W$48)=0,"",IF(SUM(Programacion!W$42:W$48)=0,'Res 2ªEval'!Y34,(IF(Programacion!W$42="",0,Programacion!W$42/SUM(Programacion!W$42:W$48)*'3 Eval'!$E33)+IF(Programacion!W$43="",0,Programacion!W$43/SUM(Programacion!W$42:W$48)*'3 Eval'!$F33)+IF(Programacion!W$44="",0,Programacion!W$44/SUM(Programacion!W$42:W$48)*'3 Eval'!$G33)+IF(Programacion!W$45="",0,Programacion!W$45/SUM(Programacion!W$42:W$48)*'3 Eval'!$H33)+IF(Programacion!W$46="",0,Programacion!W$46/SUM(Programacion!W$42:W$48)*'3 Eval'!$I33)+IF(Programacion!W$47="",0,Programacion!W$47/SUM(Programacion!W$42:W$48)*'3 Eval'!$J33)+IF(Programacion!W$48="",0,Programacion!W$48/SUM(Programacion!W$42:W$48)*'3 Eval'!$K33))*SUM(Programacion!W$42:W$48)/SUM(Programacion!W$28:W$48)+IF('Res 2ªEval'!Y34="",0,'Res 2ªEval'!Y34*SUM(Programacion!W$28:W$41)/SUM(Programacion!W$28:W$48)))))</f>
        <v/>
      </c>
      <c r="Z34" s="270" t="str">
        <f>IF($C34="","",IF(SUM(Programacion!X$28:X$48)=0,"",IF(SUM(Programacion!X$42:X$48)=0,'Res 2ªEval'!Z34,(IF(Programacion!X$42="",0,Programacion!X$42/SUM(Programacion!X$42:X$48)*'3 Eval'!$E33)+IF(Programacion!X$43="",0,Programacion!X$43/SUM(Programacion!X$42:X$48)*'3 Eval'!$F33)+IF(Programacion!X$44="",0,Programacion!X$44/SUM(Programacion!X$42:X$48)*'3 Eval'!$G33)+IF(Programacion!X$45="",0,Programacion!X$45/SUM(Programacion!X$42:X$48)*'3 Eval'!$H33)+IF(Programacion!X$46="",0,Programacion!X$46/SUM(Programacion!X$42:X$48)*'3 Eval'!$I33)+IF(Programacion!X$47="",0,Programacion!X$47/SUM(Programacion!X$42:X$48)*'3 Eval'!$J33)+IF(Programacion!X$48="",0,Programacion!X$48/SUM(Programacion!X$42:X$48)*'3 Eval'!$K33))*SUM(Programacion!X$42:X$48)/SUM(Programacion!X$28:X$48)+IF('Res 2ªEval'!Z34="",0,'Res 2ªEval'!Z34*SUM(Programacion!X$28:X$41)/SUM(Programacion!X$28:X$48)))))</f>
        <v/>
      </c>
      <c r="AA34" s="270" t="str">
        <f>IF($C34="","",IF(SUM(Programacion!Y$28:Y$48)=0,"",IF(SUM(Programacion!Y$42:Y$48)=0,'Res 2ªEval'!AA34,(IF(Programacion!Y$42="",0,Programacion!Y$42/SUM(Programacion!Y$42:Y$48)*'3 Eval'!$E33)+IF(Programacion!Y$43="",0,Programacion!Y$43/SUM(Programacion!Y$42:Y$48)*'3 Eval'!$F33)+IF(Programacion!Y$44="",0,Programacion!Y$44/SUM(Programacion!Y$42:Y$48)*'3 Eval'!$G33)+IF(Programacion!Y$45="",0,Programacion!Y$45/SUM(Programacion!Y$42:Y$48)*'3 Eval'!$H33)+IF(Programacion!Y$46="",0,Programacion!Y$46/SUM(Programacion!Y$42:Y$48)*'3 Eval'!$I33)+IF(Programacion!Y$47="",0,Programacion!Y$47/SUM(Programacion!Y$42:Y$48)*'3 Eval'!$J33)+IF(Programacion!Y$48="",0,Programacion!Y$48/SUM(Programacion!Y$42:Y$48)*'3 Eval'!$K33))*SUM(Programacion!Y$42:Y$48)/SUM(Programacion!Y$28:Y$48)+IF('Res 2ªEval'!AA34="",0,'Res 2ªEval'!AA34*SUM(Programacion!Y$28:Y$41)/SUM(Programacion!Y$28:Y$48)))))</f>
        <v/>
      </c>
      <c r="AB34" s="270" t="str">
        <f>IF($C34="","",IF(SUM(Programacion!Z$28:Z$48)=0,"",IF(SUM(Programacion!Z$42:Z$48)=0,'Res 2ªEval'!AB34,(IF(Programacion!Z$42="",0,Programacion!Z$42/SUM(Programacion!Z$42:Z$48)*'3 Eval'!$E33)+IF(Programacion!Z$43="",0,Programacion!Z$43/SUM(Programacion!Z$42:Z$48)*'3 Eval'!$F33)+IF(Programacion!Z$44="",0,Programacion!Z$44/SUM(Programacion!Z$42:Z$48)*'3 Eval'!$G33)+IF(Programacion!Z$45="",0,Programacion!Z$45/SUM(Programacion!Z$42:Z$48)*'3 Eval'!$H33)+IF(Programacion!Z$46="",0,Programacion!Z$46/SUM(Programacion!Z$42:Z$48)*'3 Eval'!$I33)+IF(Programacion!Z$47="",0,Programacion!Z$47/SUM(Programacion!Z$42:Z$48)*'3 Eval'!$J33)+IF(Programacion!Z$48="",0,Programacion!Z$48/SUM(Programacion!Z$42:Z$48)*'3 Eval'!$K33))*SUM(Programacion!Z$42:Z$48)/SUM(Programacion!Z$28:Z$48)+IF('Res 2ªEval'!AB34="",0,'Res 2ªEval'!AB34*SUM(Programacion!Z$28:Z$41)/SUM(Programacion!Z$28:Z$48)))))</f>
        <v/>
      </c>
      <c r="AC34" s="270" t="str">
        <f>IF($C34="","",IF(SUM(Programacion!AA$28:AA$48)=0,"",IF(SUM(Programacion!AA$42:AA$48)=0,'Res 2ªEval'!AC34,(IF(Programacion!AA$42="",0,Programacion!AA$42/SUM(Programacion!AA$42:AA$48)*'3 Eval'!$E33)+IF(Programacion!AA$43="",0,Programacion!AA$43/SUM(Programacion!AA$42:AA$48)*'3 Eval'!$F33)+IF(Programacion!AA$44="",0,Programacion!AA$44/SUM(Programacion!AA$42:AA$48)*'3 Eval'!$G33)+IF(Programacion!AA$45="",0,Programacion!AA$45/SUM(Programacion!AA$42:AA$48)*'3 Eval'!$H33)+IF(Programacion!AA$46="",0,Programacion!AA$46/SUM(Programacion!AA$42:AA$48)*'3 Eval'!$I33)+IF(Programacion!AA$47="",0,Programacion!AA$47/SUM(Programacion!AA$42:AA$48)*'3 Eval'!$J33)+IF(Programacion!AA$48="",0,Programacion!AA$48/SUM(Programacion!AA$42:AA$48)*'3 Eval'!$K33))*SUM(Programacion!AA$42:AA$48)/SUM(Programacion!AA$28:AA$48)+IF('Res 2ªEval'!AC34="",0,'Res 2ªEval'!AC34*SUM(Programacion!AA$28:AA$41)/SUM(Programacion!AA$28:AA$48)))))</f>
        <v/>
      </c>
      <c r="AD34" s="270" t="str">
        <f>IF($C34="","",IF(SUM(Programacion!AB$28:AB$48)=0,"",IF(SUM(Programacion!AB$42:AB$48)=0,'Res 2ªEval'!AD34,(IF(Programacion!AB$42="",0,Programacion!AB$42/SUM(Programacion!AB$42:AB$48)*'3 Eval'!$E33)+IF(Programacion!AB$43="",0,Programacion!AB$43/SUM(Programacion!AB$42:AB$48)*'3 Eval'!$F33)+IF(Programacion!AB$44="",0,Programacion!AB$44/SUM(Programacion!AB$42:AB$48)*'3 Eval'!$G33)+IF(Programacion!AB$45="",0,Programacion!AB$45/SUM(Programacion!AB$42:AB$48)*'3 Eval'!$H33)+IF(Programacion!AB$46="",0,Programacion!AB$46/SUM(Programacion!AB$42:AB$48)*'3 Eval'!$I33)+IF(Programacion!AB$47="",0,Programacion!AB$47/SUM(Programacion!AB$42:AB$48)*'3 Eval'!$J33)+IF(Programacion!AB$48="",0,Programacion!AB$48/SUM(Programacion!AB$42:AB$48)*'3 Eval'!$K33))*SUM(Programacion!AB$42:AB$48)/SUM(Programacion!AB$28:AB$48)+IF('Res 2ªEval'!AD34="",0,'Res 2ªEval'!AD34*SUM(Programacion!AB$28:AB$41)/SUM(Programacion!AB$28:AB$48)))))</f>
        <v/>
      </c>
      <c r="AE34" s="270" t="str">
        <f>IF($C34="","",IF(SUM(Programacion!AC$28:AC$48)=0,"",IF(SUM(Programacion!AC$42:AC$48)=0,'Res 2ªEval'!AE34,(IF(Programacion!AC$42="",0,Programacion!AC$42/SUM(Programacion!AC$42:AC$48)*'3 Eval'!$E33)+IF(Programacion!AC$43="",0,Programacion!AC$43/SUM(Programacion!AC$42:AC$48)*'3 Eval'!$F33)+IF(Programacion!AC$44="",0,Programacion!AC$44/SUM(Programacion!AC$42:AC$48)*'3 Eval'!$G33)+IF(Programacion!AC$45="",0,Programacion!AC$45/SUM(Programacion!AC$42:AC$48)*'3 Eval'!$H33)+IF(Programacion!AC$46="",0,Programacion!AC$46/SUM(Programacion!AC$42:AC$48)*'3 Eval'!$I33)+IF(Programacion!AC$47="",0,Programacion!AC$47/SUM(Programacion!AC$42:AC$48)*'3 Eval'!$J33)+IF(Programacion!AC$48="",0,Programacion!AC$48/SUM(Programacion!AC$42:AC$48)*'3 Eval'!$K33))*SUM(Programacion!AC$42:AC$48)/SUM(Programacion!AC$28:AC$48)+IF('Res 2ªEval'!AE34="",0,'Res 2ªEval'!AE34*SUM(Programacion!AC$28:AC$41)/SUM(Programacion!AC$28:AC$48)))))</f>
        <v/>
      </c>
      <c r="AF34" s="270" t="str">
        <f>IF($C34="","",IF(SUM(Programacion!AD$28:AD$48)=0,"",IF(SUM(Programacion!AD$42:AD$48)=0,'Res 2ªEval'!AF34,(IF(Programacion!AD$42="",0,Programacion!AD$42/SUM(Programacion!AD$42:AD$48)*'3 Eval'!$E33)+IF(Programacion!AD$43="",0,Programacion!AD$43/SUM(Programacion!AD$42:AD$48)*'3 Eval'!$F33)+IF(Programacion!AD$44="",0,Programacion!AD$44/SUM(Programacion!AD$42:AD$48)*'3 Eval'!$G33)+IF(Programacion!AD$45="",0,Programacion!AD$45/SUM(Programacion!AD$42:AD$48)*'3 Eval'!$H33)+IF(Programacion!AD$46="",0,Programacion!AD$46/SUM(Programacion!AD$42:AD$48)*'3 Eval'!$I33)+IF(Programacion!AD$47="",0,Programacion!AD$47/SUM(Programacion!AD$42:AD$48)*'3 Eval'!$J33)+IF(Programacion!AD$48="",0,Programacion!AD$48/SUM(Programacion!AD$42:AD$48)*'3 Eval'!$K33))*SUM(Programacion!AD$42:AD$48)/SUM(Programacion!AD$28:AD$48)+IF('Res 2ªEval'!AF34="",0,'Res 2ªEval'!AF34*SUM(Programacion!AD$28:AD$41)/SUM(Programacion!AD$28:AD$48)))))</f>
        <v/>
      </c>
      <c r="AG34" s="270" t="str">
        <f>IF($C34="","",IF(SUM(Programacion!AE$28:AE$48)=0,"",IF(SUM(Programacion!AE$42:AE$48)=0,'Res 2ªEval'!AG34,(IF(Programacion!AE$42="",0,Programacion!AE$42/SUM(Programacion!AE$42:AE$48)*'3 Eval'!$E33)+IF(Programacion!AE$43="",0,Programacion!AE$43/SUM(Programacion!AE$42:AE$48)*'3 Eval'!$F33)+IF(Programacion!AE$44="",0,Programacion!AE$44/SUM(Programacion!AE$42:AE$48)*'3 Eval'!$G33)+IF(Programacion!AE$45="",0,Programacion!AE$45/SUM(Programacion!AE$42:AE$48)*'3 Eval'!$H33)+IF(Programacion!AE$46="",0,Programacion!AE$46/SUM(Programacion!AE$42:AE$48)*'3 Eval'!$I33)+IF(Programacion!AE$47="",0,Programacion!AE$47/SUM(Programacion!AE$42:AE$48)*'3 Eval'!$J33)+IF(Programacion!AE$48="",0,Programacion!AE$48/SUM(Programacion!AE$42:AE$48)*'3 Eval'!$K33))*SUM(Programacion!AE$42:AE$48)/SUM(Programacion!AE$28:AE$48)+IF('Res 2ªEval'!AG34="",0,'Res 2ªEval'!AG34*SUM(Programacion!AE$28:AE$41)/SUM(Programacion!AE$28:AE$48)))))</f>
        <v/>
      </c>
      <c r="AH34" s="270" t="str">
        <f>IF($C34="","",IF(SUM(Programacion!AF$28:AF$48)=0,"",IF(SUM(Programacion!AF$42:AF$48)=0,'Res 2ªEval'!AH34,(IF(Programacion!AF$42="",0,Programacion!AF$42/SUM(Programacion!AF$42:AF$48)*'3 Eval'!$E33)+IF(Programacion!AF$43="",0,Programacion!AF$43/SUM(Programacion!AF$42:AF$48)*'3 Eval'!$F33)+IF(Programacion!AF$44="",0,Programacion!AF$44/SUM(Programacion!AF$42:AF$48)*'3 Eval'!$G33)+IF(Programacion!AF$45="",0,Programacion!AF$45/SUM(Programacion!AF$42:AF$48)*'3 Eval'!$H33)+IF(Programacion!AF$46="",0,Programacion!AF$46/SUM(Programacion!AF$42:AF$48)*'3 Eval'!$I33)+IF(Programacion!AF$47="",0,Programacion!AF$47/SUM(Programacion!AF$42:AF$48)*'3 Eval'!$J33)+IF(Programacion!AF$48="",0,Programacion!AF$48/SUM(Programacion!AF$42:AF$48)*'3 Eval'!$K33))*SUM(Programacion!AF$42:AF$48)/SUM(Programacion!AF$28:AF$48)+IF('Res 2ªEval'!AH34="",0,'Res 2ªEval'!AH34*SUM(Programacion!AF$28:AF$41)/SUM(Programacion!AF$28:AF$48)))))</f>
        <v/>
      </c>
      <c r="AI34" s="270" t="str">
        <f>IF($C34="","",IF(SUM(Programacion!AG$28:AG$48)=0,"",IF(SUM(Programacion!AG$42:AG$48)=0,'Res 2ªEval'!AI34,(IF(Programacion!AG$42="",0,Programacion!AG$42/SUM(Programacion!AG$42:AG$48)*'3 Eval'!$E33)+IF(Programacion!AG$43="",0,Programacion!AG$43/SUM(Programacion!AG$42:AG$48)*'3 Eval'!$F33)+IF(Programacion!AG$44="",0,Programacion!AG$44/SUM(Programacion!AG$42:AG$48)*'3 Eval'!$G33)+IF(Programacion!AG$45="",0,Programacion!AG$45/SUM(Programacion!AG$42:AG$48)*'3 Eval'!$H33)+IF(Programacion!AG$46="",0,Programacion!AG$46/SUM(Programacion!AG$42:AG$48)*'3 Eval'!$I33)+IF(Programacion!AG$47="",0,Programacion!AG$47/SUM(Programacion!AG$42:AG$48)*'3 Eval'!$J33)+IF(Programacion!AG$48="",0,Programacion!AG$48/SUM(Programacion!AG$42:AG$48)*'3 Eval'!$K33))*SUM(Programacion!AG$42:AG$48)/SUM(Programacion!AG$28:AG$48)+IF('Res 2ªEval'!AI34="",0,'Res 2ªEval'!AI34*SUM(Programacion!AG$28:AG$41)/SUM(Programacion!AG$28:AG$48)))))</f>
        <v/>
      </c>
      <c r="AJ34" s="270" t="str">
        <f>IF($C34="","",IF(SUM(Programacion!AH$28:AH$48)=0,"",IF(SUM(Programacion!AH$42:AH$48)=0,'Res 2ªEval'!AJ34,(IF(Programacion!AH$42="",0,Programacion!AH$42/SUM(Programacion!AH$42:AH$48)*'3 Eval'!$E33)+IF(Programacion!AH$43="",0,Programacion!AH$43/SUM(Programacion!AH$42:AH$48)*'3 Eval'!$F33)+IF(Programacion!AH$44="",0,Programacion!AH$44/SUM(Programacion!AH$42:AH$48)*'3 Eval'!$G33)+IF(Programacion!AH$45="",0,Programacion!AH$45/SUM(Programacion!AH$42:AH$48)*'3 Eval'!$H33)+IF(Programacion!AH$46="",0,Programacion!AH$46/SUM(Programacion!AH$42:AH$48)*'3 Eval'!$I33)+IF(Programacion!AH$47="",0,Programacion!AH$47/SUM(Programacion!AH$42:AH$48)*'3 Eval'!$J33)+IF(Programacion!AH$48="",0,Programacion!AH$48/SUM(Programacion!AH$42:AH$48)*'3 Eval'!$K33))*SUM(Programacion!AH$42:AH$48)/SUM(Programacion!AH$28:AH$48)+IF('Res 2ªEval'!AJ34="",0,'Res 2ªEval'!AJ34*SUM(Programacion!AH$28:AH$41)/SUM(Programacion!AH$28:AH$48)))))</f>
        <v/>
      </c>
      <c r="AK34" s="270" t="str">
        <f>IF($C34="","",IF(SUM(Programacion!AI$28:AI$48)=0,"",IF(SUM(Programacion!AI$42:AI$48)=0,'Res 2ªEval'!AK34,(IF(Programacion!AI$42="",0,Programacion!AI$42/SUM(Programacion!AI$42:AI$48)*'3 Eval'!$E33)+IF(Programacion!AI$43="",0,Programacion!AI$43/SUM(Programacion!AI$42:AI$48)*'3 Eval'!$F33)+IF(Programacion!AI$44="",0,Programacion!AI$44/SUM(Programacion!AI$42:AI$48)*'3 Eval'!$G33)+IF(Programacion!AI$45="",0,Programacion!AI$45/SUM(Programacion!AI$42:AI$48)*'3 Eval'!$H33)+IF(Programacion!AI$46="",0,Programacion!AI$46/SUM(Programacion!AI$42:AI$48)*'3 Eval'!$I33)+IF(Programacion!AI$47="",0,Programacion!AI$47/SUM(Programacion!AI$42:AI$48)*'3 Eval'!$J33)+IF(Programacion!AI$48="",0,Programacion!AI$48/SUM(Programacion!AI$42:AI$48)*'3 Eval'!$K33))*SUM(Programacion!AI$42:AI$48)/SUM(Programacion!AI$28:AI$48)+IF('Res 2ªEval'!AK34="",0,'Res 2ªEval'!AK34*SUM(Programacion!AI$28:AI$41)/SUM(Programacion!AI$28:AI$48)))))</f>
        <v/>
      </c>
      <c r="AL34" s="270" t="str">
        <f>IF($C34="","",IF(SUM(Programacion!AJ$28:AJ$48)=0,"",IF(SUM(Programacion!AJ$42:AJ$48)=0,'Res 2ªEval'!AL34,(IF(Programacion!AJ$42="",0,Programacion!AJ$42/SUM(Programacion!AJ$42:AJ$48)*'3 Eval'!$E33)+IF(Programacion!AJ$43="",0,Programacion!AJ$43/SUM(Programacion!AJ$42:AJ$48)*'3 Eval'!$F33)+IF(Programacion!AJ$44="",0,Programacion!AJ$44/SUM(Programacion!AJ$42:AJ$48)*'3 Eval'!$G33)+IF(Programacion!AJ$45="",0,Programacion!AJ$45/SUM(Programacion!AJ$42:AJ$48)*'3 Eval'!$H33)+IF(Programacion!AJ$46="",0,Programacion!AJ$46/SUM(Programacion!AJ$42:AJ$48)*'3 Eval'!$I33)+IF(Programacion!AJ$47="",0,Programacion!AJ$47/SUM(Programacion!AJ$42:AJ$48)*'3 Eval'!$J33)+IF(Programacion!AJ$48="",0,Programacion!AJ$48/SUM(Programacion!AJ$42:AJ$48)*'3 Eval'!$K33))*SUM(Programacion!AJ$42:AJ$48)/SUM(Programacion!AJ$28:AJ$48)+IF('Res 2ªEval'!AL34="",0,'Res 2ªEval'!AL34*SUM(Programacion!AJ$28:AJ$41)/SUM(Programacion!AJ$28:AJ$48)))))</f>
        <v/>
      </c>
      <c r="AM34" s="270" t="str">
        <f>IF($C34="","",IF(SUM(Programacion!AK$28:AK$48)=0,"",IF(SUM(Programacion!AK$42:AK$48)=0,'Res 2ªEval'!AM34,(IF(Programacion!AK$42="",0,Programacion!AK$42/SUM(Programacion!AK$42:AK$48)*'3 Eval'!$E33)+IF(Programacion!AK$43="",0,Programacion!AK$43/SUM(Programacion!AK$42:AK$48)*'3 Eval'!$F33)+IF(Programacion!AK$44="",0,Programacion!AK$44/SUM(Programacion!AK$42:AK$48)*'3 Eval'!$G33)+IF(Programacion!AK$45="",0,Programacion!AK$45/SUM(Programacion!AK$42:AK$48)*'3 Eval'!$H33)+IF(Programacion!AK$46="",0,Programacion!AK$46/SUM(Programacion!AK$42:AK$48)*'3 Eval'!$I33)+IF(Programacion!AK$47="",0,Programacion!AK$47/SUM(Programacion!AK$42:AK$48)*'3 Eval'!$J33)+IF(Programacion!AK$48="",0,Programacion!AK$48/SUM(Programacion!AK$42:AK$48)*'3 Eval'!$K33))*SUM(Programacion!AK$42:AK$48)/SUM(Programacion!AK$28:AK$48)+IF('Res 2ªEval'!AM34="",0,'Res 2ªEval'!AM34*SUM(Programacion!AK$28:AK$41)/SUM(Programacion!AK$28:AK$48)))))</f>
        <v/>
      </c>
      <c r="AN34" s="270" t="str">
        <f>IF($C34="","",IF(SUM(Programacion!AL$28:AL$48)=0,"",IF(SUM(Programacion!AL$42:AL$48)=0,'Res 2ªEval'!AN34,(IF(Programacion!AL$42="",0,Programacion!AL$42/SUM(Programacion!AL$42:AL$48)*'3 Eval'!$E33)+IF(Programacion!AL$43="",0,Programacion!AL$43/SUM(Programacion!AL$42:AL$48)*'3 Eval'!$F33)+IF(Programacion!AL$44="",0,Programacion!AL$44/SUM(Programacion!AL$42:AL$48)*'3 Eval'!$G33)+IF(Programacion!AL$45="",0,Programacion!AL$45/SUM(Programacion!AL$42:AL$48)*'3 Eval'!$H33)+IF(Programacion!AL$46="",0,Programacion!AL$46/SUM(Programacion!AL$42:AL$48)*'3 Eval'!$I33)+IF(Programacion!AL$47="",0,Programacion!AL$47/SUM(Programacion!AL$42:AL$48)*'3 Eval'!$J33)+IF(Programacion!AL$48="",0,Programacion!AL$48/SUM(Programacion!AL$42:AL$48)*'3 Eval'!$K33))*SUM(Programacion!AL$42:AL$48)/SUM(Programacion!AL$28:AL$48)+IF('Res 2ªEval'!AN34="",0,'Res 2ªEval'!AN34*SUM(Programacion!AL$28:AL$41)/SUM(Programacion!AL$28:AL$48)))))</f>
        <v/>
      </c>
      <c r="AO34" s="270" t="str">
        <f>IF($C34="","",IF(SUM(Programacion!AM$28:AM$48)=0,"",IF(SUM(Programacion!AM$42:AM$48)=0,'Res 2ªEval'!AO34,(IF(Programacion!AM$42="",0,Programacion!AM$42/SUM(Programacion!AM$42:AM$48)*'3 Eval'!$E33)+IF(Programacion!AM$43="",0,Programacion!AM$43/SUM(Programacion!AM$42:AM$48)*'3 Eval'!$F33)+IF(Programacion!AM$44="",0,Programacion!AM$44/SUM(Programacion!AM$42:AM$48)*'3 Eval'!$G33)+IF(Programacion!AM$45="",0,Programacion!AM$45/SUM(Programacion!AM$42:AM$48)*'3 Eval'!$H33)+IF(Programacion!AM$46="",0,Programacion!AM$46/SUM(Programacion!AM$42:AM$48)*'3 Eval'!$I33)+IF(Programacion!AM$47="",0,Programacion!AM$47/SUM(Programacion!AM$42:AM$48)*'3 Eval'!$J33)+IF(Programacion!AM$48="",0,Programacion!AM$48/SUM(Programacion!AM$42:AM$48)*'3 Eval'!$K33))*SUM(Programacion!AM$42:AM$48)/SUM(Programacion!AM$28:AM$48)+IF('Res 2ªEval'!AO34="",0,'Res 2ªEval'!AO34*SUM(Programacion!AM$28:AM$41)/SUM(Programacion!AM$28:AM$48)))))</f>
        <v/>
      </c>
      <c r="AP34" s="270" t="str">
        <f>IF($C34="","",IF(SUM(Programacion!AN$28:AN$48)=0,"",IF(SUM(Programacion!AN$42:AN$48)=0,'Res 2ªEval'!AP34,(IF(Programacion!AN$42="",0,Programacion!AN$42/SUM(Programacion!AN$42:AN$48)*'3 Eval'!$E33)+IF(Programacion!AN$43="",0,Programacion!AN$43/SUM(Programacion!AN$42:AN$48)*'3 Eval'!$F33)+IF(Programacion!AN$44="",0,Programacion!AN$44/SUM(Programacion!AN$42:AN$48)*'3 Eval'!$G33)+IF(Programacion!AN$45="",0,Programacion!AN$45/SUM(Programacion!AN$42:AN$48)*'3 Eval'!$H33)+IF(Programacion!AN$46="",0,Programacion!AN$46/SUM(Programacion!AN$42:AN$48)*'3 Eval'!$I33)+IF(Programacion!AN$47="",0,Programacion!AN$47/SUM(Programacion!AN$42:AN$48)*'3 Eval'!$J33)+IF(Programacion!AN$48="",0,Programacion!AN$48/SUM(Programacion!AN$42:AN$48)*'3 Eval'!$K33))*SUM(Programacion!AN$42:AN$48)/SUM(Programacion!AN$28:AN$48)+IF('Res 2ªEval'!AP34="",0,'Res 2ªEval'!AP34*SUM(Programacion!AN$28:AN$41)/SUM(Programacion!AN$28:AN$48)))))</f>
        <v/>
      </c>
      <c r="AQ34" s="270" t="str">
        <f>IF($C34="","",IF(SUM(Programacion!AO$28:AO$48)=0,"",IF(SUM(Programacion!AO$42:AO$48)=0,'Res 2ªEval'!AQ34,(IF(Programacion!AO$42="",0,Programacion!AO$42/SUM(Programacion!AO$42:AO$48)*'3 Eval'!$E33)+IF(Programacion!AO$43="",0,Programacion!AO$43/SUM(Programacion!AO$42:AO$48)*'3 Eval'!$F33)+IF(Programacion!AO$44="",0,Programacion!AO$44/SUM(Programacion!AO$42:AO$48)*'3 Eval'!$G33)+IF(Programacion!AO$45="",0,Programacion!AO$45/SUM(Programacion!AO$42:AO$48)*'3 Eval'!$H33)+IF(Programacion!AO$46="",0,Programacion!AO$46/SUM(Programacion!AO$42:AO$48)*'3 Eval'!$I33)+IF(Programacion!AO$47="",0,Programacion!AO$47/SUM(Programacion!AO$42:AO$48)*'3 Eval'!$J33)+IF(Programacion!AO$48="",0,Programacion!AO$48/SUM(Programacion!AO$42:AO$48)*'3 Eval'!$K33))*SUM(Programacion!AO$42:AO$48)/SUM(Programacion!AO$28:AO$48)+IF('Res 2ªEval'!AQ34="",0,'Res 2ªEval'!AQ34*SUM(Programacion!AO$28:AO$41)/SUM(Programacion!AO$28:AO$48)))))</f>
        <v/>
      </c>
      <c r="AR34" s="270" t="str">
        <f>IF($C34="","",IF(SUM(Programacion!AP$28:AP$48)=0,"",IF(SUM(Programacion!AP$42:AP$48)=0,'Res 2ªEval'!AR34,(IF(Programacion!AP$42="",0,Programacion!AP$42/SUM(Programacion!AP$42:AP$48)*'3 Eval'!$E33)+IF(Programacion!AP$43="",0,Programacion!AP$43/SUM(Programacion!AP$42:AP$48)*'3 Eval'!$F33)+IF(Programacion!AP$44="",0,Programacion!AP$44/SUM(Programacion!AP$42:AP$48)*'3 Eval'!$G33)+IF(Programacion!AP$45="",0,Programacion!AP$45/SUM(Programacion!AP$42:AP$48)*'3 Eval'!$H33)+IF(Programacion!AP$46="",0,Programacion!AP$46/SUM(Programacion!AP$42:AP$48)*'3 Eval'!$I33)+IF(Programacion!AP$47="",0,Programacion!AP$47/SUM(Programacion!AP$42:AP$48)*'3 Eval'!$J33)+IF(Programacion!AP$48="",0,Programacion!AP$48/SUM(Programacion!AP$42:AP$48)*'3 Eval'!$K33))*SUM(Programacion!AP$42:AP$48)/SUM(Programacion!AP$28:AP$48)+IF('Res 2ªEval'!AR34="",0,'Res 2ªEval'!AR34*SUM(Programacion!AP$28:AP$41)/SUM(Programacion!AP$28:AP$48)))))</f>
        <v/>
      </c>
      <c r="AS34" s="270" t="str">
        <f>IF($C34="","",IF(SUM(Programacion!AQ$28:AQ$48)=0,"",IF(SUM(Programacion!AQ$42:AQ$48)=0,'Res 2ªEval'!AS34,(IF(Programacion!AQ$42="",0,Programacion!AQ$42/SUM(Programacion!AQ$42:AQ$48)*'3 Eval'!$E33)+IF(Programacion!AQ$43="",0,Programacion!AQ$43/SUM(Programacion!AQ$42:AQ$48)*'3 Eval'!$F33)+IF(Programacion!AQ$44="",0,Programacion!AQ$44/SUM(Programacion!AQ$42:AQ$48)*'3 Eval'!$G33)+IF(Programacion!AQ$45="",0,Programacion!AQ$45/SUM(Programacion!AQ$42:AQ$48)*'3 Eval'!$H33)+IF(Programacion!AQ$46="",0,Programacion!AQ$46/SUM(Programacion!AQ$42:AQ$48)*'3 Eval'!$I33)+IF(Programacion!AQ$47="",0,Programacion!AQ$47/SUM(Programacion!AQ$42:AQ$48)*'3 Eval'!$J33)+IF(Programacion!AQ$48="",0,Programacion!AQ$48/SUM(Programacion!AQ$42:AQ$48)*'3 Eval'!$K33))*SUM(Programacion!AQ$42:AQ$48)/SUM(Programacion!AQ$28:AQ$48)+IF('Res 2ªEval'!AS34="",0,'Res 2ªEval'!AS34*SUM(Programacion!AQ$28:AQ$41)/SUM(Programacion!AQ$28:AQ$48)))))</f>
        <v/>
      </c>
      <c r="AT34" s="270" t="str">
        <f>IF($C34="","",IF(SUM(Programacion!AR$28:AR$48)=0,"",IF(SUM(Programacion!AR$42:AR$48)=0,'Res 2ªEval'!AT34,(IF(Programacion!AR$42="",0,Programacion!AR$42/SUM(Programacion!AR$42:AR$48)*'3 Eval'!$E33)+IF(Programacion!AR$43="",0,Programacion!AR$43/SUM(Programacion!AR$42:AR$48)*'3 Eval'!$F33)+IF(Programacion!AR$44="",0,Programacion!AR$44/SUM(Programacion!AR$42:AR$48)*'3 Eval'!$G33)+IF(Programacion!AR$45="",0,Programacion!AR$45/SUM(Programacion!AR$42:AR$48)*'3 Eval'!$H33)+IF(Programacion!AR$46="",0,Programacion!AR$46/SUM(Programacion!AR$42:AR$48)*'3 Eval'!$I33)+IF(Programacion!AR$47="",0,Programacion!AR$47/SUM(Programacion!AR$42:AR$48)*'3 Eval'!$J33)+IF(Programacion!AR$48="",0,Programacion!AR$48/SUM(Programacion!AR$42:AR$48)*'3 Eval'!$K33))*SUM(Programacion!AR$42:AR$48)/SUM(Programacion!AR$28:AR$48)+IF('Res 2ªEval'!AT34="",0,'Res 2ªEval'!AT34*SUM(Programacion!AR$28:AR$41)/SUM(Programacion!AR$28:AR$48)))))</f>
        <v/>
      </c>
      <c r="AU34" s="270" t="str">
        <f>IF($C34="","",IF(SUM(Programacion!AS$28:AS$48)=0,"",IF(SUM(Programacion!AS$42:AS$48)=0,'Res 2ªEval'!AU34,(IF(Programacion!AS$42="",0,Programacion!AS$42/SUM(Programacion!AS$42:AS$48)*'3 Eval'!$E33)+IF(Programacion!AS$43="",0,Programacion!AS$43/SUM(Programacion!AS$42:AS$48)*'3 Eval'!$F33)+IF(Programacion!AS$44="",0,Programacion!AS$44/SUM(Programacion!AS$42:AS$48)*'3 Eval'!$G33)+IF(Programacion!AS$45="",0,Programacion!AS$45/SUM(Programacion!AS$42:AS$48)*'3 Eval'!$H33)+IF(Programacion!AS$46="",0,Programacion!AS$46/SUM(Programacion!AS$42:AS$48)*'3 Eval'!$I33)+IF(Programacion!AS$47="",0,Programacion!AS$47/SUM(Programacion!AS$42:AS$48)*'3 Eval'!$J33)+IF(Programacion!AS$48="",0,Programacion!AS$48/SUM(Programacion!AS$42:AS$48)*'3 Eval'!$K33))*SUM(Programacion!AS$42:AS$48)/SUM(Programacion!AS$28:AS$48)+IF('Res 2ªEval'!AU34="",0,'Res 2ªEval'!AU34*SUM(Programacion!AS$28:AS$41)/SUM(Programacion!AS$28:AS$48)))))</f>
        <v/>
      </c>
      <c r="AV34" s="270" t="str">
        <f>IF($C34="","",IF(SUM(Programacion!AT$28:AT$48)=0,"",IF(SUM(Programacion!AT$42:AT$48)=0,'Res 2ªEval'!AV34,(IF(Programacion!AT$42="",0,Programacion!AT$42/SUM(Programacion!AT$42:AT$48)*'3 Eval'!$E33)+IF(Programacion!AT$43="",0,Programacion!AT$43/SUM(Programacion!AT$42:AT$48)*'3 Eval'!$F33)+IF(Programacion!AT$44="",0,Programacion!AT$44/SUM(Programacion!AT$42:AT$48)*'3 Eval'!$G33)+IF(Programacion!AT$45="",0,Programacion!AT$45/SUM(Programacion!AT$42:AT$48)*'3 Eval'!$H33)+IF(Programacion!AT$46="",0,Programacion!AT$46/SUM(Programacion!AT$42:AT$48)*'3 Eval'!$I33)+IF(Programacion!AT$47="",0,Programacion!AT$47/SUM(Programacion!AT$42:AT$48)*'3 Eval'!$J33)+IF(Programacion!AT$48="",0,Programacion!AT$48/SUM(Programacion!AT$42:AT$48)*'3 Eval'!$K33))*SUM(Programacion!AT$42:AT$48)/SUM(Programacion!AT$28:AT$48)+IF('Res 2ªEval'!AV34="",0,'Res 2ªEval'!AV34*SUM(Programacion!AT$28:AT$41)/SUM(Programacion!AT$28:AT$48)))))</f>
        <v/>
      </c>
      <c r="AW34" s="270" t="str">
        <f>IF($C34="","",IF(SUM(Programacion!AU$28:AU$48)=0,"",IF(SUM(Programacion!AU$42:AU$48)=0,'Res 2ªEval'!AW34,(IF(Programacion!AU$42="",0,Programacion!AU$42/SUM(Programacion!AU$42:AU$48)*'3 Eval'!$E33)+IF(Programacion!AU$43="",0,Programacion!AU$43/SUM(Programacion!AU$42:AU$48)*'3 Eval'!$F33)+IF(Programacion!AU$44="",0,Programacion!AU$44/SUM(Programacion!AU$42:AU$48)*'3 Eval'!$G33)+IF(Programacion!AU$45="",0,Programacion!AU$45/SUM(Programacion!AU$42:AU$48)*'3 Eval'!$H33)+IF(Programacion!AU$46="",0,Programacion!AU$46/SUM(Programacion!AU$42:AU$48)*'3 Eval'!$I33)+IF(Programacion!AU$47="",0,Programacion!AU$47/SUM(Programacion!AU$42:AU$48)*'3 Eval'!$J33)+IF(Programacion!AU$48="",0,Programacion!AU$48/SUM(Programacion!AU$42:AU$48)*'3 Eval'!$K33))*SUM(Programacion!AU$42:AU$48)/SUM(Programacion!AU$28:AU$48)+IF('Res 2ªEval'!AW34="",0,'Res 2ªEval'!AW34*SUM(Programacion!AU$28:AU$41)/SUM(Programacion!AU$28:AU$48)))))</f>
        <v/>
      </c>
      <c r="AX34" s="270" t="str">
        <f>IF($C34="","",IF(SUM(Programacion!AV$28:AV$48)=0,"",IF(SUM(Programacion!AV$42:AV$48)=0,'Res 2ªEval'!AX34,(IF(Programacion!AV$42="",0,Programacion!AV$42/SUM(Programacion!AV$42:AV$48)*'3 Eval'!$E33)+IF(Programacion!AV$43="",0,Programacion!AV$43/SUM(Programacion!AV$42:AV$48)*'3 Eval'!$F33)+IF(Programacion!AV$44="",0,Programacion!AV$44/SUM(Programacion!AV$42:AV$48)*'3 Eval'!$G33)+IF(Programacion!AV$45="",0,Programacion!AV$45/SUM(Programacion!AV$42:AV$48)*'3 Eval'!$H33)+IF(Programacion!AV$46="",0,Programacion!AV$46/SUM(Programacion!AV$42:AV$48)*'3 Eval'!$I33)+IF(Programacion!AV$47="",0,Programacion!AV$47/SUM(Programacion!AV$42:AV$48)*'3 Eval'!$J33)+IF(Programacion!AV$48="",0,Programacion!AV$48/SUM(Programacion!AV$42:AV$48)*'3 Eval'!$K33))*SUM(Programacion!AV$42:AV$48)/SUM(Programacion!AV$28:AV$48)+IF('Res 2ªEval'!AX34="",0,'Res 2ªEval'!AX34*SUM(Programacion!AV$28:AV$41)/SUM(Programacion!AV$28:AV$48)))))</f>
        <v/>
      </c>
      <c r="AY34" s="270" t="str">
        <f>IF($C34="","",IF(SUM(Programacion!AW$28:AW$48)=0,"",IF(SUM(Programacion!AW$42:AW$48)=0,'Res 2ªEval'!AY34,(IF(Programacion!AW$42="",0,Programacion!AW$42/SUM(Programacion!AW$42:AW$48)*'3 Eval'!$E33)+IF(Programacion!AW$43="",0,Programacion!AW$43/SUM(Programacion!AW$42:AW$48)*'3 Eval'!$F33)+IF(Programacion!AW$44="",0,Programacion!AW$44/SUM(Programacion!AW$42:AW$48)*'3 Eval'!$G33)+IF(Programacion!AW$45="",0,Programacion!AW$45/SUM(Programacion!AW$42:AW$48)*'3 Eval'!$H33)+IF(Programacion!AW$46="",0,Programacion!AW$46/SUM(Programacion!AW$42:AW$48)*'3 Eval'!$I33)+IF(Programacion!AW$47="",0,Programacion!AW$47/SUM(Programacion!AW$42:AW$48)*'3 Eval'!$J33)+IF(Programacion!AW$48="",0,Programacion!AW$48/SUM(Programacion!AW$42:AW$48)*'3 Eval'!$K33))*SUM(Programacion!AW$42:AW$48)/SUM(Programacion!AW$28:AW$48)+IF('Res 2ªEval'!AY34="",0,'Res 2ªEval'!AY34*SUM(Programacion!AW$28:AW$41)/SUM(Programacion!AW$28:AW$48)))))</f>
        <v/>
      </c>
      <c r="AZ34" s="270" t="str">
        <f>IF($C34="","",IF(SUM(Programacion!AX$28:AX$48)=0,"",IF(SUM(Programacion!AX$42:AX$48)=0,'Res 2ªEval'!AZ34,(IF(Programacion!AX$42="",0,Programacion!AX$42/SUM(Programacion!AX$42:AX$48)*'3 Eval'!$E33)+IF(Programacion!AX$43="",0,Programacion!AX$43/SUM(Programacion!AX$42:AX$48)*'3 Eval'!$F33)+IF(Programacion!AX$44="",0,Programacion!AX$44/SUM(Programacion!AX$42:AX$48)*'3 Eval'!$G33)+IF(Programacion!AX$45="",0,Programacion!AX$45/SUM(Programacion!AX$42:AX$48)*'3 Eval'!$H33)+IF(Programacion!AX$46="",0,Programacion!AX$46/SUM(Programacion!AX$42:AX$48)*'3 Eval'!$I33)+IF(Programacion!AX$47="",0,Programacion!AX$47/SUM(Programacion!AX$42:AX$48)*'3 Eval'!$J33)+IF(Programacion!AX$48="",0,Programacion!AX$48/SUM(Programacion!AX$42:AX$48)*'3 Eval'!$K33))*SUM(Programacion!AX$42:AX$48)/SUM(Programacion!AX$28:AX$48)+IF('Res 2ªEval'!AZ34="",0,'Res 2ªEval'!AZ34*SUM(Programacion!AX$28:AX$41)/SUM(Programacion!AX$28:AX$48)))))</f>
        <v/>
      </c>
      <c r="BA34" s="270" t="str">
        <f>IF($C34="","",IF(SUM(Programacion!AY$28:AY$48)=0,"",IF(SUM(Programacion!AY$42:AY$48)=0,'Res 2ªEval'!BA34,(IF(Programacion!AY$42="",0,Programacion!AY$42/SUM(Programacion!AY$42:AY$48)*'3 Eval'!$E33)+IF(Programacion!AY$43="",0,Programacion!AY$43/SUM(Programacion!AY$42:AY$48)*'3 Eval'!$F33)+IF(Programacion!AY$44="",0,Programacion!AY$44/SUM(Programacion!AY$42:AY$48)*'3 Eval'!$G33)+IF(Programacion!AY$45="",0,Programacion!AY$45/SUM(Programacion!AY$42:AY$48)*'3 Eval'!$H33)+IF(Programacion!AY$46="",0,Programacion!AY$46/SUM(Programacion!AY$42:AY$48)*'3 Eval'!$I33)+IF(Programacion!AY$47="",0,Programacion!AY$47/SUM(Programacion!AY$42:AY$48)*'3 Eval'!$J33)+IF(Programacion!AY$48="",0,Programacion!AY$48/SUM(Programacion!AY$42:AY$48)*'3 Eval'!$K33))*SUM(Programacion!AY$42:AY$48)/SUM(Programacion!AY$28:AY$48)+IF('Res 2ªEval'!BA34="",0,'Res 2ªEval'!BA34*SUM(Programacion!AY$28:AY$41)/SUM(Programacion!AY$28:AY$48)))))</f>
        <v/>
      </c>
      <c r="BB34" s="270" t="str">
        <f>IF($C34="","",IF(SUM(Programacion!AZ$28:AZ$48)=0,"",IF(SUM(Programacion!AZ$42:AZ$48)=0,'Res 2ªEval'!BB34,(IF(Programacion!AZ$42="",0,Programacion!AZ$42/SUM(Programacion!AZ$42:AZ$48)*'3 Eval'!$E33)+IF(Programacion!AZ$43="",0,Programacion!AZ$43/SUM(Programacion!AZ$42:AZ$48)*'3 Eval'!$F33)+IF(Programacion!AZ$44="",0,Programacion!AZ$44/SUM(Programacion!AZ$42:AZ$48)*'3 Eval'!$G33)+IF(Programacion!AZ$45="",0,Programacion!AZ$45/SUM(Programacion!AZ$42:AZ$48)*'3 Eval'!$H33)+IF(Programacion!AZ$46="",0,Programacion!AZ$46/SUM(Programacion!AZ$42:AZ$48)*'3 Eval'!$I33)+IF(Programacion!AZ$47="",0,Programacion!AZ$47/SUM(Programacion!AZ$42:AZ$48)*'3 Eval'!$J33)+IF(Programacion!AZ$48="",0,Programacion!AZ$48/SUM(Programacion!AZ$42:AZ$48)*'3 Eval'!$K33))*SUM(Programacion!AZ$42:AZ$48)/SUM(Programacion!AZ$28:AZ$48)+IF('Res 2ªEval'!BB34="",0,'Res 2ªEval'!BB34*SUM(Programacion!AZ$28:AZ$41)/SUM(Programacion!AZ$28:AZ$48)))))</f>
        <v/>
      </c>
      <c r="BC34" s="270" t="str">
        <f>IF($C34="","",IF(SUM(Programacion!BA$28:BA$48)=0,"",IF(SUM(Programacion!BA$42:BA$48)=0,'Res 2ªEval'!BC34,(IF(Programacion!BA$42="",0,Programacion!BA$42/SUM(Programacion!BA$42:BA$48)*'3 Eval'!$E33)+IF(Programacion!BA$43="",0,Programacion!BA$43/SUM(Programacion!BA$42:BA$48)*'3 Eval'!$F33)+IF(Programacion!BA$44="",0,Programacion!BA$44/SUM(Programacion!BA$42:BA$48)*'3 Eval'!$G33)+IF(Programacion!BA$45="",0,Programacion!BA$45/SUM(Programacion!BA$42:BA$48)*'3 Eval'!$H33)+IF(Programacion!BA$46="",0,Programacion!BA$46/SUM(Programacion!BA$42:BA$48)*'3 Eval'!$I33)+IF(Programacion!BA$47="",0,Programacion!BA$47/SUM(Programacion!BA$42:BA$48)*'3 Eval'!$J33)+IF(Programacion!BA$48="",0,Programacion!BA$48/SUM(Programacion!BA$42:BA$48)*'3 Eval'!$K33))*SUM(Programacion!BA$42:BA$48)/SUM(Programacion!BA$28:BA$48)+IF('Res 2ªEval'!BC34="",0,'Res 2ªEval'!BC34*SUM(Programacion!BA$28:BA$41)/SUM(Programacion!BA$28:BA$48)))))</f>
        <v/>
      </c>
      <c r="BD34" s="270" t="str">
        <f>IF($C34="","",IF(SUM(Programacion!BB$28:BB$48)=0,"",IF(SUM(Programacion!BB$42:BB$48)=0,'Res 2ªEval'!BD34,(IF(Programacion!BB$42="",0,Programacion!BB$42/SUM(Programacion!BB$42:BB$48)*'3 Eval'!$E33)+IF(Programacion!BB$43="",0,Programacion!BB$43/SUM(Programacion!BB$42:BB$48)*'3 Eval'!$F33)+IF(Programacion!BB$44="",0,Programacion!BB$44/SUM(Programacion!BB$42:BB$48)*'3 Eval'!$G33)+IF(Programacion!BB$45="",0,Programacion!BB$45/SUM(Programacion!BB$42:BB$48)*'3 Eval'!$H33)+IF(Programacion!BB$46="",0,Programacion!BB$46/SUM(Programacion!BB$42:BB$48)*'3 Eval'!$I33)+IF(Programacion!BB$47="",0,Programacion!BB$47/SUM(Programacion!BB$42:BB$48)*'3 Eval'!$J33)+IF(Programacion!BB$48="",0,Programacion!BB$48/SUM(Programacion!BB$42:BB$48)*'3 Eval'!$K33))*SUM(Programacion!BB$42:BB$48)/SUM(Programacion!BB$28:BB$48)+IF('Res 2ªEval'!BD34="",0,'Res 2ªEval'!BD34*SUM(Programacion!BB$28:BB$41)/SUM(Programacion!BB$28:BB$48)))))</f>
        <v/>
      </c>
      <c r="BE34" s="270" t="str">
        <f>IF($C34="","",IF(SUM(Programacion!BC$28:BC$48)=0,"",IF(SUM(Programacion!BC$42:BC$48)=0,'Res 2ªEval'!BE34,(IF(Programacion!BC$42="",0,Programacion!BC$42/SUM(Programacion!BC$42:BC$48)*'3 Eval'!$E33)+IF(Programacion!BC$43="",0,Programacion!BC$43/SUM(Programacion!BC$42:BC$48)*'3 Eval'!$F33)+IF(Programacion!BC$44="",0,Programacion!BC$44/SUM(Programacion!BC$42:BC$48)*'3 Eval'!$G33)+IF(Programacion!BC$45="",0,Programacion!BC$45/SUM(Programacion!BC$42:BC$48)*'3 Eval'!$H33)+IF(Programacion!BC$46="",0,Programacion!BC$46/SUM(Programacion!BC$42:BC$48)*'3 Eval'!$I33)+IF(Programacion!BC$47="",0,Programacion!BC$47/SUM(Programacion!BC$42:BC$48)*'3 Eval'!$J33)+IF(Programacion!BC$48="",0,Programacion!BC$48/SUM(Programacion!BC$42:BC$48)*'3 Eval'!$K33))*SUM(Programacion!BC$42:BC$48)/SUM(Programacion!BC$28:BC$48)+IF('Res 2ªEval'!BE34="",0,'Res 2ªEval'!BE34*SUM(Programacion!BC$28:BC$41)/SUM(Programacion!BC$28:BC$48)))))</f>
        <v/>
      </c>
      <c r="BF34" s="270" t="str">
        <f>IF($C34="","",IF(SUM(Programacion!BD$28:BD$48)=0,"",IF(SUM(Programacion!BD$42:BD$48)=0,'Res 2ªEval'!BF34,(IF(Programacion!BD$42="",0,Programacion!BD$42/SUM(Programacion!BD$42:BD$48)*'3 Eval'!$E33)+IF(Programacion!BD$43="",0,Programacion!BD$43/SUM(Programacion!BD$42:BD$48)*'3 Eval'!$F33)+IF(Programacion!BD$44="",0,Programacion!BD$44/SUM(Programacion!BD$42:BD$48)*'3 Eval'!$G33)+IF(Programacion!BD$45="",0,Programacion!BD$45/SUM(Programacion!BD$42:BD$48)*'3 Eval'!$H33)+IF(Programacion!BD$46="",0,Programacion!BD$46/SUM(Programacion!BD$42:BD$48)*'3 Eval'!$I33)+IF(Programacion!BD$47="",0,Programacion!BD$47/SUM(Programacion!BD$42:BD$48)*'3 Eval'!$J33)+IF(Programacion!BD$48="",0,Programacion!BD$48/SUM(Programacion!BD$42:BD$48)*'3 Eval'!$K33))*SUM(Programacion!BD$42:BD$48)/SUM(Programacion!BD$28:BD$48)+IF('Res 2ªEval'!BF34="",0,'Res 2ªEval'!BF34*SUM(Programacion!BD$28:BD$41)/SUM(Programacion!BD$28:BD$48)))))</f>
        <v/>
      </c>
      <c r="BG34" s="270" t="str">
        <f>IF($C34="","",IF(SUM(Programacion!BE$28:BE$48)=0,"",IF(SUM(Programacion!BE$42:BE$48)=0,'Res 2ªEval'!BG34,(IF(Programacion!BE$42="",0,Programacion!BE$42/SUM(Programacion!BE$42:BE$48)*'3 Eval'!$E33)+IF(Programacion!BE$43="",0,Programacion!BE$43/SUM(Programacion!BE$42:BE$48)*'3 Eval'!$F33)+IF(Programacion!BE$44="",0,Programacion!BE$44/SUM(Programacion!BE$42:BE$48)*'3 Eval'!$G33)+IF(Programacion!BE$45="",0,Programacion!BE$45/SUM(Programacion!BE$42:BE$48)*'3 Eval'!$H33)+IF(Programacion!BE$46="",0,Programacion!BE$46/SUM(Programacion!BE$42:BE$48)*'3 Eval'!$I33)+IF(Programacion!BE$47="",0,Programacion!BE$47/SUM(Programacion!BE$42:BE$48)*'3 Eval'!$J33)+IF(Programacion!BE$48="",0,Programacion!BE$48/SUM(Programacion!BE$42:BE$48)*'3 Eval'!$K33))*SUM(Programacion!BE$42:BE$48)/SUM(Programacion!BE$28:BE$48)+IF('Res 2ªEval'!BG34="",0,'Res 2ªEval'!BG34*SUM(Programacion!BE$28:BE$41)/SUM(Programacion!BE$28:BE$48)))))</f>
        <v/>
      </c>
      <c r="BH34" s="270" t="str">
        <f>IF($C34="","",IF(SUM(Programacion!BF$28:BF$48)=0,"",IF(SUM(Programacion!BF$42:BF$48)=0,'Res 2ªEval'!BH34,(IF(Programacion!BF$42="",0,Programacion!BF$42/SUM(Programacion!BF$42:BF$48)*'3 Eval'!$E33)+IF(Programacion!BF$43="",0,Programacion!BF$43/SUM(Programacion!BF$42:BF$48)*'3 Eval'!$F33)+IF(Programacion!BF$44="",0,Programacion!BF$44/SUM(Programacion!BF$42:BF$48)*'3 Eval'!$G33)+IF(Programacion!BF$45="",0,Programacion!BF$45/SUM(Programacion!BF$42:BF$48)*'3 Eval'!$H33)+IF(Programacion!BF$46="",0,Programacion!BF$46/SUM(Programacion!BF$42:BF$48)*'3 Eval'!$I33)+IF(Programacion!BF$47="",0,Programacion!BF$47/SUM(Programacion!BF$42:BF$48)*'3 Eval'!$J33)+IF(Programacion!BF$48="",0,Programacion!BF$48/SUM(Programacion!BF$42:BF$48)*'3 Eval'!$K33))*SUM(Programacion!BF$42:BF$48)/SUM(Programacion!BF$28:BF$48)+IF('Res 2ªEval'!BH34="",0,'Res 2ªEval'!BH34*SUM(Programacion!BF$28:BF$41)/SUM(Programacion!BF$28:BF$48)))))</f>
        <v/>
      </c>
      <c r="BI34" s="270" t="str">
        <f>IF($C34="","",IF(SUM(Programacion!BG$28:BG$48)=0,"",IF(SUM(Programacion!BG$42:BG$48)=0,'Res 2ªEval'!BI34,(IF(Programacion!BG$42="",0,Programacion!BG$42/SUM(Programacion!BG$42:BG$48)*'3 Eval'!$E33)+IF(Programacion!BG$43="",0,Programacion!BG$43/SUM(Programacion!BG$42:BG$48)*'3 Eval'!$F33)+IF(Programacion!BG$44="",0,Programacion!BG$44/SUM(Programacion!BG$42:BG$48)*'3 Eval'!$G33)+IF(Programacion!BG$45="",0,Programacion!BG$45/SUM(Programacion!BG$42:BG$48)*'3 Eval'!$H33)+IF(Programacion!BG$46="",0,Programacion!BG$46/SUM(Programacion!BG$42:BG$48)*'3 Eval'!$I33)+IF(Programacion!BG$47="",0,Programacion!BG$47/SUM(Programacion!BG$42:BG$48)*'3 Eval'!$J33)+IF(Programacion!BG$48="",0,Programacion!BG$48/SUM(Programacion!BG$42:BG$48)*'3 Eval'!$K33))*SUM(Programacion!BG$42:BG$48)/SUM(Programacion!BG$28:BG$48)+IF('Res 2ªEval'!BI34="",0,'Res 2ªEval'!BI34*SUM(Programacion!BG$28:BG$41)/SUM(Programacion!BG$28:BG$48)))))</f>
        <v/>
      </c>
      <c r="BJ34" s="270" t="str">
        <f>IF($C34="","",IF(SUM(Programacion!BH$28:BH$48)=0,"",IF(SUM(Programacion!BH$42:BH$48)=0,'Res 2ªEval'!BJ34,(IF(Programacion!BH$42="",0,Programacion!BH$42/SUM(Programacion!BH$42:BH$48)*'3 Eval'!$E33)+IF(Programacion!BH$43="",0,Programacion!BH$43/SUM(Programacion!BH$42:BH$48)*'3 Eval'!$F33)+IF(Programacion!BH$44="",0,Programacion!BH$44/SUM(Programacion!BH$42:BH$48)*'3 Eval'!$G33)+IF(Programacion!BH$45="",0,Programacion!BH$45/SUM(Programacion!BH$42:BH$48)*'3 Eval'!$H33)+IF(Programacion!BH$46="",0,Programacion!BH$46/SUM(Programacion!BH$42:BH$48)*'3 Eval'!$I33)+IF(Programacion!BH$47="",0,Programacion!BH$47/SUM(Programacion!BH$42:BH$48)*'3 Eval'!$J33)+IF(Programacion!BH$48="",0,Programacion!BH$48/SUM(Programacion!BH$42:BH$48)*'3 Eval'!$K33))*SUM(Programacion!BH$42:BH$48)/SUM(Programacion!BH$28:BH$48)+IF('Res 2ªEval'!BJ34="",0,'Res 2ªEval'!BJ34*SUM(Programacion!BH$28:BH$41)/SUM(Programacion!BH$28:BH$48)))))</f>
        <v/>
      </c>
      <c r="BK34" s="270" t="str">
        <f>IF($C34="","",IF(SUM(Programacion!BI$28:BI$48)=0,"",IF(SUM(Programacion!BI$42:BI$48)=0,'Res 2ªEval'!BK34,(IF(Programacion!BI$42="",0,Programacion!BI$42/SUM(Programacion!BI$42:BI$48)*'3 Eval'!$E33)+IF(Programacion!BI$43="",0,Programacion!BI$43/SUM(Programacion!BI$42:BI$48)*'3 Eval'!$F33)+IF(Programacion!BI$44="",0,Programacion!BI$44/SUM(Programacion!BI$42:BI$48)*'3 Eval'!$G33)+IF(Programacion!BI$45="",0,Programacion!BI$45/SUM(Programacion!BI$42:BI$48)*'3 Eval'!$H33)+IF(Programacion!BI$46="",0,Programacion!BI$46/SUM(Programacion!BI$42:BI$48)*'3 Eval'!$I33)+IF(Programacion!BI$47="",0,Programacion!BI$47/SUM(Programacion!BI$42:BI$48)*'3 Eval'!$J33)+IF(Programacion!BI$48="",0,Programacion!BI$48/SUM(Programacion!BI$42:BI$48)*'3 Eval'!$K33))*SUM(Programacion!BI$42:BI$48)/SUM(Programacion!BI$28:BI$48)+IF('Res 2ªEval'!BK34="",0,'Res 2ªEval'!BK34*SUM(Programacion!BI$28:BI$41)/SUM(Programacion!BI$28:BI$48)))))</f>
        <v/>
      </c>
      <c r="BL34" s="270" t="str">
        <f>IF($C34="","",IF(SUM(Programacion!BJ$28:BJ$48)=0,"",IF(SUM(Programacion!BJ$42:BJ$48)=0,'Res 2ªEval'!BL34,(IF(Programacion!BJ$42="",0,Programacion!BJ$42/SUM(Programacion!BJ$42:BJ$48)*'3 Eval'!$E33)+IF(Programacion!BJ$43="",0,Programacion!BJ$43/SUM(Programacion!BJ$42:BJ$48)*'3 Eval'!$F33)+IF(Programacion!BJ$44="",0,Programacion!BJ$44/SUM(Programacion!BJ$42:BJ$48)*'3 Eval'!$G33)+IF(Programacion!BJ$45="",0,Programacion!BJ$45/SUM(Programacion!BJ$42:BJ$48)*'3 Eval'!$H33)+IF(Programacion!BJ$46="",0,Programacion!BJ$46/SUM(Programacion!BJ$42:BJ$48)*'3 Eval'!$I33)+IF(Programacion!BJ$47="",0,Programacion!BJ$47/SUM(Programacion!BJ$42:BJ$48)*'3 Eval'!$J33)+IF(Programacion!BJ$48="",0,Programacion!BJ$48/SUM(Programacion!BJ$42:BJ$48)*'3 Eval'!$K33))*SUM(Programacion!BJ$42:BJ$48)/SUM(Programacion!BJ$28:BJ$48)+IF('Res 2ªEval'!BL34="",0,'Res 2ªEval'!BL34*SUM(Programacion!BJ$28:BJ$41)/SUM(Programacion!BJ$28:BJ$48)))))</f>
        <v/>
      </c>
      <c r="BM34" s="270" t="str">
        <f>IF($C34="","",IF(SUM(Programacion!BK$28:BK$48)=0,"",IF(SUM(Programacion!BK$42:BK$48)=0,'Res 2ªEval'!BM34,(IF(Programacion!BK$42="",0,Programacion!BK$42/SUM(Programacion!BK$42:BK$48)*'3 Eval'!$E33)+IF(Programacion!BK$43="",0,Programacion!BK$43/SUM(Programacion!BK$42:BK$48)*'3 Eval'!$F33)+IF(Programacion!BK$44="",0,Programacion!BK$44/SUM(Programacion!BK$42:BK$48)*'3 Eval'!$G33)+IF(Programacion!BK$45="",0,Programacion!BK$45/SUM(Programacion!BK$42:BK$48)*'3 Eval'!$H33)+IF(Programacion!BK$46="",0,Programacion!BK$46/SUM(Programacion!BK$42:BK$48)*'3 Eval'!$I33)+IF(Programacion!BK$47="",0,Programacion!BK$47/SUM(Programacion!BK$42:BK$48)*'3 Eval'!$J33)+IF(Programacion!BK$48="",0,Programacion!BK$48/SUM(Programacion!BK$42:BK$48)*'3 Eval'!$K33))*SUM(Programacion!BK$42:BK$48)/SUM(Programacion!BK$28:BK$48)+IF('Res 2ªEval'!BM34="",0,'Res 2ªEval'!BM34*SUM(Programacion!BK$28:BK$41)/SUM(Programacion!BK$28:BK$48)))))</f>
        <v/>
      </c>
      <c r="BN34" s="270" t="str">
        <f>IF($C34="","",IF(SUM(Programacion!BL$28:BL$48)=0,"",IF(SUM(Programacion!BL$42:BL$48)=0,'Res 2ªEval'!BN34,(IF(Programacion!BL$42="",0,Programacion!BL$42/SUM(Programacion!BL$42:BL$48)*'3 Eval'!$E33)+IF(Programacion!BL$43="",0,Programacion!BL$43/SUM(Programacion!BL$42:BL$48)*'3 Eval'!$F33)+IF(Programacion!BL$44="",0,Programacion!BL$44/SUM(Programacion!BL$42:BL$48)*'3 Eval'!$G33)+IF(Programacion!BL$45="",0,Programacion!BL$45/SUM(Programacion!BL$42:BL$48)*'3 Eval'!$H33)+IF(Programacion!BL$46="",0,Programacion!BL$46/SUM(Programacion!BL$42:BL$48)*'3 Eval'!$I33)+IF(Programacion!BL$47="",0,Programacion!BL$47/SUM(Programacion!BL$42:BL$48)*'3 Eval'!$J33)+IF(Programacion!BL$48="",0,Programacion!BL$48/SUM(Programacion!BL$42:BL$48)*'3 Eval'!$K33))*SUM(Programacion!BL$42:BL$48)/SUM(Programacion!BL$28:BL$48)+IF('Res 2ªEval'!BN34="",0,'Res 2ªEval'!BN34*SUM(Programacion!BL$28:BL$41)/SUM(Programacion!BL$28:BL$48)))))</f>
        <v/>
      </c>
      <c r="BO34" s="270" t="str">
        <f>IF($C34="","",IF(SUM(Programacion!BM$28:BM$48)=0,"",IF(SUM(Programacion!BM$42:BM$48)=0,'Res 2ªEval'!BO34,(IF(Programacion!BM$42="",0,Programacion!BM$42/SUM(Programacion!BM$42:BM$48)*'3 Eval'!$E33)+IF(Programacion!BM$43="",0,Programacion!BM$43/SUM(Programacion!BM$42:BM$48)*'3 Eval'!$F33)+IF(Programacion!BM$44="",0,Programacion!BM$44/SUM(Programacion!BM$42:BM$48)*'3 Eval'!$G33)+IF(Programacion!BM$45="",0,Programacion!BM$45/SUM(Programacion!BM$42:BM$48)*'3 Eval'!$H33)+IF(Programacion!BM$46="",0,Programacion!BM$46/SUM(Programacion!BM$42:BM$48)*'3 Eval'!$I33)+IF(Programacion!BM$47="",0,Programacion!BM$47/SUM(Programacion!BM$42:BM$48)*'3 Eval'!$J33)+IF(Programacion!BM$48="",0,Programacion!BM$48/SUM(Programacion!BM$42:BM$48)*'3 Eval'!$K33))*SUM(Programacion!BM$42:BM$48)/SUM(Programacion!BM$28:BM$48)+IF('Res 2ªEval'!BO34="",0,'Res 2ªEval'!BO34*SUM(Programacion!BM$28:BM$41)/SUM(Programacion!BM$28:BM$48)))))</f>
        <v/>
      </c>
      <c r="BP34" s="270" t="str">
        <f>IF($C34="","",IF(SUM(Programacion!BN$28:BN$48)=0,"",IF(SUM(Programacion!BN$42:BN$48)=0,'Res 2ªEval'!BP34,(IF(Programacion!BN$42="",0,Programacion!BN$42/SUM(Programacion!BN$42:BN$48)*'3 Eval'!$E33)+IF(Programacion!BN$43="",0,Programacion!BN$43/SUM(Programacion!BN$42:BN$48)*'3 Eval'!$F33)+IF(Programacion!BN$44="",0,Programacion!BN$44/SUM(Programacion!BN$42:BN$48)*'3 Eval'!$G33)+IF(Programacion!BN$45="",0,Programacion!BN$45/SUM(Programacion!BN$42:BN$48)*'3 Eval'!$H33)+IF(Programacion!BN$46="",0,Programacion!BN$46/SUM(Programacion!BN$42:BN$48)*'3 Eval'!$I33)+IF(Programacion!BN$47="",0,Programacion!BN$47/SUM(Programacion!BN$42:BN$48)*'3 Eval'!$J33)+IF(Programacion!BN$48="",0,Programacion!BN$48/SUM(Programacion!BN$42:BN$48)*'3 Eval'!$K33))*SUM(Programacion!BN$42:BN$48)/SUM(Programacion!BN$28:BN$48)+IF('Res 2ªEval'!BP34="",0,'Res 2ªEval'!BP34*SUM(Programacion!BN$28:BN$41)/SUM(Programacion!BN$28:BN$48)))))</f>
        <v/>
      </c>
      <c r="BQ34" s="270" t="str">
        <f>IF($C34="","",IF(SUM(Programacion!BO$28:BO$48)=0,"",IF(SUM(Programacion!BO$42:BO$48)=0,'Res 2ªEval'!BQ34,(IF(Programacion!BO$42="",0,Programacion!BO$42/SUM(Programacion!BO$42:BO$48)*'3 Eval'!$E33)+IF(Programacion!BO$43="",0,Programacion!BO$43/SUM(Programacion!BO$42:BO$48)*'3 Eval'!$F33)+IF(Programacion!BO$44="",0,Programacion!BO$44/SUM(Programacion!BO$42:BO$48)*'3 Eval'!$G33)+IF(Programacion!BO$45="",0,Programacion!BO$45/SUM(Programacion!BO$42:BO$48)*'3 Eval'!$H33)+IF(Programacion!BO$46="",0,Programacion!BO$46/SUM(Programacion!BO$42:BO$48)*'3 Eval'!$I33)+IF(Programacion!BO$47="",0,Programacion!BO$47/SUM(Programacion!BO$42:BO$48)*'3 Eval'!$J33)+IF(Programacion!BO$48="",0,Programacion!BO$48/SUM(Programacion!BO$42:BO$48)*'3 Eval'!$K33))*SUM(Programacion!BO$42:BO$48)/SUM(Programacion!BO$28:BO$48)+IF('Res 2ªEval'!BQ34="",0,'Res 2ªEval'!BQ34*SUM(Programacion!BO$28:BO$41)/SUM(Programacion!BO$28:BO$48)))))</f>
        <v/>
      </c>
      <c r="BR34" s="270" t="str">
        <f>IF($C34="","",IF(SUM(Programacion!BP$28:BP$48)=0,"",IF(SUM(Programacion!BP$42:BP$48)=0,'Res 2ªEval'!BR34,(IF(Programacion!BP$42="",0,Programacion!BP$42/SUM(Programacion!BP$42:BP$48)*'3 Eval'!$E33)+IF(Programacion!BP$43="",0,Programacion!BP$43/SUM(Programacion!BP$42:BP$48)*'3 Eval'!$F33)+IF(Programacion!BP$44="",0,Programacion!BP$44/SUM(Programacion!BP$42:BP$48)*'3 Eval'!$G33)+IF(Programacion!BP$45="",0,Programacion!BP$45/SUM(Programacion!BP$42:BP$48)*'3 Eval'!$H33)+IF(Programacion!BP$46="",0,Programacion!BP$46/SUM(Programacion!BP$42:BP$48)*'3 Eval'!$I33)+IF(Programacion!BP$47="",0,Programacion!BP$47/SUM(Programacion!BP$42:BP$48)*'3 Eval'!$J33)+IF(Programacion!BP$48="",0,Programacion!BP$48/SUM(Programacion!BP$42:BP$48)*'3 Eval'!$K33))*SUM(Programacion!BP$42:BP$48)/SUM(Programacion!BP$28:BP$48)+IF('Res 2ªEval'!BR34="",0,'Res 2ªEval'!BR34*SUM(Programacion!BP$28:BP$41)/SUM(Programacion!BP$28:BP$48)))))</f>
        <v/>
      </c>
      <c r="BS34" s="270" t="str">
        <f>IF($C34="","",IF(SUM(Programacion!BQ$28:BQ$48)=0,"",IF(SUM(Programacion!BQ$42:BQ$48)=0,'Res 2ªEval'!BS34,(IF(Programacion!BQ$42="",0,Programacion!BQ$42/SUM(Programacion!BQ$42:BQ$48)*'3 Eval'!$E33)+IF(Programacion!BQ$43="",0,Programacion!BQ$43/SUM(Programacion!BQ$42:BQ$48)*'3 Eval'!$F33)+IF(Programacion!BQ$44="",0,Programacion!BQ$44/SUM(Programacion!BQ$42:BQ$48)*'3 Eval'!$G33)+IF(Programacion!BQ$45="",0,Programacion!BQ$45/SUM(Programacion!BQ$42:BQ$48)*'3 Eval'!$H33)+IF(Programacion!BQ$46="",0,Programacion!BQ$46/SUM(Programacion!BQ$42:BQ$48)*'3 Eval'!$I33)+IF(Programacion!BQ$47="",0,Programacion!BQ$47/SUM(Programacion!BQ$42:BQ$48)*'3 Eval'!$J33)+IF(Programacion!BQ$48="",0,Programacion!BQ$48/SUM(Programacion!BQ$42:BQ$48)*'3 Eval'!$K33))*SUM(Programacion!BQ$42:BQ$48)/SUM(Programacion!BQ$28:BQ$48)+IF('Res 2ªEval'!BS34="",0,'Res 2ªEval'!BS34*SUM(Programacion!BQ$28:BQ$41)/SUM(Programacion!BQ$28:BQ$48)))))</f>
        <v/>
      </c>
      <c r="BT34" s="270" t="str">
        <f>IF($C34="","",IF(SUM(Programacion!BR$28:BR$48)=0,"",IF(SUM(Programacion!BR$42:BR$48)=0,'Res 2ªEval'!BT34,(IF(Programacion!BR$42="",0,Programacion!BR$42/SUM(Programacion!BR$42:BR$48)*'3 Eval'!$E33)+IF(Programacion!BR$43="",0,Programacion!BR$43/SUM(Programacion!BR$42:BR$48)*'3 Eval'!$F33)+IF(Programacion!BR$44="",0,Programacion!BR$44/SUM(Programacion!BR$42:BR$48)*'3 Eval'!$G33)+IF(Programacion!BR$45="",0,Programacion!BR$45/SUM(Programacion!BR$42:BR$48)*'3 Eval'!$H33)+IF(Programacion!BR$46="",0,Programacion!BR$46/SUM(Programacion!BR$42:BR$48)*'3 Eval'!$I33)+IF(Programacion!BR$47="",0,Programacion!BR$47/SUM(Programacion!BR$42:BR$48)*'3 Eval'!$J33)+IF(Programacion!BR$48="",0,Programacion!BR$48/SUM(Programacion!BR$42:BR$48)*'3 Eval'!$K33))*SUM(Programacion!BR$42:BR$48)/SUM(Programacion!BR$28:BR$48)+IF('Res 2ªEval'!BT34="",0,'Res 2ªEval'!BT34*SUM(Programacion!BR$28:BR$41)/SUM(Programacion!BR$28:BR$48)))))</f>
        <v/>
      </c>
      <c r="BU34" s="270" t="str">
        <f>IF($C34="","",IF(SUM(Programacion!BS$28:BS$48)=0,"",IF(SUM(Programacion!BS$42:BS$48)=0,'Res 2ªEval'!BU34,(IF(Programacion!BS$42="",0,Programacion!BS$42/SUM(Programacion!BS$42:BS$48)*'3 Eval'!$E33)+IF(Programacion!BS$43="",0,Programacion!BS$43/SUM(Programacion!BS$42:BS$48)*'3 Eval'!$F33)+IF(Programacion!BS$44="",0,Programacion!BS$44/SUM(Programacion!BS$42:BS$48)*'3 Eval'!$G33)+IF(Programacion!BS$45="",0,Programacion!BS$45/SUM(Programacion!BS$42:BS$48)*'3 Eval'!$H33)+IF(Programacion!BS$46="",0,Programacion!BS$46/SUM(Programacion!BS$42:BS$48)*'3 Eval'!$I33)+IF(Programacion!BS$47="",0,Programacion!BS$47/SUM(Programacion!BS$42:BS$48)*'3 Eval'!$J33)+IF(Programacion!BS$48="",0,Programacion!BS$48/SUM(Programacion!BS$42:BS$48)*'3 Eval'!$K33))*SUM(Programacion!BS$42:BS$48)/SUM(Programacion!BS$28:BS$48)+IF('Res 2ªEval'!BU34="",0,'Res 2ªEval'!BU34*SUM(Programacion!BS$28:BS$41)/SUM(Programacion!BS$28:BS$48)))))</f>
        <v/>
      </c>
      <c r="BV34" s="270" t="str">
        <f>IF($C34="","",IF(SUM(Programacion!BT$28:BT$48)=0,"",IF(SUM(Programacion!BT$42:BT$48)=0,'Res 2ªEval'!BV34,(IF(Programacion!BT$42="",0,Programacion!BT$42/SUM(Programacion!BT$42:BT$48)*'3 Eval'!$E33)+IF(Programacion!BT$43="",0,Programacion!BT$43/SUM(Programacion!BT$42:BT$48)*'3 Eval'!$F33)+IF(Programacion!BT$44="",0,Programacion!BT$44/SUM(Programacion!BT$42:BT$48)*'3 Eval'!$G33)+IF(Programacion!BT$45="",0,Programacion!BT$45/SUM(Programacion!BT$42:BT$48)*'3 Eval'!$H33)+IF(Programacion!BT$46="",0,Programacion!BT$46/SUM(Programacion!BT$42:BT$48)*'3 Eval'!$I33)+IF(Programacion!BT$47="",0,Programacion!BT$47/SUM(Programacion!BT$42:BT$48)*'3 Eval'!$J33)+IF(Programacion!BT$48="",0,Programacion!BT$48/SUM(Programacion!BT$42:BT$48)*'3 Eval'!$K33))*SUM(Programacion!BT$42:BT$48)/SUM(Programacion!BT$28:BT$48)+IF('Res 2ªEval'!BV34="",0,'Res 2ªEval'!BV34*SUM(Programacion!BT$28:BT$41)/SUM(Programacion!BT$28:BT$48)))))</f>
        <v/>
      </c>
      <c r="BW34" s="270" t="str">
        <f>IF($C34="","",IF(SUM(Programacion!BU$28:BU$48)=0,"",IF(SUM(Programacion!BU$42:BU$48)=0,'Res 2ªEval'!BW34,(IF(Programacion!BU$42="",0,Programacion!BU$42/SUM(Programacion!BU$42:BU$48)*'3 Eval'!$E33)+IF(Programacion!BU$43="",0,Programacion!BU$43/SUM(Programacion!BU$42:BU$48)*'3 Eval'!$F33)+IF(Programacion!BU$44="",0,Programacion!BU$44/SUM(Programacion!BU$42:BU$48)*'3 Eval'!$G33)+IF(Programacion!BU$45="",0,Programacion!BU$45/SUM(Programacion!BU$42:BU$48)*'3 Eval'!$H33)+IF(Programacion!BU$46="",0,Programacion!BU$46/SUM(Programacion!BU$42:BU$48)*'3 Eval'!$I33)+IF(Programacion!BU$47="",0,Programacion!BU$47/SUM(Programacion!BU$42:BU$48)*'3 Eval'!$J33)+IF(Programacion!BU$48="",0,Programacion!BU$48/SUM(Programacion!BU$42:BU$48)*'3 Eval'!$K33))*SUM(Programacion!BU$42:BU$48)/SUM(Programacion!BU$28:BU$48)+IF('Res 2ªEval'!BW34="",0,'Res 2ªEval'!BW34*SUM(Programacion!BU$28:BU$41)/SUM(Programacion!BU$28:BU$48)))))</f>
        <v/>
      </c>
      <c r="BX34" s="270" t="str">
        <f>IF($C34="","",IF(SUM(Programacion!BV$28:BV$48)=0,"",IF(SUM(Programacion!BV$42:BV$48)=0,'Res 2ªEval'!BX34,(IF(Programacion!BV$42="",0,Programacion!BV$42/SUM(Programacion!BV$42:BV$48)*'3 Eval'!$E33)+IF(Programacion!BV$43="",0,Programacion!BV$43/SUM(Programacion!BV$42:BV$48)*'3 Eval'!$F33)+IF(Programacion!BV$44="",0,Programacion!BV$44/SUM(Programacion!BV$42:BV$48)*'3 Eval'!$G33)+IF(Programacion!BV$45="",0,Programacion!BV$45/SUM(Programacion!BV$42:BV$48)*'3 Eval'!$H33)+IF(Programacion!BV$46="",0,Programacion!BV$46/SUM(Programacion!BV$42:BV$48)*'3 Eval'!$I33)+IF(Programacion!BV$47="",0,Programacion!BV$47/SUM(Programacion!BV$42:BV$48)*'3 Eval'!$J33)+IF(Programacion!BV$48="",0,Programacion!BV$48/SUM(Programacion!BV$42:BV$48)*'3 Eval'!$K33))*SUM(Programacion!BV$42:BV$48)/SUM(Programacion!BV$28:BV$48)+IF('Res 2ªEval'!BX34="",0,'Res 2ªEval'!BX34*SUM(Programacion!BV$28:BV$41)/SUM(Programacion!BV$28:BV$48)))))</f>
        <v/>
      </c>
      <c r="BY34" s="270" t="str">
        <f>IF($C34="","",IF(SUM(Programacion!BW$28:BW$48)=0,"",IF(SUM(Programacion!BW$42:BW$48)=0,'Res 2ªEval'!BY34,(IF(Programacion!BW$42="",0,Programacion!BW$42/SUM(Programacion!BW$42:BW$48)*'3 Eval'!$E33)+IF(Programacion!BW$43="",0,Programacion!BW$43/SUM(Programacion!BW$42:BW$48)*'3 Eval'!$F33)+IF(Programacion!BW$44="",0,Programacion!BW$44/SUM(Programacion!BW$42:BW$48)*'3 Eval'!$G33)+IF(Programacion!BW$45="",0,Programacion!BW$45/SUM(Programacion!BW$42:BW$48)*'3 Eval'!$H33)+IF(Programacion!BW$46="",0,Programacion!BW$46/SUM(Programacion!BW$42:BW$48)*'3 Eval'!$I33)+IF(Programacion!BW$47="",0,Programacion!BW$47/SUM(Programacion!BW$42:BW$48)*'3 Eval'!$J33)+IF(Programacion!BW$48="",0,Programacion!BW$48/SUM(Programacion!BW$42:BW$48)*'3 Eval'!$K33))*SUM(Programacion!BW$42:BW$48)/SUM(Programacion!BW$28:BW$48)+IF('Res 2ªEval'!BY34="",0,'Res 2ªEval'!BY34*SUM(Programacion!BW$28:BW$41)/SUM(Programacion!BW$28:BW$48)))))</f>
        <v/>
      </c>
      <c r="BZ34" s="270" t="str">
        <f>IF($C34="","",IF(SUM(Programacion!BX$28:BX$48)=0,"",IF(SUM(Programacion!BX$42:BX$48)=0,'Res 2ªEval'!BZ34,(IF(Programacion!BX$42="",0,Programacion!BX$42/SUM(Programacion!BX$42:BX$48)*'3 Eval'!$E33)+IF(Programacion!BX$43="",0,Programacion!BX$43/SUM(Programacion!BX$42:BX$48)*'3 Eval'!$F33)+IF(Programacion!BX$44="",0,Programacion!BX$44/SUM(Programacion!BX$42:BX$48)*'3 Eval'!$G33)+IF(Programacion!BX$45="",0,Programacion!BX$45/SUM(Programacion!BX$42:BX$48)*'3 Eval'!$H33)+IF(Programacion!BX$46="",0,Programacion!BX$46/SUM(Programacion!BX$42:BX$48)*'3 Eval'!$I33)+IF(Programacion!BX$47="",0,Programacion!BX$47/SUM(Programacion!BX$42:BX$48)*'3 Eval'!$J33)+IF(Programacion!BX$48="",0,Programacion!BX$48/SUM(Programacion!BX$42:BX$48)*'3 Eval'!$K33))*SUM(Programacion!BX$42:BX$48)/SUM(Programacion!BX$28:BX$48)+IF('Res 2ªEval'!BZ34="",0,'Res 2ªEval'!BZ34*SUM(Programacion!BX$28:BX$41)/SUM(Programacion!BX$28:BX$48)))))</f>
        <v/>
      </c>
      <c r="CA34" s="270" t="str">
        <f>IF($C34="","",IF(SUM(Programacion!BY$28:BY$48)=0,"",IF(SUM(Programacion!BY$42:BY$48)=0,'Res 2ªEval'!CA34,(IF(Programacion!BY$42="",0,Programacion!BY$42/SUM(Programacion!BY$42:BY$48)*'3 Eval'!$E33)+IF(Programacion!BY$43="",0,Programacion!BY$43/SUM(Programacion!BY$42:BY$48)*'3 Eval'!$F33)+IF(Programacion!BY$44="",0,Programacion!BY$44/SUM(Programacion!BY$42:BY$48)*'3 Eval'!$G33)+IF(Programacion!BY$45="",0,Programacion!BY$45/SUM(Programacion!BY$42:BY$48)*'3 Eval'!$H33)+IF(Programacion!BY$46="",0,Programacion!BY$46/SUM(Programacion!BY$42:BY$48)*'3 Eval'!$I33)+IF(Programacion!BY$47="",0,Programacion!BY$47/SUM(Programacion!BY$42:BY$48)*'3 Eval'!$J33)+IF(Programacion!BY$48="",0,Programacion!BY$48/SUM(Programacion!BY$42:BY$48)*'3 Eval'!$K33))*SUM(Programacion!BY$42:BY$48)/SUM(Programacion!BY$28:BY$48)+IF('Res 2ªEval'!CA34="",0,'Res 2ªEval'!CA34*SUM(Programacion!BY$28:BY$41)/SUM(Programacion!BY$28:BY$48)))))</f>
        <v/>
      </c>
      <c r="CB34" s="270" t="str">
        <f>IF($C34="","",IF(SUM(Programacion!BZ$28:BZ$48)=0,"",IF(SUM(Programacion!BZ$42:BZ$48)=0,'Res 2ªEval'!CB34,(IF(Programacion!BZ$42="",0,Programacion!BZ$42/SUM(Programacion!BZ$42:BZ$48)*'3 Eval'!$E33)+IF(Programacion!BZ$43="",0,Programacion!BZ$43/SUM(Programacion!BZ$42:BZ$48)*'3 Eval'!$F33)+IF(Programacion!BZ$44="",0,Programacion!BZ$44/SUM(Programacion!BZ$42:BZ$48)*'3 Eval'!$G33)+IF(Programacion!BZ$45="",0,Programacion!BZ$45/SUM(Programacion!BZ$42:BZ$48)*'3 Eval'!$H33)+IF(Programacion!BZ$46="",0,Programacion!BZ$46/SUM(Programacion!BZ$42:BZ$48)*'3 Eval'!$I33)+IF(Programacion!BZ$47="",0,Programacion!BZ$47/SUM(Programacion!BZ$42:BZ$48)*'3 Eval'!$J33)+IF(Programacion!BZ$48="",0,Programacion!BZ$48/SUM(Programacion!BZ$42:BZ$48)*'3 Eval'!$K33))*SUM(Programacion!BZ$42:BZ$48)/SUM(Programacion!BZ$28:BZ$48)+IF('Res 2ªEval'!CB34="",0,'Res 2ªEval'!CB34*SUM(Programacion!BZ$28:BZ$41)/SUM(Programacion!BZ$28:BZ$48)))))</f>
        <v/>
      </c>
      <c r="CC34" s="270" t="str">
        <f>IF($C34="","",IF(SUM(Programacion!CA$28:CA$48)=0,"",IF(SUM(Programacion!CA$42:CA$48)=0,'Res 2ªEval'!CC34,(IF(Programacion!CA$42="",0,Programacion!CA$42/SUM(Programacion!CA$42:CA$48)*'3 Eval'!$E33)+IF(Programacion!CA$43="",0,Programacion!CA$43/SUM(Programacion!CA$42:CA$48)*'3 Eval'!$F33)+IF(Programacion!CA$44="",0,Programacion!CA$44/SUM(Programacion!CA$42:CA$48)*'3 Eval'!$G33)+IF(Programacion!CA$45="",0,Programacion!CA$45/SUM(Programacion!CA$42:CA$48)*'3 Eval'!$H33)+IF(Programacion!CA$46="",0,Programacion!CA$46/SUM(Programacion!CA$42:CA$48)*'3 Eval'!$I33)+IF(Programacion!CA$47="",0,Programacion!CA$47/SUM(Programacion!CA$42:CA$48)*'3 Eval'!$J33)+IF(Programacion!CA$48="",0,Programacion!CA$48/SUM(Programacion!CA$42:CA$48)*'3 Eval'!$K33))*SUM(Programacion!CA$42:CA$48)/SUM(Programacion!CA$28:CA$48)+IF('Res 2ªEval'!CC34="",0,'Res 2ªEval'!CC34*SUM(Programacion!CA$28:CA$41)/SUM(Programacion!CA$28:CA$48)))))</f>
        <v/>
      </c>
      <c r="CD34" s="270" t="str">
        <f>IF($C34="","",IF(SUM(Programacion!CB$28:CB$48)=0,"",IF(SUM(Programacion!CB$42:CB$48)=0,'Res 2ªEval'!CD34,(IF(Programacion!CB$42="",0,Programacion!CB$42/SUM(Programacion!CB$42:CB$48)*'3 Eval'!$E33)+IF(Programacion!CB$43="",0,Programacion!CB$43/SUM(Programacion!CB$42:CB$48)*'3 Eval'!$F33)+IF(Programacion!CB$44="",0,Programacion!CB$44/SUM(Programacion!CB$42:CB$48)*'3 Eval'!$G33)+IF(Programacion!CB$45="",0,Programacion!CB$45/SUM(Programacion!CB$42:CB$48)*'3 Eval'!$H33)+IF(Programacion!CB$46="",0,Programacion!CB$46/SUM(Programacion!CB$42:CB$48)*'3 Eval'!$I33)+IF(Programacion!CB$47="",0,Programacion!CB$47/SUM(Programacion!CB$42:CB$48)*'3 Eval'!$J33)+IF(Programacion!CB$48="",0,Programacion!CB$48/SUM(Programacion!CB$42:CB$48)*'3 Eval'!$K33))*SUM(Programacion!CB$42:CB$48)/SUM(Programacion!CB$28:CB$48)+IF('Res 2ªEval'!CD34="",0,'Res 2ªEval'!CD34*SUM(Programacion!CB$28:CB$41)/SUM(Programacion!CB$28:CB$48)))))</f>
        <v/>
      </c>
      <c r="CE34" s="270" t="str">
        <f>IF($C34="","",IF(SUM(Programacion!CC$28:CC$48)=0,"",IF(SUM(Programacion!CC$42:CC$48)=0,'Res 2ªEval'!CE34,(IF(Programacion!CC$42="",0,Programacion!CC$42/SUM(Programacion!CC$42:CC$48)*'3 Eval'!$E33)+IF(Programacion!CC$43="",0,Programacion!CC$43/SUM(Programacion!CC$42:CC$48)*'3 Eval'!$F33)+IF(Programacion!CC$44="",0,Programacion!CC$44/SUM(Programacion!CC$42:CC$48)*'3 Eval'!$G33)+IF(Programacion!CC$45="",0,Programacion!CC$45/SUM(Programacion!CC$42:CC$48)*'3 Eval'!$H33)+IF(Programacion!CC$46="",0,Programacion!CC$46/SUM(Programacion!CC$42:CC$48)*'3 Eval'!$I33)+IF(Programacion!CC$47="",0,Programacion!CC$47/SUM(Programacion!CC$42:CC$48)*'3 Eval'!$J33)+IF(Programacion!CC$48="",0,Programacion!CC$48/SUM(Programacion!CC$42:CC$48)*'3 Eval'!$K33))*SUM(Programacion!CC$42:CC$48)/SUM(Programacion!CC$28:CC$48)+IF('Res 2ªEval'!CE34="",0,'Res 2ªEval'!CE34*SUM(Programacion!CC$28:CC$41)/SUM(Programacion!CC$28:CC$48)))))</f>
        <v/>
      </c>
      <c r="CF34" s="270" t="str">
        <f>IF($C34="","",IF(SUM(Programacion!CD$28:CD$48)=0,"",IF(SUM(Programacion!CD$42:CD$48)=0,'Res 2ªEval'!CF34,(IF(Programacion!CD$42="",0,Programacion!CD$42/SUM(Programacion!CD$42:CD$48)*'3 Eval'!$E33)+IF(Programacion!CD$43="",0,Programacion!CD$43/SUM(Programacion!CD$42:CD$48)*'3 Eval'!$F33)+IF(Programacion!CD$44="",0,Programacion!CD$44/SUM(Programacion!CD$42:CD$48)*'3 Eval'!$G33)+IF(Programacion!CD$45="",0,Programacion!CD$45/SUM(Programacion!CD$42:CD$48)*'3 Eval'!$H33)+IF(Programacion!CD$46="",0,Programacion!CD$46/SUM(Programacion!CD$42:CD$48)*'3 Eval'!$I33)+IF(Programacion!CD$47="",0,Programacion!CD$47/SUM(Programacion!CD$42:CD$48)*'3 Eval'!$J33)+IF(Programacion!CD$48="",0,Programacion!CD$48/SUM(Programacion!CD$42:CD$48)*'3 Eval'!$K33))*SUM(Programacion!CD$42:CD$48)/SUM(Programacion!CD$28:CD$48)+IF('Res 2ªEval'!CF34="",0,'Res 2ªEval'!CF34*SUM(Programacion!CD$28:CD$41)/SUM(Programacion!CD$28:CD$48)))))</f>
        <v/>
      </c>
      <c r="CG34" s="270" t="str">
        <f>IF($C34="","",IF(SUM(Programacion!CE$28:CE$48)=0,"",IF(SUM(Programacion!CE$42:CE$48)=0,'Res 2ªEval'!CG34,(IF(Programacion!CE$42="",0,Programacion!CE$42/SUM(Programacion!CE$42:CE$48)*'3 Eval'!$E33)+IF(Programacion!CE$43="",0,Programacion!CE$43/SUM(Programacion!CE$42:CE$48)*'3 Eval'!$F33)+IF(Programacion!CE$44="",0,Programacion!CE$44/SUM(Programacion!CE$42:CE$48)*'3 Eval'!$G33)+IF(Programacion!CE$45="",0,Programacion!CE$45/SUM(Programacion!CE$42:CE$48)*'3 Eval'!$H33)+IF(Programacion!CE$46="",0,Programacion!CE$46/SUM(Programacion!CE$42:CE$48)*'3 Eval'!$I33)+IF(Programacion!CE$47="",0,Programacion!CE$47/SUM(Programacion!CE$42:CE$48)*'3 Eval'!$J33)+IF(Programacion!CE$48="",0,Programacion!CE$48/SUM(Programacion!CE$42:CE$48)*'3 Eval'!$K33))*SUM(Programacion!CE$42:CE$48)/SUM(Programacion!CE$28:CE$48)+IF('Res 2ªEval'!CG34="",0,'Res 2ªEval'!CG34*SUM(Programacion!CE$28:CE$41)/SUM(Programacion!CE$28:CE$48)))))</f>
        <v/>
      </c>
      <c r="CH34" s="270" t="str">
        <f>IF($C34="","",IF(SUM(Programacion!CF$28:CF$48)=0,"",IF(SUM(Programacion!CF$42:CF$48)=0,'Res 2ªEval'!CH34,(IF(Programacion!CF$42="",0,Programacion!CF$42/SUM(Programacion!CF$42:CF$48)*'3 Eval'!$E33)+IF(Programacion!CF$43="",0,Programacion!CF$43/SUM(Programacion!CF$42:CF$48)*'3 Eval'!$F33)+IF(Programacion!CF$44="",0,Programacion!CF$44/SUM(Programacion!CF$42:CF$48)*'3 Eval'!$G33)+IF(Programacion!CF$45="",0,Programacion!CF$45/SUM(Programacion!CF$42:CF$48)*'3 Eval'!$H33)+IF(Programacion!CF$46="",0,Programacion!CF$46/SUM(Programacion!CF$42:CF$48)*'3 Eval'!$I33)+IF(Programacion!CF$47="",0,Programacion!CF$47/SUM(Programacion!CF$42:CF$48)*'3 Eval'!$J33)+IF(Programacion!CF$48="",0,Programacion!CF$48/SUM(Programacion!CF$42:CF$48)*'3 Eval'!$K33))*SUM(Programacion!CF$42:CF$48)/SUM(Programacion!CF$28:CF$48)+IF('Res 2ªEval'!CH34="",0,'Res 2ªEval'!CH34*SUM(Programacion!CF$28:CF$41)/SUM(Programacion!CF$28:CF$48)))))</f>
        <v/>
      </c>
      <c r="CI34" s="270" t="str">
        <f>IF($C34="","",IF(SUM(Programacion!CG$28:CG$48)=0,"",IF(SUM(Programacion!CG$42:CG$48)=0,'Res 2ªEval'!CI34,(IF(Programacion!CG$42="",0,Programacion!CG$42/SUM(Programacion!CG$42:CG$48)*'3 Eval'!$E33)+IF(Programacion!CG$43="",0,Programacion!CG$43/SUM(Programacion!CG$42:CG$48)*'3 Eval'!$F33)+IF(Programacion!CG$44="",0,Programacion!CG$44/SUM(Programacion!CG$42:CG$48)*'3 Eval'!$G33)+IF(Programacion!CG$45="",0,Programacion!CG$45/SUM(Programacion!CG$42:CG$48)*'3 Eval'!$H33)+IF(Programacion!CG$46="",0,Programacion!CG$46/SUM(Programacion!CG$42:CG$48)*'3 Eval'!$I33)+IF(Programacion!CG$47="",0,Programacion!CG$47/SUM(Programacion!CG$42:CG$48)*'3 Eval'!$J33)+IF(Programacion!CG$48="",0,Programacion!CG$48/SUM(Programacion!CG$42:CG$48)*'3 Eval'!$K33))*SUM(Programacion!CG$42:CG$48)/SUM(Programacion!CG$28:CG$48)+IF('Res 2ªEval'!CI34="",0,'Res 2ªEval'!CI34*SUM(Programacion!CG$28:CG$41)/SUM(Programacion!CG$28:CG$48)))))</f>
        <v/>
      </c>
      <c r="CJ34" s="270" t="str">
        <f>IF($C34="","",IF(SUM(Programacion!CH$28:CH$48)=0,"",IF(SUM(Programacion!CH$42:CH$48)=0,'Res 2ªEval'!CJ34,(IF(Programacion!CH$42="",0,Programacion!CH$42/SUM(Programacion!CH$42:CH$48)*'3 Eval'!$E33)+IF(Programacion!CH$43="",0,Programacion!CH$43/SUM(Programacion!CH$42:CH$48)*'3 Eval'!$F33)+IF(Programacion!CH$44="",0,Programacion!CH$44/SUM(Programacion!CH$42:CH$48)*'3 Eval'!$G33)+IF(Programacion!CH$45="",0,Programacion!CH$45/SUM(Programacion!CH$42:CH$48)*'3 Eval'!$H33)+IF(Programacion!CH$46="",0,Programacion!CH$46/SUM(Programacion!CH$42:CH$48)*'3 Eval'!$I33)+IF(Programacion!CH$47="",0,Programacion!CH$47/SUM(Programacion!CH$42:CH$48)*'3 Eval'!$J33)+IF(Programacion!CH$48="",0,Programacion!CH$48/SUM(Programacion!CH$42:CH$48)*'3 Eval'!$K33))*SUM(Programacion!CH$42:CH$48)/SUM(Programacion!CH$28:CH$48)+IF('Res 2ªEval'!CJ34="",0,'Res 2ªEval'!CJ34*SUM(Programacion!CH$28:CH$41)/SUM(Programacion!CH$28:CH$48)))))</f>
        <v/>
      </c>
      <c r="CK34" s="270" t="str">
        <f>IF($C34="","",IF(SUM(Programacion!CI$28:CI$48)=0,"",IF(SUM(Programacion!CI$42:CI$48)=0,'Res 2ªEval'!CK34,(IF(Programacion!CI$42="",0,Programacion!CI$42/SUM(Programacion!CI$42:CI$48)*'3 Eval'!$E33)+IF(Programacion!CI$43="",0,Programacion!CI$43/SUM(Programacion!CI$42:CI$48)*'3 Eval'!$F33)+IF(Programacion!CI$44="",0,Programacion!CI$44/SUM(Programacion!CI$42:CI$48)*'3 Eval'!$G33)+IF(Programacion!CI$45="",0,Programacion!CI$45/SUM(Programacion!CI$42:CI$48)*'3 Eval'!$H33)+IF(Programacion!CI$46="",0,Programacion!CI$46/SUM(Programacion!CI$42:CI$48)*'3 Eval'!$I33)+IF(Programacion!CI$47="",0,Programacion!CI$47/SUM(Programacion!CI$42:CI$48)*'3 Eval'!$J33)+IF(Programacion!CI$48="",0,Programacion!CI$48/SUM(Programacion!CI$42:CI$48)*'3 Eval'!$K33))*SUM(Programacion!CI$42:CI$48)/SUM(Programacion!CI$28:CI$48)+IF('Res 2ªEval'!CK34="",0,'Res 2ªEval'!CK34*SUM(Programacion!CI$28:CI$41)/SUM(Programacion!CI$28:CI$48)))))</f>
        <v/>
      </c>
      <c r="CL34" s="270" t="str">
        <f>IF($C34="","",IF(SUM(Programacion!CJ$28:CJ$48)=0,"",IF(SUM(Programacion!CJ$42:CJ$48)=0,'Res 2ªEval'!CL34,(IF(Programacion!CJ$42="",0,Programacion!CJ$42/SUM(Programacion!CJ$42:CJ$48)*'3 Eval'!$E33)+IF(Programacion!CJ$43="",0,Programacion!CJ$43/SUM(Programacion!CJ$42:CJ$48)*'3 Eval'!$F33)+IF(Programacion!CJ$44="",0,Programacion!CJ$44/SUM(Programacion!CJ$42:CJ$48)*'3 Eval'!$G33)+IF(Programacion!CJ$45="",0,Programacion!CJ$45/SUM(Programacion!CJ$42:CJ$48)*'3 Eval'!$H33)+IF(Programacion!CJ$46="",0,Programacion!CJ$46/SUM(Programacion!CJ$42:CJ$48)*'3 Eval'!$I33)+IF(Programacion!CJ$47="",0,Programacion!CJ$47/SUM(Programacion!CJ$42:CJ$48)*'3 Eval'!$J33)+IF(Programacion!CJ$48="",0,Programacion!CJ$48/SUM(Programacion!CJ$42:CJ$48)*'3 Eval'!$K33))*SUM(Programacion!CJ$42:CJ$48)/SUM(Programacion!CJ$28:CJ$48)+IF('Res 2ªEval'!CL34="",0,'Res 2ªEval'!CL34*SUM(Programacion!CJ$28:CJ$41)/SUM(Programacion!CJ$28:CJ$48)))))</f>
        <v/>
      </c>
      <c r="CM34" s="270" t="str">
        <f>IF($C34="","",IF(SUM(Programacion!CK$28:CK$48)=0,"",IF(SUM(Programacion!CK$42:CK$48)=0,'Res 2ªEval'!CM34,(IF(Programacion!CK$42="",0,Programacion!CK$42/SUM(Programacion!CK$42:CK$48)*'3 Eval'!$E33)+IF(Programacion!CK$43="",0,Programacion!CK$43/SUM(Programacion!CK$42:CK$48)*'3 Eval'!$F33)+IF(Programacion!CK$44="",0,Programacion!CK$44/SUM(Programacion!CK$42:CK$48)*'3 Eval'!$G33)+IF(Programacion!CK$45="",0,Programacion!CK$45/SUM(Programacion!CK$42:CK$48)*'3 Eval'!$H33)+IF(Programacion!CK$46="",0,Programacion!CK$46/SUM(Programacion!CK$42:CK$48)*'3 Eval'!$I33)+IF(Programacion!CK$47="",0,Programacion!CK$47/SUM(Programacion!CK$42:CK$48)*'3 Eval'!$J33)+IF(Programacion!CK$48="",0,Programacion!CK$48/SUM(Programacion!CK$42:CK$48)*'3 Eval'!$K33))*SUM(Programacion!CK$42:CK$48)/SUM(Programacion!CK$28:CK$48)+IF('Res 2ªEval'!CM34="",0,'Res 2ªEval'!CM34*SUM(Programacion!CK$28:CK$41)/SUM(Programacion!CK$28:CK$48)))))</f>
        <v/>
      </c>
      <c r="CN34" s="270" t="str">
        <f>IF($C34="","",IF(SUM(Programacion!CL$28:CL$48)=0,"",IF(SUM(Programacion!CL$42:CL$48)=0,'Res 2ªEval'!CN34,(IF(Programacion!CL$42="",0,Programacion!CL$42/SUM(Programacion!CL$42:CL$48)*'3 Eval'!$E33)+IF(Programacion!CL$43="",0,Programacion!CL$43/SUM(Programacion!CL$42:CL$48)*'3 Eval'!$F33)+IF(Programacion!CL$44="",0,Programacion!CL$44/SUM(Programacion!CL$42:CL$48)*'3 Eval'!$G33)+IF(Programacion!CL$45="",0,Programacion!CL$45/SUM(Programacion!CL$42:CL$48)*'3 Eval'!$H33)+IF(Programacion!CL$46="",0,Programacion!CL$46/SUM(Programacion!CL$42:CL$48)*'3 Eval'!$I33)+IF(Programacion!CL$47="",0,Programacion!CL$47/SUM(Programacion!CL$42:CL$48)*'3 Eval'!$J33)+IF(Programacion!CL$48="",0,Programacion!CL$48/SUM(Programacion!CL$42:CL$48)*'3 Eval'!$K33))*SUM(Programacion!CL$42:CL$48)/SUM(Programacion!CL$28:CL$48)+IF('Res 2ªEval'!CN34="",0,'Res 2ªEval'!CN34*SUM(Programacion!CL$28:CL$41)/SUM(Programacion!CL$28:CL$48)))))</f>
        <v/>
      </c>
      <c r="CO34" s="270" t="str">
        <f>IF($C34="","",IF(SUM(Programacion!CM$28:CM$48)=0,"",IF(SUM(Programacion!CM$42:CM$48)=0,'Res 2ªEval'!CO34,(IF(Programacion!CM$42="",0,Programacion!CM$42/SUM(Programacion!CM$42:CM$48)*'3 Eval'!$E33)+IF(Programacion!CM$43="",0,Programacion!CM$43/SUM(Programacion!CM$42:CM$48)*'3 Eval'!$F33)+IF(Programacion!CM$44="",0,Programacion!CM$44/SUM(Programacion!CM$42:CM$48)*'3 Eval'!$G33)+IF(Programacion!CM$45="",0,Programacion!CM$45/SUM(Programacion!CM$42:CM$48)*'3 Eval'!$H33)+IF(Programacion!CM$46="",0,Programacion!CM$46/SUM(Programacion!CM$42:CM$48)*'3 Eval'!$I33)+IF(Programacion!CM$47="",0,Programacion!CM$47/SUM(Programacion!CM$42:CM$48)*'3 Eval'!$J33)+IF(Programacion!CM$48="",0,Programacion!CM$48/SUM(Programacion!CM$42:CM$48)*'3 Eval'!$K33))*SUM(Programacion!CM$42:CM$48)/SUM(Programacion!CM$28:CM$48)+IF('Res 2ªEval'!CO34="",0,'Res 2ªEval'!CO34*SUM(Programacion!CM$28:CM$41)/SUM(Programacion!CM$28:CM$48)))))</f>
        <v/>
      </c>
      <c r="CP34" s="270" t="str">
        <f>IF($C34="","",IF(SUM(Programacion!CN$28:CN$48)=0,"",IF(SUM(Programacion!CN$42:CN$48)=0,'Res 2ªEval'!CP34,(IF(Programacion!CN$42="",0,Programacion!CN$42/SUM(Programacion!CN$42:CN$48)*'3 Eval'!$E33)+IF(Programacion!CN$43="",0,Programacion!CN$43/SUM(Programacion!CN$42:CN$48)*'3 Eval'!$F33)+IF(Programacion!CN$44="",0,Programacion!CN$44/SUM(Programacion!CN$42:CN$48)*'3 Eval'!$G33)+IF(Programacion!CN$45="",0,Programacion!CN$45/SUM(Programacion!CN$42:CN$48)*'3 Eval'!$H33)+IF(Programacion!CN$46="",0,Programacion!CN$46/SUM(Programacion!CN$42:CN$48)*'3 Eval'!$I33)+IF(Programacion!CN$47="",0,Programacion!CN$47/SUM(Programacion!CN$42:CN$48)*'3 Eval'!$J33)+IF(Programacion!CN$48="",0,Programacion!CN$48/SUM(Programacion!CN$42:CN$48)*'3 Eval'!$K33))*SUM(Programacion!CN$42:CN$48)/SUM(Programacion!CN$28:CN$48)+IF('Res 2ªEval'!CP34="",0,'Res 2ªEval'!CP34*SUM(Programacion!CN$28:CN$41)/SUM(Programacion!CN$28:CN$48)))))</f>
        <v/>
      </c>
      <c r="CQ34" s="270" t="str">
        <f>IF($C34="","",IF(SUM(Programacion!CO$28:CO$48)=0,"",IF(SUM(Programacion!CO$42:CO$48)=0,'Res 2ªEval'!CQ34,(IF(Programacion!CO$42="",0,Programacion!CO$42/SUM(Programacion!CO$42:CO$48)*'3 Eval'!$E33)+IF(Programacion!CO$43="",0,Programacion!CO$43/SUM(Programacion!CO$42:CO$48)*'3 Eval'!$F33)+IF(Programacion!CO$44="",0,Programacion!CO$44/SUM(Programacion!CO$42:CO$48)*'3 Eval'!$G33)+IF(Programacion!CO$45="",0,Programacion!CO$45/SUM(Programacion!CO$42:CO$48)*'3 Eval'!$H33)+IF(Programacion!CO$46="",0,Programacion!CO$46/SUM(Programacion!CO$42:CO$48)*'3 Eval'!$I33)+IF(Programacion!CO$47="",0,Programacion!CO$47/SUM(Programacion!CO$42:CO$48)*'3 Eval'!$J33)+IF(Programacion!CO$48="",0,Programacion!CO$48/SUM(Programacion!CO$42:CO$48)*'3 Eval'!$K33))*SUM(Programacion!CO$42:CO$48)/SUM(Programacion!CO$28:CO$48)+IF('Res 2ªEval'!CQ34="",0,'Res 2ªEval'!CQ34*SUM(Programacion!CO$28:CO$41)/SUM(Programacion!CO$28:CO$48)))))</f>
        <v/>
      </c>
      <c r="CR34" s="270" t="str">
        <f>IF($C34="","",IF(SUM(Programacion!CP$28:CP$48)=0,"",IF(SUM(Programacion!CP$42:CP$48)=0,'Res 2ªEval'!CR34,(IF(Programacion!CP$42="",0,Programacion!CP$42/SUM(Programacion!CP$42:CP$48)*'3 Eval'!$E33)+IF(Programacion!CP$43="",0,Programacion!CP$43/SUM(Programacion!CP$42:CP$48)*'3 Eval'!$F33)+IF(Programacion!CP$44="",0,Programacion!CP$44/SUM(Programacion!CP$42:CP$48)*'3 Eval'!$G33)+IF(Programacion!CP$45="",0,Programacion!CP$45/SUM(Programacion!CP$42:CP$48)*'3 Eval'!$H33)+IF(Programacion!CP$46="",0,Programacion!CP$46/SUM(Programacion!CP$42:CP$48)*'3 Eval'!$I33)+IF(Programacion!CP$47="",0,Programacion!CP$47/SUM(Programacion!CP$42:CP$48)*'3 Eval'!$J33)+IF(Programacion!CP$48="",0,Programacion!CP$48/SUM(Programacion!CP$42:CP$48)*'3 Eval'!$K33))*SUM(Programacion!CP$42:CP$48)/SUM(Programacion!CP$28:CP$48)+IF('Res 2ªEval'!CR34="",0,'Res 2ªEval'!CR34*SUM(Programacion!CP$28:CP$41)/SUM(Programacion!CP$28:CP$48)))))</f>
        <v/>
      </c>
      <c r="CS34" s="270" t="str">
        <f>IF($C34="","",IF(SUM(Programacion!CQ$28:CQ$48)=0,"",IF(SUM(Programacion!CQ$42:CQ$48)=0,'Res 2ªEval'!CS34,(IF(Programacion!CQ$42="",0,Programacion!CQ$42/SUM(Programacion!CQ$42:CQ$48)*'3 Eval'!$E33)+IF(Programacion!CQ$43="",0,Programacion!CQ$43/SUM(Programacion!CQ$42:CQ$48)*'3 Eval'!$F33)+IF(Programacion!CQ$44="",0,Programacion!CQ$44/SUM(Programacion!CQ$42:CQ$48)*'3 Eval'!$G33)+IF(Programacion!CQ$45="",0,Programacion!CQ$45/SUM(Programacion!CQ$42:CQ$48)*'3 Eval'!$H33)+IF(Programacion!CQ$46="",0,Programacion!CQ$46/SUM(Programacion!CQ$42:CQ$48)*'3 Eval'!$I33)+IF(Programacion!CQ$47="",0,Programacion!CQ$47/SUM(Programacion!CQ$42:CQ$48)*'3 Eval'!$J33)+IF(Programacion!CQ$48="",0,Programacion!CQ$48/SUM(Programacion!CQ$42:CQ$48)*'3 Eval'!$K33))*SUM(Programacion!CQ$42:CQ$48)/SUM(Programacion!CQ$28:CQ$48)+IF('Res 2ªEval'!CS34="",0,'Res 2ªEval'!CS34*SUM(Programacion!CQ$28:CQ$41)/SUM(Programacion!CQ$28:CQ$48)))))</f>
        <v/>
      </c>
      <c r="CT34" s="270" t="str">
        <f>IF($C34="","",IF(SUM(Programacion!CR$28:CR$48)=0,"",IF(SUM(Programacion!CR$42:CR$48)=0,'Res 2ªEval'!CT34,(IF(Programacion!CR$42="",0,Programacion!CR$42/SUM(Programacion!CR$42:CR$48)*'3 Eval'!$E33)+IF(Programacion!CR$43="",0,Programacion!CR$43/SUM(Programacion!CR$42:CR$48)*'3 Eval'!$F33)+IF(Programacion!CR$44="",0,Programacion!CR$44/SUM(Programacion!CR$42:CR$48)*'3 Eval'!$G33)+IF(Programacion!CR$45="",0,Programacion!CR$45/SUM(Programacion!CR$42:CR$48)*'3 Eval'!$H33)+IF(Programacion!CR$46="",0,Programacion!CR$46/SUM(Programacion!CR$42:CR$48)*'3 Eval'!$I33)+IF(Programacion!CR$47="",0,Programacion!CR$47/SUM(Programacion!CR$42:CR$48)*'3 Eval'!$J33)+IF(Programacion!CR$48="",0,Programacion!CR$48/SUM(Programacion!CR$42:CR$48)*'3 Eval'!$K33))*SUM(Programacion!CR$42:CR$48)/SUM(Programacion!CR$28:CR$48)+IF('Res 2ªEval'!CT34="",0,'Res 2ªEval'!CT34*SUM(Programacion!CR$28:CR$41)/SUM(Programacion!CR$28:CR$48)))))</f>
        <v/>
      </c>
      <c r="CU34" s="270" t="str">
        <f>IF($C34="","",IF(SUM(Programacion!CS$28:CS$48)=0,"",IF(SUM(Programacion!CS$42:CS$48)=0,'Res 2ªEval'!CU34,(IF(Programacion!CS$42="",0,Programacion!CS$42/SUM(Programacion!CS$42:CS$48)*'3 Eval'!$E33)+IF(Programacion!CS$43="",0,Programacion!CS$43/SUM(Programacion!CS$42:CS$48)*'3 Eval'!$F33)+IF(Programacion!CS$44="",0,Programacion!CS$44/SUM(Programacion!CS$42:CS$48)*'3 Eval'!$G33)+IF(Programacion!CS$45="",0,Programacion!CS$45/SUM(Programacion!CS$42:CS$48)*'3 Eval'!$H33)+IF(Programacion!CS$46="",0,Programacion!CS$46/SUM(Programacion!CS$42:CS$48)*'3 Eval'!$I33)+IF(Programacion!CS$47="",0,Programacion!CS$47/SUM(Programacion!CS$42:CS$48)*'3 Eval'!$J33)+IF(Programacion!CS$48="",0,Programacion!CS$48/SUM(Programacion!CS$42:CS$48)*'3 Eval'!$K33))*SUM(Programacion!CS$42:CS$48)/SUM(Programacion!CS$28:CS$48)+IF('Res 2ªEval'!CU34="",0,'Res 2ªEval'!CU34*SUM(Programacion!CS$28:CS$41)/SUM(Programacion!CS$28:CS$48)))))</f>
        <v/>
      </c>
      <c r="CV34" s="270" t="str">
        <f>IF($C34="","",IF(SUM(Programacion!CT$28:CT$48)=0,"",IF(SUM(Programacion!CT$42:CT$48)=0,'Res 2ªEval'!CV34,(IF(Programacion!CT$42="",0,Programacion!CT$42/SUM(Programacion!CT$42:CT$48)*'3 Eval'!$E33)+IF(Programacion!CT$43="",0,Programacion!CT$43/SUM(Programacion!CT$42:CT$48)*'3 Eval'!$F33)+IF(Programacion!CT$44="",0,Programacion!CT$44/SUM(Programacion!CT$42:CT$48)*'3 Eval'!$G33)+IF(Programacion!CT$45="",0,Programacion!CT$45/SUM(Programacion!CT$42:CT$48)*'3 Eval'!$H33)+IF(Programacion!CT$46="",0,Programacion!CT$46/SUM(Programacion!CT$42:CT$48)*'3 Eval'!$I33)+IF(Programacion!CT$47="",0,Programacion!CT$47/SUM(Programacion!CT$42:CT$48)*'3 Eval'!$J33)+IF(Programacion!CT$48="",0,Programacion!CT$48/SUM(Programacion!CT$42:CT$48)*'3 Eval'!$K33))*SUM(Programacion!CT$42:CT$48)/SUM(Programacion!CT$28:CT$48)+IF('Res 2ªEval'!CV34="",0,'Res 2ªEval'!CV34*SUM(Programacion!CT$28:CT$41)/SUM(Programacion!CT$28:CT$48)))))</f>
        <v/>
      </c>
      <c r="CW34" s="270" t="str">
        <f>IF($C34="","",IF(SUM(Programacion!CU$28:CU$48)=0,"",IF(SUM(Programacion!CU$42:CU$48)=0,'Res 2ªEval'!CW34,(IF(Programacion!CU$42="",0,Programacion!CU$42/SUM(Programacion!CU$42:CU$48)*'3 Eval'!$E33)+IF(Programacion!CU$43="",0,Programacion!CU$43/SUM(Programacion!CU$42:CU$48)*'3 Eval'!$F33)+IF(Programacion!CU$44="",0,Programacion!CU$44/SUM(Programacion!CU$42:CU$48)*'3 Eval'!$G33)+IF(Programacion!CU$45="",0,Programacion!CU$45/SUM(Programacion!CU$42:CU$48)*'3 Eval'!$H33)+IF(Programacion!CU$46="",0,Programacion!CU$46/SUM(Programacion!CU$42:CU$48)*'3 Eval'!$I33)+IF(Programacion!CU$47="",0,Programacion!CU$47/SUM(Programacion!CU$42:CU$48)*'3 Eval'!$J33)+IF(Programacion!CU$48="",0,Programacion!CU$48/SUM(Programacion!CU$42:CU$48)*'3 Eval'!$K33))*SUM(Programacion!CU$42:CU$48)/SUM(Programacion!CU$28:CU$48)+IF('Res 2ªEval'!CW34="",0,'Res 2ªEval'!CW34*SUM(Programacion!CU$28:CU$41)/SUM(Programacion!CU$28:CU$48)))))</f>
        <v/>
      </c>
      <c r="CX34" s="270" t="str">
        <f>IF($C34="","",IF(SUM(Programacion!CV$28:CV$48)=0,"",IF(SUM(Programacion!CV$42:CV$48)=0,'Res 2ªEval'!CX34,(IF(Programacion!CV$42="",0,Programacion!CV$42/SUM(Programacion!CV$42:CV$48)*'3 Eval'!$E33)+IF(Programacion!CV$43="",0,Programacion!CV$43/SUM(Programacion!CV$42:CV$48)*'3 Eval'!$F33)+IF(Programacion!CV$44="",0,Programacion!CV$44/SUM(Programacion!CV$42:CV$48)*'3 Eval'!$G33)+IF(Programacion!CV$45="",0,Programacion!CV$45/SUM(Programacion!CV$42:CV$48)*'3 Eval'!$H33)+IF(Programacion!CV$46="",0,Programacion!CV$46/SUM(Programacion!CV$42:CV$48)*'3 Eval'!$I33)+IF(Programacion!CV$47="",0,Programacion!CV$47/SUM(Programacion!CV$42:CV$48)*'3 Eval'!$J33)+IF(Programacion!CV$48="",0,Programacion!CV$48/SUM(Programacion!CV$42:CV$48)*'3 Eval'!$K33))*SUM(Programacion!CV$42:CV$48)/SUM(Programacion!CV$28:CV$48)+IF('Res 2ªEval'!CX34="",0,'Res 2ªEval'!CX34*SUM(Programacion!CV$28:CV$41)/SUM(Programacion!CV$28:CV$48)))))</f>
        <v/>
      </c>
      <c r="CY34" s="270" t="str">
        <f>IF($C34="","",IF(SUM(Programacion!CW$28:CW$48)=0,"",IF(SUM(Programacion!CW$42:CW$48)=0,'Res 2ªEval'!CY34,(IF(Programacion!CW$42="",0,Programacion!CW$42/SUM(Programacion!CW$42:CW$48)*'3 Eval'!$E33)+IF(Programacion!CW$43="",0,Programacion!CW$43/SUM(Programacion!CW$42:CW$48)*'3 Eval'!$F33)+IF(Programacion!CW$44="",0,Programacion!CW$44/SUM(Programacion!CW$42:CW$48)*'3 Eval'!$G33)+IF(Programacion!CW$45="",0,Programacion!CW$45/SUM(Programacion!CW$42:CW$48)*'3 Eval'!$H33)+IF(Programacion!CW$46="",0,Programacion!CW$46/SUM(Programacion!CW$42:CW$48)*'3 Eval'!$I33)+IF(Programacion!CW$47="",0,Programacion!CW$47/SUM(Programacion!CW$42:CW$48)*'3 Eval'!$J33)+IF(Programacion!CW$48="",0,Programacion!CW$48/SUM(Programacion!CW$42:CW$48)*'3 Eval'!$K33))*SUM(Programacion!CW$42:CW$48)/SUM(Programacion!CW$28:CW$48)+IF('Res 2ªEval'!CY34="",0,'Res 2ªEval'!CY34*SUM(Programacion!CW$28:CW$41)/SUM(Programacion!CW$28:CW$48)))))</f>
        <v/>
      </c>
      <c r="CZ34" s="270" t="str">
        <f>IF($C34="","",IF(SUM(Programacion!CX$28:CX$48)=0,"",IF(SUM(Programacion!CX$42:CX$48)=0,'Res 2ªEval'!CZ34,(IF(Programacion!CX$42="",0,Programacion!CX$42/SUM(Programacion!CX$42:CX$48)*'3 Eval'!$E33)+IF(Programacion!CX$43="",0,Programacion!CX$43/SUM(Programacion!CX$42:CX$48)*'3 Eval'!$F33)+IF(Programacion!CX$44="",0,Programacion!CX$44/SUM(Programacion!CX$42:CX$48)*'3 Eval'!$G33)+IF(Programacion!CX$45="",0,Programacion!CX$45/SUM(Programacion!CX$42:CX$48)*'3 Eval'!$H33)+IF(Programacion!CX$46="",0,Programacion!CX$46/SUM(Programacion!CX$42:CX$48)*'3 Eval'!$I33)+IF(Programacion!CX$47="",0,Programacion!CX$47/SUM(Programacion!CX$42:CX$48)*'3 Eval'!$J33)+IF(Programacion!CX$48="",0,Programacion!CX$48/SUM(Programacion!CX$42:CX$48)*'3 Eval'!$K33))*SUM(Programacion!CX$42:CX$48)/SUM(Programacion!CX$28:CX$48)+IF('Res 2ªEval'!CZ34="",0,'Res 2ªEval'!CZ34*SUM(Programacion!CX$28:CX$41)/SUM(Programacion!CX$28:CX$48)))))</f>
        <v/>
      </c>
      <c r="DA34" s="270" t="str">
        <f>IF($C34="","",IF(SUM(Programacion!CY$28:CY$48)=0,"",IF(SUM(Programacion!CY$42:CY$48)=0,'Res 2ªEval'!DA34,(IF(Programacion!CY$42="",0,Programacion!CY$42/SUM(Programacion!CY$42:CY$48)*'3 Eval'!$E33)+IF(Programacion!CY$43="",0,Programacion!CY$43/SUM(Programacion!CY$42:CY$48)*'3 Eval'!$F33)+IF(Programacion!CY$44="",0,Programacion!CY$44/SUM(Programacion!CY$42:CY$48)*'3 Eval'!$G33)+IF(Programacion!CY$45="",0,Programacion!CY$45/SUM(Programacion!CY$42:CY$48)*'3 Eval'!$H33)+IF(Programacion!CY$46="",0,Programacion!CY$46/SUM(Programacion!CY$42:CY$48)*'3 Eval'!$I33)+IF(Programacion!CY$47="",0,Programacion!CY$47/SUM(Programacion!CY$42:CY$48)*'3 Eval'!$J33)+IF(Programacion!CY$48="",0,Programacion!CY$48/SUM(Programacion!CY$42:CY$48)*'3 Eval'!$K33))*SUM(Programacion!CY$42:CY$48)/SUM(Programacion!CY$28:CY$48)+IF('Res 2ªEval'!DA34="",0,'Res 2ªEval'!DA34*SUM(Programacion!CY$28:CY$41)/SUM(Programacion!CY$28:CY$48)))))</f>
        <v/>
      </c>
      <c r="DB34" s="270" t="str">
        <f>IF($C34="","",IF(SUM(Programacion!CZ$28:CZ$48)=0,"",IF(SUM(Programacion!CZ$42:CZ$48)=0,'Res 2ªEval'!DB34,(IF(Programacion!CZ$42="",0,Programacion!CZ$42/SUM(Programacion!CZ$42:CZ$48)*'3 Eval'!$E33)+IF(Programacion!CZ$43="",0,Programacion!CZ$43/SUM(Programacion!CZ$42:CZ$48)*'3 Eval'!$F33)+IF(Programacion!CZ$44="",0,Programacion!CZ$44/SUM(Programacion!CZ$42:CZ$48)*'3 Eval'!$G33)+IF(Programacion!CZ$45="",0,Programacion!CZ$45/SUM(Programacion!CZ$42:CZ$48)*'3 Eval'!$H33)+IF(Programacion!CZ$46="",0,Programacion!CZ$46/SUM(Programacion!CZ$42:CZ$48)*'3 Eval'!$I33)+IF(Programacion!CZ$47="",0,Programacion!CZ$47/SUM(Programacion!CZ$42:CZ$48)*'3 Eval'!$J33)+IF(Programacion!CZ$48="",0,Programacion!CZ$48/SUM(Programacion!CZ$42:CZ$48)*'3 Eval'!$K33))*SUM(Programacion!CZ$42:CZ$48)/SUM(Programacion!CZ$28:CZ$48)+IF('Res 2ªEval'!DB34="",0,'Res 2ªEval'!DB34*SUM(Programacion!CZ$28:CZ$41)/SUM(Programacion!CZ$28:CZ$48)))))</f>
        <v/>
      </c>
      <c r="DC34" s="270" t="str">
        <f>IF($C34="","",IF(SUM(Programacion!DA$28:DA$48)=0,"",IF(SUM(Programacion!DA$42:DA$48)=0,'Res 2ªEval'!DC34,(IF(Programacion!DA$42="",0,Programacion!DA$42/SUM(Programacion!DA$42:DA$48)*'3 Eval'!$E33)+IF(Programacion!DA$43="",0,Programacion!DA$43/SUM(Programacion!DA$42:DA$48)*'3 Eval'!$F33)+IF(Programacion!DA$44="",0,Programacion!DA$44/SUM(Programacion!DA$42:DA$48)*'3 Eval'!$G33)+IF(Programacion!DA$45="",0,Programacion!DA$45/SUM(Programacion!DA$42:DA$48)*'3 Eval'!$H33)+IF(Programacion!DA$46="",0,Programacion!DA$46/SUM(Programacion!DA$42:DA$48)*'3 Eval'!$I33)+IF(Programacion!DA$47="",0,Programacion!DA$47/SUM(Programacion!DA$42:DA$48)*'3 Eval'!$J33)+IF(Programacion!DA$48="",0,Programacion!DA$48/SUM(Programacion!DA$42:DA$48)*'3 Eval'!$K33))*SUM(Programacion!DA$42:DA$48)/SUM(Programacion!DA$28:DA$48)+IF('Res 2ªEval'!DC34="",0,'Res 2ªEval'!DC34*SUM(Programacion!DA$28:DA$41)/SUM(Programacion!DA$28:DA$48)))))</f>
        <v/>
      </c>
      <c r="DD34" s="270" t="str">
        <f>IF($C34="","",IF(SUM(Programacion!DB$28:DB$48)=0,"",IF(SUM(Programacion!DB$42:DB$48)=0,'Res 2ªEval'!DD34,(IF(Programacion!DB$42="",0,Programacion!DB$42/SUM(Programacion!DB$42:DB$48)*'3 Eval'!$E33)+IF(Programacion!DB$43="",0,Programacion!DB$43/SUM(Programacion!DB$42:DB$48)*'3 Eval'!$F33)+IF(Programacion!DB$44="",0,Programacion!DB$44/SUM(Programacion!DB$42:DB$48)*'3 Eval'!$G33)+IF(Programacion!DB$45="",0,Programacion!DB$45/SUM(Programacion!DB$42:DB$48)*'3 Eval'!$H33)+IF(Programacion!DB$46="",0,Programacion!DB$46/SUM(Programacion!DB$42:DB$48)*'3 Eval'!$I33)+IF(Programacion!DB$47="",0,Programacion!DB$47/SUM(Programacion!DB$42:DB$48)*'3 Eval'!$J33)+IF(Programacion!DB$48="",0,Programacion!DB$48/SUM(Programacion!DB$42:DB$48)*'3 Eval'!$K33))*SUM(Programacion!DB$42:DB$48)/SUM(Programacion!DB$28:DB$48)+IF('Res 2ªEval'!DD34="",0,'Res 2ªEval'!DD34*SUM(Programacion!DB$28:DB$41)/SUM(Programacion!DB$28:DB$48)))))</f>
        <v/>
      </c>
      <c r="DE34" s="270" t="str">
        <f>IF($C34="","",IF(SUM(Programacion!DC$28:DC$48)=0,"",IF(SUM(Programacion!DC$42:DC$48)=0,'Res 2ªEval'!DE34,(IF(Programacion!DC$42="",0,Programacion!DC$42/SUM(Programacion!DC$42:DC$48)*'3 Eval'!$E33)+IF(Programacion!DC$43="",0,Programacion!DC$43/SUM(Programacion!DC$42:DC$48)*'3 Eval'!$F33)+IF(Programacion!DC$44="",0,Programacion!DC$44/SUM(Programacion!DC$42:DC$48)*'3 Eval'!$G33)+IF(Programacion!DC$45="",0,Programacion!DC$45/SUM(Programacion!DC$42:DC$48)*'3 Eval'!$H33)+IF(Programacion!DC$46="",0,Programacion!DC$46/SUM(Programacion!DC$42:DC$48)*'3 Eval'!$I33)+IF(Programacion!DC$47="",0,Programacion!DC$47/SUM(Programacion!DC$42:DC$48)*'3 Eval'!$J33)+IF(Programacion!DC$48="",0,Programacion!DC$48/SUM(Programacion!DC$42:DC$48)*'3 Eval'!$K33))*SUM(Programacion!DC$42:DC$48)/SUM(Programacion!DC$28:DC$48)+IF('Res 2ªEval'!DE34="",0,'Res 2ªEval'!DE34*SUM(Programacion!DC$28:DC$41)/SUM(Programacion!DC$28:DC$48)))))</f>
        <v/>
      </c>
      <c r="DF34" s="270" t="str">
        <f>IF($C34="","",IF(SUM(Programacion!DD$28:DD$48)=0,"",IF(SUM(Programacion!DD$42:DD$48)=0,'Res 2ªEval'!DF34,(IF(Programacion!DD$42="",0,Programacion!DD$42/SUM(Programacion!DD$42:DD$48)*'3 Eval'!$E33)+IF(Programacion!DD$43="",0,Programacion!DD$43/SUM(Programacion!DD$42:DD$48)*'3 Eval'!$F33)+IF(Programacion!DD$44="",0,Programacion!DD$44/SUM(Programacion!DD$42:DD$48)*'3 Eval'!$G33)+IF(Programacion!DD$45="",0,Programacion!DD$45/SUM(Programacion!DD$42:DD$48)*'3 Eval'!$H33)+IF(Programacion!DD$46="",0,Programacion!DD$46/SUM(Programacion!DD$42:DD$48)*'3 Eval'!$I33)+IF(Programacion!DD$47="",0,Programacion!DD$47/SUM(Programacion!DD$42:DD$48)*'3 Eval'!$J33)+IF(Programacion!DD$48="",0,Programacion!DD$48/SUM(Programacion!DD$42:DD$48)*'3 Eval'!$K33))*SUM(Programacion!DD$42:DD$48)/SUM(Programacion!DD$28:DD$48)+IF('Res 2ªEval'!DF34="",0,'Res 2ªEval'!DF34*SUM(Programacion!DD$28:DD$41)/SUM(Programacion!DD$28:DD$48)))))</f>
        <v/>
      </c>
      <c r="DG34" s="270" t="str">
        <f>IF($C34="","",IF(SUM(Programacion!DE$28:DE$48)=0,"",IF(SUM(Programacion!DE$42:DE$48)=0,'Res 2ªEval'!DG34,(IF(Programacion!DE$42="",0,Programacion!DE$42/SUM(Programacion!DE$42:DE$48)*'3 Eval'!$E33)+IF(Programacion!DE$43="",0,Programacion!DE$43/SUM(Programacion!DE$42:DE$48)*'3 Eval'!$F33)+IF(Programacion!DE$44="",0,Programacion!DE$44/SUM(Programacion!DE$42:DE$48)*'3 Eval'!$G33)+IF(Programacion!DE$45="",0,Programacion!DE$45/SUM(Programacion!DE$42:DE$48)*'3 Eval'!$H33)+IF(Programacion!DE$46="",0,Programacion!DE$46/SUM(Programacion!DE$42:DE$48)*'3 Eval'!$I33)+IF(Programacion!DE$47="",0,Programacion!DE$47/SUM(Programacion!DE$42:DE$48)*'3 Eval'!$J33)+IF(Programacion!DE$48="",0,Programacion!DE$48/SUM(Programacion!DE$42:DE$48)*'3 Eval'!$K33))*SUM(Programacion!DE$42:DE$48)/SUM(Programacion!DE$28:DE$48)+IF('Res 2ªEval'!DG34="",0,'Res 2ªEval'!DG34*SUM(Programacion!DE$28:DE$41)/SUM(Programacion!DE$28:DE$48)))))</f>
        <v/>
      </c>
      <c r="DH34" s="270" t="str">
        <f>IF($C34="","",IF(SUM(Programacion!DF$28:DF$48)=0,"",IF(SUM(Programacion!DF$42:DF$48)=0,'Res 2ªEval'!DH34,(IF(Programacion!DF$42="",0,Programacion!DF$42/SUM(Programacion!DF$42:DF$48)*'3 Eval'!$E33)+IF(Programacion!DF$43="",0,Programacion!DF$43/SUM(Programacion!DF$42:DF$48)*'3 Eval'!$F33)+IF(Programacion!DF$44="",0,Programacion!DF$44/SUM(Programacion!DF$42:DF$48)*'3 Eval'!$G33)+IF(Programacion!DF$45="",0,Programacion!DF$45/SUM(Programacion!DF$42:DF$48)*'3 Eval'!$H33)+IF(Programacion!DF$46="",0,Programacion!DF$46/SUM(Programacion!DF$42:DF$48)*'3 Eval'!$I33)+IF(Programacion!DF$47="",0,Programacion!DF$47/SUM(Programacion!DF$42:DF$48)*'3 Eval'!$J33)+IF(Programacion!DF$48="",0,Programacion!DF$48/SUM(Programacion!DF$42:DF$48)*'3 Eval'!$K33))*SUM(Programacion!DF$42:DF$48)/SUM(Programacion!DF$28:DF$48)+IF('Res 2ªEval'!DH34="",0,'Res 2ªEval'!DH34*SUM(Programacion!DF$28:DF$41)/SUM(Programacion!DF$28:DF$48)))))</f>
        <v/>
      </c>
      <c r="DI34" s="270" t="str">
        <f>IF($C34="","",IF(SUM(Programacion!DG$28:DG$48)=0,"",IF(SUM(Programacion!DG$42:DG$48)=0,'Res 2ªEval'!DI34,(IF(Programacion!DG$42="",0,Programacion!DG$42/SUM(Programacion!DG$42:DG$48)*'3 Eval'!$E33)+IF(Programacion!DG$43="",0,Programacion!DG$43/SUM(Programacion!DG$42:DG$48)*'3 Eval'!$F33)+IF(Programacion!DG$44="",0,Programacion!DG$44/SUM(Programacion!DG$42:DG$48)*'3 Eval'!$G33)+IF(Programacion!DG$45="",0,Programacion!DG$45/SUM(Programacion!DG$42:DG$48)*'3 Eval'!$H33)+IF(Programacion!DG$46="",0,Programacion!DG$46/SUM(Programacion!DG$42:DG$48)*'3 Eval'!$I33)+IF(Programacion!DG$47="",0,Programacion!DG$47/SUM(Programacion!DG$42:DG$48)*'3 Eval'!$J33)+IF(Programacion!DG$48="",0,Programacion!DG$48/SUM(Programacion!DG$42:DG$48)*'3 Eval'!$K33))*SUM(Programacion!DG$42:DG$48)/SUM(Programacion!DG$28:DG$48)+IF('Res 2ªEval'!DI34="",0,'Res 2ªEval'!DI34*SUM(Programacion!DG$28:DG$41)/SUM(Programacion!DG$28:DG$48)))))</f>
        <v/>
      </c>
      <c r="DJ34" s="270" t="str">
        <f>IF($C34="","",IF(SUM(Programacion!DH$28:DH$48)=0,"",IF(SUM(Programacion!DH$42:DH$48)=0,'Res 2ªEval'!DJ34,(IF(Programacion!DH$42="",0,Programacion!DH$42/SUM(Programacion!DH$42:DH$48)*'3 Eval'!$E33)+IF(Programacion!DH$43="",0,Programacion!DH$43/SUM(Programacion!DH$42:DH$48)*'3 Eval'!$F33)+IF(Programacion!DH$44="",0,Programacion!DH$44/SUM(Programacion!DH$42:DH$48)*'3 Eval'!$G33)+IF(Programacion!DH$45="",0,Programacion!DH$45/SUM(Programacion!DH$42:DH$48)*'3 Eval'!$H33)+IF(Programacion!DH$46="",0,Programacion!DH$46/SUM(Programacion!DH$42:DH$48)*'3 Eval'!$I33)+IF(Programacion!DH$47="",0,Programacion!DH$47/SUM(Programacion!DH$42:DH$48)*'3 Eval'!$J33)+IF(Programacion!DH$48="",0,Programacion!DH$48/SUM(Programacion!DH$42:DH$48)*'3 Eval'!$K33))*SUM(Programacion!DH$42:DH$48)/SUM(Programacion!DH$28:DH$48)+IF('Res 2ªEval'!DJ34="",0,'Res 2ªEval'!DJ34*SUM(Programacion!DH$28:DH$41)/SUM(Programacion!DH$28:DH$48)))))</f>
        <v/>
      </c>
      <c r="DK34" s="270" t="str">
        <f>IF($C34="","",IF(SUM(Programacion!DI$28:DI$48)=0,"",IF(SUM(Programacion!DI$42:DI$48)=0,'Res 2ªEval'!DK34,(IF(Programacion!DI$42="",0,Programacion!DI$42/SUM(Programacion!DI$42:DI$48)*'3 Eval'!$E33)+IF(Programacion!DI$43="",0,Programacion!DI$43/SUM(Programacion!DI$42:DI$48)*'3 Eval'!$F33)+IF(Programacion!DI$44="",0,Programacion!DI$44/SUM(Programacion!DI$42:DI$48)*'3 Eval'!$G33)+IF(Programacion!DI$45="",0,Programacion!DI$45/SUM(Programacion!DI$42:DI$48)*'3 Eval'!$H33)+IF(Programacion!DI$46="",0,Programacion!DI$46/SUM(Programacion!DI$42:DI$48)*'3 Eval'!$I33)+IF(Programacion!DI$47="",0,Programacion!DI$47/SUM(Programacion!DI$42:DI$48)*'3 Eval'!$J33)+IF(Programacion!DI$48="",0,Programacion!DI$48/SUM(Programacion!DI$42:DI$48)*'3 Eval'!$K33))*SUM(Programacion!DI$42:DI$48)/SUM(Programacion!DI$28:DI$48)+IF('Res 2ªEval'!DK34="",0,'Res 2ªEval'!DK34*SUM(Programacion!DI$28:DI$41)/SUM(Programacion!DI$28:DI$48)))))</f>
        <v/>
      </c>
      <c r="DL34" s="270" t="str">
        <f>IF($C34="","",IF(SUM(Programacion!DJ$28:DJ$48)=0,"",IF(SUM(Programacion!DJ$42:DJ$48)=0,'Res 2ªEval'!DL34,(IF(Programacion!DJ$42="",0,Programacion!DJ$42/SUM(Programacion!DJ$42:DJ$48)*'3 Eval'!$E33)+IF(Programacion!DJ$43="",0,Programacion!DJ$43/SUM(Programacion!DJ$42:DJ$48)*'3 Eval'!$F33)+IF(Programacion!DJ$44="",0,Programacion!DJ$44/SUM(Programacion!DJ$42:DJ$48)*'3 Eval'!$G33)+IF(Programacion!DJ$45="",0,Programacion!DJ$45/SUM(Programacion!DJ$42:DJ$48)*'3 Eval'!$H33)+IF(Programacion!DJ$46="",0,Programacion!DJ$46/SUM(Programacion!DJ$42:DJ$48)*'3 Eval'!$I33)+IF(Programacion!DJ$47="",0,Programacion!DJ$47/SUM(Programacion!DJ$42:DJ$48)*'3 Eval'!$J33)+IF(Programacion!DJ$48="",0,Programacion!DJ$48/SUM(Programacion!DJ$42:DJ$48)*'3 Eval'!$K33))*SUM(Programacion!DJ$42:DJ$48)/SUM(Programacion!DJ$28:DJ$48)+IF('Res 2ªEval'!DL34="",0,'Res 2ªEval'!DL34*SUM(Programacion!DJ$28:DJ$41)/SUM(Programacion!DJ$28:DJ$48)))))</f>
        <v/>
      </c>
      <c r="DM34" s="270" t="str">
        <f>IF($C34="","",IF(SUM(Programacion!DK$28:DK$48)=0,"",IF(SUM(Programacion!DK$42:DK$48)=0,'Res 2ªEval'!DM34,(IF(Programacion!DK$42="",0,Programacion!DK$42/SUM(Programacion!DK$42:DK$48)*'3 Eval'!$E33)+IF(Programacion!DK$43="",0,Programacion!DK$43/SUM(Programacion!DK$42:DK$48)*'3 Eval'!$F33)+IF(Programacion!DK$44="",0,Programacion!DK$44/SUM(Programacion!DK$42:DK$48)*'3 Eval'!$G33)+IF(Programacion!DK$45="",0,Programacion!DK$45/SUM(Programacion!DK$42:DK$48)*'3 Eval'!$H33)+IF(Programacion!DK$46="",0,Programacion!DK$46/SUM(Programacion!DK$42:DK$48)*'3 Eval'!$I33)+IF(Programacion!DK$47="",0,Programacion!DK$47/SUM(Programacion!DK$42:DK$48)*'3 Eval'!$J33)+IF(Programacion!DK$48="",0,Programacion!DK$48/SUM(Programacion!DK$42:DK$48)*'3 Eval'!$K33))*SUM(Programacion!DK$42:DK$48)/SUM(Programacion!DK$28:DK$48)+IF('Res 2ªEval'!DM34="",0,'Res 2ªEval'!DM34*SUM(Programacion!DK$28:DK$41)/SUM(Programacion!DK$28:DK$48)))))</f>
        <v/>
      </c>
      <c r="DN34" s="270" t="str">
        <f>IF($C34="","",IF(SUM(Programacion!DL$28:DL$48)=0,"",IF(SUM(Programacion!DL$42:DL$48)=0,'Res 2ªEval'!DN34,(IF(Programacion!DL$42="",0,Programacion!DL$42/SUM(Programacion!DL$42:DL$48)*'3 Eval'!$E33)+IF(Programacion!DL$43="",0,Programacion!DL$43/SUM(Programacion!DL$42:DL$48)*'3 Eval'!$F33)+IF(Programacion!DL$44="",0,Programacion!DL$44/SUM(Programacion!DL$42:DL$48)*'3 Eval'!$G33)+IF(Programacion!DL$45="",0,Programacion!DL$45/SUM(Programacion!DL$42:DL$48)*'3 Eval'!$H33)+IF(Programacion!DL$46="",0,Programacion!DL$46/SUM(Programacion!DL$42:DL$48)*'3 Eval'!$I33)+IF(Programacion!DL$47="",0,Programacion!DL$47/SUM(Programacion!DL$42:DL$48)*'3 Eval'!$J33)+IF(Programacion!DL$48="",0,Programacion!DL$48/SUM(Programacion!DL$42:DL$48)*'3 Eval'!$K33))*SUM(Programacion!DL$42:DL$48)/SUM(Programacion!DL$28:DL$48)+IF('Res 2ªEval'!DN34="",0,'Res 2ªEval'!DN34*SUM(Programacion!DL$28:DL$41)/SUM(Programacion!DL$28:DL$48)))))</f>
        <v/>
      </c>
      <c r="DO34" s="270" t="str">
        <f>IF($C34="","",IF(SUM(Programacion!DM$28:DM$48)=0,"",IF(SUM(Programacion!DM$42:DM$48)=0,'Res 2ªEval'!DO34,(IF(Programacion!DM$42="",0,Programacion!DM$42/SUM(Programacion!DM$42:DM$48)*'3 Eval'!$E33)+IF(Programacion!DM$43="",0,Programacion!DM$43/SUM(Programacion!DM$42:DM$48)*'3 Eval'!$F33)+IF(Programacion!DM$44="",0,Programacion!DM$44/SUM(Programacion!DM$42:DM$48)*'3 Eval'!$G33)+IF(Programacion!DM$45="",0,Programacion!DM$45/SUM(Programacion!DM$42:DM$48)*'3 Eval'!$H33)+IF(Programacion!DM$46="",0,Programacion!DM$46/SUM(Programacion!DM$42:DM$48)*'3 Eval'!$I33)+IF(Programacion!DM$47="",0,Programacion!DM$47/SUM(Programacion!DM$42:DM$48)*'3 Eval'!$J33)+IF(Programacion!DM$48="",0,Programacion!DM$48/SUM(Programacion!DM$42:DM$48)*'3 Eval'!$K33))*SUM(Programacion!DM$42:DM$48)/SUM(Programacion!DM$28:DM$48)+IF('Res 2ªEval'!DO34="",0,'Res 2ªEval'!DO34*SUM(Programacion!DM$28:DM$41)/SUM(Programacion!DM$28:DM$48)))))</f>
        <v/>
      </c>
      <c r="DP34" s="270" t="str">
        <f>IF($C34="","",IF(SUM(Programacion!DN$28:DN$48)=0,"",IF(SUM(Programacion!DN$42:DN$48)=0,'Res 2ªEval'!DP34,(IF(Programacion!DN$42="",0,Programacion!DN$42/SUM(Programacion!DN$42:DN$48)*'3 Eval'!$E33)+IF(Programacion!DN$43="",0,Programacion!DN$43/SUM(Programacion!DN$42:DN$48)*'3 Eval'!$F33)+IF(Programacion!DN$44="",0,Programacion!DN$44/SUM(Programacion!DN$42:DN$48)*'3 Eval'!$G33)+IF(Programacion!DN$45="",0,Programacion!DN$45/SUM(Programacion!DN$42:DN$48)*'3 Eval'!$H33)+IF(Programacion!DN$46="",0,Programacion!DN$46/SUM(Programacion!DN$42:DN$48)*'3 Eval'!$I33)+IF(Programacion!DN$47="",0,Programacion!DN$47/SUM(Programacion!DN$42:DN$48)*'3 Eval'!$J33)+IF(Programacion!DN$48="",0,Programacion!DN$48/SUM(Programacion!DN$42:DN$48)*'3 Eval'!$K33))*SUM(Programacion!DN$42:DN$48)/SUM(Programacion!DN$28:DN$48)+IF('Res 2ªEval'!DP34="",0,'Res 2ªEval'!DP34*SUM(Programacion!DN$28:DN$41)/SUM(Programacion!DN$28:DN$48)))))</f>
        <v/>
      </c>
      <c r="DQ34" s="270" t="str">
        <f>IF($C34="","",IF(SUM(Programacion!DO$28:DO$48)=0,"",IF(SUM(Programacion!DO$42:DO$48)=0,'Res 2ªEval'!DQ34,(IF(Programacion!DO$42="",0,Programacion!DO$42/SUM(Programacion!DO$42:DO$48)*'3 Eval'!$E33)+IF(Programacion!DO$43="",0,Programacion!DO$43/SUM(Programacion!DO$42:DO$48)*'3 Eval'!$F33)+IF(Programacion!DO$44="",0,Programacion!DO$44/SUM(Programacion!DO$42:DO$48)*'3 Eval'!$G33)+IF(Programacion!DO$45="",0,Programacion!DO$45/SUM(Programacion!DO$42:DO$48)*'3 Eval'!$H33)+IF(Programacion!DO$46="",0,Programacion!DO$46/SUM(Programacion!DO$42:DO$48)*'3 Eval'!$I33)+IF(Programacion!DO$47="",0,Programacion!DO$47/SUM(Programacion!DO$42:DO$48)*'3 Eval'!$J33)+IF(Programacion!DO$48="",0,Programacion!DO$48/SUM(Programacion!DO$42:DO$48)*'3 Eval'!$K33))*SUM(Programacion!DO$42:DO$48)/SUM(Programacion!DO$28:DO$48)+IF('Res 2ªEval'!DQ34="",0,'Res 2ªEval'!DQ34*SUM(Programacion!DO$28:DO$41)/SUM(Programacion!DO$28:DO$48)))))</f>
        <v/>
      </c>
      <c r="DR34" s="270" t="str">
        <f>IF($C34="","",IF(SUM(Programacion!DP$28:DP$48)=0,"",IF(SUM(Programacion!DP$42:DP$48)=0,'Res 2ªEval'!DR34,(IF(Programacion!DP$42="",0,Programacion!DP$42/SUM(Programacion!DP$42:DP$48)*'3 Eval'!$E33)+IF(Programacion!DP$43="",0,Programacion!DP$43/SUM(Programacion!DP$42:DP$48)*'3 Eval'!$F33)+IF(Programacion!DP$44="",0,Programacion!DP$44/SUM(Programacion!DP$42:DP$48)*'3 Eval'!$G33)+IF(Programacion!DP$45="",0,Programacion!DP$45/SUM(Programacion!DP$42:DP$48)*'3 Eval'!$H33)+IF(Programacion!DP$46="",0,Programacion!DP$46/SUM(Programacion!DP$42:DP$48)*'3 Eval'!$I33)+IF(Programacion!DP$47="",0,Programacion!DP$47/SUM(Programacion!DP$42:DP$48)*'3 Eval'!$J33)+IF(Programacion!DP$48="",0,Programacion!DP$48/SUM(Programacion!DP$42:DP$48)*'3 Eval'!$K33))*SUM(Programacion!DP$42:DP$48)/SUM(Programacion!DP$28:DP$48)+IF('Res 2ªEval'!DR34="",0,'Res 2ªEval'!DR34*SUM(Programacion!DP$28:DP$41)/SUM(Programacion!DP$28:DP$48)))))</f>
        <v/>
      </c>
      <c r="DS34" s="270" t="str">
        <f>IF($C34="","",IF(SUM(Programacion!DQ$28:DQ$48)=0,"",IF(SUM(Programacion!DQ$42:DQ$48)=0,'Res 2ªEval'!DS34,(IF(Programacion!DQ$42="",0,Programacion!DQ$42/SUM(Programacion!DQ$42:DQ$48)*'3 Eval'!$E33)+IF(Programacion!DQ$43="",0,Programacion!DQ$43/SUM(Programacion!DQ$42:DQ$48)*'3 Eval'!$F33)+IF(Programacion!DQ$44="",0,Programacion!DQ$44/SUM(Programacion!DQ$42:DQ$48)*'3 Eval'!$G33)+IF(Programacion!DQ$45="",0,Programacion!DQ$45/SUM(Programacion!DQ$42:DQ$48)*'3 Eval'!$H33)+IF(Programacion!DQ$46="",0,Programacion!DQ$46/SUM(Programacion!DQ$42:DQ$48)*'3 Eval'!$I33)+IF(Programacion!DQ$47="",0,Programacion!DQ$47/SUM(Programacion!DQ$42:DQ$48)*'3 Eval'!$J33)+IF(Programacion!DQ$48="",0,Programacion!DQ$48/SUM(Programacion!DQ$42:DQ$48)*'3 Eval'!$K33))*SUM(Programacion!DQ$42:DQ$48)/SUM(Programacion!DQ$28:DQ$48)+IF('Res 2ªEval'!DS34="",0,'Res 2ªEval'!DS34*SUM(Programacion!DQ$28:DQ$41)/SUM(Programacion!DQ$28:DQ$48)))))</f>
        <v/>
      </c>
      <c r="DT34" s="270" t="str">
        <f>IF($C34="","",IF(SUM(Programacion!DR$28:DR$48)=0,"",IF(SUM(Programacion!DR$42:DR$48)=0,'Res 2ªEval'!DT34,(IF(Programacion!DR$42="",0,Programacion!DR$42/SUM(Programacion!DR$42:DR$48)*'3 Eval'!$E33)+IF(Programacion!DR$43="",0,Programacion!DR$43/SUM(Programacion!DR$42:DR$48)*'3 Eval'!$F33)+IF(Programacion!DR$44="",0,Programacion!DR$44/SUM(Programacion!DR$42:DR$48)*'3 Eval'!$G33)+IF(Programacion!DR$45="",0,Programacion!DR$45/SUM(Programacion!DR$42:DR$48)*'3 Eval'!$H33)+IF(Programacion!DR$46="",0,Programacion!DR$46/SUM(Programacion!DR$42:DR$48)*'3 Eval'!$I33)+IF(Programacion!DR$47="",0,Programacion!DR$47/SUM(Programacion!DR$42:DR$48)*'3 Eval'!$J33)+IF(Programacion!DR$48="",0,Programacion!DR$48/SUM(Programacion!DR$42:DR$48)*'3 Eval'!$K33))*SUM(Programacion!DR$42:DR$48)/SUM(Programacion!DR$28:DR$48)+IF('Res 2ªEval'!DT34="",0,'Res 2ªEval'!DT34*SUM(Programacion!DR$28:DR$41)/SUM(Programacion!DR$28:DR$48)))))</f>
        <v/>
      </c>
      <c r="DU34" s="270" t="str">
        <f>IF($C34="","",IF(SUM(Programacion!DS$28:DS$48)=0,"",IF(SUM(Programacion!DS$42:DS$48)=0,'Res 2ªEval'!DU34,(IF(Programacion!DS$42="",0,Programacion!DS$42/SUM(Programacion!DS$42:DS$48)*'3 Eval'!$E33)+IF(Programacion!DS$43="",0,Programacion!DS$43/SUM(Programacion!DS$42:DS$48)*'3 Eval'!$F33)+IF(Programacion!DS$44="",0,Programacion!DS$44/SUM(Programacion!DS$42:DS$48)*'3 Eval'!$G33)+IF(Programacion!DS$45="",0,Programacion!DS$45/SUM(Programacion!DS$42:DS$48)*'3 Eval'!$H33)+IF(Programacion!DS$46="",0,Programacion!DS$46/SUM(Programacion!DS$42:DS$48)*'3 Eval'!$I33)+IF(Programacion!DS$47="",0,Programacion!DS$47/SUM(Programacion!DS$42:DS$48)*'3 Eval'!$J33)+IF(Programacion!DS$48="",0,Programacion!DS$48/SUM(Programacion!DS$42:DS$48)*'3 Eval'!$K33))*SUM(Programacion!DS$42:DS$48)/SUM(Programacion!DS$28:DS$48)+IF('Res 2ªEval'!DU34="",0,'Res 2ªEval'!DU34*SUM(Programacion!DS$28:DS$41)/SUM(Programacion!DS$28:DS$48)))))</f>
        <v/>
      </c>
      <c r="DV34" s="270" t="str">
        <f>IF($C34="","",IF(SUM(Programacion!DT$28:DT$48)=0,"",IF(SUM(Programacion!DT$42:DT$48)=0,'Res 2ªEval'!DV34,(IF(Programacion!DT$42="",0,Programacion!DT$42/SUM(Programacion!DT$42:DT$48)*'3 Eval'!$E33)+IF(Programacion!DT$43="",0,Programacion!DT$43/SUM(Programacion!DT$42:DT$48)*'3 Eval'!$F33)+IF(Programacion!DT$44="",0,Programacion!DT$44/SUM(Programacion!DT$42:DT$48)*'3 Eval'!$G33)+IF(Programacion!DT$45="",0,Programacion!DT$45/SUM(Programacion!DT$42:DT$48)*'3 Eval'!$H33)+IF(Programacion!DT$46="",0,Programacion!DT$46/SUM(Programacion!DT$42:DT$48)*'3 Eval'!$I33)+IF(Programacion!DT$47="",0,Programacion!DT$47/SUM(Programacion!DT$42:DT$48)*'3 Eval'!$J33)+IF(Programacion!DT$48="",0,Programacion!DT$48/SUM(Programacion!DT$42:DT$48)*'3 Eval'!$K33))*SUM(Programacion!DT$42:DT$48)/SUM(Programacion!DT$28:DT$48)+IF('Res 2ªEval'!DV34="",0,'Res 2ªEval'!DV34*SUM(Programacion!DT$28:DT$41)/SUM(Programacion!DT$28:DT$48)))))</f>
        <v/>
      </c>
      <c r="DW34" s="270" t="str">
        <f>IF($C34="","",IF(SUM(Programacion!DU$28:DU$48)=0,"",IF(SUM(Programacion!DU$42:DU$48)=0,'Res 2ªEval'!DW34,(IF(Programacion!DU$42="",0,Programacion!DU$42/SUM(Programacion!DU$42:DU$48)*'3 Eval'!$E33)+IF(Programacion!DU$43="",0,Programacion!DU$43/SUM(Programacion!DU$42:DU$48)*'3 Eval'!$F33)+IF(Programacion!DU$44="",0,Programacion!DU$44/SUM(Programacion!DU$42:DU$48)*'3 Eval'!$G33)+IF(Programacion!DU$45="",0,Programacion!DU$45/SUM(Programacion!DU$42:DU$48)*'3 Eval'!$H33)+IF(Programacion!DU$46="",0,Programacion!DU$46/SUM(Programacion!DU$42:DU$48)*'3 Eval'!$I33)+IF(Programacion!DU$47="",0,Programacion!DU$47/SUM(Programacion!DU$42:DU$48)*'3 Eval'!$J33)+IF(Programacion!DU$48="",0,Programacion!DU$48/SUM(Programacion!DU$42:DU$48)*'3 Eval'!$K33))*SUM(Programacion!DU$42:DU$48)/SUM(Programacion!DU$28:DU$48)+IF('Res 2ªEval'!DW34="",0,'Res 2ªEval'!DW34*SUM(Programacion!DU$28:DU$41)/SUM(Programacion!DU$28:DU$48)))))</f>
        <v/>
      </c>
      <c r="DX34" s="270" t="str">
        <f>IF($C34="","",IF(SUM(Programacion!DV$28:DV$48)=0,"",IF(SUM(Programacion!DV$42:DV$48)=0,'Res 2ªEval'!DX34,(IF(Programacion!DV$42="",0,Programacion!DV$42/SUM(Programacion!DV$42:DV$48)*'3 Eval'!$E33)+IF(Programacion!DV$43="",0,Programacion!DV$43/SUM(Programacion!DV$42:DV$48)*'3 Eval'!$F33)+IF(Programacion!DV$44="",0,Programacion!DV$44/SUM(Programacion!DV$42:DV$48)*'3 Eval'!$G33)+IF(Programacion!DV$45="",0,Programacion!DV$45/SUM(Programacion!DV$42:DV$48)*'3 Eval'!$H33)+IF(Programacion!DV$46="",0,Programacion!DV$46/SUM(Programacion!DV$42:DV$48)*'3 Eval'!$I33)+IF(Programacion!DV$47="",0,Programacion!DV$47/SUM(Programacion!DV$42:DV$48)*'3 Eval'!$J33)+IF(Programacion!DV$48="",0,Programacion!DV$48/SUM(Programacion!DV$42:DV$48)*'3 Eval'!$K33))*SUM(Programacion!DV$42:DV$48)/SUM(Programacion!DV$28:DV$48)+IF('Res 2ªEval'!DX34="",0,'Res 2ªEval'!DX34*SUM(Programacion!DV$28:DV$41)/SUM(Programacion!DV$28:DV$48)))))</f>
        <v/>
      </c>
      <c r="DY34" s="270" t="str">
        <f>IF($C34="","",IF(SUM(Programacion!DW$28:DW$48)=0,"",IF(SUM(Programacion!DW$42:DW$48)=0,'Res 2ªEval'!DY34,(IF(Programacion!DW$42="",0,Programacion!DW$42/SUM(Programacion!DW$42:DW$48)*'3 Eval'!$E33)+IF(Programacion!DW$43="",0,Programacion!DW$43/SUM(Programacion!DW$42:DW$48)*'3 Eval'!$F33)+IF(Programacion!DW$44="",0,Programacion!DW$44/SUM(Programacion!DW$42:DW$48)*'3 Eval'!$G33)+IF(Programacion!DW$45="",0,Programacion!DW$45/SUM(Programacion!DW$42:DW$48)*'3 Eval'!$H33)+IF(Programacion!DW$46="",0,Programacion!DW$46/SUM(Programacion!DW$42:DW$48)*'3 Eval'!$I33)+IF(Programacion!DW$47="",0,Programacion!DW$47/SUM(Programacion!DW$42:DW$48)*'3 Eval'!$J33)+IF(Programacion!DW$48="",0,Programacion!DW$48/SUM(Programacion!DW$42:DW$48)*'3 Eval'!$K33))*SUM(Programacion!DW$42:DW$48)/SUM(Programacion!DW$28:DW$48)+IF('Res 2ªEval'!DY34="",0,'Res 2ªEval'!DY34*SUM(Programacion!DW$28:DW$41)/SUM(Programacion!DW$28:DW$48)))))</f>
        <v/>
      </c>
      <c r="DZ34" s="270" t="str">
        <f>IF($C34="","",IF(SUM(Programacion!DX$28:DX$48)=0,"",IF(SUM(Programacion!DX$42:DX$48)=0,'Res 2ªEval'!DZ34,(IF(Programacion!DX$42="",0,Programacion!DX$42/SUM(Programacion!DX$42:DX$48)*'3 Eval'!$E33)+IF(Programacion!DX$43="",0,Programacion!DX$43/SUM(Programacion!DX$42:DX$48)*'3 Eval'!$F33)+IF(Programacion!DX$44="",0,Programacion!DX$44/SUM(Programacion!DX$42:DX$48)*'3 Eval'!$G33)+IF(Programacion!DX$45="",0,Programacion!DX$45/SUM(Programacion!DX$42:DX$48)*'3 Eval'!$H33)+IF(Programacion!DX$46="",0,Programacion!DX$46/SUM(Programacion!DX$42:DX$48)*'3 Eval'!$I33)+IF(Programacion!DX$47="",0,Programacion!DX$47/SUM(Programacion!DX$42:DX$48)*'3 Eval'!$J33)+IF(Programacion!DX$48="",0,Programacion!DX$48/SUM(Programacion!DX$42:DX$48)*'3 Eval'!$K33))*SUM(Programacion!DX$42:DX$48)/SUM(Programacion!DX$28:DX$48)+IF('Res 2ªEval'!DZ34="",0,'Res 2ªEval'!DZ34*SUM(Programacion!DX$28:DX$41)/SUM(Programacion!DX$28:DX$48)))))</f>
        <v/>
      </c>
      <c r="EA34" s="270" t="str">
        <f>IF($C34="","",IF(SUM(Programacion!DY$28:DY$48)=0,"",IF(SUM(Programacion!DY$42:DY$48)=0,'Res 2ªEval'!EA34,(IF(Programacion!DY$42="",0,Programacion!DY$42/SUM(Programacion!DY$42:DY$48)*'3 Eval'!$E33)+IF(Programacion!DY$43="",0,Programacion!DY$43/SUM(Programacion!DY$42:DY$48)*'3 Eval'!$F33)+IF(Programacion!DY$44="",0,Programacion!DY$44/SUM(Programacion!DY$42:DY$48)*'3 Eval'!$G33)+IF(Programacion!DY$45="",0,Programacion!DY$45/SUM(Programacion!DY$42:DY$48)*'3 Eval'!$H33)+IF(Programacion!DY$46="",0,Programacion!DY$46/SUM(Programacion!DY$42:DY$48)*'3 Eval'!$I33)+IF(Programacion!DY$47="",0,Programacion!DY$47/SUM(Programacion!DY$42:DY$48)*'3 Eval'!$J33)+IF(Programacion!DY$48="",0,Programacion!DY$48/SUM(Programacion!DY$42:DY$48)*'3 Eval'!$K33))*SUM(Programacion!DY$42:DY$48)/SUM(Programacion!DY$28:DY$48)+IF('Res 2ªEval'!EA34="",0,'Res 2ªEval'!EA34*SUM(Programacion!DY$28:DY$41)/SUM(Programacion!DY$28:DY$48)))))</f>
        <v/>
      </c>
      <c r="EB34" s="270" t="str">
        <f>IF($C34="","",IF(SUM(Programacion!DZ$28:DZ$48)=0,"",IF(SUM(Programacion!DZ$42:DZ$48)=0,'Res 2ªEval'!EB34,(IF(Programacion!DZ$42="",0,Programacion!DZ$42/SUM(Programacion!DZ$42:DZ$48)*'3 Eval'!$E33)+IF(Programacion!DZ$43="",0,Programacion!DZ$43/SUM(Programacion!DZ$42:DZ$48)*'3 Eval'!$F33)+IF(Programacion!DZ$44="",0,Programacion!DZ$44/SUM(Programacion!DZ$42:DZ$48)*'3 Eval'!$G33)+IF(Programacion!DZ$45="",0,Programacion!DZ$45/SUM(Programacion!DZ$42:DZ$48)*'3 Eval'!$H33)+IF(Programacion!DZ$46="",0,Programacion!DZ$46/SUM(Programacion!DZ$42:DZ$48)*'3 Eval'!$I33)+IF(Programacion!DZ$47="",0,Programacion!DZ$47/SUM(Programacion!DZ$42:DZ$48)*'3 Eval'!$J33)+IF(Programacion!DZ$48="",0,Programacion!DZ$48/SUM(Programacion!DZ$42:DZ$48)*'3 Eval'!$K33))*SUM(Programacion!DZ$42:DZ$48)/SUM(Programacion!DZ$28:DZ$48)+IF('Res 2ªEval'!EB34="",0,'Res 2ªEval'!EB34*SUM(Programacion!DZ$28:DZ$41)/SUM(Programacion!DZ$28:DZ$48)))))</f>
        <v/>
      </c>
      <c r="EC34" s="270" t="str">
        <f>IF($C34="","",IF(SUM(Programacion!EA$28:EA$48)=0,"",IF(SUM(Programacion!EA$42:EA$48)=0,'Res 2ªEval'!EC34,(IF(Programacion!EA$42="",0,Programacion!EA$42/SUM(Programacion!EA$42:EA$48)*'3 Eval'!$E33)+IF(Programacion!EA$43="",0,Programacion!EA$43/SUM(Programacion!EA$42:EA$48)*'3 Eval'!$F33)+IF(Programacion!EA$44="",0,Programacion!EA$44/SUM(Programacion!EA$42:EA$48)*'3 Eval'!$G33)+IF(Programacion!EA$45="",0,Programacion!EA$45/SUM(Programacion!EA$42:EA$48)*'3 Eval'!$H33)+IF(Programacion!EA$46="",0,Programacion!EA$46/SUM(Programacion!EA$42:EA$48)*'3 Eval'!$I33)+IF(Programacion!EA$47="",0,Programacion!EA$47/SUM(Programacion!EA$42:EA$48)*'3 Eval'!$J33)+IF(Programacion!EA$48="",0,Programacion!EA$48/SUM(Programacion!EA$42:EA$48)*'3 Eval'!$K33))*SUM(Programacion!EA$42:EA$48)/SUM(Programacion!EA$28:EA$48)+IF('Res 2ªEval'!EC34="",0,'Res 2ªEval'!EC34*SUM(Programacion!EA$28:EA$41)/SUM(Programacion!EA$28:EA$48)))))</f>
        <v/>
      </c>
      <c r="ED34" s="270" t="str">
        <f>IF($C34="","",IF(SUM(Programacion!EB$28:EB$48)=0,"",IF(SUM(Programacion!EB$42:EB$48)=0,'Res 2ªEval'!ED34,(IF(Programacion!EB$42="",0,Programacion!EB$42/SUM(Programacion!EB$42:EB$48)*'3 Eval'!$E33)+IF(Programacion!EB$43="",0,Programacion!EB$43/SUM(Programacion!EB$42:EB$48)*'3 Eval'!$F33)+IF(Programacion!EB$44="",0,Programacion!EB$44/SUM(Programacion!EB$42:EB$48)*'3 Eval'!$G33)+IF(Programacion!EB$45="",0,Programacion!EB$45/SUM(Programacion!EB$42:EB$48)*'3 Eval'!$H33)+IF(Programacion!EB$46="",0,Programacion!EB$46/SUM(Programacion!EB$42:EB$48)*'3 Eval'!$I33)+IF(Programacion!EB$47="",0,Programacion!EB$47/SUM(Programacion!EB$42:EB$48)*'3 Eval'!$J33)+IF(Programacion!EB$48="",0,Programacion!EB$48/SUM(Programacion!EB$42:EB$48)*'3 Eval'!$K33))*SUM(Programacion!EB$42:EB$48)/SUM(Programacion!EB$28:EB$48)+IF('Res 2ªEval'!ED34="",0,'Res 2ªEval'!ED34*SUM(Programacion!EB$28:EB$41)/SUM(Programacion!EB$28:EB$48)))))</f>
        <v/>
      </c>
      <c r="EE34" s="270" t="str">
        <f>IF($C34="","",IF(SUM(Programacion!EC$28:EC$48)=0,"",IF(SUM(Programacion!EC$42:EC$48)=0,'Res 2ªEval'!EE34,(IF(Programacion!EC$42="",0,Programacion!EC$42/SUM(Programacion!EC$42:EC$48)*'3 Eval'!$E33)+IF(Programacion!EC$43="",0,Programacion!EC$43/SUM(Programacion!EC$42:EC$48)*'3 Eval'!$F33)+IF(Programacion!EC$44="",0,Programacion!EC$44/SUM(Programacion!EC$42:EC$48)*'3 Eval'!$G33)+IF(Programacion!EC$45="",0,Programacion!EC$45/SUM(Programacion!EC$42:EC$48)*'3 Eval'!$H33)+IF(Programacion!EC$46="",0,Programacion!EC$46/SUM(Programacion!EC$42:EC$48)*'3 Eval'!$I33)+IF(Programacion!EC$47="",0,Programacion!EC$47/SUM(Programacion!EC$42:EC$48)*'3 Eval'!$J33)+IF(Programacion!EC$48="",0,Programacion!EC$48/SUM(Programacion!EC$42:EC$48)*'3 Eval'!$K33))*SUM(Programacion!EC$42:EC$48)/SUM(Programacion!EC$28:EC$48)+IF('Res 2ªEval'!EE34="",0,'Res 2ªEval'!EE34*SUM(Programacion!EC$28:EC$41)/SUM(Programacion!EC$28:EC$48)))))</f>
        <v/>
      </c>
      <c r="EF34" s="270" t="str">
        <f>IF($C34="","",IF(SUM(Programacion!ED$28:ED$48)=0,"",IF(SUM(Programacion!ED$42:ED$48)=0,'Res 2ªEval'!EF34,(IF(Programacion!ED$42="",0,Programacion!ED$42/SUM(Programacion!ED$42:ED$48)*'3 Eval'!$E33)+IF(Programacion!ED$43="",0,Programacion!ED$43/SUM(Programacion!ED$42:ED$48)*'3 Eval'!$F33)+IF(Programacion!ED$44="",0,Programacion!ED$44/SUM(Programacion!ED$42:ED$48)*'3 Eval'!$G33)+IF(Programacion!ED$45="",0,Programacion!ED$45/SUM(Programacion!ED$42:ED$48)*'3 Eval'!$H33)+IF(Programacion!ED$46="",0,Programacion!ED$46/SUM(Programacion!ED$42:ED$48)*'3 Eval'!$I33)+IF(Programacion!ED$47="",0,Programacion!ED$47/SUM(Programacion!ED$42:ED$48)*'3 Eval'!$J33)+IF(Programacion!ED$48="",0,Programacion!ED$48/SUM(Programacion!ED$42:ED$48)*'3 Eval'!$K33))*SUM(Programacion!ED$42:ED$48)/SUM(Programacion!ED$28:ED$48)+IF('Res 2ªEval'!EF34="",0,'Res 2ªEval'!EF34*SUM(Programacion!ED$28:ED$41)/SUM(Programacion!ED$28:ED$48)))))</f>
        <v/>
      </c>
      <c r="EG34" s="270" t="str">
        <f>IF($C34="","",IF(SUM(Programacion!EE$28:EE$48)=0,"",IF(SUM(Programacion!EE$42:EE$48)=0,'Res 2ªEval'!EG34,(IF(Programacion!EE$42="",0,Programacion!EE$42/SUM(Programacion!EE$42:EE$48)*'3 Eval'!$E33)+IF(Programacion!EE$43="",0,Programacion!EE$43/SUM(Programacion!EE$42:EE$48)*'3 Eval'!$F33)+IF(Programacion!EE$44="",0,Programacion!EE$44/SUM(Programacion!EE$42:EE$48)*'3 Eval'!$G33)+IF(Programacion!EE$45="",0,Programacion!EE$45/SUM(Programacion!EE$42:EE$48)*'3 Eval'!$H33)+IF(Programacion!EE$46="",0,Programacion!EE$46/SUM(Programacion!EE$42:EE$48)*'3 Eval'!$I33)+IF(Programacion!EE$47="",0,Programacion!EE$47/SUM(Programacion!EE$42:EE$48)*'3 Eval'!$J33)+IF(Programacion!EE$48="",0,Programacion!EE$48/SUM(Programacion!EE$42:EE$48)*'3 Eval'!$K33))*SUM(Programacion!EE$42:EE$48)/SUM(Programacion!EE$28:EE$48)+IF('Res 2ªEval'!EG34="",0,'Res 2ªEval'!EG34*SUM(Programacion!EE$28:EE$41)/SUM(Programacion!EE$28:EE$48)))))</f>
        <v/>
      </c>
      <c r="EH34" s="270" t="str">
        <f>IF($C34="","",IF(SUM(Programacion!EF$28:EF$48)=0,"",IF(SUM(Programacion!EF$42:EF$48)=0,'Res 2ªEval'!EH34,(IF(Programacion!EF$42="",0,Programacion!EF$42/SUM(Programacion!EF$42:EF$48)*'3 Eval'!$E33)+IF(Programacion!EF$43="",0,Programacion!EF$43/SUM(Programacion!EF$42:EF$48)*'3 Eval'!$F33)+IF(Programacion!EF$44="",0,Programacion!EF$44/SUM(Programacion!EF$42:EF$48)*'3 Eval'!$G33)+IF(Programacion!EF$45="",0,Programacion!EF$45/SUM(Programacion!EF$42:EF$48)*'3 Eval'!$H33)+IF(Programacion!EF$46="",0,Programacion!EF$46/SUM(Programacion!EF$42:EF$48)*'3 Eval'!$I33)+IF(Programacion!EF$47="",0,Programacion!EF$47/SUM(Programacion!EF$42:EF$48)*'3 Eval'!$J33)+IF(Programacion!EF$48="",0,Programacion!EF$48/SUM(Programacion!EF$42:EF$48)*'3 Eval'!$K33))*SUM(Programacion!EF$42:EF$48)/SUM(Programacion!EF$28:EF$48)+IF('Res 2ªEval'!EH34="",0,'Res 2ªEval'!EH34*SUM(Programacion!EF$28:EF$41)/SUM(Programacion!EF$28:EF$48)))))</f>
        <v/>
      </c>
      <c r="EI34" s="270" t="str">
        <f>IF($C34="","",IF(SUM(Programacion!EG$28:EG$48)=0,"",IF(SUM(Programacion!EG$42:EG$48)=0,'Res 2ªEval'!EI34,(IF(Programacion!EG$42="",0,Programacion!EG$42/SUM(Programacion!EG$42:EG$48)*'3 Eval'!$E33)+IF(Programacion!EG$43="",0,Programacion!EG$43/SUM(Programacion!EG$42:EG$48)*'3 Eval'!$F33)+IF(Programacion!EG$44="",0,Programacion!EG$44/SUM(Programacion!EG$42:EG$48)*'3 Eval'!$G33)+IF(Programacion!EG$45="",0,Programacion!EG$45/SUM(Programacion!EG$42:EG$48)*'3 Eval'!$H33)+IF(Programacion!EG$46="",0,Programacion!EG$46/SUM(Programacion!EG$42:EG$48)*'3 Eval'!$I33)+IF(Programacion!EG$47="",0,Programacion!EG$47/SUM(Programacion!EG$42:EG$48)*'3 Eval'!$J33)+IF(Programacion!EG$48="",0,Programacion!EG$48/SUM(Programacion!EG$42:EG$48)*'3 Eval'!$K33))*SUM(Programacion!EG$42:EG$48)/SUM(Programacion!EG$28:EG$48)+IF('Res 2ªEval'!EI34="",0,'Res 2ªEval'!EI34*SUM(Programacion!EG$28:EG$41)/SUM(Programacion!EG$28:EG$48)))))</f>
        <v/>
      </c>
      <c r="EJ34" s="270" t="str">
        <f>IF($C34="","",IF(SUM(Programacion!EH$28:EH$48)=0,"",IF(SUM(Programacion!EH$42:EH$48)=0,'Res 2ªEval'!EJ34,(IF(Programacion!EH$42="",0,Programacion!EH$42/SUM(Programacion!EH$42:EH$48)*'3 Eval'!$E33)+IF(Programacion!EH$43="",0,Programacion!EH$43/SUM(Programacion!EH$42:EH$48)*'3 Eval'!$F33)+IF(Programacion!EH$44="",0,Programacion!EH$44/SUM(Programacion!EH$42:EH$48)*'3 Eval'!$G33)+IF(Programacion!EH$45="",0,Programacion!EH$45/SUM(Programacion!EH$42:EH$48)*'3 Eval'!$H33)+IF(Programacion!EH$46="",0,Programacion!EH$46/SUM(Programacion!EH$42:EH$48)*'3 Eval'!$I33)+IF(Programacion!EH$47="",0,Programacion!EH$47/SUM(Programacion!EH$42:EH$48)*'3 Eval'!$J33)+IF(Programacion!EH$48="",0,Programacion!EH$48/SUM(Programacion!EH$42:EH$48)*'3 Eval'!$K33))*SUM(Programacion!EH$42:EH$48)/SUM(Programacion!EH$28:EH$48)+IF('Res 2ªEval'!EJ34="",0,'Res 2ªEval'!EJ34*SUM(Programacion!EH$28:EH$41)/SUM(Programacion!EH$28:EH$48)))))</f>
        <v/>
      </c>
      <c r="EK34" s="270" t="str">
        <f>IF($C34="","",IF(SUM(Programacion!EI$28:EI$48)=0,"",IF(SUM(Programacion!EI$42:EI$48)=0,'Res 2ªEval'!EK34,(IF(Programacion!EI$42="",0,Programacion!EI$42/SUM(Programacion!EI$42:EI$48)*'3 Eval'!$E33)+IF(Programacion!EI$43="",0,Programacion!EI$43/SUM(Programacion!EI$42:EI$48)*'3 Eval'!$F33)+IF(Programacion!EI$44="",0,Programacion!EI$44/SUM(Programacion!EI$42:EI$48)*'3 Eval'!$G33)+IF(Programacion!EI$45="",0,Programacion!EI$45/SUM(Programacion!EI$42:EI$48)*'3 Eval'!$H33)+IF(Programacion!EI$46="",0,Programacion!EI$46/SUM(Programacion!EI$42:EI$48)*'3 Eval'!$I33)+IF(Programacion!EI$47="",0,Programacion!EI$47/SUM(Programacion!EI$42:EI$48)*'3 Eval'!$J33)+IF(Programacion!EI$48="",0,Programacion!EI$48/SUM(Programacion!EI$42:EI$48)*'3 Eval'!$K33))*SUM(Programacion!EI$42:EI$48)/SUM(Programacion!EI$28:EI$48)+IF('Res 2ªEval'!EK34="",0,'Res 2ªEval'!EK34*SUM(Programacion!EI$28:EI$41)/SUM(Programacion!EI$28:EI$48)))))</f>
        <v/>
      </c>
    </row>
    <row r="35" spans="2:141">
      <c r="B35" s="133" t="str">
        <f>IF('1 Eval'!A34="","",'1 Eval'!A34)</f>
        <v/>
      </c>
      <c r="C35" s="134" t="str">
        <f>IF('1 Eval'!B34="","",'1 Eval'!B34)</f>
        <v/>
      </c>
      <c r="D35" s="149" t="str">
        <f>IF('3 Eval'!D34="","",'3 Eval'!D34)</f>
        <v/>
      </c>
      <c r="E35" s="150" t="str">
        <f>IF($D35="","",IF(Final!$G$6="","",($D35*Final!$G$6+Final!$F36*Final!$F$6+Final!$E36*Final!$E$6)/SUM(Final!$E$6:$G$6)))</f>
        <v/>
      </c>
      <c r="F35" s="150" t="str">
        <f t="shared" si="7"/>
        <v/>
      </c>
      <c r="G35" s="221" t="str">
        <f t="shared" si="6"/>
        <v/>
      </c>
      <c r="H35" s="275" t="str">
        <f>IF($C35="","",IF(SUM(Programacion!F$28:F$48)=0,"",IF(SUM(Programacion!F$42:F$48)=0,'Res 2ªEval'!H35,(IF(Programacion!F$42="",0,Programacion!F$42/SUM(Programacion!F$42:F$48)*'3 Eval'!$E34)+IF(Programacion!F$43="",0,Programacion!F$43/SUM(Programacion!F$42:F$48)*'3 Eval'!$F34)+IF(Programacion!F$44="",0,Programacion!F$44/SUM(Programacion!F$42:F$48)*'3 Eval'!$G34)+IF(Programacion!F$45="",0,Programacion!F$45/SUM(Programacion!F$42:F$48)*'3 Eval'!$H34)+IF(Programacion!F$46="",0,Programacion!F$46/SUM(Programacion!F$42:F$48)*'3 Eval'!$I34)+IF(Programacion!F$47="",0,Programacion!F$47/SUM(Programacion!F$42:F$48)*'3 Eval'!$J34)+IF(Programacion!F$48="",0,Programacion!F$48/SUM(Programacion!F$42:F$48)*'3 Eval'!$K34))*SUM(Programacion!F$42:F$48)/SUM(Programacion!F$28:F$48)+IF('Res 2ªEval'!H35="",0,'Res 2ªEval'!H35*SUM(Programacion!F$28:F$41)/SUM(Programacion!F$28:F$48)))))</f>
        <v/>
      </c>
      <c r="I35" s="270" t="str">
        <f>IF($C35="","",IF(SUM(Programacion!G$28:G$48)=0,"",IF(SUM(Programacion!G$42:G$48)=0,'Res 2ªEval'!I35,(IF(Programacion!G$42="",0,Programacion!G$42/SUM(Programacion!G$42:G$48)*'3 Eval'!$E34)+IF(Programacion!G$43="",0,Programacion!G$43/SUM(Programacion!G$42:G$48)*'3 Eval'!$F34)+IF(Programacion!G$44="",0,Programacion!G$44/SUM(Programacion!G$42:G$48)*'3 Eval'!$G34)+IF(Programacion!G$45="",0,Programacion!G$45/SUM(Programacion!G$42:G$48)*'3 Eval'!$H34)+IF(Programacion!G$46="",0,Programacion!G$46/SUM(Programacion!G$42:G$48)*'3 Eval'!$I34)+IF(Programacion!G$47="",0,Programacion!G$47/SUM(Programacion!G$42:G$48)*'3 Eval'!$J34)+IF(Programacion!G$48="",0,Programacion!G$48/SUM(Programacion!G$42:G$48)*'3 Eval'!$K34))*SUM(Programacion!G$42:G$48)/SUM(Programacion!G$28:G$48)+IF('Res 2ªEval'!I35="",0,'Res 2ªEval'!I35*SUM(Programacion!G$28:G$41)/SUM(Programacion!G$28:G$48)))))</f>
        <v/>
      </c>
      <c r="J35" s="270" t="str">
        <f>IF($C35="","",IF(SUM(Programacion!H$28:H$48)=0,"",IF(SUM(Programacion!H$42:H$48)=0,'Res 2ªEval'!J35,(IF(Programacion!H$42="",0,Programacion!H$42/SUM(Programacion!H$42:H$48)*'3 Eval'!$E34)+IF(Programacion!H$43="",0,Programacion!H$43/SUM(Programacion!H$42:H$48)*'3 Eval'!$F34)+IF(Programacion!H$44="",0,Programacion!H$44/SUM(Programacion!H$42:H$48)*'3 Eval'!$G34)+IF(Programacion!H$45="",0,Programacion!H$45/SUM(Programacion!H$42:H$48)*'3 Eval'!$H34)+IF(Programacion!H$46="",0,Programacion!H$46/SUM(Programacion!H$42:H$48)*'3 Eval'!$I34)+IF(Programacion!H$47="",0,Programacion!H$47/SUM(Programacion!H$42:H$48)*'3 Eval'!$J34)+IF(Programacion!H$48="",0,Programacion!H$48/SUM(Programacion!H$42:H$48)*'3 Eval'!$K34))*SUM(Programacion!H$42:H$48)/SUM(Programacion!H$28:H$48)+IF('Res 2ªEval'!J35="",0,'Res 2ªEval'!J35*SUM(Programacion!H$28:H$41)/SUM(Programacion!H$28:H$48)))))</f>
        <v/>
      </c>
      <c r="K35" s="270" t="str">
        <f>IF($C35="","",IF(SUM(Programacion!I$28:I$48)=0,"",IF(SUM(Programacion!I$42:I$48)=0,'Res 2ªEval'!K35,(IF(Programacion!I$42="",0,Programacion!I$42/SUM(Programacion!I$42:I$48)*'3 Eval'!$E34)+IF(Programacion!I$43="",0,Programacion!I$43/SUM(Programacion!I$42:I$48)*'3 Eval'!$F34)+IF(Programacion!I$44="",0,Programacion!I$44/SUM(Programacion!I$42:I$48)*'3 Eval'!$G34)+IF(Programacion!I$45="",0,Programacion!I$45/SUM(Programacion!I$42:I$48)*'3 Eval'!$H34)+IF(Programacion!I$46="",0,Programacion!I$46/SUM(Programacion!I$42:I$48)*'3 Eval'!$I34)+IF(Programacion!I$47="",0,Programacion!I$47/SUM(Programacion!I$42:I$48)*'3 Eval'!$J34)+IF(Programacion!I$48="",0,Programacion!I$48/SUM(Programacion!I$42:I$48)*'3 Eval'!$K34))*SUM(Programacion!I$42:I$48)/SUM(Programacion!I$28:I$48)+IF('Res 2ªEval'!K35="",0,'Res 2ªEval'!K35*SUM(Programacion!I$28:I$41)/SUM(Programacion!I$28:I$48)))))</f>
        <v/>
      </c>
      <c r="L35" s="270" t="str">
        <f>IF($C35="","",IF(SUM(Programacion!J$28:J$48)=0,"",IF(SUM(Programacion!J$42:J$48)=0,'Res 2ªEval'!L35,(IF(Programacion!J$42="",0,Programacion!J$42/SUM(Programacion!J$42:J$48)*'3 Eval'!$E34)+IF(Programacion!J$43="",0,Programacion!J$43/SUM(Programacion!J$42:J$48)*'3 Eval'!$F34)+IF(Programacion!J$44="",0,Programacion!J$44/SUM(Programacion!J$42:J$48)*'3 Eval'!$G34)+IF(Programacion!J$45="",0,Programacion!J$45/SUM(Programacion!J$42:J$48)*'3 Eval'!$H34)+IF(Programacion!J$46="",0,Programacion!J$46/SUM(Programacion!J$42:J$48)*'3 Eval'!$I34)+IF(Programacion!J$47="",0,Programacion!J$47/SUM(Programacion!J$42:J$48)*'3 Eval'!$J34)+IF(Programacion!J$48="",0,Programacion!J$48/SUM(Programacion!J$42:J$48)*'3 Eval'!$K34))*SUM(Programacion!J$42:J$48)/SUM(Programacion!J$28:J$48)+IF('Res 2ªEval'!L35="",0,'Res 2ªEval'!L35*SUM(Programacion!J$28:J$41)/SUM(Programacion!J$28:J$48)))))</f>
        <v/>
      </c>
      <c r="M35" s="270" t="str">
        <f>IF($C35="","",IF(SUM(Programacion!K$28:K$48)=0,"",IF(SUM(Programacion!K$42:K$48)=0,'Res 2ªEval'!M35,(IF(Programacion!K$42="",0,Programacion!K$42/SUM(Programacion!K$42:K$48)*'3 Eval'!$E34)+IF(Programacion!K$43="",0,Programacion!K$43/SUM(Programacion!K$42:K$48)*'3 Eval'!$F34)+IF(Programacion!K$44="",0,Programacion!K$44/SUM(Programacion!K$42:K$48)*'3 Eval'!$G34)+IF(Programacion!K$45="",0,Programacion!K$45/SUM(Programacion!K$42:K$48)*'3 Eval'!$H34)+IF(Programacion!K$46="",0,Programacion!K$46/SUM(Programacion!K$42:K$48)*'3 Eval'!$I34)+IF(Programacion!K$47="",0,Programacion!K$47/SUM(Programacion!K$42:K$48)*'3 Eval'!$J34)+IF(Programacion!K$48="",0,Programacion!K$48/SUM(Programacion!K$42:K$48)*'3 Eval'!$K34))*SUM(Programacion!K$42:K$48)/SUM(Programacion!K$28:K$48)+IF('Res 2ªEval'!M35="",0,'Res 2ªEval'!M35*SUM(Programacion!K$28:K$41)/SUM(Programacion!K$28:K$48)))))</f>
        <v/>
      </c>
      <c r="N35" s="270" t="str">
        <f>IF($C35="","",IF(SUM(Programacion!L$28:L$48)=0,"",IF(SUM(Programacion!L$42:L$48)=0,'Res 2ªEval'!N35,(IF(Programacion!L$42="",0,Programacion!L$42/SUM(Programacion!L$42:L$48)*'3 Eval'!$E34)+IF(Programacion!L$43="",0,Programacion!L$43/SUM(Programacion!L$42:L$48)*'3 Eval'!$F34)+IF(Programacion!L$44="",0,Programacion!L$44/SUM(Programacion!L$42:L$48)*'3 Eval'!$G34)+IF(Programacion!L$45="",0,Programacion!L$45/SUM(Programacion!L$42:L$48)*'3 Eval'!$H34)+IF(Programacion!L$46="",0,Programacion!L$46/SUM(Programacion!L$42:L$48)*'3 Eval'!$I34)+IF(Programacion!L$47="",0,Programacion!L$47/SUM(Programacion!L$42:L$48)*'3 Eval'!$J34)+IF(Programacion!L$48="",0,Programacion!L$48/SUM(Programacion!L$42:L$48)*'3 Eval'!$K34))*SUM(Programacion!L$42:L$48)/SUM(Programacion!L$28:L$48)+IF('Res 2ªEval'!N35="",0,'Res 2ªEval'!N35*SUM(Programacion!L$28:L$41)/SUM(Programacion!L$28:L$48)))))</f>
        <v/>
      </c>
      <c r="O35" s="276" t="str">
        <f>IF($C35="","",IF(SUM(Programacion!M$28:M$48)=0,"",IF(SUM(Programacion!M$42:M$48)=0,'Res 2ªEval'!O35,(IF(Programacion!M$42="",0,Programacion!M$42/SUM(Programacion!M$42:M$48)*'3 Eval'!$E34)+IF(Programacion!M$43="",0,Programacion!M$43/SUM(Programacion!M$42:M$48)*'3 Eval'!$F34)+IF(Programacion!M$44="",0,Programacion!M$44/SUM(Programacion!M$42:M$48)*'3 Eval'!$G34)+IF(Programacion!M$45="",0,Programacion!M$45/SUM(Programacion!M$42:M$48)*'3 Eval'!$H34)+IF(Programacion!M$46="",0,Programacion!M$46/SUM(Programacion!M$42:M$48)*'3 Eval'!$I34)+IF(Programacion!M$47="",0,Programacion!M$47/SUM(Programacion!M$42:M$48)*'3 Eval'!$J34)+IF(Programacion!M$48="",0,Programacion!M$48/SUM(Programacion!M$42:M$48)*'3 Eval'!$K34))*SUM(Programacion!M$42:M$48)/SUM(Programacion!M$28:M$48)+IF('Res 2ªEval'!O35="",0,'Res 2ªEval'!O35*SUM(Programacion!M$28:M$41)/SUM(Programacion!M$28:M$48)))))</f>
        <v/>
      </c>
      <c r="P35" s="152"/>
      <c r="Q35" s="270" t="str">
        <f>IF($C35="","",IF(SUM(Programacion!O$28:O$48)=0,"",IF(SUM(Programacion!O$42:O$48)=0,'Res 2ªEval'!Q35,(IF(Programacion!O$42="",0,Programacion!O$42/SUM(Programacion!O$42:O$48)*'3 Eval'!$E34)+IF(Programacion!O$43="",0,Programacion!O$43/SUM(Programacion!O$42:O$48)*'3 Eval'!$F34)+IF(Programacion!O$44="",0,Programacion!O$44/SUM(Programacion!O$42:O$48)*'3 Eval'!$G34)+IF(Programacion!O$45="",0,Programacion!O$45/SUM(Programacion!O$42:O$48)*'3 Eval'!$H34)+IF(Programacion!O$46="",0,Programacion!O$46/SUM(Programacion!O$42:O$48)*'3 Eval'!$I34)+IF(Programacion!O$47="",0,Programacion!O$47/SUM(Programacion!O$42:O$48)*'3 Eval'!$J34)+IF(Programacion!O$48="",0,Programacion!O$48/SUM(Programacion!O$42:O$48)*'3 Eval'!$K34))*SUM(Programacion!O$42:O$48)/SUM(Programacion!O$28:O$48)+IF('Res 2ªEval'!Q35="",0,'Res 2ªEval'!Q35*SUM(Programacion!O$28:O$41)/SUM(Programacion!O$28:O$48)))))</f>
        <v/>
      </c>
      <c r="R35" s="270" t="str">
        <f>IF($C35="","",IF(SUM(Programacion!P$28:P$48)=0,"",IF(SUM(Programacion!P$42:P$48)=0,'Res 2ªEval'!R35,(IF(Programacion!P$42="",0,Programacion!P$42/SUM(Programacion!P$42:P$48)*'3 Eval'!$E34)+IF(Programacion!P$43="",0,Programacion!P$43/SUM(Programacion!P$42:P$48)*'3 Eval'!$F34)+IF(Programacion!P$44="",0,Programacion!P$44/SUM(Programacion!P$42:P$48)*'3 Eval'!$G34)+IF(Programacion!P$45="",0,Programacion!P$45/SUM(Programacion!P$42:P$48)*'3 Eval'!$H34)+IF(Programacion!P$46="",0,Programacion!P$46/SUM(Programacion!P$42:P$48)*'3 Eval'!$I34)+IF(Programacion!P$47="",0,Programacion!P$47/SUM(Programacion!P$42:P$48)*'3 Eval'!$J34)+IF(Programacion!P$48="",0,Programacion!P$48/SUM(Programacion!P$42:P$48)*'3 Eval'!$K34))*SUM(Programacion!P$42:P$48)/SUM(Programacion!P$28:P$48)+IF('Res 2ªEval'!R35="",0,'Res 2ªEval'!R35*SUM(Programacion!P$28:P$41)/SUM(Programacion!P$28:P$48)))))</f>
        <v/>
      </c>
      <c r="S35" s="270" t="str">
        <f>IF($C35="","",IF(SUM(Programacion!Q$28:Q$48)=0,"",IF(SUM(Programacion!Q$42:Q$48)=0,'Res 2ªEval'!S35,(IF(Programacion!Q$42="",0,Programacion!Q$42/SUM(Programacion!Q$42:Q$48)*'3 Eval'!$E34)+IF(Programacion!Q$43="",0,Programacion!Q$43/SUM(Programacion!Q$42:Q$48)*'3 Eval'!$F34)+IF(Programacion!Q$44="",0,Programacion!Q$44/SUM(Programacion!Q$42:Q$48)*'3 Eval'!$G34)+IF(Programacion!Q$45="",0,Programacion!Q$45/SUM(Programacion!Q$42:Q$48)*'3 Eval'!$H34)+IF(Programacion!Q$46="",0,Programacion!Q$46/SUM(Programacion!Q$42:Q$48)*'3 Eval'!$I34)+IF(Programacion!Q$47="",0,Programacion!Q$47/SUM(Programacion!Q$42:Q$48)*'3 Eval'!$J34)+IF(Programacion!Q$48="",0,Programacion!Q$48/SUM(Programacion!Q$42:Q$48)*'3 Eval'!$K34))*SUM(Programacion!Q$42:Q$48)/SUM(Programacion!Q$28:Q$48)+IF('Res 2ªEval'!S35="",0,'Res 2ªEval'!S35*SUM(Programacion!Q$28:Q$41)/SUM(Programacion!Q$28:Q$48)))))</f>
        <v/>
      </c>
      <c r="T35" s="270" t="str">
        <f>IF($C35="","",IF(SUM(Programacion!R$28:R$48)=0,"",IF(SUM(Programacion!R$42:R$48)=0,'Res 2ªEval'!T35,(IF(Programacion!R$42="",0,Programacion!R$42/SUM(Programacion!R$42:R$48)*'3 Eval'!$E34)+IF(Programacion!R$43="",0,Programacion!R$43/SUM(Programacion!R$42:R$48)*'3 Eval'!$F34)+IF(Programacion!R$44="",0,Programacion!R$44/SUM(Programacion!R$42:R$48)*'3 Eval'!$G34)+IF(Programacion!R$45="",0,Programacion!R$45/SUM(Programacion!R$42:R$48)*'3 Eval'!$H34)+IF(Programacion!R$46="",0,Programacion!R$46/SUM(Programacion!R$42:R$48)*'3 Eval'!$I34)+IF(Programacion!R$47="",0,Programacion!R$47/SUM(Programacion!R$42:R$48)*'3 Eval'!$J34)+IF(Programacion!R$48="",0,Programacion!R$48/SUM(Programacion!R$42:R$48)*'3 Eval'!$K34))*SUM(Programacion!R$42:R$48)/SUM(Programacion!R$28:R$48)+IF('Res 2ªEval'!T35="",0,'Res 2ªEval'!T35*SUM(Programacion!R$28:R$41)/SUM(Programacion!R$28:R$48)))))</f>
        <v/>
      </c>
      <c r="U35" s="270" t="str">
        <f>IF($C35="","",IF(SUM(Programacion!S$28:S$48)=0,"",IF(SUM(Programacion!S$42:S$48)=0,'Res 2ªEval'!U35,(IF(Programacion!S$42="",0,Programacion!S$42/SUM(Programacion!S$42:S$48)*'3 Eval'!$E34)+IF(Programacion!S$43="",0,Programacion!S$43/SUM(Programacion!S$42:S$48)*'3 Eval'!$F34)+IF(Programacion!S$44="",0,Programacion!S$44/SUM(Programacion!S$42:S$48)*'3 Eval'!$G34)+IF(Programacion!S$45="",0,Programacion!S$45/SUM(Programacion!S$42:S$48)*'3 Eval'!$H34)+IF(Programacion!S$46="",0,Programacion!S$46/SUM(Programacion!S$42:S$48)*'3 Eval'!$I34)+IF(Programacion!S$47="",0,Programacion!S$47/SUM(Programacion!S$42:S$48)*'3 Eval'!$J34)+IF(Programacion!S$48="",0,Programacion!S$48/SUM(Programacion!S$42:S$48)*'3 Eval'!$K34))*SUM(Programacion!S$42:S$48)/SUM(Programacion!S$28:S$48)+IF('Res 2ªEval'!U35="",0,'Res 2ªEval'!U35*SUM(Programacion!S$28:S$41)/SUM(Programacion!S$28:S$48)))))</f>
        <v/>
      </c>
      <c r="V35" s="270" t="str">
        <f>IF($C35="","",IF(SUM(Programacion!T$28:T$48)=0,"",IF(SUM(Programacion!T$42:T$48)=0,'Res 2ªEval'!V35,(IF(Programacion!T$42="",0,Programacion!T$42/SUM(Programacion!T$42:T$48)*'3 Eval'!$E34)+IF(Programacion!T$43="",0,Programacion!T$43/SUM(Programacion!T$42:T$48)*'3 Eval'!$F34)+IF(Programacion!T$44="",0,Programacion!T$44/SUM(Programacion!T$42:T$48)*'3 Eval'!$G34)+IF(Programacion!T$45="",0,Programacion!T$45/SUM(Programacion!T$42:T$48)*'3 Eval'!$H34)+IF(Programacion!T$46="",0,Programacion!T$46/SUM(Programacion!T$42:T$48)*'3 Eval'!$I34)+IF(Programacion!T$47="",0,Programacion!T$47/SUM(Programacion!T$42:T$48)*'3 Eval'!$J34)+IF(Programacion!T$48="",0,Programacion!T$48/SUM(Programacion!T$42:T$48)*'3 Eval'!$K34))*SUM(Programacion!T$42:T$48)/SUM(Programacion!T$28:T$48)+IF('Res 2ªEval'!V35="",0,'Res 2ªEval'!V35*SUM(Programacion!T$28:T$41)/SUM(Programacion!T$28:T$48)))))</f>
        <v/>
      </c>
      <c r="W35" s="270" t="str">
        <f>IF($C35="","",IF(SUM(Programacion!U$28:U$48)=0,"",IF(SUM(Programacion!U$42:U$48)=0,'Res 2ªEval'!W35,(IF(Programacion!U$42="",0,Programacion!U$42/SUM(Programacion!U$42:U$48)*'3 Eval'!$E34)+IF(Programacion!U$43="",0,Programacion!U$43/SUM(Programacion!U$42:U$48)*'3 Eval'!$F34)+IF(Programacion!U$44="",0,Programacion!U$44/SUM(Programacion!U$42:U$48)*'3 Eval'!$G34)+IF(Programacion!U$45="",0,Programacion!U$45/SUM(Programacion!U$42:U$48)*'3 Eval'!$H34)+IF(Programacion!U$46="",0,Programacion!U$46/SUM(Programacion!U$42:U$48)*'3 Eval'!$I34)+IF(Programacion!U$47="",0,Programacion!U$47/SUM(Programacion!U$42:U$48)*'3 Eval'!$J34)+IF(Programacion!U$48="",0,Programacion!U$48/SUM(Programacion!U$42:U$48)*'3 Eval'!$K34))*SUM(Programacion!U$42:U$48)/SUM(Programacion!U$28:U$48)+IF('Res 2ªEval'!W35="",0,'Res 2ªEval'!W35*SUM(Programacion!U$28:U$41)/SUM(Programacion!U$28:U$48)))))</f>
        <v/>
      </c>
      <c r="X35" s="270" t="str">
        <f>IF($C35="","",IF(SUM(Programacion!V$28:V$48)=0,"",IF(SUM(Programacion!V$42:V$48)=0,'Res 2ªEval'!X35,(IF(Programacion!V$42="",0,Programacion!V$42/SUM(Programacion!V$42:V$48)*'3 Eval'!$E34)+IF(Programacion!V$43="",0,Programacion!V$43/SUM(Programacion!V$42:V$48)*'3 Eval'!$F34)+IF(Programacion!V$44="",0,Programacion!V$44/SUM(Programacion!V$42:V$48)*'3 Eval'!$G34)+IF(Programacion!V$45="",0,Programacion!V$45/SUM(Programacion!V$42:V$48)*'3 Eval'!$H34)+IF(Programacion!V$46="",0,Programacion!V$46/SUM(Programacion!V$42:V$48)*'3 Eval'!$I34)+IF(Programacion!V$47="",0,Programacion!V$47/SUM(Programacion!V$42:V$48)*'3 Eval'!$J34)+IF(Programacion!V$48="",0,Programacion!V$48/SUM(Programacion!V$42:V$48)*'3 Eval'!$K34))*SUM(Programacion!V$42:V$48)/SUM(Programacion!V$28:V$48)+IF('Res 2ªEval'!X35="",0,'Res 2ªEval'!X35*SUM(Programacion!V$28:V$41)/SUM(Programacion!V$28:V$48)))))</f>
        <v/>
      </c>
      <c r="Y35" s="270" t="str">
        <f>IF($C35="","",IF(SUM(Programacion!W$28:W$48)=0,"",IF(SUM(Programacion!W$42:W$48)=0,'Res 2ªEval'!Y35,(IF(Programacion!W$42="",0,Programacion!W$42/SUM(Programacion!W$42:W$48)*'3 Eval'!$E34)+IF(Programacion!W$43="",0,Programacion!W$43/SUM(Programacion!W$42:W$48)*'3 Eval'!$F34)+IF(Programacion!W$44="",0,Programacion!W$44/SUM(Programacion!W$42:W$48)*'3 Eval'!$G34)+IF(Programacion!W$45="",0,Programacion!W$45/SUM(Programacion!W$42:W$48)*'3 Eval'!$H34)+IF(Programacion!W$46="",0,Programacion!W$46/SUM(Programacion!W$42:W$48)*'3 Eval'!$I34)+IF(Programacion!W$47="",0,Programacion!W$47/SUM(Programacion!W$42:W$48)*'3 Eval'!$J34)+IF(Programacion!W$48="",0,Programacion!W$48/SUM(Programacion!W$42:W$48)*'3 Eval'!$K34))*SUM(Programacion!W$42:W$48)/SUM(Programacion!W$28:W$48)+IF('Res 2ªEval'!Y35="",0,'Res 2ªEval'!Y35*SUM(Programacion!W$28:W$41)/SUM(Programacion!W$28:W$48)))))</f>
        <v/>
      </c>
      <c r="Z35" s="270" t="str">
        <f>IF($C35="","",IF(SUM(Programacion!X$28:X$48)=0,"",IF(SUM(Programacion!X$42:X$48)=0,'Res 2ªEval'!Z35,(IF(Programacion!X$42="",0,Programacion!X$42/SUM(Programacion!X$42:X$48)*'3 Eval'!$E34)+IF(Programacion!X$43="",0,Programacion!X$43/SUM(Programacion!X$42:X$48)*'3 Eval'!$F34)+IF(Programacion!X$44="",0,Programacion!X$44/SUM(Programacion!X$42:X$48)*'3 Eval'!$G34)+IF(Programacion!X$45="",0,Programacion!X$45/SUM(Programacion!X$42:X$48)*'3 Eval'!$H34)+IF(Programacion!X$46="",0,Programacion!X$46/SUM(Programacion!X$42:X$48)*'3 Eval'!$I34)+IF(Programacion!X$47="",0,Programacion!X$47/SUM(Programacion!X$42:X$48)*'3 Eval'!$J34)+IF(Programacion!X$48="",0,Programacion!X$48/SUM(Programacion!X$42:X$48)*'3 Eval'!$K34))*SUM(Programacion!X$42:X$48)/SUM(Programacion!X$28:X$48)+IF('Res 2ªEval'!Z35="",0,'Res 2ªEval'!Z35*SUM(Programacion!X$28:X$41)/SUM(Programacion!X$28:X$48)))))</f>
        <v/>
      </c>
      <c r="AA35" s="270" t="str">
        <f>IF($C35="","",IF(SUM(Programacion!Y$28:Y$48)=0,"",IF(SUM(Programacion!Y$42:Y$48)=0,'Res 2ªEval'!AA35,(IF(Programacion!Y$42="",0,Programacion!Y$42/SUM(Programacion!Y$42:Y$48)*'3 Eval'!$E34)+IF(Programacion!Y$43="",0,Programacion!Y$43/SUM(Programacion!Y$42:Y$48)*'3 Eval'!$F34)+IF(Programacion!Y$44="",0,Programacion!Y$44/SUM(Programacion!Y$42:Y$48)*'3 Eval'!$G34)+IF(Programacion!Y$45="",0,Programacion!Y$45/SUM(Programacion!Y$42:Y$48)*'3 Eval'!$H34)+IF(Programacion!Y$46="",0,Programacion!Y$46/SUM(Programacion!Y$42:Y$48)*'3 Eval'!$I34)+IF(Programacion!Y$47="",0,Programacion!Y$47/SUM(Programacion!Y$42:Y$48)*'3 Eval'!$J34)+IF(Programacion!Y$48="",0,Programacion!Y$48/SUM(Programacion!Y$42:Y$48)*'3 Eval'!$K34))*SUM(Programacion!Y$42:Y$48)/SUM(Programacion!Y$28:Y$48)+IF('Res 2ªEval'!AA35="",0,'Res 2ªEval'!AA35*SUM(Programacion!Y$28:Y$41)/SUM(Programacion!Y$28:Y$48)))))</f>
        <v/>
      </c>
      <c r="AB35" s="270" t="str">
        <f>IF($C35="","",IF(SUM(Programacion!Z$28:Z$48)=0,"",IF(SUM(Programacion!Z$42:Z$48)=0,'Res 2ªEval'!AB35,(IF(Programacion!Z$42="",0,Programacion!Z$42/SUM(Programacion!Z$42:Z$48)*'3 Eval'!$E34)+IF(Programacion!Z$43="",0,Programacion!Z$43/SUM(Programacion!Z$42:Z$48)*'3 Eval'!$F34)+IF(Programacion!Z$44="",0,Programacion!Z$44/SUM(Programacion!Z$42:Z$48)*'3 Eval'!$G34)+IF(Programacion!Z$45="",0,Programacion!Z$45/SUM(Programacion!Z$42:Z$48)*'3 Eval'!$H34)+IF(Programacion!Z$46="",0,Programacion!Z$46/SUM(Programacion!Z$42:Z$48)*'3 Eval'!$I34)+IF(Programacion!Z$47="",0,Programacion!Z$47/SUM(Programacion!Z$42:Z$48)*'3 Eval'!$J34)+IF(Programacion!Z$48="",0,Programacion!Z$48/SUM(Programacion!Z$42:Z$48)*'3 Eval'!$K34))*SUM(Programacion!Z$42:Z$48)/SUM(Programacion!Z$28:Z$48)+IF('Res 2ªEval'!AB35="",0,'Res 2ªEval'!AB35*SUM(Programacion!Z$28:Z$41)/SUM(Programacion!Z$28:Z$48)))))</f>
        <v/>
      </c>
      <c r="AC35" s="270" t="str">
        <f>IF($C35="","",IF(SUM(Programacion!AA$28:AA$48)=0,"",IF(SUM(Programacion!AA$42:AA$48)=0,'Res 2ªEval'!AC35,(IF(Programacion!AA$42="",0,Programacion!AA$42/SUM(Programacion!AA$42:AA$48)*'3 Eval'!$E34)+IF(Programacion!AA$43="",0,Programacion!AA$43/SUM(Programacion!AA$42:AA$48)*'3 Eval'!$F34)+IF(Programacion!AA$44="",0,Programacion!AA$44/SUM(Programacion!AA$42:AA$48)*'3 Eval'!$G34)+IF(Programacion!AA$45="",0,Programacion!AA$45/SUM(Programacion!AA$42:AA$48)*'3 Eval'!$H34)+IF(Programacion!AA$46="",0,Programacion!AA$46/SUM(Programacion!AA$42:AA$48)*'3 Eval'!$I34)+IF(Programacion!AA$47="",0,Programacion!AA$47/SUM(Programacion!AA$42:AA$48)*'3 Eval'!$J34)+IF(Programacion!AA$48="",0,Programacion!AA$48/SUM(Programacion!AA$42:AA$48)*'3 Eval'!$K34))*SUM(Programacion!AA$42:AA$48)/SUM(Programacion!AA$28:AA$48)+IF('Res 2ªEval'!AC35="",0,'Res 2ªEval'!AC35*SUM(Programacion!AA$28:AA$41)/SUM(Programacion!AA$28:AA$48)))))</f>
        <v/>
      </c>
      <c r="AD35" s="270" t="str">
        <f>IF($C35="","",IF(SUM(Programacion!AB$28:AB$48)=0,"",IF(SUM(Programacion!AB$42:AB$48)=0,'Res 2ªEval'!AD35,(IF(Programacion!AB$42="",0,Programacion!AB$42/SUM(Programacion!AB$42:AB$48)*'3 Eval'!$E34)+IF(Programacion!AB$43="",0,Programacion!AB$43/SUM(Programacion!AB$42:AB$48)*'3 Eval'!$F34)+IF(Programacion!AB$44="",0,Programacion!AB$44/SUM(Programacion!AB$42:AB$48)*'3 Eval'!$G34)+IF(Programacion!AB$45="",0,Programacion!AB$45/SUM(Programacion!AB$42:AB$48)*'3 Eval'!$H34)+IF(Programacion!AB$46="",0,Programacion!AB$46/SUM(Programacion!AB$42:AB$48)*'3 Eval'!$I34)+IF(Programacion!AB$47="",0,Programacion!AB$47/SUM(Programacion!AB$42:AB$48)*'3 Eval'!$J34)+IF(Programacion!AB$48="",0,Programacion!AB$48/SUM(Programacion!AB$42:AB$48)*'3 Eval'!$K34))*SUM(Programacion!AB$42:AB$48)/SUM(Programacion!AB$28:AB$48)+IF('Res 2ªEval'!AD35="",0,'Res 2ªEval'!AD35*SUM(Programacion!AB$28:AB$41)/SUM(Programacion!AB$28:AB$48)))))</f>
        <v/>
      </c>
      <c r="AE35" s="270" t="str">
        <f>IF($C35="","",IF(SUM(Programacion!AC$28:AC$48)=0,"",IF(SUM(Programacion!AC$42:AC$48)=0,'Res 2ªEval'!AE35,(IF(Programacion!AC$42="",0,Programacion!AC$42/SUM(Programacion!AC$42:AC$48)*'3 Eval'!$E34)+IF(Programacion!AC$43="",0,Programacion!AC$43/SUM(Programacion!AC$42:AC$48)*'3 Eval'!$F34)+IF(Programacion!AC$44="",0,Programacion!AC$44/SUM(Programacion!AC$42:AC$48)*'3 Eval'!$G34)+IF(Programacion!AC$45="",0,Programacion!AC$45/SUM(Programacion!AC$42:AC$48)*'3 Eval'!$H34)+IF(Programacion!AC$46="",0,Programacion!AC$46/SUM(Programacion!AC$42:AC$48)*'3 Eval'!$I34)+IF(Programacion!AC$47="",0,Programacion!AC$47/SUM(Programacion!AC$42:AC$48)*'3 Eval'!$J34)+IF(Programacion!AC$48="",0,Programacion!AC$48/SUM(Programacion!AC$42:AC$48)*'3 Eval'!$K34))*SUM(Programacion!AC$42:AC$48)/SUM(Programacion!AC$28:AC$48)+IF('Res 2ªEval'!AE35="",0,'Res 2ªEval'!AE35*SUM(Programacion!AC$28:AC$41)/SUM(Programacion!AC$28:AC$48)))))</f>
        <v/>
      </c>
      <c r="AF35" s="270" t="str">
        <f>IF($C35="","",IF(SUM(Programacion!AD$28:AD$48)=0,"",IF(SUM(Programacion!AD$42:AD$48)=0,'Res 2ªEval'!AF35,(IF(Programacion!AD$42="",0,Programacion!AD$42/SUM(Programacion!AD$42:AD$48)*'3 Eval'!$E34)+IF(Programacion!AD$43="",0,Programacion!AD$43/SUM(Programacion!AD$42:AD$48)*'3 Eval'!$F34)+IF(Programacion!AD$44="",0,Programacion!AD$44/SUM(Programacion!AD$42:AD$48)*'3 Eval'!$G34)+IF(Programacion!AD$45="",0,Programacion!AD$45/SUM(Programacion!AD$42:AD$48)*'3 Eval'!$H34)+IF(Programacion!AD$46="",0,Programacion!AD$46/SUM(Programacion!AD$42:AD$48)*'3 Eval'!$I34)+IF(Programacion!AD$47="",0,Programacion!AD$47/SUM(Programacion!AD$42:AD$48)*'3 Eval'!$J34)+IF(Programacion!AD$48="",0,Programacion!AD$48/SUM(Programacion!AD$42:AD$48)*'3 Eval'!$K34))*SUM(Programacion!AD$42:AD$48)/SUM(Programacion!AD$28:AD$48)+IF('Res 2ªEval'!AF35="",0,'Res 2ªEval'!AF35*SUM(Programacion!AD$28:AD$41)/SUM(Programacion!AD$28:AD$48)))))</f>
        <v/>
      </c>
      <c r="AG35" s="270" t="str">
        <f>IF($C35="","",IF(SUM(Programacion!AE$28:AE$48)=0,"",IF(SUM(Programacion!AE$42:AE$48)=0,'Res 2ªEval'!AG35,(IF(Programacion!AE$42="",0,Programacion!AE$42/SUM(Programacion!AE$42:AE$48)*'3 Eval'!$E34)+IF(Programacion!AE$43="",0,Programacion!AE$43/SUM(Programacion!AE$42:AE$48)*'3 Eval'!$F34)+IF(Programacion!AE$44="",0,Programacion!AE$44/SUM(Programacion!AE$42:AE$48)*'3 Eval'!$G34)+IF(Programacion!AE$45="",0,Programacion!AE$45/SUM(Programacion!AE$42:AE$48)*'3 Eval'!$H34)+IF(Programacion!AE$46="",0,Programacion!AE$46/SUM(Programacion!AE$42:AE$48)*'3 Eval'!$I34)+IF(Programacion!AE$47="",0,Programacion!AE$47/SUM(Programacion!AE$42:AE$48)*'3 Eval'!$J34)+IF(Programacion!AE$48="",0,Programacion!AE$48/SUM(Programacion!AE$42:AE$48)*'3 Eval'!$K34))*SUM(Programacion!AE$42:AE$48)/SUM(Programacion!AE$28:AE$48)+IF('Res 2ªEval'!AG35="",0,'Res 2ªEval'!AG35*SUM(Programacion!AE$28:AE$41)/SUM(Programacion!AE$28:AE$48)))))</f>
        <v/>
      </c>
      <c r="AH35" s="270" t="str">
        <f>IF($C35="","",IF(SUM(Programacion!AF$28:AF$48)=0,"",IF(SUM(Programacion!AF$42:AF$48)=0,'Res 2ªEval'!AH35,(IF(Programacion!AF$42="",0,Programacion!AF$42/SUM(Programacion!AF$42:AF$48)*'3 Eval'!$E34)+IF(Programacion!AF$43="",0,Programacion!AF$43/SUM(Programacion!AF$42:AF$48)*'3 Eval'!$F34)+IF(Programacion!AF$44="",0,Programacion!AF$44/SUM(Programacion!AF$42:AF$48)*'3 Eval'!$G34)+IF(Programacion!AF$45="",0,Programacion!AF$45/SUM(Programacion!AF$42:AF$48)*'3 Eval'!$H34)+IF(Programacion!AF$46="",0,Programacion!AF$46/SUM(Programacion!AF$42:AF$48)*'3 Eval'!$I34)+IF(Programacion!AF$47="",0,Programacion!AF$47/SUM(Programacion!AF$42:AF$48)*'3 Eval'!$J34)+IF(Programacion!AF$48="",0,Programacion!AF$48/SUM(Programacion!AF$42:AF$48)*'3 Eval'!$K34))*SUM(Programacion!AF$42:AF$48)/SUM(Programacion!AF$28:AF$48)+IF('Res 2ªEval'!AH35="",0,'Res 2ªEval'!AH35*SUM(Programacion!AF$28:AF$41)/SUM(Programacion!AF$28:AF$48)))))</f>
        <v/>
      </c>
      <c r="AI35" s="270" t="str">
        <f>IF($C35="","",IF(SUM(Programacion!AG$28:AG$48)=0,"",IF(SUM(Programacion!AG$42:AG$48)=0,'Res 2ªEval'!AI35,(IF(Programacion!AG$42="",0,Programacion!AG$42/SUM(Programacion!AG$42:AG$48)*'3 Eval'!$E34)+IF(Programacion!AG$43="",0,Programacion!AG$43/SUM(Programacion!AG$42:AG$48)*'3 Eval'!$F34)+IF(Programacion!AG$44="",0,Programacion!AG$44/SUM(Programacion!AG$42:AG$48)*'3 Eval'!$G34)+IF(Programacion!AG$45="",0,Programacion!AG$45/SUM(Programacion!AG$42:AG$48)*'3 Eval'!$H34)+IF(Programacion!AG$46="",0,Programacion!AG$46/SUM(Programacion!AG$42:AG$48)*'3 Eval'!$I34)+IF(Programacion!AG$47="",0,Programacion!AG$47/SUM(Programacion!AG$42:AG$48)*'3 Eval'!$J34)+IF(Programacion!AG$48="",0,Programacion!AG$48/SUM(Programacion!AG$42:AG$48)*'3 Eval'!$K34))*SUM(Programacion!AG$42:AG$48)/SUM(Programacion!AG$28:AG$48)+IF('Res 2ªEval'!AI35="",0,'Res 2ªEval'!AI35*SUM(Programacion!AG$28:AG$41)/SUM(Programacion!AG$28:AG$48)))))</f>
        <v/>
      </c>
      <c r="AJ35" s="270" t="str">
        <f>IF($C35="","",IF(SUM(Programacion!AH$28:AH$48)=0,"",IF(SUM(Programacion!AH$42:AH$48)=0,'Res 2ªEval'!AJ35,(IF(Programacion!AH$42="",0,Programacion!AH$42/SUM(Programacion!AH$42:AH$48)*'3 Eval'!$E34)+IF(Programacion!AH$43="",0,Programacion!AH$43/SUM(Programacion!AH$42:AH$48)*'3 Eval'!$F34)+IF(Programacion!AH$44="",0,Programacion!AH$44/SUM(Programacion!AH$42:AH$48)*'3 Eval'!$G34)+IF(Programacion!AH$45="",0,Programacion!AH$45/SUM(Programacion!AH$42:AH$48)*'3 Eval'!$H34)+IF(Programacion!AH$46="",0,Programacion!AH$46/SUM(Programacion!AH$42:AH$48)*'3 Eval'!$I34)+IF(Programacion!AH$47="",0,Programacion!AH$47/SUM(Programacion!AH$42:AH$48)*'3 Eval'!$J34)+IF(Programacion!AH$48="",0,Programacion!AH$48/SUM(Programacion!AH$42:AH$48)*'3 Eval'!$K34))*SUM(Programacion!AH$42:AH$48)/SUM(Programacion!AH$28:AH$48)+IF('Res 2ªEval'!AJ35="",0,'Res 2ªEval'!AJ35*SUM(Programacion!AH$28:AH$41)/SUM(Programacion!AH$28:AH$48)))))</f>
        <v/>
      </c>
      <c r="AK35" s="270" t="str">
        <f>IF($C35="","",IF(SUM(Programacion!AI$28:AI$48)=0,"",IF(SUM(Programacion!AI$42:AI$48)=0,'Res 2ªEval'!AK35,(IF(Programacion!AI$42="",0,Programacion!AI$42/SUM(Programacion!AI$42:AI$48)*'3 Eval'!$E34)+IF(Programacion!AI$43="",0,Programacion!AI$43/SUM(Programacion!AI$42:AI$48)*'3 Eval'!$F34)+IF(Programacion!AI$44="",0,Programacion!AI$44/SUM(Programacion!AI$42:AI$48)*'3 Eval'!$G34)+IF(Programacion!AI$45="",0,Programacion!AI$45/SUM(Programacion!AI$42:AI$48)*'3 Eval'!$H34)+IF(Programacion!AI$46="",0,Programacion!AI$46/SUM(Programacion!AI$42:AI$48)*'3 Eval'!$I34)+IF(Programacion!AI$47="",0,Programacion!AI$47/SUM(Programacion!AI$42:AI$48)*'3 Eval'!$J34)+IF(Programacion!AI$48="",0,Programacion!AI$48/SUM(Programacion!AI$42:AI$48)*'3 Eval'!$K34))*SUM(Programacion!AI$42:AI$48)/SUM(Programacion!AI$28:AI$48)+IF('Res 2ªEval'!AK35="",0,'Res 2ªEval'!AK35*SUM(Programacion!AI$28:AI$41)/SUM(Programacion!AI$28:AI$48)))))</f>
        <v/>
      </c>
      <c r="AL35" s="270" t="str">
        <f>IF($C35="","",IF(SUM(Programacion!AJ$28:AJ$48)=0,"",IF(SUM(Programacion!AJ$42:AJ$48)=0,'Res 2ªEval'!AL35,(IF(Programacion!AJ$42="",0,Programacion!AJ$42/SUM(Programacion!AJ$42:AJ$48)*'3 Eval'!$E34)+IF(Programacion!AJ$43="",0,Programacion!AJ$43/SUM(Programacion!AJ$42:AJ$48)*'3 Eval'!$F34)+IF(Programacion!AJ$44="",0,Programacion!AJ$44/SUM(Programacion!AJ$42:AJ$48)*'3 Eval'!$G34)+IF(Programacion!AJ$45="",0,Programacion!AJ$45/SUM(Programacion!AJ$42:AJ$48)*'3 Eval'!$H34)+IF(Programacion!AJ$46="",0,Programacion!AJ$46/SUM(Programacion!AJ$42:AJ$48)*'3 Eval'!$I34)+IF(Programacion!AJ$47="",0,Programacion!AJ$47/SUM(Programacion!AJ$42:AJ$48)*'3 Eval'!$J34)+IF(Programacion!AJ$48="",0,Programacion!AJ$48/SUM(Programacion!AJ$42:AJ$48)*'3 Eval'!$K34))*SUM(Programacion!AJ$42:AJ$48)/SUM(Programacion!AJ$28:AJ$48)+IF('Res 2ªEval'!AL35="",0,'Res 2ªEval'!AL35*SUM(Programacion!AJ$28:AJ$41)/SUM(Programacion!AJ$28:AJ$48)))))</f>
        <v/>
      </c>
      <c r="AM35" s="270" t="str">
        <f>IF($C35="","",IF(SUM(Programacion!AK$28:AK$48)=0,"",IF(SUM(Programacion!AK$42:AK$48)=0,'Res 2ªEval'!AM35,(IF(Programacion!AK$42="",0,Programacion!AK$42/SUM(Programacion!AK$42:AK$48)*'3 Eval'!$E34)+IF(Programacion!AK$43="",0,Programacion!AK$43/SUM(Programacion!AK$42:AK$48)*'3 Eval'!$F34)+IF(Programacion!AK$44="",0,Programacion!AK$44/SUM(Programacion!AK$42:AK$48)*'3 Eval'!$G34)+IF(Programacion!AK$45="",0,Programacion!AK$45/SUM(Programacion!AK$42:AK$48)*'3 Eval'!$H34)+IF(Programacion!AK$46="",0,Programacion!AK$46/SUM(Programacion!AK$42:AK$48)*'3 Eval'!$I34)+IF(Programacion!AK$47="",0,Programacion!AK$47/SUM(Programacion!AK$42:AK$48)*'3 Eval'!$J34)+IF(Programacion!AK$48="",0,Programacion!AK$48/SUM(Programacion!AK$42:AK$48)*'3 Eval'!$K34))*SUM(Programacion!AK$42:AK$48)/SUM(Programacion!AK$28:AK$48)+IF('Res 2ªEval'!AM35="",0,'Res 2ªEval'!AM35*SUM(Programacion!AK$28:AK$41)/SUM(Programacion!AK$28:AK$48)))))</f>
        <v/>
      </c>
      <c r="AN35" s="270" t="str">
        <f>IF($C35="","",IF(SUM(Programacion!AL$28:AL$48)=0,"",IF(SUM(Programacion!AL$42:AL$48)=0,'Res 2ªEval'!AN35,(IF(Programacion!AL$42="",0,Programacion!AL$42/SUM(Programacion!AL$42:AL$48)*'3 Eval'!$E34)+IF(Programacion!AL$43="",0,Programacion!AL$43/SUM(Programacion!AL$42:AL$48)*'3 Eval'!$F34)+IF(Programacion!AL$44="",0,Programacion!AL$44/SUM(Programacion!AL$42:AL$48)*'3 Eval'!$G34)+IF(Programacion!AL$45="",0,Programacion!AL$45/SUM(Programacion!AL$42:AL$48)*'3 Eval'!$H34)+IF(Programacion!AL$46="",0,Programacion!AL$46/SUM(Programacion!AL$42:AL$48)*'3 Eval'!$I34)+IF(Programacion!AL$47="",0,Programacion!AL$47/SUM(Programacion!AL$42:AL$48)*'3 Eval'!$J34)+IF(Programacion!AL$48="",0,Programacion!AL$48/SUM(Programacion!AL$42:AL$48)*'3 Eval'!$K34))*SUM(Programacion!AL$42:AL$48)/SUM(Programacion!AL$28:AL$48)+IF('Res 2ªEval'!AN35="",0,'Res 2ªEval'!AN35*SUM(Programacion!AL$28:AL$41)/SUM(Programacion!AL$28:AL$48)))))</f>
        <v/>
      </c>
      <c r="AO35" s="270" t="str">
        <f>IF($C35="","",IF(SUM(Programacion!AM$28:AM$48)=0,"",IF(SUM(Programacion!AM$42:AM$48)=0,'Res 2ªEval'!AO35,(IF(Programacion!AM$42="",0,Programacion!AM$42/SUM(Programacion!AM$42:AM$48)*'3 Eval'!$E34)+IF(Programacion!AM$43="",0,Programacion!AM$43/SUM(Programacion!AM$42:AM$48)*'3 Eval'!$F34)+IF(Programacion!AM$44="",0,Programacion!AM$44/SUM(Programacion!AM$42:AM$48)*'3 Eval'!$G34)+IF(Programacion!AM$45="",0,Programacion!AM$45/SUM(Programacion!AM$42:AM$48)*'3 Eval'!$H34)+IF(Programacion!AM$46="",0,Programacion!AM$46/SUM(Programacion!AM$42:AM$48)*'3 Eval'!$I34)+IF(Programacion!AM$47="",0,Programacion!AM$47/SUM(Programacion!AM$42:AM$48)*'3 Eval'!$J34)+IF(Programacion!AM$48="",0,Programacion!AM$48/SUM(Programacion!AM$42:AM$48)*'3 Eval'!$K34))*SUM(Programacion!AM$42:AM$48)/SUM(Programacion!AM$28:AM$48)+IF('Res 2ªEval'!AO35="",0,'Res 2ªEval'!AO35*SUM(Programacion!AM$28:AM$41)/SUM(Programacion!AM$28:AM$48)))))</f>
        <v/>
      </c>
      <c r="AP35" s="270" t="str">
        <f>IF($C35="","",IF(SUM(Programacion!AN$28:AN$48)=0,"",IF(SUM(Programacion!AN$42:AN$48)=0,'Res 2ªEval'!AP35,(IF(Programacion!AN$42="",0,Programacion!AN$42/SUM(Programacion!AN$42:AN$48)*'3 Eval'!$E34)+IF(Programacion!AN$43="",0,Programacion!AN$43/SUM(Programacion!AN$42:AN$48)*'3 Eval'!$F34)+IF(Programacion!AN$44="",0,Programacion!AN$44/SUM(Programacion!AN$42:AN$48)*'3 Eval'!$G34)+IF(Programacion!AN$45="",0,Programacion!AN$45/SUM(Programacion!AN$42:AN$48)*'3 Eval'!$H34)+IF(Programacion!AN$46="",0,Programacion!AN$46/SUM(Programacion!AN$42:AN$48)*'3 Eval'!$I34)+IF(Programacion!AN$47="",0,Programacion!AN$47/SUM(Programacion!AN$42:AN$48)*'3 Eval'!$J34)+IF(Programacion!AN$48="",0,Programacion!AN$48/SUM(Programacion!AN$42:AN$48)*'3 Eval'!$K34))*SUM(Programacion!AN$42:AN$48)/SUM(Programacion!AN$28:AN$48)+IF('Res 2ªEval'!AP35="",0,'Res 2ªEval'!AP35*SUM(Programacion!AN$28:AN$41)/SUM(Programacion!AN$28:AN$48)))))</f>
        <v/>
      </c>
      <c r="AQ35" s="270" t="str">
        <f>IF($C35="","",IF(SUM(Programacion!AO$28:AO$48)=0,"",IF(SUM(Programacion!AO$42:AO$48)=0,'Res 2ªEval'!AQ35,(IF(Programacion!AO$42="",0,Programacion!AO$42/SUM(Programacion!AO$42:AO$48)*'3 Eval'!$E34)+IF(Programacion!AO$43="",0,Programacion!AO$43/SUM(Programacion!AO$42:AO$48)*'3 Eval'!$F34)+IF(Programacion!AO$44="",0,Programacion!AO$44/SUM(Programacion!AO$42:AO$48)*'3 Eval'!$G34)+IF(Programacion!AO$45="",0,Programacion!AO$45/SUM(Programacion!AO$42:AO$48)*'3 Eval'!$H34)+IF(Programacion!AO$46="",0,Programacion!AO$46/SUM(Programacion!AO$42:AO$48)*'3 Eval'!$I34)+IF(Programacion!AO$47="",0,Programacion!AO$47/SUM(Programacion!AO$42:AO$48)*'3 Eval'!$J34)+IF(Programacion!AO$48="",0,Programacion!AO$48/SUM(Programacion!AO$42:AO$48)*'3 Eval'!$K34))*SUM(Programacion!AO$42:AO$48)/SUM(Programacion!AO$28:AO$48)+IF('Res 2ªEval'!AQ35="",0,'Res 2ªEval'!AQ35*SUM(Programacion!AO$28:AO$41)/SUM(Programacion!AO$28:AO$48)))))</f>
        <v/>
      </c>
      <c r="AR35" s="270" t="str">
        <f>IF($C35="","",IF(SUM(Programacion!AP$28:AP$48)=0,"",IF(SUM(Programacion!AP$42:AP$48)=0,'Res 2ªEval'!AR35,(IF(Programacion!AP$42="",0,Programacion!AP$42/SUM(Programacion!AP$42:AP$48)*'3 Eval'!$E34)+IF(Programacion!AP$43="",0,Programacion!AP$43/SUM(Programacion!AP$42:AP$48)*'3 Eval'!$F34)+IF(Programacion!AP$44="",0,Programacion!AP$44/SUM(Programacion!AP$42:AP$48)*'3 Eval'!$G34)+IF(Programacion!AP$45="",0,Programacion!AP$45/SUM(Programacion!AP$42:AP$48)*'3 Eval'!$H34)+IF(Programacion!AP$46="",0,Programacion!AP$46/SUM(Programacion!AP$42:AP$48)*'3 Eval'!$I34)+IF(Programacion!AP$47="",0,Programacion!AP$47/SUM(Programacion!AP$42:AP$48)*'3 Eval'!$J34)+IF(Programacion!AP$48="",0,Programacion!AP$48/SUM(Programacion!AP$42:AP$48)*'3 Eval'!$K34))*SUM(Programacion!AP$42:AP$48)/SUM(Programacion!AP$28:AP$48)+IF('Res 2ªEval'!AR35="",0,'Res 2ªEval'!AR35*SUM(Programacion!AP$28:AP$41)/SUM(Programacion!AP$28:AP$48)))))</f>
        <v/>
      </c>
      <c r="AS35" s="270" t="str">
        <f>IF($C35="","",IF(SUM(Programacion!AQ$28:AQ$48)=0,"",IF(SUM(Programacion!AQ$42:AQ$48)=0,'Res 2ªEval'!AS35,(IF(Programacion!AQ$42="",0,Programacion!AQ$42/SUM(Programacion!AQ$42:AQ$48)*'3 Eval'!$E34)+IF(Programacion!AQ$43="",0,Programacion!AQ$43/SUM(Programacion!AQ$42:AQ$48)*'3 Eval'!$F34)+IF(Programacion!AQ$44="",0,Programacion!AQ$44/SUM(Programacion!AQ$42:AQ$48)*'3 Eval'!$G34)+IF(Programacion!AQ$45="",0,Programacion!AQ$45/SUM(Programacion!AQ$42:AQ$48)*'3 Eval'!$H34)+IF(Programacion!AQ$46="",0,Programacion!AQ$46/SUM(Programacion!AQ$42:AQ$48)*'3 Eval'!$I34)+IF(Programacion!AQ$47="",0,Programacion!AQ$47/SUM(Programacion!AQ$42:AQ$48)*'3 Eval'!$J34)+IF(Programacion!AQ$48="",0,Programacion!AQ$48/SUM(Programacion!AQ$42:AQ$48)*'3 Eval'!$K34))*SUM(Programacion!AQ$42:AQ$48)/SUM(Programacion!AQ$28:AQ$48)+IF('Res 2ªEval'!AS35="",0,'Res 2ªEval'!AS35*SUM(Programacion!AQ$28:AQ$41)/SUM(Programacion!AQ$28:AQ$48)))))</f>
        <v/>
      </c>
      <c r="AT35" s="270" t="str">
        <f>IF($C35="","",IF(SUM(Programacion!AR$28:AR$48)=0,"",IF(SUM(Programacion!AR$42:AR$48)=0,'Res 2ªEval'!AT35,(IF(Programacion!AR$42="",0,Programacion!AR$42/SUM(Programacion!AR$42:AR$48)*'3 Eval'!$E34)+IF(Programacion!AR$43="",0,Programacion!AR$43/SUM(Programacion!AR$42:AR$48)*'3 Eval'!$F34)+IF(Programacion!AR$44="",0,Programacion!AR$44/SUM(Programacion!AR$42:AR$48)*'3 Eval'!$G34)+IF(Programacion!AR$45="",0,Programacion!AR$45/SUM(Programacion!AR$42:AR$48)*'3 Eval'!$H34)+IF(Programacion!AR$46="",0,Programacion!AR$46/SUM(Programacion!AR$42:AR$48)*'3 Eval'!$I34)+IF(Programacion!AR$47="",0,Programacion!AR$47/SUM(Programacion!AR$42:AR$48)*'3 Eval'!$J34)+IF(Programacion!AR$48="",0,Programacion!AR$48/SUM(Programacion!AR$42:AR$48)*'3 Eval'!$K34))*SUM(Programacion!AR$42:AR$48)/SUM(Programacion!AR$28:AR$48)+IF('Res 2ªEval'!AT35="",0,'Res 2ªEval'!AT35*SUM(Programacion!AR$28:AR$41)/SUM(Programacion!AR$28:AR$48)))))</f>
        <v/>
      </c>
      <c r="AU35" s="270" t="str">
        <f>IF($C35="","",IF(SUM(Programacion!AS$28:AS$48)=0,"",IF(SUM(Programacion!AS$42:AS$48)=0,'Res 2ªEval'!AU35,(IF(Programacion!AS$42="",0,Programacion!AS$42/SUM(Programacion!AS$42:AS$48)*'3 Eval'!$E34)+IF(Programacion!AS$43="",0,Programacion!AS$43/SUM(Programacion!AS$42:AS$48)*'3 Eval'!$F34)+IF(Programacion!AS$44="",0,Programacion!AS$44/SUM(Programacion!AS$42:AS$48)*'3 Eval'!$G34)+IF(Programacion!AS$45="",0,Programacion!AS$45/SUM(Programacion!AS$42:AS$48)*'3 Eval'!$H34)+IF(Programacion!AS$46="",0,Programacion!AS$46/SUM(Programacion!AS$42:AS$48)*'3 Eval'!$I34)+IF(Programacion!AS$47="",0,Programacion!AS$47/SUM(Programacion!AS$42:AS$48)*'3 Eval'!$J34)+IF(Programacion!AS$48="",0,Programacion!AS$48/SUM(Programacion!AS$42:AS$48)*'3 Eval'!$K34))*SUM(Programacion!AS$42:AS$48)/SUM(Programacion!AS$28:AS$48)+IF('Res 2ªEval'!AU35="",0,'Res 2ªEval'!AU35*SUM(Programacion!AS$28:AS$41)/SUM(Programacion!AS$28:AS$48)))))</f>
        <v/>
      </c>
      <c r="AV35" s="270" t="str">
        <f>IF($C35="","",IF(SUM(Programacion!AT$28:AT$48)=0,"",IF(SUM(Programacion!AT$42:AT$48)=0,'Res 2ªEval'!AV35,(IF(Programacion!AT$42="",0,Programacion!AT$42/SUM(Programacion!AT$42:AT$48)*'3 Eval'!$E34)+IF(Programacion!AT$43="",0,Programacion!AT$43/SUM(Programacion!AT$42:AT$48)*'3 Eval'!$F34)+IF(Programacion!AT$44="",0,Programacion!AT$44/SUM(Programacion!AT$42:AT$48)*'3 Eval'!$G34)+IF(Programacion!AT$45="",0,Programacion!AT$45/SUM(Programacion!AT$42:AT$48)*'3 Eval'!$H34)+IF(Programacion!AT$46="",0,Programacion!AT$46/SUM(Programacion!AT$42:AT$48)*'3 Eval'!$I34)+IF(Programacion!AT$47="",0,Programacion!AT$47/SUM(Programacion!AT$42:AT$48)*'3 Eval'!$J34)+IF(Programacion!AT$48="",0,Programacion!AT$48/SUM(Programacion!AT$42:AT$48)*'3 Eval'!$K34))*SUM(Programacion!AT$42:AT$48)/SUM(Programacion!AT$28:AT$48)+IF('Res 2ªEval'!AV35="",0,'Res 2ªEval'!AV35*SUM(Programacion!AT$28:AT$41)/SUM(Programacion!AT$28:AT$48)))))</f>
        <v/>
      </c>
      <c r="AW35" s="270" t="str">
        <f>IF($C35="","",IF(SUM(Programacion!AU$28:AU$48)=0,"",IF(SUM(Programacion!AU$42:AU$48)=0,'Res 2ªEval'!AW35,(IF(Programacion!AU$42="",0,Programacion!AU$42/SUM(Programacion!AU$42:AU$48)*'3 Eval'!$E34)+IF(Programacion!AU$43="",0,Programacion!AU$43/SUM(Programacion!AU$42:AU$48)*'3 Eval'!$F34)+IF(Programacion!AU$44="",0,Programacion!AU$44/SUM(Programacion!AU$42:AU$48)*'3 Eval'!$G34)+IF(Programacion!AU$45="",0,Programacion!AU$45/SUM(Programacion!AU$42:AU$48)*'3 Eval'!$H34)+IF(Programacion!AU$46="",0,Programacion!AU$46/SUM(Programacion!AU$42:AU$48)*'3 Eval'!$I34)+IF(Programacion!AU$47="",0,Programacion!AU$47/SUM(Programacion!AU$42:AU$48)*'3 Eval'!$J34)+IF(Programacion!AU$48="",0,Programacion!AU$48/SUM(Programacion!AU$42:AU$48)*'3 Eval'!$K34))*SUM(Programacion!AU$42:AU$48)/SUM(Programacion!AU$28:AU$48)+IF('Res 2ªEval'!AW35="",0,'Res 2ªEval'!AW35*SUM(Programacion!AU$28:AU$41)/SUM(Programacion!AU$28:AU$48)))))</f>
        <v/>
      </c>
      <c r="AX35" s="270" t="str">
        <f>IF($C35="","",IF(SUM(Programacion!AV$28:AV$48)=0,"",IF(SUM(Programacion!AV$42:AV$48)=0,'Res 2ªEval'!AX35,(IF(Programacion!AV$42="",0,Programacion!AV$42/SUM(Programacion!AV$42:AV$48)*'3 Eval'!$E34)+IF(Programacion!AV$43="",0,Programacion!AV$43/SUM(Programacion!AV$42:AV$48)*'3 Eval'!$F34)+IF(Programacion!AV$44="",0,Programacion!AV$44/SUM(Programacion!AV$42:AV$48)*'3 Eval'!$G34)+IF(Programacion!AV$45="",0,Programacion!AV$45/SUM(Programacion!AV$42:AV$48)*'3 Eval'!$H34)+IF(Programacion!AV$46="",0,Programacion!AV$46/SUM(Programacion!AV$42:AV$48)*'3 Eval'!$I34)+IF(Programacion!AV$47="",0,Programacion!AV$47/SUM(Programacion!AV$42:AV$48)*'3 Eval'!$J34)+IF(Programacion!AV$48="",0,Programacion!AV$48/SUM(Programacion!AV$42:AV$48)*'3 Eval'!$K34))*SUM(Programacion!AV$42:AV$48)/SUM(Programacion!AV$28:AV$48)+IF('Res 2ªEval'!AX35="",0,'Res 2ªEval'!AX35*SUM(Programacion!AV$28:AV$41)/SUM(Programacion!AV$28:AV$48)))))</f>
        <v/>
      </c>
      <c r="AY35" s="270" t="str">
        <f>IF($C35="","",IF(SUM(Programacion!AW$28:AW$48)=0,"",IF(SUM(Programacion!AW$42:AW$48)=0,'Res 2ªEval'!AY35,(IF(Programacion!AW$42="",0,Programacion!AW$42/SUM(Programacion!AW$42:AW$48)*'3 Eval'!$E34)+IF(Programacion!AW$43="",0,Programacion!AW$43/SUM(Programacion!AW$42:AW$48)*'3 Eval'!$F34)+IF(Programacion!AW$44="",0,Programacion!AW$44/SUM(Programacion!AW$42:AW$48)*'3 Eval'!$G34)+IF(Programacion!AW$45="",0,Programacion!AW$45/SUM(Programacion!AW$42:AW$48)*'3 Eval'!$H34)+IF(Programacion!AW$46="",0,Programacion!AW$46/SUM(Programacion!AW$42:AW$48)*'3 Eval'!$I34)+IF(Programacion!AW$47="",0,Programacion!AW$47/SUM(Programacion!AW$42:AW$48)*'3 Eval'!$J34)+IF(Programacion!AW$48="",0,Programacion!AW$48/SUM(Programacion!AW$42:AW$48)*'3 Eval'!$K34))*SUM(Programacion!AW$42:AW$48)/SUM(Programacion!AW$28:AW$48)+IF('Res 2ªEval'!AY35="",0,'Res 2ªEval'!AY35*SUM(Programacion!AW$28:AW$41)/SUM(Programacion!AW$28:AW$48)))))</f>
        <v/>
      </c>
      <c r="AZ35" s="270" t="str">
        <f>IF($C35="","",IF(SUM(Programacion!AX$28:AX$48)=0,"",IF(SUM(Programacion!AX$42:AX$48)=0,'Res 2ªEval'!AZ35,(IF(Programacion!AX$42="",0,Programacion!AX$42/SUM(Programacion!AX$42:AX$48)*'3 Eval'!$E34)+IF(Programacion!AX$43="",0,Programacion!AX$43/SUM(Programacion!AX$42:AX$48)*'3 Eval'!$F34)+IF(Programacion!AX$44="",0,Programacion!AX$44/SUM(Programacion!AX$42:AX$48)*'3 Eval'!$G34)+IF(Programacion!AX$45="",0,Programacion!AX$45/SUM(Programacion!AX$42:AX$48)*'3 Eval'!$H34)+IF(Programacion!AX$46="",0,Programacion!AX$46/SUM(Programacion!AX$42:AX$48)*'3 Eval'!$I34)+IF(Programacion!AX$47="",0,Programacion!AX$47/SUM(Programacion!AX$42:AX$48)*'3 Eval'!$J34)+IF(Programacion!AX$48="",0,Programacion!AX$48/SUM(Programacion!AX$42:AX$48)*'3 Eval'!$K34))*SUM(Programacion!AX$42:AX$48)/SUM(Programacion!AX$28:AX$48)+IF('Res 2ªEval'!AZ35="",0,'Res 2ªEval'!AZ35*SUM(Programacion!AX$28:AX$41)/SUM(Programacion!AX$28:AX$48)))))</f>
        <v/>
      </c>
      <c r="BA35" s="270" t="str">
        <f>IF($C35="","",IF(SUM(Programacion!AY$28:AY$48)=0,"",IF(SUM(Programacion!AY$42:AY$48)=0,'Res 2ªEval'!BA35,(IF(Programacion!AY$42="",0,Programacion!AY$42/SUM(Programacion!AY$42:AY$48)*'3 Eval'!$E34)+IF(Programacion!AY$43="",0,Programacion!AY$43/SUM(Programacion!AY$42:AY$48)*'3 Eval'!$F34)+IF(Programacion!AY$44="",0,Programacion!AY$44/SUM(Programacion!AY$42:AY$48)*'3 Eval'!$G34)+IF(Programacion!AY$45="",0,Programacion!AY$45/SUM(Programacion!AY$42:AY$48)*'3 Eval'!$H34)+IF(Programacion!AY$46="",0,Programacion!AY$46/SUM(Programacion!AY$42:AY$48)*'3 Eval'!$I34)+IF(Programacion!AY$47="",0,Programacion!AY$47/SUM(Programacion!AY$42:AY$48)*'3 Eval'!$J34)+IF(Programacion!AY$48="",0,Programacion!AY$48/SUM(Programacion!AY$42:AY$48)*'3 Eval'!$K34))*SUM(Programacion!AY$42:AY$48)/SUM(Programacion!AY$28:AY$48)+IF('Res 2ªEval'!BA35="",0,'Res 2ªEval'!BA35*SUM(Programacion!AY$28:AY$41)/SUM(Programacion!AY$28:AY$48)))))</f>
        <v/>
      </c>
      <c r="BB35" s="270" t="str">
        <f>IF($C35="","",IF(SUM(Programacion!AZ$28:AZ$48)=0,"",IF(SUM(Programacion!AZ$42:AZ$48)=0,'Res 2ªEval'!BB35,(IF(Programacion!AZ$42="",0,Programacion!AZ$42/SUM(Programacion!AZ$42:AZ$48)*'3 Eval'!$E34)+IF(Programacion!AZ$43="",0,Programacion!AZ$43/SUM(Programacion!AZ$42:AZ$48)*'3 Eval'!$F34)+IF(Programacion!AZ$44="",0,Programacion!AZ$44/SUM(Programacion!AZ$42:AZ$48)*'3 Eval'!$G34)+IF(Programacion!AZ$45="",0,Programacion!AZ$45/SUM(Programacion!AZ$42:AZ$48)*'3 Eval'!$H34)+IF(Programacion!AZ$46="",0,Programacion!AZ$46/SUM(Programacion!AZ$42:AZ$48)*'3 Eval'!$I34)+IF(Programacion!AZ$47="",0,Programacion!AZ$47/SUM(Programacion!AZ$42:AZ$48)*'3 Eval'!$J34)+IF(Programacion!AZ$48="",0,Programacion!AZ$48/SUM(Programacion!AZ$42:AZ$48)*'3 Eval'!$K34))*SUM(Programacion!AZ$42:AZ$48)/SUM(Programacion!AZ$28:AZ$48)+IF('Res 2ªEval'!BB35="",0,'Res 2ªEval'!BB35*SUM(Programacion!AZ$28:AZ$41)/SUM(Programacion!AZ$28:AZ$48)))))</f>
        <v/>
      </c>
      <c r="BC35" s="270" t="str">
        <f>IF($C35="","",IF(SUM(Programacion!BA$28:BA$48)=0,"",IF(SUM(Programacion!BA$42:BA$48)=0,'Res 2ªEval'!BC35,(IF(Programacion!BA$42="",0,Programacion!BA$42/SUM(Programacion!BA$42:BA$48)*'3 Eval'!$E34)+IF(Programacion!BA$43="",0,Programacion!BA$43/SUM(Programacion!BA$42:BA$48)*'3 Eval'!$F34)+IF(Programacion!BA$44="",0,Programacion!BA$44/SUM(Programacion!BA$42:BA$48)*'3 Eval'!$G34)+IF(Programacion!BA$45="",0,Programacion!BA$45/SUM(Programacion!BA$42:BA$48)*'3 Eval'!$H34)+IF(Programacion!BA$46="",0,Programacion!BA$46/SUM(Programacion!BA$42:BA$48)*'3 Eval'!$I34)+IF(Programacion!BA$47="",0,Programacion!BA$47/SUM(Programacion!BA$42:BA$48)*'3 Eval'!$J34)+IF(Programacion!BA$48="",0,Programacion!BA$48/SUM(Programacion!BA$42:BA$48)*'3 Eval'!$K34))*SUM(Programacion!BA$42:BA$48)/SUM(Programacion!BA$28:BA$48)+IF('Res 2ªEval'!BC35="",0,'Res 2ªEval'!BC35*SUM(Programacion!BA$28:BA$41)/SUM(Programacion!BA$28:BA$48)))))</f>
        <v/>
      </c>
      <c r="BD35" s="270" t="str">
        <f>IF($C35="","",IF(SUM(Programacion!BB$28:BB$48)=0,"",IF(SUM(Programacion!BB$42:BB$48)=0,'Res 2ªEval'!BD35,(IF(Programacion!BB$42="",0,Programacion!BB$42/SUM(Programacion!BB$42:BB$48)*'3 Eval'!$E34)+IF(Programacion!BB$43="",0,Programacion!BB$43/SUM(Programacion!BB$42:BB$48)*'3 Eval'!$F34)+IF(Programacion!BB$44="",0,Programacion!BB$44/SUM(Programacion!BB$42:BB$48)*'3 Eval'!$G34)+IF(Programacion!BB$45="",0,Programacion!BB$45/SUM(Programacion!BB$42:BB$48)*'3 Eval'!$H34)+IF(Programacion!BB$46="",0,Programacion!BB$46/SUM(Programacion!BB$42:BB$48)*'3 Eval'!$I34)+IF(Programacion!BB$47="",0,Programacion!BB$47/SUM(Programacion!BB$42:BB$48)*'3 Eval'!$J34)+IF(Programacion!BB$48="",0,Programacion!BB$48/SUM(Programacion!BB$42:BB$48)*'3 Eval'!$K34))*SUM(Programacion!BB$42:BB$48)/SUM(Programacion!BB$28:BB$48)+IF('Res 2ªEval'!BD35="",0,'Res 2ªEval'!BD35*SUM(Programacion!BB$28:BB$41)/SUM(Programacion!BB$28:BB$48)))))</f>
        <v/>
      </c>
      <c r="BE35" s="270" t="str">
        <f>IF($C35="","",IF(SUM(Programacion!BC$28:BC$48)=0,"",IF(SUM(Programacion!BC$42:BC$48)=0,'Res 2ªEval'!BE35,(IF(Programacion!BC$42="",0,Programacion!BC$42/SUM(Programacion!BC$42:BC$48)*'3 Eval'!$E34)+IF(Programacion!BC$43="",0,Programacion!BC$43/SUM(Programacion!BC$42:BC$48)*'3 Eval'!$F34)+IF(Programacion!BC$44="",0,Programacion!BC$44/SUM(Programacion!BC$42:BC$48)*'3 Eval'!$G34)+IF(Programacion!BC$45="",0,Programacion!BC$45/SUM(Programacion!BC$42:BC$48)*'3 Eval'!$H34)+IF(Programacion!BC$46="",0,Programacion!BC$46/SUM(Programacion!BC$42:BC$48)*'3 Eval'!$I34)+IF(Programacion!BC$47="",0,Programacion!BC$47/SUM(Programacion!BC$42:BC$48)*'3 Eval'!$J34)+IF(Programacion!BC$48="",0,Programacion!BC$48/SUM(Programacion!BC$42:BC$48)*'3 Eval'!$K34))*SUM(Programacion!BC$42:BC$48)/SUM(Programacion!BC$28:BC$48)+IF('Res 2ªEval'!BE35="",0,'Res 2ªEval'!BE35*SUM(Programacion!BC$28:BC$41)/SUM(Programacion!BC$28:BC$48)))))</f>
        <v/>
      </c>
      <c r="BF35" s="270" t="str">
        <f>IF($C35="","",IF(SUM(Programacion!BD$28:BD$48)=0,"",IF(SUM(Programacion!BD$42:BD$48)=0,'Res 2ªEval'!BF35,(IF(Programacion!BD$42="",0,Programacion!BD$42/SUM(Programacion!BD$42:BD$48)*'3 Eval'!$E34)+IF(Programacion!BD$43="",0,Programacion!BD$43/SUM(Programacion!BD$42:BD$48)*'3 Eval'!$F34)+IF(Programacion!BD$44="",0,Programacion!BD$44/SUM(Programacion!BD$42:BD$48)*'3 Eval'!$G34)+IF(Programacion!BD$45="",0,Programacion!BD$45/SUM(Programacion!BD$42:BD$48)*'3 Eval'!$H34)+IF(Programacion!BD$46="",0,Programacion!BD$46/SUM(Programacion!BD$42:BD$48)*'3 Eval'!$I34)+IF(Programacion!BD$47="",0,Programacion!BD$47/SUM(Programacion!BD$42:BD$48)*'3 Eval'!$J34)+IF(Programacion!BD$48="",0,Programacion!BD$48/SUM(Programacion!BD$42:BD$48)*'3 Eval'!$K34))*SUM(Programacion!BD$42:BD$48)/SUM(Programacion!BD$28:BD$48)+IF('Res 2ªEval'!BF35="",0,'Res 2ªEval'!BF35*SUM(Programacion!BD$28:BD$41)/SUM(Programacion!BD$28:BD$48)))))</f>
        <v/>
      </c>
      <c r="BG35" s="270" t="str">
        <f>IF($C35="","",IF(SUM(Programacion!BE$28:BE$48)=0,"",IF(SUM(Programacion!BE$42:BE$48)=0,'Res 2ªEval'!BG35,(IF(Programacion!BE$42="",0,Programacion!BE$42/SUM(Programacion!BE$42:BE$48)*'3 Eval'!$E34)+IF(Programacion!BE$43="",0,Programacion!BE$43/SUM(Programacion!BE$42:BE$48)*'3 Eval'!$F34)+IF(Programacion!BE$44="",0,Programacion!BE$44/SUM(Programacion!BE$42:BE$48)*'3 Eval'!$G34)+IF(Programacion!BE$45="",0,Programacion!BE$45/SUM(Programacion!BE$42:BE$48)*'3 Eval'!$H34)+IF(Programacion!BE$46="",0,Programacion!BE$46/SUM(Programacion!BE$42:BE$48)*'3 Eval'!$I34)+IF(Programacion!BE$47="",0,Programacion!BE$47/SUM(Programacion!BE$42:BE$48)*'3 Eval'!$J34)+IF(Programacion!BE$48="",0,Programacion!BE$48/SUM(Programacion!BE$42:BE$48)*'3 Eval'!$K34))*SUM(Programacion!BE$42:BE$48)/SUM(Programacion!BE$28:BE$48)+IF('Res 2ªEval'!BG35="",0,'Res 2ªEval'!BG35*SUM(Programacion!BE$28:BE$41)/SUM(Programacion!BE$28:BE$48)))))</f>
        <v/>
      </c>
      <c r="BH35" s="270" t="str">
        <f>IF($C35="","",IF(SUM(Programacion!BF$28:BF$48)=0,"",IF(SUM(Programacion!BF$42:BF$48)=0,'Res 2ªEval'!BH35,(IF(Programacion!BF$42="",0,Programacion!BF$42/SUM(Programacion!BF$42:BF$48)*'3 Eval'!$E34)+IF(Programacion!BF$43="",0,Programacion!BF$43/SUM(Programacion!BF$42:BF$48)*'3 Eval'!$F34)+IF(Programacion!BF$44="",0,Programacion!BF$44/SUM(Programacion!BF$42:BF$48)*'3 Eval'!$G34)+IF(Programacion!BF$45="",0,Programacion!BF$45/SUM(Programacion!BF$42:BF$48)*'3 Eval'!$H34)+IF(Programacion!BF$46="",0,Programacion!BF$46/SUM(Programacion!BF$42:BF$48)*'3 Eval'!$I34)+IF(Programacion!BF$47="",0,Programacion!BF$47/SUM(Programacion!BF$42:BF$48)*'3 Eval'!$J34)+IF(Programacion!BF$48="",0,Programacion!BF$48/SUM(Programacion!BF$42:BF$48)*'3 Eval'!$K34))*SUM(Programacion!BF$42:BF$48)/SUM(Programacion!BF$28:BF$48)+IF('Res 2ªEval'!BH35="",0,'Res 2ªEval'!BH35*SUM(Programacion!BF$28:BF$41)/SUM(Programacion!BF$28:BF$48)))))</f>
        <v/>
      </c>
      <c r="BI35" s="270" t="str">
        <f>IF($C35="","",IF(SUM(Programacion!BG$28:BG$48)=0,"",IF(SUM(Programacion!BG$42:BG$48)=0,'Res 2ªEval'!BI35,(IF(Programacion!BG$42="",0,Programacion!BG$42/SUM(Programacion!BG$42:BG$48)*'3 Eval'!$E34)+IF(Programacion!BG$43="",0,Programacion!BG$43/SUM(Programacion!BG$42:BG$48)*'3 Eval'!$F34)+IF(Programacion!BG$44="",0,Programacion!BG$44/SUM(Programacion!BG$42:BG$48)*'3 Eval'!$G34)+IF(Programacion!BG$45="",0,Programacion!BG$45/SUM(Programacion!BG$42:BG$48)*'3 Eval'!$H34)+IF(Programacion!BG$46="",0,Programacion!BG$46/SUM(Programacion!BG$42:BG$48)*'3 Eval'!$I34)+IF(Programacion!BG$47="",0,Programacion!BG$47/SUM(Programacion!BG$42:BG$48)*'3 Eval'!$J34)+IF(Programacion!BG$48="",0,Programacion!BG$48/SUM(Programacion!BG$42:BG$48)*'3 Eval'!$K34))*SUM(Programacion!BG$42:BG$48)/SUM(Programacion!BG$28:BG$48)+IF('Res 2ªEval'!BI35="",0,'Res 2ªEval'!BI35*SUM(Programacion!BG$28:BG$41)/SUM(Programacion!BG$28:BG$48)))))</f>
        <v/>
      </c>
      <c r="BJ35" s="270" t="str">
        <f>IF($C35="","",IF(SUM(Programacion!BH$28:BH$48)=0,"",IF(SUM(Programacion!BH$42:BH$48)=0,'Res 2ªEval'!BJ35,(IF(Programacion!BH$42="",0,Programacion!BH$42/SUM(Programacion!BH$42:BH$48)*'3 Eval'!$E34)+IF(Programacion!BH$43="",0,Programacion!BH$43/SUM(Programacion!BH$42:BH$48)*'3 Eval'!$F34)+IF(Programacion!BH$44="",0,Programacion!BH$44/SUM(Programacion!BH$42:BH$48)*'3 Eval'!$G34)+IF(Programacion!BH$45="",0,Programacion!BH$45/SUM(Programacion!BH$42:BH$48)*'3 Eval'!$H34)+IF(Programacion!BH$46="",0,Programacion!BH$46/SUM(Programacion!BH$42:BH$48)*'3 Eval'!$I34)+IF(Programacion!BH$47="",0,Programacion!BH$47/SUM(Programacion!BH$42:BH$48)*'3 Eval'!$J34)+IF(Programacion!BH$48="",0,Programacion!BH$48/SUM(Programacion!BH$42:BH$48)*'3 Eval'!$K34))*SUM(Programacion!BH$42:BH$48)/SUM(Programacion!BH$28:BH$48)+IF('Res 2ªEval'!BJ35="",0,'Res 2ªEval'!BJ35*SUM(Programacion!BH$28:BH$41)/SUM(Programacion!BH$28:BH$48)))))</f>
        <v/>
      </c>
      <c r="BK35" s="270" t="str">
        <f>IF($C35="","",IF(SUM(Programacion!BI$28:BI$48)=0,"",IF(SUM(Programacion!BI$42:BI$48)=0,'Res 2ªEval'!BK35,(IF(Programacion!BI$42="",0,Programacion!BI$42/SUM(Programacion!BI$42:BI$48)*'3 Eval'!$E34)+IF(Programacion!BI$43="",0,Programacion!BI$43/SUM(Programacion!BI$42:BI$48)*'3 Eval'!$F34)+IF(Programacion!BI$44="",0,Programacion!BI$44/SUM(Programacion!BI$42:BI$48)*'3 Eval'!$G34)+IF(Programacion!BI$45="",0,Programacion!BI$45/SUM(Programacion!BI$42:BI$48)*'3 Eval'!$H34)+IF(Programacion!BI$46="",0,Programacion!BI$46/SUM(Programacion!BI$42:BI$48)*'3 Eval'!$I34)+IF(Programacion!BI$47="",0,Programacion!BI$47/SUM(Programacion!BI$42:BI$48)*'3 Eval'!$J34)+IF(Programacion!BI$48="",0,Programacion!BI$48/SUM(Programacion!BI$42:BI$48)*'3 Eval'!$K34))*SUM(Programacion!BI$42:BI$48)/SUM(Programacion!BI$28:BI$48)+IF('Res 2ªEval'!BK35="",0,'Res 2ªEval'!BK35*SUM(Programacion!BI$28:BI$41)/SUM(Programacion!BI$28:BI$48)))))</f>
        <v/>
      </c>
      <c r="BL35" s="270" t="str">
        <f>IF($C35="","",IF(SUM(Programacion!BJ$28:BJ$48)=0,"",IF(SUM(Programacion!BJ$42:BJ$48)=0,'Res 2ªEval'!BL35,(IF(Programacion!BJ$42="",0,Programacion!BJ$42/SUM(Programacion!BJ$42:BJ$48)*'3 Eval'!$E34)+IF(Programacion!BJ$43="",0,Programacion!BJ$43/SUM(Programacion!BJ$42:BJ$48)*'3 Eval'!$F34)+IF(Programacion!BJ$44="",0,Programacion!BJ$44/SUM(Programacion!BJ$42:BJ$48)*'3 Eval'!$G34)+IF(Programacion!BJ$45="",0,Programacion!BJ$45/SUM(Programacion!BJ$42:BJ$48)*'3 Eval'!$H34)+IF(Programacion!BJ$46="",0,Programacion!BJ$46/SUM(Programacion!BJ$42:BJ$48)*'3 Eval'!$I34)+IF(Programacion!BJ$47="",0,Programacion!BJ$47/SUM(Programacion!BJ$42:BJ$48)*'3 Eval'!$J34)+IF(Programacion!BJ$48="",0,Programacion!BJ$48/SUM(Programacion!BJ$42:BJ$48)*'3 Eval'!$K34))*SUM(Programacion!BJ$42:BJ$48)/SUM(Programacion!BJ$28:BJ$48)+IF('Res 2ªEval'!BL35="",0,'Res 2ªEval'!BL35*SUM(Programacion!BJ$28:BJ$41)/SUM(Programacion!BJ$28:BJ$48)))))</f>
        <v/>
      </c>
      <c r="BM35" s="270" t="str">
        <f>IF($C35="","",IF(SUM(Programacion!BK$28:BK$48)=0,"",IF(SUM(Programacion!BK$42:BK$48)=0,'Res 2ªEval'!BM35,(IF(Programacion!BK$42="",0,Programacion!BK$42/SUM(Programacion!BK$42:BK$48)*'3 Eval'!$E34)+IF(Programacion!BK$43="",0,Programacion!BK$43/SUM(Programacion!BK$42:BK$48)*'3 Eval'!$F34)+IF(Programacion!BK$44="",0,Programacion!BK$44/SUM(Programacion!BK$42:BK$48)*'3 Eval'!$G34)+IF(Programacion!BK$45="",0,Programacion!BK$45/SUM(Programacion!BK$42:BK$48)*'3 Eval'!$H34)+IF(Programacion!BK$46="",0,Programacion!BK$46/SUM(Programacion!BK$42:BK$48)*'3 Eval'!$I34)+IF(Programacion!BK$47="",0,Programacion!BK$47/SUM(Programacion!BK$42:BK$48)*'3 Eval'!$J34)+IF(Programacion!BK$48="",0,Programacion!BK$48/SUM(Programacion!BK$42:BK$48)*'3 Eval'!$K34))*SUM(Programacion!BK$42:BK$48)/SUM(Programacion!BK$28:BK$48)+IF('Res 2ªEval'!BM35="",0,'Res 2ªEval'!BM35*SUM(Programacion!BK$28:BK$41)/SUM(Programacion!BK$28:BK$48)))))</f>
        <v/>
      </c>
      <c r="BN35" s="270" t="str">
        <f>IF($C35="","",IF(SUM(Programacion!BL$28:BL$48)=0,"",IF(SUM(Programacion!BL$42:BL$48)=0,'Res 2ªEval'!BN35,(IF(Programacion!BL$42="",0,Programacion!BL$42/SUM(Programacion!BL$42:BL$48)*'3 Eval'!$E34)+IF(Programacion!BL$43="",0,Programacion!BL$43/SUM(Programacion!BL$42:BL$48)*'3 Eval'!$F34)+IF(Programacion!BL$44="",0,Programacion!BL$44/SUM(Programacion!BL$42:BL$48)*'3 Eval'!$G34)+IF(Programacion!BL$45="",0,Programacion!BL$45/SUM(Programacion!BL$42:BL$48)*'3 Eval'!$H34)+IF(Programacion!BL$46="",0,Programacion!BL$46/SUM(Programacion!BL$42:BL$48)*'3 Eval'!$I34)+IF(Programacion!BL$47="",0,Programacion!BL$47/SUM(Programacion!BL$42:BL$48)*'3 Eval'!$J34)+IF(Programacion!BL$48="",0,Programacion!BL$48/SUM(Programacion!BL$42:BL$48)*'3 Eval'!$K34))*SUM(Programacion!BL$42:BL$48)/SUM(Programacion!BL$28:BL$48)+IF('Res 2ªEval'!BN35="",0,'Res 2ªEval'!BN35*SUM(Programacion!BL$28:BL$41)/SUM(Programacion!BL$28:BL$48)))))</f>
        <v/>
      </c>
      <c r="BO35" s="270" t="str">
        <f>IF($C35="","",IF(SUM(Programacion!BM$28:BM$48)=0,"",IF(SUM(Programacion!BM$42:BM$48)=0,'Res 2ªEval'!BO35,(IF(Programacion!BM$42="",0,Programacion!BM$42/SUM(Programacion!BM$42:BM$48)*'3 Eval'!$E34)+IF(Programacion!BM$43="",0,Programacion!BM$43/SUM(Programacion!BM$42:BM$48)*'3 Eval'!$F34)+IF(Programacion!BM$44="",0,Programacion!BM$44/SUM(Programacion!BM$42:BM$48)*'3 Eval'!$G34)+IF(Programacion!BM$45="",0,Programacion!BM$45/SUM(Programacion!BM$42:BM$48)*'3 Eval'!$H34)+IF(Programacion!BM$46="",0,Programacion!BM$46/SUM(Programacion!BM$42:BM$48)*'3 Eval'!$I34)+IF(Programacion!BM$47="",0,Programacion!BM$47/SUM(Programacion!BM$42:BM$48)*'3 Eval'!$J34)+IF(Programacion!BM$48="",0,Programacion!BM$48/SUM(Programacion!BM$42:BM$48)*'3 Eval'!$K34))*SUM(Programacion!BM$42:BM$48)/SUM(Programacion!BM$28:BM$48)+IF('Res 2ªEval'!BO35="",0,'Res 2ªEval'!BO35*SUM(Programacion!BM$28:BM$41)/SUM(Programacion!BM$28:BM$48)))))</f>
        <v/>
      </c>
      <c r="BP35" s="270" t="str">
        <f>IF($C35="","",IF(SUM(Programacion!BN$28:BN$48)=0,"",IF(SUM(Programacion!BN$42:BN$48)=0,'Res 2ªEval'!BP35,(IF(Programacion!BN$42="",0,Programacion!BN$42/SUM(Programacion!BN$42:BN$48)*'3 Eval'!$E34)+IF(Programacion!BN$43="",0,Programacion!BN$43/SUM(Programacion!BN$42:BN$48)*'3 Eval'!$F34)+IF(Programacion!BN$44="",0,Programacion!BN$44/SUM(Programacion!BN$42:BN$48)*'3 Eval'!$G34)+IF(Programacion!BN$45="",0,Programacion!BN$45/SUM(Programacion!BN$42:BN$48)*'3 Eval'!$H34)+IF(Programacion!BN$46="",0,Programacion!BN$46/SUM(Programacion!BN$42:BN$48)*'3 Eval'!$I34)+IF(Programacion!BN$47="",0,Programacion!BN$47/SUM(Programacion!BN$42:BN$48)*'3 Eval'!$J34)+IF(Programacion!BN$48="",0,Programacion!BN$48/SUM(Programacion!BN$42:BN$48)*'3 Eval'!$K34))*SUM(Programacion!BN$42:BN$48)/SUM(Programacion!BN$28:BN$48)+IF('Res 2ªEval'!BP35="",0,'Res 2ªEval'!BP35*SUM(Programacion!BN$28:BN$41)/SUM(Programacion!BN$28:BN$48)))))</f>
        <v/>
      </c>
      <c r="BQ35" s="270" t="str">
        <f>IF($C35="","",IF(SUM(Programacion!BO$28:BO$48)=0,"",IF(SUM(Programacion!BO$42:BO$48)=0,'Res 2ªEval'!BQ35,(IF(Programacion!BO$42="",0,Programacion!BO$42/SUM(Programacion!BO$42:BO$48)*'3 Eval'!$E34)+IF(Programacion!BO$43="",0,Programacion!BO$43/SUM(Programacion!BO$42:BO$48)*'3 Eval'!$F34)+IF(Programacion!BO$44="",0,Programacion!BO$44/SUM(Programacion!BO$42:BO$48)*'3 Eval'!$G34)+IF(Programacion!BO$45="",0,Programacion!BO$45/SUM(Programacion!BO$42:BO$48)*'3 Eval'!$H34)+IF(Programacion!BO$46="",0,Programacion!BO$46/SUM(Programacion!BO$42:BO$48)*'3 Eval'!$I34)+IF(Programacion!BO$47="",0,Programacion!BO$47/SUM(Programacion!BO$42:BO$48)*'3 Eval'!$J34)+IF(Programacion!BO$48="",0,Programacion!BO$48/SUM(Programacion!BO$42:BO$48)*'3 Eval'!$K34))*SUM(Programacion!BO$42:BO$48)/SUM(Programacion!BO$28:BO$48)+IF('Res 2ªEval'!BQ35="",0,'Res 2ªEval'!BQ35*SUM(Programacion!BO$28:BO$41)/SUM(Programacion!BO$28:BO$48)))))</f>
        <v/>
      </c>
      <c r="BR35" s="270" t="str">
        <f>IF($C35="","",IF(SUM(Programacion!BP$28:BP$48)=0,"",IF(SUM(Programacion!BP$42:BP$48)=0,'Res 2ªEval'!BR35,(IF(Programacion!BP$42="",0,Programacion!BP$42/SUM(Programacion!BP$42:BP$48)*'3 Eval'!$E34)+IF(Programacion!BP$43="",0,Programacion!BP$43/SUM(Programacion!BP$42:BP$48)*'3 Eval'!$F34)+IF(Programacion!BP$44="",0,Programacion!BP$44/SUM(Programacion!BP$42:BP$48)*'3 Eval'!$G34)+IF(Programacion!BP$45="",0,Programacion!BP$45/SUM(Programacion!BP$42:BP$48)*'3 Eval'!$H34)+IF(Programacion!BP$46="",0,Programacion!BP$46/SUM(Programacion!BP$42:BP$48)*'3 Eval'!$I34)+IF(Programacion!BP$47="",0,Programacion!BP$47/SUM(Programacion!BP$42:BP$48)*'3 Eval'!$J34)+IF(Programacion!BP$48="",0,Programacion!BP$48/SUM(Programacion!BP$42:BP$48)*'3 Eval'!$K34))*SUM(Programacion!BP$42:BP$48)/SUM(Programacion!BP$28:BP$48)+IF('Res 2ªEval'!BR35="",0,'Res 2ªEval'!BR35*SUM(Programacion!BP$28:BP$41)/SUM(Programacion!BP$28:BP$48)))))</f>
        <v/>
      </c>
      <c r="BS35" s="270" t="str">
        <f>IF($C35="","",IF(SUM(Programacion!BQ$28:BQ$48)=0,"",IF(SUM(Programacion!BQ$42:BQ$48)=0,'Res 2ªEval'!BS35,(IF(Programacion!BQ$42="",0,Programacion!BQ$42/SUM(Programacion!BQ$42:BQ$48)*'3 Eval'!$E34)+IF(Programacion!BQ$43="",0,Programacion!BQ$43/SUM(Programacion!BQ$42:BQ$48)*'3 Eval'!$F34)+IF(Programacion!BQ$44="",0,Programacion!BQ$44/SUM(Programacion!BQ$42:BQ$48)*'3 Eval'!$G34)+IF(Programacion!BQ$45="",0,Programacion!BQ$45/SUM(Programacion!BQ$42:BQ$48)*'3 Eval'!$H34)+IF(Programacion!BQ$46="",0,Programacion!BQ$46/SUM(Programacion!BQ$42:BQ$48)*'3 Eval'!$I34)+IF(Programacion!BQ$47="",0,Programacion!BQ$47/SUM(Programacion!BQ$42:BQ$48)*'3 Eval'!$J34)+IF(Programacion!BQ$48="",0,Programacion!BQ$48/SUM(Programacion!BQ$42:BQ$48)*'3 Eval'!$K34))*SUM(Programacion!BQ$42:BQ$48)/SUM(Programacion!BQ$28:BQ$48)+IF('Res 2ªEval'!BS35="",0,'Res 2ªEval'!BS35*SUM(Programacion!BQ$28:BQ$41)/SUM(Programacion!BQ$28:BQ$48)))))</f>
        <v/>
      </c>
      <c r="BT35" s="270" t="str">
        <f>IF($C35="","",IF(SUM(Programacion!BR$28:BR$48)=0,"",IF(SUM(Programacion!BR$42:BR$48)=0,'Res 2ªEval'!BT35,(IF(Programacion!BR$42="",0,Programacion!BR$42/SUM(Programacion!BR$42:BR$48)*'3 Eval'!$E34)+IF(Programacion!BR$43="",0,Programacion!BR$43/SUM(Programacion!BR$42:BR$48)*'3 Eval'!$F34)+IF(Programacion!BR$44="",0,Programacion!BR$44/SUM(Programacion!BR$42:BR$48)*'3 Eval'!$G34)+IF(Programacion!BR$45="",0,Programacion!BR$45/SUM(Programacion!BR$42:BR$48)*'3 Eval'!$H34)+IF(Programacion!BR$46="",0,Programacion!BR$46/SUM(Programacion!BR$42:BR$48)*'3 Eval'!$I34)+IF(Programacion!BR$47="",0,Programacion!BR$47/SUM(Programacion!BR$42:BR$48)*'3 Eval'!$J34)+IF(Programacion!BR$48="",0,Programacion!BR$48/SUM(Programacion!BR$42:BR$48)*'3 Eval'!$K34))*SUM(Programacion!BR$42:BR$48)/SUM(Programacion!BR$28:BR$48)+IF('Res 2ªEval'!BT35="",0,'Res 2ªEval'!BT35*SUM(Programacion!BR$28:BR$41)/SUM(Programacion!BR$28:BR$48)))))</f>
        <v/>
      </c>
      <c r="BU35" s="270" t="str">
        <f>IF($C35="","",IF(SUM(Programacion!BS$28:BS$48)=0,"",IF(SUM(Programacion!BS$42:BS$48)=0,'Res 2ªEval'!BU35,(IF(Programacion!BS$42="",0,Programacion!BS$42/SUM(Programacion!BS$42:BS$48)*'3 Eval'!$E34)+IF(Programacion!BS$43="",0,Programacion!BS$43/SUM(Programacion!BS$42:BS$48)*'3 Eval'!$F34)+IF(Programacion!BS$44="",0,Programacion!BS$44/SUM(Programacion!BS$42:BS$48)*'3 Eval'!$G34)+IF(Programacion!BS$45="",0,Programacion!BS$45/SUM(Programacion!BS$42:BS$48)*'3 Eval'!$H34)+IF(Programacion!BS$46="",0,Programacion!BS$46/SUM(Programacion!BS$42:BS$48)*'3 Eval'!$I34)+IF(Programacion!BS$47="",0,Programacion!BS$47/SUM(Programacion!BS$42:BS$48)*'3 Eval'!$J34)+IF(Programacion!BS$48="",0,Programacion!BS$48/SUM(Programacion!BS$42:BS$48)*'3 Eval'!$K34))*SUM(Programacion!BS$42:BS$48)/SUM(Programacion!BS$28:BS$48)+IF('Res 2ªEval'!BU35="",0,'Res 2ªEval'!BU35*SUM(Programacion!BS$28:BS$41)/SUM(Programacion!BS$28:BS$48)))))</f>
        <v/>
      </c>
      <c r="BV35" s="270" t="str">
        <f>IF($C35="","",IF(SUM(Programacion!BT$28:BT$48)=0,"",IF(SUM(Programacion!BT$42:BT$48)=0,'Res 2ªEval'!BV35,(IF(Programacion!BT$42="",0,Programacion!BT$42/SUM(Programacion!BT$42:BT$48)*'3 Eval'!$E34)+IF(Programacion!BT$43="",0,Programacion!BT$43/SUM(Programacion!BT$42:BT$48)*'3 Eval'!$F34)+IF(Programacion!BT$44="",0,Programacion!BT$44/SUM(Programacion!BT$42:BT$48)*'3 Eval'!$G34)+IF(Programacion!BT$45="",0,Programacion!BT$45/SUM(Programacion!BT$42:BT$48)*'3 Eval'!$H34)+IF(Programacion!BT$46="",0,Programacion!BT$46/SUM(Programacion!BT$42:BT$48)*'3 Eval'!$I34)+IF(Programacion!BT$47="",0,Programacion!BT$47/SUM(Programacion!BT$42:BT$48)*'3 Eval'!$J34)+IF(Programacion!BT$48="",0,Programacion!BT$48/SUM(Programacion!BT$42:BT$48)*'3 Eval'!$K34))*SUM(Programacion!BT$42:BT$48)/SUM(Programacion!BT$28:BT$48)+IF('Res 2ªEval'!BV35="",0,'Res 2ªEval'!BV35*SUM(Programacion!BT$28:BT$41)/SUM(Programacion!BT$28:BT$48)))))</f>
        <v/>
      </c>
      <c r="BW35" s="270" t="str">
        <f>IF($C35="","",IF(SUM(Programacion!BU$28:BU$48)=0,"",IF(SUM(Programacion!BU$42:BU$48)=0,'Res 2ªEval'!BW35,(IF(Programacion!BU$42="",0,Programacion!BU$42/SUM(Programacion!BU$42:BU$48)*'3 Eval'!$E34)+IF(Programacion!BU$43="",0,Programacion!BU$43/SUM(Programacion!BU$42:BU$48)*'3 Eval'!$F34)+IF(Programacion!BU$44="",0,Programacion!BU$44/SUM(Programacion!BU$42:BU$48)*'3 Eval'!$G34)+IF(Programacion!BU$45="",0,Programacion!BU$45/SUM(Programacion!BU$42:BU$48)*'3 Eval'!$H34)+IF(Programacion!BU$46="",0,Programacion!BU$46/SUM(Programacion!BU$42:BU$48)*'3 Eval'!$I34)+IF(Programacion!BU$47="",0,Programacion!BU$47/SUM(Programacion!BU$42:BU$48)*'3 Eval'!$J34)+IF(Programacion!BU$48="",0,Programacion!BU$48/SUM(Programacion!BU$42:BU$48)*'3 Eval'!$K34))*SUM(Programacion!BU$42:BU$48)/SUM(Programacion!BU$28:BU$48)+IF('Res 2ªEval'!BW35="",0,'Res 2ªEval'!BW35*SUM(Programacion!BU$28:BU$41)/SUM(Programacion!BU$28:BU$48)))))</f>
        <v/>
      </c>
      <c r="BX35" s="270" t="str">
        <f>IF($C35="","",IF(SUM(Programacion!BV$28:BV$48)=0,"",IF(SUM(Programacion!BV$42:BV$48)=0,'Res 2ªEval'!BX35,(IF(Programacion!BV$42="",0,Programacion!BV$42/SUM(Programacion!BV$42:BV$48)*'3 Eval'!$E34)+IF(Programacion!BV$43="",0,Programacion!BV$43/SUM(Programacion!BV$42:BV$48)*'3 Eval'!$F34)+IF(Programacion!BV$44="",0,Programacion!BV$44/SUM(Programacion!BV$42:BV$48)*'3 Eval'!$G34)+IF(Programacion!BV$45="",0,Programacion!BV$45/SUM(Programacion!BV$42:BV$48)*'3 Eval'!$H34)+IF(Programacion!BV$46="",0,Programacion!BV$46/SUM(Programacion!BV$42:BV$48)*'3 Eval'!$I34)+IF(Programacion!BV$47="",0,Programacion!BV$47/SUM(Programacion!BV$42:BV$48)*'3 Eval'!$J34)+IF(Programacion!BV$48="",0,Programacion!BV$48/SUM(Programacion!BV$42:BV$48)*'3 Eval'!$K34))*SUM(Programacion!BV$42:BV$48)/SUM(Programacion!BV$28:BV$48)+IF('Res 2ªEval'!BX35="",0,'Res 2ªEval'!BX35*SUM(Programacion!BV$28:BV$41)/SUM(Programacion!BV$28:BV$48)))))</f>
        <v/>
      </c>
      <c r="BY35" s="270" t="str">
        <f>IF($C35="","",IF(SUM(Programacion!BW$28:BW$48)=0,"",IF(SUM(Programacion!BW$42:BW$48)=0,'Res 2ªEval'!BY35,(IF(Programacion!BW$42="",0,Programacion!BW$42/SUM(Programacion!BW$42:BW$48)*'3 Eval'!$E34)+IF(Programacion!BW$43="",0,Programacion!BW$43/SUM(Programacion!BW$42:BW$48)*'3 Eval'!$F34)+IF(Programacion!BW$44="",0,Programacion!BW$44/SUM(Programacion!BW$42:BW$48)*'3 Eval'!$G34)+IF(Programacion!BW$45="",0,Programacion!BW$45/SUM(Programacion!BW$42:BW$48)*'3 Eval'!$H34)+IF(Programacion!BW$46="",0,Programacion!BW$46/SUM(Programacion!BW$42:BW$48)*'3 Eval'!$I34)+IF(Programacion!BW$47="",0,Programacion!BW$47/SUM(Programacion!BW$42:BW$48)*'3 Eval'!$J34)+IF(Programacion!BW$48="",0,Programacion!BW$48/SUM(Programacion!BW$42:BW$48)*'3 Eval'!$K34))*SUM(Programacion!BW$42:BW$48)/SUM(Programacion!BW$28:BW$48)+IF('Res 2ªEval'!BY35="",0,'Res 2ªEval'!BY35*SUM(Programacion!BW$28:BW$41)/SUM(Programacion!BW$28:BW$48)))))</f>
        <v/>
      </c>
      <c r="BZ35" s="270" t="str">
        <f>IF($C35="","",IF(SUM(Programacion!BX$28:BX$48)=0,"",IF(SUM(Programacion!BX$42:BX$48)=0,'Res 2ªEval'!BZ35,(IF(Programacion!BX$42="",0,Programacion!BX$42/SUM(Programacion!BX$42:BX$48)*'3 Eval'!$E34)+IF(Programacion!BX$43="",0,Programacion!BX$43/SUM(Programacion!BX$42:BX$48)*'3 Eval'!$F34)+IF(Programacion!BX$44="",0,Programacion!BX$44/SUM(Programacion!BX$42:BX$48)*'3 Eval'!$G34)+IF(Programacion!BX$45="",0,Programacion!BX$45/SUM(Programacion!BX$42:BX$48)*'3 Eval'!$H34)+IF(Programacion!BX$46="",0,Programacion!BX$46/SUM(Programacion!BX$42:BX$48)*'3 Eval'!$I34)+IF(Programacion!BX$47="",0,Programacion!BX$47/SUM(Programacion!BX$42:BX$48)*'3 Eval'!$J34)+IF(Programacion!BX$48="",0,Programacion!BX$48/SUM(Programacion!BX$42:BX$48)*'3 Eval'!$K34))*SUM(Programacion!BX$42:BX$48)/SUM(Programacion!BX$28:BX$48)+IF('Res 2ªEval'!BZ35="",0,'Res 2ªEval'!BZ35*SUM(Programacion!BX$28:BX$41)/SUM(Programacion!BX$28:BX$48)))))</f>
        <v/>
      </c>
      <c r="CA35" s="270" t="str">
        <f>IF($C35="","",IF(SUM(Programacion!BY$28:BY$48)=0,"",IF(SUM(Programacion!BY$42:BY$48)=0,'Res 2ªEval'!CA35,(IF(Programacion!BY$42="",0,Programacion!BY$42/SUM(Programacion!BY$42:BY$48)*'3 Eval'!$E34)+IF(Programacion!BY$43="",0,Programacion!BY$43/SUM(Programacion!BY$42:BY$48)*'3 Eval'!$F34)+IF(Programacion!BY$44="",0,Programacion!BY$44/SUM(Programacion!BY$42:BY$48)*'3 Eval'!$G34)+IF(Programacion!BY$45="",0,Programacion!BY$45/SUM(Programacion!BY$42:BY$48)*'3 Eval'!$H34)+IF(Programacion!BY$46="",0,Programacion!BY$46/SUM(Programacion!BY$42:BY$48)*'3 Eval'!$I34)+IF(Programacion!BY$47="",0,Programacion!BY$47/SUM(Programacion!BY$42:BY$48)*'3 Eval'!$J34)+IF(Programacion!BY$48="",0,Programacion!BY$48/SUM(Programacion!BY$42:BY$48)*'3 Eval'!$K34))*SUM(Programacion!BY$42:BY$48)/SUM(Programacion!BY$28:BY$48)+IF('Res 2ªEval'!CA35="",0,'Res 2ªEval'!CA35*SUM(Programacion!BY$28:BY$41)/SUM(Programacion!BY$28:BY$48)))))</f>
        <v/>
      </c>
      <c r="CB35" s="270" t="str">
        <f>IF($C35="","",IF(SUM(Programacion!BZ$28:BZ$48)=0,"",IF(SUM(Programacion!BZ$42:BZ$48)=0,'Res 2ªEval'!CB35,(IF(Programacion!BZ$42="",0,Programacion!BZ$42/SUM(Programacion!BZ$42:BZ$48)*'3 Eval'!$E34)+IF(Programacion!BZ$43="",0,Programacion!BZ$43/SUM(Programacion!BZ$42:BZ$48)*'3 Eval'!$F34)+IF(Programacion!BZ$44="",0,Programacion!BZ$44/SUM(Programacion!BZ$42:BZ$48)*'3 Eval'!$G34)+IF(Programacion!BZ$45="",0,Programacion!BZ$45/SUM(Programacion!BZ$42:BZ$48)*'3 Eval'!$H34)+IF(Programacion!BZ$46="",0,Programacion!BZ$46/SUM(Programacion!BZ$42:BZ$48)*'3 Eval'!$I34)+IF(Programacion!BZ$47="",0,Programacion!BZ$47/SUM(Programacion!BZ$42:BZ$48)*'3 Eval'!$J34)+IF(Programacion!BZ$48="",0,Programacion!BZ$48/SUM(Programacion!BZ$42:BZ$48)*'3 Eval'!$K34))*SUM(Programacion!BZ$42:BZ$48)/SUM(Programacion!BZ$28:BZ$48)+IF('Res 2ªEval'!CB35="",0,'Res 2ªEval'!CB35*SUM(Programacion!BZ$28:BZ$41)/SUM(Programacion!BZ$28:BZ$48)))))</f>
        <v/>
      </c>
      <c r="CC35" s="270" t="str">
        <f>IF($C35="","",IF(SUM(Programacion!CA$28:CA$48)=0,"",IF(SUM(Programacion!CA$42:CA$48)=0,'Res 2ªEval'!CC35,(IF(Programacion!CA$42="",0,Programacion!CA$42/SUM(Programacion!CA$42:CA$48)*'3 Eval'!$E34)+IF(Programacion!CA$43="",0,Programacion!CA$43/SUM(Programacion!CA$42:CA$48)*'3 Eval'!$F34)+IF(Programacion!CA$44="",0,Programacion!CA$44/SUM(Programacion!CA$42:CA$48)*'3 Eval'!$G34)+IF(Programacion!CA$45="",0,Programacion!CA$45/SUM(Programacion!CA$42:CA$48)*'3 Eval'!$H34)+IF(Programacion!CA$46="",0,Programacion!CA$46/SUM(Programacion!CA$42:CA$48)*'3 Eval'!$I34)+IF(Programacion!CA$47="",0,Programacion!CA$47/SUM(Programacion!CA$42:CA$48)*'3 Eval'!$J34)+IF(Programacion!CA$48="",0,Programacion!CA$48/SUM(Programacion!CA$42:CA$48)*'3 Eval'!$K34))*SUM(Programacion!CA$42:CA$48)/SUM(Programacion!CA$28:CA$48)+IF('Res 2ªEval'!CC35="",0,'Res 2ªEval'!CC35*SUM(Programacion!CA$28:CA$41)/SUM(Programacion!CA$28:CA$48)))))</f>
        <v/>
      </c>
      <c r="CD35" s="270" t="str">
        <f>IF($C35="","",IF(SUM(Programacion!CB$28:CB$48)=0,"",IF(SUM(Programacion!CB$42:CB$48)=0,'Res 2ªEval'!CD35,(IF(Programacion!CB$42="",0,Programacion!CB$42/SUM(Programacion!CB$42:CB$48)*'3 Eval'!$E34)+IF(Programacion!CB$43="",0,Programacion!CB$43/SUM(Programacion!CB$42:CB$48)*'3 Eval'!$F34)+IF(Programacion!CB$44="",0,Programacion!CB$44/SUM(Programacion!CB$42:CB$48)*'3 Eval'!$G34)+IF(Programacion!CB$45="",0,Programacion!CB$45/SUM(Programacion!CB$42:CB$48)*'3 Eval'!$H34)+IF(Programacion!CB$46="",0,Programacion!CB$46/SUM(Programacion!CB$42:CB$48)*'3 Eval'!$I34)+IF(Programacion!CB$47="",0,Programacion!CB$47/SUM(Programacion!CB$42:CB$48)*'3 Eval'!$J34)+IF(Programacion!CB$48="",0,Programacion!CB$48/SUM(Programacion!CB$42:CB$48)*'3 Eval'!$K34))*SUM(Programacion!CB$42:CB$48)/SUM(Programacion!CB$28:CB$48)+IF('Res 2ªEval'!CD35="",0,'Res 2ªEval'!CD35*SUM(Programacion!CB$28:CB$41)/SUM(Programacion!CB$28:CB$48)))))</f>
        <v/>
      </c>
      <c r="CE35" s="270" t="str">
        <f>IF($C35="","",IF(SUM(Programacion!CC$28:CC$48)=0,"",IF(SUM(Programacion!CC$42:CC$48)=0,'Res 2ªEval'!CE35,(IF(Programacion!CC$42="",0,Programacion!CC$42/SUM(Programacion!CC$42:CC$48)*'3 Eval'!$E34)+IF(Programacion!CC$43="",0,Programacion!CC$43/SUM(Programacion!CC$42:CC$48)*'3 Eval'!$F34)+IF(Programacion!CC$44="",0,Programacion!CC$44/SUM(Programacion!CC$42:CC$48)*'3 Eval'!$G34)+IF(Programacion!CC$45="",0,Programacion!CC$45/SUM(Programacion!CC$42:CC$48)*'3 Eval'!$H34)+IF(Programacion!CC$46="",0,Programacion!CC$46/SUM(Programacion!CC$42:CC$48)*'3 Eval'!$I34)+IF(Programacion!CC$47="",0,Programacion!CC$47/SUM(Programacion!CC$42:CC$48)*'3 Eval'!$J34)+IF(Programacion!CC$48="",0,Programacion!CC$48/SUM(Programacion!CC$42:CC$48)*'3 Eval'!$K34))*SUM(Programacion!CC$42:CC$48)/SUM(Programacion!CC$28:CC$48)+IF('Res 2ªEval'!CE35="",0,'Res 2ªEval'!CE35*SUM(Programacion!CC$28:CC$41)/SUM(Programacion!CC$28:CC$48)))))</f>
        <v/>
      </c>
      <c r="CF35" s="270" t="str">
        <f>IF($C35="","",IF(SUM(Programacion!CD$28:CD$48)=0,"",IF(SUM(Programacion!CD$42:CD$48)=0,'Res 2ªEval'!CF35,(IF(Programacion!CD$42="",0,Programacion!CD$42/SUM(Programacion!CD$42:CD$48)*'3 Eval'!$E34)+IF(Programacion!CD$43="",0,Programacion!CD$43/SUM(Programacion!CD$42:CD$48)*'3 Eval'!$F34)+IF(Programacion!CD$44="",0,Programacion!CD$44/SUM(Programacion!CD$42:CD$48)*'3 Eval'!$G34)+IF(Programacion!CD$45="",0,Programacion!CD$45/SUM(Programacion!CD$42:CD$48)*'3 Eval'!$H34)+IF(Programacion!CD$46="",0,Programacion!CD$46/SUM(Programacion!CD$42:CD$48)*'3 Eval'!$I34)+IF(Programacion!CD$47="",0,Programacion!CD$47/SUM(Programacion!CD$42:CD$48)*'3 Eval'!$J34)+IF(Programacion!CD$48="",0,Programacion!CD$48/SUM(Programacion!CD$42:CD$48)*'3 Eval'!$K34))*SUM(Programacion!CD$42:CD$48)/SUM(Programacion!CD$28:CD$48)+IF('Res 2ªEval'!CF35="",0,'Res 2ªEval'!CF35*SUM(Programacion!CD$28:CD$41)/SUM(Programacion!CD$28:CD$48)))))</f>
        <v/>
      </c>
      <c r="CG35" s="270" t="str">
        <f>IF($C35="","",IF(SUM(Programacion!CE$28:CE$48)=0,"",IF(SUM(Programacion!CE$42:CE$48)=0,'Res 2ªEval'!CG35,(IF(Programacion!CE$42="",0,Programacion!CE$42/SUM(Programacion!CE$42:CE$48)*'3 Eval'!$E34)+IF(Programacion!CE$43="",0,Programacion!CE$43/SUM(Programacion!CE$42:CE$48)*'3 Eval'!$F34)+IF(Programacion!CE$44="",0,Programacion!CE$44/SUM(Programacion!CE$42:CE$48)*'3 Eval'!$G34)+IF(Programacion!CE$45="",0,Programacion!CE$45/SUM(Programacion!CE$42:CE$48)*'3 Eval'!$H34)+IF(Programacion!CE$46="",0,Programacion!CE$46/SUM(Programacion!CE$42:CE$48)*'3 Eval'!$I34)+IF(Programacion!CE$47="",0,Programacion!CE$47/SUM(Programacion!CE$42:CE$48)*'3 Eval'!$J34)+IF(Programacion!CE$48="",0,Programacion!CE$48/SUM(Programacion!CE$42:CE$48)*'3 Eval'!$K34))*SUM(Programacion!CE$42:CE$48)/SUM(Programacion!CE$28:CE$48)+IF('Res 2ªEval'!CG35="",0,'Res 2ªEval'!CG35*SUM(Programacion!CE$28:CE$41)/SUM(Programacion!CE$28:CE$48)))))</f>
        <v/>
      </c>
      <c r="CH35" s="270" t="str">
        <f>IF($C35="","",IF(SUM(Programacion!CF$28:CF$48)=0,"",IF(SUM(Programacion!CF$42:CF$48)=0,'Res 2ªEval'!CH35,(IF(Programacion!CF$42="",0,Programacion!CF$42/SUM(Programacion!CF$42:CF$48)*'3 Eval'!$E34)+IF(Programacion!CF$43="",0,Programacion!CF$43/SUM(Programacion!CF$42:CF$48)*'3 Eval'!$F34)+IF(Programacion!CF$44="",0,Programacion!CF$44/SUM(Programacion!CF$42:CF$48)*'3 Eval'!$G34)+IF(Programacion!CF$45="",0,Programacion!CF$45/SUM(Programacion!CF$42:CF$48)*'3 Eval'!$H34)+IF(Programacion!CF$46="",0,Programacion!CF$46/SUM(Programacion!CF$42:CF$48)*'3 Eval'!$I34)+IF(Programacion!CF$47="",0,Programacion!CF$47/SUM(Programacion!CF$42:CF$48)*'3 Eval'!$J34)+IF(Programacion!CF$48="",0,Programacion!CF$48/SUM(Programacion!CF$42:CF$48)*'3 Eval'!$K34))*SUM(Programacion!CF$42:CF$48)/SUM(Programacion!CF$28:CF$48)+IF('Res 2ªEval'!CH35="",0,'Res 2ªEval'!CH35*SUM(Programacion!CF$28:CF$41)/SUM(Programacion!CF$28:CF$48)))))</f>
        <v/>
      </c>
      <c r="CI35" s="270" t="str">
        <f>IF($C35="","",IF(SUM(Programacion!CG$28:CG$48)=0,"",IF(SUM(Programacion!CG$42:CG$48)=0,'Res 2ªEval'!CI35,(IF(Programacion!CG$42="",0,Programacion!CG$42/SUM(Programacion!CG$42:CG$48)*'3 Eval'!$E34)+IF(Programacion!CG$43="",0,Programacion!CG$43/SUM(Programacion!CG$42:CG$48)*'3 Eval'!$F34)+IF(Programacion!CG$44="",0,Programacion!CG$44/SUM(Programacion!CG$42:CG$48)*'3 Eval'!$G34)+IF(Programacion!CG$45="",0,Programacion!CG$45/SUM(Programacion!CG$42:CG$48)*'3 Eval'!$H34)+IF(Programacion!CG$46="",0,Programacion!CG$46/SUM(Programacion!CG$42:CG$48)*'3 Eval'!$I34)+IF(Programacion!CG$47="",0,Programacion!CG$47/SUM(Programacion!CG$42:CG$48)*'3 Eval'!$J34)+IF(Programacion!CG$48="",0,Programacion!CG$48/SUM(Programacion!CG$42:CG$48)*'3 Eval'!$K34))*SUM(Programacion!CG$42:CG$48)/SUM(Programacion!CG$28:CG$48)+IF('Res 2ªEval'!CI35="",0,'Res 2ªEval'!CI35*SUM(Programacion!CG$28:CG$41)/SUM(Programacion!CG$28:CG$48)))))</f>
        <v/>
      </c>
      <c r="CJ35" s="270" t="str">
        <f>IF($C35="","",IF(SUM(Programacion!CH$28:CH$48)=0,"",IF(SUM(Programacion!CH$42:CH$48)=0,'Res 2ªEval'!CJ35,(IF(Programacion!CH$42="",0,Programacion!CH$42/SUM(Programacion!CH$42:CH$48)*'3 Eval'!$E34)+IF(Programacion!CH$43="",0,Programacion!CH$43/SUM(Programacion!CH$42:CH$48)*'3 Eval'!$F34)+IF(Programacion!CH$44="",0,Programacion!CH$44/SUM(Programacion!CH$42:CH$48)*'3 Eval'!$G34)+IF(Programacion!CH$45="",0,Programacion!CH$45/SUM(Programacion!CH$42:CH$48)*'3 Eval'!$H34)+IF(Programacion!CH$46="",0,Programacion!CH$46/SUM(Programacion!CH$42:CH$48)*'3 Eval'!$I34)+IF(Programacion!CH$47="",0,Programacion!CH$47/SUM(Programacion!CH$42:CH$48)*'3 Eval'!$J34)+IF(Programacion!CH$48="",0,Programacion!CH$48/SUM(Programacion!CH$42:CH$48)*'3 Eval'!$K34))*SUM(Programacion!CH$42:CH$48)/SUM(Programacion!CH$28:CH$48)+IF('Res 2ªEval'!CJ35="",0,'Res 2ªEval'!CJ35*SUM(Programacion!CH$28:CH$41)/SUM(Programacion!CH$28:CH$48)))))</f>
        <v/>
      </c>
      <c r="CK35" s="270" t="str">
        <f>IF($C35="","",IF(SUM(Programacion!CI$28:CI$48)=0,"",IF(SUM(Programacion!CI$42:CI$48)=0,'Res 2ªEval'!CK35,(IF(Programacion!CI$42="",0,Programacion!CI$42/SUM(Programacion!CI$42:CI$48)*'3 Eval'!$E34)+IF(Programacion!CI$43="",0,Programacion!CI$43/SUM(Programacion!CI$42:CI$48)*'3 Eval'!$F34)+IF(Programacion!CI$44="",0,Programacion!CI$44/SUM(Programacion!CI$42:CI$48)*'3 Eval'!$G34)+IF(Programacion!CI$45="",0,Programacion!CI$45/SUM(Programacion!CI$42:CI$48)*'3 Eval'!$H34)+IF(Programacion!CI$46="",0,Programacion!CI$46/SUM(Programacion!CI$42:CI$48)*'3 Eval'!$I34)+IF(Programacion!CI$47="",0,Programacion!CI$47/SUM(Programacion!CI$42:CI$48)*'3 Eval'!$J34)+IF(Programacion!CI$48="",0,Programacion!CI$48/SUM(Programacion!CI$42:CI$48)*'3 Eval'!$K34))*SUM(Programacion!CI$42:CI$48)/SUM(Programacion!CI$28:CI$48)+IF('Res 2ªEval'!CK35="",0,'Res 2ªEval'!CK35*SUM(Programacion!CI$28:CI$41)/SUM(Programacion!CI$28:CI$48)))))</f>
        <v/>
      </c>
      <c r="CL35" s="270" t="str">
        <f>IF($C35="","",IF(SUM(Programacion!CJ$28:CJ$48)=0,"",IF(SUM(Programacion!CJ$42:CJ$48)=0,'Res 2ªEval'!CL35,(IF(Programacion!CJ$42="",0,Programacion!CJ$42/SUM(Programacion!CJ$42:CJ$48)*'3 Eval'!$E34)+IF(Programacion!CJ$43="",0,Programacion!CJ$43/SUM(Programacion!CJ$42:CJ$48)*'3 Eval'!$F34)+IF(Programacion!CJ$44="",0,Programacion!CJ$44/SUM(Programacion!CJ$42:CJ$48)*'3 Eval'!$G34)+IF(Programacion!CJ$45="",0,Programacion!CJ$45/SUM(Programacion!CJ$42:CJ$48)*'3 Eval'!$H34)+IF(Programacion!CJ$46="",0,Programacion!CJ$46/SUM(Programacion!CJ$42:CJ$48)*'3 Eval'!$I34)+IF(Programacion!CJ$47="",0,Programacion!CJ$47/SUM(Programacion!CJ$42:CJ$48)*'3 Eval'!$J34)+IF(Programacion!CJ$48="",0,Programacion!CJ$48/SUM(Programacion!CJ$42:CJ$48)*'3 Eval'!$K34))*SUM(Programacion!CJ$42:CJ$48)/SUM(Programacion!CJ$28:CJ$48)+IF('Res 2ªEval'!CL35="",0,'Res 2ªEval'!CL35*SUM(Programacion!CJ$28:CJ$41)/SUM(Programacion!CJ$28:CJ$48)))))</f>
        <v/>
      </c>
      <c r="CM35" s="270" t="str">
        <f>IF($C35="","",IF(SUM(Programacion!CK$28:CK$48)=0,"",IF(SUM(Programacion!CK$42:CK$48)=0,'Res 2ªEval'!CM35,(IF(Programacion!CK$42="",0,Programacion!CK$42/SUM(Programacion!CK$42:CK$48)*'3 Eval'!$E34)+IF(Programacion!CK$43="",0,Programacion!CK$43/SUM(Programacion!CK$42:CK$48)*'3 Eval'!$F34)+IF(Programacion!CK$44="",0,Programacion!CK$44/SUM(Programacion!CK$42:CK$48)*'3 Eval'!$G34)+IF(Programacion!CK$45="",0,Programacion!CK$45/SUM(Programacion!CK$42:CK$48)*'3 Eval'!$H34)+IF(Programacion!CK$46="",0,Programacion!CK$46/SUM(Programacion!CK$42:CK$48)*'3 Eval'!$I34)+IF(Programacion!CK$47="",0,Programacion!CK$47/SUM(Programacion!CK$42:CK$48)*'3 Eval'!$J34)+IF(Programacion!CK$48="",0,Programacion!CK$48/SUM(Programacion!CK$42:CK$48)*'3 Eval'!$K34))*SUM(Programacion!CK$42:CK$48)/SUM(Programacion!CK$28:CK$48)+IF('Res 2ªEval'!CM35="",0,'Res 2ªEval'!CM35*SUM(Programacion!CK$28:CK$41)/SUM(Programacion!CK$28:CK$48)))))</f>
        <v/>
      </c>
      <c r="CN35" s="270" t="str">
        <f>IF($C35="","",IF(SUM(Programacion!CL$28:CL$48)=0,"",IF(SUM(Programacion!CL$42:CL$48)=0,'Res 2ªEval'!CN35,(IF(Programacion!CL$42="",0,Programacion!CL$42/SUM(Programacion!CL$42:CL$48)*'3 Eval'!$E34)+IF(Programacion!CL$43="",0,Programacion!CL$43/SUM(Programacion!CL$42:CL$48)*'3 Eval'!$F34)+IF(Programacion!CL$44="",0,Programacion!CL$44/SUM(Programacion!CL$42:CL$48)*'3 Eval'!$G34)+IF(Programacion!CL$45="",0,Programacion!CL$45/SUM(Programacion!CL$42:CL$48)*'3 Eval'!$H34)+IF(Programacion!CL$46="",0,Programacion!CL$46/SUM(Programacion!CL$42:CL$48)*'3 Eval'!$I34)+IF(Programacion!CL$47="",0,Programacion!CL$47/SUM(Programacion!CL$42:CL$48)*'3 Eval'!$J34)+IF(Programacion!CL$48="",0,Programacion!CL$48/SUM(Programacion!CL$42:CL$48)*'3 Eval'!$K34))*SUM(Programacion!CL$42:CL$48)/SUM(Programacion!CL$28:CL$48)+IF('Res 2ªEval'!CN35="",0,'Res 2ªEval'!CN35*SUM(Programacion!CL$28:CL$41)/SUM(Programacion!CL$28:CL$48)))))</f>
        <v/>
      </c>
      <c r="CO35" s="270" t="str">
        <f>IF($C35="","",IF(SUM(Programacion!CM$28:CM$48)=0,"",IF(SUM(Programacion!CM$42:CM$48)=0,'Res 2ªEval'!CO35,(IF(Programacion!CM$42="",0,Programacion!CM$42/SUM(Programacion!CM$42:CM$48)*'3 Eval'!$E34)+IF(Programacion!CM$43="",0,Programacion!CM$43/SUM(Programacion!CM$42:CM$48)*'3 Eval'!$F34)+IF(Programacion!CM$44="",0,Programacion!CM$44/SUM(Programacion!CM$42:CM$48)*'3 Eval'!$G34)+IF(Programacion!CM$45="",0,Programacion!CM$45/SUM(Programacion!CM$42:CM$48)*'3 Eval'!$H34)+IF(Programacion!CM$46="",0,Programacion!CM$46/SUM(Programacion!CM$42:CM$48)*'3 Eval'!$I34)+IF(Programacion!CM$47="",0,Programacion!CM$47/SUM(Programacion!CM$42:CM$48)*'3 Eval'!$J34)+IF(Programacion!CM$48="",0,Programacion!CM$48/SUM(Programacion!CM$42:CM$48)*'3 Eval'!$K34))*SUM(Programacion!CM$42:CM$48)/SUM(Programacion!CM$28:CM$48)+IF('Res 2ªEval'!CO35="",0,'Res 2ªEval'!CO35*SUM(Programacion!CM$28:CM$41)/SUM(Programacion!CM$28:CM$48)))))</f>
        <v/>
      </c>
      <c r="CP35" s="270" t="str">
        <f>IF($C35="","",IF(SUM(Programacion!CN$28:CN$48)=0,"",IF(SUM(Programacion!CN$42:CN$48)=0,'Res 2ªEval'!CP35,(IF(Programacion!CN$42="",0,Programacion!CN$42/SUM(Programacion!CN$42:CN$48)*'3 Eval'!$E34)+IF(Programacion!CN$43="",0,Programacion!CN$43/SUM(Programacion!CN$42:CN$48)*'3 Eval'!$F34)+IF(Programacion!CN$44="",0,Programacion!CN$44/SUM(Programacion!CN$42:CN$48)*'3 Eval'!$G34)+IF(Programacion!CN$45="",0,Programacion!CN$45/SUM(Programacion!CN$42:CN$48)*'3 Eval'!$H34)+IF(Programacion!CN$46="",0,Programacion!CN$46/SUM(Programacion!CN$42:CN$48)*'3 Eval'!$I34)+IF(Programacion!CN$47="",0,Programacion!CN$47/SUM(Programacion!CN$42:CN$48)*'3 Eval'!$J34)+IF(Programacion!CN$48="",0,Programacion!CN$48/SUM(Programacion!CN$42:CN$48)*'3 Eval'!$K34))*SUM(Programacion!CN$42:CN$48)/SUM(Programacion!CN$28:CN$48)+IF('Res 2ªEval'!CP35="",0,'Res 2ªEval'!CP35*SUM(Programacion!CN$28:CN$41)/SUM(Programacion!CN$28:CN$48)))))</f>
        <v/>
      </c>
      <c r="CQ35" s="270" t="str">
        <f>IF($C35="","",IF(SUM(Programacion!CO$28:CO$48)=0,"",IF(SUM(Programacion!CO$42:CO$48)=0,'Res 2ªEval'!CQ35,(IF(Programacion!CO$42="",0,Programacion!CO$42/SUM(Programacion!CO$42:CO$48)*'3 Eval'!$E34)+IF(Programacion!CO$43="",0,Programacion!CO$43/SUM(Programacion!CO$42:CO$48)*'3 Eval'!$F34)+IF(Programacion!CO$44="",0,Programacion!CO$44/SUM(Programacion!CO$42:CO$48)*'3 Eval'!$G34)+IF(Programacion!CO$45="",0,Programacion!CO$45/SUM(Programacion!CO$42:CO$48)*'3 Eval'!$H34)+IF(Programacion!CO$46="",0,Programacion!CO$46/SUM(Programacion!CO$42:CO$48)*'3 Eval'!$I34)+IF(Programacion!CO$47="",0,Programacion!CO$47/SUM(Programacion!CO$42:CO$48)*'3 Eval'!$J34)+IF(Programacion!CO$48="",0,Programacion!CO$48/SUM(Programacion!CO$42:CO$48)*'3 Eval'!$K34))*SUM(Programacion!CO$42:CO$48)/SUM(Programacion!CO$28:CO$48)+IF('Res 2ªEval'!CQ35="",0,'Res 2ªEval'!CQ35*SUM(Programacion!CO$28:CO$41)/SUM(Programacion!CO$28:CO$48)))))</f>
        <v/>
      </c>
      <c r="CR35" s="270" t="str">
        <f>IF($C35="","",IF(SUM(Programacion!CP$28:CP$48)=0,"",IF(SUM(Programacion!CP$42:CP$48)=0,'Res 2ªEval'!CR35,(IF(Programacion!CP$42="",0,Programacion!CP$42/SUM(Programacion!CP$42:CP$48)*'3 Eval'!$E34)+IF(Programacion!CP$43="",0,Programacion!CP$43/SUM(Programacion!CP$42:CP$48)*'3 Eval'!$F34)+IF(Programacion!CP$44="",0,Programacion!CP$44/SUM(Programacion!CP$42:CP$48)*'3 Eval'!$G34)+IF(Programacion!CP$45="",0,Programacion!CP$45/SUM(Programacion!CP$42:CP$48)*'3 Eval'!$H34)+IF(Programacion!CP$46="",0,Programacion!CP$46/SUM(Programacion!CP$42:CP$48)*'3 Eval'!$I34)+IF(Programacion!CP$47="",0,Programacion!CP$47/SUM(Programacion!CP$42:CP$48)*'3 Eval'!$J34)+IF(Programacion!CP$48="",0,Programacion!CP$48/SUM(Programacion!CP$42:CP$48)*'3 Eval'!$K34))*SUM(Programacion!CP$42:CP$48)/SUM(Programacion!CP$28:CP$48)+IF('Res 2ªEval'!CR35="",0,'Res 2ªEval'!CR35*SUM(Programacion!CP$28:CP$41)/SUM(Programacion!CP$28:CP$48)))))</f>
        <v/>
      </c>
      <c r="CS35" s="270" t="str">
        <f>IF($C35="","",IF(SUM(Programacion!CQ$28:CQ$48)=0,"",IF(SUM(Programacion!CQ$42:CQ$48)=0,'Res 2ªEval'!CS35,(IF(Programacion!CQ$42="",0,Programacion!CQ$42/SUM(Programacion!CQ$42:CQ$48)*'3 Eval'!$E34)+IF(Programacion!CQ$43="",0,Programacion!CQ$43/SUM(Programacion!CQ$42:CQ$48)*'3 Eval'!$F34)+IF(Programacion!CQ$44="",0,Programacion!CQ$44/SUM(Programacion!CQ$42:CQ$48)*'3 Eval'!$G34)+IF(Programacion!CQ$45="",0,Programacion!CQ$45/SUM(Programacion!CQ$42:CQ$48)*'3 Eval'!$H34)+IF(Programacion!CQ$46="",0,Programacion!CQ$46/SUM(Programacion!CQ$42:CQ$48)*'3 Eval'!$I34)+IF(Programacion!CQ$47="",0,Programacion!CQ$47/SUM(Programacion!CQ$42:CQ$48)*'3 Eval'!$J34)+IF(Programacion!CQ$48="",0,Programacion!CQ$48/SUM(Programacion!CQ$42:CQ$48)*'3 Eval'!$K34))*SUM(Programacion!CQ$42:CQ$48)/SUM(Programacion!CQ$28:CQ$48)+IF('Res 2ªEval'!CS35="",0,'Res 2ªEval'!CS35*SUM(Programacion!CQ$28:CQ$41)/SUM(Programacion!CQ$28:CQ$48)))))</f>
        <v/>
      </c>
      <c r="CT35" s="270" t="str">
        <f>IF($C35="","",IF(SUM(Programacion!CR$28:CR$48)=0,"",IF(SUM(Programacion!CR$42:CR$48)=0,'Res 2ªEval'!CT35,(IF(Programacion!CR$42="",0,Programacion!CR$42/SUM(Programacion!CR$42:CR$48)*'3 Eval'!$E34)+IF(Programacion!CR$43="",0,Programacion!CR$43/SUM(Programacion!CR$42:CR$48)*'3 Eval'!$F34)+IF(Programacion!CR$44="",0,Programacion!CR$44/SUM(Programacion!CR$42:CR$48)*'3 Eval'!$G34)+IF(Programacion!CR$45="",0,Programacion!CR$45/SUM(Programacion!CR$42:CR$48)*'3 Eval'!$H34)+IF(Programacion!CR$46="",0,Programacion!CR$46/SUM(Programacion!CR$42:CR$48)*'3 Eval'!$I34)+IF(Programacion!CR$47="",0,Programacion!CR$47/SUM(Programacion!CR$42:CR$48)*'3 Eval'!$J34)+IF(Programacion!CR$48="",0,Programacion!CR$48/SUM(Programacion!CR$42:CR$48)*'3 Eval'!$K34))*SUM(Programacion!CR$42:CR$48)/SUM(Programacion!CR$28:CR$48)+IF('Res 2ªEval'!CT35="",0,'Res 2ªEval'!CT35*SUM(Programacion!CR$28:CR$41)/SUM(Programacion!CR$28:CR$48)))))</f>
        <v/>
      </c>
      <c r="CU35" s="270" t="str">
        <f>IF($C35="","",IF(SUM(Programacion!CS$28:CS$48)=0,"",IF(SUM(Programacion!CS$42:CS$48)=0,'Res 2ªEval'!CU35,(IF(Programacion!CS$42="",0,Programacion!CS$42/SUM(Programacion!CS$42:CS$48)*'3 Eval'!$E34)+IF(Programacion!CS$43="",0,Programacion!CS$43/SUM(Programacion!CS$42:CS$48)*'3 Eval'!$F34)+IF(Programacion!CS$44="",0,Programacion!CS$44/SUM(Programacion!CS$42:CS$48)*'3 Eval'!$G34)+IF(Programacion!CS$45="",0,Programacion!CS$45/SUM(Programacion!CS$42:CS$48)*'3 Eval'!$H34)+IF(Programacion!CS$46="",0,Programacion!CS$46/SUM(Programacion!CS$42:CS$48)*'3 Eval'!$I34)+IF(Programacion!CS$47="",0,Programacion!CS$47/SUM(Programacion!CS$42:CS$48)*'3 Eval'!$J34)+IF(Programacion!CS$48="",0,Programacion!CS$48/SUM(Programacion!CS$42:CS$48)*'3 Eval'!$K34))*SUM(Programacion!CS$42:CS$48)/SUM(Programacion!CS$28:CS$48)+IF('Res 2ªEval'!CU35="",0,'Res 2ªEval'!CU35*SUM(Programacion!CS$28:CS$41)/SUM(Programacion!CS$28:CS$48)))))</f>
        <v/>
      </c>
      <c r="CV35" s="270" t="str">
        <f>IF($C35="","",IF(SUM(Programacion!CT$28:CT$48)=0,"",IF(SUM(Programacion!CT$42:CT$48)=0,'Res 2ªEval'!CV35,(IF(Programacion!CT$42="",0,Programacion!CT$42/SUM(Programacion!CT$42:CT$48)*'3 Eval'!$E34)+IF(Programacion!CT$43="",0,Programacion!CT$43/SUM(Programacion!CT$42:CT$48)*'3 Eval'!$F34)+IF(Programacion!CT$44="",0,Programacion!CT$44/SUM(Programacion!CT$42:CT$48)*'3 Eval'!$G34)+IF(Programacion!CT$45="",0,Programacion!CT$45/SUM(Programacion!CT$42:CT$48)*'3 Eval'!$H34)+IF(Programacion!CT$46="",0,Programacion!CT$46/SUM(Programacion!CT$42:CT$48)*'3 Eval'!$I34)+IF(Programacion!CT$47="",0,Programacion!CT$47/SUM(Programacion!CT$42:CT$48)*'3 Eval'!$J34)+IF(Programacion!CT$48="",0,Programacion!CT$48/SUM(Programacion!CT$42:CT$48)*'3 Eval'!$K34))*SUM(Programacion!CT$42:CT$48)/SUM(Programacion!CT$28:CT$48)+IF('Res 2ªEval'!CV35="",0,'Res 2ªEval'!CV35*SUM(Programacion!CT$28:CT$41)/SUM(Programacion!CT$28:CT$48)))))</f>
        <v/>
      </c>
      <c r="CW35" s="270" t="str">
        <f>IF($C35="","",IF(SUM(Programacion!CU$28:CU$48)=0,"",IF(SUM(Programacion!CU$42:CU$48)=0,'Res 2ªEval'!CW35,(IF(Programacion!CU$42="",0,Programacion!CU$42/SUM(Programacion!CU$42:CU$48)*'3 Eval'!$E34)+IF(Programacion!CU$43="",0,Programacion!CU$43/SUM(Programacion!CU$42:CU$48)*'3 Eval'!$F34)+IF(Programacion!CU$44="",0,Programacion!CU$44/SUM(Programacion!CU$42:CU$48)*'3 Eval'!$G34)+IF(Programacion!CU$45="",0,Programacion!CU$45/SUM(Programacion!CU$42:CU$48)*'3 Eval'!$H34)+IF(Programacion!CU$46="",0,Programacion!CU$46/SUM(Programacion!CU$42:CU$48)*'3 Eval'!$I34)+IF(Programacion!CU$47="",0,Programacion!CU$47/SUM(Programacion!CU$42:CU$48)*'3 Eval'!$J34)+IF(Programacion!CU$48="",0,Programacion!CU$48/SUM(Programacion!CU$42:CU$48)*'3 Eval'!$K34))*SUM(Programacion!CU$42:CU$48)/SUM(Programacion!CU$28:CU$48)+IF('Res 2ªEval'!CW35="",0,'Res 2ªEval'!CW35*SUM(Programacion!CU$28:CU$41)/SUM(Programacion!CU$28:CU$48)))))</f>
        <v/>
      </c>
      <c r="CX35" s="270" t="str">
        <f>IF($C35="","",IF(SUM(Programacion!CV$28:CV$48)=0,"",IF(SUM(Programacion!CV$42:CV$48)=0,'Res 2ªEval'!CX35,(IF(Programacion!CV$42="",0,Programacion!CV$42/SUM(Programacion!CV$42:CV$48)*'3 Eval'!$E34)+IF(Programacion!CV$43="",0,Programacion!CV$43/SUM(Programacion!CV$42:CV$48)*'3 Eval'!$F34)+IF(Programacion!CV$44="",0,Programacion!CV$44/SUM(Programacion!CV$42:CV$48)*'3 Eval'!$G34)+IF(Programacion!CV$45="",0,Programacion!CV$45/SUM(Programacion!CV$42:CV$48)*'3 Eval'!$H34)+IF(Programacion!CV$46="",0,Programacion!CV$46/SUM(Programacion!CV$42:CV$48)*'3 Eval'!$I34)+IF(Programacion!CV$47="",0,Programacion!CV$47/SUM(Programacion!CV$42:CV$48)*'3 Eval'!$J34)+IF(Programacion!CV$48="",0,Programacion!CV$48/SUM(Programacion!CV$42:CV$48)*'3 Eval'!$K34))*SUM(Programacion!CV$42:CV$48)/SUM(Programacion!CV$28:CV$48)+IF('Res 2ªEval'!CX35="",0,'Res 2ªEval'!CX35*SUM(Programacion!CV$28:CV$41)/SUM(Programacion!CV$28:CV$48)))))</f>
        <v/>
      </c>
      <c r="CY35" s="270" t="str">
        <f>IF($C35="","",IF(SUM(Programacion!CW$28:CW$48)=0,"",IF(SUM(Programacion!CW$42:CW$48)=0,'Res 2ªEval'!CY35,(IF(Programacion!CW$42="",0,Programacion!CW$42/SUM(Programacion!CW$42:CW$48)*'3 Eval'!$E34)+IF(Programacion!CW$43="",0,Programacion!CW$43/SUM(Programacion!CW$42:CW$48)*'3 Eval'!$F34)+IF(Programacion!CW$44="",0,Programacion!CW$44/SUM(Programacion!CW$42:CW$48)*'3 Eval'!$G34)+IF(Programacion!CW$45="",0,Programacion!CW$45/SUM(Programacion!CW$42:CW$48)*'3 Eval'!$H34)+IF(Programacion!CW$46="",0,Programacion!CW$46/SUM(Programacion!CW$42:CW$48)*'3 Eval'!$I34)+IF(Programacion!CW$47="",0,Programacion!CW$47/SUM(Programacion!CW$42:CW$48)*'3 Eval'!$J34)+IF(Programacion!CW$48="",0,Programacion!CW$48/SUM(Programacion!CW$42:CW$48)*'3 Eval'!$K34))*SUM(Programacion!CW$42:CW$48)/SUM(Programacion!CW$28:CW$48)+IF('Res 2ªEval'!CY35="",0,'Res 2ªEval'!CY35*SUM(Programacion!CW$28:CW$41)/SUM(Programacion!CW$28:CW$48)))))</f>
        <v/>
      </c>
      <c r="CZ35" s="270" t="str">
        <f>IF($C35="","",IF(SUM(Programacion!CX$28:CX$48)=0,"",IF(SUM(Programacion!CX$42:CX$48)=0,'Res 2ªEval'!CZ35,(IF(Programacion!CX$42="",0,Programacion!CX$42/SUM(Programacion!CX$42:CX$48)*'3 Eval'!$E34)+IF(Programacion!CX$43="",0,Programacion!CX$43/SUM(Programacion!CX$42:CX$48)*'3 Eval'!$F34)+IF(Programacion!CX$44="",0,Programacion!CX$44/SUM(Programacion!CX$42:CX$48)*'3 Eval'!$G34)+IF(Programacion!CX$45="",0,Programacion!CX$45/SUM(Programacion!CX$42:CX$48)*'3 Eval'!$H34)+IF(Programacion!CX$46="",0,Programacion!CX$46/SUM(Programacion!CX$42:CX$48)*'3 Eval'!$I34)+IF(Programacion!CX$47="",0,Programacion!CX$47/SUM(Programacion!CX$42:CX$48)*'3 Eval'!$J34)+IF(Programacion!CX$48="",0,Programacion!CX$48/SUM(Programacion!CX$42:CX$48)*'3 Eval'!$K34))*SUM(Programacion!CX$42:CX$48)/SUM(Programacion!CX$28:CX$48)+IF('Res 2ªEval'!CZ35="",0,'Res 2ªEval'!CZ35*SUM(Programacion!CX$28:CX$41)/SUM(Programacion!CX$28:CX$48)))))</f>
        <v/>
      </c>
      <c r="DA35" s="270" t="str">
        <f>IF($C35="","",IF(SUM(Programacion!CY$28:CY$48)=0,"",IF(SUM(Programacion!CY$42:CY$48)=0,'Res 2ªEval'!DA35,(IF(Programacion!CY$42="",0,Programacion!CY$42/SUM(Programacion!CY$42:CY$48)*'3 Eval'!$E34)+IF(Programacion!CY$43="",0,Programacion!CY$43/SUM(Programacion!CY$42:CY$48)*'3 Eval'!$F34)+IF(Programacion!CY$44="",0,Programacion!CY$44/SUM(Programacion!CY$42:CY$48)*'3 Eval'!$G34)+IF(Programacion!CY$45="",0,Programacion!CY$45/SUM(Programacion!CY$42:CY$48)*'3 Eval'!$H34)+IF(Programacion!CY$46="",0,Programacion!CY$46/SUM(Programacion!CY$42:CY$48)*'3 Eval'!$I34)+IF(Programacion!CY$47="",0,Programacion!CY$47/SUM(Programacion!CY$42:CY$48)*'3 Eval'!$J34)+IF(Programacion!CY$48="",0,Programacion!CY$48/SUM(Programacion!CY$42:CY$48)*'3 Eval'!$K34))*SUM(Programacion!CY$42:CY$48)/SUM(Programacion!CY$28:CY$48)+IF('Res 2ªEval'!DA35="",0,'Res 2ªEval'!DA35*SUM(Programacion!CY$28:CY$41)/SUM(Programacion!CY$28:CY$48)))))</f>
        <v/>
      </c>
      <c r="DB35" s="270" t="str">
        <f>IF($C35="","",IF(SUM(Programacion!CZ$28:CZ$48)=0,"",IF(SUM(Programacion!CZ$42:CZ$48)=0,'Res 2ªEval'!DB35,(IF(Programacion!CZ$42="",0,Programacion!CZ$42/SUM(Programacion!CZ$42:CZ$48)*'3 Eval'!$E34)+IF(Programacion!CZ$43="",0,Programacion!CZ$43/SUM(Programacion!CZ$42:CZ$48)*'3 Eval'!$F34)+IF(Programacion!CZ$44="",0,Programacion!CZ$44/SUM(Programacion!CZ$42:CZ$48)*'3 Eval'!$G34)+IF(Programacion!CZ$45="",0,Programacion!CZ$45/SUM(Programacion!CZ$42:CZ$48)*'3 Eval'!$H34)+IF(Programacion!CZ$46="",0,Programacion!CZ$46/SUM(Programacion!CZ$42:CZ$48)*'3 Eval'!$I34)+IF(Programacion!CZ$47="",0,Programacion!CZ$47/SUM(Programacion!CZ$42:CZ$48)*'3 Eval'!$J34)+IF(Programacion!CZ$48="",0,Programacion!CZ$48/SUM(Programacion!CZ$42:CZ$48)*'3 Eval'!$K34))*SUM(Programacion!CZ$42:CZ$48)/SUM(Programacion!CZ$28:CZ$48)+IF('Res 2ªEval'!DB35="",0,'Res 2ªEval'!DB35*SUM(Programacion!CZ$28:CZ$41)/SUM(Programacion!CZ$28:CZ$48)))))</f>
        <v/>
      </c>
      <c r="DC35" s="270" t="str">
        <f>IF($C35="","",IF(SUM(Programacion!DA$28:DA$48)=0,"",IF(SUM(Programacion!DA$42:DA$48)=0,'Res 2ªEval'!DC35,(IF(Programacion!DA$42="",0,Programacion!DA$42/SUM(Programacion!DA$42:DA$48)*'3 Eval'!$E34)+IF(Programacion!DA$43="",0,Programacion!DA$43/SUM(Programacion!DA$42:DA$48)*'3 Eval'!$F34)+IF(Programacion!DA$44="",0,Programacion!DA$44/SUM(Programacion!DA$42:DA$48)*'3 Eval'!$G34)+IF(Programacion!DA$45="",0,Programacion!DA$45/SUM(Programacion!DA$42:DA$48)*'3 Eval'!$H34)+IF(Programacion!DA$46="",0,Programacion!DA$46/SUM(Programacion!DA$42:DA$48)*'3 Eval'!$I34)+IF(Programacion!DA$47="",0,Programacion!DA$47/SUM(Programacion!DA$42:DA$48)*'3 Eval'!$J34)+IF(Programacion!DA$48="",0,Programacion!DA$48/SUM(Programacion!DA$42:DA$48)*'3 Eval'!$K34))*SUM(Programacion!DA$42:DA$48)/SUM(Programacion!DA$28:DA$48)+IF('Res 2ªEval'!DC35="",0,'Res 2ªEval'!DC35*SUM(Programacion!DA$28:DA$41)/SUM(Programacion!DA$28:DA$48)))))</f>
        <v/>
      </c>
      <c r="DD35" s="270" t="str">
        <f>IF($C35="","",IF(SUM(Programacion!DB$28:DB$48)=0,"",IF(SUM(Programacion!DB$42:DB$48)=0,'Res 2ªEval'!DD35,(IF(Programacion!DB$42="",0,Programacion!DB$42/SUM(Programacion!DB$42:DB$48)*'3 Eval'!$E34)+IF(Programacion!DB$43="",0,Programacion!DB$43/SUM(Programacion!DB$42:DB$48)*'3 Eval'!$F34)+IF(Programacion!DB$44="",0,Programacion!DB$44/SUM(Programacion!DB$42:DB$48)*'3 Eval'!$G34)+IF(Programacion!DB$45="",0,Programacion!DB$45/SUM(Programacion!DB$42:DB$48)*'3 Eval'!$H34)+IF(Programacion!DB$46="",0,Programacion!DB$46/SUM(Programacion!DB$42:DB$48)*'3 Eval'!$I34)+IF(Programacion!DB$47="",0,Programacion!DB$47/SUM(Programacion!DB$42:DB$48)*'3 Eval'!$J34)+IF(Programacion!DB$48="",0,Programacion!DB$48/SUM(Programacion!DB$42:DB$48)*'3 Eval'!$K34))*SUM(Programacion!DB$42:DB$48)/SUM(Programacion!DB$28:DB$48)+IF('Res 2ªEval'!DD35="",0,'Res 2ªEval'!DD35*SUM(Programacion!DB$28:DB$41)/SUM(Programacion!DB$28:DB$48)))))</f>
        <v/>
      </c>
      <c r="DE35" s="270" t="str">
        <f>IF($C35="","",IF(SUM(Programacion!DC$28:DC$48)=0,"",IF(SUM(Programacion!DC$42:DC$48)=0,'Res 2ªEval'!DE35,(IF(Programacion!DC$42="",0,Programacion!DC$42/SUM(Programacion!DC$42:DC$48)*'3 Eval'!$E34)+IF(Programacion!DC$43="",0,Programacion!DC$43/SUM(Programacion!DC$42:DC$48)*'3 Eval'!$F34)+IF(Programacion!DC$44="",0,Programacion!DC$44/SUM(Programacion!DC$42:DC$48)*'3 Eval'!$G34)+IF(Programacion!DC$45="",0,Programacion!DC$45/SUM(Programacion!DC$42:DC$48)*'3 Eval'!$H34)+IF(Programacion!DC$46="",0,Programacion!DC$46/SUM(Programacion!DC$42:DC$48)*'3 Eval'!$I34)+IF(Programacion!DC$47="",0,Programacion!DC$47/SUM(Programacion!DC$42:DC$48)*'3 Eval'!$J34)+IF(Programacion!DC$48="",0,Programacion!DC$48/SUM(Programacion!DC$42:DC$48)*'3 Eval'!$K34))*SUM(Programacion!DC$42:DC$48)/SUM(Programacion!DC$28:DC$48)+IF('Res 2ªEval'!DE35="",0,'Res 2ªEval'!DE35*SUM(Programacion!DC$28:DC$41)/SUM(Programacion!DC$28:DC$48)))))</f>
        <v/>
      </c>
      <c r="DF35" s="270" t="str">
        <f>IF($C35="","",IF(SUM(Programacion!DD$28:DD$48)=0,"",IF(SUM(Programacion!DD$42:DD$48)=0,'Res 2ªEval'!DF35,(IF(Programacion!DD$42="",0,Programacion!DD$42/SUM(Programacion!DD$42:DD$48)*'3 Eval'!$E34)+IF(Programacion!DD$43="",0,Programacion!DD$43/SUM(Programacion!DD$42:DD$48)*'3 Eval'!$F34)+IF(Programacion!DD$44="",0,Programacion!DD$44/SUM(Programacion!DD$42:DD$48)*'3 Eval'!$G34)+IF(Programacion!DD$45="",0,Programacion!DD$45/SUM(Programacion!DD$42:DD$48)*'3 Eval'!$H34)+IF(Programacion!DD$46="",0,Programacion!DD$46/SUM(Programacion!DD$42:DD$48)*'3 Eval'!$I34)+IF(Programacion!DD$47="",0,Programacion!DD$47/SUM(Programacion!DD$42:DD$48)*'3 Eval'!$J34)+IF(Programacion!DD$48="",0,Programacion!DD$48/SUM(Programacion!DD$42:DD$48)*'3 Eval'!$K34))*SUM(Programacion!DD$42:DD$48)/SUM(Programacion!DD$28:DD$48)+IF('Res 2ªEval'!DF35="",0,'Res 2ªEval'!DF35*SUM(Programacion!DD$28:DD$41)/SUM(Programacion!DD$28:DD$48)))))</f>
        <v/>
      </c>
      <c r="DG35" s="270" t="str">
        <f>IF($C35="","",IF(SUM(Programacion!DE$28:DE$48)=0,"",IF(SUM(Programacion!DE$42:DE$48)=0,'Res 2ªEval'!DG35,(IF(Programacion!DE$42="",0,Programacion!DE$42/SUM(Programacion!DE$42:DE$48)*'3 Eval'!$E34)+IF(Programacion!DE$43="",0,Programacion!DE$43/SUM(Programacion!DE$42:DE$48)*'3 Eval'!$F34)+IF(Programacion!DE$44="",0,Programacion!DE$44/SUM(Programacion!DE$42:DE$48)*'3 Eval'!$G34)+IF(Programacion!DE$45="",0,Programacion!DE$45/SUM(Programacion!DE$42:DE$48)*'3 Eval'!$H34)+IF(Programacion!DE$46="",0,Programacion!DE$46/SUM(Programacion!DE$42:DE$48)*'3 Eval'!$I34)+IF(Programacion!DE$47="",0,Programacion!DE$47/SUM(Programacion!DE$42:DE$48)*'3 Eval'!$J34)+IF(Programacion!DE$48="",0,Programacion!DE$48/SUM(Programacion!DE$42:DE$48)*'3 Eval'!$K34))*SUM(Programacion!DE$42:DE$48)/SUM(Programacion!DE$28:DE$48)+IF('Res 2ªEval'!DG35="",0,'Res 2ªEval'!DG35*SUM(Programacion!DE$28:DE$41)/SUM(Programacion!DE$28:DE$48)))))</f>
        <v/>
      </c>
      <c r="DH35" s="270" t="str">
        <f>IF($C35="","",IF(SUM(Programacion!DF$28:DF$48)=0,"",IF(SUM(Programacion!DF$42:DF$48)=0,'Res 2ªEval'!DH35,(IF(Programacion!DF$42="",0,Programacion!DF$42/SUM(Programacion!DF$42:DF$48)*'3 Eval'!$E34)+IF(Programacion!DF$43="",0,Programacion!DF$43/SUM(Programacion!DF$42:DF$48)*'3 Eval'!$F34)+IF(Programacion!DF$44="",0,Programacion!DF$44/SUM(Programacion!DF$42:DF$48)*'3 Eval'!$G34)+IF(Programacion!DF$45="",0,Programacion!DF$45/SUM(Programacion!DF$42:DF$48)*'3 Eval'!$H34)+IF(Programacion!DF$46="",0,Programacion!DF$46/SUM(Programacion!DF$42:DF$48)*'3 Eval'!$I34)+IF(Programacion!DF$47="",0,Programacion!DF$47/SUM(Programacion!DF$42:DF$48)*'3 Eval'!$J34)+IF(Programacion!DF$48="",0,Programacion!DF$48/SUM(Programacion!DF$42:DF$48)*'3 Eval'!$K34))*SUM(Programacion!DF$42:DF$48)/SUM(Programacion!DF$28:DF$48)+IF('Res 2ªEval'!DH35="",0,'Res 2ªEval'!DH35*SUM(Programacion!DF$28:DF$41)/SUM(Programacion!DF$28:DF$48)))))</f>
        <v/>
      </c>
      <c r="DI35" s="270" t="str">
        <f>IF($C35="","",IF(SUM(Programacion!DG$28:DG$48)=0,"",IF(SUM(Programacion!DG$42:DG$48)=0,'Res 2ªEval'!DI35,(IF(Programacion!DG$42="",0,Programacion!DG$42/SUM(Programacion!DG$42:DG$48)*'3 Eval'!$E34)+IF(Programacion!DG$43="",0,Programacion!DG$43/SUM(Programacion!DG$42:DG$48)*'3 Eval'!$F34)+IF(Programacion!DG$44="",0,Programacion!DG$44/SUM(Programacion!DG$42:DG$48)*'3 Eval'!$G34)+IF(Programacion!DG$45="",0,Programacion!DG$45/SUM(Programacion!DG$42:DG$48)*'3 Eval'!$H34)+IF(Programacion!DG$46="",0,Programacion!DG$46/SUM(Programacion!DG$42:DG$48)*'3 Eval'!$I34)+IF(Programacion!DG$47="",0,Programacion!DG$47/SUM(Programacion!DG$42:DG$48)*'3 Eval'!$J34)+IF(Programacion!DG$48="",0,Programacion!DG$48/SUM(Programacion!DG$42:DG$48)*'3 Eval'!$K34))*SUM(Programacion!DG$42:DG$48)/SUM(Programacion!DG$28:DG$48)+IF('Res 2ªEval'!DI35="",0,'Res 2ªEval'!DI35*SUM(Programacion!DG$28:DG$41)/SUM(Programacion!DG$28:DG$48)))))</f>
        <v/>
      </c>
      <c r="DJ35" s="270" t="str">
        <f>IF($C35="","",IF(SUM(Programacion!DH$28:DH$48)=0,"",IF(SUM(Programacion!DH$42:DH$48)=0,'Res 2ªEval'!DJ35,(IF(Programacion!DH$42="",0,Programacion!DH$42/SUM(Programacion!DH$42:DH$48)*'3 Eval'!$E34)+IF(Programacion!DH$43="",0,Programacion!DH$43/SUM(Programacion!DH$42:DH$48)*'3 Eval'!$F34)+IF(Programacion!DH$44="",0,Programacion!DH$44/SUM(Programacion!DH$42:DH$48)*'3 Eval'!$G34)+IF(Programacion!DH$45="",0,Programacion!DH$45/SUM(Programacion!DH$42:DH$48)*'3 Eval'!$H34)+IF(Programacion!DH$46="",0,Programacion!DH$46/SUM(Programacion!DH$42:DH$48)*'3 Eval'!$I34)+IF(Programacion!DH$47="",0,Programacion!DH$47/SUM(Programacion!DH$42:DH$48)*'3 Eval'!$J34)+IF(Programacion!DH$48="",0,Programacion!DH$48/SUM(Programacion!DH$42:DH$48)*'3 Eval'!$K34))*SUM(Programacion!DH$42:DH$48)/SUM(Programacion!DH$28:DH$48)+IF('Res 2ªEval'!DJ35="",0,'Res 2ªEval'!DJ35*SUM(Programacion!DH$28:DH$41)/SUM(Programacion!DH$28:DH$48)))))</f>
        <v/>
      </c>
      <c r="DK35" s="270" t="str">
        <f>IF($C35="","",IF(SUM(Programacion!DI$28:DI$48)=0,"",IF(SUM(Programacion!DI$42:DI$48)=0,'Res 2ªEval'!DK35,(IF(Programacion!DI$42="",0,Programacion!DI$42/SUM(Programacion!DI$42:DI$48)*'3 Eval'!$E34)+IF(Programacion!DI$43="",0,Programacion!DI$43/SUM(Programacion!DI$42:DI$48)*'3 Eval'!$F34)+IF(Programacion!DI$44="",0,Programacion!DI$44/SUM(Programacion!DI$42:DI$48)*'3 Eval'!$G34)+IF(Programacion!DI$45="",0,Programacion!DI$45/SUM(Programacion!DI$42:DI$48)*'3 Eval'!$H34)+IF(Programacion!DI$46="",0,Programacion!DI$46/SUM(Programacion!DI$42:DI$48)*'3 Eval'!$I34)+IF(Programacion!DI$47="",0,Programacion!DI$47/SUM(Programacion!DI$42:DI$48)*'3 Eval'!$J34)+IF(Programacion!DI$48="",0,Programacion!DI$48/SUM(Programacion!DI$42:DI$48)*'3 Eval'!$K34))*SUM(Programacion!DI$42:DI$48)/SUM(Programacion!DI$28:DI$48)+IF('Res 2ªEval'!DK35="",0,'Res 2ªEval'!DK35*SUM(Programacion!DI$28:DI$41)/SUM(Programacion!DI$28:DI$48)))))</f>
        <v/>
      </c>
      <c r="DL35" s="270" t="str">
        <f>IF($C35="","",IF(SUM(Programacion!DJ$28:DJ$48)=0,"",IF(SUM(Programacion!DJ$42:DJ$48)=0,'Res 2ªEval'!DL35,(IF(Programacion!DJ$42="",0,Programacion!DJ$42/SUM(Programacion!DJ$42:DJ$48)*'3 Eval'!$E34)+IF(Programacion!DJ$43="",0,Programacion!DJ$43/SUM(Programacion!DJ$42:DJ$48)*'3 Eval'!$F34)+IF(Programacion!DJ$44="",0,Programacion!DJ$44/SUM(Programacion!DJ$42:DJ$48)*'3 Eval'!$G34)+IF(Programacion!DJ$45="",0,Programacion!DJ$45/SUM(Programacion!DJ$42:DJ$48)*'3 Eval'!$H34)+IF(Programacion!DJ$46="",0,Programacion!DJ$46/SUM(Programacion!DJ$42:DJ$48)*'3 Eval'!$I34)+IF(Programacion!DJ$47="",0,Programacion!DJ$47/SUM(Programacion!DJ$42:DJ$48)*'3 Eval'!$J34)+IF(Programacion!DJ$48="",0,Programacion!DJ$48/SUM(Programacion!DJ$42:DJ$48)*'3 Eval'!$K34))*SUM(Programacion!DJ$42:DJ$48)/SUM(Programacion!DJ$28:DJ$48)+IF('Res 2ªEval'!DL35="",0,'Res 2ªEval'!DL35*SUM(Programacion!DJ$28:DJ$41)/SUM(Programacion!DJ$28:DJ$48)))))</f>
        <v/>
      </c>
      <c r="DM35" s="270" t="str">
        <f>IF($C35="","",IF(SUM(Programacion!DK$28:DK$48)=0,"",IF(SUM(Programacion!DK$42:DK$48)=0,'Res 2ªEval'!DM35,(IF(Programacion!DK$42="",0,Programacion!DK$42/SUM(Programacion!DK$42:DK$48)*'3 Eval'!$E34)+IF(Programacion!DK$43="",0,Programacion!DK$43/SUM(Programacion!DK$42:DK$48)*'3 Eval'!$F34)+IF(Programacion!DK$44="",0,Programacion!DK$44/SUM(Programacion!DK$42:DK$48)*'3 Eval'!$G34)+IF(Programacion!DK$45="",0,Programacion!DK$45/SUM(Programacion!DK$42:DK$48)*'3 Eval'!$H34)+IF(Programacion!DK$46="",0,Programacion!DK$46/SUM(Programacion!DK$42:DK$48)*'3 Eval'!$I34)+IF(Programacion!DK$47="",0,Programacion!DK$47/SUM(Programacion!DK$42:DK$48)*'3 Eval'!$J34)+IF(Programacion!DK$48="",0,Programacion!DK$48/SUM(Programacion!DK$42:DK$48)*'3 Eval'!$K34))*SUM(Programacion!DK$42:DK$48)/SUM(Programacion!DK$28:DK$48)+IF('Res 2ªEval'!DM35="",0,'Res 2ªEval'!DM35*SUM(Programacion!DK$28:DK$41)/SUM(Programacion!DK$28:DK$48)))))</f>
        <v/>
      </c>
      <c r="DN35" s="270" t="str">
        <f>IF($C35="","",IF(SUM(Programacion!DL$28:DL$48)=0,"",IF(SUM(Programacion!DL$42:DL$48)=0,'Res 2ªEval'!DN35,(IF(Programacion!DL$42="",0,Programacion!DL$42/SUM(Programacion!DL$42:DL$48)*'3 Eval'!$E34)+IF(Programacion!DL$43="",0,Programacion!DL$43/SUM(Programacion!DL$42:DL$48)*'3 Eval'!$F34)+IF(Programacion!DL$44="",0,Programacion!DL$44/SUM(Programacion!DL$42:DL$48)*'3 Eval'!$G34)+IF(Programacion!DL$45="",0,Programacion!DL$45/SUM(Programacion!DL$42:DL$48)*'3 Eval'!$H34)+IF(Programacion!DL$46="",0,Programacion!DL$46/SUM(Programacion!DL$42:DL$48)*'3 Eval'!$I34)+IF(Programacion!DL$47="",0,Programacion!DL$47/SUM(Programacion!DL$42:DL$48)*'3 Eval'!$J34)+IF(Programacion!DL$48="",0,Programacion!DL$48/SUM(Programacion!DL$42:DL$48)*'3 Eval'!$K34))*SUM(Programacion!DL$42:DL$48)/SUM(Programacion!DL$28:DL$48)+IF('Res 2ªEval'!DN35="",0,'Res 2ªEval'!DN35*SUM(Programacion!DL$28:DL$41)/SUM(Programacion!DL$28:DL$48)))))</f>
        <v/>
      </c>
      <c r="DO35" s="270" t="str">
        <f>IF($C35="","",IF(SUM(Programacion!DM$28:DM$48)=0,"",IF(SUM(Programacion!DM$42:DM$48)=0,'Res 2ªEval'!DO35,(IF(Programacion!DM$42="",0,Programacion!DM$42/SUM(Programacion!DM$42:DM$48)*'3 Eval'!$E34)+IF(Programacion!DM$43="",0,Programacion!DM$43/SUM(Programacion!DM$42:DM$48)*'3 Eval'!$F34)+IF(Programacion!DM$44="",0,Programacion!DM$44/SUM(Programacion!DM$42:DM$48)*'3 Eval'!$G34)+IF(Programacion!DM$45="",0,Programacion!DM$45/SUM(Programacion!DM$42:DM$48)*'3 Eval'!$H34)+IF(Programacion!DM$46="",0,Programacion!DM$46/SUM(Programacion!DM$42:DM$48)*'3 Eval'!$I34)+IF(Programacion!DM$47="",0,Programacion!DM$47/SUM(Programacion!DM$42:DM$48)*'3 Eval'!$J34)+IF(Programacion!DM$48="",0,Programacion!DM$48/SUM(Programacion!DM$42:DM$48)*'3 Eval'!$K34))*SUM(Programacion!DM$42:DM$48)/SUM(Programacion!DM$28:DM$48)+IF('Res 2ªEval'!DO35="",0,'Res 2ªEval'!DO35*SUM(Programacion!DM$28:DM$41)/SUM(Programacion!DM$28:DM$48)))))</f>
        <v/>
      </c>
      <c r="DP35" s="270" t="str">
        <f>IF($C35="","",IF(SUM(Programacion!DN$28:DN$48)=0,"",IF(SUM(Programacion!DN$42:DN$48)=0,'Res 2ªEval'!DP35,(IF(Programacion!DN$42="",0,Programacion!DN$42/SUM(Programacion!DN$42:DN$48)*'3 Eval'!$E34)+IF(Programacion!DN$43="",0,Programacion!DN$43/SUM(Programacion!DN$42:DN$48)*'3 Eval'!$F34)+IF(Programacion!DN$44="",0,Programacion!DN$44/SUM(Programacion!DN$42:DN$48)*'3 Eval'!$G34)+IF(Programacion!DN$45="",0,Programacion!DN$45/SUM(Programacion!DN$42:DN$48)*'3 Eval'!$H34)+IF(Programacion!DN$46="",0,Programacion!DN$46/SUM(Programacion!DN$42:DN$48)*'3 Eval'!$I34)+IF(Programacion!DN$47="",0,Programacion!DN$47/SUM(Programacion!DN$42:DN$48)*'3 Eval'!$J34)+IF(Programacion!DN$48="",0,Programacion!DN$48/SUM(Programacion!DN$42:DN$48)*'3 Eval'!$K34))*SUM(Programacion!DN$42:DN$48)/SUM(Programacion!DN$28:DN$48)+IF('Res 2ªEval'!DP35="",0,'Res 2ªEval'!DP35*SUM(Programacion!DN$28:DN$41)/SUM(Programacion!DN$28:DN$48)))))</f>
        <v/>
      </c>
      <c r="DQ35" s="270" t="str">
        <f>IF($C35="","",IF(SUM(Programacion!DO$28:DO$48)=0,"",IF(SUM(Programacion!DO$42:DO$48)=0,'Res 2ªEval'!DQ35,(IF(Programacion!DO$42="",0,Programacion!DO$42/SUM(Programacion!DO$42:DO$48)*'3 Eval'!$E34)+IF(Programacion!DO$43="",0,Programacion!DO$43/SUM(Programacion!DO$42:DO$48)*'3 Eval'!$F34)+IF(Programacion!DO$44="",0,Programacion!DO$44/SUM(Programacion!DO$42:DO$48)*'3 Eval'!$G34)+IF(Programacion!DO$45="",0,Programacion!DO$45/SUM(Programacion!DO$42:DO$48)*'3 Eval'!$H34)+IF(Programacion!DO$46="",0,Programacion!DO$46/SUM(Programacion!DO$42:DO$48)*'3 Eval'!$I34)+IF(Programacion!DO$47="",0,Programacion!DO$47/SUM(Programacion!DO$42:DO$48)*'3 Eval'!$J34)+IF(Programacion!DO$48="",0,Programacion!DO$48/SUM(Programacion!DO$42:DO$48)*'3 Eval'!$K34))*SUM(Programacion!DO$42:DO$48)/SUM(Programacion!DO$28:DO$48)+IF('Res 2ªEval'!DQ35="",0,'Res 2ªEval'!DQ35*SUM(Programacion!DO$28:DO$41)/SUM(Programacion!DO$28:DO$48)))))</f>
        <v/>
      </c>
      <c r="DR35" s="270" t="str">
        <f>IF($C35="","",IF(SUM(Programacion!DP$28:DP$48)=0,"",IF(SUM(Programacion!DP$42:DP$48)=0,'Res 2ªEval'!DR35,(IF(Programacion!DP$42="",0,Programacion!DP$42/SUM(Programacion!DP$42:DP$48)*'3 Eval'!$E34)+IF(Programacion!DP$43="",0,Programacion!DP$43/SUM(Programacion!DP$42:DP$48)*'3 Eval'!$F34)+IF(Programacion!DP$44="",0,Programacion!DP$44/SUM(Programacion!DP$42:DP$48)*'3 Eval'!$G34)+IF(Programacion!DP$45="",0,Programacion!DP$45/SUM(Programacion!DP$42:DP$48)*'3 Eval'!$H34)+IF(Programacion!DP$46="",0,Programacion!DP$46/SUM(Programacion!DP$42:DP$48)*'3 Eval'!$I34)+IF(Programacion!DP$47="",0,Programacion!DP$47/SUM(Programacion!DP$42:DP$48)*'3 Eval'!$J34)+IF(Programacion!DP$48="",0,Programacion!DP$48/SUM(Programacion!DP$42:DP$48)*'3 Eval'!$K34))*SUM(Programacion!DP$42:DP$48)/SUM(Programacion!DP$28:DP$48)+IF('Res 2ªEval'!DR35="",0,'Res 2ªEval'!DR35*SUM(Programacion!DP$28:DP$41)/SUM(Programacion!DP$28:DP$48)))))</f>
        <v/>
      </c>
      <c r="DS35" s="270" t="str">
        <f>IF($C35="","",IF(SUM(Programacion!DQ$28:DQ$48)=0,"",IF(SUM(Programacion!DQ$42:DQ$48)=0,'Res 2ªEval'!DS35,(IF(Programacion!DQ$42="",0,Programacion!DQ$42/SUM(Programacion!DQ$42:DQ$48)*'3 Eval'!$E34)+IF(Programacion!DQ$43="",0,Programacion!DQ$43/SUM(Programacion!DQ$42:DQ$48)*'3 Eval'!$F34)+IF(Programacion!DQ$44="",0,Programacion!DQ$44/SUM(Programacion!DQ$42:DQ$48)*'3 Eval'!$G34)+IF(Programacion!DQ$45="",0,Programacion!DQ$45/SUM(Programacion!DQ$42:DQ$48)*'3 Eval'!$H34)+IF(Programacion!DQ$46="",0,Programacion!DQ$46/SUM(Programacion!DQ$42:DQ$48)*'3 Eval'!$I34)+IF(Programacion!DQ$47="",0,Programacion!DQ$47/SUM(Programacion!DQ$42:DQ$48)*'3 Eval'!$J34)+IF(Programacion!DQ$48="",0,Programacion!DQ$48/SUM(Programacion!DQ$42:DQ$48)*'3 Eval'!$K34))*SUM(Programacion!DQ$42:DQ$48)/SUM(Programacion!DQ$28:DQ$48)+IF('Res 2ªEval'!DS35="",0,'Res 2ªEval'!DS35*SUM(Programacion!DQ$28:DQ$41)/SUM(Programacion!DQ$28:DQ$48)))))</f>
        <v/>
      </c>
      <c r="DT35" s="270" t="str">
        <f>IF($C35="","",IF(SUM(Programacion!DR$28:DR$48)=0,"",IF(SUM(Programacion!DR$42:DR$48)=0,'Res 2ªEval'!DT35,(IF(Programacion!DR$42="",0,Programacion!DR$42/SUM(Programacion!DR$42:DR$48)*'3 Eval'!$E34)+IF(Programacion!DR$43="",0,Programacion!DR$43/SUM(Programacion!DR$42:DR$48)*'3 Eval'!$F34)+IF(Programacion!DR$44="",0,Programacion!DR$44/SUM(Programacion!DR$42:DR$48)*'3 Eval'!$G34)+IF(Programacion!DR$45="",0,Programacion!DR$45/SUM(Programacion!DR$42:DR$48)*'3 Eval'!$H34)+IF(Programacion!DR$46="",0,Programacion!DR$46/SUM(Programacion!DR$42:DR$48)*'3 Eval'!$I34)+IF(Programacion!DR$47="",0,Programacion!DR$47/SUM(Programacion!DR$42:DR$48)*'3 Eval'!$J34)+IF(Programacion!DR$48="",0,Programacion!DR$48/SUM(Programacion!DR$42:DR$48)*'3 Eval'!$K34))*SUM(Programacion!DR$42:DR$48)/SUM(Programacion!DR$28:DR$48)+IF('Res 2ªEval'!DT35="",0,'Res 2ªEval'!DT35*SUM(Programacion!DR$28:DR$41)/SUM(Programacion!DR$28:DR$48)))))</f>
        <v/>
      </c>
      <c r="DU35" s="270" t="str">
        <f>IF($C35="","",IF(SUM(Programacion!DS$28:DS$48)=0,"",IF(SUM(Programacion!DS$42:DS$48)=0,'Res 2ªEval'!DU35,(IF(Programacion!DS$42="",0,Programacion!DS$42/SUM(Programacion!DS$42:DS$48)*'3 Eval'!$E34)+IF(Programacion!DS$43="",0,Programacion!DS$43/SUM(Programacion!DS$42:DS$48)*'3 Eval'!$F34)+IF(Programacion!DS$44="",0,Programacion!DS$44/SUM(Programacion!DS$42:DS$48)*'3 Eval'!$G34)+IF(Programacion!DS$45="",0,Programacion!DS$45/SUM(Programacion!DS$42:DS$48)*'3 Eval'!$H34)+IF(Programacion!DS$46="",0,Programacion!DS$46/SUM(Programacion!DS$42:DS$48)*'3 Eval'!$I34)+IF(Programacion!DS$47="",0,Programacion!DS$47/SUM(Programacion!DS$42:DS$48)*'3 Eval'!$J34)+IF(Programacion!DS$48="",0,Programacion!DS$48/SUM(Programacion!DS$42:DS$48)*'3 Eval'!$K34))*SUM(Programacion!DS$42:DS$48)/SUM(Programacion!DS$28:DS$48)+IF('Res 2ªEval'!DU35="",0,'Res 2ªEval'!DU35*SUM(Programacion!DS$28:DS$41)/SUM(Programacion!DS$28:DS$48)))))</f>
        <v/>
      </c>
      <c r="DV35" s="270" t="str">
        <f>IF($C35="","",IF(SUM(Programacion!DT$28:DT$48)=0,"",IF(SUM(Programacion!DT$42:DT$48)=0,'Res 2ªEval'!DV35,(IF(Programacion!DT$42="",0,Programacion!DT$42/SUM(Programacion!DT$42:DT$48)*'3 Eval'!$E34)+IF(Programacion!DT$43="",0,Programacion!DT$43/SUM(Programacion!DT$42:DT$48)*'3 Eval'!$F34)+IF(Programacion!DT$44="",0,Programacion!DT$44/SUM(Programacion!DT$42:DT$48)*'3 Eval'!$G34)+IF(Programacion!DT$45="",0,Programacion!DT$45/SUM(Programacion!DT$42:DT$48)*'3 Eval'!$H34)+IF(Programacion!DT$46="",0,Programacion!DT$46/SUM(Programacion!DT$42:DT$48)*'3 Eval'!$I34)+IF(Programacion!DT$47="",0,Programacion!DT$47/SUM(Programacion!DT$42:DT$48)*'3 Eval'!$J34)+IF(Programacion!DT$48="",0,Programacion!DT$48/SUM(Programacion!DT$42:DT$48)*'3 Eval'!$K34))*SUM(Programacion!DT$42:DT$48)/SUM(Programacion!DT$28:DT$48)+IF('Res 2ªEval'!DV35="",0,'Res 2ªEval'!DV35*SUM(Programacion!DT$28:DT$41)/SUM(Programacion!DT$28:DT$48)))))</f>
        <v/>
      </c>
      <c r="DW35" s="270" t="str">
        <f>IF($C35="","",IF(SUM(Programacion!DU$28:DU$48)=0,"",IF(SUM(Programacion!DU$42:DU$48)=0,'Res 2ªEval'!DW35,(IF(Programacion!DU$42="",0,Programacion!DU$42/SUM(Programacion!DU$42:DU$48)*'3 Eval'!$E34)+IF(Programacion!DU$43="",0,Programacion!DU$43/SUM(Programacion!DU$42:DU$48)*'3 Eval'!$F34)+IF(Programacion!DU$44="",0,Programacion!DU$44/SUM(Programacion!DU$42:DU$48)*'3 Eval'!$G34)+IF(Programacion!DU$45="",0,Programacion!DU$45/SUM(Programacion!DU$42:DU$48)*'3 Eval'!$H34)+IF(Programacion!DU$46="",0,Programacion!DU$46/SUM(Programacion!DU$42:DU$48)*'3 Eval'!$I34)+IF(Programacion!DU$47="",0,Programacion!DU$47/SUM(Programacion!DU$42:DU$48)*'3 Eval'!$J34)+IF(Programacion!DU$48="",0,Programacion!DU$48/SUM(Programacion!DU$42:DU$48)*'3 Eval'!$K34))*SUM(Programacion!DU$42:DU$48)/SUM(Programacion!DU$28:DU$48)+IF('Res 2ªEval'!DW35="",0,'Res 2ªEval'!DW35*SUM(Programacion!DU$28:DU$41)/SUM(Programacion!DU$28:DU$48)))))</f>
        <v/>
      </c>
      <c r="DX35" s="270" t="str">
        <f>IF($C35="","",IF(SUM(Programacion!DV$28:DV$48)=0,"",IF(SUM(Programacion!DV$42:DV$48)=0,'Res 2ªEval'!DX35,(IF(Programacion!DV$42="",0,Programacion!DV$42/SUM(Programacion!DV$42:DV$48)*'3 Eval'!$E34)+IF(Programacion!DV$43="",0,Programacion!DV$43/SUM(Programacion!DV$42:DV$48)*'3 Eval'!$F34)+IF(Programacion!DV$44="",0,Programacion!DV$44/SUM(Programacion!DV$42:DV$48)*'3 Eval'!$G34)+IF(Programacion!DV$45="",0,Programacion!DV$45/SUM(Programacion!DV$42:DV$48)*'3 Eval'!$H34)+IF(Programacion!DV$46="",0,Programacion!DV$46/SUM(Programacion!DV$42:DV$48)*'3 Eval'!$I34)+IF(Programacion!DV$47="",0,Programacion!DV$47/SUM(Programacion!DV$42:DV$48)*'3 Eval'!$J34)+IF(Programacion!DV$48="",0,Programacion!DV$48/SUM(Programacion!DV$42:DV$48)*'3 Eval'!$K34))*SUM(Programacion!DV$42:DV$48)/SUM(Programacion!DV$28:DV$48)+IF('Res 2ªEval'!DX35="",0,'Res 2ªEval'!DX35*SUM(Programacion!DV$28:DV$41)/SUM(Programacion!DV$28:DV$48)))))</f>
        <v/>
      </c>
      <c r="DY35" s="270" t="str">
        <f>IF($C35="","",IF(SUM(Programacion!DW$28:DW$48)=0,"",IF(SUM(Programacion!DW$42:DW$48)=0,'Res 2ªEval'!DY35,(IF(Programacion!DW$42="",0,Programacion!DW$42/SUM(Programacion!DW$42:DW$48)*'3 Eval'!$E34)+IF(Programacion!DW$43="",0,Programacion!DW$43/SUM(Programacion!DW$42:DW$48)*'3 Eval'!$F34)+IF(Programacion!DW$44="",0,Programacion!DW$44/SUM(Programacion!DW$42:DW$48)*'3 Eval'!$G34)+IF(Programacion!DW$45="",0,Programacion!DW$45/SUM(Programacion!DW$42:DW$48)*'3 Eval'!$H34)+IF(Programacion!DW$46="",0,Programacion!DW$46/SUM(Programacion!DW$42:DW$48)*'3 Eval'!$I34)+IF(Programacion!DW$47="",0,Programacion!DW$47/SUM(Programacion!DW$42:DW$48)*'3 Eval'!$J34)+IF(Programacion!DW$48="",0,Programacion!DW$48/SUM(Programacion!DW$42:DW$48)*'3 Eval'!$K34))*SUM(Programacion!DW$42:DW$48)/SUM(Programacion!DW$28:DW$48)+IF('Res 2ªEval'!DY35="",0,'Res 2ªEval'!DY35*SUM(Programacion!DW$28:DW$41)/SUM(Programacion!DW$28:DW$48)))))</f>
        <v/>
      </c>
      <c r="DZ35" s="270" t="str">
        <f>IF($C35="","",IF(SUM(Programacion!DX$28:DX$48)=0,"",IF(SUM(Programacion!DX$42:DX$48)=0,'Res 2ªEval'!DZ35,(IF(Programacion!DX$42="",0,Programacion!DX$42/SUM(Programacion!DX$42:DX$48)*'3 Eval'!$E34)+IF(Programacion!DX$43="",0,Programacion!DX$43/SUM(Programacion!DX$42:DX$48)*'3 Eval'!$F34)+IF(Programacion!DX$44="",0,Programacion!DX$44/SUM(Programacion!DX$42:DX$48)*'3 Eval'!$G34)+IF(Programacion!DX$45="",0,Programacion!DX$45/SUM(Programacion!DX$42:DX$48)*'3 Eval'!$H34)+IF(Programacion!DX$46="",0,Programacion!DX$46/SUM(Programacion!DX$42:DX$48)*'3 Eval'!$I34)+IF(Programacion!DX$47="",0,Programacion!DX$47/SUM(Programacion!DX$42:DX$48)*'3 Eval'!$J34)+IF(Programacion!DX$48="",0,Programacion!DX$48/SUM(Programacion!DX$42:DX$48)*'3 Eval'!$K34))*SUM(Programacion!DX$42:DX$48)/SUM(Programacion!DX$28:DX$48)+IF('Res 2ªEval'!DZ35="",0,'Res 2ªEval'!DZ35*SUM(Programacion!DX$28:DX$41)/SUM(Programacion!DX$28:DX$48)))))</f>
        <v/>
      </c>
      <c r="EA35" s="270" t="str">
        <f>IF($C35="","",IF(SUM(Programacion!DY$28:DY$48)=0,"",IF(SUM(Programacion!DY$42:DY$48)=0,'Res 2ªEval'!EA35,(IF(Programacion!DY$42="",0,Programacion!DY$42/SUM(Programacion!DY$42:DY$48)*'3 Eval'!$E34)+IF(Programacion!DY$43="",0,Programacion!DY$43/SUM(Programacion!DY$42:DY$48)*'3 Eval'!$F34)+IF(Programacion!DY$44="",0,Programacion!DY$44/SUM(Programacion!DY$42:DY$48)*'3 Eval'!$G34)+IF(Programacion!DY$45="",0,Programacion!DY$45/SUM(Programacion!DY$42:DY$48)*'3 Eval'!$H34)+IF(Programacion!DY$46="",0,Programacion!DY$46/SUM(Programacion!DY$42:DY$48)*'3 Eval'!$I34)+IF(Programacion!DY$47="",0,Programacion!DY$47/SUM(Programacion!DY$42:DY$48)*'3 Eval'!$J34)+IF(Programacion!DY$48="",0,Programacion!DY$48/SUM(Programacion!DY$42:DY$48)*'3 Eval'!$K34))*SUM(Programacion!DY$42:DY$48)/SUM(Programacion!DY$28:DY$48)+IF('Res 2ªEval'!EA35="",0,'Res 2ªEval'!EA35*SUM(Programacion!DY$28:DY$41)/SUM(Programacion!DY$28:DY$48)))))</f>
        <v/>
      </c>
      <c r="EB35" s="270" t="str">
        <f>IF($C35="","",IF(SUM(Programacion!DZ$28:DZ$48)=0,"",IF(SUM(Programacion!DZ$42:DZ$48)=0,'Res 2ªEval'!EB35,(IF(Programacion!DZ$42="",0,Programacion!DZ$42/SUM(Programacion!DZ$42:DZ$48)*'3 Eval'!$E34)+IF(Programacion!DZ$43="",0,Programacion!DZ$43/SUM(Programacion!DZ$42:DZ$48)*'3 Eval'!$F34)+IF(Programacion!DZ$44="",0,Programacion!DZ$44/SUM(Programacion!DZ$42:DZ$48)*'3 Eval'!$G34)+IF(Programacion!DZ$45="",0,Programacion!DZ$45/SUM(Programacion!DZ$42:DZ$48)*'3 Eval'!$H34)+IF(Programacion!DZ$46="",0,Programacion!DZ$46/SUM(Programacion!DZ$42:DZ$48)*'3 Eval'!$I34)+IF(Programacion!DZ$47="",0,Programacion!DZ$47/SUM(Programacion!DZ$42:DZ$48)*'3 Eval'!$J34)+IF(Programacion!DZ$48="",0,Programacion!DZ$48/SUM(Programacion!DZ$42:DZ$48)*'3 Eval'!$K34))*SUM(Programacion!DZ$42:DZ$48)/SUM(Programacion!DZ$28:DZ$48)+IF('Res 2ªEval'!EB35="",0,'Res 2ªEval'!EB35*SUM(Programacion!DZ$28:DZ$41)/SUM(Programacion!DZ$28:DZ$48)))))</f>
        <v/>
      </c>
      <c r="EC35" s="270" t="str">
        <f>IF($C35="","",IF(SUM(Programacion!EA$28:EA$48)=0,"",IF(SUM(Programacion!EA$42:EA$48)=0,'Res 2ªEval'!EC35,(IF(Programacion!EA$42="",0,Programacion!EA$42/SUM(Programacion!EA$42:EA$48)*'3 Eval'!$E34)+IF(Programacion!EA$43="",0,Programacion!EA$43/SUM(Programacion!EA$42:EA$48)*'3 Eval'!$F34)+IF(Programacion!EA$44="",0,Programacion!EA$44/SUM(Programacion!EA$42:EA$48)*'3 Eval'!$G34)+IF(Programacion!EA$45="",0,Programacion!EA$45/SUM(Programacion!EA$42:EA$48)*'3 Eval'!$H34)+IF(Programacion!EA$46="",0,Programacion!EA$46/SUM(Programacion!EA$42:EA$48)*'3 Eval'!$I34)+IF(Programacion!EA$47="",0,Programacion!EA$47/SUM(Programacion!EA$42:EA$48)*'3 Eval'!$J34)+IF(Programacion!EA$48="",0,Programacion!EA$48/SUM(Programacion!EA$42:EA$48)*'3 Eval'!$K34))*SUM(Programacion!EA$42:EA$48)/SUM(Programacion!EA$28:EA$48)+IF('Res 2ªEval'!EC35="",0,'Res 2ªEval'!EC35*SUM(Programacion!EA$28:EA$41)/SUM(Programacion!EA$28:EA$48)))))</f>
        <v/>
      </c>
      <c r="ED35" s="270" t="str">
        <f>IF($C35="","",IF(SUM(Programacion!EB$28:EB$48)=0,"",IF(SUM(Programacion!EB$42:EB$48)=0,'Res 2ªEval'!ED35,(IF(Programacion!EB$42="",0,Programacion!EB$42/SUM(Programacion!EB$42:EB$48)*'3 Eval'!$E34)+IF(Programacion!EB$43="",0,Programacion!EB$43/SUM(Programacion!EB$42:EB$48)*'3 Eval'!$F34)+IF(Programacion!EB$44="",0,Programacion!EB$44/SUM(Programacion!EB$42:EB$48)*'3 Eval'!$G34)+IF(Programacion!EB$45="",0,Programacion!EB$45/SUM(Programacion!EB$42:EB$48)*'3 Eval'!$H34)+IF(Programacion!EB$46="",0,Programacion!EB$46/SUM(Programacion!EB$42:EB$48)*'3 Eval'!$I34)+IF(Programacion!EB$47="",0,Programacion!EB$47/SUM(Programacion!EB$42:EB$48)*'3 Eval'!$J34)+IF(Programacion!EB$48="",0,Programacion!EB$48/SUM(Programacion!EB$42:EB$48)*'3 Eval'!$K34))*SUM(Programacion!EB$42:EB$48)/SUM(Programacion!EB$28:EB$48)+IF('Res 2ªEval'!ED35="",0,'Res 2ªEval'!ED35*SUM(Programacion!EB$28:EB$41)/SUM(Programacion!EB$28:EB$48)))))</f>
        <v/>
      </c>
      <c r="EE35" s="270" t="str">
        <f>IF($C35="","",IF(SUM(Programacion!EC$28:EC$48)=0,"",IF(SUM(Programacion!EC$42:EC$48)=0,'Res 2ªEval'!EE35,(IF(Programacion!EC$42="",0,Programacion!EC$42/SUM(Programacion!EC$42:EC$48)*'3 Eval'!$E34)+IF(Programacion!EC$43="",0,Programacion!EC$43/SUM(Programacion!EC$42:EC$48)*'3 Eval'!$F34)+IF(Programacion!EC$44="",0,Programacion!EC$44/SUM(Programacion!EC$42:EC$48)*'3 Eval'!$G34)+IF(Programacion!EC$45="",0,Programacion!EC$45/SUM(Programacion!EC$42:EC$48)*'3 Eval'!$H34)+IF(Programacion!EC$46="",0,Programacion!EC$46/SUM(Programacion!EC$42:EC$48)*'3 Eval'!$I34)+IF(Programacion!EC$47="",0,Programacion!EC$47/SUM(Programacion!EC$42:EC$48)*'3 Eval'!$J34)+IF(Programacion!EC$48="",0,Programacion!EC$48/SUM(Programacion!EC$42:EC$48)*'3 Eval'!$K34))*SUM(Programacion!EC$42:EC$48)/SUM(Programacion!EC$28:EC$48)+IF('Res 2ªEval'!EE35="",0,'Res 2ªEval'!EE35*SUM(Programacion!EC$28:EC$41)/SUM(Programacion!EC$28:EC$48)))))</f>
        <v/>
      </c>
      <c r="EF35" s="270" t="str">
        <f>IF($C35="","",IF(SUM(Programacion!ED$28:ED$48)=0,"",IF(SUM(Programacion!ED$42:ED$48)=0,'Res 2ªEval'!EF35,(IF(Programacion!ED$42="",0,Programacion!ED$42/SUM(Programacion!ED$42:ED$48)*'3 Eval'!$E34)+IF(Programacion!ED$43="",0,Programacion!ED$43/SUM(Programacion!ED$42:ED$48)*'3 Eval'!$F34)+IF(Programacion!ED$44="",0,Programacion!ED$44/SUM(Programacion!ED$42:ED$48)*'3 Eval'!$G34)+IF(Programacion!ED$45="",0,Programacion!ED$45/SUM(Programacion!ED$42:ED$48)*'3 Eval'!$H34)+IF(Programacion!ED$46="",0,Programacion!ED$46/SUM(Programacion!ED$42:ED$48)*'3 Eval'!$I34)+IF(Programacion!ED$47="",0,Programacion!ED$47/SUM(Programacion!ED$42:ED$48)*'3 Eval'!$J34)+IF(Programacion!ED$48="",0,Programacion!ED$48/SUM(Programacion!ED$42:ED$48)*'3 Eval'!$K34))*SUM(Programacion!ED$42:ED$48)/SUM(Programacion!ED$28:ED$48)+IF('Res 2ªEval'!EF35="",0,'Res 2ªEval'!EF35*SUM(Programacion!ED$28:ED$41)/SUM(Programacion!ED$28:ED$48)))))</f>
        <v/>
      </c>
      <c r="EG35" s="270" t="str">
        <f>IF($C35="","",IF(SUM(Programacion!EE$28:EE$48)=0,"",IF(SUM(Programacion!EE$42:EE$48)=0,'Res 2ªEval'!EG35,(IF(Programacion!EE$42="",0,Programacion!EE$42/SUM(Programacion!EE$42:EE$48)*'3 Eval'!$E34)+IF(Programacion!EE$43="",0,Programacion!EE$43/SUM(Programacion!EE$42:EE$48)*'3 Eval'!$F34)+IF(Programacion!EE$44="",0,Programacion!EE$44/SUM(Programacion!EE$42:EE$48)*'3 Eval'!$G34)+IF(Programacion!EE$45="",0,Programacion!EE$45/SUM(Programacion!EE$42:EE$48)*'3 Eval'!$H34)+IF(Programacion!EE$46="",0,Programacion!EE$46/SUM(Programacion!EE$42:EE$48)*'3 Eval'!$I34)+IF(Programacion!EE$47="",0,Programacion!EE$47/SUM(Programacion!EE$42:EE$48)*'3 Eval'!$J34)+IF(Programacion!EE$48="",0,Programacion!EE$48/SUM(Programacion!EE$42:EE$48)*'3 Eval'!$K34))*SUM(Programacion!EE$42:EE$48)/SUM(Programacion!EE$28:EE$48)+IF('Res 2ªEval'!EG35="",0,'Res 2ªEval'!EG35*SUM(Programacion!EE$28:EE$41)/SUM(Programacion!EE$28:EE$48)))))</f>
        <v/>
      </c>
      <c r="EH35" s="270" t="str">
        <f>IF($C35="","",IF(SUM(Programacion!EF$28:EF$48)=0,"",IF(SUM(Programacion!EF$42:EF$48)=0,'Res 2ªEval'!EH35,(IF(Programacion!EF$42="",0,Programacion!EF$42/SUM(Programacion!EF$42:EF$48)*'3 Eval'!$E34)+IF(Programacion!EF$43="",0,Programacion!EF$43/SUM(Programacion!EF$42:EF$48)*'3 Eval'!$F34)+IF(Programacion!EF$44="",0,Programacion!EF$44/SUM(Programacion!EF$42:EF$48)*'3 Eval'!$G34)+IF(Programacion!EF$45="",0,Programacion!EF$45/SUM(Programacion!EF$42:EF$48)*'3 Eval'!$H34)+IF(Programacion!EF$46="",0,Programacion!EF$46/SUM(Programacion!EF$42:EF$48)*'3 Eval'!$I34)+IF(Programacion!EF$47="",0,Programacion!EF$47/SUM(Programacion!EF$42:EF$48)*'3 Eval'!$J34)+IF(Programacion!EF$48="",0,Programacion!EF$48/SUM(Programacion!EF$42:EF$48)*'3 Eval'!$K34))*SUM(Programacion!EF$42:EF$48)/SUM(Programacion!EF$28:EF$48)+IF('Res 2ªEval'!EH35="",0,'Res 2ªEval'!EH35*SUM(Programacion!EF$28:EF$41)/SUM(Programacion!EF$28:EF$48)))))</f>
        <v/>
      </c>
      <c r="EI35" s="270" t="str">
        <f>IF($C35="","",IF(SUM(Programacion!EG$28:EG$48)=0,"",IF(SUM(Programacion!EG$42:EG$48)=0,'Res 2ªEval'!EI35,(IF(Programacion!EG$42="",0,Programacion!EG$42/SUM(Programacion!EG$42:EG$48)*'3 Eval'!$E34)+IF(Programacion!EG$43="",0,Programacion!EG$43/SUM(Programacion!EG$42:EG$48)*'3 Eval'!$F34)+IF(Programacion!EG$44="",0,Programacion!EG$44/SUM(Programacion!EG$42:EG$48)*'3 Eval'!$G34)+IF(Programacion!EG$45="",0,Programacion!EG$45/SUM(Programacion!EG$42:EG$48)*'3 Eval'!$H34)+IF(Programacion!EG$46="",0,Programacion!EG$46/SUM(Programacion!EG$42:EG$48)*'3 Eval'!$I34)+IF(Programacion!EG$47="",0,Programacion!EG$47/SUM(Programacion!EG$42:EG$48)*'3 Eval'!$J34)+IF(Programacion!EG$48="",0,Programacion!EG$48/SUM(Programacion!EG$42:EG$48)*'3 Eval'!$K34))*SUM(Programacion!EG$42:EG$48)/SUM(Programacion!EG$28:EG$48)+IF('Res 2ªEval'!EI35="",0,'Res 2ªEval'!EI35*SUM(Programacion!EG$28:EG$41)/SUM(Programacion!EG$28:EG$48)))))</f>
        <v/>
      </c>
      <c r="EJ35" s="270" t="str">
        <f>IF($C35="","",IF(SUM(Programacion!EH$28:EH$48)=0,"",IF(SUM(Programacion!EH$42:EH$48)=0,'Res 2ªEval'!EJ35,(IF(Programacion!EH$42="",0,Programacion!EH$42/SUM(Programacion!EH$42:EH$48)*'3 Eval'!$E34)+IF(Programacion!EH$43="",0,Programacion!EH$43/SUM(Programacion!EH$42:EH$48)*'3 Eval'!$F34)+IF(Programacion!EH$44="",0,Programacion!EH$44/SUM(Programacion!EH$42:EH$48)*'3 Eval'!$G34)+IF(Programacion!EH$45="",0,Programacion!EH$45/SUM(Programacion!EH$42:EH$48)*'3 Eval'!$H34)+IF(Programacion!EH$46="",0,Programacion!EH$46/SUM(Programacion!EH$42:EH$48)*'3 Eval'!$I34)+IF(Programacion!EH$47="",0,Programacion!EH$47/SUM(Programacion!EH$42:EH$48)*'3 Eval'!$J34)+IF(Programacion!EH$48="",0,Programacion!EH$48/SUM(Programacion!EH$42:EH$48)*'3 Eval'!$K34))*SUM(Programacion!EH$42:EH$48)/SUM(Programacion!EH$28:EH$48)+IF('Res 2ªEval'!EJ35="",0,'Res 2ªEval'!EJ35*SUM(Programacion!EH$28:EH$41)/SUM(Programacion!EH$28:EH$48)))))</f>
        <v/>
      </c>
      <c r="EK35" s="270" t="str">
        <f>IF($C35="","",IF(SUM(Programacion!EI$28:EI$48)=0,"",IF(SUM(Programacion!EI$42:EI$48)=0,'Res 2ªEval'!EK35,(IF(Programacion!EI$42="",0,Programacion!EI$42/SUM(Programacion!EI$42:EI$48)*'3 Eval'!$E34)+IF(Programacion!EI$43="",0,Programacion!EI$43/SUM(Programacion!EI$42:EI$48)*'3 Eval'!$F34)+IF(Programacion!EI$44="",0,Programacion!EI$44/SUM(Programacion!EI$42:EI$48)*'3 Eval'!$G34)+IF(Programacion!EI$45="",0,Programacion!EI$45/SUM(Programacion!EI$42:EI$48)*'3 Eval'!$H34)+IF(Programacion!EI$46="",0,Programacion!EI$46/SUM(Programacion!EI$42:EI$48)*'3 Eval'!$I34)+IF(Programacion!EI$47="",0,Programacion!EI$47/SUM(Programacion!EI$42:EI$48)*'3 Eval'!$J34)+IF(Programacion!EI$48="",0,Programacion!EI$48/SUM(Programacion!EI$42:EI$48)*'3 Eval'!$K34))*SUM(Programacion!EI$42:EI$48)/SUM(Programacion!EI$28:EI$48)+IF('Res 2ªEval'!EK35="",0,'Res 2ªEval'!EK35*SUM(Programacion!EI$28:EI$41)/SUM(Programacion!EI$28:EI$48)))))</f>
        <v/>
      </c>
    </row>
    <row r="36" spans="2:141">
      <c r="B36" s="133" t="str">
        <f>IF('1 Eval'!A35="","",'1 Eval'!A35)</f>
        <v/>
      </c>
      <c r="C36" s="134" t="str">
        <f>IF('1 Eval'!B35="","",'1 Eval'!B35)</f>
        <v/>
      </c>
      <c r="D36" s="149" t="str">
        <f>IF('3 Eval'!D35="","",'3 Eval'!D35)</f>
        <v/>
      </c>
      <c r="E36" s="150" t="str">
        <f>IF($D36="","",IF(Final!$G$6="","",($D36*Final!$G$6+Final!$F37*Final!$F$6+Final!$E37*Final!$E$6)/SUM(Final!$E$6:$G$6)))</f>
        <v/>
      </c>
      <c r="F36" s="150" t="str">
        <f t="shared" si="7"/>
        <v/>
      </c>
      <c r="G36" s="221" t="str">
        <f t="shared" si="6"/>
        <v/>
      </c>
      <c r="H36" s="275" t="str">
        <f>IF($C36="","",IF(SUM(Programacion!F$28:F$48)=0,"",IF(SUM(Programacion!F$42:F$48)=0,'Res 2ªEval'!H36,(IF(Programacion!F$42="",0,Programacion!F$42/SUM(Programacion!F$42:F$48)*'3 Eval'!$E35)+IF(Programacion!F$43="",0,Programacion!F$43/SUM(Programacion!F$42:F$48)*'3 Eval'!$F35)+IF(Programacion!F$44="",0,Programacion!F$44/SUM(Programacion!F$42:F$48)*'3 Eval'!$G35)+IF(Programacion!F$45="",0,Programacion!F$45/SUM(Programacion!F$42:F$48)*'3 Eval'!$H35)+IF(Programacion!F$46="",0,Programacion!F$46/SUM(Programacion!F$42:F$48)*'3 Eval'!$I35)+IF(Programacion!F$47="",0,Programacion!F$47/SUM(Programacion!F$42:F$48)*'3 Eval'!$J35)+IF(Programacion!F$48="",0,Programacion!F$48/SUM(Programacion!F$42:F$48)*'3 Eval'!$K35))*SUM(Programacion!F$42:F$48)/SUM(Programacion!F$28:F$48)+IF('Res 2ªEval'!H36="",0,'Res 2ªEval'!H36*SUM(Programacion!F$28:F$41)/SUM(Programacion!F$28:F$48)))))</f>
        <v/>
      </c>
      <c r="I36" s="270" t="str">
        <f>IF($C36="","",IF(SUM(Programacion!G$28:G$48)=0,"",IF(SUM(Programacion!G$42:G$48)=0,'Res 2ªEval'!I36,(IF(Programacion!G$42="",0,Programacion!G$42/SUM(Programacion!G$42:G$48)*'3 Eval'!$E35)+IF(Programacion!G$43="",0,Programacion!G$43/SUM(Programacion!G$42:G$48)*'3 Eval'!$F35)+IF(Programacion!G$44="",0,Programacion!G$44/SUM(Programacion!G$42:G$48)*'3 Eval'!$G35)+IF(Programacion!G$45="",0,Programacion!G$45/SUM(Programacion!G$42:G$48)*'3 Eval'!$H35)+IF(Programacion!G$46="",0,Programacion!G$46/SUM(Programacion!G$42:G$48)*'3 Eval'!$I35)+IF(Programacion!G$47="",0,Programacion!G$47/SUM(Programacion!G$42:G$48)*'3 Eval'!$J35)+IF(Programacion!G$48="",0,Programacion!G$48/SUM(Programacion!G$42:G$48)*'3 Eval'!$K35))*SUM(Programacion!G$42:G$48)/SUM(Programacion!G$28:G$48)+IF('Res 2ªEval'!I36="",0,'Res 2ªEval'!I36*SUM(Programacion!G$28:G$41)/SUM(Programacion!G$28:G$48)))))</f>
        <v/>
      </c>
      <c r="J36" s="270" t="str">
        <f>IF($C36="","",IF(SUM(Programacion!H$28:H$48)=0,"",IF(SUM(Programacion!H$42:H$48)=0,'Res 2ªEval'!J36,(IF(Programacion!H$42="",0,Programacion!H$42/SUM(Programacion!H$42:H$48)*'3 Eval'!$E35)+IF(Programacion!H$43="",0,Programacion!H$43/SUM(Programacion!H$42:H$48)*'3 Eval'!$F35)+IF(Programacion!H$44="",0,Programacion!H$44/SUM(Programacion!H$42:H$48)*'3 Eval'!$G35)+IF(Programacion!H$45="",0,Programacion!H$45/SUM(Programacion!H$42:H$48)*'3 Eval'!$H35)+IF(Programacion!H$46="",0,Programacion!H$46/SUM(Programacion!H$42:H$48)*'3 Eval'!$I35)+IF(Programacion!H$47="",0,Programacion!H$47/SUM(Programacion!H$42:H$48)*'3 Eval'!$J35)+IF(Programacion!H$48="",0,Programacion!H$48/SUM(Programacion!H$42:H$48)*'3 Eval'!$K35))*SUM(Programacion!H$42:H$48)/SUM(Programacion!H$28:H$48)+IF('Res 2ªEval'!J36="",0,'Res 2ªEval'!J36*SUM(Programacion!H$28:H$41)/SUM(Programacion!H$28:H$48)))))</f>
        <v/>
      </c>
      <c r="K36" s="270" t="str">
        <f>IF($C36="","",IF(SUM(Programacion!I$28:I$48)=0,"",IF(SUM(Programacion!I$42:I$48)=0,'Res 2ªEval'!K36,(IF(Programacion!I$42="",0,Programacion!I$42/SUM(Programacion!I$42:I$48)*'3 Eval'!$E35)+IF(Programacion!I$43="",0,Programacion!I$43/SUM(Programacion!I$42:I$48)*'3 Eval'!$F35)+IF(Programacion!I$44="",0,Programacion!I$44/SUM(Programacion!I$42:I$48)*'3 Eval'!$G35)+IF(Programacion!I$45="",0,Programacion!I$45/SUM(Programacion!I$42:I$48)*'3 Eval'!$H35)+IF(Programacion!I$46="",0,Programacion!I$46/SUM(Programacion!I$42:I$48)*'3 Eval'!$I35)+IF(Programacion!I$47="",0,Programacion!I$47/SUM(Programacion!I$42:I$48)*'3 Eval'!$J35)+IF(Programacion!I$48="",0,Programacion!I$48/SUM(Programacion!I$42:I$48)*'3 Eval'!$K35))*SUM(Programacion!I$42:I$48)/SUM(Programacion!I$28:I$48)+IF('Res 2ªEval'!K36="",0,'Res 2ªEval'!K36*SUM(Programacion!I$28:I$41)/SUM(Programacion!I$28:I$48)))))</f>
        <v/>
      </c>
      <c r="L36" s="270" t="str">
        <f>IF($C36="","",IF(SUM(Programacion!J$28:J$48)=0,"",IF(SUM(Programacion!J$42:J$48)=0,'Res 2ªEval'!L36,(IF(Programacion!J$42="",0,Programacion!J$42/SUM(Programacion!J$42:J$48)*'3 Eval'!$E35)+IF(Programacion!J$43="",0,Programacion!J$43/SUM(Programacion!J$42:J$48)*'3 Eval'!$F35)+IF(Programacion!J$44="",0,Programacion!J$44/SUM(Programacion!J$42:J$48)*'3 Eval'!$G35)+IF(Programacion!J$45="",0,Programacion!J$45/SUM(Programacion!J$42:J$48)*'3 Eval'!$H35)+IF(Programacion!J$46="",0,Programacion!J$46/SUM(Programacion!J$42:J$48)*'3 Eval'!$I35)+IF(Programacion!J$47="",0,Programacion!J$47/SUM(Programacion!J$42:J$48)*'3 Eval'!$J35)+IF(Programacion!J$48="",0,Programacion!J$48/SUM(Programacion!J$42:J$48)*'3 Eval'!$K35))*SUM(Programacion!J$42:J$48)/SUM(Programacion!J$28:J$48)+IF('Res 2ªEval'!L36="",0,'Res 2ªEval'!L36*SUM(Programacion!J$28:J$41)/SUM(Programacion!J$28:J$48)))))</f>
        <v/>
      </c>
      <c r="M36" s="270" t="str">
        <f>IF($C36="","",IF(SUM(Programacion!K$28:K$48)=0,"",IF(SUM(Programacion!K$42:K$48)=0,'Res 2ªEval'!M36,(IF(Programacion!K$42="",0,Programacion!K$42/SUM(Programacion!K$42:K$48)*'3 Eval'!$E35)+IF(Programacion!K$43="",0,Programacion!K$43/SUM(Programacion!K$42:K$48)*'3 Eval'!$F35)+IF(Programacion!K$44="",0,Programacion!K$44/SUM(Programacion!K$42:K$48)*'3 Eval'!$G35)+IF(Programacion!K$45="",0,Programacion!K$45/SUM(Programacion!K$42:K$48)*'3 Eval'!$H35)+IF(Programacion!K$46="",0,Programacion!K$46/SUM(Programacion!K$42:K$48)*'3 Eval'!$I35)+IF(Programacion!K$47="",0,Programacion!K$47/SUM(Programacion!K$42:K$48)*'3 Eval'!$J35)+IF(Programacion!K$48="",0,Programacion!K$48/SUM(Programacion!K$42:K$48)*'3 Eval'!$K35))*SUM(Programacion!K$42:K$48)/SUM(Programacion!K$28:K$48)+IF('Res 2ªEval'!M36="",0,'Res 2ªEval'!M36*SUM(Programacion!K$28:K$41)/SUM(Programacion!K$28:K$48)))))</f>
        <v/>
      </c>
      <c r="N36" s="270" t="str">
        <f>IF($C36="","",IF(SUM(Programacion!L$28:L$48)=0,"",IF(SUM(Programacion!L$42:L$48)=0,'Res 2ªEval'!N36,(IF(Programacion!L$42="",0,Programacion!L$42/SUM(Programacion!L$42:L$48)*'3 Eval'!$E35)+IF(Programacion!L$43="",0,Programacion!L$43/SUM(Programacion!L$42:L$48)*'3 Eval'!$F35)+IF(Programacion!L$44="",0,Programacion!L$44/SUM(Programacion!L$42:L$48)*'3 Eval'!$G35)+IF(Programacion!L$45="",0,Programacion!L$45/SUM(Programacion!L$42:L$48)*'3 Eval'!$H35)+IF(Programacion!L$46="",0,Programacion!L$46/SUM(Programacion!L$42:L$48)*'3 Eval'!$I35)+IF(Programacion!L$47="",0,Programacion!L$47/SUM(Programacion!L$42:L$48)*'3 Eval'!$J35)+IF(Programacion!L$48="",0,Programacion!L$48/SUM(Programacion!L$42:L$48)*'3 Eval'!$K35))*SUM(Programacion!L$42:L$48)/SUM(Programacion!L$28:L$48)+IF('Res 2ªEval'!N36="",0,'Res 2ªEval'!N36*SUM(Programacion!L$28:L$41)/SUM(Programacion!L$28:L$48)))))</f>
        <v/>
      </c>
      <c r="O36" s="276" t="str">
        <f>IF($C36="","",IF(SUM(Programacion!M$28:M$48)=0,"",IF(SUM(Programacion!M$42:M$48)=0,'Res 2ªEval'!O36,(IF(Programacion!M$42="",0,Programacion!M$42/SUM(Programacion!M$42:M$48)*'3 Eval'!$E35)+IF(Programacion!M$43="",0,Programacion!M$43/SUM(Programacion!M$42:M$48)*'3 Eval'!$F35)+IF(Programacion!M$44="",0,Programacion!M$44/SUM(Programacion!M$42:M$48)*'3 Eval'!$G35)+IF(Programacion!M$45="",0,Programacion!M$45/SUM(Programacion!M$42:M$48)*'3 Eval'!$H35)+IF(Programacion!M$46="",0,Programacion!M$46/SUM(Programacion!M$42:M$48)*'3 Eval'!$I35)+IF(Programacion!M$47="",0,Programacion!M$47/SUM(Programacion!M$42:M$48)*'3 Eval'!$J35)+IF(Programacion!M$48="",0,Programacion!M$48/SUM(Programacion!M$42:M$48)*'3 Eval'!$K35))*SUM(Programacion!M$42:M$48)/SUM(Programacion!M$28:M$48)+IF('Res 2ªEval'!O36="",0,'Res 2ªEval'!O36*SUM(Programacion!M$28:M$41)/SUM(Programacion!M$28:M$48)))))</f>
        <v/>
      </c>
      <c r="P36" s="152"/>
      <c r="Q36" s="270" t="str">
        <f>IF($C36="","",IF(SUM(Programacion!O$28:O$48)=0,"",IF(SUM(Programacion!O$42:O$48)=0,'Res 2ªEval'!Q36,(IF(Programacion!O$42="",0,Programacion!O$42/SUM(Programacion!O$42:O$48)*'3 Eval'!$E35)+IF(Programacion!O$43="",0,Programacion!O$43/SUM(Programacion!O$42:O$48)*'3 Eval'!$F35)+IF(Programacion!O$44="",0,Programacion!O$44/SUM(Programacion!O$42:O$48)*'3 Eval'!$G35)+IF(Programacion!O$45="",0,Programacion!O$45/SUM(Programacion!O$42:O$48)*'3 Eval'!$H35)+IF(Programacion!O$46="",0,Programacion!O$46/SUM(Programacion!O$42:O$48)*'3 Eval'!$I35)+IF(Programacion!O$47="",0,Programacion!O$47/SUM(Programacion!O$42:O$48)*'3 Eval'!$J35)+IF(Programacion!O$48="",0,Programacion!O$48/SUM(Programacion!O$42:O$48)*'3 Eval'!$K35))*SUM(Programacion!O$42:O$48)/SUM(Programacion!O$28:O$48)+IF('Res 2ªEval'!Q36="",0,'Res 2ªEval'!Q36*SUM(Programacion!O$28:O$41)/SUM(Programacion!O$28:O$48)))))</f>
        <v/>
      </c>
      <c r="R36" s="270" t="str">
        <f>IF($C36="","",IF(SUM(Programacion!P$28:P$48)=0,"",IF(SUM(Programacion!P$42:P$48)=0,'Res 2ªEval'!R36,(IF(Programacion!P$42="",0,Programacion!P$42/SUM(Programacion!P$42:P$48)*'3 Eval'!$E35)+IF(Programacion!P$43="",0,Programacion!P$43/SUM(Programacion!P$42:P$48)*'3 Eval'!$F35)+IF(Programacion!P$44="",0,Programacion!P$44/SUM(Programacion!P$42:P$48)*'3 Eval'!$G35)+IF(Programacion!P$45="",0,Programacion!P$45/SUM(Programacion!P$42:P$48)*'3 Eval'!$H35)+IF(Programacion!P$46="",0,Programacion!P$46/SUM(Programacion!P$42:P$48)*'3 Eval'!$I35)+IF(Programacion!P$47="",0,Programacion!P$47/SUM(Programacion!P$42:P$48)*'3 Eval'!$J35)+IF(Programacion!P$48="",0,Programacion!P$48/SUM(Programacion!P$42:P$48)*'3 Eval'!$K35))*SUM(Programacion!P$42:P$48)/SUM(Programacion!P$28:P$48)+IF('Res 2ªEval'!R36="",0,'Res 2ªEval'!R36*SUM(Programacion!P$28:P$41)/SUM(Programacion!P$28:P$48)))))</f>
        <v/>
      </c>
      <c r="S36" s="270" t="str">
        <f>IF($C36="","",IF(SUM(Programacion!Q$28:Q$48)=0,"",IF(SUM(Programacion!Q$42:Q$48)=0,'Res 2ªEval'!S36,(IF(Programacion!Q$42="",0,Programacion!Q$42/SUM(Programacion!Q$42:Q$48)*'3 Eval'!$E35)+IF(Programacion!Q$43="",0,Programacion!Q$43/SUM(Programacion!Q$42:Q$48)*'3 Eval'!$F35)+IF(Programacion!Q$44="",0,Programacion!Q$44/SUM(Programacion!Q$42:Q$48)*'3 Eval'!$G35)+IF(Programacion!Q$45="",0,Programacion!Q$45/SUM(Programacion!Q$42:Q$48)*'3 Eval'!$H35)+IF(Programacion!Q$46="",0,Programacion!Q$46/SUM(Programacion!Q$42:Q$48)*'3 Eval'!$I35)+IF(Programacion!Q$47="",0,Programacion!Q$47/SUM(Programacion!Q$42:Q$48)*'3 Eval'!$J35)+IF(Programacion!Q$48="",0,Programacion!Q$48/SUM(Programacion!Q$42:Q$48)*'3 Eval'!$K35))*SUM(Programacion!Q$42:Q$48)/SUM(Programacion!Q$28:Q$48)+IF('Res 2ªEval'!S36="",0,'Res 2ªEval'!S36*SUM(Programacion!Q$28:Q$41)/SUM(Programacion!Q$28:Q$48)))))</f>
        <v/>
      </c>
      <c r="T36" s="270" t="str">
        <f>IF($C36="","",IF(SUM(Programacion!R$28:R$48)=0,"",IF(SUM(Programacion!R$42:R$48)=0,'Res 2ªEval'!T36,(IF(Programacion!R$42="",0,Programacion!R$42/SUM(Programacion!R$42:R$48)*'3 Eval'!$E35)+IF(Programacion!R$43="",0,Programacion!R$43/SUM(Programacion!R$42:R$48)*'3 Eval'!$F35)+IF(Programacion!R$44="",0,Programacion!R$44/SUM(Programacion!R$42:R$48)*'3 Eval'!$G35)+IF(Programacion!R$45="",0,Programacion!R$45/SUM(Programacion!R$42:R$48)*'3 Eval'!$H35)+IF(Programacion!R$46="",0,Programacion!R$46/SUM(Programacion!R$42:R$48)*'3 Eval'!$I35)+IF(Programacion!R$47="",0,Programacion!R$47/SUM(Programacion!R$42:R$48)*'3 Eval'!$J35)+IF(Programacion!R$48="",0,Programacion!R$48/SUM(Programacion!R$42:R$48)*'3 Eval'!$K35))*SUM(Programacion!R$42:R$48)/SUM(Programacion!R$28:R$48)+IF('Res 2ªEval'!T36="",0,'Res 2ªEval'!T36*SUM(Programacion!R$28:R$41)/SUM(Programacion!R$28:R$48)))))</f>
        <v/>
      </c>
      <c r="U36" s="270" t="str">
        <f>IF($C36="","",IF(SUM(Programacion!S$28:S$48)=0,"",IF(SUM(Programacion!S$42:S$48)=0,'Res 2ªEval'!U36,(IF(Programacion!S$42="",0,Programacion!S$42/SUM(Programacion!S$42:S$48)*'3 Eval'!$E35)+IF(Programacion!S$43="",0,Programacion!S$43/SUM(Programacion!S$42:S$48)*'3 Eval'!$F35)+IF(Programacion!S$44="",0,Programacion!S$44/SUM(Programacion!S$42:S$48)*'3 Eval'!$G35)+IF(Programacion!S$45="",0,Programacion!S$45/SUM(Programacion!S$42:S$48)*'3 Eval'!$H35)+IF(Programacion!S$46="",0,Programacion!S$46/SUM(Programacion!S$42:S$48)*'3 Eval'!$I35)+IF(Programacion!S$47="",0,Programacion!S$47/SUM(Programacion!S$42:S$48)*'3 Eval'!$J35)+IF(Programacion!S$48="",0,Programacion!S$48/SUM(Programacion!S$42:S$48)*'3 Eval'!$K35))*SUM(Programacion!S$42:S$48)/SUM(Programacion!S$28:S$48)+IF('Res 2ªEval'!U36="",0,'Res 2ªEval'!U36*SUM(Programacion!S$28:S$41)/SUM(Programacion!S$28:S$48)))))</f>
        <v/>
      </c>
      <c r="V36" s="270" t="str">
        <f>IF($C36="","",IF(SUM(Programacion!T$28:T$48)=0,"",IF(SUM(Programacion!T$42:T$48)=0,'Res 2ªEval'!V36,(IF(Programacion!T$42="",0,Programacion!T$42/SUM(Programacion!T$42:T$48)*'3 Eval'!$E35)+IF(Programacion!T$43="",0,Programacion!T$43/SUM(Programacion!T$42:T$48)*'3 Eval'!$F35)+IF(Programacion!T$44="",0,Programacion!T$44/SUM(Programacion!T$42:T$48)*'3 Eval'!$G35)+IF(Programacion!T$45="",0,Programacion!T$45/SUM(Programacion!T$42:T$48)*'3 Eval'!$H35)+IF(Programacion!T$46="",0,Programacion!T$46/SUM(Programacion!T$42:T$48)*'3 Eval'!$I35)+IF(Programacion!T$47="",0,Programacion!T$47/SUM(Programacion!T$42:T$48)*'3 Eval'!$J35)+IF(Programacion!T$48="",0,Programacion!T$48/SUM(Programacion!T$42:T$48)*'3 Eval'!$K35))*SUM(Programacion!T$42:T$48)/SUM(Programacion!T$28:T$48)+IF('Res 2ªEval'!V36="",0,'Res 2ªEval'!V36*SUM(Programacion!T$28:T$41)/SUM(Programacion!T$28:T$48)))))</f>
        <v/>
      </c>
      <c r="W36" s="270" t="str">
        <f>IF($C36="","",IF(SUM(Programacion!U$28:U$48)=0,"",IF(SUM(Programacion!U$42:U$48)=0,'Res 2ªEval'!W36,(IF(Programacion!U$42="",0,Programacion!U$42/SUM(Programacion!U$42:U$48)*'3 Eval'!$E35)+IF(Programacion!U$43="",0,Programacion!U$43/SUM(Programacion!U$42:U$48)*'3 Eval'!$F35)+IF(Programacion!U$44="",0,Programacion!U$44/SUM(Programacion!U$42:U$48)*'3 Eval'!$G35)+IF(Programacion!U$45="",0,Programacion!U$45/SUM(Programacion!U$42:U$48)*'3 Eval'!$H35)+IF(Programacion!U$46="",0,Programacion!U$46/SUM(Programacion!U$42:U$48)*'3 Eval'!$I35)+IF(Programacion!U$47="",0,Programacion!U$47/SUM(Programacion!U$42:U$48)*'3 Eval'!$J35)+IF(Programacion!U$48="",0,Programacion!U$48/SUM(Programacion!U$42:U$48)*'3 Eval'!$K35))*SUM(Programacion!U$42:U$48)/SUM(Programacion!U$28:U$48)+IF('Res 2ªEval'!W36="",0,'Res 2ªEval'!W36*SUM(Programacion!U$28:U$41)/SUM(Programacion!U$28:U$48)))))</f>
        <v/>
      </c>
      <c r="X36" s="270" t="str">
        <f>IF($C36="","",IF(SUM(Programacion!V$28:V$48)=0,"",IF(SUM(Programacion!V$42:V$48)=0,'Res 2ªEval'!X36,(IF(Programacion!V$42="",0,Programacion!V$42/SUM(Programacion!V$42:V$48)*'3 Eval'!$E35)+IF(Programacion!V$43="",0,Programacion!V$43/SUM(Programacion!V$42:V$48)*'3 Eval'!$F35)+IF(Programacion!V$44="",0,Programacion!V$44/SUM(Programacion!V$42:V$48)*'3 Eval'!$G35)+IF(Programacion!V$45="",0,Programacion!V$45/SUM(Programacion!V$42:V$48)*'3 Eval'!$H35)+IF(Programacion!V$46="",0,Programacion!V$46/SUM(Programacion!V$42:V$48)*'3 Eval'!$I35)+IF(Programacion!V$47="",0,Programacion!V$47/SUM(Programacion!V$42:V$48)*'3 Eval'!$J35)+IF(Programacion!V$48="",0,Programacion!V$48/SUM(Programacion!V$42:V$48)*'3 Eval'!$K35))*SUM(Programacion!V$42:V$48)/SUM(Programacion!V$28:V$48)+IF('Res 2ªEval'!X36="",0,'Res 2ªEval'!X36*SUM(Programacion!V$28:V$41)/SUM(Programacion!V$28:V$48)))))</f>
        <v/>
      </c>
      <c r="Y36" s="270" t="str">
        <f>IF($C36="","",IF(SUM(Programacion!W$28:W$48)=0,"",IF(SUM(Programacion!W$42:W$48)=0,'Res 2ªEval'!Y36,(IF(Programacion!W$42="",0,Programacion!W$42/SUM(Programacion!W$42:W$48)*'3 Eval'!$E35)+IF(Programacion!W$43="",0,Programacion!W$43/SUM(Programacion!W$42:W$48)*'3 Eval'!$F35)+IF(Programacion!W$44="",0,Programacion!W$44/SUM(Programacion!W$42:W$48)*'3 Eval'!$G35)+IF(Programacion!W$45="",0,Programacion!W$45/SUM(Programacion!W$42:W$48)*'3 Eval'!$H35)+IF(Programacion!W$46="",0,Programacion!W$46/SUM(Programacion!W$42:W$48)*'3 Eval'!$I35)+IF(Programacion!W$47="",0,Programacion!W$47/SUM(Programacion!W$42:W$48)*'3 Eval'!$J35)+IF(Programacion!W$48="",0,Programacion!W$48/SUM(Programacion!W$42:W$48)*'3 Eval'!$K35))*SUM(Programacion!W$42:W$48)/SUM(Programacion!W$28:W$48)+IF('Res 2ªEval'!Y36="",0,'Res 2ªEval'!Y36*SUM(Programacion!W$28:W$41)/SUM(Programacion!W$28:W$48)))))</f>
        <v/>
      </c>
      <c r="Z36" s="270" t="str">
        <f>IF($C36="","",IF(SUM(Programacion!X$28:X$48)=0,"",IF(SUM(Programacion!X$42:X$48)=0,'Res 2ªEval'!Z36,(IF(Programacion!X$42="",0,Programacion!X$42/SUM(Programacion!X$42:X$48)*'3 Eval'!$E35)+IF(Programacion!X$43="",0,Programacion!X$43/SUM(Programacion!X$42:X$48)*'3 Eval'!$F35)+IF(Programacion!X$44="",0,Programacion!X$44/SUM(Programacion!X$42:X$48)*'3 Eval'!$G35)+IF(Programacion!X$45="",0,Programacion!X$45/SUM(Programacion!X$42:X$48)*'3 Eval'!$H35)+IF(Programacion!X$46="",0,Programacion!X$46/SUM(Programacion!X$42:X$48)*'3 Eval'!$I35)+IF(Programacion!X$47="",0,Programacion!X$47/SUM(Programacion!X$42:X$48)*'3 Eval'!$J35)+IF(Programacion!X$48="",0,Programacion!X$48/SUM(Programacion!X$42:X$48)*'3 Eval'!$K35))*SUM(Programacion!X$42:X$48)/SUM(Programacion!X$28:X$48)+IF('Res 2ªEval'!Z36="",0,'Res 2ªEval'!Z36*SUM(Programacion!X$28:X$41)/SUM(Programacion!X$28:X$48)))))</f>
        <v/>
      </c>
      <c r="AA36" s="270" t="str">
        <f>IF($C36="","",IF(SUM(Programacion!Y$28:Y$48)=0,"",IF(SUM(Programacion!Y$42:Y$48)=0,'Res 2ªEval'!AA36,(IF(Programacion!Y$42="",0,Programacion!Y$42/SUM(Programacion!Y$42:Y$48)*'3 Eval'!$E35)+IF(Programacion!Y$43="",0,Programacion!Y$43/SUM(Programacion!Y$42:Y$48)*'3 Eval'!$F35)+IF(Programacion!Y$44="",0,Programacion!Y$44/SUM(Programacion!Y$42:Y$48)*'3 Eval'!$G35)+IF(Programacion!Y$45="",0,Programacion!Y$45/SUM(Programacion!Y$42:Y$48)*'3 Eval'!$H35)+IF(Programacion!Y$46="",0,Programacion!Y$46/SUM(Programacion!Y$42:Y$48)*'3 Eval'!$I35)+IF(Programacion!Y$47="",0,Programacion!Y$47/SUM(Programacion!Y$42:Y$48)*'3 Eval'!$J35)+IF(Programacion!Y$48="",0,Programacion!Y$48/SUM(Programacion!Y$42:Y$48)*'3 Eval'!$K35))*SUM(Programacion!Y$42:Y$48)/SUM(Programacion!Y$28:Y$48)+IF('Res 2ªEval'!AA36="",0,'Res 2ªEval'!AA36*SUM(Programacion!Y$28:Y$41)/SUM(Programacion!Y$28:Y$48)))))</f>
        <v/>
      </c>
      <c r="AB36" s="270" t="str">
        <f>IF($C36="","",IF(SUM(Programacion!Z$28:Z$48)=0,"",IF(SUM(Programacion!Z$42:Z$48)=0,'Res 2ªEval'!AB36,(IF(Programacion!Z$42="",0,Programacion!Z$42/SUM(Programacion!Z$42:Z$48)*'3 Eval'!$E35)+IF(Programacion!Z$43="",0,Programacion!Z$43/SUM(Programacion!Z$42:Z$48)*'3 Eval'!$F35)+IF(Programacion!Z$44="",0,Programacion!Z$44/SUM(Programacion!Z$42:Z$48)*'3 Eval'!$G35)+IF(Programacion!Z$45="",0,Programacion!Z$45/SUM(Programacion!Z$42:Z$48)*'3 Eval'!$H35)+IF(Programacion!Z$46="",0,Programacion!Z$46/SUM(Programacion!Z$42:Z$48)*'3 Eval'!$I35)+IF(Programacion!Z$47="",0,Programacion!Z$47/SUM(Programacion!Z$42:Z$48)*'3 Eval'!$J35)+IF(Programacion!Z$48="",0,Programacion!Z$48/SUM(Programacion!Z$42:Z$48)*'3 Eval'!$K35))*SUM(Programacion!Z$42:Z$48)/SUM(Programacion!Z$28:Z$48)+IF('Res 2ªEval'!AB36="",0,'Res 2ªEval'!AB36*SUM(Programacion!Z$28:Z$41)/SUM(Programacion!Z$28:Z$48)))))</f>
        <v/>
      </c>
      <c r="AC36" s="270" t="str">
        <f>IF($C36="","",IF(SUM(Programacion!AA$28:AA$48)=0,"",IF(SUM(Programacion!AA$42:AA$48)=0,'Res 2ªEval'!AC36,(IF(Programacion!AA$42="",0,Programacion!AA$42/SUM(Programacion!AA$42:AA$48)*'3 Eval'!$E35)+IF(Programacion!AA$43="",0,Programacion!AA$43/SUM(Programacion!AA$42:AA$48)*'3 Eval'!$F35)+IF(Programacion!AA$44="",0,Programacion!AA$44/SUM(Programacion!AA$42:AA$48)*'3 Eval'!$G35)+IF(Programacion!AA$45="",0,Programacion!AA$45/SUM(Programacion!AA$42:AA$48)*'3 Eval'!$H35)+IF(Programacion!AA$46="",0,Programacion!AA$46/SUM(Programacion!AA$42:AA$48)*'3 Eval'!$I35)+IF(Programacion!AA$47="",0,Programacion!AA$47/SUM(Programacion!AA$42:AA$48)*'3 Eval'!$J35)+IF(Programacion!AA$48="",0,Programacion!AA$48/SUM(Programacion!AA$42:AA$48)*'3 Eval'!$K35))*SUM(Programacion!AA$42:AA$48)/SUM(Programacion!AA$28:AA$48)+IF('Res 2ªEval'!AC36="",0,'Res 2ªEval'!AC36*SUM(Programacion!AA$28:AA$41)/SUM(Programacion!AA$28:AA$48)))))</f>
        <v/>
      </c>
      <c r="AD36" s="270" t="str">
        <f>IF($C36="","",IF(SUM(Programacion!AB$28:AB$48)=0,"",IF(SUM(Programacion!AB$42:AB$48)=0,'Res 2ªEval'!AD36,(IF(Programacion!AB$42="",0,Programacion!AB$42/SUM(Programacion!AB$42:AB$48)*'3 Eval'!$E35)+IF(Programacion!AB$43="",0,Programacion!AB$43/SUM(Programacion!AB$42:AB$48)*'3 Eval'!$F35)+IF(Programacion!AB$44="",0,Programacion!AB$44/SUM(Programacion!AB$42:AB$48)*'3 Eval'!$G35)+IF(Programacion!AB$45="",0,Programacion!AB$45/SUM(Programacion!AB$42:AB$48)*'3 Eval'!$H35)+IF(Programacion!AB$46="",0,Programacion!AB$46/SUM(Programacion!AB$42:AB$48)*'3 Eval'!$I35)+IF(Programacion!AB$47="",0,Programacion!AB$47/SUM(Programacion!AB$42:AB$48)*'3 Eval'!$J35)+IF(Programacion!AB$48="",0,Programacion!AB$48/SUM(Programacion!AB$42:AB$48)*'3 Eval'!$K35))*SUM(Programacion!AB$42:AB$48)/SUM(Programacion!AB$28:AB$48)+IF('Res 2ªEval'!AD36="",0,'Res 2ªEval'!AD36*SUM(Programacion!AB$28:AB$41)/SUM(Programacion!AB$28:AB$48)))))</f>
        <v/>
      </c>
      <c r="AE36" s="270" t="str">
        <f>IF($C36="","",IF(SUM(Programacion!AC$28:AC$48)=0,"",IF(SUM(Programacion!AC$42:AC$48)=0,'Res 2ªEval'!AE36,(IF(Programacion!AC$42="",0,Programacion!AC$42/SUM(Programacion!AC$42:AC$48)*'3 Eval'!$E35)+IF(Programacion!AC$43="",0,Programacion!AC$43/SUM(Programacion!AC$42:AC$48)*'3 Eval'!$F35)+IF(Programacion!AC$44="",0,Programacion!AC$44/SUM(Programacion!AC$42:AC$48)*'3 Eval'!$G35)+IF(Programacion!AC$45="",0,Programacion!AC$45/SUM(Programacion!AC$42:AC$48)*'3 Eval'!$H35)+IF(Programacion!AC$46="",0,Programacion!AC$46/SUM(Programacion!AC$42:AC$48)*'3 Eval'!$I35)+IF(Programacion!AC$47="",0,Programacion!AC$47/SUM(Programacion!AC$42:AC$48)*'3 Eval'!$J35)+IF(Programacion!AC$48="",0,Programacion!AC$48/SUM(Programacion!AC$42:AC$48)*'3 Eval'!$K35))*SUM(Programacion!AC$42:AC$48)/SUM(Programacion!AC$28:AC$48)+IF('Res 2ªEval'!AE36="",0,'Res 2ªEval'!AE36*SUM(Programacion!AC$28:AC$41)/SUM(Programacion!AC$28:AC$48)))))</f>
        <v/>
      </c>
      <c r="AF36" s="270" t="str">
        <f>IF($C36="","",IF(SUM(Programacion!AD$28:AD$48)=0,"",IF(SUM(Programacion!AD$42:AD$48)=0,'Res 2ªEval'!AF36,(IF(Programacion!AD$42="",0,Programacion!AD$42/SUM(Programacion!AD$42:AD$48)*'3 Eval'!$E35)+IF(Programacion!AD$43="",0,Programacion!AD$43/SUM(Programacion!AD$42:AD$48)*'3 Eval'!$F35)+IF(Programacion!AD$44="",0,Programacion!AD$44/SUM(Programacion!AD$42:AD$48)*'3 Eval'!$G35)+IF(Programacion!AD$45="",0,Programacion!AD$45/SUM(Programacion!AD$42:AD$48)*'3 Eval'!$H35)+IF(Programacion!AD$46="",0,Programacion!AD$46/SUM(Programacion!AD$42:AD$48)*'3 Eval'!$I35)+IF(Programacion!AD$47="",0,Programacion!AD$47/SUM(Programacion!AD$42:AD$48)*'3 Eval'!$J35)+IF(Programacion!AD$48="",0,Programacion!AD$48/SUM(Programacion!AD$42:AD$48)*'3 Eval'!$K35))*SUM(Programacion!AD$42:AD$48)/SUM(Programacion!AD$28:AD$48)+IF('Res 2ªEval'!AF36="",0,'Res 2ªEval'!AF36*SUM(Programacion!AD$28:AD$41)/SUM(Programacion!AD$28:AD$48)))))</f>
        <v/>
      </c>
      <c r="AG36" s="270" t="str">
        <f>IF($C36="","",IF(SUM(Programacion!AE$28:AE$48)=0,"",IF(SUM(Programacion!AE$42:AE$48)=0,'Res 2ªEval'!AG36,(IF(Programacion!AE$42="",0,Programacion!AE$42/SUM(Programacion!AE$42:AE$48)*'3 Eval'!$E35)+IF(Programacion!AE$43="",0,Programacion!AE$43/SUM(Programacion!AE$42:AE$48)*'3 Eval'!$F35)+IF(Programacion!AE$44="",0,Programacion!AE$44/SUM(Programacion!AE$42:AE$48)*'3 Eval'!$G35)+IF(Programacion!AE$45="",0,Programacion!AE$45/SUM(Programacion!AE$42:AE$48)*'3 Eval'!$H35)+IF(Programacion!AE$46="",0,Programacion!AE$46/SUM(Programacion!AE$42:AE$48)*'3 Eval'!$I35)+IF(Programacion!AE$47="",0,Programacion!AE$47/SUM(Programacion!AE$42:AE$48)*'3 Eval'!$J35)+IF(Programacion!AE$48="",0,Programacion!AE$48/SUM(Programacion!AE$42:AE$48)*'3 Eval'!$K35))*SUM(Programacion!AE$42:AE$48)/SUM(Programacion!AE$28:AE$48)+IF('Res 2ªEval'!AG36="",0,'Res 2ªEval'!AG36*SUM(Programacion!AE$28:AE$41)/SUM(Programacion!AE$28:AE$48)))))</f>
        <v/>
      </c>
      <c r="AH36" s="270" t="str">
        <f>IF($C36="","",IF(SUM(Programacion!AF$28:AF$48)=0,"",IF(SUM(Programacion!AF$42:AF$48)=0,'Res 2ªEval'!AH36,(IF(Programacion!AF$42="",0,Programacion!AF$42/SUM(Programacion!AF$42:AF$48)*'3 Eval'!$E35)+IF(Programacion!AF$43="",0,Programacion!AF$43/SUM(Programacion!AF$42:AF$48)*'3 Eval'!$F35)+IF(Programacion!AF$44="",0,Programacion!AF$44/SUM(Programacion!AF$42:AF$48)*'3 Eval'!$G35)+IF(Programacion!AF$45="",0,Programacion!AF$45/SUM(Programacion!AF$42:AF$48)*'3 Eval'!$H35)+IF(Programacion!AF$46="",0,Programacion!AF$46/SUM(Programacion!AF$42:AF$48)*'3 Eval'!$I35)+IF(Programacion!AF$47="",0,Programacion!AF$47/SUM(Programacion!AF$42:AF$48)*'3 Eval'!$J35)+IF(Programacion!AF$48="",0,Programacion!AF$48/SUM(Programacion!AF$42:AF$48)*'3 Eval'!$K35))*SUM(Programacion!AF$42:AF$48)/SUM(Programacion!AF$28:AF$48)+IF('Res 2ªEval'!AH36="",0,'Res 2ªEval'!AH36*SUM(Programacion!AF$28:AF$41)/SUM(Programacion!AF$28:AF$48)))))</f>
        <v/>
      </c>
      <c r="AI36" s="270" t="str">
        <f>IF($C36="","",IF(SUM(Programacion!AG$28:AG$48)=0,"",IF(SUM(Programacion!AG$42:AG$48)=0,'Res 2ªEval'!AI36,(IF(Programacion!AG$42="",0,Programacion!AG$42/SUM(Programacion!AG$42:AG$48)*'3 Eval'!$E35)+IF(Programacion!AG$43="",0,Programacion!AG$43/SUM(Programacion!AG$42:AG$48)*'3 Eval'!$F35)+IF(Programacion!AG$44="",0,Programacion!AG$44/SUM(Programacion!AG$42:AG$48)*'3 Eval'!$G35)+IF(Programacion!AG$45="",0,Programacion!AG$45/SUM(Programacion!AG$42:AG$48)*'3 Eval'!$H35)+IF(Programacion!AG$46="",0,Programacion!AG$46/SUM(Programacion!AG$42:AG$48)*'3 Eval'!$I35)+IF(Programacion!AG$47="",0,Programacion!AG$47/SUM(Programacion!AG$42:AG$48)*'3 Eval'!$J35)+IF(Programacion!AG$48="",0,Programacion!AG$48/SUM(Programacion!AG$42:AG$48)*'3 Eval'!$K35))*SUM(Programacion!AG$42:AG$48)/SUM(Programacion!AG$28:AG$48)+IF('Res 2ªEval'!AI36="",0,'Res 2ªEval'!AI36*SUM(Programacion!AG$28:AG$41)/SUM(Programacion!AG$28:AG$48)))))</f>
        <v/>
      </c>
      <c r="AJ36" s="270" t="str">
        <f>IF($C36="","",IF(SUM(Programacion!AH$28:AH$48)=0,"",IF(SUM(Programacion!AH$42:AH$48)=0,'Res 2ªEval'!AJ36,(IF(Programacion!AH$42="",0,Programacion!AH$42/SUM(Programacion!AH$42:AH$48)*'3 Eval'!$E35)+IF(Programacion!AH$43="",0,Programacion!AH$43/SUM(Programacion!AH$42:AH$48)*'3 Eval'!$F35)+IF(Programacion!AH$44="",0,Programacion!AH$44/SUM(Programacion!AH$42:AH$48)*'3 Eval'!$G35)+IF(Programacion!AH$45="",0,Programacion!AH$45/SUM(Programacion!AH$42:AH$48)*'3 Eval'!$H35)+IF(Programacion!AH$46="",0,Programacion!AH$46/SUM(Programacion!AH$42:AH$48)*'3 Eval'!$I35)+IF(Programacion!AH$47="",0,Programacion!AH$47/SUM(Programacion!AH$42:AH$48)*'3 Eval'!$J35)+IF(Programacion!AH$48="",0,Programacion!AH$48/SUM(Programacion!AH$42:AH$48)*'3 Eval'!$K35))*SUM(Programacion!AH$42:AH$48)/SUM(Programacion!AH$28:AH$48)+IF('Res 2ªEval'!AJ36="",0,'Res 2ªEval'!AJ36*SUM(Programacion!AH$28:AH$41)/SUM(Programacion!AH$28:AH$48)))))</f>
        <v/>
      </c>
      <c r="AK36" s="270" t="str">
        <f>IF($C36="","",IF(SUM(Programacion!AI$28:AI$48)=0,"",IF(SUM(Programacion!AI$42:AI$48)=0,'Res 2ªEval'!AK36,(IF(Programacion!AI$42="",0,Programacion!AI$42/SUM(Programacion!AI$42:AI$48)*'3 Eval'!$E35)+IF(Programacion!AI$43="",0,Programacion!AI$43/SUM(Programacion!AI$42:AI$48)*'3 Eval'!$F35)+IF(Programacion!AI$44="",0,Programacion!AI$44/SUM(Programacion!AI$42:AI$48)*'3 Eval'!$G35)+IF(Programacion!AI$45="",0,Programacion!AI$45/SUM(Programacion!AI$42:AI$48)*'3 Eval'!$H35)+IF(Programacion!AI$46="",0,Programacion!AI$46/SUM(Programacion!AI$42:AI$48)*'3 Eval'!$I35)+IF(Programacion!AI$47="",0,Programacion!AI$47/SUM(Programacion!AI$42:AI$48)*'3 Eval'!$J35)+IF(Programacion!AI$48="",0,Programacion!AI$48/SUM(Programacion!AI$42:AI$48)*'3 Eval'!$K35))*SUM(Programacion!AI$42:AI$48)/SUM(Programacion!AI$28:AI$48)+IF('Res 2ªEval'!AK36="",0,'Res 2ªEval'!AK36*SUM(Programacion!AI$28:AI$41)/SUM(Programacion!AI$28:AI$48)))))</f>
        <v/>
      </c>
      <c r="AL36" s="270" t="str">
        <f>IF($C36="","",IF(SUM(Programacion!AJ$28:AJ$48)=0,"",IF(SUM(Programacion!AJ$42:AJ$48)=0,'Res 2ªEval'!AL36,(IF(Programacion!AJ$42="",0,Programacion!AJ$42/SUM(Programacion!AJ$42:AJ$48)*'3 Eval'!$E35)+IF(Programacion!AJ$43="",0,Programacion!AJ$43/SUM(Programacion!AJ$42:AJ$48)*'3 Eval'!$F35)+IF(Programacion!AJ$44="",0,Programacion!AJ$44/SUM(Programacion!AJ$42:AJ$48)*'3 Eval'!$G35)+IF(Programacion!AJ$45="",0,Programacion!AJ$45/SUM(Programacion!AJ$42:AJ$48)*'3 Eval'!$H35)+IF(Programacion!AJ$46="",0,Programacion!AJ$46/SUM(Programacion!AJ$42:AJ$48)*'3 Eval'!$I35)+IF(Programacion!AJ$47="",0,Programacion!AJ$47/SUM(Programacion!AJ$42:AJ$48)*'3 Eval'!$J35)+IF(Programacion!AJ$48="",0,Programacion!AJ$48/SUM(Programacion!AJ$42:AJ$48)*'3 Eval'!$K35))*SUM(Programacion!AJ$42:AJ$48)/SUM(Programacion!AJ$28:AJ$48)+IF('Res 2ªEval'!AL36="",0,'Res 2ªEval'!AL36*SUM(Programacion!AJ$28:AJ$41)/SUM(Programacion!AJ$28:AJ$48)))))</f>
        <v/>
      </c>
      <c r="AM36" s="270" t="str">
        <f>IF($C36="","",IF(SUM(Programacion!AK$28:AK$48)=0,"",IF(SUM(Programacion!AK$42:AK$48)=0,'Res 2ªEval'!AM36,(IF(Programacion!AK$42="",0,Programacion!AK$42/SUM(Programacion!AK$42:AK$48)*'3 Eval'!$E35)+IF(Programacion!AK$43="",0,Programacion!AK$43/SUM(Programacion!AK$42:AK$48)*'3 Eval'!$F35)+IF(Programacion!AK$44="",0,Programacion!AK$44/SUM(Programacion!AK$42:AK$48)*'3 Eval'!$G35)+IF(Programacion!AK$45="",0,Programacion!AK$45/SUM(Programacion!AK$42:AK$48)*'3 Eval'!$H35)+IF(Programacion!AK$46="",0,Programacion!AK$46/SUM(Programacion!AK$42:AK$48)*'3 Eval'!$I35)+IF(Programacion!AK$47="",0,Programacion!AK$47/SUM(Programacion!AK$42:AK$48)*'3 Eval'!$J35)+IF(Programacion!AK$48="",0,Programacion!AK$48/SUM(Programacion!AK$42:AK$48)*'3 Eval'!$K35))*SUM(Programacion!AK$42:AK$48)/SUM(Programacion!AK$28:AK$48)+IF('Res 2ªEval'!AM36="",0,'Res 2ªEval'!AM36*SUM(Programacion!AK$28:AK$41)/SUM(Programacion!AK$28:AK$48)))))</f>
        <v/>
      </c>
      <c r="AN36" s="270" t="str">
        <f>IF($C36="","",IF(SUM(Programacion!AL$28:AL$48)=0,"",IF(SUM(Programacion!AL$42:AL$48)=0,'Res 2ªEval'!AN36,(IF(Programacion!AL$42="",0,Programacion!AL$42/SUM(Programacion!AL$42:AL$48)*'3 Eval'!$E35)+IF(Programacion!AL$43="",0,Programacion!AL$43/SUM(Programacion!AL$42:AL$48)*'3 Eval'!$F35)+IF(Programacion!AL$44="",0,Programacion!AL$44/SUM(Programacion!AL$42:AL$48)*'3 Eval'!$G35)+IF(Programacion!AL$45="",0,Programacion!AL$45/SUM(Programacion!AL$42:AL$48)*'3 Eval'!$H35)+IF(Programacion!AL$46="",0,Programacion!AL$46/SUM(Programacion!AL$42:AL$48)*'3 Eval'!$I35)+IF(Programacion!AL$47="",0,Programacion!AL$47/SUM(Programacion!AL$42:AL$48)*'3 Eval'!$J35)+IF(Programacion!AL$48="",0,Programacion!AL$48/SUM(Programacion!AL$42:AL$48)*'3 Eval'!$K35))*SUM(Programacion!AL$42:AL$48)/SUM(Programacion!AL$28:AL$48)+IF('Res 2ªEval'!AN36="",0,'Res 2ªEval'!AN36*SUM(Programacion!AL$28:AL$41)/SUM(Programacion!AL$28:AL$48)))))</f>
        <v/>
      </c>
      <c r="AO36" s="270" t="str">
        <f>IF($C36="","",IF(SUM(Programacion!AM$28:AM$48)=0,"",IF(SUM(Programacion!AM$42:AM$48)=0,'Res 2ªEval'!AO36,(IF(Programacion!AM$42="",0,Programacion!AM$42/SUM(Programacion!AM$42:AM$48)*'3 Eval'!$E35)+IF(Programacion!AM$43="",0,Programacion!AM$43/SUM(Programacion!AM$42:AM$48)*'3 Eval'!$F35)+IF(Programacion!AM$44="",0,Programacion!AM$44/SUM(Programacion!AM$42:AM$48)*'3 Eval'!$G35)+IF(Programacion!AM$45="",0,Programacion!AM$45/SUM(Programacion!AM$42:AM$48)*'3 Eval'!$H35)+IF(Programacion!AM$46="",0,Programacion!AM$46/SUM(Programacion!AM$42:AM$48)*'3 Eval'!$I35)+IF(Programacion!AM$47="",0,Programacion!AM$47/SUM(Programacion!AM$42:AM$48)*'3 Eval'!$J35)+IF(Programacion!AM$48="",0,Programacion!AM$48/SUM(Programacion!AM$42:AM$48)*'3 Eval'!$K35))*SUM(Programacion!AM$42:AM$48)/SUM(Programacion!AM$28:AM$48)+IF('Res 2ªEval'!AO36="",0,'Res 2ªEval'!AO36*SUM(Programacion!AM$28:AM$41)/SUM(Programacion!AM$28:AM$48)))))</f>
        <v/>
      </c>
      <c r="AP36" s="270" t="str">
        <f>IF($C36="","",IF(SUM(Programacion!AN$28:AN$48)=0,"",IF(SUM(Programacion!AN$42:AN$48)=0,'Res 2ªEval'!AP36,(IF(Programacion!AN$42="",0,Programacion!AN$42/SUM(Programacion!AN$42:AN$48)*'3 Eval'!$E35)+IF(Programacion!AN$43="",0,Programacion!AN$43/SUM(Programacion!AN$42:AN$48)*'3 Eval'!$F35)+IF(Programacion!AN$44="",0,Programacion!AN$44/SUM(Programacion!AN$42:AN$48)*'3 Eval'!$G35)+IF(Programacion!AN$45="",0,Programacion!AN$45/SUM(Programacion!AN$42:AN$48)*'3 Eval'!$H35)+IF(Programacion!AN$46="",0,Programacion!AN$46/SUM(Programacion!AN$42:AN$48)*'3 Eval'!$I35)+IF(Programacion!AN$47="",0,Programacion!AN$47/SUM(Programacion!AN$42:AN$48)*'3 Eval'!$J35)+IF(Programacion!AN$48="",0,Programacion!AN$48/SUM(Programacion!AN$42:AN$48)*'3 Eval'!$K35))*SUM(Programacion!AN$42:AN$48)/SUM(Programacion!AN$28:AN$48)+IF('Res 2ªEval'!AP36="",0,'Res 2ªEval'!AP36*SUM(Programacion!AN$28:AN$41)/SUM(Programacion!AN$28:AN$48)))))</f>
        <v/>
      </c>
      <c r="AQ36" s="270" t="str">
        <f>IF($C36="","",IF(SUM(Programacion!AO$28:AO$48)=0,"",IF(SUM(Programacion!AO$42:AO$48)=0,'Res 2ªEval'!AQ36,(IF(Programacion!AO$42="",0,Programacion!AO$42/SUM(Programacion!AO$42:AO$48)*'3 Eval'!$E35)+IF(Programacion!AO$43="",0,Programacion!AO$43/SUM(Programacion!AO$42:AO$48)*'3 Eval'!$F35)+IF(Programacion!AO$44="",0,Programacion!AO$44/SUM(Programacion!AO$42:AO$48)*'3 Eval'!$G35)+IF(Programacion!AO$45="",0,Programacion!AO$45/SUM(Programacion!AO$42:AO$48)*'3 Eval'!$H35)+IF(Programacion!AO$46="",0,Programacion!AO$46/SUM(Programacion!AO$42:AO$48)*'3 Eval'!$I35)+IF(Programacion!AO$47="",0,Programacion!AO$47/SUM(Programacion!AO$42:AO$48)*'3 Eval'!$J35)+IF(Programacion!AO$48="",0,Programacion!AO$48/SUM(Programacion!AO$42:AO$48)*'3 Eval'!$K35))*SUM(Programacion!AO$42:AO$48)/SUM(Programacion!AO$28:AO$48)+IF('Res 2ªEval'!AQ36="",0,'Res 2ªEval'!AQ36*SUM(Programacion!AO$28:AO$41)/SUM(Programacion!AO$28:AO$48)))))</f>
        <v/>
      </c>
      <c r="AR36" s="270" t="str">
        <f>IF($C36="","",IF(SUM(Programacion!AP$28:AP$48)=0,"",IF(SUM(Programacion!AP$42:AP$48)=0,'Res 2ªEval'!AR36,(IF(Programacion!AP$42="",0,Programacion!AP$42/SUM(Programacion!AP$42:AP$48)*'3 Eval'!$E35)+IF(Programacion!AP$43="",0,Programacion!AP$43/SUM(Programacion!AP$42:AP$48)*'3 Eval'!$F35)+IF(Programacion!AP$44="",0,Programacion!AP$44/SUM(Programacion!AP$42:AP$48)*'3 Eval'!$G35)+IF(Programacion!AP$45="",0,Programacion!AP$45/SUM(Programacion!AP$42:AP$48)*'3 Eval'!$H35)+IF(Programacion!AP$46="",0,Programacion!AP$46/SUM(Programacion!AP$42:AP$48)*'3 Eval'!$I35)+IF(Programacion!AP$47="",0,Programacion!AP$47/SUM(Programacion!AP$42:AP$48)*'3 Eval'!$J35)+IF(Programacion!AP$48="",0,Programacion!AP$48/SUM(Programacion!AP$42:AP$48)*'3 Eval'!$K35))*SUM(Programacion!AP$42:AP$48)/SUM(Programacion!AP$28:AP$48)+IF('Res 2ªEval'!AR36="",0,'Res 2ªEval'!AR36*SUM(Programacion!AP$28:AP$41)/SUM(Programacion!AP$28:AP$48)))))</f>
        <v/>
      </c>
      <c r="AS36" s="270" t="str">
        <f>IF($C36="","",IF(SUM(Programacion!AQ$28:AQ$48)=0,"",IF(SUM(Programacion!AQ$42:AQ$48)=0,'Res 2ªEval'!AS36,(IF(Programacion!AQ$42="",0,Programacion!AQ$42/SUM(Programacion!AQ$42:AQ$48)*'3 Eval'!$E35)+IF(Programacion!AQ$43="",0,Programacion!AQ$43/SUM(Programacion!AQ$42:AQ$48)*'3 Eval'!$F35)+IF(Programacion!AQ$44="",0,Programacion!AQ$44/SUM(Programacion!AQ$42:AQ$48)*'3 Eval'!$G35)+IF(Programacion!AQ$45="",0,Programacion!AQ$45/SUM(Programacion!AQ$42:AQ$48)*'3 Eval'!$H35)+IF(Programacion!AQ$46="",0,Programacion!AQ$46/SUM(Programacion!AQ$42:AQ$48)*'3 Eval'!$I35)+IF(Programacion!AQ$47="",0,Programacion!AQ$47/SUM(Programacion!AQ$42:AQ$48)*'3 Eval'!$J35)+IF(Programacion!AQ$48="",0,Programacion!AQ$48/SUM(Programacion!AQ$42:AQ$48)*'3 Eval'!$K35))*SUM(Programacion!AQ$42:AQ$48)/SUM(Programacion!AQ$28:AQ$48)+IF('Res 2ªEval'!AS36="",0,'Res 2ªEval'!AS36*SUM(Programacion!AQ$28:AQ$41)/SUM(Programacion!AQ$28:AQ$48)))))</f>
        <v/>
      </c>
      <c r="AT36" s="270" t="str">
        <f>IF($C36="","",IF(SUM(Programacion!AR$28:AR$48)=0,"",IF(SUM(Programacion!AR$42:AR$48)=0,'Res 2ªEval'!AT36,(IF(Programacion!AR$42="",0,Programacion!AR$42/SUM(Programacion!AR$42:AR$48)*'3 Eval'!$E35)+IF(Programacion!AR$43="",0,Programacion!AR$43/SUM(Programacion!AR$42:AR$48)*'3 Eval'!$F35)+IF(Programacion!AR$44="",0,Programacion!AR$44/SUM(Programacion!AR$42:AR$48)*'3 Eval'!$G35)+IF(Programacion!AR$45="",0,Programacion!AR$45/SUM(Programacion!AR$42:AR$48)*'3 Eval'!$H35)+IF(Programacion!AR$46="",0,Programacion!AR$46/SUM(Programacion!AR$42:AR$48)*'3 Eval'!$I35)+IF(Programacion!AR$47="",0,Programacion!AR$47/SUM(Programacion!AR$42:AR$48)*'3 Eval'!$J35)+IF(Programacion!AR$48="",0,Programacion!AR$48/SUM(Programacion!AR$42:AR$48)*'3 Eval'!$K35))*SUM(Programacion!AR$42:AR$48)/SUM(Programacion!AR$28:AR$48)+IF('Res 2ªEval'!AT36="",0,'Res 2ªEval'!AT36*SUM(Programacion!AR$28:AR$41)/SUM(Programacion!AR$28:AR$48)))))</f>
        <v/>
      </c>
      <c r="AU36" s="270" t="str">
        <f>IF($C36="","",IF(SUM(Programacion!AS$28:AS$48)=0,"",IF(SUM(Programacion!AS$42:AS$48)=0,'Res 2ªEval'!AU36,(IF(Programacion!AS$42="",0,Programacion!AS$42/SUM(Programacion!AS$42:AS$48)*'3 Eval'!$E35)+IF(Programacion!AS$43="",0,Programacion!AS$43/SUM(Programacion!AS$42:AS$48)*'3 Eval'!$F35)+IF(Programacion!AS$44="",0,Programacion!AS$44/SUM(Programacion!AS$42:AS$48)*'3 Eval'!$G35)+IF(Programacion!AS$45="",0,Programacion!AS$45/SUM(Programacion!AS$42:AS$48)*'3 Eval'!$H35)+IF(Programacion!AS$46="",0,Programacion!AS$46/SUM(Programacion!AS$42:AS$48)*'3 Eval'!$I35)+IF(Programacion!AS$47="",0,Programacion!AS$47/SUM(Programacion!AS$42:AS$48)*'3 Eval'!$J35)+IF(Programacion!AS$48="",0,Programacion!AS$48/SUM(Programacion!AS$42:AS$48)*'3 Eval'!$K35))*SUM(Programacion!AS$42:AS$48)/SUM(Programacion!AS$28:AS$48)+IF('Res 2ªEval'!AU36="",0,'Res 2ªEval'!AU36*SUM(Programacion!AS$28:AS$41)/SUM(Programacion!AS$28:AS$48)))))</f>
        <v/>
      </c>
      <c r="AV36" s="270" t="str">
        <f>IF($C36="","",IF(SUM(Programacion!AT$28:AT$48)=0,"",IF(SUM(Programacion!AT$42:AT$48)=0,'Res 2ªEval'!AV36,(IF(Programacion!AT$42="",0,Programacion!AT$42/SUM(Programacion!AT$42:AT$48)*'3 Eval'!$E35)+IF(Programacion!AT$43="",0,Programacion!AT$43/SUM(Programacion!AT$42:AT$48)*'3 Eval'!$F35)+IF(Programacion!AT$44="",0,Programacion!AT$44/SUM(Programacion!AT$42:AT$48)*'3 Eval'!$G35)+IF(Programacion!AT$45="",0,Programacion!AT$45/SUM(Programacion!AT$42:AT$48)*'3 Eval'!$H35)+IF(Programacion!AT$46="",0,Programacion!AT$46/SUM(Programacion!AT$42:AT$48)*'3 Eval'!$I35)+IF(Programacion!AT$47="",0,Programacion!AT$47/SUM(Programacion!AT$42:AT$48)*'3 Eval'!$J35)+IF(Programacion!AT$48="",0,Programacion!AT$48/SUM(Programacion!AT$42:AT$48)*'3 Eval'!$K35))*SUM(Programacion!AT$42:AT$48)/SUM(Programacion!AT$28:AT$48)+IF('Res 2ªEval'!AV36="",0,'Res 2ªEval'!AV36*SUM(Programacion!AT$28:AT$41)/SUM(Programacion!AT$28:AT$48)))))</f>
        <v/>
      </c>
      <c r="AW36" s="270" t="str">
        <f>IF($C36="","",IF(SUM(Programacion!AU$28:AU$48)=0,"",IF(SUM(Programacion!AU$42:AU$48)=0,'Res 2ªEval'!AW36,(IF(Programacion!AU$42="",0,Programacion!AU$42/SUM(Programacion!AU$42:AU$48)*'3 Eval'!$E35)+IF(Programacion!AU$43="",0,Programacion!AU$43/SUM(Programacion!AU$42:AU$48)*'3 Eval'!$F35)+IF(Programacion!AU$44="",0,Programacion!AU$44/SUM(Programacion!AU$42:AU$48)*'3 Eval'!$G35)+IF(Programacion!AU$45="",0,Programacion!AU$45/SUM(Programacion!AU$42:AU$48)*'3 Eval'!$H35)+IF(Programacion!AU$46="",0,Programacion!AU$46/SUM(Programacion!AU$42:AU$48)*'3 Eval'!$I35)+IF(Programacion!AU$47="",0,Programacion!AU$47/SUM(Programacion!AU$42:AU$48)*'3 Eval'!$J35)+IF(Programacion!AU$48="",0,Programacion!AU$48/SUM(Programacion!AU$42:AU$48)*'3 Eval'!$K35))*SUM(Programacion!AU$42:AU$48)/SUM(Programacion!AU$28:AU$48)+IF('Res 2ªEval'!AW36="",0,'Res 2ªEval'!AW36*SUM(Programacion!AU$28:AU$41)/SUM(Programacion!AU$28:AU$48)))))</f>
        <v/>
      </c>
      <c r="AX36" s="270" t="str">
        <f>IF($C36="","",IF(SUM(Programacion!AV$28:AV$48)=0,"",IF(SUM(Programacion!AV$42:AV$48)=0,'Res 2ªEval'!AX36,(IF(Programacion!AV$42="",0,Programacion!AV$42/SUM(Programacion!AV$42:AV$48)*'3 Eval'!$E35)+IF(Programacion!AV$43="",0,Programacion!AV$43/SUM(Programacion!AV$42:AV$48)*'3 Eval'!$F35)+IF(Programacion!AV$44="",0,Programacion!AV$44/SUM(Programacion!AV$42:AV$48)*'3 Eval'!$G35)+IF(Programacion!AV$45="",0,Programacion!AV$45/SUM(Programacion!AV$42:AV$48)*'3 Eval'!$H35)+IF(Programacion!AV$46="",0,Programacion!AV$46/SUM(Programacion!AV$42:AV$48)*'3 Eval'!$I35)+IF(Programacion!AV$47="",0,Programacion!AV$47/SUM(Programacion!AV$42:AV$48)*'3 Eval'!$J35)+IF(Programacion!AV$48="",0,Programacion!AV$48/SUM(Programacion!AV$42:AV$48)*'3 Eval'!$K35))*SUM(Programacion!AV$42:AV$48)/SUM(Programacion!AV$28:AV$48)+IF('Res 2ªEval'!AX36="",0,'Res 2ªEval'!AX36*SUM(Programacion!AV$28:AV$41)/SUM(Programacion!AV$28:AV$48)))))</f>
        <v/>
      </c>
      <c r="AY36" s="270" t="str">
        <f>IF($C36="","",IF(SUM(Programacion!AW$28:AW$48)=0,"",IF(SUM(Programacion!AW$42:AW$48)=0,'Res 2ªEval'!AY36,(IF(Programacion!AW$42="",0,Programacion!AW$42/SUM(Programacion!AW$42:AW$48)*'3 Eval'!$E35)+IF(Programacion!AW$43="",0,Programacion!AW$43/SUM(Programacion!AW$42:AW$48)*'3 Eval'!$F35)+IF(Programacion!AW$44="",0,Programacion!AW$44/SUM(Programacion!AW$42:AW$48)*'3 Eval'!$G35)+IF(Programacion!AW$45="",0,Programacion!AW$45/SUM(Programacion!AW$42:AW$48)*'3 Eval'!$H35)+IF(Programacion!AW$46="",0,Programacion!AW$46/SUM(Programacion!AW$42:AW$48)*'3 Eval'!$I35)+IF(Programacion!AW$47="",0,Programacion!AW$47/SUM(Programacion!AW$42:AW$48)*'3 Eval'!$J35)+IF(Programacion!AW$48="",0,Programacion!AW$48/SUM(Programacion!AW$42:AW$48)*'3 Eval'!$K35))*SUM(Programacion!AW$42:AW$48)/SUM(Programacion!AW$28:AW$48)+IF('Res 2ªEval'!AY36="",0,'Res 2ªEval'!AY36*SUM(Programacion!AW$28:AW$41)/SUM(Programacion!AW$28:AW$48)))))</f>
        <v/>
      </c>
      <c r="AZ36" s="270" t="str">
        <f>IF($C36="","",IF(SUM(Programacion!AX$28:AX$48)=0,"",IF(SUM(Programacion!AX$42:AX$48)=0,'Res 2ªEval'!AZ36,(IF(Programacion!AX$42="",0,Programacion!AX$42/SUM(Programacion!AX$42:AX$48)*'3 Eval'!$E35)+IF(Programacion!AX$43="",0,Programacion!AX$43/SUM(Programacion!AX$42:AX$48)*'3 Eval'!$F35)+IF(Programacion!AX$44="",0,Programacion!AX$44/SUM(Programacion!AX$42:AX$48)*'3 Eval'!$G35)+IF(Programacion!AX$45="",0,Programacion!AX$45/SUM(Programacion!AX$42:AX$48)*'3 Eval'!$H35)+IF(Programacion!AX$46="",0,Programacion!AX$46/SUM(Programacion!AX$42:AX$48)*'3 Eval'!$I35)+IF(Programacion!AX$47="",0,Programacion!AX$47/SUM(Programacion!AX$42:AX$48)*'3 Eval'!$J35)+IF(Programacion!AX$48="",0,Programacion!AX$48/SUM(Programacion!AX$42:AX$48)*'3 Eval'!$K35))*SUM(Programacion!AX$42:AX$48)/SUM(Programacion!AX$28:AX$48)+IF('Res 2ªEval'!AZ36="",0,'Res 2ªEval'!AZ36*SUM(Programacion!AX$28:AX$41)/SUM(Programacion!AX$28:AX$48)))))</f>
        <v/>
      </c>
      <c r="BA36" s="270" t="str">
        <f>IF($C36="","",IF(SUM(Programacion!AY$28:AY$48)=0,"",IF(SUM(Programacion!AY$42:AY$48)=0,'Res 2ªEval'!BA36,(IF(Programacion!AY$42="",0,Programacion!AY$42/SUM(Programacion!AY$42:AY$48)*'3 Eval'!$E35)+IF(Programacion!AY$43="",0,Programacion!AY$43/SUM(Programacion!AY$42:AY$48)*'3 Eval'!$F35)+IF(Programacion!AY$44="",0,Programacion!AY$44/SUM(Programacion!AY$42:AY$48)*'3 Eval'!$G35)+IF(Programacion!AY$45="",0,Programacion!AY$45/SUM(Programacion!AY$42:AY$48)*'3 Eval'!$H35)+IF(Programacion!AY$46="",0,Programacion!AY$46/SUM(Programacion!AY$42:AY$48)*'3 Eval'!$I35)+IF(Programacion!AY$47="",0,Programacion!AY$47/SUM(Programacion!AY$42:AY$48)*'3 Eval'!$J35)+IF(Programacion!AY$48="",0,Programacion!AY$48/SUM(Programacion!AY$42:AY$48)*'3 Eval'!$K35))*SUM(Programacion!AY$42:AY$48)/SUM(Programacion!AY$28:AY$48)+IF('Res 2ªEval'!BA36="",0,'Res 2ªEval'!BA36*SUM(Programacion!AY$28:AY$41)/SUM(Programacion!AY$28:AY$48)))))</f>
        <v/>
      </c>
      <c r="BB36" s="270" t="str">
        <f>IF($C36="","",IF(SUM(Programacion!AZ$28:AZ$48)=0,"",IF(SUM(Programacion!AZ$42:AZ$48)=0,'Res 2ªEval'!BB36,(IF(Programacion!AZ$42="",0,Programacion!AZ$42/SUM(Programacion!AZ$42:AZ$48)*'3 Eval'!$E35)+IF(Programacion!AZ$43="",0,Programacion!AZ$43/SUM(Programacion!AZ$42:AZ$48)*'3 Eval'!$F35)+IF(Programacion!AZ$44="",0,Programacion!AZ$44/SUM(Programacion!AZ$42:AZ$48)*'3 Eval'!$G35)+IF(Programacion!AZ$45="",0,Programacion!AZ$45/SUM(Programacion!AZ$42:AZ$48)*'3 Eval'!$H35)+IF(Programacion!AZ$46="",0,Programacion!AZ$46/SUM(Programacion!AZ$42:AZ$48)*'3 Eval'!$I35)+IF(Programacion!AZ$47="",0,Programacion!AZ$47/SUM(Programacion!AZ$42:AZ$48)*'3 Eval'!$J35)+IF(Programacion!AZ$48="",0,Programacion!AZ$48/SUM(Programacion!AZ$42:AZ$48)*'3 Eval'!$K35))*SUM(Programacion!AZ$42:AZ$48)/SUM(Programacion!AZ$28:AZ$48)+IF('Res 2ªEval'!BB36="",0,'Res 2ªEval'!BB36*SUM(Programacion!AZ$28:AZ$41)/SUM(Programacion!AZ$28:AZ$48)))))</f>
        <v/>
      </c>
      <c r="BC36" s="270" t="str">
        <f>IF($C36="","",IF(SUM(Programacion!BA$28:BA$48)=0,"",IF(SUM(Programacion!BA$42:BA$48)=0,'Res 2ªEval'!BC36,(IF(Programacion!BA$42="",0,Programacion!BA$42/SUM(Programacion!BA$42:BA$48)*'3 Eval'!$E35)+IF(Programacion!BA$43="",0,Programacion!BA$43/SUM(Programacion!BA$42:BA$48)*'3 Eval'!$F35)+IF(Programacion!BA$44="",0,Programacion!BA$44/SUM(Programacion!BA$42:BA$48)*'3 Eval'!$G35)+IF(Programacion!BA$45="",0,Programacion!BA$45/SUM(Programacion!BA$42:BA$48)*'3 Eval'!$H35)+IF(Programacion!BA$46="",0,Programacion!BA$46/SUM(Programacion!BA$42:BA$48)*'3 Eval'!$I35)+IF(Programacion!BA$47="",0,Programacion!BA$47/SUM(Programacion!BA$42:BA$48)*'3 Eval'!$J35)+IF(Programacion!BA$48="",0,Programacion!BA$48/SUM(Programacion!BA$42:BA$48)*'3 Eval'!$K35))*SUM(Programacion!BA$42:BA$48)/SUM(Programacion!BA$28:BA$48)+IF('Res 2ªEval'!BC36="",0,'Res 2ªEval'!BC36*SUM(Programacion!BA$28:BA$41)/SUM(Programacion!BA$28:BA$48)))))</f>
        <v/>
      </c>
      <c r="BD36" s="270" t="str">
        <f>IF($C36="","",IF(SUM(Programacion!BB$28:BB$48)=0,"",IF(SUM(Programacion!BB$42:BB$48)=0,'Res 2ªEval'!BD36,(IF(Programacion!BB$42="",0,Programacion!BB$42/SUM(Programacion!BB$42:BB$48)*'3 Eval'!$E35)+IF(Programacion!BB$43="",0,Programacion!BB$43/SUM(Programacion!BB$42:BB$48)*'3 Eval'!$F35)+IF(Programacion!BB$44="",0,Programacion!BB$44/SUM(Programacion!BB$42:BB$48)*'3 Eval'!$G35)+IF(Programacion!BB$45="",0,Programacion!BB$45/SUM(Programacion!BB$42:BB$48)*'3 Eval'!$H35)+IF(Programacion!BB$46="",0,Programacion!BB$46/SUM(Programacion!BB$42:BB$48)*'3 Eval'!$I35)+IF(Programacion!BB$47="",0,Programacion!BB$47/SUM(Programacion!BB$42:BB$48)*'3 Eval'!$J35)+IF(Programacion!BB$48="",0,Programacion!BB$48/SUM(Programacion!BB$42:BB$48)*'3 Eval'!$K35))*SUM(Programacion!BB$42:BB$48)/SUM(Programacion!BB$28:BB$48)+IF('Res 2ªEval'!BD36="",0,'Res 2ªEval'!BD36*SUM(Programacion!BB$28:BB$41)/SUM(Programacion!BB$28:BB$48)))))</f>
        <v/>
      </c>
      <c r="BE36" s="270" t="str">
        <f>IF($C36="","",IF(SUM(Programacion!BC$28:BC$48)=0,"",IF(SUM(Programacion!BC$42:BC$48)=0,'Res 2ªEval'!BE36,(IF(Programacion!BC$42="",0,Programacion!BC$42/SUM(Programacion!BC$42:BC$48)*'3 Eval'!$E35)+IF(Programacion!BC$43="",0,Programacion!BC$43/SUM(Programacion!BC$42:BC$48)*'3 Eval'!$F35)+IF(Programacion!BC$44="",0,Programacion!BC$44/SUM(Programacion!BC$42:BC$48)*'3 Eval'!$G35)+IF(Programacion!BC$45="",0,Programacion!BC$45/SUM(Programacion!BC$42:BC$48)*'3 Eval'!$H35)+IF(Programacion!BC$46="",0,Programacion!BC$46/SUM(Programacion!BC$42:BC$48)*'3 Eval'!$I35)+IF(Programacion!BC$47="",0,Programacion!BC$47/SUM(Programacion!BC$42:BC$48)*'3 Eval'!$J35)+IF(Programacion!BC$48="",0,Programacion!BC$48/SUM(Programacion!BC$42:BC$48)*'3 Eval'!$K35))*SUM(Programacion!BC$42:BC$48)/SUM(Programacion!BC$28:BC$48)+IF('Res 2ªEval'!BE36="",0,'Res 2ªEval'!BE36*SUM(Programacion!BC$28:BC$41)/SUM(Programacion!BC$28:BC$48)))))</f>
        <v/>
      </c>
      <c r="BF36" s="270" t="str">
        <f>IF($C36="","",IF(SUM(Programacion!BD$28:BD$48)=0,"",IF(SUM(Programacion!BD$42:BD$48)=0,'Res 2ªEval'!BF36,(IF(Programacion!BD$42="",0,Programacion!BD$42/SUM(Programacion!BD$42:BD$48)*'3 Eval'!$E35)+IF(Programacion!BD$43="",0,Programacion!BD$43/SUM(Programacion!BD$42:BD$48)*'3 Eval'!$F35)+IF(Programacion!BD$44="",0,Programacion!BD$44/SUM(Programacion!BD$42:BD$48)*'3 Eval'!$G35)+IF(Programacion!BD$45="",0,Programacion!BD$45/SUM(Programacion!BD$42:BD$48)*'3 Eval'!$H35)+IF(Programacion!BD$46="",0,Programacion!BD$46/SUM(Programacion!BD$42:BD$48)*'3 Eval'!$I35)+IF(Programacion!BD$47="",0,Programacion!BD$47/SUM(Programacion!BD$42:BD$48)*'3 Eval'!$J35)+IF(Programacion!BD$48="",0,Programacion!BD$48/SUM(Programacion!BD$42:BD$48)*'3 Eval'!$K35))*SUM(Programacion!BD$42:BD$48)/SUM(Programacion!BD$28:BD$48)+IF('Res 2ªEval'!BF36="",0,'Res 2ªEval'!BF36*SUM(Programacion!BD$28:BD$41)/SUM(Programacion!BD$28:BD$48)))))</f>
        <v/>
      </c>
      <c r="BG36" s="270" t="str">
        <f>IF($C36="","",IF(SUM(Programacion!BE$28:BE$48)=0,"",IF(SUM(Programacion!BE$42:BE$48)=0,'Res 2ªEval'!BG36,(IF(Programacion!BE$42="",0,Programacion!BE$42/SUM(Programacion!BE$42:BE$48)*'3 Eval'!$E35)+IF(Programacion!BE$43="",0,Programacion!BE$43/SUM(Programacion!BE$42:BE$48)*'3 Eval'!$F35)+IF(Programacion!BE$44="",0,Programacion!BE$44/SUM(Programacion!BE$42:BE$48)*'3 Eval'!$G35)+IF(Programacion!BE$45="",0,Programacion!BE$45/SUM(Programacion!BE$42:BE$48)*'3 Eval'!$H35)+IF(Programacion!BE$46="",0,Programacion!BE$46/SUM(Programacion!BE$42:BE$48)*'3 Eval'!$I35)+IF(Programacion!BE$47="",0,Programacion!BE$47/SUM(Programacion!BE$42:BE$48)*'3 Eval'!$J35)+IF(Programacion!BE$48="",0,Programacion!BE$48/SUM(Programacion!BE$42:BE$48)*'3 Eval'!$K35))*SUM(Programacion!BE$42:BE$48)/SUM(Programacion!BE$28:BE$48)+IF('Res 2ªEval'!BG36="",0,'Res 2ªEval'!BG36*SUM(Programacion!BE$28:BE$41)/SUM(Programacion!BE$28:BE$48)))))</f>
        <v/>
      </c>
      <c r="BH36" s="270" t="str">
        <f>IF($C36="","",IF(SUM(Programacion!BF$28:BF$48)=0,"",IF(SUM(Programacion!BF$42:BF$48)=0,'Res 2ªEval'!BH36,(IF(Programacion!BF$42="",0,Programacion!BF$42/SUM(Programacion!BF$42:BF$48)*'3 Eval'!$E35)+IF(Programacion!BF$43="",0,Programacion!BF$43/SUM(Programacion!BF$42:BF$48)*'3 Eval'!$F35)+IF(Programacion!BF$44="",0,Programacion!BF$44/SUM(Programacion!BF$42:BF$48)*'3 Eval'!$G35)+IF(Programacion!BF$45="",0,Programacion!BF$45/SUM(Programacion!BF$42:BF$48)*'3 Eval'!$H35)+IF(Programacion!BF$46="",0,Programacion!BF$46/SUM(Programacion!BF$42:BF$48)*'3 Eval'!$I35)+IF(Programacion!BF$47="",0,Programacion!BF$47/SUM(Programacion!BF$42:BF$48)*'3 Eval'!$J35)+IF(Programacion!BF$48="",0,Programacion!BF$48/SUM(Programacion!BF$42:BF$48)*'3 Eval'!$K35))*SUM(Programacion!BF$42:BF$48)/SUM(Programacion!BF$28:BF$48)+IF('Res 2ªEval'!BH36="",0,'Res 2ªEval'!BH36*SUM(Programacion!BF$28:BF$41)/SUM(Programacion!BF$28:BF$48)))))</f>
        <v/>
      </c>
      <c r="BI36" s="270" t="str">
        <f>IF($C36="","",IF(SUM(Programacion!BG$28:BG$48)=0,"",IF(SUM(Programacion!BG$42:BG$48)=0,'Res 2ªEval'!BI36,(IF(Programacion!BG$42="",0,Programacion!BG$42/SUM(Programacion!BG$42:BG$48)*'3 Eval'!$E35)+IF(Programacion!BG$43="",0,Programacion!BG$43/SUM(Programacion!BG$42:BG$48)*'3 Eval'!$F35)+IF(Programacion!BG$44="",0,Programacion!BG$44/SUM(Programacion!BG$42:BG$48)*'3 Eval'!$G35)+IF(Programacion!BG$45="",0,Programacion!BG$45/SUM(Programacion!BG$42:BG$48)*'3 Eval'!$H35)+IF(Programacion!BG$46="",0,Programacion!BG$46/SUM(Programacion!BG$42:BG$48)*'3 Eval'!$I35)+IF(Programacion!BG$47="",0,Programacion!BG$47/SUM(Programacion!BG$42:BG$48)*'3 Eval'!$J35)+IF(Programacion!BG$48="",0,Programacion!BG$48/SUM(Programacion!BG$42:BG$48)*'3 Eval'!$K35))*SUM(Programacion!BG$42:BG$48)/SUM(Programacion!BG$28:BG$48)+IF('Res 2ªEval'!BI36="",0,'Res 2ªEval'!BI36*SUM(Programacion!BG$28:BG$41)/SUM(Programacion!BG$28:BG$48)))))</f>
        <v/>
      </c>
      <c r="BJ36" s="270" t="str">
        <f>IF($C36="","",IF(SUM(Programacion!BH$28:BH$48)=0,"",IF(SUM(Programacion!BH$42:BH$48)=0,'Res 2ªEval'!BJ36,(IF(Programacion!BH$42="",0,Programacion!BH$42/SUM(Programacion!BH$42:BH$48)*'3 Eval'!$E35)+IF(Programacion!BH$43="",0,Programacion!BH$43/SUM(Programacion!BH$42:BH$48)*'3 Eval'!$F35)+IF(Programacion!BH$44="",0,Programacion!BH$44/SUM(Programacion!BH$42:BH$48)*'3 Eval'!$G35)+IF(Programacion!BH$45="",0,Programacion!BH$45/SUM(Programacion!BH$42:BH$48)*'3 Eval'!$H35)+IF(Programacion!BH$46="",0,Programacion!BH$46/SUM(Programacion!BH$42:BH$48)*'3 Eval'!$I35)+IF(Programacion!BH$47="",0,Programacion!BH$47/SUM(Programacion!BH$42:BH$48)*'3 Eval'!$J35)+IF(Programacion!BH$48="",0,Programacion!BH$48/SUM(Programacion!BH$42:BH$48)*'3 Eval'!$K35))*SUM(Programacion!BH$42:BH$48)/SUM(Programacion!BH$28:BH$48)+IF('Res 2ªEval'!BJ36="",0,'Res 2ªEval'!BJ36*SUM(Programacion!BH$28:BH$41)/SUM(Programacion!BH$28:BH$48)))))</f>
        <v/>
      </c>
      <c r="BK36" s="270" t="str">
        <f>IF($C36="","",IF(SUM(Programacion!BI$28:BI$48)=0,"",IF(SUM(Programacion!BI$42:BI$48)=0,'Res 2ªEval'!BK36,(IF(Programacion!BI$42="",0,Programacion!BI$42/SUM(Programacion!BI$42:BI$48)*'3 Eval'!$E35)+IF(Programacion!BI$43="",0,Programacion!BI$43/SUM(Programacion!BI$42:BI$48)*'3 Eval'!$F35)+IF(Programacion!BI$44="",0,Programacion!BI$44/SUM(Programacion!BI$42:BI$48)*'3 Eval'!$G35)+IF(Programacion!BI$45="",0,Programacion!BI$45/SUM(Programacion!BI$42:BI$48)*'3 Eval'!$H35)+IF(Programacion!BI$46="",0,Programacion!BI$46/SUM(Programacion!BI$42:BI$48)*'3 Eval'!$I35)+IF(Programacion!BI$47="",0,Programacion!BI$47/SUM(Programacion!BI$42:BI$48)*'3 Eval'!$J35)+IF(Programacion!BI$48="",0,Programacion!BI$48/SUM(Programacion!BI$42:BI$48)*'3 Eval'!$K35))*SUM(Programacion!BI$42:BI$48)/SUM(Programacion!BI$28:BI$48)+IF('Res 2ªEval'!BK36="",0,'Res 2ªEval'!BK36*SUM(Programacion!BI$28:BI$41)/SUM(Programacion!BI$28:BI$48)))))</f>
        <v/>
      </c>
      <c r="BL36" s="270" t="str">
        <f>IF($C36="","",IF(SUM(Programacion!BJ$28:BJ$48)=0,"",IF(SUM(Programacion!BJ$42:BJ$48)=0,'Res 2ªEval'!BL36,(IF(Programacion!BJ$42="",0,Programacion!BJ$42/SUM(Programacion!BJ$42:BJ$48)*'3 Eval'!$E35)+IF(Programacion!BJ$43="",0,Programacion!BJ$43/SUM(Programacion!BJ$42:BJ$48)*'3 Eval'!$F35)+IF(Programacion!BJ$44="",0,Programacion!BJ$44/SUM(Programacion!BJ$42:BJ$48)*'3 Eval'!$G35)+IF(Programacion!BJ$45="",0,Programacion!BJ$45/SUM(Programacion!BJ$42:BJ$48)*'3 Eval'!$H35)+IF(Programacion!BJ$46="",0,Programacion!BJ$46/SUM(Programacion!BJ$42:BJ$48)*'3 Eval'!$I35)+IF(Programacion!BJ$47="",0,Programacion!BJ$47/SUM(Programacion!BJ$42:BJ$48)*'3 Eval'!$J35)+IF(Programacion!BJ$48="",0,Programacion!BJ$48/SUM(Programacion!BJ$42:BJ$48)*'3 Eval'!$K35))*SUM(Programacion!BJ$42:BJ$48)/SUM(Programacion!BJ$28:BJ$48)+IF('Res 2ªEval'!BL36="",0,'Res 2ªEval'!BL36*SUM(Programacion!BJ$28:BJ$41)/SUM(Programacion!BJ$28:BJ$48)))))</f>
        <v/>
      </c>
      <c r="BM36" s="270" t="str">
        <f>IF($C36="","",IF(SUM(Programacion!BK$28:BK$48)=0,"",IF(SUM(Programacion!BK$42:BK$48)=0,'Res 2ªEval'!BM36,(IF(Programacion!BK$42="",0,Programacion!BK$42/SUM(Programacion!BK$42:BK$48)*'3 Eval'!$E35)+IF(Programacion!BK$43="",0,Programacion!BK$43/SUM(Programacion!BK$42:BK$48)*'3 Eval'!$F35)+IF(Programacion!BK$44="",0,Programacion!BK$44/SUM(Programacion!BK$42:BK$48)*'3 Eval'!$G35)+IF(Programacion!BK$45="",0,Programacion!BK$45/SUM(Programacion!BK$42:BK$48)*'3 Eval'!$H35)+IF(Programacion!BK$46="",0,Programacion!BK$46/SUM(Programacion!BK$42:BK$48)*'3 Eval'!$I35)+IF(Programacion!BK$47="",0,Programacion!BK$47/SUM(Programacion!BK$42:BK$48)*'3 Eval'!$J35)+IF(Programacion!BK$48="",0,Programacion!BK$48/SUM(Programacion!BK$42:BK$48)*'3 Eval'!$K35))*SUM(Programacion!BK$42:BK$48)/SUM(Programacion!BK$28:BK$48)+IF('Res 2ªEval'!BM36="",0,'Res 2ªEval'!BM36*SUM(Programacion!BK$28:BK$41)/SUM(Programacion!BK$28:BK$48)))))</f>
        <v/>
      </c>
      <c r="BN36" s="270" t="str">
        <f>IF($C36="","",IF(SUM(Programacion!BL$28:BL$48)=0,"",IF(SUM(Programacion!BL$42:BL$48)=0,'Res 2ªEval'!BN36,(IF(Programacion!BL$42="",0,Programacion!BL$42/SUM(Programacion!BL$42:BL$48)*'3 Eval'!$E35)+IF(Programacion!BL$43="",0,Programacion!BL$43/SUM(Programacion!BL$42:BL$48)*'3 Eval'!$F35)+IF(Programacion!BL$44="",0,Programacion!BL$44/SUM(Programacion!BL$42:BL$48)*'3 Eval'!$G35)+IF(Programacion!BL$45="",0,Programacion!BL$45/SUM(Programacion!BL$42:BL$48)*'3 Eval'!$H35)+IF(Programacion!BL$46="",0,Programacion!BL$46/SUM(Programacion!BL$42:BL$48)*'3 Eval'!$I35)+IF(Programacion!BL$47="",0,Programacion!BL$47/SUM(Programacion!BL$42:BL$48)*'3 Eval'!$J35)+IF(Programacion!BL$48="",0,Programacion!BL$48/SUM(Programacion!BL$42:BL$48)*'3 Eval'!$K35))*SUM(Programacion!BL$42:BL$48)/SUM(Programacion!BL$28:BL$48)+IF('Res 2ªEval'!BN36="",0,'Res 2ªEval'!BN36*SUM(Programacion!BL$28:BL$41)/SUM(Programacion!BL$28:BL$48)))))</f>
        <v/>
      </c>
      <c r="BO36" s="270" t="str">
        <f>IF($C36="","",IF(SUM(Programacion!BM$28:BM$48)=0,"",IF(SUM(Programacion!BM$42:BM$48)=0,'Res 2ªEval'!BO36,(IF(Programacion!BM$42="",0,Programacion!BM$42/SUM(Programacion!BM$42:BM$48)*'3 Eval'!$E35)+IF(Programacion!BM$43="",0,Programacion!BM$43/SUM(Programacion!BM$42:BM$48)*'3 Eval'!$F35)+IF(Programacion!BM$44="",0,Programacion!BM$44/SUM(Programacion!BM$42:BM$48)*'3 Eval'!$G35)+IF(Programacion!BM$45="",0,Programacion!BM$45/SUM(Programacion!BM$42:BM$48)*'3 Eval'!$H35)+IF(Programacion!BM$46="",0,Programacion!BM$46/SUM(Programacion!BM$42:BM$48)*'3 Eval'!$I35)+IF(Programacion!BM$47="",0,Programacion!BM$47/SUM(Programacion!BM$42:BM$48)*'3 Eval'!$J35)+IF(Programacion!BM$48="",0,Programacion!BM$48/SUM(Programacion!BM$42:BM$48)*'3 Eval'!$K35))*SUM(Programacion!BM$42:BM$48)/SUM(Programacion!BM$28:BM$48)+IF('Res 2ªEval'!BO36="",0,'Res 2ªEval'!BO36*SUM(Programacion!BM$28:BM$41)/SUM(Programacion!BM$28:BM$48)))))</f>
        <v/>
      </c>
      <c r="BP36" s="270" t="str">
        <f>IF($C36="","",IF(SUM(Programacion!BN$28:BN$48)=0,"",IF(SUM(Programacion!BN$42:BN$48)=0,'Res 2ªEval'!BP36,(IF(Programacion!BN$42="",0,Programacion!BN$42/SUM(Programacion!BN$42:BN$48)*'3 Eval'!$E35)+IF(Programacion!BN$43="",0,Programacion!BN$43/SUM(Programacion!BN$42:BN$48)*'3 Eval'!$F35)+IF(Programacion!BN$44="",0,Programacion!BN$44/SUM(Programacion!BN$42:BN$48)*'3 Eval'!$G35)+IF(Programacion!BN$45="",0,Programacion!BN$45/SUM(Programacion!BN$42:BN$48)*'3 Eval'!$H35)+IF(Programacion!BN$46="",0,Programacion!BN$46/SUM(Programacion!BN$42:BN$48)*'3 Eval'!$I35)+IF(Programacion!BN$47="",0,Programacion!BN$47/SUM(Programacion!BN$42:BN$48)*'3 Eval'!$J35)+IF(Programacion!BN$48="",0,Programacion!BN$48/SUM(Programacion!BN$42:BN$48)*'3 Eval'!$K35))*SUM(Programacion!BN$42:BN$48)/SUM(Programacion!BN$28:BN$48)+IF('Res 2ªEval'!BP36="",0,'Res 2ªEval'!BP36*SUM(Programacion!BN$28:BN$41)/SUM(Programacion!BN$28:BN$48)))))</f>
        <v/>
      </c>
      <c r="BQ36" s="270" t="str">
        <f>IF($C36="","",IF(SUM(Programacion!BO$28:BO$48)=0,"",IF(SUM(Programacion!BO$42:BO$48)=0,'Res 2ªEval'!BQ36,(IF(Programacion!BO$42="",0,Programacion!BO$42/SUM(Programacion!BO$42:BO$48)*'3 Eval'!$E35)+IF(Programacion!BO$43="",0,Programacion!BO$43/SUM(Programacion!BO$42:BO$48)*'3 Eval'!$F35)+IF(Programacion!BO$44="",0,Programacion!BO$44/SUM(Programacion!BO$42:BO$48)*'3 Eval'!$G35)+IF(Programacion!BO$45="",0,Programacion!BO$45/SUM(Programacion!BO$42:BO$48)*'3 Eval'!$H35)+IF(Programacion!BO$46="",0,Programacion!BO$46/SUM(Programacion!BO$42:BO$48)*'3 Eval'!$I35)+IF(Programacion!BO$47="",0,Programacion!BO$47/SUM(Programacion!BO$42:BO$48)*'3 Eval'!$J35)+IF(Programacion!BO$48="",0,Programacion!BO$48/SUM(Programacion!BO$42:BO$48)*'3 Eval'!$K35))*SUM(Programacion!BO$42:BO$48)/SUM(Programacion!BO$28:BO$48)+IF('Res 2ªEval'!BQ36="",0,'Res 2ªEval'!BQ36*SUM(Programacion!BO$28:BO$41)/SUM(Programacion!BO$28:BO$48)))))</f>
        <v/>
      </c>
      <c r="BR36" s="270" t="str">
        <f>IF($C36="","",IF(SUM(Programacion!BP$28:BP$48)=0,"",IF(SUM(Programacion!BP$42:BP$48)=0,'Res 2ªEval'!BR36,(IF(Programacion!BP$42="",0,Programacion!BP$42/SUM(Programacion!BP$42:BP$48)*'3 Eval'!$E35)+IF(Programacion!BP$43="",0,Programacion!BP$43/SUM(Programacion!BP$42:BP$48)*'3 Eval'!$F35)+IF(Programacion!BP$44="",0,Programacion!BP$44/SUM(Programacion!BP$42:BP$48)*'3 Eval'!$G35)+IF(Programacion!BP$45="",0,Programacion!BP$45/SUM(Programacion!BP$42:BP$48)*'3 Eval'!$H35)+IF(Programacion!BP$46="",0,Programacion!BP$46/SUM(Programacion!BP$42:BP$48)*'3 Eval'!$I35)+IF(Programacion!BP$47="",0,Programacion!BP$47/SUM(Programacion!BP$42:BP$48)*'3 Eval'!$J35)+IF(Programacion!BP$48="",0,Programacion!BP$48/SUM(Programacion!BP$42:BP$48)*'3 Eval'!$K35))*SUM(Programacion!BP$42:BP$48)/SUM(Programacion!BP$28:BP$48)+IF('Res 2ªEval'!BR36="",0,'Res 2ªEval'!BR36*SUM(Programacion!BP$28:BP$41)/SUM(Programacion!BP$28:BP$48)))))</f>
        <v/>
      </c>
      <c r="BS36" s="270" t="str">
        <f>IF($C36="","",IF(SUM(Programacion!BQ$28:BQ$48)=0,"",IF(SUM(Programacion!BQ$42:BQ$48)=0,'Res 2ªEval'!BS36,(IF(Programacion!BQ$42="",0,Programacion!BQ$42/SUM(Programacion!BQ$42:BQ$48)*'3 Eval'!$E35)+IF(Programacion!BQ$43="",0,Programacion!BQ$43/SUM(Programacion!BQ$42:BQ$48)*'3 Eval'!$F35)+IF(Programacion!BQ$44="",0,Programacion!BQ$44/SUM(Programacion!BQ$42:BQ$48)*'3 Eval'!$G35)+IF(Programacion!BQ$45="",0,Programacion!BQ$45/SUM(Programacion!BQ$42:BQ$48)*'3 Eval'!$H35)+IF(Programacion!BQ$46="",0,Programacion!BQ$46/SUM(Programacion!BQ$42:BQ$48)*'3 Eval'!$I35)+IF(Programacion!BQ$47="",0,Programacion!BQ$47/SUM(Programacion!BQ$42:BQ$48)*'3 Eval'!$J35)+IF(Programacion!BQ$48="",0,Programacion!BQ$48/SUM(Programacion!BQ$42:BQ$48)*'3 Eval'!$K35))*SUM(Programacion!BQ$42:BQ$48)/SUM(Programacion!BQ$28:BQ$48)+IF('Res 2ªEval'!BS36="",0,'Res 2ªEval'!BS36*SUM(Programacion!BQ$28:BQ$41)/SUM(Programacion!BQ$28:BQ$48)))))</f>
        <v/>
      </c>
      <c r="BT36" s="270" t="str">
        <f>IF($C36="","",IF(SUM(Programacion!BR$28:BR$48)=0,"",IF(SUM(Programacion!BR$42:BR$48)=0,'Res 2ªEval'!BT36,(IF(Programacion!BR$42="",0,Programacion!BR$42/SUM(Programacion!BR$42:BR$48)*'3 Eval'!$E35)+IF(Programacion!BR$43="",0,Programacion!BR$43/SUM(Programacion!BR$42:BR$48)*'3 Eval'!$F35)+IF(Programacion!BR$44="",0,Programacion!BR$44/SUM(Programacion!BR$42:BR$48)*'3 Eval'!$G35)+IF(Programacion!BR$45="",0,Programacion!BR$45/SUM(Programacion!BR$42:BR$48)*'3 Eval'!$H35)+IF(Programacion!BR$46="",0,Programacion!BR$46/SUM(Programacion!BR$42:BR$48)*'3 Eval'!$I35)+IF(Programacion!BR$47="",0,Programacion!BR$47/SUM(Programacion!BR$42:BR$48)*'3 Eval'!$J35)+IF(Programacion!BR$48="",0,Programacion!BR$48/SUM(Programacion!BR$42:BR$48)*'3 Eval'!$K35))*SUM(Programacion!BR$42:BR$48)/SUM(Programacion!BR$28:BR$48)+IF('Res 2ªEval'!BT36="",0,'Res 2ªEval'!BT36*SUM(Programacion!BR$28:BR$41)/SUM(Programacion!BR$28:BR$48)))))</f>
        <v/>
      </c>
      <c r="BU36" s="270" t="str">
        <f>IF($C36="","",IF(SUM(Programacion!BS$28:BS$48)=0,"",IF(SUM(Programacion!BS$42:BS$48)=0,'Res 2ªEval'!BU36,(IF(Programacion!BS$42="",0,Programacion!BS$42/SUM(Programacion!BS$42:BS$48)*'3 Eval'!$E35)+IF(Programacion!BS$43="",0,Programacion!BS$43/SUM(Programacion!BS$42:BS$48)*'3 Eval'!$F35)+IF(Programacion!BS$44="",0,Programacion!BS$44/SUM(Programacion!BS$42:BS$48)*'3 Eval'!$G35)+IF(Programacion!BS$45="",0,Programacion!BS$45/SUM(Programacion!BS$42:BS$48)*'3 Eval'!$H35)+IF(Programacion!BS$46="",0,Programacion!BS$46/SUM(Programacion!BS$42:BS$48)*'3 Eval'!$I35)+IF(Programacion!BS$47="",0,Programacion!BS$47/SUM(Programacion!BS$42:BS$48)*'3 Eval'!$J35)+IF(Programacion!BS$48="",0,Programacion!BS$48/SUM(Programacion!BS$42:BS$48)*'3 Eval'!$K35))*SUM(Programacion!BS$42:BS$48)/SUM(Programacion!BS$28:BS$48)+IF('Res 2ªEval'!BU36="",0,'Res 2ªEval'!BU36*SUM(Programacion!BS$28:BS$41)/SUM(Programacion!BS$28:BS$48)))))</f>
        <v/>
      </c>
      <c r="BV36" s="270" t="str">
        <f>IF($C36="","",IF(SUM(Programacion!BT$28:BT$48)=0,"",IF(SUM(Programacion!BT$42:BT$48)=0,'Res 2ªEval'!BV36,(IF(Programacion!BT$42="",0,Programacion!BT$42/SUM(Programacion!BT$42:BT$48)*'3 Eval'!$E35)+IF(Programacion!BT$43="",0,Programacion!BT$43/SUM(Programacion!BT$42:BT$48)*'3 Eval'!$F35)+IF(Programacion!BT$44="",0,Programacion!BT$44/SUM(Programacion!BT$42:BT$48)*'3 Eval'!$G35)+IF(Programacion!BT$45="",0,Programacion!BT$45/SUM(Programacion!BT$42:BT$48)*'3 Eval'!$H35)+IF(Programacion!BT$46="",0,Programacion!BT$46/SUM(Programacion!BT$42:BT$48)*'3 Eval'!$I35)+IF(Programacion!BT$47="",0,Programacion!BT$47/SUM(Programacion!BT$42:BT$48)*'3 Eval'!$J35)+IF(Programacion!BT$48="",0,Programacion!BT$48/SUM(Programacion!BT$42:BT$48)*'3 Eval'!$K35))*SUM(Programacion!BT$42:BT$48)/SUM(Programacion!BT$28:BT$48)+IF('Res 2ªEval'!BV36="",0,'Res 2ªEval'!BV36*SUM(Programacion!BT$28:BT$41)/SUM(Programacion!BT$28:BT$48)))))</f>
        <v/>
      </c>
      <c r="BW36" s="270" t="str">
        <f>IF($C36="","",IF(SUM(Programacion!BU$28:BU$48)=0,"",IF(SUM(Programacion!BU$42:BU$48)=0,'Res 2ªEval'!BW36,(IF(Programacion!BU$42="",0,Programacion!BU$42/SUM(Programacion!BU$42:BU$48)*'3 Eval'!$E35)+IF(Programacion!BU$43="",0,Programacion!BU$43/SUM(Programacion!BU$42:BU$48)*'3 Eval'!$F35)+IF(Programacion!BU$44="",0,Programacion!BU$44/SUM(Programacion!BU$42:BU$48)*'3 Eval'!$G35)+IF(Programacion!BU$45="",0,Programacion!BU$45/SUM(Programacion!BU$42:BU$48)*'3 Eval'!$H35)+IF(Programacion!BU$46="",0,Programacion!BU$46/SUM(Programacion!BU$42:BU$48)*'3 Eval'!$I35)+IF(Programacion!BU$47="",0,Programacion!BU$47/SUM(Programacion!BU$42:BU$48)*'3 Eval'!$J35)+IF(Programacion!BU$48="",0,Programacion!BU$48/SUM(Programacion!BU$42:BU$48)*'3 Eval'!$K35))*SUM(Programacion!BU$42:BU$48)/SUM(Programacion!BU$28:BU$48)+IF('Res 2ªEval'!BW36="",0,'Res 2ªEval'!BW36*SUM(Programacion!BU$28:BU$41)/SUM(Programacion!BU$28:BU$48)))))</f>
        <v/>
      </c>
      <c r="BX36" s="270" t="str">
        <f>IF($C36="","",IF(SUM(Programacion!BV$28:BV$48)=0,"",IF(SUM(Programacion!BV$42:BV$48)=0,'Res 2ªEval'!BX36,(IF(Programacion!BV$42="",0,Programacion!BV$42/SUM(Programacion!BV$42:BV$48)*'3 Eval'!$E35)+IF(Programacion!BV$43="",0,Programacion!BV$43/SUM(Programacion!BV$42:BV$48)*'3 Eval'!$F35)+IF(Programacion!BV$44="",0,Programacion!BV$44/SUM(Programacion!BV$42:BV$48)*'3 Eval'!$G35)+IF(Programacion!BV$45="",0,Programacion!BV$45/SUM(Programacion!BV$42:BV$48)*'3 Eval'!$H35)+IF(Programacion!BV$46="",0,Programacion!BV$46/SUM(Programacion!BV$42:BV$48)*'3 Eval'!$I35)+IF(Programacion!BV$47="",0,Programacion!BV$47/SUM(Programacion!BV$42:BV$48)*'3 Eval'!$J35)+IF(Programacion!BV$48="",0,Programacion!BV$48/SUM(Programacion!BV$42:BV$48)*'3 Eval'!$K35))*SUM(Programacion!BV$42:BV$48)/SUM(Programacion!BV$28:BV$48)+IF('Res 2ªEval'!BX36="",0,'Res 2ªEval'!BX36*SUM(Programacion!BV$28:BV$41)/SUM(Programacion!BV$28:BV$48)))))</f>
        <v/>
      </c>
      <c r="BY36" s="270" t="str">
        <f>IF($C36="","",IF(SUM(Programacion!BW$28:BW$48)=0,"",IF(SUM(Programacion!BW$42:BW$48)=0,'Res 2ªEval'!BY36,(IF(Programacion!BW$42="",0,Programacion!BW$42/SUM(Programacion!BW$42:BW$48)*'3 Eval'!$E35)+IF(Programacion!BW$43="",0,Programacion!BW$43/SUM(Programacion!BW$42:BW$48)*'3 Eval'!$F35)+IF(Programacion!BW$44="",0,Programacion!BW$44/SUM(Programacion!BW$42:BW$48)*'3 Eval'!$G35)+IF(Programacion!BW$45="",0,Programacion!BW$45/SUM(Programacion!BW$42:BW$48)*'3 Eval'!$H35)+IF(Programacion!BW$46="",0,Programacion!BW$46/SUM(Programacion!BW$42:BW$48)*'3 Eval'!$I35)+IF(Programacion!BW$47="",0,Programacion!BW$47/SUM(Programacion!BW$42:BW$48)*'3 Eval'!$J35)+IF(Programacion!BW$48="",0,Programacion!BW$48/SUM(Programacion!BW$42:BW$48)*'3 Eval'!$K35))*SUM(Programacion!BW$42:BW$48)/SUM(Programacion!BW$28:BW$48)+IF('Res 2ªEval'!BY36="",0,'Res 2ªEval'!BY36*SUM(Programacion!BW$28:BW$41)/SUM(Programacion!BW$28:BW$48)))))</f>
        <v/>
      </c>
      <c r="BZ36" s="270" t="str">
        <f>IF($C36="","",IF(SUM(Programacion!BX$28:BX$48)=0,"",IF(SUM(Programacion!BX$42:BX$48)=0,'Res 2ªEval'!BZ36,(IF(Programacion!BX$42="",0,Programacion!BX$42/SUM(Programacion!BX$42:BX$48)*'3 Eval'!$E35)+IF(Programacion!BX$43="",0,Programacion!BX$43/SUM(Programacion!BX$42:BX$48)*'3 Eval'!$F35)+IF(Programacion!BX$44="",0,Programacion!BX$44/SUM(Programacion!BX$42:BX$48)*'3 Eval'!$G35)+IF(Programacion!BX$45="",0,Programacion!BX$45/SUM(Programacion!BX$42:BX$48)*'3 Eval'!$H35)+IF(Programacion!BX$46="",0,Programacion!BX$46/SUM(Programacion!BX$42:BX$48)*'3 Eval'!$I35)+IF(Programacion!BX$47="",0,Programacion!BX$47/SUM(Programacion!BX$42:BX$48)*'3 Eval'!$J35)+IF(Programacion!BX$48="",0,Programacion!BX$48/SUM(Programacion!BX$42:BX$48)*'3 Eval'!$K35))*SUM(Programacion!BX$42:BX$48)/SUM(Programacion!BX$28:BX$48)+IF('Res 2ªEval'!BZ36="",0,'Res 2ªEval'!BZ36*SUM(Programacion!BX$28:BX$41)/SUM(Programacion!BX$28:BX$48)))))</f>
        <v/>
      </c>
      <c r="CA36" s="270" t="str">
        <f>IF($C36="","",IF(SUM(Programacion!BY$28:BY$48)=0,"",IF(SUM(Programacion!BY$42:BY$48)=0,'Res 2ªEval'!CA36,(IF(Programacion!BY$42="",0,Programacion!BY$42/SUM(Programacion!BY$42:BY$48)*'3 Eval'!$E35)+IF(Programacion!BY$43="",0,Programacion!BY$43/SUM(Programacion!BY$42:BY$48)*'3 Eval'!$F35)+IF(Programacion!BY$44="",0,Programacion!BY$44/SUM(Programacion!BY$42:BY$48)*'3 Eval'!$G35)+IF(Programacion!BY$45="",0,Programacion!BY$45/SUM(Programacion!BY$42:BY$48)*'3 Eval'!$H35)+IF(Programacion!BY$46="",0,Programacion!BY$46/SUM(Programacion!BY$42:BY$48)*'3 Eval'!$I35)+IF(Programacion!BY$47="",0,Programacion!BY$47/SUM(Programacion!BY$42:BY$48)*'3 Eval'!$J35)+IF(Programacion!BY$48="",0,Programacion!BY$48/SUM(Programacion!BY$42:BY$48)*'3 Eval'!$K35))*SUM(Programacion!BY$42:BY$48)/SUM(Programacion!BY$28:BY$48)+IF('Res 2ªEval'!CA36="",0,'Res 2ªEval'!CA36*SUM(Programacion!BY$28:BY$41)/SUM(Programacion!BY$28:BY$48)))))</f>
        <v/>
      </c>
      <c r="CB36" s="270" t="str">
        <f>IF($C36="","",IF(SUM(Programacion!BZ$28:BZ$48)=0,"",IF(SUM(Programacion!BZ$42:BZ$48)=0,'Res 2ªEval'!CB36,(IF(Programacion!BZ$42="",0,Programacion!BZ$42/SUM(Programacion!BZ$42:BZ$48)*'3 Eval'!$E35)+IF(Programacion!BZ$43="",0,Programacion!BZ$43/SUM(Programacion!BZ$42:BZ$48)*'3 Eval'!$F35)+IF(Programacion!BZ$44="",0,Programacion!BZ$44/SUM(Programacion!BZ$42:BZ$48)*'3 Eval'!$G35)+IF(Programacion!BZ$45="",0,Programacion!BZ$45/SUM(Programacion!BZ$42:BZ$48)*'3 Eval'!$H35)+IF(Programacion!BZ$46="",0,Programacion!BZ$46/SUM(Programacion!BZ$42:BZ$48)*'3 Eval'!$I35)+IF(Programacion!BZ$47="",0,Programacion!BZ$47/SUM(Programacion!BZ$42:BZ$48)*'3 Eval'!$J35)+IF(Programacion!BZ$48="",0,Programacion!BZ$48/SUM(Programacion!BZ$42:BZ$48)*'3 Eval'!$K35))*SUM(Programacion!BZ$42:BZ$48)/SUM(Programacion!BZ$28:BZ$48)+IF('Res 2ªEval'!CB36="",0,'Res 2ªEval'!CB36*SUM(Programacion!BZ$28:BZ$41)/SUM(Programacion!BZ$28:BZ$48)))))</f>
        <v/>
      </c>
      <c r="CC36" s="270" t="str">
        <f>IF($C36="","",IF(SUM(Programacion!CA$28:CA$48)=0,"",IF(SUM(Programacion!CA$42:CA$48)=0,'Res 2ªEval'!CC36,(IF(Programacion!CA$42="",0,Programacion!CA$42/SUM(Programacion!CA$42:CA$48)*'3 Eval'!$E35)+IF(Programacion!CA$43="",0,Programacion!CA$43/SUM(Programacion!CA$42:CA$48)*'3 Eval'!$F35)+IF(Programacion!CA$44="",0,Programacion!CA$44/SUM(Programacion!CA$42:CA$48)*'3 Eval'!$G35)+IF(Programacion!CA$45="",0,Programacion!CA$45/SUM(Programacion!CA$42:CA$48)*'3 Eval'!$H35)+IF(Programacion!CA$46="",0,Programacion!CA$46/SUM(Programacion!CA$42:CA$48)*'3 Eval'!$I35)+IF(Programacion!CA$47="",0,Programacion!CA$47/SUM(Programacion!CA$42:CA$48)*'3 Eval'!$J35)+IF(Programacion!CA$48="",0,Programacion!CA$48/SUM(Programacion!CA$42:CA$48)*'3 Eval'!$K35))*SUM(Programacion!CA$42:CA$48)/SUM(Programacion!CA$28:CA$48)+IF('Res 2ªEval'!CC36="",0,'Res 2ªEval'!CC36*SUM(Programacion!CA$28:CA$41)/SUM(Programacion!CA$28:CA$48)))))</f>
        <v/>
      </c>
      <c r="CD36" s="270" t="str">
        <f>IF($C36="","",IF(SUM(Programacion!CB$28:CB$48)=0,"",IF(SUM(Programacion!CB$42:CB$48)=0,'Res 2ªEval'!CD36,(IF(Programacion!CB$42="",0,Programacion!CB$42/SUM(Programacion!CB$42:CB$48)*'3 Eval'!$E35)+IF(Programacion!CB$43="",0,Programacion!CB$43/SUM(Programacion!CB$42:CB$48)*'3 Eval'!$F35)+IF(Programacion!CB$44="",0,Programacion!CB$44/SUM(Programacion!CB$42:CB$48)*'3 Eval'!$G35)+IF(Programacion!CB$45="",0,Programacion!CB$45/SUM(Programacion!CB$42:CB$48)*'3 Eval'!$H35)+IF(Programacion!CB$46="",0,Programacion!CB$46/SUM(Programacion!CB$42:CB$48)*'3 Eval'!$I35)+IF(Programacion!CB$47="",0,Programacion!CB$47/SUM(Programacion!CB$42:CB$48)*'3 Eval'!$J35)+IF(Programacion!CB$48="",0,Programacion!CB$48/SUM(Programacion!CB$42:CB$48)*'3 Eval'!$K35))*SUM(Programacion!CB$42:CB$48)/SUM(Programacion!CB$28:CB$48)+IF('Res 2ªEval'!CD36="",0,'Res 2ªEval'!CD36*SUM(Programacion!CB$28:CB$41)/SUM(Programacion!CB$28:CB$48)))))</f>
        <v/>
      </c>
      <c r="CE36" s="270" t="str">
        <f>IF($C36="","",IF(SUM(Programacion!CC$28:CC$48)=0,"",IF(SUM(Programacion!CC$42:CC$48)=0,'Res 2ªEval'!CE36,(IF(Programacion!CC$42="",0,Programacion!CC$42/SUM(Programacion!CC$42:CC$48)*'3 Eval'!$E35)+IF(Programacion!CC$43="",0,Programacion!CC$43/SUM(Programacion!CC$42:CC$48)*'3 Eval'!$F35)+IF(Programacion!CC$44="",0,Programacion!CC$44/SUM(Programacion!CC$42:CC$48)*'3 Eval'!$G35)+IF(Programacion!CC$45="",0,Programacion!CC$45/SUM(Programacion!CC$42:CC$48)*'3 Eval'!$H35)+IF(Programacion!CC$46="",0,Programacion!CC$46/SUM(Programacion!CC$42:CC$48)*'3 Eval'!$I35)+IF(Programacion!CC$47="",0,Programacion!CC$47/SUM(Programacion!CC$42:CC$48)*'3 Eval'!$J35)+IF(Programacion!CC$48="",0,Programacion!CC$48/SUM(Programacion!CC$42:CC$48)*'3 Eval'!$K35))*SUM(Programacion!CC$42:CC$48)/SUM(Programacion!CC$28:CC$48)+IF('Res 2ªEval'!CE36="",0,'Res 2ªEval'!CE36*SUM(Programacion!CC$28:CC$41)/SUM(Programacion!CC$28:CC$48)))))</f>
        <v/>
      </c>
      <c r="CF36" s="270" t="str">
        <f>IF($C36="","",IF(SUM(Programacion!CD$28:CD$48)=0,"",IF(SUM(Programacion!CD$42:CD$48)=0,'Res 2ªEval'!CF36,(IF(Programacion!CD$42="",0,Programacion!CD$42/SUM(Programacion!CD$42:CD$48)*'3 Eval'!$E35)+IF(Programacion!CD$43="",0,Programacion!CD$43/SUM(Programacion!CD$42:CD$48)*'3 Eval'!$F35)+IF(Programacion!CD$44="",0,Programacion!CD$44/SUM(Programacion!CD$42:CD$48)*'3 Eval'!$G35)+IF(Programacion!CD$45="",0,Programacion!CD$45/SUM(Programacion!CD$42:CD$48)*'3 Eval'!$H35)+IF(Programacion!CD$46="",0,Programacion!CD$46/SUM(Programacion!CD$42:CD$48)*'3 Eval'!$I35)+IF(Programacion!CD$47="",0,Programacion!CD$47/SUM(Programacion!CD$42:CD$48)*'3 Eval'!$J35)+IF(Programacion!CD$48="",0,Programacion!CD$48/SUM(Programacion!CD$42:CD$48)*'3 Eval'!$K35))*SUM(Programacion!CD$42:CD$48)/SUM(Programacion!CD$28:CD$48)+IF('Res 2ªEval'!CF36="",0,'Res 2ªEval'!CF36*SUM(Programacion!CD$28:CD$41)/SUM(Programacion!CD$28:CD$48)))))</f>
        <v/>
      </c>
      <c r="CG36" s="270" t="str">
        <f>IF($C36="","",IF(SUM(Programacion!CE$28:CE$48)=0,"",IF(SUM(Programacion!CE$42:CE$48)=0,'Res 2ªEval'!CG36,(IF(Programacion!CE$42="",0,Programacion!CE$42/SUM(Programacion!CE$42:CE$48)*'3 Eval'!$E35)+IF(Programacion!CE$43="",0,Programacion!CE$43/SUM(Programacion!CE$42:CE$48)*'3 Eval'!$F35)+IF(Programacion!CE$44="",0,Programacion!CE$44/SUM(Programacion!CE$42:CE$48)*'3 Eval'!$G35)+IF(Programacion!CE$45="",0,Programacion!CE$45/SUM(Programacion!CE$42:CE$48)*'3 Eval'!$H35)+IF(Programacion!CE$46="",0,Programacion!CE$46/SUM(Programacion!CE$42:CE$48)*'3 Eval'!$I35)+IF(Programacion!CE$47="",0,Programacion!CE$47/SUM(Programacion!CE$42:CE$48)*'3 Eval'!$J35)+IF(Programacion!CE$48="",0,Programacion!CE$48/SUM(Programacion!CE$42:CE$48)*'3 Eval'!$K35))*SUM(Programacion!CE$42:CE$48)/SUM(Programacion!CE$28:CE$48)+IF('Res 2ªEval'!CG36="",0,'Res 2ªEval'!CG36*SUM(Programacion!CE$28:CE$41)/SUM(Programacion!CE$28:CE$48)))))</f>
        <v/>
      </c>
      <c r="CH36" s="270" t="str">
        <f>IF($C36="","",IF(SUM(Programacion!CF$28:CF$48)=0,"",IF(SUM(Programacion!CF$42:CF$48)=0,'Res 2ªEval'!CH36,(IF(Programacion!CF$42="",0,Programacion!CF$42/SUM(Programacion!CF$42:CF$48)*'3 Eval'!$E35)+IF(Programacion!CF$43="",0,Programacion!CF$43/SUM(Programacion!CF$42:CF$48)*'3 Eval'!$F35)+IF(Programacion!CF$44="",0,Programacion!CF$44/SUM(Programacion!CF$42:CF$48)*'3 Eval'!$G35)+IF(Programacion!CF$45="",0,Programacion!CF$45/SUM(Programacion!CF$42:CF$48)*'3 Eval'!$H35)+IF(Programacion!CF$46="",0,Programacion!CF$46/SUM(Programacion!CF$42:CF$48)*'3 Eval'!$I35)+IF(Programacion!CF$47="",0,Programacion!CF$47/SUM(Programacion!CF$42:CF$48)*'3 Eval'!$J35)+IF(Programacion!CF$48="",0,Programacion!CF$48/SUM(Programacion!CF$42:CF$48)*'3 Eval'!$K35))*SUM(Programacion!CF$42:CF$48)/SUM(Programacion!CF$28:CF$48)+IF('Res 2ªEval'!CH36="",0,'Res 2ªEval'!CH36*SUM(Programacion!CF$28:CF$41)/SUM(Programacion!CF$28:CF$48)))))</f>
        <v/>
      </c>
      <c r="CI36" s="270" t="str">
        <f>IF($C36="","",IF(SUM(Programacion!CG$28:CG$48)=0,"",IF(SUM(Programacion!CG$42:CG$48)=0,'Res 2ªEval'!CI36,(IF(Programacion!CG$42="",0,Programacion!CG$42/SUM(Programacion!CG$42:CG$48)*'3 Eval'!$E35)+IF(Programacion!CG$43="",0,Programacion!CG$43/SUM(Programacion!CG$42:CG$48)*'3 Eval'!$F35)+IF(Programacion!CG$44="",0,Programacion!CG$44/SUM(Programacion!CG$42:CG$48)*'3 Eval'!$G35)+IF(Programacion!CG$45="",0,Programacion!CG$45/SUM(Programacion!CG$42:CG$48)*'3 Eval'!$H35)+IF(Programacion!CG$46="",0,Programacion!CG$46/SUM(Programacion!CG$42:CG$48)*'3 Eval'!$I35)+IF(Programacion!CG$47="",0,Programacion!CG$47/SUM(Programacion!CG$42:CG$48)*'3 Eval'!$J35)+IF(Programacion!CG$48="",0,Programacion!CG$48/SUM(Programacion!CG$42:CG$48)*'3 Eval'!$K35))*SUM(Programacion!CG$42:CG$48)/SUM(Programacion!CG$28:CG$48)+IF('Res 2ªEval'!CI36="",0,'Res 2ªEval'!CI36*SUM(Programacion!CG$28:CG$41)/SUM(Programacion!CG$28:CG$48)))))</f>
        <v/>
      </c>
      <c r="CJ36" s="270" t="str">
        <f>IF($C36="","",IF(SUM(Programacion!CH$28:CH$48)=0,"",IF(SUM(Programacion!CH$42:CH$48)=0,'Res 2ªEval'!CJ36,(IF(Programacion!CH$42="",0,Programacion!CH$42/SUM(Programacion!CH$42:CH$48)*'3 Eval'!$E35)+IF(Programacion!CH$43="",0,Programacion!CH$43/SUM(Programacion!CH$42:CH$48)*'3 Eval'!$F35)+IF(Programacion!CH$44="",0,Programacion!CH$44/SUM(Programacion!CH$42:CH$48)*'3 Eval'!$G35)+IF(Programacion!CH$45="",0,Programacion!CH$45/SUM(Programacion!CH$42:CH$48)*'3 Eval'!$H35)+IF(Programacion!CH$46="",0,Programacion!CH$46/SUM(Programacion!CH$42:CH$48)*'3 Eval'!$I35)+IF(Programacion!CH$47="",0,Programacion!CH$47/SUM(Programacion!CH$42:CH$48)*'3 Eval'!$J35)+IF(Programacion!CH$48="",0,Programacion!CH$48/SUM(Programacion!CH$42:CH$48)*'3 Eval'!$K35))*SUM(Programacion!CH$42:CH$48)/SUM(Programacion!CH$28:CH$48)+IF('Res 2ªEval'!CJ36="",0,'Res 2ªEval'!CJ36*SUM(Programacion!CH$28:CH$41)/SUM(Programacion!CH$28:CH$48)))))</f>
        <v/>
      </c>
      <c r="CK36" s="270" t="str">
        <f>IF($C36="","",IF(SUM(Programacion!CI$28:CI$48)=0,"",IF(SUM(Programacion!CI$42:CI$48)=0,'Res 2ªEval'!CK36,(IF(Programacion!CI$42="",0,Programacion!CI$42/SUM(Programacion!CI$42:CI$48)*'3 Eval'!$E35)+IF(Programacion!CI$43="",0,Programacion!CI$43/SUM(Programacion!CI$42:CI$48)*'3 Eval'!$F35)+IF(Programacion!CI$44="",0,Programacion!CI$44/SUM(Programacion!CI$42:CI$48)*'3 Eval'!$G35)+IF(Programacion!CI$45="",0,Programacion!CI$45/SUM(Programacion!CI$42:CI$48)*'3 Eval'!$H35)+IF(Programacion!CI$46="",0,Programacion!CI$46/SUM(Programacion!CI$42:CI$48)*'3 Eval'!$I35)+IF(Programacion!CI$47="",0,Programacion!CI$47/SUM(Programacion!CI$42:CI$48)*'3 Eval'!$J35)+IF(Programacion!CI$48="",0,Programacion!CI$48/SUM(Programacion!CI$42:CI$48)*'3 Eval'!$K35))*SUM(Programacion!CI$42:CI$48)/SUM(Programacion!CI$28:CI$48)+IF('Res 2ªEval'!CK36="",0,'Res 2ªEval'!CK36*SUM(Programacion!CI$28:CI$41)/SUM(Programacion!CI$28:CI$48)))))</f>
        <v/>
      </c>
      <c r="CL36" s="270" t="str">
        <f>IF($C36="","",IF(SUM(Programacion!CJ$28:CJ$48)=0,"",IF(SUM(Programacion!CJ$42:CJ$48)=0,'Res 2ªEval'!CL36,(IF(Programacion!CJ$42="",0,Programacion!CJ$42/SUM(Programacion!CJ$42:CJ$48)*'3 Eval'!$E35)+IF(Programacion!CJ$43="",0,Programacion!CJ$43/SUM(Programacion!CJ$42:CJ$48)*'3 Eval'!$F35)+IF(Programacion!CJ$44="",0,Programacion!CJ$44/SUM(Programacion!CJ$42:CJ$48)*'3 Eval'!$G35)+IF(Programacion!CJ$45="",0,Programacion!CJ$45/SUM(Programacion!CJ$42:CJ$48)*'3 Eval'!$H35)+IF(Programacion!CJ$46="",0,Programacion!CJ$46/SUM(Programacion!CJ$42:CJ$48)*'3 Eval'!$I35)+IF(Programacion!CJ$47="",0,Programacion!CJ$47/SUM(Programacion!CJ$42:CJ$48)*'3 Eval'!$J35)+IF(Programacion!CJ$48="",0,Programacion!CJ$48/SUM(Programacion!CJ$42:CJ$48)*'3 Eval'!$K35))*SUM(Programacion!CJ$42:CJ$48)/SUM(Programacion!CJ$28:CJ$48)+IF('Res 2ªEval'!CL36="",0,'Res 2ªEval'!CL36*SUM(Programacion!CJ$28:CJ$41)/SUM(Programacion!CJ$28:CJ$48)))))</f>
        <v/>
      </c>
      <c r="CM36" s="270" t="str">
        <f>IF($C36="","",IF(SUM(Programacion!CK$28:CK$48)=0,"",IF(SUM(Programacion!CK$42:CK$48)=0,'Res 2ªEval'!CM36,(IF(Programacion!CK$42="",0,Programacion!CK$42/SUM(Programacion!CK$42:CK$48)*'3 Eval'!$E35)+IF(Programacion!CK$43="",0,Programacion!CK$43/SUM(Programacion!CK$42:CK$48)*'3 Eval'!$F35)+IF(Programacion!CK$44="",0,Programacion!CK$44/SUM(Programacion!CK$42:CK$48)*'3 Eval'!$G35)+IF(Programacion!CK$45="",0,Programacion!CK$45/SUM(Programacion!CK$42:CK$48)*'3 Eval'!$H35)+IF(Programacion!CK$46="",0,Programacion!CK$46/SUM(Programacion!CK$42:CK$48)*'3 Eval'!$I35)+IF(Programacion!CK$47="",0,Programacion!CK$47/SUM(Programacion!CK$42:CK$48)*'3 Eval'!$J35)+IF(Programacion!CK$48="",0,Programacion!CK$48/SUM(Programacion!CK$42:CK$48)*'3 Eval'!$K35))*SUM(Programacion!CK$42:CK$48)/SUM(Programacion!CK$28:CK$48)+IF('Res 2ªEval'!CM36="",0,'Res 2ªEval'!CM36*SUM(Programacion!CK$28:CK$41)/SUM(Programacion!CK$28:CK$48)))))</f>
        <v/>
      </c>
      <c r="CN36" s="270" t="str">
        <f>IF($C36="","",IF(SUM(Programacion!CL$28:CL$48)=0,"",IF(SUM(Programacion!CL$42:CL$48)=0,'Res 2ªEval'!CN36,(IF(Programacion!CL$42="",0,Programacion!CL$42/SUM(Programacion!CL$42:CL$48)*'3 Eval'!$E35)+IF(Programacion!CL$43="",0,Programacion!CL$43/SUM(Programacion!CL$42:CL$48)*'3 Eval'!$F35)+IF(Programacion!CL$44="",0,Programacion!CL$44/SUM(Programacion!CL$42:CL$48)*'3 Eval'!$G35)+IF(Programacion!CL$45="",0,Programacion!CL$45/SUM(Programacion!CL$42:CL$48)*'3 Eval'!$H35)+IF(Programacion!CL$46="",0,Programacion!CL$46/SUM(Programacion!CL$42:CL$48)*'3 Eval'!$I35)+IF(Programacion!CL$47="",0,Programacion!CL$47/SUM(Programacion!CL$42:CL$48)*'3 Eval'!$J35)+IF(Programacion!CL$48="",0,Programacion!CL$48/SUM(Programacion!CL$42:CL$48)*'3 Eval'!$K35))*SUM(Programacion!CL$42:CL$48)/SUM(Programacion!CL$28:CL$48)+IF('Res 2ªEval'!CN36="",0,'Res 2ªEval'!CN36*SUM(Programacion!CL$28:CL$41)/SUM(Programacion!CL$28:CL$48)))))</f>
        <v/>
      </c>
      <c r="CO36" s="270" t="str">
        <f>IF($C36="","",IF(SUM(Programacion!CM$28:CM$48)=0,"",IF(SUM(Programacion!CM$42:CM$48)=0,'Res 2ªEval'!CO36,(IF(Programacion!CM$42="",0,Programacion!CM$42/SUM(Programacion!CM$42:CM$48)*'3 Eval'!$E35)+IF(Programacion!CM$43="",0,Programacion!CM$43/SUM(Programacion!CM$42:CM$48)*'3 Eval'!$F35)+IF(Programacion!CM$44="",0,Programacion!CM$44/SUM(Programacion!CM$42:CM$48)*'3 Eval'!$G35)+IF(Programacion!CM$45="",0,Programacion!CM$45/SUM(Programacion!CM$42:CM$48)*'3 Eval'!$H35)+IF(Programacion!CM$46="",0,Programacion!CM$46/SUM(Programacion!CM$42:CM$48)*'3 Eval'!$I35)+IF(Programacion!CM$47="",0,Programacion!CM$47/SUM(Programacion!CM$42:CM$48)*'3 Eval'!$J35)+IF(Programacion!CM$48="",0,Programacion!CM$48/SUM(Programacion!CM$42:CM$48)*'3 Eval'!$K35))*SUM(Programacion!CM$42:CM$48)/SUM(Programacion!CM$28:CM$48)+IF('Res 2ªEval'!CO36="",0,'Res 2ªEval'!CO36*SUM(Programacion!CM$28:CM$41)/SUM(Programacion!CM$28:CM$48)))))</f>
        <v/>
      </c>
      <c r="CP36" s="270" t="str">
        <f>IF($C36="","",IF(SUM(Programacion!CN$28:CN$48)=0,"",IF(SUM(Programacion!CN$42:CN$48)=0,'Res 2ªEval'!CP36,(IF(Programacion!CN$42="",0,Programacion!CN$42/SUM(Programacion!CN$42:CN$48)*'3 Eval'!$E35)+IF(Programacion!CN$43="",0,Programacion!CN$43/SUM(Programacion!CN$42:CN$48)*'3 Eval'!$F35)+IF(Programacion!CN$44="",0,Programacion!CN$44/SUM(Programacion!CN$42:CN$48)*'3 Eval'!$G35)+IF(Programacion!CN$45="",0,Programacion!CN$45/SUM(Programacion!CN$42:CN$48)*'3 Eval'!$H35)+IF(Programacion!CN$46="",0,Programacion!CN$46/SUM(Programacion!CN$42:CN$48)*'3 Eval'!$I35)+IF(Programacion!CN$47="",0,Programacion!CN$47/SUM(Programacion!CN$42:CN$48)*'3 Eval'!$J35)+IF(Programacion!CN$48="",0,Programacion!CN$48/SUM(Programacion!CN$42:CN$48)*'3 Eval'!$K35))*SUM(Programacion!CN$42:CN$48)/SUM(Programacion!CN$28:CN$48)+IF('Res 2ªEval'!CP36="",0,'Res 2ªEval'!CP36*SUM(Programacion!CN$28:CN$41)/SUM(Programacion!CN$28:CN$48)))))</f>
        <v/>
      </c>
      <c r="CQ36" s="270" t="str">
        <f>IF($C36="","",IF(SUM(Programacion!CO$28:CO$48)=0,"",IF(SUM(Programacion!CO$42:CO$48)=0,'Res 2ªEval'!CQ36,(IF(Programacion!CO$42="",0,Programacion!CO$42/SUM(Programacion!CO$42:CO$48)*'3 Eval'!$E35)+IF(Programacion!CO$43="",0,Programacion!CO$43/SUM(Programacion!CO$42:CO$48)*'3 Eval'!$F35)+IF(Programacion!CO$44="",0,Programacion!CO$44/SUM(Programacion!CO$42:CO$48)*'3 Eval'!$G35)+IF(Programacion!CO$45="",0,Programacion!CO$45/SUM(Programacion!CO$42:CO$48)*'3 Eval'!$H35)+IF(Programacion!CO$46="",0,Programacion!CO$46/SUM(Programacion!CO$42:CO$48)*'3 Eval'!$I35)+IF(Programacion!CO$47="",0,Programacion!CO$47/SUM(Programacion!CO$42:CO$48)*'3 Eval'!$J35)+IF(Programacion!CO$48="",0,Programacion!CO$48/SUM(Programacion!CO$42:CO$48)*'3 Eval'!$K35))*SUM(Programacion!CO$42:CO$48)/SUM(Programacion!CO$28:CO$48)+IF('Res 2ªEval'!CQ36="",0,'Res 2ªEval'!CQ36*SUM(Programacion!CO$28:CO$41)/SUM(Programacion!CO$28:CO$48)))))</f>
        <v/>
      </c>
      <c r="CR36" s="270" t="str">
        <f>IF($C36="","",IF(SUM(Programacion!CP$28:CP$48)=0,"",IF(SUM(Programacion!CP$42:CP$48)=0,'Res 2ªEval'!CR36,(IF(Programacion!CP$42="",0,Programacion!CP$42/SUM(Programacion!CP$42:CP$48)*'3 Eval'!$E35)+IF(Programacion!CP$43="",0,Programacion!CP$43/SUM(Programacion!CP$42:CP$48)*'3 Eval'!$F35)+IF(Programacion!CP$44="",0,Programacion!CP$44/SUM(Programacion!CP$42:CP$48)*'3 Eval'!$G35)+IF(Programacion!CP$45="",0,Programacion!CP$45/SUM(Programacion!CP$42:CP$48)*'3 Eval'!$H35)+IF(Programacion!CP$46="",0,Programacion!CP$46/SUM(Programacion!CP$42:CP$48)*'3 Eval'!$I35)+IF(Programacion!CP$47="",0,Programacion!CP$47/SUM(Programacion!CP$42:CP$48)*'3 Eval'!$J35)+IF(Programacion!CP$48="",0,Programacion!CP$48/SUM(Programacion!CP$42:CP$48)*'3 Eval'!$K35))*SUM(Programacion!CP$42:CP$48)/SUM(Programacion!CP$28:CP$48)+IF('Res 2ªEval'!CR36="",0,'Res 2ªEval'!CR36*SUM(Programacion!CP$28:CP$41)/SUM(Programacion!CP$28:CP$48)))))</f>
        <v/>
      </c>
      <c r="CS36" s="270" t="str">
        <f>IF($C36="","",IF(SUM(Programacion!CQ$28:CQ$48)=0,"",IF(SUM(Programacion!CQ$42:CQ$48)=0,'Res 2ªEval'!CS36,(IF(Programacion!CQ$42="",0,Programacion!CQ$42/SUM(Programacion!CQ$42:CQ$48)*'3 Eval'!$E35)+IF(Programacion!CQ$43="",0,Programacion!CQ$43/SUM(Programacion!CQ$42:CQ$48)*'3 Eval'!$F35)+IF(Programacion!CQ$44="",0,Programacion!CQ$44/SUM(Programacion!CQ$42:CQ$48)*'3 Eval'!$G35)+IF(Programacion!CQ$45="",0,Programacion!CQ$45/SUM(Programacion!CQ$42:CQ$48)*'3 Eval'!$H35)+IF(Programacion!CQ$46="",0,Programacion!CQ$46/SUM(Programacion!CQ$42:CQ$48)*'3 Eval'!$I35)+IF(Programacion!CQ$47="",0,Programacion!CQ$47/SUM(Programacion!CQ$42:CQ$48)*'3 Eval'!$J35)+IF(Programacion!CQ$48="",0,Programacion!CQ$48/SUM(Programacion!CQ$42:CQ$48)*'3 Eval'!$K35))*SUM(Programacion!CQ$42:CQ$48)/SUM(Programacion!CQ$28:CQ$48)+IF('Res 2ªEval'!CS36="",0,'Res 2ªEval'!CS36*SUM(Programacion!CQ$28:CQ$41)/SUM(Programacion!CQ$28:CQ$48)))))</f>
        <v/>
      </c>
      <c r="CT36" s="270" t="str">
        <f>IF($C36="","",IF(SUM(Programacion!CR$28:CR$48)=0,"",IF(SUM(Programacion!CR$42:CR$48)=0,'Res 2ªEval'!CT36,(IF(Programacion!CR$42="",0,Programacion!CR$42/SUM(Programacion!CR$42:CR$48)*'3 Eval'!$E35)+IF(Programacion!CR$43="",0,Programacion!CR$43/SUM(Programacion!CR$42:CR$48)*'3 Eval'!$F35)+IF(Programacion!CR$44="",0,Programacion!CR$44/SUM(Programacion!CR$42:CR$48)*'3 Eval'!$G35)+IF(Programacion!CR$45="",0,Programacion!CR$45/SUM(Programacion!CR$42:CR$48)*'3 Eval'!$H35)+IF(Programacion!CR$46="",0,Programacion!CR$46/SUM(Programacion!CR$42:CR$48)*'3 Eval'!$I35)+IF(Programacion!CR$47="",0,Programacion!CR$47/SUM(Programacion!CR$42:CR$48)*'3 Eval'!$J35)+IF(Programacion!CR$48="",0,Programacion!CR$48/SUM(Programacion!CR$42:CR$48)*'3 Eval'!$K35))*SUM(Programacion!CR$42:CR$48)/SUM(Programacion!CR$28:CR$48)+IF('Res 2ªEval'!CT36="",0,'Res 2ªEval'!CT36*SUM(Programacion!CR$28:CR$41)/SUM(Programacion!CR$28:CR$48)))))</f>
        <v/>
      </c>
      <c r="CU36" s="270" t="str">
        <f>IF($C36="","",IF(SUM(Programacion!CS$28:CS$48)=0,"",IF(SUM(Programacion!CS$42:CS$48)=0,'Res 2ªEval'!CU36,(IF(Programacion!CS$42="",0,Programacion!CS$42/SUM(Programacion!CS$42:CS$48)*'3 Eval'!$E35)+IF(Programacion!CS$43="",0,Programacion!CS$43/SUM(Programacion!CS$42:CS$48)*'3 Eval'!$F35)+IF(Programacion!CS$44="",0,Programacion!CS$44/SUM(Programacion!CS$42:CS$48)*'3 Eval'!$G35)+IF(Programacion!CS$45="",0,Programacion!CS$45/SUM(Programacion!CS$42:CS$48)*'3 Eval'!$H35)+IF(Programacion!CS$46="",0,Programacion!CS$46/SUM(Programacion!CS$42:CS$48)*'3 Eval'!$I35)+IF(Programacion!CS$47="",0,Programacion!CS$47/SUM(Programacion!CS$42:CS$48)*'3 Eval'!$J35)+IF(Programacion!CS$48="",0,Programacion!CS$48/SUM(Programacion!CS$42:CS$48)*'3 Eval'!$K35))*SUM(Programacion!CS$42:CS$48)/SUM(Programacion!CS$28:CS$48)+IF('Res 2ªEval'!CU36="",0,'Res 2ªEval'!CU36*SUM(Programacion!CS$28:CS$41)/SUM(Programacion!CS$28:CS$48)))))</f>
        <v/>
      </c>
      <c r="CV36" s="270" t="str">
        <f>IF($C36="","",IF(SUM(Programacion!CT$28:CT$48)=0,"",IF(SUM(Programacion!CT$42:CT$48)=0,'Res 2ªEval'!CV36,(IF(Programacion!CT$42="",0,Programacion!CT$42/SUM(Programacion!CT$42:CT$48)*'3 Eval'!$E35)+IF(Programacion!CT$43="",0,Programacion!CT$43/SUM(Programacion!CT$42:CT$48)*'3 Eval'!$F35)+IF(Programacion!CT$44="",0,Programacion!CT$44/SUM(Programacion!CT$42:CT$48)*'3 Eval'!$G35)+IF(Programacion!CT$45="",0,Programacion!CT$45/SUM(Programacion!CT$42:CT$48)*'3 Eval'!$H35)+IF(Programacion!CT$46="",0,Programacion!CT$46/SUM(Programacion!CT$42:CT$48)*'3 Eval'!$I35)+IF(Programacion!CT$47="",0,Programacion!CT$47/SUM(Programacion!CT$42:CT$48)*'3 Eval'!$J35)+IF(Programacion!CT$48="",0,Programacion!CT$48/SUM(Programacion!CT$42:CT$48)*'3 Eval'!$K35))*SUM(Programacion!CT$42:CT$48)/SUM(Programacion!CT$28:CT$48)+IF('Res 2ªEval'!CV36="",0,'Res 2ªEval'!CV36*SUM(Programacion!CT$28:CT$41)/SUM(Programacion!CT$28:CT$48)))))</f>
        <v/>
      </c>
      <c r="CW36" s="270" t="str">
        <f>IF($C36="","",IF(SUM(Programacion!CU$28:CU$48)=0,"",IF(SUM(Programacion!CU$42:CU$48)=0,'Res 2ªEval'!CW36,(IF(Programacion!CU$42="",0,Programacion!CU$42/SUM(Programacion!CU$42:CU$48)*'3 Eval'!$E35)+IF(Programacion!CU$43="",0,Programacion!CU$43/SUM(Programacion!CU$42:CU$48)*'3 Eval'!$F35)+IF(Programacion!CU$44="",0,Programacion!CU$44/SUM(Programacion!CU$42:CU$48)*'3 Eval'!$G35)+IF(Programacion!CU$45="",0,Programacion!CU$45/SUM(Programacion!CU$42:CU$48)*'3 Eval'!$H35)+IF(Programacion!CU$46="",0,Programacion!CU$46/SUM(Programacion!CU$42:CU$48)*'3 Eval'!$I35)+IF(Programacion!CU$47="",0,Programacion!CU$47/SUM(Programacion!CU$42:CU$48)*'3 Eval'!$J35)+IF(Programacion!CU$48="",0,Programacion!CU$48/SUM(Programacion!CU$42:CU$48)*'3 Eval'!$K35))*SUM(Programacion!CU$42:CU$48)/SUM(Programacion!CU$28:CU$48)+IF('Res 2ªEval'!CW36="",0,'Res 2ªEval'!CW36*SUM(Programacion!CU$28:CU$41)/SUM(Programacion!CU$28:CU$48)))))</f>
        <v/>
      </c>
      <c r="CX36" s="270" t="str">
        <f>IF($C36="","",IF(SUM(Programacion!CV$28:CV$48)=0,"",IF(SUM(Programacion!CV$42:CV$48)=0,'Res 2ªEval'!CX36,(IF(Programacion!CV$42="",0,Programacion!CV$42/SUM(Programacion!CV$42:CV$48)*'3 Eval'!$E35)+IF(Programacion!CV$43="",0,Programacion!CV$43/SUM(Programacion!CV$42:CV$48)*'3 Eval'!$F35)+IF(Programacion!CV$44="",0,Programacion!CV$44/SUM(Programacion!CV$42:CV$48)*'3 Eval'!$G35)+IF(Programacion!CV$45="",0,Programacion!CV$45/SUM(Programacion!CV$42:CV$48)*'3 Eval'!$H35)+IF(Programacion!CV$46="",0,Programacion!CV$46/SUM(Programacion!CV$42:CV$48)*'3 Eval'!$I35)+IF(Programacion!CV$47="",0,Programacion!CV$47/SUM(Programacion!CV$42:CV$48)*'3 Eval'!$J35)+IF(Programacion!CV$48="",0,Programacion!CV$48/SUM(Programacion!CV$42:CV$48)*'3 Eval'!$K35))*SUM(Programacion!CV$42:CV$48)/SUM(Programacion!CV$28:CV$48)+IF('Res 2ªEval'!CX36="",0,'Res 2ªEval'!CX36*SUM(Programacion!CV$28:CV$41)/SUM(Programacion!CV$28:CV$48)))))</f>
        <v/>
      </c>
      <c r="CY36" s="270" t="str">
        <f>IF($C36="","",IF(SUM(Programacion!CW$28:CW$48)=0,"",IF(SUM(Programacion!CW$42:CW$48)=0,'Res 2ªEval'!CY36,(IF(Programacion!CW$42="",0,Programacion!CW$42/SUM(Programacion!CW$42:CW$48)*'3 Eval'!$E35)+IF(Programacion!CW$43="",0,Programacion!CW$43/SUM(Programacion!CW$42:CW$48)*'3 Eval'!$F35)+IF(Programacion!CW$44="",0,Programacion!CW$44/SUM(Programacion!CW$42:CW$48)*'3 Eval'!$G35)+IF(Programacion!CW$45="",0,Programacion!CW$45/SUM(Programacion!CW$42:CW$48)*'3 Eval'!$H35)+IF(Programacion!CW$46="",0,Programacion!CW$46/SUM(Programacion!CW$42:CW$48)*'3 Eval'!$I35)+IF(Programacion!CW$47="",0,Programacion!CW$47/SUM(Programacion!CW$42:CW$48)*'3 Eval'!$J35)+IF(Programacion!CW$48="",0,Programacion!CW$48/SUM(Programacion!CW$42:CW$48)*'3 Eval'!$K35))*SUM(Programacion!CW$42:CW$48)/SUM(Programacion!CW$28:CW$48)+IF('Res 2ªEval'!CY36="",0,'Res 2ªEval'!CY36*SUM(Programacion!CW$28:CW$41)/SUM(Programacion!CW$28:CW$48)))))</f>
        <v/>
      </c>
      <c r="CZ36" s="270" t="str">
        <f>IF($C36="","",IF(SUM(Programacion!CX$28:CX$48)=0,"",IF(SUM(Programacion!CX$42:CX$48)=0,'Res 2ªEval'!CZ36,(IF(Programacion!CX$42="",0,Programacion!CX$42/SUM(Programacion!CX$42:CX$48)*'3 Eval'!$E35)+IF(Programacion!CX$43="",0,Programacion!CX$43/SUM(Programacion!CX$42:CX$48)*'3 Eval'!$F35)+IF(Programacion!CX$44="",0,Programacion!CX$44/SUM(Programacion!CX$42:CX$48)*'3 Eval'!$G35)+IF(Programacion!CX$45="",0,Programacion!CX$45/SUM(Programacion!CX$42:CX$48)*'3 Eval'!$H35)+IF(Programacion!CX$46="",0,Programacion!CX$46/SUM(Programacion!CX$42:CX$48)*'3 Eval'!$I35)+IF(Programacion!CX$47="",0,Programacion!CX$47/SUM(Programacion!CX$42:CX$48)*'3 Eval'!$J35)+IF(Programacion!CX$48="",0,Programacion!CX$48/SUM(Programacion!CX$42:CX$48)*'3 Eval'!$K35))*SUM(Programacion!CX$42:CX$48)/SUM(Programacion!CX$28:CX$48)+IF('Res 2ªEval'!CZ36="",0,'Res 2ªEval'!CZ36*SUM(Programacion!CX$28:CX$41)/SUM(Programacion!CX$28:CX$48)))))</f>
        <v/>
      </c>
      <c r="DA36" s="270" t="str">
        <f>IF($C36="","",IF(SUM(Programacion!CY$28:CY$48)=0,"",IF(SUM(Programacion!CY$42:CY$48)=0,'Res 2ªEval'!DA36,(IF(Programacion!CY$42="",0,Programacion!CY$42/SUM(Programacion!CY$42:CY$48)*'3 Eval'!$E35)+IF(Programacion!CY$43="",0,Programacion!CY$43/SUM(Programacion!CY$42:CY$48)*'3 Eval'!$F35)+IF(Programacion!CY$44="",0,Programacion!CY$44/SUM(Programacion!CY$42:CY$48)*'3 Eval'!$G35)+IF(Programacion!CY$45="",0,Programacion!CY$45/SUM(Programacion!CY$42:CY$48)*'3 Eval'!$H35)+IF(Programacion!CY$46="",0,Programacion!CY$46/SUM(Programacion!CY$42:CY$48)*'3 Eval'!$I35)+IF(Programacion!CY$47="",0,Programacion!CY$47/SUM(Programacion!CY$42:CY$48)*'3 Eval'!$J35)+IF(Programacion!CY$48="",0,Programacion!CY$48/SUM(Programacion!CY$42:CY$48)*'3 Eval'!$K35))*SUM(Programacion!CY$42:CY$48)/SUM(Programacion!CY$28:CY$48)+IF('Res 2ªEval'!DA36="",0,'Res 2ªEval'!DA36*SUM(Programacion!CY$28:CY$41)/SUM(Programacion!CY$28:CY$48)))))</f>
        <v/>
      </c>
      <c r="DB36" s="270" t="str">
        <f>IF($C36="","",IF(SUM(Programacion!CZ$28:CZ$48)=0,"",IF(SUM(Programacion!CZ$42:CZ$48)=0,'Res 2ªEval'!DB36,(IF(Programacion!CZ$42="",0,Programacion!CZ$42/SUM(Programacion!CZ$42:CZ$48)*'3 Eval'!$E35)+IF(Programacion!CZ$43="",0,Programacion!CZ$43/SUM(Programacion!CZ$42:CZ$48)*'3 Eval'!$F35)+IF(Programacion!CZ$44="",0,Programacion!CZ$44/SUM(Programacion!CZ$42:CZ$48)*'3 Eval'!$G35)+IF(Programacion!CZ$45="",0,Programacion!CZ$45/SUM(Programacion!CZ$42:CZ$48)*'3 Eval'!$H35)+IF(Programacion!CZ$46="",0,Programacion!CZ$46/SUM(Programacion!CZ$42:CZ$48)*'3 Eval'!$I35)+IF(Programacion!CZ$47="",0,Programacion!CZ$47/SUM(Programacion!CZ$42:CZ$48)*'3 Eval'!$J35)+IF(Programacion!CZ$48="",0,Programacion!CZ$48/SUM(Programacion!CZ$42:CZ$48)*'3 Eval'!$K35))*SUM(Programacion!CZ$42:CZ$48)/SUM(Programacion!CZ$28:CZ$48)+IF('Res 2ªEval'!DB36="",0,'Res 2ªEval'!DB36*SUM(Programacion!CZ$28:CZ$41)/SUM(Programacion!CZ$28:CZ$48)))))</f>
        <v/>
      </c>
      <c r="DC36" s="270" t="str">
        <f>IF($C36="","",IF(SUM(Programacion!DA$28:DA$48)=0,"",IF(SUM(Programacion!DA$42:DA$48)=0,'Res 2ªEval'!DC36,(IF(Programacion!DA$42="",0,Programacion!DA$42/SUM(Programacion!DA$42:DA$48)*'3 Eval'!$E35)+IF(Programacion!DA$43="",0,Programacion!DA$43/SUM(Programacion!DA$42:DA$48)*'3 Eval'!$F35)+IF(Programacion!DA$44="",0,Programacion!DA$44/SUM(Programacion!DA$42:DA$48)*'3 Eval'!$G35)+IF(Programacion!DA$45="",0,Programacion!DA$45/SUM(Programacion!DA$42:DA$48)*'3 Eval'!$H35)+IF(Programacion!DA$46="",0,Programacion!DA$46/SUM(Programacion!DA$42:DA$48)*'3 Eval'!$I35)+IF(Programacion!DA$47="",0,Programacion!DA$47/SUM(Programacion!DA$42:DA$48)*'3 Eval'!$J35)+IF(Programacion!DA$48="",0,Programacion!DA$48/SUM(Programacion!DA$42:DA$48)*'3 Eval'!$K35))*SUM(Programacion!DA$42:DA$48)/SUM(Programacion!DA$28:DA$48)+IF('Res 2ªEval'!DC36="",0,'Res 2ªEval'!DC36*SUM(Programacion!DA$28:DA$41)/SUM(Programacion!DA$28:DA$48)))))</f>
        <v/>
      </c>
      <c r="DD36" s="270" t="str">
        <f>IF($C36="","",IF(SUM(Programacion!DB$28:DB$48)=0,"",IF(SUM(Programacion!DB$42:DB$48)=0,'Res 2ªEval'!DD36,(IF(Programacion!DB$42="",0,Programacion!DB$42/SUM(Programacion!DB$42:DB$48)*'3 Eval'!$E35)+IF(Programacion!DB$43="",0,Programacion!DB$43/SUM(Programacion!DB$42:DB$48)*'3 Eval'!$F35)+IF(Programacion!DB$44="",0,Programacion!DB$44/SUM(Programacion!DB$42:DB$48)*'3 Eval'!$G35)+IF(Programacion!DB$45="",0,Programacion!DB$45/SUM(Programacion!DB$42:DB$48)*'3 Eval'!$H35)+IF(Programacion!DB$46="",0,Programacion!DB$46/SUM(Programacion!DB$42:DB$48)*'3 Eval'!$I35)+IF(Programacion!DB$47="",0,Programacion!DB$47/SUM(Programacion!DB$42:DB$48)*'3 Eval'!$J35)+IF(Programacion!DB$48="",0,Programacion!DB$48/SUM(Programacion!DB$42:DB$48)*'3 Eval'!$K35))*SUM(Programacion!DB$42:DB$48)/SUM(Programacion!DB$28:DB$48)+IF('Res 2ªEval'!DD36="",0,'Res 2ªEval'!DD36*SUM(Programacion!DB$28:DB$41)/SUM(Programacion!DB$28:DB$48)))))</f>
        <v/>
      </c>
      <c r="DE36" s="270" t="str">
        <f>IF($C36="","",IF(SUM(Programacion!DC$28:DC$48)=0,"",IF(SUM(Programacion!DC$42:DC$48)=0,'Res 2ªEval'!DE36,(IF(Programacion!DC$42="",0,Programacion!DC$42/SUM(Programacion!DC$42:DC$48)*'3 Eval'!$E35)+IF(Programacion!DC$43="",0,Programacion!DC$43/SUM(Programacion!DC$42:DC$48)*'3 Eval'!$F35)+IF(Programacion!DC$44="",0,Programacion!DC$44/SUM(Programacion!DC$42:DC$48)*'3 Eval'!$G35)+IF(Programacion!DC$45="",0,Programacion!DC$45/SUM(Programacion!DC$42:DC$48)*'3 Eval'!$H35)+IF(Programacion!DC$46="",0,Programacion!DC$46/SUM(Programacion!DC$42:DC$48)*'3 Eval'!$I35)+IF(Programacion!DC$47="",0,Programacion!DC$47/SUM(Programacion!DC$42:DC$48)*'3 Eval'!$J35)+IF(Programacion!DC$48="",0,Programacion!DC$48/SUM(Programacion!DC$42:DC$48)*'3 Eval'!$K35))*SUM(Programacion!DC$42:DC$48)/SUM(Programacion!DC$28:DC$48)+IF('Res 2ªEval'!DE36="",0,'Res 2ªEval'!DE36*SUM(Programacion!DC$28:DC$41)/SUM(Programacion!DC$28:DC$48)))))</f>
        <v/>
      </c>
      <c r="DF36" s="270" t="str">
        <f>IF($C36="","",IF(SUM(Programacion!DD$28:DD$48)=0,"",IF(SUM(Programacion!DD$42:DD$48)=0,'Res 2ªEval'!DF36,(IF(Programacion!DD$42="",0,Programacion!DD$42/SUM(Programacion!DD$42:DD$48)*'3 Eval'!$E35)+IF(Programacion!DD$43="",0,Programacion!DD$43/SUM(Programacion!DD$42:DD$48)*'3 Eval'!$F35)+IF(Programacion!DD$44="",0,Programacion!DD$44/SUM(Programacion!DD$42:DD$48)*'3 Eval'!$G35)+IF(Programacion!DD$45="",0,Programacion!DD$45/SUM(Programacion!DD$42:DD$48)*'3 Eval'!$H35)+IF(Programacion!DD$46="",0,Programacion!DD$46/SUM(Programacion!DD$42:DD$48)*'3 Eval'!$I35)+IF(Programacion!DD$47="",0,Programacion!DD$47/SUM(Programacion!DD$42:DD$48)*'3 Eval'!$J35)+IF(Programacion!DD$48="",0,Programacion!DD$48/SUM(Programacion!DD$42:DD$48)*'3 Eval'!$K35))*SUM(Programacion!DD$42:DD$48)/SUM(Programacion!DD$28:DD$48)+IF('Res 2ªEval'!DF36="",0,'Res 2ªEval'!DF36*SUM(Programacion!DD$28:DD$41)/SUM(Programacion!DD$28:DD$48)))))</f>
        <v/>
      </c>
      <c r="DG36" s="270" t="str">
        <f>IF($C36="","",IF(SUM(Programacion!DE$28:DE$48)=0,"",IF(SUM(Programacion!DE$42:DE$48)=0,'Res 2ªEval'!DG36,(IF(Programacion!DE$42="",0,Programacion!DE$42/SUM(Programacion!DE$42:DE$48)*'3 Eval'!$E35)+IF(Programacion!DE$43="",0,Programacion!DE$43/SUM(Programacion!DE$42:DE$48)*'3 Eval'!$F35)+IF(Programacion!DE$44="",0,Programacion!DE$44/SUM(Programacion!DE$42:DE$48)*'3 Eval'!$G35)+IF(Programacion!DE$45="",0,Programacion!DE$45/SUM(Programacion!DE$42:DE$48)*'3 Eval'!$H35)+IF(Programacion!DE$46="",0,Programacion!DE$46/SUM(Programacion!DE$42:DE$48)*'3 Eval'!$I35)+IF(Programacion!DE$47="",0,Programacion!DE$47/SUM(Programacion!DE$42:DE$48)*'3 Eval'!$J35)+IF(Programacion!DE$48="",0,Programacion!DE$48/SUM(Programacion!DE$42:DE$48)*'3 Eval'!$K35))*SUM(Programacion!DE$42:DE$48)/SUM(Programacion!DE$28:DE$48)+IF('Res 2ªEval'!DG36="",0,'Res 2ªEval'!DG36*SUM(Programacion!DE$28:DE$41)/SUM(Programacion!DE$28:DE$48)))))</f>
        <v/>
      </c>
      <c r="DH36" s="270" t="str">
        <f>IF($C36="","",IF(SUM(Programacion!DF$28:DF$48)=0,"",IF(SUM(Programacion!DF$42:DF$48)=0,'Res 2ªEval'!DH36,(IF(Programacion!DF$42="",0,Programacion!DF$42/SUM(Programacion!DF$42:DF$48)*'3 Eval'!$E35)+IF(Programacion!DF$43="",0,Programacion!DF$43/SUM(Programacion!DF$42:DF$48)*'3 Eval'!$F35)+IF(Programacion!DF$44="",0,Programacion!DF$44/SUM(Programacion!DF$42:DF$48)*'3 Eval'!$G35)+IF(Programacion!DF$45="",0,Programacion!DF$45/SUM(Programacion!DF$42:DF$48)*'3 Eval'!$H35)+IF(Programacion!DF$46="",0,Programacion!DF$46/SUM(Programacion!DF$42:DF$48)*'3 Eval'!$I35)+IF(Programacion!DF$47="",0,Programacion!DF$47/SUM(Programacion!DF$42:DF$48)*'3 Eval'!$J35)+IF(Programacion!DF$48="",0,Programacion!DF$48/SUM(Programacion!DF$42:DF$48)*'3 Eval'!$K35))*SUM(Programacion!DF$42:DF$48)/SUM(Programacion!DF$28:DF$48)+IF('Res 2ªEval'!DH36="",0,'Res 2ªEval'!DH36*SUM(Programacion!DF$28:DF$41)/SUM(Programacion!DF$28:DF$48)))))</f>
        <v/>
      </c>
      <c r="DI36" s="270" t="str">
        <f>IF($C36="","",IF(SUM(Programacion!DG$28:DG$48)=0,"",IF(SUM(Programacion!DG$42:DG$48)=0,'Res 2ªEval'!DI36,(IF(Programacion!DG$42="",0,Programacion!DG$42/SUM(Programacion!DG$42:DG$48)*'3 Eval'!$E35)+IF(Programacion!DG$43="",0,Programacion!DG$43/SUM(Programacion!DG$42:DG$48)*'3 Eval'!$F35)+IF(Programacion!DG$44="",0,Programacion!DG$44/SUM(Programacion!DG$42:DG$48)*'3 Eval'!$G35)+IF(Programacion!DG$45="",0,Programacion!DG$45/SUM(Programacion!DG$42:DG$48)*'3 Eval'!$H35)+IF(Programacion!DG$46="",0,Programacion!DG$46/SUM(Programacion!DG$42:DG$48)*'3 Eval'!$I35)+IF(Programacion!DG$47="",0,Programacion!DG$47/SUM(Programacion!DG$42:DG$48)*'3 Eval'!$J35)+IF(Programacion!DG$48="",0,Programacion!DG$48/SUM(Programacion!DG$42:DG$48)*'3 Eval'!$K35))*SUM(Programacion!DG$42:DG$48)/SUM(Programacion!DG$28:DG$48)+IF('Res 2ªEval'!DI36="",0,'Res 2ªEval'!DI36*SUM(Programacion!DG$28:DG$41)/SUM(Programacion!DG$28:DG$48)))))</f>
        <v/>
      </c>
      <c r="DJ36" s="270" t="str">
        <f>IF($C36="","",IF(SUM(Programacion!DH$28:DH$48)=0,"",IF(SUM(Programacion!DH$42:DH$48)=0,'Res 2ªEval'!DJ36,(IF(Programacion!DH$42="",0,Programacion!DH$42/SUM(Programacion!DH$42:DH$48)*'3 Eval'!$E35)+IF(Programacion!DH$43="",0,Programacion!DH$43/SUM(Programacion!DH$42:DH$48)*'3 Eval'!$F35)+IF(Programacion!DH$44="",0,Programacion!DH$44/SUM(Programacion!DH$42:DH$48)*'3 Eval'!$G35)+IF(Programacion!DH$45="",0,Programacion!DH$45/SUM(Programacion!DH$42:DH$48)*'3 Eval'!$H35)+IF(Programacion!DH$46="",0,Programacion!DH$46/SUM(Programacion!DH$42:DH$48)*'3 Eval'!$I35)+IF(Programacion!DH$47="",0,Programacion!DH$47/SUM(Programacion!DH$42:DH$48)*'3 Eval'!$J35)+IF(Programacion!DH$48="",0,Programacion!DH$48/SUM(Programacion!DH$42:DH$48)*'3 Eval'!$K35))*SUM(Programacion!DH$42:DH$48)/SUM(Programacion!DH$28:DH$48)+IF('Res 2ªEval'!DJ36="",0,'Res 2ªEval'!DJ36*SUM(Programacion!DH$28:DH$41)/SUM(Programacion!DH$28:DH$48)))))</f>
        <v/>
      </c>
      <c r="DK36" s="270" t="str">
        <f>IF($C36="","",IF(SUM(Programacion!DI$28:DI$48)=0,"",IF(SUM(Programacion!DI$42:DI$48)=0,'Res 2ªEval'!DK36,(IF(Programacion!DI$42="",0,Programacion!DI$42/SUM(Programacion!DI$42:DI$48)*'3 Eval'!$E35)+IF(Programacion!DI$43="",0,Programacion!DI$43/SUM(Programacion!DI$42:DI$48)*'3 Eval'!$F35)+IF(Programacion!DI$44="",0,Programacion!DI$44/SUM(Programacion!DI$42:DI$48)*'3 Eval'!$G35)+IF(Programacion!DI$45="",0,Programacion!DI$45/SUM(Programacion!DI$42:DI$48)*'3 Eval'!$H35)+IF(Programacion!DI$46="",0,Programacion!DI$46/SUM(Programacion!DI$42:DI$48)*'3 Eval'!$I35)+IF(Programacion!DI$47="",0,Programacion!DI$47/SUM(Programacion!DI$42:DI$48)*'3 Eval'!$J35)+IF(Programacion!DI$48="",0,Programacion!DI$48/SUM(Programacion!DI$42:DI$48)*'3 Eval'!$K35))*SUM(Programacion!DI$42:DI$48)/SUM(Programacion!DI$28:DI$48)+IF('Res 2ªEval'!DK36="",0,'Res 2ªEval'!DK36*SUM(Programacion!DI$28:DI$41)/SUM(Programacion!DI$28:DI$48)))))</f>
        <v/>
      </c>
      <c r="DL36" s="270" t="str">
        <f>IF($C36="","",IF(SUM(Programacion!DJ$28:DJ$48)=0,"",IF(SUM(Programacion!DJ$42:DJ$48)=0,'Res 2ªEval'!DL36,(IF(Programacion!DJ$42="",0,Programacion!DJ$42/SUM(Programacion!DJ$42:DJ$48)*'3 Eval'!$E35)+IF(Programacion!DJ$43="",0,Programacion!DJ$43/SUM(Programacion!DJ$42:DJ$48)*'3 Eval'!$F35)+IF(Programacion!DJ$44="",0,Programacion!DJ$44/SUM(Programacion!DJ$42:DJ$48)*'3 Eval'!$G35)+IF(Programacion!DJ$45="",0,Programacion!DJ$45/SUM(Programacion!DJ$42:DJ$48)*'3 Eval'!$H35)+IF(Programacion!DJ$46="",0,Programacion!DJ$46/SUM(Programacion!DJ$42:DJ$48)*'3 Eval'!$I35)+IF(Programacion!DJ$47="",0,Programacion!DJ$47/SUM(Programacion!DJ$42:DJ$48)*'3 Eval'!$J35)+IF(Programacion!DJ$48="",0,Programacion!DJ$48/SUM(Programacion!DJ$42:DJ$48)*'3 Eval'!$K35))*SUM(Programacion!DJ$42:DJ$48)/SUM(Programacion!DJ$28:DJ$48)+IF('Res 2ªEval'!DL36="",0,'Res 2ªEval'!DL36*SUM(Programacion!DJ$28:DJ$41)/SUM(Programacion!DJ$28:DJ$48)))))</f>
        <v/>
      </c>
      <c r="DM36" s="270" t="str">
        <f>IF($C36="","",IF(SUM(Programacion!DK$28:DK$48)=0,"",IF(SUM(Programacion!DK$42:DK$48)=0,'Res 2ªEval'!DM36,(IF(Programacion!DK$42="",0,Programacion!DK$42/SUM(Programacion!DK$42:DK$48)*'3 Eval'!$E35)+IF(Programacion!DK$43="",0,Programacion!DK$43/SUM(Programacion!DK$42:DK$48)*'3 Eval'!$F35)+IF(Programacion!DK$44="",0,Programacion!DK$44/SUM(Programacion!DK$42:DK$48)*'3 Eval'!$G35)+IF(Programacion!DK$45="",0,Programacion!DK$45/SUM(Programacion!DK$42:DK$48)*'3 Eval'!$H35)+IF(Programacion!DK$46="",0,Programacion!DK$46/SUM(Programacion!DK$42:DK$48)*'3 Eval'!$I35)+IF(Programacion!DK$47="",0,Programacion!DK$47/SUM(Programacion!DK$42:DK$48)*'3 Eval'!$J35)+IF(Programacion!DK$48="",0,Programacion!DK$48/SUM(Programacion!DK$42:DK$48)*'3 Eval'!$K35))*SUM(Programacion!DK$42:DK$48)/SUM(Programacion!DK$28:DK$48)+IF('Res 2ªEval'!DM36="",0,'Res 2ªEval'!DM36*SUM(Programacion!DK$28:DK$41)/SUM(Programacion!DK$28:DK$48)))))</f>
        <v/>
      </c>
      <c r="DN36" s="270" t="str">
        <f>IF($C36="","",IF(SUM(Programacion!DL$28:DL$48)=0,"",IF(SUM(Programacion!DL$42:DL$48)=0,'Res 2ªEval'!DN36,(IF(Programacion!DL$42="",0,Programacion!DL$42/SUM(Programacion!DL$42:DL$48)*'3 Eval'!$E35)+IF(Programacion!DL$43="",0,Programacion!DL$43/SUM(Programacion!DL$42:DL$48)*'3 Eval'!$F35)+IF(Programacion!DL$44="",0,Programacion!DL$44/SUM(Programacion!DL$42:DL$48)*'3 Eval'!$G35)+IF(Programacion!DL$45="",0,Programacion!DL$45/SUM(Programacion!DL$42:DL$48)*'3 Eval'!$H35)+IF(Programacion!DL$46="",0,Programacion!DL$46/SUM(Programacion!DL$42:DL$48)*'3 Eval'!$I35)+IF(Programacion!DL$47="",0,Programacion!DL$47/SUM(Programacion!DL$42:DL$48)*'3 Eval'!$J35)+IF(Programacion!DL$48="",0,Programacion!DL$48/SUM(Programacion!DL$42:DL$48)*'3 Eval'!$K35))*SUM(Programacion!DL$42:DL$48)/SUM(Programacion!DL$28:DL$48)+IF('Res 2ªEval'!DN36="",0,'Res 2ªEval'!DN36*SUM(Programacion!DL$28:DL$41)/SUM(Programacion!DL$28:DL$48)))))</f>
        <v/>
      </c>
      <c r="DO36" s="270" t="str">
        <f>IF($C36="","",IF(SUM(Programacion!DM$28:DM$48)=0,"",IF(SUM(Programacion!DM$42:DM$48)=0,'Res 2ªEval'!DO36,(IF(Programacion!DM$42="",0,Programacion!DM$42/SUM(Programacion!DM$42:DM$48)*'3 Eval'!$E35)+IF(Programacion!DM$43="",0,Programacion!DM$43/SUM(Programacion!DM$42:DM$48)*'3 Eval'!$F35)+IF(Programacion!DM$44="",0,Programacion!DM$44/SUM(Programacion!DM$42:DM$48)*'3 Eval'!$G35)+IF(Programacion!DM$45="",0,Programacion!DM$45/SUM(Programacion!DM$42:DM$48)*'3 Eval'!$H35)+IF(Programacion!DM$46="",0,Programacion!DM$46/SUM(Programacion!DM$42:DM$48)*'3 Eval'!$I35)+IF(Programacion!DM$47="",0,Programacion!DM$47/SUM(Programacion!DM$42:DM$48)*'3 Eval'!$J35)+IF(Programacion!DM$48="",0,Programacion!DM$48/SUM(Programacion!DM$42:DM$48)*'3 Eval'!$K35))*SUM(Programacion!DM$42:DM$48)/SUM(Programacion!DM$28:DM$48)+IF('Res 2ªEval'!DO36="",0,'Res 2ªEval'!DO36*SUM(Programacion!DM$28:DM$41)/SUM(Programacion!DM$28:DM$48)))))</f>
        <v/>
      </c>
      <c r="DP36" s="270" t="str">
        <f>IF($C36="","",IF(SUM(Programacion!DN$28:DN$48)=0,"",IF(SUM(Programacion!DN$42:DN$48)=0,'Res 2ªEval'!DP36,(IF(Programacion!DN$42="",0,Programacion!DN$42/SUM(Programacion!DN$42:DN$48)*'3 Eval'!$E35)+IF(Programacion!DN$43="",0,Programacion!DN$43/SUM(Programacion!DN$42:DN$48)*'3 Eval'!$F35)+IF(Programacion!DN$44="",0,Programacion!DN$44/SUM(Programacion!DN$42:DN$48)*'3 Eval'!$G35)+IF(Programacion!DN$45="",0,Programacion!DN$45/SUM(Programacion!DN$42:DN$48)*'3 Eval'!$H35)+IF(Programacion!DN$46="",0,Programacion!DN$46/SUM(Programacion!DN$42:DN$48)*'3 Eval'!$I35)+IF(Programacion!DN$47="",0,Programacion!DN$47/SUM(Programacion!DN$42:DN$48)*'3 Eval'!$J35)+IF(Programacion!DN$48="",0,Programacion!DN$48/SUM(Programacion!DN$42:DN$48)*'3 Eval'!$K35))*SUM(Programacion!DN$42:DN$48)/SUM(Programacion!DN$28:DN$48)+IF('Res 2ªEval'!DP36="",0,'Res 2ªEval'!DP36*SUM(Programacion!DN$28:DN$41)/SUM(Programacion!DN$28:DN$48)))))</f>
        <v/>
      </c>
      <c r="DQ36" s="270" t="str">
        <f>IF($C36="","",IF(SUM(Programacion!DO$28:DO$48)=0,"",IF(SUM(Programacion!DO$42:DO$48)=0,'Res 2ªEval'!DQ36,(IF(Programacion!DO$42="",0,Programacion!DO$42/SUM(Programacion!DO$42:DO$48)*'3 Eval'!$E35)+IF(Programacion!DO$43="",0,Programacion!DO$43/SUM(Programacion!DO$42:DO$48)*'3 Eval'!$F35)+IF(Programacion!DO$44="",0,Programacion!DO$44/SUM(Programacion!DO$42:DO$48)*'3 Eval'!$G35)+IF(Programacion!DO$45="",0,Programacion!DO$45/SUM(Programacion!DO$42:DO$48)*'3 Eval'!$H35)+IF(Programacion!DO$46="",0,Programacion!DO$46/SUM(Programacion!DO$42:DO$48)*'3 Eval'!$I35)+IF(Programacion!DO$47="",0,Programacion!DO$47/SUM(Programacion!DO$42:DO$48)*'3 Eval'!$J35)+IF(Programacion!DO$48="",0,Programacion!DO$48/SUM(Programacion!DO$42:DO$48)*'3 Eval'!$K35))*SUM(Programacion!DO$42:DO$48)/SUM(Programacion!DO$28:DO$48)+IF('Res 2ªEval'!DQ36="",0,'Res 2ªEval'!DQ36*SUM(Programacion!DO$28:DO$41)/SUM(Programacion!DO$28:DO$48)))))</f>
        <v/>
      </c>
      <c r="DR36" s="270" t="str">
        <f>IF($C36="","",IF(SUM(Programacion!DP$28:DP$48)=0,"",IF(SUM(Programacion!DP$42:DP$48)=0,'Res 2ªEval'!DR36,(IF(Programacion!DP$42="",0,Programacion!DP$42/SUM(Programacion!DP$42:DP$48)*'3 Eval'!$E35)+IF(Programacion!DP$43="",0,Programacion!DP$43/SUM(Programacion!DP$42:DP$48)*'3 Eval'!$F35)+IF(Programacion!DP$44="",0,Programacion!DP$44/SUM(Programacion!DP$42:DP$48)*'3 Eval'!$G35)+IF(Programacion!DP$45="",0,Programacion!DP$45/SUM(Programacion!DP$42:DP$48)*'3 Eval'!$H35)+IF(Programacion!DP$46="",0,Programacion!DP$46/SUM(Programacion!DP$42:DP$48)*'3 Eval'!$I35)+IF(Programacion!DP$47="",0,Programacion!DP$47/SUM(Programacion!DP$42:DP$48)*'3 Eval'!$J35)+IF(Programacion!DP$48="",0,Programacion!DP$48/SUM(Programacion!DP$42:DP$48)*'3 Eval'!$K35))*SUM(Programacion!DP$42:DP$48)/SUM(Programacion!DP$28:DP$48)+IF('Res 2ªEval'!DR36="",0,'Res 2ªEval'!DR36*SUM(Programacion!DP$28:DP$41)/SUM(Programacion!DP$28:DP$48)))))</f>
        <v/>
      </c>
      <c r="DS36" s="270" t="str">
        <f>IF($C36="","",IF(SUM(Programacion!DQ$28:DQ$48)=0,"",IF(SUM(Programacion!DQ$42:DQ$48)=0,'Res 2ªEval'!DS36,(IF(Programacion!DQ$42="",0,Programacion!DQ$42/SUM(Programacion!DQ$42:DQ$48)*'3 Eval'!$E35)+IF(Programacion!DQ$43="",0,Programacion!DQ$43/SUM(Programacion!DQ$42:DQ$48)*'3 Eval'!$F35)+IF(Programacion!DQ$44="",0,Programacion!DQ$44/SUM(Programacion!DQ$42:DQ$48)*'3 Eval'!$G35)+IF(Programacion!DQ$45="",0,Programacion!DQ$45/SUM(Programacion!DQ$42:DQ$48)*'3 Eval'!$H35)+IF(Programacion!DQ$46="",0,Programacion!DQ$46/SUM(Programacion!DQ$42:DQ$48)*'3 Eval'!$I35)+IF(Programacion!DQ$47="",0,Programacion!DQ$47/SUM(Programacion!DQ$42:DQ$48)*'3 Eval'!$J35)+IF(Programacion!DQ$48="",0,Programacion!DQ$48/SUM(Programacion!DQ$42:DQ$48)*'3 Eval'!$K35))*SUM(Programacion!DQ$42:DQ$48)/SUM(Programacion!DQ$28:DQ$48)+IF('Res 2ªEval'!DS36="",0,'Res 2ªEval'!DS36*SUM(Programacion!DQ$28:DQ$41)/SUM(Programacion!DQ$28:DQ$48)))))</f>
        <v/>
      </c>
      <c r="DT36" s="270" t="str">
        <f>IF($C36="","",IF(SUM(Programacion!DR$28:DR$48)=0,"",IF(SUM(Programacion!DR$42:DR$48)=0,'Res 2ªEval'!DT36,(IF(Programacion!DR$42="",0,Programacion!DR$42/SUM(Programacion!DR$42:DR$48)*'3 Eval'!$E35)+IF(Programacion!DR$43="",0,Programacion!DR$43/SUM(Programacion!DR$42:DR$48)*'3 Eval'!$F35)+IF(Programacion!DR$44="",0,Programacion!DR$44/SUM(Programacion!DR$42:DR$48)*'3 Eval'!$G35)+IF(Programacion!DR$45="",0,Programacion!DR$45/SUM(Programacion!DR$42:DR$48)*'3 Eval'!$H35)+IF(Programacion!DR$46="",0,Programacion!DR$46/SUM(Programacion!DR$42:DR$48)*'3 Eval'!$I35)+IF(Programacion!DR$47="",0,Programacion!DR$47/SUM(Programacion!DR$42:DR$48)*'3 Eval'!$J35)+IF(Programacion!DR$48="",0,Programacion!DR$48/SUM(Programacion!DR$42:DR$48)*'3 Eval'!$K35))*SUM(Programacion!DR$42:DR$48)/SUM(Programacion!DR$28:DR$48)+IF('Res 2ªEval'!DT36="",0,'Res 2ªEval'!DT36*SUM(Programacion!DR$28:DR$41)/SUM(Programacion!DR$28:DR$48)))))</f>
        <v/>
      </c>
      <c r="DU36" s="270" t="str">
        <f>IF($C36="","",IF(SUM(Programacion!DS$28:DS$48)=0,"",IF(SUM(Programacion!DS$42:DS$48)=0,'Res 2ªEval'!DU36,(IF(Programacion!DS$42="",0,Programacion!DS$42/SUM(Programacion!DS$42:DS$48)*'3 Eval'!$E35)+IF(Programacion!DS$43="",0,Programacion!DS$43/SUM(Programacion!DS$42:DS$48)*'3 Eval'!$F35)+IF(Programacion!DS$44="",0,Programacion!DS$44/SUM(Programacion!DS$42:DS$48)*'3 Eval'!$G35)+IF(Programacion!DS$45="",0,Programacion!DS$45/SUM(Programacion!DS$42:DS$48)*'3 Eval'!$H35)+IF(Programacion!DS$46="",0,Programacion!DS$46/SUM(Programacion!DS$42:DS$48)*'3 Eval'!$I35)+IF(Programacion!DS$47="",0,Programacion!DS$47/SUM(Programacion!DS$42:DS$48)*'3 Eval'!$J35)+IF(Programacion!DS$48="",0,Programacion!DS$48/SUM(Programacion!DS$42:DS$48)*'3 Eval'!$K35))*SUM(Programacion!DS$42:DS$48)/SUM(Programacion!DS$28:DS$48)+IF('Res 2ªEval'!DU36="",0,'Res 2ªEval'!DU36*SUM(Programacion!DS$28:DS$41)/SUM(Programacion!DS$28:DS$48)))))</f>
        <v/>
      </c>
      <c r="DV36" s="270" t="str">
        <f>IF($C36="","",IF(SUM(Programacion!DT$28:DT$48)=0,"",IF(SUM(Programacion!DT$42:DT$48)=0,'Res 2ªEval'!DV36,(IF(Programacion!DT$42="",0,Programacion!DT$42/SUM(Programacion!DT$42:DT$48)*'3 Eval'!$E35)+IF(Programacion!DT$43="",0,Programacion!DT$43/SUM(Programacion!DT$42:DT$48)*'3 Eval'!$F35)+IF(Programacion!DT$44="",0,Programacion!DT$44/SUM(Programacion!DT$42:DT$48)*'3 Eval'!$G35)+IF(Programacion!DT$45="",0,Programacion!DT$45/SUM(Programacion!DT$42:DT$48)*'3 Eval'!$H35)+IF(Programacion!DT$46="",0,Programacion!DT$46/SUM(Programacion!DT$42:DT$48)*'3 Eval'!$I35)+IF(Programacion!DT$47="",0,Programacion!DT$47/SUM(Programacion!DT$42:DT$48)*'3 Eval'!$J35)+IF(Programacion!DT$48="",0,Programacion!DT$48/SUM(Programacion!DT$42:DT$48)*'3 Eval'!$K35))*SUM(Programacion!DT$42:DT$48)/SUM(Programacion!DT$28:DT$48)+IF('Res 2ªEval'!DV36="",0,'Res 2ªEval'!DV36*SUM(Programacion!DT$28:DT$41)/SUM(Programacion!DT$28:DT$48)))))</f>
        <v/>
      </c>
      <c r="DW36" s="270" t="str">
        <f>IF($C36="","",IF(SUM(Programacion!DU$28:DU$48)=0,"",IF(SUM(Programacion!DU$42:DU$48)=0,'Res 2ªEval'!DW36,(IF(Programacion!DU$42="",0,Programacion!DU$42/SUM(Programacion!DU$42:DU$48)*'3 Eval'!$E35)+IF(Programacion!DU$43="",0,Programacion!DU$43/SUM(Programacion!DU$42:DU$48)*'3 Eval'!$F35)+IF(Programacion!DU$44="",0,Programacion!DU$44/SUM(Programacion!DU$42:DU$48)*'3 Eval'!$G35)+IF(Programacion!DU$45="",0,Programacion!DU$45/SUM(Programacion!DU$42:DU$48)*'3 Eval'!$H35)+IF(Programacion!DU$46="",0,Programacion!DU$46/SUM(Programacion!DU$42:DU$48)*'3 Eval'!$I35)+IF(Programacion!DU$47="",0,Programacion!DU$47/SUM(Programacion!DU$42:DU$48)*'3 Eval'!$J35)+IF(Programacion!DU$48="",0,Programacion!DU$48/SUM(Programacion!DU$42:DU$48)*'3 Eval'!$K35))*SUM(Programacion!DU$42:DU$48)/SUM(Programacion!DU$28:DU$48)+IF('Res 2ªEval'!DW36="",0,'Res 2ªEval'!DW36*SUM(Programacion!DU$28:DU$41)/SUM(Programacion!DU$28:DU$48)))))</f>
        <v/>
      </c>
      <c r="DX36" s="270" t="str">
        <f>IF($C36="","",IF(SUM(Programacion!DV$28:DV$48)=0,"",IF(SUM(Programacion!DV$42:DV$48)=0,'Res 2ªEval'!DX36,(IF(Programacion!DV$42="",0,Programacion!DV$42/SUM(Programacion!DV$42:DV$48)*'3 Eval'!$E35)+IF(Programacion!DV$43="",0,Programacion!DV$43/SUM(Programacion!DV$42:DV$48)*'3 Eval'!$F35)+IF(Programacion!DV$44="",0,Programacion!DV$44/SUM(Programacion!DV$42:DV$48)*'3 Eval'!$G35)+IF(Programacion!DV$45="",0,Programacion!DV$45/SUM(Programacion!DV$42:DV$48)*'3 Eval'!$H35)+IF(Programacion!DV$46="",0,Programacion!DV$46/SUM(Programacion!DV$42:DV$48)*'3 Eval'!$I35)+IF(Programacion!DV$47="",0,Programacion!DV$47/SUM(Programacion!DV$42:DV$48)*'3 Eval'!$J35)+IF(Programacion!DV$48="",0,Programacion!DV$48/SUM(Programacion!DV$42:DV$48)*'3 Eval'!$K35))*SUM(Programacion!DV$42:DV$48)/SUM(Programacion!DV$28:DV$48)+IF('Res 2ªEval'!DX36="",0,'Res 2ªEval'!DX36*SUM(Programacion!DV$28:DV$41)/SUM(Programacion!DV$28:DV$48)))))</f>
        <v/>
      </c>
      <c r="DY36" s="270" t="str">
        <f>IF($C36="","",IF(SUM(Programacion!DW$28:DW$48)=0,"",IF(SUM(Programacion!DW$42:DW$48)=0,'Res 2ªEval'!DY36,(IF(Programacion!DW$42="",0,Programacion!DW$42/SUM(Programacion!DW$42:DW$48)*'3 Eval'!$E35)+IF(Programacion!DW$43="",0,Programacion!DW$43/SUM(Programacion!DW$42:DW$48)*'3 Eval'!$F35)+IF(Programacion!DW$44="",0,Programacion!DW$44/SUM(Programacion!DW$42:DW$48)*'3 Eval'!$G35)+IF(Programacion!DW$45="",0,Programacion!DW$45/SUM(Programacion!DW$42:DW$48)*'3 Eval'!$H35)+IF(Programacion!DW$46="",0,Programacion!DW$46/SUM(Programacion!DW$42:DW$48)*'3 Eval'!$I35)+IF(Programacion!DW$47="",0,Programacion!DW$47/SUM(Programacion!DW$42:DW$48)*'3 Eval'!$J35)+IF(Programacion!DW$48="",0,Programacion!DW$48/SUM(Programacion!DW$42:DW$48)*'3 Eval'!$K35))*SUM(Programacion!DW$42:DW$48)/SUM(Programacion!DW$28:DW$48)+IF('Res 2ªEval'!DY36="",0,'Res 2ªEval'!DY36*SUM(Programacion!DW$28:DW$41)/SUM(Programacion!DW$28:DW$48)))))</f>
        <v/>
      </c>
      <c r="DZ36" s="270" t="str">
        <f>IF($C36="","",IF(SUM(Programacion!DX$28:DX$48)=0,"",IF(SUM(Programacion!DX$42:DX$48)=0,'Res 2ªEval'!DZ36,(IF(Programacion!DX$42="",0,Programacion!DX$42/SUM(Programacion!DX$42:DX$48)*'3 Eval'!$E35)+IF(Programacion!DX$43="",0,Programacion!DX$43/SUM(Programacion!DX$42:DX$48)*'3 Eval'!$F35)+IF(Programacion!DX$44="",0,Programacion!DX$44/SUM(Programacion!DX$42:DX$48)*'3 Eval'!$G35)+IF(Programacion!DX$45="",0,Programacion!DX$45/SUM(Programacion!DX$42:DX$48)*'3 Eval'!$H35)+IF(Programacion!DX$46="",0,Programacion!DX$46/SUM(Programacion!DX$42:DX$48)*'3 Eval'!$I35)+IF(Programacion!DX$47="",0,Programacion!DX$47/SUM(Programacion!DX$42:DX$48)*'3 Eval'!$J35)+IF(Programacion!DX$48="",0,Programacion!DX$48/SUM(Programacion!DX$42:DX$48)*'3 Eval'!$K35))*SUM(Programacion!DX$42:DX$48)/SUM(Programacion!DX$28:DX$48)+IF('Res 2ªEval'!DZ36="",0,'Res 2ªEval'!DZ36*SUM(Programacion!DX$28:DX$41)/SUM(Programacion!DX$28:DX$48)))))</f>
        <v/>
      </c>
      <c r="EA36" s="270" t="str">
        <f>IF($C36="","",IF(SUM(Programacion!DY$28:DY$48)=0,"",IF(SUM(Programacion!DY$42:DY$48)=0,'Res 2ªEval'!EA36,(IF(Programacion!DY$42="",0,Programacion!DY$42/SUM(Programacion!DY$42:DY$48)*'3 Eval'!$E35)+IF(Programacion!DY$43="",0,Programacion!DY$43/SUM(Programacion!DY$42:DY$48)*'3 Eval'!$F35)+IF(Programacion!DY$44="",0,Programacion!DY$44/SUM(Programacion!DY$42:DY$48)*'3 Eval'!$G35)+IF(Programacion!DY$45="",0,Programacion!DY$45/SUM(Programacion!DY$42:DY$48)*'3 Eval'!$H35)+IF(Programacion!DY$46="",0,Programacion!DY$46/SUM(Programacion!DY$42:DY$48)*'3 Eval'!$I35)+IF(Programacion!DY$47="",0,Programacion!DY$47/SUM(Programacion!DY$42:DY$48)*'3 Eval'!$J35)+IF(Programacion!DY$48="",0,Programacion!DY$48/SUM(Programacion!DY$42:DY$48)*'3 Eval'!$K35))*SUM(Programacion!DY$42:DY$48)/SUM(Programacion!DY$28:DY$48)+IF('Res 2ªEval'!EA36="",0,'Res 2ªEval'!EA36*SUM(Programacion!DY$28:DY$41)/SUM(Programacion!DY$28:DY$48)))))</f>
        <v/>
      </c>
      <c r="EB36" s="270" t="str">
        <f>IF($C36="","",IF(SUM(Programacion!DZ$28:DZ$48)=0,"",IF(SUM(Programacion!DZ$42:DZ$48)=0,'Res 2ªEval'!EB36,(IF(Programacion!DZ$42="",0,Programacion!DZ$42/SUM(Programacion!DZ$42:DZ$48)*'3 Eval'!$E35)+IF(Programacion!DZ$43="",0,Programacion!DZ$43/SUM(Programacion!DZ$42:DZ$48)*'3 Eval'!$F35)+IF(Programacion!DZ$44="",0,Programacion!DZ$44/SUM(Programacion!DZ$42:DZ$48)*'3 Eval'!$G35)+IF(Programacion!DZ$45="",0,Programacion!DZ$45/SUM(Programacion!DZ$42:DZ$48)*'3 Eval'!$H35)+IF(Programacion!DZ$46="",0,Programacion!DZ$46/SUM(Programacion!DZ$42:DZ$48)*'3 Eval'!$I35)+IF(Programacion!DZ$47="",0,Programacion!DZ$47/SUM(Programacion!DZ$42:DZ$48)*'3 Eval'!$J35)+IF(Programacion!DZ$48="",0,Programacion!DZ$48/SUM(Programacion!DZ$42:DZ$48)*'3 Eval'!$K35))*SUM(Programacion!DZ$42:DZ$48)/SUM(Programacion!DZ$28:DZ$48)+IF('Res 2ªEval'!EB36="",0,'Res 2ªEval'!EB36*SUM(Programacion!DZ$28:DZ$41)/SUM(Programacion!DZ$28:DZ$48)))))</f>
        <v/>
      </c>
      <c r="EC36" s="270" t="str">
        <f>IF($C36="","",IF(SUM(Programacion!EA$28:EA$48)=0,"",IF(SUM(Programacion!EA$42:EA$48)=0,'Res 2ªEval'!EC36,(IF(Programacion!EA$42="",0,Programacion!EA$42/SUM(Programacion!EA$42:EA$48)*'3 Eval'!$E35)+IF(Programacion!EA$43="",0,Programacion!EA$43/SUM(Programacion!EA$42:EA$48)*'3 Eval'!$F35)+IF(Programacion!EA$44="",0,Programacion!EA$44/SUM(Programacion!EA$42:EA$48)*'3 Eval'!$G35)+IF(Programacion!EA$45="",0,Programacion!EA$45/SUM(Programacion!EA$42:EA$48)*'3 Eval'!$H35)+IF(Programacion!EA$46="",0,Programacion!EA$46/SUM(Programacion!EA$42:EA$48)*'3 Eval'!$I35)+IF(Programacion!EA$47="",0,Programacion!EA$47/SUM(Programacion!EA$42:EA$48)*'3 Eval'!$J35)+IF(Programacion!EA$48="",0,Programacion!EA$48/SUM(Programacion!EA$42:EA$48)*'3 Eval'!$K35))*SUM(Programacion!EA$42:EA$48)/SUM(Programacion!EA$28:EA$48)+IF('Res 2ªEval'!EC36="",0,'Res 2ªEval'!EC36*SUM(Programacion!EA$28:EA$41)/SUM(Programacion!EA$28:EA$48)))))</f>
        <v/>
      </c>
      <c r="ED36" s="270" t="str">
        <f>IF($C36="","",IF(SUM(Programacion!EB$28:EB$48)=0,"",IF(SUM(Programacion!EB$42:EB$48)=0,'Res 2ªEval'!ED36,(IF(Programacion!EB$42="",0,Programacion!EB$42/SUM(Programacion!EB$42:EB$48)*'3 Eval'!$E35)+IF(Programacion!EB$43="",0,Programacion!EB$43/SUM(Programacion!EB$42:EB$48)*'3 Eval'!$F35)+IF(Programacion!EB$44="",0,Programacion!EB$44/SUM(Programacion!EB$42:EB$48)*'3 Eval'!$G35)+IF(Programacion!EB$45="",0,Programacion!EB$45/SUM(Programacion!EB$42:EB$48)*'3 Eval'!$H35)+IF(Programacion!EB$46="",0,Programacion!EB$46/SUM(Programacion!EB$42:EB$48)*'3 Eval'!$I35)+IF(Programacion!EB$47="",0,Programacion!EB$47/SUM(Programacion!EB$42:EB$48)*'3 Eval'!$J35)+IF(Programacion!EB$48="",0,Programacion!EB$48/SUM(Programacion!EB$42:EB$48)*'3 Eval'!$K35))*SUM(Programacion!EB$42:EB$48)/SUM(Programacion!EB$28:EB$48)+IF('Res 2ªEval'!ED36="",0,'Res 2ªEval'!ED36*SUM(Programacion!EB$28:EB$41)/SUM(Programacion!EB$28:EB$48)))))</f>
        <v/>
      </c>
      <c r="EE36" s="270" t="str">
        <f>IF($C36="","",IF(SUM(Programacion!EC$28:EC$48)=0,"",IF(SUM(Programacion!EC$42:EC$48)=0,'Res 2ªEval'!EE36,(IF(Programacion!EC$42="",0,Programacion!EC$42/SUM(Programacion!EC$42:EC$48)*'3 Eval'!$E35)+IF(Programacion!EC$43="",0,Programacion!EC$43/SUM(Programacion!EC$42:EC$48)*'3 Eval'!$F35)+IF(Programacion!EC$44="",0,Programacion!EC$44/SUM(Programacion!EC$42:EC$48)*'3 Eval'!$G35)+IF(Programacion!EC$45="",0,Programacion!EC$45/SUM(Programacion!EC$42:EC$48)*'3 Eval'!$H35)+IF(Programacion!EC$46="",0,Programacion!EC$46/SUM(Programacion!EC$42:EC$48)*'3 Eval'!$I35)+IF(Programacion!EC$47="",0,Programacion!EC$47/SUM(Programacion!EC$42:EC$48)*'3 Eval'!$J35)+IF(Programacion!EC$48="",0,Programacion!EC$48/SUM(Programacion!EC$42:EC$48)*'3 Eval'!$K35))*SUM(Programacion!EC$42:EC$48)/SUM(Programacion!EC$28:EC$48)+IF('Res 2ªEval'!EE36="",0,'Res 2ªEval'!EE36*SUM(Programacion!EC$28:EC$41)/SUM(Programacion!EC$28:EC$48)))))</f>
        <v/>
      </c>
      <c r="EF36" s="270" t="str">
        <f>IF($C36="","",IF(SUM(Programacion!ED$28:ED$48)=0,"",IF(SUM(Programacion!ED$42:ED$48)=0,'Res 2ªEval'!EF36,(IF(Programacion!ED$42="",0,Programacion!ED$42/SUM(Programacion!ED$42:ED$48)*'3 Eval'!$E35)+IF(Programacion!ED$43="",0,Programacion!ED$43/SUM(Programacion!ED$42:ED$48)*'3 Eval'!$F35)+IF(Programacion!ED$44="",0,Programacion!ED$44/SUM(Programacion!ED$42:ED$48)*'3 Eval'!$G35)+IF(Programacion!ED$45="",0,Programacion!ED$45/SUM(Programacion!ED$42:ED$48)*'3 Eval'!$H35)+IF(Programacion!ED$46="",0,Programacion!ED$46/SUM(Programacion!ED$42:ED$48)*'3 Eval'!$I35)+IF(Programacion!ED$47="",0,Programacion!ED$47/SUM(Programacion!ED$42:ED$48)*'3 Eval'!$J35)+IF(Programacion!ED$48="",0,Programacion!ED$48/SUM(Programacion!ED$42:ED$48)*'3 Eval'!$K35))*SUM(Programacion!ED$42:ED$48)/SUM(Programacion!ED$28:ED$48)+IF('Res 2ªEval'!EF36="",0,'Res 2ªEval'!EF36*SUM(Programacion!ED$28:ED$41)/SUM(Programacion!ED$28:ED$48)))))</f>
        <v/>
      </c>
      <c r="EG36" s="270" t="str">
        <f>IF($C36="","",IF(SUM(Programacion!EE$28:EE$48)=0,"",IF(SUM(Programacion!EE$42:EE$48)=0,'Res 2ªEval'!EG36,(IF(Programacion!EE$42="",0,Programacion!EE$42/SUM(Programacion!EE$42:EE$48)*'3 Eval'!$E35)+IF(Programacion!EE$43="",0,Programacion!EE$43/SUM(Programacion!EE$42:EE$48)*'3 Eval'!$F35)+IF(Programacion!EE$44="",0,Programacion!EE$44/SUM(Programacion!EE$42:EE$48)*'3 Eval'!$G35)+IF(Programacion!EE$45="",0,Programacion!EE$45/SUM(Programacion!EE$42:EE$48)*'3 Eval'!$H35)+IF(Programacion!EE$46="",0,Programacion!EE$46/SUM(Programacion!EE$42:EE$48)*'3 Eval'!$I35)+IF(Programacion!EE$47="",0,Programacion!EE$47/SUM(Programacion!EE$42:EE$48)*'3 Eval'!$J35)+IF(Programacion!EE$48="",0,Programacion!EE$48/SUM(Programacion!EE$42:EE$48)*'3 Eval'!$K35))*SUM(Programacion!EE$42:EE$48)/SUM(Programacion!EE$28:EE$48)+IF('Res 2ªEval'!EG36="",0,'Res 2ªEval'!EG36*SUM(Programacion!EE$28:EE$41)/SUM(Programacion!EE$28:EE$48)))))</f>
        <v/>
      </c>
      <c r="EH36" s="270" t="str">
        <f>IF($C36="","",IF(SUM(Programacion!EF$28:EF$48)=0,"",IF(SUM(Programacion!EF$42:EF$48)=0,'Res 2ªEval'!EH36,(IF(Programacion!EF$42="",0,Programacion!EF$42/SUM(Programacion!EF$42:EF$48)*'3 Eval'!$E35)+IF(Programacion!EF$43="",0,Programacion!EF$43/SUM(Programacion!EF$42:EF$48)*'3 Eval'!$F35)+IF(Programacion!EF$44="",0,Programacion!EF$44/SUM(Programacion!EF$42:EF$48)*'3 Eval'!$G35)+IF(Programacion!EF$45="",0,Programacion!EF$45/SUM(Programacion!EF$42:EF$48)*'3 Eval'!$H35)+IF(Programacion!EF$46="",0,Programacion!EF$46/SUM(Programacion!EF$42:EF$48)*'3 Eval'!$I35)+IF(Programacion!EF$47="",0,Programacion!EF$47/SUM(Programacion!EF$42:EF$48)*'3 Eval'!$J35)+IF(Programacion!EF$48="",0,Programacion!EF$48/SUM(Programacion!EF$42:EF$48)*'3 Eval'!$K35))*SUM(Programacion!EF$42:EF$48)/SUM(Programacion!EF$28:EF$48)+IF('Res 2ªEval'!EH36="",0,'Res 2ªEval'!EH36*SUM(Programacion!EF$28:EF$41)/SUM(Programacion!EF$28:EF$48)))))</f>
        <v/>
      </c>
      <c r="EI36" s="270" t="str">
        <f>IF($C36="","",IF(SUM(Programacion!EG$28:EG$48)=0,"",IF(SUM(Programacion!EG$42:EG$48)=0,'Res 2ªEval'!EI36,(IF(Programacion!EG$42="",0,Programacion!EG$42/SUM(Programacion!EG$42:EG$48)*'3 Eval'!$E35)+IF(Programacion!EG$43="",0,Programacion!EG$43/SUM(Programacion!EG$42:EG$48)*'3 Eval'!$F35)+IF(Programacion!EG$44="",0,Programacion!EG$44/SUM(Programacion!EG$42:EG$48)*'3 Eval'!$G35)+IF(Programacion!EG$45="",0,Programacion!EG$45/SUM(Programacion!EG$42:EG$48)*'3 Eval'!$H35)+IF(Programacion!EG$46="",0,Programacion!EG$46/SUM(Programacion!EG$42:EG$48)*'3 Eval'!$I35)+IF(Programacion!EG$47="",0,Programacion!EG$47/SUM(Programacion!EG$42:EG$48)*'3 Eval'!$J35)+IF(Programacion!EG$48="",0,Programacion!EG$48/SUM(Programacion!EG$42:EG$48)*'3 Eval'!$K35))*SUM(Programacion!EG$42:EG$48)/SUM(Programacion!EG$28:EG$48)+IF('Res 2ªEval'!EI36="",0,'Res 2ªEval'!EI36*SUM(Programacion!EG$28:EG$41)/SUM(Programacion!EG$28:EG$48)))))</f>
        <v/>
      </c>
      <c r="EJ36" s="270" t="str">
        <f>IF($C36="","",IF(SUM(Programacion!EH$28:EH$48)=0,"",IF(SUM(Programacion!EH$42:EH$48)=0,'Res 2ªEval'!EJ36,(IF(Programacion!EH$42="",0,Programacion!EH$42/SUM(Programacion!EH$42:EH$48)*'3 Eval'!$E35)+IF(Programacion!EH$43="",0,Programacion!EH$43/SUM(Programacion!EH$42:EH$48)*'3 Eval'!$F35)+IF(Programacion!EH$44="",0,Programacion!EH$44/SUM(Programacion!EH$42:EH$48)*'3 Eval'!$G35)+IF(Programacion!EH$45="",0,Programacion!EH$45/SUM(Programacion!EH$42:EH$48)*'3 Eval'!$H35)+IF(Programacion!EH$46="",0,Programacion!EH$46/SUM(Programacion!EH$42:EH$48)*'3 Eval'!$I35)+IF(Programacion!EH$47="",0,Programacion!EH$47/SUM(Programacion!EH$42:EH$48)*'3 Eval'!$J35)+IF(Programacion!EH$48="",0,Programacion!EH$48/SUM(Programacion!EH$42:EH$48)*'3 Eval'!$K35))*SUM(Programacion!EH$42:EH$48)/SUM(Programacion!EH$28:EH$48)+IF('Res 2ªEval'!EJ36="",0,'Res 2ªEval'!EJ36*SUM(Programacion!EH$28:EH$41)/SUM(Programacion!EH$28:EH$48)))))</f>
        <v/>
      </c>
      <c r="EK36" s="270" t="str">
        <f>IF($C36="","",IF(SUM(Programacion!EI$28:EI$48)=0,"",IF(SUM(Programacion!EI$42:EI$48)=0,'Res 2ªEval'!EK36,(IF(Programacion!EI$42="",0,Programacion!EI$42/SUM(Programacion!EI$42:EI$48)*'3 Eval'!$E35)+IF(Programacion!EI$43="",0,Programacion!EI$43/SUM(Programacion!EI$42:EI$48)*'3 Eval'!$F35)+IF(Programacion!EI$44="",0,Programacion!EI$44/SUM(Programacion!EI$42:EI$48)*'3 Eval'!$G35)+IF(Programacion!EI$45="",0,Programacion!EI$45/SUM(Programacion!EI$42:EI$48)*'3 Eval'!$H35)+IF(Programacion!EI$46="",0,Programacion!EI$46/SUM(Programacion!EI$42:EI$48)*'3 Eval'!$I35)+IF(Programacion!EI$47="",0,Programacion!EI$47/SUM(Programacion!EI$42:EI$48)*'3 Eval'!$J35)+IF(Programacion!EI$48="",0,Programacion!EI$48/SUM(Programacion!EI$42:EI$48)*'3 Eval'!$K35))*SUM(Programacion!EI$42:EI$48)/SUM(Programacion!EI$28:EI$48)+IF('Res 2ªEval'!EK36="",0,'Res 2ªEval'!EK36*SUM(Programacion!EI$28:EI$41)/SUM(Programacion!EI$28:EI$48)))))</f>
        <v/>
      </c>
    </row>
    <row r="37" spans="2:141">
      <c r="B37" s="133" t="str">
        <f>IF('1 Eval'!A36="","",'1 Eval'!A36)</f>
        <v/>
      </c>
      <c r="C37" s="134" t="str">
        <f>IF('1 Eval'!B36="","",'1 Eval'!B36)</f>
        <v/>
      </c>
      <c r="D37" s="149" t="str">
        <f>IF('3 Eval'!D36="","",'3 Eval'!D36)</f>
        <v/>
      </c>
      <c r="E37" s="150" t="str">
        <f>IF($D37="","",IF(Final!$G$6="","",($D37*Final!$G$6+Final!$F38*Final!$F$6+Final!$E38*Final!$E$6)/SUM(Final!$E$6:$G$6)))</f>
        <v/>
      </c>
      <c r="F37" s="150" t="str">
        <f t="shared" si="7"/>
        <v/>
      </c>
      <c r="G37" s="221" t="str">
        <f t="shared" si="6"/>
        <v/>
      </c>
      <c r="H37" s="275" t="str">
        <f>IF($C37="","",IF(SUM(Programacion!F$28:F$48)=0,"",IF(SUM(Programacion!F$42:F$48)=0,'Res 2ªEval'!H37,(IF(Programacion!F$42="",0,Programacion!F$42/SUM(Programacion!F$42:F$48)*'3 Eval'!$E36)+IF(Programacion!F$43="",0,Programacion!F$43/SUM(Programacion!F$42:F$48)*'3 Eval'!$F36)+IF(Programacion!F$44="",0,Programacion!F$44/SUM(Programacion!F$42:F$48)*'3 Eval'!$G36)+IF(Programacion!F$45="",0,Programacion!F$45/SUM(Programacion!F$42:F$48)*'3 Eval'!$H36)+IF(Programacion!F$46="",0,Programacion!F$46/SUM(Programacion!F$42:F$48)*'3 Eval'!$I36)+IF(Programacion!F$47="",0,Programacion!F$47/SUM(Programacion!F$42:F$48)*'3 Eval'!$J36)+IF(Programacion!F$48="",0,Programacion!F$48/SUM(Programacion!F$42:F$48)*'3 Eval'!$K36))*SUM(Programacion!F$42:F$48)/SUM(Programacion!F$28:F$48)+IF('Res 2ªEval'!H37="",0,'Res 2ªEval'!H37*SUM(Programacion!F$28:F$41)/SUM(Programacion!F$28:F$48)))))</f>
        <v/>
      </c>
      <c r="I37" s="270" t="str">
        <f>IF($C37="","",IF(SUM(Programacion!G$28:G$48)=0,"",IF(SUM(Programacion!G$42:G$48)=0,'Res 2ªEval'!I37,(IF(Programacion!G$42="",0,Programacion!G$42/SUM(Programacion!G$42:G$48)*'3 Eval'!$E36)+IF(Programacion!G$43="",0,Programacion!G$43/SUM(Programacion!G$42:G$48)*'3 Eval'!$F36)+IF(Programacion!G$44="",0,Programacion!G$44/SUM(Programacion!G$42:G$48)*'3 Eval'!$G36)+IF(Programacion!G$45="",0,Programacion!G$45/SUM(Programacion!G$42:G$48)*'3 Eval'!$H36)+IF(Programacion!G$46="",0,Programacion!G$46/SUM(Programacion!G$42:G$48)*'3 Eval'!$I36)+IF(Programacion!G$47="",0,Programacion!G$47/SUM(Programacion!G$42:G$48)*'3 Eval'!$J36)+IF(Programacion!G$48="",0,Programacion!G$48/SUM(Programacion!G$42:G$48)*'3 Eval'!$K36))*SUM(Programacion!G$42:G$48)/SUM(Programacion!G$28:G$48)+IF('Res 2ªEval'!I37="",0,'Res 2ªEval'!I37*SUM(Programacion!G$28:G$41)/SUM(Programacion!G$28:G$48)))))</f>
        <v/>
      </c>
      <c r="J37" s="270" t="str">
        <f>IF($C37="","",IF(SUM(Programacion!H$28:H$48)=0,"",IF(SUM(Programacion!H$42:H$48)=0,'Res 2ªEval'!J37,(IF(Programacion!H$42="",0,Programacion!H$42/SUM(Programacion!H$42:H$48)*'3 Eval'!$E36)+IF(Programacion!H$43="",0,Programacion!H$43/SUM(Programacion!H$42:H$48)*'3 Eval'!$F36)+IF(Programacion!H$44="",0,Programacion!H$44/SUM(Programacion!H$42:H$48)*'3 Eval'!$G36)+IF(Programacion!H$45="",0,Programacion!H$45/SUM(Programacion!H$42:H$48)*'3 Eval'!$H36)+IF(Programacion!H$46="",0,Programacion!H$46/SUM(Programacion!H$42:H$48)*'3 Eval'!$I36)+IF(Programacion!H$47="",0,Programacion!H$47/SUM(Programacion!H$42:H$48)*'3 Eval'!$J36)+IF(Programacion!H$48="",0,Programacion!H$48/SUM(Programacion!H$42:H$48)*'3 Eval'!$K36))*SUM(Programacion!H$42:H$48)/SUM(Programacion!H$28:H$48)+IF('Res 2ªEval'!J37="",0,'Res 2ªEval'!J37*SUM(Programacion!H$28:H$41)/SUM(Programacion!H$28:H$48)))))</f>
        <v/>
      </c>
      <c r="K37" s="270" t="str">
        <f>IF($C37="","",IF(SUM(Programacion!I$28:I$48)=0,"",IF(SUM(Programacion!I$42:I$48)=0,'Res 2ªEval'!K37,(IF(Programacion!I$42="",0,Programacion!I$42/SUM(Programacion!I$42:I$48)*'3 Eval'!$E36)+IF(Programacion!I$43="",0,Programacion!I$43/SUM(Programacion!I$42:I$48)*'3 Eval'!$F36)+IF(Programacion!I$44="",0,Programacion!I$44/SUM(Programacion!I$42:I$48)*'3 Eval'!$G36)+IF(Programacion!I$45="",0,Programacion!I$45/SUM(Programacion!I$42:I$48)*'3 Eval'!$H36)+IF(Programacion!I$46="",0,Programacion!I$46/SUM(Programacion!I$42:I$48)*'3 Eval'!$I36)+IF(Programacion!I$47="",0,Programacion!I$47/SUM(Programacion!I$42:I$48)*'3 Eval'!$J36)+IF(Programacion!I$48="",0,Programacion!I$48/SUM(Programacion!I$42:I$48)*'3 Eval'!$K36))*SUM(Programacion!I$42:I$48)/SUM(Programacion!I$28:I$48)+IF('Res 2ªEval'!K37="",0,'Res 2ªEval'!K37*SUM(Programacion!I$28:I$41)/SUM(Programacion!I$28:I$48)))))</f>
        <v/>
      </c>
      <c r="L37" s="270" t="str">
        <f>IF($C37="","",IF(SUM(Programacion!J$28:J$48)=0,"",IF(SUM(Programacion!J$42:J$48)=0,'Res 2ªEval'!L37,(IF(Programacion!J$42="",0,Programacion!J$42/SUM(Programacion!J$42:J$48)*'3 Eval'!$E36)+IF(Programacion!J$43="",0,Programacion!J$43/SUM(Programacion!J$42:J$48)*'3 Eval'!$F36)+IF(Programacion!J$44="",0,Programacion!J$44/SUM(Programacion!J$42:J$48)*'3 Eval'!$G36)+IF(Programacion!J$45="",0,Programacion!J$45/SUM(Programacion!J$42:J$48)*'3 Eval'!$H36)+IF(Programacion!J$46="",0,Programacion!J$46/SUM(Programacion!J$42:J$48)*'3 Eval'!$I36)+IF(Programacion!J$47="",0,Programacion!J$47/SUM(Programacion!J$42:J$48)*'3 Eval'!$J36)+IF(Programacion!J$48="",0,Programacion!J$48/SUM(Programacion!J$42:J$48)*'3 Eval'!$K36))*SUM(Programacion!J$42:J$48)/SUM(Programacion!J$28:J$48)+IF('Res 2ªEval'!L37="",0,'Res 2ªEval'!L37*SUM(Programacion!J$28:J$41)/SUM(Programacion!J$28:J$48)))))</f>
        <v/>
      </c>
      <c r="M37" s="270" t="str">
        <f>IF($C37="","",IF(SUM(Programacion!K$28:K$48)=0,"",IF(SUM(Programacion!K$42:K$48)=0,'Res 2ªEval'!M37,(IF(Programacion!K$42="",0,Programacion!K$42/SUM(Programacion!K$42:K$48)*'3 Eval'!$E36)+IF(Programacion!K$43="",0,Programacion!K$43/SUM(Programacion!K$42:K$48)*'3 Eval'!$F36)+IF(Programacion!K$44="",0,Programacion!K$44/SUM(Programacion!K$42:K$48)*'3 Eval'!$G36)+IF(Programacion!K$45="",0,Programacion!K$45/SUM(Programacion!K$42:K$48)*'3 Eval'!$H36)+IF(Programacion!K$46="",0,Programacion!K$46/SUM(Programacion!K$42:K$48)*'3 Eval'!$I36)+IF(Programacion!K$47="",0,Programacion!K$47/SUM(Programacion!K$42:K$48)*'3 Eval'!$J36)+IF(Programacion!K$48="",0,Programacion!K$48/SUM(Programacion!K$42:K$48)*'3 Eval'!$K36))*SUM(Programacion!K$42:K$48)/SUM(Programacion!K$28:K$48)+IF('Res 2ªEval'!M37="",0,'Res 2ªEval'!M37*SUM(Programacion!K$28:K$41)/SUM(Programacion!K$28:K$48)))))</f>
        <v/>
      </c>
      <c r="N37" s="270" t="str">
        <f>IF($C37="","",IF(SUM(Programacion!L$28:L$48)=0,"",IF(SUM(Programacion!L$42:L$48)=0,'Res 2ªEval'!N37,(IF(Programacion!L$42="",0,Programacion!L$42/SUM(Programacion!L$42:L$48)*'3 Eval'!$E36)+IF(Programacion!L$43="",0,Programacion!L$43/SUM(Programacion!L$42:L$48)*'3 Eval'!$F36)+IF(Programacion!L$44="",0,Programacion!L$44/SUM(Programacion!L$42:L$48)*'3 Eval'!$G36)+IF(Programacion!L$45="",0,Programacion!L$45/SUM(Programacion!L$42:L$48)*'3 Eval'!$H36)+IF(Programacion!L$46="",0,Programacion!L$46/SUM(Programacion!L$42:L$48)*'3 Eval'!$I36)+IF(Programacion!L$47="",0,Programacion!L$47/SUM(Programacion!L$42:L$48)*'3 Eval'!$J36)+IF(Programacion!L$48="",0,Programacion!L$48/SUM(Programacion!L$42:L$48)*'3 Eval'!$K36))*SUM(Programacion!L$42:L$48)/SUM(Programacion!L$28:L$48)+IF('Res 2ªEval'!N37="",0,'Res 2ªEval'!N37*SUM(Programacion!L$28:L$41)/SUM(Programacion!L$28:L$48)))))</f>
        <v/>
      </c>
      <c r="O37" s="276" t="str">
        <f>IF($C37="","",IF(SUM(Programacion!M$28:M$48)=0,"",IF(SUM(Programacion!M$42:M$48)=0,'Res 2ªEval'!O37,(IF(Programacion!M$42="",0,Programacion!M$42/SUM(Programacion!M$42:M$48)*'3 Eval'!$E36)+IF(Programacion!M$43="",0,Programacion!M$43/SUM(Programacion!M$42:M$48)*'3 Eval'!$F36)+IF(Programacion!M$44="",0,Programacion!M$44/SUM(Programacion!M$42:M$48)*'3 Eval'!$G36)+IF(Programacion!M$45="",0,Programacion!M$45/SUM(Programacion!M$42:M$48)*'3 Eval'!$H36)+IF(Programacion!M$46="",0,Programacion!M$46/SUM(Programacion!M$42:M$48)*'3 Eval'!$I36)+IF(Programacion!M$47="",0,Programacion!M$47/SUM(Programacion!M$42:M$48)*'3 Eval'!$J36)+IF(Programacion!M$48="",0,Programacion!M$48/SUM(Programacion!M$42:M$48)*'3 Eval'!$K36))*SUM(Programacion!M$42:M$48)/SUM(Programacion!M$28:M$48)+IF('Res 2ªEval'!O37="",0,'Res 2ªEval'!O37*SUM(Programacion!M$28:M$41)/SUM(Programacion!M$28:M$48)))))</f>
        <v/>
      </c>
      <c r="P37" s="152"/>
      <c r="Q37" s="270" t="str">
        <f>IF($C37="","",IF(SUM(Programacion!O$28:O$48)=0,"",IF(SUM(Programacion!O$42:O$48)=0,'Res 2ªEval'!Q37,(IF(Programacion!O$42="",0,Programacion!O$42/SUM(Programacion!O$42:O$48)*'3 Eval'!$E36)+IF(Programacion!O$43="",0,Programacion!O$43/SUM(Programacion!O$42:O$48)*'3 Eval'!$F36)+IF(Programacion!O$44="",0,Programacion!O$44/SUM(Programacion!O$42:O$48)*'3 Eval'!$G36)+IF(Programacion!O$45="",0,Programacion!O$45/SUM(Programacion!O$42:O$48)*'3 Eval'!$H36)+IF(Programacion!O$46="",0,Programacion!O$46/SUM(Programacion!O$42:O$48)*'3 Eval'!$I36)+IF(Programacion!O$47="",0,Programacion!O$47/SUM(Programacion!O$42:O$48)*'3 Eval'!$J36)+IF(Programacion!O$48="",0,Programacion!O$48/SUM(Programacion!O$42:O$48)*'3 Eval'!$K36))*SUM(Programacion!O$42:O$48)/SUM(Programacion!O$28:O$48)+IF('Res 2ªEval'!Q37="",0,'Res 2ªEval'!Q37*SUM(Programacion!O$28:O$41)/SUM(Programacion!O$28:O$48)))))</f>
        <v/>
      </c>
      <c r="R37" s="270" t="str">
        <f>IF($C37="","",IF(SUM(Programacion!P$28:P$48)=0,"",IF(SUM(Programacion!P$42:P$48)=0,'Res 2ªEval'!R37,(IF(Programacion!P$42="",0,Programacion!P$42/SUM(Programacion!P$42:P$48)*'3 Eval'!$E36)+IF(Programacion!P$43="",0,Programacion!P$43/SUM(Programacion!P$42:P$48)*'3 Eval'!$F36)+IF(Programacion!P$44="",0,Programacion!P$44/SUM(Programacion!P$42:P$48)*'3 Eval'!$G36)+IF(Programacion!P$45="",0,Programacion!P$45/SUM(Programacion!P$42:P$48)*'3 Eval'!$H36)+IF(Programacion!P$46="",0,Programacion!P$46/SUM(Programacion!P$42:P$48)*'3 Eval'!$I36)+IF(Programacion!P$47="",0,Programacion!P$47/SUM(Programacion!P$42:P$48)*'3 Eval'!$J36)+IF(Programacion!P$48="",0,Programacion!P$48/SUM(Programacion!P$42:P$48)*'3 Eval'!$K36))*SUM(Programacion!P$42:P$48)/SUM(Programacion!P$28:P$48)+IF('Res 2ªEval'!R37="",0,'Res 2ªEval'!R37*SUM(Programacion!P$28:P$41)/SUM(Programacion!P$28:P$48)))))</f>
        <v/>
      </c>
      <c r="S37" s="270" t="str">
        <f>IF($C37="","",IF(SUM(Programacion!Q$28:Q$48)=0,"",IF(SUM(Programacion!Q$42:Q$48)=0,'Res 2ªEval'!S37,(IF(Programacion!Q$42="",0,Programacion!Q$42/SUM(Programacion!Q$42:Q$48)*'3 Eval'!$E36)+IF(Programacion!Q$43="",0,Programacion!Q$43/SUM(Programacion!Q$42:Q$48)*'3 Eval'!$F36)+IF(Programacion!Q$44="",0,Programacion!Q$44/SUM(Programacion!Q$42:Q$48)*'3 Eval'!$G36)+IF(Programacion!Q$45="",0,Programacion!Q$45/SUM(Programacion!Q$42:Q$48)*'3 Eval'!$H36)+IF(Programacion!Q$46="",0,Programacion!Q$46/SUM(Programacion!Q$42:Q$48)*'3 Eval'!$I36)+IF(Programacion!Q$47="",0,Programacion!Q$47/SUM(Programacion!Q$42:Q$48)*'3 Eval'!$J36)+IF(Programacion!Q$48="",0,Programacion!Q$48/SUM(Programacion!Q$42:Q$48)*'3 Eval'!$K36))*SUM(Programacion!Q$42:Q$48)/SUM(Programacion!Q$28:Q$48)+IF('Res 2ªEval'!S37="",0,'Res 2ªEval'!S37*SUM(Programacion!Q$28:Q$41)/SUM(Programacion!Q$28:Q$48)))))</f>
        <v/>
      </c>
      <c r="T37" s="270" t="str">
        <f>IF($C37="","",IF(SUM(Programacion!R$28:R$48)=0,"",IF(SUM(Programacion!R$42:R$48)=0,'Res 2ªEval'!T37,(IF(Programacion!R$42="",0,Programacion!R$42/SUM(Programacion!R$42:R$48)*'3 Eval'!$E36)+IF(Programacion!R$43="",0,Programacion!R$43/SUM(Programacion!R$42:R$48)*'3 Eval'!$F36)+IF(Programacion!R$44="",0,Programacion!R$44/SUM(Programacion!R$42:R$48)*'3 Eval'!$G36)+IF(Programacion!R$45="",0,Programacion!R$45/SUM(Programacion!R$42:R$48)*'3 Eval'!$H36)+IF(Programacion!R$46="",0,Programacion!R$46/SUM(Programacion!R$42:R$48)*'3 Eval'!$I36)+IF(Programacion!R$47="",0,Programacion!R$47/SUM(Programacion!R$42:R$48)*'3 Eval'!$J36)+IF(Programacion!R$48="",0,Programacion!R$48/SUM(Programacion!R$42:R$48)*'3 Eval'!$K36))*SUM(Programacion!R$42:R$48)/SUM(Programacion!R$28:R$48)+IF('Res 2ªEval'!T37="",0,'Res 2ªEval'!T37*SUM(Programacion!R$28:R$41)/SUM(Programacion!R$28:R$48)))))</f>
        <v/>
      </c>
      <c r="U37" s="270" t="str">
        <f>IF($C37="","",IF(SUM(Programacion!S$28:S$48)=0,"",IF(SUM(Programacion!S$42:S$48)=0,'Res 2ªEval'!U37,(IF(Programacion!S$42="",0,Programacion!S$42/SUM(Programacion!S$42:S$48)*'3 Eval'!$E36)+IF(Programacion!S$43="",0,Programacion!S$43/SUM(Programacion!S$42:S$48)*'3 Eval'!$F36)+IF(Programacion!S$44="",0,Programacion!S$44/SUM(Programacion!S$42:S$48)*'3 Eval'!$G36)+IF(Programacion!S$45="",0,Programacion!S$45/SUM(Programacion!S$42:S$48)*'3 Eval'!$H36)+IF(Programacion!S$46="",0,Programacion!S$46/SUM(Programacion!S$42:S$48)*'3 Eval'!$I36)+IF(Programacion!S$47="",0,Programacion!S$47/SUM(Programacion!S$42:S$48)*'3 Eval'!$J36)+IF(Programacion!S$48="",0,Programacion!S$48/SUM(Programacion!S$42:S$48)*'3 Eval'!$K36))*SUM(Programacion!S$42:S$48)/SUM(Programacion!S$28:S$48)+IF('Res 2ªEval'!U37="",0,'Res 2ªEval'!U37*SUM(Programacion!S$28:S$41)/SUM(Programacion!S$28:S$48)))))</f>
        <v/>
      </c>
      <c r="V37" s="270" t="str">
        <f>IF($C37="","",IF(SUM(Programacion!T$28:T$48)=0,"",IF(SUM(Programacion!T$42:T$48)=0,'Res 2ªEval'!V37,(IF(Programacion!T$42="",0,Programacion!T$42/SUM(Programacion!T$42:T$48)*'3 Eval'!$E36)+IF(Programacion!T$43="",0,Programacion!T$43/SUM(Programacion!T$42:T$48)*'3 Eval'!$F36)+IF(Programacion!T$44="",0,Programacion!T$44/SUM(Programacion!T$42:T$48)*'3 Eval'!$G36)+IF(Programacion!T$45="",0,Programacion!T$45/SUM(Programacion!T$42:T$48)*'3 Eval'!$H36)+IF(Programacion!T$46="",0,Programacion!T$46/SUM(Programacion!T$42:T$48)*'3 Eval'!$I36)+IF(Programacion!T$47="",0,Programacion!T$47/SUM(Programacion!T$42:T$48)*'3 Eval'!$J36)+IF(Programacion!T$48="",0,Programacion!T$48/SUM(Programacion!T$42:T$48)*'3 Eval'!$K36))*SUM(Programacion!T$42:T$48)/SUM(Programacion!T$28:T$48)+IF('Res 2ªEval'!V37="",0,'Res 2ªEval'!V37*SUM(Programacion!T$28:T$41)/SUM(Programacion!T$28:T$48)))))</f>
        <v/>
      </c>
      <c r="W37" s="270" t="str">
        <f>IF($C37="","",IF(SUM(Programacion!U$28:U$48)=0,"",IF(SUM(Programacion!U$42:U$48)=0,'Res 2ªEval'!W37,(IF(Programacion!U$42="",0,Programacion!U$42/SUM(Programacion!U$42:U$48)*'3 Eval'!$E36)+IF(Programacion!U$43="",0,Programacion!U$43/SUM(Programacion!U$42:U$48)*'3 Eval'!$F36)+IF(Programacion!U$44="",0,Programacion!U$44/SUM(Programacion!U$42:U$48)*'3 Eval'!$G36)+IF(Programacion!U$45="",0,Programacion!U$45/SUM(Programacion!U$42:U$48)*'3 Eval'!$H36)+IF(Programacion!U$46="",0,Programacion!U$46/SUM(Programacion!U$42:U$48)*'3 Eval'!$I36)+IF(Programacion!U$47="",0,Programacion!U$47/SUM(Programacion!U$42:U$48)*'3 Eval'!$J36)+IF(Programacion!U$48="",0,Programacion!U$48/SUM(Programacion!U$42:U$48)*'3 Eval'!$K36))*SUM(Programacion!U$42:U$48)/SUM(Programacion!U$28:U$48)+IF('Res 2ªEval'!W37="",0,'Res 2ªEval'!W37*SUM(Programacion!U$28:U$41)/SUM(Programacion!U$28:U$48)))))</f>
        <v/>
      </c>
      <c r="X37" s="270" t="str">
        <f>IF($C37="","",IF(SUM(Programacion!V$28:V$48)=0,"",IF(SUM(Programacion!V$42:V$48)=0,'Res 2ªEval'!X37,(IF(Programacion!V$42="",0,Programacion!V$42/SUM(Programacion!V$42:V$48)*'3 Eval'!$E36)+IF(Programacion!V$43="",0,Programacion!V$43/SUM(Programacion!V$42:V$48)*'3 Eval'!$F36)+IF(Programacion!V$44="",0,Programacion!V$44/SUM(Programacion!V$42:V$48)*'3 Eval'!$G36)+IF(Programacion!V$45="",0,Programacion!V$45/SUM(Programacion!V$42:V$48)*'3 Eval'!$H36)+IF(Programacion!V$46="",0,Programacion!V$46/SUM(Programacion!V$42:V$48)*'3 Eval'!$I36)+IF(Programacion!V$47="",0,Programacion!V$47/SUM(Programacion!V$42:V$48)*'3 Eval'!$J36)+IF(Programacion!V$48="",0,Programacion!V$48/SUM(Programacion!V$42:V$48)*'3 Eval'!$K36))*SUM(Programacion!V$42:V$48)/SUM(Programacion!V$28:V$48)+IF('Res 2ªEval'!X37="",0,'Res 2ªEval'!X37*SUM(Programacion!V$28:V$41)/SUM(Programacion!V$28:V$48)))))</f>
        <v/>
      </c>
      <c r="Y37" s="270" t="str">
        <f>IF($C37="","",IF(SUM(Programacion!W$28:W$48)=0,"",IF(SUM(Programacion!W$42:W$48)=0,'Res 2ªEval'!Y37,(IF(Programacion!W$42="",0,Programacion!W$42/SUM(Programacion!W$42:W$48)*'3 Eval'!$E36)+IF(Programacion!W$43="",0,Programacion!W$43/SUM(Programacion!W$42:W$48)*'3 Eval'!$F36)+IF(Programacion!W$44="",0,Programacion!W$44/SUM(Programacion!W$42:W$48)*'3 Eval'!$G36)+IF(Programacion!W$45="",0,Programacion!W$45/SUM(Programacion!W$42:W$48)*'3 Eval'!$H36)+IF(Programacion!W$46="",0,Programacion!W$46/SUM(Programacion!W$42:W$48)*'3 Eval'!$I36)+IF(Programacion!W$47="",0,Programacion!W$47/SUM(Programacion!W$42:W$48)*'3 Eval'!$J36)+IF(Programacion!W$48="",0,Programacion!W$48/SUM(Programacion!W$42:W$48)*'3 Eval'!$K36))*SUM(Programacion!W$42:W$48)/SUM(Programacion!W$28:W$48)+IF('Res 2ªEval'!Y37="",0,'Res 2ªEval'!Y37*SUM(Programacion!W$28:W$41)/SUM(Programacion!W$28:W$48)))))</f>
        <v/>
      </c>
      <c r="Z37" s="270" t="str">
        <f>IF($C37="","",IF(SUM(Programacion!X$28:X$48)=0,"",IF(SUM(Programacion!X$42:X$48)=0,'Res 2ªEval'!Z37,(IF(Programacion!X$42="",0,Programacion!X$42/SUM(Programacion!X$42:X$48)*'3 Eval'!$E36)+IF(Programacion!X$43="",0,Programacion!X$43/SUM(Programacion!X$42:X$48)*'3 Eval'!$F36)+IF(Programacion!X$44="",0,Programacion!X$44/SUM(Programacion!X$42:X$48)*'3 Eval'!$G36)+IF(Programacion!X$45="",0,Programacion!X$45/SUM(Programacion!X$42:X$48)*'3 Eval'!$H36)+IF(Programacion!X$46="",0,Programacion!X$46/SUM(Programacion!X$42:X$48)*'3 Eval'!$I36)+IF(Programacion!X$47="",0,Programacion!X$47/SUM(Programacion!X$42:X$48)*'3 Eval'!$J36)+IF(Programacion!X$48="",0,Programacion!X$48/SUM(Programacion!X$42:X$48)*'3 Eval'!$K36))*SUM(Programacion!X$42:X$48)/SUM(Programacion!X$28:X$48)+IF('Res 2ªEval'!Z37="",0,'Res 2ªEval'!Z37*SUM(Programacion!X$28:X$41)/SUM(Programacion!X$28:X$48)))))</f>
        <v/>
      </c>
      <c r="AA37" s="270" t="str">
        <f>IF($C37="","",IF(SUM(Programacion!Y$28:Y$48)=0,"",IF(SUM(Programacion!Y$42:Y$48)=0,'Res 2ªEval'!AA37,(IF(Programacion!Y$42="",0,Programacion!Y$42/SUM(Programacion!Y$42:Y$48)*'3 Eval'!$E36)+IF(Programacion!Y$43="",0,Programacion!Y$43/SUM(Programacion!Y$42:Y$48)*'3 Eval'!$F36)+IF(Programacion!Y$44="",0,Programacion!Y$44/SUM(Programacion!Y$42:Y$48)*'3 Eval'!$G36)+IF(Programacion!Y$45="",0,Programacion!Y$45/SUM(Programacion!Y$42:Y$48)*'3 Eval'!$H36)+IF(Programacion!Y$46="",0,Programacion!Y$46/SUM(Programacion!Y$42:Y$48)*'3 Eval'!$I36)+IF(Programacion!Y$47="",0,Programacion!Y$47/SUM(Programacion!Y$42:Y$48)*'3 Eval'!$J36)+IF(Programacion!Y$48="",0,Programacion!Y$48/SUM(Programacion!Y$42:Y$48)*'3 Eval'!$K36))*SUM(Programacion!Y$42:Y$48)/SUM(Programacion!Y$28:Y$48)+IF('Res 2ªEval'!AA37="",0,'Res 2ªEval'!AA37*SUM(Programacion!Y$28:Y$41)/SUM(Programacion!Y$28:Y$48)))))</f>
        <v/>
      </c>
      <c r="AB37" s="270" t="str">
        <f>IF($C37="","",IF(SUM(Programacion!Z$28:Z$48)=0,"",IF(SUM(Programacion!Z$42:Z$48)=0,'Res 2ªEval'!AB37,(IF(Programacion!Z$42="",0,Programacion!Z$42/SUM(Programacion!Z$42:Z$48)*'3 Eval'!$E36)+IF(Programacion!Z$43="",0,Programacion!Z$43/SUM(Programacion!Z$42:Z$48)*'3 Eval'!$F36)+IF(Programacion!Z$44="",0,Programacion!Z$44/SUM(Programacion!Z$42:Z$48)*'3 Eval'!$G36)+IF(Programacion!Z$45="",0,Programacion!Z$45/SUM(Programacion!Z$42:Z$48)*'3 Eval'!$H36)+IF(Programacion!Z$46="",0,Programacion!Z$46/SUM(Programacion!Z$42:Z$48)*'3 Eval'!$I36)+IF(Programacion!Z$47="",0,Programacion!Z$47/SUM(Programacion!Z$42:Z$48)*'3 Eval'!$J36)+IF(Programacion!Z$48="",0,Programacion!Z$48/SUM(Programacion!Z$42:Z$48)*'3 Eval'!$K36))*SUM(Programacion!Z$42:Z$48)/SUM(Programacion!Z$28:Z$48)+IF('Res 2ªEval'!AB37="",0,'Res 2ªEval'!AB37*SUM(Programacion!Z$28:Z$41)/SUM(Programacion!Z$28:Z$48)))))</f>
        <v/>
      </c>
      <c r="AC37" s="270" t="str">
        <f>IF($C37="","",IF(SUM(Programacion!AA$28:AA$48)=0,"",IF(SUM(Programacion!AA$42:AA$48)=0,'Res 2ªEval'!AC37,(IF(Programacion!AA$42="",0,Programacion!AA$42/SUM(Programacion!AA$42:AA$48)*'3 Eval'!$E36)+IF(Programacion!AA$43="",0,Programacion!AA$43/SUM(Programacion!AA$42:AA$48)*'3 Eval'!$F36)+IF(Programacion!AA$44="",0,Programacion!AA$44/SUM(Programacion!AA$42:AA$48)*'3 Eval'!$G36)+IF(Programacion!AA$45="",0,Programacion!AA$45/SUM(Programacion!AA$42:AA$48)*'3 Eval'!$H36)+IF(Programacion!AA$46="",0,Programacion!AA$46/SUM(Programacion!AA$42:AA$48)*'3 Eval'!$I36)+IF(Programacion!AA$47="",0,Programacion!AA$47/SUM(Programacion!AA$42:AA$48)*'3 Eval'!$J36)+IF(Programacion!AA$48="",0,Programacion!AA$48/SUM(Programacion!AA$42:AA$48)*'3 Eval'!$K36))*SUM(Programacion!AA$42:AA$48)/SUM(Programacion!AA$28:AA$48)+IF('Res 2ªEval'!AC37="",0,'Res 2ªEval'!AC37*SUM(Programacion!AA$28:AA$41)/SUM(Programacion!AA$28:AA$48)))))</f>
        <v/>
      </c>
      <c r="AD37" s="270" t="str">
        <f>IF($C37="","",IF(SUM(Programacion!AB$28:AB$48)=0,"",IF(SUM(Programacion!AB$42:AB$48)=0,'Res 2ªEval'!AD37,(IF(Programacion!AB$42="",0,Programacion!AB$42/SUM(Programacion!AB$42:AB$48)*'3 Eval'!$E36)+IF(Programacion!AB$43="",0,Programacion!AB$43/SUM(Programacion!AB$42:AB$48)*'3 Eval'!$F36)+IF(Programacion!AB$44="",0,Programacion!AB$44/SUM(Programacion!AB$42:AB$48)*'3 Eval'!$G36)+IF(Programacion!AB$45="",0,Programacion!AB$45/SUM(Programacion!AB$42:AB$48)*'3 Eval'!$H36)+IF(Programacion!AB$46="",0,Programacion!AB$46/SUM(Programacion!AB$42:AB$48)*'3 Eval'!$I36)+IF(Programacion!AB$47="",0,Programacion!AB$47/SUM(Programacion!AB$42:AB$48)*'3 Eval'!$J36)+IF(Programacion!AB$48="",0,Programacion!AB$48/SUM(Programacion!AB$42:AB$48)*'3 Eval'!$K36))*SUM(Programacion!AB$42:AB$48)/SUM(Programacion!AB$28:AB$48)+IF('Res 2ªEval'!AD37="",0,'Res 2ªEval'!AD37*SUM(Programacion!AB$28:AB$41)/SUM(Programacion!AB$28:AB$48)))))</f>
        <v/>
      </c>
      <c r="AE37" s="270" t="str">
        <f>IF($C37="","",IF(SUM(Programacion!AC$28:AC$48)=0,"",IF(SUM(Programacion!AC$42:AC$48)=0,'Res 2ªEval'!AE37,(IF(Programacion!AC$42="",0,Programacion!AC$42/SUM(Programacion!AC$42:AC$48)*'3 Eval'!$E36)+IF(Programacion!AC$43="",0,Programacion!AC$43/SUM(Programacion!AC$42:AC$48)*'3 Eval'!$F36)+IF(Programacion!AC$44="",0,Programacion!AC$44/SUM(Programacion!AC$42:AC$48)*'3 Eval'!$G36)+IF(Programacion!AC$45="",0,Programacion!AC$45/SUM(Programacion!AC$42:AC$48)*'3 Eval'!$H36)+IF(Programacion!AC$46="",0,Programacion!AC$46/SUM(Programacion!AC$42:AC$48)*'3 Eval'!$I36)+IF(Programacion!AC$47="",0,Programacion!AC$47/SUM(Programacion!AC$42:AC$48)*'3 Eval'!$J36)+IF(Programacion!AC$48="",0,Programacion!AC$48/SUM(Programacion!AC$42:AC$48)*'3 Eval'!$K36))*SUM(Programacion!AC$42:AC$48)/SUM(Programacion!AC$28:AC$48)+IF('Res 2ªEval'!AE37="",0,'Res 2ªEval'!AE37*SUM(Programacion!AC$28:AC$41)/SUM(Programacion!AC$28:AC$48)))))</f>
        <v/>
      </c>
      <c r="AF37" s="270" t="str">
        <f>IF($C37="","",IF(SUM(Programacion!AD$28:AD$48)=0,"",IF(SUM(Programacion!AD$42:AD$48)=0,'Res 2ªEval'!AF37,(IF(Programacion!AD$42="",0,Programacion!AD$42/SUM(Programacion!AD$42:AD$48)*'3 Eval'!$E36)+IF(Programacion!AD$43="",0,Programacion!AD$43/SUM(Programacion!AD$42:AD$48)*'3 Eval'!$F36)+IF(Programacion!AD$44="",0,Programacion!AD$44/SUM(Programacion!AD$42:AD$48)*'3 Eval'!$G36)+IF(Programacion!AD$45="",0,Programacion!AD$45/SUM(Programacion!AD$42:AD$48)*'3 Eval'!$H36)+IF(Programacion!AD$46="",0,Programacion!AD$46/SUM(Programacion!AD$42:AD$48)*'3 Eval'!$I36)+IF(Programacion!AD$47="",0,Programacion!AD$47/SUM(Programacion!AD$42:AD$48)*'3 Eval'!$J36)+IF(Programacion!AD$48="",0,Programacion!AD$48/SUM(Programacion!AD$42:AD$48)*'3 Eval'!$K36))*SUM(Programacion!AD$42:AD$48)/SUM(Programacion!AD$28:AD$48)+IF('Res 2ªEval'!AF37="",0,'Res 2ªEval'!AF37*SUM(Programacion!AD$28:AD$41)/SUM(Programacion!AD$28:AD$48)))))</f>
        <v/>
      </c>
      <c r="AG37" s="270" t="str">
        <f>IF($C37="","",IF(SUM(Programacion!AE$28:AE$48)=0,"",IF(SUM(Programacion!AE$42:AE$48)=0,'Res 2ªEval'!AG37,(IF(Programacion!AE$42="",0,Programacion!AE$42/SUM(Programacion!AE$42:AE$48)*'3 Eval'!$E36)+IF(Programacion!AE$43="",0,Programacion!AE$43/SUM(Programacion!AE$42:AE$48)*'3 Eval'!$F36)+IF(Programacion!AE$44="",0,Programacion!AE$44/SUM(Programacion!AE$42:AE$48)*'3 Eval'!$G36)+IF(Programacion!AE$45="",0,Programacion!AE$45/SUM(Programacion!AE$42:AE$48)*'3 Eval'!$H36)+IF(Programacion!AE$46="",0,Programacion!AE$46/SUM(Programacion!AE$42:AE$48)*'3 Eval'!$I36)+IF(Programacion!AE$47="",0,Programacion!AE$47/SUM(Programacion!AE$42:AE$48)*'3 Eval'!$J36)+IF(Programacion!AE$48="",0,Programacion!AE$48/SUM(Programacion!AE$42:AE$48)*'3 Eval'!$K36))*SUM(Programacion!AE$42:AE$48)/SUM(Programacion!AE$28:AE$48)+IF('Res 2ªEval'!AG37="",0,'Res 2ªEval'!AG37*SUM(Programacion!AE$28:AE$41)/SUM(Programacion!AE$28:AE$48)))))</f>
        <v/>
      </c>
      <c r="AH37" s="270" t="str">
        <f>IF($C37="","",IF(SUM(Programacion!AF$28:AF$48)=0,"",IF(SUM(Programacion!AF$42:AF$48)=0,'Res 2ªEval'!AH37,(IF(Programacion!AF$42="",0,Programacion!AF$42/SUM(Programacion!AF$42:AF$48)*'3 Eval'!$E36)+IF(Programacion!AF$43="",0,Programacion!AF$43/SUM(Programacion!AF$42:AF$48)*'3 Eval'!$F36)+IF(Programacion!AF$44="",0,Programacion!AF$44/SUM(Programacion!AF$42:AF$48)*'3 Eval'!$G36)+IF(Programacion!AF$45="",0,Programacion!AF$45/SUM(Programacion!AF$42:AF$48)*'3 Eval'!$H36)+IF(Programacion!AF$46="",0,Programacion!AF$46/SUM(Programacion!AF$42:AF$48)*'3 Eval'!$I36)+IF(Programacion!AF$47="",0,Programacion!AF$47/SUM(Programacion!AF$42:AF$48)*'3 Eval'!$J36)+IF(Programacion!AF$48="",0,Programacion!AF$48/SUM(Programacion!AF$42:AF$48)*'3 Eval'!$K36))*SUM(Programacion!AF$42:AF$48)/SUM(Programacion!AF$28:AF$48)+IF('Res 2ªEval'!AH37="",0,'Res 2ªEval'!AH37*SUM(Programacion!AF$28:AF$41)/SUM(Programacion!AF$28:AF$48)))))</f>
        <v/>
      </c>
      <c r="AI37" s="270" t="str">
        <f>IF($C37="","",IF(SUM(Programacion!AG$28:AG$48)=0,"",IF(SUM(Programacion!AG$42:AG$48)=0,'Res 2ªEval'!AI37,(IF(Programacion!AG$42="",0,Programacion!AG$42/SUM(Programacion!AG$42:AG$48)*'3 Eval'!$E36)+IF(Programacion!AG$43="",0,Programacion!AG$43/SUM(Programacion!AG$42:AG$48)*'3 Eval'!$F36)+IF(Programacion!AG$44="",0,Programacion!AG$44/SUM(Programacion!AG$42:AG$48)*'3 Eval'!$G36)+IF(Programacion!AG$45="",0,Programacion!AG$45/SUM(Programacion!AG$42:AG$48)*'3 Eval'!$H36)+IF(Programacion!AG$46="",0,Programacion!AG$46/SUM(Programacion!AG$42:AG$48)*'3 Eval'!$I36)+IF(Programacion!AG$47="",0,Programacion!AG$47/SUM(Programacion!AG$42:AG$48)*'3 Eval'!$J36)+IF(Programacion!AG$48="",0,Programacion!AG$48/SUM(Programacion!AG$42:AG$48)*'3 Eval'!$K36))*SUM(Programacion!AG$42:AG$48)/SUM(Programacion!AG$28:AG$48)+IF('Res 2ªEval'!AI37="",0,'Res 2ªEval'!AI37*SUM(Programacion!AG$28:AG$41)/SUM(Programacion!AG$28:AG$48)))))</f>
        <v/>
      </c>
      <c r="AJ37" s="270" t="str">
        <f>IF($C37="","",IF(SUM(Programacion!AH$28:AH$48)=0,"",IF(SUM(Programacion!AH$42:AH$48)=0,'Res 2ªEval'!AJ37,(IF(Programacion!AH$42="",0,Programacion!AH$42/SUM(Programacion!AH$42:AH$48)*'3 Eval'!$E36)+IF(Programacion!AH$43="",0,Programacion!AH$43/SUM(Programacion!AH$42:AH$48)*'3 Eval'!$F36)+IF(Programacion!AH$44="",0,Programacion!AH$44/SUM(Programacion!AH$42:AH$48)*'3 Eval'!$G36)+IF(Programacion!AH$45="",0,Programacion!AH$45/SUM(Programacion!AH$42:AH$48)*'3 Eval'!$H36)+IF(Programacion!AH$46="",0,Programacion!AH$46/SUM(Programacion!AH$42:AH$48)*'3 Eval'!$I36)+IF(Programacion!AH$47="",0,Programacion!AH$47/SUM(Programacion!AH$42:AH$48)*'3 Eval'!$J36)+IF(Programacion!AH$48="",0,Programacion!AH$48/SUM(Programacion!AH$42:AH$48)*'3 Eval'!$K36))*SUM(Programacion!AH$42:AH$48)/SUM(Programacion!AH$28:AH$48)+IF('Res 2ªEval'!AJ37="",0,'Res 2ªEval'!AJ37*SUM(Programacion!AH$28:AH$41)/SUM(Programacion!AH$28:AH$48)))))</f>
        <v/>
      </c>
      <c r="AK37" s="270" t="str">
        <f>IF($C37="","",IF(SUM(Programacion!AI$28:AI$48)=0,"",IF(SUM(Programacion!AI$42:AI$48)=0,'Res 2ªEval'!AK37,(IF(Programacion!AI$42="",0,Programacion!AI$42/SUM(Programacion!AI$42:AI$48)*'3 Eval'!$E36)+IF(Programacion!AI$43="",0,Programacion!AI$43/SUM(Programacion!AI$42:AI$48)*'3 Eval'!$F36)+IF(Programacion!AI$44="",0,Programacion!AI$44/SUM(Programacion!AI$42:AI$48)*'3 Eval'!$G36)+IF(Programacion!AI$45="",0,Programacion!AI$45/SUM(Programacion!AI$42:AI$48)*'3 Eval'!$H36)+IF(Programacion!AI$46="",0,Programacion!AI$46/SUM(Programacion!AI$42:AI$48)*'3 Eval'!$I36)+IF(Programacion!AI$47="",0,Programacion!AI$47/SUM(Programacion!AI$42:AI$48)*'3 Eval'!$J36)+IF(Programacion!AI$48="",0,Programacion!AI$48/SUM(Programacion!AI$42:AI$48)*'3 Eval'!$K36))*SUM(Programacion!AI$42:AI$48)/SUM(Programacion!AI$28:AI$48)+IF('Res 2ªEval'!AK37="",0,'Res 2ªEval'!AK37*SUM(Programacion!AI$28:AI$41)/SUM(Programacion!AI$28:AI$48)))))</f>
        <v/>
      </c>
      <c r="AL37" s="270" t="str">
        <f>IF($C37="","",IF(SUM(Programacion!AJ$28:AJ$48)=0,"",IF(SUM(Programacion!AJ$42:AJ$48)=0,'Res 2ªEval'!AL37,(IF(Programacion!AJ$42="",0,Programacion!AJ$42/SUM(Programacion!AJ$42:AJ$48)*'3 Eval'!$E36)+IF(Programacion!AJ$43="",0,Programacion!AJ$43/SUM(Programacion!AJ$42:AJ$48)*'3 Eval'!$F36)+IF(Programacion!AJ$44="",0,Programacion!AJ$44/SUM(Programacion!AJ$42:AJ$48)*'3 Eval'!$G36)+IF(Programacion!AJ$45="",0,Programacion!AJ$45/SUM(Programacion!AJ$42:AJ$48)*'3 Eval'!$H36)+IF(Programacion!AJ$46="",0,Programacion!AJ$46/SUM(Programacion!AJ$42:AJ$48)*'3 Eval'!$I36)+IF(Programacion!AJ$47="",0,Programacion!AJ$47/SUM(Programacion!AJ$42:AJ$48)*'3 Eval'!$J36)+IF(Programacion!AJ$48="",0,Programacion!AJ$48/SUM(Programacion!AJ$42:AJ$48)*'3 Eval'!$K36))*SUM(Programacion!AJ$42:AJ$48)/SUM(Programacion!AJ$28:AJ$48)+IF('Res 2ªEval'!AL37="",0,'Res 2ªEval'!AL37*SUM(Programacion!AJ$28:AJ$41)/SUM(Programacion!AJ$28:AJ$48)))))</f>
        <v/>
      </c>
      <c r="AM37" s="270" t="str">
        <f>IF($C37="","",IF(SUM(Programacion!AK$28:AK$48)=0,"",IF(SUM(Programacion!AK$42:AK$48)=0,'Res 2ªEval'!AM37,(IF(Programacion!AK$42="",0,Programacion!AK$42/SUM(Programacion!AK$42:AK$48)*'3 Eval'!$E36)+IF(Programacion!AK$43="",0,Programacion!AK$43/SUM(Programacion!AK$42:AK$48)*'3 Eval'!$F36)+IF(Programacion!AK$44="",0,Programacion!AK$44/SUM(Programacion!AK$42:AK$48)*'3 Eval'!$G36)+IF(Programacion!AK$45="",0,Programacion!AK$45/SUM(Programacion!AK$42:AK$48)*'3 Eval'!$H36)+IF(Programacion!AK$46="",0,Programacion!AK$46/SUM(Programacion!AK$42:AK$48)*'3 Eval'!$I36)+IF(Programacion!AK$47="",0,Programacion!AK$47/SUM(Programacion!AK$42:AK$48)*'3 Eval'!$J36)+IF(Programacion!AK$48="",0,Programacion!AK$48/SUM(Programacion!AK$42:AK$48)*'3 Eval'!$K36))*SUM(Programacion!AK$42:AK$48)/SUM(Programacion!AK$28:AK$48)+IF('Res 2ªEval'!AM37="",0,'Res 2ªEval'!AM37*SUM(Programacion!AK$28:AK$41)/SUM(Programacion!AK$28:AK$48)))))</f>
        <v/>
      </c>
      <c r="AN37" s="270" t="str">
        <f>IF($C37="","",IF(SUM(Programacion!AL$28:AL$48)=0,"",IF(SUM(Programacion!AL$42:AL$48)=0,'Res 2ªEval'!AN37,(IF(Programacion!AL$42="",0,Programacion!AL$42/SUM(Programacion!AL$42:AL$48)*'3 Eval'!$E36)+IF(Programacion!AL$43="",0,Programacion!AL$43/SUM(Programacion!AL$42:AL$48)*'3 Eval'!$F36)+IF(Programacion!AL$44="",0,Programacion!AL$44/SUM(Programacion!AL$42:AL$48)*'3 Eval'!$G36)+IF(Programacion!AL$45="",0,Programacion!AL$45/SUM(Programacion!AL$42:AL$48)*'3 Eval'!$H36)+IF(Programacion!AL$46="",0,Programacion!AL$46/SUM(Programacion!AL$42:AL$48)*'3 Eval'!$I36)+IF(Programacion!AL$47="",0,Programacion!AL$47/SUM(Programacion!AL$42:AL$48)*'3 Eval'!$J36)+IF(Programacion!AL$48="",0,Programacion!AL$48/SUM(Programacion!AL$42:AL$48)*'3 Eval'!$K36))*SUM(Programacion!AL$42:AL$48)/SUM(Programacion!AL$28:AL$48)+IF('Res 2ªEval'!AN37="",0,'Res 2ªEval'!AN37*SUM(Programacion!AL$28:AL$41)/SUM(Programacion!AL$28:AL$48)))))</f>
        <v/>
      </c>
      <c r="AO37" s="270" t="str">
        <f>IF($C37="","",IF(SUM(Programacion!AM$28:AM$48)=0,"",IF(SUM(Programacion!AM$42:AM$48)=0,'Res 2ªEval'!AO37,(IF(Programacion!AM$42="",0,Programacion!AM$42/SUM(Programacion!AM$42:AM$48)*'3 Eval'!$E36)+IF(Programacion!AM$43="",0,Programacion!AM$43/SUM(Programacion!AM$42:AM$48)*'3 Eval'!$F36)+IF(Programacion!AM$44="",0,Programacion!AM$44/SUM(Programacion!AM$42:AM$48)*'3 Eval'!$G36)+IF(Programacion!AM$45="",0,Programacion!AM$45/SUM(Programacion!AM$42:AM$48)*'3 Eval'!$H36)+IF(Programacion!AM$46="",0,Programacion!AM$46/SUM(Programacion!AM$42:AM$48)*'3 Eval'!$I36)+IF(Programacion!AM$47="",0,Programacion!AM$47/SUM(Programacion!AM$42:AM$48)*'3 Eval'!$J36)+IF(Programacion!AM$48="",0,Programacion!AM$48/SUM(Programacion!AM$42:AM$48)*'3 Eval'!$K36))*SUM(Programacion!AM$42:AM$48)/SUM(Programacion!AM$28:AM$48)+IF('Res 2ªEval'!AO37="",0,'Res 2ªEval'!AO37*SUM(Programacion!AM$28:AM$41)/SUM(Programacion!AM$28:AM$48)))))</f>
        <v/>
      </c>
      <c r="AP37" s="270" t="str">
        <f>IF($C37="","",IF(SUM(Programacion!AN$28:AN$48)=0,"",IF(SUM(Programacion!AN$42:AN$48)=0,'Res 2ªEval'!AP37,(IF(Programacion!AN$42="",0,Programacion!AN$42/SUM(Programacion!AN$42:AN$48)*'3 Eval'!$E36)+IF(Programacion!AN$43="",0,Programacion!AN$43/SUM(Programacion!AN$42:AN$48)*'3 Eval'!$F36)+IF(Programacion!AN$44="",0,Programacion!AN$44/SUM(Programacion!AN$42:AN$48)*'3 Eval'!$G36)+IF(Programacion!AN$45="",0,Programacion!AN$45/SUM(Programacion!AN$42:AN$48)*'3 Eval'!$H36)+IF(Programacion!AN$46="",0,Programacion!AN$46/SUM(Programacion!AN$42:AN$48)*'3 Eval'!$I36)+IF(Programacion!AN$47="",0,Programacion!AN$47/SUM(Programacion!AN$42:AN$48)*'3 Eval'!$J36)+IF(Programacion!AN$48="",0,Programacion!AN$48/SUM(Programacion!AN$42:AN$48)*'3 Eval'!$K36))*SUM(Programacion!AN$42:AN$48)/SUM(Programacion!AN$28:AN$48)+IF('Res 2ªEval'!AP37="",0,'Res 2ªEval'!AP37*SUM(Programacion!AN$28:AN$41)/SUM(Programacion!AN$28:AN$48)))))</f>
        <v/>
      </c>
      <c r="AQ37" s="270" t="str">
        <f>IF($C37="","",IF(SUM(Programacion!AO$28:AO$48)=0,"",IF(SUM(Programacion!AO$42:AO$48)=0,'Res 2ªEval'!AQ37,(IF(Programacion!AO$42="",0,Programacion!AO$42/SUM(Programacion!AO$42:AO$48)*'3 Eval'!$E36)+IF(Programacion!AO$43="",0,Programacion!AO$43/SUM(Programacion!AO$42:AO$48)*'3 Eval'!$F36)+IF(Programacion!AO$44="",0,Programacion!AO$44/SUM(Programacion!AO$42:AO$48)*'3 Eval'!$G36)+IF(Programacion!AO$45="",0,Programacion!AO$45/SUM(Programacion!AO$42:AO$48)*'3 Eval'!$H36)+IF(Programacion!AO$46="",0,Programacion!AO$46/SUM(Programacion!AO$42:AO$48)*'3 Eval'!$I36)+IF(Programacion!AO$47="",0,Programacion!AO$47/SUM(Programacion!AO$42:AO$48)*'3 Eval'!$J36)+IF(Programacion!AO$48="",0,Programacion!AO$48/SUM(Programacion!AO$42:AO$48)*'3 Eval'!$K36))*SUM(Programacion!AO$42:AO$48)/SUM(Programacion!AO$28:AO$48)+IF('Res 2ªEval'!AQ37="",0,'Res 2ªEval'!AQ37*SUM(Programacion!AO$28:AO$41)/SUM(Programacion!AO$28:AO$48)))))</f>
        <v/>
      </c>
      <c r="AR37" s="270" t="str">
        <f>IF($C37="","",IF(SUM(Programacion!AP$28:AP$48)=0,"",IF(SUM(Programacion!AP$42:AP$48)=0,'Res 2ªEval'!AR37,(IF(Programacion!AP$42="",0,Programacion!AP$42/SUM(Programacion!AP$42:AP$48)*'3 Eval'!$E36)+IF(Programacion!AP$43="",0,Programacion!AP$43/SUM(Programacion!AP$42:AP$48)*'3 Eval'!$F36)+IF(Programacion!AP$44="",0,Programacion!AP$44/SUM(Programacion!AP$42:AP$48)*'3 Eval'!$G36)+IF(Programacion!AP$45="",0,Programacion!AP$45/SUM(Programacion!AP$42:AP$48)*'3 Eval'!$H36)+IF(Programacion!AP$46="",0,Programacion!AP$46/SUM(Programacion!AP$42:AP$48)*'3 Eval'!$I36)+IF(Programacion!AP$47="",0,Programacion!AP$47/SUM(Programacion!AP$42:AP$48)*'3 Eval'!$J36)+IF(Programacion!AP$48="",0,Programacion!AP$48/SUM(Programacion!AP$42:AP$48)*'3 Eval'!$K36))*SUM(Programacion!AP$42:AP$48)/SUM(Programacion!AP$28:AP$48)+IF('Res 2ªEval'!AR37="",0,'Res 2ªEval'!AR37*SUM(Programacion!AP$28:AP$41)/SUM(Programacion!AP$28:AP$48)))))</f>
        <v/>
      </c>
      <c r="AS37" s="270" t="str">
        <f>IF($C37="","",IF(SUM(Programacion!AQ$28:AQ$48)=0,"",IF(SUM(Programacion!AQ$42:AQ$48)=0,'Res 2ªEval'!AS37,(IF(Programacion!AQ$42="",0,Programacion!AQ$42/SUM(Programacion!AQ$42:AQ$48)*'3 Eval'!$E36)+IF(Programacion!AQ$43="",0,Programacion!AQ$43/SUM(Programacion!AQ$42:AQ$48)*'3 Eval'!$F36)+IF(Programacion!AQ$44="",0,Programacion!AQ$44/SUM(Programacion!AQ$42:AQ$48)*'3 Eval'!$G36)+IF(Programacion!AQ$45="",0,Programacion!AQ$45/SUM(Programacion!AQ$42:AQ$48)*'3 Eval'!$H36)+IF(Programacion!AQ$46="",0,Programacion!AQ$46/SUM(Programacion!AQ$42:AQ$48)*'3 Eval'!$I36)+IF(Programacion!AQ$47="",0,Programacion!AQ$47/SUM(Programacion!AQ$42:AQ$48)*'3 Eval'!$J36)+IF(Programacion!AQ$48="",0,Programacion!AQ$48/SUM(Programacion!AQ$42:AQ$48)*'3 Eval'!$K36))*SUM(Programacion!AQ$42:AQ$48)/SUM(Programacion!AQ$28:AQ$48)+IF('Res 2ªEval'!AS37="",0,'Res 2ªEval'!AS37*SUM(Programacion!AQ$28:AQ$41)/SUM(Programacion!AQ$28:AQ$48)))))</f>
        <v/>
      </c>
      <c r="AT37" s="270" t="str">
        <f>IF($C37="","",IF(SUM(Programacion!AR$28:AR$48)=0,"",IF(SUM(Programacion!AR$42:AR$48)=0,'Res 2ªEval'!AT37,(IF(Programacion!AR$42="",0,Programacion!AR$42/SUM(Programacion!AR$42:AR$48)*'3 Eval'!$E36)+IF(Programacion!AR$43="",0,Programacion!AR$43/SUM(Programacion!AR$42:AR$48)*'3 Eval'!$F36)+IF(Programacion!AR$44="",0,Programacion!AR$44/SUM(Programacion!AR$42:AR$48)*'3 Eval'!$G36)+IF(Programacion!AR$45="",0,Programacion!AR$45/SUM(Programacion!AR$42:AR$48)*'3 Eval'!$H36)+IF(Programacion!AR$46="",0,Programacion!AR$46/SUM(Programacion!AR$42:AR$48)*'3 Eval'!$I36)+IF(Programacion!AR$47="",0,Programacion!AR$47/SUM(Programacion!AR$42:AR$48)*'3 Eval'!$J36)+IF(Programacion!AR$48="",0,Programacion!AR$48/SUM(Programacion!AR$42:AR$48)*'3 Eval'!$K36))*SUM(Programacion!AR$42:AR$48)/SUM(Programacion!AR$28:AR$48)+IF('Res 2ªEval'!AT37="",0,'Res 2ªEval'!AT37*SUM(Programacion!AR$28:AR$41)/SUM(Programacion!AR$28:AR$48)))))</f>
        <v/>
      </c>
      <c r="AU37" s="270" t="str">
        <f>IF($C37="","",IF(SUM(Programacion!AS$28:AS$48)=0,"",IF(SUM(Programacion!AS$42:AS$48)=0,'Res 2ªEval'!AU37,(IF(Programacion!AS$42="",0,Programacion!AS$42/SUM(Programacion!AS$42:AS$48)*'3 Eval'!$E36)+IF(Programacion!AS$43="",0,Programacion!AS$43/SUM(Programacion!AS$42:AS$48)*'3 Eval'!$F36)+IF(Programacion!AS$44="",0,Programacion!AS$44/SUM(Programacion!AS$42:AS$48)*'3 Eval'!$G36)+IF(Programacion!AS$45="",0,Programacion!AS$45/SUM(Programacion!AS$42:AS$48)*'3 Eval'!$H36)+IF(Programacion!AS$46="",0,Programacion!AS$46/SUM(Programacion!AS$42:AS$48)*'3 Eval'!$I36)+IF(Programacion!AS$47="",0,Programacion!AS$47/SUM(Programacion!AS$42:AS$48)*'3 Eval'!$J36)+IF(Programacion!AS$48="",0,Programacion!AS$48/SUM(Programacion!AS$42:AS$48)*'3 Eval'!$K36))*SUM(Programacion!AS$42:AS$48)/SUM(Programacion!AS$28:AS$48)+IF('Res 2ªEval'!AU37="",0,'Res 2ªEval'!AU37*SUM(Programacion!AS$28:AS$41)/SUM(Programacion!AS$28:AS$48)))))</f>
        <v/>
      </c>
      <c r="AV37" s="270" t="str">
        <f>IF($C37="","",IF(SUM(Programacion!AT$28:AT$48)=0,"",IF(SUM(Programacion!AT$42:AT$48)=0,'Res 2ªEval'!AV37,(IF(Programacion!AT$42="",0,Programacion!AT$42/SUM(Programacion!AT$42:AT$48)*'3 Eval'!$E36)+IF(Programacion!AT$43="",0,Programacion!AT$43/SUM(Programacion!AT$42:AT$48)*'3 Eval'!$F36)+IF(Programacion!AT$44="",0,Programacion!AT$44/SUM(Programacion!AT$42:AT$48)*'3 Eval'!$G36)+IF(Programacion!AT$45="",0,Programacion!AT$45/SUM(Programacion!AT$42:AT$48)*'3 Eval'!$H36)+IF(Programacion!AT$46="",0,Programacion!AT$46/SUM(Programacion!AT$42:AT$48)*'3 Eval'!$I36)+IF(Programacion!AT$47="",0,Programacion!AT$47/SUM(Programacion!AT$42:AT$48)*'3 Eval'!$J36)+IF(Programacion!AT$48="",0,Programacion!AT$48/SUM(Programacion!AT$42:AT$48)*'3 Eval'!$K36))*SUM(Programacion!AT$42:AT$48)/SUM(Programacion!AT$28:AT$48)+IF('Res 2ªEval'!AV37="",0,'Res 2ªEval'!AV37*SUM(Programacion!AT$28:AT$41)/SUM(Programacion!AT$28:AT$48)))))</f>
        <v/>
      </c>
      <c r="AW37" s="270" t="str">
        <f>IF($C37="","",IF(SUM(Programacion!AU$28:AU$48)=0,"",IF(SUM(Programacion!AU$42:AU$48)=0,'Res 2ªEval'!AW37,(IF(Programacion!AU$42="",0,Programacion!AU$42/SUM(Programacion!AU$42:AU$48)*'3 Eval'!$E36)+IF(Programacion!AU$43="",0,Programacion!AU$43/SUM(Programacion!AU$42:AU$48)*'3 Eval'!$F36)+IF(Programacion!AU$44="",0,Programacion!AU$44/SUM(Programacion!AU$42:AU$48)*'3 Eval'!$G36)+IF(Programacion!AU$45="",0,Programacion!AU$45/SUM(Programacion!AU$42:AU$48)*'3 Eval'!$H36)+IF(Programacion!AU$46="",0,Programacion!AU$46/SUM(Programacion!AU$42:AU$48)*'3 Eval'!$I36)+IF(Programacion!AU$47="",0,Programacion!AU$47/SUM(Programacion!AU$42:AU$48)*'3 Eval'!$J36)+IF(Programacion!AU$48="",0,Programacion!AU$48/SUM(Programacion!AU$42:AU$48)*'3 Eval'!$K36))*SUM(Programacion!AU$42:AU$48)/SUM(Programacion!AU$28:AU$48)+IF('Res 2ªEval'!AW37="",0,'Res 2ªEval'!AW37*SUM(Programacion!AU$28:AU$41)/SUM(Programacion!AU$28:AU$48)))))</f>
        <v/>
      </c>
      <c r="AX37" s="270" t="str">
        <f>IF($C37="","",IF(SUM(Programacion!AV$28:AV$48)=0,"",IF(SUM(Programacion!AV$42:AV$48)=0,'Res 2ªEval'!AX37,(IF(Programacion!AV$42="",0,Programacion!AV$42/SUM(Programacion!AV$42:AV$48)*'3 Eval'!$E36)+IF(Programacion!AV$43="",0,Programacion!AV$43/SUM(Programacion!AV$42:AV$48)*'3 Eval'!$F36)+IF(Programacion!AV$44="",0,Programacion!AV$44/SUM(Programacion!AV$42:AV$48)*'3 Eval'!$G36)+IF(Programacion!AV$45="",0,Programacion!AV$45/SUM(Programacion!AV$42:AV$48)*'3 Eval'!$H36)+IF(Programacion!AV$46="",0,Programacion!AV$46/SUM(Programacion!AV$42:AV$48)*'3 Eval'!$I36)+IF(Programacion!AV$47="",0,Programacion!AV$47/SUM(Programacion!AV$42:AV$48)*'3 Eval'!$J36)+IF(Programacion!AV$48="",0,Programacion!AV$48/SUM(Programacion!AV$42:AV$48)*'3 Eval'!$K36))*SUM(Programacion!AV$42:AV$48)/SUM(Programacion!AV$28:AV$48)+IF('Res 2ªEval'!AX37="",0,'Res 2ªEval'!AX37*SUM(Programacion!AV$28:AV$41)/SUM(Programacion!AV$28:AV$48)))))</f>
        <v/>
      </c>
      <c r="AY37" s="270" t="str">
        <f>IF($C37="","",IF(SUM(Programacion!AW$28:AW$48)=0,"",IF(SUM(Programacion!AW$42:AW$48)=0,'Res 2ªEval'!AY37,(IF(Programacion!AW$42="",0,Programacion!AW$42/SUM(Programacion!AW$42:AW$48)*'3 Eval'!$E36)+IF(Programacion!AW$43="",0,Programacion!AW$43/SUM(Programacion!AW$42:AW$48)*'3 Eval'!$F36)+IF(Programacion!AW$44="",0,Programacion!AW$44/SUM(Programacion!AW$42:AW$48)*'3 Eval'!$G36)+IF(Programacion!AW$45="",0,Programacion!AW$45/SUM(Programacion!AW$42:AW$48)*'3 Eval'!$H36)+IF(Programacion!AW$46="",0,Programacion!AW$46/SUM(Programacion!AW$42:AW$48)*'3 Eval'!$I36)+IF(Programacion!AW$47="",0,Programacion!AW$47/SUM(Programacion!AW$42:AW$48)*'3 Eval'!$J36)+IF(Programacion!AW$48="",0,Programacion!AW$48/SUM(Programacion!AW$42:AW$48)*'3 Eval'!$K36))*SUM(Programacion!AW$42:AW$48)/SUM(Programacion!AW$28:AW$48)+IF('Res 2ªEval'!AY37="",0,'Res 2ªEval'!AY37*SUM(Programacion!AW$28:AW$41)/SUM(Programacion!AW$28:AW$48)))))</f>
        <v/>
      </c>
      <c r="AZ37" s="270" t="str">
        <f>IF($C37="","",IF(SUM(Programacion!AX$28:AX$48)=0,"",IF(SUM(Programacion!AX$42:AX$48)=0,'Res 2ªEval'!AZ37,(IF(Programacion!AX$42="",0,Programacion!AX$42/SUM(Programacion!AX$42:AX$48)*'3 Eval'!$E36)+IF(Programacion!AX$43="",0,Programacion!AX$43/SUM(Programacion!AX$42:AX$48)*'3 Eval'!$F36)+IF(Programacion!AX$44="",0,Programacion!AX$44/SUM(Programacion!AX$42:AX$48)*'3 Eval'!$G36)+IF(Programacion!AX$45="",0,Programacion!AX$45/SUM(Programacion!AX$42:AX$48)*'3 Eval'!$H36)+IF(Programacion!AX$46="",0,Programacion!AX$46/SUM(Programacion!AX$42:AX$48)*'3 Eval'!$I36)+IF(Programacion!AX$47="",0,Programacion!AX$47/SUM(Programacion!AX$42:AX$48)*'3 Eval'!$J36)+IF(Programacion!AX$48="",0,Programacion!AX$48/SUM(Programacion!AX$42:AX$48)*'3 Eval'!$K36))*SUM(Programacion!AX$42:AX$48)/SUM(Programacion!AX$28:AX$48)+IF('Res 2ªEval'!AZ37="",0,'Res 2ªEval'!AZ37*SUM(Programacion!AX$28:AX$41)/SUM(Programacion!AX$28:AX$48)))))</f>
        <v/>
      </c>
      <c r="BA37" s="270" t="str">
        <f>IF($C37="","",IF(SUM(Programacion!AY$28:AY$48)=0,"",IF(SUM(Programacion!AY$42:AY$48)=0,'Res 2ªEval'!BA37,(IF(Programacion!AY$42="",0,Programacion!AY$42/SUM(Programacion!AY$42:AY$48)*'3 Eval'!$E36)+IF(Programacion!AY$43="",0,Programacion!AY$43/SUM(Programacion!AY$42:AY$48)*'3 Eval'!$F36)+IF(Programacion!AY$44="",0,Programacion!AY$44/SUM(Programacion!AY$42:AY$48)*'3 Eval'!$G36)+IF(Programacion!AY$45="",0,Programacion!AY$45/SUM(Programacion!AY$42:AY$48)*'3 Eval'!$H36)+IF(Programacion!AY$46="",0,Programacion!AY$46/SUM(Programacion!AY$42:AY$48)*'3 Eval'!$I36)+IF(Programacion!AY$47="",0,Programacion!AY$47/SUM(Programacion!AY$42:AY$48)*'3 Eval'!$J36)+IF(Programacion!AY$48="",0,Programacion!AY$48/SUM(Programacion!AY$42:AY$48)*'3 Eval'!$K36))*SUM(Programacion!AY$42:AY$48)/SUM(Programacion!AY$28:AY$48)+IF('Res 2ªEval'!BA37="",0,'Res 2ªEval'!BA37*SUM(Programacion!AY$28:AY$41)/SUM(Programacion!AY$28:AY$48)))))</f>
        <v/>
      </c>
      <c r="BB37" s="270" t="str">
        <f>IF($C37="","",IF(SUM(Programacion!AZ$28:AZ$48)=0,"",IF(SUM(Programacion!AZ$42:AZ$48)=0,'Res 2ªEval'!BB37,(IF(Programacion!AZ$42="",0,Programacion!AZ$42/SUM(Programacion!AZ$42:AZ$48)*'3 Eval'!$E36)+IF(Programacion!AZ$43="",0,Programacion!AZ$43/SUM(Programacion!AZ$42:AZ$48)*'3 Eval'!$F36)+IF(Programacion!AZ$44="",0,Programacion!AZ$44/SUM(Programacion!AZ$42:AZ$48)*'3 Eval'!$G36)+IF(Programacion!AZ$45="",0,Programacion!AZ$45/SUM(Programacion!AZ$42:AZ$48)*'3 Eval'!$H36)+IF(Programacion!AZ$46="",0,Programacion!AZ$46/SUM(Programacion!AZ$42:AZ$48)*'3 Eval'!$I36)+IF(Programacion!AZ$47="",0,Programacion!AZ$47/SUM(Programacion!AZ$42:AZ$48)*'3 Eval'!$J36)+IF(Programacion!AZ$48="",0,Programacion!AZ$48/SUM(Programacion!AZ$42:AZ$48)*'3 Eval'!$K36))*SUM(Programacion!AZ$42:AZ$48)/SUM(Programacion!AZ$28:AZ$48)+IF('Res 2ªEval'!BB37="",0,'Res 2ªEval'!BB37*SUM(Programacion!AZ$28:AZ$41)/SUM(Programacion!AZ$28:AZ$48)))))</f>
        <v/>
      </c>
      <c r="BC37" s="270" t="str">
        <f>IF($C37="","",IF(SUM(Programacion!BA$28:BA$48)=0,"",IF(SUM(Programacion!BA$42:BA$48)=0,'Res 2ªEval'!BC37,(IF(Programacion!BA$42="",0,Programacion!BA$42/SUM(Programacion!BA$42:BA$48)*'3 Eval'!$E36)+IF(Programacion!BA$43="",0,Programacion!BA$43/SUM(Programacion!BA$42:BA$48)*'3 Eval'!$F36)+IF(Programacion!BA$44="",0,Programacion!BA$44/SUM(Programacion!BA$42:BA$48)*'3 Eval'!$G36)+IF(Programacion!BA$45="",0,Programacion!BA$45/SUM(Programacion!BA$42:BA$48)*'3 Eval'!$H36)+IF(Programacion!BA$46="",0,Programacion!BA$46/SUM(Programacion!BA$42:BA$48)*'3 Eval'!$I36)+IF(Programacion!BA$47="",0,Programacion!BA$47/SUM(Programacion!BA$42:BA$48)*'3 Eval'!$J36)+IF(Programacion!BA$48="",0,Programacion!BA$48/SUM(Programacion!BA$42:BA$48)*'3 Eval'!$K36))*SUM(Programacion!BA$42:BA$48)/SUM(Programacion!BA$28:BA$48)+IF('Res 2ªEval'!BC37="",0,'Res 2ªEval'!BC37*SUM(Programacion!BA$28:BA$41)/SUM(Programacion!BA$28:BA$48)))))</f>
        <v/>
      </c>
      <c r="BD37" s="270" t="str">
        <f>IF($C37="","",IF(SUM(Programacion!BB$28:BB$48)=0,"",IF(SUM(Programacion!BB$42:BB$48)=0,'Res 2ªEval'!BD37,(IF(Programacion!BB$42="",0,Programacion!BB$42/SUM(Programacion!BB$42:BB$48)*'3 Eval'!$E36)+IF(Programacion!BB$43="",0,Programacion!BB$43/SUM(Programacion!BB$42:BB$48)*'3 Eval'!$F36)+IF(Programacion!BB$44="",0,Programacion!BB$44/SUM(Programacion!BB$42:BB$48)*'3 Eval'!$G36)+IF(Programacion!BB$45="",0,Programacion!BB$45/SUM(Programacion!BB$42:BB$48)*'3 Eval'!$H36)+IF(Programacion!BB$46="",0,Programacion!BB$46/SUM(Programacion!BB$42:BB$48)*'3 Eval'!$I36)+IF(Programacion!BB$47="",0,Programacion!BB$47/SUM(Programacion!BB$42:BB$48)*'3 Eval'!$J36)+IF(Programacion!BB$48="",0,Programacion!BB$48/SUM(Programacion!BB$42:BB$48)*'3 Eval'!$K36))*SUM(Programacion!BB$42:BB$48)/SUM(Programacion!BB$28:BB$48)+IF('Res 2ªEval'!BD37="",0,'Res 2ªEval'!BD37*SUM(Programacion!BB$28:BB$41)/SUM(Programacion!BB$28:BB$48)))))</f>
        <v/>
      </c>
      <c r="BE37" s="270" t="str">
        <f>IF($C37="","",IF(SUM(Programacion!BC$28:BC$48)=0,"",IF(SUM(Programacion!BC$42:BC$48)=0,'Res 2ªEval'!BE37,(IF(Programacion!BC$42="",0,Programacion!BC$42/SUM(Programacion!BC$42:BC$48)*'3 Eval'!$E36)+IF(Programacion!BC$43="",0,Programacion!BC$43/SUM(Programacion!BC$42:BC$48)*'3 Eval'!$F36)+IF(Programacion!BC$44="",0,Programacion!BC$44/SUM(Programacion!BC$42:BC$48)*'3 Eval'!$G36)+IF(Programacion!BC$45="",0,Programacion!BC$45/SUM(Programacion!BC$42:BC$48)*'3 Eval'!$H36)+IF(Programacion!BC$46="",0,Programacion!BC$46/SUM(Programacion!BC$42:BC$48)*'3 Eval'!$I36)+IF(Programacion!BC$47="",0,Programacion!BC$47/SUM(Programacion!BC$42:BC$48)*'3 Eval'!$J36)+IF(Programacion!BC$48="",0,Programacion!BC$48/SUM(Programacion!BC$42:BC$48)*'3 Eval'!$K36))*SUM(Programacion!BC$42:BC$48)/SUM(Programacion!BC$28:BC$48)+IF('Res 2ªEval'!BE37="",0,'Res 2ªEval'!BE37*SUM(Programacion!BC$28:BC$41)/SUM(Programacion!BC$28:BC$48)))))</f>
        <v/>
      </c>
      <c r="BF37" s="270" t="str">
        <f>IF($C37="","",IF(SUM(Programacion!BD$28:BD$48)=0,"",IF(SUM(Programacion!BD$42:BD$48)=0,'Res 2ªEval'!BF37,(IF(Programacion!BD$42="",0,Programacion!BD$42/SUM(Programacion!BD$42:BD$48)*'3 Eval'!$E36)+IF(Programacion!BD$43="",0,Programacion!BD$43/SUM(Programacion!BD$42:BD$48)*'3 Eval'!$F36)+IF(Programacion!BD$44="",0,Programacion!BD$44/SUM(Programacion!BD$42:BD$48)*'3 Eval'!$G36)+IF(Programacion!BD$45="",0,Programacion!BD$45/SUM(Programacion!BD$42:BD$48)*'3 Eval'!$H36)+IF(Programacion!BD$46="",0,Programacion!BD$46/SUM(Programacion!BD$42:BD$48)*'3 Eval'!$I36)+IF(Programacion!BD$47="",0,Programacion!BD$47/SUM(Programacion!BD$42:BD$48)*'3 Eval'!$J36)+IF(Programacion!BD$48="",0,Programacion!BD$48/SUM(Programacion!BD$42:BD$48)*'3 Eval'!$K36))*SUM(Programacion!BD$42:BD$48)/SUM(Programacion!BD$28:BD$48)+IF('Res 2ªEval'!BF37="",0,'Res 2ªEval'!BF37*SUM(Programacion!BD$28:BD$41)/SUM(Programacion!BD$28:BD$48)))))</f>
        <v/>
      </c>
      <c r="BG37" s="270" t="str">
        <f>IF($C37="","",IF(SUM(Programacion!BE$28:BE$48)=0,"",IF(SUM(Programacion!BE$42:BE$48)=0,'Res 2ªEval'!BG37,(IF(Programacion!BE$42="",0,Programacion!BE$42/SUM(Programacion!BE$42:BE$48)*'3 Eval'!$E36)+IF(Programacion!BE$43="",0,Programacion!BE$43/SUM(Programacion!BE$42:BE$48)*'3 Eval'!$F36)+IF(Programacion!BE$44="",0,Programacion!BE$44/SUM(Programacion!BE$42:BE$48)*'3 Eval'!$G36)+IF(Programacion!BE$45="",0,Programacion!BE$45/SUM(Programacion!BE$42:BE$48)*'3 Eval'!$H36)+IF(Programacion!BE$46="",0,Programacion!BE$46/SUM(Programacion!BE$42:BE$48)*'3 Eval'!$I36)+IF(Programacion!BE$47="",0,Programacion!BE$47/SUM(Programacion!BE$42:BE$48)*'3 Eval'!$J36)+IF(Programacion!BE$48="",0,Programacion!BE$48/SUM(Programacion!BE$42:BE$48)*'3 Eval'!$K36))*SUM(Programacion!BE$42:BE$48)/SUM(Programacion!BE$28:BE$48)+IF('Res 2ªEval'!BG37="",0,'Res 2ªEval'!BG37*SUM(Programacion!BE$28:BE$41)/SUM(Programacion!BE$28:BE$48)))))</f>
        <v/>
      </c>
      <c r="BH37" s="270" t="str">
        <f>IF($C37="","",IF(SUM(Programacion!BF$28:BF$48)=0,"",IF(SUM(Programacion!BF$42:BF$48)=0,'Res 2ªEval'!BH37,(IF(Programacion!BF$42="",0,Programacion!BF$42/SUM(Programacion!BF$42:BF$48)*'3 Eval'!$E36)+IF(Programacion!BF$43="",0,Programacion!BF$43/SUM(Programacion!BF$42:BF$48)*'3 Eval'!$F36)+IF(Programacion!BF$44="",0,Programacion!BF$44/SUM(Programacion!BF$42:BF$48)*'3 Eval'!$G36)+IF(Programacion!BF$45="",0,Programacion!BF$45/SUM(Programacion!BF$42:BF$48)*'3 Eval'!$H36)+IF(Programacion!BF$46="",0,Programacion!BF$46/SUM(Programacion!BF$42:BF$48)*'3 Eval'!$I36)+IF(Programacion!BF$47="",0,Programacion!BF$47/SUM(Programacion!BF$42:BF$48)*'3 Eval'!$J36)+IF(Programacion!BF$48="",0,Programacion!BF$48/SUM(Programacion!BF$42:BF$48)*'3 Eval'!$K36))*SUM(Programacion!BF$42:BF$48)/SUM(Programacion!BF$28:BF$48)+IF('Res 2ªEval'!BH37="",0,'Res 2ªEval'!BH37*SUM(Programacion!BF$28:BF$41)/SUM(Programacion!BF$28:BF$48)))))</f>
        <v/>
      </c>
      <c r="BI37" s="270" t="str">
        <f>IF($C37="","",IF(SUM(Programacion!BG$28:BG$48)=0,"",IF(SUM(Programacion!BG$42:BG$48)=0,'Res 2ªEval'!BI37,(IF(Programacion!BG$42="",0,Programacion!BG$42/SUM(Programacion!BG$42:BG$48)*'3 Eval'!$E36)+IF(Programacion!BG$43="",0,Programacion!BG$43/SUM(Programacion!BG$42:BG$48)*'3 Eval'!$F36)+IF(Programacion!BG$44="",0,Programacion!BG$44/SUM(Programacion!BG$42:BG$48)*'3 Eval'!$G36)+IF(Programacion!BG$45="",0,Programacion!BG$45/SUM(Programacion!BG$42:BG$48)*'3 Eval'!$H36)+IF(Programacion!BG$46="",0,Programacion!BG$46/SUM(Programacion!BG$42:BG$48)*'3 Eval'!$I36)+IF(Programacion!BG$47="",0,Programacion!BG$47/SUM(Programacion!BG$42:BG$48)*'3 Eval'!$J36)+IF(Programacion!BG$48="",0,Programacion!BG$48/SUM(Programacion!BG$42:BG$48)*'3 Eval'!$K36))*SUM(Programacion!BG$42:BG$48)/SUM(Programacion!BG$28:BG$48)+IF('Res 2ªEval'!BI37="",0,'Res 2ªEval'!BI37*SUM(Programacion!BG$28:BG$41)/SUM(Programacion!BG$28:BG$48)))))</f>
        <v/>
      </c>
      <c r="BJ37" s="270" t="str">
        <f>IF($C37="","",IF(SUM(Programacion!BH$28:BH$48)=0,"",IF(SUM(Programacion!BH$42:BH$48)=0,'Res 2ªEval'!BJ37,(IF(Programacion!BH$42="",0,Programacion!BH$42/SUM(Programacion!BH$42:BH$48)*'3 Eval'!$E36)+IF(Programacion!BH$43="",0,Programacion!BH$43/SUM(Programacion!BH$42:BH$48)*'3 Eval'!$F36)+IF(Programacion!BH$44="",0,Programacion!BH$44/SUM(Programacion!BH$42:BH$48)*'3 Eval'!$G36)+IF(Programacion!BH$45="",0,Programacion!BH$45/SUM(Programacion!BH$42:BH$48)*'3 Eval'!$H36)+IF(Programacion!BH$46="",0,Programacion!BH$46/SUM(Programacion!BH$42:BH$48)*'3 Eval'!$I36)+IF(Programacion!BH$47="",0,Programacion!BH$47/SUM(Programacion!BH$42:BH$48)*'3 Eval'!$J36)+IF(Programacion!BH$48="",0,Programacion!BH$48/SUM(Programacion!BH$42:BH$48)*'3 Eval'!$K36))*SUM(Programacion!BH$42:BH$48)/SUM(Programacion!BH$28:BH$48)+IF('Res 2ªEval'!BJ37="",0,'Res 2ªEval'!BJ37*SUM(Programacion!BH$28:BH$41)/SUM(Programacion!BH$28:BH$48)))))</f>
        <v/>
      </c>
      <c r="BK37" s="270" t="str">
        <f>IF($C37="","",IF(SUM(Programacion!BI$28:BI$48)=0,"",IF(SUM(Programacion!BI$42:BI$48)=0,'Res 2ªEval'!BK37,(IF(Programacion!BI$42="",0,Programacion!BI$42/SUM(Programacion!BI$42:BI$48)*'3 Eval'!$E36)+IF(Programacion!BI$43="",0,Programacion!BI$43/SUM(Programacion!BI$42:BI$48)*'3 Eval'!$F36)+IF(Programacion!BI$44="",0,Programacion!BI$44/SUM(Programacion!BI$42:BI$48)*'3 Eval'!$G36)+IF(Programacion!BI$45="",0,Programacion!BI$45/SUM(Programacion!BI$42:BI$48)*'3 Eval'!$H36)+IF(Programacion!BI$46="",0,Programacion!BI$46/SUM(Programacion!BI$42:BI$48)*'3 Eval'!$I36)+IF(Programacion!BI$47="",0,Programacion!BI$47/SUM(Programacion!BI$42:BI$48)*'3 Eval'!$J36)+IF(Programacion!BI$48="",0,Programacion!BI$48/SUM(Programacion!BI$42:BI$48)*'3 Eval'!$K36))*SUM(Programacion!BI$42:BI$48)/SUM(Programacion!BI$28:BI$48)+IF('Res 2ªEval'!BK37="",0,'Res 2ªEval'!BK37*SUM(Programacion!BI$28:BI$41)/SUM(Programacion!BI$28:BI$48)))))</f>
        <v/>
      </c>
      <c r="BL37" s="270" t="str">
        <f>IF($C37="","",IF(SUM(Programacion!BJ$28:BJ$48)=0,"",IF(SUM(Programacion!BJ$42:BJ$48)=0,'Res 2ªEval'!BL37,(IF(Programacion!BJ$42="",0,Programacion!BJ$42/SUM(Programacion!BJ$42:BJ$48)*'3 Eval'!$E36)+IF(Programacion!BJ$43="",0,Programacion!BJ$43/SUM(Programacion!BJ$42:BJ$48)*'3 Eval'!$F36)+IF(Programacion!BJ$44="",0,Programacion!BJ$44/SUM(Programacion!BJ$42:BJ$48)*'3 Eval'!$G36)+IF(Programacion!BJ$45="",0,Programacion!BJ$45/SUM(Programacion!BJ$42:BJ$48)*'3 Eval'!$H36)+IF(Programacion!BJ$46="",0,Programacion!BJ$46/SUM(Programacion!BJ$42:BJ$48)*'3 Eval'!$I36)+IF(Programacion!BJ$47="",0,Programacion!BJ$47/SUM(Programacion!BJ$42:BJ$48)*'3 Eval'!$J36)+IF(Programacion!BJ$48="",0,Programacion!BJ$48/SUM(Programacion!BJ$42:BJ$48)*'3 Eval'!$K36))*SUM(Programacion!BJ$42:BJ$48)/SUM(Programacion!BJ$28:BJ$48)+IF('Res 2ªEval'!BL37="",0,'Res 2ªEval'!BL37*SUM(Programacion!BJ$28:BJ$41)/SUM(Programacion!BJ$28:BJ$48)))))</f>
        <v/>
      </c>
      <c r="BM37" s="270" t="str">
        <f>IF($C37="","",IF(SUM(Programacion!BK$28:BK$48)=0,"",IF(SUM(Programacion!BK$42:BK$48)=0,'Res 2ªEval'!BM37,(IF(Programacion!BK$42="",0,Programacion!BK$42/SUM(Programacion!BK$42:BK$48)*'3 Eval'!$E36)+IF(Programacion!BK$43="",0,Programacion!BK$43/SUM(Programacion!BK$42:BK$48)*'3 Eval'!$F36)+IF(Programacion!BK$44="",0,Programacion!BK$44/SUM(Programacion!BK$42:BK$48)*'3 Eval'!$G36)+IF(Programacion!BK$45="",0,Programacion!BK$45/SUM(Programacion!BK$42:BK$48)*'3 Eval'!$H36)+IF(Programacion!BK$46="",0,Programacion!BK$46/SUM(Programacion!BK$42:BK$48)*'3 Eval'!$I36)+IF(Programacion!BK$47="",0,Programacion!BK$47/SUM(Programacion!BK$42:BK$48)*'3 Eval'!$J36)+IF(Programacion!BK$48="",0,Programacion!BK$48/SUM(Programacion!BK$42:BK$48)*'3 Eval'!$K36))*SUM(Programacion!BK$42:BK$48)/SUM(Programacion!BK$28:BK$48)+IF('Res 2ªEval'!BM37="",0,'Res 2ªEval'!BM37*SUM(Programacion!BK$28:BK$41)/SUM(Programacion!BK$28:BK$48)))))</f>
        <v/>
      </c>
      <c r="BN37" s="270" t="str">
        <f>IF($C37="","",IF(SUM(Programacion!BL$28:BL$48)=0,"",IF(SUM(Programacion!BL$42:BL$48)=0,'Res 2ªEval'!BN37,(IF(Programacion!BL$42="",0,Programacion!BL$42/SUM(Programacion!BL$42:BL$48)*'3 Eval'!$E36)+IF(Programacion!BL$43="",0,Programacion!BL$43/SUM(Programacion!BL$42:BL$48)*'3 Eval'!$F36)+IF(Programacion!BL$44="",0,Programacion!BL$44/SUM(Programacion!BL$42:BL$48)*'3 Eval'!$G36)+IF(Programacion!BL$45="",0,Programacion!BL$45/SUM(Programacion!BL$42:BL$48)*'3 Eval'!$H36)+IF(Programacion!BL$46="",0,Programacion!BL$46/SUM(Programacion!BL$42:BL$48)*'3 Eval'!$I36)+IF(Programacion!BL$47="",0,Programacion!BL$47/SUM(Programacion!BL$42:BL$48)*'3 Eval'!$J36)+IF(Programacion!BL$48="",0,Programacion!BL$48/SUM(Programacion!BL$42:BL$48)*'3 Eval'!$K36))*SUM(Programacion!BL$42:BL$48)/SUM(Programacion!BL$28:BL$48)+IF('Res 2ªEval'!BN37="",0,'Res 2ªEval'!BN37*SUM(Programacion!BL$28:BL$41)/SUM(Programacion!BL$28:BL$48)))))</f>
        <v/>
      </c>
      <c r="BO37" s="270" t="str">
        <f>IF($C37="","",IF(SUM(Programacion!BM$28:BM$48)=0,"",IF(SUM(Programacion!BM$42:BM$48)=0,'Res 2ªEval'!BO37,(IF(Programacion!BM$42="",0,Programacion!BM$42/SUM(Programacion!BM$42:BM$48)*'3 Eval'!$E36)+IF(Programacion!BM$43="",0,Programacion!BM$43/SUM(Programacion!BM$42:BM$48)*'3 Eval'!$F36)+IF(Programacion!BM$44="",0,Programacion!BM$44/SUM(Programacion!BM$42:BM$48)*'3 Eval'!$G36)+IF(Programacion!BM$45="",0,Programacion!BM$45/SUM(Programacion!BM$42:BM$48)*'3 Eval'!$H36)+IF(Programacion!BM$46="",0,Programacion!BM$46/SUM(Programacion!BM$42:BM$48)*'3 Eval'!$I36)+IF(Programacion!BM$47="",0,Programacion!BM$47/SUM(Programacion!BM$42:BM$48)*'3 Eval'!$J36)+IF(Programacion!BM$48="",0,Programacion!BM$48/SUM(Programacion!BM$42:BM$48)*'3 Eval'!$K36))*SUM(Programacion!BM$42:BM$48)/SUM(Programacion!BM$28:BM$48)+IF('Res 2ªEval'!BO37="",0,'Res 2ªEval'!BO37*SUM(Programacion!BM$28:BM$41)/SUM(Programacion!BM$28:BM$48)))))</f>
        <v/>
      </c>
      <c r="BP37" s="270" t="str">
        <f>IF($C37="","",IF(SUM(Programacion!BN$28:BN$48)=0,"",IF(SUM(Programacion!BN$42:BN$48)=0,'Res 2ªEval'!BP37,(IF(Programacion!BN$42="",0,Programacion!BN$42/SUM(Programacion!BN$42:BN$48)*'3 Eval'!$E36)+IF(Programacion!BN$43="",0,Programacion!BN$43/SUM(Programacion!BN$42:BN$48)*'3 Eval'!$F36)+IF(Programacion!BN$44="",0,Programacion!BN$44/SUM(Programacion!BN$42:BN$48)*'3 Eval'!$G36)+IF(Programacion!BN$45="",0,Programacion!BN$45/SUM(Programacion!BN$42:BN$48)*'3 Eval'!$H36)+IF(Programacion!BN$46="",0,Programacion!BN$46/SUM(Programacion!BN$42:BN$48)*'3 Eval'!$I36)+IF(Programacion!BN$47="",0,Programacion!BN$47/SUM(Programacion!BN$42:BN$48)*'3 Eval'!$J36)+IF(Programacion!BN$48="",0,Programacion!BN$48/SUM(Programacion!BN$42:BN$48)*'3 Eval'!$K36))*SUM(Programacion!BN$42:BN$48)/SUM(Programacion!BN$28:BN$48)+IF('Res 2ªEval'!BP37="",0,'Res 2ªEval'!BP37*SUM(Programacion!BN$28:BN$41)/SUM(Programacion!BN$28:BN$48)))))</f>
        <v/>
      </c>
      <c r="BQ37" s="270" t="str">
        <f>IF($C37="","",IF(SUM(Programacion!BO$28:BO$48)=0,"",IF(SUM(Programacion!BO$42:BO$48)=0,'Res 2ªEval'!BQ37,(IF(Programacion!BO$42="",0,Programacion!BO$42/SUM(Programacion!BO$42:BO$48)*'3 Eval'!$E36)+IF(Programacion!BO$43="",0,Programacion!BO$43/SUM(Programacion!BO$42:BO$48)*'3 Eval'!$F36)+IF(Programacion!BO$44="",0,Programacion!BO$44/SUM(Programacion!BO$42:BO$48)*'3 Eval'!$G36)+IF(Programacion!BO$45="",0,Programacion!BO$45/SUM(Programacion!BO$42:BO$48)*'3 Eval'!$H36)+IF(Programacion!BO$46="",0,Programacion!BO$46/SUM(Programacion!BO$42:BO$48)*'3 Eval'!$I36)+IF(Programacion!BO$47="",0,Programacion!BO$47/SUM(Programacion!BO$42:BO$48)*'3 Eval'!$J36)+IF(Programacion!BO$48="",0,Programacion!BO$48/SUM(Programacion!BO$42:BO$48)*'3 Eval'!$K36))*SUM(Programacion!BO$42:BO$48)/SUM(Programacion!BO$28:BO$48)+IF('Res 2ªEval'!BQ37="",0,'Res 2ªEval'!BQ37*SUM(Programacion!BO$28:BO$41)/SUM(Programacion!BO$28:BO$48)))))</f>
        <v/>
      </c>
      <c r="BR37" s="270" t="str">
        <f>IF($C37="","",IF(SUM(Programacion!BP$28:BP$48)=0,"",IF(SUM(Programacion!BP$42:BP$48)=0,'Res 2ªEval'!BR37,(IF(Programacion!BP$42="",0,Programacion!BP$42/SUM(Programacion!BP$42:BP$48)*'3 Eval'!$E36)+IF(Programacion!BP$43="",0,Programacion!BP$43/SUM(Programacion!BP$42:BP$48)*'3 Eval'!$F36)+IF(Programacion!BP$44="",0,Programacion!BP$44/SUM(Programacion!BP$42:BP$48)*'3 Eval'!$G36)+IF(Programacion!BP$45="",0,Programacion!BP$45/SUM(Programacion!BP$42:BP$48)*'3 Eval'!$H36)+IF(Programacion!BP$46="",0,Programacion!BP$46/SUM(Programacion!BP$42:BP$48)*'3 Eval'!$I36)+IF(Programacion!BP$47="",0,Programacion!BP$47/SUM(Programacion!BP$42:BP$48)*'3 Eval'!$J36)+IF(Programacion!BP$48="",0,Programacion!BP$48/SUM(Programacion!BP$42:BP$48)*'3 Eval'!$K36))*SUM(Programacion!BP$42:BP$48)/SUM(Programacion!BP$28:BP$48)+IF('Res 2ªEval'!BR37="",0,'Res 2ªEval'!BR37*SUM(Programacion!BP$28:BP$41)/SUM(Programacion!BP$28:BP$48)))))</f>
        <v/>
      </c>
      <c r="BS37" s="270" t="str">
        <f>IF($C37="","",IF(SUM(Programacion!BQ$28:BQ$48)=0,"",IF(SUM(Programacion!BQ$42:BQ$48)=0,'Res 2ªEval'!BS37,(IF(Programacion!BQ$42="",0,Programacion!BQ$42/SUM(Programacion!BQ$42:BQ$48)*'3 Eval'!$E36)+IF(Programacion!BQ$43="",0,Programacion!BQ$43/SUM(Programacion!BQ$42:BQ$48)*'3 Eval'!$F36)+IF(Programacion!BQ$44="",0,Programacion!BQ$44/SUM(Programacion!BQ$42:BQ$48)*'3 Eval'!$G36)+IF(Programacion!BQ$45="",0,Programacion!BQ$45/SUM(Programacion!BQ$42:BQ$48)*'3 Eval'!$H36)+IF(Programacion!BQ$46="",0,Programacion!BQ$46/SUM(Programacion!BQ$42:BQ$48)*'3 Eval'!$I36)+IF(Programacion!BQ$47="",0,Programacion!BQ$47/SUM(Programacion!BQ$42:BQ$48)*'3 Eval'!$J36)+IF(Programacion!BQ$48="",0,Programacion!BQ$48/SUM(Programacion!BQ$42:BQ$48)*'3 Eval'!$K36))*SUM(Programacion!BQ$42:BQ$48)/SUM(Programacion!BQ$28:BQ$48)+IF('Res 2ªEval'!BS37="",0,'Res 2ªEval'!BS37*SUM(Programacion!BQ$28:BQ$41)/SUM(Programacion!BQ$28:BQ$48)))))</f>
        <v/>
      </c>
      <c r="BT37" s="270" t="str">
        <f>IF($C37="","",IF(SUM(Programacion!BR$28:BR$48)=0,"",IF(SUM(Programacion!BR$42:BR$48)=0,'Res 2ªEval'!BT37,(IF(Programacion!BR$42="",0,Programacion!BR$42/SUM(Programacion!BR$42:BR$48)*'3 Eval'!$E36)+IF(Programacion!BR$43="",0,Programacion!BR$43/SUM(Programacion!BR$42:BR$48)*'3 Eval'!$F36)+IF(Programacion!BR$44="",0,Programacion!BR$44/SUM(Programacion!BR$42:BR$48)*'3 Eval'!$G36)+IF(Programacion!BR$45="",0,Programacion!BR$45/SUM(Programacion!BR$42:BR$48)*'3 Eval'!$H36)+IF(Programacion!BR$46="",0,Programacion!BR$46/SUM(Programacion!BR$42:BR$48)*'3 Eval'!$I36)+IF(Programacion!BR$47="",0,Programacion!BR$47/SUM(Programacion!BR$42:BR$48)*'3 Eval'!$J36)+IF(Programacion!BR$48="",0,Programacion!BR$48/SUM(Programacion!BR$42:BR$48)*'3 Eval'!$K36))*SUM(Programacion!BR$42:BR$48)/SUM(Programacion!BR$28:BR$48)+IF('Res 2ªEval'!BT37="",0,'Res 2ªEval'!BT37*SUM(Programacion!BR$28:BR$41)/SUM(Programacion!BR$28:BR$48)))))</f>
        <v/>
      </c>
      <c r="BU37" s="270" t="str">
        <f>IF($C37="","",IF(SUM(Programacion!BS$28:BS$48)=0,"",IF(SUM(Programacion!BS$42:BS$48)=0,'Res 2ªEval'!BU37,(IF(Programacion!BS$42="",0,Programacion!BS$42/SUM(Programacion!BS$42:BS$48)*'3 Eval'!$E36)+IF(Programacion!BS$43="",0,Programacion!BS$43/SUM(Programacion!BS$42:BS$48)*'3 Eval'!$F36)+IF(Programacion!BS$44="",0,Programacion!BS$44/SUM(Programacion!BS$42:BS$48)*'3 Eval'!$G36)+IF(Programacion!BS$45="",0,Programacion!BS$45/SUM(Programacion!BS$42:BS$48)*'3 Eval'!$H36)+IF(Programacion!BS$46="",0,Programacion!BS$46/SUM(Programacion!BS$42:BS$48)*'3 Eval'!$I36)+IF(Programacion!BS$47="",0,Programacion!BS$47/SUM(Programacion!BS$42:BS$48)*'3 Eval'!$J36)+IF(Programacion!BS$48="",0,Programacion!BS$48/SUM(Programacion!BS$42:BS$48)*'3 Eval'!$K36))*SUM(Programacion!BS$42:BS$48)/SUM(Programacion!BS$28:BS$48)+IF('Res 2ªEval'!BU37="",0,'Res 2ªEval'!BU37*SUM(Programacion!BS$28:BS$41)/SUM(Programacion!BS$28:BS$48)))))</f>
        <v/>
      </c>
      <c r="BV37" s="270" t="str">
        <f>IF($C37="","",IF(SUM(Programacion!BT$28:BT$48)=0,"",IF(SUM(Programacion!BT$42:BT$48)=0,'Res 2ªEval'!BV37,(IF(Programacion!BT$42="",0,Programacion!BT$42/SUM(Programacion!BT$42:BT$48)*'3 Eval'!$E36)+IF(Programacion!BT$43="",0,Programacion!BT$43/SUM(Programacion!BT$42:BT$48)*'3 Eval'!$F36)+IF(Programacion!BT$44="",0,Programacion!BT$44/SUM(Programacion!BT$42:BT$48)*'3 Eval'!$G36)+IF(Programacion!BT$45="",0,Programacion!BT$45/SUM(Programacion!BT$42:BT$48)*'3 Eval'!$H36)+IF(Programacion!BT$46="",0,Programacion!BT$46/SUM(Programacion!BT$42:BT$48)*'3 Eval'!$I36)+IF(Programacion!BT$47="",0,Programacion!BT$47/SUM(Programacion!BT$42:BT$48)*'3 Eval'!$J36)+IF(Programacion!BT$48="",0,Programacion!BT$48/SUM(Programacion!BT$42:BT$48)*'3 Eval'!$K36))*SUM(Programacion!BT$42:BT$48)/SUM(Programacion!BT$28:BT$48)+IF('Res 2ªEval'!BV37="",0,'Res 2ªEval'!BV37*SUM(Programacion!BT$28:BT$41)/SUM(Programacion!BT$28:BT$48)))))</f>
        <v/>
      </c>
      <c r="BW37" s="270" t="str">
        <f>IF($C37="","",IF(SUM(Programacion!BU$28:BU$48)=0,"",IF(SUM(Programacion!BU$42:BU$48)=0,'Res 2ªEval'!BW37,(IF(Programacion!BU$42="",0,Programacion!BU$42/SUM(Programacion!BU$42:BU$48)*'3 Eval'!$E36)+IF(Programacion!BU$43="",0,Programacion!BU$43/SUM(Programacion!BU$42:BU$48)*'3 Eval'!$F36)+IF(Programacion!BU$44="",0,Programacion!BU$44/SUM(Programacion!BU$42:BU$48)*'3 Eval'!$G36)+IF(Programacion!BU$45="",0,Programacion!BU$45/SUM(Programacion!BU$42:BU$48)*'3 Eval'!$H36)+IF(Programacion!BU$46="",0,Programacion!BU$46/SUM(Programacion!BU$42:BU$48)*'3 Eval'!$I36)+IF(Programacion!BU$47="",0,Programacion!BU$47/SUM(Programacion!BU$42:BU$48)*'3 Eval'!$J36)+IF(Programacion!BU$48="",0,Programacion!BU$48/SUM(Programacion!BU$42:BU$48)*'3 Eval'!$K36))*SUM(Programacion!BU$42:BU$48)/SUM(Programacion!BU$28:BU$48)+IF('Res 2ªEval'!BW37="",0,'Res 2ªEval'!BW37*SUM(Programacion!BU$28:BU$41)/SUM(Programacion!BU$28:BU$48)))))</f>
        <v/>
      </c>
      <c r="BX37" s="270" t="str">
        <f>IF($C37="","",IF(SUM(Programacion!BV$28:BV$48)=0,"",IF(SUM(Programacion!BV$42:BV$48)=0,'Res 2ªEval'!BX37,(IF(Programacion!BV$42="",0,Programacion!BV$42/SUM(Programacion!BV$42:BV$48)*'3 Eval'!$E36)+IF(Programacion!BV$43="",0,Programacion!BV$43/SUM(Programacion!BV$42:BV$48)*'3 Eval'!$F36)+IF(Programacion!BV$44="",0,Programacion!BV$44/SUM(Programacion!BV$42:BV$48)*'3 Eval'!$G36)+IF(Programacion!BV$45="",0,Programacion!BV$45/SUM(Programacion!BV$42:BV$48)*'3 Eval'!$H36)+IF(Programacion!BV$46="",0,Programacion!BV$46/SUM(Programacion!BV$42:BV$48)*'3 Eval'!$I36)+IF(Programacion!BV$47="",0,Programacion!BV$47/SUM(Programacion!BV$42:BV$48)*'3 Eval'!$J36)+IF(Programacion!BV$48="",0,Programacion!BV$48/SUM(Programacion!BV$42:BV$48)*'3 Eval'!$K36))*SUM(Programacion!BV$42:BV$48)/SUM(Programacion!BV$28:BV$48)+IF('Res 2ªEval'!BX37="",0,'Res 2ªEval'!BX37*SUM(Programacion!BV$28:BV$41)/SUM(Programacion!BV$28:BV$48)))))</f>
        <v/>
      </c>
      <c r="BY37" s="270" t="str">
        <f>IF($C37="","",IF(SUM(Programacion!BW$28:BW$48)=0,"",IF(SUM(Programacion!BW$42:BW$48)=0,'Res 2ªEval'!BY37,(IF(Programacion!BW$42="",0,Programacion!BW$42/SUM(Programacion!BW$42:BW$48)*'3 Eval'!$E36)+IF(Programacion!BW$43="",0,Programacion!BW$43/SUM(Programacion!BW$42:BW$48)*'3 Eval'!$F36)+IF(Programacion!BW$44="",0,Programacion!BW$44/SUM(Programacion!BW$42:BW$48)*'3 Eval'!$G36)+IF(Programacion!BW$45="",0,Programacion!BW$45/SUM(Programacion!BW$42:BW$48)*'3 Eval'!$H36)+IF(Programacion!BW$46="",0,Programacion!BW$46/SUM(Programacion!BW$42:BW$48)*'3 Eval'!$I36)+IF(Programacion!BW$47="",0,Programacion!BW$47/SUM(Programacion!BW$42:BW$48)*'3 Eval'!$J36)+IF(Programacion!BW$48="",0,Programacion!BW$48/SUM(Programacion!BW$42:BW$48)*'3 Eval'!$K36))*SUM(Programacion!BW$42:BW$48)/SUM(Programacion!BW$28:BW$48)+IF('Res 2ªEval'!BY37="",0,'Res 2ªEval'!BY37*SUM(Programacion!BW$28:BW$41)/SUM(Programacion!BW$28:BW$48)))))</f>
        <v/>
      </c>
      <c r="BZ37" s="270" t="str">
        <f>IF($C37="","",IF(SUM(Programacion!BX$28:BX$48)=0,"",IF(SUM(Programacion!BX$42:BX$48)=0,'Res 2ªEval'!BZ37,(IF(Programacion!BX$42="",0,Programacion!BX$42/SUM(Programacion!BX$42:BX$48)*'3 Eval'!$E36)+IF(Programacion!BX$43="",0,Programacion!BX$43/SUM(Programacion!BX$42:BX$48)*'3 Eval'!$F36)+IF(Programacion!BX$44="",0,Programacion!BX$44/SUM(Programacion!BX$42:BX$48)*'3 Eval'!$G36)+IF(Programacion!BX$45="",0,Programacion!BX$45/SUM(Programacion!BX$42:BX$48)*'3 Eval'!$H36)+IF(Programacion!BX$46="",0,Programacion!BX$46/SUM(Programacion!BX$42:BX$48)*'3 Eval'!$I36)+IF(Programacion!BX$47="",0,Programacion!BX$47/SUM(Programacion!BX$42:BX$48)*'3 Eval'!$J36)+IF(Programacion!BX$48="",0,Programacion!BX$48/SUM(Programacion!BX$42:BX$48)*'3 Eval'!$K36))*SUM(Programacion!BX$42:BX$48)/SUM(Programacion!BX$28:BX$48)+IF('Res 2ªEval'!BZ37="",0,'Res 2ªEval'!BZ37*SUM(Programacion!BX$28:BX$41)/SUM(Programacion!BX$28:BX$48)))))</f>
        <v/>
      </c>
      <c r="CA37" s="270" t="str">
        <f>IF($C37="","",IF(SUM(Programacion!BY$28:BY$48)=0,"",IF(SUM(Programacion!BY$42:BY$48)=0,'Res 2ªEval'!CA37,(IF(Programacion!BY$42="",0,Programacion!BY$42/SUM(Programacion!BY$42:BY$48)*'3 Eval'!$E36)+IF(Programacion!BY$43="",0,Programacion!BY$43/SUM(Programacion!BY$42:BY$48)*'3 Eval'!$F36)+IF(Programacion!BY$44="",0,Programacion!BY$44/SUM(Programacion!BY$42:BY$48)*'3 Eval'!$G36)+IF(Programacion!BY$45="",0,Programacion!BY$45/SUM(Programacion!BY$42:BY$48)*'3 Eval'!$H36)+IF(Programacion!BY$46="",0,Programacion!BY$46/SUM(Programacion!BY$42:BY$48)*'3 Eval'!$I36)+IF(Programacion!BY$47="",0,Programacion!BY$47/SUM(Programacion!BY$42:BY$48)*'3 Eval'!$J36)+IF(Programacion!BY$48="",0,Programacion!BY$48/SUM(Programacion!BY$42:BY$48)*'3 Eval'!$K36))*SUM(Programacion!BY$42:BY$48)/SUM(Programacion!BY$28:BY$48)+IF('Res 2ªEval'!CA37="",0,'Res 2ªEval'!CA37*SUM(Programacion!BY$28:BY$41)/SUM(Programacion!BY$28:BY$48)))))</f>
        <v/>
      </c>
      <c r="CB37" s="270" t="str">
        <f>IF($C37="","",IF(SUM(Programacion!BZ$28:BZ$48)=0,"",IF(SUM(Programacion!BZ$42:BZ$48)=0,'Res 2ªEval'!CB37,(IF(Programacion!BZ$42="",0,Programacion!BZ$42/SUM(Programacion!BZ$42:BZ$48)*'3 Eval'!$E36)+IF(Programacion!BZ$43="",0,Programacion!BZ$43/SUM(Programacion!BZ$42:BZ$48)*'3 Eval'!$F36)+IF(Programacion!BZ$44="",0,Programacion!BZ$44/SUM(Programacion!BZ$42:BZ$48)*'3 Eval'!$G36)+IF(Programacion!BZ$45="",0,Programacion!BZ$45/SUM(Programacion!BZ$42:BZ$48)*'3 Eval'!$H36)+IF(Programacion!BZ$46="",0,Programacion!BZ$46/SUM(Programacion!BZ$42:BZ$48)*'3 Eval'!$I36)+IF(Programacion!BZ$47="",0,Programacion!BZ$47/SUM(Programacion!BZ$42:BZ$48)*'3 Eval'!$J36)+IF(Programacion!BZ$48="",0,Programacion!BZ$48/SUM(Programacion!BZ$42:BZ$48)*'3 Eval'!$K36))*SUM(Programacion!BZ$42:BZ$48)/SUM(Programacion!BZ$28:BZ$48)+IF('Res 2ªEval'!CB37="",0,'Res 2ªEval'!CB37*SUM(Programacion!BZ$28:BZ$41)/SUM(Programacion!BZ$28:BZ$48)))))</f>
        <v/>
      </c>
      <c r="CC37" s="270" t="str">
        <f>IF($C37="","",IF(SUM(Programacion!CA$28:CA$48)=0,"",IF(SUM(Programacion!CA$42:CA$48)=0,'Res 2ªEval'!CC37,(IF(Programacion!CA$42="",0,Programacion!CA$42/SUM(Programacion!CA$42:CA$48)*'3 Eval'!$E36)+IF(Programacion!CA$43="",0,Programacion!CA$43/SUM(Programacion!CA$42:CA$48)*'3 Eval'!$F36)+IF(Programacion!CA$44="",0,Programacion!CA$44/SUM(Programacion!CA$42:CA$48)*'3 Eval'!$G36)+IF(Programacion!CA$45="",0,Programacion!CA$45/SUM(Programacion!CA$42:CA$48)*'3 Eval'!$H36)+IF(Programacion!CA$46="",0,Programacion!CA$46/SUM(Programacion!CA$42:CA$48)*'3 Eval'!$I36)+IF(Programacion!CA$47="",0,Programacion!CA$47/SUM(Programacion!CA$42:CA$48)*'3 Eval'!$J36)+IF(Programacion!CA$48="",0,Programacion!CA$48/SUM(Programacion!CA$42:CA$48)*'3 Eval'!$K36))*SUM(Programacion!CA$42:CA$48)/SUM(Programacion!CA$28:CA$48)+IF('Res 2ªEval'!CC37="",0,'Res 2ªEval'!CC37*SUM(Programacion!CA$28:CA$41)/SUM(Programacion!CA$28:CA$48)))))</f>
        <v/>
      </c>
      <c r="CD37" s="270" t="str">
        <f>IF($C37="","",IF(SUM(Programacion!CB$28:CB$48)=0,"",IF(SUM(Programacion!CB$42:CB$48)=0,'Res 2ªEval'!CD37,(IF(Programacion!CB$42="",0,Programacion!CB$42/SUM(Programacion!CB$42:CB$48)*'3 Eval'!$E36)+IF(Programacion!CB$43="",0,Programacion!CB$43/SUM(Programacion!CB$42:CB$48)*'3 Eval'!$F36)+IF(Programacion!CB$44="",0,Programacion!CB$44/SUM(Programacion!CB$42:CB$48)*'3 Eval'!$G36)+IF(Programacion!CB$45="",0,Programacion!CB$45/SUM(Programacion!CB$42:CB$48)*'3 Eval'!$H36)+IF(Programacion!CB$46="",0,Programacion!CB$46/SUM(Programacion!CB$42:CB$48)*'3 Eval'!$I36)+IF(Programacion!CB$47="",0,Programacion!CB$47/SUM(Programacion!CB$42:CB$48)*'3 Eval'!$J36)+IF(Programacion!CB$48="",0,Programacion!CB$48/SUM(Programacion!CB$42:CB$48)*'3 Eval'!$K36))*SUM(Programacion!CB$42:CB$48)/SUM(Programacion!CB$28:CB$48)+IF('Res 2ªEval'!CD37="",0,'Res 2ªEval'!CD37*SUM(Programacion!CB$28:CB$41)/SUM(Programacion!CB$28:CB$48)))))</f>
        <v/>
      </c>
      <c r="CE37" s="270" t="str">
        <f>IF($C37="","",IF(SUM(Programacion!CC$28:CC$48)=0,"",IF(SUM(Programacion!CC$42:CC$48)=0,'Res 2ªEval'!CE37,(IF(Programacion!CC$42="",0,Programacion!CC$42/SUM(Programacion!CC$42:CC$48)*'3 Eval'!$E36)+IF(Programacion!CC$43="",0,Programacion!CC$43/SUM(Programacion!CC$42:CC$48)*'3 Eval'!$F36)+IF(Programacion!CC$44="",0,Programacion!CC$44/SUM(Programacion!CC$42:CC$48)*'3 Eval'!$G36)+IF(Programacion!CC$45="",0,Programacion!CC$45/SUM(Programacion!CC$42:CC$48)*'3 Eval'!$H36)+IF(Programacion!CC$46="",0,Programacion!CC$46/SUM(Programacion!CC$42:CC$48)*'3 Eval'!$I36)+IF(Programacion!CC$47="",0,Programacion!CC$47/SUM(Programacion!CC$42:CC$48)*'3 Eval'!$J36)+IF(Programacion!CC$48="",0,Programacion!CC$48/SUM(Programacion!CC$42:CC$48)*'3 Eval'!$K36))*SUM(Programacion!CC$42:CC$48)/SUM(Programacion!CC$28:CC$48)+IF('Res 2ªEval'!CE37="",0,'Res 2ªEval'!CE37*SUM(Programacion!CC$28:CC$41)/SUM(Programacion!CC$28:CC$48)))))</f>
        <v/>
      </c>
      <c r="CF37" s="270" t="str">
        <f>IF($C37="","",IF(SUM(Programacion!CD$28:CD$48)=0,"",IF(SUM(Programacion!CD$42:CD$48)=0,'Res 2ªEval'!CF37,(IF(Programacion!CD$42="",0,Programacion!CD$42/SUM(Programacion!CD$42:CD$48)*'3 Eval'!$E36)+IF(Programacion!CD$43="",0,Programacion!CD$43/SUM(Programacion!CD$42:CD$48)*'3 Eval'!$F36)+IF(Programacion!CD$44="",0,Programacion!CD$44/SUM(Programacion!CD$42:CD$48)*'3 Eval'!$G36)+IF(Programacion!CD$45="",0,Programacion!CD$45/SUM(Programacion!CD$42:CD$48)*'3 Eval'!$H36)+IF(Programacion!CD$46="",0,Programacion!CD$46/SUM(Programacion!CD$42:CD$48)*'3 Eval'!$I36)+IF(Programacion!CD$47="",0,Programacion!CD$47/SUM(Programacion!CD$42:CD$48)*'3 Eval'!$J36)+IF(Programacion!CD$48="",0,Programacion!CD$48/SUM(Programacion!CD$42:CD$48)*'3 Eval'!$K36))*SUM(Programacion!CD$42:CD$48)/SUM(Programacion!CD$28:CD$48)+IF('Res 2ªEval'!CF37="",0,'Res 2ªEval'!CF37*SUM(Programacion!CD$28:CD$41)/SUM(Programacion!CD$28:CD$48)))))</f>
        <v/>
      </c>
      <c r="CG37" s="270" t="str">
        <f>IF($C37="","",IF(SUM(Programacion!CE$28:CE$48)=0,"",IF(SUM(Programacion!CE$42:CE$48)=0,'Res 2ªEval'!CG37,(IF(Programacion!CE$42="",0,Programacion!CE$42/SUM(Programacion!CE$42:CE$48)*'3 Eval'!$E36)+IF(Programacion!CE$43="",0,Programacion!CE$43/SUM(Programacion!CE$42:CE$48)*'3 Eval'!$F36)+IF(Programacion!CE$44="",0,Programacion!CE$44/SUM(Programacion!CE$42:CE$48)*'3 Eval'!$G36)+IF(Programacion!CE$45="",0,Programacion!CE$45/SUM(Programacion!CE$42:CE$48)*'3 Eval'!$H36)+IF(Programacion!CE$46="",0,Programacion!CE$46/SUM(Programacion!CE$42:CE$48)*'3 Eval'!$I36)+IF(Programacion!CE$47="",0,Programacion!CE$47/SUM(Programacion!CE$42:CE$48)*'3 Eval'!$J36)+IF(Programacion!CE$48="",0,Programacion!CE$48/SUM(Programacion!CE$42:CE$48)*'3 Eval'!$K36))*SUM(Programacion!CE$42:CE$48)/SUM(Programacion!CE$28:CE$48)+IF('Res 2ªEval'!CG37="",0,'Res 2ªEval'!CG37*SUM(Programacion!CE$28:CE$41)/SUM(Programacion!CE$28:CE$48)))))</f>
        <v/>
      </c>
      <c r="CH37" s="270" t="str">
        <f>IF($C37="","",IF(SUM(Programacion!CF$28:CF$48)=0,"",IF(SUM(Programacion!CF$42:CF$48)=0,'Res 2ªEval'!CH37,(IF(Programacion!CF$42="",0,Programacion!CF$42/SUM(Programacion!CF$42:CF$48)*'3 Eval'!$E36)+IF(Programacion!CF$43="",0,Programacion!CF$43/SUM(Programacion!CF$42:CF$48)*'3 Eval'!$F36)+IF(Programacion!CF$44="",0,Programacion!CF$44/SUM(Programacion!CF$42:CF$48)*'3 Eval'!$G36)+IF(Programacion!CF$45="",0,Programacion!CF$45/SUM(Programacion!CF$42:CF$48)*'3 Eval'!$H36)+IF(Programacion!CF$46="",0,Programacion!CF$46/SUM(Programacion!CF$42:CF$48)*'3 Eval'!$I36)+IF(Programacion!CF$47="",0,Programacion!CF$47/SUM(Programacion!CF$42:CF$48)*'3 Eval'!$J36)+IF(Programacion!CF$48="",0,Programacion!CF$48/SUM(Programacion!CF$42:CF$48)*'3 Eval'!$K36))*SUM(Programacion!CF$42:CF$48)/SUM(Programacion!CF$28:CF$48)+IF('Res 2ªEval'!CH37="",0,'Res 2ªEval'!CH37*SUM(Programacion!CF$28:CF$41)/SUM(Programacion!CF$28:CF$48)))))</f>
        <v/>
      </c>
      <c r="CI37" s="270" t="str">
        <f>IF($C37="","",IF(SUM(Programacion!CG$28:CG$48)=0,"",IF(SUM(Programacion!CG$42:CG$48)=0,'Res 2ªEval'!CI37,(IF(Programacion!CG$42="",0,Programacion!CG$42/SUM(Programacion!CG$42:CG$48)*'3 Eval'!$E36)+IF(Programacion!CG$43="",0,Programacion!CG$43/SUM(Programacion!CG$42:CG$48)*'3 Eval'!$F36)+IF(Programacion!CG$44="",0,Programacion!CG$44/SUM(Programacion!CG$42:CG$48)*'3 Eval'!$G36)+IF(Programacion!CG$45="",0,Programacion!CG$45/SUM(Programacion!CG$42:CG$48)*'3 Eval'!$H36)+IF(Programacion!CG$46="",0,Programacion!CG$46/SUM(Programacion!CG$42:CG$48)*'3 Eval'!$I36)+IF(Programacion!CG$47="",0,Programacion!CG$47/SUM(Programacion!CG$42:CG$48)*'3 Eval'!$J36)+IF(Programacion!CG$48="",0,Programacion!CG$48/SUM(Programacion!CG$42:CG$48)*'3 Eval'!$K36))*SUM(Programacion!CG$42:CG$48)/SUM(Programacion!CG$28:CG$48)+IF('Res 2ªEval'!CI37="",0,'Res 2ªEval'!CI37*SUM(Programacion!CG$28:CG$41)/SUM(Programacion!CG$28:CG$48)))))</f>
        <v/>
      </c>
      <c r="CJ37" s="270" t="str">
        <f>IF($C37="","",IF(SUM(Programacion!CH$28:CH$48)=0,"",IF(SUM(Programacion!CH$42:CH$48)=0,'Res 2ªEval'!CJ37,(IF(Programacion!CH$42="",0,Programacion!CH$42/SUM(Programacion!CH$42:CH$48)*'3 Eval'!$E36)+IF(Programacion!CH$43="",0,Programacion!CH$43/SUM(Programacion!CH$42:CH$48)*'3 Eval'!$F36)+IF(Programacion!CH$44="",0,Programacion!CH$44/SUM(Programacion!CH$42:CH$48)*'3 Eval'!$G36)+IF(Programacion!CH$45="",0,Programacion!CH$45/SUM(Programacion!CH$42:CH$48)*'3 Eval'!$H36)+IF(Programacion!CH$46="",0,Programacion!CH$46/SUM(Programacion!CH$42:CH$48)*'3 Eval'!$I36)+IF(Programacion!CH$47="",0,Programacion!CH$47/SUM(Programacion!CH$42:CH$48)*'3 Eval'!$J36)+IF(Programacion!CH$48="",0,Programacion!CH$48/SUM(Programacion!CH$42:CH$48)*'3 Eval'!$K36))*SUM(Programacion!CH$42:CH$48)/SUM(Programacion!CH$28:CH$48)+IF('Res 2ªEval'!CJ37="",0,'Res 2ªEval'!CJ37*SUM(Programacion!CH$28:CH$41)/SUM(Programacion!CH$28:CH$48)))))</f>
        <v/>
      </c>
      <c r="CK37" s="270" t="str">
        <f>IF($C37="","",IF(SUM(Programacion!CI$28:CI$48)=0,"",IF(SUM(Programacion!CI$42:CI$48)=0,'Res 2ªEval'!CK37,(IF(Programacion!CI$42="",0,Programacion!CI$42/SUM(Programacion!CI$42:CI$48)*'3 Eval'!$E36)+IF(Programacion!CI$43="",0,Programacion!CI$43/SUM(Programacion!CI$42:CI$48)*'3 Eval'!$F36)+IF(Programacion!CI$44="",0,Programacion!CI$44/SUM(Programacion!CI$42:CI$48)*'3 Eval'!$G36)+IF(Programacion!CI$45="",0,Programacion!CI$45/SUM(Programacion!CI$42:CI$48)*'3 Eval'!$H36)+IF(Programacion!CI$46="",0,Programacion!CI$46/SUM(Programacion!CI$42:CI$48)*'3 Eval'!$I36)+IF(Programacion!CI$47="",0,Programacion!CI$47/SUM(Programacion!CI$42:CI$48)*'3 Eval'!$J36)+IF(Programacion!CI$48="",0,Programacion!CI$48/SUM(Programacion!CI$42:CI$48)*'3 Eval'!$K36))*SUM(Programacion!CI$42:CI$48)/SUM(Programacion!CI$28:CI$48)+IF('Res 2ªEval'!CK37="",0,'Res 2ªEval'!CK37*SUM(Programacion!CI$28:CI$41)/SUM(Programacion!CI$28:CI$48)))))</f>
        <v/>
      </c>
      <c r="CL37" s="270" t="str">
        <f>IF($C37="","",IF(SUM(Programacion!CJ$28:CJ$48)=0,"",IF(SUM(Programacion!CJ$42:CJ$48)=0,'Res 2ªEval'!CL37,(IF(Programacion!CJ$42="",0,Programacion!CJ$42/SUM(Programacion!CJ$42:CJ$48)*'3 Eval'!$E36)+IF(Programacion!CJ$43="",0,Programacion!CJ$43/SUM(Programacion!CJ$42:CJ$48)*'3 Eval'!$F36)+IF(Programacion!CJ$44="",0,Programacion!CJ$44/SUM(Programacion!CJ$42:CJ$48)*'3 Eval'!$G36)+IF(Programacion!CJ$45="",0,Programacion!CJ$45/SUM(Programacion!CJ$42:CJ$48)*'3 Eval'!$H36)+IF(Programacion!CJ$46="",0,Programacion!CJ$46/SUM(Programacion!CJ$42:CJ$48)*'3 Eval'!$I36)+IF(Programacion!CJ$47="",0,Programacion!CJ$47/SUM(Programacion!CJ$42:CJ$48)*'3 Eval'!$J36)+IF(Programacion!CJ$48="",0,Programacion!CJ$48/SUM(Programacion!CJ$42:CJ$48)*'3 Eval'!$K36))*SUM(Programacion!CJ$42:CJ$48)/SUM(Programacion!CJ$28:CJ$48)+IF('Res 2ªEval'!CL37="",0,'Res 2ªEval'!CL37*SUM(Programacion!CJ$28:CJ$41)/SUM(Programacion!CJ$28:CJ$48)))))</f>
        <v/>
      </c>
      <c r="CM37" s="270" t="str">
        <f>IF($C37="","",IF(SUM(Programacion!CK$28:CK$48)=0,"",IF(SUM(Programacion!CK$42:CK$48)=0,'Res 2ªEval'!CM37,(IF(Programacion!CK$42="",0,Programacion!CK$42/SUM(Programacion!CK$42:CK$48)*'3 Eval'!$E36)+IF(Programacion!CK$43="",0,Programacion!CK$43/SUM(Programacion!CK$42:CK$48)*'3 Eval'!$F36)+IF(Programacion!CK$44="",0,Programacion!CK$44/SUM(Programacion!CK$42:CK$48)*'3 Eval'!$G36)+IF(Programacion!CK$45="",0,Programacion!CK$45/SUM(Programacion!CK$42:CK$48)*'3 Eval'!$H36)+IF(Programacion!CK$46="",0,Programacion!CK$46/SUM(Programacion!CK$42:CK$48)*'3 Eval'!$I36)+IF(Programacion!CK$47="",0,Programacion!CK$47/SUM(Programacion!CK$42:CK$48)*'3 Eval'!$J36)+IF(Programacion!CK$48="",0,Programacion!CK$48/SUM(Programacion!CK$42:CK$48)*'3 Eval'!$K36))*SUM(Programacion!CK$42:CK$48)/SUM(Programacion!CK$28:CK$48)+IF('Res 2ªEval'!CM37="",0,'Res 2ªEval'!CM37*SUM(Programacion!CK$28:CK$41)/SUM(Programacion!CK$28:CK$48)))))</f>
        <v/>
      </c>
      <c r="CN37" s="270" t="str">
        <f>IF($C37="","",IF(SUM(Programacion!CL$28:CL$48)=0,"",IF(SUM(Programacion!CL$42:CL$48)=0,'Res 2ªEval'!CN37,(IF(Programacion!CL$42="",0,Programacion!CL$42/SUM(Programacion!CL$42:CL$48)*'3 Eval'!$E36)+IF(Programacion!CL$43="",0,Programacion!CL$43/SUM(Programacion!CL$42:CL$48)*'3 Eval'!$F36)+IF(Programacion!CL$44="",0,Programacion!CL$44/SUM(Programacion!CL$42:CL$48)*'3 Eval'!$G36)+IF(Programacion!CL$45="",0,Programacion!CL$45/SUM(Programacion!CL$42:CL$48)*'3 Eval'!$H36)+IF(Programacion!CL$46="",0,Programacion!CL$46/SUM(Programacion!CL$42:CL$48)*'3 Eval'!$I36)+IF(Programacion!CL$47="",0,Programacion!CL$47/SUM(Programacion!CL$42:CL$48)*'3 Eval'!$J36)+IF(Programacion!CL$48="",0,Programacion!CL$48/SUM(Programacion!CL$42:CL$48)*'3 Eval'!$K36))*SUM(Programacion!CL$42:CL$48)/SUM(Programacion!CL$28:CL$48)+IF('Res 2ªEval'!CN37="",0,'Res 2ªEval'!CN37*SUM(Programacion!CL$28:CL$41)/SUM(Programacion!CL$28:CL$48)))))</f>
        <v/>
      </c>
      <c r="CO37" s="270" t="str">
        <f>IF($C37="","",IF(SUM(Programacion!CM$28:CM$48)=0,"",IF(SUM(Programacion!CM$42:CM$48)=0,'Res 2ªEval'!CO37,(IF(Programacion!CM$42="",0,Programacion!CM$42/SUM(Programacion!CM$42:CM$48)*'3 Eval'!$E36)+IF(Programacion!CM$43="",0,Programacion!CM$43/SUM(Programacion!CM$42:CM$48)*'3 Eval'!$F36)+IF(Programacion!CM$44="",0,Programacion!CM$44/SUM(Programacion!CM$42:CM$48)*'3 Eval'!$G36)+IF(Programacion!CM$45="",0,Programacion!CM$45/SUM(Programacion!CM$42:CM$48)*'3 Eval'!$H36)+IF(Programacion!CM$46="",0,Programacion!CM$46/SUM(Programacion!CM$42:CM$48)*'3 Eval'!$I36)+IF(Programacion!CM$47="",0,Programacion!CM$47/SUM(Programacion!CM$42:CM$48)*'3 Eval'!$J36)+IF(Programacion!CM$48="",0,Programacion!CM$48/SUM(Programacion!CM$42:CM$48)*'3 Eval'!$K36))*SUM(Programacion!CM$42:CM$48)/SUM(Programacion!CM$28:CM$48)+IF('Res 2ªEval'!CO37="",0,'Res 2ªEval'!CO37*SUM(Programacion!CM$28:CM$41)/SUM(Programacion!CM$28:CM$48)))))</f>
        <v/>
      </c>
      <c r="CP37" s="270" t="str">
        <f>IF($C37="","",IF(SUM(Programacion!CN$28:CN$48)=0,"",IF(SUM(Programacion!CN$42:CN$48)=0,'Res 2ªEval'!CP37,(IF(Programacion!CN$42="",0,Programacion!CN$42/SUM(Programacion!CN$42:CN$48)*'3 Eval'!$E36)+IF(Programacion!CN$43="",0,Programacion!CN$43/SUM(Programacion!CN$42:CN$48)*'3 Eval'!$F36)+IF(Programacion!CN$44="",0,Programacion!CN$44/SUM(Programacion!CN$42:CN$48)*'3 Eval'!$G36)+IF(Programacion!CN$45="",0,Programacion!CN$45/SUM(Programacion!CN$42:CN$48)*'3 Eval'!$H36)+IF(Programacion!CN$46="",0,Programacion!CN$46/SUM(Programacion!CN$42:CN$48)*'3 Eval'!$I36)+IF(Programacion!CN$47="",0,Programacion!CN$47/SUM(Programacion!CN$42:CN$48)*'3 Eval'!$J36)+IF(Programacion!CN$48="",0,Programacion!CN$48/SUM(Programacion!CN$42:CN$48)*'3 Eval'!$K36))*SUM(Programacion!CN$42:CN$48)/SUM(Programacion!CN$28:CN$48)+IF('Res 2ªEval'!CP37="",0,'Res 2ªEval'!CP37*SUM(Programacion!CN$28:CN$41)/SUM(Programacion!CN$28:CN$48)))))</f>
        <v/>
      </c>
      <c r="CQ37" s="270" t="str">
        <f>IF($C37="","",IF(SUM(Programacion!CO$28:CO$48)=0,"",IF(SUM(Programacion!CO$42:CO$48)=0,'Res 2ªEval'!CQ37,(IF(Programacion!CO$42="",0,Programacion!CO$42/SUM(Programacion!CO$42:CO$48)*'3 Eval'!$E36)+IF(Programacion!CO$43="",0,Programacion!CO$43/SUM(Programacion!CO$42:CO$48)*'3 Eval'!$F36)+IF(Programacion!CO$44="",0,Programacion!CO$44/SUM(Programacion!CO$42:CO$48)*'3 Eval'!$G36)+IF(Programacion!CO$45="",0,Programacion!CO$45/SUM(Programacion!CO$42:CO$48)*'3 Eval'!$H36)+IF(Programacion!CO$46="",0,Programacion!CO$46/SUM(Programacion!CO$42:CO$48)*'3 Eval'!$I36)+IF(Programacion!CO$47="",0,Programacion!CO$47/SUM(Programacion!CO$42:CO$48)*'3 Eval'!$J36)+IF(Programacion!CO$48="",0,Programacion!CO$48/SUM(Programacion!CO$42:CO$48)*'3 Eval'!$K36))*SUM(Programacion!CO$42:CO$48)/SUM(Programacion!CO$28:CO$48)+IF('Res 2ªEval'!CQ37="",0,'Res 2ªEval'!CQ37*SUM(Programacion!CO$28:CO$41)/SUM(Programacion!CO$28:CO$48)))))</f>
        <v/>
      </c>
      <c r="CR37" s="270" t="str">
        <f>IF($C37="","",IF(SUM(Programacion!CP$28:CP$48)=0,"",IF(SUM(Programacion!CP$42:CP$48)=0,'Res 2ªEval'!CR37,(IF(Programacion!CP$42="",0,Programacion!CP$42/SUM(Programacion!CP$42:CP$48)*'3 Eval'!$E36)+IF(Programacion!CP$43="",0,Programacion!CP$43/SUM(Programacion!CP$42:CP$48)*'3 Eval'!$F36)+IF(Programacion!CP$44="",0,Programacion!CP$44/SUM(Programacion!CP$42:CP$48)*'3 Eval'!$G36)+IF(Programacion!CP$45="",0,Programacion!CP$45/SUM(Programacion!CP$42:CP$48)*'3 Eval'!$H36)+IF(Programacion!CP$46="",0,Programacion!CP$46/SUM(Programacion!CP$42:CP$48)*'3 Eval'!$I36)+IF(Programacion!CP$47="",0,Programacion!CP$47/SUM(Programacion!CP$42:CP$48)*'3 Eval'!$J36)+IF(Programacion!CP$48="",0,Programacion!CP$48/SUM(Programacion!CP$42:CP$48)*'3 Eval'!$K36))*SUM(Programacion!CP$42:CP$48)/SUM(Programacion!CP$28:CP$48)+IF('Res 2ªEval'!CR37="",0,'Res 2ªEval'!CR37*SUM(Programacion!CP$28:CP$41)/SUM(Programacion!CP$28:CP$48)))))</f>
        <v/>
      </c>
      <c r="CS37" s="270" t="str">
        <f>IF($C37="","",IF(SUM(Programacion!CQ$28:CQ$48)=0,"",IF(SUM(Programacion!CQ$42:CQ$48)=0,'Res 2ªEval'!CS37,(IF(Programacion!CQ$42="",0,Programacion!CQ$42/SUM(Programacion!CQ$42:CQ$48)*'3 Eval'!$E36)+IF(Programacion!CQ$43="",0,Programacion!CQ$43/SUM(Programacion!CQ$42:CQ$48)*'3 Eval'!$F36)+IF(Programacion!CQ$44="",0,Programacion!CQ$44/SUM(Programacion!CQ$42:CQ$48)*'3 Eval'!$G36)+IF(Programacion!CQ$45="",0,Programacion!CQ$45/SUM(Programacion!CQ$42:CQ$48)*'3 Eval'!$H36)+IF(Programacion!CQ$46="",0,Programacion!CQ$46/SUM(Programacion!CQ$42:CQ$48)*'3 Eval'!$I36)+IF(Programacion!CQ$47="",0,Programacion!CQ$47/SUM(Programacion!CQ$42:CQ$48)*'3 Eval'!$J36)+IF(Programacion!CQ$48="",0,Programacion!CQ$48/SUM(Programacion!CQ$42:CQ$48)*'3 Eval'!$K36))*SUM(Programacion!CQ$42:CQ$48)/SUM(Programacion!CQ$28:CQ$48)+IF('Res 2ªEval'!CS37="",0,'Res 2ªEval'!CS37*SUM(Programacion!CQ$28:CQ$41)/SUM(Programacion!CQ$28:CQ$48)))))</f>
        <v/>
      </c>
      <c r="CT37" s="270" t="str">
        <f>IF($C37="","",IF(SUM(Programacion!CR$28:CR$48)=0,"",IF(SUM(Programacion!CR$42:CR$48)=0,'Res 2ªEval'!CT37,(IF(Programacion!CR$42="",0,Programacion!CR$42/SUM(Programacion!CR$42:CR$48)*'3 Eval'!$E36)+IF(Programacion!CR$43="",0,Programacion!CR$43/SUM(Programacion!CR$42:CR$48)*'3 Eval'!$F36)+IF(Programacion!CR$44="",0,Programacion!CR$44/SUM(Programacion!CR$42:CR$48)*'3 Eval'!$G36)+IF(Programacion!CR$45="",0,Programacion!CR$45/SUM(Programacion!CR$42:CR$48)*'3 Eval'!$H36)+IF(Programacion!CR$46="",0,Programacion!CR$46/SUM(Programacion!CR$42:CR$48)*'3 Eval'!$I36)+IF(Programacion!CR$47="",0,Programacion!CR$47/SUM(Programacion!CR$42:CR$48)*'3 Eval'!$J36)+IF(Programacion!CR$48="",0,Programacion!CR$48/SUM(Programacion!CR$42:CR$48)*'3 Eval'!$K36))*SUM(Programacion!CR$42:CR$48)/SUM(Programacion!CR$28:CR$48)+IF('Res 2ªEval'!CT37="",0,'Res 2ªEval'!CT37*SUM(Programacion!CR$28:CR$41)/SUM(Programacion!CR$28:CR$48)))))</f>
        <v/>
      </c>
      <c r="CU37" s="270" t="str">
        <f>IF($C37="","",IF(SUM(Programacion!CS$28:CS$48)=0,"",IF(SUM(Programacion!CS$42:CS$48)=0,'Res 2ªEval'!CU37,(IF(Programacion!CS$42="",0,Programacion!CS$42/SUM(Programacion!CS$42:CS$48)*'3 Eval'!$E36)+IF(Programacion!CS$43="",0,Programacion!CS$43/SUM(Programacion!CS$42:CS$48)*'3 Eval'!$F36)+IF(Programacion!CS$44="",0,Programacion!CS$44/SUM(Programacion!CS$42:CS$48)*'3 Eval'!$G36)+IF(Programacion!CS$45="",0,Programacion!CS$45/SUM(Programacion!CS$42:CS$48)*'3 Eval'!$H36)+IF(Programacion!CS$46="",0,Programacion!CS$46/SUM(Programacion!CS$42:CS$48)*'3 Eval'!$I36)+IF(Programacion!CS$47="",0,Programacion!CS$47/SUM(Programacion!CS$42:CS$48)*'3 Eval'!$J36)+IF(Programacion!CS$48="",0,Programacion!CS$48/SUM(Programacion!CS$42:CS$48)*'3 Eval'!$K36))*SUM(Programacion!CS$42:CS$48)/SUM(Programacion!CS$28:CS$48)+IF('Res 2ªEval'!CU37="",0,'Res 2ªEval'!CU37*SUM(Programacion!CS$28:CS$41)/SUM(Programacion!CS$28:CS$48)))))</f>
        <v/>
      </c>
      <c r="CV37" s="270" t="str">
        <f>IF($C37="","",IF(SUM(Programacion!CT$28:CT$48)=0,"",IF(SUM(Programacion!CT$42:CT$48)=0,'Res 2ªEval'!CV37,(IF(Programacion!CT$42="",0,Programacion!CT$42/SUM(Programacion!CT$42:CT$48)*'3 Eval'!$E36)+IF(Programacion!CT$43="",0,Programacion!CT$43/SUM(Programacion!CT$42:CT$48)*'3 Eval'!$F36)+IF(Programacion!CT$44="",0,Programacion!CT$44/SUM(Programacion!CT$42:CT$48)*'3 Eval'!$G36)+IF(Programacion!CT$45="",0,Programacion!CT$45/SUM(Programacion!CT$42:CT$48)*'3 Eval'!$H36)+IF(Programacion!CT$46="",0,Programacion!CT$46/SUM(Programacion!CT$42:CT$48)*'3 Eval'!$I36)+IF(Programacion!CT$47="",0,Programacion!CT$47/SUM(Programacion!CT$42:CT$48)*'3 Eval'!$J36)+IF(Programacion!CT$48="",0,Programacion!CT$48/SUM(Programacion!CT$42:CT$48)*'3 Eval'!$K36))*SUM(Programacion!CT$42:CT$48)/SUM(Programacion!CT$28:CT$48)+IF('Res 2ªEval'!CV37="",0,'Res 2ªEval'!CV37*SUM(Programacion!CT$28:CT$41)/SUM(Programacion!CT$28:CT$48)))))</f>
        <v/>
      </c>
      <c r="CW37" s="270" t="str">
        <f>IF($C37="","",IF(SUM(Programacion!CU$28:CU$48)=0,"",IF(SUM(Programacion!CU$42:CU$48)=0,'Res 2ªEval'!CW37,(IF(Programacion!CU$42="",0,Programacion!CU$42/SUM(Programacion!CU$42:CU$48)*'3 Eval'!$E36)+IF(Programacion!CU$43="",0,Programacion!CU$43/SUM(Programacion!CU$42:CU$48)*'3 Eval'!$F36)+IF(Programacion!CU$44="",0,Programacion!CU$44/SUM(Programacion!CU$42:CU$48)*'3 Eval'!$G36)+IF(Programacion!CU$45="",0,Programacion!CU$45/SUM(Programacion!CU$42:CU$48)*'3 Eval'!$H36)+IF(Programacion!CU$46="",0,Programacion!CU$46/SUM(Programacion!CU$42:CU$48)*'3 Eval'!$I36)+IF(Programacion!CU$47="",0,Programacion!CU$47/SUM(Programacion!CU$42:CU$48)*'3 Eval'!$J36)+IF(Programacion!CU$48="",0,Programacion!CU$48/SUM(Programacion!CU$42:CU$48)*'3 Eval'!$K36))*SUM(Programacion!CU$42:CU$48)/SUM(Programacion!CU$28:CU$48)+IF('Res 2ªEval'!CW37="",0,'Res 2ªEval'!CW37*SUM(Programacion!CU$28:CU$41)/SUM(Programacion!CU$28:CU$48)))))</f>
        <v/>
      </c>
      <c r="CX37" s="270" t="str">
        <f>IF($C37="","",IF(SUM(Programacion!CV$28:CV$48)=0,"",IF(SUM(Programacion!CV$42:CV$48)=0,'Res 2ªEval'!CX37,(IF(Programacion!CV$42="",0,Programacion!CV$42/SUM(Programacion!CV$42:CV$48)*'3 Eval'!$E36)+IF(Programacion!CV$43="",0,Programacion!CV$43/SUM(Programacion!CV$42:CV$48)*'3 Eval'!$F36)+IF(Programacion!CV$44="",0,Programacion!CV$44/SUM(Programacion!CV$42:CV$48)*'3 Eval'!$G36)+IF(Programacion!CV$45="",0,Programacion!CV$45/SUM(Programacion!CV$42:CV$48)*'3 Eval'!$H36)+IF(Programacion!CV$46="",0,Programacion!CV$46/SUM(Programacion!CV$42:CV$48)*'3 Eval'!$I36)+IF(Programacion!CV$47="",0,Programacion!CV$47/SUM(Programacion!CV$42:CV$48)*'3 Eval'!$J36)+IF(Programacion!CV$48="",0,Programacion!CV$48/SUM(Programacion!CV$42:CV$48)*'3 Eval'!$K36))*SUM(Programacion!CV$42:CV$48)/SUM(Programacion!CV$28:CV$48)+IF('Res 2ªEval'!CX37="",0,'Res 2ªEval'!CX37*SUM(Programacion!CV$28:CV$41)/SUM(Programacion!CV$28:CV$48)))))</f>
        <v/>
      </c>
      <c r="CY37" s="270" t="str">
        <f>IF($C37="","",IF(SUM(Programacion!CW$28:CW$48)=0,"",IF(SUM(Programacion!CW$42:CW$48)=0,'Res 2ªEval'!CY37,(IF(Programacion!CW$42="",0,Programacion!CW$42/SUM(Programacion!CW$42:CW$48)*'3 Eval'!$E36)+IF(Programacion!CW$43="",0,Programacion!CW$43/SUM(Programacion!CW$42:CW$48)*'3 Eval'!$F36)+IF(Programacion!CW$44="",0,Programacion!CW$44/SUM(Programacion!CW$42:CW$48)*'3 Eval'!$G36)+IF(Programacion!CW$45="",0,Programacion!CW$45/SUM(Programacion!CW$42:CW$48)*'3 Eval'!$H36)+IF(Programacion!CW$46="",0,Programacion!CW$46/SUM(Programacion!CW$42:CW$48)*'3 Eval'!$I36)+IF(Programacion!CW$47="",0,Programacion!CW$47/SUM(Programacion!CW$42:CW$48)*'3 Eval'!$J36)+IF(Programacion!CW$48="",0,Programacion!CW$48/SUM(Programacion!CW$42:CW$48)*'3 Eval'!$K36))*SUM(Programacion!CW$42:CW$48)/SUM(Programacion!CW$28:CW$48)+IF('Res 2ªEval'!CY37="",0,'Res 2ªEval'!CY37*SUM(Programacion!CW$28:CW$41)/SUM(Programacion!CW$28:CW$48)))))</f>
        <v/>
      </c>
      <c r="CZ37" s="270" t="str">
        <f>IF($C37="","",IF(SUM(Programacion!CX$28:CX$48)=0,"",IF(SUM(Programacion!CX$42:CX$48)=0,'Res 2ªEval'!CZ37,(IF(Programacion!CX$42="",0,Programacion!CX$42/SUM(Programacion!CX$42:CX$48)*'3 Eval'!$E36)+IF(Programacion!CX$43="",0,Programacion!CX$43/SUM(Programacion!CX$42:CX$48)*'3 Eval'!$F36)+IF(Programacion!CX$44="",0,Programacion!CX$44/SUM(Programacion!CX$42:CX$48)*'3 Eval'!$G36)+IF(Programacion!CX$45="",0,Programacion!CX$45/SUM(Programacion!CX$42:CX$48)*'3 Eval'!$H36)+IF(Programacion!CX$46="",0,Programacion!CX$46/SUM(Programacion!CX$42:CX$48)*'3 Eval'!$I36)+IF(Programacion!CX$47="",0,Programacion!CX$47/SUM(Programacion!CX$42:CX$48)*'3 Eval'!$J36)+IF(Programacion!CX$48="",0,Programacion!CX$48/SUM(Programacion!CX$42:CX$48)*'3 Eval'!$K36))*SUM(Programacion!CX$42:CX$48)/SUM(Programacion!CX$28:CX$48)+IF('Res 2ªEval'!CZ37="",0,'Res 2ªEval'!CZ37*SUM(Programacion!CX$28:CX$41)/SUM(Programacion!CX$28:CX$48)))))</f>
        <v/>
      </c>
      <c r="DA37" s="270" t="str">
        <f>IF($C37="","",IF(SUM(Programacion!CY$28:CY$48)=0,"",IF(SUM(Programacion!CY$42:CY$48)=0,'Res 2ªEval'!DA37,(IF(Programacion!CY$42="",0,Programacion!CY$42/SUM(Programacion!CY$42:CY$48)*'3 Eval'!$E36)+IF(Programacion!CY$43="",0,Programacion!CY$43/SUM(Programacion!CY$42:CY$48)*'3 Eval'!$F36)+IF(Programacion!CY$44="",0,Programacion!CY$44/SUM(Programacion!CY$42:CY$48)*'3 Eval'!$G36)+IF(Programacion!CY$45="",0,Programacion!CY$45/SUM(Programacion!CY$42:CY$48)*'3 Eval'!$H36)+IF(Programacion!CY$46="",0,Programacion!CY$46/SUM(Programacion!CY$42:CY$48)*'3 Eval'!$I36)+IF(Programacion!CY$47="",0,Programacion!CY$47/SUM(Programacion!CY$42:CY$48)*'3 Eval'!$J36)+IF(Programacion!CY$48="",0,Programacion!CY$48/SUM(Programacion!CY$42:CY$48)*'3 Eval'!$K36))*SUM(Programacion!CY$42:CY$48)/SUM(Programacion!CY$28:CY$48)+IF('Res 2ªEval'!DA37="",0,'Res 2ªEval'!DA37*SUM(Programacion!CY$28:CY$41)/SUM(Programacion!CY$28:CY$48)))))</f>
        <v/>
      </c>
      <c r="DB37" s="270" t="str">
        <f>IF($C37="","",IF(SUM(Programacion!CZ$28:CZ$48)=0,"",IF(SUM(Programacion!CZ$42:CZ$48)=0,'Res 2ªEval'!DB37,(IF(Programacion!CZ$42="",0,Programacion!CZ$42/SUM(Programacion!CZ$42:CZ$48)*'3 Eval'!$E36)+IF(Programacion!CZ$43="",0,Programacion!CZ$43/SUM(Programacion!CZ$42:CZ$48)*'3 Eval'!$F36)+IF(Programacion!CZ$44="",0,Programacion!CZ$44/SUM(Programacion!CZ$42:CZ$48)*'3 Eval'!$G36)+IF(Programacion!CZ$45="",0,Programacion!CZ$45/SUM(Programacion!CZ$42:CZ$48)*'3 Eval'!$H36)+IF(Programacion!CZ$46="",0,Programacion!CZ$46/SUM(Programacion!CZ$42:CZ$48)*'3 Eval'!$I36)+IF(Programacion!CZ$47="",0,Programacion!CZ$47/SUM(Programacion!CZ$42:CZ$48)*'3 Eval'!$J36)+IF(Programacion!CZ$48="",0,Programacion!CZ$48/SUM(Programacion!CZ$42:CZ$48)*'3 Eval'!$K36))*SUM(Programacion!CZ$42:CZ$48)/SUM(Programacion!CZ$28:CZ$48)+IF('Res 2ªEval'!DB37="",0,'Res 2ªEval'!DB37*SUM(Programacion!CZ$28:CZ$41)/SUM(Programacion!CZ$28:CZ$48)))))</f>
        <v/>
      </c>
      <c r="DC37" s="270" t="str">
        <f>IF($C37="","",IF(SUM(Programacion!DA$28:DA$48)=0,"",IF(SUM(Programacion!DA$42:DA$48)=0,'Res 2ªEval'!DC37,(IF(Programacion!DA$42="",0,Programacion!DA$42/SUM(Programacion!DA$42:DA$48)*'3 Eval'!$E36)+IF(Programacion!DA$43="",0,Programacion!DA$43/SUM(Programacion!DA$42:DA$48)*'3 Eval'!$F36)+IF(Programacion!DA$44="",0,Programacion!DA$44/SUM(Programacion!DA$42:DA$48)*'3 Eval'!$G36)+IF(Programacion!DA$45="",0,Programacion!DA$45/SUM(Programacion!DA$42:DA$48)*'3 Eval'!$H36)+IF(Programacion!DA$46="",0,Programacion!DA$46/SUM(Programacion!DA$42:DA$48)*'3 Eval'!$I36)+IF(Programacion!DA$47="",0,Programacion!DA$47/SUM(Programacion!DA$42:DA$48)*'3 Eval'!$J36)+IF(Programacion!DA$48="",0,Programacion!DA$48/SUM(Programacion!DA$42:DA$48)*'3 Eval'!$K36))*SUM(Programacion!DA$42:DA$48)/SUM(Programacion!DA$28:DA$48)+IF('Res 2ªEval'!DC37="",0,'Res 2ªEval'!DC37*SUM(Programacion!DA$28:DA$41)/SUM(Programacion!DA$28:DA$48)))))</f>
        <v/>
      </c>
      <c r="DD37" s="270" t="str">
        <f>IF($C37="","",IF(SUM(Programacion!DB$28:DB$48)=0,"",IF(SUM(Programacion!DB$42:DB$48)=0,'Res 2ªEval'!DD37,(IF(Programacion!DB$42="",0,Programacion!DB$42/SUM(Programacion!DB$42:DB$48)*'3 Eval'!$E36)+IF(Programacion!DB$43="",0,Programacion!DB$43/SUM(Programacion!DB$42:DB$48)*'3 Eval'!$F36)+IF(Programacion!DB$44="",0,Programacion!DB$44/SUM(Programacion!DB$42:DB$48)*'3 Eval'!$G36)+IF(Programacion!DB$45="",0,Programacion!DB$45/SUM(Programacion!DB$42:DB$48)*'3 Eval'!$H36)+IF(Programacion!DB$46="",0,Programacion!DB$46/SUM(Programacion!DB$42:DB$48)*'3 Eval'!$I36)+IF(Programacion!DB$47="",0,Programacion!DB$47/SUM(Programacion!DB$42:DB$48)*'3 Eval'!$J36)+IF(Programacion!DB$48="",0,Programacion!DB$48/SUM(Programacion!DB$42:DB$48)*'3 Eval'!$K36))*SUM(Programacion!DB$42:DB$48)/SUM(Programacion!DB$28:DB$48)+IF('Res 2ªEval'!DD37="",0,'Res 2ªEval'!DD37*SUM(Programacion!DB$28:DB$41)/SUM(Programacion!DB$28:DB$48)))))</f>
        <v/>
      </c>
      <c r="DE37" s="270" t="str">
        <f>IF($C37="","",IF(SUM(Programacion!DC$28:DC$48)=0,"",IF(SUM(Programacion!DC$42:DC$48)=0,'Res 2ªEval'!DE37,(IF(Programacion!DC$42="",0,Programacion!DC$42/SUM(Programacion!DC$42:DC$48)*'3 Eval'!$E36)+IF(Programacion!DC$43="",0,Programacion!DC$43/SUM(Programacion!DC$42:DC$48)*'3 Eval'!$F36)+IF(Programacion!DC$44="",0,Programacion!DC$44/SUM(Programacion!DC$42:DC$48)*'3 Eval'!$G36)+IF(Programacion!DC$45="",0,Programacion!DC$45/SUM(Programacion!DC$42:DC$48)*'3 Eval'!$H36)+IF(Programacion!DC$46="",0,Programacion!DC$46/SUM(Programacion!DC$42:DC$48)*'3 Eval'!$I36)+IF(Programacion!DC$47="",0,Programacion!DC$47/SUM(Programacion!DC$42:DC$48)*'3 Eval'!$J36)+IF(Programacion!DC$48="",0,Programacion!DC$48/SUM(Programacion!DC$42:DC$48)*'3 Eval'!$K36))*SUM(Programacion!DC$42:DC$48)/SUM(Programacion!DC$28:DC$48)+IF('Res 2ªEval'!DE37="",0,'Res 2ªEval'!DE37*SUM(Programacion!DC$28:DC$41)/SUM(Programacion!DC$28:DC$48)))))</f>
        <v/>
      </c>
      <c r="DF37" s="270" t="str">
        <f>IF($C37="","",IF(SUM(Programacion!DD$28:DD$48)=0,"",IF(SUM(Programacion!DD$42:DD$48)=0,'Res 2ªEval'!DF37,(IF(Programacion!DD$42="",0,Programacion!DD$42/SUM(Programacion!DD$42:DD$48)*'3 Eval'!$E36)+IF(Programacion!DD$43="",0,Programacion!DD$43/SUM(Programacion!DD$42:DD$48)*'3 Eval'!$F36)+IF(Programacion!DD$44="",0,Programacion!DD$44/SUM(Programacion!DD$42:DD$48)*'3 Eval'!$G36)+IF(Programacion!DD$45="",0,Programacion!DD$45/SUM(Programacion!DD$42:DD$48)*'3 Eval'!$H36)+IF(Programacion!DD$46="",0,Programacion!DD$46/SUM(Programacion!DD$42:DD$48)*'3 Eval'!$I36)+IF(Programacion!DD$47="",0,Programacion!DD$47/SUM(Programacion!DD$42:DD$48)*'3 Eval'!$J36)+IF(Programacion!DD$48="",0,Programacion!DD$48/SUM(Programacion!DD$42:DD$48)*'3 Eval'!$K36))*SUM(Programacion!DD$42:DD$48)/SUM(Programacion!DD$28:DD$48)+IF('Res 2ªEval'!DF37="",0,'Res 2ªEval'!DF37*SUM(Programacion!DD$28:DD$41)/SUM(Programacion!DD$28:DD$48)))))</f>
        <v/>
      </c>
      <c r="DG37" s="270" t="str">
        <f>IF($C37="","",IF(SUM(Programacion!DE$28:DE$48)=0,"",IF(SUM(Programacion!DE$42:DE$48)=0,'Res 2ªEval'!DG37,(IF(Programacion!DE$42="",0,Programacion!DE$42/SUM(Programacion!DE$42:DE$48)*'3 Eval'!$E36)+IF(Programacion!DE$43="",0,Programacion!DE$43/SUM(Programacion!DE$42:DE$48)*'3 Eval'!$F36)+IF(Programacion!DE$44="",0,Programacion!DE$44/SUM(Programacion!DE$42:DE$48)*'3 Eval'!$G36)+IF(Programacion!DE$45="",0,Programacion!DE$45/SUM(Programacion!DE$42:DE$48)*'3 Eval'!$H36)+IF(Programacion!DE$46="",0,Programacion!DE$46/SUM(Programacion!DE$42:DE$48)*'3 Eval'!$I36)+IF(Programacion!DE$47="",0,Programacion!DE$47/SUM(Programacion!DE$42:DE$48)*'3 Eval'!$J36)+IF(Programacion!DE$48="",0,Programacion!DE$48/SUM(Programacion!DE$42:DE$48)*'3 Eval'!$K36))*SUM(Programacion!DE$42:DE$48)/SUM(Programacion!DE$28:DE$48)+IF('Res 2ªEval'!DG37="",0,'Res 2ªEval'!DG37*SUM(Programacion!DE$28:DE$41)/SUM(Programacion!DE$28:DE$48)))))</f>
        <v/>
      </c>
      <c r="DH37" s="270" t="str">
        <f>IF($C37="","",IF(SUM(Programacion!DF$28:DF$48)=0,"",IF(SUM(Programacion!DF$42:DF$48)=0,'Res 2ªEval'!DH37,(IF(Programacion!DF$42="",0,Programacion!DF$42/SUM(Programacion!DF$42:DF$48)*'3 Eval'!$E36)+IF(Programacion!DF$43="",0,Programacion!DF$43/SUM(Programacion!DF$42:DF$48)*'3 Eval'!$F36)+IF(Programacion!DF$44="",0,Programacion!DF$44/SUM(Programacion!DF$42:DF$48)*'3 Eval'!$G36)+IF(Programacion!DF$45="",0,Programacion!DF$45/SUM(Programacion!DF$42:DF$48)*'3 Eval'!$H36)+IF(Programacion!DF$46="",0,Programacion!DF$46/SUM(Programacion!DF$42:DF$48)*'3 Eval'!$I36)+IF(Programacion!DF$47="",0,Programacion!DF$47/SUM(Programacion!DF$42:DF$48)*'3 Eval'!$J36)+IF(Programacion!DF$48="",0,Programacion!DF$48/SUM(Programacion!DF$42:DF$48)*'3 Eval'!$K36))*SUM(Programacion!DF$42:DF$48)/SUM(Programacion!DF$28:DF$48)+IF('Res 2ªEval'!DH37="",0,'Res 2ªEval'!DH37*SUM(Programacion!DF$28:DF$41)/SUM(Programacion!DF$28:DF$48)))))</f>
        <v/>
      </c>
      <c r="DI37" s="270" t="str">
        <f>IF($C37="","",IF(SUM(Programacion!DG$28:DG$48)=0,"",IF(SUM(Programacion!DG$42:DG$48)=0,'Res 2ªEval'!DI37,(IF(Programacion!DG$42="",0,Programacion!DG$42/SUM(Programacion!DG$42:DG$48)*'3 Eval'!$E36)+IF(Programacion!DG$43="",0,Programacion!DG$43/SUM(Programacion!DG$42:DG$48)*'3 Eval'!$F36)+IF(Programacion!DG$44="",0,Programacion!DG$44/SUM(Programacion!DG$42:DG$48)*'3 Eval'!$G36)+IF(Programacion!DG$45="",0,Programacion!DG$45/SUM(Programacion!DG$42:DG$48)*'3 Eval'!$H36)+IF(Programacion!DG$46="",0,Programacion!DG$46/SUM(Programacion!DG$42:DG$48)*'3 Eval'!$I36)+IF(Programacion!DG$47="",0,Programacion!DG$47/SUM(Programacion!DG$42:DG$48)*'3 Eval'!$J36)+IF(Programacion!DG$48="",0,Programacion!DG$48/SUM(Programacion!DG$42:DG$48)*'3 Eval'!$K36))*SUM(Programacion!DG$42:DG$48)/SUM(Programacion!DG$28:DG$48)+IF('Res 2ªEval'!DI37="",0,'Res 2ªEval'!DI37*SUM(Programacion!DG$28:DG$41)/SUM(Programacion!DG$28:DG$48)))))</f>
        <v/>
      </c>
      <c r="DJ37" s="270" t="str">
        <f>IF($C37="","",IF(SUM(Programacion!DH$28:DH$48)=0,"",IF(SUM(Programacion!DH$42:DH$48)=0,'Res 2ªEval'!DJ37,(IF(Programacion!DH$42="",0,Programacion!DH$42/SUM(Programacion!DH$42:DH$48)*'3 Eval'!$E36)+IF(Programacion!DH$43="",0,Programacion!DH$43/SUM(Programacion!DH$42:DH$48)*'3 Eval'!$F36)+IF(Programacion!DH$44="",0,Programacion!DH$44/SUM(Programacion!DH$42:DH$48)*'3 Eval'!$G36)+IF(Programacion!DH$45="",0,Programacion!DH$45/SUM(Programacion!DH$42:DH$48)*'3 Eval'!$H36)+IF(Programacion!DH$46="",0,Programacion!DH$46/SUM(Programacion!DH$42:DH$48)*'3 Eval'!$I36)+IF(Programacion!DH$47="",0,Programacion!DH$47/SUM(Programacion!DH$42:DH$48)*'3 Eval'!$J36)+IF(Programacion!DH$48="",0,Programacion!DH$48/SUM(Programacion!DH$42:DH$48)*'3 Eval'!$K36))*SUM(Programacion!DH$42:DH$48)/SUM(Programacion!DH$28:DH$48)+IF('Res 2ªEval'!DJ37="",0,'Res 2ªEval'!DJ37*SUM(Programacion!DH$28:DH$41)/SUM(Programacion!DH$28:DH$48)))))</f>
        <v/>
      </c>
      <c r="DK37" s="270" t="str">
        <f>IF($C37="","",IF(SUM(Programacion!DI$28:DI$48)=0,"",IF(SUM(Programacion!DI$42:DI$48)=0,'Res 2ªEval'!DK37,(IF(Programacion!DI$42="",0,Programacion!DI$42/SUM(Programacion!DI$42:DI$48)*'3 Eval'!$E36)+IF(Programacion!DI$43="",0,Programacion!DI$43/SUM(Programacion!DI$42:DI$48)*'3 Eval'!$F36)+IF(Programacion!DI$44="",0,Programacion!DI$44/SUM(Programacion!DI$42:DI$48)*'3 Eval'!$G36)+IF(Programacion!DI$45="",0,Programacion!DI$45/SUM(Programacion!DI$42:DI$48)*'3 Eval'!$H36)+IF(Programacion!DI$46="",0,Programacion!DI$46/SUM(Programacion!DI$42:DI$48)*'3 Eval'!$I36)+IF(Programacion!DI$47="",0,Programacion!DI$47/SUM(Programacion!DI$42:DI$48)*'3 Eval'!$J36)+IF(Programacion!DI$48="",0,Programacion!DI$48/SUM(Programacion!DI$42:DI$48)*'3 Eval'!$K36))*SUM(Programacion!DI$42:DI$48)/SUM(Programacion!DI$28:DI$48)+IF('Res 2ªEval'!DK37="",0,'Res 2ªEval'!DK37*SUM(Programacion!DI$28:DI$41)/SUM(Programacion!DI$28:DI$48)))))</f>
        <v/>
      </c>
      <c r="DL37" s="270" t="str">
        <f>IF($C37="","",IF(SUM(Programacion!DJ$28:DJ$48)=0,"",IF(SUM(Programacion!DJ$42:DJ$48)=0,'Res 2ªEval'!DL37,(IF(Programacion!DJ$42="",0,Programacion!DJ$42/SUM(Programacion!DJ$42:DJ$48)*'3 Eval'!$E36)+IF(Programacion!DJ$43="",0,Programacion!DJ$43/SUM(Programacion!DJ$42:DJ$48)*'3 Eval'!$F36)+IF(Programacion!DJ$44="",0,Programacion!DJ$44/SUM(Programacion!DJ$42:DJ$48)*'3 Eval'!$G36)+IF(Programacion!DJ$45="",0,Programacion!DJ$45/SUM(Programacion!DJ$42:DJ$48)*'3 Eval'!$H36)+IF(Programacion!DJ$46="",0,Programacion!DJ$46/SUM(Programacion!DJ$42:DJ$48)*'3 Eval'!$I36)+IF(Programacion!DJ$47="",0,Programacion!DJ$47/SUM(Programacion!DJ$42:DJ$48)*'3 Eval'!$J36)+IF(Programacion!DJ$48="",0,Programacion!DJ$48/SUM(Programacion!DJ$42:DJ$48)*'3 Eval'!$K36))*SUM(Programacion!DJ$42:DJ$48)/SUM(Programacion!DJ$28:DJ$48)+IF('Res 2ªEval'!DL37="",0,'Res 2ªEval'!DL37*SUM(Programacion!DJ$28:DJ$41)/SUM(Programacion!DJ$28:DJ$48)))))</f>
        <v/>
      </c>
      <c r="DM37" s="270" t="str">
        <f>IF($C37="","",IF(SUM(Programacion!DK$28:DK$48)=0,"",IF(SUM(Programacion!DK$42:DK$48)=0,'Res 2ªEval'!DM37,(IF(Programacion!DK$42="",0,Programacion!DK$42/SUM(Programacion!DK$42:DK$48)*'3 Eval'!$E36)+IF(Programacion!DK$43="",0,Programacion!DK$43/SUM(Programacion!DK$42:DK$48)*'3 Eval'!$F36)+IF(Programacion!DK$44="",0,Programacion!DK$44/SUM(Programacion!DK$42:DK$48)*'3 Eval'!$G36)+IF(Programacion!DK$45="",0,Programacion!DK$45/SUM(Programacion!DK$42:DK$48)*'3 Eval'!$H36)+IF(Programacion!DK$46="",0,Programacion!DK$46/SUM(Programacion!DK$42:DK$48)*'3 Eval'!$I36)+IF(Programacion!DK$47="",0,Programacion!DK$47/SUM(Programacion!DK$42:DK$48)*'3 Eval'!$J36)+IF(Programacion!DK$48="",0,Programacion!DK$48/SUM(Programacion!DK$42:DK$48)*'3 Eval'!$K36))*SUM(Programacion!DK$42:DK$48)/SUM(Programacion!DK$28:DK$48)+IF('Res 2ªEval'!DM37="",0,'Res 2ªEval'!DM37*SUM(Programacion!DK$28:DK$41)/SUM(Programacion!DK$28:DK$48)))))</f>
        <v/>
      </c>
      <c r="DN37" s="270" t="str">
        <f>IF($C37="","",IF(SUM(Programacion!DL$28:DL$48)=0,"",IF(SUM(Programacion!DL$42:DL$48)=0,'Res 2ªEval'!DN37,(IF(Programacion!DL$42="",0,Programacion!DL$42/SUM(Programacion!DL$42:DL$48)*'3 Eval'!$E36)+IF(Programacion!DL$43="",0,Programacion!DL$43/SUM(Programacion!DL$42:DL$48)*'3 Eval'!$F36)+IF(Programacion!DL$44="",0,Programacion!DL$44/SUM(Programacion!DL$42:DL$48)*'3 Eval'!$G36)+IF(Programacion!DL$45="",0,Programacion!DL$45/SUM(Programacion!DL$42:DL$48)*'3 Eval'!$H36)+IF(Programacion!DL$46="",0,Programacion!DL$46/SUM(Programacion!DL$42:DL$48)*'3 Eval'!$I36)+IF(Programacion!DL$47="",0,Programacion!DL$47/SUM(Programacion!DL$42:DL$48)*'3 Eval'!$J36)+IF(Programacion!DL$48="",0,Programacion!DL$48/SUM(Programacion!DL$42:DL$48)*'3 Eval'!$K36))*SUM(Programacion!DL$42:DL$48)/SUM(Programacion!DL$28:DL$48)+IF('Res 2ªEval'!DN37="",0,'Res 2ªEval'!DN37*SUM(Programacion!DL$28:DL$41)/SUM(Programacion!DL$28:DL$48)))))</f>
        <v/>
      </c>
      <c r="DO37" s="270" t="str">
        <f>IF($C37="","",IF(SUM(Programacion!DM$28:DM$48)=0,"",IF(SUM(Programacion!DM$42:DM$48)=0,'Res 2ªEval'!DO37,(IF(Programacion!DM$42="",0,Programacion!DM$42/SUM(Programacion!DM$42:DM$48)*'3 Eval'!$E36)+IF(Programacion!DM$43="",0,Programacion!DM$43/SUM(Programacion!DM$42:DM$48)*'3 Eval'!$F36)+IF(Programacion!DM$44="",0,Programacion!DM$44/SUM(Programacion!DM$42:DM$48)*'3 Eval'!$G36)+IF(Programacion!DM$45="",0,Programacion!DM$45/SUM(Programacion!DM$42:DM$48)*'3 Eval'!$H36)+IF(Programacion!DM$46="",0,Programacion!DM$46/SUM(Programacion!DM$42:DM$48)*'3 Eval'!$I36)+IF(Programacion!DM$47="",0,Programacion!DM$47/SUM(Programacion!DM$42:DM$48)*'3 Eval'!$J36)+IF(Programacion!DM$48="",0,Programacion!DM$48/SUM(Programacion!DM$42:DM$48)*'3 Eval'!$K36))*SUM(Programacion!DM$42:DM$48)/SUM(Programacion!DM$28:DM$48)+IF('Res 2ªEval'!DO37="",0,'Res 2ªEval'!DO37*SUM(Programacion!DM$28:DM$41)/SUM(Programacion!DM$28:DM$48)))))</f>
        <v/>
      </c>
      <c r="DP37" s="270" t="str">
        <f>IF($C37="","",IF(SUM(Programacion!DN$28:DN$48)=0,"",IF(SUM(Programacion!DN$42:DN$48)=0,'Res 2ªEval'!DP37,(IF(Programacion!DN$42="",0,Programacion!DN$42/SUM(Programacion!DN$42:DN$48)*'3 Eval'!$E36)+IF(Programacion!DN$43="",0,Programacion!DN$43/SUM(Programacion!DN$42:DN$48)*'3 Eval'!$F36)+IF(Programacion!DN$44="",0,Programacion!DN$44/SUM(Programacion!DN$42:DN$48)*'3 Eval'!$G36)+IF(Programacion!DN$45="",0,Programacion!DN$45/SUM(Programacion!DN$42:DN$48)*'3 Eval'!$H36)+IF(Programacion!DN$46="",0,Programacion!DN$46/SUM(Programacion!DN$42:DN$48)*'3 Eval'!$I36)+IF(Programacion!DN$47="",0,Programacion!DN$47/SUM(Programacion!DN$42:DN$48)*'3 Eval'!$J36)+IF(Programacion!DN$48="",0,Programacion!DN$48/SUM(Programacion!DN$42:DN$48)*'3 Eval'!$K36))*SUM(Programacion!DN$42:DN$48)/SUM(Programacion!DN$28:DN$48)+IF('Res 2ªEval'!DP37="",0,'Res 2ªEval'!DP37*SUM(Programacion!DN$28:DN$41)/SUM(Programacion!DN$28:DN$48)))))</f>
        <v/>
      </c>
      <c r="DQ37" s="270" t="str">
        <f>IF($C37="","",IF(SUM(Programacion!DO$28:DO$48)=0,"",IF(SUM(Programacion!DO$42:DO$48)=0,'Res 2ªEval'!DQ37,(IF(Programacion!DO$42="",0,Programacion!DO$42/SUM(Programacion!DO$42:DO$48)*'3 Eval'!$E36)+IF(Programacion!DO$43="",0,Programacion!DO$43/SUM(Programacion!DO$42:DO$48)*'3 Eval'!$F36)+IF(Programacion!DO$44="",0,Programacion!DO$44/SUM(Programacion!DO$42:DO$48)*'3 Eval'!$G36)+IF(Programacion!DO$45="",0,Programacion!DO$45/SUM(Programacion!DO$42:DO$48)*'3 Eval'!$H36)+IF(Programacion!DO$46="",0,Programacion!DO$46/SUM(Programacion!DO$42:DO$48)*'3 Eval'!$I36)+IF(Programacion!DO$47="",0,Programacion!DO$47/SUM(Programacion!DO$42:DO$48)*'3 Eval'!$J36)+IF(Programacion!DO$48="",0,Programacion!DO$48/SUM(Programacion!DO$42:DO$48)*'3 Eval'!$K36))*SUM(Programacion!DO$42:DO$48)/SUM(Programacion!DO$28:DO$48)+IF('Res 2ªEval'!DQ37="",0,'Res 2ªEval'!DQ37*SUM(Programacion!DO$28:DO$41)/SUM(Programacion!DO$28:DO$48)))))</f>
        <v/>
      </c>
      <c r="DR37" s="270" t="str">
        <f>IF($C37="","",IF(SUM(Programacion!DP$28:DP$48)=0,"",IF(SUM(Programacion!DP$42:DP$48)=0,'Res 2ªEval'!DR37,(IF(Programacion!DP$42="",0,Programacion!DP$42/SUM(Programacion!DP$42:DP$48)*'3 Eval'!$E36)+IF(Programacion!DP$43="",0,Programacion!DP$43/SUM(Programacion!DP$42:DP$48)*'3 Eval'!$F36)+IF(Programacion!DP$44="",0,Programacion!DP$44/SUM(Programacion!DP$42:DP$48)*'3 Eval'!$G36)+IF(Programacion!DP$45="",0,Programacion!DP$45/SUM(Programacion!DP$42:DP$48)*'3 Eval'!$H36)+IF(Programacion!DP$46="",0,Programacion!DP$46/SUM(Programacion!DP$42:DP$48)*'3 Eval'!$I36)+IF(Programacion!DP$47="",0,Programacion!DP$47/SUM(Programacion!DP$42:DP$48)*'3 Eval'!$J36)+IF(Programacion!DP$48="",0,Programacion!DP$48/SUM(Programacion!DP$42:DP$48)*'3 Eval'!$K36))*SUM(Programacion!DP$42:DP$48)/SUM(Programacion!DP$28:DP$48)+IF('Res 2ªEval'!DR37="",0,'Res 2ªEval'!DR37*SUM(Programacion!DP$28:DP$41)/SUM(Programacion!DP$28:DP$48)))))</f>
        <v/>
      </c>
      <c r="DS37" s="270" t="str">
        <f>IF($C37="","",IF(SUM(Programacion!DQ$28:DQ$48)=0,"",IF(SUM(Programacion!DQ$42:DQ$48)=0,'Res 2ªEval'!DS37,(IF(Programacion!DQ$42="",0,Programacion!DQ$42/SUM(Programacion!DQ$42:DQ$48)*'3 Eval'!$E36)+IF(Programacion!DQ$43="",0,Programacion!DQ$43/SUM(Programacion!DQ$42:DQ$48)*'3 Eval'!$F36)+IF(Programacion!DQ$44="",0,Programacion!DQ$44/SUM(Programacion!DQ$42:DQ$48)*'3 Eval'!$G36)+IF(Programacion!DQ$45="",0,Programacion!DQ$45/SUM(Programacion!DQ$42:DQ$48)*'3 Eval'!$H36)+IF(Programacion!DQ$46="",0,Programacion!DQ$46/SUM(Programacion!DQ$42:DQ$48)*'3 Eval'!$I36)+IF(Programacion!DQ$47="",0,Programacion!DQ$47/SUM(Programacion!DQ$42:DQ$48)*'3 Eval'!$J36)+IF(Programacion!DQ$48="",0,Programacion!DQ$48/SUM(Programacion!DQ$42:DQ$48)*'3 Eval'!$K36))*SUM(Programacion!DQ$42:DQ$48)/SUM(Programacion!DQ$28:DQ$48)+IF('Res 2ªEval'!DS37="",0,'Res 2ªEval'!DS37*SUM(Programacion!DQ$28:DQ$41)/SUM(Programacion!DQ$28:DQ$48)))))</f>
        <v/>
      </c>
      <c r="DT37" s="270" t="str">
        <f>IF($C37="","",IF(SUM(Programacion!DR$28:DR$48)=0,"",IF(SUM(Programacion!DR$42:DR$48)=0,'Res 2ªEval'!DT37,(IF(Programacion!DR$42="",0,Programacion!DR$42/SUM(Programacion!DR$42:DR$48)*'3 Eval'!$E36)+IF(Programacion!DR$43="",0,Programacion!DR$43/SUM(Programacion!DR$42:DR$48)*'3 Eval'!$F36)+IF(Programacion!DR$44="",0,Programacion!DR$44/SUM(Programacion!DR$42:DR$48)*'3 Eval'!$G36)+IF(Programacion!DR$45="",0,Programacion!DR$45/SUM(Programacion!DR$42:DR$48)*'3 Eval'!$H36)+IF(Programacion!DR$46="",0,Programacion!DR$46/SUM(Programacion!DR$42:DR$48)*'3 Eval'!$I36)+IF(Programacion!DR$47="",0,Programacion!DR$47/SUM(Programacion!DR$42:DR$48)*'3 Eval'!$J36)+IF(Programacion!DR$48="",0,Programacion!DR$48/SUM(Programacion!DR$42:DR$48)*'3 Eval'!$K36))*SUM(Programacion!DR$42:DR$48)/SUM(Programacion!DR$28:DR$48)+IF('Res 2ªEval'!DT37="",0,'Res 2ªEval'!DT37*SUM(Programacion!DR$28:DR$41)/SUM(Programacion!DR$28:DR$48)))))</f>
        <v/>
      </c>
      <c r="DU37" s="270" t="str">
        <f>IF($C37="","",IF(SUM(Programacion!DS$28:DS$48)=0,"",IF(SUM(Programacion!DS$42:DS$48)=0,'Res 2ªEval'!DU37,(IF(Programacion!DS$42="",0,Programacion!DS$42/SUM(Programacion!DS$42:DS$48)*'3 Eval'!$E36)+IF(Programacion!DS$43="",0,Programacion!DS$43/SUM(Programacion!DS$42:DS$48)*'3 Eval'!$F36)+IF(Programacion!DS$44="",0,Programacion!DS$44/SUM(Programacion!DS$42:DS$48)*'3 Eval'!$G36)+IF(Programacion!DS$45="",0,Programacion!DS$45/SUM(Programacion!DS$42:DS$48)*'3 Eval'!$H36)+IF(Programacion!DS$46="",0,Programacion!DS$46/SUM(Programacion!DS$42:DS$48)*'3 Eval'!$I36)+IF(Programacion!DS$47="",0,Programacion!DS$47/SUM(Programacion!DS$42:DS$48)*'3 Eval'!$J36)+IF(Programacion!DS$48="",0,Programacion!DS$48/SUM(Programacion!DS$42:DS$48)*'3 Eval'!$K36))*SUM(Programacion!DS$42:DS$48)/SUM(Programacion!DS$28:DS$48)+IF('Res 2ªEval'!DU37="",0,'Res 2ªEval'!DU37*SUM(Programacion!DS$28:DS$41)/SUM(Programacion!DS$28:DS$48)))))</f>
        <v/>
      </c>
      <c r="DV37" s="270" t="str">
        <f>IF($C37="","",IF(SUM(Programacion!DT$28:DT$48)=0,"",IF(SUM(Programacion!DT$42:DT$48)=0,'Res 2ªEval'!DV37,(IF(Programacion!DT$42="",0,Programacion!DT$42/SUM(Programacion!DT$42:DT$48)*'3 Eval'!$E36)+IF(Programacion!DT$43="",0,Programacion!DT$43/SUM(Programacion!DT$42:DT$48)*'3 Eval'!$F36)+IF(Programacion!DT$44="",0,Programacion!DT$44/SUM(Programacion!DT$42:DT$48)*'3 Eval'!$G36)+IF(Programacion!DT$45="",0,Programacion!DT$45/SUM(Programacion!DT$42:DT$48)*'3 Eval'!$H36)+IF(Programacion!DT$46="",0,Programacion!DT$46/SUM(Programacion!DT$42:DT$48)*'3 Eval'!$I36)+IF(Programacion!DT$47="",0,Programacion!DT$47/SUM(Programacion!DT$42:DT$48)*'3 Eval'!$J36)+IF(Programacion!DT$48="",0,Programacion!DT$48/SUM(Programacion!DT$42:DT$48)*'3 Eval'!$K36))*SUM(Programacion!DT$42:DT$48)/SUM(Programacion!DT$28:DT$48)+IF('Res 2ªEval'!DV37="",0,'Res 2ªEval'!DV37*SUM(Programacion!DT$28:DT$41)/SUM(Programacion!DT$28:DT$48)))))</f>
        <v/>
      </c>
      <c r="DW37" s="270" t="str">
        <f>IF($C37="","",IF(SUM(Programacion!DU$28:DU$48)=0,"",IF(SUM(Programacion!DU$42:DU$48)=0,'Res 2ªEval'!DW37,(IF(Programacion!DU$42="",0,Programacion!DU$42/SUM(Programacion!DU$42:DU$48)*'3 Eval'!$E36)+IF(Programacion!DU$43="",0,Programacion!DU$43/SUM(Programacion!DU$42:DU$48)*'3 Eval'!$F36)+IF(Programacion!DU$44="",0,Programacion!DU$44/SUM(Programacion!DU$42:DU$48)*'3 Eval'!$G36)+IF(Programacion!DU$45="",0,Programacion!DU$45/SUM(Programacion!DU$42:DU$48)*'3 Eval'!$H36)+IF(Programacion!DU$46="",0,Programacion!DU$46/SUM(Programacion!DU$42:DU$48)*'3 Eval'!$I36)+IF(Programacion!DU$47="",0,Programacion!DU$47/SUM(Programacion!DU$42:DU$48)*'3 Eval'!$J36)+IF(Programacion!DU$48="",0,Programacion!DU$48/SUM(Programacion!DU$42:DU$48)*'3 Eval'!$K36))*SUM(Programacion!DU$42:DU$48)/SUM(Programacion!DU$28:DU$48)+IF('Res 2ªEval'!DW37="",0,'Res 2ªEval'!DW37*SUM(Programacion!DU$28:DU$41)/SUM(Programacion!DU$28:DU$48)))))</f>
        <v/>
      </c>
      <c r="DX37" s="270" t="str">
        <f>IF($C37="","",IF(SUM(Programacion!DV$28:DV$48)=0,"",IF(SUM(Programacion!DV$42:DV$48)=0,'Res 2ªEval'!DX37,(IF(Programacion!DV$42="",0,Programacion!DV$42/SUM(Programacion!DV$42:DV$48)*'3 Eval'!$E36)+IF(Programacion!DV$43="",0,Programacion!DV$43/SUM(Programacion!DV$42:DV$48)*'3 Eval'!$F36)+IF(Programacion!DV$44="",0,Programacion!DV$44/SUM(Programacion!DV$42:DV$48)*'3 Eval'!$G36)+IF(Programacion!DV$45="",0,Programacion!DV$45/SUM(Programacion!DV$42:DV$48)*'3 Eval'!$H36)+IF(Programacion!DV$46="",0,Programacion!DV$46/SUM(Programacion!DV$42:DV$48)*'3 Eval'!$I36)+IF(Programacion!DV$47="",0,Programacion!DV$47/SUM(Programacion!DV$42:DV$48)*'3 Eval'!$J36)+IF(Programacion!DV$48="",0,Programacion!DV$48/SUM(Programacion!DV$42:DV$48)*'3 Eval'!$K36))*SUM(Programacion!DV$42:DV$48)/SUM(Programacion!DV$28:DV$48)+IF('Res 2ªEval'!DX37="",0,'Res 2ªEval'!DX37*SUM(Programacion!DV$28:DV$41)/SUM(Programacion!DV$28:DV$48)))))</f>
        <v/>
      </c>
      <c r="DY37" s="270" t="str">
        <f>IF($C37="","",IF(SUM(Programacion!DW$28:DW$48)=0,"",IF(SUM(Programacion!DW$42:DW$48)=0,'Res 2ªEval'!DY37,(IF(Programacion!DW$42="",0,Programacion!DW$42/SUM(Programacion!DW$42:DW$48)*'3 Eval'!$E36)+IF(Programacion!DW$43="",0,Programacion!DW$43/SUM(Programacion!DW$42:DW$48)*'3 Eval'!$F36)+IF(Programacion!DW$44="",0,Programacion!DW$44/SUM(Programacion!DW$42:DW$48)*'3 Eval'!$G36)+IF(Programacion!DW$45="",0,Programacion!DW$45/SUM(Programacion!DW$42:DW$48)*'3 Eval'!$H36)+IF(Programacion!DW$46="",0,Programacion!DW$46/SUM(Programacion!DW$42:DW$48)*'3 Eval'!$I36)+IF(Programacion!DW$47="",0,Programacion!DW$47/SUM(Programacion!DW$42:DW$48)*'3 Eval'!$J36)+IF(Programacion!DW$48="",0,Programacion!DW$48/SUM(Programacion!DW$42:DW$48)*'3 Eval'!$K36))*SUM(Programacion!DW$42:DW$48)/SUM(Programacion!DW$28:DW$48)+IF('Res 2ªEval'!DY37="",0,'Res 2ªEval'!DY37*SUM(Programacion!DW$28:DW$41)/SUM(Programacion!DW$28:DW$48)))))</f>
        <v/>
      </c>
      <c r="DZ37" s="270" t="str">
        <f>IF($C37="","",IF(SUM(Programacion!DX$28:DX$48)=0,"",IF(SUM(Programacion!DX$42:DX$48)=0,'Res 2ªEval'!DZ37,(IF(Programacion!DX$42="",0,Programacion!DX$42/SUM(Programacion!DX$42:DX$48)*'3 Eval'!$E36)+IF(Programacion!DX$43="",0,Programacion!DX$43/SUM(Programacion!DX$42:DX$48)*'3 Eval'!$F36)+IF(Programacion!DX$44="",0,Programacion!DX$44/SUM(Programacion!DX$42:DX$48)*'3 Eval'!$G36)+IF(Programacion!DX$45="",0,Programacion!DX$45/SUM(Programacion!DX$42:DX$48)*'3 Eval'!$H36)+IF(Programacion!DX$46="",0,Programacion!DX$46/SUM(Programacion!DX$42:DX$48)*'3 Eval'!$I36)+IF(Programacion!DX$47="",0,Programacion!DX$47/SUM(Programacion!DX$42:DX$48)*'3 Eval'!$J36)+IF(Programacion!DX$48="",0,Programacion!DX$48/SUM(Programacion!DX$42:DX$48)*'3 Eval'!$K36))*SUM(Programacion!DX$42:DX$48)/SUM(Programacion!DX$28:DX$48)+IF('Res 2ªEval'!DZ37="",0,'Res 2ªEval'!DZ37*SUM(Programacion!DX$28:DX$41)/SUM(Programacion!DX$28:DX$48)))))</f>
        <v/>
      </c>
      <c r="EA37" s="270" t="str">
        <f>IF($C37="","",IF(SUM(Programacion!DY$28:DY$48)=0,"",IF(SUM(Programacion!DY$42:DY$48)=0,'Res 2ªEval'!EA37,(IF(Programacion!DY$42="",0,Programacion!DY$42/SUM(Programacion!DY$42:DY$48)*'3 Eval'!$E36)+IF(Programacion!DY$43="",0,Programacion!DY$43/SUM(Programacion!DY$42:DY$48)*'3 Eval'!$F36)+IF(Programacion!DY$44="",0,Programacion!DY$44/SUM(Programacion!DY$42:DY$48)*'3 Eval'!$G36)+IF(Programacion!DY$45="",0,Programacion!DY$45/SUM(Programacion!DY$42:DY$48)*'3 Eval'!$H36)+IF(Programacion!DY$46="",0,Programacion!DY$46/SUM(Programacion!DY$42:DY$48)*'3 Eval'!$I36)+IF(Programacion!DY$47="",0,Programacion!DY$47/SUM(Programacion!DY$42:DY$48)*'3 Eval'!$J36)+IF(Programacion!DY$48="",0,Programacion!DY$48/SUM(Programacion!DY$42:DY$48)*'3 Eval'!$K36))*SUM(Programacion!DY$42:DY$48)/SUM(Programacion!DY$28:DY$48)+IF('Res 2ªEval'!EA37="",0,'Res 2ªEval'!EA37*SUM(Programacion!DY$28:DY$41)/SUM(Programacion!DY$28:DY$48)))))</f>
        <v/>
      </c>
      <c r="EB37" s="270" t="str">
        <f>IF($C37="","",IF(SUM(Programacion!DZ$28:DZ$48)=0,"",IF(SUM(Programacion!DZ$42:DZ$48)=0,'Res 2ªEval'!EB37,(IF(Programacion!DZ$42="",0,Programacion!DZ$42/SUM(Programacion!DZ$42:DZ$48)*'3 Eval'!$E36)+IF(Programacion!DZ$43="",0,Programacion!DZ$43/SUM(Programacion!DZ$42:DZ$48)*'3 Eval'!$F36)+IF(Programacion!DZ$44="",0,Programacion!DZ$44/SUM(Programacion!DZ$42:DZ$48)*'3 Eval'!$G36)+IF(Programacion!DZ$45="",0,Programacion!DZ$45/SUM(Programacion!DZ$42:DZ$48)*'3 Eval'!$H36)+IF(Programacion!DZ$46="",0,Programacion!DZ$46/SUM(Programacion!DZ$42:DZ$48)*'3 Eval'!$I36)+IF(Programacion!DZ$47="",0,Programacion!DZ$47/SUM(Programacion!DZ$42:DZ$48)*'3 Eval'!$J36)+IF(Programacion!DZ$48="",0,Programacion!DZ$48/SUM(Programacion!DZ$42:DZ$48)*'3 Eval'!$K36))*SUM(Programacion!DZ$42:DZ$48)/SUM(Programacion!DZ$28:DZ$48)+IF('Res 2ªEval'!EB37="",0,'Res 2ªEval'!EB37*SUM(Programacion!DZ$28:DZ$41)/SUM(Programacion!DZ$28:DZ$48)))))</f>
        <v/>
      </c>
      <c r="EC37" s="270" t="str">
        <f>IF($C37="","",IF(SUM(Programacion!EA$28:EA$48)=0,"",IF(SUM(Programacion!EA$42:EA$48)=0,'Res 2ªEval'!EC37,(IF(Programacion!EA$42="",0,Programacion!EA$42/SUM(Programacion!EA$42:EA$48)*'3 Eval'!$E36)+IF(Programacion!EA$43="",0,Programacion!EA$43/SUM(Programacion!EA$42:EA$48)*'3 Eval'!$F36)+IF(Programacion!EA$44="",0,Programacion!EA$44/SUM(Programacion!EA$42:EA$48)*'3 Eval'!$G36)+IF(Programacion!EA$45="",0,Programacion!EA$45/SUM(Programacion!EA$42:EA$48)*'3 Eval'!$H36)+IF(Programacion!EA$46="",0,Programacion!EA$46/SUM(Programacion!EA$42:EA$48)*'3 Eval'!$I36)+IF(Programacion!EA$47="",0,Programacion!EA$47/SUM(Programacion!EA$42:EA$48)*'3 Eval'!$J36)+IF(Programacion!EA$48="",0,Programacion!EA$48/SUM(Programacion!EA$42:EA$48)*'3 Eval'!$K36))*SUM(Programacion!EA$42:EA$48)/SUM(Programacion!EA$28:EA$48)+IF('Res 2ªEval'!EC37="",0,'Res 2ªEval'!EC37*SUM(Programacion!EA$28:EA$41)/SUM(Programacion!EA$28:EA$48)))))</f>
        <v/>
      </c>
      <c r="ED37" s="270" t="str">
        <f>IF($C37="","",IF(SUM(Programacion!EB$28:EB$48)=0,"",IF(SUM(Programacion!EB$42:EB$48)=0,'Res 2ªEval'!ED37,(IF(Programacion!EB$42="",0,Programacion!EB$42/SUM(Programacion!EB$42:EB$48)*'3 Eval'!$E36)+IF(Programacion!EB$43="",0,Programacion!EB$43/SUM(Programacion!EB$42:EB$48)*'3 Eval'!$F36)+IF(Programacion!EB$44="",0,Programacion!EB$44/SUM(Programacion!EB$42:EB$48)*'3 Eval'!$G36)+IF(Programacion!EB$45="",0,Programacion!EB$45/SUM(Programacion!EB$42:EB$48)*'3 Eval'!$H36)+IF(Programacion!EB$46="",0,Programacion!EB$46/SUM(Programacion!EB$42:EB$48)*'3 Eval'!$I36)+IF(Programacion!EB$47="",0,Programacion!EB$47/SUM(Programacion!EB$42:EB$48)*'3 Eval'!$J36)+IF(Programacion!EB$48="",0,Programacion!EB$48/SUM(Programacion!EB$42:EB$48)*'3 Eval'!$K36))*SUM(Programacion!EB$42:EB$48)/SUM(Programacion!EB$28:EB$48)+IF('Res 2ªEval'!ED37="",0,'Res 2ªEval'!ED37*SUM(Programacion!EB$28:EB$41)/SUM(Programacion!EB$28:EB$48)))))</f>
        <v/>
      </c>
      <c r="EE37" s="270" t="str">
        <f>IF($C37="","",IF(SUM(Programacion!EC$28:EC$48)=0,"",IF(SUM(Programacion!EC$42:EC$48)=0,'Res 2ªEval'!EE37,(IF(Programacion!EC$42="",0,Programacion!EC$42/SUM(Programacion!EC$42:EC$48)*'3 Eval'!$E36)+IF(Programacion!EC$43="",0,Programacion!EC$43/SUM(Programacion!EC$42:EC$48)*'3 Eval'!$F36)+IF(Programacion!EC$44="",0,Programacion!EC$44/SUM(Programacion!EC$42:EC$48)*'3 Eval'!$G36)+IF(Programacion!EC$45="",0,Programacion!EC$45/SUM(Programacion!EC$42:EC$48)*'3 Eval'!$H36)+IF(Programacion!EC$46="",0,Programacion!EC$46/SUM(Programacion!EC$42:EC$48)*'3 Eval'!$I36)+IF(Programacion!EC$47="",0,Programacion!EC$47/SUM(Programacion!EC$42:EC$48)*'3 Eval'!$J36)+IF(Programacion!EC$48="",0,Programacion!EC$48/SUM(Programacion!EC$42:EC$48)*'3 Eval'!$K36))*SUM(Programacion!EC$42:EC$48)/SUM(Programacion!EC$28:EC$48)+IF('Res 2ªEval'!EE37="",0,'Res 2ªEval'!EE37*SUM(Programacion!EC$28:EC$41)/SUM(Programacion!EC$28:EC$48)))))</f>
        <v/>
      </c>
      <c r="EF37" s="270" t="str">
        <f>IF($C37="","",IF(SUM(Programacion!ED$28:ED$48)=0,"",IF(SUM(Programacion!ED$42:ED$48)=0,'Res 2ªEval'!EF37,(IF(Programacion!ED$42="",0,Programacion!ED$42/SUM(Programacion!ED$42:ED$48)*'3 Eval'!$E36)+IF(Programacion!ED$43="",0,Programacion!ED$43/SUM(Programacion!ED$42:ED$48)*'3 Eval'!$F36)+IF(Programacion!ED$44="",0,Programacion!ED$44/SUM(Programacion!ED$42:ED$48)*'3 Eval'!$G36)+IF(Programacion!ED$45="",0,Programacion!ED$45/SUM(Programacion!ED$42:ED$48)*'3 Eval'!$H36)+IF(Programacion!ED$46="",0,Programacion!ED$46/SUM(Programacion!ED$42:ED$48)*'3 Eval'!$I36)+IF(Programacion!ED$47="",0,Programacion!ED$47/SUM(Programacion!ED$42:ED$48)*'3 Eval'!$J36)+IF(Programacion!ED$48="",0,Programacion!ED$48/SUM(Programacion!ED$42:ED$48)*'3 Eval'!$K36))*SUM(Programacion!ED$42:ED$48)/SUM(Programacion!ED$28:ED$48)+IF('Res 2ªEval'!EF37="",0,'Res 2ªEval'!EF37*SUM(Programacion!ED$28:ED$41)/SUM(Programacion!ED$28:ED$48)))))</f>
        <v/>
      </c>
      <c r="EG37" s="270" t="str">
        <f>IF($C37="","",IF(SUM(Programacion!EE$28:EE$48)=0,"",IF(SUM(Programacion!EE$42:EE$48)=0,'Res 2ªEval'!EG37,(IF(Programacion!EE$42="",0,Programacion!EE$42/SUM(Programacion!EE$42:EE$48)*'3 Eval'!$E36)+IF(Programacion!EE$43="",0,Programacion!EE$43/SUM(Programacion!EE$42:EE$48)*'3 Eval'!$F36)+IF(Programacion!EE$44="",0,Programacion!EE$44/SUM(Programacion!EE$42:EE$48)*'3 Eval'!$G36)+IF(Programacion!EE$45="",0,Programacion!EE$45/SUM(Programacion!EE$42:EE$48)*'3 Eval'!$H36)+IF(Programacion!EE$46="",0,Programacion!EE$46/SUM(Programacion!EE$42:EE$48)*'3 Eval'!$I36)+IF(Programacion!EE$47="",0,Programacion!EE$47/SUM(Programacion!EE$42:EE$48)*'3 Eval'!$J36)+IF(Programacion!EE$48="",0,Programacion!EE$48/SUM(Programacion!EE$42:EE$48)*'3 Eval'!$K36))*SUM(Programacion!EE$42:EE$48)/SUM(Programacion!EE$28:EE$48)+IF('Res 2ªEval'!EG37="",0,'Res 2ªEval'!EG37*SUM(Programacion!EE$28:EE$41)/SUM(Programacion!EE$28:EE$48)))))</f>
        <v/>
      </c>
      <c r="EH37" s="270" t="str">
        <f>IF($C37="","",IF(SUM(Programacion!EF$28:EF$48)=0,"",IF(SUM(Programacion!EF$42:EF$48)=0,'Res 2ªEval'!EH37,(IF(Programacion!EF$42="",0,Programacion!EF$42/SUM(Programacion!EF$42:EF$48)*'3 Eval'!$E36)+IF(Programacion!EF$43="",0,Programacion!EF$43/SUM(Programacion!EF$42:EF$48)*'3 Eval'!$F36)+IF(Programacion!EF$44="",0,Programacion!EF$44/SUM(Programacion!EF$42:EF$48)*'3 Eval'!$G36)+IF(Programacion!EF$45="",0,Programacion!EF$45/SUM(Programacion!EF$42:EF$48)*'3 Eval'!$H36)+IF(Programacion!EF$46="",0,Programacion!EF$46/SUM(Programacion!EF$42:EF$48)*'3 Eval'!$I36)+IF(Programacion!EF$47="",0,Programacion!EF$47/SUM(Programacion!EF$42:EF$48)*'3 Eval'!$J36)+IF(Programacion!EF$48="",0,Programacion!EF$48/SUM(Programacion!EF$42:EF$48)*'3 Eval'!$K36))*SUM(Programacion!EF$42:EF$48)/SUM(Programacion!EF$28:EF$48)+IF('Res 2ªEval'!EH37="",0,'Res 2ªEval'!EH37*SUM(Programacion!EF$28:EF$41)/SUM(Programacion!EF$28:EF$48)))))</f>
        <v/>
      </c>
      <c r="EI37" s="270" t="str">
        <f>IF($C37="","",IF(SUM(Programacion!EG$28:EG$48)=0,"",IF(SUM(Programacion!EG$42:EG$48)=0,'Res 2ªEval'!EI37,(IF(Programacion!EG$42="",0,Programacion!EG$42/SUM(Programacion!EG$42:EG$48)*'3 Eval'!$E36)+IF(Programacion!EG$43="",0,Programacion!EG$43/SUM(Programacion!EG$42:EG$48)*'3 Eval'!$F36)+IF(Programacion!EG$44="",0,Programacion!EG$44/SUM(Programacion!EG$42:EG$48)*'3 Eval'!$G36)+IF(Programacion!EG$45="",0,Programacion!EG$45/SUM(Programacion!EG$42:EG$48)*'3 Eval'!$H36)+IF(Programacion!EG$46="",0,Programacion!EG$46/SUM(Programacion!EG$42:EG$48)*'3 Eval'!$I36)+IF(Programacion!EG$47="",0,Programacion!EG$47/SUM(Programacion!EG$42:EG$48)*'3 Eval'!$J36)+IF(Programacion!EG$48="",0,Programacion!EG$48/SUM(Programacion!EG$42:EG$48)*'3 Eval'!$K36))*SUM(Programacion!EG$42:EG$48)/SUM(Programacion!EG$28:EG$48)+IF('Res 2ªEval'!EI37="",0,'Res 2ªEval'!EI37*SUM(Programacion!EG$28:EG$41)/SUM(Programacion!EG$28:EG$48)))))</f>
        <v/>
      </c>
      <c r="EJ37" s="270" t="str">
        <f>IF($C37="","",IF(SUM(Programacion!EH$28:EH$48)=0,"",IF(SUM(Programacion!EH$42:EH$48)=0,'Res 2ªEval'!EJ37,(IF(Programacion!EH$42="",0,Programacion!EH$42/SUM(Programacion!EH$42:EH$48)*'3 Eval'!$E36)+IF(Programacion!EH$43="",0,Programacion!EH$43/SUM(Programacion!EH$42:EH$48)*'3 Eval'!$F36)+IF(Programacion!EH$44="",0,Programacion!EH$44/SUM(Programacion!EH$42:EH$48)*'3 Eval'!$G36)+IF(Programacion!EH$45="",0,Programacion!EH$45/SUM(Programacion!EH$42:EH$48)*'3 Eval'!$H36)+IF(Programacion!EH$46="",0,Programacion!EH$46/SUM(Programacion!EH$42:EH$48)*'3 Eval'!$I36)+IF(Programacion!EH$47="",0,Programacion!EH$47/SUM(Programacion!EH$42:EH$48)*'3 Eval'!$J36)+IF(Programacion!EH$48="",0,Programacion!EH$48/SUM(Programacion!EH$42:EH$48)*'3 Eval'!$K36))*SUM(Programacion!EH$42:EH$48)/SUM(Programacion!EH$28:EH$48)+IF('Res 2ªEval'!EJ37="",0,'Res 2ªEval'!EJ37*SUM(Programacion!EH$28:EH$41)/SUM(Programacion!EH$28:EH$48)))))</f>
        <v/>
      </c>
      <c r="EK37" s="270" t="str">
        <f>IF($C37="","",IF(SUM(Programacion!EI$28:EI$48)=0,"",IF(SUM(Programacion!EI$42:EI$48)=0,'Res 2ªEval'!EK37,(IF(Programacion!EI$42="",0,Programacion!EI$42/SUM(Programacion!EI$42:EI$48)*'3 Eval'!$E36)+IF(Programacion!EI$43="",0,Programacion!EI$43/SUM(Programacion!EI$42:EI$48)*'3 Eval'!$F36)+IF(Programacion!EI$44="",0,Programacion!EI$44/SUM(Programacion!EI$42:EI$48)*'3 Eval'!$G36)+IF(Programacion!EI$45="",0,Programacion!EI$45/SUM(Programacion!EI$42:EI$48)*'3 Eval'!$H36)+IF(Programacion!EI$46="",0,Programacion!EI$46/SUM(Programacion!EI$42:EI$48)*'3 Eval'!$I36)+IF(Programacion!EI$47="",0,Programacion!EI$47/SUM(Programacion!EI$42:EI$48)*'3 Eval'!$J36)+IF(Programacion!EI$48="",0,Programacion!EI$48/SUM(Programacion!EI$42:EI$48)*'3 Eval'!$K36))*SUM(Programacion!EI$42:EI$48)/SUM(Programacion!EI$28:EI$48)+IF('Res 2ªEval'!EK37="",0,'Res 2ªEval'!EK37*SUM(Programacion!EI$28:EI$41)/SUM(Programacion!EI$28:EI$48)))))</f>
        <v/>
      </c>
    </row>
    <row r="38" spans="2:141">
      <c r="B38" s="133" t="str">
        <f>IF('1 Eval'!A37="","",'1 Eval'!A37)</f>
        <v/>
      </c>
      <c r="C38" s="134" t="str">
        <f>IF('1 Eval'!B37="","",'1 Eval'!B37)</f>
        <v/>
      </c>
      <c r="D38" s="149" t="str">
        <f>IF('3 Eval'!D37="","",'3 Eval'!D37)</f>
        <v/>
      </c>
      <c r="E38" s="150" t="str">
        <f>IF($D38="","",IF(Final!$G$6="","",($D38*Final!$G$6+Final!$F39*Final!$F$6+Final!$E39*Final!$E$6)/SUM(Final!$E$6:$G$6)))</f>
        <v/>
      </c>
      <c r="F38" s="150" t="str">
        <f t="shared" si="7"/>
        <v/>
      </c>
      <c r="G38" s="221" t="str">
        <f t="shared" si="6"/>
        <v/>
      </c>
      <c r="H38" s="275" t="str">
        <f>IF($C38="","",IF(SUM(Programacion!F$28:F$48)=0,"",IF(SUM(Programacion!F$42:F$48)=0,'Res 2ªEval'!H38,(IF(Programacion!F$42="",0,Programacion!F$42/SUM(Programacion!F$42:F$48)*'3 Eval'!$E37)+IF(Programacion!F$43="",0,Programacion!F$43/SUM(Programacion!F$42:F$48)*'3 Eval'!$F37)+IF(Programacion!F$44="",0,Programacion!F$44/SUM(Programacion!F$42:F$48)*'3 Eval'!$G37)+IF(Programacion!F$45="",0,Programacion!F$45/SUM(Programacion!F$42:F$48)*'3 Eval'!$H37)+IF(Programacion!F$46="",0,Programacion!F$46/SUM(Programacion!F$42:F$48)*'3 Eval'!$I37)+IF(Programacion!F$47="",0,Programacion!F$47/SUM(Programacion!F$42:F$48)*'3 Eval'!$J37)+IF(Programacion!F$48="",0,Programacion!F$48/SUM(Programacion!F$42:F$48)*'3 Eval'!$K37))*SUM(Programacion!F$42:F$48)/SUM(Programacion!F$28:F$48)+IF('Res 2ªEval'!H38="",0,'Res 2ªEval'!H38*SUM(Programacion!F$28:F$41)/SUM(Programacion!F$28:F$48)))))</f>
        <v/>
      </c>
      <c r="I38" s="270" t="str">
        <f>IF($C38="","",IF(SUM(Programacion!G$28:G$48)=0,"",IF(SUM(Programacion!G$42:G$48)=0,'Res 2ªEval'!I38,(IF(Programacion!G$42="",0,Programacion!G$42/SUM(Programacion!G$42:G$48)*'3 Eval'!$E37)+IF(Programacion!G$43="",0,Programacion!G$43/SUM(Programacion!G$42:G$48)*'3 Eval'!$F37)+IF(Programacion!G$44="",0,Programacion!G$44/SUM(Programacion!G$42:G$48)*'3 Eval'!$G37)+IF(Programacion!G$45="",0,Programacion!G$45/SUM(Programacion!G$42:G$48)*'3 Eval'!$H37)+IF(Programacion!G$46="",0,Programacion!G$46/SUM(Programacion!G$42:G$48)*'3 Eval'!$I37)+IF(Programacion!G$47="",0,Programacion!G$47/SUM(Programacion!G$42:G$48)*'3 Eval'!$J37)+IF(Programacion!G$48="",0,Programacion!G$48/SUM(Programacion!G$42:G$48)*'3 Eval'!$K37))*SUM(Programacion!G$42:G$48)/SUM(Programacion!G$28:G$48)+IF('Res 2ªEval'!I38="",0,'Res 2ªEval'!I38*SUM(Programacion!G$28:G$41)/SUM(Programacion!G$28:G$48)))))</f>
        <v/>
      </c>
      <c r="J38" s="270" t="str">
        <f>IF($C38="","",IF(SUM(Programacion!H$28:H$48)=0,"",IF(SUM(Programacion!H$42:H$48)=0,'Res 2ªEval'!J38,(IF(Programacion!H$42="",0,Programacion!H$42/SUM(Programacion!H$42:H$48)*'3 Eval'!$E37)+IF(Programacion!H$43="",0,Programacion!H$43/SUM(Programacion!H$42:H$48)*'3 Eval'!$F37)+IF(Programacion!H$44="",0,Programacion!H$44/SUM(Programacion!H$42:H$48)*'3 Eval'!$G37)+IF(Programacion!H$45="",0,Programacion!H$45/SUM(Programacion!H$42:H$48)*'3 Eval'!$H37)+IF(Programacion!H$46="",0,Programacion!H$46/SUM(Programacion!H$42:H$48)*'3 Eval'!$I37)+IF(Programacion!H$47="",0,Programacion!H$47/SUM(Programacion!H$42:H$48)*'3 Eval'!$J37)+IF(Programacion!H$48="",0,Programacion!H$48/SUM(Programacion!H$42:H$48)*'3 Eval'!$K37))*SUM(Programacion!H$42:H$48)/SUM(Programacion!H$28:H$48)+IF('Res 2ªEval'!J38="",0,'Res 2ªEval'!J38*SUM(Programacion!H$28:H$41)/SUM(Programacion!H$28:H$48)))))</f>
        <v/>
      </c>
      <c r="K38" s="270" t="str">
        <f>IF($C38="","",IF(SUM(Programacion!I$28:I$48)=0,"",IF(SUM(Programacion!I$42:I$48)=0,'Res 2ªEval'!K38,(IF(Programacion!I$42="",0,Programacion!I$42/SUM(Programacion!I$42:I$48)*'3 Eval'!$E37)+IF(Programacion!I$43="",0,Programacion!I$43/SUM(Programacion!I$42:I$48)*'3 Eval'!$F37)+IF(Programacion!I$44="",0,Programacion!I$44/SUM(Programacion!I$42:I$48)*'3 Eval'!$G37)+IF(Programacion!I$45="",0,Programacion!I$45/SUM(Programacion!I$42:I$48)*'3 Eval'!$H37)+IF(Programacion!I$46="",0,Programacion!I$46/SUM(Programacion!I$42:I$48)*'3 Eval'!$I37)+IF(Programacion!I$47="",0,Programacion!I$47/SUM(Programacion!I$42:I$48)*'3 Eval'!$J37)+IF(Programacion!I$48="",0,Programacion!I$48/SUM(Programacion!I$42:I$48)*'3 Eval'!$K37))*SUM(Programacion!I$42:I$48)/SUM(Programacion!I$28:I$48)+IF('Res 2ªEval'!K38="",0,'Res 2ªEval'!K38*SUM(Programacion!I$28:I$41)/SUM(Programacion!I$28:I$48)))))</f>
        <v/>
      </c>
      <c r="L38" s="270" t="str">
        <f>IF($C38="","",IF(SUM(Programacion!J$28:J$48)=0,"",IF(SUM(Programacion!J$42:J$48)=0,'Res 2ªEval'!L38,(IF(Programacion!J$42="",0,Programacion!J$42/SUM(Programacion!J$42:J$48)*'3 Eval'!$E37)+IF(Programacion!J$43="",0,Programacion!J$43/SUM(Programacion!J$42:J$48)*'3 Eval'!$F37)+IF(Programacion!J$44="",0,Programacion!J$44/SUM(Programacion!J$42:J$48)*'3 Eval'!$G37)+IF(Programacion!J$45="",0,Programacion!J$45/SUM(Programacion!J$42:J$48)*'3 Eval'!$H37)+IF(Programacion!J$46="",0,Programacion!J$46/SUM(Programacion!J$42:J$48)*'3 Eval'!$I37)+IF(Programacion!J$47="",0,Programacion!J$47/SUM(Programacion!J$42:J$48)*'3 Eval'!$J37)+IF(Programacion!J$48="",0,Programacion!J$48/SUM(Programacion!J$42:J$48)*'3 Eval'!$K37))*SUM(Programacion!J$42:J$48)/SUM(Programacion!J$28:J$48)+IF('Res 2ªEval'!L38="",0,'Res 2ªEval'!L38*SUM(Programacion!J$28:J$41)/SUM(Programacion!J$28:J$48)))))</f>
        <v/>
      </c>
      <c r="M38" s="270" t="str">
        <f>IF($C38="","",IF(SUM(Programacion!K$28:K$48)=0,"",IF(SUM(Programacion!K$42:K$48)=0,'Res 2ªEval'!M38,(IF(Programacion!K$42="",0,Programacion!K$42/SUM(Programacion!K$42:K$48)*'3 Eval'!$E37)+IF(Programacion!K$43="",0,Programacion!K$43/SUM(Programacion!K$42:K$48)*'3 Eval'!$F37)+IF(Programacion!K$44="",0,Programacion!K$44/SUM(Programacion!K$42:K$48)*'3 Eval'!$G37)+IF(Programacion!K$45="",0,Programacion!K$45/SUM(Programacion!K$42:K$48)*'3 Eval'!$H37)+IF(Programacion!K$46="",0,Programacion!K$46/SUM(Programacion!K$42:K$48)*'3 Eval'!$I37)+IF(Programacion!K$47="",0,Programacion!K$47/SUM(Programacion!K$42:K$48)*'3 Eval'!$J37)+IF(Programacion!K$48="",0,Programacion!K$48/SUM(Programacion!K$42:K$48)*'3 Eval'!$K37))*SUM(Programacion!K$42:K$48)/SUM(Programacion!K$28:K$48)+IF('Res 2ªEval'!M38="",0,'Res 2ªEval'!M38*SUM(Programacion!K$28:K$41)/SUM(Programacion!K$28:K$48)))))</f>
        <v/>
      </c>
      <c r="N38" s="270" t="str">
        <f>IF($C38="","",IF(SUM(Programacion!L$28:L$48)=0,"",IF(SUM(Programacion!L$42:L$48)=0,'Res 2ªEval'!N38,(IF(Programacion!L$42="",0,Programacion!L$42/SUM(Programacion!L$42:L$48)*'3 Eval'!$E37)+IF(Programacion!L$43="",0,Programacion!L$43/SUM(Programacion!L$42:L$48)*'3 Eval'!$F37)+IF(Programacion!L$44="",0,Programacion!L$44/SUM(Programacion!L$42:L$48)*'3 Eval'!$G37)+IF(Programacion!L$45="",0,Programacion!L$45/SUM(Programacion!L$42:L$48)*'3 Eval'!$H37)+IF(Programacion!L$46="",0,Programacion!L$46/SUM(Programacion!L$42:L$48)*'3 Eval'!$I37)+IF(Programacion!L$47="",0,Programacion!L$47/SUM(Programacion!L$42:L$48)*'3 Eval'!$J37)+IF(Programacion!L$48="",0,Programacion!L$48/SUM(Programacion!L$42:L$48)*'3 Eval'!$K37))*SUM(Programacion!L$42:L$48)/SUM(Programacion!L$28:L$48)+IF('Res 2ªEval'!N38="",0,'Res 2ªEval'!N38*SUM(Programacion!L$28:L$41)/SUM(Programacion!L$28:L$48)))))</f>
        <v/>
      </c>
      <c r="O38" s="276" t="str">
        <f>IF($C38="","",IF(SUM(Programacion!M$28:M$48)=0,"",IF(SUM(Programacion!M$42:M$48)=0,'Res 2ªEval'!O38,(IF(Programacion!M$42="",0,Programacion!M$42/SUM(Programacion!M$42:M$48)*'3 Eval'!$E37)+IF(Programacion!M$43="",0,Programacion!M$43/SUM(Programacion!M$42:M$48)*'3 Eval'!$F37)+IF(Programacion!M$44="",0,Programacion!M$44/SUM(Programacion!M$42:M$48)*'3 Eval'!$G37)+IF(Programacion!M$45="",0,Programacion!M$45/SUM(Programacion!M$42:M$48)*'3 Eval'!$H37)+IF(Programacion!M$46="",0,Programacion!M$46/SUM(Programacion!M$42:M$48)*'3 Eval'!$I37)+IF(Programacion!M$47="",0,Programacion!M$47/SUM(Programacion!M$42:M$48)*'3 Eval'!$J37)+IF(Programacion!M$48="",0,Programacion!M$48/SUM(Programacion!M$42:M$48)*'3 Eval'!$K37))*SUM(Programacion!M$42:M$48)/SUM(Programacion!M$28:M$48)+IF('Res 2ªEval'!O38="",0,'Res 2ªEval'!O38*SUM(Programacion!M$28:M$41)/SUM(Programacion!M$28:M$48)))))</f>
        <v/>
      </c>
      <c r="P38" s="152"/>
      <c r="Q38" s="270" t="str">
        <f>IF($C38="","",IF(SUM(Programacion!O$28:O$48)=0,"",IF(SUM(Programacion!O$42:O$48)=0,'Res 2ªEval'!Q38,(IF(Programacion!O$42="",0,Programacion!O$42/SUM(Programacion!O$42:O$48)*'3 Eval'!$E37)+IF(Programacion!O$43="",0,Programacion!O$43/SUM(Programacion!O$42:O$48)*'3 Eval'!$F37)+IF(Programacion!O$44="",0,Programacion!O$44/SUM(Programacion!O$42:O$48)*'3 Eval'!$G37)+IF(Programacion!O$45="",0,Programacion!O$45/SUM(Programacion!O$42:O$48)*'3 Eval'!$H37)+IF(Programacion!O$46="",0,Programacion!O$46/SUM(Programacion!O$42:O$48)*'3 Eval'!$I37)+IF(Programacion!O$47="",0,Programacion!O$47/SUM(Programacion!O$42:O$48)*'3 Eval'!$J37)+IF(Programacion!O$48="",0,Programacion!O$48/SUM(Programacion!O$42:O$48)*'3 Eval'!$K37))*SUM(Programacion!O$42:O$48)/SUM(Programacion!O$28:O$48)+IF('Res 2ªEval'!Q38="",0,'Res 2ªEval'!Q38*SUM(Programacion!O$28:O$41)/SUM(Programacion!O$28:O$48)))))</f>
        <v/>
      </c>
      <c r="R38" s="270" t="str">
        <f>IF($C38="","",IF(SUM(Programacion!P$28:P$48)=0,"",IF(SUM(Programacion!P$42:P$48)=0,'Res 2ªEval'!R38,(IF(Programacion!P$42="",0,Programacion!P$42/SUM(Programacion!P$42:P$48)*'3 Eval'!$E37)+IF(Programacion!P$43="",0,Programacion!P$43/SUM(Programacion!P$42:P$48)*'3 Eval'!$F37)+IF(Programacion!P$44="",0,Programacion!P$44/SUM(Programacion!P$42:P$48)*'3 Eval'!$G37)+IF(Programacion!P$45="",0,Programacion!P$45/SUM(Programacion!P$42:P$48)*'3 Eval'!$H37)+IF(Programacion!P$46="",0,Programacion!P$46/SUM(Programacion!P$42:P$48)*'3 Eval'!$I37)+IF(Programacion!P$47="",0,Programacion!P$47/SUM(Programacion!P$42:P$48)*'3 Eval'!$J37)+IF(Programacion!P$48="",0,Programacion!P$48/SUM(Programacion!P$42:P$48)*'3 Eval'!$K37))*SUM(Programacion!P$42:P$48)/SUM(Programacion!P$28:P$48)+IF('Res 2ªEval'!R38="",0,'Res 2ªEval'!R38*SUM(Programacion!P$28:P$41)/SUM(Programacion!P$28:P$48)))))</f>
        <v/>
      </c>
      <c r="S38" s="270" t="str">
        <f>IF($C38="","",IF(SUM(Programacion!Q$28:Q$48)=0,"",IF(SUM(Programacion!Q$42:Q$48)=0,'Res 2ªEval'!S38,(IF(Programacion!Q$42="",0,Programacion!Q$42/SUM(Programacion!Q$42:Q$48)*'3 Eval'!$E37)+IF(Programacion!Q$43="",0,Programacion!Q$43/SUM(Programacion!Q$42:Q$48)*'3 Eval'!$F37)+IF(Programacion!Q$44="",0,Programacion!Q$44/SUM(Programacion!Q$42:Q$48)*'3 Eval'!$G37)+IF(Programacion!Q$45="",0,Programacion!Q$45/SUM(Programacion!Q$42:Q$48)*'3 Eval'!$H37)+IF(Programacion!Q$46="",0,Programacion!Q$46/SUM(Programacion!Q$42:Q$48)*'3 Eval'!$I37)+IF(Programacion!Q$47="",0,Programacion!Q$47/SUM(Programacion!Q$42:Q$48)*'3 Eval'!$J37)+IF(Programacion!Q$48="",0,Programacion!Q$48/SUM(Programacion!Q$42:Q$48)*'3 Eval'!$K37))*SUM(Programacion!Q$42:Q$48)/SUM(Programacion!Q$28:Q$48)+IF('Res 2ªEval'!S38="",0,'Res 2ªEval'!S38*SUM(Programacion!Q$28:Q$41)/SUM(Programacion!Q$28:Q$48)))))</f>
        <v/>
      </c>
      <c r="T38" s="270" t="str">
        <f>IF($C38="","",IF(SUM(Programacion!R$28:R$48)=0,"",IF(SUM(Programacion!R$42:R$48)=0,'Res 2ªEval'!T38,(IF(Programacion!R$42="",0,Programacion!R$42/SUM(Programacion!R$42:R$48)*'3 Eval'!$E37)+IF(Programacion!R$43="",0,Programacion!R$43/SUM(Programacion!R$42:R$48)*'3 Eval'!$F37)+IF(Programacion!R$44="",0,Programacion!R$44/SUM(Programacion!R$42:R$48)*'3 Eval'!$G37)+IF(Programacion!R$45="",0,Programacion!R$45/SUM(Programacion!R$42:R$48)*'3 Eval'!$H37)+IF(Programacion!R$46="",0,Programacion!R$46/SUM(Programacion!R$42:R$48)*'3 Eval'!$I37)+IF(Programacion!R$47="",0,Programacion!R$47/SUM(Programacion!R$42:R$48)*'3 Eval'!$J37)+IF(Programacion!R$48="",0,Programacion!R$48/SUM(Programacion!R$42:R$48)*'3 Eval'!$K37))*SUM(Programacion!R$42:R$48)/SUM(Programacion!R$28:R$48)+IF('Res 2ªEval'!T38="",0,'Res 2ªEval'!T38*SUM(Programacion!R$28:R$41)/SUM(Programacion!R$28:R$48)))))</f>
        <v/>
      </c>
      <c r="U38" s="270" t="str">
        <f>IF($C38="","",IF(SUM(Programacion!S$28:S$48)=0,"",IF(SUM(Programacion!S$42:S$48)=0,'Res 2ªEval'!U38,(IF(Programacion!S$42="",0,Programacion!S$42/SUM(Programacion!S$42:S$48)*'3 Eval'!$E37)+IF(Programacion!S$43="",0,Programacion!S$43/SUM(Programacion!S$42:S$48)*'3 Eval'!$F37)+IF(Programacion!S$44="",0,Programacion!S$44/SUM(Programacion!S$42:S$48)*'3 Eval'!$G37)+IF(Programacion!S$45="",0,Programacion!S$45/SUM(Programacion!S$42:S$48)*'3 Eval'!$H37)+IF(Programacion!S$46="",0,Programacion!S$46/SUM(Programacion!S$42:S$48)*'3 Eval'!$I37)+IF(Programacion!S$47="",0,Programacion!S$47/SUM(Programacion!S$42:S$48)*'3 Eval'!$J37)+IF(Programacion!S$48="",0,Programacion!S$48/SUM(Programacion!S$42:S$48)*'3 Eval'!$K37))*SUM(Programacion!S$42:S$48)/SUM(Programacion!S$28:S$48)+IF('Res 2ªEval'!U38="",0,'Res 2ªEval'!U38*SUM(Programacion!S$28:S$41)/SUM(Programacion!S$28:S$48)))))</f>
        <v/>
      </c>
      <c r="V38" s="270" t="str">
        <f>IF($C38="","",IF(SUM(Programacion!T$28:T$48)=0,"",IF(SUM(Programacion!T$42:T$48)=0,'Res 2ªEval'!V38,(IF(Programacion!T$42="",0,Programacion!T$42/SUM(Programacion!T$42:T$48)*'3 Eval'!$E37)+IF(Programacion!T$43="",0,Programacion!T$43/SUM(Programacion!T$42:T$48)*'3 Eval'!$F37)+IF(Programacion!T$44="",0,Programacion!T$44/SUM(Programacion!T$42:T$48)*'3 Eval'!$G37)+IF(Programacion!T$45="",0,Programacion!T$45/SUM(Programacion!T$42:T$48)*'3 Eval'!$H37)+IF(Programacion!T$46="",0,Programacion!T$46/SUM(Programacion!T$42:T$48)*'3 Eval'!$I37)+IF(Programacion!T$47="",0,Programacion!T$47/SUM(Programacion!T$42:T$48)*'3 Eval'!$J37)+IF(Programacion!T$48="",0,Programacion!T$48/SUM(Programacion!T$42:T$48)*'3 Eval'!$K37))*SUM(Programacion!T$42:T$48)/SUM(Programacion!T$28:T$48)+IF('Res 2ªEval'!V38="",0,'Res 2ªEval'!V38*SUM(Programacion!T$28:T$41)/SUM(Programacion!T$28:T$48)))))</f>
        <v/>
      </c>
      <c r="W38" s="270" t="str">
        <f>IF($C38="","",IF(SUM(Programacion!U$28:U$48)=0,"",IF(SUM(Programacion!U$42:U$48)=0,'Res 2ªEval'!W38,(IF(Programacion!U$42="",0,Programacion!U$42/SUM(Programacion!U$42:U$48)*'3 Eval'!$E37)+IF(Programacion!U$43="",0,Programacion!U$43/SUM(Programacion!U$42:U$48)*'3 Eval'!$F37)+IF(Programacion!U$44="",0,Programacion!U$44/SUM(Programacion!U$42:U$48)*'3 Eval'!$G37)+IF(Programacion!U$45="",0,Programacion!U$45/SUM(Programacion!U$42:U$48)*'3 Eval'!$H37)+IF(Programacion!U$46="",0,Programacion!U$46/SUM(Programacion!U$42:U$48)*'3 Eval'!$I37)+IF(Programacion!U$47="",0,Programacion!U$47/SUM(Programacion!U$42:U$48)*'3 Eval'!$J37)+IF(Programacion!U$48="",0,Programacion!U$48/SUM(Programacion!U$42:U$48)*'3 Eval'!$K37))*SUM(Programacion!U$42:U$48)/SUM(Programacion!U$28:U$48)+IF('Res 2ªEval'!W38="",0,'Res 2ªEval'!W38*SUM(Programacion!U$28:U$41)/SUM(Programacion!U$28:U$48)))))</f>
        <v/>
      </c>
      <c r="X38" s="270" t="str">
        <f>IF($C38="","",IF(SUM(Programacion!V$28:V$48)=0,"",IF(SUM(Programacion!V$42:V$48)=0,'Res 2ªEval'!X38,(IF(Programacion!V$42="",0,Programacion!V$42/SUM(Programacion!V$42:V$48)*'3 Eval'!$E37)+IF(Programacion!V$43="",0,Programacion!V$43/SUM(Programacion!V$42:V$48)*'3 Eval'!$F37)+IF(Programacion!V$44="",0,Programacion!V$44/SUM(Programacion!V$42:V$48)*'3 Eval'!$G37)+IF(Programacion!V$45="",0,Programacion!V$45/SUM(Programacion!V$42:V$48)*'3 Eval'!$H37)+IF(Programacion!V$46="",0,Programacion!V$46/SUM(Programacion!V$42:V$48)*'3 Eval'!$I37)+IF(Programacion!V$47="",0,Programacion!V$47/SUM(Programacion!V$42:V$48)*'3 Eval'!$J37)+IF(Programacion!V$48="",0,Programacion!V$48/SUM(Programacion!V$42:V$48)*'3 Eval'!$K37))*SUM(Programacion!V$42:V$48)/SUM(Programacion!V$28:V$48)+IF('Res 2ªEval'!X38="",0,'Res 2ªEval'!X38*SUM(Programacion!V$28:V$41)/SUM(Programacion!V$28:V$48)))))</f>
        <v/>
      </c>
      <c r="Y38" s="270" t="str">
        <f>IF($C38="","",IF(SUM(Programacion!W$28:W$48)=0,"",IF(SUM(Programacion!W$42:W$48)=0,'Res 2ªEval'!Y38,(IF(Programacion!W$42="",0,Programacion!W$42/SUM(Programacion!W$42:W$48)*'3 Eval'!$E37)+IF(Programacion!W$43="",0,Programacion!W$43/SUM(Programacion!W$42:W$48)*'3 Eval'!$F37)+IF(Programacion!W$44="",0,Programacion!W$44/SUM(Programacion!W$42:W$48)*'3 Eval'!$G37)+IF(Programacion!W$45="",0,Programacion!W$45/SUM(Programacion!W$42:W$48)*'3 Eval'!$H37)+IF(Programacion!W$46="",0,Programacion!W$46/SUM(Programacion!W$42:W$48)*'3 Eval'!$I37)+IF(Programacion!W$47="",0,Programacion!W$47/SUM(Programacion!W$42:W$48)*'3 Eval'!$J37)+IF(Programacion!W$48="",0,Programacion!W$48/SUM(Programacion!W$42:W$48)*'3 Eval'!$K37))*SUM(Programacion!W$42:W$48)/SUM(Programacion!W$28:W$48)+IF('Res 2ªEval'!Y38="",0,'Res 2ªEval'!Y38*SUM(Programacion!W$28:W$41)/SUM(Programacion!W$28:W$48)))))</f>
        <v/>
      </c>
      <c r="Z38" s="270" t="str">
        <f>IF($C38="","",IF(SUM(Programacion!X$28:X$48)=0,"",IF(SUM(Programacion!X$42:X$48)=0,'Res 2ªEval'!Z38,(IF(Programacion!X$42="",0,Programacion!X$42/SUM(Programacion!X$42:X$48)*'3 Eval'!$E37)+IF(Programacion!X$43="",0,Programacion!X$43/SUM(Programacion!X$42:X$48)*'3 Eval'!$F37)+IF(Programacion!X$44="",0,Programacion!X$44/SUM(Programacion!X$42:X$48)*'3 Eval'!$G37)+IF(Programacion!X$45="",0,Programacion!X$45/SUM(Programacion!X$42:X$48)*'3 Eval'!$H37)+IF(Programacion!X$46="",0,Programacion!X$46/SUM(Programacion!X$42:X$48)*'3 Eval'!$I37)+IF(Programacion!X$47="",0,Programacion!X$47/SUM(Programacion!X$42:X$48)*'3 Eval'!$J37)+IF(Programacion!X$48="",0,Programacion!X$48/SUM(Programacion!X$42:X$48)*'3 Eval'!$K37))*SUM(Programacion!X$42:X$48)/SUM(Programacion!X$28:X$48)+IF('Res 2ªEval'!Z38="",0,'Res 2ªEval'!Z38*SUM(Programacion!X$28:X$41)/SUM(Programacion!X$28:X$48)))))</f>
        <v/>
      </c>
      <c r="AA38" s="270" t="str">
        <f>IF($C38="","",IF(SUM(Programacion!Y$28:Y$48)=0,"",IF(SUM(Programacion!Y$42:Y$48)=0,'Res 2ªEval'!AA38,(IF(Programacion!Y$42="",0,Programacion!Y$42/SUM(Programacion!Y$42:Y$48)*'3 Eval'!$E37)+IF(Programacion!Y$43="",0,Programacion!Y$43/SUM(Programacion!Y$42:Y$48)*'3 Eval'!$F37)+IF(Programacion!Y$44="",0,Programacion!Y$44/SUM(Programacion!Y$42:Y$48)*'3 Eval'!$G37)+IF(Programacion!Y$45="",0,Programacion!Y$45/SUM(Programacion!Y$42:Y$48)*'3 Eval'!$H37)+IF(Programacion!Y$46="",0,Programacion!Y$46/SUM(Programacion!Y$42:Y$48)*'3 Eval'!$I37)+IF(Programacion!Y$47="",0,Programacion!Y$47/SUM(Programacion!Y$42:Y$48)*'3 Eval'!$J37)+IF(Programacion!Y$48="",0,Programacion!Y$48/SUM(Programacion!Y$42:Y$48)*'3 Eval'!$K37))*SUM(Programacion!Y$42:Y$48)/SUM(Programacion!Y$28:Y$48)+IF('Res 2ªEval'!AA38="",0,'Res 2ªEval'!AA38*SUM(Programacion!Y$28:Y$41)/SUM(Programacion!Y$28:Y$48)))))</f>
        <v/>
      </c>
      <c r="AB38" s="270" t="str">
        <f>IF($C38="","",IF(SUM(Programacion!Z$28:Z$48)=0,"",IF(SUM(Programacion!Z$42:Z$48)=0,'Res 2ªEval'!AB38,(IF(Programacion!Z$42="",0,Programacion!Z$42/SUM(Programacion!Z$42:Z$48)*'3 Eval'!$E37)+IF(Programacion!Z$43="",0,Programacion!Z$43/SUM(Programacion!Z$42:Z$48)*'3 Eval'!$F37)+IF(Programacion!Z$44="",0,Programacion!Z$44/SUM(Programacion!Z$42:Z$48)*'3 Eval'!$G37)+IF(Programacion!Z$45="",0,Programacion!Z$45/SUM(Programacion!Z$42:Z$48)*'3 Eval'!$H37)+IF(Programacion!Z$46="",0,Programacion!Z$46/SUM(Programacion!Z$42:Z$48)*'3 Eval'!$I37)+IF(Programacion!Z$47="",0,Programacion!Z$47/SUM(Programacion!Z$42:Z$48)*'3 Eval'!$J37)+IF(Programacion!Z$48="",0,Programacion!Z$48/SUM(Programacion!Z$42:Z$48)*'3 Eval'!$K37))*SUM(Programacion!Z$42:Z$48)/SUM(Programacion!Z$28:Z$48)+IF('Res 2ªEval'!AB38="",0,'Res 2ªEval'!AB38*SUM(Programacion!Z$28:Z$41)/SUM(Programacion!Z$28:Z$48)))))</f>
        <v/>
      </c>
      <c r="AC38" s="270" t="str">
        <f>IF($C38="","",IF(SUM(Programacion!AA$28:AA$48)=0,"",IF(SUM(Programacion!AA$42:AA$48)=0,'Res 2ªEval'!AC38,(IF(Programacion!AA$42="",0,Programacion!AA$42/SUM(Programacion!AA$42:AA$48)*'3 Eval'!$E37)+IF(Programacion!AA$43="",0,Programacion!AA$43/SUM(Programacion!AA$42:AA$48)*'3 Eval'!$F37)+IF(Programacion!AA$44="",0,Programacion!AA$44/SUM(Programacion!AA$42:AA$48)*'3 Eval'!$G37)+IF(Programacion!AA$45="",0,Programacion!AA$45/SUM(Programacion!AA$42:AA$48)*'3 Eval'!$H37)+IF(Programacion!AA$46="",0,Programacion!AA$46/SUM(Programacion!AA$42:AA$48)*'3 Eval'!$I37)+IF(Programacion!AA$47="",0,Programacion!AA$47/SUM(Programacion!AA$42:AA$48)*'3 Eval'!$J37)+IF(Programacion!AA$48="",0,Programacion!AA$48/SUM(Programacion!AA$42:AA$48)*'3 Eval'!$K37))*SUM(Programacion!AA$42:AA$48)/SUM(Programacion!AA$28:AA$48)+IF('Res 2ªEval'!AC38="",0,'Res 2ªEval'!AC38*SUM(Programacion!AA$28:AA$41)/SUM(Programacion!AA$28:AA$48)))))</f>
        <v/>
      </c>
      <c r="AD38" s="270" t="str">
        <f>IF($C38="","",IF(SUM(Programacion!AB$28:AB$48)=0,"",IF(SUM(Programacion!AB$42:AB$48)=0,'Res 2ªEval'!AD38,(IF(Programacion!AB$42="",0,Programacion!AB$42/SUM(Programacion!AB$42:AB$48)*'3 Eval'!$E37)+IF(Programacion!AB$43="",0,Programacion!AB$43/SUM(Programacion!AB$42:AB$48)*'3 Eval'!$F37)+IF(Programacion!AB$44="",0,Programacion!AB$44/SUM(Programacion!AB$42:AB$48)*'3 Eval'!$G37)+IF(Programacion!AB$45="",0,Programacion!AB$45/SUM(Programacion!AB$42:AB$48)*'3 Eval'!$H37)+IF(Programacion!AB$46="",0,Programacion!AB$46/SUM(Programacion!AB$42:AB$48)*'3 Eval'!$I37)+IF(Programacion!AB$47="",0,Programacion!AB$47/SUM(Programacion!AB$42:AB$48)*'3 Eval'!$J37)+IF(Programacion!AB$48="",0,Programacion!AB$48/SUM(Programacion!AB$42:AB$48)*'3 Eval'!$K37))*SUM(Programacion!AB$42:AB$48)/SUM(Programacion!AB$28:AB$48)+IF('Res 2ªEval'!AD38="",0,'Res 2ªEval'!AD38*SUM(Programacion!AB$28:AB$41)/SUM(Programacion!AB$28:AB$48)))))</f>
        <v/>
      </c>
      <c r="AE38" s="270" t="str">
        <f>IF($C38="","",IF(SUM(Programacion!AC$28:AC$48)=0,"",IF(SUM(Programacion!AC$42:AC$48)=0,'Res 2ªEval'!AE38,(IF(Programacion!AC$42="",0,Programacion!AC$42/SUM(Programacion!AC$42:AC$48)*'3 Eval'!$E37)+IF(Programacion!AC$43="",0,Programacion!AC$43/SUM(Programacion!AC$42:AC$48)*'3 Eval'!$F37)+IF(Programacion!AC$44="",0,Programacion!AC$44/SUM(Programacion!AC$42:AC$48)*'3 Eval'!$G37)+IF(Programacion!AC$45="",0,Programacion!AC$45/SUM(Programacion!AC$42:AC$48)*'3 Eval'!$H37)+IF(Programacion!AC$46="",0,Programacion!AC$46/SUM(Programacion!AC$42:AC$48)*'3 Eval'!$I37)+IF(Programacion!AC$47="",0,Programacion!AC$47/SUM(Programacion!AC$42:AC$48)*'3 Eval'!$J37)+IF(Programacion!AC$48="",0,Programacion!AC$48/SUM(Programacion!AC$42:AC$48)*'3 Eval'!$K37))*SUM(Programacion!AC$42:AC$48)/SUM(Programacion!AC$28:AC$48)+IF('Res 2ªEval'!AE38="",0,'Res 2ªEval'!AE38*SUM(Programacion!AC$28:AC$41)/SUM(Programacion!AC$28:AC$48)))))</f>
        <v/>
      </c>
      <c r="AF38" s="270" t="str">
        <f>IF($C38="","",IF(SUM(Programacion!AD$28:AD$48)=0,"",IF(SUM(Programacion!AD$42:AD$48)=0,'Res 2ªEval'!AF38,(IF(Programacion!AD$42="",0,Programacion!AD$42/SUM(Programacion!AD$42:AD$48)*'3 Eval'!$E37)+IF(Programacion!AD$43="",0,Programacion!AD$43/SUM(Programacion!AD$42:AD$48)*'3 Eval'!$F37)+IF(Programacion!AD$44="",0,Programacion!AD$44/SUM(Programacion!AD$42:AD$48)*'3 Eval'!$G37)+IF(Programacion!AD$45="",0,Programacion!AD$45/SUM(Programacion!AD$42:AD$48)*'3 Eval'!$H37)+IF(Programacion!AD$46="",0,Programacion!AD$46/SUM(Programacion!AD$42:AD$48)*'3 Eval'!$I37)+IF(Programacion!AD$47="",0,Programacion!AD$47/SUM(Programacion!AD$42:AD$48)*'3 Eval'!$J37)+IF(Programacion!AD$48="",0,Programacion!AD$48/SUM(Programacion!AD$42:AD$48)*'3 Eval'!$K37))*SUM(Programacion!AD$42:AD$48)/SUM(Programacion!AD$28:AD$48)+IF('Res 2ªEval'!AF38="",0,'Res 2ªEval'!AF38*SUM(Programacion!AD$28:AD$41)/SUM(Programacion!AD$28:AD$48)))))</f>
        <v/>
      </c>
      <c r="AG38" s="270" t="str">
        <f>IF($C38="","",IF(SUM(Programacion!AE$28:AE$48)=0,"",IF(SUM(Programacion!AE$42:AE$48)=0,'Res 2ªEval'!AG38,(IF(Programacion!AE$42="",0,Programacion!AE$42/SUM(Programacion!AE$42:AE$48)*'3 Eval'!$E37)+IF(Programacion!AE$43="",0,Programacion!AE$43/SUM(Programacion!AE$42:AE$48)*'3 Eval'!$F37)+IF(Programacion!AE$44="",0,Programacion!AE$44/SUM(Programacion!AE$42:AE$48)*'3 Eval'!$G37)+IF(Programacion!AE$45="",0,Programacion!AE$45/SUM(Programacion!AE$42:AE$48)*'3 Eval'!$H37)+IF(Programacion!AE$46="",0,Programacion!AE$46/SUM(Programacion!AE$42:AE$48)*'3 Eval'!$I37)+IF(Programacion!AE$47="",0,Programacion!AE$47/SUM(Programacion!AE$42:AE$48)*'3 Eval'!$J37)+IF(Programacion!AE$48="",0,Programacion!AE$48/SUM(Programacion!AE$42:AE$48)*'3 Eval'!$K37))*SUM(Programacion!AE$42:AE$48)/SUM(Programacion!AE$28:AE$48)+IF('Res 2ªEval'!AG38="",0,'Res 2ªEval'!AG38*SUM(Programacion!AE$28:AE$41)/SUM(Programacion!AE$28:AE$48)))))</f>
        <v/>
      </c>
      <c r="AH38" s="270" t="str">
        <f>IF($C38="","",IF(SUM(Programacion!AF$28:AF$48)=0,"",IF(SUM(Programacion!AF$42:AF$48)=0,'Res 2ªEval'!AH38,(IF(Programacion!AF$42="",0,Programacion!AF$42/SUM(Programacion!AF$42:AF$48)*'3 Eval'!$E37)+IF(Programacion!AF$43="",0,Programacion!AF$43/SUM(Programacion!AF$42:AF$48)*'3 Eval'!$F37)+IF(Programacion!AF$44="",0,Programacion!AF$44/SUM(Programacion!AF$42:AF$48)*'3 Eval'!$G37)+IF(Programacion!AF$45="",0,Programacion!AF$45/SUM(Programacion!AF$42:AF$48)*'3 Eval'!$H37)+IF(Programacion!AF$46="",0,Programacion!AF$46/SUM(Programacion!AF$42:AF$48)*'3 Eval'!$I37)+IF(Programacion!AF$47="",0,Programacion!AF$47/SUM(Programacion!AF$42:AF$48)*'3 Eval'!$J37)+IF(Programacion!AF$48="",0,Programacion!AF$48/SUM(Programacion!AF$42:AF$48)*'3 Eval'!$K37))*SUM(Programacion!AF$42:AF$48)/SUM(Programacion!AF$28:AF$48)+IF('Res 2ªEval'!AH38="",0,'Res 2ªEval'!AH38*SUM(Programacion!AF$28:AF$41)/SUM(Programacion!AF$28:AF$48)))))</f>
        <v/>
      </c>
      <c r="AI38" s="270" t="str">
        <f>IF($C38="","",IF(SUM(Programacion!AG$28:AG$48)=0,"",IF(SUM(Programacion!AG$42:AG$48)=0,'Res 2ªEval'!AI38,(IF(Programacion!AG$42="",0,Programacion!AG$42/SUM(Programacion!AG$42:AG$48)*'3 Eval'!$E37)+IF(Programacion!AG$43="",0,Programacion!AG$43/SUM(Programacion!AG$42:AG$48)*'3 Eval'!$F37)+IF(Programacion!AG$44="",0,Programacion!AG$44/SUM(Programacion!AG$42:AG$48)*'3 Eval'!$G37)+IF(Programacion!AG$45="",0,Programacion!AG$45/SUM(Programacion!AG$42:AG$48)*'3 Eval'!$H37)+IF(Programacion!AG$46="",0,Programacion!AG$46/SUM(Programacion!AG$42:AG$48)*'3 Eval'!$I37)+IF(Programacion!AG$47="",0,Programacion!AG$47/SUM(Programacion!AG$42:AG$48)*'3 Eval'!$J37)+IF(Programacion!AG$48="",0,Programacion!AG$48/SUM(Programacion!AG$42:AG$48)*'3 Eval'!$K37))*SUM(Programacion!AG$42:AG$48)/SUM(Programacion!AG$28:AG$48)+IF('Res 2ªEval'!AI38="",0,'Res 2ªEval'!AI38*SUM(Programacion!AG$28:AG$41)/SUM(Programacion!AG$28:AG$48)))))</f>
        <v/>
      </c>
      <c r="AJ38" s="270" t="str">
        <f>IF($C38="","",IF(SUM(Programacion!AH$28:AH$48)=0,"",IF(SUM(Programacion!AH$42:AH$48)=0,'Res 2ªEval'!AJ38,(IF(Programacion!AH$42="",0,Programacion!AH$42/SUM(Programacion!AH$42:AH$48)*'3 Eval'!$E37)+IF(Programacion!AH$43="",0,Programacion!AH$43/SUM(Programacion!AH$42:AH$48)*'3 Eval'!$F37)+IF(Programacion!AH$44="",0,Programacion!AH$44/SUM(Programacion!AH$42:AH$48)*'3 Eval'!$G37)+IF(Programacion!AH$45="",0,Programacion!AH$45/SUM(Programacion!AH$42:AH$48)*'3 Eval'!$H37)+IF(Programacion!AH$46="",0,Programacion!AH$46/SUM(Programacion!AH$42:AH$48)*'3 Eval'!$I37)+IF(Programacion!AH$47="",0,Programacion!AH$47/SUM(Programacion!AH$42:AH$48)*'3 Eval'!$J37)+IF(Programacion!AH$48="",0,Programacion!AH$48/SUM(Programacion!AH$42:AH$48)*'3 Eval'!$K37))*SUM(Programacion!AH$42:AH$48)/SUM(Programacion!AH$28:AH$48)+IF('Res 2ªEval'!AJ38="",0,'Res 2ªEval'!AJ38*SUM(Programacion!AH$28:AH$41)/SUM(Programacion!AH$28:AH$48)))))</f>
        <v/>
      </c>
      <c r="AK38" s="270" t="str">
        <f>IF($C38="","",IF(SUM(Programacion!AI$28:AI$48)=0,"",IF(SUM(Programacion!AI$42:AI$48)=0,'Res 2ªEval'!AK38,(IF(Programacion!AI$42="",0,Programacion!AI$42/SUM(Programacion!AI$42:AI$48)*'3 Eval'!$E37)+IF(Programacion!AI$43="",0,Programacion!AI$43/SUM(Programacion!AI$42:AI$48)*'3 Eval'!$F37)+IF(Programacion!AI$44="",0,Programacion!AI$44/SUM(Programacion!AI$42:AI$48)*'3 Eval'!$G37)+IF(Programacion!AI$45="",0,Programacion!AI$45/SUM(Programacion!AI$42:AI$48)*'3 Eval'!$H37)+IF(Programacion!AI$46="",0,Programacion!AI$46/SUM(Programacion!AI$42:AI$48)*'3 Eval'!$I37)+IF(Programacion!AI$47="",0,Programacion!AI$47/SUM(Programacion!AI$42:AI$48)*'3 Eval'!$J37)+IF(Programacion!AI$48="",0,Programacion!AI$48/SUM(Programacion!AI$42:AI$48)*'3 Eval'!$K37))*SUM(Programacion!AI$42:AI$48)/SUM(Programacion!AI$28:AI$48)+IF('Res 2ªEval'!AK38="",0,'Res 2ªEval'!AK38*SUM(Programacion!AI$28:AI$41)/SUM(Programacion!AI$28:AI$48)))))</f>
        <v/>
      </c>
      <c r="AL38" s="270" t="str">
        <f>IF($C38="","",IF(SUM(Programacion!AJ$28:AJ$48)=0,"",IF(SUM(Programacion!AJ$42:AJ$48)=0,'Res 2ªEval'!AL38,(IF(Programacion!AJ$42="",0,Programacion!AJ$42/SUM(Programacion!AJ$42:AJ$48)*'3 Eval'!$E37)+IF(Programacion!AJ$43="",0,Programacion!AJ$43/SUM(Programacion!AJ$42:AJ$48)*'3 Eval'!$F37)+IF(Programacion!AJ$44="",0,Programacion!AJ$44/SUM(Programacion!AJ$42:AJ$48)*'3 Eval'!$G37)+IF(Programacion!AJ$45="",0,Programacion!AJ$45/SUM(Programacion!AJ$42:AJ$48)*'3 Eval'!$H37)+IF(Programacion!AJ$46="",0,Programacion!AJ$46/SUM(Programacion!AJ$42:AJ$48)*'3 Eval'!$I37)+IF(Programacion!AJ$47="",0,Programacion!AJ$47/SUM(Programacion!AJ$42:AJ$48)*'3 Eval'!$J37)+IF(Programacion!AJ$48="",0,Programacion!AJ$48/SUM(Programacion!AJ$42:AJ$48)*'3 Eval'!$K37))*SUM(Programacion!AJ$42:AJ$48)/SUM(Programacion!AJ$28:AJ$48)+IF('Res 2ªEval'!AL38="",0,'Res 2ªEval'!AL38*SUM(Programacion!AJ$28:AJ$41)/SUM(Programacion!AJ$28:AJ$48)))))</f>
        <v/>
      </c>
      <c r="AM38" s="270" t="str">
        <f>IF($C38="","",IF(SUM(Programacion!AK$28:AK$48)=0,"",IF(SUM(Programacion!AK$42:AK$48)=0,'Res 2ªEval'!AM38,(IF(Programacion!AK$42="",0,Programacion!AK$42/SUM(Programacion!AK$42:AK$48)*'3 Eval'!$E37)+IF(Programacion!AK$43="",0,Programacion!AK$43/SUM(Programacion!AK$42:AK$48)*'3 Eval'!$F37)+IF(Programacion!AK$44="",0,Programacion!AK$44/SUM(Programacion!AK$42:AK$48)*'3 Eval'!$G37)+IF(Programacion!AK$45="",0,Programacion!AK$45/SUM(Programacion!AK$42:AK$48)*'3 Eval'!$H37)+IF(Programacion!AK$46="",0,Programacion!AK$46/SUM(Programacion!AK$42:AK$48)*'3 Eval'!$I37)+IF(Programacion!AK$47="",0,Programacion!AK$47/SUM(Programacion!AK$42:AK$48)*'3 Eval'!$J37)+IF(Programacion!AK$48="",0,Programacion!AK$48/SUM(Programacion!AK$42:AK$48)*'3 Eval'!$K37))*SUM(Programacion!AK$42:AK$48)/SUM(Programacion!AK$28:AK$48)+IF('Res 2ªEval'!AM38="",0,'Res 2ªEval'!AM38*SUM(Programacion!AK$28:AK$41)/SUM(Programacion!AK$28:AK$48)))))</f>
        <v/>
      </c>
      <c r="AN38" s="270" t="str">
        <f>IF($C38="","",IF(SUM(Programacion!AL$28:AL$48)=0,"",IF(SUM(Programacion!AL$42:AL$48)=0,'Res 2ªEval'!AN38,(IF(Programacion!AL$42="",0,Programacion!AL$42/SUM(Programacion!AL$42:AL$48)*'3 Eval'!$E37)+IF(Programacion!AL$43="",0,Programacion!AL$43/SUM(Programacion!AL$42:AL$48)*'3 Eval'!$F37)+IF(Programacion!AL$44="",0,Programacion!AL$44/SUM(Programacion!AL$42:AL$48)*'3 Eval'!$G37)+IF(Programacion!AL$45="",0,Programacion!AL$45/SUM(Programacion!AL$42:AL$48)*'3 Eval'!$H37)+IF(Programacion!AL$46="",0,Programacion!AL$46/SUM(Programacion!AL$42:AL$48)*'3 Eval'!$I37)+IF(Programacion!AL$47="",0,Programacion!AL$47/SUM(Programacion!AL$42:AL$48)*'3 Eval'!$J37)+IF(Programacion!AL$48="",0,Programacion!AL$48/SUM(Programacion!AL$42:AL$48)*'3 Eval'!$K37))*SUM(Programacion!AL$42:AL$48)/SUM(Programacion!AL$28:AL$48)+IF('Res 2ªEval'!AN38="",0,'Res 2ªEval'!AN38*SUM(Programacion!AL$28:AL$41)/SUM(Programacion!AL$28:AL$48)))))</f>
        <v/>
      </c>
      <c r="AO38" s="270" t="str">
        <f>IF($C38="","",IF(SUM(Programacion!AM$28:AM$48)=0,"",IF(SUM(Programacion!AM$42:AM$48)=0,'Res 2ªEval'!AO38,(IF(Programacion!AM$42="",0,Programacion!AM$42/SUM(Programacion!AM$42:AM$48)*'3 Eval'!$E37)+IF(Programacion!AM$43="",0,Programacion!AM$43/SUM(Programacion!AM$42:AM$48)*'3 Eval'!$F37)+IF(Programacion!AM$44="",0,Programacion!AM$44/SUM(Programacion!AM$42:AM$48)*'3 Eval'!$G37)+IF(Programacion!AM$45="",0,Programacion!AM$45/SUM(Programacion!AM$42:AM$48)*'3 Eval'!$H37)+IF(Programacion!AM$46="",0,Programacion!AM$46/SUM(Programacion!AM$42:AM$48)*'3 Eval'!$I37)+IF(Programacion!AM$47="",0,Programacion!AM$47/SUM(Programacion!AM$42:AM$48)*'3 Eval'!$J37)+IF(Programacion!AM$48="",0,Programacion!AM$48/SUM(Programacion!AM$42:AM$48)*'3 Eval'!$K37))*SUM(Programacion!AM$42:AM$48)/SUM(Programacion!AM$28:AM$48)+IF('Res 2ªEval'!AO38="",0,'Res 2ªEval'!AO38*SUM(Programacion!AM$28:AM$41)/SUM(Programacion!AM$28:AM$48)))))</f>
        <v/>
      </c>
      <c r="AP38" s="270" t="str">
        <f>IF($C38="","",IF(SUM(Programacion!AN$28:AN$48)=0,"",IF(SUM(Programacion!AN$42:AN$48)=0,'Res 2ªEval'!AP38,(IF(Programacion!AN$42="",0,Programacion!AN$42/SUM(Programacion!AN$42:AN$48)*'3 Eval'!$E37)+IF(Programacion!AN$43="",0,Programacion!AN$43/SUM(Programacion!AN$42:AN$48)*'3 Eval'!$F37)+IF(Programacion!AN$44="",0,Programacion!AN$44/SUM(Programacion!AN$42:AN$48)*'3 Eval'!$G37)+IF(Programacion!AN$45="",0,Programacion!AN$45/SUM(Programacion!AN$42:AN$48)*'3 Eval'!$H37)+IF(Programacion!AN$46="",0,Programacion!AN$46/SUM(Programacion!AN$42:AN$48)*'3 Eval'!$I37)+IF(Programacion!AN$47="",0,Programacion!AN$47/SUM(Programacion!AN$42:AN$48)*'3 Eval'!$J37)+IF(Programacion!AN$48="",0,Programacion!AN$48/SUM(Programacion!AN$42:AN$48)*'3 Eval'!$K37))*SUM(Programacion!AN$42:AN$48)/SUM(Programacion!AN$28:AN$48)+IF('Res 2ªEval'!AP38="",0,'Res 2ªEval'!AP38*SUM(Programacion!AN$28:AN$41)/SUM(Programacion!AN$28:AN$48)))))</f>
        <v/>
      </c>
      <c r="AQ38" s="270" t="str">
        <f>IF($C38="","",IF(SUM(Programacion!AO$28:AO$48)=0,"",IF(SUM(Programacion!AO$42:AO$48)=0,'Res 2ªEval'!AQ38,(IF(Programacion!AO$42="",0,Programacion!AO$42/SUM(Programacion!AO$42:AO$48)*'3 Eval'!$E37)+IF(Programacion!AO$43="",0,Programacion!AO$43/SUM(Programacion!AO$42:AO$48)*'3 Eval'!$F37)+IF(Programacion!AO$44="",0,Programacion!AO$44/SUM(Programacion!AO$42:AO$48)*'3 Eval'!$G37)+IF(Programacion!AO$45="",0,Programacion!AO$45/SUM(Programacion!AO$42:AO$48)*'3 Eval'!$H37)+IF(Programacion!AO$46="",0,Programacion!AO$46/SUM(Programacion!AO$42:AO$48)*'3 Eval'!$I37)+IF(Programacion!AO$47="",0,Programacion!AO$47/SUM(Programacion!AO$42:AO$48)*'3 Eval'!$J37)+IF(Programacion!AO$48="",0,Programacion!AO$48/SUM(Programacion!AO$42:AO$48)*'3 Eval'!$K37))*SUM(Programacion!AO$42:AO$48)/SUM(Programacion!AO$28:AO$48)+IF('Res 2ªEval'!AQ38="",0,'Res 2ªEval'!AQ38*SUM(Programacion!AO$28:AO$41)/SUM(Programacion!AO$28:AO$48)))))</f>
        <v/>
      </c>
      <c r="AR38" s="270" t="str">
        <f>IF($C38="","",IF(SUM(Programacion!AP$28:AP$48)=0,"",IF(SUM(Programacion!AP$42:AP$48)=0,'Res 2ªEval'!AR38,(IF(Programacion!AP$42="",0,Programacion!AP$42/SUM(Programacion!AP$42:AP$48)*'3 Eval'!$E37)+IF(Programacion!AP$43="",0,Programacion!AP$43/SUM(Programacion!AP$42:AP$48)*'3 Eval'!$F37)+IF(Programacion!AP$44="",0,Programacion!AP$44/SUM(Programacion!AP$42:AP$48)*'3 Eval'!$G37)+IF(Programacion!AP$45="",0,Programacion!AP$45/SUM(Programacion!AP$42:AP$48)*'3 Eval'!$H37)+IF(Programacion!AP$46="",0,Programacion!AP$46/SUM(Programacion!AP$42:AP$48)*'3 Eval'!$I37)+IF(Programacion!AP$47="",0,Programacion!AP$47/SUM(Programacion!AP$42:AP$48)*'3 Eval'!$J37)+IF(Programacion!AP$48="",0,Programacion!AP$48/SUM(Programacion!AP$42:AP$48)*'3 Eval'!$K37))*SUM(Programacion!AP$42:AP$48)/SUM(Programacion!AP$28:AP$48)+IF('Res 2ªEval'!AR38="",0,'Res 2ªEval'!AR38*SUM(Programacion!AP$28:AP$41)/SUM(Programacion!AP$28:AP$48)))))</f>
        <v/>
      </c>
      <c r="AS38" s="270" t="str">
        <f>IF($C38="","",IF(SUM(Programacion!AQ$28:AQ$48)=0,"",IF(SUM(Programacion!AQ$42:AQ$48)=0,'Res 2ªEval'!AS38,(IF(Programacion!AQ$42="",0,Programacion!AQ$42/SUM(Programacion!AQ$42:AQ$48)*'3 Eval'!$E37)+IF(Programacion!AQ$43="",0,Programacion!AQ$43/SUM(Programacion!AQ$42:AQ$48)*'3 Eval'!$F37)+IF(Programacion!AQ$44="",0,Programacion!AQ$44/SUM(Programacion!AQ$42:AQ$48)*'3 Eval'!$G37)+IF(Programacion!AQ$45="",0,Programacion!AQ$45/SUM(Programacion!AQ$42:AQ$48)*'3 Eval'!$H37)+IF(Programacion!AQ$46="",0,Programacion!AQ$46/SUM(Programacion!AQ$42:AQ$48)*'3 Eval'!$I37)+IF(Programacion!AQ$47="",0,Programacion!AQ$47/SUM(Programacion!AQ$42:AQ$48)*'3 Eval'!$J37)+IF(Programacion!AQ$48="",0,Programacion!AQ$48/SUM(Programacion!AQ$42:AQ$48)*'3 Eval'!$K37))*SUM(Programacion!AQ$42:AQ$48)/SUM(Programacion!AQ$28:AQ$48)+IF('Res 2ªEval'!AS38="",0,'Res 2ªEval'!AS38*SUM(Programacion!AQ$28:AQ$41)/SUM(Programacion!AQ$28:AQ$48)))))</f>
        <v/>
      </c>
      <c r="AT38" s="270" t="str">
        <f>IF($C38="","",IF(SUM(Programacion!AR$28:AR$48)=0,"",IF(SUM(Programacion!AR$42:AR$48)=0,'Res 2ªEval'!AT38,(IF(Programacion!AR$42="",0,Programacion!AR$42/SUM(Programacion!AR$42:AR$48)*'3 Eval'!$E37)+IF(Programacion!AR$43="",0,Programacion!AR$43/SUM(Programacion!AR$42:AR$48)*'3 Eval'!$F37)+IF(Programacion!AR$44="",0,Programacion!AR$44/SUM(Programacion!AR$42:AR$48)*'3 Eval'!$G37)+IF(Programacion!AR$45="",0,Programacion!AR$45/SUM(Programacion!AR$42:AR$48)*'3 Eval'!$H37)+IF(Programacion!AR$46="",0,Programacion!AR$46/SUM(Programacion!AR$42:AR$48)*'3 Eval'!$I37)+IF(Programacion!AR$47="",0,Programacion!AR$47/SUM(Programacion!AR$42:AR$48)*'3 Eval'!$J37)+IF(Programacion!AR$48="",0,Programacion!AR$48/SUM(Programacion!AR$42:AR$48)*'3 Eval'!$K37))*SUM(Programacion!AR$42:AR$48)/SUM(Programacion!AR$28:AR$48)+IF('Res 2ªEval'!AT38="",0,'Res 2ªEval'!AT38*SUM(Programacion!AR$28:AR$41)/SUM(Programacion!AR$28:AR$48)))))</f>
        <v/>
      </c>
      <c r="AU38" s="270" t="str">
        <f>IF($C38="","",IF(SUM(Programacion!AS$28:AS$48)=0,"",IF(SUM(Programacion!AS$42:AS$48)=0,'Res 2ªEval'!AU38,(IF(Programacion!AS$42="",0,Programacion!AS$42/SUM(Programacion!AS$42:AS$48)*'3 Eval'!$E37)+IF(Programacion!AS$43="",0,Programacion!AS$43/SUM(Programacion!AS$42:AS$48)*'3 Eval'!$F37)+IF(Programacion!AS$44="",0,Programacion!AS$44/SUM(Programacion!AS$42:AS$48)*'3 Eval'!$G37)+IF(Programacion!AS$45="",0,Programacion!AS$45/SUM(Programacion!AS$42:AS$48)*'3 Eval'!$H37)+IF(Programacion!AS$46="",0,Programacion!AS$46/SUM(Programacion!AS$42:AS$48)*'3 Eval'!$I37)+IF(Programacion!AS$47="",0,Programacion!AS$47/SUM(Programacion!AS$42:AS$48)*'3 Eval'!$J37)+IF(Programacion!AS$48="",0,Programacion!AS$48/SUM(Programacion!AS$42:AS$48)*'3 Eval'!$K37))*SUM(Programacion!AS$42:AS$48)/SUM(Programacion!AS$28:AS$48)+IF('Res 2ªEval'!AU38="",0,'Res 2ªEval'!AU38*SUM(Programacion!AS$28:AS$41)/SUM(Programacion!AS$28:AS$48)))))</f>
        <v/>
      </c>
      <c r="AV38" s="270" t="str">
        <f>IF($C38="","",IF(SUM(Programacion!AT$28:AT$48)=0,"",IF(SUM(Programacion!AT$42:AT$48)=0,'Res 2ªEval'!AV38,(IF(Programacion!AT$42="",0,Programacion!AT$42/SUM(Programacion!AT$42:AT$48)*'3 Eval'!$E37)+IF(Programacion!AT$43="",0,Programacion!AT$43/SUM(Programacion!AT$42:AT$48)*'3 Eval'!$F37)+IF(Programacion!AT$44="",0,Programacion!AT$44/SUM(Programacion!AT$42:AT$48)*'3 Eval'!$G37)+IF(Programacion!AT$45="",0,Programacion!AT$45/SUM(Programacion!AT$42:AT$48)*'3 Eval'!$H37)+IF(Programacion!AT$46="",0,Programacion!AT$46/SUM(Programacion!AT$42:AT$48)*'3 Eval'!$I37)+IF(Programacion!AT$47="",0,Programacion!AT$47/SUM(Programacion!AT$42:AT$48)*'3 Eval'!$J37)+IF(Programacion!AT$48="",0,Programacion!AT$48/SUM(Programacion!AT$42:AT$48)*'3 Eval'!$K37))*SUM(Programacion!AT$42:AT$48)/SUM(Programacion!AT$28:AT$48)+IF('Res 2ªEval'!AV38="",0,'Res 2ªEval'!AV38*SUM(Programacion!AT$28:AT$41)/SUM(Programacion!AT$28:AT$48)))))</f>
        <v/>
      </c>
      <c r="AW38" s="270" t="str">
        <f>IF($C38="","",IF(SUM(Programacion!AU$28:AU$48)=0,"",IF(SUM(Programacion!AU$42:AU$48)=0,'Res 2ªEval'!AW38,(IF(Programacion!AU$42="",0,Programacion!AU$42/SUM(Programacion!AU$42:AU$48)*'3 Eval'!$E37)+IF(Programacion!AU$43="",0,Programacion!AU$43/SUM(Programacion!AU$42:AU$48)*'3 Eval'!$F37)+IF(Programacion!AU$44="",0,Programacion!AU$44/SUM(Programacion!AU$42:AU$48)*'3 Eval'!$G37)+IF(Programacion!AU$45="",0,Programacion!AU$45/SUM(Programacion!AU$42:AU$48)*'3 Eval'!$H37)+IF(Programacion!AU$46="",0,Programacion!AU$46/SUM(Programacion!AU$42:AU$48)*'3 Eval'!$I37)+IF(Programacion!AU$47="",0,Programacion!AU$47/SUM(Programacion!AU$42:AU$48)*'3 Eval'!$J37)+IF(Programacion!AU$48="",0,Programacion!AU$48/SUM(Programacion!AU$42:AU$48)*'3 Eval'!$K37))*SUM(Programacion!AU$42:AU$48)/SUM(Programacion!AU$28:AU$48)+IF('Res 2ªEval'!AW38="",0,'Res 2ªEval'!AW38*SUM(Programacion!AU$28:AU$41)/SUM(Programacion!AU$28:AU$48)))))</f>
        <v/>
      </c>
      <c r="AX38" s="270" t="str">
        <f>IF($C38="","",IF(SUM(Programacion!AV$28:AV$48)=0,"",IF(SUM(Programacion!AV$42:AV$48)=0,'Res 2ªEval'!AX38,(IF(Programacion!AV$42="",0,Programacion!AV$42/SUM(Programacion!AV$42:AV$48)*'3 Eval'!$E37)+IF(Programacion!AV$43="",0,Programacion!AV$43/SUM(Programacion!AV$42:AV$48)*'3 Eval'!$F37)+IF(Programacion!AV$44="",0,Programacion!AV$44/SUM(Programacion!AV$42:AV$48)*'3 Eval'!$G37)+IF(Programacion!AV$45="",0,Programacion!AV$45/SUM(Programacion!AV$42:AV$48)*'3 Eval'!$H37)+IF(Programacion!AV$46="",0,Programacion!AV$46/SUM(Programacion!AV$42:AV$48)*'3 Eval'!$I37)+IF(Programacion!AV$47="",0,Programacion!AV$47/SUM(Programacion!AV$42:AV$48)*'3 Eval'!$J37)+IF(Programacion!AV$48="",0,Programacion!AV$48/SUM(Programacion!AV$42:AV$48)*'3 Eval'!$K37))*SUM(Programacion!AV$42:AV$48)/SUM(Programacion!AV$28:AV$48)+IF('Res 2ªEval'!AX38="",0,'Res 2ªEval'!AX38*SUM(Programacion!AV$28:AV$41)/SUM(Programacion!AV$28:AV$48)))))</f>
        <v/>
      </c>
      <c r="AY38" s="270" t="str">
        <f>IF($C38="","",IF(SUM(Programacion!AW$28:AW$48)=0,"",IF(SUM(Programacion!AW$42:AW$48)=0,'Res 2ªEval'!AY38,(IF(Programacion!AW$42="",0,Programacion!AW$42/SUM(Programacion!AW$42:AW$48)*'3 Eval'!$E37)+IF(Programacion!AW$43="",0,Programacion!AW$43/SUM(Programacion!AW$42:AW$48)*'3 Eval'!$F37)+IF(Programacion!AW$44="",0,Programacion!AW$44/SUM(Programacion!AW$42:AW$48)*'3 Eval'!$G37)+IF(Programacion!AW$45="",0,Programacion!AW$45/SUM(Programacion!AW$42:AW$48)*'3 Eval'!$H37)+IF(Programacion!AW$46="",0,Programacion!AW$46/SUM(Programacion!AW$42:AW$48)*'3 Eval'!$I37)+IF(Programacion!AW$47="",0,Programacion!AW$47/SUM(Programacion!AW$42:AW$48)*'3 Eval'!$J37)+IF(Programacion!AW$48="",0,Programacion!AW$48/SUM(Programacion!AW$42:AW$48)*'3 Eval'!$K37))*SUM(Programacion!AW$42:AW$48)/SUM(Programacion!AW$28:AW$48)+IF('Res 2ªEval'!AY38="",0,'Res 2ªEval'!AY38*SUM(Programacion!AW$28:AW$41)/SUM(Programacion!AW$28:AW$48)))))</f>
        <v/>
      </c>
      <c r="AZ38" s="270" t="str">
        <f>IF($C38="","",IF(SUM(Programacion!AX$28:AX$48)=0,"",IF(SUM(Programacion!AX$42:AX$48)=0,'Res 2ªEval'!AZ38,(IF(Programacion!AX$42="",0,Programacion!AX$42/SUM(Programacion!AX$42:AX$48)*'3 Eval'!$E37)+IF(Programacion!AX$43="",0,Programacion!AX$43/SUM(Programacion!AX$42:AX$48)*'3 Eval'!$F37)+IF(Programacion!AX$44="",0,Programacion!AX$44/SUM(Programacion!AX$42:AX$48)*'3 Eval'!$G37)+IF(Programacion!AX$45="",0,Programacion!AX$45/SUM(Programacion!AX$42:AX$48)*'3 Eval'!$H37)+IF(Programacion!AX$46="",0,Programacion!AX$46/SUM(Programacion!AX$42:AX$48)*'3 Eval'!$I37)+IF(Programacion!AX$47="",0,Programacion!AX$47/SUM(Programacion!AX$42:AX$48)*'3 Eval'!$J37)+IF(Programacion!AX$48="",0,Programacion!AX$48/SUM(Programacion!AX$42:AX$48)*'3 Eval'!$K37))*SUM(Programacion!AX$42:AX$48)/SUM(Programacion!AX$28:AX$48)+IF('Res 2ªEval'!AZ38="",0,'Res 2ªEval'!AZ38*SUM(Programacion!AX$28:AX$41)/SUM(Programacion!AX$28:AX$48)))))</f>
        <v/>
      </c>
      <c r="BA38" s="270" t="str">
        <f>IF($C38="","",IF(SUM(Programacion!AY$28:AY$48)=0,"",IF(SUM(Programacion!AY$42:AY$48)=0,'Res 2ªEval'!BA38,(IF(Programacion!AY$42="",0,Programacion!AY$42/SUM(Programacion!AY$42:AY$48)*'3 Eval'!$E37)+IF(Programacion!AY$43="",0,Programacion!AY$43/SUM(Programacion!AY$42:AY$48)*'3 Eval'!$F37)+IF(Programacion!AY$44="",0,Programacion!AY$44/SUM(Programacion!AY$42:AY$48)*'3 Eval'!$G37)+IF(Programacion!AY$45="",0,Programacion!AY$45/SUM(Programacion!AY$42:AY$48)*'3 Eval'!$H37)+IF(Programacion!AY$46="",0,Programacion!AY$46/SUM(Programacion!AY$42:AY$48)*'3 Eval'!$I37)+IF(Programacion!AY$47="",0,Programacion!AY$47/SUM(Programacion!AY$42:AY$48)*'3 Eval'!$J37)+IF(Programacion!AY$48="",0,Programacion!AY$48/SUM(Programacion!AY$42:AY$48)*'3 Eval'!$K37))*SUM(Programacion!AY$42:AY$48)/SUM(Programacion!AY$28:AY$48)+IF('Res 2ªEval'!BA38="",0,'Res 2ªEval'!BA38*SUM(Programacion!AY$28:AY$41)/SUM(Programacion!AY$28:AY$48)))))</f>
        <v/>
      </c>
      <c r="BB38" s="270" t="str">
        <f>IF($C38="","",IF(SUM(Programacion!AZ$28:AZ$48)=0,"",IF(SUM(Programacion!AZ$42:AZ$48)=0,'Res 2ªEval'!BB38,(IF(Programacion!AZ$42="",0,Programacion!AZ$42/SUM(Programacion!AZ$42:AZ$48)*'3 Eval'!$E37)+IF(Programacion!AZ$43="",0,Programacion!AZ$43/SUM(Programacion!AZ$42:AZ$48)*'3 Eval'!$F37)+IF(Programacion!AZ$44="",0,Programacion!AZ$44/SUM(Programacion!AZ$42:AZ$48)*'3 Eval'!$G37)+IF(Programacion!AZ$45="",0,Programacion!AZ$45/SUM(Programacion!AZ$42:AZ$48)*'3 Eval'!$H37)+IF(Programacion!AZ$46="",0,Programacion!AZ$46/SUM(Programacion!AZ$42:AZ$48)*'3 Eval'!$I37)+IF(Programacion!AZ$47="",0,Programacion!AZ$47/SUM(Programacion!AZ$42:AZ$48)*'3 Eval'!$J37)+IF(Programacion!AZ$48="",0,Programacion!AZ$48/SUM(Programacion!AZ$42:AZ$48)*'3 Eval'!$K37))*SUM(Programacion!AZ$42:AZ$48)/SUM(Programacion!AZ$28:AZ$48)+IF('Res 2ªEval'!BB38="",0,'Res 2ªEval'!BB38*SUM(Programacion!AZ$28:AZ$41)/SUM(Programacion!AZ$28:AZ$48)))))</f>
        <v/>
      </c>
      <c r="BC38" s="270" t="str">
        <f>IF($C38="","",IF(SUM(Programacion!BA$28:BA$48)=0,"",IF(SUM(Programacion!BA$42:BA$48)=0,'Res 2ªEval'!BC38,(IF(Programacion!BA$42="",0,Programacion!BA$42/SUM(Programacion!BA$42:BA$48)*'3 Eval'!$E37)+IF(Programacion!BA$43="",0,Programacion!BA$43/SUM(Programacion!BA$42:BA$48)*'3 Eval'!$F37)+IF(Programacion!BA$44="",0,Programacion!BA$44/SUM(Programacion!BA$42:BA$48)*'3 Eval'!$G37)+IF(Programacion!BA$45="",0,Programacion!BA$45/SUM(Programacion!BA$42:BA$48)*'3 Eval'!$H37)+IF(Programacion!BA$46="",0,Programacion!BA$46/SUM(Programacion!BA$42:BA$48)*'3 Eval'!$I37)+IF(Programacion!BA$47="",0,Programacion!BA$47/SUM(Programacion!BA$42:BA$48)*'3 Eval'!$J37)+IF(Programacion!BA$48="",0,Programacion!BA$48/SUM(Programacion!BA$42:BA$48)*'3 Eval'!$K37))*SUM(Programacion!BA$42:BA$48)/SUM(Programacion!BA$28:BA$48)+IF('Res 2ªEval'!BC38="",0,'Res 2ªEval'!BC38*SUM(Programacion!BA$28:BA$41)/SUM(Programacion!BA$28:BA$48)))))</f>
        <v/>
      </c>
      <c r="BD38" s="270" t="str">
        <f>IF($C38="","",IF(SUM(Programacion!BB$28:BB$48)=0,"",IF(SUM(Programacion!BB$42:BB$48)=0,'Res 2ªEval'!BD38,(IF(Programacion!BB$42="",0,Programacion!BB$42/SUM(Programacion!BB$42:BB$48)*'3 Eval'!$E37)+IF(Programacion!BB$43="",0,Programacion!BB$43/SUM(Programacion!BB$42:BB$48)*'3 Eval'!$F37)+IF(Programacion!BB$44="",0,Programacion!BB$44/SUM(Programacion!BB$42:BB$48)*'3 Eval'!$G37)+IF(Programacion!BB$45="",0,Programacion!BB$45/SUM(Programacion!BB$42:BB$48)*'3 Eval'!$H37)+IF(Programacion!BB$46="",0,Programacion!BB$46/SUM(Programacion!BB$42:BB$48)*'3 Eval'!$I37)+IF(Programacion!BB$47="",0,Programacion!BB$47/SUM(Programacion!BB$42:BB$48)*'3 Eval'!$J37)+IF(Programacion!BB$48="",0,Programacion!BB$48/SUM(Programacion!BB$42:BB$48)*'3 Eval'!$K37))*SUM(Programacion!BB$42:BB$48)/SUM(Programacion!BB$28:BB$48)+IF('Res 2ªEval'!BD38="",0,'Res 2ªEval'!BD38*SUM(Programacion!BB$28:BB$41)/SUM(Programacion!BB$28:BB$48)))))</f>
        <v/>
      </c>
      <c r="BE38" s="270" t="str">
        <f>IF($C38="","",IF(SUM(Programacion!BC$28:BC$48)=0,"",IF(SUM(Programacion!BC$42:BC$48)=0,'Res 2ªEval'!BE38,(IF(Programacion!BC$42="",0,Programacion!BC$42/SUM(Programacion!BC$42:BC$48)*'3 Eval'!$E37)+IF(Programacion!BC$43="",0,Programacion!BC$43/SUM(Programacion!BC$42:BC$48)*'3 Eval'!$F37)+IF(Programacion!BC$44="",0,Programacion!BC$44/SUM(Programacion!BC$42:BC$48)*'3 Eval'!$G37)+IF(Programacion!BC$45="",0,Programacion!BC$45/SUM(Programacion!BC$42:BC$48)*'3 Eval'!$H37)+IF(Programacion!BC$46="",0,Programacion!BC$46/SUM(Programacion!BC$42:BC$48)*'3 Eval'!$I37)+IF(Programacion!BC$47="",0,Programacion!BC$47/SUM(Programacion!BC$42:BC$48)*'3 Eval'!$J37)+IF(Programacion!BC$48="",0,Programacion!BC$48/SUM(Programacion!BC$42:BC$48)*'3 Eval'!$K37))*SUM(Programacion!BC$42:BC$48)/SUM(Programacion!BC$28:BC$48)+IF('Res 2ªEval'!BE38="",0,'Res 2ªEval'!BE38*SUM(Programacion!BC$28:BC$41)/SUM(Programacion!BC$28:BC$48)))))</f>
        <v/>
      </c>
      <c r="BF38" s="270" t="str">
        <f>IF($C38="","",IF(SUM(Programacion!BD$28:BD$48)=0,"",IF(SUM(Programacion!BD$42:BD$48)=0,'Res 2ªEval'!BF38,(IF(Programacion!BD$42="",0,Programacion!BD$42/SUM(Programacion!BD$42:BD$48)*'3 Eval'!$E37)+IF(Programacion!BD$43="",0,Programacion!BD$43/SUM(Programacion!BD$42:BD$48)*'3 Eval'!$F37)+IF(Programacion!BD$44="",0,Programacion!BD$44/SUM(Programacion!BD$42:BD$48)*'3 Eval'!$G37)+IF(Programacion!BD$45="",0,Programacion!BD$45/SUM(Programacion!BD$42:BD$48)*'3 Eval'!$H37)+IF(Programacion!BD$46="",0,Programacion!BD$46/SUM(Programacion!BD$42:BD$48)*'3 Eval'!$I37)+IF(Programacion!BD$47="",0,Programacion!BD$47/SUM(Programacion!BD$42:BD$48)*'3 Eval'!$J37)+IF(Programacion!BD$48="",0,Programacion!BD$48/SUM(Programacion!BD$42:BD$48)*'3 Eval'!$K37))*SUM(Programacion!BD$42:BD$48)/SUM(Programacion!BD$28:BD$48)+IF('Res 2ªEval'!BF38="",0,'Res 2ªEval'!BF38*SUM(Programacion!BD$28:BD$41)/SUM(Programacion!BD$28:BD$48)))))</f>
        <v/>
      </c>
      <c r="BG38" s="270" t="str">
        <f>IF($C38="","",IF(SUM(Programacion!BE$28:BE$48)=0,"",IF(SUM(Programacion!BE$42:BE$48)=0,'Res 2ªEval'!BG38,(IF(Programacion!BE$42="",0,Programacion!BE$42/SUM(Programacion!BE$42:BE$48)*'3 Eval'!$E37)+IF(Programacion!BE$43="",0,Programacion!BE$43/SUM(Programacion!BE$42:BE$48)*'3 Eval'!$F37)+IF(Programacion!BE$44="",0,Programacion!BE$44/SUM(Programacion!BE$42:BE$48)*'3 Eval'!$G37)+IF(Programacion!BE$45="",0,Programacion!BE$45/SUM(Programacion!BE$42:BE$48)*'3 Eval'!$H37)+IF(Programacion!BE$46="",0,Programacion!BE$46/SUM(Programacion!BE$42:BE$48)*'3 Eval'!$I37)+IF(Programacion!BE$47="",0,Programacion!BE$47/SUM(Programacion!BE$42:BE$48)*'3 Eval'!$J37)+IF(Programacion!BE$48="",0,Programacion!BE$48/SUM(Programacion!BE$42:BE$48)*'3 Eval'!$K37))*SUM(Programacion!BE$42:BE$48)/SUM(Programacion!BE$28:BE$48)+IF('Res 2ªEval'!BG38="",0,'Res 2ªEval'!BG38*SUM(Programacion!BE$28:BE$41)/SUM(Programacion!BE$28:BE$48)))))</f>
        <v/>
      </c>
      <c r="BH38" s="270" t="str">
        <f>IF($C38="","",IF(SUM(Programacion!BF$28:BF$48)=0,"",IF(SUM(Programacion!BF$42:BF$48)=0,'Res 2ªEval'!BH38,(IF(Programacion!BF$42="",0,Programacion!BF$42/SUM(Programacion!BF$42:BF$48)*'3 Eval'!$E37)+IF(Programacion!BF$43="",0,Programacion!BF$43/SUM(Programacion!BF$42:BF$48)*'3 Eval'!$F37)+IF(Programacion!BF$44="",0,Programacion!BF$44/SUM(Programacion!BF$42:BF$48)*'3 Eval'!$G37)+IF(Programacion!BF$45="",0,Programacion!BF$45/SUM(Programacion!BF$42:BF$48)*'3 Eval'!$H37)+IF(Programacion!BF$46="",0,Programacion!BF$46/SUM(Programacion!BF$42:BF$48)*'3 Eval'!$I37)+IF(Programacion!BF$47="",0,Programacion!BF$47/SUM(Programacion!BF$42:BF$48)*'3 Eval'!$J37)+IF(Programacion!BF$48="",0,Programacion!BF$48/SUM(Programacion!BF$42:BF$48)*'3 Eval'!$K37))*SUM(Programacion!BF$42:BF$48)/SUM(Programacion!BF$28:BF$48)+IF('Res 2ªEval'!BH38="",0,'Res 2ªEval'!BH38*SUM(Programacion!BF$28:BF$41)/SUM(Programacion!BF$28:BF$48)))))</f>
        <v/>
      </c>
      <c r="BI38" s="270" t="str">
        <f>IF($C38="","",IF(SUM(Programacion!BG$28:BG$48)=0,"",IF(SUM(Programacion!BG$42:BG$48)=0,'Res 2ªEval'!BI38,(IF(Programacion!BG$42="",0,Programacion!BG$42/SUM(Programacion!BG$42:BG$48)*'3 Eval'!$E37)+IF(Programacion!BG$43="",0,Programacion!BG$43/SUM(Programacion!BG$42:BG$48)*'3 Eval'!$F37)+IF(Programacion!BG$44="",0,Programacion!BG$44/SUM(Programacion!BG$42:BG$48)*'3 Eval'!$G37)+IF(Programacion!BG$45="",0,Programacion!BG$45/SUM(Programacion!BG$42:BG$48)*'3 Eval'!$H37)+IF(Programacion!BG$46="",0,Programacion!BG$46/SUM(Programacion!BG$42:BG$48)*'3 Eval'!$I37)+IF(Programacion!BG$47="",0,Programacion!BG$47/SUM(Programacion!BG$42:BG$48)*'3 Eval'!$J37)+IF(Programacion!BG$48="",0,Programacion!BG$48/SUM(Programacion!BG$42:BG$48)*'3 Eval'!$K37))*SUM(Programacion!BG$42:BG$48)/SUM(Programacion!BG$28:BG$48)+IF('Res 2ªEval'!BI38="",0,'Res 2ªEval'!BI38*SUM(Programacion!BG$28:BG$41)/SUM(Programacion!BG$28:BG$48)))))</f>
        <v/>
      </c>
      <c r="BJ38" s="270" t="str">
        <f>IF($C38="","",IF(SUM(Programacion!BH$28:BH$48)=0,"",IF(SUM(Programacion!BH$42:BH$48)=0,'Res 2ªEval'!BJ38,(IF(Programacion!BH$42="",0,Programacion!BH$42/SUM(Programacion!BH$42:BH$48)*'3 Eval'!$E37)+IF(Programacion!BH$43="",0,Programacion!BH$43/SUM(Programacion!BH$42:BH$48)*'3 Eval'!$F37)+IF(Programacion!BH$44="",0,Programacion!BH$44/SUM(Programacion!BH$42:BH$48)*'3 Eval'!$G37)+IF(Programacion!BH$45="",0,Programacion!BH$45/SUM(Programacion!BH$42:BH$48)*'3 Eval'!$H37)+IF(Programacion!BH$46="",0,Programacion!BH$46/SUM(Programacion!BH$42:BH$48)*'3 Eval'!$I37)+IF(Programacion!BH$47="",0,Programacion!BH$47/SUM(Programacion!BH$42:BH$48)*'3 Eval'!$J37)+IF(Programacion!BH$48="",0,Programacion!BH$48/SUM(Programacion!BH$42:BH$48)*'3 Eval'!$K37))*SUM(Programacion!BH$42:BH$48)/SUM(Programacion!BH$28:BH$48)+IF('Res 2ªEval'!BJ38="",0,'Res 2ªEval'!BJ38*SUM(Programacion!BH$28:BH$41)/SUM(Programacion!BH$28:BH$48)))))</f>
        <v/>
      </c>
      <c r="BK38" s="270" t="str">
        <f>IF($C38="","",IF(SUM(Programacion!BI$28:BI$48)=0,"",IF(SUM(Programacion!BI$42:BI$48)=0,'Res 2ªEval'!BK38,(IF(Programacion!BI$42="",0,Programacion!BI$42/SUM(Programacion!BI$42:BI$48)*'3 Eval'!$E37)+IF(Programacion!BI$43="",0,Programacion!BI$43/SUM(Programacion!BI$42:BI$48)*'3 Eval'!$F37)+IF(Programacion!BI$44="",0,Programacion!BI$44/SUM(Programacion!BI$42:BI$48)*'3 Eval'!$G37)+IF(Programacion!BI$45="",0,Programacion!BI$45/SUM(Programacion!BI$42:BI$48)*'3 Eval'!$H37)+IF(Programacion!BI$46="",0,Programacion!BI$46/SUM(Programacion!BI$42:BI$48)*'3 Eval'!$I37)+IF(Programacion!BI$47="",0,Programacion!BI$47/SUM(Programacion!BI$42:BI$48)*'3 Eval'!$J37)+IF(Programacion!BI$48="",0,Programacion!BI$48/SUM(Programacion!BI$42:BI$48)*'3 Eval'!$K37))*SUM(Programacion!BI$42:BI$48)/SUM(Programacion!BI$28:BI$48)+IF('Res 2ªEval'!BK38="",0,'Res 2ªEval'!BK38*SUM(Programacion!BI$28:BI$41)/SUM(Programacion!BI$28:BI$48)))))</f>
        <v/>
      </c>
      <c r="BL38" s="270" t="str">
        <f>IF($C38="","",IF(SUM(Programacion!BJ$28:BJ$48)=0,"",IF(SUM(Programacion!BJ$42:BJ$48)=0,'Res 2ªEval'!BL38,(IF(Programacion!BJ$42="",0,Programacion!BJ$42/SUM(Programacion!BJ$42:BJ$48)*'3 Eval'!$E37)+IF(Programacion!BJ$43="",0,Programacion!BJ$43/SUM(Programacion!BJ$42:BJ$48)*'3 Eval'!$F37)+IF(Programacion!BJ$44="",0,Programacion!BJ$44/SUM(Programacion!BJ$42:BJ$48)*'3 Eval'!$G37)+IF(Programacion!BJ$45="",0,Programacion!BJ$45/SUM(Programacion!BJ$42:BJ$48)*'3 Eval'!$H37)+IF(Programacion!BJ$46="",0,Programacion!BJ$46/SUM(Programacion!BJ$42:BJ$48)*'3 Eval'!$I37)+IF(Programacion!BJ$47="",0,Programacion!BJ$47/SUM(Programacion!BJ$42:BJ$48)*'3 Eval'!$J37)+IF(Programacion!BJ$48="",0,Programacion!BJ$48/SUM(Programacion!BJ$42:BJ$48)*'3 Eval'!$K37))*SUM(Programacion!BJ$42:BJ$48)/SUM(Programacion!BJ$28:BJ$48)+IF('Res 2ªEval'!BL38="",0,'Res 2ªEval'!BL38*SUM(Programacion!BJ$28:BJ$41)/SUM(Programacion!BJ$28:BJ$48)))))</f>
        <v/>
      </c>
      <c r="BM38" s="270" t="str">
        <f>IF($C38="","",IF(SUM(Programacion!BK$28:BK$48)=0,"",IF(SUM(Programacion!BK$42:BK$48)=0,'Res 2ªEval'!BM38,(IF(Programacion!BK$42="",0,Programacion!BK$42/SUM(Programacion!BK$42:BK$48)*'3 Eval'!$E37)+IF(Programacion!BK$43="",0,Programacion!BK$43/SUM(Programacion!BK$42:BK$48)*'3 Eval'!$F37)+IF(Programacion!BK$44="",0,Programacion!BK$44/SUM(Programacion!BK$42:BK$48)*'3 Eval'!$G37)+IF(Programacion!BK$45="",0,Programacion!BK$45/SUM(Programacion!BK$42:BK$48)*'3 Eval'!$H37)+IF(Programacion!BK$46="",0,Programacion!BK$46/SUM(Programacion!BK$42:BK$48)*'3 Eval'!$I37)+IF(Programacion!BK$47="",0,Programacion!BK$47/SUM(Programacion!BK$42:BK$48)*'3 Eval'!$J37)+IF(Programacion!BK$48="",0,Programacion!BK$48/SUM(Programacion!BK$42:BK$48)*'3 Eval'!$K37))*SUM(Programacion!BK$42:BK$48)/SUM(Programacion!BK$28:BK$48)+IF('Res 2ªEval'!BM38="",0,'Res 2ªEval'!BM38*SUM(Programacion!BK$28:BK$41)/SUM(Programacion!BK$28:BK$48)))))</f>
        <v/>
      </c>
      <c r="BN38" s="270" t="str">
        <f>IF($C38="","",IF(SUM(Programacion!BL$28:BL$48)=0,"",IF(SUM(Programacion!BL$42:BL$48)=0,'Res 2ªEval'!BN38,(IF(Programacion!BL$42="",0,Programacion!BL$42/SUM(Programacion!BL$42:BL$48)*'3 Eval'!$E37)+IF(Programacion!BL$43="",0,Programacion!BL$43/SUM(Programacion!BL$42:BL$48)*'3 Eval'!$F37)+IF(Programacion!BL$44="",0,Programacion!BL$44/SUM(Programacion!BL$42:BL$48)*'3 Eval'!$G37)+IF(Programacion!BL$45="",0,Programacion!BL$45/SUM(Programacion!BL$42:BL$48)*'3 Eval'!$H37)+IF(Programacion!BL$46="",0,Programacion!BL$46/SUM(Programacion!BL$42:BL$48)*'3 Eval'!$I37)+IF(Programacion!BL$47="",0,Programacion!BL$47/SUM(Programacion!BL$42:BL$48)*'3 Eval'!$J37)+IF(Programacion!BL$48="",0,Programacion!BL$48/SUM(Programacion!BL$42:BL$48)*'3 Eval'!$K37))*SUM(Programacion!BL$42:BL$48)/SUM(Programacion!BL$28:BL$48)+IF('Res 2ªEval'!BN38="",0,'Res 2ªEval'!BN38*SUM(Programacion!BL$28:BL$41)/SUM(Programacion!BL$28:BL$48)))))</f>
        <v/>
      </c>
      <c r="BO38" s="270" t="str">
        <f>IF($C38="","",IF(SUM(Programacion!BM$28:BM$48)=0,"",IF(SUM(Programacion!BM$42:BM$48)=0,'Res 2ªEval'!BO38,(IF(Programacion!BM$42="",0,Programacion!BM$42/SUM(Programacion!BM$42:BM$48)*'3 Eval'!$E37)+IF(Programacion!BM$43="",0,Programacion!BM$43/SUM(Programacion!BM$42:BM$48)*'3 Eval'!$F37)+IF(Programacion!BM$44="",0,Programacion!BM$44/SUM(Programacion!BM$42:BM$48)*'3 Eval'!$G37)+IF(Programacion!BM$45="",0,Programacion!BM$45/SUM(Programacion!BM$42:BM$48)*'3 Eval'!$H37)+IF(Programacion!BM$46="",0,Programacion!BM$46/SUM(Programacion!BM$42:BM$48)*'3 Eval'!$I37)+IF(Programacion!BM$47="",0,Programacion!BM$47/SUM(Programacion!BM$42:BM$48)*'3 Eval'!$J37)+IF(Programacion!BM$48="",0,Programacion!BM$48/SUM(Programacion!BM$42:BM$48)*'3 Eval'!$K37))*SUM(Programacion!BM$42:BM$48)/SUM(Programacion!BM$28:BM$48)+IF('Res 2ªEval'!BO38="",0,'Res 2ªEval'!BO38*SUM(Programacion!BM$28:BM$41)/SUM(Programacion!BM$28:BM$48)))))</f>
        <v/>
      </c>
      <c r="BP38" s="270" t="str">
        <f>IF($C38="","",IF(SUM(Programacion!BN$28:BN$48)=0,"",IF(SUM(Programacion!BN$42:BN$48)=0,'Res 2ªEval'!BP38,(IF(Programacion!BN$42="",0,Programacion!BN$42/SUM(Programacion!BN$42:BN$48)*'3 Eval'!$E37)+IF(Programacion!BN$43="",0,Programacion!BN$43/SUM(Programacion!BN$42:BN$48)*'3 Eval'!$F37)+IF(Programacion!BN$44="",0,Programacion!BN$44/SUM(Programacion!BN$42:BN$48)*'3 Eval'!$G37)+IF(Programacion!BN$45="",0,Programacion!BN$45/SUM(Programacion!BN$42:BN$48)*'3 Eval'!$H37)+IF(Programacion!BN$46="",0,Programacion!BN$46/SUM(Programacion!BN$42:BN$48)*'3 Eval'!$I37)+IF(Programacion!BN$47="",0,Programacion!BN$47/SUM(Programacion!BN$42:BN$48)*'3 Eval'!$J37)+IF(Programacion!BN$48="",0,Programacion!BN$48/SUM(Programacion!BN$42:BN$48)*'3 Eval'!$K37))*SUM(Programacion!BN$42:BN$48)/SUM(Programacion!BN$28:BN$48)+IF('Res 2ªEval'!BP38="",0,'Res 2ªEval'!BP38*SUM(Programacion!BN$28:BN$41)/SUM(Programacion!BN$28:BN$48)))))</f>
        <v/>
      </c>
      <c r="BQ38" s="270" t="str">
        <f>IF($C38="","",IF(SUM(Programacion!BO$28:BO$48)=0,"",IF(SUM(Programacion!BO$42:BO$48)=0,'Res 2ªEval'!BQ38,(IF(Programacion!BO$42="",0,Programacion!BO$42/SUM(Programacion!BO$42:BO$48)*'3 Eval'!$E37)+IF(Programacion!BO$43="",0,Programacion!BO$43/SUM(Programacion!BO$42:BO$48)*'3 Eval'!$F37)+IF(Programacion!BO$44="",0,Programacion!BO$44/SUM(Programacion!BO$42:BO$48)*'3 Eval'!$G37)+IF(Programacion!BO$45="",0,Programacion!BO$45/SUM(Programacion!BO$42:BO$48)*'3 Eval'!$H37)+IF(Programacion!BO$46="",0,Programacion!BO$46/SUM(Programacion!BO$42:BO$48)*'3 Eval'!$I37)+IF(Programacion!BO$47="",0,Programacion!BO$47/SUM(Programacion!BO$42:BO$48)*'3 Eval'!$J37)+IF(Programacion!BO$48="",0,Programacion!BO$48/SUM(Programacion!BO$42:BO$48)*'3 Eval'!$K37))*SUM(Programacion!BO$42:BO$48)/SUM(Programacion!BO$28:BO$48)+IF('Res 2ªEval'!BQ38="",0,'Res 2ªEval'!BQ38*SUM(Programacion!BO$28:BO$41)/SUM(Programacion!BO$28:BO$48)))))</f>
        <v/>
      </c>
      <c r="BR38" s="270" t="str">
        <f>IF($C38="","",IF(SUM(Programacion!BP$28:BP$48)=0,"",IF(SUM(Programacion!BP$42:BP$48)=0,'Res 2ªEval'!BR38,(IF(Programacion!BP$42="",0,Programacion!BP$42/SUM(Programacion!BP$42:BP$48)*'3 Eval'!$E37)+IF(Programacion!BP$43="",0,Programacion!BP$43/SUM(Programacion!BP$42:BP$48)*'3 Eval'!$F37)+IF(Programacion!BP$44="",0,Programacion!BP$44/SUM(Programacion!BP$42:BP$48)*'3 Eval'!$G37)+IF(Programacion!BP$45="",0,Programacion!BP$45/SUM(Programacion!BP$42:BP$48)*'3 Eval'!$H37)+IF(Programacion!BP$46="",0,Programacion!BP$46/SUM(Programacion!BP$42:BP$48)*'3 Eval'!$I37)+IF(Programacion!BP$47="",0,Programacion!BP$47/SUM(Programacion!BP$42:BP$48)*'3 Eval'!$J37)+IF(Programacion!BP$48="",0,Programacion!BP$48/SUM(Programacion!BP$42:BP$48)*'3 Eval'!$K37))*SUM(Programacion!BP$42:BP$48)/SUM(Programacion!BP$28:BP$48)+IF('Res 2ªEval'!BR38="",0,'Res 2ªEval'!BR38*SUM(Programacion!BP$28:BP$41)/SUM(Programacion!BP$28:BP$48)))))</f>
        <v/>
      </c>
      <c r="BS38" s="270" t="str">
        <f>IF($C38="","",IF(SUM(Programacion!BQ$28:BQ$48)=0,"",IF(SUM(Programacion!BQ$42:BQ$48)=0,'Res 2ªEval'!BS38,(IF(Programacion!BQ$42="",0,Programacion!BQ$42/SUM(Programacion!BQ$42:BQ$48)*'3 Eval'!$E37)+IF(Programacion!BQ$43="",0,Programacion!BQ$43/SUM(Programacion!BQ$42:BQ$48)*'3 Eval'!$F37)+IF(Programacion!BQ$44="",0,Programacion!BQ$44/SUM(Programacion!BQ$42:BQ$48)*'3 Eval'!$G37)+IF(Programacion!BQ$45="",0,Programacion!BQ$45/SUM(Programacion!BQ$42:BQ$48)*'3 Eval'!$H37)+IF(Programacion!BQ$46="",0,Programacion!BQ$46/SUM(Programacion!BQ$42:BQ$48)*'3 Eval'!$I37)+IF(Programacion!BQ$47="",0,Programacion!BQ$47/SUM(Programacion!BQ$42:BQ$48)*'3 Eval'!$J37)+IF(Programacion!BQ$48="",0,Programacion!BQ$48/SUM(Programacion!BQ$42:BQ$48)*'3 Eval'!$K37))*SUM(Programacion!BQ$42:BQ$48)/SUM(Programacion!BQ$28:BQ$48)+IF('Res 2ªEval'!BS38="",0,'Res 2ªEval'!BS38*SUM(Programacion!BQ$28:BQ$41)/SUM(Programacion!BQ$28:BQ$48)))))</f>
        <v/>
      </c>
      <c r="BT38" s="270" t="str">
        <f>IF($C38="","",IF(SUM(Programacion!BR$28:BR$48)=0,"",IF(SUM(Programacion!BR$42:BR$48)=0,'Res 2ªEval'!BT38,(IF(Programacion!BR$42="",0,Programacion!BR$42/SUM(Programacion!BR$42:BR$48)*'3 Eval'!$E37)+IF(Programacion!BR$43="",0,Programacion!BR$43/SUM(Programacion!BR$42:BR$48)*'3 Eval'!$F37)+IF(Programacion!BR$44="",0,Programacion!BR$44/SUM(Programacion!BR$42:BR$48)*'3 Eval'!$G37)+IF(Programacion!BR$45="",0,Programacion!BR$45/SUM(Programacion!BR$42:BR$48)*'3 Eval'!$H37)+IF(Programacion!BR$46="",0,Programacion!BR$46/SUM(Programacion!BR$42:BR$48)*'3 Eval'!$I37)+IF(Programacion!BR$47="",0,Programacion!BR$47/SUM(Programacion!BR$42:BR$48)*'3 Eval'!$J37)+IF(Programacion!BR$48="",0,Programacion!BR$48/SUM(Programacion!BR$42:BR$48)*'3 Eval'!$K37))*SUM(Programacion!BR$42:BR$48)/SUM(Programacion!BR$28:BR$48)+IF('Res 2ªEval'!BT38="",0,'Res 2ªEval'!BT38*SUM(Programacion!BR$28:BR$41)/SUM(Programacion!BR$28:BR$48)))))</f>
        <v/>
      </c>
      <c r="BU38" s="270" t="str">
        <f>IF($C38="","",IF(SUM(Programacion!BS$28:BS$48)=0,"",IF(SUM(Programacion!BS$42:BS$48)=0,'Res 2ªEval'!BU38,(IF(Programacion!BS$42="",0,Programacion!BS$42/SUM(Programacion!BS$42:BS$48)*'3 Eval'!$E37)+IF(Programacion!BS$43="",0,Programacion!BS$43/SUM(Programacion!BS$42:BS$48)*'3 Eval'!$F37)+IF(Programacion!BS$44="",0,Programacion!BS$44/SUM(Programacion!BS$42:BS$48)*'3 Eval'!$G37)+IF(Programacion!BS$45="",0,Programacion!BS$45/SUM(Programacion!BS$42:BS$48)*'3 Eval'!$H37)+IF(Programacion!BS$46="",0,Programacion!BS$46/SUM(Programacion!BS$42:BS$48)*'3 Eval'!$I37)+IF(Programacion!BS$47="",0,Programacion!BS$47/SUM(Programacion!BS$42:BS$48)*'3 Eval'!$J37)+IF(Programacion!BS$48="",0,Programacion!BS$48/SUM(Programacion!BS$42:BS$48)*'3 Eval'!$K37))*SUM(Programacion!BS$42:BS$48)/SUM(Programacion!BS$28:BS$48)+IF('Res 2ªEval'!BU38="",0,'Res 2ªEval'!BU38*SUM(Programacion!BS$28:BS$41)/SUM(Programacion!BS$28:BS$48)))))</f>
        <v/>
      </c>
      <c r="BV38" s="270" t="str">
        <f>IF($C38="","",IF(SUM(Programacion!BT$28:BT$48)=0,"",IF(SUM(Programacion!BT$42:BT$48)=0,'Res 2ªEval'!BV38,(IF(Programacion!BT$42="",0,Programacion!BT$42/SUM(Programacion!BT$42:BT$48)*'3 Eval'!$E37)+IF(Programacion!BT$43="",0,Programacion!BT$43/SUM(Programacion!BT$42:BT$48)*'3 Eval'!$F37)+IF(Programacion!BT$44="",0,Programacion!BT$44/SUM(Programacion!BT$42:BT$48)*'3 Eval'!$G37)+IF(Programacion!BT$45="",0,Programacion!BT$45/SUM(Programacion!BT$42:BT$48)*'3 Eval'!$H37)+IF(Programacion!BT$46="",0,Programacion!BT$46/SUM(Programacion!BT$42:BT$48)*'3 Eval'!$I37)+IF(Programacion!BT$47="",0,Programacion!BT$47/SUM(Programacion!BT$42:BT$48)*'3 Eval'!$J37)+IF(Programacion!BT$48="",0,Programacion!BT$48/SUM(Programacion!BT$42:BT$48)*'3 Eval'!$K37))*SUM(Programacion!BT$42:BT$48)/SUM(Programacion!BT$28:BT$48)+IF('Res 2ªEval'!BV38="",0,'Res 2ªEval'!BV38*SUM(Programacion!BT$28:BT$41)/SUM(Programacion!BT$28:BT$48)))))</f>
        <v/>
      </c>
      <c r="BW38" s="270" t="str">
        <f>IF($C38="","",IF(SUM(Programacion!BU$28:BU$48)=0,"",IF(SUM(Programacion!BU$42:BU$48)=0,'Res 2ªEval'!BW38,(IF(Programacion!BU$42="",0,Programacion!BU$42/SUM(Programacion!BU$42:BU$48)*'3 Eval'!$E37)+IF(Programacion!BU$43="",0,Programacion!BU$43/SUM(Programacion!BU$42:BU$48)*'3 Eval'!$F37)+IF(Programacion!BU$44="",0,Programacion!BU$44/SUM(Programacion!BU$42:BU$48)*'3 Eval'!$G37)+IF(Programacion!BU$45="",0,Programacion!BU$45/SUM(Programacion!BU$42:BU$48)*'3 Eval'!$H37)+IF(Programacion!BU$46="",0,Programacion!BU$46/SUM(Programacion!BU$42:BU$48)*'3 Eval'!$I37)+IF(Programacion!BU$47="",0,Programacion!BU$47/SUM(Programacion!BU$42:BU$48)*'3 Eval'!$J37)+IF(Programacion!BU$48="",0,Programacion!BU$48/SUM(Programacion!BU$42:BU$48)*'3 Eval'!$K37))*SUM(Programacion!BU$42:BU$48)/SUM(Programacion!BU$28:BU$48)+IF('Res 2ªEval'!BW38="",0,'Res 2ªEval'!BW38*SUM(Programacion!BU$28:BU$41)/SUM(Programacion!BU$28:BU$48)))))</f>
        <v/>
      </c>
      <c r="BX38" s="270" t="str">
        <f>IF($C38="","",IF(SUM(Programacion!BV$28:BV$48)=0,"",IF(SUM(Programacion!BV$42:BV$48)=0,'Res 2ªEval'!BX38,(IF(Programacion!BV$42="",0,Programacion!BV$42/SUM(Programacion!BV$42:BV$48)*'3 Eval'!$E37)+IF(Programacion!BV$43="",0,Programacion!BV$43/SUM(Programacion!BV$42:BV$48)*'3 Eval'!$F37)+IF(Programacion!BV$44="",0,Programacion!BV$44/SUM(Programacion!BV$42:BV$48)*'3 Eval'!$G37)+IF(Programacion!BV$45="",0,Programacion!BV$45/SUM(Programacion!BV$42:BV$48)*'3 Eval'!$H37)+IF(Programacion!BV$46="",0,Programacion!BV$46/SUM(Programacion!BV$42:BV$48)*'3 Eval'!$I37)+IF(Programacion!BV$47="",0,Programacion!BV$47/SUM(Programacion!BV$42:BV$48)*'3 Eval'!$J37)+IF(Programacion!BV$48="",0,Programacion!BV$48/SUM(Programacion!BV$42:BV$48)*'3 Eval'!$K37))*SUM(Programacion!BV$42:BV$48)/SUM(Programacion!BV$28:BV$48)+IF('Res 2ªEval'!BX38="",0,'Res 2ªEval'!BX38*SUM(Programacion!BV$28:BV$41)/SUM(Programacion!BV$28:BV$48)))))</f>
        <v/>
      </c>
      <c r="BY38" s="270" t="str">
        <f>IF($C38="","",IF(SUM(Programacion!BW$28:BW$48)=0,"",IF(SUM(Programacion!BW$42:BW$48)=0,'Res 2ªEval'!BY38,(IF(Programacion!BW$42="",0,Programacion!BW$42/SUM(Programacion!BW$42:BW$48)*'3 Eval'!$E37)+IF(Programacion!BW$43="",0,Programacion!BW$43/SUM(Programacion!BW$42:BW$48)*'3 Eval'!$F37)+IF(Programacion!BW$44="",0,Programacion!BW$44/SUM(Programacion!BW$42:BW$48)*'3 Eval'!$G37)+IF(Programacion!BW$45="",0,Programacion!BW$45/SUM(Programacion!BW$42:BW$48)*'3 Eval'!$H37)+IF(Programacion!BW$46="",0,Programacion!BW$46/SUM(Programacion!BW$42:BW$48)*'3 Eval'!$I37)+IF(Programacion!BW$47="",0,Programacion!BW$47/SUM(Programacion!BW$42:BW$48)*'3 Eval'!$J37)+IF(Programacion!BW$48="",0,Programacion!BW$48/SUM(Programacion!BW$42:BW$48)*'3 Eval'!$K37))*SUM(Programacion!BW$42:BW$48)/SUM(Programacion!BW$28:BW$48)+IF('Res 2ªEval'!BY38="",0,'Res 2ªEval'!BY38*SUM(Programacion!BW$28:BW$41)/SUM(Programacion!BW$28:BW$48)))))</f>
        <v/>
      </c>
      <c r="BZ38" s="270" t="str">
        <f>IF($C38="","",IF(SUM(Programacion!BX$28:BX$48)=0,"",IF(SUM(Programacion!BX$42:BX$48)=0,'Res 2ªEval'!BZ38,(IF(Programacion!BX$42="",0,Programacion!BX$42/SUM(Programacion!BX$42:BX$48)*'3 Eval'!$E37)+IF(Programacion!BX$43="",0,Programacion!BX$43/SUM(Programacion!BX$42:BX$48)*'3 Eval'!$F37)+IF(Programacion!BX$44="",0,Programacion!BX$44/SUM(Programacion!BX$42:BX$48)*'3 Eval'!$G37)+IF(Programacion!BX$45="",0,Programacion!BX$45/SUM(Programacion!BX$42:BX$48)*'3 Eval'!$H37)+IF(Programacion!BX$46="",0,Programacion!BX$46/SUM(Programacion!BX$42:BX$48)*'3 Eval'!$I37)+IF(Programacion!BX$47="",0,Programacion!BX$47/SUM(Programacion!BX$42:BX$48)*'3 Eval'!$J37)+IF(Programacion!BX$48="",0,Programacion!BX$48/SUM(Programacion!BX$42:BX$48)*'3 Eval'!$K37))*SUM(Programacion!BX$42:BX$48)/SUM(Programacion!BX$28:BX$48)+IF('Res 2ªEval'!BZ38="",0,'Res 2ªEval'!BZ38*SUM(Programacion!BX$28:BX$41)/SUM(Programacion!BX$28:BX$48)))))</f>
        <v/>
      </c>
      <c r="CA38" s="270" t="str">
        <f>IF($C38="","",IF(SUM(Programacion!BY$28:BY$48)=0,"",IF(SUM(Programacion!BY$42:BY$48)=0,'Res 2ªEval'!CA38,(IF(Programacion!BY$42="",0,Programacion!BY$42/SUM(Programacion!BY$42:BY$48)*'3 Eval'!$E37)+IF(Programacion!BY$43="",0,Programacion!BY$43/SUM(Programacion!BY$42:BY$48)*'3 Eval'!$F37)+IF(Programacion!BY$44="",0,Programacion!BY$44/SUM(Programacion!BY$42:BY$48)*'3 Eval'!$G37)+IF(Programacion!BY$45="",0,Programacion!BY$45/SUM(Programacion!BY$42:BY$48)*'3 Eval'!$H37)+IF(Programacion!BY$46="",0,Programacion!BY$46/SUM(Programacion!BY$42:BY$48)*'3 Eval'!$I37)+IF(Programacion!BY$47="",0,Programacion!BY$47/SUM(Programacion!BY$42:BY$48)*'3 Eval'!$J37)+IF(Programacion!BY$48="",0,Programacion!BY$48/SUM(Programacion!BY$42:BY$48)*'3 Eval'!$K37))*SUM(Programacion!BY$42:BY$48)/SUM(Programacion!BY$28:BY$48)+IF('Res 2ªEval'!CA38="",0,'Res 2ªEval'!CA38*SUM(Programacion!BY$28:BY$41)/SUM(Programacion!BY$28:BY$48)))))</f>
        <v/>
      </c>
      <c r="CB38" s="270" t="str">
        <f>IF($C38="","",IF(SUM(Programacion!BZ$28:BZ$48)=0,"",IF(SUM(Programacion!BZ$42:BZ$48)=0,'Res 2ªEval'!CB38,(IF(Programacion!BZ$42="",0,Programacion!BZ$42/SUM(Programacion!BZ$42:BZ$48)*'3 Eval'!$E37)+IF(Programacion!BZ$43="",0,Programacion!BZ$43/SUM(Programacion!BZ$42:BZ$48)*'3 Eval'!$F37)+IF(Programacion!BZ$44="",0,Programacion!BZ$44/SUM(Programacion!BZ$42:BZ$48)*'3 Eval'!$G37)+IF(Programacion!BZ$45="",0,Programacion!BZ$45/SUM(Programacion!BZ$42:BZ$48)*'3 Eval'!$H37)+IF(Programacion!BZ$46="",0,Programacion!BZ$46/SUM(Programacion!BZ$42:BZ$48)*'3 Eval'!$I37)+IF(Programacion!BZ$47="",0,Programacion!BZ$47/SUM(Programacion!BZ$42:BZ$48)*'3 Eval'!$J37)+IF(Programacion!BZ$48="",0,Programacion!BZ$48/SUM(Programacion!BZ$42:BZ$48)*'3 Eval'!$K37))*SUM(Programacion!BZ$42:BZ$48)/SUM(Programacion!BZ$28:BZ$48)+IF('Res 2ªEval'!CB38="",0,'Res 2ªEval'!CB38*SUM(Programacion!BZ$28:BZ$41)/SUM(Programacion!BZ$28:BZ$48)))))</f>
        <v/>
      </c>
      <c r="CC38" s="270" t="str">
        <f>IF($C38="","",IF(SUM(Programacion!CA$28:CA$48)=0,"",IF(SUM(Programacion!CA$42:CA$48)=0,'Res 2ªEval'!CC38,(IF(Programacion!CA$42="",0,Programacion!CA$42/SUM(Programacion!CA$42:CA$48)*'3 Eval'!$E37)+IF(Programacion!CA$43="",0,Programacion!CA$43/SUM(Programacion!CA$42:CA$48)*'3 Eval'!$F37)+IF(Programacion!CA$44="",0,Programacion!CA$44/SUM(Programacion!CA$42:CA$48)*'3 Eval'!$G37)+IF(Programacion!CA$45="",0,Programacion!CA$45/SUM(Programacion!CA$42:CA$48)*'3 Eval'!$H37)+IF(Programacion!CA$46="",0,Programacion!CA$46/SUM(Programacion!CA$42:CA$48)*'3 Eval'!$I37)+IF(Programacion!CA$47="",0,Programacion!CA$47/SUM(Programacion!CA$42:CA$48)*'3 Eval'!$J37)+IF(Programacion!CA$48="",0,Programacion!CA$48/SUM(Programacion!CA$42:CA$48)*'3 Eval'!$K37))*SUM(Programacion!CA$42:CA$48)/SUM(Programacion!CA$28:CA$48)+IF('Res 2ªEval'!CC38="",0,'Res 2ªEval'!CC38*SUM(Programacion!CA$28:CA$41)/SUM(Programacion!CA$28:CA$48)))))</f>
        <v/>
      </c>
      <c r="CD38" s="270" t="str">
        <f>IF($C38="","",IF(SUM(Programacion!CB$28:CB$48)=0,"",IF(SUM(Programacion!CB$42:CB$48)=0,'Res 2ªEval'!CD38,(IF(Programacion!CB$42="",0,Programacion!CB$42/SUM(Programacion!CB$42:CB$48)*'3 Eval'!$E37)+IF(Programacion!CB$43="",0,Programacion!CB$43/SUM(Programacion!CB$42:CB$48)*'3 Eval'!$F37)+IF(Programacion!CB$44="",0,Programacion!CB$44/SUM(Programacion!CB$42:CB$48)*'3 Eval'!$G37)+IF(Programacion!CB$45="",0,Programacion!CB$45/SUM(Programacion!CB$42:CB$48)*'3 Eval'!$H37)+IF(Programacion!CB$46="",0,Programacion!CB$46/SUM(Programacion!CB$42:CB$48)*'3 Eval'!$I37)+IF(Programacion!CB$47="",0,Programacion!CB$47/SUM(Programacion!CB$42:CB$48)*'3 Eval'!$J37)+IF(Programacion!CB$48="",0,Programacion!CB$48/SUM(Programacion!CB$42:CB$48)*'3 Eval'!$K37))*SUM(Programacion!CB$42:CB$48)/SUM(Programacion!CB$28:CB$48)+IF('Res 2ªEval'!CD38="",0,'Res 2ªEval'!CD38*SUM(Programacion!CB$28:CB$41)/SUM(Programacion!CB$28:CB$48)))))</f>
        <v/>
      </c>
      <c r="CE38" s="270" t="str">
        <f>IF($C38="","",IF(SUM(Programacion!CC$28:CC$48)=0,"",IF(SUM(Programacion!CC$42:CC$48)=0,'Res 2ªEval'!CE38,(IF(Programacion!CC$42="",0,Programacion!CC$42/SUM(Programacion!CC$42:CC$48)*'3 Eval'!$E37)+IF(Programacion!CC$43="",0,Programacion!CC$43/SUM(Programacion!CC$42:CC$48)*'3 Eval'!$F37)+IF(Programacion!CC$44="",0,Programacion!CC$44/SUM(Programacion!CC$42:CC$48)*'3 Eval'!$G37)+IF(Programacion!CC$45="",0,Programacion!CC$45/SUM(Programacion!CC$42:CC$48)*'3 Eval'!$H37)+IF(Programacion!CC$46="",0,Programacion!CC$46/SUM(Programacion!CC$42:CC$48)*'3 Eval'!$I37)+IF(Programacion!CC$47="",0,Programacion!CC$47/SUM(Programacion!CC$42:CC$48)*'3 Eval'!$J37)+IF(Programacion!CC$48="",0,Programacion!CC$48/SUM(Programacion!CC$42:CC$48)*'3 Eval'!$K37))*SUM(Programacion!CC$42:CC$48)/SUM(Programacion!CC$28:CC$48)+IF('Res 2ªEval'!CE38="",0,'Res 2ªEval'!CE38*SUM(Programacion!CC$28:CC$41)/SUM(Programacion!CC$28:CC$48)))))</f>
        <v/>
      </c>
      <c r="CF38" s="270" t="str">
        <f>IF($C38="","",IF(SUM(Programacion!CD$28:CD$48)=0,"",IF(SUM(Programacion!CD$42:CD$48)=0,'Res 2ªEval'!CF38,(IF(Programacion!CD$42="",0,Programacion!CD$42/SUM(Programacion!CD$42:CD$48)*'3 Eval'!$E37)+IF(Programacion!CD$43="",0,Programacion!CD$43/SUM(Programacion!CD$42:CD$48)*'3 Eval'!$F37)+IF(Programacion!CD$44="",0,Programacion!CD$44/SUM(Programacion!CD$42:CD$48)*'3 Eval'!$G37)+IF(Programacion!CD$45="",0,Programacion!CD$45/SUM(Programacion!CD$42:CD$48)*'3 Eval'!$H37)+IF(Programacion!CD$46="",0,Programacion!CD$46/SUM(Programacion!CD$42:CD$48)*'3 Eval'!$I37)+IF(Programacion!CD$47="",0,Programacion!CD$47/SUM(Programacion!CD$42:CD$48)*'3 Eval'!$J37)+IF(Programacion!CD$48="",0,Programacion!CD$48/SUM(Programacion!CD$42:CD$48)*'3 Eval'!$K37))*SUM(Programacion!CD$42:CD$48)/SUM(Programacion!CD$28:CD$48)+IF('Res 2ªEval'!CF38="",0,'Res 2ªEval'!CF38*SUM(Programacion!CD$28:CD$41)/SUM(Programacion!CD$28:CD$48)))))</f>
        <v/>
      </c>
      <c r="CG38" s="270" t="str">
        <f>IF($C38="","",IF(SUM(Programacion!CE$28:CE$48)=0,"",IF(SUM(Programacion!CE$42:CE$48)=0,'Res 2ªEval'!CG38,(IF(Programacion!CE$42="",0,Programacion!CE$42/SUM(Programacion!CE$42:CE$48)*'3 Eval'!$E37)+IF(Programacion!CE$43="",0,Programacion!CE$43/SUM(Programacion!CE$42:CE$48)*'3 Eval'!$F37)+IF(Programacion!CE$44="",0,Programacion!CE$44/SUM(Programacion!CE$42:CE$48)*'3 Eval'!$G37)+IF(Programacion!CE$45="",0,Programacion!CE$45/SUM(Programacion!CE$42:CE$48)*'3 Eval'!$H37)+IF(Programacion!CE$46="",0,Programacion!CE$46/SUM(Programacion!CE$42:CE$48)*'3 Eval'!$I37)+IF(Programacion!CE$47="",0,Programacion!CE$47/SUM(Programacion!CE$42:CE$48)*'3 Eval'!$J37)+IF(Programacion!CE$48="",0,Programacion!CE$48/SUM(Programacion!CE$42:CE$48)*'3 Eval'!$K37))*SUM(Programacion!CE$42:CE$48)/SUM(Programacion!CE$28:CE$48)+IF('Res 2ªEval'!CG38="",0,'Res 2ªEval'!CG38*SUM(Programacion!CE$28:CE$41)/SUM(Programacion!CE$28:CE$48)))))</f>
        <v/>
      </c>
      <c r="CH38" s="270" t="str">
        <f>IF($C38="","",IF(SUM(Programacion!CF$28:CF$48)=0,"",IF(SUM(Programacion!CF$42:CF$48)=0,'Res 2ªEval'!CH38,(IF(Programacion!CF$42="",0,Programacion!CF$42/SUM(Programacion!CF$42:CF$48)*'3 Eval'!$E37)+IF(Programacion!CF$43="",0,Programacion!CF$43/SUM(Programacion!CF$42:CF$48)*'3 Eval'!$F37)+IF(Programacion!CF$44="",0,Programacion!CF$44/SUM(Programacion!CF$42:CF$48)*'3 Eval'!$G37)+IF(Programacion!CF$45="",0,Programacion!CF$45/SUM(Programacion!CF$42:CF$48)*'3 Eval'!$H37)+IF(Programacion!CF$46="",0,Programacion!CF$46/SUM(Programacion!CF$42:CF$48)*'3 Eval'!$I37)+IF(Programacion!CF$47="",0,Programacion!CF$47/SUM(Programacion!CF$42:CF$48)*'3 Eval'!$J37)+IF(Programacion!CF$48="",0,Programacion!CF$48/SUM(Programacion!CF$42:CF$48)*'3 Eval'!$K37))*SUM(Programacion!CF$42:CF$48)/SUM(Programacion!CF$28:CF$48)+IF('Res 2ªEval'!CH38="",0,'Res 2ªEval'!CH38*SUM(Programacion!CF$28:CF$41)/SUM(Programacion!CF$28:CF$48)))))</f>
        <v/>
      </c>
      <c r="CI38" s="270" t="str">
        <f>IF($C38="","",IF(SUM(Programacion!CG$28:CG$48)=0,"",IF(SUM(Programacion!CG$42:CG$48)=0,'Res 2ªEval'!CI38,(IF(Programacion!CG$42="",0,Programacion!CG$42/SUM(Programacion!CG$42:CG$48)*'3 Eval'!$E37)+IF(Programacion!CG$43="",0,Programacion!CG$43/SUM(Programacion!CG$42:CG$48)*'3 Eval'!$F37)+IF(Programacion!CG$44="",0,Programacion!CG$44/SUM(Programacion!CG$42:CG$48)*'3 Eval'!$G37)+IF(Programacion!CG$45="",0,Programacion!CG$45/SUM(Programacion!CG$42:CG$48)*'3 Eval'!$H37)+IF(Programacion!CG$46="",0,Programacion!CG$46/SUM(Programacion!CG$42:CG$48)*'3 Eval'!$I37)+IF(Programacion!CG$47="",0,Programacion!CG$47/SUM(Programacion!CG$42:CG$48)*'3 Eval'!$J37)+IF(Programacion!CG$48="",0,Programacion!CG$48/SUM(Programacion!CG$42:CG$48)*'3 Eval'!$K37))*SUM(Programacion!CG$42:CG$48)/SUM(Programacion!CG$28:CG$48)+IF('Res 2ªEval'!CI38="",0,'Res 2ªEval'!CI38*SUM(Programacion!CG$28:CG$41)/SUM(Programacion!CG$28:CG$48)))))</f>
        <v/>
      </c>
      <c r="CJ38" s="270" t="str">
        <f>IF($C38="","",IF(SUM(Programacion!CH$28:CH$48)=0,"",IF(SUM(Programacion!CH$42:CH$48)=0,'Res 2ªEval'!CJ38,(IF(Programacion!CH$42="",0,Programacion!CH$42/SUM(Programacion!CH$42:CH$48)*'3 Eval'!$E37)+IF(Programacion!CH$43="",0,Programacion!CH$43/SUM(Programacion!CH$42:CH$48)*'3 Eval'!$F37)+IF(Programacion!CH$44="",0,Programacion!CH$44/SUM(Programacion!CH$42:CH$48)*'3 Eval'!$G37)+IF(Programacion!CH$45="",0,Programacion!CH$45/SUM(Programacion!CH$42:CH$48)*'3 Eval'!$H37)+IF(Programacion!CH$46="",0,Programacion!CH$46/SUM(Programacion!CH$42:CH$48)*'3 Eval'!$I37)+IF(Programacion!CH$47="",0,Programacion!CH$47/SUM(Programacion!CH$42:CH$48)*'3 Eval'!$J37)+IF(Programacion!CH$48="",0,Programacion!CH$48/SUM(Programacion!CH$42:CH$48)*'3 Eval'!$K37))*SUM(Programacion!CH$42:CH$48)/SUM(Programacion!CH$28:CH$48)+IF('Res 2ªEval'!CJ38="",0,'Res 2ªEval'!CJ38*SUM(Programacion!CH$28:CH$41)/SUM(Programacion!CH$28:CH$48)))))</f>
        <v/>
      </c>
      <c r="CK38" s="270" t="str">
        <f>IF($C38="","",IF(SUM(Programacion!CI$28:CI$48)=0,"",IF(SUM(Programacion!CI$42:CI$48)=0,'Res 2ªEval'!CK38,(IF(Programacion!CI$42="",0,Programacion!CI$42/SUM(Programacion!CI$42:CI$48)*'3 Eval'!$E37)+IF(Programacion!CI$43="",0,Programacion!CI$43/SUM(Programacion!CI$42:CI$48)*'3 Eval'!$F37)+IF(Programacion!CI$44="",0,Programacion!CI$44/SUM(Programacion!CI$42:CI$48)*'3 Eval'!$G37)+IF(Programacion!CI$45="",0,Programacion!CI$45/SUM(Programacion!CI$42:CI$48)*'3 Eval'!$H37)+IF(Programacion!CI$46="",0,Programacion!CI$46/SUM(Programacion!CI$42:CI$48)*'3 Eval'!$I37)+IF(Programacion!CI$47="",0,Programacion!CI$47/SUM(Programacion!CI$42:CI$48)*'3 Eval'!$J37)+IF(Programacion!CI$48="",0,Programacion!CI$48/SUM(Programacion!CI$42:CI$48)*'3 Eval'!$K37))*SUM(Programacion!CI$42:CI$48)/SUM(Programacion!CI$28:CI$48)+IF('Res 2ªEval'!CK38="",0,'Res 2ªEval'!CK38*SUM(Programacion!CI$28:CI$41)/SUM(Programacion!CI$28:CI$48)))))</f>
        <v/>
      </c>
      <c r="CL38" s="270" t="str">
        <f>IF($C38="","",IF(SUM(Programacion!CJ$28:CJ$48)=0,"",IF(SUM(Programacion!CJ$42:CJ$48)=0,'Res 2ªEval'!CL38,(IF(Programacion!CJ$42="",0,Programacion!CJ$42/SUM(Programacion!CJ$42:CJ$48)*'3 Eval'!$E37)+IF(Programacion!CJ$43="",0,Programacion!CJ$43/SUM(Programacion!CJ$42:CJ$48)*'3 Eval'!$F37)+IF(Programacion!CJ$44="",0,Programacion!CJ$44/SUM(Programacion!CJ$42:CJ$48)*'3 Eval'!$G37)+IF(Programacion!CJ$45="",0,Programacion!CJ$45/SUM(Programacion!CJ$42:CJ$48)*'3 Eval'!$H37)+IF(Programacion!CJ$46="",0,Programacion!CJ$46/SUM(Programacion!CJ$42:CJ$48)*'3 Eval'!$I37)+IF(Programacion!CJ$47="",0,Programacion!CJ$47/SUM(Programacion!CJ$42:CJ$48)*'3 Eval'!$J37)+IF(Programacion!CJ$48="",0,Programacion!CJ$48/SUM(Programacion!CJ$42:CJ$48)*'3 Eval'!$K37))*SUM(Programacion!CJ$42:CJ$48)/SUM(Programacion!CJ$28:CJ$48)+IF('Res 2ªEval'!CL38="",0,'Res 2ªEval'!CL38*SUM(Programacion!CJ$28:CJ$41)/SUM(Programacion!CJ$28:CJ$48)))))</f>
        <v/>
      </c>
      <c r="CM38" s="270" t="str">
        <f>IF($C38="","",IF(SUM(Programacion!CK$28:CK$48)=0,"",IF(SUM(Programacion!CK$42:CK$48)=0,'Res 2ªEval'!CM38,(IF(Programacion!CK$42="",0,Programacion!CK$42/SUM(Programacion!CK$42:CK$48)*'3 Eval'!$E37)+IF(Programacion!CK$43="",0,Programacion!CK$43/SUM(Programacion!CK$42:CK$48)*'3 Eval'!$F37)+IF(Programacion!CK$44="",0,Programacion!CK$44/SUM(Programacion!CK$42:CK$48)*'3 Eval'!$G37)+IF(Programacion!CK$45="",0,Programacion!CK$45/SUM(Programacion!CK$42:CK$48)*'3 Eval'!$H37)+IF(Programacion!CK$46="",0,Programacion!CK$46/SUM(Programacion!CK$42:CK$48)*'3 Eval'!$I37)+IF(Programacion!CK$47="",0,Programacion!CK$47/SUM(Programacion!CK$42:CK$48)*'3 Eval'!$J37)+IF(Programacion!CK$48="",0,Programacion!CK$48/SUM(Programacion!CK$42:CK$48)*'3 Eval'!$K37))*SUM(Programacion!CK$42:CK$48)/SUM(Programacion!CK$28:CK$48)+IF('Res 2ªEval'!CM38="",0,'Res 2ªEval'!CM38*SUM(Programacion!CK$28:CK$41)/SUM(Programacion!CK$28:CK$48)))))</f>
        <v/>
      </c>
      <c r="CN38" s="270" t="str">
        <f>IF($C38="","",IF(SUM(Programacion!CL$28:CL$48)=0,"",IF(SUM(Programacion!CL$42:CL$48)=0,'Res 2ªEval'!CN38,(IF(Programacion!CL$42="",0,Programacion!CL$42/SUM(Programacion!CL$42:CL$48)*'3 Eval'!$E37)+IF(Programacion!CL$43="",0,Programacion!CL$43/SUM(Programacion!CL$42:CL$48)*'3 Eval'!$F37)+IF(Programacion!CL$44="",0,Programacion!CL$44/SUM(Programacion!CL$42:CL$48)*'3 Eval'!$G37)+IF(Programacion!CL$45="",0,Programacion!CL$45/SUM(Programacion!CL$42:CL$48)*'3 Eval'!$H37)+IF(Programacion!CL$46="",0,Programacion!CL$46/SUM(Programacion!CL$42:CL$48)*'3 Eval'!$I37)+IF(Programacion!CL$47="",0,Programacion!CL$47/SUM(Programacion!CL$42:CL$48)*'3 Eval'!$J37)+IF(Programacion!CL$48="",0,Programacion!CL$48/SUM(Programacion!CL$42:CL$48)*'3 Eval'!$K37))*SUM(Programacion!CL$42:CL$48)/SUM(Programacion!CL$28:CL$48)+IF('Res 2ªEval'!CN38="",0,'Res 2ªEval'!CN38*SUM(Programacion!CL$28:CL$41)/SUM(Programacion!CL$28:CL$48)))))</f>
        <v/>
      </c>
      <c r="CO38" s="270" t="str">
        <f>IF($C38="","",IF(SUM(Programacion!CM$28:CM$48)=0,"",IF(SUM(Programacion!CM$42:CM$48)=0,'Res 2ªEval'!CO38,(IF(Programacion!CM$42="",0,Programacion!CM$42/SUM(Programacion!CM$42:CM$48)*'3 Eval'!$E37)+IF(Programacion!CM$43="",0,Programacion!CM$43/SUM(Programacion!CM$42:CM$48)*'3 Eval'!$F37)+IF(Programacion!CM$44="",0,Programacion!CM$44/SUM(Programacion!CM$42:CM$48)*'3 Eval'!$G37)+IF(Programacion!CM$45="",0,Programacion!CM$45/SUM(Programacion!CM$42:CM$48)*'3 Eval'!$H37)+IF(Programacion!CM$46="",0,Programacion!CM$46/SUM(Programacion!CM$42:CM$48)*'3 Eval'!$I37)+IF(Programacion!CM$47="",0,Programacion!CM$47/SUM(Programacion!CM$42:CM$48)*'3 Eval'!$J37)+IF(Programacion!CM$48="",0,Programacion!CM$48/SUM(Programacion!CM$42:CM$48)*'3 Eval'!$K37))*SUM(Programacion!CM$42:CM$48)/SUM(Programacion!CM$28:CM$48)+IF('Res 2ªEval'!CO38="",0,'Res 2ªEval'!CO38*SUM(Programacion!CM$28:CM$41)/SUM(Programacion!CM$28:CM$48)))))</f>
        <v/>
      </c>
      <c r="CP38" s="270" t="str">
        <f>IF($C38="","",IF(SUM(Programacion!CN$28:CN$48)=0,"",IF(SUM(Programacion!CN$42:CN$48)=0,'Res 2ªEval'!CP38,(IF(Programacion!CN$42="",0,Programacion!CN$42/SUM(Programacion!CN$42:CN$48)*'3 Eval'!$E37)+IF(Programacion!CN$43="",0,Programacion!CN$43/SUM(Programacion!CN$42:CN$48)*'3 Eval'!$F37)+IF(Programacion!CN$44="",0,Programacion!CN$44/SUM(Programacion!CN$42:CN$48)*'3 Eval'!$G37)+IF(Programacion!CN$45="",0,Programacion!CN$45/SUM(Programacion!CN$42:CN$48)*'3 Eval'!$H37)+IF(Programacion!CN$46="",0,Programacion!CN$46/SUM(Programacion!CN$42:CN$48)*'3 Eval'!$I37)+IF(Programacion!CN$47="",0,Programacion!CN$47/SUM(Programacion!CN$42:CN$48)*'3 Eval'!$J37)+IF(Programacion!CN$48="",0,Programacion!CN$48/SUM(Programacion!CN$42:CN$48)*'3 Eval'!$K37))*SUM(Programacion!CN$42:CN$48)/SUM(Programacion!CN$28:CN$48)+IF('Res 2ªEval'!CP38="",0,'Res 2ªEval'!CP38*SUM(Programacion!CN$28:CN$41)/SUM(Programacion!CN$28:CN$48)))))</f>
        <v/>
      </c>
      <c r="CQ38" s="270" t="str">
        <f>IF($C38="","",IF(SUM(Programacion!CO$28:CO$48)=0,"",IF(SUM(Programacion!CO$42:CO$48)=0,'Res 2ªEval'!CQ38,(IF(Programacion!CO$42="",0,Programacion!CO$42/SUM(Programacion!CO$42:CO$48)*'3 Eval'!$E37)+IF(Programacion!CO$43="",0,Programacion!CO$43/SUM(Programacion!CO$42:CO$48)*'3 Eval'!$F37)+IF(Programacion!CO$44="",0,Programacion!CO$44/SUM(Programacion!CO$42:CO$48)*'3 Eval'!$G37)+IF(Programacion!CO$45="",0,Programacion!CO$45/SUM(Programacion!CO$42:CO$48)*'3 Eval'!$H37)+IF(Programacion!CO$46="",0,Programacion!CO$46/SUM(Programacion!CO$42:CO$48)*'3 Eval'!$I37)+IF(Programacion!CO$47="",0,Programacion!CO$47/SUM(Programacion!CO$42:CO$48)*'3 Eval'!$J37)+IF(Programacion!CO$48="",0,Programacion!CO$48/SUM(Programacion!CO$42:CO$48)*'3 Eval'!$K37))*SUM(Programacion!CO$42:CO$48)/SUM(Programacion!CO$28:CO$48)+IF('Res 2ªEval'!CQ38="",0,'Res 2ªEval'!CQ38*SUM(Programacion!CO$28:CO$41)/SUM(Programacion!CO$28:CO$48)))))</f>
        <v/>
      </c>
      <c r="CR38" s="270" t="str">
        <f>IF($C38="","",IF(SUM(Programacion!CP$28:CP$48)=0,"",IF(SUM(Programacion!CP$42:CP$48)=0,'Res 2ªEval'!CR38,(IF(Programacion!CP$42="",0,Programacion!CP$42/SUM(Programacion!CP$42:CP$48)*'3 Eval'!$E37)+IF(Programacion!CP$43="",0,Programacion!CP$43/SUM(Programacion!CP$42:CP$48)*'3 Eval'!$F37)+IF(Programacion!CP$44="",0,Programacion!CP$44/SUM(Programacion!CP$42:CP$48)*'3 Eval'!$G37)+IF(Programacion!CP$45="",0,Programacion!CP$45/SUM(Programacion!CP$42:CP$48)*'3 Eval'!$H37)+IF(Programacion!CP$46="",0,Programacion!CP$46/SUM(Programacion!CP$42:CP$48)*'3 Eval'!$I37)+IF(Programacion!CP$47="",0,Programacion!CP$47/SUM(Programacion!CP$42:CP$48)*'3 Eval'!$J37)+IF(Programacion!CP$48="",0,Programacion!CP$48/SUM(Programacion!CP$42:CP$48)*'3 Eval'!$K37))*SUM(Programacion!CP$42:CP$48)/SUM(Programacion!CP$28:CP$48)+IF('Res 2ªEval'!CR38="",0,'Res 2ªEval'!CR38*SUM(Programacion!CP$28:CP$41)/SUM(Programacion!CP$28:CP$48)))))</f>
        <v/>
      </c>
      <c r="CS38" s="270" t="str">
        <f>IF($C38="","",IF(SUM(Programacion!CQ$28:CQ$48)=0,"",IF(SUM(Programacion!CQ$42:CQ$48)=0,'Res 2ªEval'!CS38,(IF(Programacion!CQ$42="",0,Programacion!CQ$42/SUM(Programacion!CQ$42:CQ$48)*'3 Eval'!$E37)+IF(Programacion!CQ$43="",0,Programacion!CQ$43/SUM(Programacion!CQ$42:CQ$48)*'3 Eval'!$F37)+IF(Programacion!CQ$44="",0,Programacion!CQ$44/SUM(Programacion!CQ$42:CQ$48)*'3 Eval'!$G37)+IF(Programacion!CQ$45="",0,Programacion!CQ$45/SUM(Programacion!CQ$42:CQ$48)*'3 Eval'!$H37)+IF(Programacion!CQ$46="",0,Programacion!CQ$46/SUM(Programacion!CQ$42:CQ$48)*'3 Eval'!$I37)+IF(Programacion!CQ$47="",0,Programacion!CQ$47/SUM(Programacion!CQ$42:CQ$48)*'3 Eval'!$J37)+IF(Programacion!CQ$48="",0,Programacion!CQ$48/SUM(Programacion!CQ$42:CQ$48)*'3 Eval'!$K37))*SUM(Programacion!CQ$42:CQ$48)/SUM(Programacion!CQ$28:CQ$48)+IF('Res 2ªEval'!CS38="",0,'Res 2ªEval'!CS38*SUM(Programacion!CQ$28:CQ$41)/SUM(Programacion!CQ$28:CQ$48)))))</f>
        <v/>
      </c>
      <c r="CT38" s="270" t="str">
        <f>IF($C38="","",IF(SUM(Programacion!CR$28:CR$48)=0,"",IF(SUM(Programacion!CR$42:CR$48)=0,'Res 2ªEval'!CT38,(IF(Programacion!CR$42="",0,Programacion!CR$42/SUM(Programacion!CR$42:CR$48)*'3 Eval'!$E37)+IF(Programacion!CR$43="",0,Programacion!CR$43/SUM(Programacion!CR$42:CR$48)*'3 Eval'!$F37)+IF(Programacion!CR$44="",0,Programacion!CR$44/SUM(Programacion!CR$42:CR$48)*'3 Eval'!$G37)+IF(Programacion!CR$45="",0,Programacion!CR$45/SUM(Programacion!CR$42:CR$48)*'3 Eval'!$H37)+IF(Programacion!CR$46="",0,Programacion!CR$46/SUM(Programacion!CR$42:CR$48)*'3 Eval'!$I37)+IF(Programacion!CR$47="",0,Programacion!CR$47/SUM(Programacion!CR$42:CR$48)*'3 Eval'!$J37)+IF(Programacion!CR$48="",0,Programacion!CR$48/SUM(Programacion!CR$42:CR$48)*'3 Eval'!$K37))*SUM(Programacion!CR$42:CR$48)/SUM(Programacion!CR$28:CR$48)+IF('Res 2ªEval'!CT38="",0,'Res 2ªEval'!CT38*SUM(Programacion!CR$28:CR$41)/SUM(Programacion!CR$28:CR$48)))))</f>
        <v/>
      </c>
      <c r="CU38" s="270" t="str">
        <f>IF($C38="","",IF(SUM(Programacion!CS$28:CS$48)=0,"",IF(SUM(Programacion!CS$42:CS$48)=0,'Res 2ªEval'!CU38,(IF(Programacion!CS$42="",0,Programacion!CS$42/SUM(Programacion!CS$42:CS$48)*'3 Eval'!$E37)+IF(Programacion!CS$43="",0,Programacion!CS$43/SUM(Programacion!CS$42:CS$48)*'3 Eval'!$F37)+IF(Programacion!CS$44="",0,Programacion!CS$44/SUM(Programacion!CS$42:CS$48)*'3 Eval'!$G37)+IF(Programacion!CS$45="",0,Programacion!CS$45/SUM(Programacion!CS$42:CS$48)*'3 Eval'!$H37)+IF(Programacion!CS$46="",0,Programacion!CS$46/SUM(Programacion!CS$42:CS$48)*'3 Eval'!$I37)+IF(Programacion!CS$47="",0,Programacion!CS$47/SUM(Programacion!CS$42:CS$48)*'3 Eval'!$J37)+IF(Programacion!CS$48="",0,Programacion!CS$48/SUM(Programacion!CS$42:CS$48)*'3 Eval'!$K37))*SUM(Programacion!CS$42:CS$48)/SUM(Programacion!CS$28:CS$48)+IF('Res 2ªEval'!CU38="",0,'Res 2ªEval'!CU38*SUM(Programacion!CS$28:CS$41)/SUM(Programacion!CS$28:CS$48)))))</f>
        <v/>
      </c>
      <c r="CV38" s="270" t="str">
        <f>IF($C38="","",IF(SUM(Programacion!CT$28:CT$48)=0,"",IF(SUM(Programacion!CT$42:CT$48)=0,'Res 2ªEval'!CV38,(IF(Programacion!CT$42="",0,Programacion!CT$42/SUM(Programacion!CT$42:CT$48)*'3 Eval'!$E37)+IF(Programacion!CT$43="",0,Programacion!CT$43/SUM(Programacion!CT$42:CT$48)*'3 Eval'!$F37)+IF(Programacion!CT$44="",0,Programacion!CT$44/SUM(Programacion!CT$42:CT$48)*'3 Eval'!$G37)+IF(Programacion!CT$45="",0,Programacion!CT$45/SUM(Programacion!CT$42:CT$48)*'3 Eval'!$H37)+IF(Programacion!CT$46="",0,Programacion!CT$46/SUM(Programacion!CT$42:CT$48)*'3 Eval'!$I37)+IF(Programacion!CT$47="",0,Programacion!CT$47/SUM(Programacion!CT$42:CT$48)*'3 Eval'!$J37)+IF(Programacion!CT$48="",0,Programacion!CT$48/SUM(Programacion!CT$42:CT$48)*'3 Eval'!$K37))*SUM(Programacion!CT$42:CT$48)/SUM(Programacion!CT$28:CT$48)+IF('Res 2ªEval'!CV38="",0,'Res 2ªEval'!CV38*SUM(Programacion!CT$28:CT$41)/SUM(Programacion!CT$28:CT$48)))))</f>
        <v/>
      </c>
      <c r="CW38" s="270" t="str">
        <f>IF($C38="","",IF(SUM(Programacion!CU$28:CU$48)=0,"",IF(SUM(Programacion!CU$42:CU$48)=0,'Res 2ªEval'!CW38,(IF(Programacion!CU$42="",0,Programacion!CU$42/SUM(Programacion!CU$42:CU$48)*'3 Eval'!$E37)+IF(Programacion!CU$43="",0,Programacion!CU$43/SUM(Programacion!CU$42:CU$48)*'3 Eval'!$F37)+IF(Programacion!CU$44="",0,Programacion!CU$44/SUM(Programacion!CU$42:CU$48)*'3 Eval'!$G37)+IF(Programacion!CU$45="",0,Programacion!CU$45/SUM(Programacion!CU$42:CU$48)*'3 Eval'!$H37)+IF(Programacion!CU$46="",0,Programacion!CU$46/SUM(Programacion!CU$42:CU$48)*'3 Eval'!$I37)+IF(Programacion!CU$47="",0,Programacion!CU$47/SUM(Programacion!CU$42:CU$48)*'3 Eval'!$J37)+IF(Programacion!CU$48="",0,Programacion!CU$48/SUM(Programacion!CU$42:CU$48)*'3 Eval'!$K37))*SUM(Programacion!CU$42:CU$48)/SUM(Programacion!CU$28:CU$48)+IF('Res 2ªEval'!CW38="",0,'Res 2ªEval'!CW38*SUM(Programacion!CU$28:CU$41)/SUM(Programacion!CU$28:CU$48)))))</f>
        <v/>
      </c>
      <c r="CX38" s="270" t="str">
        <f>IF($C38="","",IF(SUM(Programacion!CV$28:CV$48)=0,"",IF(SUM(Programacion!CV$42:CV$48)=0,'Res 2ªEval'!CX38,(IF(Programacion!CV$42="",0,Programacion!CV$42/SUM(Programacion!CV$42:CV$48)*'3 Eval'!$E37)+IF(Programacion!CV$43="",0,Programacion!CV$43/SUM(Programacion!CV$42:CV$48)*'3 Eval'!$F37)+IF(Programacion!CV$44="",0,Programacion!CV$44/SUM(Programacion!CV$42:CV$48)*'3 Eval'!$G37)+IF(Programacion!CV$45="",0,Programacion!CV$45/SUM(Programacion!CV$42:CV$48)*'3 Eval'!$H37)+IF(Programacion!CV$46="",0,Programacion!CV$46/SUM(Programacion!CV$42:CV$48)*'3 Eval'!$I37)+IF(Programacion!CV$47="",0,Programacion!CV$47/SUM(Programacion!CV$42:CV$48)*'3 Eval'!$J37)+IF(Programacion!CV$48="",0,Programacion!CV$48/SUM(Programacion!CV$42:CV$48)*'3 Eval'!$K37))*SUM(Programacion!CV$42:CV$48)/SUM(Programacion!CV$28:CV$48)+IF('Res 2ªEval'!CX38="",0,'Res 2ªEval'!CX38*SUM(Programacion!CV$28:CV$41)/SUM(Programacion!CV$28:CV$48)))))</f>
        <v/>
      </c>
      <c r="CY38" s="270" t="str">
        <f>IF($C38="","",IF(SUM(Programacion!CW$28:CW$48)=0,"",IF(SUM(Programacion!CW$42:CW$48)=0,'Res 2ªEval'!CY38,(IF(Programacion!CW$42="",0,Programacion!CW$42/SUM(Programacion!CW$42:CW$48)*'3 Eval'!$E37)+IF(Programacion!CW$43="",0,Programacion!CW$43/SUM(Programacion!CW$42:CW$48)*'3 Eval'!$F37)+IF(Programacion!CW$44="",0,Programacion!CW$44/SUM(Programacion!CW$42:CW$48)*'3 Eval'!$G37)+IF(Programacion!CW$45="",0,Programacion!CW$45/SUM(Programacion!CW$42:CW$48)*'3 Eval'!$H37)+IF(Programacion!CW$46="",0,Programacion!CW$46/SUM(Programacion!CW$42:CW$48)*'3 Eval'!$I37)+IF(Programacion!CW$47="",0,Programacion!CW$47/SUM(Programacion!CW$42:CW$48)*'3 Eval'!$J37)+IF(Programacion!CW$48="",0,Programacion!CW$48/SUM(Programacion!CW$42:CW$48)*'3 Eval'!$K37))*SUM(Programacion!CW$42:CW$48)/SUM(Programacion!CW$28:CW$48)+IF('Res 2ªEval'!CY38="",0,'Res 2ªEval'!CY38*SUM(Programacion!CW$28:CW$41)/SUM(Programacion!CW$28:CW$48)))))</f>
        <v/>
      </c>
      <c r="CZ38" s="270" t="str">
        <f>IF($C38="","",IF(SUM(Programacion!CX$28:CX$48)=0,"",IF(SUM(Programacion!CX$42:CX$48)=0,'Res 2ªEval'!CZ38,(IF(Programacion!CX$42="",0,Programacion!CX$42/SUM(Programacion!CX$42:CX$48)*'3 Eval'!$E37)+IF(Programacion!CX$43="",0,Programacion!CX$43/SUM(Programacion!CX$42:CX$48)*'3 Eval'!$F37)+IF(Programacion!CX$44="",0,Programacion!CX$44/SUM(Programacion!CX$42:CX$48)*'3 Eval'!$G37)+IF(Programacion!CX$45="",0,Programacion!CX$45/SUM(Programacion!CX$42:CX$48)*'3 Eval'!$H37)+IF(Programacion!CX$46="",0,Programacion!CX$46/SUM(Programacion!CX$42:CX$48)*'3 Eval'!$I37)+IF(Programacion!CX$47="",0,Programacion!CX$47/SUM(Programacion!CX$42:CX$48)*'3 Eval'!$J37)+IF(Programacion!CX$48="",0,Programacion!CX$48/SUM(Programacion!CX$42:CX$48)*'3 Eval'!$K37))*SUM(Programacion!CX$42:CX$48)/SUM(Programacion!CX$28:CX$48)+IF('Res 2ªEval'!CZ38="",0,'Res 2ªEval'!CZ38*SUM(Programacion!CX$28:CX$41)/SUM(Programacion!CX$28:CX$48)))))</f>
        <v/>
      </c>
      <c r="DA38" s="270" t="str">
        <f>IF($C38="","",IF(SUM(Programacion!CY$28:CY$48)=0,"",IF(SUM(Programacion!CY$42:CY$48)=0,'Res 2ªEval'!DA38,(IF(Programacion!CY$42="",0,Programacion!CY$42/SUM(Programacion!CY$42:CY$48)*'3 Eval'!$E37)+IF(Programacion!CY$43="",0,Programacion!CY$43/SUM(Programacion!CY$42:CY$48)*'3 Eval'!$F37)+IF(Programacion!CY$44="",0,Programacion!CY$44/SUM(Programacion!CY$42:CY$48)*'3 Eval'!$G37)+IF(Programacion!CY$45="",0,Programacion!CY$45/SUM(Programacion!CY$42:CY$48)*'3 Eval'!$H37)+IF(Programacion!CY$46="",0,Programacion!CY$46/SUM(Programacion!CY$42:CY$48)*'3 Eval'!$I37)+IF(Programacion!CY$47="",0,Programacion!CY$47/SUM(Programacion!CY$42:CY$48)*'3 Eval'!$J37)+IF(Programacion!CY$48="",0,Programacion!CY$48/SUM(Programacion!CY$42:CY$48)*'3 Eval'!$K37))*SUM(Programacion!CY$42:CY$48)/SUM(Programacion!CY$28:CY$48)+IF('Res 2ªEval'!DA38="",0,'Res 2ªEval'!DA38*SUM(Programacion!CY$28:CY$41)/SUM(Programacion!CY$28:CY$48)))))</f>
        <v/>
      </c>
      <c r="DB38" s="270" t="str">
        <f>IF($C38="","",IF(SUM(Programacion!CZ$28:CZ$48)=0,"",IF(SUM(Programacion!CZ$42:CZ$48)=0,'Res 2ªEval'!DB38,(IF(Programacion!CZ$42="",0,Programacion!CZ$42/SUM(Programacion!CZ$42:CZ$48)*'3 Eval'!$E37)+IF(Programacion!CZ$43="",0,Programacion!CZ$43/SUM(Programacion!CZ$42:CZ$48)*'3 Eval'!$F37)+IF(Programacion!CZ$44="",0,Programacion!CZ$44/SUM(Programacion!CZ$42:CZ$48)*'3 Eval'!$G37)+IF(Programacion!CZ$45="",0,Programacion!CZ$45/SUM(Programacion!CZ$42:CZ$48)*'3 Eval'!$H37)+IF(Programacion!CZ$46="",0,Programacion!CZ$46/SUM(Programacion!CZ$42:CZ$48)*'3 Eval'!$I37)+IF(Programacion!CZ$47="",0,Programacion!CZ$47/SUM(Programacion!CZ$42:CZ$48)*'3 Eval'!$J37)+IF(Programacion!CZ$48="",0,Programacion!CZ$48/SUM(Programacion!CZ$42:CZ$48)*'3 Eval'!$K37))*SUM(Programacion!CZ$42:CZ$48)/SUM(Programacion!CZ$28:CZ$48)+IF('Res 2ªEval'!DB38="",0,'Res 2ªEval'!DB38*SUM(Programacion!CZ$28:CZ$41)/SUM(Programacion!CZ$28:CZ$48)))))</f>
        <v/>
      </c>
      <c r="DC38" s="270" t="str">
        <f>IF($C38="","",IF(SUM(Programacion!DA$28:DA$48)=0,"",IF(SUM(Programacion!DA$42:DA$48)=0,'Res 2ªEval'!DC38,(IF(Programacion!DA$42="",0,Programacion!DA$42/SUM(Programacion!DA$42:DA$48)*'3 Eval'!$E37)+IF(Programacion!DA$43="",0,Programacion!DA$43/SUM(Programacion!DA$42:DA$48)*'3 Eval'!$F37)+IF(Programacion!DA$44="",0,Programacion!DA$44/SUM(Programacion!DA$42:DA$48)*'3 Eval'!$G37)+IF(Programacion!DA$45="",0,Programacion!DA$45/SUM(Programacion!DA$42:DA$48)*'3 Eval'!$H37)+IF(Programacion!DA$46="",0,Programacion!DA$46/SUM(Programacion!DA$42:DA$48)*'3 Eval'!$I37)+IF(Programacion!DA$47="",0,Programacion!DA$47/SUM(Programacion!DA$42:DA$48)*'3 Eval'!$J37)+IF(Programacion!DA$48="",0,Programacion!DA$48/SUM(Programacion!DA$42:DA$48)*'3 Eval'!$K37))*SUM(Programacion!DA$42:DA$48)/SUM(Programacion!DA$28:DA$48)+IF('Res 2ªEval'!DC38="",0,'Res 2ªEval'!DC38*SUM(Programacion!DA$28:DA$41)/SUM(Programacion!DA$28:DA$48)))))</f>
        <v/>
      </c>
      <c r="DD38" s="270" t="str">
        <f>IF($C38="","",IF(SUM(Programacion!DB$28:DB$48)=0,"",IF(SUM(Programacion!DB$42:DB$48)=0,'Res 2ªEval'!DD38,(IF(Programacion!DB$42="",0,Programacion!DB$42/SUM(Programacion!DB$42:DB$48)*'3 Eval'!$E37)+IF(Programacion!DB$43="",0,Programacion!DB$43/SUM(Programacion!DB$42:DB$48)*'3 Eval'!$F37)+IF(Programacion!DB$44="",0,Programacion!DB$44/SUM(Programacion!DB$42:DB$48)*'3 Eval'!$G37)+IF(Programacion!DB$45="",0,Programacion!DB$45/SUM(Programacion!DB$42:DB$48)*'3 Eval'!$H37)+IF(Programacion!DB$46="",0,Programacion!DB$46/SUM(Programacion!DB$42:DB$48)*'3 Eval'!$I37)+IF(Programacion!DB$47="",0,Programacion!DB$47/SUM(Programacion!DB$42:DB$48)*'3 Eval'!$J37)+IF(Programacion!DB$48="",0,Programacion!DB$48/SUM(Programacion!DB$42:DB$48)*'3 Eval'!$K37))*SUM(Programacion!DB$42:DB$48)/SUM(Programacion!DB$28:DB$48)+IF('Res 2ªEval'!DD38="",0,'Res 2ªEval'!DD38*SUM(Programacion!DB$28:DB$41)/SUM(Programacion!DB$28:DB$48)))))</f>
        <v/>
      </c>
      <c r="DE38" s="270" t="str">
        <f>IF($C38="","",IF(SUM(Programacion!DC$28:DC$48)=0,"",IF(SUM(Programacion!DC$42:DC$48)=0,'Res 2ªEval'!DE38,(IF(Programacion!DC$42="",0,Programacion!DC$42/SUM(Programacion!DC$42:DC$48)*'3 Eval'!$E37)+IF(Programacion!DC$43="",0,Programacion!DC$43/SUM(Programacion!DC$42:DC$48)*'3 Eval'!$F37)+IF(Programacion!DC$44="",0,Programacion!DC$44/SUM(Programacion!DC$42:DC$48)*'3 Eval'!$G37)+IF(Programacion!DC$45="",0,Programacion!DC$45/SUM(Programacion!DC$42:DC$48)*'3 Eval'!$H37)+IF(Programacion!DC$46="",0,Programacion!DC$46/SUM(Programacion!DC$42:DC$48)*'3 Eval'!$I37)+IF(Programacion!DC$47="",0,Programacion!DC$47/SUM(Programacion!DC$42:DC$48)*'3 Eval'!$J37)+IF(Programacion!DC$48="",0,Programacion!DC$48/SUM(Programacion!DC$42:DC$48)*'3 Eval'!$K37))*SUM(Programacion!DC$42:DC$48)/SUM(Programacion!DC$28:DC$48)+IF('Res 2ªEval'!DE38="",0,'Res 2ªEval'!DE38*SUM(Programacion!DC$28:DC$41)/SUM(Programacion!DC$28:DC$48)))))</f>
        <v/>
      </c>
      <c r="DF38" s="270" t="str">
        <f>IF($C38="","",IF(SUM(Programacion!DD$28:DD$48)=0,"",IF(SUM(Programacion!DD$42:DD$48)=0,'Res 2ªEval'!DF38,(IF(Programacion!DD$42="",0,Programacion!DD$42/SUM(Programacion!DD$42:DD$48)*'3 Eval'!$E37)+IF(Programacion!DD$43="",0,Programacion!DD$43/SUM(Programacion!DD$42:DD$48)*'3 Eval'!$F37)+IF(Programacion!DD$44="",0,Programacion!DD$44/SUM(Programacion!DD$42:DD$48)*'3 Eval'!$G37)+IF(Programacion!DD$45="",0,Programacion!DD$45/SUM(Programacion!DD$42:DD$48)*'3 Eval'!$H37)+IF(Programacion!DD$46="",0,Programacion!DD$46/SUM(Programacion!DD$42:DD$48)*'3 Eval'!$I37)+IF(Programacion!DD$47="",0,Programacion!DD$47/SUM(Programacion!DD$42:DD$48)*'3 Eval'!$J37)+IF(Programacion!DD$48="",0,Programacion!DD$48/SUM(Programacion!DD$42:DD$48)*'3 Eval'!$K37))*SUM(Programacion!DD$42:DD$48)/SUM(Programacion!DD$28:DD$48)+IF('Res 2ªEval'!DF38="",0,'Res 2ªEval'!DF38*SUM(Programacion!DD$28:DD$41)/SUM(Programacion!DD$28:DD$48)))))</f>
        <v/>
      </c>
      <c r="DG38" s="270" t="str">
        <f>IF($C38="","",IF(SUM(Programacion!DE$28:DE$48)=0,"",IF(SUM(Programacion!DE$42:DE$48)=0,'Res 2ªEval'!DG38,(IF(Programacion!DE$42="",0,Programacion!DE$42/SUM(Programacion!DE$42:DE$48)*'3 Eval'!$E37)+IF(Programacion!DE$43="",0,Programacion!DE$43/SUM(Programacion!DE$42:DE$48)*'3 Eval'!$F37)+IF(Programacion!DE$44="",0,Programacion!DE$44/SUM(Programacion!DE$42:DE$48)*'3 Eval'!$G37)+IF(Programacion!DE$45="",0,Programacion!DE$45/SUM(Programacion!DE$42:DE$48)*'3 Eval'!$H37)+IF(Programacion!DE$46="",0,Programacion!DE$46/SUM(Programacion!DE$42:DE$48)*'3 Eval'!$I37)+IF(Programacion!DE$47="",0,Programacion!DE$47/SUM(Programacion!DE$42:DE$48)*'3 Eval'!$J37)+IF(Programacion!DE$48="",0,Programacion!DE$48/SUM(Programacion!DE$42:DE$48)*'3 Eval'!$K37))*SUM(Programacion!DE$42:DE$48)/SUM(Programacion!DE$28:DE$48)+IF('Res 2ªEval'!DG38="",0,'Res 2ªEval'!DG38*SUM(Programacion!DE$28:DE$41)/SUM(Programacion!DE$28:DE$48)))))</f>
        <v/>
      </c>
      <c r="DH38" s="270" t="str">
        <f>IF($C38="","",IF(SUM(Programacion!DF$28:DF$48)=0,"",IF(SUM(Programacion!DF$42:DF$48)=0,'Res 2ªEval'!DH38,(IF(Programacion!DF$42="",0,Programacion!DF$42/SUM(Programacion!DF$42:DF$48)*'3 Eval'!$E37)+IF(Programacion!DF$43="",0,Programacion!DF$43/SUM(Programacion!DF$42:DF$48)*'3 Eval'!$F37)+IF(Programacion!DF$44="",0,Programacion!DF$44/SUM(Programacion!DF$42:DF$48)*'3 Eval'!$G37)+IF(Programacion!DF$45="",0,Programacion!DF$45/SUM(Programacion!DF$42:DF$48)*'3 Eval'!$H37)+IF(Programacion!DF$46="",0,Programacion!DF$46/SUM(Programacion!DF$42:DF$48)*'3 Eval'!$I37)+IF(Programacion!DF$47="",0,Programacion!DF$47/SUM(Programacion!DF$42:DF$48)*'3 Eval'!$J37)+IF(Programacion!DF$48="",0,Programacion!DF$48/SUM(Programacion!DF$42:DF$48)*'3 Eval'!$K37))*SUM(Programacion!DF$42:DF$48)/SUM(Programacion!DF$28:DF$48)+IF('Res 2ªEval'!DH38="",0,'Res 2ªEval'!DH38*SUM(Programacion!DF$28:DF$41)/SUM(Programacion!DF$28:DF$48)))))</f>
        <v/>
      </c>
      <c r="DI38" s="270" t="str">
        <f>IF($C38="","",IF(SUM(Programacion!DG$28:DG$48)=0,"",IF(SUM(Programacion!DG$42:DG$48)=0,'Res 2ªEval'!DI38,(IF(Programacion!DG$42="",0,Programacion!DG$42/SUM(Programacion!DG$42:DG$48)*'3 Eval'!$E37)+IF(Programacion!DG$43="",0,Programacion!DG$43/SUM(Programacion!DG$42:DG$48)*'3 Eval'!$F37)+IF(Programacion!DG$44="",0,Programacion!DG$44/SUM(Programacion!DG$42:DG$48)*'3 Eval'!$G37)+IF(Programacion!DG$45="",0,Programacion!DG$45/SUM(Programacion!DG$42:DG$48)*'3 Eval'!$H37)+IF(Programacion!DG$46="",0,Programacion!DG$46/SUM(Programacion!DG$42:DG$48)*'3 Eval'!$I37)+IF(Programacion!DG$47="",0,Programacion!DG$47/SUM(Programacion!DG$42:DG$48)*'3 Eval'!$J37)+IF(Programacion!DG$48="",0,Programacion!DG$48/SUM(Programacion!DG$42:DG$48)*'3 Eval'!$K37))*SUM(Programacion!DG$42:DG$48)/SUM(Programacion!DG$28:DG$48)+IF('Res 2ªEval'!DI38="",0,'Res 2ªEval'!DI38*SUM(Programacion!DG$28:DG$41)/SUM(Programacion!DG$28:DG$48)))))</f>
        <v/>
      </c>
      <c r="DJ38" s="270" t="str">
        <f>IF($C38="","",IF(SUM(Programacion!DH$28:DH$48)=0,"",IF(SUM(Programacion!DH$42:DH$48)=0,'Res 2ªEval'!DJ38,(IF(Programacion!DH$42="",0,Programacion!DH$42/SUM(Programacion!DH$42:DH$48)*'3 Eval'!$E37)+IF(Programacion!DH$43="",0,Programacion!DH$43/SUM(Programacion!DH$42:DH$48)*'3 Eval'!$F37)+IF(Programacion!DH$44="",0,Programacion!DH$44/SUM(Programacion!DH$42:DH$48)*'3 Eval'!$G37)+IF(Programacion!DH$45="",0,Programacion!DH$45/SUM(Programacion!DH$42:DH$48)*'3 Eval'!$H37)+IF(Programacion!DH$46="",0,Programacion!DH$46/SUM(Programacion!DH$42:DH$48)*'3 Eval'!$I37)+IF(Programacion!DH$47="",0,Programacion!DH$47/SUM(Programacion!DH$42:DH$48)*'3 Eval'!$J37)+IF(Programacion!DH$48="",0,Programacion!DH$48/SUM(Programacion!DH$42:DH$48)*'3 Eval'!$K37))*SUM(Programacion!DH$42:DH$48)/SUM(Programacion!DH$28:DH$48)+IF('Res 2ªEval'!DJ38="",0,'Res 2ªEval'!DJ38*SUM(Programacion!DH$28:DH$41)/SUM(Programacion!DH$28:DH$48)))))</f>
        <v/>
      </c>
      <c r="DK38" s="270" t="str">
        <f>IF($C38="","",IF(SUM(Programacion!DI$28:DI$48)=0,"",IF(SUM(Programacion!DI$42:DI$48)=0,'Res 2ªEval'!DK38,(IF(Programacion!DI$42="",0,Programacion!DI$42/SUM(Programacion!DI$42:DI$48)*'3 Eval'!$E37)+IF(Programacion!DI$43="",0,Programacion!DI$43/SUM(Programacion!DI$42:DI$48)*'3 Eval'!$F37)+IF(Programacion!DI$44="",0,Programacion!DI$44/SUM(Programacion!DI$42:DI$48)*'3 Eval'!$G37)+IF(Programacion!DI$45="",0,Programacion!DI$45/SUM(Programacion!DI$42:DI$48)*'3 Eval'!$H37)+IF(Programacion!DI$46="",0,Programacion!DI$46/SUM(Programacion!DI$42:DI$48)*'3 Eval'!$I37)+IF(Programacion!DI$47="",0,Programacion!DI$47/SUM(Programacion!DI$42:DI$48)*'3 Eval'!$J37)+IF(Programacion!DI$48="",0,Programacion!DI$48/SUM(Programacion!DI$42:DI$48)*'3 Eval'!$K37))*SUM(Programacion!DI$42:DI$48)/SUM(Programacion!DI$28:DI$48)+IF('Res 2ªEval'!DK38="",0,'Res 2ªEval'!DK38*SUM(Programacion!DI$28:DI$41)/SUM(Programacion!DI$28:DI$48)))))</f>
        <v/>
      </c>
      <c r="DL38" s="270" t="str">
        <f>IF($C38="","",IF(SUM(Programacion!DJ$28:DJ$48)=0,"",IF(SUM(Programacion!DJ$42:DJ$48)=0,'Res 2ªEval'!DL38,(IF(Programacion!DJ$42="",0,Programacion!DJ$42/SUM(Programacion!DJ$42:DJ$48)*'3 Eval'!$E37)+IF(Programacion!DJ$43="",0,Programacion!DJ$43/SUM(Programacion!DJ$42:DJ$48)*'3 Eval'!$F37)+IF(Programacion!DJ$44="",0,Programacion!DJ$44/SUM(Programacion!DJ$42:DJ$48)*'3 Eval'!$G37)+IF(Programacion!DJ$45="",0,Programacion!DJ$45/SUM(Programacion!DJ$42:DJ$48)*'3 Eval'!$H37)+IF(Programacion!DJ$46="",0,Programacion!DJ$46/SUM(Programacion!DJ$42:DJ$48)*'3 Eval'!$I37)+IF(Programacion!DJ$47="",0,Programacion!DJ$47/SUM(Programacion!DJ$42:DJ$48)*'3 Eval'!$J37)+IF(Programacion!DJ$48="",0,Programacion!DJ$48/SUM(Programacion!DJ$42:DJ$48)*'3 Eval'!$K37))*SUM(Programacion!DJ$42:DJ$48)/SUM(Programacion!DJ$28:DJ$48)+IF('Res 2ªEval'!DL38="",0,'Res 2ªEval'!DL38*SUM(Programacion!DJ$28:DJ$41)/SUM(Programacion!DJ$28:DJ$48)))))</f>
        <v/>
      </c>
      <c r="DM38" s="270" t="str">
        <f>IF($C38="","",IF(SUM(Programacion!DK$28:DK$48)=0,"",IF(SUM(Programacion!DK$42:DK$48)=0,'Res 2ªEval'!DM38,(IF(Programacion!DK$42="",0,Programacion!DK$42/SUM(Programacion!DK$42:DK$48)*'3 Eval'!$E37)+IF(Programacion!DK$43="",0,Programacion!DK$43/SUM(Programacion!DK$42:DK$48)*'3 Eval'!$F37)+IF(Programacion!DK$44="",0,Programacion!DK$44/SUM(Programacion!DK$42:DK$48)*'3 Eval'!$G37)+IF(Programacion!DK$45="",0,Programacion!DK$45/SUM(Programacion!DK$42:DK$48)*'3 Eval'!$H37)+IF(Programacion!DK$46="",0,Programacion!DK$46/SUM(Programacion!DK$42:DK$48)*'3 Eval'!$I37)+IF(Programacion!DK$47="",0,Programacion!DK$47/SUM(Programacion!DK$42:DK$48)*'3 Eval'!$J37)+IF(Programacion!DK$48="",0,Programacion!DK$48/SUM(Programacion!DK$42:DK$48)*'3 Eval'!$K37))*SUM(Programacion!DK$42:DK$48)/SUM(Programacion!DK$28:DK$48)+IF('Res 2ªEval'!DM38="",0,'Res 2ªEval'!DM38*SUM(Programacion!DK$28:DK$41)/SUM(Programacion!DK$28:DK$48)))))</f>
        <v/>
      </c>
      <c r="DN38" s="270" t="str">
        <f>IF($C38="","",IF(SUM(Programacion!DL$28:DL$48)=0,"",IF(SUM(Programacion!DL$42:DL$48)=0,'Res 2ªEval'!DN38,(IF(Programacion!DL$42="",0,Programacion!DL$42/SUM(Programacion!DL$42:DL$48)*'3 Eval'!$E37)+IF(Programacion!DL$43="",0,Programacion!DL$43/SUM(Programacion!DL$42:DL$48)*'3 Eval'!$F37)+IF(Programacion!DL$44="",0,Programacion!DL$44/SUM(Programacion!DL$42:DL$48)*'3 Eval'!$G37)+IF(Programacion!DL$45="",0,Programacion!DL$45/SUM(Programacion!DL$42:DL$48)*'3 Eval'!$H37)+IF(Programacion!DL$46="",0,Programacion!DL$46/SUM(Programacion!DL$42:DL$48)*'3 Eval'!$I37)+IF(Programacion!DL$47="",0,Programacion!DL$47/SUM(Programacion!DL$42:DL$48)*'3 Eval'!$J37)+IF(Programacion!DL$48="",0,Programacion!DL$48/SUM(Programacion!DL$42:DL$48)*'3 Eval'!$K37))*SUM(Programacion!DL$42:DL$48)/SUM(Programacion!DL$28:DL$48)+IF('Res 2ªEval'!DN38="",0,'Res 2ªEval'!DN38*SUM(Programacion!DL$28:DL$41)/SUM(Programacion!DL$28:DL$48)))))</f>
        <v/>
      </c>
      <c r="DO38" s="270" t="str">
        <f>IF($C38="","",IF(SUM(Programacion!DM$28:DM$48)=0,"",IF(SUM(Programacion!DM$42:DM$48)=0,'Res 2ªEval'!DO38,(IF(Programacion!DM$42="",0,Programacion!DM$42/SUM(Programacion!DM$42:DM$48)*'3 Eval'!$E37)+IF(Programacion!DM$43="",0,Programacion!DM$43/SUM(Programacion!DM$42:DM$48)*'3 Eval'!$F37)+IF(Programacion!DM$44="",0,Programacion!DM$44/SUM(Programacion!DM$42:DM$48)*'3 Eval'!$G37)+IF(Programacion!DM$45="",0,Programacion!DM$45/SUM(Programacion!DM$42:DM$48)*'3 Eval'!$H37)+IF(Programacion!DM$46="",0,Programacion!DM$46/SUM(Programacion!DM$42:DM$48)*'3 Eval'!$I37)+IF(Programacion!DM$47="",0,Programacion!DM$47/SUM(Programacion!DM$42:DM$48)*'3 Eval'!$J37)+IF(Programacion!DM$48="",0,Programacion!DM$48/SUM(Programacion!DM$42:DM$48)*'3 Eval'!$K37))*SUM(Programacion!DM$42:DM$48)/SUM(Programacion!DM$28:DM$48)+IF('Res 2ªEval'!DO38="",0,'Res 2ªEval'!DO38*SUM(Programacion!DM$28:DM$41)/SUM(Programacion!DM$28:DM$48)))))</f>
        <v/>
      </c>
      <c r="DP38" s="270" t="str">
        <f>IF($C38="","",IF(SUM(Programacion!DN$28:DN$48)=0,"",IF(SUM(Programacion!DN$42:DN$48)=0,'Res 2ªEval'!DP38,(IF(Programacion!DN$42="",0,Programacion!DN$42/SUM(Programacion!DN$42:DN$48)*'3 Eval'!$E37)+IF(Programacion!DN$43="",0,Programacion!DN$43/SUM(Programacion!DN$42:DN$48)*'3 Eval'!$F37)+IF(Programacion!DN$44="",0,Programacion!DN$44/SUM(Programacion!DN$42:DN$48)*'3 Eval'!$G37)+IF(Programacion!DN$45="",0,Programacion!DN$45/SUM(Programacion!DN$42:DN$48)*'3 Eval'!$H37)+IF(Programacion!DN$46="",0,Programacion!DN$46/SUM(Programacion!DN$42:DN$48)*'3 Eval'!$I37)+IF(Programacion!DN$47="",0,Programacion!DN$47/SUM(Programacion!DN$42:DN$48)*'3 Eval'!$J37)+IF(Programacion!DN$48="",0,Programacion!DN$48/SUM(Programacion!DN$42:DN$48)*'3 Eval'!$K37))*SUM(Programacion!DN$42:DN$48)/SUM(Programacion!DN$28:DN$48)+IF('Res 2ªEval'!DP38="",0,'Res 2ªEval'!DP38*SUM(Programacion!DN$28:DN$41)/SUM(Programacion!DN$28:DN$48)))))</f>
        <v/>
      </c>
      <c r="DQ38" s="270" t="str">
        <f>IF($C38="","",IF(SUM(Programacion!DO$28:DO$48)=0,"",IF(SUM(Programacion!DO$42:DO$48)=0,'Res 2ªEval'!DQ38,(IF(Programacion!DO$42="",0,Programacion!DO$42/SUM(Programacion!DO$42:DO$48)*'3 Eval'!$E37)+IF(Programacion!DO$43="",0,Programacion!DO$43/SUM(Programacion!DO$42:DO$48)*'3 Eval'!$F37)+IF(Programacion!DO$44="",0,Programacion!DO$44/SUM(Programacion!DO$42:DO$48)*'3 Eval'!$G37)+IF(Programacion!DO$45="",0,Programacion!DO$45/SUM(Programacion!DO$42:DO$48)*'3 Eval'!$H37)+IF(Programacion!DO$46="",0,Programacion!DO$46/SUM(Programacion!DO$42:DO$48)*'3 Eval'!$I37)+IF(Programacion!DO$47="",0,Programacion!DO$47/SUM(Programacion!DO$42:DO$48)*'3 Eval'!$J37)+IF(Programacion!DO$48="",0,Programacion!DO$48/SUM(Programacion!DO$42:DO$48)*'3 Eval'!$K37))*SUM(Programacion!DO$42:DO$48)/SUM(Programacion!DO$28:DO$48)+IF('Res 2ªEval'!DQ38="",0,'Res 2ªEval'!DQ38*SUM(Programacion!DO$28:DO$41)/SUM(Programacion!DO$28:DO$48)))))</f>
        <v/>
      </c>
      <c r="DR38" s="270" t="str">
        <f>IF($C38="","",IF(SUM(Programacion!DP$28:DP$48)=0,"",IF(SUM(Programacion!DP$42:DP$48)=0,'Res 2ªEval'!DR38,(IF(Programacion!DP$42="",0,Programacion!DP$42/SUM(Programacion!DP$42:DP$48)*'3 Eval'!$E37)+IF(Programacion!DP$43="",0,Programacion!DP$43/SUM(Programacion!DP$42:DP$48)*'3 Eval'!$F37)+IF(Programacion!DP$44="",0,Programacion!DP$44/SUM(Programacion!DP$42:DP$48)*'3 Eval'!$G37)+IF(Programacion!DP$45="",0,Programacion!DP$45/SUM(Programacion!DP$42:DP$48)*'3 Eval'!$H37)+IF(Programacion!DP$46="",0,Programacion!DP$46/SUM(Programacion!DP$42:DP$48)*'3 Eval'!$I37)+IF(Programacion!DP$47="",0,Programacion!DP$47/SUM(Programacion!DP$42:DP$48)*'3 Eval'!$J37)+IF(Programacion!DP$48="",0,Programacion!DP$48/SUM(Programacion!DP$42:DP$48)*'3 Eval'!$K37))*SUM(Programacion!DP$42:DP$48)/SUM(Programacion!DP$28:DP$48)+IF('Res 2ªEval'!DR38="",0,'Res 2ªEval'!DR38*SUM(Programacion!DP$28:DP$41)/SUM(Programacion!DP$28:DP$48)))))</f>
        <v/>
      </c>
      <c r="DS38" s="270" t="str">
        <f>IF($C38="","",IF(SUM(Programacion!DQ$28:DQ$48)=0,"",IF(SUM(Programacion!DQ$42:DQ$48)=0,'Res 2ªEval'!DS38,(IF(Programacion!DQ$42="",0,Programacion!DQ$42/SUM(Programacion!DQ$42:DQ$48)*'3 Eval'!$E37)+IF(Programacion!DQ$43="",0,Programacion!DQ$43/SUM(Programacion!DQ$42:DQ$48)*'3 Eval'!$F37)+IF(Programacion!DQ$44="",0,Programacion!DQ$44/SUM(Programacion!DQ$42:DQ$48)*'3 Eval'!$G37)+IF(Programacion!DQ$45="",0,Programacion!DQ$45/SUM(Programacion!DQ$42:DQ$48)*'3 Eval'!$H37)+IF(Programacion!DQ$46="",0,Programacion!DQ$46/SUM(Programacion!DQ$42:DQ$48)*'3 Eval'!$I37)+IF(Programacion!DQ$47="",0,Programacion!DQ$47/SUM(Programacion!DQ$42:DQ$48)*'3 Eval'!$J37)+IF(Programacion!DQ$48="",0,Programacion!DQ$48/SUM(Programacion!DQ$42:DQ$48)*'3 Eval'!$K37))*SUM(Programacion!DQ$42:DQ$48)/SUM(Programacion!DQ$28:DQ$48)+IF('Res 2ªEval'!DS38="",0,'Res 2ªEval'!DS38*SUM(Programacion!DQ$28:DQ$41)/SUM(Programacion!DQ$28:DQ$48)))))</f>
        <v/>
      </c>
      <c r="DT38" s="270" t="str">
        <f>IF($C38="","",IF(SUM(Programacion!DR$28:DR$48)=0,"",IF(SUM(Programacion!DR$42:DR$48)=0,'Res 2ªEval'!DT38,(IF(Programacion!DR$42="",0,Programacion!DR$42/SUM(Programacion!DR$42:DR$48)*'3 Eval'!$E37)+IF(Programacion!DR$43="",0,Programacion!DR$43/SUM(Programacion!DR$42:DR$48)*'3 Eval'!$F37)+IF(Programacion!DR$44="",0,Programacion!DR$44/SUM(Programacion!DR$42:DR$48)*'3 Eval'!$G37)+IF(Programacion!DR$45="",0,Programacion!DR$45/SUM(Programacion!DR$42:DR$48)*'3 Eval'!$H37)+IF(Programacion!DR$46="",0,Programacion!DR$46/SUM(Programacion!DR$42:DR$48)*'3 Eval'!$I37)+IF(Programacion!DR$47="",0,Programacion!DR$47/SUM(Programacion!DR$42:DR$48)*'3 Eval'!$J37)+IF(Programacion!DR$48="",0,Programacion!DR$48/SUM(Programacion!DR$42:DR$48)*'3 Eval'!$K37))*SUM(Programacion!DR$42:DR$48)/SUM(Programacion!DR$28:DR$48)+IF('Res 2ªEval'!DT38="",0,'Res 2ªEval'!DT38*SUM(Programacion!DR$28:DR$41)/SUM(Programacion!DR$28:DR$48)))))</f>
        <v/>
      </c>
      <c r="DU38" s="270" t="str">
        <f>IF($C38="","",IF(SUM(Programacion!DS$28:DS$48)=0,"",IF(SUM(Programacion!DS$42:DS$48)=0,'Res 2ªEval'!DU38,(IF(Programacion!DS$42="",0,Programacion!DS$42/SUM(Programacion!DS$42:DS$48)*'3 Eval'!$E37)+IF(Programacion!DS$43="",0,Programacion!DS$43/SUM(Programacion!DS$42:DS$48)*'3 Eval'!$F37)+IF(Programacion!DS$44="",0,Programacion!DS$44/SUM(Programacion!DS$42:DS$48)*'3 Eval'!$G37)+IF(Programacion!DS$45="",0,Programacion!DS$45/SUM(Programacion!DS$42:DS$48)*'3 Eval'!$H37)+IF(Programacion!DS$46="",0,Programacion!DS$46/SUM(Programacion!DS$42:DS$48)*'3 Eval'!$I37)+IF(Programacion!DS$47="",0,Programacion!DS$47/SUM(Programacion!DS$42:DS$48)*'3 Eval'!$J37)+IF(Programacion!DS$48="",0,Programacion!DS$48/SUM(Programacion!DS$42:DS$48)*'3 Eval'!$K37))*SUM(Programacion!DS$42:DS$48)/SUM(Programacion!DS$28:DS$48)+IF('Res 2ªEval'!DU38="",0,'Res 2ªEval'!DU38*SUM(Programacion!DS$28:DS$41)/SUM(Programacion!DS$28:DS$48)))))</f>
        <v/>
      </c>
      <c r="DV38" s="270" t="str">
        <f>IF($C38="","",IF(SUM(Programacion!DT$28:DT$48)=0,"",IF(SUM(Programacion!DT$42:DT$48)=0,'Res 2ªEval'!DV38,(IF(Programacion!DT$42="",0,Programacion!DT$42/SUM(Programacion!DT$42:DT$48)*'3 Eval'!$E37)+IF(Programacion!DT$43="",0,Programacion!DT$43/SUM(Programacion!DT$42:DT$48)*'3 Eval'!$F37)+IF(Programacion!DT$44="",0,Programacion!DT$44/SUM(Programacion!DT$42:DT$48)*'3 Eval'!$G37)+IF(Programacion!DT$45="",0,Programacion!DT$45/SUM(Programacion!DT$42:DT$48)*'3 Eval'!$H37)+IF(Programacion!DT$46="",0,Programacion!DT$46/SUM(Programacion!DT$42:DT$48)*'3 Eval'!$I37)+IF(Programacion!DT$47="",0,Programacion!DT$47/SUM(Programacion!DT$42:DT$48)*'3 Eval'!$J37)+IF(Programacion!DT$48="",0,Programacion!DT$48/SUM(Programacion!DT$42:DT$48)*'3 Eval'!$K37))*SUM(Programacion!DT$42:DT$48)/SUM(Programacion!DT$28:DT$48)+IF('Res 2ªEval'!DV38="",0,'Res 2ªEval'!DV38*SUM(Programacion!DT$28:DT$41)/SUM(Programacion!DT$28:DT$48)))))</f>
        <v/>
      </c>
      <c r="DW38" s="270" t="str">
        <f>IF($C38="","",IF(SUM(Programacion!DU$28:DU$48)=0,"",IF(SUM(Programacion!DU$42:DU$48)=0,'Res 2ªEval'!DW38,(IF(Programacion!DU$42="",0,Programacion!DU$42/SUM(Programacion!DU$42:DU$48)*'3 Eval'!$E37)+IF(Programacion!DU$43="",0,Programacion!DU$43/SUM(Programacion!DU$42:DU$48)*'3 Eval'!$F37)+IF(Programacion!DU$44="",0,Programacion!DU$44/SUM(Programacion!DU$42:DU$48)*'3 Eval'!$G37)+IF(Programacion!DU$45="",0,Programacion!DU$45/SUM(Programacion!DU$42:DU$48)*'3 Eval'!$H37)+IF(Programacion!DU$46="",0,Programacion!DU$46/SUM(Programacion!DU$42:DU$48)*'3 Eval'!$I37)+IF(Programacion!DU$47="",0,Programacion!DU$47/SUM(Programacion!DU$42:DU$48)*'3 Eval'!$J37)+IF(Programacion!DU$48="",0,Programacion!DU$48/SUM(Programacion!DU$42:DU$48)*'3 Eval'!$K37))*SUM(Programacion!DU$42:DU$48)/SUM(Programacion!DU$28:DU$48)+IF('Res 2ªEval'!DW38="",0,'Res 2ªEval'!DW38*SUM(Programacion!DU$28:DU$41)/SUM(Programacion!DU$28:DU$48)))))</f>
        <v/>
      </c>
      <c r="DX38" s="270" t="str">
        <f>IF($C38="","",IF(SUM(Programacion!DV$28:DV$48)=0,"",IF(SUM(Programacion!DV$42:DV$48)=0,'Res 2ªEval'!DX38,(IF(Programacion!DV$42="",0,Programacion!DV$42/SUM(Programacion!DV$42:DV$48)*'3 Eval'!$E37)+IF(Programacion!DV$43="",0,Programacion!DV$43/SUM(Programacion!DV$42:DV$48)*'3 Eval'!$F37)+IF(Programacion!DV$44="",0,Programacion!DV$44/SUM(Programacion!DV$42:DV$48)*'3 Eval'!$G37)+IF(Programacion!DV$45="",0,Programacion!DV$45/SUM(Programacion!DV$42:DV$48)*'3 Eval'!$H37)+IF(Programacion!DV$46="",0,Programacion!DV$46/SUM(Programacion!DV$42:DV$48)*'3 Eval'!$I37)+IF(Programacion!DV$47="",0,Programacion!DV$47/SUM(Programacion!DV$42:DV$48)*'3 Eval'!$J37)+IF(Programacion!DV$48="",0,Programacion!DV$48/SUM(Programacion!DV$42:DV$48)*'3 Eval'!$K37))*SUM(Programacion!DV$42:DV$48)/SUM(Programacion!DV$28:DV$48)+IF('Res 2ªEval'!DX38="",0,'Res 2ªEval'!DX38*SUM(Programacion!DV$28:DV$41)/SUM(Programacion!DV$28:DV$48)))))</f>
        <v/>
      </c>
      <c r="DY38" s="270" t="str">
        <f>IF($C38="","",IF(SUM(Programacion!DW$28:DW$48)=0,"",IF(SUM(Programacion!DW$42:DW$48)=0,'Res 2ªEval'!DY38,(IF(Programacion!DW$42="",0,Programacion!DW$42/SUM(Programacion!DW$42:DW$48)*'3 Eval'!$E37)+IF(Programacion!DW$43="",0,Programacion!DW$43/SUM(Programacion!DW$42:DW$48)*'3 Eval'!$F37)+IF(Programacion!DW$44="",0,Programacion!DW$44/SUM(Programacion!DW$42:DW$48)*'3 Eval'!$G37)+IF(Programacion!DW$45="",0,Programacion!DW$45/SUM(Programacion!DW$42:DW$48)*'3 Eval'!$H37)+IF(Programacion!DW$46="",0,Programacion!DW$46/SUM(Programacion!DW$42:DW$48)*'3 Eval'!$I37)+IF(Programacion!DW$47="",0,Programacion!DW$47/SUM(Programacion!DW$42:DW$48)*'3 Eval'!$J37)+IF(Programacion!DW$48="",0,Programacion!DW$48/SUM(Programacion!DW$42:DW$48)*'3 Eval'!$K37))*SUM(Programacion!DW$42:DW$48)/SUM(Programacion!DW$28:DW$48)+IF('Res 2ªEval'!DY38="",0,'Res 2ªEval'!DY38*SUM(Programacion!DW$28:DW$41)/SUM(Programacion!DW$28:DW$48)))))</f>
        <v/>
      </c>
      <c r="DZ38" s="270" t="str">
        <f>IF($C38="","",IF(SUM(Programacion!DX$28:DX$48)=0,"",IF(SUM(Programacion!DX$42:DX$48)=0,'Res 2ªEval'!DZ38,(IF(Programacion!DX$42="",0,Programacion!DX$42/SUM(Programacion!DX$42:DX$48)*'3 Eval'!$E37)+IF(Programacion!DX$43="",0,Programacion!DX$43/SUM(Programacion!DX$42:DX$48)*'3 Eval'!$F37)+IF(Programacion!DX$44="",0,Programacion!DX$44/SUM(Programacion!DX$42:DX$48)*'3 Eval'!$G37)+IF(Programacion!DX$45="",0,Programacion!DX$45/SUM(Programacion!DX$42:DX$48)*'3 Eval'!$H37)+IF(Programacion!DX$46="",0,Programacion!DX$46/SUM(Programacion!DX$42:DX$48)*'3 Eval'!$I37)+IF(Programacion!DX$47="",0,Programacion!DX$47/SUM(Programacion!DX$42:DX$48)*'3 Eval'!$J37)+IF(Programacion!DX$48="",0,Programacion!DX$48/SUM(Programacion!DX$42:DX$48)*'3 Eval'!$K37))*SUM(Programacion!DX$42:DX$48)/SUM(Programacion!DX$28:DX$48)+IF('Res 2ªEval'!DZ38="",0,'Res 2ªEval'!DZ38*SUM(Programacion!DX$28:DX$41)/SUM(Programacion!DX$28:DX$48)))))</f>
        <v/>
      </c>
      <c r="EA38" s="270" t="str">
        <f>IF($C38="","",IF(SUM(Programacion!DY$28:DY$48)=0,"",IF(SUM(Programacion!DY$42:DY$48)=0,'Res 2ªEval'!EA38,(IF(Programacion!DY$42="",0,Programacion!DY$42/SUM(Programacion!DY$42:DY$48)*'3 Eval'!$E37)+IF(Programacion!DY$43="",0,Programacion!DY$43/SUM(Programacion!DY$42:DY$48)*'3 Eval'!$F37)+IF(Programacion!DY$44="",0,Programacion!DY$44/SUM(Programacion!DY$42:DY$48)*'3 Eval'!$G37)+IF(Programacion!DY$45="",0,Programacion!DY$45/SUM(Programacion!DY$42:DY$48)*'3 Eval'!$H37)+IF(Programacion!DY$46="",0,Programacion!DY$46/SUM(Programacion!DY$42:DY$48)*'3 Eval'!$I37)+IF(Programacion!DY$47="",0,Programacion!DY$47/SUM(Programacion!DY$42:DY$48)*'3 Eval'!$J37)+IF(Programacion!DY$48="",0,Programacion!DY$48/SUM(Programacion!DY$42:DY$48)*'3 Eval'!$K37))*SUM(Programacion!DY$42:DY$48)/SUM(Programacion!DY$28:DY$48)+IF('Res 2ªEval'!EA38="",0,'Res 2ªEval'!EA38*SUM(Programacion!DY$28:DY$41)/SUM(Programacion!DY$28:DY$48)))))</f>
        <v/>
      </c>
      <c r="EB38" s="270" t="str">
        <f>IF($C38="","",IF(SUM(Programacion!DZ$28:DZ$48)=0,"",IF(SUM(Programacion!DZ$42:DZ$48)=0,'Res 2ªEval'!EB38,(IF(Programacion!DZ$42="",0,Programacion!DZ$42/SUM(Programacion!DZ$42:DZ$48)*'3 Eval'!$E37)+IF(Programacion!DZ$43="",0,Programacion!DZ$43/SUM(Programacion!DZ$42:DZ$48)*'3 Eval'!$F37)+IF(Programacion!DZ$44="",0,Programacion!DZ$44/SUM(Programacion!DZ$42:DZ$48)*'3 Eval'!$G37)+IF(Programacion!DZ$45="",0,Programacion!DZ$45/SUM(Programacion!DZ$42:DZ$48)*'3 Eval'!$H37)+IF(Programacion!DZ$46="",0,Programacion!DZ$46/SUM(Programacion!DZ$42:DZ$48)*'3 Eval'!$I37)+IF(Programacion!DZ$47="",0,Programacion!DZ$47/SUM(Programacion!DZ$42:DZ$48)*'3 Eval'!$J37)+IF(Programacion!DZ$48="",0,Programacion!DZ$48/SUM(Programacion!DZ$42:DZ$48)*'3 Eval'!$K37))*SUM(Programacion!DZ$42:DZ$48)/SUM(Programacion!DZ$28:DZ$48)+IF('Res 2ªEval'!EB38="",0,'Res 2ªEval'!EB38*SUM(Programacion!DZ$28:DZ$41)/SUM(Programacion!DZ$28:DZ$48)))))</f>
        <v/>
      </c>
      <c r="EC38" s="270" t="str">
        <f>IF($C38="","",IF(SUM(Programacion!EA$28:EA$48)=0,"",IF(SUM(Programacion!EA$42:EA$48)=0,'Res 2ªEval'!EC38,(IF(Programacion!EA$42="",0,Programacion!EA$42/SUM(Programacion!EA$42:EA$48)*'3 Eval'!$E37)+IF(Programacion!EA$43="",0,Programacion!EA$43/SUM(Programacion!EA$42:EA$48)*'3 Eval'!$F37)+IF(Programacion!EA$44="",0,Programacion!EA$44/SUM(Programacion!EA$42:EA$48)*'3 Eval'!$G37)+IF(Programacion!EA$45="",0,Programacion!EA$45/SUM(Programacion!EA$42:EA$48)*'3 Eval'!$H37)+IF(Programacion!EA$46="",0,Programacion!EA$46/SUM(Programacion!EA$42:EA$48)*'3 Eval'!$I37)+IF(Programacion!EA$47="",0,Programacion!EA$47/SUM(Programacion!EA$42:EA$48)*'3 Eval'!$J37)+IF(Programacion!EA$48="",0,Programacion!EA$48/SUM(Programacion!EA$42:EA$48)*'3 Eval'!$K37))*SUM(Programacion!EA$42:EA$48)/SUM(Programacion!EA$28:EA$48)+IF('Res 2ªEval'!EC38="",0,'Res 2ªEval'!EC38*SUM(Programacion!EA$28:EA$41)/SUM(Programacion!EA$28:EA$48)))))</f>
        <v/>
      </c>
      <c r="ED38" s="270" t="str">
        <f>IF($C38="","",IF(SUM(Programacion!EB$28:EB$48)=0,"",IF(SUM(Programacion!EB$42:EB$48)=0,'Res 2ªEval'!ED38,(IF(Programacion!EB$42="",0,Programacion!EB$42/SUM(Programacion!EB$42:EB$48)*'3 Eval'!$E37)+IF(Programacion!EB$43="",0,Programacion!EB$43/SUM(Programacion!EB$42:EB$48)*'3 Eval'!$F37)+IF(Programacion!EB$44="",0,Programacion!EB$44/SUM(Programacion!EB$42:EB$48)*'3 Eval'!$G37)+IF(Programacion!EB$45="",0,Programacion!EB$45/SUM(Programacion!EB$42:EB$48)*'3 Eval'!$H37)+IF(Programacion!EB$46="",0,Programacion!EB$46/SUM(Programacion!EB$42:EB$48)*'3 Eval'!$I37)+IF(Programacion!EB$47="",0,Programacion!EB$47/SUM(Programacion!EB$42:EB$48)*'3 Eval'!$J37)+IF(Programacion!EB$48="",0,Programacion!EB$48/SUM(Programacion!EB$42:EB$48)*'3 Eval'!$K37))*SUM(Programacion!EB$42:EB$48)/SUM(Programacion!EB$28:EB$48)+IF('Res 2ªEval'!ED38="",0,'Res 2ªEval'!ED38*SUM(Programacion!EB$28:EB$41)/SUM(Programacion!EB$28:EB$48)))))</f>
        <v/>
      </c>
      <c r="EE38" s="270" t="str">
        <f>IF($C38="","",IF(SUM(Programacion!EC$28:EC$48)=0,"",IF(SUM(Programacion!EC$42:EC$48)=0,'Res 2ªEval'!EE38,(IF(Programacion!EC$42="",0,Programacion!EC$42/SUM(Programacion!EC$42:EC$48)*'3 Eval'!$E37)+IF(Programacion!EC$43="",0,Programacion!EC$43/SUM(Programacion!EC$42:EC$48)*'3 Eval'!$F37)+IF(Programacion!EC$44="",0,Programacion!EC$44/SUM(Programacion!EC$42:EC$48)*'3 Eval'!$G37)+IF(Programacion!EC$45="",0,Programacion!EC$45/SUM(Programacion!EC$42:EC$48)*'3 Eval'!$H37)+IF(Programacion!EC$46="",0,Programacion!EC$46/SUM(Programacion!EC$42:EC$48)*'3 Eval'!$I37)+IF(Programacion!EC$47="",0,Programacion!EC$47/SUM(Programacion!EC$42:EC$48)*'3 Eval'!$J37)+IF(Programacion!EC$48="",0,Programacion!EC$48/SUM(Programacion!EC$42:EC$48)*'3 Eval'!$K37))*SUM(Programacion!EC$42:EC$48)/SUM(Programacion!EC$28:EC$48)+IF('Res 2ªEval'!EE38="",0,'Res 2ªEval'!EE38*SUM(Programacion!EC$28:EC$41)/SUM(Programacion!EC$28:EC$48)))))</f>
        <v/>
      </c>
      <c r="EF38" s="270" t="str">
        <f>IF($C38="","",IF(SUM(Programacion!ED$28:ED$48)=0,"",IF(SUM(Programacion!ED$42:ED$48)=0,'Res 2ªEval'!EF38,(IF(Programacion!ED$42="",0,Programacion!ED$42/SUM(Programacion!ED$42:ED$48)*'3 Eval'!$E37)+IF(Programacion!ED$43="",0,Programacion!ED$43/SUM(Programacion!ED$42:ED$48)*'3 Eval'!$F37)+IF(Programacion!ED$44="",0,Programacion!ED$44/SUM(Programacion!ED$42:ED$48)*'3 Eval'!$G37)+IF(Programacion!ED$45="",0,Programacion!ED$45/SUM(Programacion!ED$42:ED$48)*'3 Eval'!$H37)+IF(Programacion!ED$46="",0,Programacion!ED$46/SUM(Programacion!ED$42:ED$48)*'3 Eval'!$I37)+IF(Programacion!ED$47="",0,Programacion!ED$47/SUM(Programacion!ED$42:ED$48)*'3 Eval'!$J37)+IF(Programacion!ED$48="",0,Programacion!ED$48/SUM(Programacion!ED$42:ED$48)*'3 Eval'!$K37))*SUM(Programacion!ED$42:ED$48)/SUM(Programacion!ED$28:ED$48)+IF('Res 2ªEval'!EF38="",0,'Res 2ªEval'!EF38*SUM(Programacion!ED$28:ED$41)/SUM(Programacion!ED$28:ED$48)))))</f>
        <v/>
      </c>
      <c r="EG38" s="270" t="str">
        <f>IF($C38="","",IF(SUM(Programacion!EE$28:EE$48)=0,"",IF(SUM(Programacion!EE$42:EE$48)=0,'Res 2ªEval'!EG38,(IF(Programacion!EE$42="",0,Programacion!EE$42/SUM(Programacion!EE$42:EE$48)*'3 Eval'!$E37)+IF(Programacion!EE$43="",0,Programacion!EE$43/SUM(Programacion!EE$42:EE$48)*'3 Eval'!$F37)+IF(Programacion!EE$44="",0,Programacion!EE$44/SUM(Programacion!EE$42:EE$48)*'3 Eval'!$G37)+IF(Programacion!EE$45="",0,Programacion!EE$45/SUM(Programacion!EE$42:EE$48)*'3 Eval'!$H37)+IF(Programacion!EE$46="",0,Programacion!EE$46/SUM(Programacion!EE$42:EE$48)*'3 Eval'!$I37)+IF(Programacion!EE$47="",0,Programacion!EE$47/SUM(Programacion!EE$42:EE$48)*'3 Eval'!$J37)+IF(Programacion!EE$48="",0,Programacion!EE$48/SUM(Programacion!EE$42:EE$48)*'3 Eval'!$K37))*SUM(Programacion!EE$42:EE$48)/SUM(Programacion!EE$28:EE$48)+IF('Res 2ªEval'!EG38="",0,'Res 2ªEval'!EG38*SUM(Programacion!EE$28:EE$41)/SUM(Programacion!EE$28:EE$48)))))</f>
        <v/>
      </c>
      <c r="EH38" s="270" t="str">
        <f>IF($C38="","",IF(SUM(Programacion!EF$28:EF$48)=0,"",IF(SUM(Programacion!EF$42:EF$48)=0,'Res 2ªEval'!EH38,(IF(Programacion!EF$42="",0,Programacion!EF$42/SUM(Programacion!EF$42:EF$48)*'3 Eval'!$E37)+IF(Programacion!EF$43="",0,Programacion!EF$43/SUM(Programacion!EF$42:EF$48)*'3 Eval'!$F37)+IF(Programacion!EF$44="",0,Programacion!EF$44/SUM(Programacion!EF$42:EF$48)*'3 Eval'!$G37)+IF(Programacion!EF$45="",0,Programacion!EF$45/SUM(Programacion!EF$42:EF$48)*'3 Eval'!$H37)+IF(Programacion!EF$46="",0,Programacion!EF$46/SUM(Programacion!EF$42:EF$48)*'3 Eval'!$I37)+IF(Programacion!EF$47="",0,Programacion!EF$47/SUM(Programacion!EF$42:EF$48)*'3 Eval'!$J37)+IF(Programacion!EF$48="",0,Programacion!EF$48/SUM(Programacion!EF$42:EF$48)*'3 Eval'!$K37))*SUM(Programacion!EF$42:EF$48)/SUM(Programacion!EF$28:EF$48)+IF('Res 2ªEval'!EH38="",0,'Res 2ªEval'!EH38*SUM(Programacion!EF$28:EF$41)/SUM(Programacion!EF$28:EF$48)))))</f>
        <v/>
      </c>
      <c r="EI38" s="270" t="str">
        <f>IF($C38="","",IF(SUM(Programacion!EG$28:EG$48)=0,"",IF(SUM(Programacion!EG$42:EG$48)=0,'Res 2ªEval'!EI38,(IF(Programacion!EG$42="",0,Programacion!EG$42/SUM(Programacion!EG$42:EG$48)*'3 Eval'!$E37)+IF(Programacion!EG$43="",0,Programacion!EG$43/SUM(Programacion!EG$42:EG$48)*'3 Eval'!$F37)+IF(Programacion!EG$44="",0,Programacion!EG$44/SUM(Programacion!EG$42:EG$48)*'3 Eval'!$G37)+IF(Programacion!EG$45="",0,Programacion!EG$45/SUM(Programacion!EG$42:EG$48)*'3 Eval'!$H37)+IF(Programacion!EG$46="",0,Programacion!EG$46/SUM(Programacion!EG$42:EG$48)*'3 Eval'!$I37)+IF(Programacion!EG$47="",0,Programacion!EG$47/SUM(Programacion!EG$42:EG$48)*'3 Eval'!$J37)+IF(Programacion!EG$48="",0,Programacion!EG$48/SUM(Programacion!EG$42:EG$48)*'3 Eval'!$K37))*SUM(Programacion!EG$42:EG$48)/SUM(Programacion!EG$28:EG$48)+IF('Res 2ªEval'!EI38="",0,'Res 2ªEval'!EI38*SUM(Programacion!EG$28:EG$41)/SUM(Programacion!EG$28:EG$48)))))</f>
        <v/>
      </c>
      <c r="EJ38" s="270" t="str">
        <f>IF($C38="","",IF(SUM(Programacion!EH$28:EH$48)=0,"",IF(SUM(Programacion!EH$42:EH$48)=0,'Res 2ªEval'!EJ38,(IF(Programacion!EH$42="",0,Programacion!EH$42/SUM(Programacion!EH$42:EH$48)*'3 Eval'!$E37)+IF(Programacion!EH$43="",0,Programacion!EH$43/SUM(Programacion!EH$42:EH$48)*'3 Eval'!$F37)+IF(Programacion!EH$44="",0,Programacion!EH$44/SUM(Programacion!EH$42:EH$48)*'3 Eval'!$G37)+IF(Programacion!EH$45="",0,Programacion!EH$45/SUM(Programacion!EH$42:EH$48)*'3 Eval'!$H37)+IF(Programacion!EH$46="",0,Programacion!EH$46/SUM(Programacion!EH$42:EH$48)*'3 Eval'!$I37)+IF(Programacion!EH$47="",0,Programacion!EH$47/SUM(Programacion!EH$42:EH$48)*'3 Eval'!$J37)+IF(Programacion!EH$48="",0,Programacion!EH$48/SUM(Programacion!EH$42:EH$48)*'3 Eval'!$K37))*SUM(Programacion!EH$42:EH$48)/SUM(Programacion!EH$28:EH$48)+IF('Res 2ªEval'!EJ38="",0,'Res 2ªEval'!EJ38*SUM(Programacion!EH$28:EH$41)/SUM(Programacion!EH$28:EH$48)))))</f>
        <v/>
      </c>
      <c r="EK38" s="270" t="str">
        <f>IF($C38="","",IF(SUM(Programacion!EI$28:EI$48)=0,"",IF(SUM(Programacion!EI$42:EI$48)=0,'Res 2ªEval'!EK38,(IF(Programacion!EI$42="",0,Programacion!EI$42/SUM(Programacion!EI$42:EI$48)*'3 Eval'!$E37)+IF(Programacion!EI$43="",0,Programacion!EI$43/SUM(Programacion!EI$42:EI$48)*'3 Eval'!$F37)+IF(Programacion!EI$44="",0,Programacion!EI$44/SUM(Programacion!EI$42:EI$48)*'3 Eval'!$G37)+IF(Programacion!EI$45="",0,Programacion!EI$45/SUM(Programacion!EI$42:EI$48)*'3 Eval'!$H37)+IF(Programacion!EI$46="",0,Programacion!EI$46/SUM(Programacion!EI$42:EI$48)*'3 Eval'!$I37)+IF(Programacion!EI$47="",0,Programacion!EI$47/SUM(Programacion!EI$42:EI$48)*'3 Eval'!$J37)+IF(Programacion!EI$48="",0,Programacion!EI$48/SUM(Programacion!EI$42:EI$48)*'3 Eval'!$K37))*SUM(Programacion!EI$42:EI$48)/SUM(Programacion!EI$28:EI$48)+IF('Res 2ªEval'!EK38="",0,'Res 2ªEval'!EK38*SUM(Programacion!EI$28:EI$41)/SUM(Programacion!EI$28:EI$48)))))</f>
        <v/>
      </c>
    </row>
    <row r="39" spans="2:141">
      <c r="B39" s="133" t="str">
        <f>IF('1 Eval'!A38="","",'1 Eval'!A38)</f>
        <v/>
      </c>
      <c r="C39" s="134" t="str">
        <f>IF('1 Eval'!B38="","",'1 Eval'!B38)</f>
        <v/>
      </c>
      <c r="D39" s="149" t="str">
        <f>IF('3 Eval'!D38="","",'3 Eval'!D38)</f>
        <v/>
      </c>
      <c r="E39" s="150" t="str">
        <f>IF($D39="","",IF(Final!$G$6="","",($D39*Final!$G$6+Final!$F40*Final!$F$6+Final!$E40*Final!$E$6)/SUM(Final!$E$6:$G$6)))</f>
        <v/>
      </c>
      <c r="F39" s="150" t="str">
        <f t="shared" si="7"/>
        <v/>
      </c>
      <c r="G39" s="221" t="str">
        <f t="shared" si="6"/>
        <v/>
      </c>
      <c r="H39" s="275" t="str">
        <f>IF($C39="","",IF(SUM(Programacion!F$28:F$48)=0,"",IF(SUM(Programacion!F$42:F$48)=0,'Res 2ªEval'!H39,(IF(Programacion!F$42="",0,Programacion!F$42/SUM(Programacion!F$42:F$48)*'3 Eval'!$E38)+IF(Programacion!F$43="",0,Programacion!F$43/SUM(Programacion!F$42:F$48)*'3 Eval'!$F38)+IF(Programacion!F$44="",0,Programacion!F$44/SUM(Programacion!F$42:F$48)*'3 Eval'!$G38)+IF(Programacion!F$45="",0,Programacion!F$45/SUM(Programacion!F$42:F$48)*'3 Eval'!$H38)+IF(Programacion!F$46="",0,Programacion!F$46/SUM(Programacion!F$42:F$48)*'3 Eval'!$I38)+IF(Programacion!F$47="",0,Programacion!F$47/SUM(Programacion!F$42:F$48)*'3 Eval'!$J38)+IF(Programacion!F$48="",0,Programacion!F$48/SUM(Programacion!F$42:F$48)*'3 Eval'!$K38))*SUM(Programacion!F$42:F$48)/SUM(Programacion!F$28:F$48)+IF('Res 2ªEval'!H39="",0,'Res 2ªEval'!H39*SUM(Programacion!F$28:F$41)/SUM(Programacion!F$28:F$48)))))</f>
        <v/>
      </c>
      <c r="I39" s="270" t="str">
        <f>IF($C39="","",IF(SUM(Programacion!G$28:G$48)=0,"",IF(SUM(Programacion!G$42:G$48)=0,'Res 2ªEval'!I39,(IF(Programacion!G$42="",0,Programacion!G$42/SUM(Programacion!G$42:G$48)*'3 Eval'!$E38)+IF(Programacion!G$43="",0,Programacion!G$43/SUM(Programacion!G$42:G$48)*'3 Eval'!$F38)+IF(Programacion!G$44="",0,Programacion!G$44/SUM(Programacion!G$42:G$48)*'3 Eval'!$G38)+IF(Programacion!G$45="",0,Programacion!G$45/SUM(Programacion!G$42:G$48)*'3 Eval'!$H38)+IF(Programacion!G$46="",0,Programacion!G$46/SUM(Programacion!G$42:G$48)*'3 Eval'!$I38)+IF(Programacion!G$47="",0,Programacion!G$47/SUM(Programacion!G$42:G$48)*'3 Eval'!$J38)+IF(Programacion!G$48="",0,Programacion!G$48/SUM(Programacion!G$42:G$48)*'3 Eval'!$K38))*SUM(Programacion!G$42:G$48)/SUM(Programacion!G$28:G$48)+IF('Res 2ªEval'!I39="",0,'Res 2ªEval'!I39*SUM(Programacion!G$28:G$41)/SUM(Programacion!G$28:G$48)))))</f>
        <v/>
      </c>
      <c r="J39" s="270" t="str">
        <f>IF($C39="","",IF(SUM(Programacion!H$28:H$48)=0,"",IF(SUM(Programacion!H$42:H$48)=0,'Res 2ªEval'!J39,(IF(Programacion!H$42="",0,Programacion!H$42/SUM(Programacion!H$42:H$48)*'3 Eval'!$E38)+IF(Programacion!H$43="",0,Programacion!H$43/SUM(Programacion!H$42:H$48)*'3 Eval'!$F38)+IF(Programacion!H$44="",0,Programacion!H$44/SUM(Programacion!H$42:H$48)*'3 Eval'!$G38)+IF(Programacion!H$45="",0,Programacion!H$45/SUM(Programacion!H$42:H$48)*'3 Eval'!$H38)+IF(Programacion!H$46="",0,Programacion!H$46/SUM(Programacion!H$42:H$48)*'3 Eval'!$I38)+IF(Programacion!H$47="",0,Programacion!H$47/SUM(Programacion!H$42:H$48)*'3 Eval'!$J38)+IF(Programacion!H$48="",0,Programacion!H$48/SUM(Programacion!H$42:H$48)*'3 Eval'!$K38))*SUM(Programacion!H$42:H$48)/SUM(Programacion!H$28:H$48)+IF('Res 2ªEval'!J39="",0,'Res 2ªEval'!J39*SUM(Programacion!H$28:H$41)/SUM(Programacion!H$28:H$48)))))</f>
        <v/>
      </c>
      <c r="K39" s="270" t="str">
        <f>IF($C39="","",IF(SUM(Programacion!I$28:I$48)=0,"",IF(SUM(Programacion!I$42:I$48)=0,'Res 2ªEval'!K39,(IF(Programacion!I$42="",0,Programacion!I$42/SUM(Programacion!I$42:I$48)*'3 Eval'!$E38)+IF(Programacion!I$43="",0,Programacion!I$43/SUM(Programacion!I$42:I$48)*'3 Eval'!$F38)+IF(Programacion!I$44="",0,Programacion!I$44/SUM(Programacion!I$42:I$48)*'3 Eval'!$G38)+IF(Programacion!I$45="",0,Programacion!I$45/SUM(Programacion!I$42:I$48)*'3 Eval'!$H38)+IF(Programacion!I$46="",0,Programacion!I$46/SUM(Programacion!I$42:I$48)*'3 Eval'!$I38)+IF(Programacion!I$47="",0,Programacion!I$47/SUM(Programacion!I$42:I$48)*'3 Eval'!$J38)+IF(Programacion!I$48="",0,Programacion!I$48/SUM(Programacion!I$42:I$48)*'3 Eval'!$K38))*SUM(Programacion!I$42:I$48)/SUM(Programacion!I$28:I$48)+IF('Res 2ªEval'!K39="",0,'Res 2ªEval'!K39*SUM(Programacion!I$28:I$41)/SUM(Programacion!I$28:I$48)))))</f>
        <v/>
      </c>
      <c r="L39" s="270" t="str">
        <f>IF($C39="","",IF(SUM(Programacion!J$28:J$48)=0,"",IF(SUM(Programacion!J$42:J$48)=0,'Res 2ªEval'!L39,(IF(Programacion!J$42="",0,Programacion!J$42/SUM(Programacion!J$42:J$48)*'3 Eval'!$E38)+IF(Programacion!J$43="",0,Programacion!J$43/SUM(Programacion!J$42:J$48)*'3 Eval'!$F38)+IF(Programacion!J$44="",0,Programacion!J$44/SUM(Programacion!J$42:J$48)*'3 Eval'!$G38)+IF(Programacion!J$45="",0,Programacion!J$45/SUM(Programacion!J$42:J$48)*'3 Eval'!$H38)+IF(Programacion!J$46="",0,Programacion!J$46/SUM(Programacion!J$42:J$48)*'3 Eval'!$I38)+IF(Programacion!J$47="",0,Programacion!J$47/SUM(Programacion!J$42:J$48)*'3 Eval'!$J38)+IF(Programacion!J$48="",0,Programacion!J$48/SUM(Programacion!J$42:J$48)*'3 Eval'!$K38))*SUM(Programacion!J$42:J$48)/SUM(Programacion!J$28:J$48)+IF('Res 2ªEval'!L39="",0,'Res 2ªEval'!L39*SUM(Programacion!J$28:J$41)/SUM(Programacion!J$28:J$48)))))</f>
        <v/>
      </c>
      <c r="M39" s="270" t="str">
        <f>IF($C39="","",IF(SUM(Programacion!K$28:K$48)=0,"",IF(SUM(Programacion!K$42:K$48)=0,'Res 2ªEval'!M39,(IF(Programacion!K$42="",0,Programacion!K$42/SUM(Programacion!K$42:K$48)*'3 Eval'!$E38)+IF(Programacion!K$43="",0,Programacion!K$43/SUM(Programacion!K$42:K$48)*'3 Eval'!$F38)+IF(Programacion!K$44="",0,Programacion!K$44/SUM(Programacion!K$42:K$48)*'3 Eval'!$G38)+IF(Programacion!K$45="",0,Programacion!K$45/SUM(Programacion!K$42:K$48)*'3 Eval'!$H38)+IF(Programacion!K$46="",0,Programacion!K$46/SUM(Programacion!K$42:K$48)*'3 Eval'!$I38)+IF(Programacion!K$47="",0,Programacion!K$47/SUM(Programacion!K$42:K$48)*'3 Eval'!$J38)+IF(Programacion!K$48="",0,Programacion!K$48/SUM(Programacion!K$42:K$48)*'3 Eval'!$K38))*SUM(Programacion!K$42:K$48)/SUM(Programacion!K$28:K$48)+IF('Res 2ªEval'!M39="",0,'Res 2ªEval'!M39*SUM(Programacion!K$28:K$41)/SUM(Programacion!K$28:K$48)))))</f>
        <v/>
      </c>
      <c r="N39" s="270" t="str">
        <f>IF($C39="","",IF(SUM(Programacion!L$28:L$48)=0,"",IF(SUM(Programacion!L$42:L$48)=0,'Res 2ªEval'!N39,(IF(Programacion!L$42="",0,Programacion!L$42/SUM(Programacion!L$42:L$48)*'3 Eval'!$E38)+IF(Programacion!L$43="",0,Programacion!L$43/SUM(Programacion!L$42:L$48)*'3 Eval'!$F38)+IF(Programacion!L$44="",0,Programacion!L$44/SUM(Programacion!L$42:L$48)*'3 Eval'!$G38)+IF(Programacion!L$45="",0,Programacion!L$45/SUM(Programacion!L$42:L$48)*'3 Eval'!$H38)+IF(Programacion!L$46="",0,Programacion!L$46/SUM(Programacion!L$42:L$48)*'3 Eval'!$I38)+IF(Programacion!L$47="",0,Programacion!L$47/SUM(Programacion!L$42:L$48)*'3 Eval'!$J38)+IF(Programacion!L$48="",0,Programacion!L$48/SUM(Programacion!L$42:L$48)*'3 Eval'!$K38))*SUM(Programacion!L$42:L$48)/SUM(Programacion!L$28:L$48)+IF('Res 2ªEval'!N39="",0,'Res 2ªEval'!N39*SUM(Programacion!L$28:L$41)/SUM(Programacion!L$28:L$48)))))</f>
        <v/>
      </c>
      <c r="O39" s="276" t="str">
        <f>IF($C39="","",IF(SUM(Programacion!M$28:M$48)=0,"",IF(SUM(Programacion!M$42:M$48)=0,'Res 2ªEval'!O39,(IF(Programacion!M$42="",0,Programacion!M$42/SUM(Programacion!M$42:M$48)*'3 Eval'!$E38)+IF(Programacion!M$43="",0,Programacion!M$43/SUM(Programacion!M$42:M$48)*'3 Eval'!$F38)+IF(Programacion!M$44="",0,Programacion!M$44/SUM(Programacion!M$42:M$48)*'3 Eval'!$G38)+IF(Programacion!M$45="",0,Programacion!M$45/SUM(Programacion!M$42:M$48)*'3 Eval'!$H38)+IF(Programacion!M$46="",0,Programacion!M$46/SUM(Programacion!M$42:M$48)*'3 Eval'!$I38)+IF(Programacion!M$47="",0,Programacion!M$47/SUM(Programacion!M$42:M$48)*'3 Eval'!$J38)+IF(Programacion!M$48="",0,Programacion!M$48/SUM(Programacion!M$42:M$48)*'3 Eval'!$K38))*SUM(Programacion!M$42:M$48)/SUM(Programacion!M$28:M$48)+IF('Res 2ªEval'!O39="",0,'Res 2ªEval'!O39*SUM(Programacion!M$28:M$41)/SUM(Programacion!M$28:M$48)))))</f>
        <v/>
      </c>
      <c r="P39" s="152"/>
      <c r="Q39" s="270" t="str">
        <f>IF($C39="","",IF(SUM(Programacion!O$28:O$48)=0,"",IF(SUM(Programacion!O$42:O$48)=0,'Res 2ªEval'!Q39,(IF(Programacion!O$42="",0,Programacion!O$42/SUM(Programacion!O$42:O$48)*'3 Eval'!$E38)+IF(Programacion!O$43="",0,Programacion!O$43/SUM(Programacion!O$42:O$48)*'3 Eval'!$F38)+IF(Programacion!O$44="",0,Programacion!O$44/SUM(Programacion!O$42:O$48)*'3 Eval'!$G38)+IF(Programacion!O$45="",0,Programacion!O$45/SUM(Programacion!O$42:O$48)*'3 Eval'!$H38)+IF(Programacion!O$46="",0,Programacion!O$46/SUM(Programacion!O$42:O$48)*'3 Eval'!$I38)+IF(Programacion!O$47="",0,Programacion!O$47/SUM(Programacion!O$42:O$48)*'3 Eval'!$J38)+IF(Programacion!O$48="",0,Programacion!O$48/SUM(Programacion!O$42:O$48)*'3 Eval'!$K38))*SUM(Programacion!O$42:O$48)/SUM(Programacion!O$28:O$48)+IF('Res 2ªEval'!Q39="",0,'Res 2ªEval'!Q39*SUM(Programacion!O$28:O$41)/SUM(Programacion!O$28:O$48)))))</f>
        <v/>
      </c>
      <c r="R39" s="270" t="str">
        <f>IF($C39="","",IF(SUM(Programacion!P$28:P$48)=0,"",IF(SUM(Programacion!P$42:P$48)=0,'Res 2ªEval'!R39,(IF(Programacion!P$42="",0,Programacion!P$42/SUM(Programacion!P$42:P$48)*'3 Eval'!$E38)+IF(Programacion!P$43="",0,Programacion!P$43/SUM(Programacion!P$42:P$48)*'3 Eval'!$F38)+IF(Programacion!P$44="",0,Programacion!P$44/SUM(Programacion!P$42:P$48)*'3 Eval'!$G38)+IF(Programacion!P$45="",0,Programacion!P$45/SUM(Programacion!P$42:P$48)*'3 Eval'!$H38)+IF(Programacion!P$46="",0,Programacion!P$46/SUM(Programacion!P$42:P$48)*'3 Eval'!$I38)+IF(Programacion!P$47="",0,Programacion!P$47/SUM(Programacion!P$42:P$48)*'3 Eval'!$J38)+IF(Programacion!P$48="",0,Programacion!P$48/SUM(Programacion!P$42:P$48)*'3 Eval'!$K38))*SUM(Programacion!P$42:P$48)/SUM(Programacion!P$28:P$48)+IF('Res 2ªEval'!R39="",0,'Res 2ªEval'!R39*SUM(Programacion!P$28:P$41)/SUM(Programacion!P$28:P$48)))))</f>
        <v/>
      </c>
      <c r="S39" s="270" t="str">
        <f>IF($C39="","",IF(SUM(Programacion!Q$28:Q$48)=0,"",IF(SUM(Programacion!Q$42:Q$48)=0,'Res 2ªEval'!S39,(IF(Programacion!Q$42="",0,Programacion!Q$42/SUM(Programacion!Q$42:Q$48)*'3 Eval'!$E38)+IF(Programacion!Q$43="",0,Programacion!Q$43/SUM(Programacion!Q$42:Q$48)*'3 Eval'!$F38)+IF(Programacion!Q$44="",0,Programacion!Q$44/SUM(Programacion!Q$42:Q$48)*'3 Eval'!$G38)+IF(Programacion!Q$45="",0,Programacion!Q$45/SUM(Programacion!Q$42:Q$48)*'3 Eval'!$H38)+IF(Programacion!Q$46="",0,Programacion!Q$46/SUM(Programacion!Q$42:Q$48)*'3 Eval'!$I38)+IF(Programacion!Q$47="",0,Programacion!Q$47/SUM(Programacion!Q$42:Q$48)*'3 Eval'!$J38)+IF(Programacion!Q$48="",0,Programacion!Q$48/SUM(Programacion!Q$42:Q$48)*'3 Eval'!$K38))*SUM(Programacion!Q$42:Q$48)/SUM(Programacion!Q$28:Q$48)+IF('Res 2ªEval'!S39="",0,'Res 2ªEval'!S39*SUM(Programacion!Q$28:Q$41)/SUM(Programacion!Q$28:Q$48)))))</f>
        <v/>
      </c>
      <c r="T39" s="270" t="str">
        <f>IF($C39="","",IF(SUM(Programacion!R$28:R$48)=0,"",IF(SUM(Programacion!R$42:R$48)=0,'Res 2ªEval'!T39,(IF(Programacion!R$42="",0,Programacion!R$42/SUM(Programacion!R$42:R$48)*'3 Eval'!$E38)+IF(Programacion!R$43="",0,Programacion!R$43/SUM(Programacion!R$42:R$48)*'3 Eval'!$F38)+IF(Programacion!R$44="",0,Programacion!R$44/SUM(Programacion!R$42:R$48)*'3 Eval'!$G38)+IF(Programacion!R$45="",0,Programacion!R$45/SUM(Programacion!R$42:R$48)*'3 Eval'!$H38)+IF(Programacion!R$46="",0,Programacion!R$46/SUM(Programacion!R$42:R$48)*'3 Eval'!$I38)+IF(Programacion!R$47="",0,Programacion!R$47/SUM(Programacion!R$42:R$48)*'3 Eval'!$J38)+IF(Programacion!R$48="",0,Programacion!R$48/SUM(Programacion!R$42:R$48)*'3 Eval'!$K38))*SUM(Programacion!R$42:R$48)/SUM(Programacion!R$28:R$48)+IF('Res 2ªEval'!T39="",0,'Res 2ªEval'!T39*SUM(Programacion!R$28:R$41)/SUM(Programacion!R$28:R$48)))))</f>
        <v/>
      </c>
      <c r="U39" s="270" t="str">
        <f>IF($C39="","",IF(SUM(Programacion!S$28:S$48)=0,"",IF(SUM(Programacion!S$42:S$48)=0,'Res 2ªEval'!U39,(IF(Programacion!S$42="",0,Programacion!S$42/SUM(Programacion!S$42:S$48)*'3 Eval'!$E38)+IF(Programacion!S$43="",0,Programacion!S$43/SUM(Programacion!S$42:S$48)*'3 Eval'!$F38)+IF(Programacion!S$44="",0,Programacion!S$44/SUM(Programacion!S$42:S$48)*'3 Eval'!$G38)+IF(Programacion!S$45="",0,Programacion!S$45/SUM(Programacion!S$42:S$48)*'3 Eval'!$H38)+IF(Programacion!S$46="",0,Programacion!S$46/SUM(Programacion!S$42:S$48)*'3 Eval'!$I38)+IF(Programacion!S$47="",0,Programacion!S$47/SUM(Programacion!S$42:S$48)*'3 Eval'!$J38)+IF(Programacion!S$48="",0,Programacion!S$48/SUM(Programacion!S$42:S$48)*'3 Eval'!$K38))*SUM(Programacion!S$42:S$48)/SUM(Programacion!S$28:S$48)+IF('Res 2ªEval'!U39="",0,'Res 2ªEval'!U39*SUM(Programacion!S$28:S$41)/SUM(Programacion!S$28:S$48)))))</f>
        <v/>
      </c>
      <c r="V39" s="270" t="str">
        <f>IF($C39="","",IF(SUM(Programacion!T$28:T$48)=0,"",IF(SUM(Programacion!T$42:T$48)=0,'Res 2ªEval'!V39,(IF(Programacion!T$42="",0,Programacion!T$42/SUM(Programacion!T$42:T$48)*'3 Eval'!$E38)+IF(Programacion!T$43="",0,Programacion!T$43/SUM(Programacion!T$42:T$48)*'3 Eval'!$F38)+IF(Programacion!T$44="",0,Programacion!T$44/SUM(Programacion!T$42:T$48)*'3 Eval'!$G38)+IF(Programacion!T$45="",0,Programacion!T$45/SUM(Programacion!T$42:T$48)*'3 Eval'!$H38)+IF(Programacion!T$46="",0,Programacion!T$46/SUM(Programacion!T$42:T$48)*'3 Eval'!$I38)+IF(Programacion!T$47="",0,Programacion!T$47/SUM(Programacion!T$42:T$48)*'3 Eval'!$J38)+IF(Programacion!T$48="",0,Programacion!T$48/SUM(Programacion!T$42:T$48)*'3 Eval'!$K38))*SUM(Programacion!T$42:T$48)/SUM(Programacion!T$28:T$48)+IF('Res 2ªEval'!V39="",0,'Res 2ªEval'!V39*SUM(Programacion!T$28:T$41)/SUM(Programacion!T$28:T$48)))))</f>
        <v/>
      </c>
      <c r="W39" s="270" t="str">
        <f>IF($C39="","",IF(SUM(Programacion!U$28:U$48)=0,"",IF(SUM(Programacion!U$42:U$48)=0,'Res 2ªEval'!W39,(IF(Programacion!U$42="",0,Programacion!U$42/SUM(Programacion!U$42:U$48)*'3 Eval'!$E38)+IF(Programacion!U$43="",0,Programacion!U$43/SUM(Programacion!U$42:U$48)*'3 Eval'!$F38)+IF(Programacion!U$44="",0,Programacion!U$44/SUM(Programacion!U$42:U$48)*'3 Eval'!$G38)+IF(Programacion!U$45="",0,Programacion!U$45/SUM(Programacion!U$42:U$48)*'3 Eval'!$H38)+IF(Programacion!U$46="",0,Programacion!U$46/SUM(Programacion!U$42:U$48)*'3 Eval'!$I38)+IF(Programacion!U$47="",0,Programacion!U$47/SUM(Programacion!U$42:U$48)*'3 Eval'!$J38)+IF(Programacion!U$48="",0,Programacion!U$48/SUM(Programacion!U$42:U$48)*'3 Eval'!$K38))*SUM(Programacion!U$42:U$48)/SUM(Programacion!U$28:U$48)+IF('Res 2ªEval'!W39="",0,'Res 2ªEval'!W39*SUM(Programacion!U$28:U$41)/SUM(Programacion!U$28:U$48)))))</f>
        <v/>
      </c>
      <c r="X39" s="270" t="str">
        <f>IF($C39="","",IF(SUM(Programacion!V$28:V$48)=0,"",IF(SUM(Programacion!V$42:V$48)=0,'Res 2ªEval'!X39,(IF(Programacion!V$42="",0,Programacion!V$42/SUM(Programacion!V$42:V$48)*'3 Eval'!$E38)+IF(Programacion!V$43="",0,Programacion!V$43/SUM(Programacion!V$42:V$48)*'3 Eval'!$F38)+IF(Programacion!V$44="",0,Programacion!V$44/SUM(Programacion!V$42:V$48)*'3 Eval'!$G38)+IF(Programacion!V$45="",0,Programacion!V$45/SUM(Programacion!V$42:V$48)*'3 Eval'!$H38)+IF(Programacion!V$46="",0,Programacion!V$46/SUM(Programacion!V$42:V$48)*'3 Eval'!$I38)+IF(Programacion!V$47="",0,Programacion!V$47/SUM(Programacion!V$42:V$48)*'3 Eval'!$J38)+IF(Programacion!V$48="",0,Programacion!V$48/SUM(Programacion!V$42:V$48)*'3 Eval'!$K38))*SUM(Programacion!V$42:V$48)/SUM(Programacion!V$28:V$48)+IF('Res 2ªEval'!X39="",0,'Res 2ªEval'!X39*SUM(Programacion!V$28:V$41)/SUM(Programacion!V$28:V$48)))))</f>
        <v/>
      </c>
      <c r="Y39" s="270" t="str">
        <f>IF($C39="","",IF(SUM(Programacion!W$28:W$48)=0,"",IF(SUM(Programacion!W$42:W$48)=0,'Res 2ªEval'!Y39,(IF(Programacion!W$42="",0,Programacion!W$42/SUM(Programacion!W$42:W$48)*'3 Eval'!$E38)+IF(Programacion!W$43="",0,Programacion!W$43/SUM(Programacion!W$42:W$48)*'3 Eval'!$F38)+IF(Programacion!W$44="",0,Programacion!W$44/SUM(Programacion!W$42:W$48)*'3 Eval'!$G38)+IF(Programacion!W$45="",0,Programacion!W$45/SUM(Programacion!W$42:W$48)*'3 Eval'!$H38)+IF(Programacion!W$46="",0,Programacion!W$46/SUM(Programacion!W$42:W$48)*'3 Eval'!$I38)+IF(Programacion!W$47="",0,Programacion!W$47/SUM(Programacion!W$42:W$48)*'3 Eval'!$J38)+IF(Programacion!W$48="",0,Programacion!W$48/SUM(Programacion!W$42:W$48)*'3 Eval'!$K38))*SUM(Programacion!W$42:W$48)/SUM(Programacion!W$28:W$48)+IF('Res 2ªEval'!Y39="",0,'Res 2ªEval'!Y39*SUM(Programacion!W$28:W$41)/SUM(Programacion!W$28:W$48)))))</f>
        <v/>
      </c>
      <c r="Z39" s="270" t="str">
        <f>IF($C39="","",IF(SUM(Programacion!X$28:X$48)=0,"",IF(SUM(Programacion!X$42:X$48)=0,'Res 2ªEval'!Z39,(IF(Programacion!X$42="",0,Programacion!X$42/SUM(Programacion!X$42:X$48)*'3 Eval'!$E38)+IF(Programacion!X$43="",0,Programacion!X$43/SUM(Programacion!X$42:X$48)*'3 Eval'!$F38)+IF(Programacion!X$44="",0,Programacion!X$44/SUM(Programacion!X$42:X$48)*'3 Eval'!$G38)+IF(Programacion!X$45="",0,Programacion!X$45/SUM(Programacion!X$42:X$48)*'3 Eval'!$H38)+IF(Programacion!X$46="",0,Programacion!X$46/SUM(Programacion!X$42:X$48)*'3 Eval'!$I38)+IF(Programacion!X$47="",0,Programacion!X$47/SUM(Programacion!X$42:X$48)*'3 Eval'!$J38)+IF(Programacion!X$48="",0,Programacion!X$48/SUM(Programacion!X$42:X$48)*'3 Eval'!$K38))*SUM(Programacion!X$42:X$48)/SUM(Programacion!X$28:X$48)+IF('Res 2ªEval'!Z39="",0,'Res 2ªEval'!Z39*SUM(Programacion!X$28:X$41)/SUM(Programacion!X$28:X$48)))))</f>
        <v/>
      </c>
      <c r="AA39" s="270" t="str">
        <f>IF($C39="","",IF(SUM(Programacion!Y$28:Y$48)=0,"",IF(SUM(Programacion!Y$42:Y$48)=0,'Res 2ªEval'!AA39,(IF(Programacion!Y$42="",0,Programacion!Y$42/SUM(Programacion!Y$42:Y$48)*'3 Eval'!$E38)+IF(Programacion!Y$43="",0,Programacion!Y$43/SUM(Programacion!Y$42:Y$48)*'3 Eval'!$F38)+IF(Programacion!Y$44="",0,Programacion!Y$44/SUM(Programacion!Y$42:Y$48)*'3 Eval'!$G38)+IF(Programacion!Y$45="",0,Programacion!Y$45/SUM(Programacion!Y$42:Y$48)*'3 Eval'!$H38)+IF(Programacion!Y$46="",0,Programacion!Y$46/SUM(Programacion!Y$42:Y$48)*'3 Eval'!$I38)+IF(Programacion!Y$47="",0,Programacion!Y$47/SUM(Programacion!Y$42:Y$48)*'3 Eval'!$J38)+IF(Programacion!Y$48="",0,Programacion!Y$48/SUM(Programacion!Y$42:Y$48)*'3 Eval'!$K38))*SUM(Programacion!Y$42:Y$48)/SUM(Programacion!Y$28:Y$48)+IF('Res 2ªEval'!AA39="",0,'Res 2ªEval'!AA39*SUM(Programacion!Y$28:Y$41)/SUM(Programacion!Y$28:Y$48)))))</f>
        <v/>
      </c>
      <c r="AB39" s="270" t="str">
        <f>IF($C39="","",IF(SUM(Programacion!Z$28:Z$48)=0,"",IF(SUM(Programacion!Z$42:Z$48)=0,'Res 2ªEval'!AB39,(IF(Programacion!Z$42="",0,Programacion!Z$42/SUM(Programacion!Z$42:Z$48)*'3 Eval'!$E38)+IF(Programacion!Z$43="",0,Programacion!Z$43/SUM(Programacion!Z$42:Z$48)*'3 Eval'!$F38)+IF(Programacion!Z$44="",0,Programacion!Z$44/SUM(Programacion!Z$42:Z$48)*'3 Eval'!$G38)+IF(Programacion!Z$45="",0,Programacion!Z$45/SUM(Programacion!Z$42:Z$48)*'3 Eval'!$H38)+IF(Programacion!Z$46="",0,Programacion!Z$46/SUM(Programacion!Z$42:Z$48)*'3 Eval'!$I38)+IF(Programacion!Z$47="",0,Programacion!Z$47/SUM(Programacion!Z$42:Z$48)*'3 Eval'!$J38)+IF(Programacion!Z$48="",0,Programacion!Z$48/SUM(Programacion!Z$42:Z$48)*'3 Eval'!$K38))*SUM(Programacion!Z$42:Z$48)/SUM(Programacion!Z$28:Z$48)+IF('Res 2ªEval'!AB39="",0,'Res 2ªEval'!AB39*SUM(Programacion!Z$28:Z$41)/SUM(Programacion!Z$28:Z$48)))))</f>
        <v/>
      </c>
      <c r="AC39" s="270" t="str">
        <f>IF($C39="","",IF(SUM(Programacion!AA$28:AA$48)=0,"",IF(SUM(Programacion!AA$42:AA$48)=0,'Res 2ªEval'!AC39,(IF(Programacion!AA$42="",0,Programacion!AA$42/SUM(Programacion!AA$42:AA$48)*'3 Eval'!$E38)+IF(Programacion!AA$43="",0,Programacion!AA$43/SUM(Programacion!AA$42:AA$48)*'3 Eval'!$F38)+IF(Programacion!AA$44="",0,Programacion!AA$44/SUM(Programacion!AA$42:AA$48)*'3 Eval'!$G38)+IF(Programacion!AA$45="",0,Programacion!AA$45/SUM(Programacion!AA$42:AA$48)*'3 Eval'!$H38)+IF(Programacion!AA$46="",0,Programacion!AA$46/SUM(Programacion!AA$42:AA$48)*'3 Eval'!$I38)+IF(Programacion!AA$47="",0,Programacion!AA$47/SUM(Programacion!AA$42:AA$48)*'3 Eval'!$J38)+IF(Programacion!AA$48="",0,Programacion!AA$48/SUM(Programacion!AA$42:AA$48)*'3 Eval'!$K38))*SUM(Programacion!AA$42:AA$48)/SUM(Programacion!AA$28:AA$48)+IF('Res 2ªEval'!AC39="",0,'Res 2ªEval'!AC39*SUM(Programacion!AA$28:AA$41)/SUM(Programacion!AA$28:AA$48)))))</f>
        <v/>
      </c>
      <c r="AD39" s="270" t="str">
        <f>IF($C39="","",IF(SUM(Programacion!AB$28:AB$48)=0,"",IF(SUM(Programacion!AB$42:AB$48)=0,'Res 2ªEval'!AD39,(IF(Programacion!AB$42="",0,Programacion!AB$42/SUM(Programacion!AB$42:AB$48)*'3 Eval'!$E38)+IF(Programacion!AB$43="",0,Programacion!AB$43/SUM(Programacion!AB$42:AB$48)*'3 Eval'!$F38)+IF(Programacion!AB$44="",0,Programacion!AB$44/SUM(Programacion!AB$42:AB$48)*'3 Eval'!$G38)+IF(Programacion!AB$45="",0,Programacion!AB$45/SUM(Programacion!AB$42:AB$48)*'3 Eval'!$H38)+IF(Programacion!AB$46="",0,Programacion!AB$46/SUM(Programacion!AB$42:AB$48)*'3 Eval'!$I38)+IF(Programacion!AB$47="",0,Programacion!AB$47/SUM(Programacion!AB$42:AB$48)*'3 Eval'!$J38)+IF(Programacion!AB$48="",0,Programacion!AB$48/SUM(Programacion!AB$42:AB$48)*'3 Eval'!$K38))*SUM(Programacion!AB$42:AB$48)/SUM(Programacion!AB$28:AB$48)+IF('Res 2ªEval'!AD39="",0,'Res 2ªEval'!AD39*SUM(Programacion!AB$28:AB$41)/SUM(Programacion!AB$28:AB$48)))))</f>
        <v/>
      </c>
      <c r="AE39" s="270" t="str">
        <f>IF($C39="","",IF(SUM(Programacion!AC$28:AC$48)=0,"",IF(SUM(Programacion!AC$42:AC$48)=0,'Res 2ªEval'!AE39,(IF(Programacion!AC$42="",0,Programacion!AC$42/SUM(Programacion!AC$42:AC$48)*'3 Eval'!$E38)+IF(Programacion!AC$43="",0,Programacion!AC$43/SUM(Programacion!AC$42:AC$48)*'3 Eval'!$F38)+IF(Programacion!AC$44="",0,Programacion!AC$44/SUM(Programacion!AC$42:AC$48)*'3 Eval'!$G38)+IF(Programacion!AC$45="",0,Programacion!AC$45/SUM(Programacion!AC$42:AC$48)*'3 Eval'!$H38)+IF(Programacion!AC$46="",0,Programacion!AC$46/SUM(Programacion!AC$42:AC$48)*'3 Eval'!$I38)+IF(Programacion!AC$47="",0,Programacion!AC$47/SUM(Programacion!AC$42:AC$48)*'3 Eval'!$J38)+IF(Programacion!AC$48="",0,Programacion!AC$48/SUM(Programacion!AC$42:AC$48)*'3 Eval'!$K38))*SUM(Programacion!AC$42:AC$48)/SUM(Programacion!AC$28:AC$48)+IF('Res 2ªEval'!AE39="",0,'Res 2ªEval'!AE39*SUM(Programacion!AC$28:AC$41)/SUM(Programacion!AC$28:AC$48)))))</f>
        <v/>
      </c>
      <c r="AF39" s="270" t="str">
        <f>IF($C39="","",IF(SUM(Programacion!AD$28:AD$48)=0,"",IF(SUM(Programacion!AD$42:AD$48)=0,'Res 2ªEval'!AF39,(IF(Programacion!AD$42="",0,Programacion!AD$42/SUM(Programacion!AD$42:AD$48)*'3 Eval'!$E38)+IF(Programacion!AD$43="",0,Programacion!AD$43/SUM(Programacion!AD$42:AD$48)*'3 Eval'!$F38)+IF(Programacion!AD$44="",0,Programacion!AD$44/SUM(Programacion!AD$42:AD$48)*'3 Eval'!$G38)+IF(Programacion!AD$45="",0,Programacion!AD$45/SUM(Programacion!AD$42:AD$48)*'3 Eval'!$H38)+IF(Programacion!AD$46="",0,Programacion!AD$46/SUM(Programacion!AD$42:AD$48)*'3 Eval'!$I38)+IF(Programacion!AD$47="",0,Programacion!AD$47/SUM(Programacion!AD$42:AD$48)*'3 Eval'!$J38)+IF(Programacion!AD$48="",0,Programacion!AD$48/SUM(Programacion!AD$42:AD$48)*'3 Eval'!$K38))*SUM(Programacion!AD$42:AD$48)/SUM(Programacion!AD$28:AD$48)+IF('Res 2ªEval'!AF39="",0,'Res 2ªEval'!AF39*SUM(Programacion!AD$28:AD$41)/SUM(Programacion!AD$28:AD$48)))))</f>
        <v/>
      </c>
      <c r="AG39" s="270" t="str">
        <f>IF($C39="","",IF(SUM(Programacion!AE$28:AE$48)=0,"",IF(SUM(Programacion!AE$42:AE$48)=0,'Res 2ªEval'!AG39,(IF(Programacion!AE$42="",0,Programacion!AE$42/SUM(Programacion!AE$42:AE$48)*'3 Eval'!$E38)+IF(Programacion!AE$43="",0,Programacion!AE$43/SUM(Programacion!AE$42:AE$48)*'3 Eval'!$F38)+IF(Programacion!AE$44="",0,Programacion!AE$44/SUM(Programacion!AE$42:AE$48)*'3 Eval'!$G38)+IF(Programacion!AE$45="",0,Programacion!AE$45/SUM(Programacion!AE$42:AE$48)*'3 Eval'!$H38)+IF(Programacion!AE$46="",0,Programacion!AE$46/SUM(Programacion!AE$42:AE$48)*'3 Eval'!$I38)+IF(Programacion!AE$47="",0,Programacion!AE$47/SUM(Programacion!AE$42:AE$48)*'3 Eval'!$J38)+IF(Programacion!AE$48="",0,Programacion!AE$48/SUM(Programacion!AE$42:AE$48)*'3 Eval'!$K38))*SUM(Programacion!AE$42:AE$48)/SUM(Programacion!AE$28:AE$48)+IF('Res 2ªEval'!AG39="",0,'Res 2ªEval'!AG39*SUM(Programacion!AE$28:AE$41)/SUM(Programacion!AE$28:AE$48)))))</f>
        <v/>
      </c>
      <c r="AH39" s="270" t="str">
        <f>IF($C39="","",IF(SUM(Programacion!AF$28:AF$48)=0,"",IF(SUM(Programacion!AF$42:AF$48)=0,'Res 2ªEval'!AH39,(IF(Programacion!AF$42="",0,Programacion!AF$42/SUM(Programacion!AF$42:AF$48)*'3 Eval'!$E38)+IF(Programacion!AF$43="",0,Programacion!AF$43/SUM(Programacion!AF$42:AF$48)*'3 Eval'!$F38)+IF(Programacion!AF$44="",0,Programacion!AF$44/SUM(Programacion!AF$42:AF$48)*'3 Eval'!$G38)+IF(Programacion!AF$45="",0,Programacion!AF$45/SUM(Programacion!AF$42:AF$48)*'3 Eval'!$H38)+IF(Programacion!AF$46="",0,Programacion!AF$46/SUM(Programacion!AF$42:AF$48)*'3 Eval'!$I38)+IF(Programacion!AF$47="",0,Programacion!AF$47/SUM(Programacion!AF$42:AF$48)*'3 Eval'!$J38)+IF(Programacion!AF$48="",0,Programacion!AF$48/SUM(Programacion!AF$42:AF$48)*'3 Eval'!$K38))*SUM(Programacion!AF$42:AF$48)/SUM(Programacion!AF$28:AF$48)+IF('Res 2ªEval'!AH39="",0,'Res 2ªEval'!AH39*SUM(Programacion!AF$28:AF$41)/SUM(Programacion!AF$28:AF$48)))))</f>
        <v/>
      </c>
      <c r="AI39" s="270" t="str">
        <f>IF($C39="","",IF(SUM(Programacion!AG$28:AG$48)=0,"",IF(SUM(Programacion!AG$42:AG$48)=0,'Res 2ªEval'!AI39,(IF(Programacion!AG$42="",0,Programacion!AG$42/SUM(Programacion!AG$42:AG$48)*'3 Eval'!$E38)+IF(Programacion!AG$43="",0,Programacion!AG$43/SUM(Programacion!AG$42:AG$48)*'3 Eval'!$F38)+IF(Programacion!AG$44="",0,Programacion!AG$44/SUM(Programacion!AG$42:AG$48)*'3 Eval'!$G38)+IF(Programacion!AG$45="",0,Programacion!AG$45/SUM(Programacion!AG$42:AG$48)*'3 Eval'!$H38)+IF(Programacion!AG$46="",0,Programacion!AG$46/SUM(Programacion!AG$42:AG$48)*'3 Eval'!$I38)+IF(Programacion!AG$47="",0,Programacion!AG$47/SUM(Programacion!AG$42:AG$48)*'3 Eval'!$J38)+IF(Programacion!AG$48="",0,Programacion!AG$48/SUM(Programacion!AG$42:AG$48)*'3 Eval'!$K38))*SUM(Programacion!AG$42:AG$48)/SUM(Programacion!AG$28:AG$48)+IF('Res 2ªEval'!AI39="",0,'Res 2ªEval'!AI39*SUM(Programacion!AG$28:AG$41)/SUM(Programacion!AG$28:AG$48)))))</f>
        <v/>
      </c>
      <c r="AJ39" s="270" t="str">
        <f>IF($C39="","",IF(SUM(Programacion!AH$28:AH$48)=0,"",IF(SUM(Programacion!AH$42:AH$48)=0,'Res 2ªEval'!AJ39,(IF(Programacion!AH$42="",0,Programacion!AH$42/SUM(Programacion!AH$42:AH$48)*'3 Eval'!$E38)+IF(Programacion!AH$43="",0,Programacion!AH$43/SUM(Programacion!AH$42:AH$48)*'3 Eval'!$F38)+IF(Programacion!AH$44="",0,Programacion!AH$44/SUM(Programacion!AH$42:AH$48)*'3 Eval'!$G38)+IF(Programacion!AH$45="",0,Programacion!AH$45/SUM(Programacion!AH$42:AH$48)*'3 Eval'!$H38)+IF(Programacion!AH$46="",0,Programacion!AH$46/SUM(Programacion!AH$42:AH$48)*'3 Eval'!$I38)+IF(Programacion!AH$47="",0,Programacion!AH$47/SUM(Programacion!AH$42:AH$48)*'3 Eval'!$J38)+IF(Programacion!AH$48="",0,Programacion!AH$48/SUM(Programacion!AH$42:AH$48)*'3 Eval'!$K38))*SUM(Programacion!AH$42:AH$48)/SUM(Programacion!AH$28:AH$48)+IF('Res 2ªEval'!AJ39="",0,'Res 2ªEval'!AJ39*SUM(Programacion!AH$28:AH$41)/SUM(Programacion!AH$28:AH$48)))))</f>
        <v/>
      </c>
      <c r="AK39" s="270" t="str">
        <f>IF($C39="","",IF(SUM(Programacion!AI$28:AI$48)=0,"",IF(SUM(Programacion!AI$42:AI$48)=0,'Res 2ªEval'!AK39,(IF(Programacion!AI$42="",0,Programacion!AI$42/SUM(Programacion!AI$42:AI$48)*'3 Eval'!$E38)+IF(Programacion!AI$43="",0,Programacion!AI$43/SUM(Programacion!AI$42:AI$48)*'3 Eval'!$F38)+IF(Programacion!AI$44="",0,Programacion!AI$44/SUM(Programacion!AI$42:AI$48)*'3 Eval'!$G38)+IF(Programacion!AI$45="",0,Programacion!AI$45/SUM(Programacion!AI$42:AI$48)*'3 Eval'!$H38)+IF(Programacion!AI$46="",0,Programacion!AI$46/SUM(Programacion!AI$42:AI$48)*'3 Eval'!$I38)+IF(Programacion!AI$47="",0,Programacion!AI$47/SUM(Programacion!AI$42:AI$48)*'3 Eval'!$J38)+IF(Programacion!AI$48="",0,Programacion!AI$48/SUM(Programacion!AI$42:AI$48)*'3 Eval'!$K38))*SUM(Programacion!AI$42:AI$48)/SUM(Programacion!AI$28:AI$48)+IF('Res 2ªEval'!AK39="",0,'Res 2ªEval'!AK39*SUM(Programacion!AI$28:AI$41)/SUM(Programacion!AI$28:AI$48)))))</f>
        <v/>
      </c>
      <c r="AL39" s="270" t="str">
        <f>IF($C39="","",IF(SUM(Programacion!AJ$28:AJ$48)=0,"",IF(SUM(Programacion!AJ$42:AJ$48)=0,'Res 2ªEval'!AL39,(IF(Programacion!AJ$42="",0,Programacion!AJ$42/SUM(Programacion!AJ$42:AJ$48)*'3 Eval'!$E38)+IF(Programacion!AJ$43="",0,Programacion!AJ$43/SUM(Programacion!AJ$42:AJ$48)*'3 Eval'!$F38)+IF(Programacion!AJ$44="",0,Programacion!AJ$44/SUM(Programacion!AJ$42:AJ$48)*'3 Eval'!$G38)+IF(Programacion!AJ$45="",0,Programacion!AJ$45/SUM(Programacion!AJ$42:AJ$48)*'3 Eval'!$H38)+IF(Programacion!AJ$46="",0,Programacion!AJ$46/SUM(Programacion!AJ$42:AJ$48)*'3 Eval'!$I38)+IF(Programacion!AJ$47="",0,Programacion!AJ$47/SUM(Programacion!AJ$42:AJ$48)*'3 Eval'!$J38)+IF(Programacion!AJ$48="",0,Programacion!AJ$48/SUM(Programacion!AJ$42:AJ$48)*'3 Eval'!$K38))*SUM(Programacion!AJ$42:AJ$48)/SUM(Programacion!AJ$28:AJ$48)+IF('Res 2ªEval'!AL39="",0,'Res 2ªEval'!AL39*SUM(Programacion!AJ$28:AJ$41)/SUM(Programacion!AJ$28:AJ$48)))))</f>
        <v/>
      </c>
      <c r="AM39" s="270" t="str">
        <f>IF($C39="","",IF(SUM(Programacion!AK$28:AK$48)=0,"",IF(SUM(Programacion!AK$42:AK$48)=0,'Res 2ªEval'!AM39,(IF(Programacion!AK$42="",0,Programacion!AK$42/SUM(Programacion!AK$42:AK$48)*'3 Eval'!$E38)+IF(Programacion!AK$43="",0,Programacion!AK$43/SUM(Programacion!AK$42:AK$48)*'3 Eval'!$F38)+IF(Programacion!AK$44="",0,Programacion!AK$44/SUM(Programacion!AK$42:AK$48)*'3 Eval'!$G38)+IF(Programacion!AK$45="",0,Programacion!AK$45/SUM(Programacion!AK$42:AK$48)*'3 Eval'!$H38)+IF(Programacion!AK$46="",0,Programacion!AK$46/SUM(Programacion!AK$42:AK$48)*'3 Eval'!$I38)+IF(Programacion!AK$47="",0,Programacion!AK$47/SUM(Programacion!AK$42:AK$48)*'3 Eval'!$J38)+IF(Programacion!AK$48="",0,Programacion!AK$48/SUM(Programacion!AK$42:AK$48)*'3 Eval'!$K38))*SUM(Programacion!AK$42:AK$48)/SUM(Programacion!AK$28:AK$48)+IF('Res 2ªEval'!AM39="",0,'Res 2ªEval'!AM39*SUM(Programacion!AK$28:AK$41)/SUM(Programacion!AK$28:AK$48)))))</f>
        <v/>
      </c>
      <c r="AN39" s="270" t="str">
        <f>IF($C39="","",IF(SUM(Programacion!AL$28:AL$48)=0,"",IF(SUM(Programacion!AL$42:AL$48)=0,'Res 2ªEval'!AN39,(IF(Programacion!AL$42="",0,Programacion!AL$42/SUM(Programacion!AL$42:AL$48)*'3 Eval'!$E38)+IF(Programacion!AL$43="",0,Programacion!AL$43/SUM(Programacion!AL$42:AL$48)*'3 Eval'!$F38)+IF(Programacion!AL$44="",0,Programacion!AL$44/SUM(Programacion!AL$42:AL$48)*'3 Eval'!$G38)+IF(Programacion!AL$45="",0,Programacion!AL$45/SUM(Programacion!AL$42:AL$48)*'3 Eval'!$H38)+IF(Programacion!AL$46="",0,Programacion!AL$46/SUM(Programacion!AL$42:AL$48)*'3 Eval'!$I38)+IF(Programacion!AL$47="",0,Programacion!AL$47/SUM(Programacion!AL$42:AL$48)*'3 Eval'!$J38)+IF(Programacion!AL$48="",0,Programacion!AL$48/SUM(Programacion!AL$42:AL$48)*'3 Eval'!$K38))*SUM(Programacion!AL$42:AL$48)/SUM(Programacion!AL$28:AL$48)+IF('Res 2ªEval'!AN39="",0,'Res 2ªEval'!AN39*SUM(Programacion!AL$28:AL$41)/SUM(Programacion!AL$28:AL$48)))))</f>
        <v/>
      </c>
      <c r="AO39" s="270" t="str">
        <f>IF($C39="","",IF(SUM(Programacion!AM$28:AM$48)=0,"",IF(SUM(Programacion!AM$42:AM$48)=0,'Res 2ªEval'!AO39,(IF(Programacion!AM$42="",0,Programacion!AM$42/SUM(Programacion!AM$42:AM$48)*'3 Eval'!$E38)+IF(Programacion!AM$43="",0,Programacion!AM$43/SUM(Programacion!AM$42:AM$48)*'3 Eval'!$F38)+IF(Programacion!AM$44="",0,Programacion!AM$44/SUM(Programacion!AM$42:AM$48)*'3 Eval'!$G38)+IF(Programacion!AM$45="",0,Programacion!AM$45/SUM(Programacion!AM$42:AM$48)*'3 Eval'!$H38)+IF(Programacion!AM$46="",0,Programacion!AM$46/SUM(Programacion!AM$42:AM$48)*'3 Eval'!$I38)+IF(Programacion!AM$47="",0,Programacion!AM$47/SUM(Programacion!AM$42:AM$48)*'3 Eval'!$J38)+IF(Programacion!AM$48="",0,Programacion!AM$48/SUM(Programacion!AM$42:AM$48)*'3 Eval'!$K38))*SUM(Programacion!AM$42:AM$48)/SUM(Programacion!AM$28:AM$48)+IF('Res 2ªEval'!AO39="",0,'Res 2ªEval'!AO39*SUM(Programacion!AM$28:AM$41)/SUM(Programacion!AM$28:AM$48)))))</f>
        <v/>
      </c>
      <c r="AP39" s="270" t="str">
        <f>IF($C39="","",IF(SUM(Programacion!AN$28:AN$48)=0,"",IF(SUM(Programacion!AN$42:AN$48)=0,'Res 2ªEval'!AP39,(IF(Programacion!AN$42="",0,Programacion!AN$42/SUM(Programacion!AN$42:AN$48)*'3 Eval'!$E38)+IF(Programacion!AN$43="",0,Programacion!AN$43/SUM(Programacion!AN$42:AN$48)*'3 Eval'!$F38)+IF(Programacion!AN$44="",0,Programacion!AN$44/SUM(Programacion!AN$42:AN$48)*'3 Eval'!$G38)+IF(Programacion!AN$45="",0,Programacion!AN$45/SUM(Programacion!AN$42:AN$48)*'3 Eval'!$H38)+IF(Programacion!AN$46="",0,Programacion!AN$46/SUM(Programacion!AN$42:AN$48)*'3 Eval'!$I38)+IF(Programacion!AN$47="",0,Programacion!AN$47/SUM(Programacion!AN$42:AN$48)*'3 Eval'!$J38)+IF(Programacion!AN$48="",0,Programacion!AN$48/SUM(Programacion!AN$42:AN$48)*'3 Eval'!$K38))*SUM(Programacion!AN$42:AN$48)/SUM(Programacion!AN$28:AN$48)+IF('Res 2ªEval'!AP39="",0,'Res 2ªEval'!AP39*SUM(Programacion!AN$28:AN$41)/SUM(Programacion!AN$28:AN$48)))))</f>
        <v/>
      </c>
      <c r="AQ39" s="270" t="str">
        <f>IF($C39="","",IF(SUM(Programacion!AO$28:AO$48)=0,"",IF(SUM(Programacion!AO$42:AO$48)=0,'Res 2ªEval'!AQ39,(IF(Programacion!AO$42="",0,Programacion!AO$42/SUM(Programacion!AO$42:AO$48)*'3 Eval'!$E38)+IF(Programacion!AO$43="",0,Programacion!AO$43/SUM(Programacion!AO$42:AO$48)*'3 Eval'!$F38)+IF(Programacion!AO$44="",0,Programacion!AO$44/SUM(Programacion!AO$42:AO$48)*'3 Eval'!$G38)+IF(Programacion!AO$45="",0,Programacion!AO$45/SUM(Programacion!AO$42:AO$48)*'3 Eval'!$H38)+IF(Programacion!AO$46="",0,Programacion!AO$46/SUM(Programacion!AO$42:AO$48)*'3 Eval'!$I38)+IF(Programacion!AO$47="",0,Programacion!AO$47/SUM(Programacion!AO$42:AO$48)*'3 Eval'!$J38)+IF(Programacion!AO$48="",0,Programacion!AO$48/SUM(Programacion!AO$42:AO$48)*'3 Eval'!$K38))*SUM(Programacion!AO$42:AO$48)/SUM(Programacion!AO$28:AO$48)+IF('Res 2ªEval'!AQ39="",0,'Res 2ªEval'!AQ39*SUM(Programacion!AO$28:AO$41)/SUM(Programacion!AO$28:AO$48)))))</f>
        <v/>
      </c>
      <c r="AR39" s="270" t="str">
        <f>IF($C39="","",IF(SUM(Programacion!AP$28:AP$48)=0,"",IF(SUM(Programacion!AP$42:AP$48)=0,'Res 2ªEval'!AR39,(IF(Programacion!AP$42="",0,Programacion!AP$42/SUM(Programacion!AP$42:AP$48)*'3 Eval'!$E38)+IF(Programacion!AP$43="",0,Programacion!AP$43/SUM(Programacion!AP$42:AP$48)*'3 Eval'!$F38)+IF(Programacion!AP$44="",0,Programacion!AP$44/SUM(Programacion!AP$42:AP$48)*'3 Eval'!$G38)+IF(Programacion!AP$45="",0,Programacion!AP$45/SUM(Programacion!AP$42:AP$48)*'3 Eval'!$H38)+IF(Programacion!AP$46="",0,Programacion!AP$46/SUM(Programacion!AP$42:AP$48)*'3 Eval'!$I38)+IF(Programacion!AP$47="",0,Programacion!AP$47/SUM(Programacion!AP$42:AP$48)*'3 Eval'!$J38)+IF(Programacion!AP$48="",0,Programacion!AP$48/SUM(Programacion!AP$42:AP$48)*'3 Eval'!$K38))*SUM(Programacion!AP$42:AP$48)/SUM(Programacion!AP$28:AP$48)+IF('Res 2ªEval'!AR39="",0,'Res 2ªEval'!AR39*SUM(Programacion!AP$28:AP$41)/SUM(Programacion!AP$28:AP$48)))))</f>
        <v/>
      </c>
      <c r="AS39" s="270" t="str">
        <f>IF($C39="","",IF(SUM(Programacion!AQ$28:AQ$48)=0,"",IF(SUM(Programacion!AQ$42:AQ$48)=0,'Res 2ªEval'!AS39,(IF(Programacion!AQ$42="",0,Programacion!AQ$42/SUM(Programacion!AQ$42:AQ$48)*'3 Eval'!$E38)+IF(Programacion!AQ$43="",0,Programacion!AQ$43/SUM(Programacion!AQ$42:AQ$48)*'3 Eval'!$F38)+IF(Programacion!AQ$44="",0,Programacion!AQ$44/SUM(Programacion!AQ$42:AQ$48)*'3 Eval'!$G38)+IF(Programacion!AQ$45="",0,Programacion!AQ$45/SUM(Programacion!AQ$42:AQ$48)*'3 Eval'!$H38)+IF(Programacion!AQ$46="",0,Programacion!AQ$46/SUM(Programacion!AQ$42:AQ$48)*'3 Eval'!$I38)+IF(Programacion!AQ$47="",0,Programacion!AQ$47/SUM(Programacion!AQ$42:AQ$48)*'3 Eval'!$J38)+IF(Programacion!AQ$48="",0,Programacion!AQ$48/SUM(Programacion!AQ$42:AQ$48)*'3 Eval'!$K38))*SUM(Programacion!AQ$42:AQ$48)/SUM(Programacion!AQ$28:AQ$48)+IF('Res 2ªEval'!AS39="",0,'Res 2ªEval'!AS39*SUM(Programacion!AQ$28:AQ$41)/SUM(Programacion!AQ$28:AQ$48)))))</f>
        <v/>
      </c>
      <c r="AT39" s="270" t="str">
        <f>IF($C39="","",IF(SUM(Programacion!AR$28:AR$48)=0,"",IF(SUM(Programacion!AR$42:AR$48)=0,'Res 2ªEval'!AT39,(IF(Programacion!AR$42="",0,Programacion!AR$42/SUM(Programacion!AR$42:AR$48)*'3 Eval'!$E38)+IF(Programacion!AR$43="",0,Programacion!AR$43/SUM(Programacion!AR$42:AR$48)*'3 Eval'!$F38)+IF(Programacion!AR$44="",0,Programacion!AR$44/SUM(Programacion!AR$42:AR$48)*'3 Eval'!$G38)+IF(Programacion!AR$45="",0,Programacion!AR$45/SUM(Programacion!AR$42:AR$48)*'3 Eval'!$H38)+IF(Programacion!AR$46="",0,Programacion!AR$46/SUM(Programacion!AR$42:AR$48)*'3 Eval'!$I38)+IF(Programacion!AR$47="",0,Programacion!AR$47/SUM(Programacion!AR$42:AR$48)*'3 Eval'!$J38)+IF(Programacion!AR$48="",0,Programacion!AR$48/SUM(Programacion!AR$42:AR$48)*'3 Eval'!$K38))*SUM(Programacion!AR$42:AR$48)/SUM(Programacion!AR$28:AR$48)+IF('Res 2ªEval'!AT39="",0,'Res 2ªEval'!AT39*SUM(Programacion!AR$28:AR$41)/SUM(Programacion!AR$28:AR$48)))))</f>
        <v/>
      </c>
      <c r="AU39" s="270" t="str">
        <f>IF($C39="","",IF(SUM(Programacion!AS$28:AS$48)=0,"",IF(SUM(Programacion!AS$42:AS$48)=0,'Res 2ªEval'!AU39,(IF(Programacion!AS$42="",0,Programacion!AS$42/SUM(Programacion!AS$42:AS$48)*'3 Eval'!$E38)+IF(Programacion!AS$43="",0,Programacion!AS$43/SUM(Programacion!AS$42:AS$48)*'3 Eval'!$F38)+IF(Programacion!AS$44="",0,Programacion!AS$44/SUM(Programacion!AS$42:AS$48)*'3 Eval'!$G38)+IF(Programacion!AS$45="",0,Programacion!AS$45/SUM(Programacion!AS$42:AS$48)*'3 Eval'!$H38)+IF(Programacion!AS$46="",0,Programacion!AS$46/SUM(Programacion!AS$42:AS$48)*'3 Eval'!$I38)+IF(Programacion!AS$47="",0,Programacion!AS$47/SUM(Programacion!AS$42:AS$48)*'3 Eval'!$J38)+IF(Programacion!AS$48="",0,Programacion!AS$48/SUM(Programacion!AS$42:AS$48)*'3 Eval'!$K38))*SUM(Programacion!AS$42:AS$48)/SUM(Programacion!AS$28:AS$48)+IF('Res 2ªEval'!AU39="",0,'Res 2ªEval'!AU39*SUM(Programacion!AS$28:AS$41)/SUM(Programacion!AS$28:AS$48)))))</f>
        <v/>
      </c>
      <c r="AV39" s="270" t="str">
        <f>IF($C39="","",IF(SUM(Programacion!AT$28:AT$48)=0,"",IF(SUM(Programacion!AT$42:AT$48)=0,'Res 2ªEval'!AV39,(IF(Programacion!AT$42="",0,Programacion!AT$42/SUM(Programacion!AT$42:AT$48)*'3 Eval'!$E38)+IF(Programacion!AT$43="",0,Programacion!AT$43/SUM(Programacion!AT$42:AT$48)*'3 Eval'!$F38)+IF(Programacion!AT$44="",0,Programacion!AT$44/SUM(Programacion!AT$42:AT$48)*'3 Eval'!$G38)+IF(Programacion!AT$45="",0,Programacion!AT$45/SUM(Programacion!AT$42:AT$48)*'3 Eval'!$H38)+IF(Programacion!AT$46="",0,Programacion!AT$46/SUM(Programacion!AT$42:AT$48)*'3 Eval'!$I38)+IF(Programacion!AT$47="",0,Programacion!AT$47/SUM(Programacion!AT$42:AT$48)*'3 Eval'!$J38)+IF(Programacion!AT$48="",0,Programacion!AT$48/SUM(Programacion!AT$42:AT$48)*'3 Eval'!$K38))*SUM(Programacion!AT$42:AT$48)/SUM(Programacion!AT$28:AT$48)+IF('Res 2ªEval'!AV39="",0,'Res 2ªEval'!AV39*SUM(Programacion!AT$28:AT$41)/SUM(Programacion!AT$28:AT$48)))))</f>
        <v/>
      </c>
      <c r="AW39" s="270" t="str">
        <f>IF($C39="","",IF(SUM(Programacion!AU$28:AU$48)=0,"",IF(SUM(Programacion!AU$42:AU$48)=0,'Res 2ªEval'!AW39,(IF(Programacion!AU$42="",0,Programacion!AU$42/SUM(Programacion!AU$42:AU$48)*'3 Eval'!$E38)+IF(Programacion!AU$43="",0,Programacion!AU$43/SUM(Programacion!AU$42:AU$48)*'3 Eval'!$F38)+IF(Programacion!AU$44="",0,Programacion!AU$44/SUM(Programacion!AU$42:AU$48)*'3 Eval'!$G38)+IF(Programacion!AU$45="",0,Programacion!AU$45/SUM(Programacion!AU$42:AU$48)*'3 Eval'!$H38)+IF(Programacion!AU$46="",0,Programacion!AU$46/SUM(Programacion!AU$42:AU$48)*'3 Eval'!$I38)+IF(Programacion!AU$47="",0,Programacion!AU$47/SUM(Programacion!AU$42:AU$48)*'3 Eval'!$J38)+IF(Programacion!AU$48="",0,Programacion!AU$48/SUM(Programacion!AU$42:AU$48)*'3 Eval'!$K38))*SUM(Programacion!AU$42:AU$48)/SUM(Programacion!AU$28:AU$48)+IF('Res 2ªEval'!AW39="",0,'Res 2ªEval'!AW39*SUM(Programacion!AU$28:AU$41)/SUM(Programacion!AU$28:AU$48)))))</f>
        <v/>
      </c>
      <c r="AX39" s="270" t="str">
        <f>IF($C39="","",IF(SUM(Programacion!AV$28:AV$48)=0,"",IF(SUM(Programacion!AV$42:AV$48)=0,'Res 2ªEval'!AX39,(IF(Programacion!AV$42="",0,Programacion!AV$42/SUM(Programacion!AV$42:AV$48)*'3 Eval'!$E38)+IF(Programacion!AV$43="",0,Programacion!AV$43/SUM(Programacion!AV$42:AV$48)*'3 Eval'!$F38)+IF(Programacion!AV$44="",0,Programacion!AV$44/SUM(Programacion!AV$42:AV$48)*'3 Eval'!$G38)+IF(Programacion!AV$45="",0,Programacion!AV$45/SUM(Programacion!AV$42:AV$48)*'3 Eval'!$H38)+IF(Programacion!AV$46="",0,Programacion!AV$46/SUM(Programacion!AV$42:AV$48)*'3 Eval'!$I38)+IF(Programacion!AV$47="",0,Programacion!AV$47/SUM(Programacion!AV$42:AV$48)*'3 Eval'!$J38)+IF(Programacion!AV$48="",0,Programacion!AV$48/SUM(Programacion!AV$42:AV$48)*'3 Eval'!$K38))*SUM(Programacion!AV$42:AV$48)/SUM(Programacion!AV$28:AV$48)+IF('Res 2ªEval'!AX39="",0,'Res 2ªEval'!AX39*SUM(Programacion!AV$28:AV$41)/SUM(Programacion!AV$28:AV$48)))))</f>
        <v/>
      </c>
      <c r="AY39" s="270" t="str">
        <f>IF($C39="","",IF(SUM(Programacion!AW$28:AW$48)=0,"",IF(SUM(Programacion!AW$42:AW$48)=0,'Res 2ªEval'!AY39,(IF(Programacion!AW$42="",0,Programacion!AW$42/SUM(Programacion!AW$42:AW$48)*'3 Eval'!$E38)+IF(Programacion!AW$43="",0,Programacion!AW$43/SUM(Programacion!AW$42:AW$48)*'3 Eval'!$F38)+IF(Programacion!AW$44="",0,Programacion!AW$44/SUM(Programacion!AW$42:AW$48)*'3 Eval'!$G38)+IF(Programacion!AW$45="",0,Programacion!AW$45/SUM(Programacion!AW$42:AW$48)*'3 Eval'!$H38)+IF(Programacion!AW$46="",0,Programacion!AW$46/SUM(Programacion!AW$42:AW$48)*'3 Eval'!$I38)+IF(Programacion!AW$47="",0,Programacion!AW$47/SUM(Programacion!AW$42:AW$48)*'3 Eval'!$J38)+IF(Programacion!AW$48="",0,Programacion!AW$48/SUM(Programacion!AW$42:AW$48)*'3 Eval'!$K38))*SUM(Programacion!AW$42:AW$48)/SUM(Programacion!AW$28:AW$48)+IF('Res 2ªEval'!AY39="",0,'Res 2ªEval'!AY39*SUM(Programacion!AW$28:AW$41)/SUM(Programacion!AW$28:AW$48)))))</f>
        <v/>
      </c>
      <c r="AZ39" s="270" t="str">
        <f>IF($C39="","",IF(SUM(Programacion!AX$28:AX$48)=0,"",IF(SUM(Programacion!AX$42:AX$48)=0,'Res 2ªEval'!AZ39,(IF(Programacion!AX$42="",0,Programacion!AX$42/SUM(Programacion!AX$42:AX$48)*'3 Eval'!$E38)+IF(Programacion!AX$43="",0,Programacion!AX$43/SUM(Programacion!AX$42:AX$48)*'3 Eval'!$F38)+IF(Programacion!AX$44="",0,Programacion!AX$44/SUM(Programacion!AX$42:AX$48)*'3 Eval'!$G38)+IF(Programacion!AX$45="",0,Programacion!AX$45/SUM(Programacion!AX$42:AX$48)*'3 Eval'!$H38)+IF(Programacion!AX$46="",0,Programacion!AX$46/SUM(Programacion!AX$42:AX$48)*'3 Eval'!$I38)+IF(Programacion!AX$47="",0,Programacion!AX$47/SUM(Programacion!AX$42:AX$48)*'3 Eval'!$J38)+IF(Programacion!AX$48="",0,Programacion!AX$48/SUM(Programacion!AX$42:AX$48)*'3 Eval'!$K38))*SUM(Programacion!AX$42:AX$48)/SUM(Programacion!AX$28:AX$48)+IF('Res 2ªEval'!AZ39="",0,'Res 2ªEval'!AZ39*SUM(Programacion!AX$28:AX$41)/SUM(Programacion!AX$28:AX$48)))))</f>
        <v/>
      </c>
      <c r="BA39" s="270" t="str">
        <f>IF($C39="","",IF(SUM(Programacion!AY$28:AY$48)=0,"",IF(SUM(Programacion!AY$42:AY$48)=0,'Res 2ªEval'!BA39,(IF(Programacion!AY$42="",0,Programacion!AY$42/SUM(Programacion!AY$42:AY$48)*'3 Eval'!$E38)+IF(Programacion!AY$43="",0,Programacion!AY$43/SUM(Programacion!AY$42:AY$48)*'3 Eval'!$F38)+IF(Programacion!AY$44="",0,Programacion!AY$44/SUM(Programacion!AY$42:AY$48)*'3 Eval'!$G38)+IF(Programacion!AY$45="",0,Programacion!AY$45/SUM(Programacion!AY$42:AY$48)*'3 Eval'!$H38)+IF(Programacion!AY$46="",0,Programacion!AY$46/SUM(Programacion!AY$42:AY$48)*'3 Eval'!$I38)+IF(Programacion!AY$47="",0,Programacion!AY$47/SUM(Programacion!AY$42:AY$48)*'3 Eval'!$J38)+IF(Programacion!AY$48="",0,Programacion!AY$48/SUM(Programacion!AY$42:AY$48)*'3 Eval'!$K38))*SUM(Programacion!AY$42:AY$48)/SUM(Programacion!AY$28:AY$48)+IF('Res 2ªEval'!BA39="",0,'Res 2ªEval'!BA39*SUM(Programacion!AY$28:AY$41)/SUM(Programacion!AY$28:AY$48)))))</f>
        <v/>
      </c>
      <c r="BB39" s="270" t="str">
        <f>IF($C39="","",IF(SUM(Programacion!AZ$28:AZ$48)=0,"",IF(SUM(Programacion!AZ$42:AZ$48)=0,'Res 2ªEval'!BB39,(IF(Programacion!AZ$42="",0,Programacion!AZ$42/SUM(Programacion!AZ$42:AZ$48)*'3 Eval'!$E38)+IF(Programacion!AZ$43="",0,Programacion!AZ$43/SUM(Programacion!AZ$42:AZ$48)*'3 Eval'!$F38)+IF(Programacion!AZ$44="",0,Programacion!AZ$44/SUM(Programacion!AZ$42:AZ$48)*'3 Eval'!$G38)+IF(Programacion!AZ$45="",0,Programacion!AZ$45/SUM(Programacion!AZ$42:AZ$48)*'3 Eval'!$H38)+IF(Programacion!AZ$46="",0,Programacion!AZ$46/SUM(Programacion!AZ$42:AZ$48)*'3 Eval'!$I38)+IF(Programacion!AZ$47="",0,Programacion!AZ$47/SUM(Programacion!AZ$42:AZ$48)*'3 Eval'!$J38)+IF(Programacion!AZ$48="",0,Programacion!AZ$48/SUM(Programacion!AZ$42:AZ$48)*'3 Eval'!$K38))*SUM(Programacion!AZ$42:AZ$48)/SUM(Programacion!AZ$28:AZ$48)+IF('Res 2ªEval'!BB39="",0,'Res 2ªEval'!BB39*SUM(Programacion!AZ$28:AZ$41)/SUM(Programacion!AZ$28:AZ$48)))))</f>
        <v/>
      </c>
      <c r="BC39" s="270" t="str">
        <f>IF($C39="","",IF(SUM(Programacion!BA$28:BA$48)=0,"",IF(SUM(Programacion!BA$42:BA$48)=0,'Res 2ªEval'!BC39,(IF(Programacion!BA$42="",0,Programacion!BA$42/SUM(Programacion!BA$42:BA$48)*'3 Eval'!$E38)+IF(Programacion!BA$43="",0,Programacion!BA$43/SUM(Programacion!BA$42:BA$48)*'3 Eval'!$F38)+IF(Programacion!BA$44="",0,Programacion!BA$44/SUM(Programacion!BA$42:BA$48)*'3 Eval'!$G38)+IF(Programacion!BA$45="",0,Programacion!BA$45/SUM(Programacion!BA$42:BA$48)*'3 Eval'!$H38)+IF(Programacion!BA$46="",0,Programacion!BA$46/SUM(Programacion!BA$42:BA$48)*'3 Eval'!$I38)+IF(Programacion!BA$47="",0,Programacion!BA$47/SUM(Programacion!BA$42:BA$48)*'3 Eval'!$J38)+IF(Programacion!BA$48="",0,Programacion!BA$48/SUM(Programacion!BA$42:BA$48)*'3 Eval'!$K38))*SUM(Programacion!BA$42:BA$48)/SUM(Programacion!BA$28:BA$48)+IF('Res 2ªEval'!BC39="",0,'Res 2ªEval'!BC39*SUM(Programacion!BA$28:BA$41)/SUM(Programacion!BA$28:BA$48)))))</f>
        <v/>
      </c>
      <c r="BD39" s="270" t="str">
        <f>IF($C39="","",IF(SUM(Programacion!BB$28:BB$48)=0,"",IF(SUM(Programacion!BB$42:BB$48)=0,'Res 2ªEval'!BD39,(IF(Programacion!BB$42="",0,Programacion!BB$42/SUM(Programacion!BB$42:BB$48)*'3 Eval'!$E38)+IF(Programacion!BB$43="",0,Programacion!BB$43/SUM(Programacion!BB$42:BB$48)*'3 Eval'!$F38)+IF(Programacion!BB$44="",0,Programacion!BB$44/SUM(Programacion!BB$42:BB$48)*'3 Eval'!$G38)+IF(Programacion!BB$45="",0,Programacion!BB$45/SUM(Programacion!BB$42:BB$48)*'3 Eval'!$H38)+IF(Programacion!BB$46="",0,Programacion!BB$46/SUM(Programacion!BB$42:BB$48)*'3 Eval'!$I38)+IF(Programacion!BB$47="",0,Programacion!BB$47/SUM(Programacion!BB$42:BB$48)*'3 Eval'!$J38)+IF(Programacion!BB$48="",0,Programacion!BB$48/SUM(Programacion!BB$42:BB$48)*'3 Eval'!$K38))*SUM(Programacion!BB$42:BB$48)/SUM(Programacion!BB$28:BB$48)+IF('Res 2ªEval'!BD39="",0,'Res 2ªEval'!BD39*SUM(Programacion!BB$28:BB$41)/SUM(Programacion!BB$28:BB$48)))))</f>
        <v/>
      </c>
      <c r="BE39" s="270" t="str">
        <f>IF($C39="","",IF(SUM(Programacion!BC$28:BC$48)=0,"",IF(SUM(Programacion!BC$42:BC$48)=0,'Res 2ªEval'!BE39,(IF(Programacion!BC$42="",0,Programacion!BC$42/SUM(Programacion!BC$42:BC$48)*'3 Eval'!$E38)+IF(Programacion!BC$43="",0,Programacion!BC$43/SUM(Programacion!BC$42:BC$48)*'3 Eval'!$F38)+IF(Programacion!BC$44="",0,Programacion!BC$44/SUM(Programacion!BC$42:BC$48)*'3 Eval'!$G38)+IF(Programacion!BC$45="",0,Programacion!BC$45/SUM(Programacion!BC$42:BC$48)*'3 Eval'!$H38)+IF(Programacion!BC$46="",0,Programacion!BC$46/SUM(Programacion!BC$42:BC$48)*'3 Eval'!$I38)+IF(Programacion!BC$47="",0,Programacion!BC$47/SUM(Programacion!BC$42:BC$48)*'3 Eval'!$J38)+IF(Programacion!BC$48="",0,Programacion!BC$48/SUM(Programacion!BC$42:BC$48)*'3 Eval'!$K38))*SUM(Programacion!BC$42:BC$48)/SUM(Programacion!BC$28:BC$48)+IF('Res 2ªEval'!BE39="",0,'Res 2ªEval'!BE39*SUM(Programacion!BC$28:BC$41)/SUM(Programacion!BC$28:BC$48)))))</f>
        <v/>
      </c>
      <c r="BF39" s="270" t="str">
        <f>IF($C39="","",IF(SUM(Programacion!BD$28:BD$48)=0,"",IF(SUM(Programacion!BD$42:BD$48)=0,'Res 2ªEval'!BF39,(IF(Programacion!BD$42="",0,Programacion!BD$42/SUM(Programacion!BD$42:BD$48)*'3 Eval'!$E38)+IF(Programacion!BD$43="",0,Programacion!BD$43/SUM(Programacion!BD$42:BD$48)*'3 Eval'!$F38)+IF(Programacion!BD$44="",0,Programacion!BD$44/SUM(Programacion!BD$42:BD$48)*'3 Eval'!$G38)+IF(Programacion!BD$45="",0,Programacion!BD$45/SUM(Programacion!BD$42:BD$48)*'3 Eval'!$H38)+IF(Programacion!BD$46="",0,Programacion!BD$46/SUM(Programacion!BD$42:BD$48)*'3 Eval'!$I38)+IF(Programacion!BD$47="",0,Programacion!BD$47/SUM(Programacion!BD$42:BD$48)*'3 Eval'!$J38)+IF(Programacion!BD$48="",0,Programacion!BD$48/SUM(Programacion!BD$42:BD$48)*'3 Eval'!$K38))*SUM(Programacion!BD$42:BD$48)/SUM(Programacion!BD$28:BD$48)+IF('Res 2ªEval'!BF39="",0,'Res 2ªEval'!BF39*SUM(Programacion!BD$28:BD$41)/SUM(Programacion!BD$28:BD$48)))))</f>
        <v/>
      </c>
      <c r="BG39" s="270" t="str">
        <f>IF($C39="","",IF(SUM(Programacion!BE$28:BE$48)=0,"",IF(SUM(Programacion!BE$42:BE$48)=0,'Res 2ªEval'!BG39,(IF(Programacion!BE$42="",0,Programacion!BE$42/SUM(Programacion!BE$42:BE$48)*'3 Eval'!$E38)+IF(Programacion!BE$43="",0,Programacion!BE$43/SUM(Programacion!BE$42:BE$48)*'3 Eval'!$F38)+IF(Programacion!BE$44="",0,Programacion!BE$44/SUM(Programacion!BE$42:BE$48)*'3 Eval'!$G38)+IF(Programacion!BE$45="",0,Programacion!BE$45/SUM(Programacion!BE$42:BE$48)*'3 Eval'!$H38)+IF(Programacion!BE$46="",0,Programacion!BE$46/SUM(Programacion!BE$42:BE$48)*'3 Eval'!$I38)+IF(Programacion!BE$47="",0,Programacion!BE$47/SUM(Programacion!BE$42:BE$48)*'3 Eval'!$J38)+IF(Programacion!BE$48="",0,Programacion!BE$48/SUM(Programacion!BE$42:BE$48)*'3 Eval'!$K38))*SUM(Programacion!BE$42:BE$48)/SUM(Programacion!BE$28:BE$48)+IF('Res 2ªEval'!BG39="",0,'Res 2ªEval'!BG39*SUM(Programacion!BE$28:BE$41)/SUM(Programacion!BE$28:BE$48)))))</f>
        <v/>
      </c>
      <c r="BH39" s="270" t="str">
        <f>IF($C39="","",IF(SUM(Programacion!BF$28:BF$48)=0,"",IF(SUM(Programacion!BF$42:BF$48)=0,'Res 2ªEval'!BH39,(IF(Programacion!BF$42="",0,Programacion!BF$42/SUM(Programacion!BF$42:BF$48)*'3 Eval'!$E38)+IF(Programacion!BF$43="",0,Programacion!BF$43/SUM(Programacion!BF$42:BF$48)*'3 Eval'!$F38)+IF(Programacion!BF$44="",0,Programacion!BF$44/SUM(Programacion!BF$42:BF$48)*'3 Eval'!$G38)+IF(Programacion!BF$45="",0,Programacion!BF$45/SUM(Programacion!BF$42:BF$48)*'3 Eval'!$H38)+IF(Programacion!BF$46="",0,Programacion!BF$46/SUM(Programacion!BF$42:BF$48)*'3 Eval'!$I38)+IF(Programacion!BF$47="",0,Programacion!BF$47/SUM(Programacion!BF$42:BF$48)*'3 Eval'!$J38)+IF(Programacion!BF$48="",0,Programacion!BF$48/SUM(Programacion!BF$42:BF$48)*'3 Eval'!$K38))*SUM(Programacion!BF$42:BF$48)/SUM(Programacion!BF$28:BF$48)+IF('Res 2ªEval'!BH39="",0,'Res 2ªEval'!BH39*SUM(Programacion!BF$28:BF$41)/SUM(Programacion!BF$28:BF$48)))))</f>
        <v/>
      </c>
      <c r="BI39" s="270" t="str">
        <f>IF($C39="","",IF(SUM(Programacion!BG$28:BG$48)=0,"",IF(SUM(Programacion!BG$42:BG$48)=0,'Res 2ªEval'!BI39,(IF(Programacion!BG$42="",0,Programacion!BG$42/SUM(Programacion!BG$42:BG$48)*'3 Eval'!$E38)+IF(Programacion!BG$43="",0,Programacion!BG$43/SUM(Programacion!BG$42:BG$48)*'3 Eval'!$F38)+IF(Programacion!BG$44="",0,Programacion!BG$44/SUM(Programacion!BG$42:BG$48)*'3 Eval'!$G38)+IF(Programacion!BG$45="",0,Programacion!BG$45/SUM(Programacion!BG$42:BG$48)*'3 Eval'!$H38)+IF(Programacion!BG$46="",0,Programacion!BG$46/SUM(Programacion!BG$42:BG$48)*'3 Eval'!$I38)+IF(Programacion!BG$47="",0,Programacion!BG$47/SUM(Programacion!BG$42:BG$48)*'3 Eval'!$J38)+IF(Programacion!BG$48="",0,Programacion!BG$48/SUM(Programacion!BG$42:BG$48)*'3 Eval'!$K38))*SUM(Programacion!BG$42:BG$48)/SUM(Programacion!BG$28:BG$48)+IF('Res 2ªEval'!BI39="",0,'Res 2ªEval'!BI39*SUM(Programacion!BG$28:BG$41)/SUM(Programacion!BG$28:BG$48)))))</f>
        <v/>
      </c>
      <c r="BJ39" s="270" t="str">
        <f>IF($C39="","",IF(SUM(Programacion!BH$28:BH$48)=0,"",IF(SUM(Programacion!BH$42:BH$48)=0,'Res 2ªEval'!BJ39,(IF(Programacion!BH$42="",0,Programacion!BH$42/SUM(Programacion!BH$42:BH$48)*'3 Eval'!$E38)+IF(Programacion!BH$43="",0,Programacion!BH$43/SUM(Programacion!BH$42:BH$48)*'3 Eval'!$F38)+IF(Programacion!BH$44="",0,Programacion!BH$44/SUM(Programacion!BH$42:BH$48)*'3 Eval'!$G38)+IF(Programacion!BH$45="",0,Programacion!BH$45/SUM(Programacion!BH$42:BH$48)*'3 Eval'!$H38)+IF(Programacion!BH$46="",0,Programacion!BH$46/SUM(Programacion!BH$42:BH$48)*'3 Eval'!$I38)+IF(Programacion!BH$47="",0,Programacion!BH$47/SUM(Programacion!BH$42:BH$48)*'3 Eval'!$J38)+IF(Programacion!BH$48="",0,Programacion!BH$48/SUM(Programacion!BH$42:BH$48)*'3 Eval'!$K38))*SUM(Programacion!BH$42:BH$48)/SUM(Programacion!BH$28:BH$48)+IF('Res 2ªEval'!BJ39="",0,'Res 2ªEval'!BJ39*SUM(Programacion!BH$28:BH$41)/SUM(Programacion!BH$28:BH$48)))))</f>
        <v/>
      </c>
      <c r="BK39" s="270" t="str">
        <f>IF($C39="","",IF(SUM(Programacion!BI$28:BI$48)=0,"",IF(SUM(Programacion!BI$42:BI$48)=0,'Res 2ªEval'!BK39,(IF(Programacion!BI$42="",0,Programacion!BI$42/SUM(Programacion!BI$42:BI$48)*'3 Eval'!$E38)+IF(Programacion!BI$43="",0,Programacion!BI$43/SUM(Programacion!BI$42:BI$48)*'3 Eval'!$F38)+IF(Programacion!BI$44="",0,Programacion!BI$44/SUM(Programacion!BI$42:BI$48)*'3 Eval'!$G38)+IF(Programacion!BI$45="",0,Programacion!BI$45/SUM(Programacion!BI$42:BI$48)*'3 Eval'!$H38)+IF(Programacion!BI$46="",0,Programacion!BI$46/SUM(Programacion!BI$42:BI$48)*'3 Eval'!$I38)+IF(Programacion!BI$47="",0,Programacion!BI$47/SUM(Programacion!BI$42:BI$48)*'3 Eval'!$J38)+IF(Programacion!BI$48="",0,Programacion!BI$48/SUM(Programacion!BI$42:BI$48)*'3 Eval'!$K38))*SUM(Programacion!BI$42:BI$48)/SUM(Programacion!BI$28:BI$48)+IF('Res 2ªEval'!BK39="",0,'Res 2ªEval'!BK39*SUM(Programacion!BI$28:BI$41)/SUM(Programacion!BI$28:BI$48)))))</f>
        <v/>
      </c>
      <c r="BL39" s="270" t="str">
        <f>IF($C39="","",IF(SUM(Programacion!BJ$28:BJ$48)=0,"",IF(SUM(Programacion!BJ$42:BJ$48)=0,'Res 2ªEval'!BL39,(IF(Programacion!BJ$42="",0,Programacion!BJ$42/SUM(Programacion!BJ$42:BJ$48)*'3 Eval'!$E38)+IF(Programacion!BJ$43="",0,Programacion!BJ$43/SUM(Programacion!BJ$42:BJ$48)*'3 Eval'!$F38)+IF(Programacion!BJ$44="",0,Programacion!BJ$44/SUM(Programacion!BJ$42:BJ$48)*'3 Eval'!$G38)+IF(Programacion!BJ$45="",0,Programacion!BJ$45/SUM(Programacion!BJ$42:BJ$48)*'3 Eval'!$H38)+IF(Programacion!BJ$46="",0,Programacion!BJ$46/SUM(Programacion!BJ$42:BJ$48)*'3 Eval'!$I38)+IF(Programacion!BJ$47="",0,Programacion!BJ$47/SUM(Programacion!BJ$42:BJ$48)*'3 Eval'!$J38)+IF(Programacion!BJ$48="",0,Programacion!BJ$48/SUM(Programacion!BJ$42:BJ$48)*'3 Eval'!$K38))*SUM(Programacion!BJ$42:BJ$48)/SUM(Programacion!BJ$28:BJ$48)+IF('Res 2ªEval'!BL39="",0,'Res 2ªEval'!BL39*SUM(Programacion!BJ$28:BJ$41)/SUM(Programacion!BJ$28:BJ$48)))))</f>
        <v/>
      </c>
      <c r="BM39" s="270" t="str">
        <f>IF($C39="","",IF(SUM(Programacion!BK$28:BK$48)=0,"",IF(SUM(Programacion!BK$42:BK$48)=0,'Res 2ªEval'!BM39,(IF(Programacion!BK$42="",0,Programacion!BK$42/SUM(Programacion!BK$42:BK$48)*'3 Eval'!$E38)+IF(Programacion!BK$43="",0,Programacion!BK$43/SUM(Programacion!BK$42:BK$48)*'3 Eval'!$F38)+IF(Programacion!BK$44="",0,Programacion!BK$44/SUM(Programacion!BK$42:BK$48)*'3 Eval'!$G38)+IF(Programacion!BK$45="",0,Programacion!BK$45/SUM(Programacion!BK$42:BK$48)*'3 Eval'!$H38)+IF(Programacion!BK$46="",0,Programacion!BK$46/SUM(Programacion!BK$42:BK$48)*'3 Eval'!$I38)+IF(Programacion!BK$47="",0,Programacion!BK$47/SUM(Programacion!BK$42:BK$48)*'3 Eval'!$J38)+IF(Programacion!BK$48="",0,Programacion!BK$48/SUM(Programacion!BK$42:BK$48)*'3 Eval'!$K38))*SUM(Programacion!BK$42:BK$48)/SUM(Programacion!BK$28:BK$48)+IF('Res 2ªEval'!BM39="",0,'Res 2ªEval'!BM39*SUM(Programacion!BK$28:BK$41)/SUM(Programacion!BK$28:BK$48)))))</f>
        <v/>
      </c>
      <c r="BN39" s="270" t="str">
        <f>IF($C39="","",IF(SUM(Programacion!BL$28:BL$48)=0,"",IF(SUM(Programacion!BL$42:BL$48)=0,'Res 2ªEval'!BN39,(IF(Programacion!BL$42="",0,Programacion!BL$42/SUM(Programacion!BL$42:BL$48)*'3 Eval'!$E38)+IF(Programacion!BL$43="",0,Programacion!BL$43/SUM(Programacion!BL$42:BL$48)*'3 Eval'!$F38)+IF(Programacion!BL$44="",0,Programacion!BL$44/SUM(Programacion!BL$42:BL$48)*'3 Eval'!$G38)+IF(Programacion!BL$45="",0,Programacion!BL$45/SUM(Programacion!BL$42:BL$48)*'3 Eval'!$H38)+IF(Programacion!BL$46="",0,Programacion!BL$46/SUM(Programacion!BL$42:BL$48)*'3 Eval'!$I38)+IF(Programacion!BL$47="",0,Programacion!BL$47/SUM(Programacion!BL$42:BL$48)*'3 Eval'!$J38)+IF(Programacion!BL$48="",0,Programacion!BL$48/SUM(Programacion!BL$42:BL$48)*'3 Eval'!$K38))*SUM(Programacion!BL$42:BL$48)/SUM(Programacion!BL$28:BL$48)+IF('Res 2ªEval'!BN39="",0,'Res 2ªEval'!BN39*SUM(Programacion!BL$28:BL$41)/SUM(Programacion!BL$28:BL$48)))))</f>
        <v/>
      </c>
      <c r="BO39" s="270" t="str">
        <f>IF($C39="","",IF(SUM(Programacion!BM$28:BM$48)=0,"",IF(SUM(Programacion!BM$42:BM$48)=0,'Res 2ªEval'!BO39,(IF(Programacion!BM$42="",0,Programacion!BM$42/SUM(Programacion!BM$42:BM$48)*'3 Eval'!$E38)+IF(Programacion!BM$43="",0,Programacion!BM$43/SUM(Programacion!BM$42:BM$48)*'3 Eval'!$F38)+IF(Programacion!BM$44="",0,Programacion!BM$44/SUM(Programacion!BM$42:BM$48)*'3 Eval'!$G38)+IF(Programacion!BM$45="",0,Programacion!BM$45/SUM(Programacion!BM$42:BM$48)*'3 Eval'!$H38)+IF(Programacion!BM$46="",0,Programacion!BM$46/SUM(Programacion!BM$42:BM$48)*'3 Eval'!$I38)+IF(Programacion!BM$47="",0,Programacion!BM$47/SUM(Programacion!BM$42:BM$48)*'3 Eval'!$J38)+IF(Programacion!BM$48="",0,Programacion!BM$48/SUM(Programacion!BM$42:BM$48)*'3 Eval'!$K38))*SUM(Programacion!BM$42:BM$48)/SUM(Programacion!BM$28:BM$48)+IF('Res 2ªEval'!BO39="",0,'Res 2ªEval'!BO39*SUM(Programacion!BM$28:BM$41)/SUM(Programacion!BM$28:BM$48)))))</f>
        <v/>
      </c>
      <c r="BP39" s="270" t="str">
        <f>IF($C39="","",IF(SUM(Programacion!BN$28:BN$48)=0,"",IF(SUM(Programacion!BN$42:BN$48)=0,'Res 2ªEval'!BP39,(IF(Programacion!BN$42="",0,Programacion!BN$42/SUM(Programacion!BN$42:BN$48)*'3 Eval'!$E38)+IF(Programacion!BN$43="",0,Programacion!BN$43/SUM(Programacion!BN$42:BN$48)*'3 Eval'!$F38)+IF(Programacion!BN$44="",0,Programacion!BN$44/SUM(Programacion!BN$42:BN$48)*'3 Eval'!$G38)+IF(Programacion!BN$45="",0,Programacion!BN$45/SUM(Programacion!BN$42:BN$48)*'3 Eval'!$H38)+IF(Programacion!BN$46="",0,Programacion!BN$46/SUM(Programacion!BN$42:BN$48)*'3 Eval'!$I38)+IF(Programacion!BN$47="",0,Programacion!BN$47/SUM(Programacion!BN$42:BN$48)*'3 Eval'!$J38)+IF(Programacion!BN$48="",0,Programacion!BN$48/SUM(Programacion!BN$42:BN$48)*'3 Eval'!$K38))*SUM(Programacion!BN$42:BN$48)/SUM(Programacion!BN$28:BN$48)+IF('Res 2ªEval'!BP39="",0,'Res 2ªEval'!BP39*SUM(Programacion!BN$28:BN$41)/SUM(Programacion!BN$28:BN$48)))))</f>
        <v/>
      </c>
      <c r="BQ39" s="270" t="str">
        <f>IF($C39="","",IF(SUM(Programacion!BO$28:BO$48)=0,"",IF(SUM(Programacion!BO$42:BO$48)=0,'Res 2ªEval'!BQ39,(IF(Programacion!BO$42="",0,Programacion!BO$42/SUM(Programacion!BO$42:BO$48)*'3 Eval'!$E38)+IF(Programacion!BO$43="",0,Programacion!BO$43/SUM(Programacion!BO$42:BO$48)*'3 Eval'!$F38)+IF(Programacion!BO$44="",0,Programacion!BO$44/SUM(Programacion!BO$42:BO$48)*'3 Eval'!$G38)+IF(Programacion!BO$45="",0,Programacion!BO$45/SUM(Programacion!BO$42:BO$48)*'3 Eval'!$H38)+IF(Programacion!BO$46="",0,Programacion!BO$46/SUM(Programacion!BO$42:BO$48)*'3 Eval'!$I38)+IF(Programacion!BO$47="",0,Programacion!BO$47/SUM(Programacion!BO$42:BO$48)*'3 Eval'!$J38)+IF(Programacion!BO$48="",0,Programacion!BO$48/SUM(Programacion!BO$42:BO$48)*'3 Eval'!$K38))*SUM(Programacion!BO$42:BO$48)/SUM(Programacion!BO$28:BO$48)+IF('Res 2ªEval'!BQ39="",0,'Res 2ªEval'!BQ39*SUM(Programacion!BO$28:BO$41)/SUM(Programacion!BO$28:BO$48)))))</f>
        <v/>
      </c>
      <c r="BR39" s="270" t="str">
        <f>IF($C39="","",IF(SUM(Programacion!BP$28:BP$48)=0,"",IF(SUM(Programacion!BP$42:BP$48)=0,'Res 2ªEval'!BR39,(IF(Programacion!BP$42="",0,Programacion!BP$42/SUM(Programacion!BP$42:BP$48)*'3 Eval'!$E38)+IF(Programacion!BP$43="",0,Programacion!BP$43/SUM(Programacion!BP$42:BP$48)*'3 Eval'!$F38)+IF(Programacion!BP$44="",0,Programacion!BP$44/SUM(Programacion!BP$42:BP$48)*'3 Eval'!$G38)+IF(Programacion!BP$45="",0,Programacion!BP$45/SUM(Programacion!BP$42:BP$48)*'3 Eval'!$H38)+IF(Programacion!BP$46="",0,Programacion!BP$46/SUM(Programacion!BP$42:BP$48)*'3 Eval'!$I38)+IF(Programacion!BP$47="",0,Programacion!BP$47/SUM(Programacion!BP$42:BP$48)*'3 Eval'!$J38)+IF(Programacion!BP$48="",0,Programacion!BP$48/SUM(Programacion!BP$42:BP$48)*'3 Eval'!$K38))*SUM(Programacion!BP$42:BP$48)/SUM(Programacion!BP$28:BP$48)+IF('Res 2ªEval'!BR39="",0,'Res 2ªEval'!BR39*SUM(Programacion!BP$28:BP$41)/SUM(Programacion!BP$28:BP$48)))))</f>
        <v/>
      </c>
      <c r="BS39" s="270" t="str">
        <f>IF($C39="","",IF(SUM(Programacion!BQ$28:BQ$48)=0,"",IF(SUM(Programacion!BQ$42:BQ$48)=0,'Res 2ªEval'!BS39,(IF(Programacion!BQ$42="",0,Programacion!BQ$42/SUM(Programacion!BQ$42:BQ$48)*'3 Eval'!$E38)+IF(Programacion!BQ$43="",0,Programacion!BQ$43/SUM(Programacion!BQ$42:BQ$48)*'3 Eval'!$F38)+IF(Programacion!BQ$44="",0,Programacion!BQ$44/SUM(Programacion!BQ$42:BQ$48)*'3 Eval'!$G38)+IF(Programacion!BQ$45="",0,Programacion!BQ$45/SUM(Programacion!BQ$42:BQ$48)*'3 Eval'!$H38)+IF(Programacion!BQ$46="",0,Programacion!BQ$46/SUM(Programacion!BQ$42:BQ$48)*'3 Eval'!$I38)+IF(Programacion!BQ$47="",0,Programacion!BQ$47/SUM(Programacion!BQ$42:BQ$48)*'3 Eval'!$J38)+IF(Programacion!BQ$48="",0,Programacion!BQ$48/SUM(Programacion!BQ$42:BQ$48)*'3 Eval'!$K38))*SUM(Programacion!BQ$42:BQ$48)/SUM(Programacion!BQ$28:BQ$48)+IF('Res 2ªEval'!BS39="",0,'Res 2ªEval'!BS39*SUM(Programacion!BQ$28:BQ$41)/SUM(Programacion!BQ$28:BQ$48)))))</f>
        <v/>
      </c>
      <c r="BT39" s="270" t="str">
        <f>IF($C39="","",IF(SUM(Programacion!BR$28:BR$48)=0,"",IF(SUM(Programacion!BR$42:BR$48)=0,'Res 2ªEval'!BT39,(IF(Programacion!BR$42="",0,Programacion!BR$42/SUM(Programacion!BR$42:BR$48)*'3 Eval'!$E38)+IF(Programacion!BR$43="",0,Programacion!BR$43/SUM(Programacion!BR$42:BR$48)*'3 Eval'!$F38)+IF(Programacion!BR$44="",0,Programacion!BR$44/SUM(Programacion!BR$42:BR$48)*'3 Eval'!$G38)+IF(Programacion!BR$45="",0,Programacion!BR$45/SUM(Programacion!BR$42:BR$48)*'3 Eval'!$H38)+IF(Programacion!BR$46="",0,Programacion!BR$46/SUM(Programacion!BR$42:BR$48)*'3 Eval'!$I38)+IF(Programacion!BR$47="",0,Programacion!BR$47/SUM(Programacion!BR$42:BR$48)*'3 Eval'!$J38)+IF(Programacion!BR$48="",0,Programacion!BR$48/SUM(Programacion!BR$42:BR$48)*'3 Eval'!$K38))*SUM(Programacion!BR$42:BR$48)/SUM(Programacion!BR$28:BR$48)+IF('Res 2ªEval'!BT39="",0,'Res 2ªEval'!BT39*SUM(Programacion!BR$28:BR$41)/SUM(Programacion!BR$28:BR$48)))))</f>
        <v/>
      </c>
      <c r="BU39" s="270" t="str">
        <f>IF($C39="","",IF(SUM(Programacion!BS$28:BS$48)=0,"",IF(SUM(Programacion!BS$42:BS$48)=0,'Res 2ªEval'!BU39,(IF(Programacion!BS$42="",0,Programacion!BS$42/SUM(Programacion!BS$42:BS$48)*'3 Eval'!$E38)+IF(Programacion!BS$43="",0,Programacion!BS$43/SUM(Programacion!BS$42:BS$48)*'3 Eval'!$F38)+IF(Programacion!BS$44="",0,Programacion!BS$44/SUM(Programacion!BS$42:BS$48)*'3 Eval'!$G38)+IF(Programacion!BS$45="",0,Programacion!BS$45/SUM(Programacion!BS$42:BS$48)*'3 Eval'!$H38)+IF(Programacion!BS$46="",0,Programacion!BS$46/SUM(Programacion!BS$42:BS$48)*'3 Eval'!$I38)+IF(Programacion!BS$47="",0,Programacion!BS$47/SUM(Programacion!BS$42:BS$48)*'3 Eval'!$J38)+IF(Programacion!BS$48="",0,Programacion!BS$48/SUM(Programacion!BS$42:BS$48)*'3 Eval'!$K38))*SUM(Programacion!BS$42:BS$48)/SUM(Programacion!BS$28:BS$48)+IF('Res 2ªEval'!BU39="",0,'Res 2ªEval'!BU39*SUM(Programacion!BS$28:BS$41)/SUM(Programacion!BS$28:BS$48)))))</f>
        <v/>
      </c>
      <c r="BV39" s="270" t="str">
        <f>IF($C39="","",IF(SUM(Programacion!BT$28:BT$48)=0,"",IF(SUM(Programacion!BT$42:BT$48)=0,'Res 2ªEval'!BV39,(IF(Programacion!BT$42="",0,Programacion!BT$42/SUM(Programacion!BT$42:BT$48)*'3 Eval'!$E38)+IF(Programacion!BT$43="",0,Programacion!BT$43/SUM(Programacion!BT$42:BT$48)*'3 Eval'!$F38)+IF(Programacion!BT$44="",0,Programacion!BT$44/SUM(Programacion!BT$42:BT$48)*'3 Eval'!$G38)+IF(Programacion!BT$45="",0,Programacion!BT$45/SUM(Programacion!BT$42:BT$48)*'3 Eval'!$H38)+IF(Programacion!BT$46="",0,Programacion!BT$46/SUM(Programacion!BT$42:BT$48)*'3 Eval'!$I38)+IF(Programacion!BT$47="",0,Programacion!BT$47/SUM(Programacion!BT$42:BT$48)*'3 Eval'!$J38)+IF(Programacion!BT$48="",0,Programacion!BT$48/SUM(Programacion!BT$42:BT$48)*'3 Eval'!$K38))*SUM(Programacion!BT$42:BT$48)/SUM(Programacion!BT$28:BT$48)+IF('Res 2ªEval'!BV39="",0,'Res 2ªEval'!BV39*SUM(Programacion!BT$28:BT$41)/SUM(Programacion!BT$28:BT$48)))))</f>
        <v/>
      </c>
      <c r="BW39" s="270" t="str">
        <f>IF($C39="","",IF(SUM(Programacion!BU$28:BU$48)=0,"",IF(SUM(Programacion!BU$42:BU$48)=0,'Res 2ªEval'!BW39,(IF(Programacion!BU$42="",0,Programacion!BU$42/SUM(Programacion!BU$42:BU$48)*'3 Eval'!$E38)+IF(Programacion!BU$43="",0,Programacion!BU$43/SUM(Programacion!BU$42:BU$48)*'3 Eval'!$F38)+IF(Programacion!BU$44="",0,Programacion!BU$44/SUM(Programacion!BU$42:BU$48)*'3 Eval'!$G38)+IF(Programacion!BU$45="",0,Programacion!BU$45/SUM(Programacion!BU$42:BU$48)*'3 Eval'!$H38)+IF(Programacion!BU$46="",0,Programacion!BU$46/SUM(Programacion!BU$42:BU$48)*'3 Eval'!$I38)+IF(Programacion!BU$47="",0,Programacion!BU$47/SUM(Programacion!BU$42:BU$48)*'3 Eval'!$J38)+IF(Programacion!BU$48="",0,Programacion!BU$48/SUM(Programacion!BU$42:BU$48)*'3 Eval'!$K38))*SUM(Programacion!BU$42:BU$48)/SUM(Programacion!BU$28:BU$48)+IF('Res 2ªEval'!BW39="",0,'Res 2ªEval'!BW39*SUM(Programacion!BU$28:BU$41)/SUM(Programacion!BU$28:BU$48)))))</f>
        <v/>
      </c>
      <c r="BX39" s="270" t="str">
        <f>IF($C39="","",IF(SUM(Programacion!BV$28:BV$48)=0,"",IF(SUM(Programacion!BV$42:BV$48)=0,'Res 2ªEval'!BX39,(IF(Programacion!BV$42="",0,Programacion!BV$42/SUM(Programacion!BV$42:BV$48)*'3 Eval'!$E38)+IF(Programacion!BV$43="",0,Programacion!BV$43/SUM(Programacion!BV$42:BV$48)*'3 Eval'!$F38)+IF(Programacion!BV$44="",0,Programacion!BV$44/SUM(Programacion!BV$42:BV$48)*'3 Eval'!$G38)+IF(Programacion!BV$45="",0,Programacion!BV$45/SUM(Programacion!BV$42:BV$48)*'3 Eval'!$H38)+IF(Programacion!BV$46="",0,Programacion!BV$46/SUM(Programacion!BV$42:BV$48)*'3 Eval'!$I38)+IF(Programacion!BV$47="",0,Programacion!BV$47/SUM(Programacion!BV$42:BV$48)*'3 Eval'!$J38)+IF(Programacion!BV$48="",0,Programacion!BV$48/SUM(Programacion!BV$42:BV$48)*'3 Eval'!$K38))*SUM(Programacion!BV$42:BV$48)/SUM(Programacion!BV$28:BV$48)+IF('Res 2ªEval'!BX39="",0,'Res 2ªEval'!BX39*SUM(Programacion!BV$28:BV$41)/SUM(Programacion!BV$28:BV$48)))))</f>
        <v/>
      </c>
      <c r="BY39" s="270" t="str">
        <f>IF($C39="","",IF(SUM(Programacion!BW$28:BW$48)=0,"",IF(SUM(Programacion!BW$42:BW$48)=0,'Res 2ªEval'!BY39,(IF(Programacion!BW$42="",0,Programacion!BW$42/SUM(Programacion!BW$42:BW$48)*'3 Eval'!$E38)+IF(Programacion!BW$43="",0,Programacion!BW$43/SUM(Programacion!BW$42:BW$48)*'3 Eval'!$F38)+IF(Programacion!BW$44="",0,Programacion!BW$44/SUM(Programacion!BW$42:BW$48)*'3 Eval'!$G38)+IF(Programacion!BW$45="",0,Programacion!BW$45/SUM(Programacion!BW$42:BW$48)*'3 Eval'!$H38)+IF(Programacion!BW$46="",0,Programacion!BW$46/SUM(Programacion!BW$42:BW$48)*'3 Eval'!$I38)+IF(Programacion!BW$47="",0,Programacion!BW$47/SUM(Programacion!BW$42:BW$48)*'3 Eval'!$J38)+IF(Programacion!BW$48="",0,Programacion!BW$48/SUM(Programacion!BW$42:BW$48)*'3 Eval'!$K38))*SUM(Programacion!BW$42:BW$48)/SUM(Programacion!BW$28:BW$48)+IF('Res 2ªEval'!BY39="",0,'Res 2ªEval'!BY39*SUM(Programacion!BW$28:BW$41)/SUM(Programacion!BW$28:BW$48)))))</f>
        <v/>
      </c>
      <c r="BZ39" s="270" t="str">
        <f>IF($C39="","",IF(SUM(Programacion!BX$28:BX$48)=0,"",IF(SUM(Programacion!BX$42:BX$48)=0,'Res 2ªEval'!BZ39,(IF(Programacion!BX$42="",0,Programacion!BX$42/SUM(Programacion!BX$42:BX$48)*'3 Eval'!$E38)+IF(Programacion!BX$43="",0,Programacion!BX$43/SUM(Programacion!BX$42:BX$48)*'3 Eval'!$F38)+IF(Programacion!BX$44="",0,Programacion!BX$44/SUM(Programacion!BX$42:BX$48)*'3 Eval'!$G38)+IF(Programacion!BX$45="",0,Programacion!BX$45/SUM(Programacion!BX$42:BX$48)*'3 Eval'!$H38)+IF(Programacion!BX$46="",0,Programacion!BX$46/SUM(Programacion!BX$42:BX$48)*'3 Eval'!$I38)+IF(Programacion!BX$47="",0,Programacion!BX$47/SUM(Programacion!BX$42:BX$48)*'3 Eval'!$J38)+IF(Programacion!BX$48="",0,Programacion!BX$48/SUM(Programacion!BX$42:BX$48)*'3 Eval'!$K38))*SUM(Programacion!BX$42:BX$48)/SUM(Programacion!BX$28:BX$48)+IF('Res 2ªEval'!BZ39="",0,'Res 2ªEval'!BZ39*SUM(Programacion!BX$28:BX$41)/SUM(Programacion!BX$28:BX$48)))))</f>
        <v/>
      </c>
      <c r="CA39" s="270" t="str">
        <f>IF($C39="","",IF(SUM(Programacion!BY$28:BY$48)=0,"",IF(SUM(Programacion!BY$42:BY$48)=0,'Res 2ªEval'!CA39,(IF(Programacion!BY$42="",0,Programacion!BY$42/SUM(Programacion!BY$42:BY$48)*'3 Eval'!$E38)+IF(Programacion!BY$43="",0,Programacion!BY$43/SUM(Programacion!BY$42:BY$48)*'3 Eval'!$F38)+IF(Programacion!BY$44="",0,Programacion!BY$44/SUM(Programacion!BY$42:BY$48)*'3 Eval'!$G38)+IF(Programacion!BY$45="",0,Programacion!BY$45/SUM(Programacion!BY$42:BY$48)*'3 Eval'!$H38)+IF(Programacion!BY$46="",0,Programacion!BY$46/SUM(Programacion!BY$42:BY$48)*'3 Eval'!$I38)+IF(Programacion!BY$47="",0,Programacion!BY$47/SUM(Programacion!BY$42:BY$48)*'3 Eval'!$J38)+IF(Programacion!BY$48="",0,Programacion!BY$48/SUM(Programacion!BY$42:BY$48)*'3 Eval'!$K38))*SUM(Programacion!BY$42:BY$48)/SUM(Programacion!BY$28:BY$48)+IF('Res 2ªEval'!CA39="",0,'Res 2ªEval'!CA39*SUM(Programacion!BY$28:BY$41)/SUM(Programacion!BY$28:BY$48)))))</f>
        <v/>
      </c>
      <c r="CB39" s="270" t="str">
        <f>IF($C39="","",IF(SUM(Programacion!BZ$28:BZ$48)=0,"",IF(SUM(Programacion!BZ$42:BZ$48)=0,'Res 2ªEval'!CB39,(IF(Programacion!BZ$42="",0,Programacion!BZ$42/SUM(Programacion!BZ$42:BZ$48)*'3 Eval'!$E38)+IF(Programacion!BZ$43="",0,Programacion!BZ$43/SUM(Programacion!BZ$42:BZ$48)*'3 Eval'!$F38)+IF(Programacion!BZ$44="",0,Programacion!BZ$44/SUM(Programacion!BZ$42:BZ$48)*'3 Eval'!$G38)+IF(Programacion!BZ$45="",0,Programacion!BZ$45/SUM(Programacion!BZ$42:BZ$48)*'3 Eval'!$H38)+IF(Programacion!BZ$46="",0,Programacion!BZ$46/SUM(Programacion!BZ$42:BZ$48)*'3 Eval'!$I38)+IF(Programacion!BZ$47="",0,Programacion!BZ$47/SUM(Programacion!BZ$42:BZ$48)*'3 Eval'!$J38)+IF(Programacion!BZ$48="",0,Programacion!BZ$48/SUM(Programacion!BZ$42:BZ$48)*'3 Eval'!$K38))*SUM(Programacion!BZ$42:BZ$48)/SUM(Programacion!BZ$28:BZ$48)+IF('Res 2ªEval'!CB39="",0,'Res 2ªEval'!CB39*SUM(Programacion!BZ$28:BZ$41)/SUM(Programacion!BZ$28:BZ$48)))))</f>
        <v/>
      </c>
      <c r="CC39" s="270" t="str">
        <f>IF($C39="","",IF(SUM(Programacion!CA$28:CA$48)=0,"",IF(SUM(Programacion!CA$42:CA$48)=0,'Res 2ªEval'!CC39,(IF(Programacion!CA$42="",0,Programacion!CA$42/SUM(Programacion!CA$42:CA$48)*'3 Eval'!$E38)+IF(Programacion!CA$43="",0,Programacion!CA$43/SUM(Programacion!CA$42:CA$48)*'3 Eval'!$F38)+IF(Programacion!CA$44="",0,Programacion!CA$44/SUM(Programacion!CA$42:CA$48)*'3 Eval'!$G38)+IF(Programacion!CA$45="",0,Programacion!CA$45/SUM(Programacion!CA$42:CA$48)*'3 Eval'!$H38)+IF(Programacion!CA$46="",0,Programacion!CA$46/SUM(Programacion!CA$42:CA$48)*'3 Eval'!$I38)+IF(Programacion!CA$47="",0,Programacion!CA$47/SUM(Programacion!CA$42:CA$48)*'3 Eval'!$J38)+IF(Programacion!CA$48="",0,Programacion!CA$48/SUM(Programacion!CA$42:CA$48)*'3 Eval'!$K38))*SUM(Programacion!CA$42:CA$48)/SUM(Programacion!CA$28:CA$48)+IF('Res 2ªEval'!CC39="",0,'Res 2ªEval'!CC39*SUM(Programacion!CA$28:CA$41)/SUM(Programacion!CA$28:CA$48)))))</f>
        <v/>
      </c>
      <c r="CD39" s="270" t="str">
        <f>IF($C39="","",IF(SUM(Programacion!CB$28:CB$48)=0,"",IF(SUM(Programacion!CB$42:CB$48)=0,'Res 2ªEval'!CD39,(IF(Programacion!CB$42="",0,Programacion!CB$42/SUM(Programacion!CB$42:CB$48)*'3 Eval'!$E38)+IF(Programacion!CB$43="",0,Programacion!CB$43/SUM(Programacion!CB$42:CB$48)*'3 Eval'!$F38)+IF(Programacion!CB$44="",0,Programacion!CB$44/SUM(Programacion!CB$42:CB$48)*'3 Eval'!$G38)+IF(Programacion!CB$45="",0,Programacion!CB$45/SUM(Programacion!CB$42:CB$48)*'3 Eval'!$H38)+IF(Programacion!CB$46="",0,Programacion!CB$46/SUM(Programacion!CB$42:CB$48)*'3 Eval'!$I38)+IF(Programacion!CB$47="",0,Programacion!CB$47/SUM(Programacion!CB$42:CB$48)*'3 Eval'!$J38)+IF(Programacion!CB$48="",0,Programacion!CB$48/SUM(Programacion!CB$42:CB$48)*'3 Eval'!$K38))*SUM(Programacion!CB$42:CB$48)/SUM(Programacion!CB$28:CB$48)+IF('Res 2ªEval'!CD39="",0,'Res 2ªEval'!CD39*SUM(Programacion!CB$28:CB$41)/SUM(Programacion!CB$28:CB$48)))))</f>
        <v/>
      </c>
      <c r="CE39" s="270" t="str">
        <f>IF($C39="","",IF(SUM(Programacion!CC$28:CC$48)=0,"",IF(SUM(Programacion!CC$42:CC$48)=0,'Res 2ªEval'!CE39,(IF(Programacion!CC$42="",0,Programacion!CC$42/SUM(Programacion!CC$42:CC$48)*'3 Eval'!$E38)+IF(Programacion!CC$43="",0,Programacion!CC$43/SUM(Programacion!CC$42:CC$48)*'3 Eval'!$F38)+IF(Programacion!CC$44="",0,Programacion!CC$44/SUM(Programacion!CC$42:CC$48)*'3 Eval'!$G38)+IF(Programacion!CC$45="",0,Programacion!CC$45/SUM(Programacion!CC$42:CC$48)*'3 Eval'!$H38)+IF(Programacion!CC$46="",0,Programacion!CC$46/SUM(Programacion!CC$42:CC$48)*'3 Eval'!$I38)+IF(Programacion!CC$47="",0,Programacion!CC$47/SUM(Programacion!CC$42:CC$48)*'3 Eval'!$J38)+IF(Programacion!CC$48="",0,Programacion!CC$48/SUM(Programacion!CC$42:CC$48)*'3 Eval'!$K38))*SUM(Programacion!CC$42:CC$48)/SUM(Programacion!CC$28:CC$48)+IF('Res 2ªEval'!CE39="",0,'Res 2ªEval'!CE39*SUM(Programacion!CC$28:CC$41)/SUM(Programacion!CC$28:CC$48)))))</f>
        <v/>
      </c>
      <c r="CF39" s="270" t="str">
        <f>IF($C39="","",IF(SUM(Programacion!CD$28:CD$48)=0,"",IF(SUM(Programacion!CD$42:CD$48)=0,'Res 2ªEval'!CF39,(IF(Programacion!CD$42="",0,Programacion!CD$42/SUM(Programacion!CD$42:CD$48)*'3 Eval'!$E38)+IF(Programacion!CD$43="",0,Programacion!CD$43/SUM(Programacion!CD$42:CD$48)*'3 Eval'!$F38)+IF(Programacion!CD$44="",0,Programacion!CD$44/SUM(Programacion!CD$42:CD$48)*'3 Eval'!$G38)+IF(Programacion!CD$45="",0,Programacion!CD$45/SUM(Programacion!CD$42:CD$48)*'3 Eval'!$H38)+IF(Programacion!CD$46="",0,Programacion!CD$46/SUM(Programacion!CD$42:CD$48)*'3 Eval'!$I38)+IF(Programacion!CD$47="",0,Programacion!CD$47/SUM(Programacion!CD$42:CD$48)*'3 Eval'!$J38)+IF(Programacion!CD$48="",0,Programacion!CD$48/SUM(Programacion!CD$42:CD$48)*'3 Eval'!$K38))*SUM(Programacion!CD$42:CD$48)/SUM(Programacion!CD$28:CD$48)+IF('Res 2ªEval'!CF39="",0,'Res 2ªEval'!CF39*SUM(Programacion!CD$28:CD$41)/SUM(Programacion!CD$28:CD$48)))))</f>
        <v/>
      </c>
      <c r="CG39" s="270" t="str">
        <f>IF($C39="","",IF(SUM(Programacion!CE$28:CE$48)=0,"",IF(SUM(Programacion!CE$42:CE$48)=0,'Res 2ªEval'!CG39,(IF(Programacion!CE$42="",0,Programacion!CE$42/SUM(Programacion!CE$42:CE$48)*'3 Eval'!$E38)+IF(Programacion!CE$43="",0,Programacion!CE$43/SUM(Programacion!CE$42:CE$48)*'3 Eval'!$F38)+IF(Programacion!CE$44="",0,Programacion!CE$44/SUM(Programacion!CE$42:CE$48)*'3 Eval'!$G38)+IF(Programacion!CE$45="",0,Programacion!CE$45/SUM(Programacion!CE$42:CE$48)*'3 Eval'!$H38)+IF(Programacion!CE$46="",0,Programacion!CE$46/SUM(Programacion!CE$42:CE$48)*'3 Eval'!$I38)+IF(Programacion!CE$47="",0,Programacion!CE$47/SUM(Programacion!CE$42:CE$48)*'3 Eval'!$J38)+IF(Programacion!CE$48="",0,Programacion!CE$48/SUM(Programacion!CE$42:CE$48)*'3 Eval'!$K38))*SUM(Programacion!CE$42:CE$48)/SUM(Programacion!CE$28:CE$48)+IF('Res 2ªEval'!CG39="",0,'Res 2ªEval'!CG39*SUM(Programacion!CE$28:CE$41)/SUM(Programacion!CE$28:CE$48)))))</f>
        <v/>
      </c>
      <c r="CH39" s="270" t="str">
        <f>IF($C39="","",IF(SUM(Programacion!CF$28:CF$48)=0,"",IF(SUM(Programacion!CF$42:CF$48)=0,'Res 2ªEval'!CH39,(IF(Programacion!CF$42="",0,Programacion!CF$42/SUM(Programacion!CF$42:CF$48)*'3 Eval'!$E38)+IF(Programacion!CF$43="",0,Programacion!CF$43/SUM(Programacion!CF$42:CF$48)*'3 Eval'!$F38)+IF(Programacion!CF$44="",0,Programacion!CF$44/SUM(Programacion!CF$42:CF$48)*'3 Eval'!$G38)+IF(Programacion!CF$45="",0,Programacion!CF$45/SUM(Programacion!CF$42:CF$48)*'3 Eval'!$H38)+IF(Programacion!CF$46="",0,Programacion!CF$46/SUM(Programacion!CF$42:CF$48)*'3 Eval'!$I38)+IF(Programacion!CF$47="",0,Programacion!CF$47/SUM(Programacion!CF$42:CF$48)*'3 Eval'!$J38)+IF(Programacion!CF$48="",0,Programacion!CF$48/SUM(Programacion!CF$42:CF$48)*'3 Eval'!$K38))*SUM(Programacion!CF$42:CF$48)/SUM(Programacion!CF$28:CF$48)+IF('Res 2ªEval'!CH39="",0,'Res 2ªEval'!CH39*SUM(Programacion!CF$28:CF$41)/SUM(Programacion!CF$28:CF$48)))))</f>
        <v/>
      </c>
      <c r="CI39" s="270" t="str">
        <f>IF($C39="","",IF(SUM(Programacion!CG$28:CG$48)=0,"",IF(SUM(Programacion!CG$42:CG$48)=0,'Res 2ªEval'!CI39,(IF(Programacion!CG$42="",0,Programacion!CG$42/SUM(Programacion!CG$42:CG$48)*'3 Eval'!$E38)+IF(Programacion!CG$43="",0,Programacion!CG$43/SUM(Programacion!CG$42:CG$48)*'3 Eval'!$F38)+IF(Programacion!CG$44="",0,Programacion!CG$44/SUM(Programacion!CG$42:CG$48)*'3 Eval'!$G38)+IF(Programacion!CG$45="",0,Programacion!CG$45/SUM(Programacion!CG$42:CG$48)*'3 Eval'!$H38)+IF(Programacion!CG$46="",0,Programacion!CG$46/SUM(Programacion!CG$42:CG$48)*'3 Eval'!$I38)+IF(Programacion!CG$47="",0,Programacion!CG$47/SUM(Programacion!CG$42:CG$48)*'3 Eval'!$J38)+IF(Programacion!CG$48="",0,Programacion!CG$48/SUM(Programacion!CG$42:CG$48)*'3 Eval'!$K38))*SUM(Programacion!CG$42:CG$48)/SUM(Programacion!CG$28:CG$48)+IF('Res 2ªEval'!CI39="",0,'Res 2ªEval'!CI39*SUM(Programacion!CG$28:CG$41)/SUM(Programacion!CG$28:CG$48)))))</f>
        <v/>
      </c>
      <c r="CJ39" s="270" t="str">
        <f>IF($C39="","",IF(SUM(Programacion!CH$28:CH$48)=0,"",IF(SUM(Programacion!CH$42:CH$48)=0,'Res 2ªEval'!CJ39,(IF(Programacion!CH$42="",0,Programacion!CH$42/SUM(Programacion!CH$42:CH$48)*'3 Eval'!$E38)+IF(Programacion!CH$43="",0,Programacion!CH$43/SUM(Programacion!CH$42:CH$48)*'3 Eval'!$F38)+IF(Programacion!CH$44="",0,Programacion!CH$44/SUM(Programacion!CH$42:CH$48)*'3 Eval'!$G38)+IF(Programacion!CH$45="",0,Programacion!CH$45/SUM(Programacion!CH$42:CH$48)*'3 Eval'!$H38)+IF(Programacion!CH$46="",0,Programacion!CH$46/SUM(Programacion!CH$42:CH$48)*'3 Eval'!$I38)+IF(Programacion!CH$47="",0,Programacion!CH$47/SUM(Programacion!CH$42:CH$48)*'3 Eval'!$J38)+IF(Programacion!CH$48="",0,Programacion!CH$48/SUM(Programacion!CH$42:CH$48)*'3 Eval'!$K38))*SUM(Programacion!CH$42:CH$48)/SUM(Programacion!CH$28:CH$48)+IF('Res 2ªEval'!CJ39="",0,'Res 2ªEval'!CJ39*SUM(Programacion!CH$28:CH$41)/SUM(Programacion!CH$28:CH$48)))))</f>
        <v/>
      </c>
      <c r="CK39" s="270" t="str">
        <f>IF($C39="","",IF(SUM(Programacion!CI$28:CI$48)=0,"",IF(SUM(Programacion!CI$42:CI$48)=0,'Res 2ªEval'!CK39,(IF(Programacion!CI$42="",0,Programacion!CI$42/SUM(Programacion!CI$42:CI$48)*'3 Eval'!$E38)+IF(Programacion!CI$43="",0,Programacion!CI$43/SUM(Programacion!CI$42:CI$48)*'3 Eval'!$F38)+IF(Programacion!CI$44="",0,Programacion!CI$44/SUM(Programacion!CI$42:CI$48)*'3 Eval'!$G38)+IF(Programacion!CI$45="",0,Programacion!CI$45/SUM(Programacion!CI$42:CI$48)*'3 Eval'!$H38)+IF(Programacion!CI$46="",0,Programacion!CI$46/SUM(Programacion!CI$42:CI$48)*'3 Eval'!$I38)+IF(Programacion!CI$47="",0,Programacion!CI$47/SUM(Programacion!CI$42:CI$48)*'3 Eval'!$J38)+IF(Programacion!CI$48="",0,Programacion!CI$48/SUM(Programacion!CI$42:CI$48)*'3 Eval'!$K38))*SUM(Programacion!CI$42:CI$48)/SUM(Programacion!CI$28:CI$48)+IF('Res 2ªEval'!CK39="",0,'Res 2ªEval'!CK39*SUM(Programacion!CI$28:CI$41)/SUM(Programacion!CI$28:CI$48)))))</f>
        <v/>
      </c>
      <c r="CL39" s="270" t="str">
        <f>IF($C39="","",IF(SUM(Programacion!CJ$28:CJ$48)=0,"",IF(SUM(Programacion!CJ$42:CJ$48)=0,'Res 2ªEval'!CL39,(IF(Programacion!CJ$42="",0,Programacion!CJ$42/SUM(Programacion!CJ$42:CJ$48)*'3 Eval'!$E38)+IF(Programacion!CJ$43="",0,Programacion!CJ$43/SUM(Programacion!CJ$42:CJ$48)*'3 Eval'!$F38)+IF(Programacion!CJ$44="",0,Programacion!CJ$44/SUM(Programacion!CJ$42:CJ$48)*'3 Eval'!$G38)+IF(Programacion!CJ$45="",0,Programacion!CJ$45/SUM(Programacion!CJ$42:CJ$48)*'3 Eval'!$H38)+IF(Programacion!CJ$46="",0,Programacion!CJ$46/SUM(Programacion!CJ$42:CJ$48)*'3 Eval'!$I38)+IF(Programacion!CJ$47="",0,Programacion!CJ$47/SUM(Programacion!CJ$42:CJ$48)*'3 Eval'!$J38)+IF(Programacion!CJ$48="",0,Programacion!CJ$48/SUM(Programacion!CJ$42:CJ$48)*'3 Eval'!$K38))*SUM(Programacion!CJ$42:CJ$48)/SUM(Programacion!CJ$28:CJ$48)+IF('Res 2ªEval'!CL39="",0,'Res 2ªEval'!CL39*SUM(Programacion!CJ$28:CJ$41)/SUM(Programacion!CJ$28:CJ$48)))))</f>
        <v/>
      </c>
      <c r="CM39" s="270" t="str">
        <f>IF($C39="","",IF(SUM(Programacion!CK$28:CK$48)=0,"",IF(SUM(Programacion!CK$42:CK$48)=0,'Res 2ªEval'!CM39,(IF(Programacion!CK$42="",0,Programacion!CK$42/SUM(Programacion!CK$42:CK$48)*'3 Eval'!$E38)+IF(Programacion!CK$43="",0,Programacion!CK$43/SUM(Programacion!CK$42:CK$48)*'3 Eval'!$F38)+IF(Programacion!CK$44="",0,Programacion!CK$44/SUM(Programacion!CK$42:CK$48)*'3 Eval'!$G38)+IF(Programacion!CK$45="",0,Programacion!CK$45/SUM(Programacion!CK$42:CK$48)*'3 Eval'!$H38)+IF(Programacion!CK$46="",0,Programacion!CK$46/SUM(Programacion!CK$42:CK$48)*'3 Eval'!$I38)+IF(Programacion!CK$47="",0,Programacion!CK$47/SUM(Programacion!CK$42:CK$48)*'3 Eval'!$J38)+IF(Programacion!CK$48="",0,Programacion!CK$48/SUM(Programacion!CK$42:CK$48)*'3 Eval'!$K38))*SUM(Programacion!CK$42:CK$48)/SUM(Programacion!CK$28:CK$48)+IF('Res 2ªEval'!CM39="",0,'Res 2ªEval'!CM39*SUM(Programacion!CK$28:CK$41)/SUM(Programacion!CK$28:CK$48)))))</f>
        <v/>
      </c>
      <c r="CN39" s="270" t="str">
        <f>IF($C39="","",IF(SUM(Programacion!CL$28:CL$48)=0,"",IF(SUM(Programacion!CL$42:CL$48)=0,'Res 2ªEval'!CN39,(IF(Programacion!CL$42="",0,Programacion!CL$42/SUM(Programacion!CL$42:CL$48)*'3 Eval'!$E38)+IF(Programacion!CL$43="",0,Programacion!CL$43/SUM(Programacion!CL$42:CL$48)*'3 Eval'!$F38)+IF(Programacion!CL$44="",0,Programacion!CL$44/SUM(Programacion!CL$42:CL$48)*'3 Eval'!$G38)+IF(Programacion!CL$45="",0,Programacion!CL$45/SUM(Programacion!CL$42:CL$48)*'3 Eval'!$H38)+IF(Programacion!CL$46="",0,Programacion!CL$46/SUM(Programacion!CL$42:CL$48)*'3 Eval'!$I38)+IF(Programacion!CL$47="",0,Programacion!CL$47/SUM(Programacion!CL$42:CL$48)*'3 Eval'!$J38)+IF(Programacion!CL$48="",0,Programacion!CL$48/SUM(Programacion!CL$42:CL$48)*'3 Eval'!$K38))*SUM(Programacion!CL$42:CL$48)/SUM(Programacion!CL$28:CL$48)+IF('Res 2ªEval'!CN39="",0,'Res 2ªEval'!CN39*SUM(Programacion!CL$28:CL$41)/SUM(Programacion!CL$28:CL$48)))))</f>
        <v/>
      </c>
      <c r="CO39" s="270" t="str">
        <f>IF($C39="","",IF(SUM(Programacion!CM$28:CM$48)=0,"",IF(SUM(Programacion!CM$42:CM$48)=0,'Res 2ªEval'!CO39,(IF(Programacion!CM$42="",0,Programacion!CM$42/SUM(Programacion!CM$42:CM$48)*'3 Eval'!$E38)+IF(Programacion!CM$43="",0,Programacion!CM$43/SUM(Programacion!CM$42:CM$48)*'3 Eval'!$F38)+IF(Programacion!CM$44="",0,Programacion!CM$44/SUM(Programacion!CM$42:CM$48)*'3 Eval'!$G38)+IF(Programacion!CM$45="",0,Programacion!CM$45/SUM(Programacion!CM$42:CM$48)*'3 Eval'!$H38)+IF(Programacion!CM$46="",0,Programacion!CM$46/SUM(Programacion!CM$42:CM$48)*'3 Eval'!$I38)+IF(Programacion!CM$47="",0,Programacion!CM$47/SUM(Programacion!CM$42:CM$48)*'3 Eval'!$J38)+IF(Programacion!CM$48="",0,Programacion!CM$48/SUM(Programacion!CM$42:CM$48)*'3 Eval'!$K38))*SUM(Programacion!CM$42:CM$48)/SUM(Programacion!CM$28:CM$48)+IF('Res 2ªEval'!CO39="",0,'Res 2ªEval'!CO39*SUM(Programacion!CM$28:CM$41)/SUM(Programacion!CM$28:CM$48)))))</f>
        <v/>
      </c>
      <c r="CP39" s="270" t="str">
        <f>IF($C39="","",IF(SUM(Programacion!CN$28:CN$48)=0,"",IF(SUM(Programacion!CN$42:CN$48)=0,'Res 2ªEval'!CP39,(IF(Programacion!CN$42="",0,Programacion!CN$42/SUM(Programacion!CN$42:CN$48)*'3 Eval'!$E38)+IF(Programacion!CN$43="",0,Programacion!CN$43/SUM(Programacion!CN$42:CN$48)*'3 Eval'!$F38)+IF(Programacion!CN$44="",0,Programacion!CN$44/SUM(Programacion!CN$42:CN$48)*'3 Eval'!$G38)+IF(Programacion!CN$45="",0,Programacion!CN$45/SUM(Programacion!CN$42:CN$48)*'3 Eval'!$H38)+IF(Programacion!CN$46="",0,Programacion!CN$46/SUM(Programacion!CN$42:CN$48)*'3 Eval'!$I38)+IF(Programacion!CN$47="",0,Programacion!CN$47/SUM(Programacion!CN$42:CN$48)*'3 Eval'!$J38)+IF(Programacion!CN$48="",0,Programacion!CN$48/SUM(Programacion!CN$42:CN$48)*'3 Eval'!$K38))*SUM(Programacion!CN$42:CN$48)/SUM(Programacion!CN$28:CN$48)+IF('Res 2ªEval'!CP39="",0,'Res 2ªEval'!CP39*SUM(Programacion!CN$28:CN$41)/SUM(Programacion!CN$28:CN$48)))))</f>
        <v/>
      </c>
      <c r="CQ39" s="270" t="str">
        <f>IF($C39="","",IF(SUM(Programacion!CO$28:CO$48)=0,"",IF(SUM(Programacion!CO$42:CO$48)=0,'Res 2ªEval'!CQ39,(IF(Programacion!CO$42="",0,Programacion!CO$42/SUM(Programacion!CO$42:CO$48)*'3 Eval'!$E38)+IF(Programacion!CO$43="",0,Programacion!CO$43/SUM(Programacion!CO$42:CO$48)*'3 Eval'!$F38)+IF(Programacion!CO$44="",0,Programacion!CO$44/SUM(Programacion!CO$42:CO$48)*'3 Eval'!$G38)+IF(Programacion!CO$45="",0,Programacion!CO$45/SUM(Programacion!CO$42:CO$48)*'3 Eval'!$H38)+IF(Programacion!CO$46="",0,Programacion!CO$46/SUM(Programacion!CO$42:CO$48)*'3 Eval'!$I38)+IF(Programacion!CO$47="",0,Programacion!CO$47/SUM(Programacion!CO$42:CO$48)*'3 Eval'!$J38)+IF(Programacion!CO$48="",0,Programacion!CO$48/SUM(Programacion!CO$42:CO$48)*'3 Eval'!$K38))*SUM(Programacion!CO$42:CO$48)/SUM(Programacion!CO$28:CO$48)+IF('Res 2ªEval'!CQ39="",0,'Res 2ªEval'!CQ39*SUM(Programacion!CO$28:CO$41)/SUM(Programacion!CO$28:CO$48)))))</f>
        <v/>
      </c>
      <c r="CR39" s="270" t="str">
        <f>IF($C39="","",IF(SUM(Programacion!CP$28:CP$48)=0,"",IF(SUM(Programacion!CP$42:CP$48)=0,'Res 2ªEval'!CR39,(IF(Programacion!CP$42="",0,Programacion!CP$42/SUM(Programacion!CP$42:CP$48)*'3 Eval'!$E38)+IF(Programacion!CP$43="",0,Programacion!CP$43/SUM(Programacion!CP$42:CP$48)*'3 Eval'!$F38)+IF(Programacion!CP$44="",0,Programacion!CP$44/SUM(Programacion!CP$42:CP$48)*'3 Eval'!$G38)+IF(Programacion!CP$45="",0,Programacion!CP$45/SUM(Programacion!CP$42:CP$48)*'3 Eval'!$H38)+IF(Programacion!CP$46="",0,Programacion!CP$46/SUM(Programacion!CP$42:CP$48)*'3 Eval'!$I38)+IF(Programacion!CP$47="",0,Programacion!CP$47/SUM(Programacion!CP$42:CP$48)*'3 Eval'!$J38)+IF(Programacion!CP$48="",0,Programacion!CP$48/SUM(Programacion!CP$42:CP$48)*'3 Eval'!$K38))*SUM(Programacion!CP$42:CP$48)/SUM(Programacion!CP$28:CP$48)+IF('Res 2ªEval'!CR39="",0,'Res 2ªEval'!CR39*SUM(Programacion!CP$28:CP$41)/SUM(Programacion!CP$28:CP$48)))))</f>
        <v/>
      </c>
      <c r="CS39" s="270" t="str">
        <f>IF($C39="","",IF(SUM(Programacion!CQ$28:CQ$48)=0,"",IF(SUM(Programacion!CQ$42:CQ$48)=0,'Res 2ªEval'!CS39,(IF(Programacion!CQ$42="",0,Programacion!CQ$42/SUM(Programacion!CQ$42:CQ$48)*'3 Eval'!$E38)+IF(Programacion!CQ$43="",0,Programacion!CQ$43/SUM(Programacion!CQ$42:CQ$48)*'3 Eval'!$F38)+IF(Programacion!CQ$44="",0,Programacion!CQ$44/SUM(Programacion!CQ$42:CQ$48)*'3 Eval'!$G38)+IF(Programacion!CQ$45="",0,Programacion!CQ$45/SUM(Programacion!CQ$42:CQ$48)*'3 Eval'!$H38)+IF(Programacion!CQ$46="",0,Programacion!CQ$46/SUM(Programacion!CQ$42:CQ$48)*'3 Eval'!$I38)+IF(Programacion!CQ$47="",0,Programacion!CQ$47/SUM(Programacion!CQ$42:CQ$48)*'3 Eval'!$J38)+IF(Programacion!CQ$48="",0,Programacion!CQ$48/SUM(Programacion!CQ$42:CQ$48)*'3 Eval'!$K38))*SUM(Programacion!CQ$42:CQ$48)/SUM(Programacion!CQ$28:CQ$48)+IF('Res 2ªEval'!CS39="",0,'Res 2ªEval'!CS39*SUM(Programacion!CQ$28:CQ$41)/SUM(Programacion!CQ$28:CQ$48)))))</f>
        <v/>
      </c>
      <c r="CT39" s="270" t="str">
        <f>IF($C39="","",IF(SUM(Programacion!CR$28:CR$48)=0,"",IF(SUM(Programacion!CR$42:CR$48)=0,'Res 2ªEval'!CT39,(IF(Programacion!CR$42="",0,Programacion!CR$42/SUM(Programacion!CR$42:CR$48)*'3 Eval'!$E38)+IF(Programacion!CR$43="",0,Programacion!CR$43/SUM(Programacion!CR$42:CR$48)*'3 Eval'!$F38)+IF(Programacion!CR$44="",0,Programacion!CR$44/SUM(Programacion!CR$42:CR$48)*'3 Eval'!$G38)+IF(Programacion!CR$45="",0,Programacion!CR$45/SUM(Programacion!CR$42:CR$48)*'3 Eval'!$H38)+IF(Programacion!CR$46="",0,Programacion!CR$46/SUM(Programacion!CR$42:CR$48)*'3 Eval'!$I38)+IF(Programacion!CR$47="",0,Programacion!CR$47/SUM(Programacion!CR$42:CR$48)*'3 Eval'!$J38)+IF(Programacion!CR$48="",0,Programacion!CR$48/SUM(Programacion!CR$42:CR$48)*'3 Eval'!$K38))*SUM(Programacion!CR$42:CR$48)/SUM(Programacion!CR$28:CR$48)+IF('Res 2ªEval'!CT39="",0,'Res 2ªEval'!CT39*SUM(Programacion!CR$28:CR$41)/SUM(Programacion!CR$28:CR$48)))))</f>
        <v/>
      </c>
      <c r="CU39" s="270" t="str">
        <f>IF($C39="","",IF(SUM(Programacion!CS$28:CS$48)=0,"",IF(SUM(Programacion!CS$42:CS$48)=0,'Res 2ªEval'!CU39,(IF(Programacion!CS$42="",0,Programacion!CS$42/SUM(Programacion!CS$42:CS$48)*'3 Eval'!$E38)+IF(Programacion!CS$43="",0,Programacion!CS$43/SUM(Programacion!CS$42:CS$48)*'3 Eval'!$F38)+IF(Programacion!CS$44="",0,Programacion!CS$44/SUM(Programacion!CS$42:CS$48)*'3 Eval'!$G38)+IF(Programacion!CS$45="",0,Programacion!CS$45/SUM(Programacion!CS$42:CS$48)*'3 Eval'!$H38)+IF(Programacion!CS$46="",0,Programacion!CS$46/SUM(Programacion!CS$42:CS$48)*'3 Eval'!$I38)+IF(Programacion!CS$47="",0,Programacion!CS$47/SUM(Programacion!CS$42:CS$48)*'3 Eval'!$J38)+IF(Programacion!CS$48="",0,Programacion!CS$48/SUM(Programacion!CS$42:CS$48)*'3 Eval'!$K38))*SUM(Programacion!CS$42:CS$48)/SUM(Programacion!CS$28:CS$48)+IF('Res 2ªEval'!CU39="",0,'Res 2ªEval'!CU39*SUM(Programacion!CS$28:CS$41)/SUM(Programacion!CS$28:CS$48)))))</f>
        <v/>
      </c>
      <c r="CV39" s="270" t="str">
        <f>IF($C39="","",IF(SUM(Programacion!CT$28:CT$48)=0,"",IF(SUM(Programacion!CT$42:CT$48)=0,'Res 2ªEval'!CV39,(IF(Programacion!CT$42="",0,Programacion!CT$42/SUM(Programacion!CT$42:CT$48)*'3 Eval'!$E38)+IF(Programacion!CT$43="",0,Programacion!CT$43/SUM(Programacion!CT$42:CT$48)*'3 Eval'!$F38)+IF(Programacion!CT$44="",0,Programacion!CT$44/SUM(Programacion!CT$42:CT$48)*'3 Eval'!$G38)+IF(Programacion!CT$45="",0,Programacion!CT$45/SUM(Programacion!CT$42:CT$48)*'3 Eval'!$H38)+IF(Programacion!CT$46="",0,Programacion!CT$46/SUM(Programacion!CT$42:CT$48)*'3 Eval'!$I38)+IF(Programacion!CT$47="",0,Programacion!CT$47/SUM(Programacion!CT$42:CT$48)*'3 Eval'!$J38)+IF(Programacion!CT$48="",0,Programacion!CT$48/SUM(Programacion!CT$42:CT$48)*'3 Eval'!$K38))*SUM(Programacion!CT$42:CT$48)/SUM(Programacion!CT$28:CT$48)+IF('Res 2ªEval'!CV39="",0,'Res 2ªEval'!CV39*SUM(Programacion!CT$28:CT$41)/SUM(Programacion!CT$28:CT$48)))))</f>
        <v/>
      </c>
      <c r="CW39" s="270" t="str">
        <f>IF($C39="","",IF(SUM(Programacion!CU$28:CU$48)=0,"",IF(SUM(Programacion!CU$42:CU$48)=0,'Res 2ªEval'!CW39,(IF(Programacion!CU$42="",0,Programacion!CU$42/SUM(Programacion!CU$42:CU$48)*'3 Eval'!$E38)+IF(Programacion!CU$43="",0,Programacion!CU$43/SUM(Programacion!CU$42:CU$48)*'3 Eval'!$F38)+IF(Programacion!CU$44="",0,Programacion!CU$44/SUM(Programacion!CU$42:CU$48)*'3 Eval'!$G38)+IF(Programacion!CU$45="",0,Programacion!CU$45/SUM(Programacion!CU$42:CU$48)*'3 Eval'!$H38)+IF(Programacion!CU$46="",0,Programacion!CU$46/SUM(Programacion!CU$42:CU$48)*'3 Eval'!$I38)+IF(Programacion!CU$47="",0,Programacion!CU$47/SUM(Programacion!CU$42:CU$48)*'3 Eval'!$J38)+IF(Programacion!CU$48="",0,Programacion!CU$48/SUM(Programacion!CU$42:CU$48)*'3 Eval'!$K38))*SUM(Programacion!CU$42:CU$48)/SUM(Programacion!CU$28:CU$48)+IF('Res 2ªEval'!CW39="",0,'Res 2ªEval'!CW39*SUM(Programacion!CU$28:CU$41)/SUM(Programacion!CU$28:CU$48)))))</f>
        <v/>
      </c>
      <c r="CX39" s="270" t="str">
        <f>IF($C39="","",IF(SUM(Programacion!CV$28:CV$48)=0,"",IF(SUM(Programacion!CV$42:CV$48)=0,'Res 2ªEval'!CX39,(IF(Programacion!CV$42="",0,Programacion!CV$42/SUM(Programacion!CV$42:CV$48)*'3 Eval'!$E38)+IF(Programacion!CV$43="",0,Programacion!CV$43/SUM(Programacion!CV$42:CV$48)*'3 Eval'!$F38)+IF(Programacion!CV$44="",0,Programacion!CV$44/SUM(Programacion!CV$42:CV$48)*'3 Eval'!$G38)+IF(Programacion!CV$45="",0,Programacion!CV$45/SUM(Programacion!CV$42:CV$48)*'3 Eval'!$H38)+IF(Programacion!CV$46="",0,Programacion!CV$46/SUM(Programacion!CV$42:CV$48)*'3 Eval'!$I38)+IF(Programacion!CV$47="",0,Programacion!CV$47/SUM(Programacion!CV$42:CV$48)*'3 Eval'!$J38)+IF(Programacion!CV$48="",0,Programacion!CV$48/SUM(Programacion!CV$42:CV$48)*'3 Eval'!$K38))*SUM(Programacion!CV$42:CV$48)/SUM(Programacion!CV$28:CV$48)+IF('Res 2ªEval'!CX39="",0,'Res 2ªEval'!CX39*SUM(Programacion!CV$28:CV$41)/SUM(Programacion!CV$28:CV$48)))))</f>
        <v/>
      </c>
      <c r="CY39" s="270" t="str">
        <f>IF($C39="","",IF(SUM(Programacion!CW$28:CW$48)=0,"",IF(SUM(Programacion!CW$42:CW$48)=0,'Res 2ªEval'!CY39,(IF(Programacion!CW$42="",0,Programacion!CW$42/SUM(Programacion!CW$42:CW$48)*'3 Eval'!$E38)+IF(Programacion!CW$43="",0,Programacion!CW$43/SUM(Programacion!CW$42:CW$48)*'3 Eval'!$F38)+IF(Programacion!CW$44="",0,Programacion!CW$44/SUM(Programacion!CW$42:CW$48)*'3 Eval'!$G38)+IF(Programacion!CW$45="",0,Programacion!CW$45/SUM(Programacion!CW$42:CW$48)*'3 Eval'!$H38)+IF(Programacion!CW$46="",0,Programacion!CW$46/SUM(Programacion!CW$42:CW$48)*'3 Eval'!$I38)+IF(Programacion!CW$47="",0,Programacion!CW$47/SUM(Programacion!CW$42:CW$48)*'3 Eval'!$J38)+IF(Programacion!CW$48="",0,Programacion!CW$48/SUM(Programacion!CW$42:CW$48)*'3 Eval'!$K38))*SUM(Programacion!CW$42:CW$48)/SUM(Programacion!CW$28:CW$48)+IF('Res 2ªEval'!CY39="",0,'Res 2ªEval'!CY39*SUM(Programacion!CW$28:CW$41)/SUM(Programacion!CW$28:CW$48)))))</f>
        <v/>
      </c>
      <c r="CZ39" s="270" t="str">
        <f>IF($C39="","",IF(SUM(Programacion!CX$28:CX$48)=0,"",IF(SUM(Programacion!CX$42:CX$48)=0,'Res 2ªEval'!CZ39,(IF(Programacion!CX$42="",0,Programacion!CX$42/SUM(Programacion!CX$42:CX$48)*'3 Eval'!$E38)+IF(Programacion!CX$43="",0,Programacion!CX$43/SUM(Programacion!CX$42:CX$48)*'3 Eval'!$F38)+IF(Programacion!CX$44="",0,Programacion!CX$44/SUM(Programacion!CX$42:CX$48)*'3 Eval'!$G38)+IF(Programacion!CX$45="",0,Programacion!CX$45/SUM(Programacion!CX$42:CX$48)*'3 Eval'!$H38)+IF(Programacion!CX$46="",0,Programacion!CX$46/SUM(Programacion!CX$42:CX$48)*'3 Eval'!$I38)+IF(Programacion!CX$47="",0,Programacion!CX$47/SUM(Programacion!CX$42:CX$48)*'3 Eval'!$J38)+IF(Programacion!CX$48="",0,Programacion!CX$48/SUM(Programacion!CX$42:CX$48)*'3 Eval'!$K38))*SUM(Programacion!CX$42:CX$48)/SUM(Programacion!CX$28:CX$48)+IF('Res 2ªEval'!CZ39="",0,'Res 2ªEval'!CZ39*SUM(Programacion!CX$28:CX$41)/SUM(Programacion!CX$28:CX$48)))))</f>
        <v/>
      </c>
      <c r="DA39" s="270" t="str">
        <f>IF($C39="","",IF(SUM(Programacion!CY$28:CY$48)=0,"",IF(SUM(Programacion!CY$42:CY$48)=0,'Res 2ªEval'!DA39,(IF(Programacion!CY$42="",0,Programacion!CY$42/SUM(Programacion!CY$42:CY$48)*'3 Eval'!$E38)+IF(Programacion!CY$43="",0,Programacion!CY$43/SUM(Programacion!CY$42:CY$48)*'3 Eval'!$F38)+IF(Programacion!CY$44="",0,Programacion!CY$44/SUM(Programacion!CY$42:CY$48)*'3 Eval'!$G38)+IF(Programacion!CY$45="",0,Programacion!CY$45/SUM(Programacion!CY$42:CY$48)*'3 Eval'!$H38)+IF(Programacion!CY$46="",0,Programacion!CY$46/SUM(Programacion!CY$42:CY$48)*'3 Eval'!$I38)+IF(Programacion!CY$47="",0,Programacion!CY$47/SUM(Programacion!CY$42:CY$48)*'3 Eval'!$J38)+IF(Programacion!CY$48="",0,Programacion!CY$48/SUM(Programacion!CY$42:CY$48)*'3 Eval'!$K38))*SUM(Programacion!CY$42:CY$48)/SUM(Programacion!CY$28:CY$48)+IF('Res 2ªEval'!DA39="",0,'Res 2ªEval'!DA39*SUM(Programacion!CY$28:CY$41)/SUM(Programacion!CY$28:CY$48)))))</f>
        <v/>
      </c>
      <c r="DB39" s="270" t="str">
        <f>IF($C39="","",IF(SUM(Programacion!CZ$28:CZ$48)=0,"",IF(SUM(Programacion!CZ$42:CZ$48)=0,'Res 2ªEval'!DB39,(IF(Programacion!CZ$42="",0,Programacion!CZ$42/SUM(Programacion!CZ$42:CZ$48)*'3 Eval'!$E38)+IF(Programacion!CZ$43="",0,Programacion!CZ$43/SUM(Programacion!CZ$42:CZ$48)*'3 Eval'!$F38)+IF(Programacion!CZ$44="",0,Programacion!CZ$44/SUM(Programacion!CZ$42:CZ$48)*'3 Eval'!$G38)+IF(Programacion!CZ$45="",0,Programacion!CZ$45/SUM(Programacion!CZ$42:CZ$48)*'3 Eval'!$H38)+IF(Programacion!CZ$46="",0,Programacion!CZ$46/SUM(Programacion!CZ$42:CZ$48)*'3 Eval'!$I38)+IF(Programacion!CZ$47="",0,Programacion!CZ$47/SUM(Programacion!CZ$42:CZ$48)*'3 Eval'!$J38)+IF(Programacion!CZ$48="",0,Programacion!CZ$48/SUM(Programacion!CZ$42:CZ$48)*'3 Eval'!$K38))*SUM(Programacion!CZ$42:CZ$48)/SUM(Programacion!CZ$28:CZ$48)+IF('Res 2ªEval'!DB39="",0,'Res 2ªEval'!DB39*SUM(Programacion!CZ$28:CZ$41)/SUM(Programacion!CZ$28:CZ$48)))))</f>
        <v/>
      </c>
      <c r="DC39" s="270" t="str">
        <f>IF($C39="","",IF(SUM(Programacion!DA$28:DA$48)=0,"",IF(SUM(Programacion!DA$42:DA$48)=0,'Res 2ªEval'!DC39,(IF(Programacion!DA$42="",0,Programacion!DA$42/SUM(Programacion!DA$42:DA$48)*'3 Eval'!$E38)+IF(Programacion!DA$43="",0,Programacion!DA$43/SUM(Programacion!DA$42:DA$48)*'3 Eval'!$F38)+IF(Programacion!DA$44="",0,Programacion!DA$44/SUM(Programacion!DA$42:DA$48)*'3 Eval'!$G38)+IF(Programacion!DA$45="",0,Programacion!DA$45/SUM(Programacion!DA$42:DA$48)*'3 Eval'!$H38)+IF(Programacion!DA$46="",0,Programacion!DA$46/SUM(Programacion!DA$42:DA$48)*'3 Eval'!$I38)+IF(Programacion!DA$47="",0,Programacion!DA$47/SUM(Programacion!DA$42:DA$48)*'3 Eval'!$J38)+IF(Programacion!DA$48="",0,Programacion!DA$48/SUM(Programacion!DA$42:DA$48)*'3 Eval'!$K38))*SUM(Programacion!DA$42:DA$48)/SUM(Programacion!DA$28:DA$48)+IF('Res 2ªEval'!DC39="",0,'Res 2ªEval'!DC39*SUM(Programacion!DA$28:DA$41)/SUM(Programacion!DA$28:DA$48)))))</f>
        <v/>
      </c>
      <c r="DD39" s="270" t="str">
        <f>IF($C39="","",IF(SUM(Programacion!DB$28:DB$48)=0,"",IF(SUM(Programacion!DB$42:DB$48)=0,'Res 2ªEval'!DD39,(IF(Programacion!DB$42="",0,Programacion!DB$42/SUM(Programacion!DB$42:DB$48)*'3 Eval'!$E38)+IF(Programacion!DB$43="",0,Programacion!DB$43/SUM(Programacion!DB$42:DB$48)*'3 Eval'!$F38)+IF(Programacion!DB$44="",0,Programacion!DB$44/SUM(Programacion!DB$42:DB$48)*'3 Eval'!$G38)+IF(Programacion!DB$45="",0,Programacion!DB$45/SUM(Programacion!DB$42:DB$48)*'3 Eval'!$H38)+IF(Programacion!DB$46="",0,Programacion!DB$46/SUM(Programacion!DB$42:DB$48)*'3 Eval'!$I38)+IF(Programacion!DB$47="",0,Programacion!DB$47/SUM(Programacion!DB$42:DB$48)*'3 Eval'!$J38)+IF(Programacion!DB$48="",0,Programacion!DB$48/SUM(Programacion!DB$42:DB$48)*'3 Eval'!$K38))*SUM(Programacion!DB$42:DB$48)/SUM(Programacion!DB$28:DB$48)+IF('Res 2ªEval'!DD39="",0,'Res 2ªEval'!DD39*SUM(Programacion!DB$28:DB$41)/SUM(Programacion!DB$28:DB$48)))))</f>
        <v/>
      </c>
      <c r="DE39" s="270" t="str">
        <f>IF($C39="","",IF(SUM(Programacion!DC$28:DC$48)=0,"",IF(SUM(Programacion!DC$42:DC$48)=0,'Res 2ªEval'!DE39,(IF(Programacion!DC$42="",0,Programacion!DC$42/SUM(Programacion!DC$42:DC$48)*'3 Eval'!$E38)+IF(Programacion!DC$43="",0,Programacion!DC$43/SUM(Programacion!DC$42:DC$48)*'3 Eval'!$F38)+IF(Programacion!DC$44="",0,Programacion!DC$44/SUM(Programacion!DC$42:DC$48)*'3 Eval'!$G38)+IF(Programacion!DC$45="",0,Programacion!DC$45/SUM(Programacion!DC$42:DC$48)*'3 Eval'!$H38)+IF(Programacion!DC$46="",0,Programacion!DC$46/SUM(Programacion!DC$42:DC$48)*'3 Eval'!$I38)+IF(Programacion!DC$47="",0,Programacion!DC$47/SUM(Programacion!DC$42:DC$48)*'3 Eval'!$J38)+IF(Programacion!DC$48="",0,Programacion!DC$48/SUM(Programacion!DC$42:DC$48)*'3 Eval'!$K38))*SUM(Programacion!DC$42:DC$48)/SUM(Programacion!DC$28:DC$48)+IF('Res 2ªEval'!DE39="",0,'Res 2ªEval'!DE39*SUM(Programacion!DC$28:DC$41)/SUM(Programacion!DC$28:DC$48)))))</f>
        <v/>
      </c>
      <c r="DF39" s="270" t="str">
        <f>IF($C39="","",IF(SUM(Programacion!DD$28:DD$48)=0,"",IF(SUM(Programacion!DD$42:DD$48)=0,'Res 2ªEval'!DF39,(IF(Programacion!DD$42="",0,Programacion!DD$42/SUM(Programacion!DD$42:DD$48)*'3 Eval'!$E38)+IF(Programacion!DD$43="",0,Programacion!DD$43/SUM(Programacion!DD$42:DD$48)*'3 Eval'!$F38)+IF(Programacion!DD$44="",0,Programacion!DD$44/SUM(Programacion!DD$42:DD$48)*'3 Eval'!$G38)+IF(Programacion!DD$45="",0,Programacion!DD$45/SUM(Programacion!DD$42:DD$48)*'3 Eval'!$H38)+IF(Programacion!DD$46="",0,Programacion!DD$46/SUM(Programacion!DD$42:DD$48)*'3 Eval'!$I38)+IF(Programacion!DD$47="",0,Programacion!DD$47/SUM(Programacion!DD$42:DD$48)*'3 Eval'!$J38)+IF(Programacion!DD$48="",0,Programacion!DD$48/SUM(Programacion!DD$42:DD$48)*'3 Eval'!$K38))*SUM(Programacion!DD$42:DD$48)/SUM(Programacion!DD$28:DD$48)+IF('Res 2ªEval'!DF39="",0,'Res 2ªEval'!DF39*SUM(Programacion!DD$28:DD$41)/SUM(Programacion!DD$28:DD$48)))))</f>
        <v/>
      </c>
      <c r="DG39" s="270" t="str">
        <f>IF($C39="","",IF(SUM(Programacion!DE$28:DE$48)=0,"",IF(SUM(Programacion!DE$42:DE$48)=0,'Res 2ªEval'!DG39,(IF(Programacion!DE$42="",0,Programacion!DE$42/SUM(Programacion!DE$42:DE$48)*'3 Eval'!$E38)+IF(Programacion!DE$43="",0,Programacion!DE$43/SUM(Programacion!DE$42:DE$48)*'3 Eval'!$F38)+IF(Programacion!DE$44="",0,Programacion!DE$44/SUM(Programacion!DE$42:DE$48)*'3 Eval'!$G38)+IF(Programacion!DE$45="",0,Programacion!DE$45/SUM(Programacion!DE$42:DE$48)*'3 Eval'!$H38)+IF(Programacion!DE$46="",0,Programacion!DE$46/SUM(Programacion!DE$42:DE$48)*'3 Eval'!$I38)+IF(Programacion!DE$47="",0,Programacion!DE$47/SUM(Programacion!DE$42:DE$48)*'3 Eval'!$J38)+IF(Programacion!DE$48="",0,Programacion!DE$48/SUM(Programacion!DE$42:DE$48)*'3 Eval'!$K38))*SUM(Programacion!DE$42:DE$48)/SUM(Programacion!DE$28:DE$48)+IF('Res 2ªEval'!DG39="",0,'Res 2ªEval'!DG39*SUM(Programacion!DE$28:DE$41)/SUM(Programacion!DE$28:DE$48)))))</f>
        <v/>
      </c>
      <c r="DH39" s="270" t="str">
        <f>IF($C39="","",IF(SUM(Programacion!DF$28:DF$48)=0,"",IF(SUM(Programacion!DF$42:DF$48)=0,'Res 2ªEval'!DH39,(IF(Programacion!DF$42="",0,Programacion!DF$42/SUM(Programacion!DF$42:DF$48)*'3 Eval'!$E38)+IF(Programacion!DF$43="",0,Programacion!DF$43/SUM(Programacion!DF$42:DF$48)*'3 Eval'!$F38)+IF(Programacion!DF$44="",0,Programacion!DF$44/SUM(Programacion!DF$42:DF$48)*'3 Eval'!$G38)+IF(Programacion!DF$45="",0,Programacion!DF$45/SUM(Programacion!DF$42:DF$48)*'3 Eval'!$H38)+IF(Programacion!DF$46="",0,Programacion!DF$46/SUM(Programacion!DF$42:DF$48)*'3 Eval'!$I38)+IF(Programacion!DF$47="",0,Programacion!DF$47/SUM(Programacion!DF$42:DF$48)*'3 Eval'!$J38)+IF(Programacion!DF$48="",0,Programacion!DF$48/SUM(Programacion!DF$42:DF$48)*'3 Eval'!$K38))*SUM(Programacion!DF$42:DF$48)/SUM(Programacion!DF$28:DF$48)+IF('Res 2ªEval'!DH39="",0,'Res 2ªEval'!DH39*SUM(Programacion!DF$28:DF$41)/SUM(Programacion!DF$28:DF$48)))))</f>
        <v/>
      </c>
      <c r="DI39" s="270" t="str">
        <f>IF($C39="","",IF(SUM(Programacion!DG$28:DG$48)=0,"",IF(SUM(Programacion!DG$42:DG$48)=0,'Res 2ªEval'!DI39,(IF(Programacion!DG$42="",0,Programacion!DG$42/SUM(Programacion!DG$42:DG$48)*'3 Eval'!$E38)+IF(Programacion!DG$43="",0,Programacion!DG$43/SUM(Programacion!DG$42:DG$48)*'3 Eval'!$F38)+IF(Programacion!DG$44="",0,Programacion!DG$44/SUM(Programacion!DG$42:DG$48)*'3 Eval'!$G38)+IF(Programacion!DG$45="",0,Programacion!DG$45/SUM(Programacion!DG$42:DG$48)*'3 Eval'!$H38)+IF(Programacion!DG$46="",0,Programacion!DG$46/SUM(Programacion!DG$42:DG$48)*'3 Eval'!$I38)+IF(Programacion!DG$47="",0,Programacion!DG$47/SUM(Programacion!DG$42:DG$48)*'3 Eval'!$J38)+IF(Programacion!DG$48="",0,Programacion!DG$48/SUM(Programacion!DG$42:DG$48)*'3 Eval'!$K38))*SUM(Programacion!DG$42:DG$48)/SUM(Programacion!DG$28:DG$48)+IF('Res 2ªEval'!DI39="",0,'Res 2ªEval'!DI39*SUM(Programacion!DG$28:DG$41)/SUM(Programacion!DG$28:DG$48)))))</f>
        <v/>
      </c>
      <c r="DJ39" s="270" t="str">
        <f>IF($C39="","",IF(SUM(Programacion!DH$28:DH$48)=0,"",IF(SUM(Programacion!DH$42:DH$48)=0,'Res 2ªEval'!DJ39,(IF(Programacion!DH$42="",0,Programacion!DH$42/SUM(Programacion!DH$42:DH$48)*'3 Eval'!$E38)+IF(Programacion!DH$43="",0,Programacion!DH$43/SUM(Programacion!DH$42:DH$48)*'3 Eval'!$F38)+IF(Programacion!DH$44="",0,Programacion!DH$44/SUM(Programacion!DH$42:DH$48)*'3 Eval'!$G38)+IF(Programacion!DH$45="",0,Programacion!DH$45/SUM(Programacion!DH$42:DH$48)*'3 Eval'!$H38)+IF(Programacion!DH$46="",0,Programacion!DH$46/SUM(Programacion!DH$42:DH$48)*'3 Eval'!$I38)+IF(Programacion!DH$47="",0,Programacion!DH$47/SUM(Programacion!DH$42:DH$48)*'3 Eval'!$J38)+IF(Programacion!DH$48="",0,Programacion!DH$48/SUM(Programacion!DH$42:DH$48)*'3 Eval'!$K38))*SUM(Programacion!DH$42:DH$48)/SUM(Programacion!DH$28:DH$48)+IF('Res 2ªEval'!DJ39="",0,'Res 2ªEval'!DJ39*SUM(Programacion!DH$28:DH$41)/SUM(Programacion!DH$28:DH$48)))))</f>
        <v/>
      </c>
      <c r="DK39" s="270" t="str">
        <f>IF($C39="","",IF(SUM(Programacion!DI$28:DI$48)=0,"",IF(SUM(Programacion!DI$42:DI$48)=0,'Res 2ªEval'!DK39,(IF(Programacion!DI$42="",0,Programacion!DI$42/SUM(Programacion!DI$42:DI$48)*'3 Eval'!$E38)+IF(Programacion!DI$43="",0,Programacion!DI$43/SUM(Programacion!DI$42:DI$48)*'3 Eval'!$F38)+IF(Programacion!DI$44="",0,Programacion!DI$44/SUM(Programacion!DI$42:DI$48)*'3 Eval'!$G38)+IF(Programacion!DI$45="",0,Programacion!DI$45/SUM(Programacion!DI$42:DI$48)*'3 Eval'!$H38)+IF(Programacion!DI$46="",0,Programacion!DI$46/SUM(Programacion!DI$42:DI$48)*'3 Eval'!$I38)+IF(Programacion!DI$47="",0,Programacion!DI$47/SUM(Programacion!DI$42:DI$48)*'3 Eval'!$J38)+IF(Programacion!DI$48="",0,Programacion!DI$48/SUM(Programacion!DI$42:DI$48)*'3 Eval'!$K38))*SUM(Programacion!DI$42:DI$48)/SUM(Programacion!DI$28:DI$48)+IF('Res 2ªEval'!DK39="",0,'Res 2ªEval'!DK39*SUM(Programacion!DI$28:DI$41)/SUM(Programacion!DI$28:DI$48)))))</f>
        <v/>
      </c>
      <c r="DL39" s="270" t="str">
        <f>IF($C39="","",IF(SUM(Programacion!DJ$28:DJ$48)=0,"",IF(SUM(Programacion!DJ$42:DJ$48)=0,'Res 2ªEval'!DL39,(IF(Programacion!DJ$42="",0,Programacion!DJ$42/SUM(Programacion!DJ$42:DJ$48)*'3 Eval'!$E38)+IF(Programacion!DJ$43="",0,Programacion!DJ$43/SUM(Programacion!DJ$42:DJ$48)*'3 Eval'!$F38)+IF(Programacion!DJ$44="",0,Programacion!DJ$44/SUM(Programacion!DJ$42:DJ$48)*'3 Eval'!$G38)+IF(Programacion!DJ$45="",0,Programacion!DJ$45/SUM(Programacion!DJ$42:DJ$48)*'3 Eval'!$H38)+IF(Programacion!DJ$46="",0,Programacion!DJ$46/SUM(Programacion!DJ$42:DJ$48)*'3 Eval'!$I38)+IF(Programacion!DJ$47="",0,Programacion!DJ$47/SUM(Programacion!DJ$42:DJ$48)*'3 Eval'!$J38)+IF(Programacion!DJ$48="",0,Programacion!DJ$48/SUM(Programacion!DJ$42:DJ$48)*'3 Eval'!$K38))*SUM(Programacion!DJ$42:DJ$48)/SUM(Programacion!DJ$28:DJ$48)+IF('Res 2ªEval'!DL39="",0,'Res 2ªEval'!DL39*SUM(Programacion!DJ$28:DJ$41)/SUM(Programacion!DJ$28:DJ$48)))))</f>
        <v/>
      </c>
      <c r="DM39" s="270" t="str">
        <f>IF($C39="","",IF(SUM(Programacion!DK$28:DK$48)=0,"",IF(SUM(Programacion!DK$42:DK$48)=0,'Res 2ªEval'!DM39,(IF(Programacion!DK$42="",0,Programacion!DK$42/SUM(Programacion!DK$42:DK$48)*'3 Eval'!$E38)+IF(Programacion!DK$43="",0,Programacion!DK$43/SUM(Programacion!DK$42:DK$48)*'3 Eval'!$F38)+IF(Programacion!DK$44="",0,Programacion!DK$44/SUM(Programacion!DK$42:DK$48)*'3 Eval'!$G38)+IF(Programacion!DK$45="",0,Programacion!DK$45/SUM(Programacion!DK$42:DK$48)*'3 Eval'!$H38)+IF(Programacion!DK$46="",0,Programacion!DK$46/SUM(Programacion!DK$42:DK$48)*'3 Eval'!$I38)+IF(Programacion!DK$47="",0,Programacion!DK$47/SUM(Programacion!DK$42:DK$48)*'3 Eval'!$J38)+IF(Programacion!DK$48="",0,Programacion!DK$48/SUM(Programacion!DK$42:DK$48)*'3 Eval'!$K38))*SUM(Programacion!DK$42:DK$48)/SUM(Programacion!DK$28:DK$48)+IF('Res 2ªEval'!DM39="",0,'Res 2ªEval'!DM39*SUM(Programacion!DK$28:DK$41)/SUM(Programacion!DK$28:DK$48)))))</f>
        <v/>
      </c>
      <c r="DN39" s="270" t="str">
        <f>IF($C39="","",IF(SUM(Programacion!DL$28:DL$48)=0,"",IF(SUM(Programacion!DL$42:DL$48)=0,'Res 2ªEval'!DN39,(IF(Programacion!DL$42="",0,Programacion!DL$42/SUM(Programacion!DL$42:DL$48)*'3 Eval'!$E38)+IF(Programacion!DL$43="",0,Programacion!DL$43/SUM(Programacion!DL$42:DL$48)*'3 Eval'!$F38)+IF(Programacion!DL$44="",0,Programacion!DL$44/SUM(Programacion!DL$42:DL$48)*'3 Eval'!$G38)+IF(Programacion!DL$45="",0,Programacion!DL$45/SUM(Programacion!DL$42:DL$48)*'3 Eval'!$H38)+IF(Programacion!DL$46="",0,Programacion!DL$46/SUM(Programacion!DL$42:DL$48)*'3 Eval'!$I38)+IF(Programacion!DL$47="",0,Programacion!DL$47/SUM(Programacion!DL$42:DL$48)*'3 Eval'!$J38)+IF(Programacion!DL$48="",0,Programacion!DL$48/SUM(Programacion!DL$42:DL$48)*'3 Eval'!$K38))*SUM(Programacion!DL$42:DL$48)/SUM(Programacion!DL$28:DL$48)+IF('Res 2ªEval'!DN39="",0,'Res 2ªEval'!DN39*SUM(Programacion!DL$28:DL$41)/SUM(Programacion!DL$28:DL$48)))))</f>
        <v/>
      </c>
      <c r="DO39" s="270" t="str">
        <f>IF($C39="","",IF(SUM(Programacion!DM$28:DM$48)=0,"",IF(SUM(Programacion!DM$42:DM$48)=0,'Res 2ªEval'!DO39,(IF(Programacion!DM$42="",0,Programacion!DM$42/SUM(Programacion!DM$42:DM$48)*'3 Eval'!$E38)+IF(Programacion!DM$43="",0,Programacion!DM$43/SUM(Programacion!DM$42:DM$48)*'3 Eval'!$F38)+IF(Programacion!DM$44="",0,Programacion!DM$44/SUM(Programacion!DM$42:DM$48)*'3 Eval'!$G38)+IF(Programacion!DM$45="",0,Programacion!DM$45/SUM(Programacion!DM$42:DM$48)*'3 Eval'!$H38)+IF(Programacion!DM$46="",0,Programacion!DM$46/SUM(Programacion!DM$42:DM$48)*'3 Eval'!$I38)+IF(Programacion!DM$47="",0,Programacion!DM$47/SUM(Programacion!DM$42:DM$48)*'3 Eval'!$J38)+IF(Programacion!DM$48="",0,Programacion!DM$48/SUM(Programacion!DM$42:DM$48)*'3 Eval'!$K38))*SUM(Programacion!DM$42:DM$48)/SUM(Programacion!DM$28:DM$48)+IF('Res 2ªEval'!DO39="",0,'Res 2ªEval'!DO39*SUM(Programacion!DM$28:DM$41)/SUM(Programacion!DM$28:DM$48)))))</f>
        <v/>
      </c>
      <c r="DP39" s="270" t="str">
        <f>IF($C39="","",IF(SUM(Programacion!DN$28:DN$48)=0,"",IF(SUM(Programacion!DN$42:DN$48)=0,'Res 2ªEval'!DP39,(IF(Programacion!DN$42="",0,Programacion!DN$42/SUM(Programacion!DN$42:DN$48)*'3 Eval'!$E38)+IF(Programacion!DN$43="",0,Programacion!DN$43/SUM(Programacion!DN$42:DN$48)*'3 Eval'!$F38)+IF(Programacion!DN$44="",0,Programacion!DN$44/SUM(Programacion!DN$42:DN$48)*'3 Eval'!$G38)+IF(Programacion!DN$45="",0,Programacion!DN$45/SUM(Programacion!DN$42:DN$48)*'3 Eval'!$H38)+IF(Programacion!DN$46="",0,Programacion!DN$46/SUM(Programacion!DN$42:DN$48)*'3 Eval'!$I38)+IF(Programacion!DN$47="",0,Programacion!DN$47/SUM(Programacion!DN$42:DN$48)*'3 Eval'!$J38)+IF(Programacion!DN$48="",0,Programacion!DN$48/SUM(Programacion!DN$42:DN$48)*'3 Eval'!$K38))*SUM(Programacion!DN$42:DN$48)/SUM(Programacion!DN$28:DN$48)+IF('Res 2ªEval'!DP39="",0,'Res 2ªEval'!DP39*SUM(Programacion!DN$28:DN$41)/SUM(Programacion!DN$28:DN$48)))))</f>
        <v/>
      </c>
      <c r="DQ39" s="270" t="str">
        <f>IF($C39="","",IF(SUM(Programacion!DO$28:DO$48)=0,"",IF(SUM(Programacion!DO$42:DO$48)=0,'Res 2ªEval'!DQ39,(IF(Programacion!DO$42="",0,Programacion!DO$42/SUM(Programacion!DO$42:DO$48)*'3 Eval'!$E38)+IF(Programacion!DO$43="",0,Programacion!DO$43/SUM(Programacion!DO$42:DO$48)*'3 Eval'!$F38)+IF(Programacion!DO$44="",0,Programacion!DO$44/SUM(Programacion!DO$42:DO$48)*'3 Eval'!$G38)+IF(Programacion!DO$45="",0,Programacion!DO$45/SUM(Programacion!DO$42:DO$48)*'3 Eval'!$H38)+IF(Programacion!DO$46="",0,Programacion!DO$46/SUM(Programacion!DO$42:DO$48)*'3 Eval'!$I38)+IF(Programacion!DO$47="",0,Programacion!DO$47/SUM(Programacion!DO$42:DO$48)*'3 Eval'!$J38)+IF(Programacion!DO$48="",0,Programacion!DO$48/SUM(Programacion!DO$42:DO$48)*'3 Eval'!$K38))*SUM(Programacion!DO$42:DO$48)/SUM(Programacion!DO$28:DO$48)+IF('Res 2ªEval'!DQ39="",0,'Res 2ªEval'!DQ39*SUM(Programacion!DO$28:DO$41)/SUM(Programacion!DO$28:DO$48)))))</f>
        <v/>
      </c>
      <c r="DR39" s="270" t="str">
        <f>IF($C39="","",IF(SUM(Programacion!DP$28:DP$48)=0,"",IF(SUM(Programacion!DP$42:DP$48)=0,'Res 2ªEval'!DR39,(IF(Programacion!DP$42="",0,Programacion!DP$42/SUM(Programacion!DP$42:DP$48)*'3 Eval'!$E38)+IF(Programacion!DP$43="",0,Programacion!DP$43/SUM(Programacion!DP$42:DP$48)*'3 Eval'!$F38)+IF(Programacion!DP$44="",0,Programacion!DP$44/SUM(Programacion!DP$42:DP$48)*'3 Eval'!$G38)+IF(Programacion!DP$45="",0,Programacion!DP$45/SUM(Programacion!DP$42:DP$48)*'3 Eval'!$H38)+IF(Programacion!DP$46="",0,Programacion!DP$46/SUM(Programacion!DP$42:DP$48)*'3 Eval'!$I38)+IF(Programacion!DP$47="",0,Programacion!DP$47/SUM(Programacion!DP$42:DP$48)*'3 Eval'!$J38)+IF(Programacion!DP$48="",0,Programacion!DP$48/SUM(Programacion!DP$42:DP$48)*'3 Eval'!$K38))*SUM(Programacion!DP$42:DP$48)/SUM(Programacion!DP$28:DP$48)+IF('Res 2ªEval'!DR39="",0,'Res 2ªEval'!DR39*SUM(Programacion!DP$28:DP$41)/SUM(Programacion!DP$28:DP$48)))))</f>
        <v/>
      </c>
      <c r="DS39" s="270" t="str">
        <f>IF($C39="","",IF(SUM(Programacion!DQ$28:DQ$48)=0,"",IF(SUM(Programacion!DQ$42:DQ$48)=0,'Res 2ªEval'!DS39,(IF(Programacion!DQ$42="",0,Programacion!DQ$42/SUM(Programacion!DQ$42:DQ$48)*'3 Eval'!$E38)+IF(Programacion!DQ$43="",0,Programacion!DQ$43/SUM(Programacion!DQ$42:DQ$48)*'3 Eval'!$F38)+IF(Programacion!DQ$44="",0,Programacion!DQ$44/SUM(Programacion!DQ$42:DQ$48)*'3 Eval'!$G38)+IF(Programacion!DQ$45="",0,Programacion!DQ$45/SUM(Programacion!DQ$42:DQ$48)*'3 Eval'!$H38)+IF(Programacion!DQ$46="",0,Programacion!DQ$46/SUM(Programacion!DQ$42:DQ$48)*'3 Eval'!$I38)+IF(Programacion!DQ$47="",0,Programacion!DQ$47/SUM(Programacion!DQ$42:DQ$48)*'3 Eval'!$J38)+IF(Programacion!DQ$48="",0,Programacion!DQ$48/SUM(Programacion!DQ$42:DQ$48)*'3 Eval'!$K38))*SUM(Programacion!DQ$42:DQ$48)/SUM(Programacion!DQ$28:DQ$48)+IF('Res 2ªEval'!DS39="",0,'Res 2ªEval'!DS39*SUM(Programacion!DQ$28:DQ$41)/SUM(Programacion!DQ$28:DQ$48)))))</f>
        <v/>
      </c>
      <c r="DT39" s="270" t="str">
        <f>IF($C39="","",IF(SUM(Programacion!DR$28:DR$48)=0,"",IF(SUM(Programacion!DR$42:DR$48)=0,'Res 2ªEval'!DT39,(IF(Programacion!DR$42="",0,Programacion!DR$42/SUM(Programacion!DR$42:DR$48)*'3 Eval'!$E38)+IF(Programacion!DR$43="",0,Programacion!DR$43/SUM(Programacion!DR$42:DR$48)*'3 Eval'!$F38)+IF(Programacion!DR$44="",0,Programacion!DR$44/SUM(Programacion!DR$42:DR$48)*'3 Eval'!$G38)+IF(Programacion!DR$45="",0,Programacion!DR$45/SUM(Programacion!DR$42:DR$48)*'3 Eval'!$H38)+IF(Programacion!DR$46="",0,Programacion!DR$46/SUM(Programacion!DR$42:DR$48)*'3 Eval'!$I38)+IF(Programacion!DR$47="",0,Programacion!DR$47/SUM(Programacion!DR$42:DR$48)*'3 Eval'!$J38)+IF(Programacion!DR$48="",0,Programacion!DR$48/SUM(Programacion!DR$42:DR$48)*'3 Eval'!$K38))*SUM(Programacion!DR$42:DR$48)/SUM(Programacion!DR$28:DR$48)+IF('Res 2ªEval'!DT39="",0,'Res 2ªEval'!DT39*SUM(Programacion!DR$28:DR$41)/SUM(Programacion!DR$28:DR$48)))))</f>
        <v/>
      </c>
      <c r="DU39" s="270" t="str">
        <f>IF($C39="","",IF(SUM(Programacion!DS$28:DS$48)=0,"",IF(SUM(Programacion!DS$42:DS$48)=0,'Res 2ªEval'!DU39,(IF(Programacion!DS$42="",0,Programacion!DS$42/SUM(Programacion!DS$42:DS$48)*'3 Eval'!$E38)+IF(Programacion!DS$43="",0,Programacion!DS$43/SUM(Programacion!DS$42:DS$48)*'3 Eval'!$F38)+IF(Programacion!DS$44="",0,Programacion!DS$44/SUM(Programacion!DS$42:DS$48)*'3 Eval'!$G38)+IF(Programacion!DS$45="",0,Programacion!DS$45/SUM(Programacion!DS$42:DS$48)*'3 Eval'!$H38)+IF(Programacion!DS$46="",0,Programacion!DS$46/SUM(Programacion!DS$42:DS$48)*'3 Eval'!$I38)+IF(Programacion!DS$47="",0,Programacion!DS$47/SUM(Programacion!DS$42:DS$48)*'3 Eval'!$J38)+IF(Programacion!DS$48="",0,Programacion!DS$48/SUM(Programacion!DS$42:DS$48)*'3 Eval'!$K38))*SUM(Programacion!DS$42:DS$48)/SUM(Programacion!DS$28:DS$48)+IF('Res 2ªEval'!DU39="",0,'Res 2ªEval'!DU39*SUM(Programacion!DS$28:DS$41)/SUM(Programacion!DS$28:DS$48)))))</f>
        <v/>
      </c>
      <c r="DV39" s="270" t="str">
        <f>IF($C39="","",IF(SUM(Programacion!DT$28:DT$48)=0,"",IF(SUM(Programacion!DT$42:DT$48)=0,'Res 2ªEval'!DV39,(IF(Programacion!DT$42="",0,Programacion!DT$42/SUM(Programacion!DT$42:DT$48)*'3 Eval'!$E38)+IF(Programacion!DT$43="",0,Programacion!DT$43/SUM(Programacion!DT$42:DT$48)*'3 Eval'!$F38)+IF(Programacion!DT$44="",0,Programacion!DT$44/SUM(Programacion!DT$42:DT$48)*'3 Eval'!$G38)+IF(Programacion!DT$45="",0,Programacion!DT$45/SUM(Programacion!DT$42:DT$48)*'3 Eval'!$H38)+IF(Programacion!DT$46="",0,Programacion!DT$46/SUM(Programacion!DT$42:DT$48)*'3 Eval'!$I38)+IF(Programacion!DT$47="",0,Programacion!DT$47/SUM(Programacion!DT$42:DT$48)*'3 Eval'!$J38)+IF(Programacion!DT$48="",0,Programacion!DT$48/SUM(Programacion!DT$42:DT$48)*'3 Eval'!$K38))*SUM(Programacion!DT$42:DT$48)/SUM(Programacion!DT$28:DT$48)+IF('Res 2ªEval'!DV39="",0,'Res 2ªEval'!DV39*SUM(Programacion!DT$28:DT$41)/SUM(Programacion!DT$28:DT$48)))))</f>
        <v/>
      </c>
      <c r="DW39" s="270" t="str">
        <f>IF($C39="","",IF(SUM(Programacion!DU$28:DU$48)=0,"",IF(SUM(Programacion!DU$42:DU$48)=0,'Res 2ªEval'!DW39,(IF(Programacion!DU$42="",0,Programacion!DU$42/SUM(Programacion!DU$42:DU$48)*'3 Eval'!$E38)+IF(Programacion!DU$43="",0,Programacion!DU$43/SUM(Programacion!DU$42:DU$48)*'3 Eval'!$F38)+IF(Programacion!DU$44="",0,Programacion!DU$44/SUM(Programacion!DU$42:DU$48)*'3 Eval'!$G38)+IF(Programacion!DU$45="",0,Programacion!DU$45/SUM(Programacion!DU$42:DU$48)*'3 Eval'!$H38)+IF(Programacion!DU$46="",0,Programacion!DU$46/SUM(Programacion!DU$42:DU$48)*'3 Eval'!$I38)+IF(Programacion!DU$47="",0,Programacion!DU$47/SUM(Programacion!DU$42:DU$48)*'3 Eval'!$J38)+IF(Programacion!DU$48="",0,Programacion!DU$48/SUM(Programacion!DU$42:DU$48)*'3 Eval'!$K38))*SUM(Programacion!DU$42:DU$48)/SUM(Programacion!DU$28:DU$48)+IF('Res 2ªEval'!DW39="",0,'Res 2ªEval'!DW39*SUM(Programacion!DU$28:DU$41)/SUM(Programacion!DU$28:DU$48)))))</f>
        <v/>
      </c>
      <c r="DX39" s="270" t="str">
        <f>IF($C39="","",IF(SUM(Programacion!DV$28:DV$48)=0,"",IF(SUM(Programacion!DV$42:DV$48)=0,'Res 2ªEval'!DX39,(IF(Programacion!DV$42="",0,Programacion!DV$42/SUM(Programacion!DV$42:DV$48)*'3 Eval'!$E38)+IF(Programacion!DV$43="",0,Programacion!DV$43/SUM(Programacion!DV$42:DV$48)*'3 Eval'!$F38)+IF(Programacion!DV$44="",0,Programacion!DV$44/SUM(Programacion!DV$42:DV$48)*'3 Eval'!$G38)+IF(Programacion!DV$45="",0,Programacion!DV$45/SUM(Programacion!DV$42:DV$48)*'3 Eval'!$H38)+IF(Programacion!DV$46="",0,Programacion!DV$46/SUM(Programacion!DV$42:DV$48)*'3 Eval'!$I38)+IF(Programacion!DV$47="",0,Programacion!DV$47/SUM(Programacion!DV$42:DV$48)*'3 Eval'!$J38)+IF(Programacion!DV$48="",0,Programacion!DV$48/SUM(Programacion!DV$42:DV$48)*'3 Eval'!$K38))*SUM(Programacion!DV$42:DV$48)/SUM(Programacion!DV$28:DV$48)+IF('Res 2ªEval'!DX39="",0,'Res 2ªEval'!DX39*SUM(Programacion!DV$28:DV$41)/SUM(Programacion!DV$28:DV$48)))))</f>
        <v/>
      </c>
      <c r="DY39" s="270" t="str">
        <f>IF($C39="","",IF(SUM(Programacion!DW$28:DW$48)=0,"",IF(SUM(Programacion!DW$42:DW$48)=0,'Res 2ªEval'!DY39,(IF(Programacion!DW$42="",0,Programacion!DW$42/SUM(Programacion!DW$42:DW$48)*'3 Eval'!$E38)+IF(Programacion!DW$43="",0,Programacion!DW$43/SUM(Programacion!DW$42:DW$48)*'3 Eval'!$F38)+IF(Programacion!DW$44="",0,Programacion!DW$44/SUM(Programacion!DW$42:DW$48)*'3 Eval'!$G38)+IF(Programacion!DW$45="",0,Programacion!DW$45/SUM(Programacion!DW$42:DW$48)*'3 Eval'!$H38)+IF(Programacion!DW$46="",0,Programacion!DW$46/SUM(Programacion!DW$42:DW$48)*'3 Eval'!$I38)+IF(Programacion!DW$47="",0,Programacion!DW$47/SUM(Programacion!DW$42:DW$48)*'3 Eval'!$J38)+IF(Programacion!DW$48="",0,Programacion!DW$48/SUM(Programacion!DW$42:DW$48)*'3 Eval'!$K38))*SUM(Programacion!DW$42:DW$48)/SUM(Programacion!DW$28:DW$48)+IF('Res 2ªEval'!DY39="",0,'Res 2ªEval'!DY39*SUM(Programacion!DW$28:DW$41)/SUM(Programacion!DW$28:DW$48)))))</f>
        <v/>
      </c>
      <c r="DZ39" s="270" t="str">
        <f>IF($C39="","",IF(SUM(Programacion!DX$28:DX$48)=0,"",IF(SUM(Programacion!DX$42:DX$48)=0,'Res 2ªEval'!DZ39,(IF(Programacion!DX$42="",0,Programacion!DX$42/SUM(Programacion!DX$42:DX$48)*'3 Eval'!$E38)+IF(Programacion!DX$43="",0,Programacion!DX$43/SUM(Programacion!DX$42:DX$48)*'3 Eval'!$F38)+IF(Programacion!DX$44="",0,Programacion!DX$44/SUM(Programacion!DX$42:DX$48)*'3 Eval'!$G38)+IF(Programacion!DX$45="",0,Programacion!DX$45/SUM(Programacion!DX$42:DX$48)*'3 Eval'!$H38)+IF(Programacion!DX$46="",0,Programacion!DX$46/SUM(Programacion!DX$42:DX$48)*'3 Eval'!$I38)+IF(Programacion!DX$47="",0,Programacion!DX$47/SUM(Programacion!DX$42:DX$48)*'3 Eval'!$J38)+IF(Programacion!DX$48="",0,Programacion!DX$48/SUM(Programacion!DX$42:DX$48)*'3 Eval'!$K38))*SUM(Programacion!DX$42:DX$48)/SUM(Programacion!DX$28:DX$48)+IF('Res 2ªEval'!DZ39="",0,'Res 2ªEval'!DZ39*SUM(Programacion!DX$28:DX$41)/SUM(Programacion!DX$28:DX$48)))))</f>
        <v/>
      </c>
      <c r="EA39" s="270" t="str">
        <f>IF($C39="","",IF(SUM(Programacion!DY$28:DY$48)=0,"",IF(SUM(Programacion!DY$42:DY$48)=0,'Res 2ªEval'!EA39,(IF(Programacion!DY$42="",0,Programacion!DY$42/SUM(Programacion!DY$42:DY$48)*'3 Eval'!$E38)+IF(Programacion!DY$43="",0,Programacion!DY$43/SUM(Programacion!DY$42:DY$48)*'3 Eval'!$F38)+IF(Programacion!DY$44="",0,Programacion!DY$44/SUM(Programacion!DY$42:DY$48)*'3 Eval'!$G38)+IF(Programacion!DY$45="",0,Programacion!DY$45/SUM(Programacion!DY$42:DY$48)*'3 Eval'!$H38)+IF(Programacion!DY$46="",0,Programacion!DY$46/SUM(Programacion!DY$42:DY$48)*'3 Eval'!$I38)+IF(Programacion!DY$47="",0,Programacion!DY$47/SUM(Programacion!DY$42:DY$48)*'3 Eval'!$J38)+IF(Programacion!DY$48="",0,Programacion!DY$48/SUM(Programacion!DY$42:DY$48)*'3 Eval'!$K38))*SUM(Programacion!DY$42:DY$48)/SUM(Programacion!DY$28:DY$48)+IF('Res 2ªEval'!EA39="",0,'Res 2ªEval'!EA39*SUM(Programacion!DY$28:DY$41)/SUM(Programacion!DY$28:DY$48)))))</f>
        <v/>
      </c>
      <c r="EB39" s="270" t="str">
        <f>IF($C39="","",IF(SUM(Programacion!DZ$28:DZ$48)=0,"",IF(SUM(Programacion!DZ$42:DZ$48)=0,'Res 2ªEval'!EB39,(IF(Programacion!DZ$42="",0,Programacion!DZ$42/SUM(Programacion!DZ$42:DZ$48)*'3 Eval'!$E38)+IF(Programacion!DZ$43="",0,Programacion!DZ$43/SUM(Programacion!DZ$42:DZ$48)*'3 Eval'!$F38)+IF(Programacion!DZ$44="",0,Programacion!DZ$44/SUM(Programacion!DZ$42:DZ$48)*'3 Eval'!$G38)+IF(Programacion!DZ$45="",0,Programacion!DZ$45/SUM(Programacion!DZ$42:DZ$48)*'3 Eval'!$H38)+IF(Programacion!DZ$46="",0,Programacion!DZ$46/SUM(Programacion!DZ$42:DZ$48)*'3 Eval'!$I38)+IF(Programacion!DZ$47="",0,Programacion!DZ$47/SUM(Programacion!DZ$42:DZ$48)*'3 Eval'!$J38)+IF(Programacion!DZ$48="",0,Programacion!DZ$48/SUM(Programacion!DZ$42:DZ$48)*'3 Eval'!$K38))*SUM(Programacion!DZ$42:DZ$48)/SUM(Programacion!DZ$28:DZ$48)+IF('Res 2ªEval'!EB39="",0,'Res 2ªEval'!EB39*SUM(Programacion!DZ$28:DZ$41)/SUM(Programacion!DZ$28:DZ$48)))))</f>
        <v/>
      </c>
      <c r="EC39" s="270" t="str">
        <f>IF($C39="","",IF(SUM(Programacion!EA$28:EA$48)=0,"",IF(SUM(Programacion!EA$42:EA$48)=0,'Res 2ªEval'!EC39,(IF(Programacion!EA$42="",0,Programacion!EA$42/SUM(Programacion!EA$42:EA$48)*'3 Eval'!$E38)+IF(Programacion!EA$43="",0,Programacion!EA$43/SUM(Programacion!EA$42:EA$48)*'3 Eval'!$F38)+IF(Programacion!EA$44="",0,Programacion!EA$44/SUM(Programacion!EA$42:EA$48)*'3 Eval'!$G38)+IF(Programacion!EA$45="",0,Programacion!EA$45/SUM(Programacion!EA$42:EA$48)*'3 Eval'!$H38)+IF(Programacion!EA$46="",0,Programacion!EA$46/SUM(Programacion!EA$42:EA$48)*'3 Eval'!$I38)+IF(Programacion!EA$47="",0,Programacion!EA$47/SUM(Programacion!EA$42:EA$48)*'3 Eval'!$J38)+IF(Programacion!EA$48="",0,Programacion!EA$48/SUM(Programacion!EA$42:EA$48)*'3 Eval'!$K38))*SUM(Programacion!EA$42:EA$48)/SUM(Programacion!EA$28:EA$48)+IF('Res 2ªEval'!EC39="",0,'Res 2ªEval'!EC39*SUM(Programacion!EA$28:EA$41)/SUM(Programacion!EA$28:EA$48)))))</f>
        <v/>
      </c>
      <c r="ED39" s="270" t="str">
        <f>IF($C39="","",IF(SUM(Programacion!EB$28:EB$48)=0,"",IF(SUM(Programacion!EB$42:EB$48)=0,'Res 2ªEval'!ED39,(IF(Programacion!EB$42="",0,Programacion!EB$42/SUM(Programacion!EB$42:EB$48)*'3 Eval'!$E38)+IF(Programacion!EB$43="",0,Programacion!EB$43/SUM(Programacion!EB$42:EB$48)*'3 Eval'!$F38)+IF(Programacion!EB$44="",0,Programacion!EB$44/SUM(Programacion!EB$42:EB$48)*'3 Eval'!$G38)+IF(Programacion!EB$45="",0,Programacion!EB$45/SUM(Programacion!EB$42:EB$48)*'3 Eval'!$H38)+IF(Programacion!EB$46="",0,Programacion!EB$46/SUM(Programacion!EB$42:EB$48)*'3 Eval'!$I38)+IF(Programacion!EB$47="",0,Programacion!EB$47/SUM(Programacion!EB$42:EB$48)*'3 Eval'!$J38)+IF(Programacion!EB$48="",0,Programacion!EB$48/SUM(Programacion!EB$42:EB$48)*'3 Eval'!$K38))*SUM(Programacion!EB$42:EB$48)/SUM(Programacion!EB$28:EB$48)+IF('Res 2ªEval'!ED39="",0,'Res 2ªEval'!ED39*SUM(Programacion!EB$28:EB$41)/SUM(Programacion!EB$28:EB$48)))))</f>
        <v/>
      </c>
      <c r="EE39" s="270" t="str">
        <f>IF($C39="","",IF(SUM(Programacion!EC$28:EC$48)=0,"",IF(SUM(Programacion!EC$42:EC$48)=0,'Res 2ªEval'!EE39,(IF(Programacion!EC$42="",0,Programacion!EC$42/SUM(Programacion!EC$42:EC$48)*'3 Eval'!$E38)+IF(Programacion!EC$43="",0,Programacion!EC$43/SUM(Programacion!EC$42:EC$48)*'3 Eval'!$F38)+IF(Programacion!EC$44="",0,Programacion!EC$44/SUM(Programacion!EC$42:EC$48)*'3 Eval'!$G38)+IF(Programacion!EC$45="",0,Programacion!EC$45/SUM(Programacion!EC$42:EC$48)*'3 Eval'!$H38)+IF(Programacion!EC$46="",0,Programacion!EC$46/SUM(Programacion!EC$42:EC$48)*'3 Eval'!$I38)+IF(Programacion!EC$47="",0,Programacion!EC$47/SUM(Programacion!EC$42:EC$48)*'3 Eval'!$J38)+IF(Programacion!EC$48="",0,Programacion!EC$48/SUM(Programacion!EC$42:EC$48)*'3 Eval'!$K38))*SUM(Programacion!EC$42:EC$48)/SUM(Programacion!EC$28:EC$48)+IF('Res 2ªEval'!EE39="",0,'Res 2ªEval'!EE39*SUM(Programacion!EC$28:EC$41)/SUM(Programacion!EC$28:EC$48)))))</f>
        <v/>
      </c>
      <c r="EF39" s="270" t="str">
        <f>IF($C39="","",IF(SUM(Programacion!ED$28:ED$48)=0,"",IF(SUM(Programacion!ED$42:ED$48)=0,'Res 2ªEval'!EF39,(IF(Programacion!ED$42="",0,Programacion!ED$42/SUM(Programacion!ED$42:ED$48)*'3 Eval'!$E38)+IF(Programacion!ED$43="",0,Programacion!ED$43/SUM(Programacion!ED$42:ED$48)*'3 Eval'!$F38)+IF(Programacion!ED$44="",0,Programacion!ED$44/SUM(Programacion!ED$42:ED$48)*'3 Eval'!$G38)+IF(Programacion!ED$45="",0,Programacion!ED$45/SUM(Programacion!ED$42:ED$48)*'3 Eval'!$H38)+IF(Programacion!ED$46="",0,Programacion!ED$46/SUM(Programacion!ED$42:ED$48)*'3 Eval'!$I38)+IF(Programacion!ED$47="",0,Programacion!ED$47/SUM(Programacion!ED$42:ED$48)*'3 Eval'!$J38)+IF(Programacion!ED$48="",0,Programacion!ED$48/SUM(Programacion!ED$42:ED$48)*'3 Eval'!$K38))*SUM(Programacion!ED$42:ED$48)/SUM(Programacion!ED$28:ED$48)+IF('Res 2ªEval'!EF39="",0,'Res 2ªEval'!EF39*SUM(Programacion!ED$28:ED$41)/SUM(Programacion!ED$28:ED$48)))))</f>
        <v/>
      </c>
      <c r="EG39" s="270" t="str">
        <f>IF($C39="","",IF(SUM(Programacion!EE$28:EE$48)=0,"",IF(SUM(Programacion!EE$42:EE$48)=0,'Res 2ªEval'!EG39,(IF(Programacion!EE$42="",0,Programacion!EE$42/SUM(Programacion!EE$42:EE$48)*'3 Eval'!$E38)+IF(Programacion!EE$43="",0,Programacion!EE$43/SUM(Programacion!EE$42:EE$48)*'3 Eval'!$F38)+IF(Programacion!EE$44="",0,Programacion!EE$44/SUM(Programacion!EE$42:EE$48)*'3 Eval'!$G38)+IF(Programacion!EE$45="",0,Programacion!EE$45/SUM(Programacion!EE$42:EE$48)*'3 Eval'!$H38)+IF(Programacion!EE$46="",0,Programacion!EE$46/SUM(Programacion!EE$42:EE$48)*'3 Eval'!$I38)+IF(Programacion!EE$47="",0,Programacion!EE$47/SUM(Programacion!EE$42:EE$48)*'3 Eval'!$J38)+IF(Programacion!EE$48="",0,Programacion!EE$48/SUM(Programacion!EE$42:EE$48)*'3 Eval'!$K38))*SUM(Programacion!EE$42:EE$48)/SUM(Programacion!EE$28:EE$48)+IF('Res 2ªEval'!EG39="",0,'Res 2ªEval'!EG39*SUM(Programacion!EE$28:EE$41)/SUM(Programacion!EE$28:EE$48)))))</f>
        <v/>
      </c>
      <c r="EH39" s="270" t="str">
        <f>IF($C39="","",IF(SUM(Programacion!EF$28:EF$48)=0,"",IF(SUM(Programacion!EF$42:EF$48)=0,'Res 2ªEval'!EH39,(IF(Programacion!EF$42="",0,Programacion!EF$42/SUM(Programacion!EF$42:EF$48)*'3 Eval'!$E38)+IF(Programacion!EF$43="",0,Programacion!EF$43/SUM(Programacion!EF$42:EF$48)*'3 Eval'!$F38)+IF(Programacion!EF$44="",0,Programacion!EF$44/SUM(Programacion!EF$42:EF$48)*'3 Eval'!$G38)+IF(Programacion!EF$45="",0,Programacion!EF$45/SUM(Programacion!EF$42:EF$48)*'3 Eval'!$H38)+IF(Programacion!EF$46="",0,Programacion!EF$46/SUM(Programacion!EF$42:EF$48)*'3 Eval'!$I38)+IF(Programacion!EF$47="",0,Programacion!EF$47/SUM(Programacion!EF$42:EF$48)*'3 Eval'!$J38)+IF(Programacion!EF$48="",0,Programacion!EF$48/SUM(Programacion!EF$42:EF$48)*'3 Eval'!$K38))*SUM(Programacion!EF$42:EF$48)/SUM(Programacion!EF$28:EF$48)+IF('Res 2ªEval'!EH39="",0,'Res 2ªEval'!EH39*SUM(Programacion!EF$28:EF$41)/SUM(Programacion!EF$28:EF$48)))))</f>
        <v/>
      </c>
      <c r="EI39" s="270" t="str">
        <f>IF($C39="","",IF(SUM(Programacion!EG$28:EG$48)=0,"",IF(SUM(Programacion!EG$42:EG$48)=0,'Res 2ªEval'!EI39,(IF(Programacion!EG$42="",0,Programacion!EG$42/SUM(Programacion!EG$42:EG$48)*'3 Eval'!$E38)+IF(Programacion!EG$43="",0,Programacion!EG$43/SUM(Programacion!EG$42:EG$48)*'3 Eval'!$F38)+IF(Programacion!EG$44="",0,Programacion!EG$44/SUM(Programacion!EG$42:EG$48)*'3 Eval'!$G38)+IF(Programacion!EG$45="",0,Programacion!EG$45/SUM(Programacion!EG$42:EG$48)*'3 Eval'!$H38)+IF(Programacion!EG$46="",0,Programacion!EG$46/SUM(Programacion!EG$42:EG$48)*'3 Eval'!$I38)+IF(Programacion!EG$47="",0,Programacion!EG$47/SUM(Programacion!EG$42:EG$48)*'3 Eval'!$J38)+IF(Programacion!EG$48="",0,Programacion!EG$48/SUM(Programacion!EG$42:EG$48)*'3 Eval'!$K38))*SUM(Programacion!EG$42:EG$48)/SUM(Programacion!EG$28:EG$48)+IF('Res 2ªEval'!EI39="",0,'Res 2ªEval'!EI39*SUM(Programacion!EG$28:EG$41)/SUM(Programacion!EG$28:EG$48)))))</f>
        <v/>
      </c>
      <c r="EJ39" s="270" t="str">
        <f>IF($C39="","",IF(SUM(Programacion!EH$28:EH$48)=0,"",IF(SUM(Programacion!EH$42:EH$48)=0,'Res 2ªEval'!EJ39,(IF(Programacion!EH$42="",0,Programacion!EH$42/SUM(Programacion!EH$42:EH$48)*'3 Eval'!$E38)+IF(Programacion!EH$43="",0,Programacion!EH$43/SUM(Programacion!EH$42:EH$48)*'3 Eval'!$F38)+IF(Programacion!EH$44="",0,Programacion!EH$44/SUM(Programacion!EH$42:EH$48)*'3 Eval'!$G38)+IF(Programacion!EH$45="",0,Programacion!EH$45/SUM(Programacion!EH$42:EH$48)*'3 Eval'!$H38)+IF(Programacion!EH$46="",0,Programacion!EH$46/SUM(Programacion!EH$42:EH$48)*'3 Eval'!$I38)+IF(Programacion!EH$47="",0,Programacion!EH$47/SUM(Programacion!EH$42:EH$48)*'3 Eval'!$J38)+IF(Programacion!EH$48="",0,Programacion!EH$48/SUM(Programacion!EH$42:EH$48)*'3 Eval'!$K38))*SUM(Programacion!EH$42:EH$48)/SUM(Programacion!EH$28:EH$48)+IF('Res 2ªEval'!EJ39="",0,'Res 2ªEval'!EJ39*SUM(Programacion!EH$28:EH$41)/SUM(Programacion!EH$28:EH$48)))))</f>
        <v/>
      </c>
      <c r="EK39" s="270" t="str">
        <f>IF($C39="","",IF(SUM(Programacion!EI$28:EI$48)=0,"",IF(SUM(Programacion!EI$42:EI$48)=0,'Res 2ªEval'!EK39,(IF(Programacion!EI$42="",0,Programacion!EI$42/SUM(Programacion!EI$42:EI$48)*'3 Eval'!$E38)+IF(Programacion!EI$43="",0,Programacion!EI$43/SUM(Programacion!EI$42:EI$48)*'3 Eval'!$F38)+IF(Programacion!EI$44="",0,Programacion!EI$44/SUM(Programacion!EI$42:EI$48)*'3 Eval'!$G38)+IF(Programacion!EI$45="",0,Programacion!EI$45/SUM(Programacion!EI$42:EI$48)*'3 Eval'!$H38)+IF(Programacion!EI$46="",0,Programacion!EI$46/SUM(Programacion!EI$42:EI$48)*'3 Eval'!$I38)+IF(Programacion!EI$47="",0,Programacion!EI$47/SUM(Programacion!EI$42:EI$48)*'3 Eval'!$J38)+IF(Programacion!EI$48="",0,Programacion!EI$48/SUM(Programacion!EI$42:EI$48)*'3 Eval'!$K38))*SUM(Programacion!EI$42:EI$48)/SUM(Programacion!EI$28:EI$48)+IF('Res 2ªEval'!EK39="",0,'Res 2ªEval'!EK39*SUM(Programacion!EI$28:EI$41)/SUM(Programacion!EI$28:EI$48)))))</f>
        <v/>
      </c>
    </row>
    <row r="40" spans="2:141">
      <c r="B40" s="133" t="str">
        <f>IF('1 Eval'!A39="","",'1 Eval'!A39)</f>
        <v/>
      </c>
      <c r="C40" s="134" t="str">
        <f>IF('1 Eval'!B39="","",'1 Eval'!B39)</f>
        <v/>
      </c>
      <c r="D40" s="149" t="str">
        <f>IF('3 Eval'!D39="","",'3 Eval'!D39)</f>
        <v/>
      </c>
      <c r="E40" s="150" t="str">
        <f>IF($D40="","",IF(Final!$G$6="","",($D40*Final!$G$6+Final!$F41*Final!$F$6+Final!$E41*Final!$E$6)/SUM(Final!$E$6:$G$6)))</f>
        <v/>
      </c>
      <c r="F40" s="150" t="str">
        <f t="shared" si="7"/>
        <v/>
      </c>
      <c r="G40" s="221" t="str">
        <f t="shared" si="6"/>
        <v/>
      </c>
      <c r="H40" s="275" t="str">
        <f>IF($C40="","",IF(SUM(Programacion!F$28:F$48)=0,"",IF(SUM(Programacion!F$42:F$48)=0,'Res 2ªEval'!H40,(IF(Programacion!F$42="",0,Programacion!F$42/SUM(Programacion!F$42:F$48)*'3 Eval'!$E39)+IF(Programacion!F$43="",0,Programacion!F$43/SUM(Programacion!F$42:F$48)*'3 Eval'!$F39)+IF(Programacion!F$44="",0,Programacion!F$44/SUM(Programacion!F$42:F$48)*'3 Eval'!$G39)+IF(Programacion!F$45="",0,Programacion!F$45/SUM(Programacion!F$42:F$48)*'3 Eval'!$H39)+IF(Programacion!F$46="",0,Programacion!F$46/SUM(Programacion!F$42:F$48)*'3 Eval'!$I39)+IF(Programacion!F$47="",0,Programacion!F$47/SUM(Programacion!F$42:F$48)*'3 Eval'!$J39)+IF(Programacion!F$48="",0,Programacion!F$48/SUM(Programacion!F$42:F$48)*'3 Eval'!$K39))*SUM(Programacion!F$42:F$48)/SUM(Programacion!F$28:F$48)+IF('Res 2ªEval'!H40="",0,'Res 2ªEval'!H40*SUM(Programacion!F$28:F$41)/SUM(Programacion!F$28:F$48)))))</f>
        <v/>
      </c>
      <c r="I40" s="270" t="str">
        <f>IF($C40="","",IF(SUM(Programacion!G$28:G$48)=0,"",IF(SUM(Programacion!G$42:G$48)=0,'Res 2ªEval'!I40,(IF(Programacion!G$42="",0,Programacion!G$42/SUM(Programacion!G$42:G$48)*'3 Eval'!$E39)+IF(Programacion!G$43="",0,Programacion!G$43/SUM(Programacion!G$42:G$48)*'3 Eval'!$F39)+IF(Programacion!G$44="",0,Programacion!G$44/SUM(Programacion!G$42:G$48)*'3 Eval'!$G39)+IF(Programacion!G$45="",0,Programacion!G$45/SUM(Programacion!G$42:G$48)*'3 Eval'!$H39)+IF(Programacion!G$46="",0,Programacion!G$46/SUM(Programacion!G$42:G$48)*'3 Eval'!$I39)+IF(Programacion!G$47="",0,Programacion!G$47/SUM(Programacion!G$42:G$48)*'3 Eval'!$J39)+IF(Programacion!G$48="",0,Programacion!G$48/SUM(Programacion!G$42:G$48)*'3 Eval'!$K39))*SUM(Programacion!G$42:G$48)/SUM(Programacion!G$28:G$48)+IF('Res 2ªEval'!I40="",0,'Res 2ªEval'!I40*SUM(Programacion!G$28:G$41)/SUM(Programacion!G$28:G$48)))))</f>
        <v/>
      </c>
      <c r="J40" s="270" t="str">
        <f>IF($C40="","",IF(SUM(Programacion!H$28:H$48)=0,"",IF(SUM(Programacion!H$42:H$48)=0,'Res 2ªEval'!J40,(IF(Programacion!H$42="",0,Programacion!H$42/SUM(Programacion!H$42:H$48)*'3 Eval'!$E39)+IF(Programacion!H$43="",0,Programacion!H$43/SUM(Programacion!H$42:H$48)*'3 Eval'!$F39)+IF(Programacion!H$44="",0,Programacion!H$44/SUM(Programacion!H$42:H$48)*'3 Eval'!$G39)+IF(Programacion!H$45="",0,Programacion!H$45/SUM(Programacion!H$42:H$48)*'3 Eval'!$H39)+IF(Programacion!H$46="",0,Programacion!H$46/SUM(Programacion!H$42:H$48)*'3 Eval'!$I39)+IF(Programacion!H$47="",0,Programacion!H$47/SUM(Programacion!H$42:H$48)*'3 Eval'!$J39)+IF(Programacion!H$48="",0,Programacion!H$48/SUM(Programacion!H$42:H$48)*'3 Eval'!$K39))*SUM(Programacion!H$42:H$48)/SUM(Programacion!H$28:H$48)+IF('Res 2ªEval'!J40="",0,'Res 2ªEval'!J40*SUM(Programacion!H$28:H$41)/SUM(Programacion!H$28:H$48)))))</f>
        <v/>
      </c>
      <c r="K40" s="270" t="str">
        <f>IF($C40="","",IF(SUM(Programacion!I$28:I$48)=0,"",IF(SUM(Programacion!I$42:I$48)=0,'Res 2ªEval'!K40,(IF(Programacion!I$42="",0,Programacion!I$42/SUM(Programacion!I$42:I$48)*'3 Eval'!$E39)+IF(Programacion!I$43="",0,Programacion!I$43/SUM(Programacion!I$42:I$48)*'3 Eval'!$F39)+IF(Programacion!I$44="",0,Programacion!I$44/SUM(Programacion!I$42:I$48)*'3 Eval'!$G39)+IF(Programacion!I$45="",0,Programacion!I$45/SUM(Programacion!I$42:I$48)*'3 Eval'!$H39)+IF(Programacion!I$46="",0,Programacion!I$46/SUM(Programacion!I$42:I$48)*'3 Eval'!$I39)+IF(Programacion!I$47="",0,Programacion!I$47/SUM(Programacion!I$42:I$48)*'3 Eval'!$J39)+IF(Programacion!I$48="",0,Programacion!I$48/SUM(Programacion!I$42:I$48)*'3 Eval'!$K39))*SUM(Programacion!I$42:I$48)/SUM(Programacion!I$28:I$48)+IF('Res 2ªEval'!K40="",0,'Res 2ªEval'!K40*SUM(Programacion!I$28:I$41)/SUM(Programacion!I$28:I$48)))))</f>
        <v/>
      </c>
      <c r="L40" s="270" t="str">
        <f>IF($C40="","",IF(SUM(Programacion!J$28:J$48)=0,"",IF(SUM(Programacion!J$42:J$48)=0,'Res 2ªEval'!L40,(IF(Programacion!J$42="",0,Programacion!J$42/SUM(Programacion!J$42:J$48)*'3 Eval'!$E39)+IF(Programacion!J$43="",0,Programacion!J$43/SUM(Programacion!J$42:J$48)*'3 Eval'!$F39)+IF(Programacion!J$44="",0,Programacion!J$44/SUM(Programacion!J$42:J$48)*'3 Eval'!$G39)+IF(Programacion!J$45="",0,Programacion!J$45/SUM(Programacion!J$42:J$48)*'3 Eval'!$H39)+IF(Programacion!J$46="",0,Programacion!J$46/SUM(Programacion!J$42:J$48)*'3 Eval'!$I39)+IF(Programacion!J$47="",0,Programacion!J$47/SUM(Programacion!J$42:J$48)*'3 Eval'!$J39)+IF(Programacion!J$48="",0,Programacion!J$48/SUM(Programacion!J$42:J$48)*'3 Eval'!$K39))*SUM(Programacion!J$42:J$48)/SUM(Programacion!J$28:J$48)+IF('Res 2ªEval'!L40="",0,'Res 2ªEval'!L40*SUM(Programacion!J$28:J$41)/SUM(Programacion!J$28:J$48)))))</f>
        <v/>
      </c>
      <c r="M40" s="270" t="str">
        <f>IF($C40="","",IF(SUM(Programacion!K$28:K$48)=0,"",IF(SUM(Programacion!K$42:K$48)=0,'Res 2ªEval'!M40,(IF(Programacion!K$42="",0,Programacion!K$42/SUM(Programacion!K$42:K$48)*'3 Eval'!$E39)+IF(Programacion!K$43="",0,Programacion!K$43/SUM(Programacion!K$42:K$48)*'3 Eval'!$F39)+IF(Programacion!K$44="",0,Programacion!K$44/SUM(Programacion!K$42:K$48)*'3 Eval'!$G39)+IF(Programacion!K$45="",0,Programacion!K$45/SUM(Programacion!K$42:K$48)*'3 Eval'!$H39)+IF(Programacion!K$46="",0,Programacion!K$46/SUM(Programacion!K$42:K$48)*'3 Eval'!$I39)+IF(Programacion!K$47="",0,Programacion!K$47/SUM(Programacion!K$42:K$48)*'3 Eval'!$J39)+IF(Programacion!K$48="",0,Programacion!K$48/SUM(Programacion!K$42:K$48)*'3 Eval'!$K39))*SUM(Programacion!K$42:K$48)/SUM(Programacion!K$28:K$48)+IF('Res 2ªEval'!M40="",0,'Res 2ªEval'!M40*SUM(Programacion!K$28:K$41)/SUM(Programacion!K$28:K$48)))))</f>
        <v/>
      </c>
      <c r="N40" s="270" t="str">
        <f>IF($C40="","",IF(SUM(Programacion!L$28:L$48)=0,"",IF(SUM(Programacion!L$42:L$48)=0,'Res 2ªEval'!N40,(IF(Programacion!L$42="",0,Programacion!L$42/SUM(Programacion!L$42:L$48)*'3 Eval'!$E39)+IF(Programacion!L$43="",0,Programacion!L$43/SUM(Programacion!L$42:L$48)*'3 Eval'!$F39)+IF(Programacion!L$44="",0,Programacion!L$44/SUM(Programacion!L$42:L$48)*'3 Eval'!$G39)+IF(Programacion!L$45="",0,Programacion!L$45/SUM(Programacion!L$42:L$48)*'3 Eval'!$H39)+IF(Programacion!L$46="",0,Programacion!L$46/SUM(Programacion!L$42:L$48)*'3 Eval'!$I39)+IF(Programacion!L$47="",0,Programacion!L$47/SUM(Programacion!L$42:L$48)*'3 Eval'!$J39)+IF(Programacion!L$48="",0,Programacion!L$48/SUM(Programacion!L$42:L$48)*'3 Eval'!$K39))*SUM(Programacion!L$42:L$48)/SUM(Programacion!L$28:L$48)+IF('Res 2ªEval'!N40="",0,'Res 2ªEval'!N40*SUM(Programacion!L$28:L$41)/SUM(Programacion!L$28:L$48)))))</f>
        <v/>
      </c>
      <c r="O40" s="276" t="str">
        <f>IF($C40="","",IF(SUM(Programacion!M$28:M$48)=0,"",IF(SUM(Programacion!M$42:M$48)=0,'Res 2ªEval'!O40,(IF(Programacion!M$42="",0,Programacion!M$42/SUM(Programacion!M$42:M$48)*'3 Eval'!$E39)+IF(Programacion!M$43="",0,Programacion!M$43/SUM(Programacion!M$42:M$48)*'3 Eval'!$F39)+IF(Programacion!M$44="",0,Programacion!M$44/SUM(Programacion!M$42:M$48)*'3 Eval'!$G39)+IF(Programacion!M$45="",0,Programacion!M$45/SUM(Programacion!M$42:M$48)*'3 Eval'!$H39)+IF(Programacion!M$46="",0,Programacion!M$46/SUM(Programacion!M$42:M$48)*'3 Eval'!$I39)+IF(Programacion!M$47="",0,Programacion!M$47/SUM(Programacion!M$42:M$48)*'3 Eval'!$J39)+IF(Programacion!M$48="",0,Programacion!M$48/SUM(Programacion!M$42:M$48)*'3 Eval'!$K39))*SUM(Programacion!M$42:M$48)/SUM(Programacion!M$28:M$48)+IF('Res 2ªEval'!O40="",0,'Res 2ªEval'!O40*SUM(Programacion!M$28:M$41)/SUM(Programacion!M$28:M$48)))))</f>
        <v/>
      </c>
      <c r="P40" s="152"/>
      <c r="Q40" s="270" t="str">
        <f>IF($C40="","",IF(SUM(Programacion!O$28:O$48)=0,"",IF(SUM(Programacion!O$42:O$48)=0,'Res 2ªEval'!Q40,(IF(Programacion!O$42="",0,Programacion!O$42/SUM(Programacion!O$42:O$48)*'3 Eval'!$E39)+IF(Programacion!O$43="",0,Programacion!O$43/SUM(Programacion!O$42:O$48)*'3 Eval'!$F39)+IF(Programacion!O$44="",0,Programacion!O$44/SUM(Programacion!O$42:O$48)*'3 Eval'!$G39)+IF(Programacion!O$45="",0,Programacion!O$45/SUM(Programacion!O$42:O$48)*'3 Eval'!$H39)+IF(Programacion!O$46="",0,Programacion!O$46/SUM(Programacion!O$42:O$48)*'3 Eval'!$I39)+IF(Programacion!O$47="",0,Programacion!O$47/SUM(Programacion!O$42:O$48)*'3 Eval'!$J39)+IF(Programacion!O$48="",0,Programacion!O$48/SUM(Programacion!O$42:O$48)*'3 Eval'!$K39))*SUM(Programacion!O$42:O$48)/SUM(Programacion!O$28:O$48)+IF('Res 2ªEval'!Q40="",0,'Res 2ªEval'!Q40*SUM(Programacion!O$28:O$41)/SUM(Programacion!O$28:O$48)))))</f>
        <v/>
      </c>
      <c r="R40" s="270" t="str">
        <f>IF($C40="","",IF(SUM(Programacion!P$28:P$48)=0,"",IF(SUM(Programacion!P$42:P$48)=0,'Res 2ªEval'!R40,(IF(Programacion!P$42="",0,Programacion!P$42/SUM(Programacion!P$42:P$48)*'3 Eval'!$E39)+IF(Programacion!P$43="",0,Programacion!P$43/SUM(Programacion!P$42:P$48)*'3 Eval'!$F39)+IF(Programacion!P$44="",0,Programacion!P$44/SUM(Programacion!P$42:P$48)*'3 Eval'!$G39)+IF(Programacion!P$45="",0,Programacion!P$45/SUM(Programacion!P$42:P$48)*'3 Eval'!$H39)+IF(Programacion!P$46="",0,Programacion!P$46/SUM(Programacion!P$42:P$48)*'3 Eval'!$I39)+IF(Programacion!P$47="",0,Programacion!P$47/SUM(Programacion!P$42:P$48)*'3 Eval'!$J39)+IF(Programacion!P$48="",0,Programacion!P$48/SUM(Programacion!P$42:P$48)*'3 Eval'!$K39))*SUM(Programacion!P$42:P$48)/SUM(Programacion!P$28:P$48)+IF('Res 2ªEval'!R40="",0,'Res 2ªEval'!R40*SUM(Programacion!P$28:P$41)/SUM(Programacion!P$28:P$48)))))</f>
        <v/>
      </c>
      <c r="S40" s="270" t="str">
        <f>IF($C40="","",IF(SUM(Programacion!Q$28:Q$48)=0,"",IF(SUM(Programacion!Q$42:Q$48)=0,'Res 2ªEval'!S40,(IF(Programacion!Q$42="",0,Programacion!Q$42/SUM(Programacion!Q$42:Q$48)*'3 Eval'!$E39)+IF(Programacion!Q$43="",0,Programacion!Q$43/SUM(Programacion!Q$42:Q$48)*'3 Eval'!$F39)+IF(Programacion!Q$44="",0,Programacion!Q$44/SUM(Programacion!Q$42:Q$48)*'3 Eval'!$G39)+IF(Programacion!Q$45="",0,Programacion!Q$45/SUM(Programacion!Q$42:Q$48)*'3 Eval'!$H39)+IF(Programacion!Q$46="",0,Programacion!Q$46/SUM(Programacion!Q$42:Q$48)*'3 Eval'!$I39)+IF(Programacion!Q$47="",0,Programacion!Q$47/SUM(Programacion!Q$42:Q$48)*'3 Eval'!$J39)+IF(Programacion!Q$48="",0,Programacion!Q$48/SUM(Programacion!Q$42:Q$48)*'3 Eval'!$K39))*SUM(Programacion!Q$42:Q$48)/SUM(Programacion!Q$28:Q$48)+IF('Res 2ªEval'!S40="",0,'Res 2ªEval'!S40*SUM(Programacion!Q$28:Q$41)/SUM(Programacion!Q$28:Q$48)))))</f>
        <v/>
      </c>
      <c r="T40" s="270" t="str">
        <f>IF($C40="","",IF(SUM(Programacion!R$28:R$48)=0,"",IF(SUM(Programacion!R$42:R$48)=0,'Res 2ªEval'!T40,(IF(Programacion!R$42="",0,Programacion!R$42/SUM(Programacion!R$42:R$48)*'3 Eval'!$E39)+IF(Programacion!R$43="",0,Programacion!R$43/SUM(Programacion!R$42:R$48)*'3 Eval'!$F39)+IF(Programacion!R$44="",0,Programacion!R$44/SUM(Programacion!R$42:R$48)*'3 Eval'!$G39)+IF(Programacion!R$45="",0,Programacion!R$45/SUM(Programacion!R$42:R$48)*'3 Eval'!$H39)+IF(Programacion!R$46="",0,Programacion!R$46/SUM(Programacion!R$42:R$48)*'3 Eval'!$I39)+IF(Programacion!R$47="",0,Programacion!R$47/SUM(Programacion!R$42:R$48)*'3 Eval'!$J39)+IF(Programacion!R$48="",0,Programacion!R$48/SUM(Programacion!R$42:R$48)*'3 Eval'!$K39))*SUM(Programacion!R$42:R$48)/SUM(Programacion!R$28:R$48)+IF('Res 2ªEval'!T40="",0,'Res 2ªEval'!T40*SUM(Programacion!R$28:R$41)/SUM(Programacion!R$28:R$48)))))</f>
        <v/>
      </c>
      <c r="U40" s="270" t="str">
        <f>IF($C40="","",IF(SUM(Programacion!S$28:S$48)=0,"",IF(SUM(Programacion!S$42:S$48)=0,'Res 2ªEval'!U40,(IF(Programacion!S$42="",0,Programacion!S$42/SUM(Programacion!S$42:S$48)*'3 Eval'!$E39)+IF(Programacion!S$43="",0,Programacion!S$43/SUM(Programacion!S$42:S$48)*'3 Eval'!$F39)+IF(Programacion!S$44="",0,Programacion!S$44/SUM(Programacion!S$42:S$48)*'3 Eval'!$G39)+IF(Programacion!S$45="",0,Programacion!S$45/SUM(Programacion!S$42:S$48)*'3 Eval'!$H39)+IF(Programacion!S$46="",0,Programacion!S$46/SUM(Programacion!S$42:S$48)*'3 Eval'!$I39)+IF(Programacion!S$47="",0,Programacion!S$47/SUM(Programacion!S$42:S$48)*'3 Eval'!$J39)+IF(Programacion!S$48="",0,Programacion!S$48/SUM(Programacion!S$42:S$48)*'3 Eval'!$K39))*SUM(Programacion!S$42:S$48)/SUM(Programacion!S$28:S$48)+IF('Res 2ªEval'!U40="",0,'Res 2ªEval'!U40*SUM(Programacion!S$28:S$41)/SUM(Programacion!S$28:S$48)))))</f>
        <v/>
      </c>
      <c r="V40" s="270" t="str">
        <f>IF($C40="","",IF(SUM(Programacion!T$28:T$48)=0,"",IF(SUM(Programacion!T$42:T$48)=0,'Res 2ªEval'!V40,(IF(Programacion!T$42="",0,Programacion!T$42/SUM(Programacion!T$42:T$48)*'3 Eval'!$E39)+IF(Programacion!T$43="",0,Programacion!T$43/SUM(Programacion!T$42:T$48)*'3 Eval'!$F39)+IF(Programacion!T$44="",0,Programacion!T$44/SUM(Programacion!T$42:T$48)*'3 Eval'!$G39)+IF(Programacion!T$45="",0,Programacion!T$45/SUM(Programacion!T$42:T$48)*'3 Eval'!$H39)+IF(Programacion!T$46="",0,Programacion!T$46/SUM(Programacion!T$42:T$48)*'3 Eval'!$I39)+IF(Programacion!T$47="",0,Programacion!T$47/SUM(Programacion!T$42:T$48)*'3 Eval'!$J39)+IF(Programacion!T$48="",0,Programacion!T$48/SUM(Programacion!T$42:T$48)*'3 Eval'!$K39))*SUM(Programacion!T$42:T$48)/SUM(Programacion!T$28:T$48)+IF('Res 2ªEval'!V40="",0,'Res 2ªEval'!V40*SUM(Programacion!T$28:T$41)/SUM(Programacion!T$28:T$48)))))</f>
        <v/>
      </c>
      <c r="W40" s="270" t="str">
        <f>IF($C40="","",IF(SUM(Programacion!U$28:U$48)=0,"",IF(SUM(Programacion!U$42:U$48)=0,'Res 2ªEval'!W40,(IF(Programacion!U$42="",0,Programacion!U$42/SUM(Programacion!U$42:U$48)*'3 Eval'!$E39)+IF(Programacion!U$43="",0,Programacion!U$43/SUM(Programacion!U$42:U$48)*'3 Eval'!$F39)+IF(Programacion!U$44="",0,Programacion!U$44/SUM(Programacion!U$42:U$48)*'3 Eval'!$G39)+IF(Programacion!U$45="",0,Programacion!U$45/SUM(Programacion!U$42:U$48)*'3 Eval'!$H39)+IF(Programacion!U$46="",0,Programacion!U$46/SUM(Programacion!U$42:U$48)*'3 Eval'!$I39)+IF(Programacion!U$47="",0,Programacion!U$47/SUM(Programacion!U$42:U$48)*'3 Eval'!$J39)+IF(Programacion!U$48="",0,Programacion!U$48/SUM(Programacion!U$42:U$48)*'3 Eval'!$K39))*SUM(Programacion!U$42:U$48)/SUM(Programacion!U$28:U$48)+IF('Res 2ªEval'!W40="",0,'Res 2ªEval'!W40*SUM(Programacion!U$28:U$41)/SUM(Programacion!U$28:U$48)))))</f>
        <v/>
      </c>
      <c r="X40" s="270" t="str">
        <f>IF($C40="","",IF(SUM(Programacion!V$28:V$48)=0,"",IF(SUM(Programacion!V$42:V$48)=0,'Res 2ªEval'!X40,(IF(Programacion!V$42="",0,Programacion!V$42/SUM(Programacion!V$42:V$48)*'3 Eval'!$E39)+IF(Programacion!V$43="",0,Programacion!V$43/SUM(Programacion!V$42:V$48)*'3 Eval'!$F39)+IF(Programacion!V$44="",0,Programacion!V$44/SUM(Programacion!V$42:V$48)*'3 Eval'!$G39)+IF(Programacion!V$45="",0,Programacion!V$45/SUM(Programacion!V$42:V$48)*'3 Eval'!$H39)+IF(Programacion!V$46="",0,Programacion!V$46/SUM(Programacion!V$42:V$48)*'3 Eval'!$I39)+IF(Programacion!V$47="",0,Programacion!V$47/SUM(Programacion!V$42:V$48)*'3 Eval'!$J39)+IF(Programacion!V$48="",0,Programacion!V$48/SUM(Programacion!V$42:V$48)*'3 Eval'!$K39))*SUM(Programacion!V$42:V$48)/SUM(Programacion!V$28:V$48)+IF('Res 2ªEval'!X40="",0,'Res 2ªEval'!X40*SUM(Programacion!V$28:V$41)/SUM(Programacion!V$28:V$48)))))</f>
        <v/>
      </c>
      <c r="Y40" s="270" t="str">
        <f>IF($C40="","",IF(SUM(Programacion!W$28:W$48)=0,"",IF(SUM(Programacion!W$42:W$48)=0,'Res 2ªEval'!Y40,(IF(Programacion!W$42="",0,Programacion!W$42/SUM(Programacion!W$42:W$48)*'3 Eval'!$E39)+IF(Programacion!W$43="",0,Programacion!W$43/SUM(Programacion!W$42:W$48)*'3 Eval'!$F39)+IF(Programacion!W$44="",0,Programacion!W$44/SUM(Programacion!W$42:W$48)*'3 Eval'!$G39)+IF(Programacion!W$45="",0,Programacion!W$45/SUM(Programacion!W$42:W$48)*'3 Eval'!$H39)+IF(Programacion!W$46="",0,Programacion!W$46/SUM(Programacion!W$42:W$48)*'3 Eval'!$I39)+IF(Programacion!W$47="",0,Programacion!W$47/SUM(Programacion!W$42:W$48)*'3 Eval'!$J39)+IF(Programacion!W$48="",0,Programacion!W$48/SUM(Programacion!W$42:W$48)*'3 Eval'!$K39))*SUM(Programacion!W$42:W$48)/SUM(Programacion!W$28:W$48)+IF('Res 2ªEval'!Y40="",0,'Res 2ªEval'!Y40*SUM(Programacion!W$28:W$41)/SUM(Programacion!W$28:W$48)))))</f>
        <v/>
      </c>
      <c r="Z40" s="270" t="str">
        <f>IF($C40="","",IF(SUM(Programacion!X$28:X$48)=0,"",IF(SUM(Programacion!X$42:X$48)=0,'Res 2ªEval'!Z40,(IF(Programacion!X$42="",0,Programacion!X$42/SUM(Programacion!X$42:X$48)*'3 Eval'!$E39)+IF(Programacion!X$43="",0,Programacion!X$43/SUM(Programacion!X$42:X$48)*'3 Eval'!$F39)+IF(Programacion!X$44="",0,Programacion!X$44/SUM(Programacion!X$42:X$48)*'3 Eval'!$G39)+IF(Programacion!X$45="",0,Programacion!X$45/SUM(Programacion!X$42:X$48)*'3 Eval'!$H39)+IF(Programacion!X$46="",0,Programacion!X$46/SUM(Programacion!X$42:X$48)*'3 Eval'!$I39)+IF(Programacion!X$47="",0,Programacion!X$47/SUM(Programacion!X$42:X$48)*'3 Eval'!$J39)+IF(Programacion!X$48="",0,Programacion!X$48/SUM(Programacion!X$42:X$48)*'3 Eval'!$K39))*SUM(Programacion!X$42:X$48)/SUM(Programacion!X$28:X$48)+IF('Res 2ªEval'!Z40="",0,'Res 2ªEval'!Z40*SUM(Programacion!X$28:X$41)/SUM(Programacion!X$28:X$48)))))</f>
        <v/>
      </c>
      <c r="AA40" s="270" t="str">
        <f>IF($C40="","",IF(SUM(Programacion!Y$28:Y$48)=0,"",IF(SUM(Programacion!Y$42:Y$48)=0,'Res 2ªEval'!AA40,(IF(Programacion!Y$42="",0,Programacion!Y$42/SUM(Programacion!Y$42:Y$48)*'3 Eval'!$E39)+IF(Programacion!Y$43="",0,Programacion!Y$43/SUM(Programacion!Y$42:Y$48)*'3 Eval'!$F39)+IF(Programacion!Y$44="",0,Programacion!Y$44/SUM(Programacion!Y$42:Y$48)*'3 Eval'!$G39)+IF(Programacion!Y$45="",0,Programacion!Y$45/SUM(Programacion!Y$42:Y$48)*'3 Eval'!$H39)+IF(Programacion!Y$46="",0,Programacion!Y$46/SUM(Programacion!Y$42:Y$48)*'3 Eval'!$I39)+IF(Programacion!Y$47="",0,Programacion!Y$47/SUM(Programacion!Y$42:Y$48)*'3 Eval'!$J39)+IF(Programacion!Y$48="",0,Programacion!Y$48/SUM(Programacion!Y$42:Y$48)*'3 Eval'!$K39))*SUM(Programacion!Y$42:Y$48)/SUM(Programacion!Y$28:Y$48)+IF('Res 2ªEval'!AA40="",0,'Res 2ªEval'!AA40*SUM(Programacion!Y$28:Y$41)/SUM(Programacion!Y$28:Y$48)))))</f>
        <v/>
      </c>
      <c r="AB40" s="270" t="str">
        <f>IF($C40="","",IF(SUM(Programacion!Z$28:Z$48)=0,"",IF(SUM(Programacion!Z$42:Z$48)=0,'Res 2ªEval'!AB40,(IF(Programacion!Z$42="",0,Programacion!Z$42/SUM(Programacion!Z$42:Z$48)*'3 Eval'!$E39)+IF(Programacion!Z$43="",0,Programacion!Z$43/SUM(Programacion!Z$42:Z$48)*'3 Eval'!$F39)+IF(Programacion!Z$44="",0,Programacion!Z$44/SUM(Programacion!Z$42:Z$48)*'3 Eval'!$G39)+IF(Programacion!Z$45="",0,Programacion!Z$45/SUM(Programacion!Z$42:Z$48)*'3 Eval'!$H39)+IF(Programacion!Z$46="",0,Programacion!Z$46/SUM(Programacion!Z$42:Z$48)*'3 Eval'!$I39)+IF(Programacion!Z$47="",0,Programacion!Z$47/SUM(Programacion!Z$42:Z$48)*'3 Eval'!$J39)+IF(Programacion!Z$48="",0,Programacion!Z$48/SUM(Programacion!Z$42:Z$48)*'3 Eval'!$K39))*SUM(Programacion!Z$42:Z$48)/SUM(Programacion!Z$28:Z$48)+IF('Res 2ªEval'!AB40="",0,'Res 2ªEval'!AB40*SUM(Programacion!Z$28:Z$41)/SUM(Programacion!Z$28:Z$48)))))</f>
        <v/>
      </c>
      <c r="AC40" s="270" t="str">
        <f>IF($C40="","",IF(SUM(Programacion!AA$28:AA$48)=0,"",IF(SUM(Programacion!AA$42:AA$48)=0,'Res 2ªEval'!AC40,(IF(Programacion!AA$42="",0,Programacion!AA$42/SUM(Programacion!AA$42:AA$48)*'3 Eval'!$E39)+IF(Programacion!AA$43="",0,Programacion!AA$43/SUM(Programacion!AA$42:AA$48)*'3 Eval'!$F39)+IF(Programacion!AA$44="",0,Programacion!AA$44/SUM(Programacion!AA$42:AA$48)*'3 Eval'!$G39)+IF(Programacion!AA$45="",0,Programacion!AA$45/SUM(Programacion!AA$42:AA$48)*'3 Eval'!$H39)+IF(Programacion!AA$46="",0,Programacion!AA$46/SUM(Programacion!AA$42:AA$48)*'3 Eval'!$I39)+IF(Programacion!AA$47="",0,Programacion!AA$47/SUM(Programacion!AA$42:AA$48)*'3 Eval'!$J39)+IF(Programacion!AA$48="",0,Programacion!AA$48/SUM(Programacion!AA$42:AA$48)*'3 Eval'!$K39))*SUM(Programacion!AA$42:AA$48)/SUM(Programacion!AA$28:AA$48)+IF('Res 2ªEval'!AC40="",0,'Res 2ªEval'!AC40*SUM(Programacion!AA$28:AA$41)/SUM(Programacion!AA$28:AA$48)))))</f>
        <v/>
      </c>
      <c r="AD40" s="270" t="str">
        <f>IF($C40="","",IF(SUM(Programacion!AB$28:AB$48)=0,"",IF(SUM(Programacion!AB$42:AB$48)=0,'Res 2ªEval'!AD40,(IF(Programacion!AB$42="",0,Programacion!AB$42/SUM(Programacion!AB$42:AB$48)*'3 Eval'!$E39)+IF(Programacion!AB$43="",0,Programacion!AB$43/SUM(Programacion!AB$42:AB$48)*'3 Eval'!$F39)+IF(Programacion!AB$44="",0,Programacion!AB$44/SUM(Programacion!AB$42:AB$48)*'3 Eval'!$G39)+IF(Programacion!AB$45="",0,Programacion!AB$45/SUM(Programacion!AB$42:AB$48)*'3 Eval'!$H39)+IF(Programacion!AB$46="",0,Programacion!AB$46/SUM(Programacion!AB$42:AB$48)*'3 Eval'!$I39)+IF(Programacion!AB$47="",0,Programacion!AB$47/SUM(Programacion!AB$42:AB$48)*'3 Eval'!$J39)+IF(Programacion!AB$48="",0,Programacion!AB$48/SUM(Programacion!AB$42:AB$48)*'3 Eval'!$K39))*SUM(Programacion!AB$42:AB$48)/SUM(Programacion!AB$28:AB$48)+IF('Res 2ªEval'!AD40="",0,'Res 2ªEval'!AD40*SUM(Programacion!AB$28:AB$41)/SUM(Programacion!AB$28:AB$48)))))</f>
        <v/>
      </c>
      <c r="AE40" s="270" t="str">
        <f>IF($C40="","",IF(SUM(Programacion!AC$28:AC$48)=0,"",IF(SUM(Programacion!AC$42:AC$48)=0,'Res 2ªEval'!AE40,(IF(Programacion!AC$42="",0,Programacion!AC$42/SUM(Programacion!AC$42:AC$48)*'3 Eval'!$E39)+IF(Programacion!AC$43="",0,Programacion!AC$43/SUM(Programacion!AC$42:AC$48)*'3 Eval'!$F39)+IF(Programacion!AC$44="",0,Programacion!AC$44/SUM(Programacion!AC$42:AC$48)*'3 Eval'!$G39)+IF(Programacion!AC$45="",0,Programacion!AC$45/SUM(Programacion!AC$42:AC$48)*'3 Eval'!$H39)+IF(Programacion!AC$46="",0,Programacion!AC$46/SUM(Programacion!AC$42:AC$48)*'3 Eval'!$I39)+IF(Programacion!AC$47="",0,Programacion!AC$47/SUM(Programacion!AC$42:AC$48)*'3 Eval'!$J39)+IF(Programacion!AC$48="",0,Programacion!AC$48/SUM(Programacion!AC$42:AC$48)*'3 Eval'!$K39))*SUM(Programacion!AC$42:AC$48)/SUM(Programacion!AC$28:AC$48)+IF('Res 2ªEval'!AE40="",0,'Res 2ªEval'!AE40*SUM(Programacion!AC$28:AC$41)/SUM(Programacion!AC$28:AC$48)))))</f>
        <v/>
      </c>
      <c r="AF40" s="270" t="str">
        <f>IF($C40="","",IF(SUM(Programacion!AD$28:AD$48)=0,"",IF(SUM(Programacion!AD$42:AD$48)=0,'Res 2ªEval'!AF40,(IF(Programacion!AD$42="",0,Programacion!AD$42/SUM(Programacion!AD$42:AD$48)*'3 Eval'!$E39)+IF(Programacion!AD$43="",0,Programacion!AD$43/SUM(Programacion!AD$42:AD$48)*'3 Eval'!$F39)+IF(Programacion!AD$44="",0,Programacion!AD$44/SUM(Programacion!AD$42:AD$48)*'3 Eval'!$G39)+IF(Programacion!AD$45="",0,Programacion!AD$45/SUM(Programacion!AD$42:AD$48)*'3 Eval'!$H39)+IF(Programacion!AD$46="",0,Programacion!AD$46/SUM(Programacion!AD$42:AD$48)*'3 Eval'!$I39)+IF(Programacion!AD$47="",0,Programacion!AD$47/SUM(Programacion!AD$42:AD$48)*'3 Eval'!$J39)+IF(Programacion!AD$48="",0,Programacion!AD$48/SUM(Programacion!AD$42:AD$48)*'3 Eval'!$K39))*SUM(Programacion!AD$42:AD$48)/SUM(Programacion!AD$28:AD$48)+IF('Res 2ªEval'!AF40="",0,'Res 2ªEval'!AF40*SUM(Programacion!AD$28:AD$41)/SUM(Programacion!AD$28:AD$48)))))</f>
        <v/>
      </c>
      <c r="AG40" s="270" t="str">
        <f>IF($C40="","",IF(SUM(Programacion!AE$28:AE$48)=0,"",IF(SUM(Programacion!AE$42:AE$48)=0,'Res 2ªEval'!AG40,(IF(Programacion!AE$42="",0,Programacion!AE$42/SUM(Programacion!AE$42:AE$48)*'3 Eval'!$E39)+IF(Programacion!AE$43="",0,Programacion!AE$43/SUM(Programacion!AE$42:AE$48)*'3 Eval'!$F39)+IF(Programacion!AE$44="",0,Programacion!AE$44/SUM(Programacion!AE$42:AE$48)*'3 Eval'!$G39)+IF(Programacion!AE$45="",0,Programacion!AE$45/SUM(Programacion!AE$42:AE$48)*'3 Eval'!$H39)+IF(Programacion!AE$46="",0,Programacion!AE$46/SUM(Programacion!AE$42:AE$48)*'3 Eval'!$I39)+IF(Programacion!AE$47="",0,Programacion!AE$47/SUM(Programacion!AE$42:AE$48)*'3 Eval'!$J39)+IF(Programacion!AE$48="",0,Programacion!AE$48/SUM(Programacion!AE$42:AE$48)*'3 Eval'!$K39))*SUM(Programacion!AE$42:AE$48)/SUM(Programacion!AE$28:AE$48)+IF('Res 2ªEval'!AG40="",0,'Res 2ªEval'!AG40*SUM(Programacion!AE$28:AE$41)/SUM(Programacion!AE$28:AE$48)))))</f>
        <v/>
      </c>
      <c r="AH40" s="270" t="str">
        <f>IF($C40="","",IF(SUM(Programacion!AF$28:AF$48)=0,"",IF(SUM(Programacion!AF$42:AF$48)=0,'Res 2ªEval'!AH40,(IF(Programacion!AF$42="",0,Programacion!AF$42/SUM(Programacion!AF$42:AF$48)*'3 Eval'!$E39)+IF(Programacion!AF$43="",0,Programacion!AF$43/SUM(Programacion!AF$42:AF$48)*'3 Eval'!$F39)+IF(Programacion!AF$44="",0,Programacion!AF$44/SUM(Programacion!AF$42:AF$48)*'3 Eval'!$G39)+IF(Programacion!AF$45="",0,Programacion!AF$45/SUM(Programacion!AF$42:AF$48)*'3 Eval'!$H39)+IF(Programacion!AF$46="",0,Programacion!AF$46/SUM(Programacion!AF$42:AF$48)*'3 Eval'!$I39)+IF(Programacion!AF$47="",0,Programacion!AF$47/SUM(Programacion!AF$42:AF$48)*'3 Eval'!$J39)+IF(Programacion!AF$48="",0,Programacion!AF$48/SUM(Programacion!AF$42:AF$48)*'3 Eval'!$K39))*SUM(Programacion!AF$42:AF$48)/SUM(Programacion!AF$28:AF$48)+IF('Res 2ªEval'!AH40="",0,'Res 2ªEval'!AH40*SUM(Programacion!AF$28:AF$41)/SUM(Programacion!AF$28:AF$48)))))</f>
        <v/>
      </c>
      <c r="AI40" s="270" t="str">
        <f>IF($C40="","",IF(SUM(Programacion!AG$28:AG$48)=0,"",IF(SUM(Programacion!AG$42:AG$48)=0,'Res 2ªEval'!AI40,(IF(Programacion!AG$42="",0,Programacion!AG$42/SUM(Programacion!AG$42:AG$48)*'3 Eval'!$E39)+IF(Programacion!AG$43="",0,Programacion!AG$43/SUM(Programacion!AG$42:AG$48)*'3 Eval'!$F39)+IF(Programacion!AG$44="",0,Programacion!AG$44/SUM(Programacion!AG$42:AG$48)*'3 Eval'!$G39)+IF(Programacion!AG$45="",0,Programacion!AG$45/SUM(Programacion!AG$42:AG$48)*'3 Eval'!$H39)+IF(Programacion!AG$46="",0,Programacion!AG$46/SUM(Programacion!AG$42:AG$48)*'3 Eval'!$I39)+IF(Programacion!AG$47="",0,Programacion!AG$47/SUM(Programacion!AG$42:AG$48)*'3 Eval'!$J39)+IF(Programacion!AG$48="",0,Programacion!AG$48/SUM(Programacion!AG$42:AG$48)*'3 Eval'!$K39))*SUM(Programacion!AG$42:AG$48)/SUM(Programacion!AG$28:AG$48)+IF('Res 2ªEval'!AI40="",0,'Res 2ªEval'!AI40*SUM(Programacion!AG$28:AG$41)/SUM(Programacion!AG$28:AG$48)))))</f>
        <v/>
      </c>
      <c r="AJ40" s="270" t="str">
        <f>IF($C40="","",IF(SUM(Programacion!AH$28:AH$48)=0,"",IF(SUM(Programacion!AH$42:AH$48)=0,'Res 2ªEval'!AJ40,(IF(Programacion!AH$42="",0,Programacion!AH$42/SUM(Programacion!AH$42:AH$48)*'3 Eval'!$E39)+IF(Programacion!AH$43="",0,Programacion!AH$43/SUM(Programacion!AH$42:AH$48)*'3 Eval'!$F39)+IF(Programacion!AH$44="",0,Programacion!AH$44/SUM(Programacion!AH$42:AH$48)*'3 Eval'!$G39)+IF(Programacion!AH$45="",0,Programacion!AH$45/SUM(Programacion!AH$42:AH$48)*'3 Eval'!$H39)+IF(Programacion!AH$46="",0,Programacion!AH$46/SUM(Programacion!AH$42:AH$48)*'3 Eval'!$I39)+IF(Programacion!AH$47="",0,Programacion!AH$47/SUM(Programacion!AH$42:AH$48)*'3 Eval'!$J39)+IF(Programacion!AH$48="",0,Programacion!AH$48/SUM(Programacion!AH$42:AH$48)*'3 Eval'!$K39))*SUM(Programacion!AH$42:AH$48)/SUM(Programacion!AH$28:AH$48)+IF('Res 2ªEval'!AJ40="",0,'Res 2ªEval'!AJ40*SUM(Programacion!AH$28:AH$41)/SUM(Programacion!AH$28:AH$48)))))</f>
        <v/>
      </c>
      <c r="AK40" s="270" t="str">
        <f>IF($C40="","",IF(SUM(Programacion!AI$28:AI$48)=0,"",IF(SUM(Programacion!AI$42:AI$48)=0,'Res 2ªEval'!AK40,(IF(Programacion!AI$42="",0,Programacion!AI$42/SUM(Programacion!AI$42:AI$48)*'3 Eval'!$E39)+IF(Programacion!AI$43="",0,Programacion!AI$43/SUM(Programacion!AI$42:AI$48)*'3 Eval'!$F39)+IF(Programacion!AI$44="",0,Programacion!AI$44/SUM(Programacion!AI$42:AI$48)*'3 Eval'!$G39)+IF(Programacion!AI$45="",0,Programacion!AI$45/SUM(Programacion!AI$42:AI$48)*'3 Eval'!$H39)+IF(Programacion!AI$46="",0,Programacion!AI$46/SUM(Programacion!AI$42:AI$48)*'3 Eval'!$I39)+IF(Programacion!AI$47="",0,Programacion!AI$47/SUM(Programacion!AI$42:AI$48)*'3 Eval'!$J39)+IF(Programacion!AI$48="",0,Programacion!AI$48/SUM(Programacion!AI$42:AI$48)*'3 Eval'!$K39))*SUM(Programacion!AI$42:AI$48)/SUM(Programacion!AI$28:AI$48)+IF('Res 2ªEval'!AK40="",0,'Res 2ªEval'!AK40*SUM(Programacion!AI$28:AI$41)/SUM(Programacion!AI$28:AI$48)))))</f>
        <v/>
      </c>
      <c r="AL40" s="270" t="str">
        <f>IF($C40="","",IF(SUM(Programacion!AJ$28:AJ$48)=0,"",IF(SUM(Programacion!AJ$42:AJ$48)=0,'Res 2ªEval'!AL40,(IF(Programacion!AJ$42="",0,Programacion!AJ$42/SUM(Programacion!AJ$42:AJ$48)*'3 Eval'!$E39)+IF(Programacion!AJ$43="",0,Programacion!AJ$43/SUM(Programacion!AJ$42:AJ$48)*'3 Eval'!$F39)+IF(Programacion!AJ$44="",0,Programacion!AJ$44/SUM(Programacion!AJ$42:AJ$48)*'3 Eval'!$G39)+IF(Programacion!AJ$45="",0,Programacion!AJ$45/SUM(Programacion!AJ$42:AJ$48)*'3 Eval'!$H39)+IF(Programacion!AJ$46="",0,Programacion!AJ$46/SUM(Programacion!AJ$42:AJ$48)*'3 Eval'!$I39)+IF(Programacion!AJ$47="",0,Programacion!AJ$47/SUM(Programacion!AJ$42:AJ$48)*'3 Eval'!$J39)+IF(Programacion!AJ$48="",0,Programacion!AJ$48/SUM(Programacion!AJ$42:AJ$48)*'3 Eval'!$K39))*SUM(Programacion!AJ$42:AJ$48)/SUM(Programacion!AJ$28:AJ$48)+IF('Res 2ªEval'!AL40="",0,'Res 2ªEval'!AL40*SUM(Programacion!AJ$28:AJ$41)/SUM(Programacion!AJ$28:AJ$48)))))</f>
        <v/>
      </c>
      <c r="AM40" s="270" t="str">
        <f>IF($C40="","",IF(SUM(Programacion!AK$28:AK$48)=0,"",IF(SUM(Programacion!AK$42:AK$48)=0,'Res 2ªEval'!AM40,(IF(Programacion!AK$42="",0,Programacion!AK$42/SUM(Programacion!AK$42:AK$48)*'3 Eval'!$E39)+IF(Programacion!AK$43="",0,Programacion!AK$43/SUM(Programacion!AK$42:AK$48)*'3 Eval'!$F39)+IF(Programacion!AK$44="",0,Programacion!AK$44/SUM(Programacion!AK$42:AK$48)*'3 Eval'!$G39)+IF(Programacion!AK$45="",0,Programacion!AK$45/SUM(Programacion!AK$42:AK$48)*'3 Eval'!$H39)+IF(Programacion!AK$46="",0,Programacion!AK$46/SUM(Programacion!AK$42:AK$48)*'3 Eval'!$I39)+IF(Programacion!AK$47="",0,Programacion!AK$47/SUM(Programacion!AK$42:AK$48)*'3 Eval'!$J39)+IF(Programacion!AK$48="",0,Programacion!AK$48/SUM(Programacion!AK$42:AK$48)*'3 Eval'!$K39))*SUM(Programacion!AK$42:AK$48)/SUM(Programacion!AK$28:AK$48)+IF('Res 2ªEval'!AM40="",0,'Res 2ªEval'!AM40*SUM(Programacion!AK$28:AK$41)/SUM(Programacion!AK$28:AK$48)))))</f>
        <v/>
      </c>
      <c r="AN40" s="270" t="str">
        <f>IF($C40="","",IF(SUM(Programacion!AL$28:AL$48)=0,"",IF(SUM(Programacion!AL$42:AL$48)=0,'Res 2ªEval'!AN40,(IF(Programacion!AL$42="",0,Programacion!AL$42/SUM(Programacion!AL$42:AL$48)*'3 Eval'!$E39)+IF(Programacion!AL$43="",0,Programacion!AL$43/SUM(Programacion!AL$42:AL$48)*'3 Eval'!$F39)+IF(Programacion!AL$44="",0,Programacion!AL$44/SUM(Programacion!AL$42:AL$48)*'3 Eval'!$G39)+IF(Programacion!AL$45="",0,Programacion!AL$45/SUM(Programacion!AL$42:AL$48)*'3 Eval'!$H39)+IF(Programacion!AL$46="",0,Programacion!AL$46/SUM(Programacion!AL$42:AL$48)*'3 Eval'!$I39)+IF(Programacion!AL$47="",0,Programacion!AL$47/SUM(Programacion!AL$42:AL$48)*'3 Eval'!$J39)+IF(Programacion!AL$48="",0,Programacion!AL$48/SUM(Programacion!AL$42:AL$48)*'3 Eval'!$K39))*SUM(Programacion!AL$42:AL$48)/SUM(Programacion!AL$28:AL$48)+IF('Res 2ªEval'!AN40="",0,'Res 2ªEval'!AN40*SUM(Programacion!AL$28:AL$41)/SUM(Programacion!AL$28:AL$48)))))</f>
        <v/>
      </c>
      <c r="AO40" s="270" t="str">
        <f>IF($C40="","",IF(SUM(Programacion!AM$28:AM$48)=0,"",IF(SUM(Programacion!AM$42:AM$48)=0,'Res 2ªEval'!AO40,(IF(Programacion!AM$42="",0,Programacion!AM$42/SUM(Programacion!AM$42:AM$48)*'3 Eval'!$E39)+IF(Programacion!AM$43="",0,Programacion!AM$43/SUM(Programacion!AM$42:AM$48)*'3 Eval'!$F39)+IF(Programacion!AM$44="",0,Programacion!AM$44/SUM(Programacion!AM$42:AM$48)*'3 Eval'!$G39)+IF(Programacion!AM$45="",0,Programacion!AM$45/SUM(Programacion!AM$42:AM$48)*'3 Eval'!$H39)+IF(Programacion!AM$46="",0,Programacion!AM$46/SUM(Programacion!AM$42:AM$48)*'3 Eval'!$I39)+IF(Programacion!AM$47="",0,Programacion!AM$47/SUM(Programacion!AM$42:AM$48)*'3 Eval'!$J39)+IF(Programacion!AM$48="",0,Programacion!AM$48/SUM(Programacion!AM$42:AM$48)*'3 Eval'!$K39))*SUM(Programacion!AM$42:AM$48)/SUM(Programacion!AM$28:AM$48)+IF('Res 2ªEval'!AO40="",0,'Res 2ªEval'!AO40*SUM(Programacion!AM$28:AM$41)/SUM(Programacion!AM$28:AM$48)))))</f>
        <v/>
      </c>
      <c r="AP40" s="270" t="str">
        <f>IF($C40="","",IF(SUM(Programacion!AN$28:AN$48)=0,"",IF(SUM(Programacion!AN$42:AN$48)=0,'Res 2ªEval'!AP40,(IF(Programacion!AN$42="",0,Programacion!AN$42/SUM(Programacion!AN$42:AN$48)*'3 Eval'!$E39)+IF(Programacion!AN$43="",0,Programacion!AN$43/SUM(Programacion!AN$42:AN$48)*'3 Eval'!$F39)+IF(Programacion!AN$44="",0,Programacion!AN$44/SUM(Programacion!AN$42:AN$48)*'3 Eval'!$G39)+IF(Programacion!AN$45="",0,Programacion!AN$45/SUM(Programacion!AN$42:AN$48)*'3 Eval'!$H39)+IF(Programacion!AN$46="",0,Programacion!AN$46/SUM(Programacion!AN$42:AN$48)*'3 Eval'!$I39)+IF(Programacion!AN$47="",0,Programacion!AN$47/SUM(Programacion!AN$42:AN$48)*'3 Eval'!$J39)+IF(Programacion!AN$48="",0,Programacion!AN$48/SUM(Programacion!AN$42:AN$48)*'3 Eval'!$K39))*SUM(Programacion!AN$42:AN$48)/SUM(Programacion!AN$28:AN$48)+IF('Res 2ªEval'!AP40="",0,'Res 2ªEval'!AP40*SUM(Programacion!AN$28:AN$41)/SUM(Programacion!AN$28:AN$48)))))</f>
        <v/>
      </c>
      <c r="AQ40" s="270" t="str">
        <f>IF($C40="","",IF(SUM(Programacion!AO$28:AO$48)=0,"",IF(SUM(Programacion!AO$42:AO$48)=0,'Res 2ªEval'!AQ40,(IF(Programacion!AO$42="",0,Programacion!AO$42/SUM(Programacion!AO$42:AO$48)*'3 Eval'!$E39)+IF(Programacion!AO$43="",0,Programacion!AO$43/SUM(Programacion!AO$42:AO$48)*'3 Eval'!$F39)+IF(Programacion!AO$44="",0,Programacion!AO$44/SUM(Programacion!AO$42:AO$48)*'3 Eval'!$G39)+IF(Programacion!AO$45="",0,Programacion!AO$45/SUM(Programacion!AO$42:AO$48)*'3 Eval'!$H39)+IF(Programacion!AO$46="",0,Programacion!AO$46/SUM(Programacion!AO$42:AO$48)*'3 Eval'!$I39)+IF(Programacion!AO$47="",0,Programacion!AO$47/SUM(Programacion!AO$42:AO$48)*'3 Eval'!$J39)+IF(Programacion!AO$48="",0,Programacion!AO$48/SUM(Programacion!AO$42:AO$48)*'3 Eval'!$K39))*SUM(Programacion!AO$42:AO$48)/SUM(Programacion!AO$28:AO$48)+IF('Res 2ªEval'!AQ40="",0,'Res 2ªEval'!AQ40*SUM(Programacion!AO$28:AO$41)/SUM(Programacion!AO$28:AO$48)))))</f>
        <v/>
      </c>
      <c r="AR40" s="270" t="str">
        <f>IF($C40="","",IF(SUM(Programacion!AP$28:AP$48)=0,"",IF(SUM(Programacion!AP$42:AP$48)=0,'Res 2ªEval'!AR40,(IF(Programacion!AP$42="",0,Programacion!AP$42/SUM(Programacion!AP$42:AP$48)*'3 Eval'!$E39)+IF(Programacion!AP$43="",0,Programacion!AP$43/SUM(Programacion!AP$42:AP$48)*'3 Eval'!$F39)+IF(Programacion!AP$44="",0,Programacion!AP$44/SUM(Programacion!AP$42:AP$48)*'3 Eval'!$G39)+IF(Programacion!AP$45="",0,Programacion!AP$45/SUM(Programacion!AP$42:AP$48)*'3 Eval'!$H39)+IF(Programacion!AP$46="",0,Programacion!AP$46/SUM(Programacion!AP$42:AP$48)*'3 Eval'!$I39)+IF(Programacion!AP$47="",0,Programacion!AP$47/SUM(Programacion!AP$42:AP$48)*'3 Eval'!$J39)+IF(Programacion!AP$48="",0,Programacion!AP$48/SUM(Programacion!AP$42:AP$48)*'3 Eval'!$K39))*SUM(Programacion!AP$42:AP$48)/SUM(Programacion!AP$28:AP$48)+IF('Res 2ªEval'!AR40="",0,'Res 2ªEval'!AR40*SUM(Programacion!AP$28:AP$41)/SUM(Programacion!AP$28:AP$48)))))</f>
        <v/>
      </c>
      <c r="AS40" s="270" t="str">
        <f>IF($C40="","",IF(SUM(Programacion!AQ$28:AQ$48)=0,"",IF(SUM(Programacion!AQ$42:AQ$48)=0,'Res 2ªEval'!AS40,(IF(Programacion!AQ$42="",0,Programacion!AQ$42/SUM(Programacion!AQ$42:AQ$48)*'3 Eval'!$E39)+IF(Programacion!AQ$43="",0,Programacion!AQ$43/SUM(Programacion!AQ$42:AQ$48)*'3 Eval'!$F39)+IF(Programacion!AQ$44="",0,Programacion!AQ$44/SUM(Programacion!AQ$42:AQ$48)*'3 Eval'!$G39)+IF(Programacion!AQ$45="",0,Programacion!AQ$45/SUM(Programacion!AQ$42:AQ$48)*'3 Eval'!$H39)+IF(Programacion!AQ$46="",0,Programacion!AQ$46/SUM(Programacion!AQ$42:AQ$48)*'3 Eval'!$I39)+IF(Programacion!AQ$47="",0,Programacion!AQ$47/SUM(Programacion!AQ$42:AQ$48)*'3 Eval'!$J39)+IF(Programacion!AQ$48="",0,Programacion!AQ$48/SUM(Programacion!AQ$42:AQ$48)*'3 Eval'!$K39))*SUM(Programacion!AQ$42:AQ$48)/SUM(Programacion!AQ$28:AQ$48)+IF('Res 2ªEval'!AS40="",0,'Res 2ªEval'!AS40*SUM(Programacion!AQ$28:AQ$41)/SUM(Programacion!AQ$28:AQ$48)))))</f>
        <v/>
      </c>
      <c r="AT40" s="270" t="str">
        <f>IF($C40="","",IF(SUM(Programacion!AR$28:AR$48)=0,"",IF(SUM(Programacion!AR$42:AR$48)=0,'Res 2ªEval'!AT40,(IF(Programacion!AR$42="",0,Programacion!AR$42/SUM(Programacion!AR$42:AR$48)*'3 Eval'!$E39)+IF(Programacion!AR$43="",0,Programacion!AR$43/SUM(Programacion!AR$42:AR$48)*'3 Eval'!$F39)+IF(Programacion!AR$44="",0,Programacion!AR$44/SUM(Programacion!AR$42:AR$48)*'3 Eval'!$G39)+IF(Programacion!AR$45="",0,Programacion!AR$45/SUM(Programacion!AR$42:AR$48)*'3 Eval'!$H39)+IF(Programacion!AR$46="",0,Programacion!AR$46/SUM(Programacion!AR$42:AR$48)*'3 Eval'!$I39)+IF(Programacion!AR$47="",0,Programacion!AR$47/SUM(Programacion!AR$42:AR$48)*'3 Eval'!$J39)+IF(Programacion!AR$48="",0,Programacion!AR$48/SUM(Programacion!AR$42:AR$48)*'3 Eval'!$K39))*SUM(Programacion!AR$42:AR$48)/SUM(Programacion!AR$28:AR$48)+IF('Res 2ªEval'!AT40="",0,'Res 2ªEval'!AT40*SUM(Programacion!AR$28:AR$41)/SUM(Programacion!AR$28:AR$48)))))</f>
        <v/>
      </c>
      <c r="AU40" s="270" t="str">
        <f>IF($C40="","",IF(SUM(Programacion!AS$28:AS$48)=0,"",IF(SUM(Programacion!AS$42:AS$48)=0,'Res 2ªEval'!AU40,(IF(Programacion!AS$42="",0,Programacion!AS$42/SUM(Programacion!AS$42:AS$48)*'3 Eval'!$E39)+IF(Programacion!AS$43="",0,Programacion!AS$43/SUM(Programacion!AS$42:AS$48)*'3 Eval'!$F39)+IF(Programacion!AS$44="",0,Programacion!AS$44/SUM(Programacion!AS$42:AS$48)*'3 Eval'!$G39)+IF(Programacion!AS$45="",0,Programacion!AS$45/SUM(Programacion!AS$42:AS$48)*'3 Eval'!$H39)+IF(Programacion!AS$46="",0,Programacion!AS$46/SUM(Programacion!AS$42:AS$48)*'3 Eval'!$I39)+IF(Programacion!AS$47="",0,Programacion!AS$47/SUM(Programacion!AS$42:AS$48)*'3 Eval'!$J39)+IF(Programacion!AS$48="",0,Programacion!AS$48/SUM(Programacion!AS$42:AS$48)*'3 Eval'!$K39))*SUM(Programacion!AS$42:AS$48)/SUM(Programacion!AS$28:AS$48)+IF('Res 2ªEval'!AU40="",0,'Res 2ªEval'!AU40*SUM(Programacion!AS$28:AS$41)/SUM(Programacion!AS$28:AS$48)))))</f>
        <v/>
      </c>
      <c r="AV40" s="270" t="str">
        <f>IF($C40="","",IF(SUM(Programacion!AT$28:AT$48)=0,"",IF(SUM(Programacion!AT$42:AT$48)=0,'Res 2ªEval'!AV40,(IF(Programacion!AT$42="",0,Programacion!AT$42/SUM(Programacion!AT$42:AT$48)*'3 Eval'!$E39)+IF(Programacion!AT$43="",0,Programacion!AT$43/SUM(Programacion!AT$42:AT$48)*'3 Eval'!$F39)+IF(Programacion!AT$44="",0,Programacion!AT$44/SUM(Programacion!AT$42:AT$48)*'3 Eval'!$G39)+IF(Programacion!AT$45="",0,Programacion!AT$45/SUM(Programacion!AT$42:AT$48)*'3 Eval'!$H39)+IF(Programacion!AT$46="",0,Programacion!AT$46/SUM(Programacion!AT$42:AT$48)*'3 Eval'!$I39)+IF(Programacion!AT$47="",0,Programacion!AT$47/SUM(Programacion!AT$42:AT$48)*'3 Eval'!$J39)+IF(Programacion!AT$48="",0,Programacion!AT$48/SUM(Programacion!AT$42:AT$48)*'3 Eval'!$K39))*SUM(Programacion!AT$42:AT$48)/SUM(Programacion!AT$28:AT$48)+IF('Res 2ªEval'!AV40="",0,'Res 2ªEval'!AV40*SUM(Programacion!AT$28:AT$41)/SUM(Programacion!AT$28:AT$48)))))</f>
        <v/>
      </c>
      <c r="AW40" s="270" t="str">
        <f>IF($C40="","",IF(SUM(Programacion!AU$28:AU$48)=0,"",IF(SUM(Programacion!AU$42:AU$48)=0,'Res 2ªEval'!AW40,(IF(Programacion!AU$42="",0,Programacion!AU$42/SUM(Programacion!AU$42:AU$48)*'3 Eval'!$E39)+IF(Programacion!AU$43="",0,Programacion!AU$43/SUM(Programacion!AU$42:AU$48)*'3 Eval'!$F39)+IF(Programacion!AU$44="",0,Programacion!AU$44/SUM(Programacion!AU$42:AU$48)*'3 Eval'!$G39)+IF(Programacion!AU$45="",0,Programacion!AU$45/SUM(Programacion!AU$42:AU$48)*'3 Eval'!$H39)+IF(Programacion!AU$46="",0,Programacion!AU$46/SUM(Programacion!AU$42:AU$48)*'3 Eval'!$I39)+IF(Programacion!AU$47="",0,Programacion!AU$47/SUM(Programacion!AU$42:AU$48)*'3 Eval'!$J39)+IF(Programacion!AU$48="",0,Programacion!AU$48/SUM(Programacion!AU$42:AU$48)*'3 Eval'!$K39))*SUM(Programacion!AU$42:AU$48)/SUM(Programacion!AU$28:AU$48)+IF('Res 2ªEval'!AW40="",0,'Res 2ªEval'!AW40*SUM(Programacion!AU$28:AU$41)/SUM(Programacion!AU$28:AU$48)))))</f>
        <v/>
      </c>
      <c r="AX40" s="270" t="str">
        <f>IF($C40="","",IF(SUM(Programacion!AV$28:AV$48)=0,"",IF(SUM(Programacion!AV$42:AV$48)=0,'Res 2ªEval'!AX40,(IF(Programacion!AV$42="",0,Programacion!AV$42/SUM(Programacion!AV$42:AV$48)*'3 Eval'!$E39)+IF(Programacion!AV$43="",0,Programacion!AV$43/SUM(Programacion!AV$42:AV$48)*'3 Eval'!$F39)+IF(Programacion!AV$44="",0,Programacion!AV$44/SUM(Programacion!AV$42:AV$48)*'3 Eval'!$G39)+IF(Programacion!AV$45="",0,Programacion!AV$45/SUM(Programacion!AV$42:AV$48)*'3 Eval'!$H39)+IF(Programacion!AV$46="",0,Programacion!AV$46/SUM(Programacion!AV$42:AV$48)*'3 Eval'!$I39)+IF(Programacion!AV$47="",0,Programacion!AV$47/SUM(Programacion!AV$42:AV$48)*'3 Eval'!$J39)+IF(Programacion!AV$48="",0,Programacion!AV$48/SUM(Programacion!AV$42:AV$48)*'3 Eval'!$K39))*SUM(Programacion!AV$42:AV$48)/SUM(Programacion!AV$28:AV$48)+IF('Res 2ªEval'!AX40="",0,'Res 2ªEval'!AX40*SUM(Programacion!AV$28:AV$41)/SUM(Programacion!AV$28:AV$48)))))</f>
        <v/>
      </c>
      <c r="AY40" s="270" t="str">
        <f>IF($C40="","",IF(SUM(Programacion!AW$28:AW$48)=0,"",IF(SUM(Programacion!AW$42:AW$48)=0,'Res 2ªEval'!AY40,(IF(Programacion!AW$42="",0,Programacion!AW$42/SUM(Programacion!AW$42:AW$48)*'3 Eval'!$E39)+IF(Programacion!AW$43="",0,Programacion!AW$43/SUM(Programacion!AW$42:AW$48)*'3 Eval'!$F39)+IF(Programacion!AW$44="",0,Programacion!AW$44/SUM(Programacion!AW$42:AW$48)*'3 Eval'!$G39)+IF(Programacion!AW$45="",0,Programacion!AW$45/SUM(Programacion!AW$42:AW$48)*'3 Eval'!$H39)+IF(Programacion!AW$46="",0,Programacion!AW$46/SUM(Programacion!AW$42:AW$48)*'3 Eval'!$I39)+IF(Programacion!AW$47="",0,Programacion!AW$47/SUM(Programacion!AW$42:AW$48)*'3 Eval'!$J39)+IF(Programacion!AW$48="",0,Programacion!AW$48/SUM(Programacion!AW$42:AW$48)*'3 Eval'!$K39))*SUM(Programacion!AW$42:AW$48)/SUM(Programacion!AW$28:AW$48)+IF('Res 2ªEval'!AY40="",0,'Res 2ªEval'!AY40*SUM(Programacion!AW$28:AW$41)/SUM(Programacion!AW$28:AW$48)))))</f>
        <v/>
      </c>
      <c r="AZ40" s="270" t="str">
        <f>IF($C40="","",IF(SUM(Programacion!AX$28:AX$48)=0,"",IF(SUM(Programacion!AX$42:AX$48)=0,'Res 2ªEval'!AZ40,(IF(Programacion!AX$42="",0,Programacion!AX$42/SUM(Programacion!AX$42:AX$48)*'3 Eval'!$E39)+IF(Programacion!AX$43="",0,Programacion!AX$43/SUM(Programacion!AX$42:AX$48)*'3 Eval'!$F39)+IF(Programacion!AX$44="",0,Programacion!AX$44/SUM(Programacion!AX$42:AX$48)*'3 Eval'!$G39)+IF(Programacion!AX$45="",0,Programacion!AX$45/SUM(Programacion!AX$42:AX$48)*'3 Eval'!$H39)+IF(Programacion!AX$46="",0,Programacion!AX$46/SUM(Programacion!AX$42:AX$48)*'3 Eval'!$I39)+IF(Programacion!AX$47="",0,Programacion!AX$47/SUM(Programacion!AX$42:AX$48)*'3 Eval'!$J39)+IF(Programacion!AX$48="",0,Programacion!AX$48/SUM(Programacion!AX$42:AX$48)*'3 Eval'!$K39))*SUM(Programacion!AX$42:AX$48)/SUM(Programacion!AX$28:AX$48)+IF('Res 2ªEval'!AZ40="",0,'Res 2ªEval'!AZ40*SUM(Programacion!AX$28:AX$41)/SUM(Programacion!AX$28:AX$48)))))</f>
        <v/>
      </c>
      <c r="BA40" s="270" t="str">
        <f>IF($C40="","",IF(SUM(Programacion!AY$28:AY$48)=0,"",IF(SUM(Programacion!AY$42:AY$48)=0,'Res 2ªEval'!BA40,(IF(Programacion!AY$42="",0,Programacion!AY$42/SUM(Programacion!AY$42:AY$48)*'3 Eval'!$E39)+IF(Programacion!AY$43="",0,Programacion!AY$43/SUM(Programacion!AY$42:AY$48)*'3 Eval'!$F39)+IF(Programacion!AY$44="",0,Programacion!AY$44/SUM(Programacion!AY$42:AY$48)*'3 Eval'!$G39)+IF(Programacion!AY$45="",0,Programacion!AY$45/SUM(Programacion!AY$42:AY$48)*'3 Eval'!$H39)+IF(Programacion!AY$46="",0,Programacion!AY$46/SUM(Programacion!AY$42:AY$48)*'3 Eval'!$I39)+IF(Programacion!AY$47="",0,Programacion!AY$47/SUM(Programacion!AY$42:AY$48)*'3 Eval'!$J39)+IF(Programacion!AY$48="",0,Programacion!AY$48/SUM(Programacion!AY$42:AY$48)*'3 Eval'!$K39))*SUM(Programacion!AY$42:AY$48)/SUM(Programacion!AY$28:AY$48)+IF('Res 2ªEval'!BA40="",0,'Res 2ªEval'!BA40*SUM(Programacion!AY$28:AY$41)/SUM(Programacion!AY$28:AY$48)))))</f>
        <v/>
      </c>
      <c r="BB40" s="270" t="str">
        <f>IF($C40="","",IF(SUM(Programacion!AZ$28:AZ$48)=0,"",IF(SUM(Programacion!AZ$42:AZ$48)=0,'Res 2ªEval'!BB40,(IF(Programacion!AZ$42="",0,Programacion!AZ$42/SUM(Programacion!AZ$42:AZ$48)*'3 Eval'!$E39)+IF(Programacion!AZ$43="",0,Programacion!AZ$43/SUM(Programacion!AZ$42:AZ$48)*'3 Eval'!$F39)+IF(Programacion!AZ$44="",0,Programacion!AZ$44/SUM(Programacion!AZ$42:AZ$48)*'3 Eval'!$G39)+IF(Programacion!AZ$45="",0,Programacion!AZ$45/SUM(Programacion!AZ$42:AZ$48)*'3 Eval'!$H39)+IF(Programacion!AZ$46="",0,Programacion!AZ$46/SUM(Programacion!AZ$42:AZ$48)*'3 Eval'!$I39)+IF(Programacion!AZ$47="",0,Programacion!AZ$47/SUM(Programacion!AZ$42:AZ$48)*'3 Eval'!$J39)+IF(Programacion!AZ$48="",0,Programacion!AZ$48/SUM(Programacion!AZ$42:AZ$48)*'3 Eval'!$K39))*SUM(Programacion!AZ$42:AZ$48)/SUM(Programacion!AZ$28:AZ$48)+IF('Res 2ªEval'!BB40="",0,'Res 2ªEval'!BB40*SUM(Programacion!AZ$28:AZ$41)/SUM(Programacion!AZ$28:AZ$48)))))</f>
        <v/>
      </c>
      <c r="BC40" s="270" t="str">
        <f>IF($C40="","",IF(SUM(Programacion!BA$28:BA$48)=0,"",IF(SUM(Programacion!BA$42:BA$48)=0,'Res 2ªEval'!BC40,(IF(Programacion!BA$42="",0,Programacion!BA$42/SUM(Programacion!BA$42:BA$48)*'3 Eval'!$E39)+IF(Programacion!BA$43="",0,Programacion!BA$43/SUM(Programacion!BA$42:BA$48)*'3 Eval'!$F39)+IF(Programacion!BA$44="",0,Programacion!BA$44/SUM(Programacion!BA$42:BA$48)*'3 Eval'!$G39)+IF(Programacion!BA$45="",0,Programacion!BA$45/SUM(Programacion!BA$42:BA$48)*'3 Eval'!$H39)+IF(Programacion!BA$46="",0,Programacion!BA$46/SUM(Programacion!BA$42:BA$48)*'3 Eval'!$I39)+IF(Programacion!BA$47="",0,Programacion!BA$47/SUM(Programacion!BA$42:BA$48)*'3 Eval'!$J39)+IF(Programacion!BA$48="",0,Programacion!BA$48/SUM(Programacion!BA$42:BA$48)*'3 Eval'!$K39))*SUM(Programacion!BA$42:BA$48)/SUM(Programacion!BA$28:BA$48)+IF('Res 2ªEval'!BC40="",0,'Res 2ªEval'!BC40*SUM(Programacion!BA$28:BA$41)/SUM(Programacion!BA$28:BA$48)))))</f>
        <v/>
      </c>
      <c r="BD40" s="270" t="str">
        <f>IF($C40="","",IF(SUM(Programacion!BB$28:BB$48)=0,"",IF(SUM(Programacion!BB$42:BB$48)=0,'Res 2ªEval'!BD40,(IF(Programacion!BB$42="",0,Programacion!BB$42/SUM(Programacion!BB$42:BB$48)*'3 Eval'!$E39)+IF(Programacion!BB$43="",0,Programacion!BB$43/SUM(Programacion!BB$42:BB$48)*'3 Eval'!$F39)+IF(Programacion!BB$44="",0,Programacion!BB$44/SUM(Programacion!BB$42:BB$48)*'3 Eval'!$G39)+IF(Programacion!BB$45="",0,Programacion!BB$45/SUM(Programacion!BB$42:BB$48)*'3 Eval'!$H39)+IF(Programacion!BB$46="",0,Programacion!BB$46/SUM(Programacion!BB$42:BB$48)*'3 Eval'!$I39)+IF(Programacion!BB$47="",0,Programacion!BB$47/SUM(Programacion!BB$42:BB$48)*'3 Eval'!$J39)+IF(Programacion!BB$48="",0,Programacion!BB$48/SUM(Programacion!BB$42:BB$48)*'3 Eval'!$K39))*SUM(Programacion!BB$42:BB$48)/SUM(Programacion!BB$28:BB$48)+IF('Res 2ªEval'!BD40="",0,'Res 2ªEval'!BD40*SUM(Programacion!BB$28:BB$41)/SUM(Programacion!BB$28:BB$48)))))</f>
        <v/>
      </c>
      <c r="BE40" s="270" t="str">
        <f>IF($C40="","",IF(SUM(Programacion!BC$28:BC$48)=0,"",IF(SUM(Programacion!BC$42:BC$48)=0,'Res 2ªEval'!BE40,(IF(Programacion!BC$42="",0,Programacion!BC$42/SUM(Programacion!BC$42:BC$48)*'3 Eval'!$E39)+IF(Programacion!BC$43="",0,Programacion!BC$43/SUM(Programacion!BC$42:BC$48)*'3 Eval'!$F39)+IF(Programacion!BC$44="",0,Programacion!BC$44/SUM(Programacion!BC$42:BC$48)*'3 Eval'!$G39)+IF(Programacion!BC$45="",0,Programacion!BC$45/SUM(Programacion!BC$42:BC$48)*'3 Eval'!$H39)+IF(Programacion!BC$46="",0,Programacion!BC$46/SUM(Programacion!BC$42:BC$48)*'3 Eval'!$I39)+IF(Programacion!BC$47="",0,Programacion!BC$47/SUM(Programacion!BC$42:BC$48)*'3 Eval'!$J39)+IF(Programacion!BC$48="",0,Programacion!BC$48/SUM(Programacion!BC$42:BC$48)*'3 Eval'!$K39))*SUM(Programacion!BC$42:BC$48)/SUM(Programacion!BC$28:BC$48)+IF('Res 2ªEval'!BE40="",0,'Res 2ªEval'!BE40*SUM(Programacion!BC$28:BC$41)/SUM(Programacion!BC$28:BC$48)))))</f>
        <v/>
      </c>
      <c r="BF40" s="270" t="str">
        <f>IF($C40="","",IF(SUM(Programacion!BD$28:BD$48)=0,"",IF(SUM(Programacion!BD$42:BD$48)=0,'Res 2ªEval'!BF40,(IF(Programacion!BD$42="",0,Programacion!BD$42/SUM(Programacion!BD$42:BD$48)*'3 Eval'!$E39)+IF(Programacion!BD$43="",0,Programacion!BD$43/SUM(Programacion!BD$42:BD$48)*'3 Eval'!$F39)+IF(Programacion!BD$44="",0,Programacion!BD$44/SUM(Programacion!BD$42:BD$48)*'3 Eval'!$G39)+IF(Programacion!BD$45="",0,Programacion!BD$45/SUM(Programacion!BD$42:BD$48)*'3 Eval'!$H39)+IF(Programacion!BD$46="",0,Programacion!BD$46/SUM(Programacion!BD$42:BD$48)*'3 Eval'!$I39)+IF(Programacion!BD$47="",0,Programacion!BD$47/SUM(Programacion!BD$42:BD$48)*'3 Eval'!$J39)+IF(Programacion!BD$48="",0,Programacion!BD$48/SUM(Programacion!BD$42:BD$48)*'3 Eval'!$K39))*SUM(Programacion!BD$42:BD$48)/SUM(Programacion!BD$28:BD$48)+IF('Res 2ªEval'!BF40="",0,'Res 2ªEval'!BF40*SUM(Programacion!BD$28:BD$41)/SUM(Programacion!BD$28:BD$48)))))</f>
        <v/>
      </c>
      <c r="BG40" s="270" t="str">
        <f>IF($C40="","",IF(SUM(Programacion!BE$28:BE$48)=0,"",IF(SUM(Programacion!BE$42:BE$48)=0,'Res 2ªEval'!BG40,(IF(Programacion!BE$42="",0,Programacion!BE$42/SUM(Programacion!BE$42:BE$48)*'3 Eval'!$E39)+IF(Programacion!BE$43="",0,Programacion!BE$43/SUM(Programacion!BE$42:BE$48)*'3 Eval'!$F39)+IF(Programacion!BE$44="",0,Programacion!BE$44/SUM(Programacion!BE$42:BE$48)*'3 Eval'!$G39)+IF(Programacion!BE$45="",0,Programacion!BE$45/SUM(Programacion!BE$42:BE$48)*'3 Eval'!$H39)+IF(Programacion!BE$46="",0,Programacion!BE$46/SUM(Programacion!BE$42:BE$48)*'3 Eval'!$I39)+IF(Programacion!BE$47="",0,Programacion!BE$47/SUM(Programacion!BE$42:BE$48)*'3 Eval'!$J39)+IF(Programacion!BE$48="",0,Programacion!BE$48/SUM(Programacion!BE$42:BE$48)*'3 Eval'!$K39))*SUM(Programacion!BE$42:BE$48)/SUM(Programacion!BE$28:BE$48)+IF('Res 2ªEval'!BG40="",0,'Res 2ªEval'!BG40*SUM(Programacion!BE$28:BE$41)/SUM(Programacion!BE$28:BE$48)))))</f>
        <v/>
      </c>
      <c r="BH40" s="270" t="str">
        <f>IF($C40="","",IF(SUM(Programacion!BF$28:BF$48)=0,"",IF(SUM(Programacion!BF$42:BF$48)=0,'Res 2ªEval'!BH40,(IF(Programacion!BF$42="",0,Programacion!BF$42/SUM(Programacion!BF$42:BF$48)*'3 Eval'!$E39)+IF(Programacion!BF$43="",0,Programacion!BF$43/SUM(Programacion!BF$42:BF$48)*'3 Eval'!$F39)+IF(Programacion!BF$44="",0,Programacion!BF$44/SUM(Programacion!BF$42:BF$48)*'3 Eval'!$G39)+IF(Programacion!BF$45="",0,Programacion!BF$45/SUM(Programacion!BF$42:BF$48)*'3 Eval'!$H39)+IF(Programacion!BF$46="",0,Programacion!BF$46/SUM(Programacion!BF$42:BF$48)*'3 Eval'!$I39)+IF(Programacion!BF$47="",0,Programacion!BF$47/SUM(Programacion!BF$42:BF$48)*'3 Eval'!$J39)+IF(Programacion!BF$48="",0,Programacion!BF$48/SUM(Programacion!BF$42:BF$48)*'3 Eval'!$K39))*SUM(Programacion!BF$42:BF$48)/SUM(Programacion!BF$28:BF$48)+IF('Res 2ªEval'!BH40="",0,'Res 2ªEval'!BH40*SUM(Programacion!BF$28:BF$41)/SUM(Programacion!BF$28:BF$48)))))</f>
        <v/>
      </c>
      <c r="BI40" s="270" t="str">
        <f>IF($C40="","",IF(SUM(Programacion!BG$28:BG$48)=0,"",IF(SUM(Programacion!BG$42:BG$48)=0,'Res 2ªEval'!BI40,(IF(Programacion!BG$42="",0,Programacion!BG$42/SUM(Programacion!BG$42:BG$48)*'3 Eval'!$E39)+IF(Programacion!BG$43="",0,Programacion!BG$43/SUM(Programacion!BG$42:BG$48)*'3 Eval'!$F39)+IF(Programacion!BG$44="",0,Programacion!BG$44/SUM(Programacion!BG$42:BG$48)*'3 Eval'!$G39)+IF(Programacion!BG$45="",0,Programacion!BG$45/SUM(Programacion!BG$42:BG$48)*'3 Eval'!$H39)+IF(Programacion!BG$46="",0,Programacion!BG$46/SUM(Programacion!BG$42:BG$48)*'3 Eval'!$I39)+IF(Programacion!BG$47="",0,Programacion!BG$47/SUM(Programacion!BG$42:BG$48)*'3 Eval'!$J39)+IF(Programacion!BG$48="",0,Programacion!BG$48/SUM(Programacion!BG$42:BG$48)*'3 Eval'!$K39))*SUM(Programacion!BG$42:BG$48)/SUM(Programacion!BG$28:BG$48)+IF('Res 2ªEval'!BI40="",0,'Res 2ªEval'!BI40*SUM(Programacion!BG$28:BG$41)/SUM(Programacion!BG$28:BG$48)))))</f>
        <v/>
      </c>
      <c r="BJ40" s="270" t="str">
        <f>IF($C40="","",IF(SUM(Programacion!BH$28:BH$48)=0,"",IF(SUM(Programacion!BH$42:BH$48)=0,'Res 2ªEval'!BJ40,(IF(Programacion!BH$42="",0,Programacion!BH$42/SUM(Programacion!BH$42:BH$48)*'3 Eval'!$E39)+IF(Programacion!BH$43="",0,Programacion!BH$43/SUM(Programacion!BH$42:BH$48)*'3 Eval'!$F39)+IF(Programacion!BH$44="",0,Programacion!BH$44/SUM(Programacion!BH$42:BH$48)*'3 Eval'!$G39)+IF(Programacion!BH$45="",0,Programacion!BH$45/SUM(Programacion!BH$42:BH$48)*'3 Eval'!$H39)+IF(Programacion!BH$46="",0,Programacion!BH$46/SUM(Programacion!BH$42:BH$48)*'3 Eval'!$I39)+IF(Programacion!BH$47="",0,Programacion!BH$47/SUM(Programacion!BH$42:BH$48)*'3 Eval'!$J39)+IF(Programacion!BH$48="",0,Programacion!BH$48/SUM(Programacion!BH$42:BH$48)*'3 Eval'!$K39))*SUM(Programacion!BH$42:BH$48)/SUM(Programacion!BH$28:BH$48)+IF('Res 2ªEval'!BJ40="",0,'Res 2ªEval'!BJ40*SUM(Programacion!BH$28:BH$41)/SUM(Programacion!BH$28:BH$48)))))</f>
        <v/>
      </c>
      <c r="BK40" s="270" t="str">
        <f>IF($C40="","",IF(SUM(Programacion!BI$28:BI$48)=0,"",IF(SUM(Programacion!BI$42:BI$48)=0,'Res 2ªEval'!BK40,(IF(Programacion!BI$42="",0,Programacion!BI$42/SUM(Programacion!BI$42:BI$48)*'3 Eval'!$E39)+IF(Programacion!BI$43="",0,Programacion!BI$43/SUM(Programacion!BI$42:BI$48)*'3 Eval'!$F39)+IF(Programacion!BI$44="",0,Programacion!BI$44/SUM(Programacion!BI$42:BI$48)*'3 Eval'!$G39)+IF(Programacion!BI$45="",0,Programacion!BI$45/SUM(Programacion!BI$42:BI$48)*'3 Eval'!$H39)+IF(Programacion!BI$46="",0,Programacion!BI$46/SUM(Programacion!BI$42:BI$48)*'3 Eval'!$I39)+IF(Programacion!BI$47="",0,Programacion!BI$47/SUM(Programacion!BI$42:BI$48)*'3 Eval'!$J39)+IF(Programacion!BI$48="",0,Programacion!BI$48/SUM(Programacion!BI$42:BI$48)*'3 Eval'!$K39))*SUM(Programacion!BI$42:BI$48)/SUM(Programacion!BI$28:BI$48)+IF('Res 2ªEval'!BK40="",0,'Res 2ªEval'!BK40*SUM(Programacion!BI$28:BI$41)/SUM(Programacion!BI$28:BI$48)))))</f>
        <v/>
      </c>
      <c r="BL40" s="270" t="str">
        <f>IF($C40="","",IF(SUM(Programacion!BJ$28:BJ$48)=0,"",IF(SUM(Programacion!BJ$42:BJ$48)=0,'Res 2ªEval'!BL40,(IF(Programacion!BJ$42="",0,Programacion!BJ$42/SUM(Programacion!BJ$42:BJ$48)*'3 Eval'!$E39)+IF(Programacion!BJ$43="",0,Programacion!BJ$43/SUM(Programacion!BJ$42:BJ$48)*'3 Eval'!$F39)+IF(Programacion!BJ$44="",0,Programacion!BJ$44/SUM(Programacion!BJ$42:BJ$48)*'3 Eval'!$G39)+IF(Programacion!BJ$45="",0,Programacion!BJ$45/SUM(Programacion!BJ$42:BJ$48)*'3 Eval'!$H39)+IF(Programacion!BJ$46="",0,Programacion!BJ$46/SUM(Programacion!BJ$42:BJ$48)*'3 Eval'!$I39)+IF(Programacion!BJ$47="",0,Programacion!BJ$47/SUM(Programacion!BJ$42:BJ$48)*'3 Eval'!$J39)+IF(Programacion!BJ$48="",0,Programacion!BJ$48/SUM(Programacion!BJ$42:BJ$48)*'3 Eval'!$K39))*SUM(Programacion!BJ$42:BJ$48)/SUM(Programacion!BJ$28:BJ$48)+IF('Res 2ªEval'!BL40="",0,'Res 2ªEval'!BL40*SUM(Programacion!BJ$28:BJ$41)/SUM(Programacion!BJ$28:BJ$48)))))</f>
        <v/>
      </c>
      <c r="BM40" s="270" t="str">
        <f>IF($C40="","",IF(SUM(Programacion!BK$28:BK$48)=0,"",IF(SUM(Programacion!BK$42:BK$48)=0,'Res 2ªEval'!BM40,(IF(Programacion!BK$42="",0,Programacion!BK$42/SUM(Programacion!BK$42:BK$48)*'3 Eval'!$E39)+IF(Programacion!BK$43="",0,Programacion!BK$43/SUM(Programacion!BK$42:BK$48)*'3 Eval'!$F39)+IF(Programacion!BK$44="",0,Programacion!BK$44/SUM(Programacion!BK$42:BK$48)*'3 Eval'!$G39)+IF(Programacion!BK$45="",0,Programacion!BK$45/SUM(Programacion!BK$42:BK$48)*'3 Eval'!$H39)+IF(Programacion!BK$46="",0,Programacion!BK$46/SUM(Programacion!BK$42:BK$48)*'3 Eval'!$I39)+IF(Programacion!BK$47="",0,Programacion!BK$47/SUM(Programacion!BK$42:BK$48)*'3 Eval'!$J39)+IF(Programacion!BK$48="",0,Programacion!BK$48/SUM(Programacion!BK$42:BK$48)*'3 Eval'!$K39))*SUM(Programacion!BK$42:BK$48)/SUM(Programacion!BK$28:BK$48)+IF('Res 2ªEval'!BM40="",0,'Res 2ªEval'!BM40*SUM(Programacion!BK$28:BK$41)/SUM(Programacion!BK$28:BK$48)))))</f>
        <v/>
      </c>
      <c r="BN40" s="270" t="str">
        <f>IF($C40="","",IF(SUM(Programacion!BL$28:BL$48)=0,"",IF(SUM(Programacion!BL$42:BL$48)=0,'Res 2ªEval'!BN40,(IF(Programacion!BL$42="",0,Programacion!BL$42/SUM(Programacion!BL$42:BL$48)*'3 Eval'!$E39)+IF(Programacion!BL$43="",0,Programacion!BL$43/SUM(Programacion!BL$42:BL$48)*'3 Eval'!$F39)+IF(Programacion!BL$44="",0,Programacion!BL$44/SUM(Programacion!BL$42:BL$48)*'3 Eval'!$G39)+IF(Programacion!BL$45="",0,Programacion!BL$45/SUM(Programacion!BL$42:BL$48)*'3 Eval'!$H39)+IF(Programacion!BL$46="",0,Programacion!BL$46/SUM(Programacion!BL$42:BL$48)*'3 Eval'!$I39)+IF(Programacion!BL$47="",0,Programacion!BL$47/SUM(Programacion!BL$42:BL$48)*'3 Eval'!$J39)+IF(Programacion!BL$48="",0,Programacion!BL$48/SUM(Programacion!BL$42:BL$48)*'3 Eval'!$K39))*SUM(Programacion!BL$42:BL$48)/SUM(Programacion!BL$28:BL$48)+IF('Res 2ªEval'!BN40="",0,'Res 2ªEval'!BN40*SUM(Programacion!BL$28:BL$41)/SUM(Programacion!BL$28:BL$48)))))</f>
        <v/>
      </c>
      <c r="BO40" s="270" t="str">
        <f>IF($C40="","",IF(SUM(Programacion!BM$28:BM$48)=0,"",IF(SUM(Programacion!BM$42:BM$48)=0,'Res 2ªEval'!BO40,(IF(Programacion!BM$42="",0,Programacion!BM$42/SUM(Programacion!BM$42:BM$48)*'3 Eval'!$E39)+IF(Programacion!BM$43="",0,Programacion!BM$43/SUM(Programacion!BM$42:BM$48)*'3 Eval'!$F39)+IF(Programacion!BM$44="",0,Programacion!BM$44/SUM(Programacion!BM$42:BM$48)*'3 Eval'!$G39)+IF(Programacion!BM$45="",0,Programacion!BM$45/SUM(Programacion!BM$42:BM$48)*'3 Eval'!$H39)+IF(Programacion!BM$46="",0,Programacion!BM$46/SUM(Programacion!BM$42:BM$48)*'3 Eval'!$I39)+IF(Programacion!BM$47="",0,Programacion!BM$47/SUM(Programacion!BM$42:BM$48)*'3 Eval'!$J39)+IF(Programacion!BM$48="",0,Programacion!BM$48/SUM(Programacion!BM$42:BM$48)*'3 Eval'!$K39))*SUM(Programacion!BM$42:BM$48)/SUM(Programacion!BM$28:BM$48)+IF('Res 2ªEval'!BO40="",0,'Res 2ªEval'!BO40*SUM(Programacion!BM$28:BM$41)/SUM(Programacion!BM$28:BM$48)))))</f>
        <v/>
      </c>
      <c r="BP40" s="270" t="str">
        <f>IF($C40="","",IF(SUM(Programacion!BN$28:BN$48)=0,"",IF(SUM(Programacion!BN$42:BN$48)=0,'Res 2ªEval'!BP40,(IF(Programacion!BN$42="",0,Programacion!BN$42/SUM(Programacion!BN$42:BN$48)*'3 Eval'!$E39)+IF(Programacion!BN$43="",0,Programacion!BN$43/SUM(Programacion!BN$42:BN$48)*'3 Eval'!$F39)+IF(Programacion!BN$44="",0,Programacion!BN$44/SUM(Programacion!BN$42:BN$48)*'3 Eval'!$G39)+IF(Programacion!BN$45="",0,Programacion!BN$45/SUM(Programacion!BN$42:BN$48)*'3 Eval'!$H39)+IF(Programacion!BN$46="",0,Programacion!BN$46/SUM(Programacion!BN$42:BN$48)*'3 Eval'!$I39)+IF(Programacion!BN$47="",0,Programacion!BN$47/SUM(Programacion!BN$42:BN$48)*'3 Eval'!$J39)+IF(Programacion!BN$48="",0,Programacion!BN$48/SUM(Programacion!BN$42:BN$48)*'3 Eval'!$K39))*SUM(Programacion!BN$42:BN$48)/SUM(Programacion!BN$28:BN$48)+IF('Res 2ªEval'!BP40="",0,'Res 2ªEval'!BP40*SUM(Programacion!BN$28:BN$41)/SUM(Programacion!BN$28:BN$48)))))</f>
        <v/>
      </c>
      <c r="BQ40" s="270" t="str">
        <f>IF($C40="","",IF(SUM(Programacion!BO$28:BO$48)=0,"",IF(SUM(Programacion!BO$42:BO$48)=0,'Res 2ªEval'!BQ40,(IF(Programacion!BO$42="",0,Programacion!BO$42/SUM(Programacion!BO$42:BO$48)*'3 Eval'!$E39)+IF(Programacion!BO$43="",0,Programacion!BO$43/SUM(Programacion!BO$42:BO$48)*'3 Eval'!$F39)+IF(Programacion!BO$44="",0,Programacion!BO$44/SUM(Programacion!BO$42:BO$48)*'3 Eval'!$G39)+IF(Programacion!BO$45="",0,Programacion!BO$45/SUM(Programacion!BO$42:BO$48)*'3 Eval'!$H39)+IF(Programacion!BO$46="",0,Programacion!BO$46/SUM(Programacion!BO$42:BO$48)*'3 Eval'!$I39)+IF(Programacion!BO$47="",0,Programacion!BO$47/SUM(Programacion!BO$42:BO$48)*'3 Eval'!$J39)+IF(Programacion!BO$48="",0,Programacion!BO$48/SUM(Programacion!BO$42:BO$48)*'3 Eval'!$K39))*SUM(Programacion!BO$42:BO$48)/SUM(Programacion!BO$28:BO$48)+IF('Res 2ªEval'!BQ40="",0,'Res 2ªEval'!BQ40*SUM(Programacion!BO$28:BO$41)/SUM(Programacion!BO$28:BO$48)))))</f>
        <v/>
      </c>
      <c r="BR40" s="270" t="str">
        <f>IF($C40="","",IF(SUM(Programacion!BP$28:BP$48)=0,"",IF(SUM(Programacion!BP$42:BP$48)=0,'Res 2ªEval'!BR40,(IF(Programacion!BP$42="",0,Programacion!BP$42/SUM(Programacion!BP$42:BP$48)*'3 Eval'!$E39)+IF(Programacion!BP$43="",0,Programacion!BP$43/SUM(Programacion!BP$42:BP$48)*'3 Eval'!$F39)+IF(Programacion!BP$44="",0,Programacion!BP$44/SUM(Programacion!BP$42:BP$48)*'3 Eval'!$G39)+IF(Programacion!BP$45="",0,Programacion!BP$45/SUM(Programacion!BP$42:BP$48)*'3 Eval'!$H39)+IF(Programacion!BP$46="",0,Programacion!BP$46/SUM(Programacion!BP$42:BP$48)*'3 Eval'!$I39)+IF(Programacion!BP$47="",0,Programacion!BP$47/SUM(Programacion!BP$42:BP$48)*'3 Eval'!$J39)+IF(Programacion!BP$48="",0,Programacion!BP$48/SUM(Programacion!BP$42:BP$48)*'3 Eval'!$K39))*SUM(Programacion!BP$42:BP$48)/SUM(Programacion!BP$28:BP$48)+IF('Res 2ªEval'!BR40="",0,'Res 2ªEval'!BR40*SUM(Programacion!BP$28:BP$41)/SUM(Programacion!BP$28:BP$48)))))</f>
        <v/>
      </c>
      <c r="BS40" s="270" t="str">
        <f>IF($C40="","",IF(SUM(Programacion!BQ$28:BQ$48)=0,"",IF(SUM(Programacion!BQ$42:BQ$48)=0,'Res 2ªEval'!BS40,(IF(Programacion!BQ$42="",0,Programacion!BQ$42/SUM(Programacion!BQ$42:BQ$48)*'3 Eval'!$E39)+IF(Programacion!BQ$43="",0,Programacion!BQ$43/SUM(Programacion!BQ$42:BQ$48)*'3 Eval'!$F39)+IF(Programacion!BQ$44="",0,Programacion!BQ$44/SUM(Programacion!BQ$42:BQ$48)*'3 Eval'!$G39)+IF(Programacion!BQ$45="",0,Programacion!BQ$45/SUM(Programacion!BQ$42:BQ$48)*'3 Eval'!$H39)+IF(Programacion!BQ$46="",0,Programacion!BQ$46/SUM(Programacion!BQ$42:BQ$48)*'3 Eval'!$I39)+IF(Programacion!BQ$47="",0,Programacion!BQ$47/SUM(Programacion!BQ$42:BQ$48)*'3 Eval'!$J39)+IF(Programacion!BQ$48="",0,Programacion!BQ$48/SUM(Programacion!BQ$42:BQ$48)*'3 Eval'!$K39))*SUM(Programacion!BQ$42:BQ$48)/SUM(Programacion!BQ$28:BQ$48)+IF('Res 2ªEval'!BS40="",0,'Res 2ªEval'!BS40*SUM(Programacion!BQ$28:BQ$41)/SUM(Programacion!BQ$28:BQ$48)))))</f>
        <v/>
      </c>
      <c r="BT40" s="270" t="str">
        <f>IF($C40="","",IF(SUM(Programacion!BR$28:BR$48)=0,"",IF(SUM(Programacion!BR$42:BR$48)=0,'Res 2ªEval'!BT40,(IF(Programacion!BR$42="",0,Programacion!BR$42/SUM(Programacion!BR$42:BR$48)*'3 Eval'!$E39)+IF(Programacion!BR$43="",0,Programacion!BR$43/SUM(Programacion!BR$42:BR$48)*'3 Eval'!$F39)+IF(Programacion!BR$44="",0,Programacion!BR$44/SUM(Programacion!BR$42:BR$48)*'3 Eval'!$G39)+IF(Programacion!BR$45="",0,Programacion!BR$45/SUM(Programacion!BR$42:BR$48)*'3 Eval'!$H39)+IF(Programacion!BR$46="",0,Programacion!BR$46/SUM(Programacion!BR$42:BR$48)*'3 Eval'!$I39)+IF(Programacion!BR$47="",0,Programacion!BR$47/SUM(Programacion!BR$42:BR$48)*'3 Eval'!$J39)+IF(Programacion!BR$48="",0,Programacion!BR$48/SUM(Programacion!BR$42:BR$48)*'3 Eval'!$K39))*SUM(Programacion!BR$42:BR$48)/SUM(Programacion!BR$28:BR$48)+IF('Res 2ªEval'!BT40="",0,'Res 2ªEval'!BT40*SUM(Programacion!BR$28:BR$41)/SUM(Programacion!BR$28:BR$48)))))</f>
        <v/>
      </c>
      <c r="BU40" s="270" t="str">
        <f>IF($C40="","",IF(SUM(Programacion!BS$28:BS$48)=0,"",IF(SUM(Programacion!BS$42:BS$48)=0,'Res 2ªEval'!BU40,(IF(Programacion!BS$42="",0,Programacion!BS$42/SUM(Programacion!BS$42:BS$48)*'3 Eval'!$E39)+IF(Programacion!BS$43="",0,Programacion!BS$43/SUM(Programacion!BS$42:BS$48)*'3 Eval'!$F39)+IF(Programacion!BS$44="",0,Programacion!BS$44/SUM(Programacion!BS$42:BS$48)*'3 Eval'!$G39)+IF(Programacion!BS$45="",0,Programacion!BS$45/SUM(Programacion!BS$42:BS$48)*'3 Eval'!$H39)+IF(Programacion!BS$46="",0,Programacion!BS$46/SUM(Programacion!BS$42:BS$48)*'3 Eval'!$I39)+IF(Programacion!BS$47="",0,Programacion!BS$47/SUM(Programacion!BS$42:BS$48)*'3 Eval'!$J39)+IF(Programacion!BS$48="",0,Programacion!BS$48/SUM(Programacion!BS$42:BS$48)*'3 Eval'!$K39))*SUM(Programacion!BS$42:BS$48)/SUM(Programacion!BS$28:BS$48)+IF('Res 2ªEval'!BU40="",0,'Res 2ªEval'!BU40*SUM(Programacion!BS$28:BS$41)/SUM(Programacion!BS$28:BS$48)))))</f>
        <v/>
      </c>
      <c r="BV40" s="270" t="str">
        <f>IF($C40="","",IF(SUM(Programacion!BT$28:BT$48)=0,"",IF(SUM(Programacion!BT$42:BT$48)=0,'Res 2ªEval'!BV40,(IF(Programacion!BT$42="",0,Programacion!BT$42/SUM(Programacion!BT$42:BT$48)*'3 Eval'!$E39)+IF(Programacion!BT$43="",0,Programacion!BT$43/SUM(Programacion!BT$42:BT$48)*'3 Eval'!$F39)+IF(Programacion!BT$44="",0,Programacion!BT$44/SUM(Programacion!BT$42:BT$48)*'3 Eval'!$G39)+IF(Programacion!BT$45="",0,Programacion!BT$45/SUM(Programacion!BT$42:BT$48)*'3 Eval'!$H39)+IF(Programacion!BT$46="",0,Programacion!BT$46/SUM(Programacion!BT$42:BT$48)*'3 Eval'!$I39)+IF(Programacion!BT$47="",0,Programacion!BT$47/SUM(Programacion!BT$42:BT$48)*'3 Eval'!$J39)+IF(Programacion!BT$48="",0,Programacion!BT$48/SUM(Programacion!BT$42:BT$48)*'3 Eval'!$K39))*SUM(Programacion!BT$42:BT$48)/SUM(Programacion!BT$28:BT$48)+IF('Res 2ªEval'!BV40="",0,'Res 2ªEval'!BV40*SUM(Programacion!BT$28:BT$41)/SUM(Programacion!BT$28:BT$48)))))</f>
        <v/>
      </c>
      <c r="BW40" s="270" t="str">
        <f>IF($C40="","",IF(SUM(Programacion!BU$28:BU$48)=0,"",IF(SUM(Programacion!BU$42:BU$48)=0,'Res 2ªEval'!BW40,(IF(Programacion!BU$42="",0,Programacion!BU$42/SUM(Programacion!BU$42:BU$48)*'3 Eval'!$E39)+IF(Programacion!BU$43="",0,Programacion!BU$43/SUM(Programacion!BU$42:BU$48)*'3 Eval'!$F39)+IF(Programacion!BU$44="",0,Programacion!BU$44/SUM(Programacion!BU$42:BU$48)*'3 Eval'!$G39)+IF(Programacion!BU$45="",0,Programacion!BU$45/SUM(Programacion!BU$42:BU$48)*'3 Eval'!$H39)+IF(Programacion!BU$46="",0,Programacion!BU$46/SUM(Programacion!BU$42:BU$48)*'3 Eval'!$I39)+IF(Programacion!BU$47="",0,Programacion!BU$47/SUM(Programacion!BU$42:BU$48)*'3 Eval'!$J39)+IF(Programacion!BU$48="",0,Programacion!BU$48/SUM(Programacion!BU$42:BU$48)*'3 Eval'!$K39))*SUM(Programacion!BU$42:BU$48)/SUM(Programacion!BU$28:BU$48)+IF('Res 2ªEval'!BW40="",0,'Res 2ªEval'!BW40*SUM(Programacion!BU$28:BU$41)/SUM(Programacion!BU$28:BU$48)))))</f>
        <v/>
      </c>
      <c r="BX40" s="270" t="str">
        <f>IF($C40="","",IF(SUM(Programacion!BV$28:BV$48)=0,"",IF(SUM(Programacion!BV$42:BV$48)=0,'Res 2ªEval'!BX40,(IF(Programacion!BV$42="",0,Programacion!BV$42/SUM(Programacion!BV$42:BV$48)*'3 Eval'!$E39)+IF(Programacion!BV$43="",0,Programacion!BV$43/SUM(Programacion!BV$42:BV$48)*'3 Eval'!$F39)+IF(Programacion!BV$44="",0,Programacion!BV$44/SUM(Programacion!BV$42:BV$48)*'3 Eval'!$G39)+IF(Programacion!BV$45="",0,Programacion!BV$45/SUM(Programacion!BV$42:BV$48)*'3 Eval'!$H39)+IF(Programacion!BV$46="",0,Programacion!BV$46/SUM(Programacion!BV$42:BV$48)*'3 Eval'!$I39)+IF(Programacion!BV$47="",0,Programacion!BV$47/SUM(Programacion!BV$42:BV$48)*'3 Eval'!$J39)+IF(Programacion!BV$48="",0,Programacion!BV$48/SUM(Programacion!BV$42:BV$48)*'3 Eval'!$K39))*SUM(Programacion!BV$42:BV$48)/SUM(Programacion!BV$28:BV$48)+IF('Res 2ªEval'!BX40="",0,'Res 2ªEval'!BX40*SUM(Programacion!BV$28:BV$41)/SUM(Programacion!BV$28:BV$48)))))</f>
        <v/>
      </c>
      <c r="BY40" s="270" t="str">
        <f>IF($C40="","",IF(SUM(Programacion!BW$28:BW$48)=0,"",IF(SUM(Programacion!BW$42:BW$48)=0,'Res 2ªEval'!BY40,(IF(Programacion!BW$42="",0,Programacion!BW$42/SUM(Programacion!BW$42:BW$48)*'3 Eval'!$E39)+IF(Programacion!BW$43="",0,Programacion!BW$43/SUM(Programacion!BW$42:BW$48)*'3 Eval'!$F39)+IF(Programacion!BW$44="",0,Programacion!BW$44/SUM(Programacion!BW$42:BW$48)*'3 Eval'!$G39)+IF(Programacion!BW$45="",0,Programacion!BW$45/SUM(Programacion!BW$42:BW$48)*'3 Eval'!$H39)+IF(Programacion!BW$46="",0,Programacion!BW$46/SUM(Programacion!BW$42:BW$48)*'3 Eval'!$I39)+IF(Programacion!BW$47="",0,Programacion!BW$47/SUM(Programacion!BW$42:BW$48)*'3 Eval'!$J39)+IF(Programacion!BW$48="",0,Programacion!BW$48/SUM(Programacion!BW$42:BW$48)*'3 Eval'!$K39))*SUM(Programacion!BW$42:BW$48)/SUM(Programacion!BW$28:BW$48)+IF('Res 2ªEval'!BY40="",0,'Res 2ªEval'!BY40*SUM(Programacion!BW$28:BW$41)/SUM(Programacion!BW$28:BW$48)))))</f>
        <v/>
      </c>
      <c r="BZ40" s="270" t="str">
        <f>IF($C40="","",IF(SUM(Programacion!BX$28:BX$48)=0,"",IF(SUM(Programacion!BX$42:BX$48)=0,'Res 2ªEval'!BZ40,(IF(Programacion!BX$42="",0,Programacion!BX$42/SUM(Programacion!BX$42:BX$48)*'3 Eval'!$E39)+IF(Programacion!BX$43="",0,Programacion!BX$43/SUM(Programacion!BX$42:BX$48)*'3 Eval'!$F39)+IF(Programacion!BX$44="",0,Programacion!BX$44/SUM(Programacion!BX$42:BX$48)*'3 Eval'!$G39)+IF(Programacion!BX$45="",0,Programacion!BX$45/SUM(Programacion!BX$42:BX$48)*'3 Eval'!$H39)+IF(Programacion!BX$46="",0,Programacion!BX$46/SUM(Programacion!BX$42:BX$48)*'3 Eval'!$I39)+IF(Programacion!BX$47="",0,Programacion!BX$47/SUM(Programacion!BX$42:BX$48)*'3 Eval'!$J39)+IF(Programacion!BX$48="",0,Programacion!BX$48/SUM(Programacion!BX$42:BX$48)*'3 Eval'!$K39))*SUM(Programacion!BX$42:BX$48)/SUM(Programacion!BX$28:BX$48)+IF('Res 2ªEval'!BZ40="",0,'Res 2ªEval'!BZ40*SUM(Programacion!BX$28:BX$41)/SUM(Programacion!BX$28:BX$48)))))</f>
        <v/>
      </c>
      <c r="CA40" s="270" t="str">
        <f>IF($C40="","",IF(SUM(Programacion!BY$28:BY$48)=0,"",IF(SUM(Programacion!BY$42:BY$48)=0,'Res 2ªEval'!CA40,(IF(Programacion!BY$42="",0,Programacion!BY$42/SUM(Programacion!BY$42:BY$48)*'3 Eval'!$E39)+IF(Programacion!BY$43="",0,Programacion!BY$43/SUM(Programacion!BY$42:BY$48)*'3 Eval'!$F39)+IF(Programacion!BY$44="",0,Programacion!BY$44/SUM(Programacion!BY$42:BY$48)*'3 Eval'!$G39)+IF(Programacion!BY$45="",0,Programacion!BY$45/SUM(Programacion!BY$42:BY$48)*'3 Eval'!$H39)+IF(Programacion!BY$46="",0,Programacion!BY$46/SUM(Programacion!BY$42:BY$48)*'3 Eval'!$I39)+IF(Programacion!BY$47="",0,Programacion!BY$47/SUM(Programacion!BY$42:BY$48)*'3 Eval'!$J39)+IF(Programacion!BY$48="",0,Programacion!BY$48/SUM(Programacion!BY$42:BY$48)*'3 Eval'!$K39))*SUM(Programacion!BY$42:BY$48)/SUM(Programacion!BY$28:BY$48)+IF('Res 2ªEval'!CA40="",0,'Res 2ªEval'!CA40*SUM(Programacion!BY$28:BY$41)/SUM(Programacion!BY$28:BY$48)))))</f>
        <v/>
      </c>
      <c r="CB40" s="270" t="str">
        <f>IF($C40="","",IF(SUM(Programacion!BZ$28:BZ$48)=0,"",IF(SUM(Programacion!BZ$42:BZ$48)=0,'Res 2ªEval'!CB40,(IF(Programacion!BZ$42="",0,Programacion!BZ$42/SUM(Programacion!BZ$42:BZ$48)*'3 Eval'!$E39)+IF(Programacion!BZ$43="",0,Programacion!BZ$43/SUM(Programacion!BZ$42:BZ$48)*'3 Eval'!$F39)+IF(Programacion!BZ$44="",0,Programacion!BZ$44/SUM(Programacion!BZ$42:BZ$48)*'3 Eval'!$G39)+IF(Programacion!BZ$45="",0,Programacion!BZ$45/SUM(Programacion!BZ$42:BZ$48)*'3 Eval'!$H39)+IF(Programacion!BZ$46="",0,Programacion!BZ$46/SUM(Programacion!BZ$42:BZ$48)*'3 Eval'!$I39)+IF(Programacion!BZ$47="",0,Programacion!BZ$47/SUM(Programacion!BZ$42:BZ$48)*'3 Eval'!$J39)+IF(Programacion!BZ$48="",0,Programacion!BZ$48/SUM(Programacion!BZ$42:BZ$48)*'3 Eval'!$K39))*SUM(Programacion!BZ$42:BZ$48)/SUM(Programacion!BZ$28:BZ$48)+IF('Res 2ªEval'!CB40="",0,'Res 2ªEval'!CB40*SUM(Programacion!BZ$28:BZ$41)/SUM(Programacion!BZ$28:BZ$48)))))</f>
        <v/>
      </c>
      <c r="CC40" s="270" t="str">
        <f>IF($C40="","",IF(SUM(Programacion!CA$28:CA$48)=0,"",IF(SUM(Programacion!CA$42:CA$48)=0,'Res 2ªEval'!CC40,(IF(Programacion!CA$42="",0,Programacion!CA$42/SUM(Programacion!CA$42:CA$48)*'3 Eval'!$E39)+IF(Programacion!CA$43="",0,Programacion!CA$43/SUM(Programacion!CA$42:CA$48)*'3 Eval'!$F39)+IF(Programacion!CA$44="",0,Programacion!CA$44/SUM(Programacion!CA$42:CA$48)*'3 Eval'!$G39)+IF(Programacion!CA$45="",0,Programacion!CA$45/SUM(Programacion!CA$42:CA$48)*'3 Eval'!$H39)+IF(Programacion!CA$46="",0,Programacion!CA$46/SUM(Programacion!CA$42:CA$48)*'3 Eval'!$I39)+IF(Programacion!CA$47="",0,Programacion!CA$47/SUM(Programacion!CA$42:CA$48)*'3 Eval'!$J39)+IF(Programacion!CA$48="",0,Programacion!CA$48/SUM(Programacion!CA$42:CA$48)*'3 Eval'!$K39))*SUM(Programacion!CA$42:CA$48)/SUM(Programacion!CA$28:CA$48)+IF('Res 2ªEval'!CC40="",0,'Res 2ªEval'!CC40*SUM(Programacion!CA$28:CA$41)/SUM(Programacion!CA$28:CA$48)))))</f>
        <v/>
      </c>
      <c r="CD40" s="270" t="str">
        <f>IF($C40="","",IF(SUM(Programacion!CB$28:CB$48)=0,"",IF(SUM(Programacion!CB$42:CB$48)=0,'Res 2ªEval'!CD40,(IF(Programacion!CB$42="",0,Programacion!CB$42/SUM(Programacion!CB$42:CB$48)*'3 Eval'!$E39)+IF(Programacion!CB$43="",0,Programacion!CB$43/SUM(Programacion!CB$42:CB$48)*'3 Eval'!$F39)+IF(Programacion!CB$44="",0,Programacion!CB$44/SUM(Programacion!CB$42:CB$48)*'3 Eval'!$G39)+IF(Programacion!CB$45="",0,Programacion!CB$45/SUM(Programacion!CB$42:CB$48)*'3 Eval'!$H39)+IF(Programacion!CB$46="",0,Programacion!CB$46/SUM(Programacion!CB$42:CB$48)*'3 Eval'!$I39)+IF(Programacion!CB$47="",0,Programacion!CB$47/SUM(Programacion!CB$42:CB$48)*'3 Eval'!$J39)+IF(Programacion!CB$48="",0,Programacion!CB$48/SUM(Programacion!CB$42:CB$48)*'3 Eval'!$K39))*SUM(Programacion!CB$42:CB$48)/SUM(Programacion!CB$28:CB$48)+IF('Res 2ªEval'!CD40="",0,'Res 2ªEval'!CD40*SUM(Programacion!CB$28:CB$41)/SUM(Programacion!CB$28:CB$48)))))</f>
        <v/>
      </c>
      <c r="CE40" s="270" t="str">
        <f>IF($C40="","",IF(SUM(Programacion!CC$28:CC$48)=0,"",IF(SUM(Programacion!CC$42:CC$48)=0,'Res 2ªEval'!CE40,(IF(Programacion!CC$42="",0,Programacion!CC$42/SUM(Programacion!CC$42:CC$48)*'3 Eval'!$E39)+IF(Programacion!CC$43="",0,Programacion!CC$43/SUM(Programacion!CC$42:CC$48)*'3 Eval'!$F39)+IF(Programacion!CC$44="",0,Programacion!CC$44/SUM(Programacion!CC$42:CC$48)*'3 Eval'!$G39)+IF(Programacion!CC$45="",0,Programacion!CC$45/SUM(Programacion!CC$42:CC$48)*'3 Eval'!$H39)+IF(Programacion!CC$46="",0,Programacion!CC$46/SUM(Programacion!CC$42:CC$48)*'3 Eval'!$I39)+IF(Programacion!CC$47="",0,Programacion!CC$47/SUM(Programacion!CC$42:CC$48)*'3 Eval'!$J39)+IF(Programacion!CC$48="",0,Programacion!CC$48/SUM(Programacion!CC$42:CC$48)*'3 Eval'!$K39))*SUM(Programacion!CC$42:CC$48)/SUM(Programacion!CC$28:CC$48)+IF('Res 2ªEval'!CE40="",0,'Res 2ªEval'!CE40*SUM(Programacion!CC$28:CC$41)/SUM(Programacion!CC$28:CC$48)))))</f>
        <v/>
      </c>
      <c r="CF40" s="270" t="str">
        <f>IF($C40="","",IF(SUM(Programacion!CD$28:CD$48)=0,"",IF(SUM(Programacion!CD$42:CD$48)=0,'Res 2ªEval'!CF40,(IF(Programacion!CD$42="",0,Programacion!CD$42/SUM(Programacion!CD$42:CD$48)*'3 Eval'!$E39)+IF(Programacion!CD$43="",0,Programacion!CD$43/SUM(Programacion!CD$42:CD$48)*'3 Eval'!$F39)+IF(Programacion!CD$44="",0,Programacion!CD$44/SUM(Programacion!CD$42:CD$48)*'3 Eval'!$G39)+IF(Programacion!CD$45="",0,Programacion!CD$45/SUM(Programacion!CD$42:CD$48)*'3 Eval'!$H39)+IF(Programacion!CD$46="",0,Programacion!CD$46/SUM(Programacion!CD$42:CD$48)*'3 Eval'!$I39)+IF(Programacion!CD$47="",0,Programacion!CD$47/SUM(Programacion!CD$42:CD$48)*'3 Eval'!$J39)+IF(Programacion!CD$48="",0,Programacion!CD$48/SUM(Programacion!CD$42:CD$48)*'3 Eval'!$K39))*SUM(Programacion!CD$42:CD$48)/SUM(Programacion!CD$28:CD$48)+IF('Res 2ªEval'!CF40="",0,'Res 2ªEval'!CF40*SUM(Programacion!CD$28:CD$41)/SUM(Programacion!CD$28:CD$48)))))</f>
        <v/>
      </c>
      <c r="CG40" s="270" t="str">
        <f>IF($C40="","",IF(SUM(Programacion!CE$28:CE$48)=0,"",IF(SUM(Programacion!CE$42:CE$48)=0,'Res 2ªEval'!CG40,(IF(Programacion!CE$42="",0,Programacion!CE$42/SUM(Programacion!CE$42:CE$48)*'3 Eval'!$E39)+IF(Programacion!CE$43="",0,Programacion!CE$43/SUM(Programacion!CE$42:CE$48)*'3 Eval'!$F39)+IF(Programacion!CE$44="",0,Programacion!CE$44/SUM(Programacion!CE$42:CE$48)*'3 Eval'!$G39)+IF(Programacion!CE$45="",0,Programacion!CE$45/SUM(Programacion!CE$42:CE$48)*'3 Eval'!$H39)+IF(Programacion!CE$46="",0,Programacion!CE$46/SUM(Programacion!CE$42:CE$48)*'3 Eval'!$I39)+IF(Programacion!CE$47="",0,Programacion!CE$47/SUM(Programacion!CE$42:CE$48)*'3 Eval'!$J39)+IF(Programacion!CE$48="",0,Programacion!CE$48/SUM(Programacion!CE$42:CE$48)*'3 Eval'!$K39))*SUM(Programacion!CE$42:CE$48)/SUM(Programacion!CE$28:CE$48)+IF('Res 2ªEval'!CG40="",0,'Res 2ªEval'!CG40*SUM(Programacion!CE$28:CE$41)/SUM(Programacion!CE$28:CE$48)))))</f>
        <v/>
      </c>
      <c r="CH40" s="270" t="str">
        <f>IF($C40="","",IF(SUM(Programacion!CF$28:CF$48)=0,"",IF(SUM(Programacion!CF$42:CF$48)=0,'Res 2ªEval'!CH40,(IF(Programacion!CF$42="",0,Programacion!CF$42/SUM(Programacion!CF$42:CF$48)*'3 Eval'!$E39)+IF(Programacion!CF$43="",0,Programacion!CF$43/SUM(Programacion!CF$42:CF$48)*'3 Eval'!$F39)+IF(Programacion!CF$44="",0,Programacion!CF$44/SUM(Programacion!CF$42:CF$48)*'3 Eval'!$G39)+IF(Programacion!CF$45="",0,Programacion!CF$45/SUM(Programacion!CF$42:CF$48)*'3 Eval'!$H39)+IF(Programacion!CF$46="",0,Programacion!CF$46/SUM(Programacion!CF$42:CF$48)*'3 Eval'!$I39)+IF(Programacion!CF$47="",0,Programacion!CF$47/SUM(Programacion!CF$42:CF$48)*'3 Eval'!$J39)+IF(Programacion!CF$48="",0,Programacion!CF$48/SUM(Programacion!CF$42:CF$48)*'3 Eval'!$K39))*SUM(Programacion!CF$42:CF$48)/SUM(Programacion!CF$28:CF$48)+IF('Res 2ªEval'!CH40="",0,'Res 2ªEval'!CH40*SUM(Programacion!CF$28:CF$41)/SUM(Programacion!CF$28:CF$48)))))</f>
        <v/>
      </c>
      <c r="CI40" s="270" t="str">
        <f>IF($C40="","",IF(SUM(Programacion!CG$28:CG$48)=0,"",IF(SUM(Programacion!CG$42:CG$48)=0,'Res 2ªEval'!CI40,(IF(Programacion!CG$42="",0,Programacion!CG$42/SUM(Programacion!CG$42:CG$48)*'3 Eval'!$E39)+IF(Programacion!CG$43="",0,Programacion!CG$43/SUM(Programacion!CG$42:CG$48)*'3 Eval'!$F39)+IF(Programacion!CG$44="",0,Programacion!CG$44/SUM(Programacion!CG$42:CG$48)*'3 Eval'!$G39)+IF(Programacion!CG$45="",0,Programacion!CG$45/SUM(Programacion!CG$42:CG$48)*'3 Eval'!$H39)+IF(Programacion!CG$46="",0,Programacion!CG$46/SUM(Programacion!CG$42:CG$48)*'3 Eval'!$I39)+IF(Programacion!CG$47="",0,Programacion!CG$47/SUM(Programacion!CG$42:CG$48)*'3 Eval'!$J39)+IF(Programacion!CG$48="",0,Programacion!CG$48/SUM(Programacion!CG$42:CG$48)*'3 Eval'!$K39))*SUM(Programacion!CG$42:CG$48)/SUM(Programacion!CG$28:CG$48)+IF('Res 2ªEval'!CI40="",0,'Res 2ªEval'!CI40*SUM(Programacion!CG$28:CG$41)/SUM(Programacion!CG$28:CG$48)))))</f>
        <v/>
      </c>
      <c r="CJ40" s="270" t="str">
        <f>IF($C40="","",IF(SUM(Programacion!CH$28:CH$48)=0,"",IF(SUM(Programacion!CH$42:CH$48)=0,'Res 2ªEval'!CJ40,(IF(Programacion!CH$42="",0,Programacion!CH$42/SUM(Programacion!CH$42:CH$48)*'3 Eval'!$E39)+IF(Programacion!CH$43="",0,Programacion!CH$43/SUM(Programacion!CH$42:CH$48)*'3 Eval'!$F39)+IF(Programacion!CH$44="",0,Programacion!CH$44/SUM(Programacion!CH$42:CH$48)*'3 Eval'!$G39)+IF(Programacion!CH$45="",0,Programacion!CH$45/SUM(Programacion!CH$42:CH$48)*'3 Eval'!$H39)+IF(Programacion!CH$46="",0,Programacion!CH$46/SUM(Programacion!CH$42:CH$48)*'3 Eval'!$I39)+IF(Programacion!CH$47="",0,Programacion!CH$47/SUM(Programacion!CH$42:CH$48)*'3 Eval'!$J39)+IF(Programacion!CH$48="",0,Programacion!CH$48/SUM(Programacion!CH$42:CH$48)*'3 Eval'!$K39))*SUM(Programacion!CH$42:CH$48)/SUM(Programacion!CH$28:CH$48)+IF('Res 2ªEval'!CJ40="",0,'Res 2ªEval'!CJ40*SUM(Programacion!CH$28:CH$41)/SUM(Programacion!CH$28:CH$48)))))</f>
        <v/>
      </c>
      <c r="CK40" s="270" t="str">
        <f>IF($C40="","",IF(SUM(Programacion!CI$28:CI$48)=0,"",IF(SUM(Programacion!CI$42:CI$48)=0,'Res 2ªEval'!CK40,(IF(Programacion!CI$42="",0,Programacion!CI$42/SUM(Programacion!CI$42:CI$48)*'3 Eval'!$E39)+IF(Programacion!CI$43="",0,Programacion!CI$43/SUM(Programacion!CI$42:CI$48)*'3 Eval'!$F39)+IF(Programacion!CI$44="",0,Programacion!CI$44/SUM(Programacion!CI$42:CI$48)*'3 Eval'!$G39)+IF(Programacion!CI$45="",0,Programacion!CI$45/SUM(Programacion!CI$42:CI$48)*'3 Eval'!$H39)+IF(Programacion!CI$46="",0,Programacion!CI$46/SUM(Programacion!CI$42:CI$48)*'3 Eval'!$I39)+IF(Programacion!CI$47="",0,Programacion!CI$47/SUM(Programacion!CI$42:CI$48)*'3 Eval'!$J39)+IF(Programacion!CI$48="",0,Programacion!CI$48/SUM(Programacion!CI$42:CI$48)*'3 Eval'!$K39))*SUM(Programacion!CI$42:CI$48)/SUM(Programacion!CI$28:CI$48)+IF('Res 2ªEval'!CK40="",0,'Res 2ªEval'!CK40*SUM(Programacion!CI$28:CI$41)/SUM(Programacion!CI$28:CI$48)))))</f>
        <v/>
      </c>
      <c r="CL40" s="270" t="str">
        <f>IF($C40="","",IF(SUM(Programacion!CJ$28:CJ$48)=0,"",IF(SUM(Programacion!CJ$42:CJ$48)=0,'Res 2ªEval'!CL40,(IF(Programacion!CJ$42="",0,Programacion!CJ$42/SUM(Programacion!CJ$42:CJ$48)*'3 Eval'!$E39)+IF(Programacion!CJ$43="",0,Programacion!CJ$43/SUM(Programacion!CJ$42:CJ$48)*'3 Eval'!$F39)+IF(Programacion!CJ$44="",0,Programacion!CJ$44/SUM(Programacion!CJ$42:CJ$48)*'3 Eval'!$G39)+IF(Programacion!CJ$45="",0,Programacion!CJ$45/SUM(Programacion!CJ$42:CJ$48)*'3 Eval'!$H39)+IF(Programacion!CJ$46="",0,Programacion!CJ$46/SUM(Programacion!CJ$42:CJ$48)*'3 Eval'!$I39)+IF(Programacion!CJ$47="",0,Programacion!CJ$47/SUM(Programacion!CJ$42:CJ$48)*'3 Eval'!$J39)+IF(Programacion!CJ$48="",0,Programacion!CJ$48/SUM(Programacion!CJ$42:CJ$48)*'3 Eval'!$K39))*SUM(Programacion!CJ$42:CJ$48)/SUM(Programacion!CJ$28:CJ$48)+IF('Res 2ªEval'!CL40="",0,'Res 2ªEval'!CL40*SUM(Programacion!CJ$28:CJ$41)/SUM(Programacion!CJ$28:CJ$48)))))</f>
        <v/>
      </c>
      <c r="CM40" s="270" t="str">
        <f>IF($C40="","",IF(SUM(Programacion!CK$28:CK$48)=0,"",IF(SUM(Programacion!CK$42:CK$48)=0,'Res 2ªEval'!CM40,(IF(Programacion!CK$42="",0,Programacion!CK$42/SUM(Programacion!CK$42:CK$48)*'3 Eval'!$E39)+IF(Programacion!CK$43="",0,Programacion!CK$43/SUM(Programacion!CK$42:CK$48)*'3 Eval'!$F39)+IF(Programacion!CK$44="",0,Programacion!CK$44/SUM(Programacion!CK$42:CK$48)*'3 Eval'!$G39)+IF(Programacion!CK$45="",0,Programacion!CK$45/SUM(Programacion!CK$42:CK$48)*'3 Eval'!$H39)+IF(Programacion!CK$46="",0,Programacion!CK$46/SUM(Programacion!CK$42:CK$48)*'3 Eval'!$I39)+IF(Programacion!CK$47="",0,Programacion!CK$47/SUM(Programacion!CK$42:CK$48)*'3 Eval'!$J39)+IF(Programacion!CK$48="",0,Programacion!CK$48/SUM(Programacion!CK$42:CK$48)*'3 Eval'!$K39))*SUM(Programacion!CK$42:CK$48)/SUM(Programacion!CK$28:CK$48)+IF('Res 2ªEval'!CM40="",0,'Res 2ªEval'!CM40*SUM(Programacion!CK$28:CK$41)/SUM(Programacion!CK$28:CK$48)))))</f>
        <v/>
      </c>
      <c r="CN40" s="270" t="str">
        <f>IF($C40="","",IF(SUM(Programacion!CL$28:CL$48)=0,"",IF(SUM(Programacion!CL$42:CL$48)=0,'Res 2ªEval'!CN40,(IF(Programacion!CL$42="",0,Programacion!CL$42/SUM(Programacion!CL$42:CL$48)*'3 Eval'!$E39)+IF(Programacion!CL$43="",0,Programacion!CL$43/SUM(Programacion!CL$42:CL$48)*'3 Eval'!$F39)+IF(Programacion!CL$44="",0,Programacion!CL$44/SUM(Programacion!CL$42:CL$48)*'3 Eval'!$G39)+IF(Programacion!CL$45="",0,Programacion!CL$45/SUM(Programacion!CL$42:CL$48)*'3 Eval'!$H39)+IF(Programacion!CL$46="",0,Programacion!CL$46/SUM(Programacion!CL$42:CL$48)*'3 Eval'!$I39)+IF(Programacion!CL$47="",0,Programacion!CL$47/SUM(Programacion!CL$42:CL$48)*'3 Eval'!$J39)+IF(Programacion!CL$48="",0,Programacion!CL$48/SUM(Programacion!CL$42:CL$48)*'3 Eval'!$K39))*SUM(Programacion!CL$42:CL$48)/SUM(Programacion!CL$28:CL$48)+IF('Res 2ªEval'!CN40="",0,'Res 2ªEval'!CN40*SUM(Programacion!CL$28:CL$41)/SUM(Programacion!CL$28:CL$48)))))</f>
        <v/>
      </c>
      <c r="CO40" s="270" t="str">
        <f>IF($C40="","",IF(SUM(Programacion!CM$28:CM$48)=0,"",IF(SUM(Programacion!CM$42:CM$48)=0,'Res 2ªEval'!CO40,(IF(Programacion!CM$42="",0,Programacion!CM$42/SUM(Programacion!CM$42:CM$48)*'3 Eval'!$E39)+IF(Programacion!CM$43="",0,Programacion!CM$43/SUM(Programacion!CM$42:CM$48)*'3 Eval'!$F39)+IF(Programacion!CM$44="",0,Programacion!CM$44/SUM(Programacion!CM$42:CM$48)*'3 Eval'!$G39)+IF(Programacion!CM$45="",0,Programacion!CM$45/SUM(Programacion!CM$42:CM$48)*'3 Eval'!$H39)+IF(Programacion!CM$46="",0,Programacion!CM$46/SUM(Programacion!CM$42:CM$48)*'3 Eval'!$I39)+IF(Programacion!CM$47="",0,Programacion!CM$47/SUM(Programacion!CM$42:CM$48)*'3 Eval'!$J39)+IF(Programacion!CM$48="",0,Programacion!CM$48/SUM(Programacion!CM$42:CM$48)*'3 Eval'!$K39))*SUM(Programacion!CM$42:CM$48)/SUM(Programacion!CM$28:CM$48)+IF('Res 2ªEval'!CO40="",0,'Res 2ªEval'!CO40*SUM(Programacion!CM$28:CM$41)/SUM(Programacion!CM$28:CM$48)))))</f>
        <v/>
      </c>
      <c r="CP40" s="270" t="str">
        <f>IF($C40="","",IF(SUM(Programacion!CN$28:CN$48)=0,"",IF(SUM(Programacion!CN$42:CN$48)=0,'Res 2ªEval'!CP40,(IF(Programacion!CN$42="",0,Programacion!CN$42/SUM(Programacion!CN$42:CN$48)*'3 Eval'!$E39)+IF(Programacion!CN$43="",0,Programacion!CN$43/SUM(Programacion!CN$42:CN$48)*'3 Eval'!$F39)+IF(Programacion!CN$44="",0,Programacion!CN$44/SUM(Programacion!CN$42:CN$48)*'3 Eval'!$G39)+IF(Programacion!CN$45="",0,Programacion!CN$45/SUM(Programacion!CN$42:CN$48)*'3 Eval'!$H39)+IF(Programacion!CN$46="",0,Programacion!CN$46/SUM(Programacion!CN$42:CN$48)*'3 Eval'!$I39)+IF(Programacion!CN$47="",0,Programacion!CN$47/SUM(Programacion!CN$42:CN$48)*'3 Eval'!$J39)+IF(Programacion!CN$48="",0,Programacion!CN$48/SUM(Programacion!CN$42:CN$48)*'3 Eval'!$K39))*SUM(Programacion!CN$42:CN$48)/SUM(Programacion!CN$28:CN$48)+IF('Res 2ªEval'!CP40="",0,'Res 2ªEval'!CP40*SUM(Programacion!CN$28:CN$41)/SUM(Programacion!CN$28:CN$48)))))</f>
        <v/>
      </c>
      <c r="CQ40" s="270" t="str">
        <f>IF($C40="","",IF(SUM(Programacion!CO$28:CO$48)=0,"",IF(SUM(Programacion!CO$42:CO$48)=0,'Res 2ªEval'!CQ40,(IF(Programacion!CO$42="",0,Programacion!CO$42/SUM(Programacion!CO$42:CO$48)*'3 Eval'!$E39)+IF(Programacion!CO$43="",0,Programacion!CO$43/SUM(Programacion!CO$42:CO$48)*'3 Eval'!$F39)+IF(Programacion!CO$44="",0,Programacion!CO$44/SUM(Programacion!CO$42:CO$48)*'3 Eval'!$G39)+IF(Programacion!CO$45="",0,Programacion!CO$45/SUM(Programacion!CO$42:CO$48)*'3 Eval'!$H39)+IF(Programacion!CO$46="",0,Programacion!CO$46/SUM(Programacion!CO$42:CO$48)*'3 Eval'!$I39)+IF(Programacion!CO$47="",0,Programacion!CO$47/SUM(Programacion!CO$42:CO$48)*'3 Eval'!$J39)+IF(Programacion!CO$48="",0,Programacion!CO$48/SUM(Programacion!CO$42:CO$48)*'3 Eval'!$K39))*SUM(Programacion!CO$42:CO$48)/SUM(Programacion!CO$28:CO$48)+IF('Res 2ªEval'!CQ40="",0,'Res 2ªEval'!CQ40*SUM(Programacion!CO$28:CO$41)/SUM(Programacion!CO$28:CO$48)))))</f>
        <v/>
      </c>
      <c r="CR40" s="270" t="str">
        <f>IF($C40="","",IF(SUM(Programacion!CP$28:CP$48)=0,"",IF(SUM(Programacion!CP$42:CP$48)=0,'Res 2ªEval'!CR40,(IF(Programacion!CP$42="",0,Programacion!CP$42/SUM(Programacion!CP$42:CP$48)*'3 Eval'!$E39)+IF(Programacion!CP$43="",0,Programacion!CP$43/SUM(Programacion!CP$42:CP$48)*'3 Eval'!$F39)+IF(Programacion!CP$44="",0,Programacion!CP$44/SUM(Programacion!CP$42:CP$48)*'3 Eval'!$G39)+IF(Programacion!CP$45="",0,Programacion!CP$45/SUM(Programacion!CP$42:CP$48)*'3 Eval'!$H39)+IF(Programacion!CP$46="",0,Programacion!CP$46/SUM(Programacion!CP$42:CP$48)*'3 Eval'!$I39)+IF(Programacion!CP$47="",0,Programacion!CP$47/SUM(Programacion!CP$42:CP$48)*'3 Eval'!$J39)+IF(Programacion!CP$48="",0,Programacion!CP$48/SUM(Programacion!CP$42:CP$48)*'3 Eval'!$K39))*SUM(Programacion!CP$42:CP$48)/SUM(Programacion!CP$28:CP$48)+IF('Res 2ªEval'!CR40="",0,'Res 2ªEval'!CR40*SUM(Programacion!CP$28:CP$41)/SUM(Programacion!CP$28:CP$48)))))</f>
        <v/>
      </c>
      <c r="CS40" s="270" t="str">
        <f>IF($C40="","",IF(SUM(Programacion!CQ$28:CQ$48)=0,"",IF(SUM(Programacion!CQ$42:CQ$48)=0,'Res 2ªEval'!CS40,(IF(Programacion!CQ$42="",0,Programacion!CQ$42/SUM(Programacion!CQ$42:CQ$48)*'3 Eval'!$E39)+IF(Programacion!CQ$43="",0,Programacion!CQ$43/SUM(Programacion!CQ$42:CQ$48)*'3 Eval'!$F39)+IF(Programacion!CQ$44="",0,Programacion!CQ$44/SUM(Programacion!CQ$42:CQ$48)*'3 Eval'!$G39)+IF(Programacion!CQ$45="",0,Programacion!CQ$45/SUM(Programacion!CQ$42:CQ$48)*'3 Eval'!$H39)+IF(Programacion!CQ$46="",0,Programacion!CQ$46/SUM(Programacion!CQ$42:CQ$48)*'3 Eval'!$I39)+IF(Programacion!CQ$47="",0,Programacion!CQ$47/SUM(Programacion!CQ$42:CQ$48)*'3 Eval'!$J39)+IF(Programacion!CQ$48="",0,Programacion!CQ$48/SUM(Programacion!CQ$42:CQ$48)*'3 Eval'!$K39))*SUM(Programacion!CQ$42:CQ$48)/SUM(Programacion!CQ$28:CQ$48)+IF('Res 2ªEval'!CS40="",0,'Res 2ªEval'!CS40*SUM(Programacion!CQ$28:CQ$41)/SUM(Programacion!CQ$28:CQ$48)))))</f>
        <v/>
      </c>
      <c r="CT40" s="270" t="str">
        <f>IF($C40="","",IF(SUM(Programacion!CR$28:CR$48)=0,"",IF(SUM(Programacion!CR$42:CR$48)=0,'Res 2ªEval'!CT40,(IF(Programacion!CR$42="",0,Programacion!CR$42/SUM(Programacion!CR$42:CR$48)*'3 Eval'!$E39)+IF(Programacion!CR$43="",0,Programacion!CR$43/SUM(Programacion!CR$42:CR$48)*'3 Eval'!$F39)+IF(Programacion!CR$44="",0,Programacion!CR$44/SUM(Programacion!CR$42:CR$48)*'3 Eval'!$G39)+IF(Programacion!CR$45="",0,Programacion!CR$45/SUM(Programacion!CR$42:CR$48)*'3 Eval'!$H39)+IF(Programacion!CR$46="",0,Programacion!CR$46/SUM(Programacion!CR$42:CR$48)*'3 Eval'!$I39)+IF(Programacion!CR$47="",0,Programacion!CR$47/SUM(Programacion!CR$42:CR$48)*'3 Eval'!$J39)+IF(Programacion!CR$48="",0,Programacion!CR$48/SUM(Programacion!CR$42:CR$48)*'3 Eval'!$K39))*SUM(Programacion!CR$42:CR$48)/SUM(Programacion!CR$28:CR$48)+IF('Res 2ªEval'!CT40="",0,'Res 2ªEval'!CT40*SUM(Programacion!CR$28:CR$41)/SUM(Programacion!CR$28:CR$48)))))</f>
        <v/>
      </c>
      <c r="CU40" s="270" t="str">
        <f>IF($C40="","",IF(SUM(Programacion!CS$28:CS$48)=0,"",IF(SUM(Programacion!CS$42:CS$48)=0,'Res 2ªEval'!CU40,(IF(Programacion!CS$42="",0,Programacion!CS$42/SUM(Programacion!CS$42:CS$48)*'3 Eval'!$E39)+IF(Programacion!CS$43="",0,Programacion!CS$43/SUM(Programacion!CS$42:CS$48)*'3 Eval'!$F39)+IF(Programacion!CS$44="",0,Programacion!CS$44/SUM(Programacion!CS$42:CS$48)*'3 Eval'!$G39)+IF(Programacion!CS$45="",0,Programacion!CS$45/SUM(Programacion!CS$42:CS$48)*'3 Eval'!$H39)+IF(Programacion!CS$46="",0,Programacion!CS$46/SUM(Programacion!CS$42:CS$48)*'3 Eval'!$I39)+IF(Programacion!CS$47="",0,Programacion!CS$47/SUM(Programacion!CS$42:CS$48)*'3 Eval'!$J39)+IF(Programacion!CS$48="",0,Programacion!CS$48/SUM(Programacion!CS$42:CS$48)*'3 Eval'!$K39))*SUM(Programacion!CS$42:CS$48)/SUM(Programacion!CS$28:CS$48)+IF('Res 2ªEval'!CU40="",0,'Res 2ªEval'!CU40*SUM(Programacion!CS$28:CS$41)/SUM(Programacion!CS$28:CS$48)))))</f>
        <v/>
      </c>
      <c r="CV40" s="270" t="str">
        <f>IF($C40="","",IF(SUM(Programacion!CT$28:CT$48)=0,"",IF(SUM(Programacion!CT$42:CT$48)=0,'Res 2ªEval'!CV40,(IF(Programacion!CT$42="",0,Programacion!CT$42/SUM(Programacion!CT$42:CT$48)*'3 Eval'!$E39)+IF(Programacion!CT$43="",0,Programacion!CT$43/SUM(Programacion!CT$42:CT$48)*'3 Eval'!$F39)+IF(Programacion!CT$44="",0,Programacion!CT$44/SUM(Programacion!CT$42:CT$48)*'3 Eval'!$G39)+IF(Programacion!CT$45="",0,Programacion!CT$45/SUM(Programacion!CT$42:CT$48)*'3 Eval'!$H39)+IF(Programacion!CT$46="",0,Programacion!CT$46/SUM(Programacion!CT$42:CT$48)*'3 Eval'!$I39)+IF(Programacion!CT$47="",0,Programacion!CT$47/SUM(Programacion!CT$42:CT$48)*'3 Eval'!$J39)+IF(Programacion!CT$48="",0,Programacion!CT$48/SUM(Programacion!CT$42:CT$48)*'3 Eval'!$K39))*SUM(Programacion!CT$42:CT$48)/SUM(Programacion!CT$28:CT$48)+IF('Res 2ªEval'!CV40="",0,'Res 2ªEval'!CV40*SUM(Programacion!CT$28:CT$41)/SUM(Programacion!CT$28:CT$48)))))</f>
        <v/>
      </c>
      <c r="CW40" s="270" t="str">
        <f>IF($C40="","",IF(SUM(Programacion!CU$28:CU$48)=0,"",IF(SUM(Programacion!CU$42:CU$48)=0,'Res 2ªEval'!CW40,(IF(Programacion!CU$42="",0,Programacion!CU$42/SUM(Programacion!CU$42:CU$48)*'3 Eval'!$E39)+IF(Programacion!CU$43="",0,Programacion!CU$43/SUM(Programacion!CU$42:CU$48)*'3 Eval'!$F39)+IF(Programacion!CU$44="",0,Programacion!CU$44/SUM(Programacion!CU$42:CU$48)*'3 Eval'!$G39)+IF(Programacion!CU$45="",0,Programacion!CU$45/SUM(Programacion!CU$42:CU$48)*'3 Eval'!$H39)+IF(Programacion!CU$46="",0,Programacion!CU$46/SUM(Programacion!CU$42:CU$48)*'3 Eval'!$I39)+IF(Programacion!CU$47="",0,Programacion!CU$47/SUM(Programacion!CU$42:CU$48)*'3 Eval'!$J39)+IF(Programacion!CU$48="",0,Programacion!CU$48/SUM(Programacion!CU$42:CU$48)*'3 Eval'!$K39))*SUM(Programacion!CU$42:CU$48)/SUM(Programacion!CU$28:CU$48)+IF('Res 2ªEval'!CW40="",0,'Res 2ªEval'!CW40*SUM(Programacion!CU$28:CU$41)/SUM(Programacion!CU$28:CU$48)))))</f>
        <v/>
      </c>
      <c r="CX40" s="270" t="str">
        <f>IF($C40="","",IF(SUM(Programacion!CV$28:CV$48)=0,"",IF(SUM(Programacion!CV$42:CV$48)=0,'Res 2ªEval'!CX40,(IF(Programacion!CV$42="",0,Programacion!CV$42/SUM(Programacion!CV$42:CV$48)*'3 Eval'!$E39)+IF(Programacion!CV$43="",0,Programacion!CV$43/SUM(Programacion!CV$42:CV$48)*'3 Eval'!$F39)+IF(Programacion!CV$44="",0,Programacion!CV$44/SUM(Programacion!CV$42:CV$48)*'3 Eval'!$G39)+IF(Programacion!CV$45="",0,Programacion!CV$45/SUM(Programacion!CV$42:CV$48)*'3 Eval'!$H39)+IF(Programacion!CV$46="",0,Programacion!CV$46/SUM(Programacion!CV$42:CV$48)*'3 Eval'!$I39)+IF(Programacion!CV$47="",0,Programacion!CV$47/SUM(Programacion!CV$42:CV$48)*'3 Eval'!$J39)+IF(Programacion!CV$48="",0,Programacion!CV$48/SUM(Programacion!CV$42:CV$48)*'3 Eval'!$K39))*SUM(Programacion!CV$42:CV$48)/SUM(Programacion!CV$28:CV$48)+IF('Res 2ªEval'!CX40="",0,'Res 2ªEval'!CX40*SUM(Programacion!CV$28:CV$41)/SUM(Programacion!CV$28:CV$48)))))</f>
        <v/>
      </c>
      <c r="CY40" s="270" t="str">
        <f>IF($C40="","",IF(SUM(Programacion!CW$28:CW$48)=0,"",IF(SUM(Programacion!CW$42:CW$48)=0,'Res 2ªEval'!CY40,(IF(Programacion!CW$42="",0,Programacion!CW$42/SUM(Programacion!CW$42:CW$48)*'3 Eval'!$E39)+IF(Programacion!CW$43="",0,Programacion!CW$43/SUM(Programacion!CW$42:CW$48)*'3 Eval'!$F39)+IF(Programacion!CW$44="",0,Programacion!CW$44/SUM(Programacion!CW$42:CW$48)*'3 Eval'!$G39)+IF(Programacion!CW$45="",0,Programacion!CW$45/SUM(Programacion!CW$42:CW$48)*'3 Eval'!$H39)+IF(Programacion!CW$46="",0,Programacion!CW$46/SUM(Programacion!CW$42:CW$48)*'3 Eval'!$I39)+IF(Programacion!CW$47="",0,Programacion!CW$47/SUM(Programacion!CW$42:CW$48)*'3 Eval'!$J39)+IF(Programacion!CW$48="",0,Programacion!CW$48/SUM(Programacion!CW$42:CW$48)*'3 Eval'!$K39))*SUM(Programacion!CW$42:CW$48)/SUM(Programacion!CW$28:CW$48)+IF('Res 2ªEval'!CY40="",0,'Res 2ªEval'!CY40*SUM(Programacion!CW$28:CW$41)/SUM(Programacion!CW$28:CW$48)))))</f>
        <v/>
      </c>
      <c r="CZ40" s="270" t="str">
        <f>IF($C40="","",IF(SUM(Programacion!CX$28:CX$48)=0,"",IF(SUM(Programacion!CX$42:CX$48)=0,'Res 2ªEval'!CZ40,(IF(Programacion!CX$42="",0,Programacion!CX$42/SUM(Programacion!CX$42:CX$48)*'3 Eval'!$E39)+IF(Programacion!CX$43="",0,Programacion!CX$43/SUM(Programacion!CX$42:CX$48)*'3 Eval'!$F39)+IF(Programacion!CX$44="",0,Programacion!CX$44/SUM(Programacion!CX$42:CX$48)*'3 Eval'!$G39)+IF(Programacion!CX$45="",0,Programacion!CX$45/SUM(Programacion!CX$42:CX$48)*'3 Eval'!$H39)+IF(Programacion!CX$46="",0,Programacion!CX$46/SUM(Programacion!CX$42:CX$48)*'3 Eval'!$I39)+IF(Programacion!CX$47="",0,Programacion!CX$47/SUM(Programacion!CX$42:CX$48)*'3 Eval'!$J39)+IF(Programacion!CX$48="",0,Programacion!CX$48/SUM(Programacion!CX$42:CX$48)*'3 Eval'!$K39))*SUM(Programacion!CX$42:CX$48)/SUM(Programacion!CX$28:CX$48)+IF('Res 2ªEval'!CZ40="",0,'Res 2ªEval'!CZ40*SUM(Programacion!CX$28:CX$41)/SUM(Programacion!CX$28:CX$48)))))</f>
        <v/>
      </c>
      <c r="DA40" s="270" t="str">
        <f>IF($C40="","",IF(SUM(Programacion!CY$28:CY$48)=0,"",IF(SUM(Programacion!CY$42:CY$48)=0,'Res 2ªEval'!DA40,(IF(Programacion!CY$42="",0,Programacion!CY$42/SUM(Programacion!CY$42:CY$48)*'3 Eval'!$E39)+IF(Programacion!CY$43="",0,Programacion!CY$43/SUM(Programacion!CY$42:CY$48)*'3 Eval'!$F39)+IF(Programacion!CY$44="",0,Programacion!CY$44/SUM(Programacion!CY$42:CY$48)*'3 Eval'!$G39)+IF(Programacion!CY$45="",0,Programacion!CY$45/SUM(Programacion!CY$42:CY$48)*'3 Eval'!$H39)+IF(Programacion!CY$46="",0,Programacion!CY$46/SUM(Programacion!CY$42:CY$48)*'3 Eval'!$I39)+IF(Programacion!CY$47="",0,Programacion!CY$47/SUM(Programacion!CY$42:CY$48)*'3 Eval'!$J39)+IF(Programacion!CY$48="",0,Programacion!CY$48/SUM(Programacion!CY$42:CY$48)*'3 Eval'!$K39))*SUM(Programacion!CY$42:CY$48)/SUM(Programacion!CY$28:CY$48)+IF('Res 2ªEval'!DA40="",0,'Res 2ªEval'!DA40*SUM(Programacion!CY$28:CY$41)/SUM(Programacion!CY$28:CY$48)))))</f>
        <v/>
      </c>
      <c r="DB40" s="270" t="str">
        <f>IF($C40="","",IF(SUM(Programacion!CZ$28:CZ$48)=0,"",IF(SUM(Programacion!CZ$42:CZ$48)=0,'Res 2ªEval'!DB40,(IF(Programacion!CZ$42="",0,Programacion!CZ$42/SUM(Programacion!CZ$42:CZ$48)*'3 Eval'!$E39)+IF(Programacion!CZ$43="",0,Programacion!CZ$43/SUM(Programacion!CZ$42:CZ$48)*'3 Eval'!$F39)+IF(Programacion!CZ$44="",0,Programacion!CZ$44/SUM(Programacion!CZ$42:CZ$48)*'3 Eval'!$G39)+IF(Programacion!CZ$45="",0,Programacion!CZ$45/SUM(Programacion!CZ$42:CZ$48)*'3 Eval'!$H39)+IF(Programacion!CZ$46="",0,Programacion!CZ$46/SUM(Programacion!CZ$42:CZ$48)*'3 Eval'!$I39)+IF(Programacion!CZ$47="",0,Programacion!CZ$47/SUM(Programacion!CZ$42:CZ$48)*'3 Eval'!$J39)+IF(Programacion!CZ$48="",0,Programacion!CZ$48/SUM(Programacion!CZ$42:CZ$48)*'3 Eval'!$K39))*SUM(Programacion!CZ$42:CZ$48)/SUM(Programacion!CZ$28:CZ$48)+IF('Res 2ªEval'!DB40="",0,'Res 2ªEval'!DB40*SUM(Programacion!CZ$28:CZ$41)/SUM(Programacion!CZ$28:CZ$48)))))</f>
        <v/>
      </c>
      <c r="DC40" s="270" t="str">
        <f>IF($C40="","",IF(SUM(Programacion!DA$28:DA$48)=0,"",IF(SUM(Programacion!DA$42:DA$48)=0,'Res 2ªEval'!DC40,(IF(Programacion!DA$42="",0,Programacion!DA$42/SUM(Programacion!DA$42:DA$48)*'3 Eval'!$E39)+IF(Programacion!DA$43="",0,Programacion!DA$43/SUM(Programacion!DA$42:DA$48)*'3 Eval'!$F39)+IF(Programacion!DA$44="",0,Programacion!DA$44/SUM(Programacion!DA$42:DA$48)*'3 Eval'!$G39)+IF(Programacion!DA$45="",0,Programacion!DA$45/SUM(Programacion!DA$42:DA$48)*'3 Eval'!$H39)+IF(Programacion!DA$46="",0,Programacion!DA$46/SUM(Programacion!DA$42:DA$48)*'3 Eval'!$I39)+IF(Programacion!DA$47="",0,Programacion!DA$47/SUM(Programacion!DA$42:DA$48)*'3 Eval'!$J39)+IF(Programacion!DA$48="",0,Programacion!DA$48/SUM(Programacion!DA$42:DA$48)*'3 Eval'!$K39))*SUM(Programacion!DA$42:DA$48)/SUM(Programacion!DA$28:DA$48)+IF('Res 2ªEval'!DC40="",0,'Res 2ªEval'!DC40*SUM(Programacion!DA$28:DA$41)/SUM(Programacion!DA$28:DA$48)))))</f>
        <v/>
      </c>
      <c r="DD40" s="270" t="str">
        <f>IF($C40="","",IF(SUM(Programacion!DB$28:DB$48)=0,"",IF(SUM(Programacion!DB$42:DB$48)=0,'Res 2ªEval'!DD40,(IF(Programacion!DB$42="",0,Programacion!DB$42/SUM(Programacion!DB$42:DB$48)*'3 Eval'!$E39)+IF(Programacion!DB$43="",0,Programacion!DB$43/SUM(Programacion!DB$42:DB$48)*'3 Eval'!$F39)+IF(Programacion!DB$44="",0,Programacion!DB$44/SUM(Programacion!DB$42:DB$48)*'3 Eval'!$G39)+IF(Programacion!DB$45="",0,Programacion!DB$45/SUM(Programacion!DB$42:DB$48)*'3 Eval'!$H39)+IF(Programacion!DB$46="",0,Programacion!DB$46/SUM(Programacion!DB$42:DB$48)*'3 Eval'!$I39)+IF(Programacion!DB$47="",0,Programacion!DB$47/SUM(Programacion!DB$42:DB$48)*'3 Eval'!$J39)+IF(Programacion!DB$48="",0,Programacion!DB$48/SUM(Programacion!DB$42:DB$48)*'3 Eval'!$K39))*SUM(Programacion!DB$42:DB$48)/SUM(Programacion!DB$28:DB$48)+IF('Res 2ªEval'!DD40="",0,'Res 2ªEval'!DD40*SUM(Programacion!DB$28:DB$41)/SUM(Programacion!DB$28:DB$48)))))</f>
        <v/>
      </c>
      <c r="DE40" s="270" t="str">
        <f>IF($C40="","",IF(SUM(Programacion!DC$28:DC$48)=0,"",IF(SUM(Programacion!DC$42:DC$48)=0,'Res 2ªEval'!DE40,(IF(Programacion!DC$42="",0,Programacion!DC$42/SUM(Programacion!DC$42:DC$48)*'3 Eval'!$E39)+IF(Programacion!DC$43="",0,Programacion!DC$43/SUM(Programacion!DC$42:DC$48)*'3 Eval'!$F39)+IF(Programacion!DC$44="",0,Programacion!DC$44/SUM(Programacion!DC$42:DC$48)*'3 Eval'!$G39)+IF(Programacion!DC$45="",0,Programacion!DC$45/SUM(Programacion!DC$42:DC$48)*'3 Eval'!$H39)+IF(Programacion!DC$46="",0,Programacion!DC$46/SUM(Programacion!DC$42:DC$48)*'3 Eval'!$I39)+IF(Programacion!DC$47="",0,Programacion!DC$47/SUM(Programacion!DC$42:DC$48)*'3 Eval'!$J39)+IF(Programacion!DC$48="",0,Programacion!DC$48/SUM(Programacion!DC$42:DC$48)*'3 Eval'!$K39))*SUM(Programacion!DC$42:DC$48)/SUM(Programacion!DC$28:DC$48)+IF('Res 2ªEval'!DE40="",0,'Res 2ªEval'!DE40*SUM(Programacion!DC$28:DC$41)/SUM(Programacion!DC$28:DC$48)))))</f>
        <v/>
      </c>
      <c r="DF40" s="270" t="str">
        <f>IF($C40="","",IF(SUM(Programacion!DD$28:DD$48)=0,"",IF(SUM(Programacion!DD$42:DD$48)=0,'Res 2ªEval'!DF40,(IF(Programacion!DD$42="",0,Programacion!DD$42/SUM(Programacion!DD$42:DD$48)*'3 Eval'!$E39)+IF(Programacion!DD$43="",0,Programacion!DD$43/SUM(Programacion!DD$42:DD$48)*'3 Eval'!$F39)+IF(Programacion!DD$44="",0,Programacion!DD$44/SUM(Programacion!DD$42:DD$48)*'3 Eval'!$G39)+IF(Programacion!DD$45="",0,Programacion!DD$45/SUM(Programacion!DD$42:DD$48)*'3 Eval'!$H39)+IF(Programacion!DD$46="",0,Programacion!DD$46/SUM(Programacion!DD$42:DD$48)*'3 Eval'!$I39)+IF(Programacion!DD$47="",0,Programacion!DD$47/SUM(Programacion!DD$42:DD$48)*'3 Eval'!$J39)+IF(Programacion!DD$48="",0,Programacion!DD$48/SUM(Programacion!DD$42:DD$48)*'3 Eval'!$K39))*SUM(Programacion!DD$42:DD$48)/SUM(Programacion!DD$28:DD$48)+IF('Res 2ªEval'!DF40="",0,'Res 2ªEval'!DF40*SUM(Programacion!DD$28:DD$41)/SUM(Programacion!DD$28:DD$48)))))</f>
        <v/>
      </c>
      <c r="DG40" s="270" t="str">
        <f>IF($C40="","",IF(SUM(Programacion!DE$28:DE$48)=0,"",IF(SUM(Programacion!DE$42:DE$48)=0,'Res 2ªEval'!DG40,(IF(Programacion!DE$42="",0,Programacion!DE$42/SUM(Programacion!DE$42:DE$48)*'3 Eval'!$E39)+IF(Programacion!DE$43="",0,Programacion!DE$43/SUM(Programacion!DE$42:DE$48)*'3 Eval'!$F39)+IF(Programacion!DE$44="",0,Programacion!DE$44/SUM(Programacion!DE$42:DE$48)*'3 Eval'!$G39)+IF(Programacion!DE$45="",0,Programacion!DE$45/SUM(Programacion!DE$42:DE$48)*'3 Eval'!$H39)+IF(Programacion!DE$46="",0,Programacion!DE$46/SUM(Programacion!DE$42:DE$48)*'3 Eval'!$I39)+IF(Programacion!DE$47="",0,Programacion!DE$47/SUM(Programacion!DE$42:DE$48)*'3 Eval'!$J39)+IF(Programacion!DE$48="",0,Programacion!DE$48/SUM(Programacion!DE$42:DE$48)*'3 Eval'!$K39))*SUM(Programacion!DE$42:DE$48)/SUM(Programacion!DE$28:DE$48)+IF('Res 2ªEval'!DG40="",0,'Res 2ªEval'!DG40*SUM(Programacion!DE$28:DE$41)/SUM(Programacion!DE$28:DE$48)))))</f>
        <v/>
      </c>
      <c r="DH40" s="270" t="str">
        <f>IF($C40="","",IF(SUM(Programacion!DF$28:DF$48)=0,"",IF(SUM(Programacion!DF$42:DF$48)=0,'Res 2ªEval'!DH40,(IF(Programacion!DF$42="",0,Programacion!DF$42/SUM(Programacion!DF$42:DF$48)*'3 Eval'!$E39)+IF(Programacion!DF$43="",0,Programacion!DF$43/SUM(Programacion!DF$42:DF$48)*'3 Eval'!$F39)+IF(Programacion!DF$44="",0,Programacion!DF$44/SUM(Programacion!DF$42:DF$48)*'3 Eval'!$G39)+IF(Programacion!DF$45="",0,Programacion!DF$45/SUM(Programacion!DF$42:DF$48)*'3 Eval'!$H39)+IF(Programacion!DF$46="",0,Programacion!DF$46/SUM(Programacion!DF$42:DF$48)*'3 Eval'!$I39)+IF(Programacion!DF$47="",0,Programacion!DF$47/SUM(Programacion!DF$42:DF$48)*'3 Eval'!$J39)+IF(Programacion!DF$48="",0,Programacion!DF$48/SUM(Programacion!DF$42:DF$48)*'3 Eval'!$K39))*SUM(Programacion!DF$42:DF$48)/SUM(Programacion!DF$28:DF$48)+IF('Res 2ªEval'!DH40="",0,'Res 2ªEval'!DH40*SUM(Programacion!DF$28:DF$41)/SUM(Programacion!DF$28:DF$48)))))</f>
        <v/>
      </c>
      <c r="DI40" s="270" t="str">
        <f>IF($C40="","",IF(SUM(Programacion!DG$28:DG$48)=0,"",IF(SUM(Programacion!DG$42:DG$48)=0,'Res 2ªEval'!DI40,(IF(Programacion!DG$42="",0,Programacion!DG$42/SUM(Programacion!DG$42:DG$48)*'3 Eval'!$E39)+IF(Programacion!DG$43="",0,Programacion!DG$43/SUM(Programacion!DG$42:DG$48)*'3 Eval'!$F39)+IF(Programacion!DG$44="",0,Programacion!DG$44/SUM(Programacion!DG$42:DG$48)*'3 Eval'!$G39)+IF(Programacion!DG$45="",0,Programacion!DG$45/SUM(Programacion!DG$42:DG$48)*'3 Eval'!$H39)+IF(Programacion!DG$46="",0,Programacion!DG$46/SUM(Programacion!DG$42:DG$48)*'3 Eval'!$I39)+IF(Programacion!DG$47="",0,Programacion!DG$47/SUM(Programacion!DG$42:DG$48)*'3 Eval'!$J39)+IF(Programacion!DG$48="",0,Programacion!DG$48/SUM(Programacion!DG$42:DG$48)*'3 Eval'!$K39))*SUM(Programacion!DG$42:DG$48)/SUM(Programacion!DG$28:DG$48)+IF('Res 2ªEval'!DI40="",0,'Res 2ªEval'!DI40*SUM(Programacion!DG$28:DG$41)/SUM(Programacion!DG$28:DG$48)))))</f>
        <v/>
      </c>
      <c r="DJ40" s="270" t="str">
        <f>IF($C40="","",IF(SUM(Programacion!DH$28:DH$48)=0,"",IF(SUM(Programacion!DH$42:DH$48)=0,'Res 2ªEval'!DJ40,(IF(Programacion!DH$42="",0,Programacion!DH$42/SUM(Programacion!DH$42:DH$48)*'3 Eval'!$E39)+IF(Programacion!DH$43="",0,Programacion!DH$43/SUM(Programacion!DH$42:DH$48)*'3 Eval'!$F39)+IF(Programacion!DH$44="",0,Programacion!DH$44/SUM(Programacion!DH$42:DH$48)*'3 Eval'!$G39)+IF(Programacion!DH$45="",0,Programacion!DH$45/SUM(Programacion!DH$42:DH$48)*'3 Eval'!$H39)+IF(Programacion!DH$46="",0,Programacion!DH$46/SUM(Programacion!DH$42:DH$48)*'3 Eval'!$I39)+IF(Programacion!DH$47="",0,Programacion!DH$47/SUM(Programacion!DH$42:DH$48)*'3 Eval'!$J39)+IF(Programacion!DH$48="",0,Programacion!DH$48/SUM(Programacion!DH$42:DH$48)*'3 Eval'!$K39))*SUM(Programacion!DH$42:DH$48)/SUM(Programacion!DH$28:DH$48)+IF('Res 2ªEval'!DJ40="",0,'Res 2ªEval'!DJ40*SUM(Programacion!DH$28:DH$41)/SUM(Programacion!DH$28:DH$48)))))</f>
        <v/>
      </c>
      <c r="DK40" s="270" t="str">
        <f>IF($C40="","",IF(SUM(Programacion!DI$28:DI$48)=0,"",IF(SUM(Programacion!DI$42:DI$48)=0,'Res 2ªEval'!DK40,(IF(Programacion!DI$42="",0,Programacion!DI$42/SUM(Programacion!DI$42:DI$48)*'3 Eval'!$E39)+IF(Programacion!DI$43="",0,Programacion!DI$43/SUM(Programacion!DI$42:DI$48)*'3 Eval'!$F39)+IF(Programacion!DI$44="",0,Programacion!DI$44/SUM(Programacion!DI$42:DI$48)*'3 Eval'!$G39)+IF(Programacion!DI$45="",0,Programacion!DI$45/SUM(Programacion!DI$42:DI$48)*'3 Eval'!$H39)+IF(Programacion!DI$46="",0,Programacion!DI$46/SUM(Programacion!DI$42:DI$48)*'3 Eval'!$I39)+IF(Programacion!DI$47="",0,Programacion!DI$47/SUM(Programacion!DI$42:DI$48)*'3 Eval'!$J39)+IF(Programacion!DI$48="",0,Programacion!DI$48/SUM(Programacion!DI$42:DI$48)*'3 Eval'!$K39))*SUM(Programacion!DI$42:DI$48)/SUM(Programacion!DI$28:DI$48)+IF('Res 2ªEval'!DK40="",0,'Res 2ªEval'!DK40*SUM(Programacion!DI$28:DI$41)/SUM(Programacion!DI$28:DI$48)))))</f>
        <v/>
      </c>
      <c r="DL40" s="270" t="str">
        <f>IF($C40="","",IF(SUM(Programacion!DJ$28:DJ$48)=0,"",IF(SUM(Programacion!DJ$42:DJ$48)=0,'Res 2ªEval'!DL40,(IF(Programacion!DJ$42="",0,Programacion!DJ$42/SUM(Programacion!DJ$42:DJ$48)*'3 Eval'!$E39)+IF(Programacion!DJ$43="",0,Programacion!DJ$43/SUM(Programacion!DJ$42:DJ$48)*'3 Eval'!$F39)+IF(Programacion!DJ$44="",0,Programacion!DJ$44/SUM(Programacion!DJ$42:DJ$48)*'3 Eval'!$G39)+IF(Programacion!DJ$45="",0,Programacion!DJ$45/SUM(Programacion!DJ$42:DJ$48)*'3 Eval'!$H39)+IF(Programacion!DJ$46="",0,Programacion!DJ$46/SUM(Programacion!DJ$42:DJ$48)*'3 Eval'!$I39)+IF(Programacion!DJ$47="",0,Programacion!DJ$47/SUM(Programacion!DJ$42:DJ$48)*'3 Eval'!$J39)+IF(Programacion!DJ$48="",0,Programacion!DJ$48/SUM(Programacion!DJ$42:DJ$48)*'3 Eval'!$K39))*SUM(Programacion!DJ$42:DJ$48)/SUM(Programacion!DJ$28:DJ$48)+IF('Res 2ªEval'!DL40="",0,'Res 2ªEval'!DL40*SUM(Programacion!DJ$28:DJ$41)/SUM(Programacion!DJ$28:DJ$48)))))</f>
        <v/>
      </c>
      <c r="DM40" s="270" t="str">
        <f>IF($C40="","",IF(SUM(Programacion!DK$28:DK$48)=0,"",IF(SUM(Programacion!DK$42:DK$48)=0,'Res 2ªEval'!DM40,(IF(Programacion!DK$42="",0,Programacion!DK$42/SUM(Programacion!DK$42:DK$48)*'3 Eval'!$E39)+IF(Programacion!DK$43="",0,Programacion!DK$43/SUM(Programacion!DK$42:DK$48)*'3 Eval'!$F39)+IF(Programacion!DK$44="",0,Programacion!DK$44/SUM(Programacion!DK$42:DK$48)*'3 Eval'!$G39)+IF(Programacion!DK$45="",0,Programacion!DK$45/SUM(Programacion!DK$42:DK$48)*'3 Eval'!$H39)+IF(Programacion!DK$46="",0,Programacion!DK$46/SUM(Programacion!DK$42:DK$48)*'3 Eval'!$I39)+IF(Programacion!DK$47="",0,Programacion!DK$47/SUM(Programacion!DK$42:DK$48)*'3 Eval'!$J39)+IF(Programacion!DK$48="",0,Programacion!DK$48/SUM(Programacion!DK$42:DK$48)*'3 Eval'!$K39))*SUM(Programacion!DK$42:DK$48)/SUM(Programacion!DK$28:DK$48)+IF('Res 2ªEval'!DM40="",0,'Res 2ªEval'!DM40*SUM(Programacion!DK$28:DK$41)/SUM(Programacion!DK$28:DK$48)))))</f>
        <v/>
      </c>
      <c r="DN40" s="270" t="str">
        <f>IF($C40="","",IF(SUM(Programacion!DL$28:DL$48)=0,"",IF(SUM(Programacion!DL$42:DL$48)=0,'Res 2ªEval'!DN40,(IF(Programacion!DL$42="",0,Programacion!DL$42/SUM(Programacion!DL$42:DL$48)*'3 Eval'!$E39)+IF(Programacion!DL$43="",0,Programacion!DL$43/SUM(Programacion!DL$42:DL$48)*'3 Eval'!$F39)+IF(Programacion!DL$44="",0,Programacion!DL$44/SUM(Programacion!DL$42:DL$48)*'3 Eval'!$G39)+IF(Programacion!DL$45="",0,Programacion!DL$45/SUM(Programacion!DL$42:DL$48)*'3 Eval'!$H39)+IF(Programacion!DL$46="",0,Programacion!DL$46/SUM(Programacion!DL$42:DL$48)*'3 Eval'!$I39)+IF(Programacion!DL$47="",0,Programacion!DL$47/SUM(Programacion!DL$42:DL$48)*'3 Eval'!$J39)+IF(Programacion!DL$48="",0,Programacion!DL$48/SUM(Programacion!DL$42:DL$48)*'3 Eval'!$K39))*SUM(Programacion!DL$42:DL$48)/SUM(Programacion!DL$28:DL$48)+IF('Res 2ªEval'!DN40="",0,'Res 2ªEval'!DN40*SUM(Programacion!DL$28:DL$41)/SUM(Programacion!DL$28:DL$48)))))</f>
        <v/>
      </c>
      <c r="DO40" s="270" t="str">
        <f>IF($C40="","",IF(SUM(Programacion!DM$28:DM$48)=0,"",IF(SUM(Programacion!DM$42:DM$48)=0,'Res 2ªEval'!DO40,(IF(Programacion!DM$42="",0,Programacion!DM$42/SUM(Programacion!DM$42:DM$48)*'3 Eval'!$E39)+IF(Programacion!DM$43="",0,Programacion!DM$43/SUM(Programacion!DM$42:DM$48)*'3 Eval'!$F39)+IF(Programacion!DM$44="",0,Programacion!DM$44/SUM(Programacion!DM$42:DM$48)*'3 Eval'!$G39)+IF(Programacion!DM$45="",0,Programacion!DM$45/SUM(Programacion!DM$42:DM$48)*'3 Eval'!$H39)+IF(Programacion!DM$46="",0,Programacion!DM$46/SUM(Programacion!DM$42:DM$48)*'3 Eval'!$I39)+IF(Programacion!DM$47="",0,Programacion!DM$47/SUM(Programacion!DM$42:DM$48)*'3 Eval'!$J39)+IF(Programacion!DM$48="",0,Programacion!DM$48/SUM(Programacion!DM$42:DM$48)*'3 Eval'!$K39))*SUM(Programacion!DM$42:DM$48)/SUM(Programacion!DM$28:DM$48)+IF('Res 2ªEval'!DO40="",0,'Res 2ªEval'!DO40*SUM(Programacion!DM$28:DM$41)/SUM(Programacion!DM$28:DM$48)))))</f>
        <v/>
      </c>
      <c r="DP40" s="270" t="str">
        <f>IF($C40="","",IF(SUM(Programacion!DN$28:DN$48)=0,"",IF(SUM(Programacion!DN$42:DN$48)=0,'Res 2ªEval'!DP40,(IF(Programacion!DN$42="",0,Programacion!DN$42/SUM(Programacion!DN$42:DN$48)*'3 Eval'!$E39)+IF(Programacion!DN$43="",0,Programacion!DN$43/SUM(Programacion!DN$42:DN$48)*'3 Eval'!$F39)+IF(Programacion!DN$44="",0,Programacion!DN$44/SUM(Programacion!DN$42:DN$48)*'3 Eval'!$G39)+IF(Programacion!DN$45="",0,Programacion!DN$45/SUM(Programacion!DN$42:DN$48)*'3 Eval'!$H39)+IF(Programacion!DN$46="",0,Programacion!DN$46/SUM(Programacion!DN$42:DN$48)*'3 Eval'!$I39)+IF(Programacion!DN$47="",0,Programacion!DN$47/SUM(Programacion!DN$42:DN$48)*'3 Eval'!$J39)+IF(Programacion!DN$48="",0,Programacion!DN$48/SUM(Programacion!DN$42:DN$48)*'3 Eval'!$K39))*SUM(Programacion!DN$42:DN$48)/SUM(Programacion!DN$28:DN$48)+IF('Res 2ªEval'!DP40="",0,'Res 2ªEval'!DP40*SUM(Programacion!DN$28:DN$41)/SUM(Programacion!DN$28:DN$48)))))</f>
        <v/>
      </c>
      <c r="DQ40" s="270" t="str">
        <f>IF($C40="","",IF(SUM(Programacion!DO$28:DO$48)=0,"",IF(SUM(Programacion!DO$42:DO$48)=0,'Res 2ªEval'!DQ40,(IF(Programacion!DO$42="",0,Programacion!DO$42/SUM(Programacion!DO$42:DO$48)*'3 Eval'!$E39)+IF(Programacion!DO$43="",0,Programacion!DO$43/SUM(Programacion!DO$42:DO$48)*'3 Eval'!$F39)+IF(Programacion!DO$44="",0,Programacion!DO$44/SUM(Programacion!DO$42:DO$48)*'3 Eval'!$G39)+IF(Programacion!DO$45="",0,Programacion!DO$45/SUM(Programacion!DO$42:DO$48)*'3 Eval'!$H39)+IF(Programacion!DO$46="",0,Programacion!DO$46/SUM(Programacion!DO$42:DO$48)*'3 Eval'!$I39)+IF(Programacion!DO$47="",0,Programacion!DO$47/SUM(Programacion!DO$42:DO$48)*'3 Eval'!$J39)+IF(Programacion!DO$48="",0,Programacion!DO$48/SUM(Programacion!DO$42:DO$48)*'3 Eval'!$K39))*SUM(Programacion!DO$42:DO$48)/SUM(Programacion!DO$28:DO$48)+IF('Res 2ªEval'!DQ40="",0,'Res 2ªEval'!DQ40*SUM(Programacion!DO$28:DO$41)/SUM(Programacion!DO$28:DO$48)))))</f>
        <v/>
      </c>
      <c r="DR40" s="270" t="str">
        <f>IF($C40="","",IF(SUM(Programacion!DP$28:DP$48)=0,"",IF(SUM(Programacion!DP$42:DP$48)=0,'Res 2ªEval'!DR40,(IF(Programacion!DP$42="",0,Programacion!DP$42/SUM(Programacion!DP$42:DP$48)*'3 Eval'!$E39)+IF(Programacion!DP$43="",0,Programacion!DP$43/SUM(Programacion!DP$42:DP$48)*'3 Eval'!$F39)+IF(Programacion!DP$44="",0,Programacion!DP$44/SUM(Programacion!DP$42:DP$48)*'3 Eval'!$G39)+IF(Programacion!DP$45="",0,Programacion!DP$45/SUM(Programacion!DP$42:DP$48)*'3 Eval'!$H39)+IF(Programacion!DP$46="",0,Programacion!DP$46/SUM(Programacion!DP$42:DP$48)*'3 Eval'!$I39)+IF(Programacion!DP$47="",0,Programacion!DP$47/SUM(Programacion!DP$42:DP$48)*'3 Eval'!$J39)+IF(Programacion!DP$48="",0,Programacion!DP$48/SUM(Programacion!DP$42:DP$48)*'3 Eval'!$K39))*SUM(Programacion!DP$42:DP$48)/SUM(Programacion!DP$28:DP$48)+IF('Res 2ªEval'!DR40="",0,'Res 2ªEval'!DR40*SUM(Programacion!DP$28:DP$41)/SUM(Programacion!DP$28:DP$48)))))</f>
        <v/>
      </c>
      <c r="DS40" s="270" t="str">
        <f>IF($C40="","",IF(SUM(Programacion!DQ$28:DQ$48)=0,"",IF(SUM(Programacion!DQ$42:DQ$48)=0,'Res 2ªEval'!DS40,(IF(Programacion!DQ$42="",0,Programacion!DQ$42/SUM(Programacion!DQ$42:DQ$48)*'3 Eval'!$E39)+IF(Programacion!DQ$43="",0,Programacion!DQ$43/SUM(Programacion!DQ$42:DQ$48)*'3 Eval'!$F39)+IF(Programacion!DQ$44="",0,Programacion!DQ$44/SUM(Programacion!DQ$42:DQ$48)*'3 Eval'!$G39)+IF(Programacion!DQ$45="",0,Programacion!DQ$45/SUM(Programacion!DQ$42:DQ$48)*'3 Eval'!$H39)+IF(Programacion!DQ$46="",0,Programacion!DQ$46/SUM(Programacion!DQ$42:DQ$48)*'3 Eval'!$I39)+IF(Programacion!DQ$47="",0,Programacion!DQ$47/SUM(Programacion!DQ$42:DQ$48)*'3 Eval'!$J39)+IF(Programacion!DQ$48="",0,Programacion!DQ$48/SUM(Programacion!DQ$42:DQ$48)*'3 Eval'!$K39))*SUM(Programacion!DQ$42:DQ$48)/SUM(Programacion!DQ$28:DQ$48)+IF('Res 2ªEval'!DS40="",0,'Res 2ªEval'!DS40*SUM(Programacion!DQ$28:DQ$41)/SUM(Programacion!DQ$28:DQ$48)))))</f>
        <v/>
      </c>
      <c r="DT40" s="270" t="str">
        <f>IF($C40="","",IF(SUM(Programacion!DR$28:DR$48)=0,"",IF(SUM(Programacion!DR$42:DR$48)=0,'Res 2ªEval'!DT40,(IF(Programacion!DR$42="",0,Programacion!DR$42/SUM(Programacion!DR$42:DR$48)*'3 Eval'!$E39)+IF(Programacion!DR$43="",0,Programacion!DR$43/SUM(Programacion!DR$42:DR$48)*'3 Eval'!$F39)+IF(Programacion!DR$44="",0,Programacion!DR$44/SUM(Programacion!DR$42:DR$48)*'3 Eval'!$G39)+IF(Programacion!DR$45="",0,Programacion!DR$45/SUM(Programacion!DR$42:DR$48)*'3 Eval'!$H39)+IF(Programacion!DR$46="",0,Programacion!DR$46/SUM(Programacion!DR$42:DR$48)*'3 Eval'!$I39)+IF(Programacion!DR$47="",0,Programacion!DR$47/SUM(Programacion!DR$42:DR$48)*'3 Eval'!$J39)+IF(Programacion!DR$48="",0,Programacion!DR$48/SUM(Programacion!DR$42:DR$48)*'3 Eval'!$K39))*SUM(Programacion!DR$42:DR$48)/SUM(Programacion!DR$28:DR$48)+IF('Res 2ªEval'!DT40="",0,'Res 2ªEval'!DT40*SUM(Programacion!DR$28:DR$41)/SUM(Programacion!DR$28:DR$48)))))</f>
        <v/>
      </c>
      <c r="DU40" s="270" t="str">
        <f>IF($C40="","",IF(SUM(Programacion!DS$28:DS$48)=0,"",IF(SUM(Programacion!DS$42:DS$48)=0,'Res 2ªEval'!DU40,(IF(Programacion!DS$42="",0,Programacion!DS$42/SUM(Programacion!DS$42:DS$48)*'3 Eval'!$E39)+IF(Programacion!DS$43="",0,Programacion!DS$43/SUM(Programacion!DS$42:DS$48)*'3 Eval'!$F39)+IF(Programacion!DS$44="",0,Programacion!DS$44/SUM(Programacion!DS$42:DS$48)*'3 Eval'!$G39)+IF(Programacion!DS$45="",0,Programacion!DS$45/SUM(Programacion!DS$42:DS$48)*'3 Eval'!$H39)+IF(Programacion!DS$46="",0,Programacion!DS$46/SUM(Programacion!DS$42:DS$48)*'3 Eval'!$I39)+IF(Programacion!DS$47="",0,Programacion!DS$47/SUM(Programacion!DS$42:DS$48)*'3 Eval'!$J39)+IF(Programacion!DS$48="",0,Programacion!DS$48/SUM(Programacion!DS$42:DS$48)*'3 Eval'!$K39))*SUM(Programacion!DS$42:DS$48)/SUM(Programacion!DS$28:DS$48)+IF('Res 2ªEval'!DU40="",0,'Res 2ªEval'!DU40*SUM(Programacion!DS$28:DS$41)/SUM(Programacion!DS$28:DS$48)))))</f>
        <v/>
      </c>
      <c r="DV40" s="270" t="str">
        <f>IF($C40="","",IF(SUM(Programacion!DT$28:DT$48)=0,"",IF(SUM(Programacion!DT$42:DT$48)=0,'Res 2ªEval'!DV40,(IF(Programacion!DT$42="",0,Programacion!DT$42/SUM(Programacion!DT$42:DT$48)*'3 Eval'!$E39)+IF(Programacion!DT$43="",0,Programacion!DT$43/SUM(Programacion!DT$42:DT$48)*'3 Eval'!$F39)+IF(Programacion!DT$44="",0,Programacion!DT$44/SUM(Programacion!DT$42:DT$48)*'3 Eval'!$G39)+IF(Programacion!DT$45="",0,Programacion!DT$45/SUM(Programacion!DT$42:DT$48)*'3 Eval'!$H39)+IF(Programacion!DT$46="",0,Programacion!DT$46/SUM(Programacion!DT$42:DT$48)*'3 Eval'!$I39)+IF(Programacion!DT$47="",0,Programacion!DT$47/SUM(Programacion!DT$42:DT$48)*'3 Eval'!$J39)+IF(Programacion!DT$48="",0,Programacion!DT$48/SUM(Programacion!DT$42:DT$48)*'3 Eval'!$K39))*SUM(Programacion!DT$42:DT$48)/SUM(Programacion!DT$28:DT$48)+IF('Res 2ªEval'!DV40="",0,'Res 2ªEval'!DV40*SUM(Programacion!DT$28:DT$41)/SUM(Programacion!DT$28:DT$48)))))</f>
        <v/>
      </c>
      <c r="DW40" s="270" t="str">
        <f>IF($C40="","",IF(SUM(Programacion!DU$28:DU$48)=0,"",IF(SUM(Programacion!DU$42:DU$48)=0,'Res 2ªEval'!DW40,(IF(Programacion!DU$42="",0,Programacion!DU$42/SUM(Programacion!DU$42:DU$48)*'3 Eval'!$E39)+IF(Programacion!DU$43="",0,Programacion!DU$43/SUM(Programacion!DU$42:DU$48)*'3 Eval'!$F39)+IF(Programacion!DU$44="",0,Programacion!DU$44/SUM(Programacion!DU$42:DU$48)*'3 Eval'!$G39)+IF(Programacion!DU$45="",0,Programacion!DU$45/SUM(Programacion!DU$42:DU$48)*'3 Eval'!$H39)+IF(Programacion!DU$46="",0,Programacion!DU$46/SUM(Programacion!DU$42:DU$48)*'3 Eval'!$I39)+IF(Programacion!DU$47="",0,Programacion!DU$47/SUM(Programacion!DU$42:DU$48)*'3 Eval'!$J39)+IF(Programacion!DU$48="",0,Programacion!DU$48/SUM(Programacion!DU$42:DU$48)*'3 Eval'!$K39))*SUM(Programacion!DU$42:DU$48)/SUM(Programacion!DU$28:DU$48)+IF('Res 2ªEval'!DW40="",0,'Res 2ªEval'!DW40*SUM(Programacion!DU$28:DU$41)/SUM(Programacion!DU$28:DU$48)))))</f>
        <v/>
      </c>
      <c r="DX40" s="270" t="str">
        <f>IF($C40="","",IF(SUM(Programacion!DV$28:DV$48)=0,"",IF(SUM(Programacion!DV$42:DV$48)=0,'Res 2ªEval'!DX40,(IF(Programacion!DV$42="",0,Programacion!DV$42/SUM(Programacion!DV$42:DV$48)*'3 Eval'!$E39)+IF(Programacion!DV$43="",0,Programacion!DV$43/SUM(Programacion!DV$42:DV$48)*'3 Eval'!$F39)+IF(Programacion!DV$44="",0,Programacion!DV$44/SUM(Programacion!DV$42:DV$48)*'3 Eval'!$G39)+IF(Programacion!DV$45="",0,Programacion!DV$45/SUM(Programacion!DV$42:DV$48)*'3 Eval'!$H39)+IF(Programacion!DV$46="",0,Programacion!DV$46/SUM(Programacion!DV$42:DV$48)*'3 Eval'!$I39)+IF(Programacion!DV$47="",0,Programacion!DV$47/SUM(Programacion!DV$42:DV$48)*'3 Eval'!$J39)+IF(Programacion!DV$48="",0,Programacion!DV$48/SUM(Programacion!DV$42:DV$48)*'3 Eval'!$K39))*SUM(Programacion!DV$42:DV$48)/SUM(Programacion!DV$28:DV$48)+IF('Res 2ªEval'!DX40="",0,'Res 2ªEval'!DX40*SUM(Programacion!DV$28:DV$41)/SUM(Programacion!DV$28:DV$48)))))</f>
        <v/>
      </c>
      <c r="DY40" s="270" t="str">
        <f>IF($C40="","",IF(SUM(Programacion!DW$28:DW$48)=0,"",IF(SUM(Programacion!DW$42:DW$48)=0,'Res 2ªEval'!DY40,(IF(Programacion!DW$42="",0,Programacion!DW$42/SUM(Programacion!DW$42:DW$48)*'3 Eval'!$E39)+IF(Programacion!DW$43="",0,Programacion!DW$43/SUM(Programacion!DW$42:DW$48)*'3 Eval'!$F39)+IF(Programacion!DW$44="",0,Programacion!DW$44/SUM(Programacion!DW$42:DW$48)*'3 Eval'!$G39)+IF(Programacion!DW$45="",0,Programacion!DW$45/SUM(Programacion!DW$42:DW$48)*'3 Eval'!$H39)+IF(Programacion!DW$46="",0,Programacion!DW$46/SUM(Programacion!DW$42:DW$48)*'3 Eval'!$I39)+IF(Programacion!DW$47="",0,Programacion!DW$47/SUM(Programacion!DW$42:DW$48)*'3 Eval'!$J39)+IF(Programacion!DW$48="",0,Programacion!DW$48/SUM(Programacion!DW$42:DW$48)*'3 Eval'!$K39))*SUM(Programacion!DW$42:DW$48)/SUM(Programacion!DW$28:DW$48)+IF('Res 2ªEval'!DY40="",0,'Res 2ªEval'!DY40*SUM(Programacion!DW$28:DW$41)/SUM(Programacion!DW$28:DW$48)))))</f>
        <v/>
      </c>
      <c r="DZ40" s="270" t="str">
        <f>IF($C40="","",IF(SUM(Programacion!DX$28:DX$48)=0,"",IF(SUM(Programacion!DX$42:DX$48)=0,'Res 2ªEval'!DZ40,(IF(Programacion!DX$42="",0,Programacion!DX$42/SUM(Programacion!DX$42:DX$48)*'3 Eval'!$E39)+IF(Programacion!DX$43="",0,Programacion!DX$43/SUM(Programacion!DX$42:DX$48)*'3 Eval'!$F39)+IF(Programacion!DX$44="",0,Programacion!DX$44/SUM(Programacion!DX$42:DX$48)*'3 Eval'!$G39)+IF(Programacion!DX$45="",0,Programacion!DX$45/SUM(Programacion!DX$42:DX$48)*'3 Eval'!$H39)+IF(Programacion!DX$46="",0,Programacion!DX$46/SUM(Programacion!DX$42:DX$48)*'3 Eval'!$I39)+IF(Programacion!DX$47="",0,Programacion!DX$47/SUM(Programacion!DX$42:DX$48)*'3 Eval'!$J39)+IF(Programacion!DX$48="",0,Programacion!DX$48/SUM(Programacion!DX$42:DX$48)*'3 Eval'!$K39))*SUM(Programacion!DX$42:DX$48)/SUM(Programacion!DX$28:DX$48)+IF('Res 2ªEval'!DZ40="",0,'Res 2ªEval'!DZ40*SUM(Programacion!DX$28:DX$41)/SUM(Programacion!DX$28:DX$48)))))</f>
        <v/>
      </c>
      <c r="EA40" s="270" t="str">
        <f>IF($C40="","",IF(SUM(Programacion!DY$28:DY$48)=0,"",IF(SUM(Programacion!DY$42:DY$48)=0,'Res 2ªEval'!EA40,(IF(Programacion!DY$42="",0,Programacion!DY$42/SUM(Programacion!DY$42:DY$48)*'3 Eval'!$E39)+IF(Programacion!DY$43="",0,Programacion!DY$43/SUM(Programacion!DY$42:DY$48)*'3 Eval'!$F39)+IF(Programacion!DY$44="",0,Programacion!DY$44/SUM(Programacion!DY$42:DY$48)*'3 Eval'!$G39)+IF(Programacion!DY$45="",0,Programacion!DY$45/SUM(Programacion!DY$42:DY$48)*'3 Eval'!$H39)+IF(Programacion!DY$46="",0,Programacion!DY$46/SUM(Programacion!DY$42:DY$48)*'3 Eval'!$I39)+IF(Programacion!DY$47="",0,Programacion!DY$47/SUM(Programacion!DY$42:DY$48)*'3 Eval'!$J39)+IF(Programacion!DY$48="",0,Programacion!DY$48/SUM(Programacion!DY$42:DY$48)*'3 Eval'!$K39))*SUM(Programacion!DY$42:DY$48)/SUM(Programacion!DY$28:DY$48)+IF('Res 2ªEval'!EA40="",0,'Res 2ªEval'!EA40*SUM(Programacion!DY$28:DY$41)/SUM(Programacion!DY$28:DY$48)))))</f>
        <v/>
      </c>
      <c r="EB40" s="270" t="str">
        <f>IF($C40="","",IF(SUM(Programacion!DZ$28:DZ$48)=0,"",IF(SUM(Programacion!DZ$42:DZ$48)=0,'Res 2ªEval'!EB40,(IF(Programacion!DZ$42="",0,Programacion!DZ$42/SUM(Programacion!DZ$42:DZ$48)*'3 Eval'!$E39)+IF(Programacion!DZ$43="",0,Programacion!DZ$43/SUM(Programacion!DZ$42:DZ$48)*'3 Eval'!$F39)+IF(Programacion!DZ$44="",0,Programacion!DZ$44/SUM(Programacion!DZ$42:DZ$48)*'3 Eval'!$G39)+IF(Programacion!DZ$45="",0,Programacion!DZ$45/SUM(Programacion!DZ$42:DZ$48)*'3 Eval'!$H39)+IF(Programacion!DZ$46="",0,Programacion!DZ$46/SUM(Programacion!DZ$42:DZ$48)*'3 Eval'!$I39)+IF(Programacion!DZ$47="",0,Programacion!DZ$47/SUM(Programacion!DZ$42:DZ$48)*'3 Eval'!$J39)+IF(Programacion!DZ$48="",0,Programacion!DZ$48/SUM(Programacion!DZ$42:DZ$48)*'3 Eval'!$K39))*SUM(Programacion!DZ$42:DZ$48)/SUM(Programacion!DZ$28:DZ$48)+IF('Res 2ªEval'!EB40="",0,'Res 2ªEval'!EB40*SUM(Programacion!DZ$28:DZ$41)/SUM(Programacion!DZ$28:DZ$48)))))</f>
        <v/>
      </c>
      <c r="EC40" s="270" t="str">
        <f>IF($C40="","",IF(SUM(Programacion!EA$28:EA$48)=0,"",IF(SUM(Programacion!EA$42:EA$48)=0,'Res 2ªEval'!EC40,(IF(Programacion!EA$42="",0,Programacion!EA$42/SUM(Programacion!EA$42:EA$48)*'3 Eval'!$E39)+IF(Programacion!EA$43="",0,Programacion!EA$43/SUM(Programacion!EA$42:EA$48)*'3 Eval'!$F39)+IF(Programacion!EA$44="",0,Programacion!EA$44/SUM(Programacion!EA$42:EA$48)*'3 Eval'!$G39)+IF(Programacion!EA$45="",0,Programacion!EA$45/SUM(Programacion!EA$42:EA$48)*'3 Eval'!$H39)+IF(Programacion!EA$46="",0,Programacion!EA$46/SUM(Programacion!EA$42:EA$48)*'3 Eval'!$I39)+IF(Programacion!EA$47="",0,Programacion!EA$47/SUM(Programacion!EA$42:EA$48)*'3 Eval'!$J39)+IF(Programacion!EA$48="",0,Programacion!EA$48/SUM(Programacion!EA$42:EA$48)*'3 Eval'!$K39))*SUM(Programacion!EA$42:EA$48)/SUM(Programacion!EA$28:EA$48)+IF('Res 2ªEval'!EC40="",0,'Res 2ªEval'!EC40*SUM(Programacion!EA$28:EA$41)/SUM(Programacion!EA$28:EA$48)))))</f>
        <v/>
      </c>
      <c r="ED40" s="270" t="str">
        <f>IF($C40="","",IF(SUM(Programacion!EB$28:EB$48)=0,"",IF(SUM(Programacion!EB$42:EB$48)=0,'Res 2ªEval'!ED40,(IF(Programacion!EB$42="",0,Programacion!EB$42/SUM(Programacion!EB$42:EB$48)*'3 Eval'!$E39)+IF(Programacion!EB$43="",0,Programacion!EB$43/SUM(Programacion!EB$42:EB$48)*'3 Eval'!$F39)+IF(Programacion!EB$44="",0,Programacion!EB$44/SUM(Programacion!EB$42:EB$48)*'3 Eval'!$G39)+IF(Programacion!EB$45="",0,Programacion!EB$45/SUM(Programacion!EB$42:EB$48)*'3 Eval'!$H39)+IF(Programacion!EB$46="",0,Programacion!EB$46/SUM(Programacion!EB$42:EB$48)*'3 Eval'!$I39)+IF(Programacion!EB$47="",0,Programacion!EB$47/SUM(Programacion!EB$42:EB$48)*'3 Eval'!$J39)+IF(Programacion!EB$48="",0,Programacion!EB$48/SUM(Programacion!EB$42:EB$48)*'3 Eval'!$K39))*SUM(Programacion!EB$42:EB$48)/SUM(Programacion!EB$28:EB$48)+IF('Res 2ªEval'!ED40="",0,'Res 2ªEval'!ED40*SUM(Programacion!EB$28:EB$41)/SUM(Programacion!EB$28:EB$48)))))</f>
        <v/>
      </c>
      <c r="EE40" s="270" t="str">
        <f>IF($C40="","",IF(SUM(Programacion!EC$28:EC$48)=0,"",IF(SUM(Programacion!EC$42:EC$48)=0,'Res 2ªEval'!EE40,(IF(Programacion!EC$42="",0,Programacion!EC$42/SUM(Programacion!EC$42:EC$48)*'3 Eval'!$E39)+IF(Programacion!EC$43="",0,Programacion!EC$43/SUM(Programacion!EC$42:EC$48)*'3 Eval'!$F39)+IF(Programacion!EC$44="",0,Programacion!EC$44/SUM(Programacion!EC$42:EC$48)*'3 Eval'!$G39)+IF(Programacion!EC$45="",0,Programacion!EC$45/SUM(Programacion!EC$42:EC$48)*'3 Eval'!$H39)+IF(Programacion!EC$46="",0,Programacion!EC$46/SUM(Programacion!EC$42:EC$48)*'3 Eval'!$I39)+IF(Programacion!EC$47="",0,Programacion!EC$47/SUM(Programacion!EC$42:EC$48)*'3 Eval'!$J39)+IF(Programacion!EC$48="",0,Programacion!EC$48/SUM(Programacion!EC$42:EC$48)*'3 Eval'!$K39))*SUM(Programacion!EC$42:EC$48)/SUM(Programacion!EC$28:EC$48)+IF('Res 2ªEval'!EE40="",0,'Res 2ªEval'!EE40*SUM(Programacion!EC$28:EC$41)/SUM(Programacion!EC$28:EC$48)))))</f>
        <v/>
      </c>
      <c r="EF40" s="270" t="str">
        <f>IF($C40="","",IF(SUM(Programacion!ED$28:ED$48)=0,"",IF(SUM(Programacion!ED$42:ED$48)=0,'Res 2ªEval'!EF40,(IF(Programacion!ED$42="",0,Programacion!ED$42/SUM(Programacion!ED$42:ED$48)*'3 Eval'!$E39)+IF(Programacion!ED$43="",0,Programacion!ED$43/SUM(Programacion!ED$42:ED$48)*'3 Eval'!$F39)+IF(Programacion!ED$44="",0,Programacion!ED$44/SUM(Programacion!ED$42:ED$48)*'3 Eval'!$G39)+IF(Programacion!ED$45="",0,Programacion!ED$45/SUM(Programacion!ED$42:ED$48)*'3 Eval'!$H39)+IF(Programacion!ED$46="",0,Programacion!ED$46/SUM(Programacion!ED$42:ED$48)*'3 Eval'!$I39)+IF(Programacion!ED$47="",0,Programacion!ED$47/SUM(Programacion!ED$42:ED$48)*'3 Eval'!$J39)+IF(Programacion!ED$48="",0,Programacion!ED$48/SUM(Programacion!ED$42:ED$48)*'3 Eval'!$K39))*SUM(Programacion!ED$42:ED$48)/SUM(Programacion!ED$28:ED$48)+IF('Res 2ªEval'!EF40="",0,'Res 2ªEval'!EF40*SUM(Programacion!ED$28:ED$41)/SUM(Programacion!ED$28:ED$48)))))</f>
        <v/>
      </c>
      <c r="EG40" s="270" t="str">
        <f>IF($C40="","",IF(SUM(Programacion!EE$28:EE$48)=0,"",IF(SUM(Programacion!EE$42:EE$48)=0,'Res 2ªEval'!EG40,(IF(Programacion!EE$42="",0,Programacion!EE$42/SUM(Programacion!EE$42:EE$48)*'3 Eval'!$E39)+IF(Programacion!EE$43="",0,Programacion!EE$43/SUM(Programacion!EE$42:EE$48)*'3 Eval'!$F39)+IF(Programacion!EE$44="",0,Programacion!EE$44/SUM(Programacion!EE$42:EE$48)*'3 Eval'!$G39)+IF(Programacion!EE$45="",0,Programacion!EE$45/SUM(Programacion!EE$42:EE$48)*'3 Eval'!$H39)+IF(Programacion!EE$46="",0,Programacion!EE$46/SUM(Programacion!EE$42:EE$48)*'3 Eval'!$I39)+IF(Programacion!EE$47="",0,Programacion!EE$47/SUM(Programacion!EE$42:EE$48)*'3 Eval'!$J39)+IF(Programacion!EE$48="",0,Programacion!EE$48/SUM(Programacion!EE$42:EE$48)*'3 Eval'!$K39))*SUM(Programacion!EE$42:EE$48)/SUM(Programacion!EE$28:EE$48)+IF('Res 2ªEval'!EG40="",0,'Res 2ªEval'!EG40*SUM(Programacion!EE$28:EE$41)/SUM(Programacion!EE$28:EE$48)))))</f>
        <v/>
      </c>
      <c r="EH40" s="270" t="str">
        <f>IF($C40="","",IF(SUM(Programacion!EF$28:EF$48)=0,"",IF(SUM(Programacion!EF$42:EF$48)=0,'Res 2ªEval'!EH40,(IF(Programacion!EF$42="",0,Programacion!EF$42/SUM(Programacion!EF$42:EF$48)*'3 Eval'!$E39)+IF(Programacion!EF$43="",0,Programacion!EF$43/SUM(Programacion!EF$42:EF$48)*'3 Eval'!$F39)+IF(Programacion!EF$44="",0,Programacion!EF$44/SUM(Programacion!EF$42:EF$48)*'3 Eval'!$G39)+IF(Programacion!EF$45="",0,Programacion!EF$45/SUM(Programacion!EF$42:EF$48)*'3 Eval'!$H39)+IF(Programacion!EF$46="",0,Programacion!EF$46/SUM(Programacion!EF$42:EF$48)*'3 Eval'!$I39)+IF(Programacion!EF$47="",0,Programacion!EF$47/SUM(Programacion!EF$42:EF$48)*'3 Eval'!$J39)+IF(Programacion!EF$48="",0,Programacion!EF$48/SUM(Programacion!EF$42:EF$48)*'3 Eval'!$K39))*SUM(Programacion!EF$42:EF$48)/SUM(Programacion!EF$28:EF$48)+IF('Res 2ªEval'!EH40="",0,'Res 2ªEval'!EH40*SUM(Programacion!EF$28:EF$41)/SUM(Programacion!EF$28:EF$48)))))</f>
        <v/>
      </c>
      <c r="EI40" s="270" t="str">
        <f>IF($C40="","",IF(SUM(Programacion!EG$28:EG$48)=0,"",IF(SUM(Programacion!EG$42:EG$48)=0,'Res 2ªEval'!EI40,(IF(Programacion!EG$42="",0,Programacion!EG$42/SUM(Programacion!EG$42:EG$48)*'3 Eval'!$E39)+IF(Programacion!EG$43="",0,Programacion!EG$43/SUM(Programacion!EG$42:EG$48)*'3 Eval'!$F39)+IF(Programacion!EG$44="",0,Programacion!EG$44/SUM(Programacion!EG$42:EG$48)*'3 Eval'!$G39)+IF(Programacion!EG$45="",0,Programacion!EG$45/SUM(Programacion!EG$42:EG$48)*'3 Eval'!$H39)+IF(Programacion!EG$46="",0,Programacion!EG$46/SUM(Programacion!EG$42:EG$48)*'3 Eval'!$I39)+IF(Programacion!EG$47="",0,Programacion!EG$47/SUM(Programacion!EG$42:EG$48)*'3 Eval'!$J39)+IF(Programacion!EG$48="",0,Programacion!EG$48/SUM(Programacion!EG$42:EG$48)*'3 Eval'!$K39))*SUM(Programacion!EG$42:EG$48)/SUM(Programacion!EG$28:EG$48)+IF('Res 2ªEval'!EI40="",0,'Res 2ªEval'!EI40*SUM(Programacion!EG$28:EG$41)/SUM(Programacion!EG$28:EG$48)))))</f>
        <v/>
      </c>
      <c r="EJ40" s="270" t="str">
        <f>IF($C40="","",IF(SUM(Programacion!EH$28:EH$48)=0,"",IF(SUM(Programacion!EH$42:EH$48)=0,'Res 2ªEval'!EJ40,(IF(Programacion!EH$42="",0,Programacion!EH$42/SUM(Programacion!EH$42:EH$48)*'3 Eval'!$E39)+IF(Programacion!EH$43="",0,Programacion!EH$43/SUM(Programacion!EH$42:EH$48)*'3 Eval'!$F39)+IF(Programacion!EH$44="",0,Programacion!EH$44/SUM(Programacion!EH$42:EH$48)*'3 Eval'!$G39)+IF(Programacion!EH$45="",0,Programacion!EH$45/SUM(Programacion!EH$42:EH$48)*'3 Eval'!$H39)+IF(Programacion!EH$46="",0,Programacion!EH$46/SUM(Programacion!EH$42:EH$48)*'3 Eval'!$I39)+IF(Programacion!EH$47="",0,Programacion!EH$47/SUM(Programacion!EH$42:EH$48)*'3 Eval'!$J39)+IF(Programacion!EH$48="",0,Programacion!EH$48/SUM(Programacion!EH$42:EH$48)*'3 Eval'!$K39))*SUM(Programacion!EH$42:EH$48)/SUM(Programacion!EH$28:EH$48)+IF('Res 2ªEval'!EJ40="",0,'Res 2ªEval'!EJ40*SUM(Programacion!EH$28:EH$41)/SUM(Programacion!EH$28:EH$48)))))</f>
        <v/>
      </c>
      <c r="EK40" s="270" t="str">
        <f>IF($C40="","",IF(SUM(Programacion!EI$28:EI$48)=0,"",IF(SUM(Programacion!EI$42:EI$48)=0,'Res 2ªEval'!EK40,(IF(Programacion!EI$42="",0,Programacion!EI$42/SUM(Programacion!EI$42:EI$48)*'3 Eval'!$E39)+IF(Programacion!EI$43="",0,Programacion!EI$43/SUM(Programacion!EI$42:EI$48)*'3 Eval'!$F39)+IF(Programacion!EI$44="",0,Programacion!EI$44/SUM(Programacion!EI$42:EI$48)*'3 Eval'!$G39)+IF(Programacion!EI$45="",0,Programacion!EI$45/SUM(Programacion!EI$42:EI$48)*'3 Eval'!$H39)+IF(Programacion!EI$46="",0,Programacion!EI$46/SUM(Programacion!EI$42:EI$48)*'3 Eval'!$I39)+IF(Programacion!EI$47="",0,Programacion!EI$47/SUM(Programacion!EI$42:EI$48)*'3 Eval'!$J39)+IF(Programacion!EI$48="",0,Programacion!EI$48/SUM(Programacion!EI$42:EI$48)*'3 Eval'!$K39))*SUM(Programacion!EI$42:EI$48)/SUM(Programacion!EI$28:EI$48)+IF('Res 2ªEval'!EK40="",0,'Res 2ªEval'!EK40*SUM(Programacion!EI$28:EI$41)/SUM(Programacion!EI$28:EI$48)))))</f>
        <v/>
      </c>
    </row>
    <row r="41" spans="2:141">
      <c r="B41" s="133" t="str">
        <f>IF('1 Eval'!A40="","",'1 Eval'!A40)</f>
        <v/>
      </c>
      <c r="C41" s="134" t="str">
        <f>IF('1 Eval'!B40="","",'1 Eval'!B40)</f>
        <v/>
      </c>
      <c r="D41" s="149" t="str">
        <f>IF('3 Eval'!D40="","",'3 Eval'!D40)</f>
        <v/>
      </c>
      <c r="E41" s="150" t="str">
        <f>IF($D41="","",IF(Final!$G$6="","",($D41*Final!$G$6+Final!$F42*Final!$F$6+Final!$E42*Final!$E$6)/SUM(Final!$E$6:$G$6)))</f>
        <v/>
      </c>
      <c r="F41" s="150" t="str">
        <f t="shared" si="7"/>
        <v/>
      </c>
      <c r="G41" s="221" t="str">
        <f t="shared" si="6"/>
        <v/>
      </c>
      <c r="H41" s="275" t="str">
        <f>IF($C41="","",IF(SUM(Programacion!F$28:F$48)=0,"",IF(SUM(Programacion!F$42:F$48)=0,'Res 2ªEval'!H41,(IF(Programacion!F$42="",0,Programacion!F$42/SUM(Programacion!F$42:F$48)*'3 Eval'!$E40)+IF(Programacion!F$43="",0,Programacion!F$43/SUM(Programacion!F$42:F$48)*'3 Eval'!$F40)+IF(Programacion!F$44="",0,Programacion!F$44/SUM(Programacion!F$42:F$48)*'3 Eval'!$G40)+IF(Programacion!F$45="",0,Programacion!F$45/SUM(Programacion!F$42:F$48)*'3 Eval'!$H40)+IF(Programacion!F$46="",0,Programacion!F$46/SUM(Programacion!F$42:F$48)*'3 Eval'!$I40)+IF(Programacion!F$47="",0,Programacion!F$47/SUM(Programacion!F$42:F$48)*'3 Eval'!$J40)+IF(Programacion!F$48="",0,Programacion!F$48/SUM(Programacion!F$42:F$48)*'3 Eval'!$K40))*SUM(Programacion!F$42:F$48)/SUM(Programacion!F$28:F$48)+IF('Res 2ªEval'!H41="",0,'Res 2ªEval'!H41*SUM(Programacion!F$28:F$41)/SUM(Programacion!F$28:F$48)))))</f>
        <v/>
      </c>
      <c r="I41" s="270" t="str">
        <f>IF($C41="","",IF(SUM(Programacion!G$28:G$48)=0,"",IF(SUM(Programacion!G$42:G$48)=0,'Res 2ªEval'!I41,(IF(Programacion!G$42="",0,Programacion!G$42/SUM(Programacion!G$42:G$48)*'3 Eval'!$E40)+IF(Programacion!G$43="",0,Programacion!G$43/SUM(Programacion!G$42:G$48)*'3 Eval'!$F40)+IF(Programacion!G$44="",0,Programacion!G$44/SUM(Programacion!G$42:G$48)*'3 Eval'!$G40)+IF(Programacion!G$45="",0,Programacion!G$45/SUM(Programacion!G$42:G$48)*'3 Eval'!$H40)+IF(Programacion!G$46="",0,Programacion!G$46/SUM(Programacion!G$42:G$48)*'3 Eval'!$I40)+IF(Programacion!G$47="",0,Programacion!G$47/SUM(Programacion!G$42:G$48)*'3 Eval'!$J40)+IF(Programacion!G$48="",0,Programacion!G$48/SUM(Programacion!G$42:G$48)*'3 Eval'!$K40))*SUM(Programacion!G$42:G$48)/SUM(Programacion!G$28:G$48)+IF('Res 2ªEval'!I41="",0,'Res 2ªEval'!I41*SUM(Programacion!G$28:G$41)/SUM(Programacion!G$28:G$48)))))</f>
        <v/>
      </c>
      <c r="J41" s="270" t="str">
        <f>IF($C41="","",IF(SUM(Programacion!H$28:H$48)=0,"",IF(SUM(Programacion!H$42:H$48)=0,'Res 2ªEval'!J41,(IF(Programacion!H$42="",0,Programacion!H$42/SUM(Programacion!H$42:H$48)*'3 Eval'!$E40)+IF(Programacion!H$43="",0,Programacion!H$43/SUM(Programacion!H$42:H$48)*'3 Eval'!$F40)+IF(Programacion!H$44="",0,Programacion!H$44/SUM(Programacion!H$42:H$48)*'3 Eval'!$G40)+IF(Programacion!H$45="",0,Programacion!H$45/SUM(Programacion!H$42:H$48)*'3 Eval'!$H40)+IF(Programacion!H$46="",0,Programacion!H$46/SUM(Programacion!H$42:H$48)*'3 Eval'!$I40)+IF(Programacion!H$47="",0,Programacion!H$47/SUM(Programacion!H$42:H$48)*'3 Eval'!$J40)+IF(Programacion!H$48="",0,Programacion!H$48/SUM(Programacion!H$42:H$48)*'3 Eval'!$K40))*SUM(Programacion!H$42:H$48)/SUM(Programacion!H$28:H$48)+IF('Res 2ªEval'!J41="",0,'Res 2ªEval'!J41*SUM(Programacion!H$28:H$41)/SUM(Programacion!H$28:H$48)))))</f>
        <v/>
      </c>
      <c r="K41" s="270" t="str">
        <f>IF($C41="","",IF(SUM(Programacion!I$28:I$48)=0,"",IF(SUM(Programacion!I$42:I$48)=0,'Res 2ªEval'!K41,(IF(Programacion!I$42="",0,Programacion!I$42/SUM(Programacion!I$42:I$48)*'3 Eval'!$E40)+IF(Programacion!I$43="",0,Programacion!I$43/SUM(Programacion!I$42:I$48)*'3 Eval'!$F40)+IF(Programacion!I$44="",0,Programacion!I$44/SUM(Programacion!I$42:I$48)*'3 Eval'!$G40)+IF(Programacion!I$45="",0,Programacion!I$45/SUM(Programacion!I$42:I$48)*'3 Eval'!$H40)+IF(Programacion!I$46="",0,Programacion!I$46/SUM(Programacion!I$42:I$48)*'3 Eval'!$I40)+IF(Programacion!I$47="",0,Programacion!I$47/SUM(Programacion!I$42:I$48)*'3 Eval'!$J40)+IF(Programacion!I$48="",0,Programacion!I$48/SUM(Programacion!I$42:I$48)*'3 Eval'!$K40))*SUM(Programacion!I$42:I$48)/SUM(Programacion!I$28:I$48)+IF('Res 2ªEval'!K41="",0,'Res 2ªEval'!K41*SUM(Programacion!I$28:I$41)/SUM(Programacion!I$28:I$48)))))</f>
        <v/>
      </c>
      <c r="L41" s="270" t="str">
        <f>IF($C41="","",IF(SUM(Programacion!J$28:J$48)=0,"",IF(SUM(Programacion!J$42:J$48)=0,'Res 2ªEval'!L41,(IF(Programacion!J$42="",0,Programacion!J$42/SUM(Programacion!J$42:J$48)*'3 Eval'!$E40)+IF(Programacion!J$43="",0,Programacion!J$43/SUM(Programacion!J$42:J$48)*'3 Eval'!$F40)+IF(Programacion!J$44="",0,Programacion!J$44/SUM(Programacion!J$42:J$48)*'3 Eval'!$G40)+IF(Programacion!J$45="",0,Programacion!J$45/SUM(Programacion!J$42:J$48)*'3 Eval'!$H40)+IF(Programacion!J$46="",0,Programacion!J$46/SUM(Programacion!J$42:J$48)*'3 Eval'!$I40)+IF(Programacion!J$47="",0,Programacion!J$47/SUM(Programacion!J$42:J$48)*'3 Eval'!$J40)+IF(Programacion!J$48="",0,Programacion!J$48/SUM(Programacion!J$42:J$48)*'3 Eval'!$K40))*SUM(Programacion!J$42:J$48)/SUM(Programacion!J$28:J$48)+IF('Res 2ªEval'!L41="",0,'Res 2ªEval'!L41*SUM(Programacion!J$28:J$41)/SUM(Programacion!J$28:J$48)))))</f>
        <v/>
      </c>
      <c r="M41" s="270" t="str">
        <f>IF($C41="","",IF(SUM(Programacion!K$28:K$48)=0,"",IF(SUM(Programacion!K$42:K$48)=0,'Res 2ªEval'!M41,(IF(Programacion!K$42="",0,Programacion!K$42/SUM(Programacion!K$42:K$48)*'3 Eval'!$E40)+IF(Programacion!K$43="",0,Programacion!K$43/SUM(Programacion!K$42:K$48)*'3 Eval'!$F40)+IF(Programacion!K$44="",0,Programacion!K$44/SUM(Programacion!K$42:K$48)*'3 Eval'!$G40)+IF(Programacion!K$45="",0,Programacion!K$45/SUM(Programacion!K$42:K$48)*'3 Eval'!$H40)+IF(Programacion!K$46="",0,Programacion!K$46/SUM(Programacion!K$42:K$48)*'3 Eval'!$I40)+IF(Programacion!K$47="",0,Programacion!K$47/SUM(Programacion!K$42:K$48)*'3 Eval'!$J40)+IF(Programacion!K$48="",0,Programacion!K$48/SUM(Programacion!K$42:K$48)*'3 Eval'!$K40))*SUM(Programacion!K$42:K$48)/SUM(Programacion!K$28:K$48)+IF('Res 2ªEval'!M41="",0,'Res 2ªEval'!M41*SUM(Programacion!K$28:K$41)/SUM(Programacion!K$28:K$48)))))</f>
        <v/>
      </c>
      <c r="N41" s="270" t="str">
        <f>IF($C41="","",IF(SUM(Programacion!L$28:L$48)=0,"",IF(SUM(Programacion!L$42:L$48)=0,'Res 2ªEval'!N41,(IF(Programacion!L$42="",0,Programacion!L$42/SUM(Programacion!L$42:L$48)*'3 Eval'!$E40)+IF(Programacion!L$43="",0,Programacion!L$43/SUM(Programacion!L$42:L$48)*'3 Eval'!$F40)+IF(Programacion!L$44="",0,Programacion!L$44/SUM(Programacion!L$42:L$48)*'3 Eval'!$G40)+IF(Programacion!L$45="",0,Programacion!L$45/SUM(Programacion!L$42:L$48)*'3 Eval'!$H40)+IF(Programacion!L$46="",0,Programacion!L$46/SUM(Programacion!L$42:L$48)*'3 Eval'!$I40)+IF(Programacion!L$47="",0,Programacion!L$47/SUM(Programacion!L$42:L$48)*'3 Eval'!$J40)+IF(Programacion!L$48="",0,Programacion!L$48/SUM(Programacion!L$42:L$48)*'3 Eval'!$K40))*SUM(Programacion!L$42:L$48)/SUM(Programacion!L$28:L$48)+IF('Res 2ªEval'!N41="",0,'Res 2ªEval'!N41*SUM(Programacion!L$28:L$41)/SUM(Programacion!L$28:L$48)))))</f>
        <v/>
      </c>
      <c r="O41" s="276" t="str">
        <f>IF($C41="","",IF(SUM(Programacion!M$28:M$48)=0,"",IF(SUM(Programacion!M$42:M$48)=0,'Res 2ªEval'!O41,(IF(Programacion!M$42="",0,Programacion!M$42/SUM(Programacion!M$42:M$48)*'3 Eval'!$E40)+IF(Programacion!M$43="",0,Programacion!M$43/SUM(Programacion!M$42:M$48)*'3 Eval'!$F40)+IF(Programacion!M$44="",0,Programacion!M$44/SUM(Programacion!M$42:M$48)*'3 Eval'!$G40)+IF(Programacion!M$45="",0,Programacion!M$45/SUM(Programacion!M$42:M$48)*'3 Eval'!$H40)+IF(Programacion!M$46="",0,Programacion!M$46/SUM(Programacion!M$42:M$48)*'3 Eval'!$I40)+IF(Programacion!M$47="",0,Programacion!M$47/SUM(Programacion!M$42:M$48)*'3 Eval'!$J40)+IF(Programacion!M$48="",0,Programacion!M$48/SUM(Programacion!M$42:M$48)*'3 Eval'!$K40))*SUM(Programacion!M$42:M$48)/SUM(Programacion!M$28:M$48)+IF('Res 2ªEval'!O41="",0,'Res 2ªEval'!O41*SUM(Programacion!M$28:M$41)/SUM(Programacion!M$28:M$48)))))</f>
        <v/>
      </c>
      <c r="P41" s="152"/>
      <c r="Q41" s="270" t="str">
        <f>IF($C41="","",IF(SUM(Programacion!O$28:O$48)=0,"",IF(SUM(Programacion!O$42:O$48)=0,'Res 2ªEval'!Q41,(IF(Programacion!O$42="",0,Programacion!O$42/SUM(Programacion!O$42:O$48)*'3 Eval'!$E40)+IF(Programacion!O$43="",0,Programacion!O$43/SUM(Programacion!O$42:O$48)*'3 Eval'!$F40)+IF(Programacion!O$44="",0,Programacion!O$44/SUM(Programacion!O$42:O$48)*'3 Eval'!$G40)+IF(Programacion!O$45="",0,Programacion!O$45/SUM(Programacion!O$42:O$48)*'3 Eval'!$H40)+IF(Programacion!O$46="",0,Programacion!O$46/SUM(Programacion!O$42:O$48)*'3 Eval'!$I40)+IF(Programacion!O$47="",0,Programacion!O$47/SUM(Programacion!O$42:O$48)*'3 Eval'!$J40)+IF(Programacion!O$48="",0,Programacion!O$48/SUM(Programacion!O$42:O$48)*'3 Eval'!$K40))*SUM(Programacion!O$42:O$48)/SUM(Programacion!O$28:O$48)+IF('Res 2ªEval'!Q41="",0,'Res 2ªEval'!Q41*SUM(Programacion!O$28:O$41)/SUM(Programacion!O$28:O$48)))))</f>
        <v/>
      </c>
      <c r="R41" s="270" t="str">
        <f>IF($C41="","",IF(SUM(Programacion!P$28:P$48)=0,"",IF(SUM(Programacion!P$42:P$48)=0,'Res 2ªEval'!R41,(IF(Programacion!P$42="",0,Programacion!P$42/SUM(Programacion!P$42:P$48)*'3 Eval'!$E40)+IF(Programacion!P$43="",0,Programacion!P$43/SUM(Programacion!P$42:P$48)*'3 Eval'!$F40)+IF(Programacion!P$44="",0,Programacion!P$44/SUM(Programacion!P$42:P$48)*'3 Eval'!$G40)+IF(Programacion!P$45="",0,Programacion!P$45/SUM(Programacion!P$42:P$48)*'3 Eval'!$H40)+IF(Programacion!P$46="",0,Programacion!P$46/SUM(Programacion!P$42:P$48)*'3 Eval'!$I40)+IF(Programacion!P$47="",0,Programacion!P$47/SUM(Programacion!P$42:P$48)*'3 Eval'!$J40)+IF(Programacion!P$48="",0,Programacion!P$48/SUM(Programacion!P$42:P$48)*'3 Eval'!$K40))*SUM(Programacion!P$42:P$48)/SUM(Programacion!P$28:P$48)+IF('Res 2ªEval'!R41="",0,'Res 2ªEval'!R41*SUM(Programacion!P$28:P$41)/SUM(Programacion!P$28:P$48)))))</f>
        <v/>
      </c>
      <c r="S41" s="270" t="str">
        <f>IF($C41="","",IF(SUM(Programacion!Q$28:Q$48)=0,"",IF(SUM(Programacion!Q$42:Q$48)=0,'Res 2ªEval'!S41,(IF(Programacion!Q$42="",0,Programacion!Q$42/SUM(Programacion!Q$42:Q$48)*'3 Eval'!$E40)+IF(Programacion!Q$43="",0,Programacion!Q$43/SUM(Programacion!Q$42:Q$48)*'3 Eval'!$F40)+IF(Programacion!Q$44="",0,Programacion!Q$44/SUM(Programacion!Q$42:Q$48)*'3 Eval'!$G40)+IF(Programacion!Q$45="",0,Programacion!Q$45/SUM(Programacion!Q$42:Q$48)*'3 Eval'!$H40)+IF(Programacion!Q$46="",0,Programacion!Q$46/SUM(Programacion!Q$42:Q$48)*'3 Eval'!$I40)+IF(Programacion!Q$47="",0,Programacion!Q$47/SUM(Programacion!Q$42:Q$48)*'3 Eval'!$J40)+IF(Programacion!Q$48="",0,Programacion!Q$48/SUM(Programacion!Q$42:Q$48)*'3 Eval'!$K40))*SUM(Programacion!Q$42:Q$48)/SUM(Programacion!Q$28:Q$48)+IF('Res 2ªEval'!S41="",0,'Res 2ªEval'!S41*SUM(Programacion!Q$28:Q$41)/SUM(Programacion!Q$28:Q$48)))))</f>
        <v/>
      </c>
      <c r="T41" s="270" t="str">
        <f>IF($C41="","",IF(SUM(Programacion!R$28:R$48)=0,"",IF(SUM(Programacion!R$42:R$48)=0,'Res 2ªEval'!T41,(IF(Programacion!R$42="",0,Programacion!R$42/SUM(Programacion!R$42:R$48)*'3 Eval'!$E40)+IF(Programacion!R$43="",0,Programacion!R$43/SUM(Programacion!R$42:R$48)*'3 Eval'!$F40)+IF(Programacion!R$44="",0,Programacion!R$44/SUM(Programacion!R$42:R$48)*'3 Eval'!$G40)+IF(Programacion!R$45="",0,Programacion!R$45/SUM(Programacion!R$42:R$48)*'3 Eval'!$H40)+IF(Programacion!R$46="",0,Programacion!R$46/SUM(Programacion!R$42:R$48)*'3 Eval'!$I40)+IF(Programacion!R$47="",0,Programacion!R$47/SUM(Programacion!R$42:R$48)*'3 Eval'!$J40)+IF(Programacion!R$48="",0,Programacion!R$48/SUM(Programacion!R$42:R$48)*'3 Eval'!$K40))*SUM(Programacion!R$42:R$48)/SUM(Programacion!R$28:R$48)+IF('Res 2ªEval'!T41="",0,'Res 2ªEval'!T41*SUM(Programacion!R$28:R$41)/SUM(Programacion!R$28:R$48)))))</f>
        <v/>
      </c>
      <c r="U41" s="270" t="str">
        <f>IF($C41="","",IF(SUM(Programacion!S$28:S$48)=0,"",IF(SUM(Programacion!S$42:S$48)=0,'Res 2ªEval'!U41,(IF(Programacion!S$42="",0,Programacion!S$42/SUM(Programacion!S$42:S$48)*'3 Eval'!$E40)+IF(Programacion!S$43="",0,Programacion!S$43/SUM(Programacion!S$42:S$48)*'3 Eval'!$F40)+IF(Programacion!S$44="",0,Programacion!S$44/SUM(Programacion!S$42:S$48)*'3 Eval'!$G40)+IF(Programacion!S$45="",0,Programacion!S$45/SUM(Programacion!S$42:S$48)*'3 Eval'!$H40)+IF(Programacion!S$46="",0,Programacion!S$46/SUM(Programacion!S$42:S$48)*'3 Eval'!$I40)+IF(Programacion!S$47="",0,Programacion!S$47/SUM(Programacion!S$42:S$48)*'3 Eval'!$J40)+IF(Programacion!S$48="",0,Programacion!S$48/SUM(Programacion!S$42:S$48)*'3 Eval'!$K40))*SUM(Programacion!S$42:S$48)/SUM(Programacion!S$28:S$48)+IF('Res 2ªEval'!U41="",0,'Res 2ªEval'!U41*SUM(Programacion!S$28:S$41)/SUM(Programacion!S$28:S$48)))))</f>
        <v/>
      </c>
      <c r="V41" s="270" t="str">
        <f>IF($C41="","",IF(SUM(Programacion!T$28:T$48)=0,"",IF(SUM(Programacion!T$42:T$48)=0,'Res 2ªEval'!V41,(IF(Programacion!T$42="",0,Programacion!T$42/SUM(Programacion!T$42:T$48)*'3 Eval'!$E40)+IF(Programacion!T$43="",0,Programacion!T$43/SUM(Programacion!T$42:T$48)*'3 Eval'!$F40)+IF(Programacion!T$44="",0,Programacion!T$44/SUM(Programacion!T$42:T$48)*'3 Eval'!$G40)+IF(Programacion!T$45="",0,Programacion!T$45/SUM(Programacion!T$42:T$48)*'3 Eval'!$H40)+IF(Programacion!T$46="",0,Programacion!T$46/SUM(Programacion!T$42:T$48)*'3 Eval'!$I40)+IF(Programacion!T$47="",0,Programacion!T$47/SUM(Programacion!T$42:T$48)*'3 Eval'!$J40)+IF(Programacion!T$48="",0,Programacion!T$48/SUM(Programacion!T$42:T$48)*'3 Eval'!$K40))*SUM(Programacion!T$42:T$48)/SUM(Programacion!T$28:T$48)+IF('Res 2ªEval'!V41="",0,'Res 2ªEval'!V41*SUM(Programacion!T$28:T$41)/SUM(Programacion!T$28:T$48)))))</f>
        <v/>
      </c>
      <c r="W41" s="270" t="str">
        <f>IF($C41="","",IF(SUM(Programacion!U$28:U$48)=0,"",IF(SUM(Programacion!U$42:U$48)=0,'Res 2ªEval'!W41,(IF(Programacion!U$42="",0,Programacion!U$42/SUM(Programacion!U$42:U$48)*'3 Eval'!$E40)+IF(Programacion!U$43="",0,Programacion!U$43/SUM(Programacion!U$42:U$48)*'3 Eval'!$F40)+IF(Programacion!U$44="",0,Programacion!U$44/SUM(Programacion!U$42:U$48)*'3 Eval'!$G40)+IF(Programacion!U$45="",0,Programacion!U$45/SUM(Programacion!U$42:U$48)*'3 Eval'!$H40)+IF(Programacion!U$46="",0,Programacion!U$46/SUM(Programacion!U$42:U$48)*'3 Eval'!$I40)+IF(Programacion!U$47="",0,Programacion!U$47/SUM(Programacion!U$42:U$48)*'3 Eval'!$J40)+IF(Programacion!U$48="",0,Programacion!U$48/SUM(Programacion!U$42:U$48)*'3 Eval'!$K40))*SUM(Programacion!U$42:U$48)/SUM(Programacion!U$28:U$48)+IF('Res 2ªEval'!W41="",0,'Res 2ªEval'!W41*SUM(Programacion!U$28:U$41)/SUM(Programacion!U$28:U$48)))))</f>
        <v/>
      </c>
      <c r="X41" s="270" t="str">
        <f>IF($C41="","",IF(SUM(Programacion!V$28:V$48)=0,"",IF(SUM(Programacion!V$42:V$48)=0,'Res 2ªEval'!X41,(IF(Programacion!V$42="",0,Programacion!V$42/SUM(Programacion!V$42:V$48)*'3 Eval'!$E40)+IF(Programacion!V$43="",0,Programacion!V$43/SUM(Programacion!V$42:V$48)*'3 Eval'!$F40)+IF(Programacion!V$44="",0,Programacion!V$44/SUM(Programacion!V$42:V$48)*'3 Eval'!$G40)+IF(Programacion!V$45="",0,Programacion!V$45/SUM(Programacion!V$42:V$48)*'3 Eval'!$H40)+IF(Programacion!V$46="",0,Programacion!V$46/SUM(Programacion!V$42:V$48)*'3 Eval'!$I40)+IF(Programacion!V$47="",0,Programacion!V$47/SUM(Programacion!V$42:V$48)*'3 Eval'!$J40)+IF(Programacion!V$48="",0,Programacion!V$48/SUM(Programacion!V$42:V$48)*'3 Eval'!$K40))*SUM(Programacion!V$42:V$48)/SUM(Programacion!V$28:V$48)+IF('Res 2ªEval'!X41="",0,'Res 2ªEval'!X41*SUM(Programacion!V$28:V$41)/SUM(Programacion!V$28:V$48)))))</f>
        <v/>
      </c>
      <c r="Y41" s="270" t="str">
        <f>IF($C41="","",IF(SUM(Programacion!W$28:W$48)=0,"",IF(SUM(Programacion!W$42:W$48)=0,'Res 2ªEval'!Y41,(IF(Programacion!W$42="",0,Programacion!W$42/SUM(Programacion!W$42:W$48)*'3 Eval'!$E40)+IF(Programacion!W$43="",0,Programacion!W$43/SUM(Programacion!W$42:W$48)*'3 Eval'!$F40)+IF(Programacion!W$44="",0,Programacion!W$44/SUM(Programacion!W$42:W$48)*'3 Eval'!$G40)+IF(Programacion!W$45="",0,Programacion!W$45/SUM(Programacion!W$42:W$48)*'3 Eval'!$H40)+IF(Programacion!W$46="",0,Programacion!W$46/SUM(Programacion!W$42:W$48)*'3 Eval'!$I40)+IF(Programacion!W$47="",0,Programacion!W$47/SUM(Programacion!W$42:W$48)*'3 Eval'!$J40)+IF(Programacion!W$48="",0,Programacion!W$48/SUM(Programacion!W$42:W$48)*'3 Eval'!$K40))*SUM(Programacion!W$42:W$48)/SUM(Programacion!W$28:W$48)+IF('Res 2ªEval'!Y41="",0,'Res 2ªEval'!Y41*SUM(Programacion!W$28:W$41)/SUM(Programacion!W$28:W$48)))))</f>
        <v/>
      </c>
      <c r="Z41" s="270" t="str">
        <f>IF($C41="","",IF(SUM(Programacion!X$28:X$48)=0,"",IF(SUM(Programacion!X$42:X$48)=0,'Res 2ªEval'!Z41,(IF(Programacion!X$42="",0,Programacion!X$42/SUM(Programacion!X$42:X$48)*'3 Eval'!$E40)+IF(Programacion!X$43="",0,Programacion!X$43/SUM(Programacion!X$42:X$48)*'3 Eval'!$F40)+IF(Programacion!X$44="",0,Programacion!X$44/SUM(Programacion!X$42:X$48)*'3 Eval'!$G40)+IF(Programacion!X$45="",0,Programacion!X$45/SUM(Programacion!X$42:X$48)*'3 Eval'!$H40)+IF(Programacion!X$46="",0,Programacion!X$46/SUM(Programacion!X$42:X$48)*'3 Eval'!$I40)+IF(Programacion!X$47="",0,Programacion!X$47/SUM(Programacion!X$42:X$48)*'3 Eval'!$J40)+IF(Programacion!X$48="",0,Programacion!X$48/SUM(Programacion!X$42:X$48)*'3 Eval'!$K40))*SUM(Programacion!X$42:X$48)/SUM(Programacion!X$28:X$48)+IF('Res 2ªEval'!Z41="",0,'Res 2ªEval'!Z41*SUM(Programacion!X$28:X$41)/SUM(Programacion!X$28:X$48)))))</f>
        <v/>
      </c>
      <c r="AA41" s="270" t="str">
        <f>IF($C41="","",IF(SUM(Programacion!Y$28:Y$48)=0,"",IF(SUM(Programacion!Y$42:Y$48)=0,'Res 2ªEval'!AA41,(IF(Programacion!Y$42="",0,Programacion!Y$42/SUM(Programacion!Y$42:Y$48)*'3 Eval'!$E40)+IF(Programacion!Y$43="",0,Programacion!Y$43/SUM(Programacion!Y$42:Y$48)*'3 Eval'!$F40)+IF(Programacion!Y$44="",0,Programacion!Y$44/SUM(Programacion!Y$42:Y$48)*'3 Eval'!$G40)+IF(Programacion!Y$45="",0,Programacion!Y$45/SUM(Programacion!Y$42:Y$48)*'3 Eval'!$H40)+IF(Programacion!Y$46="",0,Programacion!Y$46/SUM(Programacion!Y$42:Y$48)*'3 Eval'!$I40)+IF(Programacion!Y$47="",0,Programacion!Y$47/SUM(Programacion!Y$42:Y$48)*'3 Eval'!$J40)+IF(Programacion!Y$48="",0,Programacion!Y$48/SUM(Programacion!Y$42:Y$48)*'3 Eval'!$K40))*SUM(Programacion!Y$42:Y$48)/SUM(Programacion!Y$28:Y$48)+IF('Res 2ªEval'!AA41="",0,'Res 2ªEval'!AA41*SUM(Programacion!Y$28:Y$41)/SUM(Programacion!Y$28:Y$48)))))</f>
        <v/>
      </c>
      <c r="AB41" s="270" t="str">
        <f>IF($C41="","",IF(SUM(Programacion!Z$28:Z$48)=0,"",IF(SUM(Programacion!Z$42:Z$48)=0,'Res 2ªEval'!AB41,(IF(Programacion!Z$42="",0,Programacion!Z$42/SUM(Programacion!Z$42:Z$48)*'3 Eval'!$E40)+IF(Programacion!Z$43="",0,Programacion!Z$43/SUM(Programacion!Z$42:Z$48)*'3 Eval'!$F40)+IF(Programacion!Z$44="",0,Programacion!Z$44/SUM(Programacion!Z$42:Z$48)*'3 Eval'!$G40)+IF(Programacion!Z$45="",0,Programacion!Z$45/SUM(Programacion!Z$42:Z$48)*'3 Eval'!$H40)+IF(Programacion!Z$46="",0,Programacion!Z$46/SUM(Programacion!Z$42:Z$48)*'3 Eval'!$I40)+IF(Programacion!Z$47="",0,Programacion!Z$47/SUM(Programacion!Z$42:Z$48)*'3 Eval'!$J40)+IF(Programacion!Z$48="",0,Programacion!Z$48/SUM(Programacion!Z$42:Z$48)*'3 Eval'!$K40))*SUM(Programacion!Z$42:Z$48)/SUM(Programacion!Z$28:Z$48)+IF('Res 2ªEval'!AB41="",0,'Res 2ªEval'!AB41*SUM(Programacion!Z$28:Z$41)/SUM(Programacion!Z$28:Z$48)))))</f>
        <v/>
      </c>
      <c r="AC41" s="270" t="str">
        <f>IF($C41="","",IF(SUM(Programacion!AA$28:AA$48)=0,"",IF(SUM(Programacion!AA$42:AA$48)=0,'Res 2ªEval'!AC41,(IF(Programacion!AA$42="",0,Programacion!AA$42/SUM(Programacion!AA$42:AA$48)*'3 Eval'!$E40)+IF(Programacion!AA$43="",0,Programacion!AA$43/SUM(Programacion!AA$42:AA$48)*'3 Eval'!$F40)+IF(Programacion!AA$44="",0,Programacion!AA$44/SUM(Programacion!AA$42:AA$48)*'3 Eval'!$G40)+IF(Programacion!AA$45="",0,Programacion!AA$45/SUM(Programacion!AA$42:AA$48)*'3 Eval'!$H40)+IF(Programacion!AA$46="",0,Programacion!AA$46/SUM(Programacion!AA$42:AA$48)*'3 Eval'!$I40)+IF(Programacion!AA$47="",0,Programacion!AA$47/SUM(Programacion!AA$42:AA$48)*'3 Eval'!$J40)+IF(Programacion!AA$48="",0,Programacion!AA$48/SUM(Programacion!AA$42:AA$48)*'3 Eval'!$K40))*SUM(Programacion!AA$42:AA$48)/SUM(Programacion!AA$28:AA$48)+IF('Res 2ªEval'!AC41="",0,'Res 2ªEval'!AC41*SUM(Programacion!AA$28:AA$41)/SUM(Programacion!AA$28:AA$48)))))</f>
        <v/>
      </c>
      <c r="AD41" s="270" t="str">
        <f>IF($C41="","",IF(SUM(Programacion!AB$28:AB$48)=0,"",IF(SUM(Programacion!AB$42:AB$48)=0,'Res 2ªEval'!AD41,(IF(Programacion!AB$42="",0,Programacion!AB$42/SUM(Programacion!AB$42:AB$48)*'3 Eval'!$E40)+IF(Programacion!AB$43="",0,Programacion!AB$43/SUM(Programacion!AB$42:AB$48)*'3 Eval'!$F40)+IF(Programacion!AB$44="",0,Programacion!AB$44/SUM(Programacion!AB$42:AB$48)*'3 Eval'!$G40)+IF(Programacion!AB$45="",0,Programacion!AB$45/SUM(Programacion!AB$42:AB$48)*'3 Eval'!$H40)+IF(Programacion!AB$46="",0,Programacion!AB$46/SUM(Programacion!AB$42:AB$48)*'3 Eval'!$I40)+IF(Programacion!AB$47="",0,Programacion!AB$47/SUM(Programacion!AB$42:AB$48)*'3 Eval'!$J40)+IF(Programacion!AB$48="",0,Programacion!AB$48/SUM(Programacion!AB$42:AB$48)*'3 Eval'!$K40))*SUM(Programacion!AB$42:AB$48)/SUM(Programacion!AB$28:AB$48)+IF('Res 2ªEval'!AD41="",0,'Res 2ªEval'!AD41*SUM(Programacion!AB$28:AB$41)/SUM(Programacion!AB$28:AB$48)))))</f>
        <v/>
      </c>
      <c r="AE41" s="270" t="str">
        <f>IF($C41="","",IF(SUM(Programacion!AC$28:AC$48)=0,"",IF(SUM(Programacion!AC$42:AC$48)=0,'Res 2ªEval'!AE41,(IF(Programacion!AC$42="",0,Programacion!AC$42/SUM(Programacion!AC$42:AC$48)*'3 Eval'!$E40)+IF(Programacion!AC$43="",0,Programacion!AC$43/SUM(Programacion!AC$42:AC$48)*'3 Eval'!$F40)+IF(Programacion!AC$44="",0,Programacion!AC$44/SUM(Programacion!AC$42:AC$48)*'3 Eval'!$G40)+IF(Programacion!AC$45="",0,Programacion!AC$45/SUM(Programacion!AC$42:AC$48)*'3 Eval'!$H40)+IF(Programacion!AC$46="",0,Programacion!AC$46/SUM(Programacion!AC$42:AC$48)*'3 Eval'!$I40)+IF(Programacion!AC$47="",0,Programacion!AC$47/SUM(Programacion!AC$42:AC$48)*'3 Eval'!$J40)+IF(Programacion!AC$48="",0,Programacion!AC$48/SUM(Programacion!AC$42:AC$48)*'3 Eval'!$K40))*SUM(Programacion!AC$42:AC$48)/SUM(Programacion!AC$28:AC$48)+IF('Res 2ªEval'!AE41="",0,'Res 2ªEval'!AE41*SUM(Programacion!AC$28:AC$41)/SUM(Programacion!AC$28:AC$48)))))</f>
        <v/>
      </c>
      <c r="AF41" s="270" t="str">
        <f>IF($C41="","",IF(SUM(Programacion!AD$28:AD$48)=0,"",IF(SUM(Programacion!AD$42:AD$48)=0,'Res 2ªEval'!AF41,(IF(Programacion!AD$42="",0,Programacion!AD$42/SUM(Programacion!AD$42:AD$48)*'3 Eval'!$E40)+IF(Programacion!AD$43="",0,Programacion!AD$43/SUM(Programacion!AD$42:AD$48)*'3 Eval'!$F40)+IF(Programacion!AD$44="",0,Programacion!AD$44/SUM(Programacion!AD$42:AD$48)*'3 Eval'!$G40)+IF(Programacion!AD$45="",0,Programacion!AD$45/SUM(Programacion!AD$42:AD$48)*'3 Eval'!$H40)+IF(Programacion!AD$46="",0,Programacion!AD$46/SUM(Programacion!AD$42:AD$48)*'3 Eval'!$I40)+IF(Programacion!AD$47="",0,Programacion!AD$47/SUM(Programacion!AD$42:AD$48)*'3 Eval'!$J40)+IF(Programacion!AD$48="",0,Programacion!AD$48/SUM(Programacion!AD$42:AD$48)*'3 Eval'!$K40))*SUM(Programacion!AD$42:AD$48)/SUM(Programacion!AD$28:AD$48)+IF('Res 2ªEval'!AF41="",0,'Res 2ªEval'!AF41*SUM(Programacion!AD$28:AD$41)/SUM(Programacion!AD$28:AD$48)))))</f>
        <v/>
      </c>
      <c r="AG41" s="270" t="str">
        <f>IF($C41="","",IF(SUM(Programacion!AE$28:AE$48)=0,"",IF(SUM(Programacion!AE$42:AE$48)=0,'Res 2ªEval'!AG41,(IF(Programacion!AE$42="",0,Programacion!AE$42/SUM(Programacion!AE$42:AE$48)*'3 Eval'!$E40)+IF(Programacion!AE$43="",0,Programacion!AE$43/SUM(Programacion!AE$42:AE$48)*'3 Eval'!$F40)+IF(Programacion!AE$44="",0,Programacion!AE$44/SUM(Programacion!AE$42:AE$48)*'3 Eval'!$G40)+IF(Programacion!AE$45="",0,Programacion!AE$45/SUM(Programacion!AE$42:AE$48)*'3 Eval'!$H40)+IF(Programacion!AE$46="",0,Programacion!AE$46/SUM(Programacion!AE$42:AE$48)*'3 Eval'!$I40)+IF(Programacion!AE$47="",0,Programacion!AE$47/SUM(Programacion!AE$42:AE$48)*'3 Eval'!$J40)+IF(Programacion!AE$48="",0,Programacion!AE$48/SUM(Programacion!AE$42:AE$48)*'3 Eval'!$K40))*SUM(Programacion!AE$42:AE$48)/SUM(Programacion!AE$28:AE$48)+IF('Res 2ªEval'!AG41="",0,'Res 2ªEval'!AG41*SUM(Programacion!AE$28:AE$41)/SUM(Programacion!AE$28:AE$48)))))</f>
        <v/>
      </c>
      <c r="AH41" s="270" t="str">
        <f>IF($C41="","",IF(SUM(Programacion!AF$28:AF$48)=0,"",IF(SUM(Programacion!AF$42:AF$48)=0,'Res 2ªEval'!AH41,(IF(Programacion!AF$42="",0,Programacion!AF$42/SUM(Programacion!AF$42:AF$48)*'3 Eval'!$E40)+IF(Programacion!AF$43="",0,Programacion!AF$43/SUM(Programacion!AF$42:AF$48)*'3 Eval'!$F40)+IF(Programacion!AF$44="",0,Programacion!AF$44/SUM(Programacion!AF$42:AF$48)*'3 Eval'!$G40)+IF(Programacion!AF$45="",0,Programacion!AF$45/SUM(Programacion!AF$42:AF$48)*'3 Eval'!$H40)+IF(Programacion!AF$46="",0,Programacion!AF$46/SUM(Programacion!AF$42:AF$48)*'3 Eval'!$I40)+IF(Programacion!AF$47="",0,Programacion!AF$47/SUM(Programacion!AF$42:AF$48)*'3 Eval'!$J40)+IF(Programacion!AF$48="",0,Programacion!AF$48/SUM(Programacion!AF$42:AF$48)*'3 Eval'!$K40))*SUM(Programacion!AF$42:AF$48)/SUM(Programacion!AF$28:AF$48)+IF('Res 2ªEval'!AH41="",0,'Res 2ªEval'!AH41*SUM(Programacion!AF$28:AF$41)/SUM(Programacion!AF$28:AF$48)))))</f>
        <v/>
      </c>
      <c r="AI41" s="270" t="str">
        <f>IF($C41="","",IF(SUM(Programacion!AG$28:AG$48)=0,"",IF(SUM(Programacion!AG$42:AG$48)=0,'Res 2ªEval'!AI41,(IF(Programacion!AG$42="",0,Programacion!AG$42/SUM(Programacion!AG$42:AG$48)*'3 Eval'!$E40)+IF(Programacion!AG$43="",0,Programacion!AG$43/SUM(Programacion!AG$42:AG$48)*'3 Eval'!$F40)+IF(Programacion!AG$44="",0,Programacion!AG$44/SUM(Programacion!AG$42:AG$48)*'3 Eval'!$G40)+IF(Programacion!AG$45="",0,Programacion!AG$45/SUM(Programacion!AG$42:AG$48)*'3 Eval'!$H40)+IF(Programacion!AG$46="",0,Programacion!AG$46/SUM(Programacion!AG$42:AG$48)*'3 Eval'!$I40)+IF(Programacion!AG$47="",0,Programacion!AG$47/SUM(Programacion!AG$42:AG$48)*'3 Eval'!$J40)+IF(Programacion!AG$48="",0,Programacion!AG$48/SUM(Programacion!AG$42:AG$48)*'3 Eval'!$K40))*SUM(Programacion!AG$42:AG$48)/SUM(Programacion!AG$28:AG$48)+IF('Res 2ªEval'!AI41="",0,'Res 2ªEval'!AI41*SUM(Programacion!AG$28:AG$41)/SUM(Programacion!AG$28:AG$48)))))</f>
        <v/>
      </c>
      <c r="AJ41" s="270" t="str">
        <f>IF($C41="","",IF(SUM(Programacion!AH$28:AH$48)=0,"",IF(SUM(Programacion!AH$42:AH$48)=0,'Res 2ªEval'!AJ41,(IF(Programacion!AH$42="",0,Programacion!AH$42/SUM(Programacion!AH$42:AH$48)*'3 Eval'!$E40)+IF(Programacion!AH$43="",0,Programacion!AH$43/SUM(Programacion!AH$42:AH$48)*'3 Eval'!$F40)+IF(Programacion!AH$44="",0,Programacion!AH$44/SUM(Programacion!AH$42:AH$48)*'3 Eval'!$G40)+IF(Programacion!AH$45="",0,Programacion!AH$45/SUM(Programacion!AH$42:AH$48)*'3 Eval'!$H40)+IF(Programacion!AH$46="",0,Programacion!AH$46/SUM(Programacion!AH$42:AH$48)*'3 Eval'!$I40)+IF(Programacion!AH$47="",0,Programacion!AH$47/SUM(Programacion!AH$42:AH$48)*'3 Eval'!$J40)+IF(Programacion!AH$48="",0,Programacion!AH$48/SUM(Programacion!AH$42:AH$48)*'3 Eval'!$K40))*SUM(Programacion!AH$42:AH$48)/SUM(Programacion!AH$28:AH$48)+IF('Res 2ªEval'!AJ41="",0,'Res 2ªEval'!AJ41*SUM(Programacion!AH$28:AH$41)/SUM(Programacion!AH$28:AH$48)))))</f>
        <v/>
      </c>
      <c r="AK41" s="270" t="str">
        <f>IF($C41="","",IF(SUM(Programacion!AI$28:AI$48)=0,"",IF(SUM(Programacion!AI$42:AI$48)=0,'Res 2ªEval'!AK41,(IF(Programacion!AI$42="",0,Programacion!AI$42/SUM(Programacion!AI$42:AI$48)*'3 Eval'!$E40)+IF(Programacion!AI$43="",0,Programacion!AI$43/SUM(Programacion!AI$42:AI$48)*'3 Eval'!$F40)+IF(Programacion!AI$44="",0,Programacion!AI$44/SUM(Programacion!AI$42:AI$48)*'3 Eval'!$G40)+IF(Programacion!AI$45="",0,Programacion!AI$45/SUM(Programacion!AI$42:AI$48)*'3 Eval'!$H40)+IF(Programacion!AI$46="",0,Programacion!AI$46/SUM(Programacion!AI$42:AI$48)*'3 Eval'!$I40)+IF(Programacion!AI$47="",0,Programacion!AI$47/SUM(Programacion!AI$42:AI$48)*'3 Eval'!$J40)+IF(Programacion!AI$48="",0,Programacion!AI$48/SUM(Programacion!AI$42:AI$48)*'3 Eval'!$K40))*SUM(Programacion!AI$42:AI$48)/SUM(Programacion!AI$28:AI$48)+IF('Res 2ªEval'!AK41="",0,'Res 2ªEval'!AK41*SUM(Programacion!AI$28:AI$41)/SUM(Programacion!AI$28:AI$48)))))</f>
        <v/>
      </c>
      <c r="AL41" s="270" t="str">
        <f>IF($C41="","",IF(SUM(Programacion!AJ$28:AJ$48)=0,"",IF(SUM(Programacion!AJ$42:AJ$48)=0,'Res 2ªEval'!AL41,(IF(Programacion!AJ$42="",0,Programacion!AJ$42/SUM(Programacion!AJ$42:AJ$48)*'3 Eval'!$E40)+IF(Programacion!AJ$43="",0,Programacion!AJ$43/SUM(Programacion!AJ$42:AJ$48)*'3 Eval'!$F40)+IF(Programacion!AJ$44="",0,Programacion!AJ$44/SUM(Programacion!AJ$42:AJ$48)*'3 Eval'!$G40)+IF(Programacion!AJ$45="",0,Programacion!AJ$45/SUM(Programacion!AJ$42:AJ$48)*'3 Eval'!$H40)+IF(Programacion!AJ$46="",0,Programacion!AJ$46/SUM(Programacion!AJ$42:AJ$48)*'3 Eval'!$I40)+IF(Programacion!AJ$47="",0,Programacion!AJ$47/SUM(Programacion!AJ$42:AJ$48)*'3 Eval'!$J40)+IF(Programacion!AJ$48="",0,Programacion!AJ$48/SUM(Programacion!AJ$42:AJ$48)*'3 Eval'!$K40))*SUM(Programacion!AJ$42:AJ$48)/SUM(Programacion!AJ$28:AJ$48)+IF('Res 2ªEval'!AL41="",0,'Res 2ªEval'!AL41*SUM(Programacion!AJ$28:AJ$41)/SUM(Programacion!AJ$28:AJ$48)))))</f>
        <v/>
      </c>
      <c r="AM41" s="270" t="str">
        <f>IF($C41="","",IF(SUM(Programacion!AK$28:AK$48)=0,"",IF(SUM(Programacion!AK$42:AK$48)=0,'Res 2ªEval'!AM41,(IF(Programacion!AK$42="",0,Programacion!AK$42/SUM(Programacion!AK$42:AK$48)*'3 Eval'!$E40)+IF(Programacion!AK$43="",0,Programacion!AK$43/SUM(Programacion!AK$42:AK$48)*'3 Eval'!$F40)+IF(Programacion!AK$44="",0,Programacion!AK$44/SUM(Programacion!AK$42:AK$48)*'3 Eval'!$G40)+IF(Programacion!AK$45="",0,Programacion!AK$45/SUM(Programacion!AK$42:AK$48)*'3 Eval'!$H40)+IF(Programacion!AK$46="",0,Programacion!AK$46/SUM(Programacion!AK$42:AK$48)*'3 Eval'!$I40)+IF(Programacion!AK$47="",0,Programacion!AK$47/SUM(Programacion!AK$42:AK$48)*'3 Eval'!$J40)+IF(Programacion!AK$48="",0,Programacion!AK$48/SUM(Programacion!AK$42:AK$48)*'3 Eval'!$K40))*SUM(Programacion!AK$42:AK$48)/SUM(Programacion!AK$28:AK$48)+IF('Res 2ªEval'!AM41="",0,'Res 2ªEval'!AM41*SUM(Programacion!AK$28:AK$41)/SUM(Programacion!AK$28:AK$48)))))</f>
        <v/>
      </c>
      <c r="AN41" s="270" t="str">
        <f>IF($C41="","",IF(SUM(Programacion!AL$28:AL$48)=0,"",IF(SUM(Programacion!AL$42:AL$48)=0,'Res 2ªEval'!AN41,(IF(Programacion!AL$42="",0,Programacion!AL$42/SUM(Programacion!AL$42:AL$48)*'3 Eval'!$E40)+IF(Programacion!AL$43="",0,Programacion!AL$43/SUM(Programacion!AL$42:AL$48)*'3 Eval'!$F40)+IF(Programacion!AL$44="",0,Programacion!AL$44/SUM(Programacion!AL$42:AL$48)*'3 Eval'!$G40)+IF(Programacion!AL$45="",0,Programacion!AL$45/SUM(Programacion!AL$42:AL$48)*'3 Eval'!$H40)+IF(Programacion!AL$46="",0,Programacion!AL$46/SUM(Programacion!AL$42:AL$48)*'3 Eval'!$I40)+IF(Programacion!AL$47="",0,Programacion!AL$47/SUM(Programacion!AL$42:AL$48)*'3 Eval'!$J40)+IF(Programacion!AL$48="",0,Programacion!AL$48/SUM(Programacion!AL$42:AL$48)*'3 Eval'!$K40))*SUM(Programacion!AL$42:AL$48)/SUM(Programacion!AL$28:AL$48)+IF('Res 2ªEval'!AN41="",0,'Res 2ªEval'!AN41*SUM(Programacion!AL$28:AL$41)/SUM(Programacion!AL$28:AL$48)))))</f>
        <v/>
      </c>
      <c r="AO41" s="270" t="str">
        <f>IF($C41="","",IF(SUM(Programacion!AM$28:AM$48)=0,"",IF(SUM(Programacion!AM$42:AM$48)=0,'Res 2ªEval'!AO41,(IF(Programacion!AM$42="",0,Programacion!AM$42/SUM(Programacion!AM$42:AM$48)*'3 Eval'!$E40)+IF(Programacion!AM$43="",0,Programacion!AM$43/SUM(Programacion!AM$42:AM$48)*'3 Eval'!$F40)+IF(Programacion!AM$44="",0,Programacion!AM$44/SUM(Programacion!AM$42:AM$48)*'3 Eval'!$G40)+IF(Programacion!AM$45="",0,Programacion!AM$45/SUM(Programacion!AM$42:AM$48)*'3 Eval'!$H40)+IF(Programacion!AM$46="",0,Programacion!AM$46/SUM(Programacion!AM$42:AM$48)*'3 Eval'!$I40)+IF(Programacion!AM$47="",0,Programacion!AM$47/SUM(Programacion!AM$42:AM$48)*'3 Eval'!$J40)+IF(Programacion!AM$48="",0,Programacion!AM$48/SUM(Programacion!AM$42:AM$48)*'3 Eval'!$K40))*SUM(Programacion!AM$42:AM$48)/SUM(Programacion!AM$28:AM$48)+IF('Res 2ªEval'!AO41="",0,'Res 2ªEval'!AO41*SUM(Programacion!AM$28:AM$41)/SUM(Programacion!AM$28:AM$48)))))</f>
        <v/>
      </c>
      <c r="AP41" s="270" t="str">
        <f>IF($C41="","",IF(SUM(Programacion!AN$28:AN$48)=0,"",IF(SUM(Programacion!AN$42:AN$48)=0,'Res 2ªEval'!AP41,(IF(Programacion!AN$42="",0,Programacion!AN$42/SUM(Programacion!AN$42:AN$48)*'3 Eval'!$E40)+IF(Programacion!AN$43="",0,Programacion!AN$43/SUM(Programacion!AN$42:AN$48)*'3 Eval'!$F40)+IF(Programacion!AN$44="",0,Programacion!AN$44/SUM(Programacion!AN$42:AN$48)*'3 Eval'!$G40)+IF(Programacion!AN$45="",0,Programacion!AN$45/SUM(Programacion!AN$42:AN$48)*'3 Eval'!$H40)+IF(Programacion!AN$46="",0,Programacion!AN$46/SUM(Programacion!AN$42:AN$48)*'3 Eval'!$I40)+IF(Programacion!AN$47="",0,Programacion!AN$47/SUM(Programacion!AN$42:AN$48)*'3 Eval'!$J40)+IF(Programacion!AN$48="",0,Programacion!AN$48/SUM(Programacion!AN$42:AN$48)*'3 Eval'!$K40))*SUM(Programacion!AN$42:AN$48)/SUM(Programacion!AN$28:AN$48)+IF('Res 2ªEval'!AP41="",0,'Res 2ªEval'!AP41*SUM(Programacion!AN$28:AN$41)/SUM(Programacion!AN$28:AN$48)))))</f>
        <v/>
      </c>
      <c r="AQ41" s="270" t="str">
        <f>IF($C41="","",IF(SUM(Programacion!AO$28:AO$48)=0,"",IF(SUM(Programacion!AO$42:AO$48)=0,'Res 2ªEval'!AQ41,(IF(Programacion!AO$42="",0,Programacion!AO$42/SUM(Programacion!AO$42:AO$48)*'3 Eval'!$E40)+IF(Programacion!AO$43="",0,Programacion!AO$43/SUM(Programacion!AO$42:AO$48)*'3 Eval'!$F40)+IF(Programacion!AO$44="",0,Programacion!AO$44/SUM(Programacion!AO$42:AO$48)*'3 Eval'!$G40)+IF(Programacion!AO$45="",0,Programacion!AO$45/SUM(Programacion!AO$42:AO$48)*'3 Eval'!$H40)+IF(Programacion!AO$46="",0,Programacion!AO$46/SUM(Programacion!AO$42:AO$48)*'3 Eval'!$I40)+IF(Programacion!AO$47="",0,Programacion!AO$47/SUM(Programacion!AO$42:AO$48)*'3 Eval'!$J40)+IF(Programacion!AO$48="",0,Programacion!AO$48/SUM(Programacion!AO$42:AO$48)*'3 Eval'!$K40))*SUM(Programacion!AO$42:AO$48)/SUM(Programacion!AO$28:AO$48)+IF('Res 2ªEval'!AQ41="",0,'Res 2ªEval'!AQ41*SUM(Programacion!AO$28:AO$41)/SUM(Programacion!AO$28:AO$48)))))</f>
        <v/>
      </c>
      <c r="AR41" s="270" t="str">
        <f>IF($C41="","",IF(SUM(Programacion!AP$28:AP$48)=0,"",IF(SUM(Programacion!AP$42:AP$48)=0,'Res 2ªEval'!AR41,(IF(Programacion!AP$42="",0,Programacion!AP$42/SUM(Programacion!AP$42:AP$48)*'3 Eval'!$E40)+IF(Programacion!AP$43="",0,Programacion!AP$43/SUM(Programacion!AP$42:AP$48)*'3 Eval'!$F40)+IF(Programacion!AP$44="",0,Programacion!AP$44/SUM(Programacion!AP$42:AP$48)*'3 Eval'!$G40)+IF(Programacion!AP$45="",0,Programacion!AP$45/SUM(Programacion!AP$42:AP$48)*'3 Eval'!$H40)+IF(Programacion!AP$46="",0,Programacion!AP$46/SUM(Programacion!AP$42:AP$48)*'3 Eval'!$I40)+IF(Programacion!AP$47="",0,Programacion!AP$47/SUM(Programacion!AP$42:AP$48)*'3 Eval'!$J40)+IF(Programacion!AP$48="",0,Programacion!AP$48/SUM(Programacion!AP$42:AP$48)*'3 Eval'!$K40))*SUM(Programacion!AP$42:AP$48)/SUM(Programacion!AP$28:AP$48)+IF('Res 2ªEval'!AR41="",0,'Res 2ªEval'!AR41*SUM(Programacion!AP$28:AP$41)/SUM(Programacion!AP$28:AP$48)))))</f>
        <v/>
      </c>
      <c r="AS41" s="270" t="str">
        <f>IF($C41="","",IF(SUM(Programacion!AQ$28:AQ$48)=0,"",IF(SUM(Programacion!AQ$42:AQ$48)=0,'Res 2ªEval'!AS41,(IF(Programacion!AQ$42="",0,Programacion!AQ$42/SUM(Programacion!AQ$42:AQ$48)*'3 Eval'!$E40)+IF(Programacion!AQ$43="",0,Programacion!AQ$43/SUM(Programacion!AQ$42:AQ$48)*'3 Eval'!$F40)+IF(Programacion!AQ$44="",0,Programacion!AQ$44/SUM(Programacion!AQ$42:AQ$48)*'3 Eval'!$G40)+IF(Programacion!AQ$45="",0,Programacion!AQ$45/SUM(Programacion!AQ$42:AQ$48)*'3 Eval'!$H40)+IF(Programacion!AQ$46="",0,Programacion!AQ$46/SUM(Programacion!AQ$42:AQ$48)*'3 Eval'!$I40)+IF(Programacion!AQ$47="",0,Programacion!AQ$47/SUM(Programacion!AQ$42:AQ$48)*'3 Eval'!$J40)+IF(Programacion!AQ$48="",0,Programacion!AQ$48/SUM(Programacion!AQ$42:AQ$48)*'3 Eval'!$K40))*SUM(Programacion!AQ$42:AQ$48)/SUM(Programacion!AQ$28:AQ$48)+IF('Res 2ªEval'!AS41="",0,'Res 2ªEval'!AS41*SUM(Programacion!AQ$28:AQ$41)/SUM(Programacion!AQ$28:AQ$48)))))</f>
        <v/>
      </c>
      <c r="AT41" s="270" t="str">
        <f>IF($C41="","",IF(SUM(Programacion!AR$28:AR$48)=0,"",IF(SUM(Programacion!AR$42:AR$48)=0,'Res 2ªEval'!AT41,(IF(Programacion!AR$42="",0,Programacion!AR$42/SUM(Programacion!AR$42:AR$48)*'3 Eval'!$E40)+IF(Programacion!AR$43="",0,Programacion!AR$43/SUM(Programacion!AR$42:AR$48)*'3 Eval'!$F40)+IF(Programacion!AR$44="",0,Programacion!AR$44/SUM(Programacion!AR$42:AR$48)*'3 Eval'!$G40)+IF(Programacion!AR$45="",0,Programacion!AR$45/SUM(Programacion!AR$42:AR$48)*'3 Eval'!$H40)+IF(Programacion!AR$46="",0,Programacion!AR$46/SUM(Programacion!AR$42:AR$48)*'3 Eval'!$I40)+IF(Programacion!AR$47="",0,Programacion!AR$47/SUM(Programacion!AR$42:AR$48)*'3 Eval'!$J40)+IF(Programacion!AR$48="",0,Programacion!AR$48/SUM(Programacion!AR$42:AR$48)*'3 Eval'!$K40))*SUM(Programacion!AR$42:AR$48)/SUM(Programacion!AR$28:AR$48)+IF('Res 2ªEval'!AT41="",0,'Res 2ªEval'!AT41*SUM(Programacion!AR$28:AR$41)/SUM(Programacion!AR$28:AR$48)))))</f>
        <v/>
      </c>
      <c r="AU41" s="270" t="str">
        <f>IF($C41="","",IF(SUM(Programacion!AS$28:AS$48)=0,"",IF(SUM(Programacion!AS$42:AS$48)=0,'Res 2ªEval'!AU41,(IF(Programacion!AS$42="",0,Programacion!AS$42/SUM(Programacion!AS$42:AS$48)*'3 Eval'!$E40)+IF(Programacion!AS$43="",0,Programacion!AS$43/SUM(Programacion!AS$42:AS$48)*'3 Eval'!$F40)+IF(Programacion!AS$44="",0,Programacion!AS$44/SUM(Programacion!AS$42:AS$48)*'3 Eval'!$G40)+IF(Programacion!AS$45="",0,Programacion!AS$45/SUM(Programacion!AS$42:AS$48)*'3 Eval'!$H40)+IF(Programacion!AS$46="",0,Programacion!AS$46/SUM(Programacion!AS$42:AS$48)*'3 Eval'!$I40)+IF(Programacion!AS$47="",0,Programacion!AS$47/SUM(Programacion!AS$42:AS$48)*'3 Eval'!$J40)+IF(Programacion!AS$48="",0,Programacion!AS$48/SUM(Programacion!AS$42:AS$48)*'3 Eval'!$K40))*SUM(Programacion!AS$42:AS$48)/SUM(Programacion!AS$28:AS$48)+IF('Res 2ªEval'!AU41="",0,'Res 2ªEval'!AU41*SUM(Programacion!AS$28:AS$41)/SUM(Programacion!AS$28:AS$48)))))</f>
        <v/>
      </c>
      <c r="AV41" s="270" t="str">
        <f>IF($C41="","",IF(SUM(Programacion!AT$28:AT$48)=0,"",IF(SUM(Programacion!AT$42:AT$48)=0,'Res 2ªEval'!AV41,(IF(Programacion!AT$42="",0,Programacion!AT$42/SUM(Programacion!AT$42:AT$48)*'3 Eval'!$E40)+IF(Programacion!AT$43="",0,Programacion!AT$43/SUM(Programacion!AT$42:AT$48)*'3 Eval'!$F40)+IF(Programacion!AT$44="",0,Programacion!AT$44/SUM(Programacion!AT$42:AT$48)*'3 Eval'!$G40)+IF(Programacion!AT$45="",0,Programacion!AT$45/SUM(Programacion!AT$42:AT$48)*'3 Eval'!$H40)+IF(Programacion!AT$46="",0,Programacion!AT$46/SUM(Programacion!AT$42:AT$48)*'3 Eval'!$I40)+IF(Programacion!AT$47="",0,Programacion!AT$47/SUM(Programacion!AT$42:AT$48)*'3 Eval'!$J40)+IF(Programacion!AT$48="",0,Programacion!AT$48/SUM(Programacion!AT$42:AT$48)*'3 Eval'!$K40))*SUM(Programacion!AT$42:AT$48)/SUM(Programacion!AT$28:AT$48)+IF('Res 2ªEval'!AV41="",0,'Res 2ªEval'!AV41*SUM(Programacion!AT$28:AT$41)/SUM(Programacion!AT$28:AT$48)))))</f>
        <v/>
      </c>
      <c r="AW41" s="270" t="str">
        <f>IF($C41="","",IF(SUM(Programacion!AU$28:AU$48)=0,"",IF(SUM(Programacion!AU$42:AU$48)=0,'Res 2ªEval'!AW41,(IF(Programacion!AU$42="",0,Programacion!AU$42/SUM(Programacion!AU$42:AU$48)*'3 Eval'!$E40)+IF(Programacion!AU$43="",0,Programacion!AU$43/SUM(Programacion!AU$42:AU$48)*'3 Eval'!$F40)+IF(Programacion!AU$44="",0,Programacion!AU$44/SUM(Programacion!AU$42:AU$48)*'3 Eval'!$G40)+IF(Programacion!AU$45="",0,Programacion!AU$45/SUM(Programacion!AU$42:AU$48)*'3 Eval'!$H40)+IF(Programacion!AU$46="",0,Programacion!AU$46/SUM(Programacion!AU$42:AU$48)*'3 Eval'!$I40)+IF(Programacion!AU$47="",0,Programacion!AU$47/SUM(Programacion!AU$42:AU$48)*'3 Eval'!$J40)+IF(Programacion!AU$48="",0,Programacion!AU$48/SUM(Programacion!AU$42:AU$48)*'3 Eval'!$K40))*SUM(Programacion!AU$42:AU$48)/SUM(Programacion!AU$28:AU$48)+IF('Res 2ªEval'!AW41="",0,'Res 2ªEval'!AW41*SUM(Programacion!AU$28:AU$41)/SUM(Programacion!AU$28:AU$48)))))</f>
        <v/>
      </c>
      <c r="AX41" s="270" t="str">
        <f>IF($C41="","",IF(SUM(Programacion!AV$28:AV$48)=0,"",IF(SUM(Programacion!AV$42:AV$48)=0,'Res 2ªEval'!AX41,(IF(Programacion!AV$42="",0,Programacion!AV$42/SUM(Programacion!AV$42:AV$48)*'3 Eval'!$E40)+IF(Programacion!AV$43="",0,Programacion!AV$43/SUM(Programacion!AV$42:AV$48)*'3 Eval'!$F40)+IF(Programacion!AV$44="",0,Programacion!AV$44/SUM(Programacion!AV$42:AV$48)*'3 Eval'!$G40)+IF(Programacion!AV$45="",0,Programacion!AV$45/SUM(Programacion!AV$42:AV$48)*'3 Eval'!$H40)+IF(Programacion!AV$46="",0,Programacion!AV$46/SUM(Programacion!AV$42:AV$48)*'3 Eval'!$I40)+IF(Programacion!AV$47="",0,Programacion!AV$47/SUM(Programacion!AV$42:AV$48)*'3 Eval'!$J40)+IF(Programacion!AV$48="",0,Programacion!AV$48/SUM(Programacion!AV$42:AV$48)*'3 Eval'!$K40))*SUM(Programacion!AV$42:AV$48)/SUM(Programacion!AV$28:AV$48)+IF('Res 2ªEval'!AX41="",0,'Res 2ªEval'!AX41*SUM(Programacion!AV$28:AV$41)/SUM(Programacion!AV$28:AV$48)))))</f>
        <v/>
      </c>
      <c r="AY41" s="270" t="str">
        <f>IF($C41="","",IF(SUM(Programacion!AW$28:AW$48)=0,"",IF(SUM(Programacion!AW$42:AW$48)=0,'Res 2ªEval'!AY41,(IF(Programacion!AW$42="",0,Programacion!AW$42/SUM(Programacion!AW$42:AW$48)*'3 Eval'!$E40)+IF(Programacion!AW$43="",0,Programacion!AW$43/SUM(Programacion!AW$42:AW$48)*'3 Eval'!$F40)+IF(Programacion!AW$44="",0,Programacion!AW$44/SUM(Programacion!AW$42:AW$48)*'3 Eval'!$G40)+IF(Programacion!AW$45="",0,Programacion!AW$45/SUM(Programacion!AW$42:AW$48)*'3 Eval'!$H40)+IF(Programacion!AW$46="",0,Programacion!AW$46/SUM(Programacion!AW$42:AW$48)*'3 Eval'!$I40)+IF(Programacion!AW$47="",0,Programacion!AW$47/SUM(Programacion!AW$42:AW$48)*'3 Eval'!$J40)+IF(Programacion!AW$48="",0,Programacion!AW$48/SUM(Programacion!AW$42:AW$48)*'3 Eval'!$K40))*SUM(Programacion!AW$42:AW$48)/SUM(Programacion!AW$28:AW$48)+IF('Res 2ªEval'!AY41="",0,'Res 2ªEval'!AY41*SUM(Programacion!AW$28:AW$41)/SUM(Programacion!AW$28:AW$48)))))</f>
        <v/>
      </c>
      <c r="AZ41" s="270" t="str">
        <f>IF($C41="","",IF(SUM(Programacion!AX$28:AX$48)=0,"",IF(SUM(Programacion!AX$42:AX$48)=0,'Res 2ªEval'!AZ41,(IF(Programacion!AX$42="",0,Programacion!AX$42/SUM(Programacion!AX$42:AX$48)*'3 Eval'!$E40)+IF(Programacion!AX$43="",0,Programacion!AX$43/SUM(Programacion!AX$42:AX$48)*'3 Eval'!$F40)+IF(Programacion!AX$44="",0,Programacion!AX$44/SUM(Programacion!AX$42:AX$48)*'3 Eval'!$G40)+IF(Programacion!AX$45="",0,Programacion!AX$45/SUM(Programacion!AX$42:AX$48)*'3 Eval'!$H40)+IF(Programacion!AX$46="",0,Programacion!AX$46/SUM(Programacion!AX$42:AX$48)*'3 Eval'!$I40)+IF(Programacion!AX$47="",0,Programacion!AX$47/SUM(Programacion!AX$42:AX$48)*'3 Eval'!$J40)+IF(Programacion!AX$48="",0,Programacion!AX$48/SUM(Programacion!AX$42:AX$48)*'3 Eval'!$K40))*SUM(Programacion!AX$42:AX$48)/SUM(Programacion!AX$28:AX$48)+IF('Res 2ªEval'!AZ41="",0,'Res 2ªEval'!AZ41*SUM(Programacion!AX$28:AX$41)/SUM(Programacion!AX$28:AX$48)))))</f>
        <v/>
      </c>
      <c r="BA41" s="270" t="str">
        <f>IF($C41="","",IF(SUM(Programacion!AY$28:AY$48)=0,"",IF(SUM(Programacion!AY$42:AY$48)=0,'Res 2ªEval'!BA41,(IF(Programacion!AY$42="",0,Programacion!AY$42/SUM(Programacion!AY$42:AY$48)*'3 Eval'!$E40)+IF(Programacion!AY$43="",0,Programacion!AY$43/SUM(Programacion!AY$42:AY$48)*'3 Eval'!$F40)+IF(Programacion!AY$44="",0,Programacion!AY$44/SUM(Programacion!AY$42:AY$48)*'3 Eval'!$G40)+IF(Programacion!AY$45="",0,Programacion!AY$45/SUM(Programacion!AY$42:AY$48)*'3 Eval'!$H40)+IF(Programacion!AY$46="",0,Programacion!AY$46/SUM(Programacion!AY$42:AY$48)*'3 Eval'!$I40)+IF(Programacion!AY$47="",0,Programacion!AY$47/SUM(Programacion!AY$42:AY$48)*'3 Eval'!$J40)+IF(Programacion!AY$48="",0,Programacion!AY$48/SUM(Programacion!AY$42:AY$48)*'3 Eval'!$K40))*SUM(Programacion!AY$42:AY$48)/SUM(Programacion!AY$28:AY$48)+IF('Res 2ªEval'!BA41="",0,'Res 2ªEval'!BA41*SUM(Programacion!AY$28:AY$41)/SUM(Programacion!AY$28:AY$48)))))</f>
        <v/>
      </c>
      <c r="BB41" s="270" t="str">
        <f>IF($C41="","",IF(SUM(Programacion!AZ$28:AZ$48)=0,"",IF(SUM(Programacion!AZ$42:AZ$48)=0,'Res 2ªEval'!BB41,(IF(Programacion!AZ$42="",0,Programacion!AZ$42/SUM(Programacion!AZ$42:AZ$48)*'3 Eval'!$E40)+IF(Programacion!AZ$43="",0,Programacion!AZ$43/SUM(Programacion!AZ$42:AZ$48)*'3 Eval'!$F40)+IF(Programacion!AZ$44="",0,Programacion!AZ$44/SUM(Programacion!AZ$42:AZ$48)*'3 Eval'!$G40)+IF(Programacion!AZ$45="",0,Programacion!AZ$45/SUM(Programacion!AZ$42:AZ$48)*'3 Eval'!$H40)+IF(Programacion!AZ$46="",0,Programacion!AZ$46/SUM(Programacion!AZ$42:AZ$48)*'3 Eval'!$I40)+IF(Programacion!AZ$47="",0,Programacion!AZ$47/SUM(Programacion!AZ$42:AZ$48)*'3 Eval'!$J40)+IF(Programacion!AZ$48="",0,Programacion!AZ$48/SUM(Programacion!AZ$42:AZ$48)*'3 Eval'!$K40))*SUM(Programacion!AZ$42:AZ$48)/SUM(Programacion!AZ$28:AZ$48)+IF('Res 2ªEval'!BB41="",0,'Res 2ªEval'!BB41*SUM(Programacion!AZ$28:AZ$41)/SUM(Programacion!AZ$28:AZ$48)))))</f>
        <v/>
      </c>
      <c r="BC41" s="270" t="str">
        <f>IF($C41="","",IF(SUM(Programacion!BA$28:BA$48)=0,"",IF(SUM(Programacion!BA$42:BA$48)=0,'Res 2ªEval'!BC41,(IF(Programacion!BA$42="",0,Programacion!BA$42/SUM(Programacion!BA$42:BA$48)*'3 Eval'!$E40)+IF(Programacion!BA$43="",0,Programacion!BA$43/SUM(Programacion!BA$42:BA$48)*'3 Eval'!$F40)+IF(Programacion!BA$44="",0,Programacion!BA$44/SUM(Programacion!BA$42:BA$48)*'3 Eval'!$G40)+IF(Programacion!BA$45="",0,Programacion!BA$45/SUM(Programacion!BA$42:BA$48)*'3 Eval'!$H40)+IF(Programacion!BA$46="",0,Programacion!BA$46/SUM(Programacion!BA$42:BA$48)*'3 Eval'!$I40)+IF(Programacion!BA$47="",0,Programacion!BA$47/SUM(Programacion!BA$42:BA$48)*'3 Eval'!$J40)+IF(Programacion!BA$48="",0,Programacion!BA$48/SUM(Programacion!BA$42:BA$48)*'3 Eval'!$K40))*SUM(Programacion!BA$42:BA$48)/SUM(Programacion!BA$28:BA$48)+IF('Res 2ªEval'!BC41="",0,'Res 2ªEval'!BC41*SUM(Programacion!BA$28:BA$41)/SUM(Programacion!BA$28:BA$48)))))</f>
        <v/>
      </c>
      <c r="BD41" s="270" t="str">
        <f>IF($C41="","",IF(SUM(Programacion!BB$28:BB$48)=0,"",IF(SUM(Programacion!BB$42:BB$48)=0,'Res 2ªEval'!BD41,(IF(Programacion!BB$42="",0,Programacion!BB$42/SUM(Programacion!BB$42:BB$48)*'3 Eval'!$E40)+IF(Programacion!BB$43="",0,Programacion!BB$43/SUM(Programacion!BB$42:BB$48)*'3 Eval'!$F40)+IF(Programacion!BB$44="",0,Programacion!BB$44/SUM(Programacion!BB$42:BB$48)*'3 Eval'!$G40)+IF(Programacion!BB$45="",0,Programacion!BB$45/SUM(Programacion!BB$42:BB$48)*'3 Eval'!$H40)+IF(Programacion!BB$46="",0,Programacion!BB$46/SUM(Programacion!BB$42:BB$48)*'3 Eval'!$I40)+IF(Programacion!BB$47="",0,Programacion!BB$47/SUM(Programacion!BB$42:BB$48)*'3 Eval'!$J40)+IF(Programacion!BB$48="",0,Programacion!BB$48/SUM(Programacion!BB$42:BB$48)*'3 Eval'!$K40))*SUM(Programacion!BB$42:BB$48)/SUM(Programacion!BB$28:BB$48)+IF('Res 2ªEval'!BD41="",0,'Res 2ªEval'!BD41*SUM(Programacion!BB$28:BB$41)/SUM(Programacion!BB$28:BB$48)))))</f>
        <v/>
      </c>
      <c r="BE41" s="270" t="str">
        <f>IF($C41="","",IF(SUM(Programacion!BC$28:BC$48)=0,"",IF(SUM(Programacion!BC$42:BC$48)=0,'Res 2ªEval'!BE41,(IF(Programacion!BC$42="",0,Programacion!BC$42/SUM(Programacion!BC$42:BC$48)*'3 Eval'!$E40)+IF(Programacion!BC$43="",0,Programacion!BC$43/SUM(Programacion!BC$42:BC$48)*'3 Eval'!$F40)+IF(Programacion!BC$44="",0,Programacion!BC$44/SUM(Programacion!BC$42:BC$48)*'3 Eval'!$G40)+IF(Programacion!BC$45="",0,Programacion!BC$45/SUM(Programacion!BC$42:BC$48)*'3 Eval'!$H40)+IF(Programacion!BC$46="",0,Programacion!BC$46/SUM(Programacion!BC$42:BC$48)*'3 Eval'!$I40)+IF(Programacion!BC$47="",0,Programacion!BC$47/SUM(Programacion!BC$42:BC$48)*'3 Eval'!$J40)+IF(Programacion!BC$48="",0,Programacion!BC$48/SUM(Programacion!BC$42:BC$48)*'3 Eval'!$K40))*SUM(Programacion!BC$42:BC$48)/SUM(Programacion!BC$28:BC$48)+IF('Res 2ªEval'!BE41="",0,'Res 2ªEval'!BE41*SUM(Programacion!BC$28:BC$41)/SUM(Programacion!BC$28:BC$48)))))</f>
        <v/>
      </c>
      <c r="BF41" s="270" t="str">
        <f>IF($C41="","",IF(SUM(Programacion!BD$28:BD$48)=0,"",IF(SUM(Programacion!BD$42:BD$48)=0,'Res 2ªEval'!BF41,(IF(Programacion!BD$42="",0,Programacion!BD$42/SUM(Programacion!BD$42:BD$48)*'3 Eval'!$E40)+IF(Programacion!BD$43="",0,Programacion!BD$43/SUM(Programacion!BD$42:BD$48)*'3 Eval'!$F40)+IF(Programacion!BD$44="",0,Programacion!BD$44/SUM(Programacion!BD$42:BD$48)*'3 Eval'!$G40)+IF(Programacion!BD$45="",0,Programacion!BD$45/SUM(Programacion!BD$42:BD$48)*'3 Eval'!$H40)+IF(Programacion!BD$46="",0,Programacion!BD$46/SUM(Programacion!BD$42:BD$48)*'3 Eval'!$I40)+IF(Programacion!BD$47="",0,Programacion!BD$47/SUM(Programacion!BD$42:BD$48)*'3 Eval'!$J40)+IF(Programacion!BD$48="",0,Programacion!BD$48/SUM(Programacion!BD$42:BD$48)*'3 Eval'!$K40))*SUM(Programacion!BD$42:BD$48)/SUM(Programacion!BD$28:BD$48)+IF('Res 2ªEval'!BF41="",0,'Res 2ªEval'!BF41*SUM(Programacion!BD$28:BD$41)/SUM(Programacion!BD$28:BD$48)))))</f>
        <v/>
      </c>
      <c r="BG41" s="270" t="str">
        <f>IF($C41="","",IF(SUM(Programacion!BE$28:BE$48)=0,"",IF(SUM(Programacion!BE$42:BE$48)=0,'Res 2ªEval'!BG41,(IF(Programacion!BE$42="",0,Programacion!BE$42/SUM(Programacion!BE$42:BE$48)*'3 Eval'!$E40)+IF(Programacion!BE$43="",0,Programacion!BE$43/SUM(Programacion!BE$42:BE$48)*'3 Eval'!$F40)+IF(Programacion!BE$44="",0,Programacion!BE$44/SUM(Programacion!BE$42:BE$48)*'3 Eval'!$G40)+IF(Programacion!BE$45="",0,Programacion!BE$45/SUM(Programacion!BE$42:BE$48)*'3 Eval'!$H40)+IF(Programacion!BE$46="",0,Programacion!BE$46/SUM(Programacion!BE$42:BE$48)*'3 Eval'!$I40)+IF(Programacion!BE$47="",0,Programacion!BE$47/SUM(Programacion!BE$42:BE$48)*'3 Eval'!$J40)+IF(Programacion!BE$48="",0,Programacion!BE$48/SUM(Programacion!BE$42:BE$48)*'3 Eval'!$K40))*SUM(Programacion!BE$42:BE$48)/SUM(Programacion!BE$28:BE$48)+IF('Res 2ªEval'!BG41="",0,'Res 2ªEval'!BG41*SUM(Programacion!BE$28:BE$41)/SUM(Programacion!BE$28:BE$48)))))</f>
        <v/>
      </c>
      <c r="BH41" s="270" t="str">
        <f>IF($C41="","",IF(SUM(Programacion!BF$28:BF$48)=0,"",IF(SUM(Programacion!BF$42:BF$48)=0,'Res 2ªEval'!BH41,(IF(Programacion!BF$42="",0,Programacion!BF$42/SUM(Programacion!BF$42:BF$48)*'3 Eval'!$E40)+IF(Programacion!BF$43="",0,Programacion!BF$43/SUM(Programacion!BF$42:BF$48)*'3 Eval'!$F40)+IF(Programacion!BF$44="",0,Programacion!BF$44/SUM(Programacion!BF$42:BF$48)*'3 Eval'!$G40)+IF(Programacion!BF$45="",0,Programacion!BF$45/SUM(Programacion!BF$42:BF$48)*'3 Eval'!$H40)+IF(Programacion!BF$46="",0,Programacion!BF$46/SUM(Programacion!BF$42:BF$48)*'3 Eval'!$I40)+IF(Programacion!BF$47="",0,Programacion!BF$47/SUM(Programacion!BF$42:BF$48)*'3 Eval'!$J40)+IF(Programacion!BF$48="",0,Programacion!BF$48/SUM(Programacion!BF$42:BF$48)*'3 Eval'!$K40))*SUM(Programacion!BF$42:BF$48)/SUM(Programacion!BF$28:BF$48)+IF('Res 2ªEval'!BH41="",0,'Res 2ªEval'!BH41*SUM(Programacion!BF$28:BF$41)/SUM(Programacion!BF$28:BF$48)))))</f>
        <v/>
      </c>
      <c r="BI41" s="270" t="str">
        <f>IF($C41="","",IF(SUM(Programacion!BG$28:BG$48)=0,"",IF(SUM(Programacion!BG$42:BG$48)=0,'Res 2ªEval'!BI41,(IF(Programacion!BG$42="",0,Programacion!BG$42/SUM(Programacion!BG$42:BG$48)*'3 Eval'!$E40)+IF(Programacion!BG$43="",0,Programacion!BG$43/SUM(Programacion!BG$42:BG$48)*'3 Eval'!$F40)+IF(Programacion!BG$44="",0,Programacion!BG$44/SUM(Programacion!BG$42:BG$48)*'3 Eval'!$G40)+IF(Programacion!BG$45="",0,Programacion!BG$45/SUM(Programacion!BG$42:BG$48)*'3 Eval'!$H40)+IF(Programacion!BG$46="",0,Programacion!BG$46/SUM(Programacion!BG$42:BG$48)*'3 Eval'!$I40)+IF(Programacion!BG$47="",0,Programacion!BG$47/SUM(Programacion!BG$42:BG$48)*'3 Eval'!$J40)+IF(Programacion!BG$48="",0,Programacion!BG$48/SUM(Programacion!BG$42:BG$48)*'3 Eval'!$K40))*SUM(Programacion!BG$42:BG$48)/SUM(Programacion!BG$28:BG$48)+IF('Res 2ªEval'!BI41="",0,'Res 2ªEval'!BI41*SUM(Programacion!BG$28:BG$41)/SUM(Programacion!BG$28:BG$48)))))</f>
        <v/>
      </c>
      <c r="BJ41" s="270" t="str">
        <f>IF($C41="","",IF(SUM(Programacion!BH$28:BH$48)=0,"",IF(SUM(Programacion!BH$42:BH$48)=0,'Res 2ªEval'!BJ41,(IF(Programacion!BH$42="",0,Programacion!BH$42/SUM(Programacion!BH$42:BH$48)*'3 Eval'!$E40)+IF(Programacion!BH$43="",0,Programacion!BH$43/SUM(Programacion!BH$42:BH$48)*'3 Eval'!$F40)+IF(Programacion!BH$44="",0,Programacion!BH$44/SUM(Programacion!BH$42:BH$48)*'3 Eval'!$G40)+IF(Programacion!BH$45="",0,Programacion!BH$45/SUM(Programacion!BH$42:BH$48)*'3 Eval'!$H40)+IF(Programacion!BH$46="",0,Programacion!BH$46/SUM(Programacion!BH$42:BH$48)*'3 Eval'!$I40)+IF(Programacion!BH$47="",0,Programacion!BH$47/SUM(Programacion!BH$42:BH$48)*'3 Eval'!$J40)+IF(Programacion!BH$48="",0,Programacion!BH$48/SUM(Programacion!BH$42:BH$48)*'3 Eval'!$K40))*SUM(Programacion!BH$42:BH$48)/SUM(Programacion!BH$28:BH$48)+IF('Res 2ªEval'!BJ41="",0,'Res 2ªEval'!BJ41*SUM(Programacion!BH$28:BH$41)/SUM(Programacion!BH$28:BH$48)))))</f>
        <v/>
      </c>
      <c r="BK41" s="270" t="str">
        <f>IF($C41="","",IF(SUM(Programacion!BI$28:BI$48)=0,"",IF(SUM(Programacion!BI$42:BI$48)=0,'Res 2ªEval'!BK41,(IF(Programacion!BI$42="",0,Programacion!BI$42/SUM(Programacion!BI$42:BI$48)*'3 Eval'!$E40)+IF(Programacion!BI$43="",0,Programacion!BI$43/SUM(Programacion!BI$42:BI$48)*'3 Eval'!$F40)+IF(Programacion!BI$44="",0,Programacion!BI$44/SUM(Programacion!BI$42:BI$48)*'3 Eval'!$G40)+IF(Programacion!BI$45="",0,Programacion!BI$45/SUM(Programacion!BI$42:BI$48)*'3 Eval'!$H40)+IF(Programacion!BI$46="",0,Programacion!BI$46/SUM(Programacion!BI$42:BI$48)*'3 Eval'!$I40)+IF(Programacion!BI$47="",0,Programacion!BI$47/SUM(Programacion!BI$42:BI$48)*'3 Eval'!$J40)+IF(Programacion!BI$48="",0,Programacion!BI$48/SUM(Programacion!BI$42:BI$48)*'3 Eval'!$K40))*SUM(Programacion!BI$42:BI$48)/SUM(Programacion!BI$28:BI$48)+IF('Res 2ªEval'!BK41="",0,'Res 2ªEval'!BK41*SUM(Programacion!BI$28:BI$41)/SUM(Programacion!BI$28:BI$48)))))</f>
        <v/>
      </c>
      <c r="BL41" s="270" t="str">
        <f>IF($C41="","",IF(SUM(Programacion!BJ$28:BJ$48)=0,"",IF(SUM(Programacion!BJ$42:BJ$48)=0,'Res 2ªEval'!BL41,(IF(Programacion!BJ$42="",0,Programacion!BJ$42/SUM(Programacion!BJ$42:BJ$48)*'3 Eval'!$E40)+IF(Programacion!BJ$43="",0,Programacion!BJ$43/SUM(Programacion!BJ$42:BJ$48)*'3 Eval'!$F40)+IF(Programacion!BJ$44="",0,Programacion!BJ$44/SUM(Programacion!BJ$42:BJ$48)*'3 Eval'!$G40)+IF(Programacion!BJ$45="",0,Programacion!BJ$45/SUM(Programacion!BJ$42:BJ$48)*'3 Eval'!$H40)+IF(Programacion!BJ$46="",0,Programacion!BJ$46/SUM(Programacion!BJ$42:BJ$48)*'3 Eval'!$I40)+IF(Programacion!BJ$47="",0,Programacion!BJ$47/SUM(Programacion!BJ$42:BJ$48)*'3 Eval'!$J40)+IF(Programacion!BJ$48="",0,Programacion!BJ$48/SUM(Programacion!BJ$42:BJ$48)*'3 Eval'!$K40))*SUM(Programacion!BJ$42:BJ$48)/SUM(Programacion!BJ$28:BJ$48)+IF('Res 2ªEval'!BL41="",0,'Res 2ªEval'!BL41*SUM(Programacion!BJ$28:BJ$41)/SUM(Programacion!BJ$28:BJ$48)))))</f>
        <v/>
      </c>
      <c r="BM41" s="270" t="str">
        <f>IF($C41="","",IF(SUM(Programacion!BK$28:BK$48)=0,"",IF(SUM(Programacion!BK$42:BK$48)=0,'Res 2ªEval'!BM41,(IF(Programacion!BK$42="",0,Programacion!BK$42/SUM(Programacion!BK$42:BK$48)*'3 Eval'!$E40)+IF(Programacion!BK$43="",0,Programacion!BK$43/SUM(Programacion!BK$42:BK$48)*'3 Eval'!$F40)+IF(Programacion!BK$44="",0,Programacion!BK$44/SUM(Programacion!BK$42:BK$48)*'3 Eval'!$G40)+IF(Programacion!BK$45="",0,Programacion!BK$45/SUM(Programacion!BK$42:BK$48)*'3 Eval'!$H40)+IF(Programacion!BK$46="",0,Programacion!BK$46/SUM(Programacion!BK$42:BK$48)*'3 Eval'!$I40)+IF(Programacion!BK$47="",0,Programacion!BK$47/SUM(Programacion!BK$42:BK$48)*'3 Eval'!$J40)+IF(Programacion!BK$48="",0,Programacion!BK$48/SUM(Programacion!BK$42:BK$48)*'3 Eval'!$K40))*SUM(Programacion!BK$42:BK$48)/SUM(Programacion!BK$28:BK$48)+IF('Res 2ªEval'!BM41="",0,'Res 2ªEval'!BM41*SUM(Programacion!BK$28:BK$41)/SUM(Programacion!BK$28:BK$48)))))</f>
        <v/>
      </c>
      <c r="BN41" s="270" t="str">
        <f>IF($C41="","",IF(SUM(Programacion!BL$28:BL$48)=0,"",IF(SUM(Programacion!BL$42:BL$48)=0,'Res 2ªEval'!BN41,(IF(Programacion!BL$42="",0,Programacion!BL$42/SUM(Programacion!BL$42:BL$48)*'3 Eval'!$E40)+IF(Programacion!BL$43="",0,Programacion!BL$43/SUM(Programacion!BL$42:BL$48)*'3 Eval'!$F40)+IF(Programacion!BL$44="",0,Programacion!BL$44/SUM(Programacion!BL$42:BL$48)*'3 Eval'!$G40)+IF(Programacion!BL$45="",0,Programacion!BL$45/SUM(Programacion!BL$42:BL$48)*'3 Eval'!$H40)+IF(Programacion!BL$46="",0,Programacion!BL$46/SUM(Programacion!BL$42:BL$48)*'3 Eval'!$I40)+IF(Programacion!BL$47="",0,Programacion!BL$47/SUM(Programacion!BL$42:BL$48)*'3 Eval'!$J40)+IF(Programacion!BL$48="",0,Programacion!BL$48/SUM(Programacion!BL$42:BL$48)*'3 Eval'!$K40))*SUM(Programacion!BL$42:BL$48)/SUM(Programacion!BL$28:BL$48)+IF('Res 2ªEval'!BN41="",0,'Res 2ªEval'!BN41*SUM(Programacion!BL$28:BL$41)/SUM(Programacion!BL$28:BL$48)))))</f>
        <v/>
      </c>
      <c r="BO41" s="270" t="str">
        <f>IF($C41="","",IF(SUM(Programacion!BM$28:BM$48)=0,"",IF(SUM(Programacion!BM$42:BM$48)=0,'Res 2ªEval'!BO41,(IF(Programacion!BM$42="",0,Programacion!BM$42/SUM(Programacion!BM$42:BM$48)*'3 Eval'!$E40)+IF(Programacion!BM$43="",0,Programacion!BM$43/SUM(Programacion!BM$42:BM$48)*'3 Eval'!$F40)+IF(Programacion!BM$44="",0,Programacion!BM$44/SUM(Programacion!BM$42:BM$48)*'3 Eval'!$G40)+IF(Programacion!BM$45="",0,Programacion!BM$45/SUM(Programacion!BM$42:BM$48)*'3 Eval'!$H40)+IF(Programacion!BM$46="",0,Programacion!BM$46/SUM(Programacion!BM$42:BM$48)*'3 Eval'!$I40)+IF(Programacion!BM$47="",0,Programacion!BM$47/SUM(Programacion!BM$42:BM$48)*'3 Eval'!$J40)+IF(Programacion!BM$48="",0,Programacion!BM$48/SUM(Programacion!BM$42:BM$48)*'3 Eval'!$K40))*SUM(Programacion!BM$42:BM$48)/SUM(Programacion!BM$28:BM$48)+IF('Res 2ªEval'!BO41="",0,'Res 2ªEval'!BO41*SUM(Programacion!BM$28:BM$41)/SUM(Programacion!BM$28:BM$48)))))</f>
        <v/>
      </c>
      <c r="BP41" s="270" t="str">
        <f>IF($C41="","",IF(SUM(Programacion!BN$28:BN$48)=0,"",IF(SUM(Programacion!BN$42:BN$48)=0,'Res 2ªEval'!BP41,(IF(Programacion!BN$42="",0,Programacion!BN$42/SUM(Programacion!BN$42:BN$48)*'3 Eval'!$E40)+IF(Programacion!BN$43="",0,Programacion!BN$43/SUM(Programacion!BN$42:BN$48)*'3 Eval'!$F40)+IF(Programacion!BN$44="",0,Programacion!BN$44/SUM(Programacion!BN$42:BN$48)*'3 Eval'!$G40)+IF(Programacion!BN$45="",0,Programacion!BN$45/SUM(Programacion!BN$42:BN$48)*'3 Eval'!$H40)+IF(Programacion!BN$46="",0,Programacion!BN$46/SUM(Programacion!BN$42:BN$48)*'3 Eval'!$I40)+IF(Programacion!BN$47="",0,Programacion!BN$47/SUM(Programacion!BN$42:BN$48)*'3 Eval'!$J40)+IF(Programacion!BN$48="",0,Programacion!BN$48/SUM(Programacion!BN$42:BN$48)*'3 Eval'!$K40))*SUM(Programacion!BN$42:BN$48)/SUM(Programacion!BN$28:BN$48)+IF('Res 2ªEval'!BP41="",0,'Res 2ªEval'!BP41*SUM(Programacion!BN$28:BN$41)/SUM(Programacion!BN$28:BN$48)))))</f>
        <v/>
      </c>
      <c r="BQ41" s="270" t="str">
        <f>IF($C41="","",IF(SUM(Programacion!BO$28:BO$48)=0,"",IF(SUM(Programacion!BO$42:BO$48)=0,'Res 2ªEval'!BQ41,(IF(Programacion!BO$42="",0,Programacion!BO$42/SUM(Programacion!BO$42:BO$48)*'3 Eval'!$E40)+IF(Programacion!BO$43="",0,Programacion!BO$43/SUM(Programacion!BO$42:BO$48)*'3 Eval'!$F40)+IF(Programacion!BO$44="",0,Programacion!BO$44/SUM(Programacion!BO$42:BO$48)*'3 Eval'!$G40)+IF(Programacion!BO$45="",0,Programacion!BO$45/SUM(Programacion!BO$42:BO$48)*'3 Eval'!$H40)+IF(Programacion!BO$46="",0,Programacion!BO$46/SUM(Programacion!BO$42:BO$48)*'3 Eval'!$I40)+IF(Programacion!BO$47="",0,Programacion!BO$47/SUM(Programacion!BO$42:BO$48)*'3 Eval'!$J40)+IF(Programacion!BO$48="",0,Programacion!BO$48/SUM(Programacion!BO$42:BO$48)*'3 Eval'!$K40))*SUM(Programacion!BO$42:BO$48)/SUM(Programacion!BO$28:BO$48)+IF('Res 2ªEval'!BQ41="",0,'Res 2ªEval'!BQ41*SUM(Programacion!BO$28:BO$41)/SUM(Programacion!BO$28:BO$48)))))</f>
        <v/>
      </c>
      <c r="BR41" s="270" t="str">
        <f>IF($C41="","",IF(SUM(Programacion!BP$28:BP$48)=0,"",IF(SUM(Programacion!BP$42:BP$48)=0,'Res 2ªEval'!BR41,(IF(Programacion!BP$42="",0,Programacion!BP$42/SUM(Programacion!BP$42:BP$48)*'3 Eval'!$E40)+IF(Programacion!BP$43="",0,Programacion!BP$43/SUM(Programacion!BP$42:BP$48)*'3 Eval'!$F40)+IF(Programacion!BP$44="",0,Programacion!BP$44/SUM(Programacion!BP$42:BP$48)*'3 Eval'!$G40)+IF(Programacion!BP$45="",0,Programacion!BP$45/SUM(Programacion!BP$42:BP$48)*'3 Eval'!$H40)+IF(Programacion!BP$46="",0,Programacion!BP$46/SUM(Programacion!BP$42:BP$48)*'3 Eval'!$I40)+IF(Programacion!BP$47="",0,Programacion!BP$47/SUM(Programacion!BP$42:BP$48)*'3 Eval'!$J40)+IF(Programacion!BP$48="",0,Programacion!BP$48/SUM(Programacion!BP$42:BP$48)*'3 Eval'!$K40))*SUM(Programacion!BP$42:BP$48)/SUM(Programacion!BP$28:BP$48)+IF('Res 2ªEval'!BR41="",0,'Res 2ªEval'!BR41*SUM(Programacion!BP$28:BP$41)/SUM(Programacion!BP$28:BP$48)))))</f>
        <v/>
      </c>
      <c r="BS41" s="270" t="str">
        <f>IF($C41="","",IF(SUM(Programacion!BQ$28:BQ$48)=0,"",IF(SUM(Programacion!BQ$42:BQ$48)=0,'Res 2ªEval'!BS41,(IF(Programacion!BQ$42="",0,Programacion!BQ$42/SUM(Programacion!BQ$42:BQ$48)*'3 Eval'!$E40)+IF(Programacion!BQ$43="",0,Programacion!BQ$43/SUM(Programacion!BQ$42:BQ$48)*'3 Eval'!$F40)+IF(Programacion!BQ$44="",0,Programacion!BQ$44/SUM(Programacion!BQ$42:BQ$48)*'3 Eval'!$G40)+IF(Programacion!BQ$45="",0,Programacion!BQ$45/SUM(Programacion!BQ$42:BQ$48)*'3 Eval'!$H40)+IF(Programacion!BQ$46="",0,Programacion!BQ$46/SUM(Programacion!BQ$42:BQ$48)*'3 Eval'!$I40)+IF(Programacion!BQ$47="",0,Programacion!BQ$47/SUM(Programacion!BQ$42:BQ$48)*'3 Eval'!$J40)+IF(Programacion!BQ$48="",0,Programacion!BQ$48/SUM(Programacion!BQ$42:BQ$48)*'3 Eval'!$K40))*SUM(Programacion!BQ$42:BQ$48)/SUM(Programacion!BQ$28:BQ$48)+IF('Res 2ªEval'!BS41="",0,'Res 2ªEval'!BS41*SUM(Programacion!BQ$28:BQ$41)/SUM(Programacion!BQ$28:BQ$48)))))</f>
        <v/>
      </c>
      <c r="BT41" s="270" t="str">
        <f>IF($C41="","",IF(SUM(Programacion!BR$28:BR$48)=0,"",IF(SUM(Programacion!BR$42:BR$48)=0,'Res 2ªEval'!BT41,(IF(Programacion!BR$42="",0,Programacion!BR$42/SUM(Programacion!BR$42:BR$48)*'3 Eval'!$E40)+IF(Programacion!BR$43="",0,Programacion!BR$43/SUM(Programacion!BR$42:BR$48)*'3 Eval'!$F40)+IF(Programacion!BR$44="",0,Programacion!BR$44/SUM(Programacion!BR$42:BR$48)*'3 Eval'!$G40)+IF(Programacion!BR$45="",0,Programacion!BR$45/SUM(Programacion!BR$42:BR$48)*'3 Eval'!$H40)+IF(Programacion!BR$46="",0,Programacion!BR$46/SUM(Programacion!BR$42:BR$48)*'3 Eval'!$I40)+IF(Programacion!BR$47="",0,Programacion!BR$47/SUM(Programacion!BR$42:BR$48)*'3 Eval'!$J40)+IF(Programacion!BR$48="",0,Programacion!BR$48/SUM(Programacion!BR$42:BR$48)*'3 Eval'!$K40))*SUM(Programacion!BR$42:BR$48)/SUM(Programacion!BR$28:BR$48)+IF('Res 2ªEval'!BT41="",0,'Res 2ªEval'!BT41*SUM(Programacion!BR$28:BR$41)/SUM(Programacion!BR$28:BR$48)))))</f>
        <v/>
      </c>
      <c r="BU41" s="270" t="str">
        <f>IF($C41="","",IF(SUM(Programacion!BS$28:BS$48)=0,"",IF(SUM(Programacion!BS$42:BS$48)=0,'Res 2ªEval'!BU41,(IF(Programacion!BS$42="",0,Programacion!BS$42/SUM(Programacion!BS$42:BS$48)*'3 Eval'!$E40)+IF(Programacion!BS$43="",0,Programacion!BS$43/SUM(Programacion!BS$42:BS$48)*'3 Eval'!$F40)+IF(Programacion!BS$44="",0,Programacion!BS$44/SUM(Programacion!BS$42:BS$48)*'3 Eval'!$G40)+IF(Programacion!BS$45="",0,Programacion!BS$45/SUM(Programacion!BS$42:BS$48)*'3 Eval'!$H40)+IF(Programacion!BS$46="",0,Programacion!BS$46/SUM(Programacion!BS$42:BS$48)*'3 Eval'!$I40)+IF(Programacion!BS$47="",0,Programacion!BS$47/SUM(Programacion!BS$42:BS$48)*'3 Eval'!$J40)+IF(Programacion!BS$48="",0,Programacion!BS$48/SUM(Programacion!BS$42:BS$48)*'3 Eval'!$K40))*SUM(Programacion!BS$42:BS$48)/SUM(Programacion!BS$28:BS$48)+IF('Res 2ªEval'!BU41="",0,'Res 2ªEval'!BU41*SUM(Programacion!BS$28:BS$41)/SUM(Programacion!BS$28:BS$48)))))</f>
        <v/>
      </c>
      <c r="BV41" s="270" t="str">
        <f>IF($C41="","",IF(SUM(Programacion!BT$28:BT$48)=0,"",IF(SUM(Programacion!BT$42:BT$48)=0,'Res 2ªEval'!BV41,(IF(Programacion!BT$42="",0,Programacion!BT$42/SUM(Programacion!BT$42:BT$48)*'3 Eval'!$E40)+IF(Programacion!BT$43="",0,Programacion!BT$43/SUM(Programacion!BT$42:BT$48)*'3 Eval'!$F40)+IF(Programacion!BT$44="",0,Programacion!BT$44/SUM(Programacion!BT$42:BT$48)*'3 Eval'!$G40)+IF(Programacion!BT$45="",0,Programacion!BT$45/SUM(Programacion!BT$42:BT$48)*'3 Eval'!$H40)+IF(Programacion!BT$46="",0,Programacion!BT$46/SUM(Programacion!BT$42:BT$48)*'3 Eval'!$I40)+IF(Programacion!BT$47="",0,Programacion!BT$47/SUM(Programacion!BT$42:BT$48)*'3 Eval'!$J40)+IF(Programacion!BT$48="",0,Programacion!BT$48/SUM(Programacion!BT$42:BT$48)*'3 Eval'!$K40))*SUM(Programacion!BT$42:BT$48)/SUM(Programacion!BT$28:BT$48)+IF('Res 2ªEval'!BV41="",0,'Res 2ªEval'!BV41*SUM(Programacion!BT$28:BT$41)/SUM(Programacion!BT$28:BT$48)))))</f>
        <v/>
      </c>
      <c r="BW41" s="270" t="str">
        <f>IF($C41="","",IF(SUM(Programacion!BU$28:BU$48)=0,"",IF(SUM(Programacion!BU$42:BU$48)=0,'Res 2ªEval'!BW41,(IF(Programacion!BU$42="",0,Programacion!BU$42/SUM(Programacion!BU$42:BU$48)*'3 Eval'!$E40)+IF(Programacion!BU$43="",0,Programacion!BU$43/SUM(Programacion!BU$42:BU$48)*'3 Eval'!$F40)+IF(Programacion!BU$44="",0,Programacion!BU$44/SUM(Programacion!BU$42:BU$48)*'3 Eval'!$G40)+IF(Programacion!BU$45="",0,Programacion!BU$45/SUM(Programacion!BU$42:BU$48)*'3 Eval'!$H40)+IF(Programacion!BU$46="",0,Programacion!BU$46/SUM(Programacion!BU$42:BU$48)*'3 Eval'!$I40)+IF(Programacion!BU$47="",0,Programacion!BU$47/SUM(Programacion!BU$42:BU$48)*'3 Eval'!$J40)+IF(Programacion!BU$48="",0,Programacion!BU$48/SUM(Programacion!BU$42:BU$48)*'3 Eval'!$K40))*SUM(Programacion!BU$42:BU$48)/SUM(Programacion!BU$28:BU$48)+IF('Res 2ªEval'!BW41="",0,'Res 2ªEval'!BW41*SUM(Programacion!BU$28:BU$41)/SUM(Programacion!BU$28:BU$48)))))</f>
        <v/>
      </c>
      <c r="BX41" s="270" t="str">
        <f>IF($C41="","",IF(SUM(Programacion!BV$28:BV$48)=0,"",IF(SUM(Programacion!BV$42:BV$48)=0,'Res 2ªEval'!BX41,(IF(Programacion!BV$42="",0,Programacion!BV$42/SUM(Programacion!BV$42:BV$48)*'3 Eval'!$E40)+IF(Programacion!BV$43="",0,Programacion!BV$43/SUM(Programacion!BV$42:BV$48)*'3 Eval'!$F40)+IF(Programacion!BV$44="",0,Programacion!BV$44/SUM(Programacion!BV$42:BV$48)*'3 Eval'!$G40)+IF(Programacion!BV$45="",0,Programacion!BV$45/SUM(Programacion!BV$42:BV$48)*'3 Eval'!$H40)+IF(Programacion!BV$46="",0,Programacion!BV$46/SUM(Programacion!BV$42:BV$48)*'3 Eval'!$I40)+IF(Programacion!BV$47="",0,Programacion!BV$47/SUM(Programacion!BV$42:BV$48)*'3 Eval'!$J40)+IF(Programacion!BV$48="",0,Programacion!BV$48/SUM(Programacion!BV$42:BV$48)*'3 Eval'!$K40))*SUM(Programacion!BV$42:BV$48)/SUM(Programacion!BV$28:BV$48)+IF('Res 2ªEval'!BX41="",0,'Res 2ªEval'!BX41*SUM(Programacion!BV$28:BV$41)/SUM(Programacion!BV$28:BV$48)))))</f>
        <v/>
      </c>
      <c r="BY41" s="270" t="str">
        <f>IF($C41="","",IF(SUM(Programacion!BW$28:BW$48)=0,"",IF(SUM(Programacion!BW$42:BW$48)=0,'Res 2ªEval'!BY41,(IF(Programacion!BW$42="",0,Programacion!BW$42/SUM(Programacion!BW$42:BW$48)*'3 Eval'!$E40)+IF(Programacion!BW$43="",0,Programacion!BW$43/SUM(Programacion!BW$42:BW$48)*'3 Eval'!$F40)+IF(Programacion!BW$44="",0,Programacion!BW$44/SUM(Programacion!BW$42:BW$48)*'3 Eval'!$G40)+IF(Programacion!BW$45="",0,Programacion!BW$45/SUM(Programacion!BW$42:BW$48)*'3 Eval'!$H40)+IF(Programacion!BW$46="",0,Programacion!BW$46/SUM(Programacion!BW$42:BW$48)*'3 Eval'!$I40)+IF(Programacion!BW$47="",0,Programacion!BW$47/SUM(Programacion!BW$42:BW$48)*'3 Eval'!$J40)+IF(Programacion!BW$48="",0,Programacion!BW$48/SUM(Programacion!BW$42:BW$48)*'3 Eval'!$K40))*SUM(Programacion!BW$42:BW$48)/SUM(Programacion!BW$28:BW$48)+IF('Res 2ªEval'!BY41="",0,'Res 2ªEval'!BY41*SUM(Programacion!BW$28:BW$41)/SUM(Programacion!BW$28:BW$48)))))</f>
        <v/>
      </c>
      <c r="BZ41" s="270" t="str">
        <f>IF($C41="","",IF(SUM(Programacion!BX$28:BX$48)=0,"",IF(SUM(Programacion!BX$42:BX$48)=0,'Res 2ªEval'!BZ41,(IF(Programacion!BX$42="",0,Programacion!BX$42/SUM(Programacion!BX$42:BX$48)*'3 Eval'!$E40)+IF(Programacion!BX$43="",0,Programacion!BX$43/SUM(Programacion!BX$42:BX$48)*'3 Eval'!$F40)+IF(Programacion!BX$44="",0,Programacion!BX$44/SUM(Programacion!BX$42:BX$48)*'3 Eval'!$G40)+IF(Programacion!BX$45="",0,Programacion!BX$45/SUM(Programacion!BX$42:BX$48)*'3 Eval'!$H40)+IF(Programacion!BX$46="",0,Programacion!BX$46/SUM(Programacion!BX$42:BX$48)*'3 Eval'!$I40)+IF(Programacion!BX$47="",0,Programacion!BX$47/SUM(Programacion!BX$42:BX$48)*'3 Eval'!$J40)+IF(Programacion!BX$48="",0,Programacion!BX$48/SUM(Programacion!BX$42:BX$48)*'3 Eval'!$K40))*SUM(Programacion!BX$42:BX$48)/SUM(Programacion!BX$28:BX$48)+IF('Res 2ªEval'!BZ41="",0,'Res 2ªEval'!BZ41*SUM(Programacion!BX$28:BX$41)/SUM(Programacion!BX$28:BX$48)))))</f>
        <v/>
      </c>
      <c r="CA41" s="270" t="str">
        <f>IF($C41="","",IF(SUM(Programacion!BY$28:BY$48)=0,"",IF(SUM(Programacion!BY$42:BY$48)=0,'Res 2ªEval'!CA41,(IF(Programacion!BY$42="",0,Programacion!BY$42/SUM(Programacion!BY$42:BY$48)*'3 Eval'!$E40)+IF(Programacion!BY$43="",0,Programacion!BY$43/SUM(Programacion!BY$42:BY$48)*'3 Eval'!$F40)+IF(Programacion!BY$44="",0,Programacion!BY$44/SUM(Programacion!BY$42:BY$48)*'3 Eval'!$G40)+IF(Programacion!BY$45="",0,Programacion!BY$45/SUM(Programacion!BY$42:BY$48)*'3 Eval'!$H40)+IF(Programacion!BY$46="",0,Programacion!BY$46/SUM(Programacion!BY$42:BY$48)*'3 Eval'!$I40)+IF(Programacion!BY$47="",0,Programacion!BY$47/SUM(Programacion!BY$42:BY$48)*'3 Eval'!$J40)+IF(Programacion!BY$48="",0,Programacion!BY$48/SUM(Programacion!BY$42:BY$48)*'3 Eval'!$K40))*SUM(Programacion!BY$42:BY$48)/SUM(Programacion!BY$28:BY$48)+IF('Res 2ªEval'!CA41="",0,'Res 2ªEval'!CA41*SUM(Programacion!BY$28:BY$41)/SUM(Programacion!BY$28:BY$48)))))</f>
        <v/>
      </c>
      <c r="CB41" s="270" t="str">
        <f>IF($C41="","",IF(SUM(Programacion!BZ$28:BZ$48)=0,"",IF(SUM(Programacion!BZ$42:BZ$48)=0,'Res 2ªEval'!CB41,(IF(Programacion!BZ$42="",0,Programacion!BZ$42/SUM(Programacion!BZ$42:BZ$48)*'3 Eval'!$E40)+IF(Programacion!BZ$43="",0,Programacion!BZ$43/SUM(Programacion!BZ$42:BZ$48)*'3 Eval'!$F40)+IF(Programacion!BZ$44="",0,Programacion!BZ$44/SUM(Programacion!BZ$42:BZ$48)*'3 Eval'!$G40)+IF(Programacion!BZ$45="",0,Programacion!BZ$45/SUM(Programacion!BZ$42:BZ$48)*'3 Eval'!$H40)+IF(Programacion!BZ$46="",0,Programacion!BZ$46/SUM(Programacion!BZ$42:BZ$48)*'3 Eval'!$I40)+IF(Programacion!BZ$47="",0,Programacion!BZ$47/SUM(Programacion!BZ$42:BZ$48)*'3 Eval'!$J40)+IF(Programacion!BZ$48="",0,Programacion!BZ$48/SUM(Programacion!BZ$42:BZ$48)*'3 Eval'!$K40))*SUM(Programacion!BZ$42:BZ$48)/SUM(Programacion!BZ$28:BZ$48)+IF('Res 2ªEval'!CB41="",0,'Res 2ªEval'!CB41*SUM(Programacion!BZ$28:BZ$41)/SUM(Programacion!BZ$28:BZ$48)))))</f>
        <v/>
      </c>
      <c r="CC41" s="270" t="str">
        <f>IF($C41="","",IF(SUM(Programacion!CA$28:CA$48)=0,"",IF(SUM(Programacion!CA$42:CA$48)=0,'Res 2ªEval'!CC41,(IF(Programacion!CA$42="",0,Programacion!CA$42/SUM(Programacion!CA$42:CA$48)*'3 Eval'!$E40)+IF(Programacion!CA$43="",0,Programacion!CA$43/SUM(Programacion!CA$42:CA$48)*'3 Eval'!$F40)+IF(Programacion!CA$44="",0,Programacion!CA$44/SUM(Programacion!CA$42:CA$48)*'3 Eval'!$G40)+IF(Programacion!CA$45="",0,Programacion!CA$45/SUM(Programacion!CA$42:CA$48)*'3 Eval'!$H40)+IF(Programacion!CA$46="",0,Programacion!CA$46/SUM(Programacion!CA$42:CA$48)*'3 Eval'!$I40)+IF(Programacion!CA$47="",0,Programacion!CA$47/SUM(Programacion!CA$42:CA$48)*'3 Eval'!$J40)+IF(Programacion!CA$48="",0,Programacion!CA$48/SUM(Programacion!CA$42:CA$48)*'3 Eval'!$K40))*SUM(Programacion!CA$42:CA$48)/SUM(Programacion!CA$28:CA$48)+IF('Res 2ªEval'!CC41="",0,'Res 2ªEval'!CC41*SUM(Programacion!CA$28:CA$41)/SUM(Programacion!CA$28:CA$48)))))</f>
        <v/>
      </c>
      <c r="CD41" s="270" t="str">
        <f>IF($C41="","",IF(SUM(Programacion!CB$28:CB$48)=0,"",IF(SUM(Programacion!CB$42:CB$48)=0,'Res 2ªEval'!CD41,(IF(Programacion!CB$42="",0,Programacion!CB$42/SUM(Programacion!CB$42:CB$48)*'3 Eval'!$E40)+IF(Programacion!CB$43="",0,Programacion!CB$43/SUM(Programacion!CB$42:CB$48)*'3 Eval'!$F40)+IF(Programacion!CB$44="",0,Programacion!CB$44/SUM(Programacion!CB$42:CB$48)*'3 Eval'!$G40)+IF(Programacion!CB$45="",0,Programacion!CB$45/SUM(Programacion!CB$42:CB$48)*'3 Eval'!$H40)+IF(Programacion!CB$46="",0,Programacion!CB$46/SUM(Programacion!CB$42:CB$48)*'3 Eval'!$I40)+IF(Programacion!CB$47="",0,Programacion!CB$47/SUM(Programacion!CB$42:CB$48)*'3 Eval'!$J40)+IF(Programacion!CB$48="",0,Programacion!CB$48/SUM(Programacion!CB$42:CB$48)*'3 Eval'!$K40))*SUM(Programacion!CB$42:CB$48)/SUM(Programacion!CB$28:CB$48)+IF('Res 2ªEval'!CD41="",0,'Res 2ªEval'!CD41*SUM(Programacion!CB$28:CB$41)/SUM(Programacion!CB$28:CB$48)))))</f>
        <v/>
      </c>
      <c r="CE41" s="270" t="str">
        <f>IF($C41="","",IF(SUM(Programacion!CC$28:CC$48)=0,"",IF(SUM(Programacion!CC$42:CC$48)=0,'Res 2ªEval'!CE41,(IF(Programacion!CC$42="",0,Programacion!CC$42/SUM(Programacion!CC$42:CC$48)*'3 Eval'!$E40)+IF(Programacion!CC$43="",0,Programacion!CC$43/SUM(Programacion!CC$42:CC$48)*'3 Eval'!$F40)+IF(Programacion!CC$44="",0,Programacion!CC$44/SUM(Programacion!CC$42:CC$48)*'3 Eval'!$G40)+IF(Programacion!CC$45="",0,Programacion!CC$45/SUM(Programacion!CC$42:CC$48)*'3 Eval'!$H40)+IF(Programacion!CC$46="",0,Programacion!CC$46/SUM(Programacion!CC$42:CC$48)*'3 Eval'!$I40)+IF(Programacion!CC$47="",0,Programacion!CC$47/SUM(Programacion!CC$42:CC$48)*'3 Eval'!$J40)+IF(Programacion!CC$48="",0,Programacion!CC$48/SUM(Programacion!CC$42:CC$48)*'3 Eval'!$K40))*SUM(Programacion!CC$42:CC$48)/SUM(Programacion!CC$28:CC$48)+IF('Res 2ªEval'!CE41="",0,'Res 2ªEval'!CE41*SUM(Programacion!CC$28:CC$41)/SUM(Programacion!CC$28:CC$48)))))</f>
        <v/>
      </c>
      <c r="CF41" s="270" t="str">
        <f>IF($C41="","",IF(SUM(Programacion!CD$28:CD$48)=0,"",IF(SUM(Programacion!CD$42:CD$48)=0,'Res 2ªEval'!CF41,(IF(Programacion!CD$42="",0,Programacion!CD$42/SUM(Programacion!CD$42:CD$48)*'3 Eval'!$E40)+IF(Programacion!CD$43="",0,Programacion!CD$43/SUM(Programacion!CD$42:CD$48)*'3 Eval'!$F40)+IF(Programacion!CD$44="",0,Programacion!CD$44/SUM(Programacion!CD$42:CD$48)*'3 Eval'!$G40)+IF(Programacion!CD$45="",0,Programacion!CD$45/SUM(Programacion!CD$42:CD$48)*'3 Eval'!$H40)+IF(Programacion!CD$46="",0,Programacion!CD$46/SUM(Programacion!CD$42:CD$48)*'3 Eval'!$I40)+IF(Programacion!CD$47="",0,Programacion!CD$47/SUM(Programacion!CD$42:CD$48)*'3 Eval'!$J40)+IF(Programacion!CD$48="",0,Programacion!CD$48/SUM(Programacion!CD$42:CD$48)*'3 Eval'!$K40))*SUM(Programacion!CD$42:CD$48)/SUM(Programacion!CD$28:CD$48)+IF('Res 2ªEval'!CF41="",0,'Res 2ªEval'!CF41*SUM(Programacion!CD$28:CD$41)/SUM(Programacion!CD$28:CD$48)))))</f>
        <v/>
      </c>
      <c r="CG41" s="270" t="str">
        <f>IF($C41="","",IF(SUM(Programacion!CE$28:CE$48)=0,"",IF(SUM(Programacion!CE$42:CE$48)=0,'Res 2ªEval'!CG41,(IF(Programacion!CE$42="",0,Programacion!CE$42/SUM(Programacion!CE$42:CE$48)*'3 Eval'!$E40)+IF(Programacion!CE$43="",0,Programacion!CE$43/SUM(Programacion!CE$42:CE$48)*'3 Eval'!$F40)+IF(Programacion!CE$44="",0,Programacion!CE$44/SUM(Programacion!CE$42:CE$48)*'3 Eval'!$G40)+IF(Programacion!CE$45="",0,Programacion!CE$45/SUM(Programacion!CE$42:CE$48)*'3 Eval'!$H40)+IF(Programacion!CE$46="",0,Programacion!CE$46/SUM(Programacion!CE$42:CE$48)*'3 Eval'!$I40)+IF(Programacion!CE$47="",0,Programacion!CE$47/SUM(Programacion!CE$42:CE$48)*'3 Eval'!$J40)+IF(Programacion!CE$48="",0,Programacion!CE$48/SUM(Programacion!CE$42:CE$48)*'3 Eval'!$K40))*SUM(Programacion!CE$42:CE$48)/SUM(Programacion!CE$28:CE$48)+IF('Res 2ªEval'!CG41="",0,'Res 2ªEval'!CG41*SUM(Programacion!CE$28:CE$41)/SUM(Programacion!CE$28:CE$48)))))</f>
        <v/>
      </c>
      <c r="CH41" s="270" t="str">
        <f>IF($C41="","",IF(SUM(Programacion!CF$28:CF$48)=0,"",IF(SUM(Programacion!CF$42:CF$48)=0,'Res 2ªEval'!CH41,(IF(Programacion!CF$42="",0,Programacion!CF$42/SUM(Programacion!CF$42:CF$48)*'3 Eval'!$E40)+IF(Programacion!CF$43="",0,Programacion!CF$43/SUM(Programacion!CF$42:CF$48)*'3 Eval'!$F40)+IF(Programacion!CF$44="",0,Programacion!CF$44/SUM(Programacion!CF$42:CF$48)*'3 Eval'!$G40)+IF(Programacion!CF$45="",0,Programacion!CF$45/SUM(Programacion!CF$42:CF$48)*'3 Eval'!$H40)+IF(Programacion!CF$46="",0,Programacion!CF$46/SUM(Programacion!CF$42:CF$48)*'3 Eval'!$I40)+IF(Programacion!CF$47="",0,Programacion!CF$47/SUM(Programacion!CF$42:CF$48)*'3 Eval'!$J40)+IF(Programacion!CF$48="",0,Programacion!CF$48/SUM(Programacion!CF$42:CF$48)*'3 Eval'!$K40))*SUM(Programacion!CF$42:CF$48)/SUM(Programacion!CF$28:CF$48)+IF('Res 2ªEval'!CH41="",0,'Res 2ªEval'!CH41*SUM(Programacion!CF$28:CF$41)/SUM(Programacion!CF$28:CF$48)))))</f>
        <v/>
      </c>
      <c r="CI41" s="270" t="str">
        <f>IF($C41="","",IF(SUM(Programacion!CG$28:CG$48)=0,"",IF(SUM(Programacion!CG$42:CG$48)=0,'Res 2ªEval'!CI41,(IF(Programacion!CG$42="",0,Programacion!CG$42/SUM(Programacion!CG$42:CG$48)*'3 Eval'!$E40)+IF(Programacion!CG$43="",0,Programacion!CG$43/SUM(Programacion!CG$42:CG$48)*'3 Eval'!$F40)+IF(Programacion!CG$44="",0,Programacion!CG$44/SUM(Programacion!CG$42:CG$48)*'3 Eval'!$G40)+IF(Programacion!CG$45="",0,Programacion!CG$45/SUM(Programacion!CG$42:CG$48)*'3 Eval'!$H40)+IF(Programacion!CG$46="",0,Programacion!CG$46/SUM(Programacion!CG$42:CG$48)*'3 Eval'!$I40)+IF(Programacion!CG$47="",0,Programacion!CG$47/SUM(Programacion!CG$42:CG$48)*'3 Eval'!$J40)+IF(Programacion!CG$48="",0,Programacion!CG$48/SUM(Programacion!CG$42:CG$48)*'3 Eval'!$K40))*SUM(Programacion!CG$42:CG$48)/SUM(Programacion!CG$28:CG$48)+IF('Res 2ªEval'!CI41="",0,'Res 2ªEval'!CI41*SUM(Programacion!CG$28:CG$41)/SUM(Programacion!CG$28:CG$48)))))</f>
        <v/>
      </c>
      <c r="CJ41" s="270" t="str">
        <f>IF($C41="","",IF(SUM(Programacion!CH$28:CH$48)=0,"",IF(SUM(Programacion!CH$42:CH$48)=0,'Res 2ªEval'!CJ41,(IF(Programacion!CH$42="",0,Programacion!CH$42/SUM(Programacion!CH$42:CH$48)*'3 Eval'!$E40)+IF(Programacion!CH$43="",0,Programacion!CH$43/SUM(Programacion!CH$42:CH$48)*'3 Eval'!$F40)+IF(Programacion!CH$44="",0,Programacion!CH$44/SUM(Programacion!CH$42:CH$48)*'3 Eval'!$G40)+IF(Programacion!CH$45="",0,Programacion!CH$45/SUM(Programacion!CH$42:CH$48)*'3 Eval'!$H40)+IF(Programacion!CH$46="",0,Programacion!CH$46/SUM(Programacion!CH$42:CH$48)*'3 Eval'!$I40)+IF(Programacion!CH$47="",0,Programacion!CH$47/SUM(Programacion!CH$42:CH$48)*'3 Eval'!$J40)+IF(Programacion!CH$48="",0,Programacion!CH$48/SUM(Programacion!CH$42:CH$48)*'3 Eval'!$K40))*SUM(Programacion!CH$42:CH$48)/SUM(Programacion!CH$28:CH$48)+IF('Res 2ªEval'!CJ41="",0,'Res 2ªEval'!CJ41*SUM(Programacion!CH$28:CH$41)/SUM(Programacion!CH$28:CH$48)))))</f>
        <v/>
      </c>
      <c r="CK41" s="270" t="str">
        <f>IF($C41="","",IF(SUM(Programacion!CI$28:CI$48)=0,"",IF(SUM(Programacion!CI$42:CI$48)=0,'Res 2ªEval'!CK41,(IF(Programacion!CI$42="",0,Programacion!CI$42/SUM(Programacion!CI$42:CI$48)*'3 Eval'!$E40)+IF(Programacion!CI$43="",0,Programacion!CI$43/SUM(Programacion!CI$42:CI$48)*'3 Eval'!$F40)+IF(Programacion!CI$44="",0,Programacion!CI$44/SUM(Programacion!CI$42:CI$48)*'3 Eval'!$G40)+IF(Programacion!CI$45="",0,Programacion!CI$45/SUM(Programacion!CI$42:CI$48)*'3 Eval'!$H40)+IF(Programacion!CI$46="",0,Programacion!CI$46/SUM(Programacion!CI$42:CI$48)*'3 Eval'!$I40)+IF(Programacion!CI$47="",0,Programacion!CI$47/SUM(Programacion!CI$42:CI$48)*'3 Eval'!$J40)+IF(Programacion!CI$48="",0,Programacion!CI$48/SUM(Programacion!CI$42:CI$48)*'3 Eval'!$K40))*SUM(Programacion!CI$42:CI$48)/SUM(Programacion!CI$28:CI$48)+IF('Res 2ªEval'!CK41="",0,'Res 2ªEval'!CK41*SUM(Programacion!CI$28:CI$41)/SUM(Programacion!CI$28:CI$48)))))</f>
        <v/>
      </c>
      <c r="CL41" s="270" t="str">
        <f>IF($C41="","",IF(SUM(Programacion!CJ$28:CJ$48)=0,"",IF(SUM(Programacion!CJ$42:CJ$48)=0,'Res 2ªEval'!CL41,(IF(Programacion!CJ$42="",0,Programacion!CJ$42/SUM(Programacion!CJ$42:CJ$48)*'3 Eval'!$E40)+IF(Programacion!CJ$43="",0,Programacion!CJ$43/SUM(Programacion!CJ$42:CJ$48)*'3 Eval'!$F40)+IF(Programacion!CJ$44="",0,Programacion!CJ$44/SUM(Programacion!CJ$42:CJ$48)*'3 Eval'!$G40)+IF(Programacion!CJ$45="",0,Programacion!CJ$45/SUM(Programacion!CJ$42:CJ$48)*'3 Eval'!$H40)+IF(Programacion!CJ$46="",0,Programacion!CJ$46/SUM(Programacion!CJ$42:CJ$48)*'3 Eval'!$I40)+IF(Programacion!CJ$47="",0,Programacion!CJ$47/SUM(Programacion!CJ$42:CJ$48)*'3 Eval'!$J40)+IF(Programacion!CJ$48="",0,Programacion!CJ$48/SUM(Programacion!CJ$42:CJ$48)*'3 Eval'!$K40))*SUM(Programacion!CJ$42:CJ$48)/SUM(Programacion!CJ$28:CJ$48)+IF('Res 2ªEval'!CL41="",0,'Res 2ªEval'!CL41*SUM(Programacion!CJ$28:CJ$41)/SUM(Programacion!CJ$28:CJ$48)))))</f>
        <v/>
      </c>
      <c r="CM41" s="270" t="str">
        <f>IF($C41="","",IF(SUM(Programacion!CK$28:CK$48)=0,"",IF(SUM(Programacion!CK$42:CK$48)=0,'Res 2ªEval'!CM41,(IF(Programacion!CK$42="",0,Programacion!CK$42/SUM(Programacion!CK$42:CK$48)*'3 Eval'!$E40)+IF(Programacion!CK$43="",0,Programacion!CK$43/SUM(Programacion!CK$42:CK$48)*'3 Eval'!$F40)+IF(Programacion!CK$44="",0,Programacion!CK$44/SUM(Programacion!CK$42:CK$48)*'3 Eval'!$G40)+IF(Programacion!CK$45="",0,Programacion!CK$45/SUM(Programacion!CK$42:CK$48)*'3 Eval'!$H40)+IF(Programacion!CK$46="",0,Programacion!CK$46/SUM(Programacion!CK$42:CK$48)*'3 Eval'!$I40)+IF(Programacion!CK$47="",0,Programacion!CK$47/SUM(Programacion!CK$42:CK$48)*'3 Eval'!$J40)+IF(Programacion!CK$48="",0,Programacion!CK$48/SUM(Programacion!CK$42:CK$48)*'3 Eval'!$K40))*SUM(Programacion!CK$42:CK$48)/SUM(Programacion!CK$28:CK$48)+IF('Res 2ªEval'!CM41="",0,'Res 2ªEval'!CM41*SUM(Programacion!CK$28:CK$41)/SUM(Programacion!CK$28:CK$48)))))</f>
        <v/>
      </c>
      <c r="CN41" s="270" t="str">
        <f>IF($C41="","",IF(SUM(Programacion!CL$28:CL$48)=0,"",IF(SUM(Programacion!CL$42:CL$48)=0,'Res 2ªEval'!CN41,(IF(Programacion!CL$42="",0,Programacion!CL$42/SUM(Programacion!CL$42:CL$48)*'3 Eval'!$E40)+IF(Programacion!CL$43="",0,Programacion!CL$43/SUM(Programacion!CL$42:CL$48)*'3 Eval'!$F40)+IF(Programacion!CL$44="",0,Programacion!CL$44/SUM(Programacion!CL$42:CL$48)*'3 Eval'!$G40)+IF(Programacion!CL$45="",0,Programacion!CL$45/SUM(Programacion!CL$42:CL$48)*'3 Eval'!$H40)+IF(Programacion!CL$46="",0,Programacion!CL$46/SUM(Programacion!CL$42:CL$48)*'3 Eval'!$I40)+IF(Programacion!CL$47="",0,Programacion!CL$47/SUM(Programacion!CL$42:CL$48)*'3 Eval'!$J40)+IF(Programacion!CL$48="",0,Programacion!CL$48/SUM(Programacion!CL$42:CL$48)*'3 Eval'!$K40))*SUM(Programacion!CL$42:CL$48)/SUM(Programacion!CL$28:CL$48)+IF('Res 2ªEval'!CN41="",0,'Res 2ªEval'!CN41*SUM(Programacion!CL$28:CL$41)/SUM(Programacion!CL$28:CL$48)))))</f>
        <v/>
      </c>
      <c r="CO41" s="270" t="str">
        <f>IF($C41="","",IF(SUM(Programacion!CM$28:CM$48)=0,"",IF(SUM(Programacion!CM$42:CM$48)=0,'Res 2ªEval'!CO41,(IF(Programacion!CM$42="",0,Programacion!CM$42/SUM(Programacion!CM$42:CM$48)*'3 Eval'!$E40)+IF(Programacion!CM$43="",0,Programacion!CM$43/SUM(Programacion!CM$42:CM$48)*'3 Eval'!$F40)+IF(Programacion!CM$44="",0,Programacion!CM$44/SUM(Programacion!CM$42:CM$48)*'3 Eval'!$G40)+IF(Programacion!CM$45="",0,Programacion!CM$45/SUM(Programacion!CM$42:CM$48)*'3 Eval'!$H40)+IF(Programacion!CM$46="",0,Programacion!CM$46/SUM(Programacion!CM$42:CM$48)*'3 Eval'!$I40)+IF(Programacion!CM$47="",0,Programacion!CM$47/SUM(Programacion!CM$42:CM$48)*'3 Eval'!$J40)+IF(Programacion!CM$48="",0,Programacion!CM$48/SUM(Programacion!CM$42:CM$48)*'3 Eval'!$K40))*SUM(Programacion!CM$42:CM$48)/SUM(Programacion!CM$28:CM$48)+IF('Res 2ªEval'!CO41="",0,'Res 2ªEval'!CO41*SUM(Programacion!CM$28:CM$41)/SUM(Programacion!CM$28:CM$48)))))</f>
        <v/>
      </c>
      <c r="CP41" s="270" t="str">
        <f>IF($C41="","",IF(SUM(Programacion!CN$28:CN$48)=0,"",IF(SUM(Programacion!CN$42:CN$48)=0,'Res 2ªEval'!CP41,(IF(Programacion!CN$42="",0,Programacion!CN$42/SUM(Programacion!CN$42:CN$48)*'3 Eval'!$E40)+IF(Programacion!CN$43="",0,Programacion!CN$43/SUM(Programacion!CN$42:CN$48)*'3 Eval'!$F40)+IF(Programacion!CN$44="",0,Programacion!CN$44/SUM(Programacion!CN$42:CN$48)*'3 Eval'!$G40)+IF(Programacion!CN$45="",0,Programacion!CN$45/SUM(Programacion!CN$42:CN$48)*'3 Eval'!$H40)+IF(Programacion!CN$46="",0,Programacion!CN$46/SUM(Programacion!CN$42:CN$48)*'3 Eval'!$I40)+IF(Programacion!CN$47="",0,Programacion!CN$47/SUM(Programacion!CN$42:CN$48)*'3 Eval'!$J40)+IF(Programacion!CN$48="",0,Programacion!CN$48/SUM(Programacion!CN$42:CN$48)*'3 Eval'!$K40))*SUM(Programacion!CN$42:CN$48)/SUM(Programacion!CN$28:CN$48)+IF('Res 2ªEval'!CP41="",0,'Res 2ªEval'!CP41*SUM(Programacion!CN$28:CN$41)/SUM(Programacion!CN$28:CN$48)))))</f>
        <v/>
      </c>
      <c r="CQ41" s="270" t="str">
        <f>IF($C41="","",IF(SUM(Programacion!CO$28:CO$48)=0,"",IF(SUM(Programacion!CO$42:CO$48)=0,'Res 2ªEval'!CQ41,(IF(Programacion!CO$42="",0,Programacion!CO$42/SUM(Programacion!CO$42:CO$48)*'3 Eval'!$E40)+IF(Programacion!CO$43="",0,Programacion!CO$43/SUM(Programacion!CO$42:CO$48)*'3 Eval'!$F40)+IF(Programacion!CO$44="",0,Programacion!CO$44/SUM(Programacion!CO$42:CO$48)*'3 Eval'!$G40)+IF(Programacion!CO$45="",0,Programacion!CO$45/SUM(Programacion!CO$42:CO$48)*'3 Eval'!$H40)+IF(Programacion!CO$46="",0,Programacion!CO$46/SUM(Programacion!CO$42:CO$48)*'3 Eval'!$I40)+IF(Programacion!CO$47="",0,Programacion!CO$47/SUM(Programacion!CO$42:CO$48)*'3 Eval'!$J40)+IF(Programacion!CO$48="",0,Programacion!CO$48/SUM(Programacion!CO$42:CO$48)*'3 Eval'!$K40))*SUM(Programacion!CO$42:CO$48)/SUM(Programacion!CO$28:CO$48)+IF('Res 2ªEval'!CQ41="",0,'Res 2ªEval'!CQ41*SUM(Programacion!CO$28:CO$41)/SUM(Programacion!CO$28:CO$48)))))</f>
        <v/>
      </c>
      <c r="CR41" s="270" t="str">
        <f>IF($C41="","",IF(SUM(Programacion!CP$28:CP$48)=0,"",IF(SUM(Programacion!CP$42:CP$48)=0,'Res 2ªEval'!CR41,(IF(Programacion!CP$42="",0,Programacion!CP$42/SUM(Programacion!CP$42:CP$48)*'3 Eval'!$E40)+IF(Programacion!CP$43="",0,Programacion!CP$43/SUM(Programacion!CP$42:CP$48)*'3 Eval'!$F40)+IF(Programacion!CP$44="",0,Programacion!CP$44/SUM(Programacion!CP$42:CP$48)*'3 Eval'!$G40)+IF(Programacion!CP$45="",0,Programacion!CP$45/SUM(Programacion!CP$42:CP$48)*'3 Eval'!$H40)+IF(Programacion!CP$46="",0,Programacion!CP$46/SUM(Programacion!CP$42:CP$48)*'3 Eval'!$I40)+IF(Programacion!CP$47="",0,Programacion!CP$47/SUM(Programacion!CP$42:CP$48)*'3 Eval'!$J40)+IF(Programacion!CP$48="",0,Programacion!CP$48/SUM(Programacion!CP$42:CP$48)*'3 Eval'!$K40))*SUM(Programacion!CP$42:CP$48)/SUM(Programacion!CP$28:CP$48)+IF('Res 2ªEval'!CR41="",0,'Res 2ªEval'!CR41*SUM(Programacion!CP$28:CP$41)/SUM(Programacion!CP$28:CP$48)))))</f>
        <v/>
      </c>
      <c r="CS41" s="270" t="str">
        <f>IF($C41="","",IF(SUM(Programacion!CQ$28:CQ$48)=0,"",IF(SUM(Programacion!CQ$42:CQ$48)=0,'Res 2ªEval'!CS41,(IF(Programacion!CQ$42="",0,Programacion!CQ$42/SUM(Programacion!CQ$42:CQ$48)*'3 Eval'!$E40)+IF(Programacion!CQ$43="",0,Programacion!CQ$43/SUM(Programacion!CQ$42:CQ$48)*'3 Eval'!$F40)+IF(Programacion!CQ$44="",0,Programacion!CQ$44/SUM(Programacion!CQ$42:CQ$48)*'3 Eval'!$G40)+IF(Programacion!CQ$45="",0,Programacion!CQ$45/SUM(Programacion!CQ$42:CQ$48)*'3 Eval'!$H40)+IF(Programacion!CQ$46="",0,Programacion!CQ$46/SUM(Programacion!CQ$42:CQ$48)*'3 Eval'!$I40)+IF(Programacion!CQ$47="",0,Programacion!CQ$47/SUM(Programacion!CQ$42:CQ$48)*'3 Eval'!$J40)+IF(Programacion!CQ$48="",0,Programacion!CQ$48/SUM(Programacion!CQ$42:CQ$48)*'3 Eval'!$K40))*SUM(Programacion!CQ$42:CQ$48)/SUM(Programacion!CQ$28:CQ$48)+IF('Res 2ªEval'!CS41="",0,'Res 2ªEval'!CS41*SUM(Programacion!CQ$28:CQ$41)/SUM(Programacion!CQ$28:CQ$48)))))</f>
        <v/>
      </c>
      <c r="CT41" s="270" t="str">
        <f>IF($C41="","",IF(SUM(Programacion!CR$28:CR$48)=0,"",IF(SUM(Programacion!CR$42:CR$48)=0,'Res 2ªEval'!CT41,(IF(Programacion!CR$42="",0,Programacion!CR$42/SUM(Programacion!CR$42:CR$48)*'3 Eval'!$E40)+IF(Programacion!CR$43="",0,Programacion!CR$43/SUM(Programacion!CR$42:CR$48)*'3 Eval'!$F40)+IF(Programacion!CR$44="",0,Programacion!CR$44/SUM(Programacion!CR$42:CR$48)*'3 Eval'!$G40)+IF(Programacion!CR$45="",0,Programacion!CR$45/SUM(Programacion!CR$42:CR$48)*'3 Eval'!$H40)+IF(Programacion!CR$46="",0,Programacion!CR$46/SUM(Programacion!CR$42:CR$48)*'3 Eval'!$I40)+IF(Programacion!CR$47="",0,Programacion!CR$47/SUM(Programacion!CR$42:CR$48)*'3 Eval'!$J40)+IF(Programacion!CR$48="",0,Programacion!CR$48/SUM(Programacion!CR$42:CR$48)*'3 Eval'!$K40))*SUM(Programacion!CR$42:CR$48)/SUM(Programacion!CR$28:CR$48)+IF('Res 2ªEval'!CT41="",0,'Res 2ªEval'!CT41*SUM(Programacion!CR$28:CR$41)/SUM(Programacion!CR$28:CR$48)))))</f>
        <v/>
      </c>
      <c r="CU41" s="270" t="str">
        <f>IF($C41="","",IF(SUM(Programacion!CS$28:CS$48)=0,"",IF(SUM(Programacion!CS$42:CS$48)=0,'Res 2ªEval'!CU41,(IF(Programacion!CS$42="",0,Programacion!CS$42/SUM(Programacion!CS$42:CS$48)*'3 Eval'!$E40)+IF(Programacion!CS$43="",0,Programacion!CS$43/SUM(Programacion!CS$42:CS$48)*'3 Eval'!$F40)+IF(Programacion!CS$44="",0,Programacion!CS$44/SUM(Programacion!CS$42:CS$48)*'3 Eval'!$G40)+IF(Programacion!CS$45="",0,Programacion!CS$45/SUM(Programacion!CS$42:CS$48)*'3 Eval'!$H40)+IF(Programacion!CS$46="",0,Programacion!CS$46/SUM(Programacion!CS$42:CS$48)*'3 Eval'!$I40)+IF(Programacion!CS$47="",0,Programacion!CS$47/SUM(Programacion!CS$42:CS$48)*'3 Eval'!$J40)+IF(Programacion!CS$48="",0,Programacion!CS$48/SUM(Programacion!CS$42:CS$48)*'3 Eval'!$K40))*SUM(Programacion!CS$42:CS$48)/SUM(Programacion!CS$28:CS$48)+IF('Res 2ªEval'!CU41="",0,'Res 2ªEval'!CU41*SUM(Programacion!CS$28:CS$41)/SUM(Programacion!CS$28:CS$48)))))</f>
        <v/>
      </c>
      <c r="CV41" s="270" t="str">
        <f>IF($C41="","",IF(SUM(Programacion!CT$28:CT$48)=0,"",IF(SUM(Programacion!CT$42:CT$48)=0,'Res 2ªEval'!CV41,(IF(Programacion!CT$42="",0,Programacion!CT$42/SUM(Programacion!CT$42:CT$48)*'3 Eval'!$E40)+IF(Programacion!CT$43="",0,Programacion!CT$43/SUM(Programacion!CT$42:CT$48)*'3 Eval'!$F40)+IF(Programacion!CT$44="",0,Programacion!CT$44/SUM(Programacion!CT$42:CT$48)*'3 Eval'!$G40)+IF(Programacion!CT$45="",0,Programacion!CT$45/SUM(Programacion!CT$42:CT$48)*'3 Eval'!$H40)+IF(Programacion!CT$46="",0,Programacion!CT$46/SUM(Programacion!CT$42:CT$48)*'3 Eval'!$I40)+IF(Programacion!CT$47="",0,Programacion!CT$47/SUM(Programacion!CT$42:CT$48)*'3 Eval'!$J40)+IF(Programacion!CT$48="",0,Programacion!CT$48/SUM(Programacion!CT$42:CT$48)*'3 Eval'!$K40))*SUM(Programacion!CT$42:CT$48)/SUM(Programacion!CT$28:CT$48)+IF('Res 2ªEval'!CV41="",0,'Res 2ªEval'!CV41*SUM(Programacion!CT$28:CT$41)/SUM(Programacion!CT$28:CT$48)))))</f>
        <v/>
      </c>
      <c r="CW41" s="270" t="str">
        <f>IF($C41="","",IF(SUM(Programacion!CU$28:CU$48)=0,"",IF(SUM(Programacion!CU$42:CU$48)=0,'Res 2ªEval'!CW41,(IF(Programacion!CU$42="",0,Programacion!CU$42/SUM(Programacion!CU$42:CU$48)*'3 Eval'!$E40)+IF(Programacion!CU$43="",0,Programacion!CU$43/SUM(Programacion!CU$42:CU$48)*'3 Eval'!$F40)+IF(Programacion!CU$44="",0,Programacion!CU$44/SUM(Programacion!CU$42:CU$48)*'3 Eval'!$G40)+IF(Programacion!CU$45="",0,Programacion!CU$45/SUM(Programacion!CU$42:CU$48)*'3 Eval'!$H40)+IF(Programacion!CU$46="",0,Programacion!CU$46/SUM(Programacion!CU$42:CU$48)*'3 Eval'!$I40)+IF(Programacion!CU$47="",0,Programacion!CU$47/SUM(Programacion!CU$42:CU$48)*'3 Eval'!$J40)+IF(Programacion!CU$48="",0,Programacion!CU$48/SUM(Programacion!CU$42:CU$48)*'3 Eval'!$K40))*SUM(Programacion!CU$42:CU$48)/SUM(Programacion!CU$28:CU$48)+IF('Res 2ªEval'!CW41="",0,'Res 2ªEval'!CW41*SUM(Programacion!CU$28:CU$41)/SUM(Programacion!CU$28:CU$48)))))</f>
        <v/>
      </c>
      <c r="CX41" s="270" t="str">
        <f>IF($C41="","",IF(SUM(Programacion!CV$28:CV$48)=0,"",IF(SUM(Programacion!CV$42:CV$48)=0,'Res 2ªEval'!CX41,(IF(Programacion!CV$42="",0,Programacion!CV$42/SUM(Programacion!CV$42:CV$48)*'3 Eval'!$E40)+IF(Programacion!CV$43="",0,Programacion!CV$43/SUM(Programacion!CV$42:CV$48)*'3 Eval'!$F40)+IF(Programacion!CV$44="",0,Programacion!CV$44/SUM(Programacion!CV$42:CV$48)*'3 Eval'!$G40)+IF(Programacion!CV$45="",0,Programacion!CV$45/SUM(Programacion!CV$42:CV$48)*'3 Eval'!$H40)+IF(Programacion!CV$46="",0,Programacion!CV$46/SUM(Programacion!CV$42:CV$48)*'3 Eval'!$I40)+IF(Programacion!CV$47="",0,Programacion!CV$47/SUM(Programacion!CV$42:CV$48)*'3 Eval'!$J40)+IF(Programacion!CV$48="",0,Programacion!CV$48/SUM(Programacion!CV$42:CV$48)*'3 Eval'!$K40))*SUM(Programacion!CV$42:CV$48)/SUM(Programacion!CV$28:CV$48)+IF('Res 2ªEval'!CX41="",0,'Res 2ªEval'!CX41*SUM(Programacion!CV$28:CV$41)/SUM(Programacion!CV$28:CV$48)))))</f>
        <v/>
      </c>
      <c r="CY41" s="270" t="str">
        <f>IF($C41="","",IF(SUM(Programacion!CW$28:CW$48)=0,"",IF(SUM(Programacion!CW$42:CW$48)=0,'Res 2ªEval'!CY41,(IF(Programacion!CW$42="",0,Programacion!CW$42/SUM(Programacion!CW$42:CW$48)*'3 Eval'!$E40)+IF(Programacion!CW$43="",0,Programacion!CW$43/SUM(Programacion!CW$42:CW$48)*'3 Eval'!$F40)+IF(Programacion!CW$44="",0,Programacion!CW$44/SUM(Programacion!CW$42:CW$48)*'3 Eval'!$G40)+IF(Programacion!CW$45="",0,Programacion!CW$45/SUM(Programacion!CW$42:CW$48)*'3 Eval'!$H40)+IF(Programacion!CW$46="",0,Programacion!CW$46/SUM(Programacion!CW$42:CW$48)*'3 Eval'!$I40)+IF(Programacion!CW$47="",0,Programacion!CW$47/SUM(Programacion!CW$42:CW$48)*'3 Eval'!$J40)+IF(Programacion!CW$48="",0,Programacion!CW$48/SUM(Programacion!CW$42:CW$48)*'3 Eval'!$K40))*SUM(Programacion!CW$42:CW$48)/SUM(Programacion!CW$28:CW$48)+IF('Res 2ªEval'!CY41="",0,'Res 2ªEval'!CY41*SUM(Programacion!CW$28:CW$41)/SUM(Programacion!CW$28:CW$48)))))</f>
        <v/>
      </c>
      <c r="CZ41" s="270" t="str">
        <f>IF($C41="","",IF(SUM(Programacion!CX$28:CX$48)=0,"",IF(SUM(Programacion!CX$42:CX$48)=0,'Res 2ªEval'!CZ41,(IF(Programacion!CX$42="",0,Programacion!CX$42/SUM(Programacion!CX$42:CX$48)*'3 Eval'!$E40)+IF(Programacion!CX$43="",0,Programacion!CX$43/SUM(Programacion!CX$42:CX$48)*'3 Eval'!$F40)+IF(Programacion!CX$44="",0,Programacion!CX$44/SUM(Programacion!CX$42:CX$48)*'3 Eval'!$G40)+IF(Programacion!CX$45="",0,Programacion!CX$45/SUM(Programacion!CX$42:CX$48)*'3 Eval'!$H40)+IF(Programacion!CX$46="",0,Programacion!CX$46/SUM(Programacion!CX$42:CX$48)*'3 Eval'!$I40)+IF(Programacion!CX$47="",0,Programacion!CX$47/SUM(Programacion!CX$42:CX$48)*'3 Eval'!$J40)+IF(Programacion!CX$48="",0,Programacion!CX$48/SUM(Programacion!CX$42:CX$48)*'3 Eval'!$K40))*SUM(Programacion!CX$42:CX$48)/SUM(Programacion!CX$28:CX$48)+IF('Res 2ªEval'!CZ41="",0,'Res 2ªEval'!CZ41*SUM(Programacion!CX$28:CX$41)/SUM(Programacion!CX$28:CX$48)))))</f>
        <v/>
      </c>
      <c r="DA41" s="270" t="str">
        <f>IF($C41="","",IF(SUM(Programacion!CY$28:CY$48)=0,"",IF(SUM(Programacion!CY$42:CY$48)=0,'Res 2ªEval'!DA41,(IF(Programacion!CY$42="",0,Programacion!CY$42/SUM(Programacion!CY$42:CY$48)*'3 Eval'!$E40)+IF(Programacion!CY$43="",0,Programacion!CY$43/SUM(Programacion!CY$42:CY$48)*'3 Eval'!$F40)+IF(Programacion!CY$44="",0,Programacion!CY$44/SUM(Programacion!CY$42:CY$48)*'3 Eval'!$G40)+IF(Programacion!CY$45="",0,Programacion!CY$45/SUM(Programacion!CY$42:CY$48)*'3 Eval'!$H40)+IF(Programacion!CY$46="",0,Programacion!CY$46/SUM(Programacion!CY$42:CY$48)*'3 Eval'!$I40)+IF(Programacion!CY$47="",0,Programacion!CY$47/SUM(Programacion!CY$42:CY$48)*'3 Eval'!$J40)+IF(Programacion!CY$48="",0,Programacion!CY$48/SUM(Programacion!CY$42:CY$48)*'3 Eval'!$K40))*SUM(Programacion!CY$42:CY$48)/SUM(Programacion!CY$28:CY$48)+IF('Res 2ªEval'!DA41="",0,'Res 2ªEval'!DA41*SUM(Programacion!CY$28:CY$41)/SUM(Programacion!CY$28:CY$48)))))</f>
        <v/>
      </c>
      <c r="DB41" s="270" t="str">
        <f>IF($C41="","",IF(SUM(Programacion!CZ$28:CZ$48)=0,"",IF(SUM(Programacion!CZ$42:CZ$48)=0,'Res 2ªEval'!DB41,(IF(Programacion!CZ$42="",0,Programacion!CZ$42/SUM(Programacion!CZ$42:CZ$48)*'3 Eval'!$E40)+IF(Programacion!CZ$43="",0,Programacion!CZ$43/SUM(Programacion!CZ$42:CZ$48)*'3 Eval'!$F40)+IF(Programacion!CZ$44="",0,Programacion!CZ$44/SUM(Programacion!CZ$42:CZ$48)*'3 Eval'!$G40)+IF(Programacion!CZ$45="",0,Programacion!CZ$45/SUM(Programacion!CZ$42:CZ$48)*'3 Eval'!$H40)+IF(Programacion!CZ$46="",0,Programacion!CZ$46/SUM(Programacion!CZ$42:CZ$48)*'3 Eval'!$I40)+IF(Programacion!CZ$47="",0,Programacion!CZ$47/SUM(Programacion!CZ$42:CZ$48)*'3 Eval'!$J40)+IF(Programacion!CZ$48="",0,Programacion!CZ$48/SUM(Programacion!CZ$42:CZ$48)*'3 Eval'!$K40))*SUM(Programacion!CZ$42:CZ$48)/SUM(Programacion!CZ$28:CZ$48)+IF('Res 2ªEval'!DB41="",0,'Res 2ªEval'!DB41*SUM(Programacion!CZ$28:CZ$41)/SUM(Programacion!CZ$28:CZ$48)))))</f>
        <v/>
      </c>
      <c r="DC41" s="270" t="str">
        <f>IF($C41="","",IF(SUM(Programacion!DA$28:DA$48)=0,"",IF(SUM(Programacion!DA$42:DA$48)=0,'Res 2ªEval'!DC41,(IF(Programacion!DA$42="",0,Programacion!DA$42/SUM(Programacion!DA$42:DA$48)*'3 Eval'!$E40)+IF(Programacion!DA$43="",0,Programacion!DA$43/SUM(Programacion!DA$42:DA$48)*'3 Eval'!$F40)+IF(Programacion!DA$44="",0,Programacion!DA$44/SUM(Programacion!DA$42:DA$48)*'3 Eval'!$G40)+IF(Programacion!DA$45="",0,Programacion!DA$45/SUM(Programacion!DA$42:DA$48)*'3 Eval'!$H40)+IF(Programacion!DA$46="",0,Programacion!DA$46/SUM(Programacion!DA$42:DA$48)*'3 Eval'!$I40)+IF(Programacion!DA$47="",0,Programacion!DA$47/SUM(Programacion!DA$42:DA$48)*'3 Eval'!$J40)+IF(Programacion!DA$48="",0,Programacion!DA$48/SUM(Programacion!DA$42:DA$48)*'3 Eval'!$K40))*SUM(Programacion!DA$42:DA$48)/SUM(Programacion!DA$28:DA$48)+IF('Res 2ªEval'!DC41="",0,'Res 2ªEval'!DC41*SUM(Programacion!DA$28:DA$41)/SUM(Programacion!DA$28:DA$48)))))</f>
        <v/>
      </c>
      <c r="DD41" s="270" t="str">
        <f>IF($C41="","",IF(SUM(Programacion!DB$28:DB$48)=0,"",IF(SUM(Programacion!DB$42:DB$48)=0,'Res 2ªEval'!DD41,(IF(Programacion!DB$42="",0,Programacion!DB$42/SUM(Programacion!DB$42:DB$48)*'3 Eval'!$E40)+IF(Programacion!DB$43="",0,Programacion!DB$43/SUM(Programacion!DB$42:DB$48)*'3 Eval'!$F40)+IF(Programacion!DB$44="",0,Programacion!DB$44/SUM(Programacion!DB$42:DB$48)*'3 Eval'!$G40)+IF(Programacion!DB$45="",0,Programacion!DB$45/SUM(Programacion!DB$42:DB$48)*'3 Eval'!$H40)+IF(Programacion!DB$46="",0,Programacion!DB$46/SUM(Programacion!DB$42:DB$48)*'3 Eval'!$I40)+IF(Programacion!DB$47="",0,Programacion!DB$47/SUM(Programacion!DB$42:DB$48)*'3 Eval'!$J40)+IF(Programacion!DB$48="",0,Programacion!DB$48/SUM(Programacion!DB$42:DB$48)*'3 Eval'!$K40))*SUM(Programacion!DB$42:DB$48)/SUM(Programacion!DB$28:DB$48)+IF('Res 2ªEval'!DD41="",0,'Res 2ªEval'!DD41*SUM(Programacion!DB$28:DB$41)/SUM(Programacion!DB$28:DB$48)))))</f>
        <v/>
      </c>
      <c r="DE41" s="270" t="str">
        <f>IF($C41="","",IF(SUM(Programacion!DC$28:DC$48)=0,"",IF(SUM(Programacion!DC$42:DC$48)=0,'Res 2ªEval'!DE41,(IF(Programacion!DC$42="",0,Programacion!DC$42/SUM(Programacion!DC$42:DC$48)*'3 Eval'!$E40)+IF(Programacion!DC$43="",0,Programacion!DC$43/SUM(Programacion!DC$42:DC$48)*'3 Eval'!$F40)+IF(Programacion!DC$44="",0,Programacion!DC$44/SUM(Programacion!DC$42:DC$48)*'3 Eval'!$G40)+IF(Programacion!DC$45="",0,Programacion!DC$45/SUM(Programacion!DC$42:DC$48)*'3 Eval'!$H40)+IF(Programacion!DC$46="",0,Programacion!DC$46/SUM(Programacion!DC$42:DC$48)*'3 Eval'!$I40)+IF(Programacion!DC$47="",0,Programacion!DC$47/SUM(Programacion!DC$42:DC$48)*'3 Eval'!$J40)+IF(Programacion!DC$48="",0,Programacion!DC$48/SUM(Programacion!DC$42:DC$48)*'3 Eval'!$K40))*SUM(Programacion!DC$42:DC$48)/SUM(Programacion!DC$28:DC$48)+IF('Res 2ªEval'!DE41="",0,'Res 2ªEval'!DE41*SUM(Programacion!DC$28:DC$41)/SUM(Programacion!DC$28:DC$48)))))</f>
        <v/>
      </c>
      <c r="DF41" s="270" t="str">
        <f>IF($C41="","",IF(SUM(Programacion!DD$28:DD$48)=0,"",IF(SUM(Programacion!DD$42:DD$48)=0,'Res 2ªEval'!DF41,(IF(Programacion!DD$42="",0,Programacion!DD$42/SUM(Programacion!DD$42:DD$48)*'3 Eval'!$E40)+IF(Programacion!DD$43="",0,Programacion!DD$43/SUM(Programacion!DD$42:DD$48)*'3 Eval'!$F40)+IF(Programacion!DD$44="",0,Programacion!DD$44/SUM(Programacion!DD$42:DD$48)*'3 Eval'!$G40)+IF(Programacion!DD$45="",0,Programacion!DD$45/SUM(Programacion!DD$42:DD$48)*'3 Eval'!$H40)+IF(Programacion!DD$46="",0,Programacion!DD$46/SUM(Programacion!DD$42:DD$48)*'3 Eval'!$I40)+IF(Programacion!DD$47="",0,Programacion!DD$47/SUM(Programacion!DD$42:DD$48)*'3 Eval'!$J40)+IF(Programacion!DD$48="",0,Programacion!DD$48/SUM(Programacion!DD$42:DD$48)*'3 Eval'!$K40))*SUM(Programacion!DD$42:DD$48)/SUM(Programacion!DD$28:DD$48)+IF('Res 2ªEval'!DF41="",0,'Res 2ªEval'!DF41*SUM(Programacion!DD$28:DD$41)/SUM(Programacion!DD$28:DD$48)))))</f>
        <v/>
      </c>
      <c r="DG41" s="270" t="str">
        <f>IF($C41="","",IF(SUM(Programacion!DE$28:DE$48)=0,"",IF(SUM(Programacion!DE$42:DE$48)=0,'Res 2ªEval'!DG41,(IF(Programacion!DE$42="",0,Programacion!DE$42/SUM(Programacion!DE$42:DE$48)*'3 Eval'!$E40)+IF(Programacion!DE$43="",0,Programacion!DE$43/SUM(Programacion!DE$42:DE$48)*'3 Eval'!$F40)+IF(Programacion!DE$44="",0,Programacion!DE$44/SUM(Programacion!DE$42:DE$48)*'3 Eval'!$G40)+IF(Programacion!DE$45="",0,Programacion!DE$45/SUM(Programacion!DE$42:DE$48)*'3 Eval'!$H40)+IF(Programacion!DE$46="",0,Programacion!DE$46/SUM(Programacion!DE$42:DE$48)*'3 Eval'!$I40)+IF(Programacion!DE$47="",0,Programacion!DE$47/SUM(Programacion!DE$42:DE$48)*'3 Eval'!$J40)+IF(Programacion!DE$48="",0,Programacion!DE$48/SUM(Programacion!DE$42:DE$48)*'3 Eval'!$K40))*SUM(Programacion!DE$42:DE$48)/SUM(Programacion!DE$28:DE$48)+IF('Res 2ªEval'!DG41="",0,'Res 2ªEval'!DG41*SUM(Programacion!DE$28:DE$41)/SUM(Programacion!DE$28:DE$48)))))</f>
        <v/>
      </c>
      <c r="DH41" s="270" t="str">
        <f>IF($C41="","",IF(SUM(Programacion!DF$28:DF$48)=0,"",IF(SUM(Programacion!DF$42:DF$48)=0,'Res 2ªEval'!DH41,(IF(Programacion!DF$42="",0,Programacion!DF$42/SUM(Programacion!DF$42:DF$48)*'3 Eval'!$E40)+IF(Programacion!DF$43="",0,Programacion!DF$43/SUM(Programacion!DF$42:DF$48)*'3 Eval'!$F40)+IF(Programacion!DF$44="",0,Programacion!DF$44/SUM(Programacion!DF$42:DF$48)*'3 Eval'!$G40)+IF(Programacion!DF$45="",0,Programacion!DF$45/SUM(Programacion!DF$42:DF$48)*'3 Eval'!$H40)+IF(Programacion!DF$46="",0,Programacion!DF$46/SUM(Programacion!DF$42:DF$48)*'3 Eval'!$I40)+IF(Programacion!DF$47="",0,Programacion!DF$47/SUM(Programacion!DF$42:DF$48)*'3 Eval'!$J40)+IF(Programacion!DF$48="",0,Programacion!DF$48/SUM(Programacion!DF$42:DF$48)*'3 Eval'!$K40))*SUM(Programacion!DF$42:DF$48)/SUM(Programacion!DF$28:DF$48)+IF('Res 2ªEval'!DH41="",0,'Res 2ªEval'!DH41*SUM(Programacion!DF$28:DF$41)/SUM(Programacion!DF$28:DF$48)))))</f>
        <v/>
      </c>
      <c r="DI41" s="270" t="str">
        <f>IF($C41="","",IF(SUM(Programacion!DG$28:DG$48)=0,"",IF(SUM(Programacion!DG$42:DG$48)=0,'Res 2ªEval'!DI41,(IF(Programacion!DG$42="",0,Programacion!DG$42/SUM(Programacion!DG$42:DG$48)*'3 Eval'!$E40)+IF(Programacion!DG$43="",0,Programacion!DG$43/SUM(Programacion!DG$42:DG$48)*'3 Eval'!$F40)+IF(Programacion!DG$44="",0,Programacion!DG$44/SUM(Programacion!DG$42:DG$48)*'3 Eval'!$G40)+IF(Programacion!DG$45="",0,Programacion!DG$45/SUM(Programacion!DG$42:DG$48)*'3 Eval'!$H40)+IF(Programacion!DG$46="",0,Programacion!DG$46/SUM(Programacion!DG$42:DG$48)*'3 Eval'!$I40)+IF(Programacion!DG$47="",0,Programacion!DG$47/SUM(Programacion!DG$42:DG$48)*'3 Eval'!$J40)+IF(Programacion!DG$48="",0,Programacion!DG$48/SUM(Programacion!DG$42:DG$48)*'3 Eval'!$K40))*SUM(Programacion!DG$42:DG$48)/SUM(Programacion!DG$28:DG$48)+IF('Res 2ªEval'!DI41="",0,'Res 2ªEval'!DI41*SUM(Programacion!DG$28:DG$41)/SUM(Programacion!DG$28:DG$48)))))</f>
        <v/>
      </c>
      <c r="DJ41" s="270" t="str">
        <f>IF($C41="","",IF(SUM(Programacion!DH$28:DH$48)=0,"",IF(SUM(Programacion!DH$42:DH$48)=0,'Res 2ªEval'!DJ41,(IF(Programacion!DH$42="",0,Programacion!DH$42/SUM(Programacion!DH$42:DH$48)*'3 Eval'!$E40)+IF(Programacion!DH$43="",0,Programacion!DH$43/SUM(Programacion!DH$42:DH$48)*'3 Eval'!$F40)+IF(Programacion!DH$44="",0,Programacion!DH$44/SUM(Programacion!DH$42:DH$48)*'3 Eval'!$G40)+IF(Programacion!DH$45="",0,Programacion!DH$45/SUM(Programacion!DH$42:DH$48)*'3 Eval'!$H40)+IF(Programacion!DH$46="",0,Programacion!DH$46/SUM(Programacion!DH$42:DH$48)*'3 Eval'!$I40)+IF(Programacion!DH$47="",0,Programacion!DH$47/SUM(Programacion!DH$42:DH$48)*'3 Eval'!$J40)+IF(Programacion!DH$48="",0,Programacion!DH$48/SUM(Programacion!DH$42:DH$48)*'3 Eval'!$K40))*SUM(Programacion!DH$42:DH$48)/SUM(Programacion!DH$28:DH$48)+IF('Res 2ªEval'!DJ41="",0,'Res 2ªEval'!DJ41*SUM(Programacion!DH$28:DH$41)/SUM(Programacion!DH$28:DH$48)))))</f>
        <v/>
      </c>
      <c r="DK41" s="270" t="str">
        <f>IF($C41="","",IF(SUM(Programacion!DI$28:DI$48)=0,"",IF(SUM(Programacion!DI$42:DI$48)=0,'Res 2ªEval'!DK41,(IF(Programacion!DI$42="",0,Programacion!DI$42/SUM(Programacion!DI$42:DI$48)*'3 Eval'!$E40)+IF(Programacion!DI$43="",0,Programacion!DI$43/SUM(Programacion!DI$42:DI$48)*'3 Eval'!$F40)+IF(Programacion!DI$44="",0,Programacion!DI$44/SUM(Programacion!DI$42:DI$48)*'3 Eval'!$G40)+IF(Programacion!DI$45="",0,Programacion!DI$45/SUM(Programacion!DI$42:DI$48)*'3 Eval'!$H40)+IF(Programacion!DI$46="",0,Programacion!DI$46/SUM(Programacion!DI$42:DI$48)*'3 Eval'!$I40)+IF(Programacion!DI$47="",0,Programacion!DI$47/SUM(Programacion!DI$42:DI$48)*'3 Eval'!$J40)+IF(Programacion!DI$48="",0,Programacion!DI$48/SUM(Programacion!DI$42:DI$48)*'3 Eval'!$K40))*SUM(Programacion!DI$42:DI$48)/SUM(Programacion!DI$28:DI$48)+IF('Res 2ªEval'!DK41="",0,'Res 2ªEval'!DK41*SUM(Programacion!DI$28:DI$41)/SUM(Programacion!DI$28:DI$48)))))</f>
        <v/>
      </c>
      <c r="DL41" s="270" t="str">
        <f>IF($C41="","",IF(SUM(Programacion!DJ$28:DJ$48)=0,"",IF(SUM(Programacion!DJ$42:DJ$48)=0,'Res 2ªEval'!DL41,(IF(Programacion!DJ$42="",0,Programacion!DJ$42/SUM(Programacion!DJ$42:DJ$48)*'3 Eval'!$E40)+IF(Programacion!DJ$43="",0,Programacion!DJ$43/SUM(Programacion!DJ$42:DJ$48)*'3 Eval'!$F40)+IF(Programacion!DJ$44="",0,Programacion!DJ$44/SUM(Programacion!DJ$42:DJ$48)*'3 Eval'!$G40)+IF(Programacion!DJ$45="",0,Programacion!DJ$45/SUM(Programacion!DJ$42:DJ$48)*'3 Eval'!$H40)+IF(Programacion!DJ$46="",0,Programacion!DJ$46/SUM(Programacion!DJ$42:DJ$48)*'3 Eval'!$I40)+IF(Programacion!DJ$47="",0,Programacion!DJ$47/SUM(Programacion!DJ$42:DJ$48)*'3 Eval'!$J40)+IF(Programacion!DJ$48="",0,Programacion!DJ$48/SUM(Programacion!DJ$42:DJ$48)*'3 Eval'!$K40))*SUM(Programacion!DJ$42:DJ$48)/SUM(Programacion!DJ$28:DJ$48)+IF('Res 2ªEval'!DL41="",0,'Res 2ªEval'!DL41*SUM(Programacion!DJ$28:DJ$41)/SUM(Programacion!DJ$28:DJ$48)))))</f>
        <v/>
      </c>
      <c r="DM41" s="270" t="str">
        <f>IF($C41="","",IF(SUM(Programacion!DK$28:DK$48)=0,"",IF(SUM(Programacion!DK$42:DK$48)=0,'Res 2ªEval'!DM41,(IF(Programacion!DK$42="",0,Programacion!DK$42/SUM(Programacion!DK$42:DK$48)*'3 Eval'!$E40)+IF(Programacion!DK$43="",0,Programacion!DK$43/SUM(Programacion!DK$42:DK$48)*'3 Eval'!$F40)+IF(Programacion!DK$44="",0,Programacion!DK$44/SUM(Programacion!DK$42:DK$48)*'3 Eval'!$G40)+IF(Programacion!DK$45="",0,Programacion!DK$45/SUM(Programacion!DK$42:DK$48)*'3 Eval'!$H40)+IF(Programacion!DK$46="",0,Programacion!DK$46/SUM(Programacion!DK$42:DK$48)*'3 Eval'!$I40)+IF(Programacion!DK$47="",0,Programacion!DK$47/SUM(Programacion!DK$42:DK$48)*'3 Eval'!$J40)+IF(Programacion!DK$48="",0,Programacion!DK$48/SUM(Programacion!DK$42:DK$48)*'3 Eval'!$K40))*SUM(Programacion!DK$42:DK$48)/SUM(Programacion!DK$28:DK$48)+IF('Res 2ªEval'!DM41="",0,'Res 2ªEval'!DM41*SUM(Programacion!DK$28:DK$41)/SUM(Programacion!DK$28:DK$48)))))</f>
        <v/>
      </c>
      <c r="DN41" s="270" t="str">
        <f>IF($C41="","",IF(SUM(Programacion!DL$28:DL$48)=0,"",IF(SUM(Programacion!DL$42:DL$48)=0,'Res 2ªEval'!DN41,(IF(Programacion!DL$42="",0,Programacion!DL$42/SUM(Programacion!DL$42:DL$48)*'3 Eval'!$E40)+IF(Programacion!DL$43="",0,Programacion!DL$43/SUM(Programacion!DL$42:DL$48)*'3 Eval'!$F40)+IF(Programacion!DL$44="",0,Programacion!DL$44/SUM(Programacion!DL$42:DL$48)*'3 Eval'!$G40)+IF(Programacion!DL$45="",0,Programacion!DL$45/SUM(Programacion!DL$42:DL$48)*'3 Eval'!$H40)+IF(Programacion!DL$46="",0,Programacion!DL$46/SUM(Programacion!DL$42:DL$48)*'3 Eval'!$I40)+IF(Programacion!DL$47="",0,Programacion!DL$47/SUM(Programacion!DL$42:DL$48)*'3 Eval'!$J40)+IF(Programacion!DL$48="",0,Programacion!DL$48/SUM(Programacion!DL$42:DL$48)*'3 Eval'!$K40))*SUM(Programacion!DL$42:DL$48)/SUM(Programacion!DL$28:DL$48)+IF('Res 2ªEval'!DN41="",0,'Res 2ªEval'!DN41*SUM(Programacion!DL$28:DL$41)/SUM(Programacion!DL$28:DL$48)))))</f>
        <v/>
      </c>
      <c r="DO41" s="270" t="str">
        <f>IF($C41="","",IF(SUM(Programacion!DM$28:DM$48)=0,"",IF(SUM(Programacion!DM$42:DM$48)=0,'Res 2ªEval'!DO41,(IF(Programacion!DM$42="",0,Programacion!DM$42/SUM(Programacion!DM$42:DM$48)*'3 Eval'!$E40)+IF(Programacion!DM$43="",0,Programacion!DM$43/SUM(Programacion!DM$42:DM$48)*'3 Eval'!$F40)+IF(Programacion!DM$44="",0,Programacion!DM$44/SUM(Programacion!DM$42:DM$48)*'3 Eval'!$G40)+IF(Programacion!DM$45="",0,Programacion!DM$45/SUM(Programacion!DM$42:DM$48)*'3 Eval'!$H40)+IF(Programacion!DM$46="",0,Programacion!DM$46/SUM(Programacion!DM$42:DM$48)*'3 Eval'!$I40)+IF(Programacion!DM$47="",0,Programacion!DM$47/SUM(Programacion!DM$42:DM$48)*'3 Eval'!$J40)+IF(Programacion!DM$48="",0,Programacion!DM$48/SUM(Programacion!DM$42:DM$48)*'3 Eval'!$K40))*SUM(Programacion!DM$42:DM$48)/SUM(Programacion!DM$28:DM$48)+IF('Res 2ªEval'!DO41="",0,'Res 2ªEval'!DO41*SUM(Programacion!DM$28:DM$41)/SUM(Programacion!DM$28:DM$48)))))</f>
        <v/>
      </c>
      <c r="DP41" s="270" t="str">
        <f>IF($C41="","",IF(SUM(Programacion!DN$28:DN$48)=0,"",IF(SUM(Programacion!DN$42:DN$48)=0,'Res 2ªEval'!DP41,(IF(Programacion!DN$42="",0,Programacion!DN$42/SUM(Programacion!DN$42:DN$48)*'3 Eval'!$E40)+IF(Programacion!DN$43="",0,Programacion!DN$43/SUM(Programacion!DN$42:DN$48)*'3 Eval'!$F40)+IF(Programacion!DN$44="",0,Programacion!DN$44/SUM(Programacion!DN$42:DN$48)*'3 Eval'!$G40)+IF(Programacion!DN$45="",0,Programacion!DN$45/SUM(Programacion!DN$42:DN$48)*'3 Eval'!$H40)+IF(Programacion!DN$46="",0,Programacion!DN$46/SUM(Programacion!DN$42:DN$48)*'3 Eval'!$I40)+IF(Programacion!DN$47="",0,Programacion!DN$47/SUM(Programacion!DN$42:DN$48)*'3 Eval'!$J40)+IF(Programacion!DN$48="",0,Programacion!DN$48/SUM(Programacion!DN$42:DN$48)*'3 Eval'!$K40))*SUM(Programacion!DN$42:DN$48)/SUM(Programacion!DN$28:DN$48)+IF('Res 2ªEval'!DP41="",0,'Res 2ªEval'!DP41*SUM(Programacion!DN$28:DN$41)/SUM(Programacion!DN$28:DN$48)))))</f>
        <v/>
      </c>
      <c r="DQ41" s="270" t="str">
        <f>IF($C41="","",IF(SUM(Programacion!DO$28:DO$48)=0,"",IF(SUM(Programacion!DO$42:DO$48)=0,'Res 2ªEval'!DQ41,(IF(Programacion!DO$42="",0,Programacion!DO$42/SUM(Programacion!DO$42:DO$48)*'3 Eval'!$E40)+IF(Programacion!DO$43="",0,Programacion!DO$43/SUM(Programacion!DO$42:DO$48)*'3 Eval'!$F40)+IF(Programacion!DO$44="",0,Programacion!DO$44/SUM(Programacion!DO$42:DO$48)*'3 Eval'!$G40)+IF(Programacion!DO$45="",0,Programacion!DO$45/SUM(Programacion!DO$42:DO$48)*'3 Eval'!$H40)+IF(Programacion!DO$46="",0,Programacion!DO$46/SUM(Programacion!DO$42:DO$48)*'3 Eval'!$I40)+IF(Programacion!DO$47="",0,Programacion!DO$47/SUM(Programacion!DO$42:DO$48)*'3 Eval'!$J40)+IF(Programacion!DO$48="",0,Programacion!DO$48/SUM(Programacion!DO$42:DO$48)*'3 Eval'!$K40))*SUM(Programacion!DO$42:DO$48)/SUM(Programacion!DO$28:DO$48)+IF('Res 2ªEval'!DQ41="",0,'Res 2ªEval'!DQ41*SUM(Programacion!DO$28:DO$41)/SUM(Programacion!DO$28:DO$48)))))</f>
        <v/>
      </c>
      <c r="DR41" s="270" t="str">
        <f>IF($C41="","",IF(SUM(Programacion!DP$28:DP$48)=0,"",IF(SUM(Programacion!DP$42:DP$48)=0,'Res 2ªEval'!DR41,(IF(Programacion!DP$42="",0,Programacion!DP$42/SUM(Programacion!DP$42:DP$48)*'3 Eval'!$E40)+IF(Programacion!DP$43="",0,Programacion!DP$43/SUM(Programacion!DP$42:DP$48)*'3 Eval'!$F40)+IF(Programacion!DP$44="",0,Programacion!DP$44/SUM(Programacion!DP$42:DP$48)*'3 Eval'!$G40)+IF(Programacion!DP$45="",0,Programacion!DP$45/SUM(Programacion!DP$42:DP$48)*'3 Eval'!$H40)+IF(Programacion!DP$46="",0,Programacion!DP$46/SUM(Programacion!DP$42:DP$48)*'3 Eval'!$I40)+IF(Programacion!DP$47="",0,Programacion!DP$47/SUM(Programacion!DP$42:DP$48)*'3 Eval'!$J40)+IF(Programacion!DP$48="",0,Programacion!DP$48/SUM(Programacion!DP$42:DP$48)*'3 Eval'!$K40))*SUM(Programacion!DP$42:DP$48)/SUM(Programacion!DP$28:DP$48)+IF('Res 2ªEval'!DR41="",0,'Res 2ªEval'!DR41*SUM(Programacion!DP$28:DP$41)/SUM(Programacion!DP$28:DP$48)))))</f>
        <v/>
      </c>
      <c r="DS41" s="270" t="str">
        <f>IF($C41="","",IF(SUM(Programacion!DQ$28:DQ$48)=0,"",IF(SUM(Programacion!DQ$42:DQ$48)=0,'Res 2ªEval'!DS41,(IF(Programacion!DQ$42="",0,Programacion!DQ$42/SUM(Programacion!DQ$42:DQ$48)*'3 Eval'!$E40)+IF(Programacion!DQ$43="",0,Programacion!DQ$43/SUM(Programacion!DQ$42:DQ$48)*'3 Eval'!$F40)+IF(Programacion!DQ$44="",0,Programacion!DQ$44/SUM(Programacion!DQ$42:DQ$48)*'3 Eval'!$G40)+IF(Programacion!DQ$45="",0,Programacion!DQ$45/SUM(Programacion!DQ$42:DQ$48)*'3 Eval'!$H40)+IF(Programacion!DQ$46="",0,Programacion!DQ$46/SUM(Programacion!DQ$42:DQ$48)*'3 Eval'!$I40)+IF(Programacion!DQ$47="",0,Programacion!DQ$47/SUM(Programacion!DQ$42:DQ$48)*'3 Eval'!$J40)+IF(Programacion!DQ$48="",0,Programacion!DQ$48/SUM(Programacion!DQ$42:DQ$48)*'3 Eval'!$K40))*SUM(Programacion!DQ$42:DQ$48)/SUM(Programacion!DQ$28:DQ$48)+IF('Res 2ªEval'!DS41="",0,'Res 2ªEval'!DS41*SUM(Programacion!DQ$28:DQ$41)/SUM(Programacion!DQ$28:DQ$48)))))</f>
        <v/>
      </c>
      <c r="DT41" s="270" t="str">
        <f>IF($C41="","",IF(SUM(Programacion!DR$28:DR$48)=0,"",IF(SUM(Programacion!DR$42:DR$48)=0,'Res 2ªEval'!DT41,(IF(Programacion!DR$42="",0,Programacion!DR$42/SUM(Programacion!DR$42:DR$48)*'3 Eval'!$E40)+IF(Programacion!DR$43="",0,Programacion!DR$43/SUM(Programacion!DR$42:DR$48)*'3 Eval'!$F40)+IF(Programacion!DR$44="",0,Programacion!DR$44/SUM(Programacion!DR$42:DR$48)*'3 Eval'!$G40)+IF(Programacion!DR$45="",0,Programacion!DR$45/SUM(Programacion!DR$42:DR$48)*'3 Eval'!$H40)+IF(Programacion!DR$46="",0,Programacion!DR$46/SUM(Programacion!DR$42:DR$48)*'3 Eval'!$I40)+IF(Programacion!DR$47="",0,Programacion!DR$47/SUM(Programacion!DR$42:DR$48)*'3 Eval'!$J40)+IF(Programacion!DR$48="",0,Programacion!DR$48/SUM(Programacion!DR$42:DR$48)*'3 Eval'!$K40))*SUM(Programacion!DR$42:DR$48)/SUM(Programacion!DR$28:DR$48)+IF('Res 2ªEval'!DT41="",0,'Res 2ªEval'!DT41*SUM(Programacion!DR$28:DR$41)/SUM(Programacion!DR$28:DR$48)))))</f>
        <v/>
      </c>
      <c r="DU41" s="270" t="str">
        <f>IF($C41="","",IF(SUM(Programacion!DS$28:DS$48)=0,"",IF(SUM(Programacion!DS$42:DS$48)=0,'Res 2ªEval'!DU41,(IF(Programacion!DS$42="",0,Programacion!DS$42/SUM(Programacion!DS$42:DS$48)*'3 Eval'!$E40)+IF(Programacion!DS$43="",0,Programacion!DS$43/SUM(Programacion!DS$42:DS$48)*'3 Eval'!$F40)+IF(Programacion!DS$44="",0,Programacion!DS$44/SUM(Programacion!DS$42:DS$48)*'3 Eval'!$G40)+IF(Programacion!DS$45="",0,Programacion!DS$45/SUM(Programacion!DS$42:DS$48)*'3 Eval'!$H40)+IF(Programacion!DS$46="",0,Programacion!DS$46/SUM(Programacion!DS$42:DS$48)*'3 Eval'!$I40)+IF(Programacion!DS$47="",0,Programacion!DS$47/SUM(Programacion!DS$42:DS$48)*'3 Eval'!$J40)+IF(Programacion!DS$48="",0,Programacion!DS$48/SUM(Programacion!DS$42:DS$48)*'3 Eval'!$K40))*SUM(Programacion!DS$42:DS$48)/SUM(Programacion!DS$28:DS$48)+IF('Res 2ªEval'!DU41="",0,'Res 2ªEval'!DU41*SUM(Programacion!DS$28:DS$41)/SUM(Programacion!DS$28:DS$48)))))</f>
        <v/>
      </c>
      <c r="DV41" s="270" t="str">
        <f>IF($C41="","",IF(SUM(Programacion!DT$28:DT$48)=0,"",IF(SUM(Programacion!DT$42:DT$48)=0,'Res 2ªEval'!DV41,(IF(Programacion!DT$42="",0,Programacion!DT$42/SUM(Programacion!DT$42:DT$48)*'3 Eval'!$E40)+IF(Programacion!DT$43="",0,Programacion!DT$43/SUM(Programacion!DT$42:DT$48)*'3 Eval'!$F40)+IF(Programacion!DT$44="",0,Programacion!DT$44/SUM(Programacion!DT$42:DT$48)*'3 Eval'!$G40)+IF(Programacion!DT$45="",0,Programacion!DT$45/SUM(Programacion!DT$42:DT$48)*'3 Eval'!$H40)+IF(Programacion!DT$46="",0,Programacion!DT$46/SUM(Programacion!DT$42:DT$48)*'3 Eval'!$I40)+IF(Programacion!DT$47="",0,Programacion!DT$47/SUM(Programacion!DT$42:DT$48)*'3 Eval'!$J40)+IF(Programacion!DT$48="",0,Programacion!DT$48/SUM(Programacion!DT$42:DT$48)*'3 Eval'!$K40))*SUM(Programacion!DT$42:DT$48)/SUM(Programacion!DT$28:DT$48)+IF('Res 2ªEval'!DV41="",0,'Res 2ªEval'!DV41*SUM(Programacion!DT$28:DT$41)/SUM(Programacion!DT$28:DT$48)))))</f>
        <v/>
      </c>
      <c r="DW41" s="270" t="str">
        <f>IF($C41="","",IF(SUM(Programacion!DU$28:DU$48)=0,"",IF(SUM(Programacion!DU$42:DU$48)=0,'Res 2ªEval'!DW41,(IF(Programacion!DU$42="",0,Programacion!DU$42/SUM(Programacion!DU$42:DU$48)*'3 Eval'!$E40)+IF(Programacion!DU$43="",0,Programacion!DU$43/SUM(Programacion!DU$42:DU$48)*'3 Eval'!$F40)+IF(Programacion!DU$44="",0,Programacion!DU$44/SUM(Programacion!DU$42:DU$48)*'3 Eval'!$G40)+IF(Programacion!DU$45="",0,Programacion!DU$45/SUM(Programacion!DU$42:DU$48)*'3 Eval'!$H40)+IF(Programacion!DU$46="",0,Programacion!DU$46/SUM(Programacion!DU$42:DU$48)*'3 Eval'!$I40)+IF(Programacion!DU$47="",0,Programacion!DU$47/SUM(Programacion!DU$42:DU$48)*'3 Eval'!$J40)+IF(Programacion!DU$48="",0,Programacion!DU$48/SUM(Programacion!DU$42:DU$48)*'3 Eval'!$K40))*SUM(Programacion!DU$42:DU$48)/SUM(Programacion!DU$28:DU$48)+IF('Res 2ªEval'!DW41="",0,'Res 2ªEval'!DW41*SUM(Programacion!DU$28:DU$41)/SUM(Programacion!DU$28:DU$48)))))</f>
        <v/>
      </c>
      <c r="DX41" s="270" t="str">
        <f>IF($C41="","",IF(SUM(Programacion!DV$28:DV$48)=0,"",IF(SUM(Programacion!DV$42:DV$48)=0,'Res 2ªEval'!DX41,(IF(Programacion!DV$42="",0,Programacion!DV$42/SUM(Programacion!DV$42:DV$48)*'3 Eval'!$E40)+IF(Programacion!DV$43="",0,Programacion!DV$43/SUM(Programacion!DV$42:DV$48)*'3 Eval'!$F40)+IF(Programacion!DV$44="",0,Programacion!DV$44/SUM(Programacion!DV$42:DV$48)*'3 Eval'!$G40)+IF(Programacion!DV$45="",0,Programacion!DV$45/SUM(Programacion!DV$42:DV$48)*'3 Eval'!$H40)+IF(Programacion!DV$46="",0,Programacion!DV$46/SUM(Programacion!DV$42:DV$48)*'3 Eval'!$I40)+IF(Programacion!DV$47="",0,Programacion!DV$47/SUM(Programacion!DV$42:DV$48)*'3 Eval'!$J40)+IF(Programacion!DV$48="",0,Programacion!DV$48/SUM(Programacion!DV$42:DV$48)*'3 Eval'!$K40))*SUM(Programacion!DV$42:DV$48)/SUM(Programacion!DV$28:DV$48)+IF('Res 2ªEval'!DX41="",0,'Res 2ªEval'!DX41*SUM(Programacion!DV$28:DV$41)/SUM(Programacion!DV$28:DV$48)))))</f>
        <v/>
      </c>
      <c r="DY41" s="270" t="str">
        <f>IF($C41="","",IF(SUM(Programacion!DW$28:DW$48)=0,"",IF(SUM(Programacion!DW$42:DW$48)=0,'Res 2ªEval'!DY41,(IF(Programacion!DW$42="",0,Programacion!DW$42/SUM(Programacion!DW$42:DW$48)*'3 Eval'!$E40)+IF(Programacion!DW$43="",0,Programacion!DW$43/SUM(Programacion!DW$42:DW$48)*'3 Eval'!$F40)+IF(Programacion!DW$44="",0,Programacion!DW$44/SUM(Programacion!DW$42:DW$48)*'3 Eval'!$G40)+IF(Programacion!DW$45="",0,Programacion!DW$45/SUM(Programacion!DW$42:DW$48)*'3 Eval'!$H40)+IF(Programacion!DW$46="",0,Programacion!DW$46/SUM(Programacion!DW$42:DW$48)*'3 Eval'!$I40)+IF(Programacion!DW$47="",0,Programacion!DW$47/SUM(Programacion!DW$42:DW$48)*'3 Eval'!$J40)+IF(Programacion!DW$48="",0,Programacion!DW$48/SUM(Programacion!DW$42:DW$48)*'3 Eval'!$K40))*SUM(Programacion!DW$42:DW$48)/SUM(Programacion!DW$28:DW$48)+IF('Res 2ªEval'!DY41="",0,'Res 2ªEval'!DY41*SUM(Programacion!DW$28:DW$41)/SUM(Programacion!DW$28:DW$48)))))</f>
        <v/>
      </c>
      <c r="DZ41" s="270" t="str">
        <f>IF($C41="","",IF(SUM(Programacion!DX$28:DX$48)=0,"",IF(SUM(Programacion!DX$42:DX$48)=0,'Res 2ªEval'!DZ41,(IF(Programacion!DX$42="",0,Programacion!DX$42/SUM(Programacion!DX$42:DX$48)*'3 Eval'!$E40)+IF(Programacion!DX$43="",0,Programacion!DX$43/SUM(Programacion!DX$42:DX$48)*'3 Eval'!$F40)+IF(Programacion!DX$44="",0,Programacion!DX$44/SUM(Programacion!DX$42:DX$48)*'3 Eval'!$G40)+IF(Programacion!DX$45="",0,Programacion!DX$45/SUM(Programacion!DX$42:DX$48)*'3 Eval'!$H40)+IF(Programacion!DX$46="",0,Programacion!DX$46/SUM(Programacion!DX$42:DX$48)*'3 Eval'!$I40)+IF(Programacion!DX$47="",0,Programacion!DX$47/SUM(Programacion!DX$42:DX$48)*'3 Eval'!$J40)+IF(Programacion!DX$48="",0,Programacion!DX$48/SUM(Programacion!DX$42:DX$48)*'3 Eval'!$K40))*SUM(Programacion!DX$42:DX$48)/SUM(Programacion!DX$28:DX$48)+IF('Res 2ªEval'!DZ41="",0,'Res 2ªEval'!DZ41*SUM(Programacion!DX$28:DX$41)/SUM(Programacion!DX$28:DX$48)))))</f>
        <v/>
      </c>
      <c r="EA41" s="270" t="str">
        <f>IF($C41="","",IF(SUM(Programacion!DY$28:DY$48)=0,"",IF(SUM(Programacion!DY$42:DY$48)=0,'Res 2ªEval'!EA41,(IF(Programacion!DY$42="",0,Programacion!DY$42/SUM(Programacion!DY$42:DY$48)*'3 Eval'!$E40)+IF(Programacion!DY$43="",0,Programacion!DY$43/SUM(Programacion!DY$42:DY$48)*'3 Eval'!$F40)+IF(Programacion!DY$44="",0,Programacion!DY$44/SUM(Programacion!DY$42:DY$48)*'3 Eval'!$G40)+IF(Programacion!DY$45="",0,Programacion!DY$45/SUM(Programacion!DY$42:DY$48)*'3 Eval'!$H40)+IF(Programacion!DY$46="",0,Programacion!DY$46/SUM(Programacion!DY$42:DY$48)*'3 Eval'!$I40)+IF(Programacion!DY$47="",0,Programacion!DY$47/SUM(Programacion!DY$42:DY$48)*'3 Eval'!$J40)+IF(Programacion!DY$48="",0,Programacion!DY$48/SUM(Programacion!DY$42:DY$48)*'3 Eval'!$K40))*SUM(Programacion!DY$42:DY$48)/SUM(Programacion!DY$28:DY$48)+IF('Res 2ªEval'!EA41="",0,'Res 2ªEval'!EA41*SUM(Programacion!DY$28:DY$41)/SUM(Programacion!DY$28:DY$48)))))</f>
        <v/>
      </c>
      <c r="EB41" s="270" t="str">
        <f>IF($C41="","",IF(SUM(Programacion!DZ$28:DZ$48)=0,"",IF(SUM(Programacion!DZ$42:DZ$48)=0,'Res 2ªEval'!EB41,(IF(Programacion!DZ$42="",0,Programacion!DZ$42/SUM(Programacion!DZ$42:DZ$48)*'3 Eval'!$E40)+IF(Programacion!DZ$43="",0,Programacion!DZ$43/SUM(Programacion!DZ$42:DZ$48)*'3 Eval'!$F40)+IF(Programacion!DZ$44="",0,Programacion!DZ$44/SUM(Programacion!DZ$42:DZ$48)*'3 Eval'!$G40)+IF(Programacion!DZ$45="",0,Programacion!DZ$45/SUM(Programacion!DZ$42:DZ$48)*'3 Eval'!$H40)+IF(Programacion!DZ$46="",0,Programacion!DZ$46/SUM(Programacion!DZ$42:DZ$48)*'3 Eval'!$I40)+IF(Programacion!DZ$47="",0,Programacion!DZ$47/SUM(Programacion!DZ$42:DZ$48)*'3 Eval'!$J40)+IF(Programacion!DZ$48="",0,Programacion!DZ$48/SUM(Programacion!DZ$42:DZ$48)*'3 Eval'!$K40))*SUM(Programacion!DZ$42:DZ$48)/SUM(Programacion!DZ$28:DZ$48)+IF('Res 2ªEval'!EB41="",0,'Res 2ªEval'!EB41*SUM(Programacion!DZ$28:DZ$41)/SUM(Programacion!DZ$28:DZ$48)))))</f>
        <v/>
      </c>
      <c r="EC41" s="270" t="str">
        <f>IF($C41="","",IF(SUM(Programacion!EA$28:EA$48)=0,"",IF(SUM(Programacion!EA$42:EA$48)=0,'Res 2ªEval'!EC41,(IF(Programacion!EA$42="",0,Programacion!EA$42/SUM(Programacion!EA$42:EA$48)*'3 Eval'!$E40)+IF(Programacion!EA$43="",0,Programacion!EA$43/SUM(Programacion!EA$42:EA$48)*'3 Eval'!$F40)+IF(Programacion!EA$44="",0,Programacion!EA$44/SUM(Programacion!EA$42:EA$48)*'3 Eval'!$G40)+IF(Programacion!EA$45="",0,Programacion!EA$45/SUM(Programacion!EA$42:EA$48)*'3 Eval'!$H40)+IF(Programacion!EA$46="",0,Programacion!EA$46/SUM(Programacion!EA$42:EA$48)*'3 Eval'!$I40)+IF(Programacion!EA$47="",0,Programacion!EA$47/SUM(Programacion!EA$42:EA$48)*'3 Eval'!$J40)+IF(Programacion!EA$48="",0,Programacion!EA$48/SUM(Programacion!EA$42:EA$48)*'3 Eval'!$K40))*SUM(Programacion!EA$42:EA$48)/SUM(Programacion!EA$28:EA$48)+IF('Res 2ªEval'!EC41="",0,'Res 2ªEval'!EC41*SUM(Programacion!EA$28:EA$41)/SUM(Programacion!EA$28:EA$48)))))</f>
        <v/>
      </c>
      <c r="ED41" s="270" t="str">
        <f>IF($C41="","",IF(SUM(Programacion!EB$28:EB$48)=0,"",IF(SUM(Programacion!EB$42:EB$48)=0,'Res 2ªEval'!ED41,(IF(Programacion!EB$42="",0,Programacion!EB$42/SUM(Programacion!EB$42:EB$48)*'3 Eval'!$E40)+IF(Programacion!EB$43="",0,Programacion!EB$43/SUM(Programacion!EB$42:EB$48)*'3 Eval'!$F40)+IF(Programacion!EB$44="",0,Programacion!EB$44/SUM(Programacion!EB$42:EB$48)*'3 Eval'!$G40)+IF(Programacion!EB$45="",0,Programacion!EB$45/SUM(Programacion!EB$42:EB$48)*'3 Eval'!$H40)+IF(Programacion!EB$46="",0,Programacion!EB$46/SUM(Programacion!EB$42:EB$48)*'3 Eval'!$I40)+IF(Programacion!EB$47="",0,Programacion!EB$47/SUM(Programacion!EB$42:EB$48)*'3 Eval'!$J40)+IF(Programacion!EB$48="",0,Programacion!EB$48/SUM(Programacion!EB$42:EB$48)*'3 Eval'!$K40))*SUM(Programacion!EB$42:EB$48)/SUM(Programacion!EB$28:EB$48)+IF('Res 2ªEval'!ED41="",0,'Res 2ªEval'!ED41*SUM(Programacion!EB$28:EB$41)/SUM(Programacion!EB$28:EB$48)))))</f>
        <v/>
      </c>
      <c r="EE41" s="270" t="str">
        <f>IF($C41="","",IF(SUM(Programacion!EC$28:EC$48)=0,"",IF(SUM(Programacion!EC$42:EC$48)=0,'Res 2ªEval'!EE41,(IF(Programacion!EC$42="",0,Programacion!EC$42/SUM(Programacion!EC$42:EC$48)*'3 Eval'!$E40)+IF(Programacion!EC$43="",0,Programacion!EC$43/SUM(Programacion!EC$42:EC$48)*'3 Eval'!$F40)+IF(Programacion!EC$44="",0,Programacion!EC$44/SUM(Programacion!EC$42:EC$48)*'3 Eval'!$G40)+IF(Programacion!EC$45="",0,Programacion!EC$45/SUM(Programacion!EC$42:EC$48)*'3 Eval'!$H40)+IF(Programacion!EC$46="",0,Programacion!EC$46/SUM(Programacion!EC$42:EC$48)*'3 Eval'!$I40)+IF(Programacion!EC$47="",0,Programacion!EC$47/SUM(Programacion!EC$42:EC$48)*'3 Eval'!$J40)+IF(Programacion!EC$48="",0,Programacion!EC$48/SUM(Programacion!EC$42:EC$48)*'3 Eval'!$K40))*SUM(Programacion!EC$42:EC$48)/SUM(Programacion!EC$28:EC$48)+IF('Res 2ªEval'!EE41="",0,'Res 2ªEval'!EE41*SUM(Programacion!EC$28:EC$41)/SUM(Programacion!EC$28:EC$48)))))</f>
        <v/>
      </c>
      <c r="EF41" s="270" t="str">
        <f>IF($C41="","",IF(SUM(Programacion!ED$28:ED$48)=0,"",IF(SUM(Programacion!ED$42:ED$48)=0,'Res 2ªEval'!EF41,(IF(Programacion!ED$42="",0,Programacion!ED$42/SUM(Programacion!ED$42:ED$48)*'3 Eval'!$E40)+IF(Programacion!ED$43="",0,Programacion!ED$43/SUM(Programacion!ED$42:ED$48)*'3 Eval'!$F40)+IF(Programacion!ED$44="",0,Programacion!ED$44/SUM(Programacion!ED$42:ED$48)*'3 Eval'!$G40)+IF(Programacion!ED$45="",0,Programacion!ED$45/SUM(Programacion!ED$42:ED$48)*'3 Eval'!$H40)+IF(Programacion!ED$46="",0,Programacion!ED$46/SUM(Programacion!ED$42:ED$48)*'3 Eval'!$I40)+IF(Programacion!ED$47="",0,Programacion!ED$47/SUM(Programacion!ED$42:ED$48)*'3 Eval'!$J40)+IF(Programacion!ED$48="",0,Programacion!ED$48/SUM(Programacion!ED$42:ED$48)*'3 Eval'!$K40))*SUM(Programacion!ED$42:ED$48)/SUM(Programacion!ED$28:ED$48)+IF('Res 2ªEval'!EF41="",0,'Res 2ªEval'!EF41*SUM(Programacion!ED$28:ED$41)/SUM(Programacion!ED$28:ED$48)))))</f>
        <v/>
      </c>
      <c r="EG41" s="270" t="str">
        <f>IF($C41="","",IF(SUM(Programacion!EE$28:EE$48)=0,"",IF(SUM(Programacion!EE$42:EE$48)=0,'Res 2ªEval'!EG41,(IF(Programacion!EE$42="",0,Programacion!EE$42/SUM(Programacion!EE$42:EE$48)*'3 Eval'!$E40)+IF(Programacion!EE$43="",0,Programacion!EE$43/SUM(Programacion!EE$42:EE$48)*'3 Eval'!$F40)+IF(Programacion!EE$44="",0,Programacion!EE$44/SUM(Programacion!EE$42:EE$48)*'3 Eval'!$G40)+IF(Programacion!EE$45="",0,Programacion!EE$45/SUM(Programacion!EE$42:EE$48)*'3 Eval'!$H40)+IF(Programacion!EE$46="",0,Programacion!EE$46/SUM(Programacion!EE$42:EE$48)*'3 Eval'!$I40)+IF(Programacion!EE$47="",0,Programacion!EE$47/SUM(Programacion!EE$42:EE$48)*'3 Eval'!$J40)+IF(Programacion!EE$48="",0,Programacion!EE$48/SUM(Programacion!EE$42:EE$48)*'3 Eval'!$K40))*SUM(Programacion!EE$42:EE$48)/SUM(Programacion!EE$28:EE$48)+IF('Res 2ªEval'!EG41="",0,'Res 2ªEval'!EG41*SUM(Programacion!EE$28:EE$41)/SUM(Programacion!EE$28:EE$48)))))</f>
        <v/>
      </c>
      <c r="EH41" s="270" t="str">
        <f>IF($C41="","",IF(SUM(Programacion!EF$28:EF$48)=0,"",IF(SUM(Programacion!EF$42:EF$48)=0,'Res 2ªEval'!EH41,(IF(Programacion!EF$42="",0,Programacion!EF$42/SUM(Programacion!EF$42:EF$48)*'3 Eval'!$E40)+IF(Programacion!EF$43="",0,Programacion!EF$43/SUM(Programacion!EF$42:EF$48)*'3 Eval'!$F40)+IF(Programacion!EF$44="",0,Programacion!EF$44/SUM(Programacion!EF$42:EF$48)*'3 Eval'!$G40)+IF(Programacion!EF$45="",0,Programacion!EF$45/SUM(Programacion!EF$42:EF$48)*'3 Eval'!$H40)+IF(Programacion!EF$46="",0,Programacion!EF$46/SUM(Programacion!EF$42:EF$48)*'3 Eval'!$I40)+IF(Programacion!EF$47="",0,Programacion!EF$47/SUM(Programacion!EF$42:EF$48)*'3 Eval'!$J40)+IF(Programacion!EF$48="",0,Programacion!EF$48/SUM(Programacion!EF$42:EF$48)*'3 Eval'!$K40))*SUM(Programacion!EF$42:EF$48)/SUM(Programacion!EF$28:EF$48)+IF('Res 2ªEval'!EH41="",0,'Res 2ªEval'!EH41*SUM(Programacion!EF$28:EF$41)/SUM(Programacion!EF$28:EF$48)))))</f>
        <v/>
      </c>
      <c r="EI41" s="270" t="str">
        <f>IF($C41="","",IF(SUM(Programacion!EG$28:EG$48)=0,"",IF(SUM(Programacion!EG$42:EG$48)=0,'Res 2ªEval'!EI41,(IF(Programacion!EG$42="",0,Programacion!EG$42/SUM(Programacion!EG$42:EG$48)*'3 Eval'!$E40)+IF(Programacion!EG$43="",0,Programacion!EG$43/SUM(Programacion!EG$42:EG$48)*'3 Eval'!$F40)+IF(Programacion!EG$44="",0,Programacion!EG$44/SUM(Programacion!EG$42:EG$48)*'3 Eval'!$G40)+IF(Programacion!EG$45="",0,Programacion!EG$45/SUM(Programacion!EG$42:EG$48)*'3 Eval'!$H40)+IF(Programacion!EG$46="",0,Programacion!EG$46/SUM(Programacion!EG$42:EG$48)*'3 Eval'!$I40)+IF(Programacion!EG$47="",0,Programacion!EG$47/SUM(Programacion!EG$42:EG$48)*'3 Eval'!$J40)+IF(Programacion!EG$48="",0,Programacion!EG$48/SUM(Programacion!EG$42:EG$48)*'3 Eval'!$K40))*SUM(Programacion!EG$42:EG$48)/SUM(Programacion!EG$28:EG$48)+IF('Res 2ªEval'!EI41="",0,'Res 2ªEval'!EI41*SUM(Programacion!EG$28:EG$41)/SUM(Programacion!EG$28:EG$48)))))</f>
        <v/>
      </c>
      <c r="EJ41" s="270" t="str">
        <f>IF($C41="","",IF(SUM(Programacion!EH$28:EH$48)=0,"",IF(SUM(Programacion!EH$42:EH$48)=0,'Res 2ªEval'!EJ41,(IF(Programacion!EH$42="",0,Programacion!EH$42/SUM(Programacion!EH$42:EH$48)*'3 Eval'!$E40)+IF(Programacion!EH$43="",0,Programacion!EH$43/SUM(Programacion!EH$42:EH$48)*'3 Eval'!$F40)+IF(Programacion!EH$44="",0,Programacion!EH$44/SUM(Programacion!EH$42:EH$48)*'3 Eval'!$G40)+IF(Programacion!EH$45="",0,Programacion!EH$45/SUM(Programacion!EH$42:EH$48)*'3 Eval'!$H40)+IF(Programacion!EH$46="",0,Programacion!EH$46/SUM(Programacion!EH$42:EH$48)*'3 Eval'!$I40)+IF(Programacion!EH$47="",0,Programacion!EH$47/SUM(Programacion!EH$42:EH$48)*'3 Eval'!$J40)+IF(Programacion!EH$48="",0,Programacion!EH$48/SUM(Programacion!EH$42:EH$48)*'3 Eval'!$K40))*SUM(Programacion!EH$42:EH$48)/SUM(Programacion!EH$28:EH$48)+IF('Res 2ªEval'!EJ41="",0,'Res 2ªEval'!EJ41*SUM(Programacion!EH$28:EH$41)/SUM(Programacion!EH$28:EH$48)))))</f>
        <v/>
      </c>
      <c r="EK41" s="270" t="str">
        <f>IF($C41="","",IF(SUM(Programacion!EI$28:EI$48)=0,"",IF(SUM(Programacion!EI$42:EI$48)=0,'Res 2ªEval'!EK41,(IF(Programacion!EI$42="",0,Programacion!EI$42/SUM(Programacion!EI$42:EI$48)*'3 Eval'!$E40)+IF(Programacion!EI$43="",0,Programacion!EI$43/SUM(Programacion!EI$42:EI$48)*'3 Eval'!$F40)+IF(Programacion!EI$44="",0,Programacion!EI$44/SUM(Programacion!EI$42:EI$48)*'3 Eval'!$G40)+IF(Programacion!EI$45="",0,Programacion!EI$45/SUM(Programacion!EI$42:EI$48)*'3 Eval'!$H40)+IF(Programacion!EI$46="",0,Programacion!EI$46/SUM(Programacion!EI$42:EI$48)*'3 Eval'!$I40)+IF(Programacion!EI$47="",0,Programacion!EI$47/SUM(Programacion!EI$42:EI$48)*'3 Eval'!$J40)+IF(Programacion!EI$48="",0,Programacion!EI$48/SUM(Programacion!EI$42:EI$48)*'3 Eval'!$K40))*SUM(Programacion!EI$42:EI$48)/SUM(Programacion!EI$28:EI$48)+IF('Res 2ªEval'!EK41="",0,'Res 2ªEval'!EK41*SUM(Programacion!EI$28:EI$41)/SUM(Programacion!EI$28:EI$48)))))</f>
        <v/>
      </c>
    </row>
    <row r="42" spans="2:141">
      <c r="B42" s="133" t="str">
        <f>IF('1 Eval'!A41="","",'1 Eval'!A41)</f>
        <v/>
      </c>
      <c r="C42" s="134" t="str">
        <f>IF('1 Eval'!B41="","",'1 Eval'!B41)</f>
        <v/>
      </c>
      <c r="D42" s="149" t="str">
        <f>IF('3 Eval'!D41="","",'3 Eval'!D41)</f>
        <v/>
      </c>
      <c r="E42" s="150" t="str">
        <f>IF($D42="","",IF(Final!$G$6="","",($D42*Final!$G$6+Final!$F43*Final!$F$6+Final!$E43*Final!$E$6)/SUM(Final!$E$6:$G$6)))</f>
        <v/>
      </c>
      <c r="F42" s="150" t="str">
        <f t="shared" si="7"/>
        <v/>
      </c>
      <c r="G42" s="221" t="str">
        <f t="shared" si="6"/>
        <v/>
      </c>
      <c r="H42" s="275" t="str">
        <f>IF($C42="","",IF(SUM(Programacion!F$28:F$48)=0,"",IF(SUM(Programacion!F$42:F$48)=0,'Res 2ªEval'!H42,(IF(Programacion!F$42="",0,Programacion!F$42/SUM(Programacion!F$42:F$48)*'3 Eval'!$E41)+IF(Programacion!F$43="",0,Programacion!F$43/SUM(Programacion!F$42:F$48)*'3 Eval'!$F41)+IF(Programacion!F$44="",0,Programacion!F$44/SUM(Programacion!F$42:F$48)*'3 Eval'!$G41)+IF(Programacion!F$45="",0,Programacion!F$45/SUM(Programacion!F$42:F$48)*'3 Eval'!$H41)+IF(Programacion!F$46="",0,Programacion!F$46/SUM(Programacion!F$42:F$48)*'3 Eval'!$I41)+IF(Programacion!F$47="",0,Programacion!F$47/SUM(Programacion!F$42:F$48)*'3 Eval'!$J41)+IF(Programacion!F$48="",0,Programacion!F$48/SUM(Programacion!F$42:F$48)*'3 Eval'!$K41))*SUM(Programacion!F$42:F$48)/SUM(Programacion!F$28:F$48)+IF('Res 2ªEval'!H42="",0,'Res 2ªEval'!H42*SUM(Programacion!F$28:F$41)/SUM(Programacion!F$28:F$48)))))</f>
        <v/>
      </c>
      <c r="I42" s="270" t="str">
        <f>IF($C42="","",IF(SUM(Programacion!G$28:G$48)=0,"",IF(SUM(Programacion!G$42:G$48)=0,'Res 2ªEval'!I42,(IF(Programacion!G$42="",0,Programacion!G$42/SUM(Programacion!G$42:G$48)*'3 Eval'!$E41)+IF(Programacion!G$43="",0,Programacion!G$43/SUM(Programacion!G$42:G$48)*'3 Eval'!$F41)+IF(Programacion!G$44="",0,Programacion!G$44/SUM(Programacion!G$42:G$48)*'3 Eval'!$G41)+IF(Programacion!G$45="",0,Programacion!G$45/SUM(Programacion!G$42:G$48)*'3 Eval'!$H41)+IF(Programacion!G$46="",0,Programacion!G$46/SUM(Programacion!G$42:G$48)*'3 Eval'!$I41)+IF(Programacion!G$47="",0,Programacion!G$47/SUM(Programacion!G$42:G$48)*'3 Eval'!$J41)+IF(Programacion!G$48="",0,Programacion!G$48/SUM(Programacion!G$42:G$48)*'3 Eval'!$K41))*SUM(Programacion!G$42:G$48)/SUM(Programacion!G$28:G$48)+IF('Res 2ªEval'!I42="",0,'Res 2ªEval'!I42*SUM(Programacion!G$28:G$41)/SUM(Programacion!G$28:G$48)))))</f>
        <v/>
      </c>
      <c r="J42" s="270" t="str">
        <f>IF($C42="","",IF(SUM(Programacion!H$28:H$48)=0,"",IF(SUM(Programacion!H$42:H$48)=0,'Res 2ªEval'!J42,(IF(Programacion!H$42="",0,Programacion!H$42/SUM(Programacion!H$42:H$48)*'3 Eval'!$E41)+IF(Programacion!H$43="",0,Programacion!H$43/SUM(Programacion!H$42:H$48)*'3 Eval'!$F41)+IF(Programacion!H$44="",0,Programacion!H$44/SUM(Programacion!H$42:H$48)*'3 Eval'!$G41)+IF(Programacion!H$45="",0,Programacion!H$45/SUM(Programacion!H$42:H$48)*'3 Eval'!$H41)+IF(Programacion!H$46="",0,Programacion!H$46/SUM(Programacion!H$42:H$48)*'3 Eval'!$I41)+IF(Programacion!H$47="",0,Programacion!H$47/SUM(Programacion!H$42:H$48)*'3 Eval'!$J41)+IF(Programacion!H$48="",0,Programacion!H$48/SUM(Programacion!H$42:H$48)*'3 Eval'!$K41))*SUM(Programacion!H$42:H$48)/SUM(Programacion!H$28:H$48)+IF('Res 2ªEval'!J42="",0,'Res 2ªEval'!J42*SUM(Programacion!H$28:H$41)/SUM(Programacion!H$28:H$48)))))</f>
        <v/>
      </c>
      <c r="K42" s="270" t="str">
        <f>IF($C42="","",IF(SUM(Programacion!I$28:I$48)=0,"",IF(SUM(Programacion!I$42:I$48)=0,'Res 2ªEval'!K42,(IF(Programacion!I$42="",0,Programacion!I$42/SUM(Programacion!I$42:I$48)*'3 Eval'!$E41)+IF(Programacion!I$43="",0,Programacion!I$43/SUM(Programacion!I$42:I$48)*'3 Eval'!$F41)+IF(Programacion!I$44="",0,Programacion!I$44/SUM(Programacion!I$42:I$48)*'3 Eval'!$G41)+IF(Programacion!I$45="",0,Programacion!I$45/SUM(Programacion!I$42:I$48)*'3 Eval'!$H41)+IF(Programacion!I$46="",0,Programacion!I$46/SUM(Programacion!I$42:I$48)*'3 Eval'!$I41)+IF(Programacion!I$47="",0,Programacion!I$47/SUM(Programacion!I$42:I$48)*'3 Eval'!$J41)+IF(Programacion!I$48="",0,Programacion!I$48/SUM(Programacion!I$42:I$48)*'3 Eval'!$K41))*SUM(Programacion!I$42:I$48)/SUM(Programacion!I$28:I$48)+IF('Res 2ªEval'!K42="",0,'Res 2ªEval'!K42*SUM(Programacion!I$28:I$41)/SUM(Programacion!I$28:I$48)))))</f>
        <v/>
      </c>
      <c r="L42" s="270" t="str">
        <f>IF($C42="","",IF(SUM(Programacion!J$28:J$48)=0,"",IF(SUM(Programacion!J$42:J$48)=0,'Res 2ªEval'!L42,(IF(Programacion!J$42="",0,Programacion!J$42/SUM(Programacion!J$42:J$48)*'3 Eval'!$E41)+IF(Programacion!J$43="",0,Programacion!J$43/SUM(Programacion!J$42:J$48)*'3 Eval'!$F41)+IF(Programacion!J$44="",0,Programacion!J$44/SUM(Programacion!J$42:J$48)*'3 Eval'!$G41)+IF(Programacion!J$45="",0,Programacion!J$45/SUM(Programacion!J$42:J$48)*'3 Eval'!$H41)+IF(Programacion!J$46="",0,Programacion!J$46/SUM(Programacion!J$42:J$48)*'3 Eval'!$I41)+IF(Programacion!J$47="",0,Programacion!J$47/SUM(Programacion!J$42:J$48)*'3 Eval'!$J41)+IF(Programacion!J$48="",0,Programacion!J$48/SUM(Programacion!J$42:J$48)*'3 Eval'!$K41))*SUM(Programacion!J$42:J$48)/SUM(Programacion!J$28:J$48)+IF('Res 2ªEval'!L42="",0,'Res 2ªEval'!L42*SUM(Programacion!J$28:J$41)/SUM(Programacion!J$28:J$48)))))</f>
        <v/>
      </c>
      <c r="M42" s="270" t="str">
        <f>IF($C42="","",IF(SUM(Programacion!K$28:K$48)=0,"",IF(SUM(Programacion!K$42:K$48)=0,'Res 2ªEval'!M42,(IF(Programacion!K$42="",0,Programacion!K$42/SUM(Programacion!K$42:K$48)*'3 Eval'!$E41)+IF(Programacion!K$43="",0,Programacion!K$43/SUM(Programacion!K$42:K$48)*'3 Eval'!$F41)+IF(Programacion!K$44="",0,Programacion!K$44/SUM(Programacion!K$42:K$48)*'3 Eval'!$G41)+IF(Programacion!K$45="",0,Programacion!K$45/SUM(Programacion!K$42:K$48)*'3 Eval'!$H41)+IF(Programacion!K$46="",0,Programacion!K$46/SUM(Programacion!K$42:K$48)*'3 Eval'!$I41)+IF(Programacion!K$47="",0,Programacion!K$47/SUM(Programacion!K$42:K$48)*'3 Eval'!$J41)+IF(Programacion!K$48="",0,Programacion!K$48/SUM(Programacion!K$42:K$48)*'3 Eval'!$K41))*SUM(Programacion!K$42:K$48)/SUM(Programacion!K$28:K$48)+IF('Res 2ªEval'!M42="",0,'Res 2ªEval'!M42*SUM(Programacion!K$28:K$41)/SUM(Programacion!K$28:K$48)))))</f>
        <v/>
      </c>
      <c r="N42" s="270" t="str">
        <f>IF($C42="","",IF(SUM(Programacion!L$28:L$48)=0,"",IF(SUM(Programacion!L$42:L$48)=0,'Res 2ªEval'!N42,(IF(Programacion!L$42="",0,Programacion!L$42/SUM(Programacion!L$42:L$48)*'3 Eval'!$E41)+IF(Programacion!L$43="",0,Programacion!L$43/SUM(Programacion!L$42:L$48)*'3 Eval'!$F41)+IF(Programacion!L$44="",0,Programacion!L$44/SUM(Programacion!L$42:L$48)*'3 Eval'!$G41)+IF(Programacion!L$45="",0,Programacion!L$45/SUM(Programacion!L$42:L$48)*'3 Eval'!$H41)+IF(Programacion!L$46="",0,Programacion!L$46/SUM(Programacion!L$42:L$48)*'3 Eval'!$I41)+IF(Programacion!L$47="",0,Programacion!L$47/SUM(Programacion!L$42:L$48)*'3 Eval'!$J41)+IF(Programacion!L$48="",0,Programacion!L$48/SUM(Programacion!L$42:L$48)*'3 Eval'!$K41))*SUM(Programacion!L$42:L$48)/SUM(Programacion!L$28:L$48)+IF('Res 2ªEval'!N42="",0,'Res 2ªEval'!N42*SUM(Programacion!L$28:L$41)/SUM(Programacion!L$28:L$48)))))</f>
        <v/>
      </c>
      <c r="O42" s="276" t="str">
        <f>IF($C42="","",IF(SUM(Programacion!M$28:M$48)=0,"",IF(SUM(Programacion!M$42:M$48)=0,'Res 2ªEval'!O42,(IF(Programacion!M$42="",0,Programacion!M$42/SUM(Programacion!M$42:M$48)*'3 Eval'!$E41)+IF(Programacion!M$43="",0,Programacion!M$43/SUM(Programacion!M$42:M$48)*'3 Eval'!$F41)+IF(Programacion!M$44="",0,Programacion!M$44/SUM(Programacion!M$42:M$48)*'3 Eval'!$G41)+IF(Programacion!M$45="",0,Programacion!M$45/SUM(Programacion!M$42:M$48)*'3 Eval'!$H41)+IF(Programacion!M$46="",0,Programacion!M$46/SUM(Programacion!M$42:M$48)*'3 Eval'!$I41)+IF(Programacion!M$47="",0,Programacion!M$47/SUM(Programacion!M$42:M$48)*'3 Eval'!$J41)+IF(Programacion!M$48="",0,Programacion!M$48/SUM(Programacion!M$42:M$48)*'3 Eval'!$K41))*SUM(Programacion!M$42:M$48)/SUM(Programacion!M$28:M$48)+IF('Res 2ªEval'!O42="",0,'Res 2ªEval'!O42*SUM(Programacion!M$28:M$41)/SUM(Programacion!M$28:M$48)))))</f>
        <v/>
      </c>
      <c r="P42" s="152"/>
      <c r="Q42" s="270" t="str">
        <f>IF($C42="","",IF(SUM(Programacion!O$28:O$48)=0,"",IF(SUM(Programacion!O$42:O$48)=0,'Res 2ªEval'!Q42,(IF(Programacion!O$42="",0,Programacion!O$42/SUM(Programacion!O$42:O$48)*'3 Eval'!$E41)+IF(Programacion!O$43="",0,Programacion!O$43/SUM(Programacion!O$42:O$48)*'3 Eval'!$F41)+IF(Programacion!O$44="",0,Programacion!O$44/SUM(Programacion!O$42:O$48)*'3 Eval'!$G41)+IF(Programacion!O$45="",0,Programacion!O$45/SUM(Programacion!O$42:O$48)*'3 Eval'!$H41)+IF(Programacion!O$46="",0,Programacion!O$46/SUM(Programacion!O$42:O$48)*'3 Eval'!$I41)+IF(Programacion!O$47="",0,Programacion!O$47/SUM(Programacion!O$42:O$48)*'3 Eval'!$J41)+IF(Programacion!O$48="",0,Programacion!O$48/SUM(Programacion!O$42:O$48)*'3 Eval'!$K41))*SUM(Programacion!O$42:O$48)/SUM(Programacion!O$28:O$48)+IF('Res 2ªEval'!Q42="",0,'Res 2ªEval'!Q42*SUM(Programacion!O$28:O$41)/SUM(Programacion!O$28:O$48)))))</f>
        <v/>
      </c>
      <c r="R42" s="270" t="str">
        <f>IF($C42="","",IF(SUM(Programacion!P$28:P$48)=0,"",IF(SUM(Programacion!P$42:P$48)=0,'Res 2ªEval'!R42,(IF(Programacion!P$42="",0,Programacion!P$42/SUM(Programacion!P$42:P$48)*'3 Eval'!$E41)+IF(Programacion!P$43="",0,Programacion!P$43/SUM(Programacion!P$42:P$48)*'3 Eval'!$F41)+IF(Programacion!P$44="",0,Programacion!P$44/SUM(Programacion!P$42:P$48)*'3 Eval'!$G41)+IF(Programacion!P$45="",0,Programacion!P$45/SUM(Programacion!P$42:P$48)*'3 Eval'!$H41)+IF(Programacion!P$46="",0,Programacion!P$46/SUM(Programacion!P$42:P$48)*'3 Eval'!$I41)+IF(Programacion!P$47="",0,Programacion!P$47/SUM(Programacion!P$42:P$48)*'3 Eval'!$J41)+IF(Programacion!P$48="",0,Programacion!P$48/SUM(Programacion!P$42:P$48)*'3 Eval'!$K41))*SUM(Programacion!P$42:P$48)/SUM(Programacion!P$28:P$48)+IF('Res 2ªEval'!R42="",0,'Res 2ªEval'!R42*SUM(Programacion!P$28:P$41)/SUM(Programacion!P$28:P$48)))))</f>
        <v/>
      </c>
      <c r="S42" s="270" t="str">
        <f>IF($C42="","",IF(SUM(Programacion!Q$28:Q$48)=0,"",IF(SUM(Programacion!Q$42:Q$48)=0,'Res 2ªEval'!S42,(IF(Programacion!Q$42="",0,Programacion!Q$42/SUM(Programacion!Q$42:Q$48)*'3 Eval'!$E41)+IF(Programacion!Q$43="",0,Programacion!Q$43/SUM(Programacion!Q$42:Q$48)*'3 Eval'!$F41)+IF(Programacion!Q$44="",0,Programacion!Q$44/SUM(Programacion!Q$42:Q$48)*'3 Eval'!$G41)+IF(Programacion!Q$45="",0,Programacion!Q$45/SUM(Programacion!Q$42:Q$48)*'3 Eval'!$H41)+IF(Programacion!Q$46="",0,Programacion!Q$46/SUM(Programacion!Q$42:Q$48)*'3 Eval'!$I41)+IF(Programacion!Q$47="",0,Programacion!Q$47/SUM(Programacion!Q$42:Q$48)*'3 Eval'!$J41)+IF(Programacion!Q$48="",0,Programacion!Q$48/SUM(Programacion!Q$42:Q$48)*'3 Eval'!$K41))*SUM(Programacion!Q$42:Q$48)/SUM(Programacion!Q$28:Q$48)+IF('Res 2ªEval'!S42="",0,'Res 2ªEval'!S42*SUM(Programacion!Q$28:Q$41)/SUM(Programacion!Q$28:Q$48)))))</f>
        <v/>
      </c>
      <c r="T42" s="270" t="str">
        <f>IF($C42="","",IF(SUM(Programacion!R$28:R$48)=0,"",IF(SUM(Programacion!R$42:R$48)=0,'Res 2ªEval'!T42,(IF(Programacion!R$42="",0,Programacion!R$42/SUM(Programacion!R$42:R$48)*'3 Eval'!$E41)+IF(Programacion!R$43="",0,Programacion!R$43/SUM(Programacion!R$42:R$48)*'3 Eval'!$F41)+IF(Programacion!R$44="",0,Programacion!R$44/SUM(Programacion!R$42:R$48)*'3 Eval'!$G41)+IF(Programacion!R$45="",0,Programacion!R$45/SUM(Programacion!R$42:R$48)*'3 Eval'!$H41)+IF(Programacion!R$46="",0,Programacion!R$46/SUM(Programacion!R$42:R$48)*'3 Eval'!$I41)+IF(Programacion!R$47="",0,Programacion!R$47/SUM(Programacion!R$42:R$48)*'3 Eval'!$J41)+IF(Programacion!R$48="",0,Programacion!R$48/SUM(Programacion!R$42:R$48)*'3 Eval'!$K41))*SUM(Programacion!R$42:R$48)/SUM(Programacion!R$28:R$48)+IF('Res 2ªEval'!T42="",0,'Res 2ªEval'!T42*SUM(Programacion!R$28:R$41)/SUM(Programacion!R$28:R$48)))))</f>
        <v/>
      </c>
      <c r="U42" s="270" t="str">
        <f>IF($C42="","",IF(SUM(Programacion!S$28:S$48)=0,"",IF(SUM(Programacion!S$42:S$48)=0,'Res 2ªEval'!U42,(IF(Programacion!S$42="",0,Programacion!S$42/SUM(Programacion!S$42:S$48)*'3 Eval'!$E41)+IF(Programacion!S$43="",0,Programacion!S$43/SUM(Programacion!S$42:S$48)*'3 Eval'!$F41)+IF(Programacion!S$44="",0,Programacion!S$44/SUM(Programacion!S$42:S$48)*'3 Eval'!$G41)+IF(Programacion!S$45="",0,Programacion!S$45/SUM(Programacion!S$42:S$48)*'3 Eval'!$H41)+IF(Programacion!S$46="",0,Programacion!S$46/SUM(Programacion!S$42:S$48)*'3 Eval'!$I41)+IF(Programacion!S$47="",0,Programacion!S$47/SUM(Programacion!S$42:S$48)*'3 Eval'!$J41)+IF(Programacion!S$48="",0,Programacion!S$48/SUM(Programacion!S$42:S$48)*'3 Eval'!$K41))*SUM(Programacion!S$42:S$48)/SUM(Programacion!S$28:S$48)+IF('Res 2ªEval'!U42="",0,'Res 2ªEval'!U42*SUM(Programacion!S$28:S$41)/SUM(Programacion!S$28:S$48)))))</f>
        <v/>
      </c>
      <c r="V42" s="270" t="str">
        <f>IF($C42="","",IF(SUM(Programacion!T$28:T$48)=0,"",IF(SUM(Programacion!T$42:T$48)=0,'Res 2ªEval'!V42,(IF(Programacion!T$42="",0,Programacion!T$42/SUM(Programacion!T$42:T$48)*'3 Eval'!$E41)+IF(Programacion!T$43="",0,Programacion!T$43/SUM(Programacion!T$42:T$48)*'3 Eval'!$F41)+IF(Programacion!T$44="",0,Programacion!T$44/SUM(Programacion!T$42:T$48)*'3 Eval'!$G41)+IF(Programacion!T$45="",0,Programacion!T$45/SUM(Programacion!T$42:T$48)*'3 Eval'!$H41)+IF(Programacion!T$46="",0,Programacion!T$46/SUM(Programacion!T$42:T$48)*'3 Eval'!$I41)+IF(Programacion!T$47="",0,Programacion!T$47/SUM(Programacion!T$42:T$48)*'3 Eval'!$J41)+IF(Programacion!T$48="",0,Programacion!T$48/SUM(Programacion!T$42:T$48)*'3 Eval'!$K41))*SUM(Programacion!T$42:T$48)/SUM(Programacion!T$28:T$48)+IF('Res 2ªEval'!V42="",0,'Res 2ªEval'!V42*SUM(Programacion!T$28:T$41)/SUM(Programacion!T$28:T$48)))))</f>
        <v/>
      </c>
      <c r="W42" s="270" t="str">
        <f>IF($C42="","",IF(SUM(Programacion!U$28:U$48)=0,"",IF(SUM(Programacion!U$42:U$48)=0,'Res 2ªEval'!W42,(IF(Programacion!U$42="",0,Programacion!U$42/SUM(Programacion!U$42:U$48)*'3 Eval'!$E41)+IF(Programacion!U$43="",0,Programacion!U$43/SUM(Programacion!U$42:U$48)*'3 Eval'!$F41)+IF(Programacion!U$44="",0,Programacion!U$44/SUM(Programacion!U$42:U$48)*'3 Eval'!$G41)+IF(Programacion!U$45="",0,Programacion!U$45/SUM(Programacion!U$42:U$48)*'3 Eval'!$H41)+IF(Programacion!U$46="",0,Programacion!U$46/SUM(Programacion!U$42:U$48)*'3 Eval'!$I41)+IF(Programacion!U$47="",0,Programacion!U$47/SUM(Programacion!U$42:U$48)*'3 Eval'!$J41)+IF(Programacion!U$48="",0,Programacion!U$48/SUM(Programacion!U$42:U$48)*'3 Eval'!$K41))*SUM(Programacion!U$42:U$48)/SUM(Programacion!U$28:U$48)+IF('Res 2ªEval'!W42="",0,'Res 2ªEval'!W42*SUM(Programacion!U$28:U$41)/SUM(Programacion!U$28:U$48)))))</f>
        <v/>
      </c>
      <c r="X42" s="270" t="str">
        <f>IF($C42="","",IF(SUM(Programacion!V$28:V$48)=0,"",IF(SUM(Programacion!V$42:V$48)=0,'Res 2ªEval'!X42,(IF(Programacion!V$42="",0,Programacion!V$42/SUM(Programacion!V$42:V$48)*'3 Eval'!$E41)+IF(Programacion!V$43="",0,Programacion!V$43/SUM(Programacion!V$42:V$48)*'3 Eval'!$F41)+IF(Programacion!V$44="",0,Programacion!V$44/SUM(Programacion!V$42:V$48)*'3 Eval'!$G41)+IF(Programacion!V$45="",0,Programacion!V$45/SUM(Programacion!V$42:V$48)*'3 Eval'!$H41)+IF(Programacion!V$46="",0,Programacion!V$46/SUM(Programacion!V$42:V$48)*'3 Eval'!$I41)+IF(Programacion!V$47="",0,Programacion!V$47/SUM(Programacion!V$42:V$48)*'3 Eval'!$J41)+IF(Programacion!V$48="",0,Programacion!V$48/SUM(Programacion!V$42:V$48)*'3 Eval'!$K41))*SUM(Programacion!V$42:V$48)/SUM(Programacion!V$28:V$48)+IF('Res 2ªEval'!X42="",0,'Res 2ªEval'!X42*SUM(Programacion!V$28:V$41)/SUM(Programacion!V$28:V$48)))))</f>
        <v/>
      </c>
      <c r="Y42" s="270" t="str">
        <f>IF($C42="","",IF(SUM(Programacion!W$28:W$48)=0,"",IF(SUM(Programacion!W$42:W$48)=0,'Res 2ªEval'!Y42,(IF(Programacion!W$42="",0,Programacion!W$42/SUM(Programacion!W$42:W$48)*'3 Eval'!$E41)+IF(Programacion!W$43="",0,Programacion!W$43/SUM(Programacion!W$42:W$48)*'3 Eval'!$F41)+IF(Programacion!W$44="",0,Programacion!W$44/SUM(Programacion!W$42:W$48)*'3 Eval'!$G41)+IF(Programacion!W$45="",0,Programacion!W$45/SUM(Programacion!W$42:W$48)*'3 Eval'!$H41)+IF(Programacion!W$46="",0,Programacion!W$46/SUM(Programacion!W$42:W$48)*'3 Eval'!$I41)+IF(Programacion!W$47="",0,Programacion!W$47/SUM(Programacion!W$42:W$48)*'3 Eval'!$J41)+IF(Programacion!W$48="",0,Programacion!W$48/SUM(Programacion!W$42:W$48)*'3 Eval'!$K41))*SUM(Programacion!W$42:W$48)/SUM(Programacion!W$28:W$48)+IF('Res 2ªEval'!Y42="",0,'Res 2ªEval'!Y42*SUM(Programacion!W$28:W$41)/SUM(Programacion!W$28:W$48)))))</f>
        <v/>
      </c>
      <c r="Z42" s="270" t="str">
        <f>IF($C42="","",IF(SUM(Programacion!X$28:X$48)=0,"",IF(SUM(Programacion!X$42:X$48)=0,'Res 2ªEval'!Z42,(IF(Programacion!X$42="",0,Programacion!X$42/SUM(Programacion!X$42:X$48)*'3 Eval'!$E41)+IF(Programacion!X$43="",0,Programacion!X$43/SUM(Programacion!X$42:X$48)*'3 Eval'!$F41)+IF(Programacion!X$44="",0,Programacion!X$44/SUM(Programacion!X$42:X$48)*'3 Eval'!$G41)+IF(Programacion!X$45="",0,Programacion!X$45/SUM(Programacion!X$42:X$48)*'3 Eval'!$H41)+IF(Programacion!X$46="",0,Programacion!X$46/SUM(Programacion!X$42:X$48)*'3 Eval'!$I41)+IF(Programacion!X$47="",0,Programacion!X$47/SUM(Programacion!X$42:X$48)*'3 Eval'!$J41)+IF(Programacion!X$48="",0,Programacion!X$48/SUM(Programacion!X$42:X$48)*'3 Eval'!$K41))*SUM(Programacion!X$42:X$48)/SUM(Programacion!X$28:X$48)+IF('Res 2ªEval'!Z42="",0,'Res 2ªEval'!Z42*SUM(Programacion!X$28:X$41)/SUM(Programacion!X$28:X$48)))))</f>
        <v/>
      </c>
      <c r="AA42" s="270" t="str">
        <f>IF($C42="","",IF(SUM(Programacion!Y$28:Y$48)=0,"",IF(SUM(Programacion!Y$42:Y$48)=0,'Res 2ªEval'!AA42,(IF(Programacion!Y$42="",0,Programacion!Y$42/SUM(Programacion!Y$42:Y$48)*'3 Eval'!$E41)+IF(Programacion!Y$43="",0,Programacion!Y$43/SUM(Programacion!Y$42:Y$48)*'3 Eval'!$F41)+IF(Programacion!Y$44="",0,Programacion!Y$44/SUM(Programacion!Y$42:Y$48)*'3 Eval'!$G41)+IF(Programacion!Y$45="",0,Programacion!Y$45/SUM(Programacion!Y$42:Y$48)*'3 Eval'!$H41)+IF(Programacion!Y$46="",0,Programacion!Y$46/SUM(Programacion!Y$42:Y$48)*'3 Eval'!$I41)+IF(Programacion!Y$47="",0,Programacion!Y$47/SUM(Programacion!Y$42:Y$48)*'3 Eval'!$J41)+IF(Programacion!Y$48="",0,Programacion!Y$48/SUM(Programacion!Y$42:Y$48)*'3 Eval'!$K41))*SUM(Programacion!Y$42:Y$48)/SUM(Programacion!Y$28:Y$48)+IF('Res 2ªEval'!AA42="",0,'Res 2ªEval'!AA42*SUM(Programacion!Y$28:Y$41)/SUM(Programacion!Y$28:Y$48)))))</f>
        <v/>
      </c>
      <c r="AB42" s="270" t="str">
        <f>IF($C42="","",IF(SUM(Programacion!Z$28:Z$48)=0,"",IF(SUM(Programacion!Z$42:Z$48)=0,'Res 2ªEval'!AB42,(IF(Programacion!Z$42="",0,Programacion!Z$42/SUM(Programacion!Z$42:Z$48)*'3 Eval'!$E41)+IF(Programacion!Z$43="",0,Programacion!Z$43/SUM(Programacion!Z$42:Z$48)*'3 Eval'!$F41)+IF(Programacion!Z$44="",0,Programacion!Z$44/SUM(Programacion!Z$42:Z$48)*'3 Eval'!$G41)+IF(Programacion!Z$45="",0,Programacion!Z$45/SUM(Programacion!Z$42:Z$48)*'3 Eval'!$H41)+IF(Programacion!Z$46="",0,Programacion!Z$46/SUM(Programacion!Z$42:Z$48)*'3 Eval'!$I41)+IF(Programacion!Z$47="",0,Programacion!Z$47/SUM(Programacion!Z$42:Z$48)*'3 Eval'!$J41)+IF(Programacion!Z$48="",0,Programacion!Z$48/SUM(Programacion!Z$42:Z$48)*'3 Eval'!$K41))*SUM(Programacion!Z$42:Z$48)/SUM(Programacion!Z$28:Z$48)+IF('Res 2ªEval'!AB42="",0,'Res 2ªEval'!AB42*SUM(Programacion!Z$28:Z$41)/SUM(Programacion!Z$28:Z$48)))))</f>
        <v/>
      </c>
      <c r="AC42" s="270" t="str">
        <f>IF($C42="","",IF(SUM(Programacion!AA$28:AA$48)=0,"",IF(SUM(Programacion!AA$42:AA$48)=0,'Res 2ªEval'!AC42,(IF(Programacion!AA$42="",0,Programacion!AA$42/SUM(Programacion!AA$42:AA$48)*'3 Eval'!$E41)+IF(Programacion!AA$43="",0,Programacion!AA$43/SUM(Programacion!AA$42:AA$48)*'3 Eval'!$F41)+IF(Programacion!AA$44="",0,Programacion!AA$44/SUM(Programacion!AA$42:AA$48)*'3 Eval'!$G41)+IF(Programacion!AA$45="",0,Programacion!AA$45/SUM(Programacion!AA$42:AA$48)*'3 Eval'!$H41)+IF(Programacion!AA$46="",0,Programacion!AA$46/SUM(Programacion!AA$42:AA$48)*'3 Eval'!$I41)+IF(Programacion!AA$47="",0,Programacion!AA$47/SUM(Programacion!AA$42:AA$48)*'3 Eval'!$J41)+IF(Programacion!AA$48="",0,Programacion!AA$48/SUM(Programacion!AA$42:AA$48)*'3 Eval'!$K41))*SUM(Programacion!AA$42:AA$48)/SUM(Programacion!AA$28:AA$48)+IF('Res 2ªEval'!AC42="",0,'Res 2ªEval'!AC42*SUM(Programacion!AA$28:AA$41)/SUM(Programacion!AA$28:AA$48)))))</f>
        <v/>
      </c>
      <c r="AD42" s="270" t="str">
        <f>IF($C42="","",IF(SUM(Programacion!AB$28:AB$48)=0,"",IF(SUM(Programacion!AB$42:AB$48)=0,'Res 2ªEval'!AD42,(IF(Programacion!AB$42="",0,Programacion!AB$42/SUM(Programacion!AB$42:AB$48)*'3 Eval'!$E41)+IF(Programacion!AB$43="",0,Programacion!AB$43/SUM(Programacion!AB$42:AB$48)*'3 Eval'!$F41)+IF(Programacion!AB$44="",0,Programacion!AB$44/SUM(Programacion!AB$42:AB$48)*'3 Eval'!$G41)+IF(Programacion!AB$45="",0,Programacion!AB$45/SUM(Programacion!AB$42:AB$48)*'3 Eval'!$H41)+IF(Programacion!AB$46="",0,Programacion!AB$46/SUM(Programacion!AB$42:AB$48)*'3 Eval'!$I41)+IF(Programacion!AB$47="",0,Programacion!AB$47/SUM(Programacion!AB$42:AB$48)*'3 Eval'!$J41)+IF(Programacion!AB$48="",0,Programacion!AB$48/SUM(Programacion!AB$42:AB$48)*'3 Eval'!$K41))*SUM(Programacion!AB$42:AB$48)/SUM(Programacion!AB$28:AB$48)+IF('Res 2ªEval'!AD42="",0,'Res 2ªEval'!AD42*SUM(Programacion!AB$28:AB$41)/SUM(Programacion!AB$28:AB$48)))))</f>
        <v/>
      </c>
      <c r="AE42" s="270" t="str">
        <f>IF($C42="","",IF(SUM(Programacion!AC$28:AC$48)=0,"",IF(SUM(Programacion!AC$42:AC$48)=0,'Res 2ªEval'!AE42,(IF(Programacion!AC$42="",0,Programacion!AC$42/SUM(Programacion!AC$42:AC$48)*'3 Eval'!$E41)+IF(Programacion!AC$43="",0,Programacion!AC$43/SUM(Programacion!AC$42:AC$48)*'3 Eval'!$F41)+IF(Programacion!AC$44="",0,Programacion!AC$44/SUM(Programacion!AC$42:AC$48)*'3 Eval'!$G41)+IF(Programacion!AC$45="",0,Programacion!AC$45/SUM(Programacion!AC$42:AC$48)*'3 Eval'!$H41)+IF(Programacion!AC$46="",0,Programacion!AC$46/SUM(Programacion!AC$42:AC$48)*'3 Eval'!$I41)+IF(Programacion!AC$47="",0,Programacion!AC$47/SUM(Programacion!AC$42:AC$48)*'3 Eval'!$J41)+IF(Programacion!AC$48="",0,Programacion!AC$48/SUM(Programacion!AC$42:AC$48)*'3 Eval'!$K41))*SUM(Programacion!AC$42:AC$48)/SUM(Programacion!AC$28:AC$48)+IF('Res 2ªEval'!AE42="",0,'Res 2ªEval'!AE42*SUM(Programacion!AC$28:AC$41)/SUM(Programacion!AC$28:AC$48)))))</f>
        <v/>
      </c>
      <c r="AF42" s="270" t="str">
        <f>IF($C42="","",IF(SUM(Programacion!AD$28:AD$48)=0,"",IF(SUM(Programacion!AD$42:AD$48)=0,'Res 2ªEval'!AF42,(IF(Programacion!AD$42="",0,Programacion!AD$42/SUM(Programacion!AD$42:AD$48)*'3 Eval'!$E41)+IF(Programacion!AD$43="",0,Programacion!AD$43/SUM(Programacion!AD$42:AD$48)*'3 Eval'!$F41)+IF(Programacion!AD$44="",0,Programacion!AD$44/SUM(Programacion!AD$42:AD$48)*'3 Eval'!$G41)+IF(Programacion!AD$45="",0,Programacion!AD$45/SUM(Programacion!AD$42:AD$48)*'3 Eval'!$H41)+IF(Programacion!AD$46="",0,Programacion!AD$46/SUM(Programacion!AD$42:AD$48)*'3 Eval'!$I41)+IF(Programacion!AD$47="",0,Programacion!AD$47/SUM(Programacion!AD$42:AD$48)*'3 Eval'!$J41)+IF(Programacion!AD$48="",0,Programacion!AD$48/SUM(Programacion!AD$42:AD$48)*'3 Eval'!$K41))*SUM(Programacion!AD$42:AD$48)/SUM(Programacion!AD$28:AD$48)+IF('Res 2ªEval'!AF42="",0,'Res 2ªEval'!AF42*SUM(Programacion!AD$28:AD$41)/SUM(Programacion!AD$28:AD$48)))))</f>
        <v/>
      </c>
      <c r="AG42" s="270" t="str">
        <f>IF($C42="","",IF(SUM(Programacion!AE$28:AE$48)=0,"",IF(SUM(Programacion!AE$42:AE$48)=0,'Res 2ªEval'!AG42,(IF(Programacion!AE$42="",0,Programacion!AE$42/SUM(Programacion!AE$42:AE$48)*'3 Eval'!$E41)+IF(Programacion!AE$43="",0,Programacion!AE$43/SUM(Programacion!AE$42:AE$48)*'3 Eval'!$F41)+IF(Programacion!AE$44="",0,Programacion!AE$44/SUM(Programacion!AE$42:AE$48)*'3 Eval'!$G41)+IF(Programacion!AE$45="",0,Programacion!AE$45/SUM(Programacion!AE$42:AE$48)*'3 Eval'!$H41)+IF(Programacion!AE$46="",0,Programacion!AE$46/SUM(Programacion!AE$42:AE$48)*'3 Eval'!$I41)+IF(Programacion!AE$47="",0,Programacion!AE$47/SUM(Programacion!AE$42:AE$48)*'3 Eval'!$J41)+IF(Programacion!AE$48="",0,Programacion!AE$48/SUM(Programacion!AE$42:AE$48)*'3 Eval'!$K41))*SUM(Programacion!AE$42:AE$48)/SUM(Programacion!AE$28:AE$48)+IF('Res 2ªEval'!AG42="",0,'Res 2ªEval'!AG42*SUM(Programacion!AE$28:AE$41)/SUM(Programacion!AE$28:AE$48)))))</f>
        <v/>
      </c>
      <c r="AH42" s="270" t="str">
        <f>IF($C42="","",IF(SUM(Programacion!AF$28:AF$48)=0,"",IF(SUM(Programacion!AF$42:AF$48)=0,'Res 2ªEval'!AH42,(IF(Programacion!AF$42="",0,Programacion!AF$42/SUM(Programacion!AF$42:AF$48)*'3 Eval'!$E41)+IF(Programacion!AF$43="",0,Programacion!AF$43/SUM(Programacion!AF$42:AF$48)*'3 Eval'!$F41)+IF(Programacion!AF$44="",0,Programacion!AF$44/SUM(Programacion!AF$42:AF$48)*'3 Eval'!$G41)+IF(Programacion!AF$45="",0,Programacion!AF$45/SUM(Programacion!AF$42:AF$48)*'3 Eval'!$H41)+IF(Programacion!AF$46="",0,Programacion!AF$46/SUM(Programacion!AF$42:AF$48)*'3 Eval'!$I41)+IF(Programacion!AF$47="",0,Programacion!AF$47/SUM(Programacion!AF$42:AF$48)*'3 Eval'!$J41)+IF(Programacion!AF$48="",0,Programacion!AF$48/SUM(Programacion!AF$42:AF$48)*'3 Eval'!$K41))*SUM(Programacion!AF$42:AF$48)/SUM(Programacion!AF$28:AF$48)+IF('Res 2ªEval'!AH42="",0,'Res 2ªEval'!AH42*SUM(Programacion!AF$28:AF$41)/SUM(Programacion!AF$28:AF$48)))))</f>
        <v/>
      </c>
      <c r="AI42" s="270" t="str">
        <f>IF($C42="","",IF(SUM(Programacion!AG$28:AG$48)=0,"",IF(SUM(Programacion!AG$42:AG$48)=0,'Res 2ªEval'!AI42,(IF(Programacion!AG$42="",0,Programacion!AG$42/SUM(Programacion!AG$42:AG$48)*'3 Eval'!$E41)+IF(Programacion!AG$43="",0,Programacion!AG$43/SUM(Programacion!AG$42:AG$48)*'3 Eval'!$F41)+IF(Programacion!AG$44="",0,Programacion!AG$44/SUM(Programacion!AG$42:AG$48)*'3 Eval'!$G41)+IF(Programacion!AG$45="",0,Programacion!AG$45/SUM(Programacion!AG$42:AG$48)*'3 Eval'!$H41)+IF(Programacion!AG$46="",0,Programacion!AG$46/SUM(Programacion!AG$42:AG$48)*'3 Eval'!$I41)+IF(Programacion!AG$47="",0,Programacion!AG$47/SUM(Programacion!AG$42:AG$48)*'3 Eval'!$J41)+IF(Programacion!AG$48="",0,Programacion!AG$48/SUM(Programacion!AG$42:AG$48)*'3 Eval'!$K41))*SUM(Programacion!AG$42:AG$48)/SUM(Programacion!AG$28:AG$48)+IF('Res 2ªEval'!AI42="",0,'Res 2ªEval'!AI42*SUM(Programacion!AG$28:AG$41)/SUM(Programacion!AG$28:AG$48)))))</f>
        <v/>
      </c>
      <c r="AJ42" s="270" t="str">
        <f>IF($C42="","",IF(SUM(Programacion!AH$28:AH$48)=0,"",IF(SUM(Programacion!AH$42:AH$48)=0,'Res 2ªEval'!AJ42,(IF(Programacion!AH$42="",0,Programacion!AH$42/SUM(Programacion!AH$42:AH$48)*'3 Eval'!$E41)+IF(Programacion!AH$43="",0,Programacion!AH$43/SUM(Programacion!AH$42:AH$48)*'3 Eval'!$F41)+IF(Programacion!AH$44="",0,Programacion!AH$44/SUM(Programacion!AH$42:AH$48)*'3 Eval'!$G41)+IF(Programacion!AH$45="",0,Programacion!AH$45/SUM(Programacion!AH$42:AH$48)*'3 Eval'!$H41)+IF(Programacion!AH$46="",0,Programacion!AH$46/SUM(Programacion!AH$42:AH$48)*'3 Eval'!$I41)+IF(Programacion!AH$47="",0,Programacion!AH$47/SUM(Programacion!AH$42:AH$48)*'3 Eval'!$J41)+IF(Programacion!AH$48="",0,Programacion!AH$48/SUM(Programacion!AH$42:AH$48)*'3 Eval'!$K41))*SUM(Programacion!AH$42:AH$48)/SUM(Programacion!AH$28:AH$48)+IF('Res 2ªEval'!AJ42="",0,'Res 2ªEval'!AJ42*SUM(Programacion!AH$28:AH$41)/SUM(Programacion!AH$28:AH$48)))))</f>
        <v/>
      </c>
      <c r="AK42" s="270" t="str">
        <f>IF($C42="","",IF(SUM(Programacion!AI$28:AI$48)=0,"",IF(SUM(Programacion!AI$42:AI$48)=0,'Res 2ªEval'!AK42,(IF(Programacion!AI$42="",0,Programacion!AI$42/SUM(Programacion!AI$42:AI$48)*'3 Eval'!$E41)+IF(Programacion!AI$43="",0,Programacion!AI$43/SUM(Programacion!AI$42:AI$48)*'3 Eval'!$F41)+IF(Programacion!AI$44="",0,Programacion!AI$44/SUM(Programacion!AI$42:AI$48)*'3 Eval'!$G41)+IF(Programacion!AI$45="",0,Programacion!AI$45/SUM(Programacion!AI$42:AI$48)*'3 Eval'!$H41)+IF(Programacion!AI$46="",0,Programacion!AI$46/SUM(Programacion!AI$42:AI$48)*'3 Eval'!$I41)+IF(Programacion!AI$47="",0,Programacion!AI$47/SUM(Programacion!AI$42:AI$48)*'3 Eval'!$J41)+IF(Programacion!AI$48="",0,Programacion!AI$48/SUM(Programacion!AI$42:AI$48)*'3 Eval'!$K41))*SUM(Programacion!AI$42:AI$48)/SUM(Programacion!AI$28:AI$48)+IF('Res 2ªEval'!AK42="",0,'Res 2ªEval'!AK42*SUM(Programacion!AI$28:AI$41)/SUM(Programacion!AI$28:AI$48)))))</f>
        <v/>
      </c>
      <c r="AL42" s="270" t="str">
        <f>IF($C42="","",IF(SUM(Programacion!AJ$28:AJ$48)=0,"",IF(SUM(Programacion!AJ$42:AJ$48)=0,'Res 2ªEval'!AL42,(IF(Programacion!AJ$42="",0,Programacion!AJ$42/SUM(Programacion!AJ$42:AJ$48)*'3 Eval'!$E41)+IF(Programacion!AJ$43="",0,Programacion!AJ$43/SUM(Programacion!AJ$42:AJ$48)*'3 Eval'!$F41)+IF(Programacion!AJ$44="",0,Programacion!AJ$44/SUM(Programacion!AJ$42:AJ$48)*'3 Eval'!$G41)+IF(Programacion!AJ$45="",0,Programacion!AJ$45/SUM(Programacion!AJ$42:AJ$48)*'3 Eval'!$H41)+IF(Programacion!AJ$46="",0,Programacion!AJ$46/SUM(Programacion!AJ$42:AJ$48)*'3 Eval'!$I41)+IF(Programacion!AJ$47="",0,Programacion!AJ$47/SUM(Programacion!AJ$42:AJ$48)*'3 Eval'!$J41)+IF(Programacion!AJ$48="",0,Programacion!AJ$48/SUM(Programacion!AJ$42:AJ$48)*'3 Eval'!$K41))*SUM(Programacion!AJ$42:AJ$48)/SUM(Programacion!AJ$28:AJ$48)+IF('Res 2ªEval'!AL42="",0,'Res 2ªEval'!AL42*SUM(Programacion!AJ$28:AJ$41)/SUM(Programacion!AJ$28:AJ$48)))))</f>
        <v/>
      </c>
      <c r="AM42" s="270" t="str">
        <f>IF($C42="","",IF(SUM(Programacion!AK$28:AK$48)=0,"",IF(SUM(Programacion!AK$42:AK$48)=0,'Res 2ªEval'!AM42,(IF(Programacion!AK$42="",0,Programacion!AK$42/SUM(Programacion!AK$42:AK$48)*'3 Eval'!$E41)+IF(Programacion!AK$43="",0,Programacion!AK$43/SUM(Programacion!AK$42:AK$48)*'3 Eval'!$F41)+IF(Programacion!AK$44="",0,Programacion!AK$44/SUM(Programacion!AK$42:AK$48)*'3 Eval'!$G41)+IF(Programacion!AK$45="",0,Programacion!AK$45/SUM(Programacion!AK$42:AK$48)*'3 Eval'!$H41)+IF(Programacion!AK$46="",0,Programacion!AK$46/SUM(Programacion!AK$42:AK$48)*'3 Eval'!$I41)+IF(Programacion!AK$47="",0,Programacion!AK$47/SUM(Programacion!AK$42:AK$48)*'3 Eval'!$J41)+IF(Programacion!AK$48="",0,Programacion!AK$48/SUM(Programacion!AK$42:AK$48)*'3 Eval'!$K41))*SUM(Programacion!AK$42:AK$48)/SUM(Programacion!AK$28:AK$48)+IF('Res 2ªEval'!AM42="",0,'Res 2ªEval'!AM42*SUM(Programacion!AK$28:AK$41)/SUM(Programacion!AK$28:AK$48)))))</f>
        <v/>
      </c>
      <c r="AN42" s="270" t="str">
        <f>IF($C42="","",IF(SUM(Programacion!AL$28:AL$48)=0,"",IF(SUM(Programacion!AL$42:AL$48)=0,'Res 2ªEval'!AN42,(IF(Programacion!AL$42="",0,Programacion!AL$42/SUM(Programacion!AL$42:AL$48)*'3 Eval'!$E41)+IF(Programacion!AL$43="",0,Programacion!AL$43/SUM(Programacion!AL$42:AL$48)*'3 Eval'!$F41)+IF(Programacion!AL$44="",0,Programacion!AL$44/SUM(Programacion!AL$42:AL$48)*'3 Eval'!$G41)+IF(Programacion!AL$45="",0,Programacion!AL$45/SUM(Programacion!AL$42:AL$48)*'3 Eval'!$H41)+IF(Programacion!AL$46="",0,Programacion!AL$46/SUM(Programacion!AL$42:AL$48)*'3 Eval'!$I41)+IF(Programacion!AL$47="",0,Programacion!AL$47/SUM(Programacion!AL$42:AL$48)*'3 Eval'!$J41)+IF(Programacion!AL$48="",0,Programacion!AL$48/SUM(Programacion!AL$42:AL$48)*'3 Eval'!$K41))*SUM(Programacion!AL$42:AL$48)/SUM(Programacion!AL$28:AL$48)+IF('Res 2ªEval'!AN42="",0,'Res 2ªEval'!AN42*SUM(Programacion!AL$28:AL$41)/SUM(Programacion!AL$28:AL$48)))))</f>
        <v/>
      </c>
      <c r="AO42" s="270" t="str">
        <f>IF($C42="","",IF(SUM(Programacion!AM$28:AM$48)=0,"",IF(SUM(Programacion!AM$42:AM$48)=0,'Res 2ªEval'!AO42,(IF(Programacion!AM$42="",0,Programacion!AM$42/SUM(Programacion!AM$42:AM$48)*'3 Eval'!$E41)+IF(Programacion!AM$43="",0,Programacion!AM$43/SUM(Programacion!AM$42:AM$48)*'3 Eval'!$F41)+IF(Programacion!AM$44="",0,Programacion!AM$44/SUM(Programacion!AM$42:AM$48)*'3 Eval'!$G41)+IF(Programacion!AM$45="",0,Programacion!AM$45/SUM(Programacion!AM$42:AM$48)*'3 Eval'!$H41)+IF(Programacion!AM$46="",0,Programacion!AM$46/SUM(Programacion!AM$42:AM$48)*'3 Eval'!$I41)+IF(Programacion!AM$47="",0,Programacion!AM$47/SUM(Programacion!AM$42:AM$48)*'3 Eval'!$J41)+IF(Programacion!AM$48="",0,Programacion!AM$48/SUM(Programacion!AM$42:AM$48)*'3 Eval'!$K41))*SUM(Programacion!AM$42:AM$48)/SUM(Programacion!AM$28:AM$48)+IF('Res 2ªEval'!AO42="",0,'Res 2ªEval'!AO42*SUM(Programacion!AM$28:AM$41)/SUM(Programacion!AM$28:AM$48)))))</f>
        <v/>
      </c>
      <c r="AP42" s="270" t="str">
        <f>IF($C42="","",IF(SUM(Programacion!AN$28:AN$48)=0,"",IF(SUM(Programacion!AN$42:AN$48)=0,'Res 2ªEval'!AP42,(IF(Programacion!AN$42="",0,Programacion!AN$42/SUM(Programacion!AN$42:AN$48)*'3 Eval'!$E41)+IF(Programacion!AN$43="",0,Programacion!AN$43/SUM(Programacion!AN$42:AN$48)*'3 Eval'!$F41)+IF(Programacion!AN$44="",0,Programacion!AN$44/SUM(Programacion!AN$42:AN$48)*'3 Eval'!$G41)+IF(Programacion!AN$45="",0,Programacion!AN$45/SUM(Programacion!AN$42:AN$48)*'3 Eval'!$H41)+IF(Programacion!AN$46="",0,Programacion!AN$46/SUM(Programacion!AN$42:AN$48)*'3 Eval'!$I41)+IF(Programacion!AN$47="",0,Programacion!AN$47/SUM(Programacion!AN$42:AN$48)*'3 Eval'!$J41)+IF(Programacion!AN$48="",0,Programacion!AN$48/SUM(Programacion!AN$42:AN$48)*'3 Eval'!$K41))*SUM(Programacion!AN$42:AN$48)/SUM(Programacion!AN$28:AN$48)+IF('Res 2ªEval'!AP42="",0,'Res 2ªEval'!AP42*SUM(Programacion!AN$28:AN$41)/SUM(Programacion!AN$28:AN$48)))))</f>
        <v/>
      </c>
      <c r="AQ42" s="270" t="str">
        <f>IF($C42="","",IF(SUM(Programacion!AO$28:AO$48)=0,"",IF(SUM(Programacion!AO$42:AO$48)=0,'Res 2ªEval'!AQ42,(IF(Programacion!AO$42="",0,Programacion!AO$42/SUM(Programacion!AO$42:AO$48)*'3 Eval'!$E41)+IF(Programacion!AO$43="",0,Programacion!AO$43/SUM(Programacion!AO$42:AO$48)*'3 Eval'!$F41)+IF(Programacion!AO$44="",0,Programacion!AO$44/SUM(Programacion!AO$42:AO$48)*'3 Eval'!$G41)+IF(Programacion!AO$45="",0,Programacion!AO$45/SUM(Programacion!AO$42:AO$48)*'3 Eval'!$H41)+IF(Programacion!AO$46="",0,Programacion!AO$46/SUM(Programacion!AO$42:AO$48)*'3 Eval'!$I41)+IF(Programacion!AO$47="",0,Programacion!AO$47/SUM(Programacion!AO$42:AO$48)*'3 Eval'!$J41)+IF(Programacion!AO$48="",0,Programacion!AO$48/SUM(Programacion!AO$42:AO$48)*'3 Eval'!$K41))*SUM(Programacion!AO$42:AO$48)/SUM(Programacion!AO$28:AO$48)+IF('Res 2ªEval'!AQ42="",0,'Res 2ªEval'!AQ42*SUM(Programacion!AO$28:AO$41)/SUM(Programacion!AO$28:AO$48)))))</f>
        <v/>
      </c>
      <c r="AR42" s="270" t="str">
        <f>IF($C42="","",IF(SUM(Programacion!AP$28:AP$48)=0,"",IF(SUM(Programacion!AP$42:AP$48)=0,'Res 2ªEval'!AR42,(IF(Programacion!AP$42="",0,Programacion!AP$42/SUM(Programacion!AP$42:AP$48)*'3 Eval'!$E41)+IF(Programacion!AP$43="",0,Programacion!AP$43/SUM(Programacion!AP$42:AP$48)*'3 Eval'!$F41)+IF(Programacion!AP$44="",0,Programacion!AP$44/SUM(Programacion!AP$42:AP$48)*'3 Eval'!$G41)+IF(Programacion!AP$45="",0,Programacion!AP$45/SUM(Programacion!AP$42:AP$48)*'3 Eval'!$H41)+IF(Programacion!AP$46="",0,Programacion!AP$46/SUM(Programacion!AP$42:AP$48)*'3 Eval'!$I41)+IF(Programacion!AP$47="",0,Programacion!AP$47/SUM(Programacion!AP$42:AP$48)*'3 Eval'!$J41)+IF(Programacion!AP$48="",0,Programacion!AP$48/SUM(Programacion!AP$42:AP$48)*'3 Eval'!$K41))*SUM(Programacion!AP$42:AP$48)/SUM(Programacion!AP$28:AP$48)+IF('Res 2ªEval'!AR42="",0,'Res 2ªEval'!AR42*SUM(Programacion!AP$28:AP$41)/SUM(Programacion!AP$28:AP$48)))))</f>
        <v/>
      </c>
      <c r="AS42" s="270" t="str">
        <f>IF($C42="","",IF(SUM(Programacion!AQ$28:AQ$48)=0,"",IF(SUM(Programacion!AQ$42:AQ$48)=0,'Res 2ªEval'!AS42,(IF(Programacion!AQ$42="",0,Programacion!AQ$42/SUM(Programacion!AQ$42:AQ$48)*'3 Eval'!$E41)+IF(Programacion!AQ$43="",0,Programacion!AQ$43/SUM(Programacion!AQ$42:AQ$48)*'3 Eval'!$F41)+IF(Programacion!AQ$44="",0,Programacion!AQ$44/SUM(Programacion!AQ$42:AQ$48)*'3 Eval'!$G41)+IF(Programacion!AQ$45="",0,Programacion!AQ$45/SUM(Programacion!AQ$42:AQ$48)*'3 Eval'!$H41)+IF(Programacion!AQ$46="",0,Programacion!AQ$46/SUM(Programacion!AQ$42:AQ$48)*'3 Eval'!$I41)+IF(Programacion!AQ$47="",0,Programacion!AQ$47/SUM(Programacion!AQ$42:AQ$48)*'3 Eval'!$J41)+IF(Programacion!AQ$48="",0,Programacion!AQ$48/SUM(Programacion!AQ$42:AQ$48)*'3 Eval'!$K41))*SUM(Programacion!AQ$42:AQ$48)/SUM(Programacion!AQ$28:AQ$48)+IF('Res 2ªEval'!AS42="",0,'Res 2ªEval'!AS42*SUM(Programacion!AQ$28:AQ$41)/SUM(Programacion!AQ$28:AQ$48)))))</f>
        <v/>
      </c>
      <c r="AT42" s="270" t="str">
        <f>IF($C42="","",IF(SUM(Programacion!AR$28:AR$48)=0,"",IF(SUM(Programacion!AR$42:AR$48)=0,'Res 2ªEval'!AT42,(IF(Programacion!AR$42="",0,Programacion!AR$42/SUM(Programacion!AR$42:AR$48)*'3 Eval'!$E41)+IF(Programacion!AR$43="",0,Programacion!AR$43/SUM(Programacion!AR$42:AR$48)*'3 Eval'!$F41)+IF(Programacion!AR$44="",0,Programacion!AR$44/SUM(Programacion!AR$42:AR$48)*'3 Eval'!$G41)+IF(Programacion!AR$45="",0,Programacion!AR$45/SUM(Programacion!AR$42:AR$48)*'3 Eval'!$H41)+IF(Programacion!AR$46="",0,Programacion!AR$46/SUM(Programacion!AR$42:AR$48)*'3 Eval'!$I41)+IF(Programacion!AR$47="",0,Programacion!AR$47/SUM(Programacion!AR$42:AR$48)*'3 Eval'!$J41)+IF(Programacion!AR$48="",0,Programacion!AR$48/SUM(Programacion!AR$42:AR$48)*'3 Eval'!$K41))*SUM(Programacion!AR$42:AR$48)/SUM(Programacion!AR$28:AR$48)+IF('Res 2ªEval'!AT42="",0,'Res 2ªEval'!AT42*SUM(Programacion!AR$28:AR$41)/SUM(Programacion!AR$28:AR$48)))))</f>
        <v/>
      </c>
      <c r="AU42" s="270" t="str">
        <f>IF($C42="","",IF(SUM(Programacion!AS$28:AS$48)=0,"",IF(SUM(Programacion!AS$42:AS$48)=0,'Res 2ªEval'!AU42,(IF(Programacion!AS$42="",0,Programacion!AS$42/SUM(Programacion!AS$42:AS$48)*'3 Eval'!$E41)+IF(Programacion!AS$43="",0,Programacion!AS$43/SUM(Programacion!AS$42:AS$48)*'3 Eval'!$F41)+IF(Programacion!AS$44="",0,Programacion!AS$44/SUM(Programacion!AS$42:AS$48)*'3 Eval'!$G41)+IF(Programacion!AS$45="",0,Programacion!AS$45/SUM(Programacion!AS$42:AS$48)*'3 Eval'!$H41)+IF(Programacion!AS$46="",0,Programacion!AS$46/SUM(Programacion!AS$42:AS$48)*'3 Eval'!$I41)+IF(Programacion!AS$47="",0,Programacion!AS$47/SUM(Programacion!AS$42:AS$48)*'3 Eval'!$J41)+IF(Programacion!AS$48="",0,Programacion!AS$48/SUM(Programacion!AS$42:AS$48)*'3 Eval'!$K41))*SUM(Programacion!AS$42:AS$48)/SUM(Programacion!AS$28:AS$48)+IF('Res 2ªEval'!AU42="",0,'Res 2ªEval'!AU42*SUM(Programacion!AS$28:AS$41)/SUM(Programacion!AS$28:AS$48)))))</f>
        <v/>
      </c>
      <c r="AV42" s="270" t="str">
        <f>IF($C42="","",IF(SUM(Programacion!AT$28:AT$48)=0,"",IF(SUM(Programacion!AT$42:AT$48)=0,'Res 2ªEval'!AV42,(IF(Programacion!AT$42="",0,Programacion!AT$42/SUM(Programacion!AT$42:AT$48)*'3 Eval'!$E41)+IF(Programacion!AT$43="",0,Programacion!AT$43/SUM(Programacion!AT$42:AT$48)*'3 Eval'!$F41)+IF(Programacion!AT$44="",0,Programacion!AT$44/SUM(Programacion!AT$42:AT$48)*'3 Eval'!$G41)+IF(Programacion!AT$45="",0,Programacion!AT$45/SUM(Programacion!AT$42:AT$48)*'3 Eval'!$H41)+IF(Programacion!AT$46="",0,Programacion!AT$46/SUM(Programacion!AT$42:AT$48)*'3 Eval'!$I41)+IF(Programacion!AT$47="",0,Programacion!AT$47/SUM(Programacion!AT$42:AT$48)*'3 Eval'!$J41)+IF(Programacion!AT$48="",0,Programacion!AT$48/SUM(Programacion!AT$42:AT$48)*'3 Eval'!$K41))*SUM(Programacion!AT$42:AT$48)/SUM(Programacion!AT$28:AT$48)+IF('Res 2ªEval'!AV42="",0,'Res 2ªEval'!AV42*SUM(Programacion!AT$28:AT$41)/SUM(Programacion!AT$28:AT$48)))))</f>
        <v/>
      </c>
      <c r="AW42" s="270" t="str">
        <f>IF($C42="","",IF(SUM(Programacion!AU$28:AU$48)=0,"",IF(SUM(Programacion!AU$42:AU$48)=0,'Res 2ªEval'!AW42,(IF(Programacion!AU$42="",0,Programacion!AU$42/SUM(Programacion!AU$42:AU$48)*'3 Eval'!$E41)+IF(Programacion!AU$43="",0,Programacion!AU$43/SUM(Programacion!AU$42:AU$48)*'3 Eval'!$F41)+IF(Programacion!AU$44="",0,Programacion!AU$44/SUM(Programacion!AU$42:AU$48)*'3 Eval'!$G41)+IF(Programacion!AU$45="",0,Programacion!AU$45/SUM(Programacion!AU$42:AU$48)*'3 Eval'!$H41)+IF(Programacion!AU$46="",0,Programacion!AU$46/SUM(Programacion!AU$42:AU$48)*'3 Eval'!$I41)+IF(Programacion!AU$47="",0,Programacion!AU$47/SUM(Programacion!AU$42:AU$48)*'3 Eval'!$J41)+IF(Programacion!AU$48="",0,Programacion!AU$48/SUM(Programacion!AU$42:AU$48)*'3 Eval'!$K41))*SUM(Programacion!AU$42:AU$48)/SUM(Programacion!AU$28:AU$48)+IF('Res 2ªEval'!AW42="",0,'Res 2ªEval'!AW42*SUM(Programacion!AU$28:AU$41)/SUM(Programacion!AU$28:AU$48)))))</f>
        <v/>
      </c>
      <c r="AX42" s="270" t="str">
        <f>IF($C42="","",IF(SUM(Programacion!AV$28:AV$48)=0,"",IF(SUM(Programacion!AV$42:AV$48)=0,'Res 2ªEval'!AX42,(IF(Programacion!AV$42="",0,Programacion!AV$42/SUM(Programacion!AV$42:AV$48)*'3 Eval'!$E41)+IF(Programacion!AV$43="",0,Programacion!AV$43/SUM(Programacion!AV$42:AV$48)*'3 Eval'!$F41)+IF(Programacion!AV$44="",0,Programacion!AV$44/SUM(Programacion!AV$42:AV$48)*'3 Eval'!$G41)+IF(Programacion!AV$45="",0,Programacion!AV$45/SUM(Programacion!AV$42:AV$48)*'3 Eval'!$H41)+IF(Programacion!AV$46="",0,Programacion!AV$46/SUM(Programacion!AV$42:AV$48)*'3 Eval'!$I41)+IF(Programacion!AV$47="",0,Programacion!AV$47/SUM(Programacion!AV$42:AV$48)*'3 Eval'!$J41)+IF(Programacion!AV$48="",0,Programacion!AV$48/SUM(Programacion!AV$42:AV$48)*'3 Eval'!$K41))*SUM(Programacion!AV$42:AV$48)/SUM(Programacion!AV$28:AV$48)+IF('Res 2ªEval'!AX42="",0,'Res 2ªEval'!AX42*SUM(Programacion!AV$28:AV$41)/SUM(Programacion!AV$28:AV$48)))))</f>
        <v/>
      </c>
      <c r="AY42" s="270" t="str">
        <f>IF($C42="","",IF(SUM(Programacion!AW$28:AW$48)=0,"",IF(SUM(Programacion!AW$42:AW$48)=0,'Res 2ªEval'!AY42,(IF(Programacion!AW$42="",0,Programacion!AW$42/SUM(Programacion!AW$42:AW$48)*'3 Eval'!$E41)+IF(Programacion!AW$43="",0,Programacion!AW$43/SUM(Programacion!AW$42:AW$48)*'3 Eval'!$F41)+IF(Programacion!AW$44="",0,Programacion!AW$44/SUM(Programacion!AW$42:AW$48)*'3 Eval'!$G41)+IF(Programacion!AW$45="",0,Programacion!AW$45/SUM(Programacion!AW$42:AW$48)*'3 Eval'!$H41)+IF(Programacion!AW$46="",0,Programacion!AW$46/SUM(Programacion!AW$42:AW$48)*'3 Eval'!$I41)+IF(Programacion!AW$47="",0,Programacion!AW$47/SUM(Programacion!AW$42:AW$48)*'3 Eval'!$J41)+IF(Programacion!AW$48="",0,Programacion!AW$48/SUM(Programacion!AW$42:AW$48)*'3 Eval'!$K41))*SUM(Programacion!AW$42:AW$48)/SUM(Programacion!AW$28:AW$48)+IF('Res 2ªEval'!AY42="",0,'Res 2ªEval'!AY42*SUM(Programacion!AW$28:AW$41)/SUM(Programacion!AW$28:AW$48)))))</f>
        <v/>
      </c>
      <c r="AZ42" s="270" t="str">
        <f>IF($C42="","",IF(SUM(Programacion!AX$28:AX$48)=0,"",IF(SUM(Programacion!AX$42:AX$48)=0,'Res 2ªEval'!AZ42,(IF(Programacion!AX$42="",0,Programacion!AX$42/SUM(Programacion!AX$42:AX$48)*'3 Eval'!$E41)+IF(Programacion!AX$43="",0,Programacion!AX$43/SUM(Programacion!AX$42:AX$48)*'3 Eval'!$F41)+IF(Programacion!AX$44="",0,Programacion!AX$44/SUM(Programacion!AX$42:AX$48)*'3 Eval'!$G41)+IF(Programacion!AX$45="",0,Programacion!AX$45/SUM(Programacion!AX$42:AX$48)*'3 Eval'!$H41)+IF(Programacion!AX$46="",0,Programacion!AX$46/SUM(Programacion!AX$42:AX$48)*'3 Eval'!$I41)+IF(Programacion!AX$47="",0,Programacion!AX$47/SUM(Programacion!AX$42:AX$48)*'3 Eval'!$J41)+IF(Programacion!AX$48="",0,Programacion!AX$48/SUM(Programacion!AX$42:AX$48)*'3 Eval'!$K41))*SUM(Programacion!AX$42:AX$48)/SUM(Programacion!AX$28:AX$48)+IF('Res 2ªEval'!AZ42="",0,'Res 2ªEval'!AZ42*SUM(Programacion!AX$28:AX$41)/SUM(Programacion!AX$28:AX$48)))))</f>
        <v/>
      </c>
      <c r="BA42" s="270" t="str">
        <f>IF($C42="","",IF(SUM(Programacion!AY$28:AY$48)=0,"",IF(SUM(Programacion!AY$42:AY$48)=0,'Res 2ªEval'!BA42,(IF(Programacion!AY$42="",0,Programacion!AY$42/SUM(Programacion!AY$42:AY$48)*'3 Eval'!$E41)+IF(Programacion!AY$43="",0,Programacion!AY$43/SUM(Programacion!AY$42:AY$48)*'3 Eval'!$F41)+IF(Programacion!AY$44="",0,Programacion!AY$44/SUM(Programacion!AY$42:AY$48)*'3 Eval'!$G41)+IF(Programacion!AY$45="",0,Programacion!AY$45/SUM(Programacion!AY$42:AY$48)*'3 Eval'!$H41)+IF(Programacion!AY$46="",0,Programacion!AY$46/SUM(Programacion!AY$42:AY$48)*'3 Eval'!$I41)+IF(Programacion!AY$47="",0,Programacion!AY$47/SUM(Programacion!AY$42:AY$48)*'3 Eval'!$J41)+IF(Programacion!AY$48="",0,Programacion!AY$48/SUM(Programacion!AY$42:AY$48)*'3 Eval'!$K41))*SUM(Programacion!AY$42:AY$48)/SUM(Programacion!AY$28:AY$48)+IF('Res 2ªEval'!BA42="",0,'Res 2ªEval'!BA42*SUM(Programacion!AY$28:AY$41)/SUM(Programacion!AY$28:AY$48)))))</f>
        <v/>
      </c>
      <c r="BB42" s="270" t="str">
        <f>IF($C42="","",IF(SUM(Programacion!AZ$28:AZ$48)=0,"",IF(SUM(Programacion!AZ$42:AZ$48)=0,'Res 2ªEval'!BB42,(IF(Programacion!AZ$42="",0,Programacion!AZ$42/SUM(Programacion!AZ$42:AZ$48)*'3 Eval'!$E41)+IF(Programacion!AZ$43="",0,Programacion!AZ$43/SUM(Programacion!AZ$42:AZ$48)*'3 Eval'!$F41)+IF(Programacion!AZ$44="",0,Programacion!AZ$44/SUM(Programacion!AZ$42:AZ$48)*'3 Eval'!$G41)+IF(Programacion!AZ$45="",0,Programacion!AZ$45/SUM(Programacion!AZ$42:AZ$48)*'3 Eval'!$H41)+IF(Programacion!AZ$46="",0,Programacion!AZ$46/SUM(Programacion!AZ$42:AZ$48)*'3 Eval'!$I41)+IF(Programacion!AZ$47="",0,Programacion!AZ$47/SUM(Programacion!AZ$42:AZ$48)*'3 Eval'!$J41)+IF(Programacion!AZ$48="",0,Programacion!AZ$48/SUM(Programacion!AZ$42:AZ$48)*'3 Eval'!$K41))*SUM(Programacion!AZ$42:AZ$48)/SUM(Programacion!AZ$28:AZ$48)+IF('Res 2ªEval'!BB42="",0,'Res 2ªEval'!BB42*SUM(Programacion!AZ$28:AZ$41)/SUM(Programacion!AZ$28:AZ$48)))))</f>
        <v/>
      </c>
      <c r="BC42" s="270" t="str">
        <f>IF($C42="","",IF(SUM(Programacion!BA$28:BA$48)=0,"",IF(SUM(Programacion!BA$42:BA$48)=0,'Res 2ªEval'!BC42,(IF(Programacion!BA$42="",0,Programacion!BA$42/SUM(Programacion!BA$42:BA$48)*'3 Eval'!$E41)+IF(Programacion!BA$43="",0,Programacion!BA$43/SUM(Programacion!BA$42:BA$48)*'3 Eval'!$F41)+IF(Programacion!BA$44="",0,Programacion!BA$44/SUM(Programacion!BA$42:BA$48)*'3 Eval'!$G41)+IF(Programacion!BA$45="",0,Programacion!BA$45/SUM(Programacion!BA$42:BA$48)*'3 Eval'!$H41)+IF(Programacion!BA$46="",0,Programacion!BA$46/SUM(Programacion!BA$42:BA$48)*'3 Eval'!$I41)+IF(Programacion!BA$47="",0,Programacion!BA$47/SUM(Programacion!BA$42:BA$48)*'3 Eval'!$J41)+IF(Programacion!BA$48="",0,Programacion!BA$48/SUM(Programacion!BA$42:BA$48)*'3 Eval'!$K41))*SUM(Programacion!BA$42:BA$48)/SUM(Programacion!BA$28:BA$48)+IF('Res 2ªEval'!BC42="",0,'Res 2ªEval'!BC42*SUM(Programacion!BA$28:BA$41)/SUM(Programacion!BA$28:BA$48)))))</f>
        <v/>
      </c>
      <c r="BD42" s="270" t="str">
        <f>IF($C42="","",IF(SUM(Programacion!BB$28:BB$48)=0,"",IF(SUM(Programacion!BB$42:BB$48)=0,'Res 2ªEval'!BD42,(IF(Programacion!BB$42="",0,Programacion!BB$42/SUM(Programacion!BB$42:BB$48)*'3 Eval'!$E41)+IF(Programacion!BB$43="",0,Programacion!BB$43/SUM(Programacion!BB$42:BB$48)*'3 Eval'!$F41)+IF(Programacion!BB$44="",0,Programacion!BB$44/SUM(Programacion!BB$42:BB$48)*'3 Eval'!$G41)+IF(Programacion!BB$45="",0,Programacion!BB$45/SUM(Programacion!BB$42:BB$48)*'3 Eval'!$H41)+IF(Programacion!BB$46="",0,Programacion!BB$46/SUM(Programacion!BB$42:BB$48)*'3 Eval'!$I41)+IF(Programacion!BB$47="",0,Programacion!BB$47/SUM(Programacion!BB$42:BB$48)*'3 Eval'!$J41)+IF(Programacion!BB$48="",0,Programacion!BB$48/SUM(Programacion!BB$42:BB$48)*'3 Eval'!$K41))*SUM(Programacion!BB$42:BB$48)/SUM(Programacion!BB$28:BB$48)+IF('Res 2ªEval'!BD42="",0,'Res 2ªEval'!BD42*SUM(Programacion!BB$28:BB$41)/SUM(Programacion!BB$28:BB$48)))))</f>
        <v/>
      </c>
      <c r="BE42" s="270" t="str">
        <f>IF($C42="","",IF(SUM(Programacion!BC$28:BC$48)=0,"",IF(SUM(Programacion!BC$42:BC$48)=0,'Res 2ªEval'!BE42,(IF(Programacion!BC$42="",0,Programacion!BC$42/SUM(Programacion!BC$42:BC$48)*'3 Eval'!$E41)+IF(Programacion!BC$43="",0,Programacion!BC$43/SUM(Programacion!BC$42:BC$48)*'3 Eval'!$F41)+IF(Programacion!BC$44="",0,Programacion!BC$44/SUM(Programacion!BC$42:BC$48)*'3 Eval'!$G41)+IF(Programacion!BC$45="",0,Programacion!BC$45/SUM(Programacion!BC$42:BC$48)*'3 Eval'!$H41)+IF(Programacion!BC$46="",0,Programacion!BC$46/SUM(Programacion!BC$42:BC$48)*'3 Eval'!$I41)+IF(Programacion!BC$47="",0,Programacion!BC$47/SUM(Programacion!BC$42:BC$48)*'3 Eval'!$J41)+IF(Programacion!BC$48="",0,Programacion!BC$48/SUM(Programacion!BC$42:BC$48)*'3 Eval'!$K41))*SUM(Programacion!BC$42:BC$48)/SUM(Programacion!BC$28:BC$48)+IF('Res 2ªEval'!BE42="",0,'Res 2ªEval'!BE42*SUM(Programacion!BC$28:BC$41)/SUM(Programacion!BC$28:BC$48)))))</f>
        <v/>
      </c>
      <c r="BF42" s="270" t="str">
        <f>IF($C42="","",IF(SUM(Programacion!BD$28:BD$48)=0,"",IF(SUM(Programacion!BD$42:BD$48)=0,'Res 2ªEval'!BF42,(IF(Programacion!BD$42="",0,Programacion!BD$42/SUM(Programacion!BD$42:BD$48)*'3 Eval'!$E41)+IF(Programacion!BD$43="",0,Programacion!BD$43/SUM(Programacion!BD$42:BD$48)*'3 Eval'!$F41)+IF(Programacion!BD$44="",0,Programacion!BD$44/SUM(Programacion!BD$42:BD$48)*'3 Eval'!$G41)+IF(Programacion!BD$45="",0,Programacion!BD$45/SUM(Programacion!BD$42:BD$48)*'3 Eval'!$H41)+IF(Programacion!BD$46="",0,Programacion!BD$46/SUM(Programacion!BD$42:BD$48)*'3 Eval'!$I41)+IF(Programacion!BD$47="",0,Programacion!BD$47/SUM(Programacion!BD$42:BD$48)*'3 Eval'!$J41)+IF(Programacion!BD$48="",0,Programacion!BD$48/SUM(Programacion!BD$42:BD$48)*'3 Eval'!$K41))*SUM(Programacion!BD$42:BD$48)/SUM(Programacion!BD$28:BD$48)+IF('Res 2ªEval'!BF42="",0,'Res 2ªEval'!BF42*SUM(Programacion!BD$28:BD$41)/SUM(Programacion!BD$28:BD$48)))))</f>
        <v/>
      </c>
      <c r="BG42" s="270" t="str">
        <f>IF($C42="","",IF(SUM(Programacion!BE$28:BE$48)=0,"",IF(SUM(Programacion!BE$42:BE$48)=0,'Res 2ªEval'!BG42,(IF(Programacion!BE$42="",0,Programacion!BE$42/SUM(Programacion!BE$42:BE$48)*'3 Eval'!$E41)+IF(Programacion!BE$43="",0,Programacion!BE$43/SUM(Programacion!BE$42:BE$48)*'3 Eval'!$F41)+IF(Programacion!BE$44="",0,Programacion!BE$44/SUM(Programacion!BE$42:BE$48)*'3 Eval'!$G41)+IF(Programacion!BE$45="",0,Programacion!BE$45/SUM(Programacion!BE$42:BE$48)*'3 Eval'!$H41)+IF(Programacion!BE$46="",0,Programacion!BE$46/SUM(Programacion!BE$42:BE$48)*'3 Eval'!$I41)+IF(Programacion!BE$47="",0,Programacion!BE$47/SUM(Programacion!BE$42:BE$48)*'3 Eval'!$J41)+IF(Programacion!BE$48="",0,Programacion!BE$48/SUM(Programacion!BE$42:BE$48)*'3 Eval'!$K41))*SUM(Programacion!BE$42:BE$48)/SUM(Programacion!BE$28:BE$48)+IF('Res 2ªEval'!BG42="",0,'Res 2ªEval'!BG42*SUM(Programacion!BE$28:BE$41)/SUM(Programacion!BE$28:BE$48)))))</f>
        <v/>
      </c>
      <c r="BH42" s="270" t="str">
        <f>IF($C42="","",IF(SUM(Programacion!BF$28:BF$48)=0,"",IF(SUM(Programacion!BF$42:BF$48)=0,'Res 2ªEval'!BH42,(IF(Programacion!BF$42="",0,Programacion!BF$42/SUM(Programacion!BF$42:BF$48)*'3 Eval'!$E41)+IF(Programacion!BF$43="",0,Programacion!BF$43/SUM(Programacion!BF$42:BF$48)*'3 Eval'!$F41)+IF(Programacion!BF$44="",0,Programacion!BF$44/SUM(Programacion!BF$42:BF$48)*'3 Eval'!$G41)+IF(Programacion!BF$45="",0,Programacion!BF$45/SUM(Programacion!BF$42:BF$48)*'3 Eval'!$H41)+IF(Programacion!BF$46="",0,Programacion!BF$46/SUM(Programacion!BF$42:BF$48)*'3 Eval'!$I41)+IF(Programacion!BF$47="",0,Programacion!BF$47/SUM(Programacion!BF$42:BF$48)*'3 Eval'!$J41)+IF(Programacion!BF$48="",0,Programacion!BF$48/SUM(Programacion!BF$42:BF$48)*'3 Eval'!$K41))*SUM(Programacion!BF$42:BF$48)/SUM(Programacion!BF$28:BF$48)+IF('Res 2ªEval'!BH42="",0,'Res 2ªEval'!BH42*SUM(Programacion!BF$28:BF$41)/SUM(Programacion!BF$28:BF$48)))))</f>
        <v/>
      </c>
      <c r="BI42" s="270" t="str">
        <f>IF($C42="","",IF(SUM(Programacion!BG$28:BG$48)=0,"",IF(SUM(Programacion!BG$42:BG$48)=0,'Res 2ªEval'!BI42,(IF(Programacion!BG$42="",0,Programacion!BG$42/SUM(Programacion!BG$42:BG$48)*'3 Eval'!$E41)+IF(Programacion!BG$43="",0,Programacion!BG$43/SUM(Programacion!BG$42:BG$48)*'3 Eval'!$F41)+IF(Programacion!BG$44="",0,Programacion!BG$44/SUM(Programacion!BG$42:BG$48)*'3 Eval'!$G41)+IF(Programacion!BG$45="",0,Programacion!BG$45/SUM(Programacion!BG$42:BG$48)*'3 Eval'!$H41)+IF(Programacion!BG$46="",0,Programacion!BG$46/SUM(Programacion!BG$42:BG$48)*'3 Eval'!$I41)+IF(Programacion!BG$47="",0,Programacion!BG$47/SUM(Programacion!BG$42:BG$48)*'3 Eval'!$J41)+IF(Programacion!BG$48="",0,Programacion!BG$48/SUM(Programacion!BG$42:BG$48)*'3 Eval'!$K41))*SUM(Programacion!BG$42:BG$48)/SUM(Programacion!BG$28:BG$48)+IF('Res 2ªEval'!BI42="",0,'Res 2ªEval'!BI42*SUM(Programacion!BG$28:BG$41)/SUM(Programacion!BG$28:BG$48)))))</f>
        <v/>
      </c>
      <c r="BJ42" s="270" t="str">
        <f>IF($C42="","",IF(SUM(Programacion!BH$28:BH$48)=0,"",IF(SUM(Programacion!BH$42:BH$48)=0,'Res 2ªEval'!BJ42,(IF(Programacion!BH$42="",0,Programacion!BH$42/SUM(Programacion!BH$42:BH$48)*'3 Eval'!$E41)+IF(Programacion!BH$43="",0,Programacion!BH$43/SUM(Programacion!BH$42:BH$48)*'3 Eval'!$F41)+IF(Programacion!BH$44="",0,Programacion!BH$44/SUM(Programacion!BH$42:BH$48)*'3 Eval'!$G41)+IF(Programacion!BH$45="",0,Programacion!BH$45/SUM(Programacion!BH$42:BH$48)*'3 Eval'!$H41)+IF(Programacion!BH$46="",0,Programacion!BH$46/SUM(Programacion!BH$42:BH$48)*'3 Eval'!$I41)+IF(Programacion!BH$47="",0,Programacion!BH$47/SUM(Programacion!BH$42:BH$48)*'3 Eval'!$J41)+IF(Programacion!BH$48="",0,Programacion!BH$48/SUM(Programacion!BH$42:BH$48)*'3 Eval'!$K41))*SUM(Programacion!BH$42:BH$48)/SUM(Programacion!BH$28:BH$48)+IF('Res 2ªEval'!BJ42="",0,'Res 2ªEval'!BJ42*SUM(Programacion!BH$28:BH$41)/SUM(Programacion!BH$28:BH$48)))))</f>
        <v/>
      </c>
      <c r="BK42" s="270" t="str">
        <f>IF($C42="","",IF(SUM(Programacion!BI$28:BI$48)=0,"",IF(SUM(Programacion!BI$42:BI$48)=0,'Res 2ªEval'!BK42,(IF(Programacion!BI$42="",0,Programacion!BI$42/SUM(Programacion!BI$42:BI$48)*'3 Eval'!$E41)+IF(Programacion!BI$43="",0,Programacion!BI$43/SUM(Programacion!BI$42:BI$48)*'3 Eval'!$F41)+IF(Programacion!BI$44="",0,Programacion!BI$44/SUM(Programacion!BI$42:BI$48)*'3 Eval'!$G41)+IF(Programacion!BI$45="",0,Programacion!BI$45/SUM(Programacion!BI$42:BI$48)*'3 Eval'!$H41)+IF(Programacion!BI$46="",0,Programacion!BI$46/SUM(Programacion!BI$42:BI$48)*'3 Eval'!$I41)+IF(Programacion!BI$47="",0,Programacion!BI$47/SUM(Programacion!BI$42:BI$48)*'3 Eval'!$J41)+IF(Programacion!BI$48="",0,Programacion!BI$48/SUM(Programacion!BI$42:BI$48)*'3 Eval'!$K41))*SUM(Programacion!BI$42:BI$48)/SUM(Programacion!BI$28:BI$48)+IF('Res 2ªEval'!BK42="",0,'Res 2ªEval'!BK42*SUM(Programacion!BI$28:BI$41)/SUM(Programacion!BI$28:BI$48)))))</f>
        <v/>
      </c>
      <c r="BL42" s="270" t="str">
        <f>IF($C42="","",IF(SUM(Programacion!BJ$28:BJ$48)=0,"",IF(SUM(Programacion!BJ$42:BJ$48)=0,'Res 2ªEval'!BL42,(IF(Programacion!BJ$42="",0,Programacion!BJ$42/SUM(Programacion!BJ$42:BJ$48)*'3 Eval'!$E41)+IF(Programacion!BJ$43="",0,Programacion!BJ$43/SUM(Programacion!BJ$42:BJ$48)*'3 Eval'!$F41)+IF(Programacion!BJ$44="",0,Programacion!BJ$44/SUM(Programacion!BJ$42:BJ$48)*'3 Eval'!$G41)+IF(Programacion!BJ$45="",0,Programacion!BJ$45/SUM(Programacion!BJ$42:BJ$48)*'3 Eval'!$H41)+IF(Programacion!BJ$46="",0,Programacion!BJ$46/SUM(Programacion!BJ$42:BJ$48)*'3 Eval'!$I41)+IF(Programacion!BJ$47="",0,Programacion!BJ$47/SUM(Programacion!BJ$42:BJ$48)*'3 Eval'!$J41)+IF(Programacion!BJ$48="",0,Programacion!BJ$48/SUM(Programacion!BJ$42:BJ$48)*'3 Eval'!$K41))*SUM(Programacion!BJ$42:BJ$48)/SUM(Programacion!BJ$28:BJ$48)+IF('Res 2ªEval'!BL42="",0,'Res 2ªEval'!BL42*SUM(Programacion!BJ$28:BJ$41)/SUM(Programacion!BJ$28:BJ$48)))))</f>
        <v/>
      </c>
      <c r="BM42" s="270" t="str">
        <f>IF($C42="","",IF(SUM(Programacion!BK$28:BK$48)=0,"",IF(SUM(Programacion!BK$42:BK$48)=0,'Res 2ªEval'!BM42,(IF(Programacion!BK$42="",0,Programacion!BK$42/SUM(Programacion!BK$42:BK$48)*'3 Eval'!$E41)+IF(Programacion!BK$43="",0,Programacion!BK$43/SUM(Programacion!BK$42:BK$48)*'3 Eval'!$F41)+IF(Programacion!BK$44="",0,Programacion!BK$44/SUM(Programacion!BK$42:BK$48)*'3 Eval'!$G41)+IF(Programacion!BK$45="",0,Programacion!BK$45/SUM(Programacion!BK$42:BK$48)*'3 Eval'!$H41)+IF(Programacion!BK$46="",0,Programacion!BK$46/SUM(Programacion!BK$42:BK$48)*'3 Eval'!$I41)+IF(Programacion!BK$47="",0,Programacion!BK$47/SUM(Programacion!BK$42:BK$48)*'3 Eval'!$J41)+IF(Programacion!BK$48="",0,Programacion!BK$48/SUM(Programacion!BK$42:BK$48)*'3 Eval'!$K41))*SUM(Programacion!BK$42:BK$48)/SUM(Programacion!BK$28:BK$48)+IF('Res 2ªEval'!BM42="",0,'Res 2ªEval'!BM42*SUM(Programacion!BK$28:BK$41)/SUM(Programacion!BK$28:BK$48)))))</f>
        <v/>
      </c>
      <c r="BN42" s="270" t="str">
        <f>IF($C42="","",IF(SUM(Programacion!BL$28:BL$48)=0,"",IF(SUM(Programacion!BL$42:BL$48)=0,'Res 2ªEval'!BN42,(IF(Programacion!BL$42="",0,Programacion!BL$42/SUM(Programacion!BL$42:BL$48)*'3 Eval'!$E41)+IF(Programacion!BL$43="",0,Programacion!BL$43/SUM(Programacion!BL$42:BL$48)*'3 Eval'!$F41)+IF(Programacion!BL$44="",0,Programacion!BL$44/SUM(Programacion!BL$42:BL$48)*'3 Eval'!$G41)+IF(Programacion!BL$45="",0,Programacion!BL$45/SUM(Programacion!BL$42:BL$48)*'3 Eval'!$H41)+IF(Programacion!BL$46="",0,Programacion!BL$46/SUM(Programacion!BL$42:BL$48)*'3 Eval'!$I41)+IF(Programacion!BL$47="",0,Programacion!BL$47/SUM(Programacion!BL$42:BL$48)*'3 Eval'!$J41)+IF(Programacion!BL$48="",0,Programacion!BL$48/SUM(Programacion!BL$42:BL$48)*'3 Eval'!$K41))*SUM(Programacion!BL$42:BL$48)/SUM(Programacion!BL$28:BL$48)+IF('Res 2ªEval'!BN42="",0,'Res 2ªEval'!BN42*SUM(Programacion!BL$28:BL$41)/SUM(Programacion!BL$28:BL$48)))))</f>
        <v/>
      </c>
      <c r="BO42" s="270" t="str">
        <f>IF($C42="","",IF(SUM(Programacion!BM$28:BM$48)=0,"",IF(SUM(Programacion!BM$42:BM$48)=0,'Res 2ªEval'!BO42,(IF(Programacion!BM$42="",0,Programacion!BM$42/SUM(Programacion!BM$42:BM$48)*'3 Eval'!$E41)+IF(Programacion!BM$43="",0,Programacion!BM$43/SUM(Programacion!BM$42:BM$48)*'3 Eval'!$F41)+IF(Programacion!BM$44="",0,Programacion!BM$44/SUM(Programacion!BM$42:BM$48)*'3 Eval'!$G41)+IF(Programacion!BM$45="",0,Programacion!BM$45/SUM(Programacion!BM$42:BM$48)*'3 Eval'!$H41)+IF(Programacion!BM$46="",0,Programacion!BM$46/SUM(Programacion!BM$42:BM$48)*'3 Eval'!$I41)+IF(Programacion!BM$47="",0,Programacion!BM$47/SUM(Programacion!BM$42:BM$48)*'3 Eval'!$J41)+IF(Programacion!BM$48="",0,Programacion!BM$48/SUM(Programacion!BM$42:BM$48)*'3 Eval'!$K41))*SUM(Programacion!BM$42:BM$48)/SUM(Programacion!BM$28:BM$48)+IF('Res 2ªEval'!BO42="",0,'Res 2ªEval'!BO42*SUM(Programacion!BM$28:BM$41)/SUM(Programacion!BM$28:BM$48)))))</f>
        <v/>
      </c>
      <c r="BP42" s="270" t="str">
        <f>IF($C42="","",IF(SUM(Programacion!BN$28:BN$48)=0,"",IF(SUM(Programacion!BN$42:BN$48)=0,'Res 2ªEval'!BP42,(IF(Programacion!BN$42="",0,Programacion!BN$42/SUM(Programacion!BN$42:BN$48)*'3 Eval'!$E41)+IF(Programacion!BN$43="",0,Programacion!BN$43/SUM(Programacion!BN$42:BN$48)*'3 Eval'!$F41)+IF(Programacion!BN$44="",0,Programacion!BN$44/SUM(Programacion!BN$42:BN$48)*'3 Eval'!$G41)+IF(Programacion!BN$45="",0,Programacion!BN$45/SUM(Programacion!BN$42:BN$48)*'3 Eval'!$H41)+IF(Programacion!BN$46="",0,Programacion!BN$46/SUM(Programacion!BN$42:BN$48)*'3 Eval'!$I41)+IF(Programacion!BN$47="",0,Programacion!BN$47/SUM(Programacion!BN$42:BN$48)*'3 Eval'!$J41)+IF(Programacion!BN$48="",0,Programacion!BN$48/SUM(Programacion!BN$42:BN$48)*'3 Eval'!$K41))*SUM(Programacion!BN$42:BN$48)/SUM(Programacion!BN$28:BN$48)+IF('Res 2ªEval'!BP42="",0,'Res 2ªEval'!BP42*SUM(Programacion!BN$28:BN$41)/SUM(Programacion!BN$28:BN$48)))))</f>
        <v/>
      </c>
      <c r="BQ42" s="270" t="str">
        <f>IF($C42="","",IF(SUM(Programacion!BO$28:BO$48)=0,"",IF(SUM(Programacion!BO$42:BO$48)=0,'Res 2ªEval'!BQ42,(IF(Programacion!BO$42="",0,Programacion!BO$42/SUM(Programacion!BO$42:BO$48)*'3 Eval'!$E41)+IF(Programacion!BO$43="",0,Programacion!BO$43/SUM(Programacion!BO$42:BO$48)*'3 Eval'!$F41)+IF(Programacion!BO$44="",0,Programacion!BO$44/SUM(Programacion!BO$42:BO$48)*'3 Eval'!$G41)+IF(Programacion!BO$45="",0,Programacion!BO$45/SUM(Programacion!BO$42:BO$48)*'3 Eval'!$H41)+IF(Programacion!BO$46="",0,Programacion!BO$46/SUM(Programacion!BO$42:BO$48)*'3 Eval'!$I41)+IF(Programacion!BO$47="",0,Programacion!BO$47/SUM(Programacion!BO$42:BO$48)*'3 Eval'!$J41)+IF(Programacion!BO$48="",0,Programacion!BO$48/SUM(Programacion!BO$42:BO$48)*'3 Eval'!$K41))*SUM(Programacion!BO$42:BO$48)/SUM(Programacion!BO$28:BO$48)+IF('Res 2ªEval'!BQ42="",0,'Res 2ªEval'!BQ42*SUM(Programacion!BO$28:BO$41)/SUM(Programacion!BO$28:BO$48)))))</f>
        <v/>
      </c>
      <c r="BR42" s="270" t="str">
        <f>IF($C42="","",IF(SUM(Programacion!BP$28:BP$48)=0,"",IF(SUM(Programacion!BP$42:BP$48)=0,'Res 2ªEval'!BR42,(IF(Programacion!BP$42="",0,Programacion!BP$42/SUM(Programacion!BP$42:BP$48)*'3 Eval'!$E41)+IF(Programacion!BP$43="",0,Programacion!BP$43/SUM(Programacion!BP$42:BP$48)*'3 Eval'!$F41)+IF(Programacion!BP$44="",0,Programacion!BP$44/SUM(Programacion!BP$42:BP$48)*'3 Eval'!$G41)+IF(Programacion!BP$45="",0,Programacion!BP$45/SUM(Programacion!BP$42:BP$48)*'3 Eval'!$H41)+IF(Programacion!BP$46="",0,Programacion!BP$46/SUM(Programacion!BP$42:BP$48)*'3 Eval'!$I41)+IF(Programacion!BP$47="",0,Programacion!BP$47/SUM(Programacion!BP$42:BP$48)*'3 Eval'!$J41)+IF(Programacion!BP$48="",0,Programacion!BP$48/SUM(Programacion!BP$42:BP$48)*'3 Eval'!$K41))*SUM(Programacion!BP$42:BP$48)/SUM(Programacion!BP$28:BP$48)+IF('Res 2ªEval'!BR42="",0,'Res 2ªEval'!BR42*SUM(Programacion!BP$28:BP$41)/SUM(Programacion!BP$28:BP$48)))))</f>
        <v/>
      </c>
      <c r="BS42" s="270" t="str">
        <f>IF($C42="","",IF(SUM(Programacion!BQ$28:BQ$48)=0,"",IF(SUM(Programacion!BQ$42:BQ$48)=0,'Res 2ªEval'!BS42,(IF(Programacion!BQ$42="",0,Programacion!BQ$42/SUM(Programacion!BQ$42:BQ$48)*'3 Eval'!$E41)+IF(Programacion!BQ$43="",0,Programacion!BQ$43/SUM(Programacion!BQ$42:BQ$48)*'3 Eval'!$F41)+IF(Programacion!BQ$44="",0,Programacion!BQ$44/SUM(Programacion!BQ$42:BQ$48)*'3 Eval'!$G41)+IF(Programacion!BQ$45="",0,Programacion!BQ$45/SUM(Programacion!BQ$42:BQ$48)*'3 Eval'!$H41)+IF(Programacion!BQ$46="",0,Programacion!BQ$46/SUM(Programacion!BQ$42:BQ$48)*'3 Eval'!$I41)+IF(Programacion!BQ$47="",0,Programacion!BQ$47/SUM(Programacion!BQ$42:BQ$48)*'3 Eval'!$J41)+IF(Programacion!BQ$48="",0,Programacion!BQ$48/SUM(Programacion!BQ$42:BQ$48)*'3 Eval'!$K41))*SUM(Programacion!BQ$42:BQ$48)/SUM(Programacion!BQ$28:BQ$48)+IF('Res 2ªEval'!BS42="",0,'Res 2ªEval'!BS42*SUM(Programacion!BQ$28:BQ$41)/SUM(Programacion!BQ$28:BQ$48)))))</f>
        <v/>
      </c>
      <c r="BT42" s="270" t="str">
        <f>IF($C42="","",IF(SUM(Programacion!BR$28:BR$48)=0,"",IF(SUM(Programacion!BR$42:BR$48)=0,'Res 2ªEval'!BT42,(IF(Programacion!BR$42="",0,Programacion!BR$42/SUM(Programacion!BR$42:BR$48)*'3 Eval'!$E41)+IF(Programacion!BR$43="",0,Programacion!BR$43/SUM(Programacion!BR$42:BR$48)*'3 Eval'!$F41)+IF(Programacion!BR$44="",0,Programacion!BR$44/SUM(Programacion!BR$42:BR$48)*'3 Eval'!$G41)+IF(Programacion!BR$45="",0,Programacion!BR$45/SUM(Programacion!BR$42:BR$48)*'3 Eval'!$H41)+IF(Programacion!BR$46="",0,Programacion!BR$46/SUM(Programacion!BR$42:BR$48)*'3 Eval'!$I41)+IF(Programacion!BR$47="",0,Programacion!BR$47/SUM(Programacion!BR$42:BR$48)*'3 Eval'!$J41)+IF(Programacion!BR$48="",0,Programacion!BR$48/SUM(Programacion!BR$42:BR$48)*'3 Eval'!$K41))*SUM(Programacion!BR$42:BR$48)/SUM(Programacion!BR$28:BR$48)+IF('Res 2ªEval'!BT42="",0,'Res 2ªEval'!BT42*SUM(Programacion!BR$28:BR$41)/SUM(Programacion!BR$28:BR$48)))))</f>
        <v/>
      </c>
      <c r="BU42" s="270" t="str">
        <f>IF($C42="","",IF(SUM(Programacion!BS$28:BS$48)=0,"",IF(SUM(Programacion!BS$42:BS$48)=0,'Res 2ªEval'!BU42,(IF(Programacion!BS$42="",0,Programacion!BS$42/SUM(Programacion!BS$42:BS$48)*'3 Eval'!$E41)+IF(Programacion!BS$43="",0,Programacion!BS$43/SUM(Programacion!BS$42:BS$48)*'3 Eval'!$F41)+IF(Programacion!BS$44="",0,Programacion!BS$44/SUM(Programacion!BS$42:BS$48)*'3 Eval'!$G41)+IF(Programacion!BS$45="",0,Programacion!BS$45/SUM(Programacion!BS$42:BS$48)*'3 Eval'!$H41)+IF(Programacion!BS$46="",0,Programacion!BS$46/SUM(Programacion!BS$42:BS$48)*'3 Eval'!$I41)+IF(Programacion!BS$47="",0,Programacion!BS$47/SUM(Programacion!BS$42:BS$48)*'3 Eval'!$J41)+IF(Programacion!BS$48="",0,Programacion!BS$48/SUM(Programacion!BS$42:BS$48)*'3 Eval'!$K41))*SUM(Programacion!BS$42:BS$48)/SUM(Programacion!BS$28:BS$48)+IF('Res 2ªEval'!BU42="",0,'Res 2ªEval'!BU42*SUM(Programacion!BS$28:BS$41)/SUM(Programacion!BS$28:BS$48)))))</f>
        <v/>
      </c>
      <c r="BV42" s="270" t="str">
        <f>IF($C42="","",IF(SUM(Programacion!BT$28:BT$48)=0,"",IF(SUM(Programacion!BT$42:BT$48)=0,'Res 2ªEval'!BV42,(IF(Programacion!BT$42="",0,Programacion!BT$42/SUM(Programacion!BT$42:BT$48)*'3 Eval'!$E41)+IF(Programacion!BT$43="",0,Programacion!BT$43/SUM(Programacion!BT$42:BT$48)*'3 Eval'!$F41)+IF(Programacion!BT$44="",0,Programacion!BT$44/SUM(Programacion!BT$42:BT$48)*'3 Eval'!$G41)+IF(Programacion!BT$45="",0,Programacion!BT$45/SUM(Programacion!BT$42:BT$48)*'3 Eval'!$H41)+IF(Programacion!BT$46="",0,Programacion!BT$46/SUM(Programacion!BT$42:BT$48)*'3 Eval'!$I41)+IF(Programacion!BT$47="",0,Programacion!BT$47/SUM(Programacion!BT$42:BT$48)*'3 Eval'!$J41)+IF(Programacion!BT$48="",0,Programacion!BT$48/SUM(Programacion!BT$42:BT$48)*'3 Eval'!$K41))*SUM(Programacion!BT$42:BT$48)/SUM(Programacion!BT$28:BT$48)+IF('Res 2ªEval'!BV42="",0,'Res 2ªEval'!BV42*SUM(Programacion!BT$28:BT$41)/SUM(Programacion!BT$28:BT$48)))))</f>
        <v/>
      </c>
      <c r="BW42" s="270" t="str">
        <f>IF($C42="","",IF(SUM(Programacion!BU$28:BU$48)=0,"",IF(SUM(Programacion!BU$42:BU$48)=0,'Res 2ªEval'!BW42,(IF(Programacion!BU$42="",0,Programacion!BU$42/SUM(Programacion!BU$42:BU$48)*'3 Eval'!$E41)+IF(Programacion!BU$43="",0,Programacion!BU$43/SUM(Programacion!BU$42:BU$48)*'3 Eval'!$F41)+IF(Programacion!BU$44="",0,Programacion!BU$44/SUM(Programacion!BU$42:BU$48)*'3 Eval'!$G41)+IF(Programacion!BU$45="",0,Programacion!BU$45/SUM(Programacion!BU$42:BU$48)*'3 Eval'!$H41)+IF(Programacion!BU$46="",0,Programacion!BU$46/SUM(Programacion!BU$42:BU$48)*'3 Eval'!$I41)+IF(Programacion!BU$47="",0,Programacion!BU$47/SUM(Programacion!BU$42:BU$48)*'3 Eval'!$J41)+IF(Programacion!BU$48="",0,Programacion!BU$48/SUM(Programacion!BU$42:BU$48)*'3 Eval'!$K41))*SUM(Programacion!BU$42:BU$48)/SUM(Programacion!BU$28:BU$48)+IF('Res 2ªEval'!BW42="",0,'Res 2ªEval'!BW42*SUM(Programacion!BU$28:BU$41)/SUM(Programacion!BU$28:BU$48)))))</f>
        <v/>
      </c>
      <c r="BX42" s="270" t="str">
        <f>IF($C42="","",IF(SUM(Programacion!BV$28:BV$48)=0,"",IF(SUM(Programacion!BV$42:BV$48)=0,'Res 2ªEval'!BX42,(IF(Programacion!BV$42="",0,Programacion!BV$42/SUM(Programacion!BV$42:BV$48)*'3 Eval'!$E41)+IF(Programacion!BV$43="",0,Programacion!BV$43/SUM(Programacion!BV$42:BV$48)*'3 Eval'!$F41)+IF(Programacion!BV$44="",0,Programacion!BV$44/SUM(Programacion!BV$42:BV$48)*'3 Eval'!$G41)+IF(Programacion!BV$45="",0,Programacion!BV$45/SUM(Programacion!BV$42:BV$48)*'3 Eval'!$H41)+IF(Programacion!BV$46="",0,Programacion!BV$46/SUM(Programacion!BV$42:BV$48)*'3 Eval'!$I41)+IF(Programacion!BV$47="",0,Programacion!BV$47/SUM(Programacion!BV$42:BV$48)*'3 Eval'!$J41)+IF(Programacion!BV$48="",0,Programacion!BV$48/SUM(Programacion!BV$42:BV$48)*'3 Eval'!$K41))*SUM(Programacion!BV$42:BV$48)/SUM(Programacion!BV$28:BV$48)+IF('Res 2ªEval'!BX42="",0,'Res 2ªEval'!BX42*SUM(Programacion!BV$28:BV$41)/SUM(Programacion!BV$28:BV$48)))))</f>
        <v/>
      </c>
      <c r="BY42" s="270" t="str">
        <f>IF($C42="","",IF(SUM(Programacion!BW$28:BW$48)=0,"",IF(SUM(Programacion!BW$42:BW$48)=0,'Res 2ªEval'!BY42,(IF(Programacion!BW$42="",0,Programacion!BW$42/SUM(Programacion!BW$42:BW$48)*'3 Eval'!$E41)+IF(Programacion!BW$43="",0,Programacion!BW$43/SUM(Programacion!BW$42:BW$48)*'3 Eval'!$F41)+IF(Programacion!BW$44="",0,Programacion!BW$44/SUM(Programacion!BW$42:BW$48)*'3 Eval'!$G41)+IF(Programacion!BW$45="",0,Programacion!BW$45/SUM(Programacion!BW$42:BW$48)*'3 Eval'!$H41)+IF(Programacion!BW$46="",0,Programacion!BW$46/SUM(Programacion!BW$42:BW$48)*'3 Eval'!$I41)+IF(Programacion!BW$47="",0,Programacion!BW$47/SUM(Programacion!BW$42:BW$48)*'3 Eval'!$J41)+IF(Programacion!BW$48="",0,Programacion!BW$48/SUM(Programacion!BW$42:BW$48)*'3 Eval'!$K41))*SUM(Programacion!BW$42:BW$48)/SUM(Programacion!BW$28:BW$48)+IF('Res 2ªEval'!BY42="",0,'Res 2ªEval'!BY42*SUM(Programacion!BW$28:BW$41)/SUM(Programacion!BW$28:BW$48)))))</f>
        <v/>
      </c>
      <c r="BZ42" s="270" t="str">
        <f>IF($C42="","",IF(SUM(Programacion!BX$28:BX$48)=0,"",IF(SUM(Programacion!BX$42:BX$48)=0,'Res 2ªEval'!BZ42,(IF(Programacion!BX$42="",0,Programacion!BX$42/SUM(Programacion!BX$42:BX$48)*'3 Eval'!$E41)+IF(Programacion!BX$43="",0,Programacion!BX$43/SUM(Programacion!BX$42:BX$48)*'3 Eval'!$F41)+IF(Programacion!BX$44="",0,Programacion!BX$44/SUM(Programacion!BX$42:BX$48)*'3 Eval'!$G41)+IF(Programacion!BX$45="",0,Programacion!BX$45/SUM(Programacion!BX$42:BX$48)*'3 Eval'!$H41)+IF(Programacion!BX$46="",0,Programacion!BX$46/SUM(Programacion!BX$42:BX$48)*'3 Eval'!$I41)+IF(Programacion!BX$47="",0,Programacion!BX$47/SUM(Programacion!BX$42:BX$48)*'3 Eval'!$J41)+IF(Programacion!BX$48="",0,Programacion!BX$48/SUM(Programacion!BX$42:BX$48)*'3 Eval'!$K41))*SUM(Programacion!BX$42:BX$48)/SUM(Programacion!BX$28:BX$48)+IF('Res 2ªEval'!BZ42="",0,'Res 2ªEval'!BZ42*SUM(Programacion!BX$28:BX$41)/SUM(Programacion!BX$28:BX$48)))))</f>
        <v/>
      </c>
      <c r="CA42" s="270" t="str">
        <f>IF($C42="","",IF(SUM(Programacion!BY$28:BY$48)=0,"",IF(SUM(Programacion!BY$42:BY$48)=0,'Res 2ªEval'!CA42,(IF(Programacion!BY$42="",0,Programacion!BY$42/SUM(Programacion!BY$42:BY$48)*'3 Eval'!$E41)+IF(Programacion!BY$43="",0,Programacion!BY$43/SUM(Programacion!BY$42:BY$48)*'3 Eval'!$F41)+IF(Programacion!BY$44="",0,Programacion!BY$44/SUM(Programacion!BY$42:BY$48)*'3 Eval'!$G41)+IF(Programacion!BY$45="",0,Programacion!BY$45/SUM(Programacion!BY$42:BY$48)*'3 Eval'!$H41)+IF(Programacion!BY$46="",0,Programacion!BY$46/SUM(Programacion!BY$42:BY$48)*'3 Eval'!$I41)+IF(Programacion!BY$47="",0,Programacion!BY$47/SUM(Programacion!BY$42:BY$48)*'3 Eval'!$J41)+IF(Programacion!BY$48="",0,Programacion!BY$48/SUM(Programacion!BY$42:BY$48)*'3 Eval'!$K41))*SUM(Programacion!BY$42:BY$48)/SUM(Programacion!BY$28:BY$48)+IF('Res 2ªEval'!CA42="",0,'Res 2ªEval'!CA42*SUM(Programacion!BY$28:BY$41)/SUM(Programacion!BY$28:BY$48)))))</f>
        <v/>
      </c>
      <c r="CB42" s="270" t="str">
        <f>IF($C42="","",IF(SUM(Programacion!BZ$28:BZ$48)=0,"",IF(SUM(Programacion!BZ$42:BZ$48)=0,'Res 2ªEval'!CB42,(IF(Programacion!BZ$42="",0,Programacion!BZ$42/SUM(Programacion!BZ$42:BZ$48)*'3 Eval'!$E41)+IF(Programacion!BZ$43="",0,Programacion!BZ$43/SUM(Programacion!BZ$42:BZ$48)*'3 Eval'!$F41)+IF(Programacion!BZ$44="",0,Programacion!BZ$44/SUM(Programacion!BZ$42:BZ$48)*'3 Eval'!$G41)+IF(Programacion!BZ$45="",0,Programacion!BZ$45/SUM(Programacion!BZ$42:BZ$48)*'3 Eval'!$H41)+IF(Programacion!BZ$46="",0,Programacion!BZ$46/SUM(Programacion!BZ$42:BZ$48)*'3 Eval'!$I41)+IF(Programacion!BZ$47="",0,Programacion!BZ$47/SUM(Programacion!BZ$42:BZ$48)*'3 Eval'!$J41)+IF(Programacion!BZ$48="",0,Programacion!BZ$48/SUM(Programacion!BZ$42:BZ$48)*'3 Eval'!$K41))*SUM(Programacion!BZ$42:BZ$48)/SUM(Programacion!BZ$28:BZ$48)+IF('Res 2ªEval'!CB42="",0,'Res 2ªEval'!CB42*SUM(Programacion!BZ$28:BZ$41)/SUM(Programacion!BZ$28:BZ$48)))))</f>
        <v/>
      </c>
      <c r="CC42" s="270" t="str">
        <f>IF($C42="","",IF(SUM(Programacion!CA$28:CA$48)=0,"",IF(SUM(Programacion!CA$42:CA$48)=0,'Res 2ªEval'!CC42,(IF(Programacion!CA$42="",0,Programacion!CA$42/SUM(Programacion!CA$42:CA$48)*'3 Eval'!$E41)+IF(Programacion!CA$43="",0,Programacion!CA$43/SUM(Programacion!CA$42:CA$48)*'3 Eval'!$F41)+IF(Programacion!CA$44="",0,Programacion!CA$44/SUM(Programacion!CA$42:CA$48)*'3 Eval'!$G41)+IF(Programacion!CA$45="",0,Programacion!CA$45/SUM(Programacion!CA$42:CA$48)*'3 Eval'!$H41)+IF(Programacion!CA$46="",0,Programacion!CA$46/SUM(Programacion!CA$42:CA$48)*'3 Eval'!$I41)+IF(Programacion!CA$47="",0,Programacion!CA$47/SUM(Programacion!CA$42:CA$48)*'3 Eval'!$J41)+IF(Programacion!CA$48="",0,Programacion!CA$48/SUM(Programacion!CA$42:CA$48)*'3 Eval'!$K41))*SUM(Programacion!CA$42:CA$48)/SUM(Programacion!CA$28:CA$48)+IF('Res 2ªEval'!CC42="",0,'Res 2ªEval'!CC42*SUM(Programacion!CA$28:CA$41)/SUM(Programacion!CA$28:CA$48)))))</f>
        <v/>
      </c>
      <c r="CD42" s="270" t="str">
        <f>IF($C42="","",IF(SUM(Programacion!CB$28:CB$48)=0,"",IF(SUM(Programacion!CB$42:CB$48)=0,'Res 2ªEval'!CD42,(IF(Programacion!CB$42="",0,Programacion!CB$42/SUM(Programacion!CB$42:CB$48)*'3 Eval'!$E41)+IF(Programacion!CB$43="",0,Programacion!CB$43/SUM(Programacion!CB$42:CB$48)*'3 Eval'!$F41)+IF(Programacion!CB$44="",0,Programacion!CB$44/SUM(Programacion!CB$42:CB$48)*'3 Eval'!$G41)+IF(Programacion!CB$45="",0,Programacion!CB$45/SUM(Programacion!CB$42:CB$48)*'3 Eval'!$H41)+IF(Programacion!CB$46="",0,Programacion!CB$46/SUM(Programacion!CB$42:CB$48)*'3 Eval'!$I41)+IF(Programacion!CB$47="",0,Programacion!CB$47/SUM(Programacion!CB$42:CB$48)*'3 Eval'!$J41)+IF(Programacion!CB$48="",0,Programacion!CB$48/SUM(Programacion!CB$42:CB$48)*'3 Eval'!$K41))*SUM(Programacion!CB$42:CB$48)/SUM(Programacion!CB$28:CB$48)+IF('Res 2ªEval'!CD42="",0,'Res 2ªEval'!CD42*SUM(Programacion!CB$28:CB$41)/SUM(Programacion!CB$28:CB$48)))))</f>
        <v/>
      </c>
      <c r="CE42" s="270" t="str">
        <f>IF($C42="","",IF(SUM(Programacion!CC$28:CC$48)=0,"",IF(SUM(Programacion!CC$42:CC$48)=0,'Res 2ªEval'!CE42,(IF(Programacion!CC$42="",0,Programacion!CC$42/SUM(Programacion!CC$42:CC$48)*'3 Eval'!$E41)+IF(Programacion!CC$43="",0,Programacion!CC$43/SUM(Programacion!CC$42:CC$48)*'3 Eval'!$F41)+IF(Programacion!CC$44="",0,Programacion!CC$44/SUM(Programacion!CC$42:CC$48)*'3 Eval'!$G41)+IF(Programacion!CC$45="",0,Programacion!CC$45/SUM(Programacion!CC$42:CC$48)*'3 Eval'!$H41)+IF(Programacion!CC$46="",0,Programacion!CC$46/SUM(Programacion!CC$42:CC$48)*'3 Eval'!$I41)+IF(Programacion!CC$47="",0,Programacion!CC$47/SUM(Programacion!CC$42:CC$48)*'3 Eval'!$J41)+IF(Programacion!CC$48="",0,Programacion!CC$48/SUM(Programacion!CC$42:CC$48)*'3 Eval'!$K41))*SUM(Programacion!CC$42:CC$48)/SUM(Programacion!CC$28:CC$48)+IF('Res 2ªEval'!CE42="",0,'Res 2ªEval'!CE42*SUM(Programacion!CC$28:CC$41)/SUM(Programacion!CC$28:CC$48)))))</f>
        <v/>
      </c>
      <c r="CF42" s="270" t="str">
        <f>IF($C42="","",IF(SUM(Programacion!CD$28:CD$48)=0,"",IF(SUM(Programacion!CD$42:CD$48)=0,'Res 2ªEval'!CF42,(IF(Programacion!CD$42="",0,Programacion!CD$42/SUM(Programacion!CD$42:CD$48)*'3 Eval'!$E41)+IF(Programacion!CD$43="",0,Programacion!CD$43/SUM(Programacion!CD$42:CD$48)*'3 Eval'!$F41)+IF(Programacion!CD$44="",0,Programacion!CD$44/SUM(Programacion!CD$42:CD$48)*'3 Eval'!$G41)+IF(Programacion!CD$45="",0,Programacion!CD$45/SUM(Programacion!CD$42:CD$48)*'3 Eval'!$H41)+IF(Programacion!CD$46="",0,Programacion!CD$46/SUM(Programacion!CD$42:CD$48)*'3 Eval'!$I41)+IF(Programacion!CD$47="",0,Programacion!CD$47/SUM(Programacion!CD$42:CD$48)*'3 Eval'!$J41)+IF(Programacion!CD$48="",0,Programacion!CD$48/SUM(Programacion!CD$42:CD$48)*'3 Eval'!$K41))*SUM(Programacion!CD$42:CD$48)/SUM(Programacion!CD$28:CD$48)+IF('Res 2ªEval'!CF42="",0,'Res 2ªEval'!CF42*SUM(Programacion!CD$28:CD$41)/SUM(Programacion!CD$28:CD$48)))))</f>
        <v/>
      </c>
      <c r="CG42" s="270" t="str">
        <f>IF($C42="","",IF(SUM(Programacion!CE$28:CE$48)=0,"",IF(SUM(Programacion!CE$42:CE$48)=0,'Res 2ªEval'!CG42,(IF(Programacion!CE$42="",0,Programacion!CE$42/SUM(Programacion!CE$42:CE$48)*'3 Eval'!$E41)+IF(Programacion!CE$43="",0,Programacion!CE$43/SUM(Programacion!CE$42:CE$48)*'3 Eval'!$F41)+IF(Programacion!CE$44="",0,Programacion!CE$44/SUM(Programacion!CE$42:CE$48)*'3 Eval'!$G41)+IF(Programacion!CE$45="",0,Programacion!CE$45/SUM(Programacion!CE$42:CE$48)*'3 Eval'!$H41)+IF(Programacion!CE$46="",0,Programacion!CE$46/SUM(Programacion!CE$42:CE$48)*'3 Eval'!$I41)+IF(Programacion!CE$47="",0,Programacion!CE$47/SUM(Programacion!CE$42:CE$48)*'3 Eval'!$J41)+IF(Programacion!CE$48="",0,Programacion!CE$48/SUM(Programacion!CE$42:CE$48)*'3 Eval'!$K41))*SUM(Programacion!CE$42:CE$48)/SUM(Programacion!CE$28:CE$48)+IF('Res 2ªEval'!CG42="",0,'Res 2ªEval'!CG42*SUM(Programacion!CE$28:CE$41)/SUM(Programacion!CE$28:CE$48)))))</f>
        <v/>
      </c>
      <c r="CH42" s="270" t="str">
        <f>IF($C42="","",IF(SUM(Programacion!CF$28:CF$48)=0,"",IF(SUM(Programacion!CF$42:CF$48)=0,'Res 2ªEval'!CH42,(IF(Programacion!CF$42="",0,Programacion!CF$42/SUM(Programacion!CF$42:CF$48)*'3 Eval'!$E41)+IF(Programacion!CF$43="",0,Programacion!CF$43/SUM(Programacion!CF$42:CF$48)*'3 Eval'!$F41)+IF(Programacion!CF$44="",0,Programacion!CF$44/SUM(Programacion!CF$42:CF$48)*'3 Eval'!$G41)+IF(Programacion!CF$45="",0,Programacion!CF$45/SUM(Programacion!CF$42:CF$48)*'3 Eval'!$H41)+IF(Programacion!CF$46="",0,Programacion!CF$46/SUM(Programacion!CF$42:CF$48)*'3 Eval'!$I41)+IF(Programacion!CF$47="",0,Programacion!CF$47/SUM(Programacion!CF$42:CF$48)*'3 Eval'!$J41)+IF(Programacion!CF$48="",0,Programacion!CF$48/SUM(Programacion!CF$42:CF$48)*'3 Eval'!$K41))*SUM(Programacion!CF$42:CF$48)/SUM(Programacion!CF$28:CF$48)+IF('Res 2ªEval'!CH42="",0,'Res 2ªEval'!CH42*SUM(Programacion!CF$28:CF$41)/SUM(Programacion!CF$28:CF$48)))))</f>
        <v/>
      </c>
      <c r="CI42" s="270" t="str">
        <f>IF($C42="","",IF(SUM(Programacion!CG$28:CG$48)=0,"",IF(SUM(Programacion!CG$42:CG$48)=0,'Res 2ªEval'!CI42,(IF(Programacion!CG$42="",0,Programacion!CG$42/SUM(Programacion!CG$42:CG$48)*'3 Eval'!$E41)+IF(Programacion!CG$43="",0,Programacion!CG$43/SUM(Programacion!CG$42:CG$48)*'3 Eval'!$F41)+IF(Programacion!CG$44="",0,Programacion!CG$44/SUM(Programacion!CG$42:CG$48)*'3 Eval'!$G41)+IF(Programacion!CG$45="",0,Programacion!CG$45/SUM(Programacion!CG$42:CG$48)*'3 Eval'!$H41)+IF(Programacion!CG$46="",0,Programacion!CG$46/SUM(Programacion!CG$42:CG$48)*'3 Eval'!$I41)+IF(Programacion!CG$47="",0,Programacion!CG$47/SUM(Programacion!CG$42:CG$48)*'3 Eval'!$J41)+IF(Programacion!CG$48="",0,Programacion!CG$48/SUM(Programacion!CG$42:CG$48)*'3 Eval'!$K41))*SUM(Programacion!CG$42:CG$48)/SUM(Programacion!CG$28:CG$48)+IF('Res 2ªEval'!CI42="",0,'Res 2ªEval'!CI42*SUM(Programacion!CG$28:CG$41)/SUM(Programacion!CG$28:CG$48)))))</f>
        <v/>
      </c>
      <c r="CJ42" s="270" t="str">
        <f>IF($C42="","",IF(SUM(Programacion!CH$28:CH$48)=0,"",IF(SUM(Programacion!CH$42:CH$48)=0,'Res 2ªEval'!CJ42,(IF(Programacion!CH$42="",0,Programacion!CH$42/SUM(Programacion!CH$42:CH$48)*'3 Eval'!$E41)+IF(Programacion!CH$43="",0,Programacion!CH$43/SUM(Programacion!CH$42:CH$48)*'3 Eval'!$F41)+IF(Programacion!CH$44="",0,Programacion!CH$44/SUM(Programacion!CH$42:CH$48)*'3 Eval'!$G41)+IF(Programacion!CH$45="",0,Programacion!CH$45/SUM(Programacion!CH$42:CH$48)*'3 Eval'!$H41)+IF(Programacion!CH$46="",0,Programacion!CH$46/SUM(Programacion!CH$42:CH$48)*'3 Eval'!$I41)+IF(Programacion!CH$47="",0,Programacion!CH$47/SUM(Programacion!CH$42:CH$48)*'3 Eval'!$J41)+IF(Programacion!CH$48="",0,Programacion!CH$48/SUM(Programacion!CH$42:CH$48)*'3 Eval'!$K41))*SUM(Programacion!CH$42:CH$48)/SUM(Programacion!CH$28:CH$48)+IF('Res 2ªEval'!CJ42="",0,'Res 2ªEval'!CJ42*SUM(Programacion!CH$28:CH$41)/SUM(Programacion!CH$28:CH$48)))))</f>
        <v/>
      </c>
      <c r="CK42" s="270" t="str">
        <f>IF($C42="","",IF(SUM(Programacion!CI$28:CI$48)=0,"",IF(SUM(Programacion!CI$42:CI$48)=0,'Res 2ªEval'!CK42,(IF(Programacion!CI$42="",0,Programacion!CI$42/SUM(Programacion!CI$42:CI$48)*'3 Eval'!$E41)+IF(Programacion!CI$43="",0,Programacion!CI$43/SUM(Programacion!CI$42:CI$48)*'3 Eval'!$F41)+IF(Programacion!CI$44="",0,Programacion!CI$44/SUM(Programacion!CI$42:CI$48)*'3 Eval'!$G41)+IF(Programacion!CI$45="",0,Programacion!CI$45/SUM(Programacion!CI$42:CI$48)*'3 Eval'!$H41)+IF(Programacion!CI$46="",0,Programacion!CI$46/SUM(Programacion!CI$42:CI$48)*'3 Eval'!$I41)+IF(Programacion!CI$47="",0,Programacion!CI$47/SUM(Programacion!CI$42:CI$48)*'3 Eval'!$J41)+IF(Programacion!CI$48="",0,Programacion!CI$48/SUM(Programacion!CI$42:CI$48)*'3 Eval'!$K41))*SUM(Programacion!CI$42:CI$48)/SUM(Programacion!CI$28:CI$48)+IF('Res 2ªEval'!CK42="",0,'Res 2ªEval'!CK42*SUM(Programacion!CI$28:CI$41)/SUM(Programacion!CI$28:CI$48)))))</f>
        <v/>
      </c>
      <c r="CL42" s="270" t="str">
        <f>IF($C42="","",IF(SUM(Programacion!CJ$28:CJ$48)=0,"",IF(SUM(Programacion!CJ$42:CJ$48)=0,'Res 2ªEval'!CL42,(IF(Programacion!CJ$42="",0,Programacion!CJ$42/SUM(Programacion!CJ$42:CJ$48)*'3 Eval'!$E41)+IF(Programacion!CJ$43="",0,Programacion!CJ$43/SUM(Programacion!CJ$42:CJ$48)*'3 Eval'!$F41)+IF(Programacion!CJ$44="",0,Programacion!CJ$44/SUM(Programacion!CJ$42:CJ$48)*'3 Eval'!$G41)+IF(Programacion!CJ$45="",0,Programacion!CJ$45/SUM(Programacion!CJ$42:CJ$48)*'3 Eval'!$H41)+IF(Programacion!CJ$46="",0,Programacion!CJ$46/SUM(Programacion!CJ$42:CJ$48)*'3 Eval'!$I41)+IF(Programacion!CJ$47="",0,Programacion!CJ$47/SUM(Programacion!CJ$42:CJ$48)*'3 Eval'!$J41)+IF(Programacion!CJ$48="",0,Programacion!CJ$48/SUM(Programacion!CJ$42:CJ$48)*'3 Eval'!$K41))*SUM(Programacion!CJ$42:CJ$48)/SUM(Programacion!CJ$28:CJ$48)+IF('Res 2ªEval'!CL42="",0,'Res 2ªEval'!CL42*SUM(Programacion!CJ$28:CJ$41)/SUM(Programacion!CJ$28:CJ$48)))))</f>
        <v/>
      </c>
      <c r="CM42" s="270" t="str">
        <f>IF($C42="","",IF(SUM(Programacion!CK$28:CK$48)=0,"",IF(SUM(Programacion!CK$42:CK$48)=0,'Res 2ªEval'!CM42,(IF(Programacion!CK$42="",0,Programacion!CK$42/SUM(Programacion!CK$42:CK$48)*'3 Eval'!$E41)+IF(Programacion!CK$43="",0,Programacion!CK$43/SUM(Programacion!CK$42:CK$48)*'3 Eval'!$F41)+IF(Programacion!CK$44="",0,Programacion!CK$44/SUM(Programacion!CK$42:CK$48)*'3 Eval'!$G41)+IF(Programacion!CK$45="",0,Programacion!CK$45/SUM(Programacion!CK$42:CK$48)*'3 Eval'!$H41)+IF(Programacion!CK$46="",0,Programacion!CK$46/SUM(Programacion!CK$42:CK$48)*'3 Eval'!$I41)+IF(Programacion!CK$47="",0,Programacion!CK$47/SUM(Programacion!CK$42:CK$48)*'3 Eval'!$J41)+IF(Programacion!CK$48="",0,Programacion!CK$48/SUM(Programacion!CK$42:CK$48)*'3 Eval'!$K41))*SUM(Programacion!CK$42:CK$48)/SUM(Programacion!CK$28:CK$48)+IF('Res 2ªEval'!CM42="",0,'Res 2ªEval'!CM42*SUM(Programacion!CK$28:CK$41)/SUM(Programacion!CK$28:CK$48)))))</f>
        <v/>
      </c>
      <c r="CN42" s="270" t="str">
        <f>IF($C42="","",IF(SUM(Programacion!CL$28:CL$48)=0,"",IF(SUM(Programacion!CL$42:CL$48)=0,'Res 2ªEval'!CN42,(IF(Programacion!CL$42="",0,Programacion!CL$42/SUM(Programacion!CL$42:CL$48)*'3 Eval'!$E41)+IF(Programacion!CL$43="",0,Programacion!CL$43/SUM(Programacion!CL$42:CL$48)*'3 Eval'!$F41)+IF(Programacion!CL$44="",0,Programacion!CL$44/SUM(Programacion!CL$42:CL$48)*'3 Eval'!$G41)+IF(Programacion!CL$45="",0,Programacion!CL$45/SUM(Programacion!CL$42:CL$48)*'3 Eval'!$H41)+IF(Programacion!CL$46="",0,Programacion!CL$46/SUM(Programacion!CL$42:CL$48)*'3 Eval'!$I41)+IF(Programacion!CL$47="",0,Programacion!CL$47/SUM(Programacion!CL$42:CL$48)*'3 Eval'!$J41)+IF(Programacion!CL$48="",0,Programacion!CL$48/SUM(Programacion!CL$42:CL$48)*'3 Eval'!$K41))*SUM(Programacion!CL$42:CL$48)/SUM(Programacion!CL$28:CL$48)+IF('Res 2ªEval'!CN42="",0,'Res 2ªEval'!CN42*SUM(Programacion!CL$28:CL$41)/SUM(Programacion!CL$28:CL$48)))))</f>
        <v/>
      </c>
      <c r="CO42" s="270" t="str">
        <f>IF($C42="","",IF(SUM(Programacion!CM$28:CM$48)=0,"",IF(SUM(Programacion!CM$42:CM$48)=0,'Res 2ªEval'!CO42,(IF(Programacion!CM$42="",0,Programacion!CM$42/SUM(Programacion!CM$42:CM$48)*'3 Eval'!$E41)+IF(Programacion!CM$43="",0,Programacion!CM$43/SUM(Programacion!CM$42:CM$48)*'3 Eval'!$F41)+IF(Programacion!CM$44="",0,Programacion!CM$44/SUM(Programacion!CM$42:CM$48)*'3 Eval'!$G41)+IF(Programacion!CM$45="",0,Programacion!CM$45/SUM(Programacion!CM$42:CM$48)*'3 Eval'!$H41)+IF(Programacion!CM$46="",0,Programacion!CM$46/SUM(Programacion!CM$42:CM$48)*'3 Eval'!$I41)+IF(Programacion!CM$47="",0,Programacion!CM$47/SUM(Programacion!CM$42:CM$48)*'3 Eval'!$J41)+IF(Programacion!CM$48="",0,Programacion!CM$48/SUM(Programacion!CM$42:CM$48)*'3 Eval'!$K41))*SUM(Programacion!CM$42:CM$48)/SUM(Programacion!CM$28:CM$48)+IF('Res 2ªEval'!CO42="",0,'Res 2ªEval'!CO42*SUM(Programacion!CM$28:CM$41)/SUM(Programacion!CM$28:CM$48)))))</f>
        <v/>
      </c>
      <c r="CP42" s="270" t="str">
        <f>IF($C42="","",IF(SUM(Programacion!CN$28:CN$48)=0,"",IF(SUM(Programacion!CN$42:CN$48)=0,'Res 2ªEval'!CP42,(IF(Programacion!CN$42="",0,Programacion!CN$42/SUM(Programacion!CN$42:CN$48)*'3 Eval'!$E41)+IF(Programacion!CN$43="",0,Programacion!CN$43/SUM(Programacion!CN$42:CN$48)*'3 Eval'!$F41)+IF(Programacion!CN$44="",0,Programacion!CN$44/SUM(Programacion!CN$42:CN$48)*'3 Eval'!$G41)+IF(Programacion!CN$45="",0,Programacion!CN$45/SUM(Programacion!CN$42:CN$48)*'3 Eval'!$H41)+IF(Programacion!CN$46="",0,Programacion!CN$46/SUM(Programacion!CN$42:CN$48)*'3 Eval'!$I41)+IF(Programacion!CN$47="",0,Programacion!CN$47/SUM(Programacion!CN$42:CN$48)*'3 Eval'!$J41)+IF(Programacion!CN$48="",0,Programacion!CN$48/SUM(Programacion!CN$42:CN$48)*'3 Eval'!$K41))*SUM(Programacion!CN$42:CN$48)/SUM(Programacion!CN$28:CN$48)+IF('Res 2ªEval'!CP42="",0,'Res 2ªEval'!CP42*SUM(Programacion!CN$28:CN$41)/SUM(Programacion!CN$28:CN$48)))))</f>
        <v/>
      </c>
      <c r="CQ42" s="270" t="str">
        <f>IF($C42="","",IF(SUM(Programacion!CO$28:CO$48)=0,"",IF(SUM(Programacion!CO$42:CO$48)=0,'Res 2ªEval'!CQ42,(IF(Programacion!CO$42="",0,Programacion!CO$42/SUM(Programacion!CO$42:CO$48)*'3 Eval'!$E41)+IF(Programacion!CO$43="",0,Programacion!CO$43/SUM(Programacion!CO$42:CO$48)*'3 Eval'!$F41)+IF(Programacion!CO$44="",0,Programacion!CO$44/SUM(Programacion!CO$42:CO$48)*'3 Eval'!$G41)+IF(Programacion!CO$45="",0,Programacion!CO$45/SUM(Programacion!CO$42:CO$48)*'3 Eval'!$H41)+IF(Programacion!CO$46="",0,Programacion!CO$46/SUM(Programacion!CO$42:CO$48)*'3 Eval'!$I41)+IF(Programacion!CO$47="",0,Programacion!CO$47/SUM(Programacion!CO$42:CO$48)*'3 Eval'!$J41)+IF(Programacion!CO$48="",0,Programacion!CO$48/SUM(Programacion!CO$42:CO$48)*'3 Eval'!$K41))*SUM(Programacion!CO$42:CO$48)/SUM(Programacion!CO$28:CO$48)+IF('Res 2ªEval'!CQ42="",0,'Res 2ªEval'!CQ42*SUM(Programacion!CO$28:CO$41)/SUM(Programacion!CO$28:CO$48)))))</f>
        <v/>
      </c>
      <c r="CR42" s="270" t="str">
        <f>IF($C42="","",IF(SUM(Programacion!CP$28:CP$48)=0,"",IF(SUM(Programacion!CP$42:CP$48)=0,'Res 2ªEval'!CR42,(IF(Programacion!CP$42="",0,Programacion!CP$42/SUM(Programacion!CP$42:CP$48)*'3 Eval'!$E41)+IF(Programacion!CP$43="",0,Programacion!CP$43/SUM(Programacion!CP$42:CP$48)*'3 Eval'!$F41)+IF(Programacion!CP$44="",0,Programacion!CP$44/SUM(Programacion!CP$42:CP$48)*'3 Eval'!$G41)+IF(Programacion!CP$45="",0,Programacion!CP$45/SUM(Programacion!CP$42:CP$48)*'3 Eval'!$H41)+IF(Programacion!CP$46="",0,Programacion!CP$46/SUM(Programacion!CP$42:CP$48)*'3 Eval'!$I41)+IF(Programacion!CP$47="",0,Programacion!CP$47/SUM(Programacion!CP$42:CP$48)*'3 Eval'!$J41)+IF(Programacion!CP$48="",0,Programacion!CP$48/SUM(Programacion!CP$42:CP$48)*'3 Eval'!$K41))*SUM(Programacion!CP$42:CP$48)/SUM(Programacion!CP$28:CP$48)+IF('Res 2ªEval'!CR42="",0,'Res 2ªEval'!CR42*SUM(Programacion!CP$28:CP$41)/SUM(Programacion!CP$28:CP$48)))))</f>
        <v/>
      </c>
      <c r="CS42" s="270" t="str">
        <f>IF($C42="","",IF(SUM(Programacion!CQ$28:CQ$48)=0,"",IF(SUM(Programacion!CQ$42:CQ$48)=0,'Res 2ªEval'!CS42,(IF(Programacion!CQ$42="",0,Programacion!CQ$42/SUM(Programacion!CQ$42:CQ$48)*'3 Eval'!$E41)+IF(Programacion!CQ$43="",0,Programacion!CQ$43/SUM(Programacion!CQ$42:CQ$48)*'3 Eval'!$F41)+IF(Programacion!CQ$44="",0,Programacion!CQ$44/SUM(Programacion!CQ$42:CQ$48)*'3 Eval'!$G41)+IF(Programacion!CQ$45="",0,Programacion!CQ$45/SUM(Programacion!CQ$42:CQ$48)*'3 Eval'!$H41)+IF(Programacion!CQ$46="",0,Programacion!CQ$46/SUM(Programacion!CQ$42:CQ$48)*'3 Eval'!$I41)+IF(Programacion!CQ$47="",0,Programacion!CQ$47/SUM(Programacion!CQ$42:CQ$48)*'3 Eval'!$J41)+IF(Programacion!CQ$48="",0,Programacion!CQ$48/SUM(Programacion!CQ$42:CQ$48)*'3 Eval'!$K41))*SUM(Programacion!CQ$42:CQ$48)/SUM(Programacion!CQ$28:CQ$48)+IF('Res 2ªEval'!CS42="",0,'Res 2ªEval'!CS42*SUM(Programacion!CQ$28:CQ$41)/SUM(Programacion!CQ$28:CQ$48)))))</f>
        <v/>
      </c>
      <c r="CT42" s="270" t="str">
        <f>IF($C42="","",IF(SUM(Programacion!CR$28:CR$48)=0,"",IF(SUM(Programacion!CR$42:CR$48)=0,'Res 2ªEval'!CT42,(IF(Programacion!CR$42="",0,Programacion!CR$42/SUM(Programacion!CR$42:CR$48)*'3 Eval'!$E41)+IF(Programacion!CR$43="",0,Programacion!CR$43/SUM(Programacion!CR$42:CR$48)*'3 Eval'!$F41)+IF(Programacion!CR$44="",0,Programacion!CR$44/SUM(Programacion!CR$42:CR$48)*'3 Eval'!$G41)+IF(Programacion!CR$45="",0,Programacion!CR$45/SUM(Programacion!CR$42:CR$48)*'3 Eval'!$H41)+IF(Programacion!CR$46="",0,Programacion!CR$46/SUM(Programacion!CR$42:CR$48)*'3 Eval'!$I41)+IF(Programacion!CR$47="",0,Programacion!CR$47/SUM(Programacion!CR$42:CR$48)*'3 Eval'!$J41)+IF(Programacion!CR$48="",0,Programacion!CR$48/SUM(Programacion!CR$42:CR$48)*'3 Eval'!$K41))*SUM(Programacion!CR$42:CR$48)/SUM(Programacion!CR$28:CR$48)+IF('Res 2ªEval'!CT42="",0,'Res 2ªEval'!CT42*SUM(Programacion!CR$28:CR$41)/SUM(Programacion!CR$28:CR$48)))))</f>
        <v/>
      </c>
      <c r="CU42" s="270" t="str">
        <f>IF($C42="","",IF(SUM(Programacion!CS$28:CS$48)=0,"",IF(SUM(Programacion!CS$42:CS$48)=0,'Res 2ªEval'!CU42,(IF(Programacion!CS$42="",0,Programacion!CS$42/SUM(Programacion!CS$42:CS$48)*'3 Eval'!$E41)+IF(Programacion!CS$43="",0,Programacion!CS$43/SUM(Programacion!CS$42:CS$48)*'3 Eval'!$F41)+IF(Programacion!CS$44="",0,Programacion!CS$44/SUM(Programacion!CS$42:CS$48)*'3 Eval'!$G41)+IF(Programacion!CS$45="",0,Programacion!CS$45/SUM(Programacion!CS$42:CS$48)*'3 Eval'!$H41)+IF(Programacion!CS$46="",0,Programacion!CS$46/SUM(Programacion!CS$42:CS$48)*'3 Eval'!$I41)+IF(Programacion!CS$47="",0,Programacion!CS$47/SUM(Programacion!CS$42:CS$48)*'3 Eval'!$J41)+IF(Programacion!CS$48="",0,Programacion!CS$48/SUM(Programacion!CS$42:CS$48)*'3 Eval'!$K41))*SUM(Programacion!CS$42:CS$48)/SUM(Programacion!CS$28:CS$48)+IF('Res 2ªEval'!CU42="",0,'Res 2ªEval'!CU42*SUM(Programacion!CS$28:CS$41)/SUM(Programacion!CS$28:CS$48)))))</f>
        <v/>
      </c>
      <c r="CV42" s="270" t="str">
        <f>IF($C42="","",IF(SUM(Programacion!CT$28:CT$48)=0,"",IF(SUM(Programacion!CT$42:CT$48)=0,'Res 2ªEval'!CV42,(IF(Programacion!CT$42="",0,Programacion!CT$42/SUM(Programacion!CT$42:CT$48)*'3 Eval'!$E41)+IF(Programacion!CT$43="",0,Programacion!CT$43/SUM(Programacion!CT$42:CT$48)*'3 Eval'!$F41)+IF(Programacion!CT$44="",0,Programacion!CT$44/SUM(Programacion!CT$42:CT$48)*'3 Eval'!$G41)+IF(Programacion!CT$45="",0,Programacion!CT$45/SUM(Programacion!CT$42:CT$48)*'3 Eval'!$H41)+IF(Programacion!CT$46="",0,Programacion!CT$46/SUM(Programacion!CT$42:CT$48)*'3 Eval'!$I41)+IF(Programacion!CT$47="",0,Programacion!CT$47/SUM(Programacion!CT$42:CT$48)*'3 Eval'!$J41)+IF(Programacion!CT$48="",0,Programacion!CT$48/SUM(Programacion!CT$42:CT$48)*'3 Eval'!$K41))*SUM(Programacion!CT$42:CT$48)/SUM(Programacion!CT$28:CT$48)+IF('Res 2ªEval'!CV42="",0,'Res 2ªEval'!CV42*SUM(Programacion!CT$28:CT$41)/SUM(Programacion!CT$28:CT$48)))))</f>
        <v/>
      </c>
      <c r="CW42" s="270" t="str">
        <f>IF($C42="","",IF(SUM(Programacion!CU$28:CU$48)=0,"",IF(SUM(Programacion!CU$42:CU$48)=0,'Res 2ªEval'!CW42,(IF(Programacion!CU$42="",0,Programacion!CU$42/SUM(Programacion!CU$42:CU$48)*'3 Eval'!$E41)+IF(Programacion!CU$43="",0,Programacion!CU$43/SUM(Programacion!CU$42:CU$48)*'3 Eval'!$F41)+IF(Programacion!CU$44="",0,Programacion!CU$44/SUM(Programacion!CU$42:CU$48)*'3 Eval'!$G41)+IF(Programacion!CU$45="",0,Programacion!CU$45/SUM(Programacion!CU$42:CU$48)*'3 Eval'!$H41)+IF(Programacion!CU$46="",0,Programacion!CU$46/SUM(Programacion!CU$42:CU$48)*'3 Eval'!$I41)+IF(Programacion!CU$47="",0,Programacion!CU$47/SUM(Programacion!CU$42:CU$48)*'3 Eval'!$J41)+IF(Programacion!CU$48="",0,Programacion!CU$48/SUM(Programacion!CU$42:CU$48)*'3 Eval'!$K41))*SUM(Programacion!CU$42:CU$48)/SUM(Programacion!CU$28:CU$48)+IF('Res 2ªEval'!CW42="",0,'Res 2ªEval'!CW42*SUM(Programacion!CU$28:CU$41)/SUM(Programacion!CU$28:CU$48)))))</f>
        <v/>
      </c>
      <c r="CX42" s="270" t="str">
        <f>IF($C42="","",IF(SUM(Programacion!CV$28:CV$48)=0,"",IF(SUM(Programacion!CV$42:CV$48)=0,'Res 2ªEval'!CX42,(IF(Programacion!CV$42="",0,Programacion!CV$42/SUM(Programacion!CV$42:CV$48)*'3 Eval'!$E41)+IF(Programacion!CV$43="",0,Programacion!CV$43/SUM(Programacion!CV$42:CV$48)*'3 Eval'!$F41)+IF(Programacion!CV$44="",0,Programacion!CV$44/SUM(Programacion!CV$42:CV$48)*'3 Eval'!$G41)+IF(Programacion!CV$45="",0,Programacion!CV$45/SUM(Programacion!CV$42:CV$48)*'3 Eval'!$H41)+IF(Programacion!CV$46="",0,Programacion!CV$46/SUM(Programacion!CV$42:CV$48)*'3 Eval'!$I41)+IF(Programacion!CV$47="",0,Programacion!CV$47/SUM(Programacion!CV$42:CV$48)*'3 Eval'!$J41)+IF(Programacion!CV$48="",0,Programacion!CV$48/SUM(Programacion!CV$42:CV$48)*'3 Eval'!$K41))*SUM(Programacion!CV$42:CV$48)/SUM(Programacion!CV$28:CV$48)+IF('Res 2ªEval'!CX42="",0,'Res 2ªEval'!CX42*SUM(Programacion!CV$28:CV$41)/SUM(Programacion!CV$28:CV$48)))))</f>
        <v/>
      </c>
      <c r="CY42" s="270" t="str">
        <f>IF($C42="","",IF(SUM(Programacion!CW$28:CW$48)=0,"",IF(SUM(Programacion!CW$42:CW$48)=0,'Res 2ªEval'!CY42,(IF(Programacion!CW$42="",0,Programacion!CW$42/SUM(Programacion!CW$42:CW$48)*'3 Eval'!$E41)+IF(Programacion!CW$43="",0,Programacion!CW$43/SUM(Programacion!CW$42:CW$48)*'3 Eval'!$F41)+IF(Programacion!CW$44="",0,Programacion!CW$44/SUM(Programacion!CW$42:CW$48)*'3 Eval'!$G41)+IF(Programacion!CW$45="",0,Programacion!CW$45/SUM(Programacion!CW$42:CW$48)*'3 Eval'!$H41)+IF(Programacion!CW$46="",0,Programacion!CW$46/SUM(Programacion!CW$42:CW$48)*'3 Eval'!$I41)+IF(Programacion!CW$47="",0,Programacion!CW$47/SUM(Programacion!CW$42:CW$48)*'3 Eval'!$J41)+IF(Programacion!CW$48="",0,Programacion!CW$48/SUM(Programacion!CW$42:CW$48)*'3 Eval'!$K41))*SUM(Programacion!CW$42:CW$48)/SUM(Programacion!CW$28:CW$48)+IF('Res 2ªEval'!CY42="",0,'Res 2ªEval'!CY42*SUM(Programacion!CW$28:CW$41)/SUM(Programacion!CW$28:CW$48)))))</f>
        <v/>
      </c>
      <c r="CZ42" s="270" t="str">
        <f>IF($C42="","",IF(SUM(Programacion!CX$28:CX$48)=0,"",IF(SUM(Programacion!CX$42:CX$48)=0,'Res 2ªEval'!CZ42,(IF(Programacion!CX$42="",0,Programacion!CX$42/SUM(Programacion!CX$42:CX$48)*'3 Eval'!$E41)+IF(Programacion!CX$43="",0,Programacion!CX$43/SUM(Programacion!CX$42:CX$48)*'3 Eval'!$F41)+IF(Programacion!CX$44="",0,Programacion!CX$44/SUM(Programacion!CX$42:CX$48)*'3 Eval'!$G41)+IF(Programacion!CX$45="",0,Programacion!CX$45/SUM(Programacion!CX$42:CX$48)*'3 Eval'!$H41)+IF(Programacion!CX$46="",0,Programacion!CX$46/SUM(Programacion!CX$42:CX$48)*'3 Eval'!$I41)+IF(Programacion!CX$47="",0,Programacion!CX$47/SUM(Programacion!CX$42:CX$48)*'3 Eval'!$J41)+IF(Programacion!CX$48="",0,Programacion!CX$48/SUM(Programacion!CX$42:CX$48)*'3 Eval'!$K41))*SUM(Programacion!CX$42:CX$48)/SUM(Programacion!CX$28:CX$48)+IF('Res 2ªEval'!CZ42="",0,'Res 2ªEval'!CZ42*SUM(Programacion!CX$28:CX$41)/SUM(Programacion!CX$28:CX$48)))))</f>
        <v/>
      </c>
      <c r="DA42" s="270" t="str">
        <f>IF($C42="","",IF(SUM(Programacion!CY$28:CY$48)=0,"",IF(SUM(Programacion!CY$42:CY$48)=0,'Res 2ªEval'!DA42,(IF(Programacion!CY$42="",0,Programacion!CY$42/SUM(Programacion!CY$42:CY$48)*'3 Eval'!$E41)+IF(Programacion!CY$43="",0,Programacion!CY$43/SUM(Programacion!CY$42:CY$48)*'3 Eval'!$F41)+IF(Programacion!CY$44="",0,Programacion!CY$44/SUM(Programacion!CY$42:CY$48)*'3 Eval'!$G41)+IF(Programacion!CY$45="",0,Programacion!CY$45/SUM(Programacion!CY$42:CY$48)*'3 Eval'!$H41)+IF(Programacion!CY$46="",0,Programacion!CY$46/SUM(Programacion!CY$42:CY$48)*'3 Eval'!$I41)+IF(Programacion!CY$47="",0,Programacion!CY$47/SUM(Programacion!CY$42:CY$48)*'3 Eval'!$J41)+IF(Programacion!CY$48="",0,Programacion!CY$48/SUM(Programacion!CY$42:CY$48)*'3 Eval'!$K41))*SUM(Programacion!CY$42:CY$48)/SUM(Programacion!CY$28:CY$48)+IF('Res 2ªEval'!DA42="",0,'Res 2ªEval'!DA42*SUM(Programacion!CY$28:CY$41)/SUM(Programacion!CY$28:CY$48)))))</f>
        <v/>
      </c>
      <c r="DB42" s="270" t="str">
        <f>IF($C42="","",IF(SUM(Programacion!CZ$28:CZ$48)=0,"",IF(SUM(Programacion!CZ$42:CZ$48)=0,'Res 2ªEval'!DB42,(IF(Programacion!CZ$42="",0,Programacion!CZ$42/SUM(Programacion!CZ$42:CZ$48)*'3 Eval'!$E41)+IF(Programacion!CZ$43="",0,Programacion!CZ$43/SUM(Programacion!CZ$42:CZ$48)*'3 Eval'!$F41)+IF(Programacion!CZ$44="",0,Programacion!CZ$44/SUM(Programacion!CZ$42:CZ$48)*'3 Eval'!$G41)+IF(Programacion!CZ$45="",0,Programacion!CZ$45/SUM(Programacion!CZ$42:CZ$48)*'3 Eval'!$H41)+IF(Programacion!CZ$46="",0,Programacion!CZ$46/SUM(Programacion!CZ$42:CZ$48)*'3 Eval'!$I41)+IF(Programacion!CZ$47="",0,Programacion!CZ$47/SUM(Programacion!CZ$42:CZ$48)*'3 Eval'!$J41)+IF(Programacion!CZ$48="",0,Programacion!CZ$48/SUM(Programacion!CZ$42:CZ$48)*'3 Eval'!$K41))*SUM(Programacion!CZ$42:CZ$48)/SUM(Programacion!CZ$28:CZ$48)+IF('Res 2ªEval'!DB42="",0,'Res 2ªEval'!DB42*SUM(Programacion!CZ$28:CZ$41)/SUM(Programacion!CZ$28:CZ$48)))))</f>
        <v/>
      </c>
      <c r="DC42" s="270" t="str">
        <f>IF($C42="","",IF(SUM(Programacion!DA$28:DA$48)=0,"",IF(SUM(Programacion!DA$42:DA$48)=0,'Res 2ªEval'!DC42,(IF(Programacion!DA$42="",0,Programacion!DA$42/SUM(Programacion!DA$42:DA$48)*'3 Eval'!$E41)+IF(Programacion!DA$43="",0,Programacion!DA$43/SUM(Programacion!DA$42:DA$48)*'3 Eval'!$F41)+IF(Programacion!DA$44="",0,Programacion!DA$44/SUM(Programacion!DA$42:DA$48)*'3 Eval'!$G41)+IF(Programacion!DA$45="",0,Programacion!DA$45/SUM(Programacion!DA$42:DA$48)*'3 Eval'!$H41)+IF(Programacion!DA$46="",0,Programacion!DA$46/SUM(Programacion!DA$42:DA$48)*'3 Eval'!$I41)+IF(Programacion!DA$47="",0,Programacion!DA$47/SUM(Programacion!DA$42:DA$48)*'3 Eval'!$J41)+IF(Programacion!DA$48="",0,Programacion!DA$48/SUM(Programacion!DA$42:DA$48)*'3 Eval'!$K41))*SUM(Programacion!DA$42:DA$48)/SUM(Programacion!DA$28:DA$48)+IF('Res 2ªEval'!DC42="",0,'Res 2ªEval'!DC42*SUM(Programacion!DA$28:DA$41)/SUM(Programacion!DA$28:DA$48)))))</f>
        <v/>
      </c>
      <c r="DD42" s="270" t="str">
        <f>IF($C42="","",IF(SUM(Programacion!DB$28:DB$48)=0,"",IF(SUM(Programacion!DB$42:DB$48)=0,'Res 2ªEval'!DD42,(IF(Programacion!DB$42="",0,Programacion!DB$42/SUM(Programacion!DB$42:DB$48)*'3 Eval'!$E41)+IF(Programacion!DB$43="",0,Programacion!DB$43/SUM(Programacion!DB$42:DB$48)*'3 Eval'!$F41)+IF(Programacion!DB$44="",0,Programacion!DB$44/SUM(Programacion!DB$42:DB$48)*'3 Eval'!$G41)+IF(Programacion!DB$45="",0,Programacion!DB$45/SUM(Programacion!DB$42:DB$48)*'3 Eval'!$H41)+IF(Programacion!DB$46="",0,Programacion!DB$46/SUM(Programacion!DB$42:DB$48)*'3 Eval'!$I41)+IF(Programacion!DB$47="",0,Programacion!DB$47/SUM(Programacion!DB$42:DB$48)*'3 Eval'!$J41)+IF(Programacion!DB$48="",0,Programacion!DB$48/SUM(Programacion!DB$42:DB$48)*'3 Eval'!$K41))*SUM(Programacion!DB$42:DB$48)/SUM(Programacion!DB$28:DB$48)+IF('Res 2ªEval'!DD42="",0,'Res 2ªEval'!DD42*SUM(Programacion!DB$28:DB$41)/SUM(Programacion!DB$28:DB$48)))))</f>
        <v/>
      </c>
      <c r="DE42" s="270" t="str">
        <f>IF($C42="","",IF(SUM(Programacion!DC$28:DC$48)=0,"",IF(SUM(Programacion!DC$42:DC$48)=0,'Res 2ªEval'!DE42,(IF(Programacion!DC$42="",0,Programacion!DC$42/SUM(Programacion!DC$42:DC$48)*'3 Eval'!$E41)+IF(Programacion!DC$43="",0,Programacion!DC$43/SUM(Programacion!DC$42:DC$48)*'3 Eval'!$F41)+IF(Programacion!DC$44="",0,Programacion!DC$44/SUM(Programacion!DC$42:DC$48)*'3 Eval'!$G41)+IF(Programacion!DC$45="",0,Programacion!DC$45/SUM(Programacion!DC$42:DC$48)*'3 Eval'!$H41)+IF(Programacion!DC$46="",0,Programacion!DC$46/SUM(Programacion!DC$42:DC$48)*'3 Eval'!$I41)+IF(Programacion!DC$47="",0,Programacion!DC$47/SUM(Programacion!DC$42:DC$48)*'3 Eval'!$J41)+IF(Programacion!DC$48="",0,Programacion!DC$48/SUM(Programacion!DC$42:DC$48)*'3 Eval'!$K41))*SUM(Programacion!DC$42:DC$48)/SUM(Programacion!DC$28:DC$48)+IF('Res 2ªEval'!DE42="",0,'Res 2ªEval'!DE42*SUM(Programacion!DC$28:DC$41)/SUM(Programacion!DC$28:DC$48)))))</f>
        <v/>
      </c>
      <c r="DF42" s="270" t="str">
        <f>IF($C42="","",IF(SUM(Programacion!DD$28:DD$48)=0,"",IF(SUM(Programacion!DD$42:DD$48)=0,'Res 2ªEval'!DF42,(IF(Programacion!DD$42="",0,Programacion!DD$42/SUM(Programacion!DD$42:DD$48)*'3 Eval'!$E41)+IF(Programacion!DD$43="",0,Programacion!DD$43/SUM(Programacion!DD$42:DD$48)*'3 Eval'!$F41)+IF(Programacion!DD$44="",0,Programacion!DD$44/SUM(Programacion!DD$42:DD$48)*'3 Eval'!$G41)+IF(Programacion!DD$45="",0,Programacion!DD$45/SUM(Programacion!DD$42:DD$48)*'3 Eval'!$H41)+IF(Programacion!DD$46="",0,Programacion!DD$46/SUM(Programacion!DD$42:DD$48)*'3 Eval'!$I41)+IF(Programacion!DD$47="",0,Programacion!DD$47/SUM(Programacion!DD$42:DD$48)*'3 Eval'!$J41)+IF(Programacion!DD$48="",0,Programacion!DD$48/SUM(Programacion!DD$42:DD$48)*'3 Eval'!$K41))*SUM(Programacion!DD$42:DD$48)/SUM(Programacion!DD$28:DD$48)+IF('Res 2ªEval'!DF42="",0,'Res 2ªEval'!DF42*SUM(Programacion!DD$28:DD$41)/SUM(Programacion!DD$28:DD$48)))))</f>
        <v/>
      </c>
      <c r="DG42" s="270" t="str">
        <f>IF($C42="","",IF(SUM(Programacion!DE$28:DE$48)=0,"",IF(SUM(Programacion!DE$42:DE$48)=0,'Res 2ªEval'!DG42,(IF(Programacion!DE$42="",0,Programacion!DE$42/SUM(Programacion!DE$42:DE$48)*'3 Eval'!$E41)+IF(Programacion!DE$43="",0,Programacion!DE$43/SUM(Programacion!DE$42:DE$48)*'3 Eval'!$F41)+IF(Programacion!DE$44="",0,Programacion!DE$44/SUM(Programacion!DE$42:DE$48)*'3 Eval'!$G41)+IF(Programacion!DE$45="",0,Programacion!DE$45/SUM(Programacion!DE$42:DE$48)*'3 Eval'!$H41)+IF(Programacion!DE$46="",0,Programacion!DE$46/SUM(Programacion!DE$42:DE$48)*'3 Eval'!$I41)+IF(Programacion!DE$47="",0,Programacion!DE$47/SUM(Programacion!DE$42:DE$48)*'3 Eval'!$J41)+IF(Programacion!DE$48="",0,Programacion!DE$48/SUM(Programacion!DE$42:DE$48)*'3 Eval'!$K41))*SUM(Programacion!DE$42:DE$48)/SUM(Programacion!DE$28:DE$48)+IF('Res 2ªEval'!DG42="",0,'Res 2ªEval'!DG42*SUM(Programacion!DE$28:DE$41)/SUM(Programacion!DE$28:DE$48)))))</f>
        <v/>
      </c>
      <c r="DH42" s="270" t="str">
        <f>IF($C42="","",IF(SUM(Programacion!DF$28:DF$48)=0,"",IF(SUM(Programacion!DF$42:DF$48)=0,'Res 2ªEval'!DH42,(IF(Programacion!DF$42="",0,Programacion!DF$42/SUM(Programacion!DF$42:DF$48)*'3 Eval'!$E41)+IF(Programacion!DF$43="",0,Programacion!DF$43/SUM(Programacion!DF$42:DF$48)*'3 Eval'!$F41)+IF(Programacion!DF$44="",0,Programacion!DF$44/SUM(Programacion!DF$42:DF$48)*'3 Eval'!$G41)+IF(Programacion!DF$45="",0,Programacion!DF$45/SUM(Programacion!DF$42:DF$48)*'3 Eval'!$H41)+IF(Programacion!DF$46="",0,Programacion!DF$46/SUM(Programacion!DF$42:DF$48)*'3 Eval'!$I41)+IF(Programacion!DF$47="",0,Programacion!DF$47/SUM(Programacion!DF$42:DF$48)*'3 Eval'!$J41)+IF(Programacion!DF$48="",0,Programacion!DF$48/SUM(Programacion!DF$42:DF$48)*'3 Eval'!$K41))*SUM(Programacion!DF$42:DF$48)/SUM(Programacion!DF$28:DF$48)+IF('Res 2ªEval'!DH42="",0,'Res 2ªEval'!DH42*SUM(Programacion!DF$28:DF$41)/SUM(Programacion!DF$28:DF$48)))))</f>
        <v/>
      </c>
      <c r="DI42" s="270" t="str">
        <f>IF($C42="","",IF(SUM(Programacion!DG$28:DG$48)=0,"",IF(SUM(Programacion!DG$42:DG$48)=0,'Res 2ªEval'!DI42,(IF(Programacion!DG$42="",0,Programacion!DG$42/SUM(Programacion!DG$42:DG$48)*'3 Eval'!$E41)+IF(Programacion!DG$43="",0,Programacion!DG$43/SUM(Programacion!DG$42:DG$48)*'3 Eval'!$F41)+IF(Programacion!DG$44="",0,Programacion!DG$44/SUM(Programacion!DG$42:DG$48)*'3 Eval'!$G41)+IF(Programacion!DG$45="",0,Programacion!DG$45/SUM(Programacion!DG$42:DG$48)*'3 Eval'!$H41)+IF(Programacion!DG$46="",0,Programacion!DG$46/SUM(Programacion!DG$42:DG$48)*'3 Eval'!$I41)+IF(Programacion!DG$47="",0,Programacion!DG$47/SUM(Programacion!DG$42:DG$48)*'3 Eval'!$J41)+IF(Programacion!DG$48="",0,Programacion!DG$48/SUM(Programacion!DG$42:DG$48)*'3 Eval'!$K41))*SUM(Programacion!DG$42:DG$48)/SUM(Programacion!DG$28:DG$48)+IF('Res 2ªEval'!DI42="",0,'Res 2ªEval'!DI42*SUM(Programacion!DG$28:DG$41)/SUM(Programacion!DG$28:DG$48)))))</f>
        <v/>
      </c>
      <c r="DJ42" s="270" t="str">
        <f>IF($C42="","",IF(SUM(Programacion!DH$28:DH$48)=0,"",IF(SUM(Programacion!DH$42:DH$48)=0,'Res 2ªEval'!DJ42,(IF(Programacion!DH$42="",0,Programacion!DH$42/SUM(Programacion!DH$42:DH$48)*'3 Eval'!$E41)+IF(Programacion!DH$43="",0,Programacion!DH$43/SUM(Programacion!DH$42:DH$48)*'3 Eval'!$F41)+IF(Programacion!DH$44="",0,Programacion!DH$44/SUM(Programacion!DH$42:DH$48)*'3 Eval'!$G41)+IF(Programacion!DH$45="",0,Programacion!DH$45/SUM(Programacion!DH$42:DH$48)*'3 Eval'!$H41)+IF(Programacion!DH$46="",0,Programacion!DH$46/SUM(Programacion!DH$42:DH$48)*'3 Eval'!$I41)+IF(Programacion!DH$47="",0,Programacion!DH$47/SUM(Programacion!DH$42:DH$48)*'3 Eval'!$J41)+IF(Programacion!DH$48="",0,Programacion!DH$48/SUM(Programacion!DH$42:DH$48)*'3 Eval'!$K41))*SUM(Programacion!DH$42:DH$48)/SUM(Programacion!DH$28:DH$48)+IF('Res 2ªEval'!DJ42="",0,'Res 2ªEval'!DJ42*SUM(Programacion!DH$28:DH$41)/SUM(Programacion!DH$28:DH$48)))))</f>
        <v/>
      </c>
      <c r="DK42" s="270" t="str">
        <f>IF($C42="","",IF(SUM(Programacion!DI$28:DI$48)=0,"",IF(SUM(Programacion!DI$42:DI$48)=0,'Res 2ªEval'!DK42,(IF(Programacion!DI$42="",0,Programacion!DI$42/SUM(Programacion!DI$42:DI$48)*'3 Eval'!$E41)+IF(Programacion!DI$43="",0,Programacion!DI$43/SUM(Programacion!DI$42:DI$48)*'3 Eval'!$F41)+IF(Programacion!DI$44="",0,Programacion!DI$44/SUM(Programacion!DI$42:DI$48)*'3 Eval'!$G41)+IF(Programacion!DI$45="",0,Programacion!DI$45/SUM(Programacion!DI$42:DI$48)*'3 Eval'!$H41)+IF(Programacion!DI$46="",0,Programacion!DI$46/SUM(Programacion!DI$42:DI$48)*'3 Eval'!$I41)+IF(Programacion!DI$47="",0,Programacion!DI$47/SUM(Programacion!DI$42:DI$48)*'3 Eval'!$J41)+IF(Programacion!DI$48="",0,Programacion!DI$48/SUM(Programacion!DI$42:DI$48)*'3 Eval'!$K41))*SUM(Programacion!DI$42:DI$48)/SUM(Programacion!DI$28:DI$48)+IF('Res 2ªEval'!DK42="",0,'Res 2ªEval'!DK42*SUM(Programacion!DI$28:DI$41)/SUM(Programacion!DI$28:DI$48)))))</f>
        <v/>
      </c>
      <c r="DL42" s="270" t="str">
        <f>IF($C42="","",IF(SUM(Programacion!DJ$28:DJ$48)=0,"",IF(SUM(Programacion!DJ$42:DJ$48)=0,'Res 2ªEval'!DL42,(IF(Programacion!DJ$42="",0,Programacion!DJ$42/SUM(Programacion!DJ$42:DJ$48)*'3 Eval'!$E41)+IF(Programacion!DJ$43="",0,Programacion!DJ$43/SUM(Programacion!DJ$42:DJ$48)*'3 Eval'!$F41)+IF(Programacion!DJ$44="",0,Programacion!DJ$44/SUM(Programacion!DJ$42:DJ$48)*'3 Eval'!$G41)+IF(Programacion!DJ$45="",0,Programacion!DJ$45/SUM(Programacion!DJ$42:DJ$48)*'3 Eval'!$H41)+IF(Programacion!DJ$46="",0,Programacion!DJ$46/SUM(Programacion!DJ$42:DJ$48)*'3 Eval'!$I41)+IF(Programacion!DJ$47="",0,Programacion!DJ$47/SUM(Programacion!DJ$42:DJ$48)*'3 Eval'!$J41)+IF(Programacion!DJ$48="",0,Programacion!DJ$48/SUM(Programacion!DJ$42:DJ$48)*'3 Eval'!$K41))*SUM(Programacion!DJ$42:DJ$48)/SUM(Programacion!DJ$28:DJ$48)+IF('Res 2ªEval'!DL42="",0,'Res 2ªEval'!DL42*SUM(Programacion!DJ$28:DJ$41)/SUM(Programacion!DJ$28:DJ$48)))))</f>
        <v/>
      </c>
      <c r="DM42" s="270" t="str">
        <f>IF($C42="","",IF(SUM(Programacion!DK$28:DK$48)=0,"",IF(SUM(Programacion!DK$42:DK$48)=0,'Res 2ªEval'!DM42,(IF(Programacion!DK$42="",0,Programacion!DK$42/SUM(Programacion!DK$42:DK$48)*'3 Eval'!$E41)+IF(Programacion!DK$43="",0,Programacion!DK$43/SUM(Programacion!DK$42:DK$48)*'3 Eval'!$F41)+IF(Programacion!DK$44="",0,Programacion!DK$44/SUM(Programacion!DK$42:DK$48)*'3 Eval'!$G41)+IF(Programacion!DK$45="",0,Programacion!DK$45/SUM(Programacion!DK$42:DK$48)*'3 Eval'!$H41)+IF(Programacion!DK$46="",0,Programacion!DK$46/SUM(Programacion!DK$42:DK$48)*'3 Eval'!$I41)+IF(Programacion!DK$47="",0,Programacion!DK$47/SUM(Programacion!DK$42:DK$48)*'3 Eval'!$J41)+IF(Programacion!DK$48="",0,Programacion!DK$48/SUM(Programacion!DK$42:DK$48)*'3 Eval'!$K41))*SUM(Programacion!DK$42:DK$48)/SUM(Programacion!DK$28:DK$48)+IF('Res 2ªEval'!DM42="",0,'Res 2ªEval'!DM42*SUM(Programacion!DK$28:DK$41)/SUM(Programacion!DK$28:DK$48)))))</f>
        <v/>
      </c>
      <c r="DN42" s="270" t="str">
        <f>IF($C42="","",IF(SUM(Programacion!DL$28:DL$48)=0,"",IF(SUM(Programacion!DL$42:DL$48)=0,'Res 2ªEval'!DN42,(IF(Programacion!DL$42="",0,Programacion!DL$42/SUM(Programacion!DL$42:DL$48)*'3 Eval'!$E41)+IF(Programacion!DL$43="",0,Programacion!DL$43/SUM(Programacion!DL$42:DL$48)*'3 Eval'!$F41)+IF(Programacion!DL$44="",0,Programacion!DL$44/SUM(Programacion!DL$42:DL$48)*'3 Eval'!$G41)+IF(Programacion!DL$45="",0,Programacion!DL$45/SUM(Programacion!DL$42:DL$48)*'3 Eval'!$H41)+IF(Programacion!DL$46="",0,Programacion!DL$46/SUM(Programacion!DL$42:DL$48)*'3 Eval'!$I41)+IF(Programacion!DL$47="",0,Programacion!DL$47/SUM(Programacion!DL$42:DL$48)*'3 Eval'!$J41)+IF(Programacion!DL$48="",0,Programacion!DL$48/SUM(Programacion!DL$42:DL$48)*'3 Eval'!$K41))*SUM(Programacion!DL$42:DL$48)/SUM(Programacion!DL$28:DL$48)+IF('Res 2ªEval'!DN42="",0,'Res 2ªEval'!DN42*SUM(Programacion!DL$28:DL$41)/SUM(Programacion!DL$28:DL$48)))))</f>
        <v/>
      </c>
      <c r="DO42" s="270" t="str">
        <f>IF($C42="","",IF(SUM(Programacion!DM$28:DM$48)=0,"",IF(SUM(Programacion!DM$42:DM$48)=0,'Res 2ªEval'!DO42,(IF(Programacion!DM$42="",0,Programacion!DM$42/SUM(Programacion!DM$42:DM$48)*'3 Eval'!$E41)+IF(Programacion!DM$43="",0,Programacion!DM$43/SUM(Programacion!DM$42:DM$48)*'3 Eval'!$F41)+IF(Programacion!DM$44="",0,Programacion!DM$44/SUM(Programacion!DM$42:DM$48)*'3 Eval'!$G41)+IF(Programacion!DM$45="",0,Programacion!DM$45/SUM(Programacion!DM$42:DM$48)*'3 Eval'!$H41)+IF(Programacion!DM$46="",0,Programacion!DM$46/SUM(Programacion!DM$42:DM$48)*'3 Eval'!$I41)+IF(Programacion!DM$47="",0,Programacion!DM$47/SUM(Programacion!DM$42:DM$48)*'3 Eval'!$J41)+IF(Programacion!DM$48="",0,Programacion!DM$48/SUM(Programacion!DM$42:DM$48)*'3 Eval'!$K41))*SUM(Programacion!DM$42:DM$48)/SUM(Programacion!DM$28:DM$48)+IF('Res 2ªEval'!DO42="",0,'Res 2ªEval'!DO42*SUM(Programacion!DM$28:DM$41)/SUM(Programacion!DM$28:DM$48)))))</f>
        <v/>
      </c>
      <c r="DP42" s="270" t="str">
        <f>IF($C42="","",IF(SUM(Programacion!DN$28:DN$48)=0,"",IF(SUM(Programacion!DN$42:DN$48)=0,'Res 2ªEval'!DP42,(IF(Programacion!DN$42="",0,Programacion!DN$42/SUM(Programacion!DN$42:DN$48)*'3 Eval'!$E41)+IF(Programacion!DN$43="",0,Programacion!DN$43/SUM(Programacion!DN$42:DN$48)*'3 Eval'!$F41)+IF(Programacion!DN$44="",0,Programacion!DN$44/SUM(Programacion!DN$42:DN$48)*'3 Eval'!$G41)+IF(Programacion!DN$45="",0,Programacion!DN$45/SUM(Programacion!DN$42:DN$48)*'3 Eval'!$H41)+IF(Programacion!DN$46="",0,Programacion!DN$46/SUM(Programacion!DN$42:DN$48)*'3 Eval'!$I41)+IF(Programacion!DN$47="",0,Programacion!DN$47/SUM(Programacion!DN$42:DN$48)*'3 Eval'!$J41)+IF(Programacion!DN$48="",0,Programacion!DN$48/SUM(Programacion!DN$42:DN$48)*'3 Eval'!$K41))*SUM(Programacion!DN$42:DN$48)/SUM(Programacion!DN$28:DN$48)+IF('Res 2ªEval'!DP42="",0,'Res 2ªEval'!DP42*SUM(Programacion!DN$28:DN$41)/SUM(Programacion!DN$28:DN$48)))))</f>
        <v/>
      </c>
      <c r="DQ42" s="270" t="str">
        <f>IF($C42="","",IF(SUM(Programacion!DO$28:DO$48)=0,"",IF(SUM(Programacion!DO$42:DO$48)=0,'Res 2ªEval'!DQ42,(IF(Programacion!DO$42="",0,Programacion!DO$42/SUM(Programacion!DO$42:DO$48)*'3 Eval'!$E41)+IF(Programacion!DO$43="",0,Programacion!DO$43/SUM(Programacion!DO$42:DO$48)*'3 Eval'!$F41)+IF(Programacion!DO$44="",0,Programacion!DO$44/SUM(Programacion!DO$42:DO$48)*'3 Eval'!$G41)+IF(Programacion!DO$45="",0,Programacion!DO$45/SUM(Programacion!DO$42:DO$48)*'3 Eval'!$H41)+IF(Programacion!DO$46="",0,Programacion!DO$46/SUM(Programacion!DO$42:DO$48)*'3 Eval'!$I41)+IF(Programacion!DO$47="",0,Programacion!DO$47/SUM(Programacion!DO$42:DO$48)*'3 Eval'!$J41)+IF(Programacion!DO$48="",0,Programacion!DO$48/SUM(Programacion!DO$42:DO$48)*'3 Eval'!$K41))*SUM(Programacion!DO$42:DO$48)/SUM(Programacion!DO$28:DO$48)+IF('Res 2ªEval'!DQ42="",0,'Res 2ªEval'!DQ42*SUM(Programacion!DO$28:DO$41)/SUM(Programacion!DO$28:DO$48)))))</f>
        <v/>
      </c>
      <c r="DR42" s="270" t="str">
        <f>IF($C42="","",IF(SUM(Programacion!DP$28:DP$48)=0,"",IF(SUM(Programacion!DP$42:DP$48)=0,'Res 2ªEval'!DR42,(IF(Programacion!DP$42="",0,Programacion!DP$42/SUM(Programacion!DP$42:DP$48)*'3 Eval'!$E41)+IF(Programacion!DP$43="",0,Programacion!DP$43/SUM(Programacion!DP$42:DP$48)*'3 Eval'!$F41)+IF(Programacion!DP$44="",0,Programacion!DP$44/SUM(Programacion!DP$42:DP$48)*'3 Eval'!$G41)+IF(Programacion!DP$45="",0,Programacion!DP$45/SUM(Programacion!DP$42:DP$48)*'3 Eval'!$H41)+IF(Programacion!DP$46="",0,Programacion!DP$46/SUM(Programacion!DP$42:DP$48)*'3 Eval'!$I41)+IF(Programacion!DP$47="",0,Programacion!DP$47/SUM(Programacion!DP$42:DP$48)*'3 Eval'!$J41)+IF(Programacion!DP$48="",0,Programacion!DP$48/SUM(Programacion!DP$42:DP$48)*'3 Eval'!$K41))*SUM(Programacion!DP$42:DP$48)/SUM(Programacion!DP$28:DP$48)+IF('Res 2ªEval'!DR42="",0,'Res 2ªEval'!DR42*SUM(Programacion!DP$28:DP$41)/SUM(Programacion!DP$28:DP$48)))))</f>
        <v/>
      </c>
      <c r="DS42" s="270" t="str">
        <f>IF($C42="","",IF(SUM(Programacion!DQ$28:DQ$48)=0,"",IF(SUM(Programacion!DQ$42:DQ$48)=0,'Res 2ªEval'!DS42,(IF(Programacion!DQ$42="",0,Programacion!DQ$42/SUM(Programacion!DQ$42:DQ$48)*'3 Eval'!$E41)+IF(Programacion!DQ$43="",0,Programacion!DQ$43/SUM(Programacion!DQ$42:DQ$48)*'3 Eval'!$F41)+IF(Programacion!DQ$44="",0,Programacion!DQ$44/SUM(Programacion!DQ$42:DQ$48)*'3 Eval'!$G41)+IF(Programacion!DQ$45="",0,Programacion!DQ$45/SUM(Programacion!DQ$42:DQ$48)*'3 Eval'!$H41)+IF(Programacion!DQ$46="",0,Programacion!DQ$46/SUM(Programacion!DQ$42:DQ$48)*'3 Eval'!$I41)+IF(Programacion!DQ$47="",0,Programacion!DQ$47/SUM(Programacion!DQ$42:DQ$48)*'3 Eval'!$J41)+IF(Programacion!DQ$48="",0,Programacion!DQ$48/SUM(Programacion!DQ$42:DQ$48)*'3 Eval'!$K41))*SUM(Programacion!DQ$42:DQ$48)/SUM(Programacion!DQ$28:DQ$48)+IF('Res 2ªEval'!DS42="",0,'Res 2ªEval'!DS42*SUM(Programacion!DQ$28:DQ$41)/SUM(Programacion!DQ$28:DQ$48)))))</f>
        <v/>
      </c>
      <c r="DT42" s="270" t="str">
        <f>IF($C42="","",IF(SUM(Programacion!DR$28:DR$48)=0,"",IF(SUM(Programacion!DR$42:DR$48)=0,'Res 2ªEval'!DT42,(IF(Programacion!DR$42="",0,Programacion!DR$42/SUM(Programacion!DR$42:DR$48)*'3 Eval'!$E41)+IF(Programacion!DR$43="",0,Programacion!DR$43/SUM(Programacion!DR$42:DR$48)*'3 Eval'!$F41)+IF(Programacion!DR$44="",0,Programacion!DR$44/SUM(Programacion!DR$42:DR$48)*'3 Eval'!$G41)+IF(Programacion!DR$45="",0,Programacion!DR$45/SUM(Programacion!DR$42:DR$48)*'3 Eval'!$H41)+IF(Programacion!DR$46="",0,Programacion!DR$46/SUM(Programacion!DR$42:DR$48)*'3 Eval'!$I41)+IF(Programacion!DR$47="",0,Programacion!DR$47/SUM(Programacion!DR$42:DR$48)*'3 Eval'!$J41)+IF(Programacion!DR$48="",0,Programacion!DR$48/SUM(Programacion!DR$42:DR$48)*'3 Eval'!$K41))*SUM(Programacion!DR$42:DR$48)/SUM(Programacion!DR$28:DR$48)+IF('Res 2ªEval'!DT42="",0,'Res 2ªEval'!DT42*SUM(Programacion!DR$28:DR$41)/SUM(Programacion!DR$28:DR$48)))))</f>
        <v/>
      </c>
      <c r="DU42" s="270" t="str">
        <f>IF($C42="","",IF(SUM(Programacion!DS$28:DS$48)=0,"",IF(SUM(Programacion!DS$42:DS$48)=0,'Res 2ªEval'!DU42,(IF(Programacion!DS$42="",0,Programacion!DS$42/SUM(Programacion!DS$42:DS$48)*'3 Eval'!$E41)+IF(Programacion!DS$43="",0,Programacion!DS$43/SUM(Programacion!DS$42:DS$48)*'3 Eval'!$F41)+IF(Programacion!DS$44="",0,Programacion!DS$44/SUM(Programacion!DS$42:DS$48)*'3 Eval'!$G41)+IF(Programacion!DS$45="",0,Programacion!DS$45/SUM(Programacion!DS$42:DS$48)*'3 Eval'!$H41)+IF(Programacion!DS$46="",0,Programacion!DS$46/SUM(Programacion!DS$42:DS$48)*'3 Eval'!$I41)+IF(Programacion!DS$47="",0,Programacion!DS$47/SUM(Programacion!DS$42:DS$48)*'3 Eval'!$J41)+IF(Programacion!DS$48="",0,Programacion!DS$48/SUM(Programacion!DS$42:DS$48)*'3 Eval'!$K41))*SUM(Programacion!DS$42:DS$48)/SUM(Programacion!DS$28:DS$48)+IF('Res 2ªEval'!DU42="",0,'Res 2ªEval'!DU42*SUM(Programacion!DS$28:DS$41)/SUM(Programacion!DS$28:DS$48)))))</f>
        <v/>
      </c>
      <c r="DV42" s="270" t="str">
        <f>IF($C42="","",IF(SUM(Programacion!DT$28:DT$48)=0,"",IF(SUM(Programacion!DT$42:DT$48)=0,'Res 2ªEval'!DV42,(IF(Programacion!DT$42="",0,Programacion!DT$42/SUM(Programacion!DT$42:DT$48)*'3 Eval'!$E41)+IF(Programacion!DT$43="",0,Programacion!DT$43/SUM(Programacion!DT$42:DT$48)*'3 Eval'!$F41)+IF(Programacion!DT$44="",0,Programacion!DT$44/SUM(Programacion!DT$42:DT$48)*'3 Eval'!$G41)+IF(Programacion!DT$45="",0,Programacion!DT$45/SUM(Programacion!DT$42:DT$48)*'3 Eval'!$H41)+IF(Programacion!DT$46="",0,Programacion!DT$46/SUM(Programacion!DT$42:DT$48)*'3 Eval'!$I41)+IF(Programacion!DT$47="",0,Programacion!DT$47/SUM(Programacion!DT$42:DT$48)*'3 Eval'!$J41)+IF(Programacion!DT$48="",0,Programacion!DT$48/SUM(Programacion!DT$42:DT$48)*'3 Eval'!$K41))*SUM(Programacion!DT$42:DT$48)/SUM(Programacion!DT$28:DT$48)+IF('Res 2ªEval'!DV42="",0,'Res 2ªEval'!DV42*SUM(Programacion!DT$28:DT$41)/SUM(Programacion!DT$28:DT$48)))))</f>
        <v/>
      </c>
      <c r="DW42" s="270" t="str">
        <f>IF($C42="","",IF(SUM(Programacion!DU$28:DU$48)=0,"",IF(SUM(Programacion!DU$42:DU$48)=0,'Res 2ªEval'!DW42,(IF(Programacion!DU$42="",0,Programacion!DU$42/SUM(Programacion!DU$42:DU$48)*'3 Eval'!$E41)+IF(Programacion!DU$43="",0,Programacion!DU$43/SUM(Programacion!DU$42:DU$48)*'3 Eval'!$F41)+IF(Programacion!DU$44="",0,Programacion!DU$44/SUM(Programacion!DU$42:DU$48)*'3 Eval'!$G41)+IF(Programacion!DU$45="",0,Programacion!DU$45/SUM(Programacion!DU$42:DU$48)*'3 Eval'!$H41)+IF(Programacion!DU$46="",0,Programacion!DU$46/SUM(Programacion!DU$42:DU$48)*'3 Eval'!$I41)+IF(Programacion!DU$47="",0,Programacion!DU$47/SUM(Programacion!DU$42:DU$48)*'3 Eval'!$J41)+IF(Programacion!DU$48="",0,Programacion!DU$48/SUM(Programacion!DU$42:DU$48)*'3 Eval'!$K41))*SUM(Programacion!DU$42:DU$48)/SUM(Programacion!DU$28:DU$48)+IF('Res 2ªEval'!DW42="",0,'Res 2ªEval'!DW42*SUM(Programacion!DU$28:DU$41)/SUM(Programacion!DU$28:DU$48)))))</f>
        <v/>
      </c>
      <c r="DX42" s="270" t="str">
        <f>IF($C42="","",IF(SUM(Programacion!DV$28:DV$48)=0,"",IF(SUM(Programacion!DV$42:DV$48)=0,'Res 2ªEval'!DX42,(IF(Programacion!DV$42="",0,Programacion!DV$42/SUM(Programacion!DV$42:DV$48)*'3 Eval'!$E41)+IF(Programacion!DV$43="",0,Programacion!DV$43/SUM(Programacion!DV$42:DV$48)*'3 Eval'!$F41)+IF(Programacion!DV$44="",0,Programacion!DV$44/SUM(Programacion!DV$42:DV$48)*'3 Eval'!$G41)+IF(Programacion!DV$45="",0,Programacion!DV$45/SUM(Programacion!DV$42:DV$48)*'3 Eval'!$H41)+IF(Programacion!DV$46="",0,Programacion!DV$46/SUM(Programacion!DV$42:DV$48)*'3 Eval'!$I41)+IF(Programacion!DV$47="",0,Programacion!DV$47/SUM(Programacion!DV$42:DV$48)*'3 Eval'!$J41)+IF(Programacion!DV$48="",0,Programacion!DV$48/SUM(Programacion!DV$42:DV$48)*'3 Eval'!$K41))*SUM(Programacion!DV$42:DV$48)/SUM(Programacion!DV$28:DV$48)+IF('Res 2ªEval'!DX42="",0,'Res 2ªEval'!DX42*SUM(Programacion!DV$28:DV$41)/SUM(Programacion!DV$28:DV$48)))))</f>
        <v/>
      </c>
      <c r="DY42" s="270" t="str">
        <f>IF($C42="","",IF(SUM(Programacion!DW$28:DW$48)=0,"",IF(SUM(Programacion!DW$42:DW$48)=0,'Res 2ªEval'!DY42,(IF(Programacion!DW$42="",0,Programacion!DW$42/SUM(Programacion!DW$42:DW$48)*'3 Eval'!$E41)+IF(Programacion!DW$43="",0,Programacion!DW$43/SUM(Programacion!DW$42:DW$48)*'3 Eval'!$F41)+IF(Programacion!DW$44="",0,Programacion!DW$44/SUM(Programacion!DW$42:DW$48)*'3 Eval'!$G41)+IF(Programacion!DW$45="",0,Programacion!DW$45/SUM(Programacion!DW$42:DW$48)*'3 Eval'!$H41)+IF(Programacion!DW$46="",0,Programacion!DW$46/SUM(Programacion!DW$42:DW$48)*'3 Eval'!$I41)+IF(Programacion!DW$47="",0,Programacion!DW$47/SUM(Programacion!DW$42:DW$48)*'3 Eval'!$J41)+IF(Programacion!DW$48="",0,Programacion!DW$48/SUM(Programacion!DW$42:DW$48)*'3 Eval'!$K41))*SUM(Programacion!DW$42:DW$48)/SUM(Programacion!DW$28:DW$48)+IF('Res 2ªEval'!DY42="",0,'Res 2ªEval'!DY42*SUM(Programacion!DW$28:DW$41)/SUM(Programacion!DW$28:DW$48)))))</f>
        <v/>
      </c>
      <c r="DZ42" s="270" t="str">
        <f>IF($C42="","",IF(SUM(Programacion!DX$28:DX$48)=0,"",IF(SUM(Programacion!DX$42:DX$48)=0,'Res 2ªEval'!DZ42,(IF(Programacion!DX$42="",0,Programacion!DX$42/SUM(Programacion!DX$42:DX$48)*'3 Eval'!$E41)+IF(Programacion!DX$43="",0,Programacion!DX$43/SUM(Programacion!DX$42:DX$48)*'3 Eval'!$F41)+IF(Programacion!DX$44="",0,Programacion!DX$44/SUM(Programacion!DX$42:DX$48)*'3 Eval'!$G41)+IF(Programacion!DX$45="",0,Programacion!DX$45/SUM(Programacion!DX$42:DX$48)*'3 Eval'!$H41)+IF(Programacion!DX$46="",0,Programacion!DX$46/SUM(Programacion!DX$42:DX$48)*'3 Eval'!$I41)+IF(Programacion!DX$47="",0,Programacion!DX$47/SUM(Programacion!DX$42:DX$48)*'3 Eval'!$J41)+IF(Programacion!DX$48="",0,Programacion!DX$48/SUM(Programacion!DX$42:DX$48)*'3 Eval'!$K41))*SUM(Programacion!DX$42:DX$48)/SUM(Programacion!DX$28:DX$48)+IF('Res 2ªEval'!DZ42="",0,'Res 2ªEval'!DZ42*SUM(Programacion!DX$28:DX$41)/SUM(Programacion!DX$28:DX$48)))))</f>
        <v/>
      </c>
      <c r="EA42" s="270" t="str">
        <f>IF($C42="","",IF(SUM(Programacion!DY$28:DY$48)=0,"",IF(SUM(Programacion!DY$42:DY$48)=0,'Res 2ªEval'!EA42,(IF(Programacion!DY$42="",0,Programacion!DY$42/SUM(Programacion!DY$42:DY$48)*'3 Eval'!$E41)+IF(Programacion!DY$43="",0,Programacion!DY$43/SUM(Programacion!DY$42:DY$48)*'3 Eval'!$F41)+IF(Programacion!DY$44="",0,Programacion!DY$44/SUM(Programacion!DY$42:DY$48)*'3 Eval'!$G41)+IF(Programacion!DY$45="",0,Programacion!DY$45/SUM(Programacion!DY$42:DY$48)*'3 Eval'!$H41)+IF(Programacion!DY$46="",0,Programacion!DY$46/SUM(Programacion!DY$42:DY$48)*'3 Eval'!$I41)+IF(Programacion!DY$47="",0,Programacion!DY$47/SUM(Programacion!DY$42:DY$48)*'3 Eval'!$J41)+IF(Programacion!DY$48="",0,Programacion!DY$48/SUM(Programacion!DY$42:DY$48)*'3 Eval'!$K41))*SUM(Programacion!DY$42:DY$48)/SUM(Programacion!DY$28:DY$48)+IF('Res 2ªEval'!EA42="",0,'Res 2ªEval'!EA42*SUM(Programacion!DY$28:DY$41)/SUM(Programacion!DY$28:DY$48)))))</f>
        <v/>
      </c>
      <c r="EB42" s="270" t="str">
        <f>IF($C42="","",IF(SUM(Programacion!DZ$28:DZ$48)=0,"",IF(SUM(Programacion!DZ$42:DZ$48)=0,'Res 2ªEval'!EB42,(IF(Programacion!DZ$42="",0,Programacion!DZ$42/SUM(Programacion!DZ$42:DZ$48)*'3 Eval'!$E41)+IF(Programacion!DZ$43="",0,Programacion!DZ$43/SUM(Programacion!DZ$42:DZ$48)*'3 Eval'!$F41)+IF(Programacion!DZ$44="",0,Programacion!DZ$44/SUM(Programacion!DZ$42:DZ$48)*'3 Eval'!$G41)+IF(Programacion!DZ$45="",0,Programacion!DZ$45/SUM(Programacion!DZ$42:DZ$48)*'3 Eval'!$H41)+IF(Programacion!DZ$46="",0,Programacion!DZ$46/SUM(Programacion!DZ$42:DZ$48)*'3 Eval'!$I41)+IF(Programacion!DZ$47="",0,Programacion!DZ$47/SUM(Programacion!DZ$42:DZ$48)*'3 Eval'!$J41)+IF(Programacion!DZ$48="",0,Programacion!DZ$48/SUM(Programacion!DZ$42:DZ$48)*'3 Eval'!$K41))*SUM(Programacion!DZ$42:DZ$48)/SUM(Programacion!DZ$28:DZ$48)+IF('Res 2ªEval'!EB42="",0,'Res 2ªEval'!EB42*SUM(Programacion!DZ$28:DZ$41)/SUM(Programacion!DZ$28:DZ$48)))))</f>
        <v/>
      </c>
      <c r="EC42" s="270" t="str">
        <f>IF($C42="","",IF(SUM(Programacion!EA$28:EA$48)=0,"",IF(SUM(Programacion!EA$42:EA$48)=0,'Res 2ªEval'!EC42,(IF(Programacion!EA$42="",0,Programacion!EA$42/SUM(Programacion!EA$42:EA$48)*'3 Eval'!$E41)+IF(Programacion!EA$43="",0,Programacion!EA$43/SUM(Programacion!EA$42:EA$48)*'3 Eval'!$F41)+IF(Programacion!EA$44="",0,Programacion!EA$44/SUM(Programacion!EA$42:EA$48)*'3 Eval'!$G41)+IF(Programacion!EA$45="",0,Programacion!EA$45/SUM(Programacion!EA$42:EA$48)*'3 Eval'!$H41)+IF(Programacion!EA$46="",0,Programacion!EA$46/SUM(Programacion!EA$42:EA$48)*'3 Eval'!$I41)+IF(Programacion!EA$47="",0,Programacion!EA$47/SUM(Programacion!EA$42:EA$48)*'3 Eval'!$J41)+IF(Programacion!EA$48="",0,Programacion!EA$48/SUM(Programacion!EA$42:EA$48)*'3 Eval'!$K41))*SUM(Programacion!EA$42:EA$48)/SUM(Programacion!EA$28:EA$48)+IF('Res 2ªEval'!EC42="",0,'Res 2ªEval'!EC42*SUM(Programacion!EA$28:EA$41)/SUM(Programacion!EA$28:EA$48)))))</f>
        <v/>
      </c>
      <c r="ED42" s="270" t="str">
        <f>IF($C42="","",IF(SUM(Programacion!EB$28:EB$48)=0,"",IF(SUM(Programacion!EB$42:EB$48)=0,'Res 2ªEval'!ED42,(IF(Programacion!EB$42="",0,Programacion!EB$42/SUM(Programacion!EB$42:EB$48)*'3 Eval'!$E41)+IF(Programacion!EB$43="",0,Programacion!EB$43/SUM(Programacion!EB$42:EB$48)*'3 Eval'!$F41)+IF(Programacion!EB$44="",0,Programacion!EB$44/SUM(Programacion!EB$42:EB$48)*'3 Eval'!$G41)+IF(Programacion!EB$45="",0,Programacion!EB$45/SUM(Programacion!EB$42:EB$48)*'3 Eval'!$H41)+IF(Programacion!EB$46="",0,Programacion!EB$46/SUM(Programacion!EB$42:EB$48)*'3 Eval'!$I41)+IF(Programacion!EB$47="",0,Programacion!EB$47/SUM(Programacion!EB$42:EB$48)*'3 Eval'!$J41)+IF(Programacion!EB$48="",0,Programacion!EB$48/SUM(Programacion!EB$42:EB$48)*'3 Eval'!$K41))*SUM(Programacion!EB$42:EB$48)/SUM(Programacion!EB$28:EB$48)+IF('Res 2ªEval'!ED42="",0,'Res 2ªEval'!ED42*SUM(Programacion!EB$28:EB$41)/SUM(Programacion!EB$28:EB$48)))))</f>
        <v/>
      </c>
      <c r="EE42" s="270" t="str">
        <f>IF($C42="","",IF(SUM(Programacion!EC$28:EC$48)=0,"",IF(SUM(Programacion!EC$42:EC$48)=0,'Res 2ªEval'!EE42,(IF(Programacion!EC$42="",0,Programacion!EC$42/SUM(Programacion!EC$42:EC$48)*'3 Eval'!$E41)+IF(Programacion!EC$43="",0,Programacion!EC$43/SUM(Programacion!EC$42:EC$48)*'3 Eval'!$F41)+IF(Programacion!EC$44="",0,Programacion!EC$44/SUM(Programacion!EC$42:EC$48)*'3 Eval'!$G41)+IF(Programacion!EC$45="",0,Programacion!EC$45/SUM(Programacion!EC$42:EC$48)*'3 Eval'!$H41)+IF(Programacion!EC$46="",0,Programacion!EC$46/SUM(Programacion!EC$42:EC$48)*'3 Eval'!$I41)+IF(Programacion!EC$47="",0,Programacion!EC$47/SUM(Programacion!EC$42:EC$48)*'3 Eval'!$J41)+IF(Programacion!EC$48="",0,Programacion!EC$48/SUM(Programacion!EC$42:EC$48)*'3 Eval'!$K41))*SUM(Programacion!EC$42:EC$48)/SUM(Programacion!EC$28:EC$48)+IF('Res 2ªEval'!EE42="",0,'Res 2ªEval'!EE42*SUM(Programacion!EC$28:EC$41)/SUM(Programacion!EC$28:EC$48)))))</f>
        <v/>
      </c>
      <c r="EF42" s="270" t="str">
        <f>IF($C42="","",IF(SUM(Programacion!ED$28:ED$48)=0,"",IF(SUM(Programacion!ED$42:ED$48)=0,'Res 2ªEval'!EF42,(IF(Programacion!ED$42="",0,Programacion!ED$42/SUM(Programacion!ED$42:ED$48)*'3 Eval'!$E41)+IF(Programacion!ED$43="",0,Programacion!ED$43/SUM(Programacion!ED$42:ED$48)*'3 Eval'!$F41)+IF(Programacion!ED$44="",0,Programacion!ED$44/SUM(Programacion!ED$42:ED$48)*'3 Eval'!$G41)+IF(Programacion!ED$45="",0,Programacion!ED$45/SUM(Programacion!ED$42:ED$48)*'3 Eval'!$H41)+IF(Programacion!ED$46="",0,Programacion!ED$46/SUM(Programacion!ED$42:ED$48)*'3 Eval'!$I41)+IF(Programacion!ED$47="",0,Programacion!ED$47/SUM(Programacion!ED$42:ED$48)*'3 Eval'!$J41)+IF(Programacion!ED$48="",0,Programacion!ED$48/SUM(Programacion!ED$42:ED$48)*'3 Eval'!$K41))*SUM(Programacion!ED$42:ED$48)/SUM(Programacion!ED$28:ED$48)+IF('Res 2ªEval'!EF42="",0,'Res 2ªEval'!EF42*SUM(Programacion!ED$28:ED$41)/SUM(Programacion!ED$28:ED$48)))))</f>
        <v/>
      </c>
      <c r="EG42" s="270" t="str">
        <f>IF($C42="","",IF(SUM(Programacion!EE$28:EE$48)=0,"",IF(SUM(Programacion!EE$42:EE$48)=0,'Res 2ªEval'!EG42,(IF(Programacion!EE$42="",0,Programacion!EE$42/SUM(Programacion!EE$42:EE$48)*'3 Eval'!$E41)+IF(Programacion!EE$43="",0,Programacion!EE$43/SUM(Programacion!EE$42:EE$48)*'3 Eval'!$F41)+IF(Programacion!EE$44="",0,Programacion!EE$44/SUM(Programacion!EE$42:EE$48)*'3 Eval'!$G41)+IF(Programacion!EE$45="",0,Programacion!EE$45/SUM(Programacion!EE$42:EE$48)*'3 Eval'!$H41)+IF(Programacion!EE$46="",0,Programacion!EE$46/SUM(Programacion!EE$42:EE$48)*'3 Eval'!$I41)+IF(Programacion!EE$47="",0,Programacion!EE$47/SUM(Programacion!EE$42:EE$48)*'3 Eval'!$J41)+IF(Programacion!EE$48="",0,Programacion!EE$48/SUM(Programacion!EE$42:EE$48)*'3 Eval'!$K41))*SUM(Programacion!EE$42:EE$48)/SUM(Programacion!EE$28:EE$48)+IF('Res 2ªEval'!EG42="",0,'Res 2ªEval'!EG42*SUM(Programacion!EE$28:EE$41)/SUM(Programacion!EE$28:EE$48)))))</f>
        <v/>
      </c>
      <c r="EH42" s="270" t="str">
        <f>IF($C42="","",IF(SUM(Programacion!EF$28:EF$48)=0,"",IF(SUM(Programacion!EF$42:EF$48)=0,'Res 2ªEval'!EH42,(IF(Programacion!EF$42="",0,Programacion!EF$42/SUM(Programacion!EF$42:EF$48)*'3 Eval'!$E41)+IF(Programacion!EF$43="",0,Programacion!EF$43/SUM(Programacion!EF$42:EF$48)*'3 Eval'!$F41)+IF(Programacion!EF$44="",0,Programacion!EF$44/SUM(Programacion!EF$42:EF$48)*'3 Eval'!$G41)+IF(Programacion!EF$45="",0,Programacion!EF$45/SUM(Programacion!EF$42:EF$48)*'3 Eval'!$H41)+IF(Programacion!EF$46="",0,Programacion!EF$46/SUM(Programacion!EF$42:EF$48)*'3 Eval'!$I41)+IF(Programacion!EF$47="",0,Programacion!EF$47/SUM(Programacion!EF$42:EF$48)*'3 Eval'!$J41)+IF(Programacion!EF$48="",0,Programacion!EF$48/SUM(Programacion!EF$42:EF$48)*'3 Eval'!$K41))*SUM(Programacion!EF$42:EF$48)/SUM(Programacion!EF$28:EF$48)+IF('Res 2ªEval'!EH42="",0,'Res 2ªEval'!EH42*SUM(Programacion!EF$28:EF$41)/SUM(Programacion!EF$28:EF$48)))))</f>
        <v/>
      </c>
      <c r="EI42" s="270" t="str">
        <f>IF($C42="","",IF(SUM(Programacion!EG$28:EG$48)=0,"",IF(SUM(Programacion!EG$42:EG$48)=0,'Res 2ªEval'!EI42,(IF(Programacion!EG$42="",0,Programacion!EG$42/SUM(Programacion!EG$42:EG$48)*'3 Eval'!$E41)+IF(Programacion!EG$43="",0,Programacion!EG$43/SUM(Programacion!EG$42:EG$48)*'3 Eval'!$F41)+IF(Programacion!EG$44="",0,Programacion!EG$44/SUM(Programacion!EG$42:EG$48)*'3 Eval'!$G41)+IF(Programacion!EG$45="",0,Programacion!EG$45/SUM(Programacion!EG$42:EG$48)*'3 Eval'!$H41)+IF(Programacion!EG$46="",0,Programacion!EG$46/SUM(Programacion!EG$42:EG$48)*'3 Eval'!$I41)+IF(Programacion!EG$47="",0,Programacion!EG$47/SUM(Programacion!EG$42:EG$48)*'3 Eval'!$J41)+IF(Programacion!EG$48="",0,Programacion!EG$48/SUM(Programacion!EG$42:EG$48)*'3 Eval'!$K41))*SUM(Programacion!EG$42:EG$48)/SUM(Programacion!EG$28:EG$48)+IF('Res 2ªEval'!EI42="",0,'Res 2ªEval'!EI42*SUM(Programacion!EG$28:EG$41)/SUM(Programacion!EG$28:EG$48)))))</f>
        <v/>
      </c>
      <c r="EJ42" s="270" t="str">
        <f>IF($C42="","",IF(SUM(Programacion!EH$28:EH$48)=0,"",IF(SUM(Programacion!EH$42:EH$48)=0,'Res 2ªEval'!EJ42,(IF(Programacion!EH$42="",0,Programacion!EH$42/SUM(Programacion!EH$42:EH$48)*'3 Eval'!$E41)+IF(Programacion!EH$43="",0,Programacion!EH$43/SUM(Programacion!EH$42:EH$48)*'3 Eval'!$F41)+IF(Programacion!EH$44="",0,Programacion!EH$44/SUM(Programacion!EH$42:EH$48)*'3 Eval'!$G41)+IF(Programacion!EH$45="",0,Programacion!EH$45/SUM(Programacion!EH$42:EH$48)*'3 Eval'!$H41)+IF(Programacion!EH$46="",0,Programacion!EH$46/SUM(Programacion!EH$42:EH$48)*'3 Eval'!$I41)+IF(Programacion!EH$47="",0,Programacion!EH$47/SUM(Programacion!EH$42:EH$48)*'3 Eval'!$J41)+IF(Programacion!EH$48="",0,Programacion!EH$48/SUM(Programacion!EH$42:EH$48)*'3 Eval'!$K41))*SUM(Programacion!EH$42:EH$48)/SUM(Programacion!EH$28:EH$48)+IF('Res 2ªEval'!EJ42="",0,'Res 2ªEval'!EJ42*SUM(Programacion!EH$28:EH$41)/SUM(Programacion!EH$28:EH$48)))))</f>
        <v/>
      </c>
      <c r="EK42" s="270" t="str">
        <f>IF($C42="","",IF(SUM(Programacion!EI$28:EI$48)=0,"",IF(SUM(Programacion!EI$42:EI$48)=0,'Res 2ªEval'!EK42,(IF(Programacion!EI$42="",0,Programacion!EI$42/SUM(Programacion!EI$42:EI$48)*'3 Eval'!$E41)+IF(Programacion!EI$43="",0,Programacion!EI$43/SUM(Programacion!EI$42:EI$48)*'3 Eval'!$F41)+IF(Programacion!EI$44="",0,Programacion!EI$44/SUM(Programacion!EI$42:EI$48)*'3 Eval'!$G41)+IF(Programacion!EI$45="",0,Programacion!EI$45/SUM(Programacion!EI$42:EI$48)*'3 Eval'!$H41)+IF(Programacion!EI$46="",0,Programacion!EI$46/SUM(Programacion!EI$42:EI$48)*'3 Eval'!$I41)+IF(Programacion!EI$47="",0,Programacion!EI$47/SUM(Programacion!EI$42:EI$48)*'3 Eval'!$J41)+IF(Programacion!EI$48="",0,Programacion!EI$48/SUM(Programacion!EI$42:EI$48)*'3 Eval'!$K41))*SUM(Programacion!EI$42:EI$48)/SUM(Programacion!EI$28:EI$48)+IF('Res 2ªEval'!EK42="",0,'Res 2ªEval'!EK42*SUM(Programacion!EI$28:EI$41)/SUM(Programacion!EI$28:EI$48)))))</f>
        <v/>
      </c>
    </row>
    <row r="43" spans="2:141">
      <c r="B43" s="133" t="str">
        <f>IF('1 Eval'!A42="","",'1 Eval'!A42)</f>
        <v/>
      </c>
      <c r="C43" s="134" t="str">
        <f>IF('1 Eval'!B42="","",'1 Eval'!B42)</f>
        <v/>
      </c>
      <c r="D43" s="149" t="str">
        <f>IF('3 Eval'!D42="","",'3 Eval'!D42)</f>
        <v/>
      </c>
      <c r="E43" s="150" t="str">
        <f>IF($D43="","",IF(Final!$G$6="","",($D43*Final!$G$6+Final!$F44*Final!$F$6+Final!$E44*Final!$E$6)/SUM(Final!$E$6:$G$6)))</f>
        <v/>
      </c>
      <c r="F43" s="150" t="str">
        <f t="shared" si="7"/>
        <v/>
      </c>
      <c r="G43" s="221" t="str">
        <f t="shared" si="6"/>
        <v/>
      </c>
      <c r="H43" s="275" t="str">
        <f>IF($C43="","",IF(SUM(Programacion!F$28:F$48)=0,"",IF(SUM(Programacion!F$42:F$48)=0,'Res 2ªEval'!H43,(IF(Programacion!F$42="",0,Programacion!F$42/SUM(Programacion!F$42:F$48)*'3 Eval'!$E42)+IF(Programacion!F$43="",0,Programacion!F$43/SUM(Programacion!F$42:F$48)*'3 Eval'!$F42)+IF(Programacion!F$44="",0,Programacion!F$44/SUM(Programacion!F$42:F$48)*'3 Eval'!$G42)+IF(Programacion!F$45="",0,Programacion!F$45/SUM(Programacion!F$42:F$48)*'3 Eval'!$H42)+IF(Programacion!F$46="",0,Programacion!F$46/SUM(Programacion!F$42:F$48)*'3 Eval'!$I42)+IF(Programacion!F$47="",0,Programacion!F$47/SUM(Programacion!F$42:F$48)*'3 Eval'!$J42)+IF(Programacion!F$48="",0,Programacion!F$48/SUM(Programacion!F$42:F$48)*'3 Eval'!$K42))*SUM(Programacion!F$42:F$48)/SUM(Programacion!F$28:F$48)+IF('Res 2ªEval'!H43="",0,'Res 2ªEval'!H43*SUM(Programacion!F$28:F$41)/SUM(Programacion!F$28:F$48)))))</f>
        <v/>
      </c>
      <c r="I43" s="270" t="str">
        <f>IF($C43="","",IF(SUM(Programacion!G$28:G$48)=0,"",IF(SUM(Programacion!G$42:G$48)=0,'Res 2ªEval'!I43,(IF(Programacion!G$42="",0,Programacion!G$42/SUM(Programacion!G$42:G$48)*'3 Eval'!$E42)+IF(Programacion!G$43="",0,Programacion!G$43/SUM(Programacion!G$42:G$48)*'3 Eval'!$F42)+IF(Programacion!G$44="",0,Programacion!G$44/SUM(Programacion!G$42:G$48)*'3 Eval'!$G42)+IF(Programacion!G$45="",0,Programacion!G$45/SUM(Programacion!G$42:G$48)*'3 Eval'!$H42)+IF(Programacion!G$46="",0,Programacion!G$46/SUM(Programacion!G$42:G$48)*'3 Eval'!$I42)+IF(Programacion!G$47="",0,Programacion!G$47/SUM(Programacion!G$42:G$48)*'3 Eval'!$J42)+IF(Programacion!G$48="",0,Programacion!G$48/SUM(Programacion!G$42:G$48)*'3 Eval'!$K42))*SUM(Programacion!G$42:G$48)/SUM(Programacion!G$28:G$48)+IF('Res 2ªEval'!I43="",0,'Res 2ªEval'!I43*SUM(Programacion!G$28:G$41)/SUM(Programacion!G$28:G$48)))))</f>
        <v/>
      </c>
      <c r="J43" s="270" t="str">
        <f>IF($C43="","",IF(SUM(Programacion!H$28:H$48)=0,"",IF(SUM(Programacion!H$42:H$48)=0,'Res 2ªEval'!J43,(IF(Programacion!H$42="",0,Programacion!H$42/SUM(Programacion!H$42:H$48)*'3 Eval'!$E42)+IF(Programacion!H$43="",0,Programacion!H$43/SUM(Programacion!H$42:H$48)*'3 Eval'!$F42)+IF(Programacion!H$44="",0,Programacion!H$44/SUM(Programacion!H$42:H$48)*'3 Eval'!$G42)+IF(Programacion!H$45="",0,Programacion!H$45/SUM(Programacion!H$42:H$48)*'3 Eval'!$H42)+IF(Programacion!H$46="",0,Programacion!H$46/SUM(Programacion!H$42:H$48)*'3 Eval'!$I42)+IF(Programacion!H$47="",0,Programacion!H$47/SUM(Programacion!H$42:H$48)*'3 Eval'!$J42)+IF(Programacion!H$48="",0,Programacion!H$48/SUM(Programacion!H$42:H$48)*'3 Eval'!$K42))*SUM(Programacion!H$42:H$48)/SUM(Programacion!H$28:H$48)+IF('Res 2ªEval'!J43="",0,'Res 2ªEval'!J43*SUM(Programacion!H$28:H$41)/SUM(Programacion!H$28:H$48)))))</f>
        <v/>
      </c>
      <c r="K43" s="270" t="str">
        <f>IF($C43="","",IF(SUM(Programacion!I$28:I$48)=0,"",IF(SUM(Programacion!I$42:I$48)=0,'Res 2ªEval'!K43,(IF(Programacion!I$42="",0,Programacion!I$42/SUM(Programacion!I$42:I$48)*'3 Eval'!$E42)+IF(Programacion!I$43="",0,Programacion!I$43/SUM(Programacion!I$42:I$48)*'3 Eval'!$F42)+IF(Programacion!I$44="",0,Programacion!I$44/SUM(Programacion!I$42:I$48)*'3 Eval'!$G42)+IF(Programacion!I$45="",0,Programacion!I$45/SUM(Programacion!I$42:I$48)*'3 Eval'!$H42)+IF(Programacion!I$46="",0,Programacion!I$46/SUM(Programacion!I$42:I$48)*'3 Eval'!$I42)+IF(Programacion!I$47="",0,Programacion!I$47/SUM(Programacion!I$42:I$48)*'3 Eval'!$J42)+IF(Programacion!I$48="",0,Programacion!I$48/SUM(Programacion!I$42:I$48)*'3 Eval'!$K42))*SUM(Programacion!I$42:I$48)/SUM(Programacion!I$28:I$48)+IF('Res 2ªEval'!K43="",0,'Res 2ªEval'!K43*SUM(Programacion!I$28:I$41)/SUM(Programacion!I$28:I$48)))))</f>
        <v/>
      </c>
      <c r="L43" s="270" t="str">
        <f>IF($C43="","",IF(SUM(Programacion!J$28:J$48)=0,"",IF(SUM(Programacion!J$42:J$48)=0,'Res 2ªEval'!L43,(IF(Programacion!J$42="",0,Programacion!J$42/SUM(Programacion!J$42:J$48)*'3 Eval'!$E42)+IF(Programacion!J$43="",0,Programacion!J$43/SUM(Programacion!J$42:J$48)*'3 Eval'!$F42)+IF(Programacion!J$44="",0,Programacion!J$44/SUM(Programacion!J$42:J$48)*'3 Eval'!$G42)+IF(Programacion!J$45="",0,Programacion!J$45/SUM(Programacion!J$42:J$48)*'3 Eval'!$H42)+IF(Programacion!J$46="",0,Programacion!J$46/SUM(Programacion!J$42:J$48)*'3 Eval'!$I42)+IF(Programacion!J$47="",0,Programacion!J$47/SUM(Programacion!J$42:J$48)*'3 Eval'!$J42)+IF(Programacion!J$48="",0,Programacion!J$48/SUM(Programacion!J$42:J$48)*'3 Eval'!$K42))*SUM(Programacion!J$42:J$48)/SUM(Programacion!J$28:J$48)+IF('Res 2ªEval'!L43="",0,'Res 2ªEval'!L43*SUM(Programacion!J$28:J$41)/SUM(Programacion!J$28:J$48)))))</f>
        <v/>
      </c>
      <c r="M43" s="270" t="str">
        <f>IF($C43="","",IF(SUM(Programacion!K$28:K$48)=0,"",IF(SUM(Programacion!K$42:K$48)=0,'Res 2ªEval'!M43,(IF(Programacion!K$42="",0,Programacion!K$42/SUM(Programacion!K$42:K$48)*'3 Eval'!$E42)+IF(Programacion!K$43="",0,Programacion!K$43/SUM(Programacion!K$42:K$48)*'3 Eval'!$F42)+IF(Programacion!K$44="",0,Programacion!K$44/SUM(Programacion!K$42:K$48)*'3 Eval'!$G42)+IF(Programacion!K$45="",0,Programacion!K$45/SUM(Programacion!K$42:K$48)*'3 Eval'!$H42)+IF(Programacion!K$46="",0,Programacion!K$46/SUM(Programacion!K$42:K$48)*'3 Eval'!$I42)+IF(Programacion!K$47="",0,Programacion!K$47/SUM(Programacion!K$42:K$48)*'3 Eval'!$J42)+IF(Programacion!K$48="",0,Programacion!K$48/SUM(Programacion!K$42:K$48)*'3 Eval'!$K42))*SUM(Programacion!K$42:K$48)/SUM(Programacion!K$28:K$48)+IF('Res 2ªEval'!M43="",0,'Res 2ªEval'!M43*SUM(Programacion!K$28:K$41)/SUM(Programacion!K$28:K$48)))))</f>
        <v/>
      </c>
      <c r="N43" s="270" t="str">
        <f>IF($C43="","",IF(SUM(Programacion!L$28:L$48)=0,"",IF(SUM(Programacion!L$42:L$48)=0,'Res 2ªEval'!N43,(IF(Programacion!L$42="",0,Programacion!L$42/SUM(Programacion!L$42:L$48)*'3 Eval'!$E42)+IF(Programacion!L$43="",0,Programacion!L$43/SUM(Programacion!L$42:L$48)*'3 Eval'!$F42)+IF(Programacion!L$44="",0,Programacion!L$44/SUM(Programacion!L$42:L$48)*'3 Eval'!$G42)+IF(Programacion!L$45="",0,Programacion!L$45/SUM(Programacion!L$42:L$48)*'3 Eval'!$H42)+IF(Programacion!L$46="",0,Programacion!L$46/SUM(Programacion!L$42:L$48)*'3 Eval'!$I42)+IF(Programacion!L$47="",0,Programacion!L$47/SUM(Programacion!L$42:L$48)*'3 Eval'!$J42)+IF(Programacion!L$48="",0,Programacion!L$48/SUM(Programacion!L$42:L$48)*'3 Eval'!$K42))*SUM(Programacion!L$42:L$48)/SUM(Programacion!L$28:L$48)+IF('Res 2ªEval'!N43="",0,'Res 2ªEval'!N43*SUM(Programacion!L$28:L$41)/SUM(Programacion!L$28:L$48)))))</f>
        <v/>
      </c>
      <c r="O43" s="276" t="str">
        <f>IF($C43="","",IF(SUM(Programacion!M$28:M$48)=0,"",IF(SUM(Programacion!M$42:M$48)=0,'Res 2ªEval'!O43,(IF(Programacion!M$42="",0,Programacion!M$42/SUM(Programacion!M$42:M$48)*'3 Eval'!$E42)+IF(Programacion!M$43="",0,Programacion!M$43/SUM(Programacion!M$42:M$48)*'3 Eval'!$F42)+IF(Programacion!M$44="",0,Programacion!M$44/SUM(Programacion!M$42:M$48)*'3 Eval'!$G42)+IF(Programacion!M$45="",0,Programacion!M$45/SUM(Programacion!M$42:M$48)*'3 Eval'!$H42)+IF(Programacion!M$46="",0,Programacion!M$46/SUM(Programacion!M$42:M$48)*'3 Eval'!$I42)+IF(Programacion!M$47="",0,Programacion!M$47/SUM(Programacion!M$42:M$48)*'3 Eval'!$J42)+IF(Programacion!M$48="",0,Programacion!M$48/SUM(Programacion!M$42:M$48)*'3 Eval'!$K42))*SUM(Programacion!M$42:M$48)/SUM(Programacion!M$28:M$48)+IF('Res 2ªEval'!O43="",0,'Res 2ªEval'!O43*SUM(Programacion!M$28:M$41)/SUM(Programacion!M$28:M$48)))))</f>
        <v/>
      </c>
      <c r="P43" s="152"/>
      <c r="Q43" s="270" t="str">
        <f>IF($C43="","",IF(SUM(Programacion!O$28:O$48)=0,"",IF(SUM(Programacion!O$42:O$48)=0,'Res 2ªEval'!Q43,(IF(Programacion!O$42="",0,Programacion!O$42/SUM(Programacion!O$42:O$48)*'3 Eval'!$E42)+IF(Programacion!O$43="",0,Programacion!O$43/SUM(Programacion!O$42:O$48)*'3 Eval'!$F42)+IF(Programacion!O$44="",0,Programacion!O$44/SUM(Programacion!O$42:O$48)*'3 Eval'!$G42)+IF(Programacion!O$45="",0,Programacion!O$45/SUM(Programacion!O$42:O$48)*'3 Eval'!$H42)+IF(Programacion!O$46="",0,Programacion!O$46/SUM(Programacion!O$42:O$48)*'3 Eval'!$I42)+IF(Programacion!O$47="",0,Programacion!O$47/SUM(Programacion!O$42:O$48)*'3 Eval'!$J42)+IF(Programacion!O$48="",0,Programacion!O$48/SUM(Programacion!O$42:O$48)*'3 Eval'!$K42))*SUM(Programacion!O$42:O$48)/SUM(Programacion!O$28:O$48)+IF('Res 2ªEval'!Q43="",0,'Res 2ªEval'!Q43*SUM(Programacion!O$28:O$41)/SUM(Programacion!O$28:O$48)))))</f>
        <v/>
      </c>
      <c r="R43" s="270" t="str">
        <f>IF($C43="","",IF(SUM(Programacion!P$28:P$48)=0,"",IF(SUM(Programacion!P$42:P$48)=0,'Res 2ªEval'!R43,(IF(Programacion!P$42="",0,Programacion!P$42/SUM(Programacion!P$42:P$48)*'3 Eval'!$E42)+IF(Programacion!P$43="",0,Programacion!P$43/SUM(Programacion!P$42:P$48)*'3 Eval'!$F42)+IF(Programacion!P$44="",0,Programacion!P$44/SUM(Programacion!P$42:P$48)*'3 Eval'!$G42)+IF(Programacion!P$45="",0,Programacion!P$45/SUM(Programacion!P$42:P$48)*'3 Eval'!$H42)+IF(Programacion!P$46="",0,Programacion!P$46/SUM(Programacion!P$42:P$48)*'3 Eval'!$I42)+IF(Programacion!P$47="",0,Programacion!P$47/SUM(Programacion!P$42:P$48)*'3 Eval'!$J42)+IF(Programacion!P$48="",0,Programacion!P$48/SUM(Programacion!P$42:P$48)*'3 Eval'!$K42))*SUM(Programacion!P$42:P$48)/SUM(Programacion!P$28:P$48)+IF('Res 2ªEval'!R43="",0,'Res 2ªEval'!R43*SUM(Programacion!P$28:P$41)/SUM(Programacion!P$28:P$48)))))</f>
        <v/>
      </c>
      <c r="S43" s="270" t="str">
        <f>IF($C43="","",IF(SUM(Programacion!Q$28:Q$48)=0,"",IF(SUM(Programacion!Q$42:Q$48)=0,'Res 2ªEval'!S43,(IF(Programacion!Q$42="",0,Programacion!Q$42/SUM(Programacion!Q$42:Q$48)*'3 Eval'!$E42)+IF(Programacion!Q$43="",0,Programacion!Q$43/SUM(Programacion!Q$42:Q$48)*'3 Eval'!$F42)+IF(Programacion!Q$44="",0,Programacion!Q$44/SUM(Programacion!Q$42:Q$48)*'3 Eval'!$G42)+IF(Programacion!Q$45="",0,Programacion!Q$45/SUM(Programacion!Q$42:Q$48)*'3 Eval'!$H42)+IF(Programacion!Q$46="",0,Programacion!Q$46/SUM(Programacion!Q$42:Q$48)*'3 Eval'!$I42)+IF(Programacion!Q$47="",0,Programacion!Q$47/SUM(Programacion!Q$42:Q$48)*'3 Eval'!$J42)+IF(Programacion!Q$48="",0,Programacion!Q$48/SUM(Programacion!Q$42:Q$48)*'3 Eval'!$K42))*SUM(Programacion!Q$42:Q$48)/SUM(Programacion!Q$28:Q$48)+IF('Res 2ªEval'!S43="",0,'Res 2ªEval'!S43*SUM(Programacion!Q$28:Q$41)/SUM(Programacion!Q$28:Q$48)))))</f>
        <v/>
      </c>
      <c r="T43" s="270" t="str">
        <f>IF($C43="","",IF(SUM(Programacion!R$28:R$48)=0,"",IF(SUM(Programacion!R$42:R$48)=0,'Res 2ªEval'!T43,(IF(Programacion!R$42="",0,Programacion!R$42/SUM(Programacion!R$42:R$48)*'3 Eval'!$E42)+IF(Programacion!R$43="",0,Programacion!R$43/SUM(Programacion!R$42:R$48)*'3 Eval'!$F42)+IF(Programacion!R$44="",0,Programacion!R$44/SUM(Programacion!R$42:R$48)*'3 Eval'!$G42)+IF(Programacion!R$45="",0,Programacion!R$45/SUM(Programacion!R$42:R$48)*'3 Eval'!$H42)+IF(Programacion!R$46="",0,Programacion!R$46/SUM(Programacion!R$42:R$48)*'3 Eval'!$I42)+IF(Programacion!R$47="",0,Programacion!R$47/SUM(Programacion!R$42:R$48)*'3 Eval'!$J42)+IF(Programacion!R$48="",0,Programacion!R$48/SUM(Programacion!R$42:R$48)*'3 Eval'!$K42))*SUM(Programacion!R$42:R$48)/SUM(Programacion!R$28:R$48)+IF('Res 2ªEval'!T43="",0,'Res 2ªEval'!T43*SUM(Programacion!R$28:R$41)/SUM(Programacion!R$28:R$48)))))</f>
        <v/>
      </c>
      <c r="U43" s="270" t="str">
        <f>IF($C43="","",IF(SUM(Programacion!S$28:S$48)=0,"",IF(SUM(Programacion!S$42:S$48)=0,'Res 2ªEval'!U43,(IF(Programacion!S$42="",0,Programacion!S$42/SUM(Programacion!S$42:S$48)*'3 Eval'!$E42)+IF(Programacion!S$43="",0,Programacion!S$43/SUM(Programacion!S$42:S$48)*'3 Eval'!$F42)+IF(Programacion!S$44="",0,Programacion!S$44/SUM(Programacion!S$42:S$48)*'3 Eval'!$G42)+IF(Programacion!S$45="",0,Programacion!S$45/SUM(Programacion!S$42:S$48)*'3 Eval'!$H42)+IF(Programacion!S$46="",0,Programacion!S$46/SUM(Programacion!S$42:S$48)*'3 Eval'!$I42)+IF(Programacion!S$47="",0,Programacion!S$47/SUM(Programacion!S$42:S$48)*'3 Eval'!$J42)+IF(Programacion!S$48="",0,Programacion!S$48/SUM(Programacion!S$42:S$48)*'3 Eval'!$K42))*SUM(Programacion!S$42:S$48)/SUM(Programacion!S$28:S$48)+IF('Res 2ªEval'!U43="",0,'Res 2ªEval'!U43*SUM(Programacion!S$28:S$41)/SUM(Programacion!S$28:S$48)))))</f>
        <v/>
      </c>
      <c r="V43" s="270" t="str">
        <f>IF($C43="","",IF(SUM(Programacion!T$28:T$48)=0,"",IF(SUM(Programacion!T$42:T$48)=0,'Res 2ªEval'!V43,(IF(Programacion!T$42="",0,Programacion!T$42/SUM(Programacion!T$42:T$48)*'3 Eval'!$E42)+IF(Programacion!T$43="",0,Programacion!T$43/SUM(Programacion!T$42:T$48)*'3 Eval'!$F42)+IF(Programacion!T$44="",0,Programacion!T$44/SUM(Programacion!T$42:T$48)*'3 Eval'!$G42)+IF(Programacion!T$45="",0,Programacion!T$45/SUM(Programacion!T$42:T$48)*'3 Eval'!$H42)+IF(Programacion!T$46="",0,Programacion!T$46/SUM(Programacion!T$42:T$48)*'3 Eval'!$I42)+IF(Programacion!T$47="",0,Programacion!T$47/SUM(Programacion!T$42:T$48)*'3 Eval'!$J42)+IF(Programacion!T$48="",0,Programacion!T$48/SUM(Programacion!T$42:T$48)*'3 Eval'!$K42))*SUM(Programacion!T$42:T$48)/SUM(Programacion!T$28:T$48)+IF('Res 2ªEval'!V43="",0,'Res 2ªEval'!V43*SUM(Programacion!T$28:T$41)/SUM(Programacion!T$28:T$48)))))</f>
        <v/>
      </c>
      <c r="W43" s="270" t="str">
        <f>IF($C43="","",IF(SUM(Programacion!U$28:U$48)=0,"",IF(SUM(Programacion!U$42:U$48)=0,'Res 2ªEval'!W43,(IF(Programacion!U$42="",0,Programacion!U$42/SUM(Programacion!U$42:U$48)*'3 Eval'!$E42)+IF(Programacion!U$43="",0,Programacion!U$43/SUM(Programacion!U$42:U$48)*'3 Eval'!$F42)+IF(Programacion!U$44="",0,Programacion!U$44/SUM(Programacion!U$42:U$48)*'3 Eval'!$G42)+IF(Programacion!U$45="",0,Programacion!U$45/SUM(Programacion!U$42:U$48)*'3 Eval'!$H42)+IF(Programacion!U$46="",0,Programacion!U$46/SUM(Programacion!U$42:U$48)*'3 Eval'!$I42)+IF(Programacion!U$47="",0,Programacion!U$47/SUM(Programacion!U$42:U$48)*'3 Eval'!$J42)+IF(Programacion!U$48="",0,Programacion!U$48/SUM(Programacion!U$42:U$48)*'3 Eval'!$K42))*SUM(Programacion!U$42:U$48)/SUM(Programacion!U$28:U$48)+IF('Res 2ªEval'!W43="",0,'Res 2ªEval'!W43*SUM(Programacion!U$28:U$41)/SUM(Programacion!U$28:U$48)))))</f>
        <v/>
      </c>
      <c r="X43" s="270" t="str">
        <f>IF($C43="","",IF(SUM(Programacion!V$28:V$48)=0,"",IF(SUM(Programacion!V$42:V$48)=0,'Res 2ªEval'!X43,(IF(Programacion!V$42="",0,Programacion!V$42/SUM(Programacion!V$42:V$48)*'3 Eval'!$E42)+IF(Programacion!V$43="",0,Programacion!V$43/SUM(Programacion!V$42:V$48)*'3 Eval'!$F42)+IF(Programacion!V$44="",0,Programacion!V$44/SUM(Programacion!V$42:V$48)*'3 Eval'!$G42)+IF(Programacion!V$45="",0,Programacion!V$45/SUM(Programacion!V$42:V$48)*'3 Eval'!$H42)+IF(Programacion!V$46="",0,Programacion!V$46/SUM(Programacion!V$42:V$48)*'3 Eval'!$I42)+IF(Programacion!V$47="",0,Programacion!V$47/SUM(Programacion!V$42:V$48)*'3 Eval'!$J42)+IF(Programacion!V$48="",0,Programacion!V$48/SUM(Programacion!V$42:V$48)*'3 Eval'!$K42))*SUM(Programacion!V$42:V$48)/SUM(Programacion!V$28:V$48)+IF('Res 2ªEval'!X43="",0,'Res 2ªEval'!X43*SUM(Programacion!V$28:V$41)/SUM(Programacion!V$28:V$48)))))</f>
        <v/>
      </c>
      <c r="Y43" s="270" t="str">
        <f>IF($C43="","",IF(SUM(Programacion!W$28:W$48)=0,"",IF(SUM(Programacion!W$42:W$48)=0,'Res 2ªEval'!Y43,(IF(Programacion!W$42="",0,Programacion!W$42/SUM(Programacion!W$42:W$48)*'3 Eval'!$E42)+IF(Programacion!W$43="",0,Programacion!W$43/SUM(Programacion!W$42:W$48)*'3 Eval'!$F42)+IF(Programacion!W$44="",0,Programacion!W$44/SUM(Programacion!W$42:W$48)*'3 Eval'!$G42)+IF(Programacion!W$45="",0,Programacion!W$45/SUM(Programacion!W$42:W$48)*'3 Eval'!$H42)+IF(Programacion!W$46="",0,Programacion!W$46/SUM(Programacion!W$42:W$48)*'3 Eval'!$I42)+IF(Programacion!W$47="",0,Programacion!W$47/SUM(Programacion!W$42:W$48)*'3 Eval'!$J42)+IF(Programacion!W$48="",0,Programacion!W$48/SUM(Programacion!W$42:W$48)*'3 Eval'!$K42))*SUM(Programacion!W$42:W$48)/SUM(Programacion!W$28:W$48)+IF('Res 2ªEval'!Y43="",0,'Res 2ªEval'!Y43*SUM(Programacion!W$28:W$41)/SUM(Programacion!W$28:W$48)))))</f>
        <v/>
      </c>
      <c r="Z43" s="270" t="str">
        <f>IF($C43="","",IF(SUM(Programacion!X$28:X$48)=0,"",IF(SUM(Programacion!X$42:X$48)=0,'Res 2ªEval'!Z43,(IF(Programacion!X$42="",0,Programacion!X$42/SUM(Programacion!X$42:X$48)*'3 Eval'!$E42)+IF(Programacion!X$43="",0,Programacion!X$43/SUM(Programacion!X$42:X$48)*'3 Eval'!$F42)+IF(Programacion!X$44="",0,Programacion!X$44/SUM(Programacion!X$42:X$48)*'3 Eval'!$G42)+IF(Programacion!X$45="",0,Programacion!X$45/SUM(Programacion!X$42:X$48)*'3 Eval'!$H42)+IF(Programacion!X$46="",0,Programacion!X$46/SUM(Programacion!X$42:X$48)*'3 Eval'!$I42)+IF(Programacion!X$47="",0,Programacion!X$47/SUM(Programacion!X$42:X$48)*'3 Eval'!$J42)+IF(Programacion!X$48="",0,Programacion!X$48/SUM(Programacion!X$42:X$48)*'3 Eval'!$K42))*SUM(Programacion!X$42:X$48)/SUM(Programacion!X$28:X$48)+IF('Res 2ªEval'!Z43="",0,'Res 2ªEval'!Z43*SUM(Programacion!X$28:X$41)/SUM(Programacion!X$28:X$48)))))</f>
        <v/>
      </c>
      <c r="AA43" s="270" t="str">
        <f>IF($C43="","",IF(SUM(Programacion!Y$28:Y$48)=0,"",IF(SUM(Programacion!Y$42:Y$48)=0,'Res 2ªEval'!AA43,(IF(Programacion!Y$42="",0,Programacion!Y$42/SUM(Programacion!Y$42:Y$48)*'3 Eval'!$E42)+IF(Programacion!Y$43="",0,Programacion!Y$43/SUM(Programacion!Y$42:Y$48)*'3 Eval'!$F42)+IF(Programacion!Y$44="",0,Programacion!Y$44/SUM(Programacion!Y$42:Y$48)*'3 Eval'!$G42)+IF(Programacion!Y$45="",0,Programacion!Y$45/SUM(Programacion!Y$42:Y$48)*'3 Eval'!$H42)+IF(Programacion!Y$46="",0,Programacion!Y$46/SUM(Programacion!Y$42:Y$48)*'3 Eval'!$I42)+IF(Programacion!Y$47="",0,Programacion!Y$47/SUM(Programacion!Y$42:Y$48)*'3 Eval'!$J42)+IF(Programacion!Y$48="",0,Programacion!Y$48/SUM(Programacion!Y$42:Y$48)*'3 Eval'!$K42))*SUM(Programacion!Y$42:Y$48)/SUM(Programacion!Y$28:Y$48)+IF('Res 2ªEval'!AA43="",0,'Res 2ªEval'!AA43*SUM(Programacion!Y$28:Y$41)/SUM(Programacion!Y$28:Y$48)))))</f>
        <v/>
      </c>
      <c r="AB43" s="270" t="str">
        <f>IF($C43="","",IF(SUM(Programacion!Z$28:Z$48)=0,"",IF(SUM(Programacion!Z$42:Z$48)=0,'Res 2ªEval'!AB43,(IF(Programacion!Z$42="",0,Programacion!Z$42/SUM(Programacion!Z$42:Z$48)*'3 Eval'!$E42)+IF(Programacion!Z$43="",0,Programacion!Z$43/SUM(Programacion!Z$42:Z$48)*'3 Eval'!$F42)+IF(Programacion!Z$44="",0,Programacion!Z$44/SUM(Programacion!Z$42:Z$48)*'3 Eval'!$G42)+IF(Programacion!Z$45="",0,Programacion!Z$45/SUM(Programacion!Z$42:Z$48)*'3 Eval'!$H42)+IF(Programacion!Z$46="",0,Programacion!Z$46/SUM(Programacion!Z$42:Z$48)*'3 Eval'!$I42)+IF(Programacion!Z$47="",0,Programacion!Z$47/SUM(Programacion!Z$42:Z$48)*'3 Eval'!$J42)+IF(Programacion!Z$48="",0,Programacion!Z$48/SUM(Programacion!Z$42:Z$48)*'3 Eval'!$K42))*SUM(Programacion!Z$42:Z$48)/SUM(Programacion!Z$28:Z$48)+IF('Res 2ªEval'!AB43="",0,'Res 2ªEval'!AB43*SUM(Programacion!Z$28:Z$41)/SUM(Programacion!Z$28:Z$48)))))</f>
        <v/>
      </c>
      <c r="AC43" s="270" t="str">
        <f>IF($C43="","",IF(SUM(Programacion!AA$28:AA$48)=0,"",IF(SUM(Programacion!AA$42:AA$48)=0,'Res 2ªEval'!AC43,(IF(Programacion!AA$42="",0,Programacion!AA$42/SUM(Programacion!AA$42:AA$48)*'3 Eval'!$E42)+IF(Programacion!AA$43="",0,Programacion!AA$43/SUM(Programacion!AA$42:AA$48)*'3 Eval'!$F42)+IF(Programacion!AA$44="",0,Programacion!AA$44/SUM(Programacion!AA$42:AA$48)*'3 Eval'!$G42)+IF(Programacion!AA$45="",0,Programacion!AA$45/SUM(Programacion!AA$42:AA$48)*'3 Eval'!$H42)+IF(Programacion!AA$46="",0,Programacion!AA$46/SUM(Programacion!AA$42:AA$48)*'3 Eval'!$I42)+IF(Programacion!AA$47="",0,Programacion!AA$47/SUM(Programacion!AA$42:AA$48)*'3 Eval'!$J42)+IF(Programacion!AA$48="",0,Programacion!AA$48/SUM(Programacion!AA$42:AA$48)*'3 Eval'!$K42))*SUM(Programacion!AA$42:AA$48)/SUM(Programacion!AA$28:AA$48)+IF('Res 2ªEval'!AC43="",0,'Res 2ªEval'!AC43*SUM(Programacion!AA$28:AA$41)/SUM(Programacion!AA$28:AA$48)))))</f>
        <v/>
      </c>
      <c r="AD43" s="270" t="str">
        <f>IF($C43="","",IF(SUM(Programacion!AB$28:AB$48)=0,"",IF(SUM(Programacion!AB$42:AB$48)=0,'Res 2ªEval'!AD43,(IF(Programacion!AB$42="",0,Programacion!AB$42/SUM(Programacion!AB$42:AB$48)*'3 Eval'!$E42)+IF(Programacion!AB$43="",0,Programacion!AB$43/SUM(Programacion!AB$42:AB$48)*'3 Eval'!$F42)+IF(Programacion!AB$44="",0,Programacion!AB$44/SUM(Programacion!AB$42:AB$48)*'3 Eval'!$G42)+IF(Programacion!AB$45="",0,Programacion!AB$45/SUM(Programacion!AB$42:AB$48)*'3 Eval'!$H42)+IF(Programacion!AB$46="",0,Programacion!AB$46/SUM(Programacion!AB$42:AB$48)*'3 Eval'!$I42)+IF(Programacion!AB$47="",0,Programacion!AB$47/SUM(Programacion!AB$42:AB$48)*'3 Eval'!$J42)+IF(Programacion!AB$48="",0,Programacion!AB$48/SUM(Programacion!AB$42:AB$48)*'3 Eval'!$K42))*SUM(Programacion!AB$42:AB$48)/SUM(Programacion!AB$28:AB$48)+IF('Res 2ªEval'!AD43="",0,'Res 2ªEval'!AD43*SUM(Programacion!AB$28:AB$41)/SUM(Programacion!AB$28:AB$48)))))</f>
        <v/>
      </c>
      <c r="AE43" s="270" t="str">
        <f>IF($C43="","",IF(SUM(Programacion!AC$28:AC$48)=0,"",IF(SUM(Programacion!AC$42:AC$48)=0,'Res 2ªEval'!AE43,(IF(Programacion!AC$42="",0,Programacion!AC$42/SUM(Programacion!AC$42:AC$48)*'3 Eval'!$E42)+IF(Programacion!AC$43="",0,Programacion!AC$43/SUM(Programacion!AC$42:AC$48)*'3 Eval'!$F42)+IF(Programacion!AC$44="",0,Programacion!AC$44/SUM(Programacion!AC$42:AC$48)*'3 Eval'!$G42)+IF(Programacion!AC$45="",0,Programacion!AC$45/SUM(Programacion!AC$42:AC$48)*'3 Eval'!$H42)+IF(Programacion!AC$46="",0,Programacion!AC$46/SUM(Programacion!AC$42:AC$48)*'3 Eval'!$I42)+IF(Programacion!AC$47="",0,Programacion!AC$47/SUM(Programacion!AC$42:AC$48)*'3 Eval'!$J42)+IF(Programacion!AC$48="",0,Programacion!AC$48/SUM(Programacion!AC$42:AC$48)*'3 Eval'!$K42))*SUM(Programacion!AC$42:AC$48)/SUM(Programacion!AC$28:AC$48)+IF('Res 2ªEval'!AE43="",0,'Res 2ªEval'!AE43*SUM(Programacion!AC$28:AC$41)/SUM(Programacion!AC$28:AC$48)))))</f>
        <v/>
      </c>
      <c r="AF43" s="270" t="str">
        <f>IF($C43="","",IF(SUM(Programacion!AD$28:AD$48)=0,"",IF(SUM(Programacion!AD$42:AD$48)=0,'Res 2ªEval'!AF43,(IF(Programacion!AD$42="",0,Programacion!AD$42/SUM(Programacion!AD$42:AD$48)*'3 Eval'!$E42)+IF(Programacion!AD$43="",0,Programacion!AD$43/SUM(Programacion!AD$42:AD$48)*'3 Eval'!$F42)+IF(Programacion!AD$44="",0,Programacion!AD$44/SUM(Programacion!AD$42:AD$48)*'3 Eval'!$G42)+IF(Programacion!AD$45="",0,Programacion!AD$45/SUM(Programacion!AD$42:AD$48)*'3 Eval'!$H42)+IF(Programacion!AD$46="",0,Programacion!AD$46/SUM(Programacion!AD$42:AD$48)*'3 Eval'!$I42)+IF(Programacion!AD$47="",0,Programacion!AD$47/SUM(Programacion!AD$42:AD$48)*'3 Eval'!$J42)+IF(Programacion!AD$48="",0,Programacion!AD$48/SUM(Programacion!AD$42:AD$48)*'3 Eval'!$K42))*SUM(Programacion!AD$42:AD$48)/SUM(Programacion!AD$28:AD$48)+IF('Res 2ªEval'!AF43="",0,'Res 2ªEval'!AF43*SUM(Programacion!AD$28:AD$41)/SUM(Programacion!AD$28:AD$48)))))</f>
        <v/>
      </c>
      <c r="AG43" s="270" t="str">
        <f>IF($C43="","",IF(SUM(Programacion!AE$28:AE$48)=0,"",IF(SUM(Programacion!AE$42:AE$48)=0,'Res 2ªEval'!AG43,(IF(Programacion!AE$42="",0,Programacion!AE$42/SUM(Programacion!AE$42:AE$48)*'3 Eval'!$E42)+IF(Programacion!AE$43="",0,Programacion!AE$43/SUM(Programacion!AE$42:AE$48)*'3 Eval'!$F42)+IF(Programacion!AE$44="",0,Programacion!AE$44/SUM(Programacion!AE$42:AE$48)*'3 Eval'!$G42)+IF(Programacion!AE$45="",0,Programacion!AE$45/SUM(Programacion!AE$42:AE$48)*'3 Eval'!$H42)+IF(Programacion!AE$46="",0,Programacion!AE$46/SUM(Programacion!AE$42:AE$48)*'3 Eval'!$I42)+IF(Programacion!AE$47="",0,Programacion!AE$47/SUM(Programacion!AE$42:AE$48)*'3 Eval'!$J42)+IF(Programacion!AE$48="",0,Programacion!AE$48/SUM(Programacion!AE$42:AE$48)*'3 Eval'!$K42))*SUM(Programacion!AE$42:AE$48)/SUM(Programacion!AE$28:AE$48)+IF('Res 2ªEval'!AG43="",0,'Res 2ªEval'!AG43*SUM(Programacion!AE$28:AE$41)/SUM(Programacion!AE$28:AE$48)))))</f>
        <v/>
      </c>
      <c r="AH43" s="270" t="str">
        <f>IF($C43="","",IF(SUM(Programacion!AF$28:AF$48)=0,"",IF(SUM(Programacion!AF$42:AF$48)=0,'Res 2ªEval'!AH43,(IF(Programacion!AF$42="",0,Programacion!AF$42/SUM(Programacion!AF$42:AF$48)*'3 Eval'!$E42)+IF(Programacion!AF$43="",0,Programacion!AF$43/SUM(Programacion!AF$42:AF$48)*'3 Eval'!$F42)+IF(Programacion!AF$44="",0,Programacion!AF$44/SUM(Programacion!AF$42:AF$48)*'3 Eval'!$G42)+IF(Programacion!AF$45="",0,Programacion!AF$45/SUM(Programacion!AF$42:AF$48)*'3 Eval'!$H42)+IF(Programacion!AF$46="",0,Programacion!AF$46/SUM(Programacion!AF$42:AF$48)*'3 Eval'!$I42)+IF(Programacion!AF$47="",0,Programacion!AF$47/SUM(Programacion!AF$42:AF$48)*'3 Eval'!$J42)+IF(Programacion!AF$48="",0,Programacion!AF$48/SUM(Programacion!AF$42:AF$48)*'3 Eval'!$K42))*SUM(Programacion!AF$42:AF$48)/SUM(Programacion!AF$28:AF$48)+IF('Res 2ªEval'!AH43="",0,'Res 2ªEval'!AH43*SUM(Programacion!AF$28:AF$41)/SUM(Programacion!AF$28:AF$48)))))</f>
        <v/>
      </c>
      <c r="AI43" s="270" t="str">
        <f>IF($C43="","",IF(SUM(Programacion!AG$28:AG$48)=0,"",IF(SUM(Programacion!AG$42:AG$48)=0,'Res 2ªEval'!AI43,(IF(Programacion!AG$42="",0,Programacion!AG$42/SUM(Programacion!AG$42:AG$48)*'3 Eval'!$E42)+IF(Programacion!AG$43="",0,Programacion!AG$43/SUM(Programacion!AG$42:AG$48)*'3 Eval'!$F42)+IF(Programacion!AG$44="",0,Programacion!AG$44/SUM(Programacion!AG$42:AG$48)*'3 Eval'!$G42)+IF(Programacion!AG$45="",0,Programacion!AG$45/SUM(Programacion!AG$42:AG$48)*'3 Eval'!$H42)+IF(Programacion!AG$46="",0,Programacion!AG$46/SUM(Programacion!AG$42:AG$48)*'3 Eval'!$I42)+IF(Programacion!AG$47="",0,Programacion!AG$47/SUM(Programacion!AG$42:AG$48)*'3 Eval'!$J42)+IF(Programacion!AG$48="",0,Programacion!AG$48/SUM(Programacion!AG$42:AG$48)*'3 Eval'!$K42))*SUM(Programacion!AG$42:AG$48)/SUM(Programacion!AG$28:AG$48)+IF('Res 2ªEval'!AI43="",0,'Res 2ªEval'!AI43*SUM(Programacion!AG$28:AG$41)/SUM(Programacion!AG$28:AG$48)))))</f>
        <v/>
      </c>
      <c r="AJ43" s="270" t="str">
        <f>IF($C43="","",IF(SUM(Programacion!AH$28:AH$48)=0,"",IF(SUM(Programacion!AH$42:AH$48)=0,'Res 2ªEval'!AJ43,(IF(Programacion!AH$42="",0,Programacion!AH$42/SUM(Programacion!AH$42:AH$48)*'3 Eval'!$E42)+IF(Programacion!AH$43="",0,Programacion!AH$43/SUM(Programacion!AH$42:AH$48)*'3 Eval'!$F42)+IF(Programacion!AH$44="",0,Programacion!AH$44/SUM(Programacion!AH$42:AH$48)*'3 Eval'!$G42)+IF(Programacion!AH$45="",0,Programacion!AH$45/SUM(Programacion!AH$42:AH$48)*'3 Eval'!$H42)+IF(Programacion!AH$46="",0,Programacion!AH$46/SUM(Programacion!AH$42:AH$48)*'3 Eval'!$I42)+IF(Programacion!AH$47="",0,Programacion!AH$47/SUM(Programacion!AH$42:AH$48)*'3 Eval'!$J42)+IF(Programacion!AH$48="",0,Programacion!AH$48/SUM(Programacion!AH$42:AH$48)*'3 Eval'!$K42))*SUM(Programacion!AH$42:AH$48)/SUM(Programacion!AH$28:AH$48)+IF('Res 2ªEval'!AJ43="",0,'Res 2ªEval'!AJ43*SUM(Programacion!AH$28:AH$41)/SUM(Programacion!AH$28:AH$48)))))</f>
        <v/>
      </c>
      <c r="AK43" s="270" t="str">
        <f>IF($C43="","",IF(SUM(Programacion!AI$28:AI$48)=0,"",IF(SUM(Programacion!AI$42:AI$48)=0,'Res 2ªEval'!AK43,(IF(Programacion!AI$42="",0,Programacion!AI$42/SUM(Programacion!AI$42:AI$48)*'3 Eval'!$E42)+IF(Programacion!AI$43="",0,Programacion!AI$43/SUM(Programacion!AI$42:AI$48)*'3 Eval'!$F42)+IF(Programacion!AI$44="",0,Programacion!AI$44/SUM(Programacion!AI$42:AI$48)*'3 Eval'!$G42)+IF(Programacion!AI$45="",0,Programacion!AI$45/SUM(Programacion!AI$42:AI$48)*'3 Eval'!$H42)+IF(Programacion!AI$46="",0,Programacion!AI$46/SUM(Programacion!AI$42:AI$48)*'3 Eval'!$I42)+IF(Programacion!AI$47="",0,Programacion!AI$47/SUM(Programacion!AI$42:AI$48)*'3 Eval'!$J42)+IF(Programacion!AI$48="",0,Programacion!AI$48/SUM(Programacion!AI$42:AI$48)*'3 Eval'!$K42))*SUM(Programacion!AI$42:AI$48)/SUM(Programacion!AI$28:AI$48)+IF('Res 2ªEval'!AK43="",0,'Res 2ªEval'!AK43*SUM(Programacion!AI$28:AI$41)/SUM(Programacion!AI$28:AI$48)))))</f>
        <v/>
      </c>
      <c r="AL43" s="270" t="str">
        <f>IF($C43="","",IF(SUM(Programacion!AJ$28:AJ$48)=0,"",IF(SUM(Programacion!AJ$42:AJ$48)=0,'Res 2ªEval'!AL43,(IF(Programacion!AJ$42="",0,Programacion!AJ$42/SUM(Programacion!AJ$42:AJ$48)*'3 Eval'!$E42)+IF(Programacion!AJ$43="",0,Programacion!AJ$43/SUM(Programacion!AJ$42:AJ$48)*'3 Eval'!$F42)+IF(Programacion!AJ$44="",0,Programacion!AJ$44/SUM(Programacion!AJ$42:AJ$48)*'3 Eval'!$G42)+IF(Programacion!AJ$45="",0,Programacion!AJ$45/SUM(Programacion!AJ$42:AJ$48)*'3 Eval'!$H42)+IF(Programacion!AJ$46="",0,Programacion!AJ$46/SUM(Programacion!AJ$42:AJ$48)*'3 Eval'!$I42)+IF(Programacion!AJ$47="",0,Programacion!AJ$47/SUM(Programacion!AJ$42:AJ$48)*'3 Eval'!$J42)+IF(Programacion!AJ$48="",0,Programacion!AJ$48/SUM(Programacion!AJ$42:AJ$48)*'3 Eval'!$K42))*SUM(Programacion!AJ$42:AJ$48)/SUM(Programacion!AJ$28:AJ$48)+IF('Res 2ªEval'!AL43="",0,'Res 2ªEval'!AL43*SUM(Programacion!AJ$28:AJ$41)/SUM(Programacion!AJ$28:AJ$48)))))</f>
        <v/>
      </c>
      <c r="AM43" s="270" t="str">
        <f>IF($C43="","",IF(SUM(Programacion!AK$28:AK$48)=0,"",IF(SUM(Programacion!AK$42:AK$48)=0,'Res 2ªEval'!AM43,(IF(Programacion!AK$42="",0,Programacion!AK$42/SUM(Programacion!AK$42:AK$48)*'3 Eval'!$E42)+IF(Programacion!AK$43="",0,Programacion!AK$43/SUM(Programacion!AK$42:AK$48)*'3 Eval'!$F42)+IF(Programacion!AK$44="",0,Programacion!AK$44/SUM(Programacion!AK$42:AK$48)*'3 Eval'!$G42)+IF(Programacion!AK$45="",0,Programacion!AK$45/SUM(Programacion!AK$42:AK$48)*'3 Eval'!$H42)+IF(Programacion!AK$46="",0,Programacion!AK$46/SUM(Programacion!AK$42:AK$48)*'3 Eval'!$I42)+IF(Programacion!AK$47="",0,Programacion!AK$47/SUM(Programacion!AK$42:AK$48)*'3 Eval'!$J42)+IF(Programacion!AK$48="",0,Programacion!AK$48/SUM(Programacion!AK$42:AK$48)*'3 Eval'!$K42))*SUM(Programacion!AK$42:AK$48)/SUM(Programacion!AK$28:AK$48)+IF('Res 2ªEval'!AM43="",0,'Res 2ªEval'!AM43*SUM(Programacion!AK$28:AK$41)/SUM(Programacion!AK$28:AK$48)))))</f>
        <v/>
      </c>
      <c r="AN43" s="270" t="str">
        <f>IF($C43="","",IF(SUM(Programacion!AL$28:AL$48)=0,"",IF(SUM(Programacion!AL$42:AL$48)=0,'Res 2ªEval'!AN43,(IF(Programacion!AL$42="",0,Programacion!AL$42/SUM(Programacion!AL$42:AL$48)*'3 Eval'!$E42)+IF(Programacion!AL$43="",0,Programacion!AL$43/SUM(Programacion!AL$42:AL$48)*'3 Eval'!$F42)+IF(Programacion!AL$44="",0,Programacion!AL$44/SUM(Programacion!AL$42:AL$48)*'3 Eval'!$G42)+IF(Programacion!AL$45="",0,Programacion!AL$45/SUM(Programacion!AL$42:AL$48)*'3 Eval'!$H42)+IF(Programacion!AL$46="",0,Programacion!AL$46/SUM(Programacion!AL$42:AL$48)*'3 Eval'!$I42)+IF(Programacion!AL$47="",0,Programacion!AL$47/SUM(Programacion!AL$42:AL$48)*'3 Eval'!$J42)+IF(Programacion!AL$48="",0,Programacion!AL$48/SUM(Programacion!AL$42:AL$48)*'3 Eval'!$K42))*SUM(Programacion!AL$42:AL$48)/SUM(Programacion!AL$28:AL$48)+IF('Res 2ªEval'!AN43="",0,'Res 2ªEval'!AN43*SUM(Programacion!AL$28:AL$41)/SUM(Programacion!AL$28:AL$48)))))</f>
        <v/>
      </c>
      <c r="AO43" s="270" t="str">
        <f>IF($C43="","",IF(SUM(Programacion!AM$28:AM$48)=0,"",IF(SUM(Programacion!AM$42:AM$48)=0,'Res 2ªEval'!AO43,(IF(Programacion!AM$42="",0,Programacion!AM$42/SUM(Programacion!AM$42:AM$48)*'3 Eval'!$E42)+IF(Programacion!AM$43="",0,Programacion!AM$43/SUM(Programacion!AM$42:AM$48)*'3 Eval'!$F42)+IF(Programacion!AM$44="",0,Programacion!AM$44/SUM(Programacion!AM$42:AM$48)*'3 Eval'!$G42)+IF(Programacion!AM$45="",0,Programacion!AM$45/SUM(Programacion!AM$42:AM$48)*'3 Eval'!$H42)+IF(Programacion!AM$46="",0,Programacion!AM$46/SUM(Programacion!AM$42:AM$48)*'3 Eval'!$I42)+IF(Programacion!AM$47="",0,Programacion!AM$47/SUM(Programacion!AM$42:AM$48)*'3 Eval'!$J42)+IF(Programacion!AM$48="",0,Programacion!AM$48/SUM(Programacion!AM$42:AM$48)*'3 Eval'!$K42))*SUM(Programacion!AM$42:AM$48)/SUM(Programacion!AM$28:AM$48)+IF('Res 2ªEval'!AO43="",0,'Res 2ªEval'!AO43*SUM(Programacion!AM$28:AM$41)/SUM(Programacion!AM$28:AM$48)))))</f>
        <v/>
      </c>
      <c r="AP43" s="270" t="str">
        <f>IF($C43="","",IF(SUM(Programacion!AN$28:AN$48)=0,"",IF(SUM(Programacion!AN$42:AN$48)=0,'Res 2ªEval'!AP43,(IF(Programacion!AN$42="",0,Programacion!AN$42/SUM(Programacion!AN$42:AN$48)*'3 Eval'!$E42)+IF(Programacion!AN$43="",0,Programacion!AN$43/SUM(Programacion!AN$42:AN$48)*'3 Eval'!$F42)+IF(Programacion!AN$44="",0,Programacion!AN$44/SUM(Programacion!AN$42:AN$48)*'3 Eval'!$G42)+IF(Programacion!AN$45="",0,Programacion!AN$45/SUM(Programacion!AN$42:AN$48)*'3 Eval'!$H42)+IF(Programacion!AN$46="",0,Programacion!AN$46/SUM(Programacion!AN$42:AN$48)*'3 Eval'!$I42)+IF(Programacion!AN$47="",0,Programacion!AN$47/SUM(Programacion!AN$42:AN$48)*'3 Eval'!$J42)+IF(Programacion!AN$48="",0,Programacion!AN$48/SUM(Programacion!AN$42:AN$48)*'3 Eval'!$K42))*SUM(Programacion!AN$42:AN$48)/SUM(Programacion!AN$28:AN$48)+IF('Res 2ªEval'!AP43="",0,'Res 2ªEval'!AP43*SUM(Programacion!AN$28:AN$41)/SUM(Programacion!AN$28:AN$48)))))</f>
        <v/>
      </c>
      <c r="AQ43" s="270" t="str">
        <f>IF($C43="","",IF(SUM(Programacion!AO$28:AO$48)=0,"",IF(SUM(Programacion!AO$42:AO$48)=0,'Res 2ªEval'!AQ43,(IF(Programacion!AO$42="",0,Programacion!AO$42/SUM(Programacion!AO$42:AO$48)*'3 Eval'!$E42)+IF(Programacion!AO$43="",0,Programacion!AO$43/SUM(Programacion!AO$42:AO$48)*'3 Eval'!$F42)+IF(Programacion!AO$44="",0,Programacion!AO$44/SUM(Programacion!AO$42:AO$48)*'3 Eval'!$G42)+IF(Programacion!AO$45="",0,Programacion!AO$45/SUM(Programacion!AO$42:AO$48)*'3 Eval'!$H42)+IF(Programacion!AO$46="",0,Programacion!AO$46/SUM(Programacion!AO$42:AO$48)*'3 Eval'!$I42)+IF(Programacion!AO$47="",0,Programacion!AO$47/SUM(Programacion!AO$42:AO$48)*'3 Eval'!$J42)+IF(Programacion!AO$48="",0,Programacion!AO$48/SUM(Programacion!AO$42:AO$48)*'3 Eval'!$K42))*SUM(Programacion!AO$42:AO$48)/SUM(Programacion!AO$28:AO$48)+IF('Res 2ªEval'!AQ43="",0,'Res 2ªEval'!AQ43*SUM(Programacion!AO$28:AO$41)/SUM(Programacion!AO$28:AO$48)))))</f>
        <v/>
      </c>
      <c r="AR43" s="270" t="str">
        <f>IF($C43="","",IF(SUM(Programacion!AP$28:AP$48)=0,"",IF(SUM(Programacion!AP$42:AP$48)=0,'Res 2ªEval'!AR43,(IF(Programacion!AP$42="",0,Programacion!AP$42/SUM(Programacion!AP$42:AP$48)*'3 Eval'!$E42)+IF(Programacion!AP$43="",0,Programacion!AP$43/SUM(Programacion!AP$42:AP$48)*'3 Eval'!$F42)+IF(Programacion!AP$44="",0,Programacion!AP$44/SUM(Programacion!AP$42:AP$48)*'3 Eval'!$G42)+IF(Programacion!AP$45="",0,Programacion!AP$45/SUM(Programacion!AP$42:AP$48)*'3 Eval'!$H42)+IF(Programacion!AP$46="",0,Programacion!AP$46/SUM(Programacion!AP$42:AP$48)*'3 Eval'!$I42)+IF(Programacion!AP$47="",0,Programacion!AP$47/SUM(Programacion!AP$42:AP$48)*'3 Eval'!$J42)+IF(Programacion!AP$48="",0,Programacion!AP$48/SUM(Programacion!AP$42:AP$48)*'3 Eval'!$K42))*SUM(Programacion!AP$42:AP$48)/SUM(Programacion!AP$28:AP$48)+IF('Res 2ªEval'!AR43="",0,'Res 2ªEval'!AR43*SUM(Programacion!AP$28:AP$41)/SUM(Programacion!AP$28:AP$48)))))</f>
        <v/>
      </c>
      <c r="AS43" s="270" t="str">
        <f>IF($C43="","",IF(SUM(Programacion!AQ$28:AQ$48)=0,"",IF(SUM(Programacion!AQ$42:AQ$48)=0,'Res 2ªEval'!AS43,(IF(Programacion!AQ$42="",0,Programacion!AQ$42/SUM(Programacion!AQ$42:AQ$48)*'3 Eval'!$E42)+IF(Programacion!AQ$43="",0,Programacion!AQ$43/SUM(Programacion!AQ$42:AQ$48)*'3 Eval'!$F42)+IF(Programacion!AQ$44="",0,Programacion!AQ$44/SUM(Programacion!AQ$42:AQ$48)*'3 Eval'!$G42)+IF(Programacion!AQ$45="",0,Programacion!AQ$45/SUM(Programacion!AQ$42:AQ$48)*'3 Eval'!$H42)+IF(Programacion!AQ$46="",0,Programacion!AQ$46/SUM(Programacion!AQ$42:AQ$48)*'3 Eval'!$I42)+IF(Programacion!AQ$47="",0,Programacion!AQ$47/SUM(Programacion!AQ$42:AQ$48)*'3 Eval'!$J42)+IF(Programacion!AQ$48="",0,Programacion!AQ$48/SUM(Programacion!AQ$42:AQ$48)*'3 Eval'!$K42))*SUM(Programacion!AQ$42:AQ$48)/SUM(Programacion!AQ$28:AQ$48)+IF('Res 2ªEval'!AS43="",0,'Res 2ªEval'!AS43*SUM(Programacion!AQ$28:AQ$41)/SUM(Programacion!AQ$28:AQ$48)))))</f>
        <v/>
      </c>
      <c r="AT43" s="270" t="str">
        <f>IF($C43="","",IF(SUM(Programacion!AR$28:AR$48)=0,"",IF(SUM(Programacion!AR$42:AR$48)=0,'Res 2ªEval'!AT43,(IF(Programacion!AR$42="",0,Programacion!AR$42/SUM(Programacion!AR$42:AR$48)*'3 Eval'!$E42)+IF(Programacion!AR$43="",0,Programacion!AR$43/SUM(Programacion!AR$42:AR$48)*'3 Eval'!$F42)+IF(Programacion!AR$44="",0,Programacion!AR$44/SUM(Programacion!AR$42:AR$48)*'3 Eval'!$G42)+IF(Programacion!AR$45="",0,Programacion!AR$45/SUM(Programacion!AR$42:AR$48)*'3 Eval'!$H42)+IF(Programacion!AR$46="",0,Programacion!AR$46/SUM(Programacion!AR$42:AR$48)*'3 Eval'!$I42)+IF(Programacion!AR$47="",0,Programacion!AR$47/SUM(Programacion!AR$42:AR$48)*'3 Eval'!$J42)+IF(Programacion!AR$48="",0,Programacion!AR$48/SUM(Programacion!AR$42:AR$48)*'3 Eval'!$K42))*SUM(Programacion!AR$42:AR$48)/SUM(Programacion!AR$28:AR$48)+IF('Res 2ªEval'!AT43="",0,'Res 2ªEval'!AT43*SUM(Programacion!AR$28:AR$41)/SUM(Programacion!AR$28:AR$48)))))</f>
        <v/>
      </c>
      <c r="AU43" s="270" t="str">
        <f>IF($C43="","",IF(SUM(Programacion!AS$28:AS$48)=0,"",IF(SUM(Programacion!AS$42:AS$48)=0,'Res 2ªEval'!AU43,(IF(Programacion!AS$42="",0,Programacion!AS$42/SUM(Programacion!AS$42:AS$48)*'3 Eval'!$E42)+IF(Programacion!AS$43="",0,Programacion!AS$43/SUM(Programacion!AS$42:AS$48)*'3 Eval'!$F42)+IF(Programacion!AS$44="",0,Programacion!AS$44/SUM(Programacion!AS$42:AS$48)*'3 Eval'!$G42)+IF(Programacion!AS$45="",0,Programacion!AS$45/SUM(Programacion!AS$42:AS$48)*'3 Eval'!$H42)+IF(Programacion!AS$46="",0,Programacion!AS$46/SUM(Programacion!AS$42:AS$48)*'3 Eval'!$I42)+IF(Programacion!AS$47="",0,Programacion!AS$47/SUM(Programacion!AS$42:AS$48)*'3 Eval'!$J42)+IF(Programacion!AS$48="",0,Programacion!AS$48/SUM(Programacion!AS$42:AS$48)*'3 Eval'!$K42))*SUM(Programacion!AS$42:AS$48)/SUM(Programacion!AS$28:AS$48)+IF('Res 2ªEval'!AU43="",0,'Res 2ªEval'!AU43*SUM(Programacion!AS$28:AS$41)/SUM(Programacion!AS$28:AS$48)))))</f>
        <v/>
      </c>
      <c r="AV43" s="270" t="str">
        <f>IF($C43="","",IF(SUM(Programacion!AT$28:AT$48)=0,"",IF(SUM(Programacion!AT$42:AT$48)=0,'Res 2ªEval'!AV43,(IF(Programacion!AT$42="",0,Programacion!AT$42/SUM(Programacion!AT$42:AT$48)*'3 Eval'!$E42)+IF(Programacion!AT$43="",0,Programacion!AT$43/SUM(Programacion!AT$42:AT$48)*'3 Eval'!$F42)+IF(Programacion!AT$44="",0,Programacion!AT$44/SUM(Programacion!AT$42:AT$48)*'3 Eval'!$G42)+IF(Programacion!AT$45="",0,Programacion!AT$45/SUM(Programacion!AT$42:AT$48)*'3 Eval'!$H42)+IF(Programacion!AT$46="",0,Programacion!AT$46/SUM(Programacion!AT$42:AT$48)*'3 Eval'!$I42)+IF(Programacion!AT$47="",0,Programacion!AT$47/SUM(Programacion!AT$42:AT$48)*'3 Eval'!$J42)+IF(Programacion!AT$48="",0,Programacion!AT$48/SUM(Programacion!AT$42:AT$48)*'3 Eval'!$K42))*SUM(Programacion!AT$42:AT$48)/SUM(Programacion!AT$28:AT$48)+IF('Res 2ªEval'!AV43="",0,'Res 2ªEval'!AV43*SUM(Programacion!AT$28:AT$41)/SUM(Programacion!AT$28:AT$48)))))</f>
        <v/>
      </c>
      <c r="AW43" s="270" t="str">
        <f>IF($C43="","",IF(SUM(Programacion!AU$28:AU$48)=0,"",IF(SUM(Programacion!AU$42:AU$48)=0,'Res 2ªEval'!AW43,(IF(Programacion!AU$42="",0,Programacion!AU$42/SUM(Programacion!AU$42:AU$48)*'3 Eval'!$E42)+IF(Programacion!AU$43="",0,Programacion!AU$43/SUM(Programacion!AU$42:AU$48)*'3 Eval'!$F42)+IF(Programacion!AU$44="",0,Programacion!AU$44/SUM(Programacion!AU$42:AU$48)*'3 Eval'!$G42)+IF(Programacion!AU$45="",0,Programacion!AU$45/SUM(Programacion!AU$42:AU$48)*'3 Eval'!$H42)+IF(Programacion!AU$46="",0,Programacion!AU$46/SUM(Programacion!AU$42:AU$48)*'3 Eval'!$I42)+IF(Programacion!AU$47="",0,Programacion!AU$47/SUM(Programacion!AU$42:AU$48)*'3 Eval'!$J42)+IF(Programacion!AU$48="",0,Programacion!AU$48/SUM(Programacion!AU$42:AU$48)*'3 Eval'!$K42))*SUM(Programacion!AU$42:AU$48)/SUM(Programacion!AU$28:AU$48)+IF('Res 2ªEval'!AW43="",0,'Res 2ªEval'!AW43*SUM(Programacion!AU$28:AU$41)/SUM(Programacion!AU$28:AU$48)))))</f>
        <v/>
      </c>
      <c r="AX43" s="270" t="str">
        <f>IF($C43="","",IF(SUM(Programacion!AV$28:AV$48)=0,"",IF(SUM(Programacion!AV$42:AV$48)=0,'Res 2ªEval'!AX43,(IF(Programacion!AV$42="",0,Programacion!AV$42/SUM(Programacion!AV$42:AV$48)*'3 Eval'!$E42)+IF(Programacion!AV$43="",0,Programacion!AV$43/SUM(Programacion!AV$42:AV$48)*'3 Eval'!$F42)+IF(Programacion!AV$44="",0,Programacion!AV$44/SUM(Programacion!AV$42:AV$48)*'3 Eval'!$G42)+IF(Programacion!AV$45="",0,Programacion!AV$45/SUM(Programacion!AV$42:AV$48)*'3 Eval'!$H42)+IF(Programacion!AV$46="",0,Programacion!AV$46/SUM(Programacion!AV$42:AV$48)*'3 Eval'!$I42)+IF(Programacion!AV$47="",0,Programacion!AV$47/SUM(Programacion!AV$42:AV$48)*'3 Eval'!$J42)+IF(Programacion!AV$48="",0,Programacion!AV$48/SUM(Programacion!AV$42:AV$48)*'3 Eval'!$K42))*SUM(Programacion!AV$42:AV$48)/SUM(Programacion!AV$28:AV$48)+IF('Res 2ªEval'!AX43="",0,'Res 2ªEval'!AX43*SUM(Programacion!AV$28:AV$41)/SUM(Programacion!AV$28:AV$48)))))</f>
        <v/>
      </c>
      <c r="AY43" s="270" t="str">
        <f>IF($C43="","",IF(SUM(Programacion!AW$28:AW$48)=0,"",IF(SUM(Programacion!AW$42:AW$48)=0,'Res 2ªEval'!AY43,(IF(Programacion!AW$42="",0,Programacion!AW$42/SUM(Programacion!AW$42:AW$48)*'3 Eval'!$E42)+IF(Programacion!AW$43="",0,Programacion!AW$43/SUM(Programacion!AW$42:AW$48)*'3 Eval'!$F42)+IF(Programacion!AW$44="",0,Programacion!AW$44/SUM(Programacion!AW$42:AW$48)*'3 Eval'!$G42)+IF(Programacion!AW$45="",0,Programacion!AW$45/SUM(Programacion!AW$42:AW$48)*'3 Eval'!$H42)+IF(Programacion!AW$46="",0,Programacion!AW$46/SUM(Programacion!AW$42:AW$48)*'3 Eval'!$I42)+IF(Programacion!AW$47="",0,Programacion!AW$47/SUM(Programacion!AW$42:AW$48)*'3 Eval'!$J42)+IF(Programacion!AW$48="",0,Programacion!AW$48/SUM(Programacion!AW$42:AW$48)*'3 Eval'!$K42))*SUM(Programacion!AW$42:AW$48)/SUM(Programacion!AW$28:AW$48)+IF('Res 2ªEval'!AY43="",0,'Res 2ªEval'!AY43*SUM(Programacion!AW$28:AW$41)/SUM(Programacion!AW$28:AW$48)))))</f>
        <v/>
      </c>
      <c r="AZ43" s="270" t="str">
        <f>IF($C43="","",IF(SUM(Programacion!AX$28:AX$48)=0,"",IF(SUM(Programacion!AX$42:AX$48)=0,'Res 2ªEval'!AZ43,(IF(Programacion!AX$42="",0,Programacion!AX$42/SUM(Programacion!AX$42:AX$48)*'3 Eval'!$E42)+IF(Programacion!AX$43="",0,Programacion!AX$43/SUM(Programacion!AX$42:AX$48)*'3 Eval'!$F42)+IF(Programacion!AX$44="",0,Programacion!AX$44/SUM(Programacion!AX$42:AX$48)*'3 Eval'!$G42)+IF(Programacion!AX$45="",0,Programacion!AX$45/SUM(Programacion!AX$42:AX$48)*'3 Eval'!$H42)+IF(Programacion!AX$46="",0,Programacion!AX$46/SUM(Programacion!AX$42:AX$48)*'3 Eval'!$I42)+IF(Programacion!AX$47="",0,Programacion!AX$47/SUM(Programacion!AX$42:AX$48)*'3 Eval'!$J42)+IF(Programacion!AX$48="",0,Programacion!AX$48/SUM(Programacion!AX$42:AX$48)*'3 Eval'!$K42))*SUM(Programacion!AX$42:AX$48)/SUM(Programacion!AX$28:AX$48)+IF('Res 2ªEval'!AZ43="",0,'Res 2ªEval'!AZ43*SUM(Programacion!AX$28:AX$41)/SUM(Programacion!AX$28:AX$48)))))</f>
        <v/>
      </c>
      <c r="BA43" s="270" t="str">
        <f>IF($C43="","",IF(SUM(Programacion!AY$28:AY$48)=0,"",IF(SUM(Programacion!AY$42:AY$48)=0,'Res 2ªEval'!BA43,(IF(Programacion!AY$42="",0,Programacion!AY$42/SUM(Programacion!AY$42:AY$48)*'3 Eval'!$E42)+IF(Programacion!AY$43="",0,Programacion!AY$43/SUM(Programacion!AY$42:AY$48)*'3 Eval'!$F42)+IF(Programacion!AY$44="",0,Programacion!AY$44/SUM(Programacion!AY$42:AY$48)*'3 Eval'!$G42)+IF(Programacion!AY$45="",0,Programacion!AY$45/SUM(Programacion!AY$42:AY$48)*'3 Eval'!$H42)+IF(Programacion!AY$46="",0,Programacion!AY$46/SUM(Programacion!AY$42:AY$48)*'3 Eval'!$I42)+IF(Programacion!AY$47="",0,Programacion!AY$47/SUM(Programacion!AY$42:AY$48)*'3 Eval'!$J42)+IF(Programacion!AY$48="",0,Programacion!AY$48/SUM(Programacion!AY$42:AY$48)*'3 Eval'!$K42))*SUM(Programacion!AY$42:AY$48)/SUM(Programacion!AY$28:AY$48)+IF('Res 2ªEval'!BA43="",0,'Res 2ªEval'!BA43*SUM(Programacion!AY$28:AY$41)/SUM(Programacion!AY$28:AY$48)))))</f>
        <v/>
      </c>
      <c r="BB43" s="270" t="str">
        <f>IF($C43="","",IF(SUM(Programacion!AZ$28:AZ$48)=0,"",IF(SUM(Programacion!AZ$42:AZ$48)=0,'Res 2ªEval'!BB43,(IF(Programacion!AZ$42="",0,Programacion!AZ$42/SUM(Programacion!AZ$42:AZ$48)*'3 Eval'!$E42)+IF(Programacion!AZ$43="",0,Programacion!AZ$43/SUM(Programacion!AZ$42:AZ$48)*'3 Eval'!$F42)+IF(Programacion!AZ$44="",0,Programacion!AZ$44/SUM(Programacion!AZ$42:AZ$48)*'3 Eval'!$G42)+IF(Programacion!AZ$45="",0,Programacion!AZ$45/SUM(Programacion!AZ$42:AZ$48)*'3 Eval'!$H42)+IF(Programacion!AZ$46="",0,Programacion!AZ$46/SUM(Programacion!AZ$42:AZ$48)*'3 Eval'!$I42)+IF(Programacion!AZ$47="",0,Programacion!AZ$47/SUM(Programacion!AZ$42:AZ$48)*'3 Eval'!$J42)+IF(Programacion!AZ$48="",0,Programacion!AZ$48/SUM(Programacion!AZ$42:AZ$48)*'3 Eval'!$K42))*SUM(Programacion!AZ$42:AZ$48)/SUM(Programacion!AZ$28:AZ$48)+IF('Res 2ªEval'!BB43="",0,'Res 2ªEval'!BB43*SUM(Programacion!AZ$28:AZ$41)/SUM(Programacion!AZ$28:AZ$48)))))</f>
        <v/>
      </c>
      <c r="BC43" s="270" t="str">
        <f>IF($C43="","",IF(SUM(Programacion!BA$28:BA$48)=0,"",IF(SUM(Programacion!BA$42:BA$48)=0,'Res 2ªEval'!BC43,(IF(Programacion!BA$42="",0,Programacion!BA$42/SUM(Programacion!BA$42:BA$48)*'3 Eval'!$E42)+IF(Programacion!BA$43="",0,Programacion!BA$43/SUM(Programacion!BA$42:BA$48)*'3 Eval'!$F42)+IF(Programacion!BA$44="",0,Programacion!BA$44/SUM(Programacion!BA$42:BA$48)*'3 Eval'!$G42)+IF(Programacion!BA$45="",0,Programacion!BA$45/SUM(Programacion!BA$42:BA$48)*'3 Eval'!$H42)+IF(Programacion!BA$46="",0,Programacion!BA$46/SUM(Programacion!BA$42:BA$48)*'3 Eval'!$I42)+IF(Programacion!BA$47="",0,Programacion!BA$47/SUM(Programacion!BA$42:BA$48)*'3 Eval'!$J42)+IF(Programacion!BA$48="",0,Programacion!BA$48/SUM(Programacion!BA$42:BA$48)*'3 Eval'!$K42))*SUM(Programacion!BA$42:BA$48)/SUM(Programacion!BA$28:BA$48)+IF('Res 2ªEval'!BC43="",0,'Res 2ªEval'!BC43*SUM(Programacion!BA$28:BA$41)/SUM(Programacion!BA$28:BA$48)))))</f>
        <v/>
      </c>
      <c r="BD43" s="270" t="str">
        <f>IF($C43="","",IF(SUM(Programacion!BB$28:BB$48)=0,"",IF(SUM(Programacion!BB$42:BB$48)=0,'Res 2ªEval'!BD43,(IF(Programacion!BB$42="",0,Programacion!BB$42/SUM(Programacion!BB$42:BB$48)*'3 Eval'!$E42)+IF(Programacion!BB$43="",0,Programacion!BB$43/SUM(Programacion!BB$42:BB$48)*'3 Eval'!$F42)+IF(Programacion!BB$44="",0,Programacion!BB$44/SUM(Programacion!BB$42:BB$48)*'3 Eval'!$G42)+IF(Programacion!BB$45="",0,Programacion!BB$45/SUM(Programacion!BB$42:BB$48)*'3 Eval'!$H42)+IF(Programacion!BB$46="",0,Programacion!BB$46/SUM(Programacion!BB$42:BB$48)*'3 Eval'!$I42)+IF(Programacion!BB$47="",0,Programacion!BB$47/SUM(Programacion!BB$42:BB$48)*'3 Eval'!$J42)+IF(Programacion!BB$48="",0,Programacion!BB$48/SUM(Programacion!BB$42:BB$48)*'3 Eval'!$K42))*SUM(Programacion!BB$42:BB$48)/SUM(Programacion!BB$28:BB$48)+IF('Res 2ªEval'!BD43="",0,'Res 2ªEval'!BD43*SUM(Programacion!BB$28:BB$41)/SUM(Programacion!BB$28:BB$48)))))</f>
        <v/>
      </c>
      <c r="BE43" s="270" t="str">
        <f>IF($C43="","",IF(SUM(Programacion!BC$28:BC$48)=0,"",IF(SUM(Programacion!BC$42:BC$48)=0,'Res 2ªEval'!BE43,(IF(Programacion!BC$42="",0,Programacion!BC$42/SUM(Programacion!BC$42:BC$48)*'3 Eval'!$E42)+IF(Programacion!BC$43="",0,Programacion!BC$43/SUM(Programacion!BC$42:BC$48)*'3 Eval'!$F42)+IF(Programacion!BC$44="",0,Programacion!BC$44/SUM(Programacion!BC$42:BC$48)*'3 Eval'!$G42)+IF(Programacion!BC$45="",0,Programacion!BC$45/SUM(Programacion!BC$42:BC$48)*'3 Eval'!$H42)+IF(Programacion!BC$46="",0,Programacion!BC$46/SUM(Programacion!BC$42:BC$48)*'3 Eval'!$I42)+IF(Programacion!BC$47="",0,Programacion!BC$47/SUM(Programacion!BC$42:BC$48)*'3 Eval'!$J42)+IF(Programacion!BC$48="",0,Programacion!BC$48/SUM(Programacion!BC$42:BC$48)*'3 Eval'!$K42))*SUM(Programacion!BC$42:BC$48)/SUM(Programacion!BC$28:BC$48)+IF('Res 2ªEval'!BE43="",0,'Res 2ªEval'!BE43*SUM(Programacion!BC$28:BC$41)/SUM(Programacion!BC$28:BC$48)))))</f>
        <v/>
      </c>
      <c r="BF43" s="270" t="str">
        <f>IF($C43="","",IF(SUM(Programacion!BD$28:BD$48)=0,"",IF(SUM(Programacion!BD$42:BD$48)=0,'Res 2ªEval'!BF43,(IF(Programacion!BD$42="",0,Programacion!BD$42/SUM(Programacion!BD$42:BD$48)*'3 Eval'!$E42)+IF(Programacion!BD$43="",0,Programacion!BD$43/SUM(Programacion!BD$42:BD$48)*'3 Eval'!$F42)+IF(Programacion!BD$44="",0,Programacion!BD$44/SUM(Programacion!BD$42:BD$48)*'3 Eval'!$G42)+IF(Programacion!BD$45="",0,Programacion!BD$45/SUM(Programacion!BD$42:BD$48)*'3 Eval'!$H42)+IF(Programacion!BD$46="",0,Programacion!BD$46/SUM(Programacion!BD$42:BD$48)*'3 Eval'!$I42)+IF(Programacion!BD$47="",0,Programacion!BD$47/SUM(Programacion!BD$42:BD$48)*'3 Eval'!$J42)+IF(Programacion!BD$48="",0,Programacion!BD$48/SUM(Programacion!BD$42:BD$48)*'3 Eval'!$K42))*SUM(Programacion!BD$42:BD$48)/SUM(Programacion!BD$28:BD$48)+IF('Res 2ªEval'!BF43="",0,'Res 2ªEval'!BF43*SUM(Programacion!BD$28:BD$41)/SUM(Programacion!BD$28:BD$48)))))</f>
        <v/>
      </c>
      <c r="BG43" s="270" t="str">
        <f>IF($C43="","",IF(SUM(Programacion!BE$28:BE$48)=0,"",IF(SUM(Programacion!BE$42:BE$48)=0,'Res 2ªEval'!BG43,(IF(Programacion!BE$42="",0,Programacion!BE$42/SUM(Programacion!BE$42:BE$48)*'3 Eval'!$E42)+IF(Programacion!BE$43="",0,Programacion!BE$43/SUM(Programacion!BE$42:BE$48)*'3 Eval'!$F42)+IF(Programacion!BE$44="",0,Programacion!BE$44/SUM(Programacion!BE$42:BE$48)*'3 Eval'!$G42)+IF(Programacion!BE$45="",0,Programacion!BE$45/SUM(Programacion!BE$42:BE$48)*'3 Eval'!$H42)+IF(Programacion!BE$46="",0,Programacion!BE$46/SUM(Programacion!BE$42:BE$48)*'3 Eval'!$I42)+IF(Programacion!BE$47="",0,Programacion!BE$47/SUM(Programacion!BE$42:BE$48)*'3 Eval'!$J42)+IF(Programacion!BE$48="",0,Programacion!BE$48/SUM(Programacion!BE$42:BE$48)*'3 Eval'!$K42))*SUM(Programacion!BE$42:BE$48)/SUM(Programacion!BE$28:BE$48)+IF('Res 2ªEval'!BG43="",0,'Res 2ªEval'!BG43*SUM(Programacion!BE$28:BE$41)/SUM(Programacion!BE$28:BE$48)))))</f>
        <v/>
      </c>
      <c r="BH43" s="270" t="str">
        <f>IF($C43="","",IF(SUM(Programacion!BF$28:BF$48)=0,"",IF(SUM(Programacion!BF$42:BF$48)=0,'Res 2ªEval'!BH43,(IF(Programacion!BF$42="",0,Programacion!BF$42/SUM(Programacion!BF$42:BF$48)*'3 Eval'!$E42)+IF(Programacion!BF$43="",0,Programacion!BF$43/SUM(Programacion!BF$42:BF$48)*'3 Eval'!$F42)+IF(Programacion!BF$44="",0,Programacion!BF$44/SUM(Programacion!BF$42:BF$48)*'3 Eval'!$G42)+IF(Programacion!BF$45="",0,Programacion!BF$45/SUM(Programacion!BF$42:BF$48)*'3 Eval'!$H42)+IF(Programacion!BF$46="",0,Programacion!BF$46/SUM(Programacion!BF$42:BF$48)*'3 Eval'!$I42)+IF(Programacion!BF$47="",0,Programacion!BF$47/SUM(Programacion!BF$42:BF$48)*'3 Eval'!$J42)+IF(Programacion!BF$48="",0,Programacion!BF$48/SUM(Programacion!BF$42:BF$48)*'3 Eval'!$K42))*SUM(Programacion!BF$42:BF$48)/SUM(Programacion!BF$28:BF$48)+IF('Res 2ªEval'!BH43="",0,'Res 2ªEval'!BH43*SUM(Programacion!BF$28:BF$41)/SUM(Programacion!BF$28:BF$48)))))</f>
        <v/>
      </c>
      <c r="BI43" s="270" t="str">
        <f>IF($C43="","",IF(SUM(Programacion!BG$28:BG$48)=0,"",IF(SUM(Programacion!BG$42:BG$48)=0,'Res 2ªEval'!BI43,(IF(Programacion!BG$42="",0,Programacion!BG$42/SUM(Programacion!BG$42:BG$48)*'3 Eval'!$E42)+IF(Programacion!BG$43="",0,Programacion!BG$43/SUM(Programacion!BG$42:BG$48)*'3 Eval'!$F42)+IF(Programacion!BG$44="",0,Programacion!BG$44/SUM(Programacion!BG$42:BG$48)*'3 Eval'!$G42)+IF(Programacion!BG$45="",0,Programacion!BG$45/SUM(Programacion!BG$42:BG$48)*'3 Eval'!$H42)+IF(Programacion!BG$46="",0,Programacion!BG$46/SUM(Programacion!BG$42:BG$48)*'3 Eval'!$I42)+IF(Programacion!BG$47="",0,Programacion!BG$47/SUM(Programacion!BG$42:BG$48)*'3 Eval'!$J42)+IF(Programacion!BG$48="",0,Programacion!BG$48/SUM(Programacion!BG$42:BG$48)*'3 Eval'!$K42))*SUM(Programacion!BG$42:BG$48)/SUM(Programacion!BG$28:BG$48)+IF('Res 2ªEval'!BI43="",0,'Res 2ªEval'!BI43*SUM(Programacion!BG$28:BG$41)/SUM(Programacion!BG$28:BG$48)))))</f>
        <v/>
      </c>
      <c r="BJ43" s="270" t="str">
        <f>IF($C43="","",IF(SUM(Programacion!BH$28:BH$48)=0,"",IF(SUM(Programacion!BH$42:BH$48)=0,'Res 2ªEval'!BJ43,(IF(Programacion!BH$42="",0,Programacion!BH$42/SUM(Programacion!BH$42:BH$48)*'3 Eval'!$E42)+IF(Programacion!BH$43="",0,Programacion!BH$43/SUM(Programacion!BH$42:BH$48)*'3 Eval'!$F42)+IF(Programacion!BH$44="",0,Programacion!BH$44/SUM(Programacion!BH$42:BH$48)*'3 Eval'!$G42)+IF(Programacion!BH$45="",0,Programacion!BH$45/SUM(Programacion!BH$42:BH$48)*'3 Eval'!$H42)+IF(Programacion!BH$46="",0,Programacion!BH$46/SUM(Programacion!BH$42:BH$48)*'3 Eval'!$I42)+IF(Programacion!BH$47="",0,Programacion!BH$47/SUM(Programacion!BH$42:BH$48)*'3 Eval'!$J42)+IF(Programacion!BH$48="",0,Programacion!BH$48/SUM(Programacion!BH$42:BH$48)*'3 Eval'!$K42))*SUM(Programacion!BH$42:BH$48)/SUM(Programacion!BH$28:BH$48)+IF('Res 2ªEval'!BJ43="",0,'Res 2ªEval'!BJ43*SUM(Programacion!BH$28:BH$41)/SUM(Programacion!BH$28:BH$48)))))</f>
        <v/>
      </c>
      <c r="BK43" s="270" t="str">
        <f>IF($C43="","",IF(SUM(Programacion!BI$28:BI$48)=0,"",IF(SUM(Programacion!BI$42:BI$48)=0,'Res 2ªEval'!BK43,(IF(Programacion!BI$42="",0,Programacion!BI$42/SUM(Programacion!BI$42:BI$48)*'3 Eval'!$E42)+IF(Programacion!BI$43="",0,Programacion!BI$43/SUM(Programacion!BI$42:BI$48)*'3 Eval'!$F42)+IF(Programacion!BI$44="",0,Programacion!BI$44/SUM(Programacion!BI$42:BI$48)*'3 Eval'!$G42)+IF(Programacion!BI$45="",0,Programacion!BI$45/SUM(Programacion!BI$42:BI$48)*'3 Eval'!$H42)+IF(Programacion!BI$46="",0,Programacion!BI$46/SUM(Programacion!BI$42:BI$48)*'3 Eval'!$I42)+IF(Programacion!BI$47="",0,Programacion!BI$47/SUM(Programacion!BI$42:BI$48)*'3 Eval'!$J42)+IF(Programacion!BI$48="",0,Programacion!BI$48/SUM(Programacion!BI$42:BI$48)*'3 Eval'!$K42))*SUM(Programacion!BI$42:BI$48)/SUM(Programacion!BI$28:BI$48)+IF('Res 2ªEval'!BK43="",0,'Res 2ªEval'!BK43*SUM(Programacion!BI$28:BI$41)/SUM(Programacion!BI$28:BI$48)))))</f>
        <v/>
      </c>
      <c r="BL43" s="270" t="str">
        <f>IF($C43="","",IF(SUM(Programacion!BJ$28:BJ$48)=0,"",IF(SUM(Programacion!BJ$42:BJ$48)=0,'Res 2ªEval'!BL43,(IF(Programacion!BJ$42="",0,Programacion!BJ$42/SUM(Programacion!BJ$42:BJ$48)*'3 Eval'!$E42)+IF(Programacion!BJ$43="",0,Programacion!BJ$43/SUM(Programacion!BJ$42:BJ$48)*'3 Eval'!$F42)+IF(Programacion!BJ$44="",0,Programacion!BJ$44/SUM(Programacion!BJ$42:BJ$48)*'3 Eval'!$G42)+IF(Programacion!BJ$45="",0,Programacion!BJ$45/SUM(Programacion!BJ$42:BJ$48)*'3 Eval'!$H42)+IF(Programacion!BJ$46="",0,Programacion!BJ$46/SUM(Programacion!BJ$42:BJ$48)*'3 Eval'!$I42)+IF(Programacion!BJ$47="",0,Programacion!BJ$47/SUM(Programacion!BJ$42:BJ$48)*'3 Eval'!$J42)+IF(Programacion!BJ$48="",0,Programacion!BJ$48/SUM(Programacion!BJ$42:BJ$48)*'3 Eval'!$K42))*SUM(Programacion!BJ$42:BJ$48)/SUM(Programacion!BJ$28:BJ$48)+IF('Res 2ªEval'!BL43="",0,'Res 2ªEval'!BL43*SUM(Programacion!BJ$28:BJ$41)/SUM(Programacion!BJ$28:BJ$48)))))</f>
        <v/>
      </c>
      <c r="BM43" s="270" t="str">
        <f>IF($C43="","",IF(SUM(Programacion!BK$28:BK$48)=0,"",IF(SUM(Programacion!BK$42:BK$48)=0,'Res 2ªEval'!BM43,(IF(Programacion!BK$42="",0,Programacion!BK$42/SUM(Programacion!BK$42:BK$48)*'3 Eval'!$E42)+IF(Programacion!BK$43="",0,Programacion!BK$43/SUM(Programacion!BK$42:BK$48)*'3 Eval'!$F42)+IF(Programacion!BK$44="",0,Programacion!BK$44/SUM(Programacion!BK$42:BK$48)*'3 Eval'!$G42)+IF(Programacion!BK$45="",0,Programacion!BK$45/SUM(Programacion!BK$42:BK$48)*'3 Eval'!$H42)+IF(Programacion!BK$46="",0,Programacion!BK$46/SUM(Programacion!BK$42:BK$48)*'3 Eval'!$I42)+IF(Programacion!BK$47="",0,Programacion!BK$47/SUM(Programacion!BK$42:BK$48)*'3 Eval'!$J42)+IF(Programacion!BK$48="",0,Programacion!BK$48/SUM(Programacion!BK$42:BK$48)*'3 Eval'!$K42))*SUM(Programacion!BK$42:BK$48)/SUM(Programacion!BK$28:BK$48)+IF('Res 2ªEval'!BM43="",0,'Res 2ªEval'!BM43*SUM(Programacion!BK$28:BK$41)/SUM(Programacion!BK$28:BK$48)))))</f>
        <v/>
      </c>
      <c r="BN43" s="270" t="str">
        <f>IF($C43="","",IF(SUM(Programacion!BL$28:BL$48)=0,"",IF(SUM(Programacion!BL$42:BL$48)=0,'Res 2ªEval'!BN43,(IF(Programacion!BL$42="",0,Programacion!BL$42/SUM(Programacion!BL$42:BL$48)*'3 Eval'!$E42)+IF(Programacion!BL$43="",0,Programacion!BL$43/SUM(Programacion!BL$42:BL$48)*'3 Eval'!$F42)+IF(Programacion!BL$44="",0,Programacion!BL$44/SUM(Programacion!BL$42:BL$48)*'3 Eval'!$G42)+IF(Programacion!BL$45="",0,Programacion!BL$45/SUM(Programacion!BL$42:BL$48)*'3 Eval'!$H42)+IF(Programacion!BL$46="",0,Programacion!BL$46/SUM(Programacion!BL$42:BL$48)*'3 Eval'!$I42)+IF(Programacion!BL$47="",0,Programacion!BL$47/SUM(Programacion!BL$42:BL$48)*'3 Eval'!$J42)+IF(Programacion!BL$48="",0,Programacion!BL$48/SUM(Programacion!BL$42:BL$48)*'3 Eval'!$K42))*SUM(Programacion!BL$42:BL$48)/SUM(Programacion!BL$28:BL$48)+IF('Res 2ªEval'!BN43="",0,'Res 2ªEval'!BN43*SUM(Programacion!BL$28:BL$41)/SUM(Programacion!BL$28:BL$48)))))</f>
        <v/>
      </c>
      <c r="BO43" s="270" t="str">
        <f>IF($C43="","",IF(SUM(Programacion!BM$28:BM$48)=0,"",IF(SUM(Programacion!BM$42:BM$48)=0,'Res 2ªEval'!BO43,(IF(Programacion!BM$42="",0,Programacion!BM$42/SUM(Programacion!BM$42:BM$48)*'3 Eval'!$E42)+IF(Programacion!BM$43="",0,Programacion!BM$43/SUM(Programacion!BM$42:BM$48)*'3 Eval'!$F42)+IF(Programacion!BM$44="",0,Programacion!BM$44/SUM(Programacion!BM$42:BM$48)*'3 Eval'!$G42)+IF(Programacion!BM$45="",0,Programacion!BM$45/SUM(Programacion!BM$42:BM$48)*'3 Eval'!$H42)+IF(Programacion!BM$46="",0,Programacion!BM$46/SUM(Programacion!BM$42:BM$48)*'3 Eval'!$I42)+IF(Programacion!BM$47="",0,Programacion!BM$47/SUM(Programacion!BM$42:BM$48)*'3 Eval'!$J42)+IF(Programacion!BM$48="",0,Programacion!BM$48/SUM(Programacion!BM$42:BM$48)*'3 Eval'!$K42))*SUM(Programacion!BM$42:BM$48)/SUM(Programacion!BM$28:BM$48)+IF('Res 2ªEval'!BO43="",0,'Res 2ªEval'!BO43*SUM(Programacion!BM$28:BM$41)/SUM(Programacion!BM$28:BM$48)))))</f>
        <v/>
      </c>
      <c r="BP43" s="270" t="str">
        <f>IF($C43="","",IF(SUM(Programacion!BN$28:BN$48)=0,"",IF(SUM(Programacion!BN$42:BN$48)=0,'Res 2ªEval'!BP43,(IF(Programacion!BN$42="",0,Programacion!BN$42/SUM(Programacion!BN$42:BN$48)*'3 Eval'!$E42)+IF(Programacion!BN$43="",0,Programacion!BN$43/SUM(Programacion!BN$42:BN$48)*'3 Eval'!$F42)+IF(Programacion!BN$44="",0,Programacion!BN$44/SUM(Programacion!BN$42:BN$48)*'3 Eval'!$G42)+IF(Programacion!BN$45="",0,Programacion!BN$45/SUM(Programacion!BN$42:BN$48)*'3 Eval'!$H42)+IF(Programacion!BN$46="",0,Programacion!BN$46/SUM(Programacion!BN$42:BN$48)*'3 Eval'!$I42)+IF(Programacion!BN$47="",0,Programacion!BN$47/SUM(Programacion!BN$42:BN$48)*'3 Eval'!$J42)+IF(Programacion!BN$48="",0,Programacion!BN$48/SUM(Programacion!BN$42:BN$48)*'3 Eval'!$K42))*SUM(Programacion!BN$42:BN$48)/SUM(Programacion!BN$28:BN$48)+IF('Res 2ªEval'!BP43="",0,'Res 2ªEval'!BP43*SUM(Programacion!BN$28:BN$41)/SUM(Programacion!BN$28:BN$48)))))</f>
        <v/>
      </c>
      <c r="BQ43" s="270" t="str">
        <f>IF($C43="","",IF(SUM(Programacion!BO$28:BO$48)=0,"",IF(SUM(Programacion!BO$42:BO$48)=0,'Res 2ªEval'!BQ43,(IF(Programacion!BO$42="",0,Programacion!BO$42/SUM(Programacion!BO$42:BO$48)*'3 Eval'!$E42)+IF(Programacion!BO$43="",0,Programacion!BO$43/SUM(Programacion!BO$42:BO$48)*'3 Eval'!$F42)+IF(Programacion!BO$44="",0,Programacion!BO$44/SUM(Programacion!BO$42:BO$48)*'3 Eval'!$G42)+IF(Programacion!BO$45="",0,Programacion!BO$45/SUM(Programacion!BO$42:BO$48)*'3 Eval'!$H42)+IF(Programacion!BO$46="",0,Programacion!BO$46/SUM(Programacion!BO$42:BO$48)*'3 Eval'!$I42)+IF(Programacion!BO$47="",0,Programacion!BO$47/SUM(Programacion!BO$42:BO$48)*'3 Eval'!$J42)+IF(Programacion!BO$48="",0,Programacion!BO$48/SUM(Programacion!BO$42:BO$48)*'3 Eval'!$K42))*SUM(Programacion!BO$42:BO$48)/SUM(Programacion!BO$28:BO$48)+IF('Res 2ªEval'!BQ43="",0,'Res 2ªEval'!BQ43*SUM(Programacion!BO$28:BO$41)/SUM(Programacion!BO$28:BO$48)))))</f>
        <v/>
      </c>
      <c r="BR43" s="270" t="str">
        <f>IF($C43="","",IF(SUM(Programacion!BP$28:BP$48)=0,"",IF(SUM(Programacion!BP$42:BP$48)=0,'Res 2ªEval'!BR43,(IF(Programacion!BP$42="",0,Programacion!BP$42/SUM(Programacion!BP$42:BP$48)*'3 Eval'!$E42)+IF(Programacion!BP$43="",0,Programacion!BP$43/SUM(Programacion!BP$42:BP$48)*'3 Eval'!$F42)+IF(Programacion!BP$44="",0,Programacion!BP$44/SUM(Programacion!BP$42:BP$48)*'3 Eval'!$G42)+IF(Programacion!BP$45="",0,Programacion!BP$45/SUM(Programacion!BP$42:BP$48)*'3 Eval'!$H42)+IF(Programacion!BP$46="",0,Programacion!BP$46/SUM(Programacion!BP$42:BP$48)*'3 Eval'!$I42)+IF(Programacion!BP$47="",0,Programacion!BP$47/SUM(Programacion!BP$42:BP$48)*'3 Eval'!$J42)+IF(Programacion!BP$48="",0,Programacion!BP$48/SUM(Programacion!BP$42:BP$48)*'3 Eval'!$K42))*SUM(Programacion!BP$42:BP$48)/SUM(Programacion!BP$28:BP$48)+IF('Res 2ªEval'!BR43="",0,'Res 2ªEval'!BR43*SUM(Programacion!BP$28:BP$41)/SUM(Programacion!BP$28:BP$48)))))</f>
        <v/>
      </c>
      <c r="BS43" s="270" t="str">
        <f>IF($C43="","",IF(SUM(Programacion!BQ$28:BQ$48)=0,"",IF(SUM(Programacion!BQ$42:BQ$48)=0,'Res 2ªEval'!BS43,(IF(Programacion!BQ$42="",0,Programacion!BQ$42/SUM(Programacion!BQ$42:BQ$48)*'3 Eval'!$E42)+IF(Programacion!BQ$43="",0,Programacion!BQ$43/SUM(Programacion!BQ$42:BQ$48)*'3 Eval'!$F42)+IF(Programacion!BQ$44="",0,Programacion!BQ$44/SUM(Programacion!BQ$42:BQ$48)*'3 Eval'!$G42)+IF(Programacion!BQ$45="",0,Programacion!BQ$45/SUM(Programacion!BQ$42:BQ$48)*'3 Eval'!$H42)+IF(Programacion!BQ$46="",0,Programacion!BQ$46/SUM(Programacion!BQ$42:BQ$48)*'3 Eval'!$I42)+IF(Programacion!BQ$47="",0,Programacion!BQ$47/SUM(Programacion!BQ$42:BQ$48)*'3 Eval'!$J42)+IF(Programacion!BQ$48="",0,Programacion!BQ$48/SUM(Programacion!BQ$42:BQ$48)*'3 Eval'!$K42))*SUM(Programacion!BQ$42:BQ$48)/SUM(Programacion!BQ$28:BQ$48)+IF('Res 2ªEval'!BS43="",0,'Res 2ªEval'!BS43*SUM(Programacion!BQ$28:BQ$41)/SUM(Programacion!BQ$28:BQ$48)))))</f>
        <v/>
      </c>
      <c r="BT43" s="270" t="str">
        <f>IF($C43="","",IF(SUM(Programacion!BR$28:BR$48)=0,"",IF(SUM(Programacion!BR$42:BR$48)=0,'Res 2ªEval'!BT43,(IF(Programacion!BR$42="",0,Programacion!BR$42/SUM(Programacion!BR$42:BR$48)*'3 Eval'!$E42)+IF(Programacion!BR$43="",0,Programacion!BR$43/SUM(Programacion!BR$42:BR$48)*'3 Eval'!$F42)+IF(Programacion!BR$44="",0,Programacion!BR$44/SUM(Programacion!BR$42:BR$48)*'3 Eval'!$G42)+IF(Programacion!BR$45="",0,Programacion!BR$45/SUM(Programacion!BR$42:BR$48)*'3 Eval'!$H42)+IF(Programacion!BR$46="",0,Programacion!BR$46/SUM(Programacion!BR$42:BR$48)*'3 Eval'!$I42)+IF(Programacion!BR$47="",0,Programacion!BR$47/SUM(Programacion!BR$42:BR$48)*'3 Eval'!$J42)+IF(Programacion!BR$48="",0,Programacion!BR$48/SUM(Programacion!BR$42:BR$48)*'3 Eval'!$K42))*SUM(Programacion!BR$42:BR$48)/SUM(Programacion!BR$28:BR$48)+IF('Res 2ªEval'!BT43="",0,'Res 2ªEval'!BT43*SUM(Programacion!BR$28:BR$41)/SUM(Programacion!BR$28:BR$48)))))</f>
        <v/>
      </c>
      <c r="BU43" s="270" t="str">
        <f>IF($C43="","",IF(SUM(Programacion!BS$28:BS$48)=0,"",IF(SUM(Programacion!BS$42:BS$48)=0,'Res 2ªEval'!BU43,(IF(Programacion!BS$42="",0,Programacion!BS$42/SUM(Programacion!BS$42:BS$48)*'3 Eval'!$E42)+IF(Programacion!BS$43="",0,Programacion!BS$43/SUM(Programacion!BS$42:BS$48)*'3 Eval'!$F42)+IF(Programacion!BS$44="",0,Programacion!BS$44/SUM(Programacion!BS$42:BS$48)*'3 Eval'!$G42)+IF(Programacion!BS$45="",0,Programacion!BS$45/SUM(Programacion!BS$42:BS$48)*'3 Eval'!$H42)+IF(Programacion!BS$46="",0,Programacion!BS$46/SUM(Programacion!BS$42:BS$48)*'3 Eval'!$I42)+IF(Programacion!BS$47="",0,Programacion!BS$47/SUM(Programacion!BS$42:BS$48)*'3 Eval'!$J42)+IF(Programacion!BS$48="",0,Programacion!BS$48/SUM(Programacion!BS$42:BS$48)*'3 Eval'!$K42))*SUM(Programacion!BS$42:BS$48)/SUM(Programacion!BS$28:BS$48)+IF('Res 2ªEval'!BU43="",0,'Res 2ªEval'!BU43*SUM(Programacion!BS$28:BS$41)/SUM(Programacion!BS$28:BS$48)))))</f>
        <v/>
      </c>
      <c r="BV43" s="270" t="str">
        <f>IF($C43="","",IF(SUM(Programacion!BT$28:BT$48)=0,"",IF(SUM(Programacion!BT$42:BT$48)=0,'Res 2ªEval'!BV43,(IF(Programacion!BT$42="",0,Programacion!BT$42/SUM(Programacion!BT$42:BT$48)*'3 Eval'!$E42)+IF(Programacion!BT$43="",0,Programacion!BT$43/SUM(Programacion!BT$42:BT$48)*'3 Eval'!$F42)+IF(Programacion!BT$44="",0,Programacion!BT$44/SUM(Programacion!BT$42:BT$48)*'3 Eval'!$G42)+IF(Programacion!BT$45="",0,Programacion!BT$45/SUM(Programacion!BT$42:BT$48)*'3 Eval'!$H42)+IF(Programacion!BT$46="",0,Programacion!BT$46/SUM(Programacion!BT$42:BT$48)*'3 Eval'!$I42)+IF(Programacion!BT$47="",0,Programacion!BT$47/SUM(Programacion!BT$42:BT$48)*'3 Eval'!$J42)+IF(Programacion!BT$48="",0,Programacion!BT$48/SUM(Programacion!BT$42:BT$48)*'3 Eval'!$K42))*SUM(Programacion!BT$42:BT$48)/SUM(Programacion!BT$28:BT$48)+IF('Res 2ªEval'!BV43="",0,'Res 2ªEval'!BV43*SUM(Programacion!BT$28:BT$41)/SUM(Programacion!BT$28:BT$48)))))</f>
        <v/>
      </c>
      <c r="BW43" s="270" t="str">
        <f>IF($C43="","",IF(SUM(Programacion!BU$28:BU$48)=0,"",IF(SUM(Programacion!BU$42:BU$48)=0,'Res 2ªEval'!BW43,(IF(Programacion!BU$42="",0,Programacion!BU$42/SUM(Programacion!BU$42:BU$48)*'3 Eval'!$E42)+IF(Programacion!BU$43="",0,Programacion!BU$43/SUM(Programacion!BU$42:BU$48)*'3 Eval'!$F42)+IF(Programacion!BU$44="",0,Programacion!BU$44/SUM(Programacion!BU$42:BU$48)*'3 Eval'!$G42)+IF(Programacion!BU$45="",0,Programacion!BU$45/SUM(Programacion!BU$42:BU$48)*'3 Eval'!$H42)+IF(Programacion!BU$46="",0,Programacion!BU$46/SUM(Programacion!BU$42:BU$48)*'3 Eval'!$I42)+IF(Programacion!BU$47="",0,Programacion!BU$47/SUM(Programacion!BU$42:BU$48)*'3 Eval'!$J42)+IF(Programacion!BU$48="",0,Programacion!BU$48/SUM(Programacion!BU$42:BU$48)*'3 Eval'!$K42))*SUM(Programacion!BU$42:BU$48)/SUM(Programacion!BU$28:BU$48)+IF('Res 2ªEval'!BW43="",0,'Res 2ªEval'!BW43*SUM(Programacion!BU$28:BU$41)/SUM(Programacion!BU$28:BU$48)))))</f>
        <v/>
      </c>
      <c r="BX43" s="270" t="str">
        <f>IF($C43="","",IF(SUM(Programacion!BV$28:BV$48)=0,"",IF(SUM(Programacion!BV$42:BV$48)=0,'Res 2ªEval'!BX43,(IF(Programacion!BV$42="",0,Programacion!BV$42/SUM(Programacion!BV$42:BV$48)*'3 Eval'!$E42)+IF(Programacion!BV$43="",0,Programacion!BV$43/SUM(Programacion!BV$42:BV$48)*'3 Eval'!$F42)+IF(Programacion!BV$44="",0,Programacion!BV$44/SUM(Programacion!BV$42:BV$48)*'3 Eval'!$G42)+IF(Programacion!BV$45="",0,Programacion!BV$45/SUM(Programacion!BV$42:BV$48)*'3 Eval'!$H42)+IF(Programacion!BV$46="",0,Programacion!BV$46/SUM(Programacion!BV$42:BV$48)*'3 Eval'!$I42)+IF(Programacion!BV$47="",0,Programacion!BV$47/SUM(Programacion!BV$42:BV$48)*'3 Eval'!$J42)+IF(Programacion!BV$48="",0,Programacion!BV$48/SUM(Programacion!BV$42:BV$48)*'3 Eval'!$K42))*SUM(Programacion!BV$42:BV$48)/SUM(Programacion!BV$28:BV$48)+IF('Res 2ªEval'!BX43="",0,'Res 2ªEval'!BX43*SUM(Programacion!BV$28:BV$41)/SUM(Programacion!BV$28:BV$48)))))</f>
        <v/>
      </c>
      <c r="BY43" s="270" t="str">
        <f>IF($C43="","",IF(SUM(Programacion!BW$28:BW$48)=0,"",IF(SUM(Programacion!BW$42:BW$48)=0,'Res 2ªEval'!BY43,(IF(Programacion!BW$42="",0,Programacion!BW$42/SUM(Programacion!BW$42:BW$48)*'3 Eval'!$E42)+IF(Programacion!BW$43="",0,Programacion!BW$43/SUM(Programacion!BW$42:BW$48)*'3 Eval'!$F42)+IF(Programacion!BW$44="",0,Programacion!BW$44/SUM(Programacion!BW$42:BW$48)*'3 Eval'!$G42)+IF(Programacion!BW$45="",0,Programacion!BW$45/SUM(Programacion!BW$42:BW$48)*'3 Eval'!$H42)+IF(Programacion!BW$46="",0,Programacion!BW$46/SUM(Programacion!BW$42:BW$48)*'3 Eval'!$I42)+IF(Programacion!BW$47="",0,Programacion!BW$47/SUM(Programacion!BW$42:BW$48)*'3 Eval'!$J42)+IF(Programacion!BW$48="",0,Programacion!BW$48/SUM(Programacion!BW$42:BW$48)*'3 Eval'!$K42))*SUM(Programacion!BW$42:BW$48)/SUM(Programacion!BW$28:BW$48)+IF('Res 2ªEval'!BY43="",0,'Res 2ªEval'!BY43*SUM(Programacion!BW$28:BW$41)/SUM(Programacion!BW$28:BW$48)))))</f>
        <v/>
      </c>
      <c r="BZ43" s="270" t="str">
        <f>IF($C43="","",IF(SUM(Programacion!BX$28:BX$48)=0,"",IF(SUM(Programacion!BX$42:BX$48)=0,'Res 2ªEval'!BZ43,(IF(Programacion!BX$42="",0,Programacion!BX$42/SUM(Programacion!BX$42:BX$48)*'3 Eval'!$E42)+IF(Programacion!BX$43="",0,Programacion!BX$43/SUM(Programacion!BX$42:BX$48)*'3 Eval'!$F42)+IF(Programacion!BX$44="",0,Programacion!BX$44/SUM(Programacion!BX$42:BX$48)*'3 Eval'!$G42)+IF(Programacion!BX$45="",0,Programacion!BX$45/SUM(Programacion!BX$42:BX$48)*'3 Eval'!$H42)+IF(Programacion!BX$46="",0,Programacion!BX$46/SUM(Programacion!BX$42:BX$48)*'3 Eval'!$I42)+IF(Programacion!BX$47="",0,Programacion!BX$47/SUM(Programacion!BX$42:BX$48)*'3 Eval'!$J42)+IF(Programacion!BX$48="",0,Programacion!BX$48/SUM(Programacion!BX$42:BX$48)*'3 Eval'!$K42))*SUM(Programacion!BX$42:BX$48)/SUM(Programacion!BX$28:BX$48)+IF('Res 2ªEval'!BZ43="",0,'Res 2ªEval'!BZ43*SUM(Programacion!BX$28:BX$41)/SUM(Programacion!BX$28:BX$48)))))</f>
        <v/>
      </c>
      <c r="CA43" s="270" t="str">
        <f>IF($C43="","",IF(SUM(Programacion!BY$28:BY$48)=0,"",IF(SUM(Programacion!BY$42:BY$48)=0,'Res 2ªEval'!CA43,(IF(Programacion!BY$42="",0,Programacion!BY$42/SUM(Programacion!BY$42:BY$48)*'3 Eval'!$E42)+IF(Programacion!BY$43="",0,Programacion!BY$43/SUM(Programacion!BY$42:BY$48)*'3 Eval'!$F42)+IF(Programacion!BY$44="",0,Programacion!BY$44/SUM(Programacion!BY$42:BY$48)*'3 Eval'!$G42)+IF(Programacion!BY$45="",0,Programacion!BY$45/SUM(Programacion!BY$42:BY$48)*'3 Eval'!$H42)+IF(Programacion!BY$46="",0,Programacion!BY$46/SUM(Programacion!BY$42:BY$48)*'3 Eval'!$I42)+IF(Programacion!BY$47="",0,Programacion!BY$47/SUM(Programacion!BY$42:BY$48)*'3 Eval'!$J42)+IF(Programacion!BY$48="",0,Programacion!BY$48/SUM(Programacion!BY$42:BY$48)*'3 Eval'!$K42))*SUM(Programacion!BY$42:BY$48)/SUM(Programacion!BY$28:BY$48)+IF('Res 2ªEval'!CA43="",0,'Res 2ªEval'!CA43*SUM(Programacion!BY$28:BY$41)/SUM(Programacion!BY$28:BY$48)))))</f>
        <v/>
      </c>
      <c r="CB43" s="270" t="str">
        <f>IF($C43="","",IF(SUM(Programacion!BZ$28:BZ$48)=0,"",IF(SUM(Programacion!BZ$42:BZ$48)=0,'Res 2ªEval'!CB43,(IF(Programacion!BZ$42="",0,Programacion!BZ$42/SUM(Programacion!BZ$42:BZ$48)*'3 Eval'!$E42)+IF(Programacion!BZ$43="",0,Programacion!BZ$43/SUM(Programacion!BZ$42:BZ$48)*'3 Eval'!$F42)+IF(Programacion!BZ$44="",0,Programacion!BZ$44/SUM(Programacion!BZ$42:BZ$48)*'3 Eval'!$G42)+IF(Programacion!BZ$45="",0,Programacion!BZ$45/SUM(Programacion!BZ$42:BZ$48)*'3 Eval'!$H42)+IF(Programacion!BZ$46="",0,Programacion!BZ$46/SUM(Programacion!BZ$42:BZ$48)*'3 Eval'!$I42)+IF(Programacion!BZ$47="",0,Programacion!BZ$47/SUM(Programacion!BZ$42:BZ$48)*'3 Eval'!$J42)+IF(Programacion!BZ$48="",0,Programacion!BZ$48/SUM(Programacion!BZ$42:BZ$48)*'3 Eval'!$K42))*SUM(Programacion!BZ$42:BZ$48)/SUM(Programacion!BZ$28:BZ$48)+IF('Res 2ªEval'!CB43="",0,'Res 2ªEval'!CB43*SUM(Programacion!BZ$28:BZ$41)/SUM(Programacion!BZ$28:BZ$48)))))</f>
        <v/>
      </c>
      <c r="CC43" s="270" t="str">
        <f>IF($C43="","",IF(SUM(Programacion!CA$28:CA$48)=0,"",IF(SUM(Programacion!CA$42:CA$48)=0,'Res 2ªEval'!CC43,(IF(Programacion!CA$42="",0,Programacion!CA$42/SUM(Programacion!CA$42:CA$48)*'3 Eval'!$E42)+IF(Programacion!CA$43="",0,Programacion!CA$43/SUM(Programacion!CA$42:CA$48)*'3 Eval'!$F42)+IF(Programacion!CA$44="",0,Programacion!CA$44/SUM(Programacion!CA$42:CA$48)*'3 Eval'!$G42)+IF(Programacion!CA$45="",0,Programacion!CA$45/SUM(Programacion!CA$42:CA$48)*'3 Eval'!$H42)+IF(Programacion!CA$46="",0,Programacion!CA$46/SUM(Programacion!CA$42:CA$48)*'3 Eval'!$I42)+IF(Programacion!CA$47="",0,Programacion!CA$47/SUM(Programacion!CA$42:CA$48)*'3 Eval'!$J42)+IF(Programacion!CA$48="",0,Programacion!CA$48/SUM(Programacion!CA$42:CA$48)*'3 Eval'!$K42))*SUM(Programacion!CA$42:CA$48)/SUM(Programacion!CA$28:CA$48)+IF('Res 2ªEval'!CC43="",0,'Res 2ªEval'!CC43*SUM(Programacion!CA$28:CA$41)/SUM(Programacion!CA$28:CA$48)))))</f>
        <v/>
      </c>
      <c r="CD43" s="270" t="str">
        <f>IF($C43="","",IF(SUM(Programacion!CB$28:CB$48)=0,"",IF(SUM(Programacion!CB$42:CB$48)=0,'Res 2ªEval'!CD43,(IF(Programacion!CB$42="",0,Programacion!CB$42/SUM(Programacion!CB$42:CB$48)*'3 Eval'!$E42)+IF(Programacion!CB$43="",0,Programacion!CB$43/SUM(Programacion!CB$42:CB$48)*'3 Eval'!$F42)+IF(Programacion!CB$44="",0,Programacion!CB$44/SUM(Programacion!CB$42:CB$48)*'3 Eval'!$G42)+IF(Programacion!CB$45="",0,Programacion!CB$45/SUM(Programacion!CB$42:CB$48)*'3 Eval'!$H42)+IF(Programacion!CB$46="",0,Programacion!CB$46/SUM(Programacion!CB$42:CB$48)*'3 Eval'!$I42)+IF(Programacion!CB$47="",0,Programacion!CB$47/SUM(Programacion!CB$42:CB$48)*'3 Eval'!$J42)+IF(Programacion!CB$48="",0,Programacion!CB$48/SUM(Programacion!CB$42:CB$48)*'3 Eval'!$K42))*SUM(Programacion!CB$42:CB$48)/SUM(Programacion!CB$28:CB$48)+IF('Res 2ªEval'!CD43="",0,'Res 2ªEval'!CD43*SUM(Programacion!CB$28:CB$41)/SUM(Programacion!CB$28:CB$48)))))</f>
        <v/>
      </c>
      <c r="CE43" s="270" t="str">
        <f>IF($C43="","",IF(SUM(Programacion!CC$28:CC$48)=0,"",IF(SUM(Programacion!CC$42:CC$48)=0,'Res 2ªEval'!CE43,(IF(Programacion!CC$42="",0,Programacion!CC$42/SUM(Programacion!CC$42:CC$48)*'3 Eval'!$E42)+IF(Programacion!CC$43="",0,Programacion!CC$43/SUM(Programacion!CC$42:CC$48)*'3 Eval'!$F42)+IF(Programacion!CC$44="",0,Programacion!CC$44/SUM(Programacion!CC$42:CC$48)*'3 Eval'!$G42)+IF(Programacion!CC$45="",0,Programacion!CC$45/SUM(Programacion!CC$42:CC$48)*'3 Eval'!$H42)+IF(Programacion!CC$46="",0,Programacion!CC$46/SUM(Programacion!CC$42:CC$48)*'3 Eval'!$I42)+IF(Programacion!CC$47="",0,Programacion!CC$47/SUM(Programacion!CC$42:CC$48)*'3 Eval'!$J42)+IF(Programacion!CC$48="",0,Programacion!CC$48/SUM(Programacion!CC$42:CC$48)*'3 Eval'!$K42))*SUM(Programacion!CC$42:CC$48)/SUM(Programacion!CC$28:CC$48)+IF('Res 2ªEval'!CE43="",0,'Res 2ªEval'!CE43*SUM(Programacion!CC$28:CC$41)/SUM(Programacion!CC$28:CC$48)))))</f>
        <v/>
      </c>
      <c r="CF43" s="270" t="str">
        <f>IF($C43="","",IF(SUM(Programacion!CD$28:CD$48)=0,"",IF(SUM(Programacion!CD$42:CD$48)=0,'Res 2ªEval'!CF43,(IF(Programacion!CD$42="",0,Programacion!CD$42/SUM(Programacion!CD$42:CD$48)*'3 Eval'!$E42)+IF(Programacion!CD$43="",0,Programacion!CD$43/SUM(Programacion!CD$42:CD$48)*'3 Eval'!$F42)+IF(Programacion!CD$44="",0,Programacion!CD$44/SUM(Programacion!CD$42:CD$48)*'3 Eval'!$G42)+IF(Programacion!CD$45="",0,Programacion!CD$45/SUM(Programacion!CD$42:CD$48)*'3 Eval'!$H42)+IF(Programacion!CD$46="",0,Programacion!CD$46/SUM(Programacion!CD$42:CD$48)*'3 Eval'!$I42)+IF(Programacion!CD$47="",0,Programacion!CD$47/SUM(Programacion!CD$42:CD$48)*'3 Eval'!$J42)+IF(Programacion!CD$48="",0,Programacion!CD$48/SUM(Programacion!CD$42:CD$48)*'3 Eval'!$K42))*SUM(Programacion!CD$42:CD$48)/SUM(Programacion!CD$28:CD$48)+IF('Res 2ªEval'!CF43="",0,'Res 2ªEval'!CF43*SUM(Programacion!CD$28:CD$41)/SUM(Programacion!CD$28:CD$48)))))</f>
        <v/>
      </c>
      <c r="CG43" s="270" t="str">
        <f>IF($C43="","",IF(SUM(Programacion!CE$28:CE$48)=0,"",IF(SUM(Programacion!CE$42:CE$48)=0,'Res 2ªEval'!CG43,(IF(Programacion!CE$42="",0,Programacion!CE$42/SUM(Programacion!CE$42:CE$48)*'3 Eval'!$E42)+IF(Programacion!CE$43="",0,Programacion!CE$43/SUM(Programacion!CE$42:CE$48)*'3 Eval'!$F42)+IF(Programacion!CE$44="",0,Programacion!CE$44/SUM(Programacion!CE$42:CE$48)*'3 Eval'!$G42)+IF(Programacion!CE$45="",0,Programacion!CE$45/SUM(Programacion!CE$42:CE$48)*'3 Eval'!$H42)+IF(Programacion!CE$46="",0,Programacion!CE$46/SUM(Programacion!CE$42:CE$48)*'3 Eval'!$I42)+IF(Programacion!CE$47="",0,Programacion!CE$47/SUM(Programacion!CE$42:CE$48)*'3 Eval'!$J42)+IF(Programacion!CE$48="",0,Programacion!CE$48/SUM(Programacion!CE$42:CE$48)*'3 Eval'!$K42))*SUM(Programacion!CE$42:CE$48)/SUM(Programacion!CE$28:CE$48)+IF('Res 2ªEval'!CG43="",0,'Res 2ªEval'!CG43*SUM(Programacion!CE$28:CE$41)/SUM(Programacion!CE$28:CE$48)))))</f>
        <v/>
      </c>
      <c r="CH43" s="270" t="str">
        <f>IF($C43="","",IF(SUM(Programacion!CF$28:CF$48)=0,"",IF(SUM(Programacion!CF$42:CF$48)=0,'Res 2ªEval'!CH43,(IF(Programacion!CF$42="",0,Programacion!CF$42/SUM(Programacion!CF$42:CF$48)*'3 Eval'!$E42)+IF(Programacion!CF$43="",0,Programacion!CF$43/SUM(Programacion!CF$42:CF$48)*'3 Eval'!$F42)+IF(Programacion!CF$44="",0,Programacion!CF$44/SUM(Programacion!CF$42:CF$48)*'3 Eval'!$G42)+IF(Programacion!CF$45="",0,Programacion!CF$45/SUM(Programacion!CF$42:CF$48)*'3 Eval'!$H42)+IF(Programacion!CF$46="",0,Programacion!CF$46/SUM(Programacion!CF$42:CF$48)*'3 Eval'!$I42)+IF(Programacion!CF$47="",0,Programacion!CF$47/SUM(Programacion!CF$42:CF$48)*'3 Eval'!$J42)+IF(Programacion!CF$48="",0,Programacion!CF$48/SUM(Programacion!CF$42:CF$48)*'3 Eval'!$K42))*SUM(Programacion!CF$42:CF$48)/SUM(Programacion!CF$28:CF$48)+IF('Res 2ªEval'!CH43="",0,'Res 2ªEval'!CH43*SUM(Programacion!CF$28:CF$41)/SUM(Programacion!CF$28:CF$48)))))</f>
        <v/>
      </c>
      <c r="CI43" s="270" t="str">
        <f>IF($C43="","",IF(SUM(Programacion!CG$28:CG$48)=0,"",IF(SUM(Programacion!CG$42:CG$48)=0,'Res 2ªEval'!CI43,(IF(Programacion!CG$42="",0,Programacion!CG$42/SUM(Programacion!CG$42:CG$48)*'3 Eval'!$E42)+IF(Programacion!CG$43="",0,Programacion!CG$43/SUM(Programacion!CG$42:CG$48)*'3 Eval'!$F42)+IF(Programacion!CG$44="",0,Programacion!CG$44/SUM(Programacion!CG$42:CG$48)*'3 Eval'!$G42)+IF(Programacion!CG$45="",0,Programacion!CG$45/SUM(Programacion!CG$42:CG$48)*'3 Eval'!$H42)+IF(Programacion!CG$46="",0,Programacion!CG$46/SUM(Programacion!CG$42:CG$48)*'3 Eval'!$I42)+IF(Programacion!CG$47="",0,Programacion!CG$47/SUM(Programacion!CG$42:CG$48)*'3 Eval'!$J42)+IF(Programacion!CG$48="",0,Programacion!CG$48/SUM(Programacion!CG$42:CG$48)*'3 Eval'!$K42))*SUM(Programacion!CG$42:CG$48)/SUM(Programacion!CG$28:CG$48)+IF('Res 2ªEval'!CI43="",0,'Res 2ªEval'!CI43*SUM(Programacion!CG$28:CG$41)/SUM(Programacion!CG$28:CG$48)))))</f>
        <v/>
      </c>
      <c r="CJ43" s="270" t="str">
        <f>IF($C43="","",IF(SUM(Programacion!CH$28:CH$48)=0,"",IF(SUM(Programacion!CH$42:CH$48)=0,'Res 2ªEval'!CJ43,(IF(Programacion!CH$42="",0,Programacion!CH$42/SUM(Programacion!CH$42:CH$48)*'3 Eval'!$E42)+IF(Programacion!CH$43="",0,Programacion!CH$43/SUM(Programacion!CH$42:CH$48)*'3 Eval'!$F42)+IF(Programacion!CH$44="",0,Programacion!CH$44/SUM(Programacion!CH$42:CH$48)*'3 Eval'!$G42)+IF(Programacion!CH$45="",0,Programacion!CH$45/SUM(Programacion!CH$42:CH$48)*'3 Eval'!$H42)+IF(Programacion!CH$46="",0,Programacion!CH$46/SUM(Programacion!CH$42:CH$48)*'3 Eval'!$I42)+IF(Programacion!CH$47="",0,Programacion!CH$47/SUM(Programacion!CH$42:CH$48)*'3 Eval'!$J42)+IF(Programacion!CH$48="",0,Programacion!CH$48/SUM(Programacion!CH$42:CH$48)*'3 Eval'!$K42))*SUM(Programacion!CH$42:CH$48)/SUM(Programacion!CH$28:CH$48)+IF('Res 2ªEval'!CJ43="",0,'Res 2ªEval'!CJ43*SUM(Programacion!CH$28:CH$41)/SUM(Programacion!CH$28:CH$48)))))</f>
        <v/>
      </c>
      <c r="CK43" s="270" t="str">
        <f>IF($C43="","",IF(SUM(Programacion!CI$28:CI$48)=0,"",IF(SUM(Programacion!CI$42:CI$48)=0,'Res 2ªEval'!CK43,(IF(Programacion!CI$42="",0,Programacion!CI$42/SUM(Programacion!CI$42:CI$48)*'3 Eval'!$E42)+IF(Programacion!CI$43="",0,Programacion!CI$43/SUM(Programacion!CI$42:CI$48)*'3 Eval'!$F42)+IF(Programacion!CI$44="",0,Programacion!CI$44/SUM(Programacion!CI$42:CI$48)*'3 Eval'!$G42)+IF(Programacion!CI$45="",0,Programacion!CI$45/SUM(Programacion!CI$42:CI$48)*'3 Eval'!$H42)+IF(Programacion!CI$46="",0,Programacion!CI$46/SUM(Programacion!CI$42:CI$48)*'3 Eval'!$I42)+IF(Programacion!CI$47="",0,Programacion!CI$47/SUM(Programacion!CI$42:CI$48)*'3 Eval'!$J42)+IF(Programacion!CI$48="",0,Programacion!CI$48/SUM(Programacion!CI$42:CI$48)*'3 Eval'!$K42))*SUM(Programacion!CI$42:CI$48)/SUM(Programacion!CI$28:CI$48)+IF('Res 2ªEval'!CK43="",0,'Res 2ªEval'!CK43*SUM(Programacion!CI$28:CI$41)/SUM(Programacion!CI$28:CI$48)))))</f>
        <v/>
      </c>
      <c r="CL43" s="270" t="str">
        <f>IF($C43="","",IF(SUM(Programacion!CJ$28:CJ$48)=0,"",IF(SUM(Programacion!CJ$42:CJ$48)=0,'Res 2ªEval'!CL43,(IF(Programacion!CJ$42="",0,Programacion!CJ$42/SUM(Programacion!CJ$42:CJ$48)*'3 Eval'!$E42)+IF(Programacion!CJ$43="",0,Programacion!CJ$43/SUM(Programacion!CJ$42:CJ$48)*'3 Eval'!$F42)+IF(Programacion!CJ$44="",0,Programacion!CJ$44/SUM(Programacion!CJ$42:CJ$48)*'3 Eval'!$G42)+IF(Programacion!CJ$45="",0,Programacion!CJ$45/SUM(Programacion!CJ$42:CJ$48)*'3 Eval'!$H42)+IF(Programacion!CJ$46="",0,Programacion!CJ$46/SUM(Programacion!CJ$42:CJ$48)*'3 Eval'!$I42)+IF(Programacion!CJ$47="",0,Programacion!CJ$47/SUM(Programacion!CJ$42:CJ$48)*'3 Eval'!$J42)+IF(Programacion!CJ$48="",0,Programacion!CJ$48/SUM(Programacion!CJ$42:CJ$48)*'3 Eval'!$K42))*SUM(Programacion!CJ$42:CJ$48)/SUM(Programacion!CJ$28:CJ$48)+IF('Res 2ªEval'!CL43="",0,'Res 2ªEval'!CL43*SUM(Programacion!CJ$28:CJ$41)/SUM(Programacion!CJ$28:CJ$48)))))</f>
        <v/>
      </c>
      <c r="CM43" s="270" t="str">
        <f>IF($C43="","",IF(SUM(Programacion!CK$28:CK$48)=0,"",IF(SUM(Programacion!CK$42:CK$48)=0,'Res 2ªEval'!CM43,(IF(Programacion!CK$42="",0,Programacion!CK$42/SUM(Programacion!CK$42:CK$48)*'3 Eval'!$E42)+IF(Programacion!CK$43="",0,Programacion!CK$43/SUM(Programacion!CK$42:CK$48)*'3 Eval'!$F42)+IF(Programacion!CK$44="",0,Programacion!CK$44/SUM(Programacion!CK$42:CK$48)*'3 Eval'!$G42)+IF(Programacion!CK$45="",0,Programacion!CK$45/SUM(Programacion!CK$42:CK$48)*'3 Eval'!$H42)+IF(Programacion!CK$46="",0,Programacion!CK$46/SUM(Programacion!CK$42:CK$48)*'3 Eval'!$I42)+IF(Programacion!CK$47="",0,Programacion!CK$47/SUM(Programacion!CK$42:CK$48)*'3 Eval'!$J42)+IF(Programacion!CK$48="",0,Programacion!CK$48/SUM(Programacion!CK$42:CK$48)*'3 Eval'!$K42))*SUM(Programacion!CK$42:CK$48)/SUM(Programacion!CK$28:CK$48)+IF('Res 2ªEval'!CM43="",0,'Res 2ªEval'!CM43*SUM(Programacion!CK$28:CK$41)/SUM(Programacion!CK$28:CK$48)))))</f>
        <v/>
      </c>
      <c r="CN43" s="270" t="str">
        <f>IF($C43="","",IF(SUM(Programacion!CL$28:CL$48)=0,"",IF(SUM(Programacion!CL$42:CL$48)=0,'Res 2ªEval'!CN43,(IF(Programacion!CL$42="",0,Programacion!CL$42/SUM(Programacion!CL$42:CL$48)*'3 Eval'!$E42)+IF(Programacion!CL$43="",0,Programacion!CL$43/SUM(Programacion!CL$42:CL$48)*'3 Eval'!$F42)+IF(Programacion!CL$44="",0,Programacion!CL$44/SUM(Programacion!CL$42:CL$48)*'3 Eval'!$G42)+IF(Programacion!CL$45="",0,Programacion!CL$45/SUM(Programacion!CL$42:CL$48)*'3 Eval'!$H42)+IF(Programacion!CL$46="",0,Programacion!CL$46/SUM(Programacion!CL$42:CL$48)*'3 Eval'!$I42)+IF(Programacion!CL$47="",0,Programacion!CL$47/SUM(Programacion!CL$42:CL$48)*'3 Eval'!$J42)+IF(Programacion!CL$48="",0,Programacion!CL$48/SUM(Programacion!CL$42:CL$48)*'3 Eval'!$K42))*SUM(Programacion!CL$42:CL$48)/SUM(Programacion!CL$28:CL$48)+IF('Res 2ªEval'!CN43="",0,'Res 2ªEval'!CN43*SUM(Programacion!CL$28:CL$41)/SUM(Programacion!CL$28:CL$48)))))</f>
        <v/>
      </c>
      <c r="CO43" s="270" t="str">
        <f>IF($C43="","",IF(SUM(Programacion!CM$28:CM$48)=0,"",IF(SUM(Programacion!CM$42:CM$48)=0,'Res 2ªEval'!CO43,(IF(Programacion!CM$42="",0,Programacion!CM$42/SUM(Programacion!CM$42:CM$48)*'3 Eval'!$E42)+IF(Programacion!CM$43="",0,Programacion!CM$43/SUM(Programacion!CM$42:CM$48)*'3 Eval'!$F42)+IF(Programacion!CM$44="",0,Programacion!CM$44/SUM(Programacion!CM$42:CM$48)*'3 Eval'!$G42)+IF(Programacion!CM$45="",0,Programacion!CM$45/SUM(Programacion!CM$42:CM$48)*'3 Eval'!$H42)+IF(Programacion!CM$46="",0,Programacion!CM$46/SUM(Programacion!CM$42:CM$48)*'3 Eval'!$I42)+IF(Programacion!CM$47="",0,Programacion!CM$47/SUM(Programacion!CM$42:CM$48)*'3 Eval'!$J42)+IF(Programacion!CM$48="",0,Programacion!CM$48/SUM(Programacion!CM$42:CM$48)*'3 Eval'!$K42))*SUM(Programacion!CM$42:CM$48)/SUM(Programacion!CM$28:CM$48)+IF('Res 2ªEval'!CO43="",0,'Res 2ªEval'!CO43*SUM(Programacion!CM$28:CM$41)/SUM(Programacion!CM$28:CM$48)))))</f>
        <v/>
      </c>
      <c r="CP43" s="270" t="str">
        <f>IF($C43="","",IF(SUM(Programacion!CN$28:CN$48)=0,"",IF(SUM(Programacion!CN$42:CN$48)=0,'Res 2ªEval'!CP43,(IF(Programacion!CN$42="",0,Programacion!CN$42/SUM(Programacion!CN$42:CN$48)*'3 Eval'!$E42)+IF(Programacion!CN$43="",0,Programacion!CN$43/SUM(Programacion!CN$42:CN$48)*'3 Eval'!$F42)+IF(Programacion!CN$44="",0,Programacion!CN$44/SUM(Programacion!CN$42:CN$48)*'3 Eval'!$G42)+IF(Programacion!CN$45="",0,Programacion!CN$45/SUM(Programacion!CN$42:CN$48)*'3 Eval'!$H42)+IF(Programacion!CN$46="",0,Programacion!CN$46/SUM(Programacion!CN$42:CN$48)*'3 Eval'!$I42)+IF(Programacion!CN$47="",0,Programacion!CN$47/SUM(Programacion!CN$42:CN$48)*'3 Eval'!$J42)+IF(Programacion!CN$48="",0,Programacion!CN$48/SUM(Programacion!CN$42:CN$48)*'3 Eval'!$K42))*SUM(Programacion!CN$42:CN$48)/SUM(Programacion!CN$28:CN$48)+IF('Res 2ªEval'!CP43="",0,'Res 2ªEval'!CP43*SUM(Programacion!CN$28:CN$41)/SUM(Programacion!CN$28:CN$48)))))</f>
        <v/>
      </c>
      <c r="CQ43" s="270" t="str">
        <f>IF($C43="","",IF(SUM(Programacion!CO$28:CO$48)=0,"",IF(SUM(Programacion!CO$42:CO$48)=0,'Res 2ªEval'!CQ43,(IF(Programacion!CO$42="",0,Programacion!CO$42/SUM(Programacion!CO$42:CO$48)*'3 Eval'!$E42)+IF(Programacion!CO$43="",0,Programacion!CO$43/SUM(Programacion!CO$42:CO$48)*'3 Eval'!$F42)+IF(Programacion!CO$44="",0,Programacion!CO$44/SUM(Programacion!CO$42:CO$48)*'3 Eval'!$G42)+IF(Programacion!CO$45="",0,Programacion!CO$45/SUM(Programacion!CO$42:CO$48)*'3 Eval'!$H42)+IF(Programacion!CO$46="",0,Programacion!CO$46/SUM(Programacion!CO$42:CO$48)*'3 Eval'!$I42)+IF(Programacion!CO$47="",0,Programacion!CO$47/SUM(Programacion!CO$42:CO$48)*'3 Eval'!$J42)+IF(Programacion!CO$48="",0,Programacion!CO$48/SUM(Programacion!CO$42:CO$48)*'3 Eval'!$K42))*SUM(Programacion!CO$42:CO$48)/SUM(Programacion!CO$28:CO$48)+IF('Res 2ªEval'!CQ43="",0,'Res 2ªEval'!CQ43*SUM(Programacion!CO$28:CO$41)/SUM(Programacion!CO$28:CO$48)))))</f>
        <v/>
      </c>
      <c r="CR43" s="270" t="str">
        <f>IF($C43="","",IF(SUM(Programacion!CP$28:CP$48)=0,"",IF(SUM(Programacion!CP$42:CP$48)=0,'Res 2ªEval'!CR43,(IF(Programacion!CP$42="",0,Programacion!CP$42/SUM(Programacion!CP$42:CP$48)*'3 Eval'!$E42)+IF(Programacion!CP$43="",0,Programacion!CP$43/SUM(Programacion!CP$42:CP$48)*'3 Eval'!$F42)+IF(Programacion!CP$44="",0,Programacion!CP$44/SUM(Programacion!CP$42:CP$48)*'3 Eval'!$G42)+IF(Programacion!CP$45="",0,Programacion!CP$45/SUM(Programacion!CP$42:CP$48)*'3 Eval'!$H42)+IF(Programacion!CP$46="",0,Programacion!CP$46/SUM(Programacion!CP$42:CP$48)*'3 Eval'!$I42)+IF(Programacion!CP$47="",0,Programacion!CP$47/SUM(Programacion!CP$42:CP$48)*'3 Eval'!$J42)+IF(Programacion!CP$48="",0,Programacion!CP$48/SUM(Programacion!CP$42:CP$48)*'3 Eval'!$K42))*SUM(Programacion!CP$42:CP$48)/SUM(Programacion!CP$28:CP$48)+IF('Res 2ªEval'!CR43="",0,'Res 2ªEval'!CR43*SUM(Programacion!CP$28:CP$41)/SUM(Programacion!CP$28:CP$48)))))</f>
        <v/>
      </c>
      <c r="CS43" s="270" t="str">
        <f>IF($C43="","",IF(SUM(Programacion!CQ$28:CQ$48)=0,"",IF(SUM(Programacion!CQ$42:CQ$48)=0,'Res 2ªEval'!CS43,(IF(Programacion!CQ$42="",0,Programacion!CQ$42/SUM(Programacion!CQ$42:CQ$48)*'3 Eval'!$E42)+IF(Programacion!CQ$43="",0,Programacion!CQ$43/SUM(Programacion!CQ$42:CQ$48)*'3 Eval'!$F42)+IF(Programacion!CQ$44="",0,Programacion!CQ$44/SUM(Programacion!CQ$42:CQ$48)*'3 Eval'!$G42)+IF(Programacion!CQ$45="",0,Programacion!CQ$45/SUM(Programacion!CQ$42:CQ$48)*'3 Eval'!$H42)+IF(Programacion!CQ$46="",0,Programacion!CQ$46/SUM(Programacion!CQ$42:CQ$48)*'3 Eval'!$I42)+IF(Programacion!CQ$47="",0,Programacion!CQ$47/SUM(Programacion!CQ$42:CQ$48)*'3 Eval'!$J42)+IF(Programacion!CQ$48="",0,Programacion!CQ$48/SUM(Programacion!CQ$42:CQ$48)*'3 Eval'!$K42))*SUM(Programacion!CQ$42:CQ$48)/SUM(Programacion!CQ$28:CQ$48)+IF('Res 2ªEval'!CS43="",0,'Res 2ªEval'!CS43*SUM(Programacion!CQ$28:CQ$41)/SUM(Programacion!CQ$28:CQ$48)))))</f>
        <v/>
      </c>
      <c r="CT43" s="270" t="str">
        <f>IF($C43="","",IF(SUM(Programacion!CR$28:CR$48)=0,"",IF(SUM(Programacion!CR$42:CR$48)=0,'Res 2ªEval'!CT43,(IF(Programacion!CR$42="",0,Programacion!CR$42/SUM(Programacion!CR$42:CR$48)*'3 Eval'!$E42)+IF(Programacion!CR$43="",0,Programacion!CR$43/SUM(Programacion!CR$42:CR$48)*'3 Eval'!$F42)+IF(Programacion!CR$44="",0,Programacion!CR$44/SUM(Programacion!CR$42:CR$48)*'3 Eval'!$G42)+IF(Programacion!CR$45="",0,Programacion!CR$45/SUM(Programacion!CR$42:CR$48)*'3 Eval'!$H42)+IF(Programacion!CR$46="",0,Programacion!CR$46/SUM(Programacion!CR$42:CR$48)*'3 Eval'!$I42)+IF(Programacion!CR$47="",0,Programacion!CR$47/SUM(Programacion!CR$42:CR$48)*'3 Eval'!$J42)+IF(Programacion!CR$48="",0,Programacion!CR$48/SUM(Programacion!CR$42:CR$48)*'3 Eval'!$K42))*SUM(Programacion!CR$42:CR$48)/SUM(Programacion!CR$28:CR$48)+IF('Res 2ªEval'!CT43="",0,'Res 2ªEval'!CT43*SUM(Programacion!CR$28:CR$41)/SUM(Programacion!CR$28:CR$48)))))</f>
        <v/>
      </c>
      <c r="CU43" s="270" t="str">
        <f>IF($C43="","",IF(SUM(Programacion!CS$28:CS$48)=0,"",IF(SUM(Programacion!CS$42:CS$48)=0,'Res 2ªEval'!CU43,(IF(Programacion!CS$42="",0,Programacion!CS$42/SUM(Programacion!CS$42:CS$48)*'3 Eval'!$E42)+IF(Programacion!CS$43="",0,Programacion!CS$43/SUM(Programacion!CS$42:CS$48)*'3 Eval'!$F42)+IF(Programacion!CS$44="",0,Programacion!CS$44/SUM(Programacion!CS$42:CS$48)*'3 Eval'!$G42)+IF(Programacion!CS$45="",0,Programacion!CS$45/SUM(Programacion!CS$42:CS$48)*'3 Eval'!$H42)+IF(Programacion!CS$46="",0,Programacion!CS$46/SUM(Programacion!CS$42:CS$48)*'3 Eval'!$I42)+IF(Programacion!CS$47="",0,Programacion!CS$47/SUM(Programacion!CS$42:CS$48)*'3 Eval'!$J42)+IF(Programacion!CS$48="",0,Programacion!CS$48/SUM(Programacion!CS$42:CS$48)*'3 Eval'!$K42))*SUM(Programacion!CS$42:CS$48)/SUM(Programacion!CS$28:CS$48)+IF('Res 2ªEval'!CU43="",0,'Res 2ªEval'!CU43*SUM(Programacion!CS$28:CS$41)/SUM(Programacion!CS$28:CS$48)))))</f>
        <v/>
      </c>
      <c r="CV43" s="270" t="str">
        <f>IF($C43="","",IF(SUM(Programacion!CT$28:CT$48)=0,"",IF(SUM(Programacion!CT$42:CT$48)=0,'Res 2ªEval'!CV43,(IF(Programacion!CT$42="",0,Programacion!CT$42/SUM(Programacion!CT$42:CT$48)*'3 Eval'!$E42)+IF(Programacion!CT$43="",0,Programacion!CT$43/SUM(Programacion!CT$42:CT$48)*'3 Eval'!$F42)+IF(Programacion!CT$44="",0,Programacion!CT$44/SUM(Programacion!CT$42:CT$48)*'3 Eval'!$G42)+IF(Programacion!CT$45="",0,Programacion!CT$45/SUM(Programacion!CT$42:CT$48)*'3 Eval'!$H42)+IF(Programacion!CT$46="",0,Programacion!CT$46/SUM(Programacion!CT$42:CT$48)*'3 Eval'!$I42)+IF(Programacion!CT$47="",0,Programacion!CT$47/SUM(Programacion!CT$42:CT$48)*'3 Eval'!$J42)+IF(Programacion!CT$48="",0,Programacion!CT$48/SUM(Programacion!CT$42:CT$48)*'3 Eval'!$K42))*SUM(Programacion!CT$42:CT$48)/SUM(Programacion!CT$28:CT$48)+IF('Res 2ªEval'!CV43="",0,'Res 2ªEval'!CV43*SUM(Programacion!CT$28:CT$41)/SUM(Programacion!CT$28:CT$48)))))</f>
        <v/>
      </c>
      <c r="CW43" s="270" t="str">
        <f>IF($C43="","",IF(SUM(Programacion!CU$28:CU$48)=0,"",IF(SUM(Programacion!CU$42:CU$48)=0,'Res 2ªEval'!CW43,(IF(Programacion!CU$42="",0,Programacion!CU$42/SUM(Programacion!CU$42:CU$48)*'3 Eval'!$E42)+IF(Programacion!CU$43="",0,Programacion!CU$43/SUM(Programacion!CU$42:CU$48)*'3 Eval'!$F42)+IF(Programacion!CU$44="",0,Programacion!CU$44/SUM(Programacion!CU$42:CU$48)*'3 Eval'!$G42)+IF(Programacion!CU$45="",0,Programacion!CU$45/SUM(Programacion!CU$42:CU$48)*'3 Eval'!$H42)+IF(Programacion!CU$46="",0,Programacion!CU$46/SUM(Programacion!CU$42:CU$48)*'3 Eval'!$I42)+IF(Programacion!CU$47="",0,Programacion!CU$47/SUM(Programacion!CU$42:CU$48)*'3 Eval'!$J42)+IF(Programacion!CU$48="",0,Programacion!CU$48/SUM(Programacion!CU$42:CU$48)*'3 Eval'!$K42))*SUM(Programacion!CU$42:CU$48)/SUM(Programacion!CU$28:CU$48)+IF('Res 2ªEval'!CW43="",0,'Res 2ªEval'!CW43*SUM(Programacion!CU$28:CU$41)/SUM(Programacion!CU$28:CU$48)))))</f>
        <v/>
      </c>
      <c r="CX43" s="270" t="str">
        <f>IF($C43="","",IF(SUM(Programacion!CV$28:CV$48)=0,"",IF(SUM(Programacion!CV$42:CV$48)=0,'Res 2ªEval'!CX43,(IF(Programacion!CV$42="",0,Programacion!CV$42/SUM(Programacion!CV$42:CV$48)*'3 Eval'!$E42)+IF(Programacion!CV$43="",0,Programacion!CV$43/SUM(Programacion!CV$42:CV$48)*'3 Eval'!$F42)+IF(Programacion!CV$44="",0,Programacion!CV$44/SUM(Programacion!CV$42:CV$48)*'3 Eval'!$G42)+IF(Programacion!CV$45="",0,Programacion!CV$45/SUM(Programacion!CV$42:CV$48)*'3 Eval'!$H42)+IF(Programacion!CV$46="",0,Programacion!CV$46/SUM(Programacion!CV$42:CV$48)*'3 Eval'!$I42)+IF(Programacion!CV$47="",0,Programacion!CV$47/SUM(Programacion!CV$42:CV$48)*'3 Eval'!$J42)+IF(Programacion!CV$48="",0,Programacion!CV$48/SUM(Programacion!CV$42:CV$48)*'3 Eval'!$K42))*SUM(Programacion!CV$42:CV$48)/SUM(Programacion!CV$28:CV$48)+IF('Res 2ªEval'!CX43="",0,'Res 2ªEval'!CX43*SUM(Programacion!CV$28:CV$41)/SUM(Programacion!CV$28:CV$48)))))</f>
        <v/>
      </c>
      <c r="CY43" s="270" t="str">
        <f>IF($C43="","",IF(SUM(Programacion!CW$28:CW$48)=0,"",IF(SUM(Programacion!CW$42:CW$48)=0,'Res 2ªEval'!CY43,(IF(Programacion!CW$42="",0,Programacion!CW$42/SUM(Programacion!CW$42:CW$48)*'3 Eval'!$E42)+IF(Programacion!CW$43="",0,Programacion!CW$43/SUM(Programacion!CW$42:CW$48)*'3 Eval'!$F42)+IF(Programacion!CW$44="",0,Programacion!CW$44/SUM(Programacion!CW$42:CW$48)*'3 Eval'!$G42)+IF(Programacion!CW$45="",0,Programacion!CW$45/SUM(Programacion!CW$42:CW$48)*'3 Eval'!$H42)+IF(Programacion!CW$46="",0,Programacion!CW$46/SUM(Programacion!CW$42:CW$48)*'3 Eval'!$I42)+IF(Programacion!CW$47="",0,Programacion!CW$47/SUM(Programacion!CW$42:CW$48)*'3 Eval'!$J42)+IF(Programacion!CW$48="",0,Programacion!CW$48/SUM(Programacion!CW$42:CW$48)*'3 Eval'!$K42))*SUM(Programacion!CW$42:CW$48)/SUM(Programacion!CW$28:CW$48)+IF('Res 2ªEval'!CY43="",0,'Res 2ªEval'!CY43*SUM(Programacion!CW$28:CW$41)/SUM(Programacion!CW$28:CW$48)))))</f>
        <v/>
      </c>
      <c r="CZ43" s="270" t="str">
        <f>IF($C43="","",IF(SUM(Programacion!CX$28:CX$48)=0,"",IF(SUM(Programacion!CX$42:CX$48)=0,'Res 2ªEval'!CZ43,(IF(Programacion!CX$42="",0,Programacion!CX$42/SUM(Programacion!CX$42:CX$48)*'3 Eval'!$E42)+IF(Programacion!CX$43="",0,Programacion!CX$43/SUM(Programacion!CX$42:CX$48)*'3 Eval'!$F42)+IF(Programacion!CX$44="",0,Programacion!CX$44/SUM(Programacion!CX$42:CX$48)*'3 Eval'!$G42)+IF(Programacion!CX$45="",0,Programacion!CX$45/SUM(Programacion!CX$42:CX$48)*'3 Eval'!$H42)+IF(Programacion!CX$46="",0,Programacion!CX$46/SUM(Programacion!CX$42:CX$48)*'3 Eval'!$I42)+IF(Programacion!CX$47="",0,Programacion!CX$47/SUM(Programacion!CX$42:CX$48)*'3 Eval'!$J42)+IF(Programacion!CX$48="",0,Programacion!CX$48/SUM(Programacion!CX$42:CX$48)*'3 Eval'!$K42))*SUM(Programacion!CX$42:CX$48)/SUM(Programacion!CX$28:CX$48)+IF('Res 2ªEval'!CZ43="",0,'Res 2ªEval'!CZ43*SUM(Programacion!CX$28:CX$41)/SUM(Programacion!CX$28:CX$48)))))</f>
        <v/>
      </c>
      <c r="DA43" s="270" t="str">
        <f>IF($C43="","",IF(SUM(Programacion!CY$28:CY$48)=0,"",IF(SUM(Programacion!CY$42:CY$48)=0,'Res 2ªEval'!DA43,(IF(Programacion!CY$42="",0,Programacion!CY$42/SUM(Programacion!CY$42:CY$48)*'3 Eval'!$E42)+IF(Programacion!CY$43="",0,Programacion!CY$43/SUM(Programacion!CY$42:CY$48)*'3 Eval'!$F42)+IF(Programacion!CY$44="",0,Programacion!CY$44/SUM(Programacion!CY$42:CY$48)*'3 Eval'!$G42)+IF(Programacion!CY$45="",0,Programacion!CY$45/SUM(Programacion!CY$42:CY$48)*'3 Eval'!$H42)+IF(Programacion!CY$46="",0,Programacion!CY$46/SUM(Programacion!CY$42:CY$48)*'3 Eval'!$I42)+IF(Programacion!CY$47="",0,Programacion!CY$47/SUM(Programacion!CY$42:CY$48)*'3 Eval'!$J42)+IF(Programacion!CY$48="",0,Programacion!CY$48/SUM(Programacion!CY$42:CY$48)*'3 Eval'!$K42))*SUM(Programacion!CY$42:CY$48)/SUM(Programacion!CY$28:CY$48)+IF('Res 2ªEval'!DA43="",0,'Res 2ªEval'!DA43*SUM(Programacion!CY$28:CY$41)/SUM(Programacion!CY$28:CY$48)))))</f>
        <v/>
      </c>
      <c r="DB43" s="270" t="str">
        <f>IF($C43="","",IF(SUM(Programacion!CZ$28:CZ$48)=0,"",IF(SUM(Programacion!CZ$42:CZ$48)=0,'Res 2ªEval'!DB43,(IF(Programacion!CZ$42="",0,Programacion!CZ$42/SUM(Programacion!CZ$42:CZ$48)*'3 Eval'!$E42)+IF(Programacion!CZ$43="",0,Programacion!CZ$43/SUM(Programacion!CZ$42:CZ$48)*'3 Eval'!$F42)+IF(Programacion!CZ$44="",0,Programacion!CZ$44/SUM(Programacion!CZ$42:CZ$48)*'3 Eval'!$G42)+IF(Programacion!CZ$45="",0,Programacion!CZ$45/SUM(Programacion!CZ$42:CZ$48)*'3 Eval'!$H42)+IF(Programacion!CZ$46="",0,Programacion!CZ$46/SUM(Programacion!CZ$42:CZ$48)*'3 Eval'!$I42)+IF(Programacion!CZ$47="",0,Programacion!CZ$47/SUM(Programacion!CZ$42:CZ$48)*'3 Eval'!$J42)+IF(Programacion!CZ$48="",0,Programacion!CZ$48/SUM(Programacion!CZ$42:CZ$48)*'3 Eval'!$K42))*SUM(Programacion!CZ$42:CZ$48)/SUM(Programacion!CZ$28:CZ$48)+IF('Res 2ªEval'!DB43="",0,'Res 2ªEval'!DB43*SUM(Programacion!CZ$28:CZ$41)/SUM(Programacion!CZ$28:CZ$48)))))</f>
        <v/>
      </c>
      <c r="DC43" s="270" t="str">
        <f>IF($C43="","",IF(SUM(Programacion!DA$28:DA$48)=0,"",IF(SUM(Programacion!DA$42:DA$48)=0,'Res 2ªEval'!DC43,(IF(Programacion!DA$42="",0,Programacion!DA$42/SUM(Programacion!DA$42:DA$48)*'3 Eval'!$E42)+IF(Programacion!DA$43="",0,Programacion!DA$43/SUM(Programacion!DA$42:DA$48)*'3 Eval'!$F42)+IF(Programacion!DA$44="",0,Programacion!DA$44/SUM(Programacion!DA$42:DA$48)*'3 Eval'!$G42)+IF(Programacion!DA$45="",0,Programacion!DA$45/SUM(Programacion!DA$42:DA$48)*'3 Eval'!$H42)+IF(Programacion!DA$46="",0,Programacion!DA$46/SUM(Programacion!DA$42:DA$48)*'3 Eval'!$I42)+IF(Programacion!DA$47="",0,Programacion!DA$47/SUM(Programacion!DA$42:DA$48)*'3 Eval'!$J42)+IF(Programacion!DA$48="",0,Programacion!DA$48/SUM(Programacion!DA$42:DA$48)*'3 Eval'!$K42))*SUM(Programacion!DA$42:DA$48)/SUM(Programacion!DA$28:DA$48)+IF('Res 2ªEval'!DC43="",0,'Res 2ªEval'!DC43*SUM(Programacion!DA$28:DA$41)/SUM(Programacion!DA$28:DA$48)))))</f>
        <v/>
      </c>
      <c r="DD43" s="270" t="str">
        <f>IF($C43="","",IF(SUM(Programacion!DB$28:DB$48)=0,"",IF(SUM(Programacion!DB$42:DB$48)=0,'Res 2ªEval'!DD43,(IF(Programacion!DB$42="",0,Programacion!DB$42/SUM(Programacion!DB$42:DB$48)*'3 Eval'!$E42)+IF(Programacion!DB$43="",0,Programacion!DB$43/SUM(Programacion!DB$42:DB$48)*'3 Eval'!$F42)+IF(Programacion!DB$44="",0,Programacion!DB$44/SUM(Programacion!DB$42:DB$48)*'3 Eval'!$G42)+IF(Programacion!DB$45="",0,Programacion!DB$45/SUM(Programacion!DB$42:DB$48)*'3 Eval'!$H42)+IF(Programacion!DB$46="",0,Programacion!DB$46/SUM(Programacion!DB$42:DB$48)*'3 Eval'!$I42)+IF(Programacion!DB$47="",0,Programacion!DB$47/SUM(Programacion!DB$42:DB$48)*'3 Eval'!$J42)+IF(Programacion!DB$48="",0,Programacion!DB$48/SUM(Programacion!DB$42:DB$48)*'3 Eval'!$K42))*SUM(Programacion!DB$42:DB$48)/SUM(Programacion!DB$28:DB$48)+IF('Res 2ªEval'!DD43="",0,'Res 2ªEval'!DD43*SUM(Programacion!DB$28:DB$41)/SUM(Programacion!DB$28:DB$48)))))</f>
        <v/>
      </c>
      <c r="DE43" s="270" t="str">
        <f>IF($C43="","",IF(SUM(Programacion!DC$28:DC$48)=0,"",IF(SUM(Programacion!DC$42:DC$48)=0,'Res 2ªEval'!DE43,(IF(Programacion!DC$42="",0,Programacion!DC$42/SUM(Programacion!DC$42:DC$48)*'3 Eval'!$E42)+IF(Programacion!DC$43="",0,Programacion!DC$43/SUM(Programacion!DC$42:DC$48)*'3 Eval'!$F42)+IF(Programacion!DC$44="",0,Programacion!DC$44/SUM(Programacion!DC$42:DC$48)*'3 Eval'!$G42)+IF(Programacion!DC$45="",0,Programacion!DC$45/SUM(Programacion!DC$42:DC$48)*'3 Eval'!$H42)+IF(Programacion!DC$46="",0,Programacion!DC$46/SUM(Programacion!DC$42:DC$48)*'3 Eval'!$I42)+IF(Programacion!DC$47="",0,Programacion!DC$47/SUM(Programacion!DC$42:DC$48)*'3 Eval'!$J42)+IF(Programacion!DC$48="",0,Programacion!DC$48/SUM(Programacion!DC$42:DC$48)*'3 Eval'!$K42))*SUM(Programacion!DC$42:DC$48)/SUM(Programacion!DC$28:DC$48)+IF('Res 2ªEval'!DE43="",0,'Res 2ªEval'!DE43*SUM(Programacion!DC$28:DC$41)/SUM(Programacion!DC$28:DC$48)))))</f>
        <v/>
      </c>
      <c r="DF43" s="270" t="str">
        <f>IF($C43="","",IF(SUM(Programacion!DD$28:DD$48)=0,"",IF(SUM(Programacion!DD$42:DD$48)=0,'Res 2ªEval'!DF43,(IF(Programacion!DD$42="",0,Programacion!DD$42/SUM(Programacion!DD$42:DD$48)*'3 Eval'!$E42)+IF(Programacion!DD$43="",0,Programacion!DD$43/SUM(Programacion!DD$42:DD$48)*'3 Eval'!$F42)+IF(Programacion!DD$44="",0,Programacion!DD$44/SUM(Programacion!DD$42:DD$48)*'3 Eval'!$G42)+IF(Programacion!DD$45="",0,Programacion!DD$45/SUM(Programacion!DD$42:DD$48)*'3 Eval'!$H42)+IF(Programacion!DD$46="",0,Programacion!DD$46/SUM(Programacion!DD$42:DD$48)*'3 Eval'!$I42)+IF(Programacion!DD$47="",0,Programacion!DD$47/SUM(Programacion!DD$42:DD$48)*'3 Eval'!$J42)+IF(Programacion!DD$48="",0,Programacion!DD$48/SUM(Programacion!DD$42:DD$48)*'3 Eval'!$K42))*SUM(Programacion!DD$42:DD$48)/SUM(Programacion!DD$28:DD$48)+IF('Res 2ªEval'!DF43="",0,'Res 2ªEval'!DF43*SUM(Programacion!DD$28:DD$41)/SUM(Programacion!DD$28:DD$48)))))</f>
        <v/>
      </c>
      <c r="DG43" s="270" t="str">
        <f>IF($C43="","",IF(SUM(Programacion!DE$28:DE$48)=0,"",IF(SUM(Programacion!DE$42:DE$48)=0,'Res 2ªEval'!DG43,(IF(Programacion!DE$42="",0,Programacion!DE$42/SUM(Programacion!DE$42:DE$48)*'3 Eval'!$E42)+IF(Programacion!DE$43="",0,Programacion!DE$43/SUM(Programacion!DE$42:DE$48)*'3 Eval'!$F42)+IF(Programacion!DE$44="",0,Programacion!DE$44/SUM(Programacion!DE$42:DE$48)*'3 Eval'!$G42)+IF(Programacion!DE$45="",0,Programacion!DE$45/SUM(Programacion!DE$42:DE$48)*'3 Eval'!$H42)+IF(Programacion!DE$46="",0,Programacion!DE$46/SUM(Programacion!DE$42:DE$48)*'3 Eval'!$I42)+IF(Programacion!DE$47="",0,Programacion!DE$47/SUM(Programacion!DE$42:DE$48)*'3 Eval'!$J42)+IF(Programacion!DE$48="",0,Programacion!DE$48/SUM(Programacion!DE$42:DE$48)*'3 Eval'!$K42))*SUM(Programacion!DE$42:DE$48)/SUM(Programacion!DE$28:DE$48)+IF('Res 2ªEval'!DG43="",0,'Res 2ªEval'!DG43*SUM(Programacion!DE$28:DE$41)/SUM(Programacion!DE$28:DE$48)))))</f>
        <v/>
      </c>
      <c r="DH43" s="270" t="str">
        <f>IF($C43="","",IF(SUM(Programacion!DF$28:DF$48)=0,"",IF(SUM(Programacion!DF$42:DF$48)=0,'Res 2ªEval'!DH43,(IF(Programacion!DF$42="",0,Programacion!DF$42/SUM(Programacion!DF$42:DF$48)*'3 Eval'!$E42)+IF(Programacion!DF$43="",0,Programacion!DF$43/SUM(Programacion!DF$42:DF$48)*'3 Eval'!$F42)+IF(Programacion!DF$44="",0,Programacion!DF$44/SUM(Programacion!DF$42:DF$48)*'3 Eval'!$G42)+IF(Programacion!DF$45="",0,Programacion!DF$45/SUM(Programacion!DF$42:DF$48)*'3 Eval'!$H42)+IF(Programacion!DF$46="",0,Programacion!DF$46/SUM(Programacion!DF$42:DF$48)*'3 Eval'!$I42)+IF(Programacion!DF$47="",0,Programacion!DF$47/SUM(Programacion!DF$42:DF$48)*'3 Eval'!$J42)+IF(Programacion!DF$48="",0,Programacion!DF$48/SUM(Programacion!DF$42:DF$48)*'3 Eval'!$K42))*SUM(Programacion!DF$42:DF$48)/SUM(Programacion!DF$28:DF$48)+IF('Res 2ªEval'!DH43="",0,'Res 2ªEval'!DH43*SUM(Programacion!DF$28:DF$41)/SUM(Programacion!DF$28:DF$48)))))</f>
        <v/>
      </c>
      <c r="DI43" s="270" t="str">
        <f>IF($C43="","",IF(SUM(Programacion!DG$28:DG$48)=0,"",IF(SUM(Programacion!DG$42:DG$48)=0,'Res 2ªEval'!DI43,(IF(Programacion!DG$42="",0,Programacion!DG$42/SUM(Programacion!DG$42:DG$48)*'3 Eval'!$E42)+IF(Programacion!DG$43="",0,Programacion!DG$43/SUM(Programacion!DG$42:DG$48)*'3 Eval'!$F42)+IF(Programacion!DG$44="",0,Programacion!DG$44/SUM(Programacion!DG$42:DG$48)*'3 Eval'!$G42)+IF(Programacion!DG$45="",0,Programacion!DG$45/SUM(Programacion!DG$42:DG$48)*'3 Eval'!$H42)+IF(Programacion!DG$46="",0,Programacion!DG$46/SUM(Programacion!DG$42:DG$48)*'3 Eval'!$I42)+IF(Programacion!DG$47="",0,Programacion!DG$47/SUM(Programacion!DG$42:DG$48)*'3 Eval'!$J42)+IF(Programacion!DG$48="",0,Programacion!DG$48/SUM(Programacion!DG$42:DG$48)*'3 Eval'!$K42))*SUM(Programacion!DG$42:DG$48)/SUM(Programacion!DG$28:DG$48)+IF('Res 2ªEval'!DI43="",0,'Res 2ªEval'!DI43*SUM(Programacion!DG$28:DG$41)/SUM(Programacion!DG$28:DG$48)))))</f>
        <v/>
      </c>
      <c r="DJ43" s="270" t="str">
        <f>IF($C43="","",IF(SUM(Programacion!DH$28:DH$48)=0,"",IF(SUM(Programacion!DH$42:DH$48)=0,'Res 2ªEval'!DJ43,(IF(Programacion!DH$42="",0,Programacion!DH$42/SUM(Programacion!DH$42:DH$48)*'3 Eval'!$E42)+IF(Programacion!DH$43="",0,Programacion!DH$43/SUM(Programacion!DH$42:DH$48)*'3 Eval'!$F42)+IF(Programacion!DH$44="",0,Programacion!DH$44/SUM(Programacion!DH$42:DH$48)*'3 Eval'!$G42)+IF(Programacion!DH$45="",0,Programacion!DH$45/SUM(Programacion!DH$42:DH$48)*'3 Eval'!$H42)+IF(Programacion!DH$46="",0,Programacion!DH$46/SUM(Programacion!DH$42:DH$48)*'3 Eval'!$I42)+IF(Programacion!DH$47="",0,Programacion!DH$47/SUM(Programacion!DH$42:DH$48)*'3 Eval'!$J42)+IF(Programacion!DH$48="",0,Programacion!DH$48/SUM(Programacion!DH$42:DH$48)*'3 Eval'!$K42))*SUM(Programacion!DH$42:DH$48)/SUM(Programacion!DH$28:DH$48)+IF('Res 2ªEval'!DJ43="",0,'Res 2ªEval'!DJ43*SUM(Programacion!DH$28:DH$41)/SUM(Programacion!DH$28:DH$48)))))</f>
        <v/>
      </c>
      <c r="DK43" s="270" t="str">
        <f>IF($C43="","",IF(SUM(Programacion!DI$28:DI$48)=0,"",IF(SUM(Programacion!DI$42:DI$48)=0,'Res 2ªEval'!DK43,(IF(Programacion!DI$42="",0,Programacion!DI$42/SUM(Programacion!DI$42:DI$48)*'3 Eval'!$E42)+IF(Programacion!DI$43="",0,Programacion!DI$43/SUM(Programacion!DI$42:DI$48)*'3 Eval'!$F42)+IF(Programacion!DI$44="",0,Programacion!DI$44/SUM(Programacion!DI$42:DI$48)*'3 Eval'!$G42)+IF(Programacion!DI$45="",0,Programacion!DI$45/SUM(Programacion!DI$42:DI$48)*'3 Eval'!$H42)+IF(Programacion!DI$46="",0,Programacion!DI$46/SUM(Programacion!DI$42:DI$48)*'3 Eval'!$I42)+IF(Programacion!DI$47="",0,Programacion!DI$47/SUM(Programacion!DI$42:DI$48)*'3 Eval'!$J42)+IF(Programacion!DI$48="",0,Programacion!DI$48/SUM(Programacion!DI$42:DI$48)*'3 Eval'!$K42))*SUM(Programacion!DI$42:DI$48)/SUM(Programacion!DI$28:DI$48)+IF('Res 2ªEval'!DK43="",0,'Res 2ªEval'!DK43*SUM(Programacion!DI$28:DI$41)/SUM(Programacion!DI$28:DI$48)))))</f>
        <v/>
      </c>
      <c r="DL43" s="270" t="str">
        <f>IF($C43="","",IF(SUM(Programacion!DJ$28:DJ$48)=0,"",IF(SUM(Programacion!DJ$42:DJ$48)=0,'Res 2ªEval'!DL43,(IF(Programacion!DJ$42="",0,Programacion!DJ$42/SUM(Programacion!DJ$42:DJ$48)*'3 Eval'!$E42)+IF(Programacion!DJ$43="",0,Programacion!DJ$43/SUM(Programacion!DJ$42:DJ$48)*'3 Eval'!$F42)+IF(Programacion!DJ$44="",0,Programacion!DJ$44/SUM(Programacion!DJ$42:DJ$48)*'3 Eval'!$G42)+IF(Programacion!DJ$45="",0,Programacion!DJ$45/SUM(Programacion!DJ$42:DJ$48)*'3 Eval'!$H42)+IF(Programacion!DJ$46="",0,Programacion!DJ$46/SUM(Programacion!DJ$42:DJ$48)*'3 Eval'!$I42)+IF(Programacion!DJ$47="",0,Programacion!DJ$47/SUM(Programacion!DJ$42:DJ$48)*'3 Eval'!$J42)+IF(Programacion!DJ$48="",0,Programacion!DJ$48/SUM(Programacion!DJ$42:DJ$48)*'3 Eval'!$K42))*SUM(Programacion!DJ$42:DJ$48)/SUM(Programacion!DJ$28:DJ$48)+IF('Res 2ªEval'!DL43="",0,'Res 2ªEval'!DL43*SUM(Programacion!DJ$28:DJ$41)/SUM(Programacion!DJ$28:DJ$48)))))</f>
        <v/>
      </c>
      <c r="DM43" s="270" t="str">
        <f>IF($C43="","",IF(SUM(Programacion!DK$28:DK$48)=0,"",IF(SUM(Programacion!DK$42:DK$48)=0,'Res 2ªEval'!DM43,(IF(Programacion!DK$42="",0,Programacion!DK$42/SUM(Programacion!DK$42:DK$48)*'3 Eval'!$E42)+IF(Programacion!DK$43="",0,Programacion!DK$43/SUM(Programacion!DK$42:DK$48)*'3 Eval'!$F42)+IF(Programacion!DK$44="",0,Programacion!DK$44/SUM(Programacion!DK$42:DK$48)*'3 Eval'!$G42)+IF(Programacion!DK$45="",0,Programacion!DK$45/SUM(Programacion!DK$42:DK$48)*'3 Eval'!$H42)+IF(Programacion!DK$46="",0,Programacion!DK$46/SUM(Programacion!DK$42:DK$48)*'3 Eval'!$I42)+IF(Programacion!DK$47="",0,Programacion!DK$47/SUM(Programacion!DK$42:DK$48)*'3 Eval'!$J42)+IF(Programacion!DK$48="",0,Programacion!DK$48/SUM(Programacion!DK$42:DK$48)*'3 Eval'!$K42))*SUM(Programacion!DK$42:DK$48)/SUM(Programacion!DK$28:DK$48)+IF('Res 2ªEval'!DM43="",0,'Res 2ªEval'!DM43*SUM(Programacion!DK$28:DK$41)/SUM(Programacion!DK$28:DK$48)))))</f>
        <v/>
      </c>
      <c r="DN43" s="270" t="str">
        <f>IF($C43="","",IF(SUM(Programacion!DL$28:DL$48)=0,"",IF(SUM(Programacion!DL$42:DL$48)=0,'Res 2ªEval'!DN43,(IF(Programacion!DL$42="",0,Programacion!DL$42/SUM(Programacion!DL$42:DL$48)*'3 Eval'!$E42)+IF(Programacion!DL$43="",0,Programacion!DL$43/SUM(Programacion!DL$42:DL$48)*'3 Eval'!$F42)+IF(Programacion!DL$44="",0,Programacion!DL$44/SUM(Programacion!DL$42:DL$48)*'3 Eval'!$G42)+IF(Programacion!DL$45="",0,Programacion!DL$45/SUM(Programacion!DL$42:DL$48)*'3 Eval'!$H42)+IF(Programacion!DL$46="",0,Programacion!DL$46/SUM(Programacion!DL$42:DL$48)*'3 Eval'!$I42)+IF(Programacion!DL$47="",0,Programacion!DL$47/SUM(Programacion!DL$42:DL$48)*'3 Eval'!$J42)+IF(Programacion!DL$48="",0,Programacion!DL$48/SUM(Programacion!DL$42:DL$48)*'3 Eval'!$K42))*SUM(Programacion!DL$42:DL$48)/SUM(Programacion!DL$28:DL$48)+IF('Res 2ªEval'!DN43="",0,'Res 2ªEval'!DN43*SUM(Programacion!DL$28:DL$41)/SUM(Programacion!DL$28:DL$48)))))</f>
        <v/>
      </c>
      <c r="DO43" s="270" t="str">
        <f>IF($C43="","",IF(SUM(Programacion!DM$28:DM$48)=0,"",IF(SUM(Programacion!DM$42:DM$48)=0,'Res 2ªEval'!DO43,(IF(Programacion!DM$42="",0,Programacion!DM$42/SUM(Programacion!DM$42:DM$48)*'3 Eval'!$E42)+IF(Programacion!DM$43="",0,Programacion!DM$43/SUM(Programacion!DM$42:DM$48)*'3 Eval'!$F42)+IF(Programacion!DM$44="",0,Programacion!DM$44/SUM(Programacion!DM$42:DM$48)*'3 Eval'!$G42)+IF(Programacion!DM$45="",0,Programacion!DM$45/SUM(Programacion!DM$42:DM$48)*'3 Eval'!$H42)+IF(Programacion!DM$46="",0,Programacion!DM$46/SUM(Programacion!DM$42:DM$48)*'3 Eval'!$I42)+IF(Programacion!DM$47="",0,Programacion!DM$47/SUM(Programacion!DM$42:DM$48)*'3 Eval'!$J42)+IF(Programacion!DM$48="",0,Programacion!DM$48/SUM(Programacion!DM$42:DM$48)*'3 Eval'!$K42))*SUM(Programacion!DM$42:DM$48)/SUM(Programacion!DM$28:DM$48)+IF('Res 2ªEval'!DO43="",0,'Res 2ªEval'!DO43*SUM(Programacion!DM$28:DM$41)/SUM(Programacion!DM$28:DM$48)))))</f>
        <v/>
      </c>
      <c r="DP43" s="270" t="str">
        <f>IF($C43="","",IF(SUM(Programacion!DN$28:DN$48)=0,"",IF(SUM(Programacion!DN$42:DN$48)=0,'Res 2ªEval'!DP43,(IF(Programacion!DN$42="",0,Programacion!DN$42/SUM(Programacion!DN$42:DN$48)*'3 Eval'!$E42)+IF(Programacion!DN$43="",0,Programacion!DN$43/SUM(Programacion!DN$42:DN$48)*'3 Eval'!$F42)+IF(Programacion!DN$44="",0,Programacion!DN$44/SUM(Programacion!DN$42:DN$48)*'3 Eval'!$G42)+IF(Programacion!DN$45="",0,Programacion!DN$45/SUM(Programacion!DN$42:DN$48)*'3 Eval'!$H42)+IF(Programacion!DN$46="",0,Programacion!DN$46/SUM(Programacion!DN$42:DN$48)*'3 Eval'!$I42)+IF(Programacion!DN$47="",0,Programacion!DN$47/SUM(Programacion!DN$42:DN$48)*'3 Eval'!$J42)+IF(Programacion!DN$48="",0,Programacion!DN$48/SUM(Programacion!DN$42:DN$48)*'3 Eval'!$K42))*SUM(Programacion!DN$42:DN$48)/SUM(Programacion!DN$28:DN$48)+IF('Res 2ªEval'!DP43="",0,'Res 2ªEval'!DP43*SUM(Programacion!DN$28:DN$41)/SUM(Programacion!DN$28:DN$48)))))</f>
        <v/>
      </c>
      <c r="DQ43" s="270" t="str">
        <f>IF($C43="","",IF(SUM(Programacion!DO$28:DO$48)=0,"",IF(SUM(Programacion!DO$42:DO$48)=0,'Res 2ªEval'!DQ43,(IF(Programacion!DO$42="",0,Programacion!DO$42/SUM(Programacion!DO$42:DO$48)*'3 Eval'!$E42)+IF(Programacion!DO$43="",0,Programacion!DO$43/SUM(Programacion!DO$42:DO$48)*'3 Eval'!$F42)+IF(Programacion!DO$44="",0,Programacion!DO$44/SUM(Programacion!DO$42:DO$48)*'3 Eval'!$G42)+IF(Programacion!DO$45="",0,Programacion!DO$45/SUM(Programacion!DO$42:DO$48)*'3 Eval'!$H42)+IF(Programacion!DO$46="",0,Programacion!DO$46/SUM(Programacion!DO$42:DO$48)*'3 Eval'!$I42)+IF(Programacion!DO$47="",0,Programacion!DO$47/SUM(Programacion!DO$42:DO$48)*'3 Eval'!$J42)+IF(Programacion!DO$48="",0,Programacion!DO$48/SUM(Programacion!DO$42:DO$48)*'3 Eval'!$K42))*SUM(Programacion!DO$42:DO$48)/SUM(Programacion!DO$28:DO$48)+IF('Res 2ªEval'!DQ43="",0,'Res 2ªEval'!DQ43*SUM(Programacion!DO$28:DO$41)/SUM(Programacion!DO$28:DO$48)))))</f>
        <v/>
      </c>
      <c r="DR43" s="270" t="str">
        <f>IF($C43="","",IF(SUM(Programacion!DP$28:DP$48)=0,"",IF(SUM(Programacion!DP$42:DP$48)=0,'Res 2ªEval'!DR43,(IF(Programacion!DP$42="",0,Programacion!DP$42/SUM(Programacion!DP$42:DP$48)*'3 Eval'!$E42)+IF(Programacion!DP$43="",0,Programacion!DP$43/SUM(Programacion!DP$42:DP$48)*'3 Eval'!$F42)+IF(Programacion!DP$44="",0,Programacion!DP$44/SUM(Programacion!DP$42:DP$48)*'3 Eval'!$G42)+IF(Programacion!DP$45="",0,Programacion!DP$45/SUM(Programacion!DP$42:DP$48)*'3 Eval'!$H42)+IF(Programacion!DP$46="",0,Programacion!DP$46/SUM(Programacion!DP$42:DP$48)*'3 Eval'!$I42)+IF(Programacion!DP$47="",0,Programacion!DP$47/SUM(Programacion!DP$42:DP$48)*'3 Eval'!$J42)+IF(Programacion!DP$48="",0,Programacion!DP$48/SUM(Programacion!DP$42:DP$48)*'3 Eval'!$K42))*SUM(Programacion!DP$42:DP$48)/SUM(Programacion!DP$28:DP$48)+IF('Res 2ªEval'!DR43="",0,'Res 2ªEval'!DR43*SUM(Programacion!DP$28:DP$41)/SUM(Programacion!DP$28:DP$48)))))</f>
        <v/>
      </c>
      <c r="DS43" s="270" t="str">
        <f>IF($C43="","",IF(SUM(Programacion!DQ$28:DQ$48)=0,"",IF(SUM(Programacion!DQ$42:DQ$48)=0,'Res 2ªEval'!DS43,(IF(Programacion!DQ$42="",0,Programacion!DQ$42/SUM(Programacion!DQ$42:DQ$48)*'3 Eval'!$E42)+IF(Programacion!DQ$43="",0,Programacion!DQ$43/SUM(Programacion!DQ$42:DQ$48)*'3 Eval'!$F42)+IF(Programacion!DQ$44="",0,Programacion!DQ$44/SUM(Programacion!DQ$42:DQ$48)*'3 Eval'!$G42)+IF(Programacion!DQ$45="",0,Programacion!DQ$45/SUM(Programacion!DQ$42:DQ$48)*'3 Eval'!$H42)+IF(Programacion!DQ$46="",0,Programacion!DQ$46/SUM(Programacion!DQ$42:DQ$48)*'3 Eval'!$I42)+IF(Programacion!DQ$47="",0,Programacion!DQ$47/SUM(Programacion!DQ$42:DQ$48)*'3 Eval'!$J42)+IF(Programacion!DQ$48="",0,Programacion!DQ$48/SUM(Programacion!DQ$42:DQ$48)*'3 Eval'!$K42))*SUM(Programacion!DQ$42:DQ$48)/SUM(Programacion!DQ$28:DQ$48)+IF('Res 2ªEval'!DS43="",0,'Res 2ªEval'!DS43*SUM(Programacion!DQ$28:DQ$41)/SUM(Programacion!DQ$28:DQ$48)))))</f>
        <v/>
      </c>
      <c r="DT43" s="270" t="str">
        <f>IF($C43="","",IF(SUM(Programacion!DR$28:DR$48)=0,"",IF(SUM(Programacion!DR$42:DR$48)=0,'Res 2ªEval'!DT43,(IF(Programacion!DR$42="",0,Programacion!DR$42/SUM(Programacion!DR$42:DR$48)*'3 Eval'!$E42)+IF(Programacion!DR$43="",0,Programacion!DR$43/SUM(Programacion!DR$42:DR$48)*'3 Eval'!$F42)+IF(Programacion!DR$44="",0,Programacion!DR$44/SUM(Programacion!DR$42:DR$48)*'3 Eval'!$G42)+IF(Programacion!DR$45="",0,Programacion!DR$45/SUM(Programacion!DR$42:DR$48)*'3 Eval'!$H42)+IF(Programacion!DR$46="",0,Programacion!DR$46/SUM(Programacion!DR$42:DR$48)*'3 Eval'!$I42)+IF(Programacion!DR$47="",0,Programacion!DR$47/SUM(Programacion!DR$42:DR$48)*'3 Eval'!$J42)+IF(Programacion!DR$48="",0,Programacion!DR$48/SUM(Programacion!DR$42:DR$48)*'3 Eval'!$K42))*SUM(Programacion!DR$42:DR$48)/SUM(Programacion!DR$28:DR$48)+IF('Res 2ªEval'!DT43="",0,'Res 2ªEval'!DT43*SUM(Programacion!DR$28:DR$41)/SUM(Programacion!DR$28:DR$48)))))</f>
        <v/>
      </c>
      <c r="DU43" s="270" t="str">
        <f>IF($C43="","",IF(SUM(Programacion!DS$28:DS$48)=0,"",IF(SUM(Programacion!DS$42:DS$48)=0,'Res 2ªEval'!DU43,(IF(Programacion!DS$42="",0,Programacion!DS$42/SUM(Programacion!DS$42:DS$48)*'3 Eval'!$E42)+IF(Programacion!DS$43="",0,Programacion!DS$43/SUM(Programacion!DS$42:DS$48)*'3 Eval'!$F42)+IF(Programacion!DS$44="",0,Programacion!DS$44/SUM(Programacion!DS$42:DS$48)*'3 Eval'!$G42)+IF(Programacion!DS$45="",0,Programacion!DS$45/SUM(Programacion!DS$42:DS$48)*'3 Eval'!$H42)+IF(Programacion!DS$46="",0,Programacion!DS$46/SUM(Programacion!DS$42:DS$48)*'3 Eval'!$I42)+IF(Programacion!DS$47="",0,Programacion!DS$47/SUM(Programacion!DS$42:DS$48)*'3 Eval'!$J42)+IF(Programacion!DS$48="",0,Programacion!DS$48/SUM(Programacion!DS$42:DS$48)*'3 Eval'!$K42))*SUM(Programacion!DS$42:DS$48)/SUM(Programacion!DS$28:DS$48)+IF('Res 2ªEval'!DU43="",0,'Res 2ªEval'!DU43*SUM(Programacion!DS$28:DS$41)/SUM(Programacion!DS$28:DS$48)))))</f>
        <v/>
      </c>
      <c r="DV43" s="270" t="str">
        <f>IF($C43="","",IF(SUM(Programacion!DT$28:DT$48)=0,"",IF(SUM(Programacion!DT$42:DT$48)=0,'Res 2ªEval'!DV43,(IF(Programacion!DT$42="",0,Programacion!DT$42/SUM(Programacion!DT$42:DT$48)*'3 Eval'!$E42)+IF(Programacion!DT$43="",0,Programacion!DT$43/SUM(Programacion!DT$42:DT$48)*'3 Eval'!$F42)+IF(Programacion!DT$44="",0,Programacion!DT$44/SUM(Programacion!DT$42:DT$48)*'3 Eval'!$G42)+IF(Programacion!DT$45="",0,Programacion!DT$45/SUM(Programacion!DT$42:DT$48)*'3 Eval'!$H42)+IF(Programacion!DT$46="",0,Programacion!DT$46/SUM(Programacion!DT$42:DT$48)*'3 Eval'!$I42)+IF(Programacion!DT$47="",0,Programacion!DT$47/SUM(Programacion!DT$42:DT$48)*'3 Eval'!$J42)+IF(Programacion!DT$48="",0,Programacion!DT$48/SUM(Programacion!DT$42:DT$48)*'3 Eval'!$K42))*SUM(Programacion!DT$42:DT$48)/SUM(Programacion!DT$28:DT$48)+IF('Res 2ªEval'!DV43="",0,'Res 2ªEval'!DV43*SUM(Programacion!DT$28:DT$41)/SUM(Programacion!DT$28:DT$48)))))</f>
        <v/>
      </c>
      <c r="DW43" s="270" t="str">
        <f>IF($C43="","",IF(SUM(Programacion!DU$28:DU$48)=0,"",IF(SUM(Programacion!DU$42:DU$48)=0,'Res 2ªEval'!DW43,(IF(Programacion!DU$42="",0,Programacion!DU$42/SUM(Programacion!DU$42:DU$48)*'3 Eval'!$E42)+IF(Programacion!DU$43="",0,Programacion!DU$43/SUM(Programacion!DU$42:DU$48)*'3 Eval'!$F42)+IF(Programacion!DU$44="",0,Programacion!DU$44/SUM(Programacion!DU$42:DU$48)*'3 Eval'!$G42)+IF(Programacion!DU$45="",0,Programacion!DU$45/SUM(Programacion!DU$42:DU$48)*'3 Eval'!$H42)+IF(Programacion!DU$46="",0,Programacion!DU$46/SUM(Programacion!DU$42:DU$48)*'3 Eval'!$I42)+IF(Programacion!DU$47="",0,Programacion!DU$47/SUM(Programacion!DU$42:DU$48)*'3 Eval'!$J42)+IF(Programacion!DU$48="",0,Programacion!DU$48/SUM(Programacion!DU$42:DU$48)*'3 Eval'!$K42))*SUM(Programacion!DU$42:DU$48)/SUM(Programacion!DU$28:DU$48)+IF('Res 2ªEval'!DW43="",0,'Res 2ªEval'!DW43*SUM(Programacion!DU$28:DU$41)/SUM(Programacion!DU$28:DU$48)))))</f>
        <v/>
      </c>
      <c r="DX43" s="270" t="str">
        <f>IF($C43="","",IF(SUM(Programacion!DV$28:DV$48)=0,"",IF(SUM(Programacion!DV$42:DV$48)=0,'Res 2ªEval'!DX43,(IF(Programacion!DV$42="",0,Programacion!DV$42/SUM(Programacion!DV$42:DV$48)*'3 Eval'!$E42)+IF(Programacion!DV$43="",0,Programacion!DV$43/SUM(Programacion!DV$42:DV$48)*'3 Eval'!$F42)+IF(Programacion!DV$44="",0,Programacion!DV$44/SUM(Programacion!DV$42:DV$48)*'3 Eval'!$G42)+IF(Programacion!DV$45="",0,Programacion!DV$45/SUM(Programacion!DV$42:DV$48)*'3 Eval'!$H42)+IF(Programacion!DV$46="",0,Programacion!DV$46/SUM(Programacion!DV$42:DV$48)*'3 Eval'!$I42)+IF(Programacion!DV$47="",0,Programacion!DV$47/SUM(Programacion!DV$42:DV$48)*'3 Eval'!$J42)+IF(Programacion!DV$48="",0,Programacion!DV$48/SUM(Programacion!DV$42:DV$48)*'3 Eval'!$K42))*SUM(Programacion!DV$42:DV$48)/SUM(Programacion!DV$28:DV$48)+IF('Res 2ªEval'!DX43="",0,'Res 2ªEval'!DX43*SUM(Programacion!DV$28:DV$41)/SUM(Programacion!DV$28:DV$48)))))</f>
        <v/>
      </c>
      <c r="DY43" s="270" t="str">
        <f>IF($C43="","",IF(SUM(Programacion!DW$28:DW$48)=0,"",IF(SUM(Programacion!DW$42:DW$48)=0,'Res 2ªEval'!DY43,(IF(Programacion!DW$42="",0,Programacion!DW$42/SUM(Programacion!DW$42:DW$48)*'3 Eval'!$E42)+IF(Programacion!DW$43="",0,Programacion!DW$43/SUM(Programacion!DW$42:DW$48)*'3 Eval'!$F42)+IF(Programacion!DW$44="",0,Programacion!DW$44/SUM(Programacion!DW$42:DW$48)*'3 Eval'!$G42)+IF(Programacion!DW$45="",0,Programacion!DW$45/SUM(Programacion!DW$42:DW$48)*'3 Eval'!$H42)+IF(Programacion!DW$46="",0,Programacion!DW$46/SUM(Programacion!DW$42:DW$48)*'3 Eval'!$I42)+IF(Programacion!DW$47="",0,Programacion!DW$47/SUM(Programacion!DW$42:DW$48)*'3 Eval'!$J42)+IF(Programacion!DW$48="",0,Programacion!DW$48/SUM(Programacion!DW$42:DW$48)*'3 Eval'!$K42))*SUM(Programacion!DW$42:DW$48)/SUM(Programacion!DW$28:DW$48)+IF('Res 2ªEval'!DY43="",0,'Res 2ªEval'!DY43*SUM(Programacion!DW$28:DW$41)/SUM(Programacion!DW$28:DW$48)))))</f>
        <v/>
      </c>
      <c r="DZ43" s="270" t="str">
        <f>IF($C43="","",IF(SUM(Programacion!DX$28:DX$48)=0,"",IF(SUM(Programacion!DX$42:DX$48)=0,'Res 2ªEval'!DZ43,(IF(Programacion!DX$42="",0,Programacion!DX$42/SUM(Programacion!DX$42:DX$48)*'3 Eval'!$E42)+IF(Programacion!DX$43="",0,Programacion!DX$43/SUM(Programacion!DX$42:DX$48)*'3 Eval'!$F42)+IF(Programacion!DX$44="",0,Programacion!DX$44/SUM(Programacion!DX$42:DX$48)*'3 Eval'!$G42)+IF(Programacion!DX$45="",0,Programacion!DX$45/SUM(Programacion!DX$42:DX$48)*'3 Eval'!$H42)+IF(Programacion!DX$46="",0,Programacion!DX$46/SUM(Programacion!DX$42:DX$48)*'3 Eval'!$I42)+IF(Programacion!DX$47="",0,Programacion!DX$47/SUM(Programacion!DX$42:DX$48)*'3 Eval'!$J42)+IF(Programacion!DX$48="",0,Programacion!DX$48/SUM(Programacion!DX$42:DX$48)*'3 Eval'!$K42))*SUM(Programacion!DX$42:DX$48)/SUM(Programacion!DX$28:DX$48)+IF('Res 2ªEval'!DZ43="",0,'Res 2ªEval'!DZ43*SUM(Programacion!DX$28:DX$41)/SUM(Programacion!DX$28:DX$48)))))</f>
        <v/>
      </c>
      <c r="EA43" s="270" t="str">
        <f>IF($C43="","",IF(SUM(Programacion!DY$28:DY$48)=0,"",IF(SUM(Programacion!DY$42:DY$48)=0,'Res 2ªEval'!EA43,(IF(Programacion!DY$42="",0,Programacion!DY$42/SUM(Programacion!DY$42:DY$48)*'3 Eval'!$E42)+IF(Programacion!DY$43="",0,Programacion!DY$43/SUM(Programacion!DY$42:DY$48)*'3 Eval'!$F42)+IF(Programacion!DY$44="",0,Programacion!DY$44/SUM(Programacion!DY$42:DY$48)*'3 Eval'!$G42)+IF(Programacion!DY$45="",0,Programacion!DY$45/SUM(Programacion!DY$42:DY$48)*'3 Eval'!$H42)+IF(Programacion!DY$46="",0,Programacion!DY$46/SUM(Programacion!DY$42:DY$48)*'3 Eval'!$I42)+IF(Programacion!DY$47="",0,Programacion!DY$47/SUM(Programacion!DY$42:DY$48)*'3 Eval'!$J42)+IF(Programacion!DY$48="",0,Programacion!DY$48/SUM(Programacion!DY$42:DY$48)*'3 Eval'!$K42))*SUM(Programacion!DY$42:DY$48)/SUM(Programacion!DY$28:DY$48)+IF('Res 2ªEval'!EA43="",0,'Res 2ªEval'!EA43*SUM(Programacion!DY$28:DY$41)/SUM(Programacion!DY$28:DY$48)))))</f>
        <v/>
      </c>
      <c r="EB43" s="270" t="str">
        <f>IF($C43="","",IF(SUM(Programacion!DZ$28:DZ$48)=0,"",IF(SUM(Programacion!DZ$42:DZ$48)=0,'Res 2ªEval'!EB43,(IF(Programacion!DZ$42="",0,Programacion!DZ$42/SUM(Programacion!DZ$42:DZ$48)*'3 Eval'!$E42)+IF(Programacion!DZ$43="",0,Programacion!DZ$43/SUM(Programacion!DZ$42:DZ$48)*'3 Eval'!$F42)+IF(Programacion!DZ$44="",0,Programacion!DZ$44/SUM(Programacion!DZ$42:DZ$48)*'3 Eval'!$G42)+IF(Programacion!DZ$45="",0,Programacion!DZ$45/SUM(Programacion!DZ$42:DZ$48)*'3 Eval'!$H42)+IF(Programacion!DZ$46="",0,Programacion!DZ$46/SUM(Programacion!DZ$42:DZ$48)*'3 Eval'!$I42)+IF(Programacion!DZ$47="",0,Programacion!DZ$47/SUM(Programacion!DZ$42:DZ$48)*'3 Eval'!$J42)+IF(Programacion!DZ$48="",0,Programacion!DZ$48/SUM(Programacion!DZ$42:DZ$48)*'3 Eval'!$K42))*SUM(Programacion!DZ$42:DZ$48)/SUM(Programacion!DZ$28:DZ$48)+IF('Res 2ªEval'!EB43="",0,'Res 2ªEval'!EB43*SUM(Programacion!DZ$28:DZ$41)/SUM(Programacion!DZ$28:DZ$48)))))</f>
        <v/>
      </c>
      <c r="EC43" s="270" t="str">
        <f>IF($C43="","",IF(SUM(Programacion!EA$28:EA$48)=0,"",IF(SUM(Programacion!EA$42:EA$48)=0,'Res 2ªEval'!EC43,(IF(Programacion!EA$42="",0,Programacion!EA$42/SUM(Programacion!EA$42:EA$48)*'3 Eval'!$E42)+IF(Programacion!EA$43="",0,Programacion!EA$43/SUM(Programacion!EA$42:EA$48)*'3 Eval'!$F42)+IF(Programacion!EA$44="",0,Programacion!EA$44/SUM(Programacion!EA$42:EA$48)*'3 Eval'!$G42)+IF(Programacion!EA$45="",0,Programacion!EA$45/SUM(Programacion!EA$42:EA$48)*'3 Eval'!$H42)+IF(Programacion!EA$46="",0,Programacion!EA$46/SUM(Programacion!EA$42:EA$48)*'3 Eval'!$I42)+IF(Programacion!EA$47="",0,Programacion!EA$47/SUM(Programacion!EA$42:EA$48)*'3 Eval'!$J42)+IF(Programacion!EA$48="",0,Programacion!EA$48/SUM(Programacion!EA$42:EA$48)*'3 Eval'!$K42))*SUM(Programacion!EA$42:EA$48)/SUM(Programacion!EA$28:EA$48)+IF('Res 2ªEval'!EC43="",0,'Res 2ªEval'!EC43*SUM(Programacion!EA$28:EA$41)/SUM(Programacion!EA$28:EA$48)))))</f>
        <v/>
      </c>
      <c r="ED43" s="270" t="str">
        <f>IF($C43="","",IF(SUM(Programacion!EB$28:EB$48)=0,"",IF(SUM(Programacion!EB$42:EB$48)=0,'Res 2ªEval'!ED43,(IF(Programacion!EB$42="",0,Programacion!EB$42/SUM(Programacion!EB$42:EB$48)*'3 Eval'!$E42)+IF(Programacion!EB$43="",0,Programacion!EB$43/SUM(Programacion!EB$42:EB$48)*'3 Eval'!$F42)+IF(Programacion!EB$44="",0,Programacion!EB$44/SUM(Programacion!EB$42:EB$48)*'3 Eval'!$G42)+IF(Programacion!EB$45="",0,Programacion!EB$45/SUM(Programacion!EB$42:EB$48)*'3 Eval'!$H42)+IF(Programacion!EB$46="",0,Programacion!EB$46/SUM(Programacion!EB$42:EB$48)*'3 Eval'!$I42)+IF(Programacion!EB$47="",0,Programacion!EB$47/SUM(Programacion!EB$42:EB$48)*'3 Eval'!$J42)+IF(Programacion!EB$48="",0,Programacion!EB$48/SUM(Programacion!EB$42:EB$48)*'3 Eval'!$K42))*SUM(Programacion!EB$42:EB$48)/SUM(Programacion!EB$28:EB$48)+IF('Res 2ªEval'!ED43="",0,'Res 2ªEval'!ED43*SUM(Programacion!EB$28:EB$41)/SUM(Programacion!EB$28:EB$48)))))</f>
        <v/>
      </c>
      <c r="EE43" s="270" t="str">
        <f>IF($C43="","",IF(SUM(Programacion!EC$28:EC$48)=0,"",IF(SUM(Programacion!EC$42:EC$48)=0,'Res 2ªEval'!EE43,(IF(Programacion!EC$42="",0,Programacion!EC$42/SUM(Programacion!EC$42:EC$48)*'3 Eval'!$E42)+IF(Programacion!EC$43="",0,Programacion!EC$43/SUM(Programacion!EC$42:EC$48)*'3 Eval'!$F42)+IF(Programacion!EC$44="",0,Programacion!EC$44/SUM(Programacion!EC$42:EC$48)*'3 Eval'!$G42)+IF(Programacion!EC$45="",0,Programacion!EC$45/SUM(Programacion!EC$42:EC$48)*'3 Eval'!$H42)+IF(Programacion!EC$46="",0,Programacion!EC$46/SUM(Programacion!EC$42:EC$48)*'3 Eval'!$I42)+IF(Programacion!EC$47="",0,Programacion!EC$47/SUM(Programacion!EC$42:EC$48)*'3 Eval'!$J42)+IF(Programacion!EC$48="",0,Programacion!EC$48/SUM(Programacion!EC$42:EC$48)*'3 Eval'!$K42))*SUM(Programacion!EC$42:EC$48)/SUM(Programacion!EC$28:EC$48)+IF('Res 2ªEval'!EE43="",0,'Res 2ªEval'!EE43*SUM(Programacion!EC$28:EC$41)/SUM(Programacion!EC$28:EC$48)))))</f>
        <v/>
      </c>
      <c r="EF43" s="270" t="str">
        <f>IF($C43="","",IF(SUM(Programacion!ED$28:ED$48)=0,"",IF(SUM(Programacion!ED$42:ED$48)=0,'Res 2ªEval'!EF43,(IF(Programacion!ED$42="",0,Programacion!ED$42/SUM(Programacion!ED$42:ED$48)*'3 Eval'!$E42)+IF(Programacion!ED$43="",0,Programacion!ED$43/SUM(Programacion!ED$42:ED$48)*'3 Eval'!$F42)+IF(Programacion!ED$44="",0,Programacion!ED$44/SUM(Programacion!ED$42:ED$48)*'3 Eval'!$G42)+IF(Programacion!ED$45="",0,Programacion!ED$45/SUM(Programacion!ED$42:ED$48)*'3 Eval'!$H42)+IF(Programacion!ED$46="",0,Programacion!ED$46/SUM(Programacion!ED$42:ED$48)*'3 Eval'!$I42)+IF(Programacion!ED$47="",0,Programacion!ED$47/SUM(Programacion!ED$42:ED$48)*'3 Eval'!$J42)+IF(Programacion!ED$48="",0,Programacion!ED$48/SUM(Programacion!ED$42:ED$48)*'3 Eval'!$K42))*SUM(Programacion!ED$42:ED$48)/SUM(Programacion!ED$28:ED$48)+IF('Res 2ªEval'!EF43="",0,'Res 2ªEval'!EF43*SUM(Programacion!ED$28:ED$41)/SUM(Programacion!ED$28:ED$48)))))</f>
        <v/>
      </c>
      <c r="EG43" s="270" t="str">
        <f>IF($C43="","",IF(SUM(Programacion!EE$28:EE$48)=0,"",IF(SUM(Programacion!EE$42:EE$48)=0,'Res 2ªEval'!EG43,(IF(Programacion!EE$42="",0,Programacion!EE$42/SUM(Programacion!EE$42:EE$48)*'3 Eval'!$E42)+IF(Programacion!EE$43="",0,Programacion!EE$43/SUM(Programacion!EE$42:EE$48)*'3 Eval'!$F42)+IF(Programacion!EE$44="",0,Programacion!EE$44/SUM(Programacion!EE$42:EE$48)*'3 Eval'!$G42)+IF(Programacion!EE$45="",0,Programacion!EE$45/SUM(Programacion!EE$42:EE$48)*'3 Eval'!$H42)+IF(Programacion!EE$46="",0,Programacion!EE$46/SUM(Programacion!EE$42:EE$48)*'3 Eval'!$I42)+IF(Programacion!EE$47="",0,Programacion!EE$47/SUM(Programacion!EE$42:EE$48)*'3 Eval'!$J42)+IF(Programacion!EE$48="",0,Programacion!EE$48/SUM(Programacion!EE$42:EE$48)*'3 Eval'!$K42))*SUM(Programacion!EE$42:EE$48)/SUM(Programacion!EE$28:EE$48)+IF('Res 2ªEval'!EG43="",0,'Res 2ªEval'!EG43*SUM(Programacion!EE$28:EE$41)/SUM(Programacion!EE$28:EE$48)))))</f>
        <v/>
      </c>
      <c r="EH43" s="270" t="str">
        <f>IF($C43="","",IF(SUM(Programacion!EF$28:EF$48)=0,"",IF(SUM(Programacion!EF$42:EF$48)=0,'Res 2ªEval'!EH43,(IF(Programacion!EF$42="",0,Programacion!EF$42/SUM(Programacion!EF$42:EF$48)*'3 Eval'!$E42)+IF(Programacion!EF$43="",0,Programacion!EF$43/SUM(Programacion!EF$42:EF$48)*'3 Eval'!$F42)+IF(Programacion!EF$44="",0,Programacion!EF$44/SUM(Programacion!EF$42:EF$48)*'3 Eval'!$G42)+IF(Programacion!EF$45="",0,Programacion!EF$45/SUM(Programacion!EF$42:EF$48)*'3 Eval'!$H42)+IF(Programacion!EF$46="",0,Programacion!EF$46/SUM(Programacion!EF$42:EF$48)*'3 Eval'!$I42)+IF(Programacion!EF$47="",0,Programacion!EF$47/SUM(Programacion!EF$42:EF$48)*'3 Eval'!$J42)+IF(Programacion!EF$48="",0,Programacion!EF$48/SUM(Programacion!EF$42:EF$48)*'3 Eval'!$K42))*SUM(Programacion!EF$42:EF$48)/SUM(Programacion!EF$28:EF$48)+IF('Res 2ªEval'!EH43="",0,'Res 2ªEval'!EH43*SUM(Programacion!EF$28:EF$41)/SUM(Programacion!EF$28:EF$48)))))</f>
        <v/>
      </c>
      <c r="EI43" s="270" t="str">
        <f>IF($C43="","",IF(SUM(Programacion!EG$28:EG$48)=0,"",IF(SUM(Programacion!EG$42:EG$48)=0,'Res 2ªEval'!EI43,(IF(Programacion!EG$42="",0,Programacion!EG$42/SUM(Programacion!EG$42:EG$48)*'3 Eval'!$E42)+IF(Programacion!EG$43="",0,Programacion!EG$43/SUM(Programacion!EG$42:EG$48)*'3 Eval'!$F42)+IF(Programacion!EG$44="",0,Programacion!EG$44/SUM(Programacion!EG$42:EG$48)*'3 Eval'!$G42)+IF(Programacion!EG$45="",0,Programacion!EG$45/SUM(Programacion!EG$42:EG$48)*'3 Eval'!$H42)+IF(Programacion!EG$46="",0,Programacion!EG$46/SUM(Programacion!EG$42:EG$48)*'3 Eval'!$I42)+IF(Programacion!EG$47="",0,Programacion!EG$47/SUM(Programacion!EG$42:EG$48)*'3 Eval'!$J42)+IF(Programacion!EG$48="",0,Programacion!EG$48/SUM(Programacion!EG$42:EG$48)*'3 Eval'!$K42))*SUM(Programacion!EG$42:EG$48)/SUM(Programacion!EG$28:EG$48)+IF('Res 2ªEval'!EI43="",0,'Res 2ªEval'!EI43*SUM(Programacion!EG$28:EG$41)/SUM(Programacion!EG$28:EG$48)))))</f>
        <v/>
      </c>
      <c r="EJ43" s="270" t="str">
        <f>IF($C43="","",IF(SUM(Programacion!EH$28:EH$48)=0,"",IF(SUM(Programacion!EH$42:EH$48)=0,'Res 2ªEval'!EJ43,(IF(Programacion!EH$42="",0,Programacion!EH$42/SUM(Programacion!EH$42:EH$48)*'3 Eval'!$E42)+IF(Programacion!EH$43="",0,Programacion!EH$43/SUM(Programacion!EH$42:EH$48)*'3 Eval'!$F42)+IF(Programacion!EH$44="",0,Programacion!EH$44/SUM(Programacion!EH$42:EH$48)*'3 Eval'!$G42)+IF(Programacion!EH$45="",0,Programacion!EH$45/SUM(Programacion!EH$42:EH$48)*'3 Eval'!$H42)+IF(Programacion!EH$46="",0,Programacion!EH$46/SUM(Programacion!EH$42:EH$48)*'3 Eval'!$I42)+IF(Programacion!EH$47="",0,Programacion!EH$47/SUM(Programacion!EH$42:EH$48)*'3 Eval'!$J42)+IF(Programacion!EH$48="",0,Programacion!EH$48/SUM(Programacion!EH$42:EH$48)*'3 Eval'!$K42))*SUM(Programacion!EH$42:EH$48)/SUM(Programacion!EH$28:EH$48)+IF('Res 2ªEval'!EJ43="",0,'Res 2ªEval'!EJ43*SUM(Programacion!EH$28:EH$41)/SUM(Programacion!EH$28:EH$48)))))</f>
        <v/>
      </c>
      <c r="EK43" s="270" t="str">
        <f>IF($C43="","",IF(SUM(Programacion!EI$28:EI$48)=0,"",IF(SUM(Programacion!EI$42:EI$48)=0,'Res 2ªEval'!EK43,(IF(Programacion!EI$42="",0,Programacion!EI$42/SUM(Programacion!EI$42:EI$48)*'3 Eval'!$E42)+IF(Programacion!EI$43="",0,Programacion!EI$43/SUM(Programacion!EI$42:EI$48)*'3 Eval'!$F42)+IF(Programacion!EI$44="",0,Programacion!EI$44/SUM(Programacion!EI$42:EI$48)*'3 Eval'!$G42)+IF(Programacion!EI$45="",0,Programacion!EI$45/SUM(Programacion!EI$42:EI$48)*'3 Eval'!$H42)+IF(Programacion!EI$46="",0,Programacion!EI$46/SUM(Programacion!EI$42:EI$48)*'3 Eval'!$I42)+IF(Programacion!EI$47="",0,Programacion!EI$47/SUM(Programacion!EI$42:EI$48)*'3 Eval'!$J42)+IF(Programacion!EI$48="",0,Programacion!EI$48/SUM(Programacion!EI$42:EI$48)*'3 Eval'!$K42))*SUM(Programacion!EI$42:EI$48)/SUM(Programacion!EI$28:EI$48)+IF('Res 2ªEval'!EK43="",0,'Res 2ªEval'!EK43*SUM(Programacion!EI$28:EI$41)/SUM(Programacion!EI$28:EI$48)))))</f>
        <v/>
      </c>
    </row>
    <row r="44" spans="2:141">
      <c r="B44" s="133" t="str">
        <f>IF('1 Eval'!A43="","",'1 Eval'!A43)</f>
        <v/>
      </c>
      <c r="C44" s="134" t="str">
        <f>IF('1 Eval'!B43="","",'1 Eval'!B43)</f>
        <v/>
      </c>
      <c r="D44" s="149" t="str">
        <f>IF('3 Eval'!D43="","",'3 Eval'!D43)</f>
        <v/>
      </c>
      <c r="E44" s="150" t="str">
        <f>IF($D44="","",IF(Final!$G$6="","",($D44*Final!$G$6+Final!$F45*Final!$F$6+Final!$E45*Final!$E$6)/SUM(Final!$E$6:$G$6)))</f>
        <v/>
      </c>
      <c r="F44" s="150" t="str">
        <f t="shared" si="7"/>
        <v/>
      </c>
      <c r="G44" s="221" t="str">
        <f t="shared" si="6"/>
        <v/>
      </c>
      <c r="H44" s="275" t="str">
        <f>IF($C44="","",IF(SUM(Programacion!F$28:F$48)=0,"",IF(SUM(Programacion!F$42:F$48)=0,'Res 2ªEval'!H44,(IF(Programacion!F$42="",0,Programacion!F$42/SUM(Programacion!F$42:F$48)*'3 Eval'!$E43)+IF(Programacion!F$43="",0,Programacion!F$43/SUM(Programacion!F$42:F$48)*'3 Eval'!$F43)+IF(Programacion!F$44="",0,Programacion!F$44/SUM(Programacion!F$42:F$48)*'3 Eval'!$G43)+IF(Programacion!F$45="",0,Programacion!F$45/SUM(Programacion!F$42:F$48)*'3 Eval'!$H43)+IF(Programacion!F$46="",0,Programacion!F$46/SUM(Programacion!F$42:F$48)*'3 Eval'!$I43)+IF(Programacion!F$47="",0,Programacion!F$47/SUM(Programacion!F$42:F$48)*'3 Eval'!$J43)+IF(Programacion!F$48="",0,Programacion!F$48/SUM(Programacion!F$42:F$48)*'3 Eval'!$K43))*SUM(Programacion!F$42:F$48)/SUM(Programacion!F$28:F$48)+IF('Res 2ªEval'!H44="",0,'Res 2ªEval'!H44*SUM(Programacion!F$28:F$41)/SUM(Programacion!F$28:F$48)))))</f>
        <v/>
      </c>
      <c r="I44" s="270" t="str">
        <f>IF($C44="","",IF(SUM(Programacion!G$28:G$48)=0,"",IF(SUM(Programacion!G$42:G$48)=0,'Res 2ªEval'!I44,(IF(Programacion!G$42="",0,Programacion!G$42/SUM(Programacion!G$42:G$48)*'3 Eval'!$E43)+IF(Programacion!G$43="",0,Programacion!G$43/SUM(Programacion!G$42:G$48)*'3 Eval'!$F43)+IF(Programacion!G$44="",0,Programacion!G$44/SUM(Programacion!G$42:G$48)*'3 Eval'!$G43)+IF(Programacion!G$45="",0,Programacion!G$45/SUM(Programacion!G$42:G$48)*'3 Eval'!$H43)+IF(Programacion!G$46="",0,Programacion!G$46/SUM(Programacion!G$42:G$48)*'3 Eval'!$I43)+IF(Programacion!G$47="",0,Programacion!G$47/SUM(Programacion!G$42:G$48)*'3 Eval'!$J43)+IF(Programacion!G$48="",0,Programacion!G$48/SUM(Programacion!G$42:G$48)*'3 Eval'!$K43))*SUM(Programacion!G$42:G$48)/SUM(Programacion!G$28:G$48)+IF('Res 2ªEval'!I44="",0,'Res 2ªEval'!I44*SUM(Programacion!G$28:G$41)/SUM(Programacion!G$28:G$48)))))</f>
        <v/>
      </c>
      <c r="J44" s="270" t="str">
        <f>IF($C44="","",IF(SUM(Programacion!H$28:H$48)=0,"",IF(SUM(Programacion!H$42:H$48)=0,'Res 2ªEval'!J44,(IF(Programacion!H$42="",0,Programacion!H$42/SUM(Programacion!H$42:H$48)*'3 Eval'!$E43)+IF(Programacion!H$43="",0,Programacion!H$43/SUM(Programacion!H$42:H$48)*'3 Eval'!$F43)+IF(Programacion!H$44="",0,Programacion!H$44/SUM(Programacion!H$42:H$48)*'3 Eval'!$G43)+IF(Programacion!H$45="",0,Programacion!H$45/SUM(Programacion!H$42:H$48)*'3 Eval'!$H43)+IF(Programacion!H$46="",0,Programacion!H$46/SUM(Programacion!H$42:H$48)*'3 Eval'!$I43)+IF(Programacion!H$47="",0,Programacion!H$47/SUM(Programacion!H$42:H$48)*'3 Eval'!$J43)+IF(Programacion!H$48="",0,Programacion!H$48/SUM(Programacion!H$42:H$48)*'3 Eval'!$K43))*SUM(Programacion!H$42:H$48)/SUM(Programacion!H$28:H$48)+IF('Res 2ªEval'!J44="",0,'Res 2ªEval'!J44*SUM(Programacion!H$28:H$41)/SUM(Programacion!H$28:H$48)))))</f>
        <v/>
      </c>
      <c r="K44" s="270" t="str">
        <f>IF($C44="","",IF(SUM(Programacion!I$28:I$48)=0,"",IF(SUM(Programacion!I$42:I$48)=0,'Res 2ªEval'!K44,(IF(Programacion!I$42="",0,Programacion!I$42/SUM(Programacion!I$42:I$48)*'3 Eval'!$E43)+IF(Programacion!I$43="",0,Programacion!I$43/SUM(Programacion!I$42:I$48)*'3 Eval'!$F43)+IF(Programacion!I$44="",0,Programacion!I$44/SUM(Programacion!I$42:I$48)*'3 Eval'!$G43)+IF(Programacion!I$45="",0,Programacion!I$45/SUM(Programacion!I$42:I$48)*'3 Eval'!$H43)+IF(Programacion!I$46="",0,Programacion!I$46/SUM(Programacion!I$42:I$48)*'3 Eval'!$I43)+IF(Programacion!I$47="",0,Programacion!I$47/SUM(Programacion!I$42:I$48)*'3 Eval'!$J43)+IF(Programacion!I$48="",0,Programacion!I$48/SUM(Programacion!I$42:I$48)*'3 Eval'!$K43))*SUM(Programacion!I$42:I$48)/SUM(Programacion!I$28:I$48)+IF('Res 2ªEval'!K44="",0,'Res 2ªEval'!K44*SUM(Programacion!I$28:I$41)/SUM(Programacion!I$28:I$48)))))</f>
        <v/>
      </c>
      <c r="L44" s="270" t="str">
        <f>IF($C44="","",IF(SUM(Programacion!J$28:J$48)=0,"",IF(SUM(Programacion!J$42:J$48)=0,'Res 2ªEval'!L44,(IF(Programacion!J$42="",0,Programacion!J$42/SUM(Programacion!J$42:J$48)*'3 Eval'!$E43)+IF(Programacion!J$43="",0,Programacion!J$43/SUM(Programacion!J$42:J$48)*'3 Eval'!$F43)+IF(Programacion!J$44="",0,Programacion!J$44/SUM(Programacion!J$42:J$48)*'3 Eval'!$G43)+IF(Programacion!J$45="",0,Programacion!J$45/SUM(Programacion!J$42:J$48)*'3 Eval'!$H43)+IF(Programacion!J$46="",0,Programacion!J$46/SUM(Programacion!J$42:J$48)*'3 Eval'!$I43)+IF(Programacion!J$47="",0,Programacion!J$47/SUM(Programacion!J$42:J$48)*'3 Eval'!$J43)+IF(Programacion!J$48="",0,Programacion!J$48/SUM(Programacion!J$42:J$48)*'3 Eval'!$K43))*SUM(Programacion!J$42:J$48)/SUM(Programacion!J$28:J$48)+IF('Res 2ªEval'!L44="",0,'Res 2ªEval'!L44*SUM(Programacion!J$28:J$41)/SUM(Programacion!J$28:J$48)))))</f>
        <v/>
      </c>
      <c r="M44" s="270" t="str">
        <f>IF($C44="","",IF(SUM(Programacion!K$28:K$48)=0,"",IF(SUM(Programacion!K$42:K$48)=0,'Res 2ªEval'!M44,(IF(Programacion!K$42="",0,Programacion!K$42/SUM(Programacion!K$42:K$48)*'3 Eval'!$E43)+IF(Programacion!K$43="",0,Programacion!K$43/SUM(Programacion!K$42:K$48)*'3 Eval'!$F43)+IF(Programacion!K$44="",0,Programacion!K$44/SUM(Programacion!K$42:K$48)*'3 Eval'!$G43)+IF(Programacion!K$45="",0,Programacion!K$45/SUM(Programacion!K$42:K$48)*'3 Eval'!$H43)+IF(Programacion!K$46="",0,Programacion!K$46/SUM(Programacion!K$42:K$48)*'3 Eval'!$I43)+IF(Programacion!K$47="",0,Programacion!K$47/SUM(Programacion!K$42:K$48)*'3 Eval'!$J43)+IF(Programacion!K$48="",0,Programacion!K$48/SUM(Programacion!K$42:K$48)*'3 Eval'!$K43))*SUM(Programacion!K$42:K$48)/SUM(Programacion!K$28:K$48)+IF('Res 2ªEval'!M44="",0,'Res 2ªEval'!M44*SUM(Programacion!K$28:K$41)/SUM(Programacion!K$28:K$48)))))</f>
        <v/>
      </c>
      <c r="N44" s="270" t="str">
        <f>IF($C44="","",IF(SUM(Programacion!L$28:L$48)=0,"",IF(SUM(Programacion!L$42:L$48)=0,'Res 2ªEval'!N44,(IF(Programacion!L$42="",0,Programacion!L$42/SUM(Programacion!L$42:L$48)*'3 Eval'!$E43)+IF(Programacion!L$43="",0,Programacion!L$43/SUM(Programacion!L$42:L$48)*'3 Eval'!$F43)+IF(Programacion!L$44="",0,Programacion!L$44/SUM(Programacion!L$42:L$48)*'3 Eval'!$G43)+IF(Programacion!L$45="",0,Programacion!L$45/SUM(Programacion!L$42:L$48)*'3 Eval'!$H43)+IF(Programacion!L$46="",0,Programacion!L$46/SUM(Programacion!L$42:L$48)*'3 Eval'!$I43)+IF(Programacion!L$47="",0,Programacion!L$47/SUM(Programacion!L$42:L$48)*'3 Eval'!$J43)+IF(Programacion!L$48="",0,Programacion!L$48/SUM(Programacion!L$42:L$48)*'3 Eval'!$K43))*SUM(Programacion!L$42:L$48)/SUM(Programacion!L$28:L$48)+IF('Res 2ªEval'!N44="",0,'Res 2ªEval'!N44*SUM(Programacion!L$28:L$41)/SUM(Programacion!L$28:L$48)))))</f>
        <v/>
      </c>
      <c r="O44" s="276" t="str">
        <f>IF($C44="","",IF(SUM(Programacion!M$28:M$48)=0,"",IF(SUM(Programacion!M$42:M$48)=0,'Res 2ªEval'!O44,(IF(Programacion!M$42="",0,Programacion!M$42/SUM(Programacion!M$42:M$48)*'3 Eval'!$E43)+IF(Programacion!M$43="",0,Programacion!M$43/SUM(Programacion!M$42:M$48)*'3 Eval'!$F43)+IF(Programacion!M$44="",0,Programacion!M$44/SUM(Programacion!M$42:M$48)*'3 Eval'!$G43)+IF(Programacion!M$45="",0,Programacion!M$45/SUM(Programacion!M$42:M$48)*'3 Eval'!$H43)+IF(Programacion!M$46="",0,Programacion!M$46/SUM(Programacion!M$42:M$48)*'3 Eval'!$I43)+IF(Programacion!M$47="",0,Programacion!M$47/SUM(Programacion!M$42:M$48)*'3 Eval'!$J43)+IF(Programacion!M$48="",0,Programacion!M$48/SUM(Programacion!M$42:M$48)*'3 Eval'!$K43))*SUM(Programacion!M$42:M$48)/SUM(Programacion!M$28:M$48)+IF('Res 2ªEval'!O44="",0,'Res 2ªEval'!O44*SUM(Programacion!M$28:M$41)/SUM(Programacion!M$28:M$48)))))</f>
        <v/>
      </c>
      <c r="P44" s="152"/>
      <c r="Q44" s="270" t="str">
        <f>IF($C44="","",IF(SUM(Programacion!O$28:O$48)=0,"",IF(SUM(Programacion!O$42:O$48)=0,'Res 2ªEval'!Q44,(IF(Programacion!O$42="",0,Programacion!O$42/SUM(Programacion!O$42:O$48)*'3 Eval'!$E43)+IF(Programacion!O$43="",0,Programacion!O$43/SUM(Programacion!O$42:O$48)*'3 Eval'!$F43)+IF(Programacion!O$44="",0,Programacion!O$44/SUM(Programacion!O$42:O$48)*'3 Eval'!$G43)+IF(Programacion!O$45="",0,Programacion!O$45/SUM(Programacion!O$42:O$48)*'3 Eval'!$H43)+IF(Programacion!O$46="",0,Programacion!O$46/SUM(Programacion!O$42:O$48)*'3 Eval'!$I43)+IF(Programacion!O$47="",0,Programacion!O$47/SUM(Programacion!O$42:O$48)*'3 Eval'!$J43)+IF(Programacion!O$48="",0,Programacion!O$48/SUM(Programacion!O$42:O$48)*'3 Eval'!$K43))*SUM(Programacion!O$42:O$48)/SUM(Programacion!O$28:O$48)+IF('Res 2ªEval'!Q44="",0,'Res 2ªEval'!Q44*SUM(Programacion!O$28:O$41)/SUM(Programacion!O$28:O$48)))))</f>
        <v/>
      </c>
      <c r="R44" s="270" t="str">
        <f>IF($C44="","",IF(SUM(Programacion!P$28:P$48)=0,"",IF(SUM(Programacion!P$42:P$48)=0,'Res 2ªEval'!R44,(IF(Programacion!P$42="",0,Programacion!P$42/SUM(Programacion!P$42:P$48)*'3 Eval'!$E43)+IF(Programacion!P$43="",0,Programacion!P$43/SUM(Programacion!P$42:P$48)*'3 Eval'!$F43)+IF(Programacion!P$44="",0,Programacion!P$44/SUM(Programacion!P$42:P$48)*'3 Eval'!$G43)+IF(Programacion!P$45="",0,Programacion!P$45/SUM(Programacion!P$42:P$48)*'3 Eval'!$H43)+IF(Programacion!P$46="",0,Programacion!P$46/SUM(Programacion!P$42:P$48)*'3 Eval'!$I43)+IF(Programacion!P$47="",0,Programacion!P$47/SUM(Programacion!P$42:P$48)*'3 Eval'!$J43)+IF(Programacion!P$48="",0,Programacion!P$48/SUM(Programacion!P$42:P$48)*'3 Eval'!$K43))*SUM(Programacion!P$42:P$48)/SUM(Programacion!P$28:P$48)+IF('Res 2ªEval'!R44="",0,'Res 2ªEval'!R44*SUM(Programacion!P$28:P$41)/SUM(Programacion!P$28:P$48)))))</f>
        <v/>
      </c>
      <c r="S44" s="270" t="str">
        <f>IF($C44="","",IF(SUM(Programacion!Q$28:Q$48)=0,"",IF(SUM(Programacion!Q$42:Q$48)=0,'Res 2ªEval'!S44,(IF(Programacion!Q$42="",0,Programacion!Q$42/SUM(Programacion!Q$42:Q$48)*'3 Eval'!$E43)+IF(Programacion!Q$43="",0,Programacion!Q$43/SUM(Programacion!Q$42:Q$48)*'3 Eval'!$F43)+IF(Programacion!Q$44="",0,Programacion!Q$44/SUM(Programacion!Q$42:Q$48)*'3 Eval'!$G43)+IF(Programacion!Q$45="",0,Programacion!Q$45/SUM(Programacion!Q$42:Q$48)*'3 Eval'!$H43)+IF(Programacion!Q$46="",0,Programacion!Q$46/SUM(Programacion!Q$42:Q$48)*'3 Eval'!$I43)+IF(Programacion!Q$47="",0,Programacion!Q$47/SUM(Programacion!Q$42:Q$48)*'3 Eval'!$J43)+IF(Programacion!Q$48="",0,Programacion!Q$48/SUM(Programacion!Q$42:Q$48)*'3 Eval'!$K43))*SUM(Programacion!Q$42:Q$48)/SUM(Programacion!Q$28:Q$48)+IF('Res 2ªEval'!S44="",0,'Res 2ªEval'!S44*SUM(Programacion!Q$28:Q$41)/SUM(Programacion!Q$28:Q$48)))))</f>
        <v/>
      </c>
      <c r="T44" s="270" t="str">
        <f>IF($C44="","",IF(SUM(Programacion!R$28:R$48)=0,"",IF(SUM(Programacion!R$42:R$48)=0,'Res 2ªEval'!T44,(IF(Programacion!R$42="",0,Programacion!R$42/SUM(Programacion!R$42:R$48)*'3 Eval'!$E43)+IF(Programacion!R$43="",0,Programacion!R$43/SUM(Programacion!R$42:R$48)*'3 Eval'!$F43)+IF(Programacion!R$44="",0,Programacion!R$44/SUM(Programacion!R$42:R$48)*'3 Eval'!$G43)+IF(Programacion!R$45="",0,Programacion!R$45/SUM(Programacion!R$42:R$48)*'3 Eval'!$H43)+IF(Programacion!R$46="",0,Programacion!R$46/SUM(Programacion!R$42:R$48)*'3 Eval'!$I43)+IF(Programacion!R$47="",0,Programacion!R$47/SUM(Programacion!R$42:R$48)*'3 Eval'!$J43)+IF(Programacion!R$48="",0,Programacion!R$48/SUM(Programacion!R$42:R$48)*'3 Eval'!$K43))*SUM(Programacion!R$42:R$48)/SUM(Programacion!R$28:R$48)+IF('Res 2ªEval'!T44="",0,'Res 2ªEval'!T44*SUM(Programacion!R$28:R$41)/SUM(Programacion!R$28:R$48)))))</f>
        <v/>
      </c>
      <c r="U44" s="270" t="str">
        <f>IF($C44="","",IF(SUM(Programacion!S$28:S$48)=0,"",IF(SUM(Programacion!S$42:S$48)=0,'Res 2ªEval'!U44,(IF(Programacion!S$42="",0,Programacion!S$42/SUM(Programacion!S$42:S$48)*'3 Eval'!$E43)+IF(Programacion!S$43="",0,Programacion!S$43/SUM(Programacion!S$42:S$48)*'3 Eval'!$F43)+IF(Programacion!S$44="",0,Programacion!S$44/SUM(Programacion!S$42:S$48)*'3 Eval'!$G43)+IF(Programacion!S$45="",0,Programacion!S$45/SUM(Programacion!S$42:S$48)*'3 Eval'!$H43)+IF(Programacion!S$46="",0,Programacion!S$46/SUM(Programacion!S$42:S$48)*'3 Eval'!$I43)+IF(Programacion!S$47="",0,Programacion!S$47/SUM(Programacion!S$42:S$48)*'3 Eval'!$J43)+IF(Programacion!S$48="",0,Programacion!S$48/SUM(Programacion!S$42:S$48)*'3 Eval'!$K43))*SUM(Programacion!S$42:S$48)/SUM(Programacion!S$28:S$48)+IF('Res 2ªEval'!U44="",0,'Res 2ªEval'!U44*SUM(Programacion!S$28:S$41)/SUM(Programacion!S$28:S$48)))))</f>
        <v/>
      </c>
      <c r="V44" s="270" t="str">
        <f>IF($C44="","",IF(SUM(Programacion!T$28:T$48)=0,"",IF(SUM(Programacion!T$42:T$48)=0,'Res 2ªEval'!V44,(IF(Programacion!T$42="",0,Programacion!T$42/SUM(Programacion!T$42:T$48)*'3 Eval'!$E43)+IF(Programacion!T$43="",0,Programacion!T$43/SUM(Programacion!T$42:T$48)*'3 Eval'!$F43)+IF(Programacion!T$44="",0,Programacion!T$44/SUM(Programacion!T$42:T$48)*'3 Eval'!$G43)+IF(Programacion!T$45="",0,Programacion!T$45/SUM(Programacion!T$42:T$48)*'3 Eval'!$H43)+IF(Programacion!T$46="",0,Programacion!T$46/SUM(Programacion!T$42:T$48)*'3 Eval'!$I43)+IF(Programacion!T$47="",0,Programacion!T$47/SUM(Programacion!T$42:T$48)*'3 Eval'!$J43)+IF(Programacion!T$48="",0,Programacion!T$48/SUM(Programacion!T$42:T$48)*'3 Eval'!$K43))*SUM(Programacion!T$42:T$48)/SUM(Programacion!T$28:T$48)+IF('Res 2ªEval'!V44="",0,'Res 2ªEval'!V44*SUM(Programacion!T$28:T$41)/SUM(Programacion!T$28:T$48)))))</f>
        <v/>
      </c>
      <c r="W44" s="270" t="str">
        <f>IF($C44="","",IF(SUM(Programacion!U$28:U$48)=0,"",IF(SUM(Programacion!U$42:U$48)=0,'Res 2ªEval'!W44,(IF(Programacion!U$42="",0,Programacion!U$42/SUM(Programacion!U$42:U$48)*'3 Eval'!$E43)+IF(Programacion!U$43="",0,Programacion!U$43/SUM(Programacion!U$42:U$48)*'3 Eval'!$F43)+IF(Programacion!U$44="",0,Programacion!U$44/SUM(Programacion!U$42:U$48)*'3 Eval'!$G43)+IF(Programacion!U$45="",0,Programacion!U$45/SUM(Programacion!U$42:U$48)*'3 Eval'!$H43)+IF(Programacion!U$46="",0,Programacion!U$46/SUM(Programacion!U$42:U$48)*'3 Eval'!$I43)+IF(Programacion!U$47="",0,Programacion!U$47/SUM(Programacion!U$42:U$48)*'3 Eval'!$J43)+IF(Programacion!U$48="",0,Programacion!U$48/SUM(Programacion!U$42:U$48)*'3 Eval'!$K43))*SUM(Programacion!U$42:U$48)/SUM(Programacion!U$28:U$48)+IF('Res 2ªEval'!W44="",0,'Res 2ªEval'!W44*SUM(Programacion!U$28:U$41)/SUM(Programacion!U$28:U$48)))))</f>
        <v/>
      </c>
      <c r="X44" s="270" t="str">
        <f>IF($C44="","",IF(SUM(Programacion!V$28:V$48)=0,"",IF(SUM(Programacion!V$42:V$48)=0,'Res 2ªEval'!X44,(IF(Programacion!V$42="",0,Programacion!V$42/SUM(Programacion!V$42:V$48)*'3 Eval'!$E43)+IF(Programacion!V$43="",0,Programacion!V$43/SUM(Programacion!V$42:V$48)*'3 Eval'!$F43)+IF(Programacion!V$44="",0,Programacion!V$44/SUM(Programacion!V$42:V$48)*'3 Eval'!$G43)+IF(Programacion!V$45="",0,Programacion!V$45/SUM(Programacion!V$42:V$48)*'3 Eval'!$H43)+IF(Programacion!V$46="",0,Programacion!V$46/SUM(Programacion!V$42:V$48)*'3 Eval'!$I43)+IF(Programacion!V$47="",0,Programacion!V$47/SUM(Programacion!V$42:V$48)*'3 Eval'!$J43)+IF(Programacion!V$48="",0,Programacion!V$48/SUM(Programacion!V$42:V$48)*'3 Eval'!$K43))*SUM(Programacion!V$42:V$48)/SUM(Programacion!V$28:V$48)+IF('Res 2ªEval'!X44="",0,'Res 2ªEval'!X44*SUM(Programacion!V$28:V$41)/SUM(Programacion!V$28:V$48)))))</f>
        <v/>
      </c>
      <c r="Y44" s="270" t="str">
        <f>IF($C44="","",IF(SUM(Programacion!W$28:W$48)=0,"",IF(SUM(Programacion!W$42:W$48)=0,'Res 2ªEval'!Y44,(IF(Programacion!W$42="",0,Programacion!W$42/SUM(Programacion!W$42:W$48)*'3 Eval'!$E43)+IF(Programacion!W$43="",0,Programacion!W$43/SUM(Programacion!W$42:W$48)*'3 Eval'!$F43)+IF(Programacion!W$44="",0,Programacion!W$44/SUM(Programacion!W$42:W$48)*'3 Eval'!$G43)+IF(Programacion!W$45="",0,Programacion!W$45/SUM(Programacion!W$42:W$48)*'3 Eval'!$H43)+IF(Programacion!W$46="",0,Programacion!W$46/SUM(Programacion!W$42:W$48)*'3 Eval'!$I43)+IF(Programacion!W$47="",0,Programacion!W$47/SUM(Programacion!W$42:W$48)*'3 Eval'!$J43)+IF(Programacion!W$48="",0,Programacion!W$48/SUM(Programacion!W$42:W$48)*'3 Eval'!$K43))*SUM(Programacion!W$42:W$48)/SUM(Programacion!W$28:W$48)+IF('Res 2ªEval'!Y44="",0,'Res 2ªEval'!Y44*SUM(Programacion!W$28:W$41)/SUM(Programacion!W$28:W$48)))))</f>
        <v/>
      </c>
      <c r="Z44" s="270" t="str">
        <f>IF($C44="","",IF(SUM(Programacion!X$28:X$48)=0,"",IF(SUM(Programacion!X$42:X$48)=0,'Res 2ªEval'!Z44,(IF(Programacion!X$42="",0,Programacion!X$42/SUM(Programacion!X$42:X$48)*'3 Eval'!$E43)+IF(Programacion!X$43="",0,Programacion!X$43/SUM(Programacion!X$42:X$48)*'3 Eval'!$F43)+IF(Programacion!X$44="",0,Programacion!X$44/SUM(Programacion!X$42:X$48)*'3 Eval'!$G43)+IF(Programacion!X$45="",0,Programacion!X$45/SUM(Programacion!X$42:X$48)*'3 Eval'!$H43)+IF(Programacion!X$46="",0,Programacion!X$46/SUM(Programacion!X$42:X$48)*'3 Eval'!$I43)+IF(Programacion!X$47="",0,Programacion!X$47/SUM(Programacion!X$42:X$48)*'3 Eval'!$J43)+IF(Programacion!X$48="",0,Programacion!X$48/SUM(Programacion!X$42:X$48)*'3 Eval'!$K43))*SUM(Programacion!X$42:X$48)/SUM(Programacion!X$28:X$48)+IF('Res 2ªEval'!Z44="",0,'Res 2ªEval'!Z44*SUM(Programacion!X$28:X$41)/SUM(Programacion!X$28:X$48)))))</f>
        <v/>
      </c>
      <c r="AA44" s="270" t="str">
        <f>IF($C44="","",IF(SUM(Programacion!Y$28:Y$48)=0,"",IF(SUM(Programacion!Y$42:Y$48)=0,'Res 2ªEval'!AA44,(IF(Programacion!Y$42="",0,Programacion!Y$42/SUM(Programacion!Y$42:Y$48)*'3 Eval'!$E43)+IF(Programacion!Y$43="",0,Programacion!Y$43/SUM(Programacion!Y$42:Y$48)*'3 Eval'!$F43)+IF(Programacion!Y$44="",0,Programacion!Y$44/SUM(Programacion!Y$42:Y$48)*'3 Eval'!$G43)+IF(Programacion!Y$45="",0,Programacion!Y$45/SUM(Programacion!Y$42:Y$48)*'3 Eval'!$H43)+IF(Programacion!Y$46="",0,Programacion!Y$46/SUM(Programacion!Y$42:Y$48)*'3 Eval'!$I43)+IF(Programacion!Y$47="",0,Programacion!Y$47/SUM(Programacion!Y$42:Y$48)*'3 Eval'!$J43)+IF(Programacion!Y$48="",0,Programacion!Y$48/SUM(Programacion!Y$42:Y$48)*'3 Eval'!$K43))*SUM(Programacion!Y$42:Y$48)/SUM(Programacion!Y$28:Y$48)+IF('Res 2ªEval'!AA44="",0,'Res 2ªEval'!AA44*SUM(Programacion!Y$28:Y$41)/SUM(Programacion!Y$28:Y$48)))))</f>
        <v/>
      </c>
      <c r="AB44" s="270" t="str">
        <f>IF($C44="","",IF(SUM(Programacion!Z$28:Z$48)=0,"",IF(SUM(Programacion!Z$42:Z$48)=0,'Res 2ªEval'!AB44,(IF(Programacion!Z$42="",0,Programacion!Z$42/SUM(Programacion!Z$42:Z$48)*'3 Eval'!$E43)+IF(Programacion!Z$43="",0,Programacion!Z$43/SUM(Programacion!Z$42:Z$48)*'3 Eval'!$F43)+IF(Programacion!Z$44="",0,Programacion!Z$44/SUM(Programacion!Z$42:Z$48)*'3 Eval'!$G43)+IF(Programacion!Z$45="",0,Programacion!Z$45/SUM(Programacion!Z$42:Z$48)*'3 Eval'!$H43)+IF(Programacion!Z$46="",0,Programacion!Z$46/SUM(Programacion!Z$42:Z$48)*'3 Eval'!$I43)+IF(Programacion!Z$47="",0,Programacion!Z$47/SUM(Programacion!Z$42:Z$48)*'3 Eval'!$J43)+IF(Programacion!Z$48="",0,Programacion!Z$48/SUM(Programacion!Z$42:Z$48)*'3 Eval'!$K43))*SUM(Programacion!Z$42:Z$48)/SUM(Programacion!Z$28:Z$48)+IF('Res 2ªEval'!AB44="",0,'Res 2ªEval'!AB44*SUM(Programacion!Z$28:Z$41)/SUM(Programacion!Z$28:Z$48)))))</f>
        <v/>
      </c>
      <c r="AC44" s="270" t="str">
        <f>IF($C44="","",IF(SUM(Programacion!AA$28:AA$48)=0,"",IF(SUM(Programacion!AA$42:AA$48)=0,'Res 2ªEval'!AC44,(IF(Programacion!AA$42="",0,Programacion!AA$42/SUM(Programacion!AA$42:AA$48)*'3 Eval'!$E43)+IF(Programacion!AA$43="",0,Programacion!AA$43/SUM(Programacion!AA$42:AA$48)*'3 Eval'!$F43)+IF(Programacion!AA$44="",0,Programacion!AA$44/SUM(Programacion!AA$42:AA$48)*'3 Eval'!$G43)+IF(Programacion!AA$45="",0,Programacion!AA$45/SUM(Programacion!AA$42:AA$48)*'3 Eval'!$H43)+IF(Programacion!AA$46="",0,Programacion!AA$46/SUM(Programacion!AA$42:AA$48)*'3 Eval'!$I43)+IF(Programacion!AA$47="",0,Programacion!AA$47/SUM(Programacion!AA$42:AA$48)*'3 Eval'!$J43)+IF(Programacion!AA$48="",0,Programacion!AA$48/SUM(Programacion!AA$42:AA$48)*'3 Eval'!$K43))*SUM(Programacion!AA$42:AA$48)/SUM(Programacion!AA$28:AA$48)+IF('Res 2ªEval'!AC44="",0,'Res 2ªEval'!AC44*SUM(Programacion!AA$28:AA$41)/SUM(Programacion!AA$28:AA$48)))))</f>
        <v/>
      </c>
      <c r="AD44" s="270" t="str">
        <f>IF($C44="","",IF(SUM(Programacion!AB$28:AB$48)=0,"",IF(SUM(Programacion!AB$42:AB$48)=0,'Res 2ªEval'!AD44,(IF(Programacion!AB$42="",0,Programacion!AB$42/SUM(Programacion!AB$42:AB$48)*'3 Eval'!$E43)+IF(Programacion!AB$43="",0,Programacion!AB$43/SUM(Programacion!AB$42:AB$48)*'3 Eval'!$F43)+IF(Programacion!AB$44="",0,Programacion!AB$44/SUM(Programacion!AB$42:AB$48)*'3 Eval'!$G43)+IF(Programacion!AB$45="",0,Programacion!AB$45/SUM(Programacion!AB$42:AB$48)*'3 Eval'!$H43)+IF(Programacion!AB$46="",0,Programacion!AB$46/SUM(Programacion!AB$42:AB$48)*'3 Eval'!$I43)+IF(Programacion!AB$47="",0,Programacion!AB$47/SUM(Programacion!AB$42:AB$48)*'3 Eval'!$J43)+IF(Programacion!AB$48="",0,Programacion!AB$48/SUM(Programacion!AB$42:AB$48)*'3 Eval'!$K43))*SUM(Programacion!AB$42:AB$48)/SUM(Programacion!AB$28:AB$48)+IF('Res 2ªEval'!AD44="",0,'Res 2ªEval'!AD44*SUM(Programacion!AB$28:AB$41)/SUM(Programacion!AB$28:AB$48)))))</f>
        <v/>
      </c>
      <c r="AE44" s="270" t="str">
        <f>IF($C44="","",IF(SUM(Programacion!AC$28:AC$48)=0,"",IF(SUM(Programacion!AC$42:AC$48)=0,'Res 2ªEval'!AE44,(IF(Programacion!AC$42="",0,Programacion!AC$42/SUM(Programacion!AC$42:AC$48)*'3 Eval'!$E43)+IF(Programacion!AC$43="",0,Programacion!AC$43/SUM(Programacion!AC$42:AC$48)*'3 Eval'!$F43)+IF(Programacion!AC$44="",0,Programacion!AC$44/SUM(Programacion!AC$42:AC$48)*'3 Eval'!$G43)+IF(Programacion!AC$45="",0,Programacion!AC$45/SUM(Programacion!AC$42:AC$48)*'3 Eval'!$H43)+IF(Programacion!AC$46="",0,Programacion!AC$46/SUM(Programacion!AC$42:AC$48)*'3 Eval'!$I43)+IF(Programacion!AC$47="",0,Programacion!AC$47/SUM(Programacion!AC$42:AC$48)*'3 Eval'!$J43)+IF(Programacion!AC$48="",0,Programacion!AC$48/SUM(Programacion!AC$42:AC$48)*'3 Eval'!$K43))*SUM(Programacion!AC$42:AC$48)/SUM(Programacion!AC$28:AC$48)+IF('Res 2ªEval'!AE44="",0,'Res 2ªEval'!AE44*SUM(Programacion!AC$28:AC$41)/SUM(Programacion!AC$28:AC$48)))))</f>
        <v/>
      </c>
      <c r="AF44" s="270" t="str">
        <f>IF($C44="","",IF(SUM(Programacion!AD$28:AD$48)=0,"",IF(SUM(Programacion!AD$42:AD$48)=0,'Res 2ªEval'!AF44,(IF(Programacion!AD$42="",0,Programacion!AD$42/SUM(Programacion!AD$42:AD$48)*'3 Eval'!$E43)+IF(Programacion!AD$43="",0,Programacion!AD$43/SUM(Programacion!AD$42:AD$48)*'3 Eval'!$F43)+IF(Programacion!AD$44="",0,Programacion!AD$44/SUM(Programacion!AD$42:AD$48)*'3 Eval'!$G43)+IF(Programacion!AD$45="",0,Programacion!AD$45/SUM(Programacion!AD$42:AD$48)*'3 Eval'!$H43)+IF(Programacion!AD$46="",0,Programacion!AD$46/SUM(Programacion!AD$42:AD$48)*'3 Eval'!$I43)+IF(Programacion!AD$47="",0,Programacion!AD$47/SUM(Programacion!AD$42:AD$48)*'3 Eval'!$J43)+IF(Programacion!AD$48="",0,Programacion!AD$48/SUM(Programacion!AD$42:AD$48)*'3 Eval'!$K43))*SUM(Programacion!AD$42:AD$48)/SUM(Programacion!AD$28:AD$48)+IF('Res 2ªEval'!AF44="",0,'Res 2ªEval'!AF44*SUM(Programacion!AD$28:AD$41)/SUM(Programacion!AD$28:AD$48)))))</f>
        <v/>
      </c>
      <c r="AG44" s="270" t="str">
        <f>IF($C44="","",IF(SUM(Programacion!AE$28:AE$48)=0,"",IF(SUM(Programacion!AE$42:AE$48)=0,'Res 2ªEval'!AG44,(IF(Programacion!AE$42="",0,Programacion!AE$42/SUM(Programacion!AE$42:AE$48)*'3 Eval'!$E43)+IF(Programacion!AE$43="",0,Programacion!AE$43/SUM(Programacion!AE$42:AE$48)*'3 Eval'!$F43)+IF(Programacion!AE$44="",0,Programacion!AE$44/SUM(Programacion!AE$42:AE$48)*'3 Eval'!$G43)+IF(Programacion!AE$45="",0,Programacion!AE$45/SUM(Programacion!AE$42:AE$48)*'3 Eval'!$H43)+IF(Programacion!AE$46="",0,Programacion!AE$46/SUM(Programacion!AE$42:AE$48)*'3 Eval'!$I43)+IF(Programacion!AE$47="",0,Programacion!AE$47/SUM(Programacion!AE$42:AE$48)*'3 Eval'!$J43)+IF(Programacion!AE$48="",0,Programacion!AE$48/SUM(Programacion!AE$42:AE$48)*'3 Eval'!$K43))*SUM(Programacion!AE$42:AE$48)/SUM(Programacion!AE$28:AE$48)+IF('Res 2ªEval'!AG44="",0,'Res 2ªEval'!AG44*SUM(Programacion!AE$28:AE$41)/SUM(Programacion!AE$28:AE$48)))))</f>
        <v/>
      </c>
      <c r="AH44" s="270" t="str">
        <f>IF($C44="","",IF(SUM(Programacion!AF$28:AF$48)=0,"",IF(SUM(Programacion!AF$42:AF$48)=0,'Res 2ªEval'!AH44,(IF(Programacion!AF$42="",0,Programacion!AF$42/SUM(Programacion!AF$42:AF$48)*'3 Eval'!$E43)+IF(Programacion!AF$43="",0,Programacion!AF$43/SUM(Programacion!AF$42:AF$48)*'3 Eval'!$F43)+IF(Programacion!AF$44="",0,Programacion!AF$44/SUM(Programacion!AF$42:AF$48)*'3 Eval'!$G43)+IF(Programacion!AF$45="",0,Programacion!AF$45/SUM(Programacion!AF$42:AF$48)*'3 Eval'!$H43)+IF(Programacion!AF$46="",0,Programacion!AF$46/SUM(Programacion!AF$42:AF$48)*'3 Eval'!$I43)+IF(Programacion!AF$47="",0,Programacion!AF$47/SUM(Programacion!AF$42:AF$48)*'3 Eval'!$J43)+IF(Programacion!AF$48="",0,Programacion!AF$48/SUM(Programacion!AF$42:AF$48)*'3 Eval'!$K43))*SUM(Programacion!AF$42:AF$48)/SUM(Programacion!AF$28:AF$48)+IF('Res 2ªEval'!AH44="",0,'Res 2ªEval'!AH44*SUM(Programacion!AF$28:AF$41)/SUM(Programacion!AF$28:AF$48)))))</f>
        <v/>
      </c>
      <c r="AI44" s="270" t="str">
        <f>IF($C44="","",IF(SUM(Programacion!AG$28:AG$48)=0,"",IF(SUM(Programacion!AG$42:AG$48)=0,'Res 2ªEval'!AI44,(IF(Programacion!AG$42="",0,Programacion!AG$42/SUM(Programacion!AG$42:AG$48)*'3 Eval'!$E43)+IF(Programacion!AG$43="",0,Programacion!AG$43/SUM(Programacion!AG$42:AG$48)*'3 Eval'!$F43)+IF(Programacion!AG$44="",0,Programacion!AG$44/SUM(Programacion!AG$42:AG$48)*'3 Eval'!$G43)+IF(Programacion!AG$45="",0,Programacion!AG$45/SUM(Programacion!AG$42:AG$48)*'3 Eval'!$H43)+IF(Programacion!AG$46="",0,Programacion!AG$46/SUM(Programacion!AG$42:AG$48)*'3 Eval'!$I43)+IF(Programacion!AG$47="",0,Programacion!AG$47/SUM(Programacion!AG$42:AG$48)*'3 Eval'!$J43)+IF(Programacion!AG$48="",0,Programacion!AG$48/SUM(Programacion!AG$42:AG$48)*'3 Eval'!$K43))*SUM(Programacion!AG$42:AG$48)/SUM(Programacion!AG$28:AG$48)+IF('Res 2ªEval'!AI44="",0,'Res 2ªEval'!AI44*SUM(Programacion!AG$28:AG$41)/SUM(Programacion!AG$28:AG$48)))))</f>
        <v/>
      </c>
      <c r="AJ44" s="270" t="str">
        <f>IF($C44="","",IF(SUM(Programacion!AH$28:AH$48)=0,"",IF(SUM(Programacion!AH$42:AH$48)=0,'Res 2ªEval'!AJ44,(IF(Programacion!AH$42="",0,Programacion!AH$42/SUM(Programacion!AH$42:AH$48)*'3 Eval'!$E43)+IF(Programacion!AH$43="",0,Programacion!AH$43/SUM(Programacion!AH$42:AH$48)*'3 Eval'!$F43)+IF(Programacion!AH$44="",0,Programacion!AH$44/SUM(Programacion!AH$42:AH$48)*'3 Eval'!$G43)+IF(Programacion!AH$45="",0,Programacion!AH$45/SUM(Programacion!AH$42:AH$48)*'3 Eval'!$H43)+IF(Programacion!AH$46="",0,Programacion!AH$46/SUM(Programacion!AH$42:AH$48)*'3 Eval'!$I43)+IF(Programacion!AH$47="",0,Programacion!AH$47/SUM(Programacion!AH$42:AH$48)*'3 Eval'!$J43)+IF(Programacion!AH$48="",0,Programacion!AH$48/SUM(Programacion!AH$42:AH$48)*'3 Eval'!$K43))*SUM(Programacion!AH$42:AH$48)/SUM(Programacion!AH$28:AH$48)+IF('Res 2ªEval'!AJ44="",0,'Res 2ªEval'!AJ44*SUM(Programacion!AH$28:AH$41)/SUM(Programacion!AH$28:AH$48)))))</f>
        <v/>
      </c>
      <c r="AK44" s="270" t="str">
        <f>IF($C44="","",IF(SUM(Programacion!AI$28:AI$48)=0,"",IF(SUM(Programacion!AI$42:AI$48)=0,'Res 2ªEval'!AK44,(IF(Programacion!AI$42="",0,Programacion!AI$42/SUM(Programacion!AI$42:AI$48)*'3 Eval'!$E43)+IF(Programacion!AI$43="",0,Programacion!AI$43/SUM(Programacion!AI$42:AI$48)*'3 Eval'!$F43)+IF(Programacion!AI$44="",0,Programacion!AI$44/SUM(Programacion!AI$42:AI$48)*'3 Eval'!$G43)+IF(Programacion!AI$45="",0,Programacion!AI$45/SUM(Programacion!AI$42:AI$48)*'3 Eval'!$H43)+IF(Programacion!AI$46="",0,Programacion!AI$46/SUM(Programacion!AI$42:AI$48)*'3 Eval'!$I43)+IF(Programacion!AI$47="",0,Programacion!AI$47/SUM(Programacion!AI$42:AI$48)*'3 Eval'!$J43)+IF(Programacion!AI$48="",0,Programacion!AI$48/SUM(Programacion!AI$42:AI$48)*'3 Eval'!$K43))*SUM(Programacion!AI$42:AI$48)/SUM(Programacion!AI$28:AI$48)+IF('Res 2ªEval'!AK44="",0,'Res 2ªEval'!AK44*SUM(Programacion!AI$28:AI$41)/SUM(Programacion!AI$28:AI$48)))))</f>
        <v/>
      </c>
      <c r="AL44" s="270" t="str">
        <f>IF($C44="","",IF(SUM(Programacion!AJ$28:AJ$48)=0,"",IF(SUM(Programacion!AJ$42:AJ$48)=0,'Res 2ªEval'!AL44,(IF(Programacion!AJ$42="",0,Programacion!AJ$42/SUM(Programacion!AJ$42:AJ$48)*'3 Eval'!$E43)+IF(Programacion!AJ$43="",0,Programacion!AJ$43/SUM(Programacion!AJ$42:AJ$48)*'3 Eval'!$F43)+IF(Programacion!AJ$44="",0,Programacion!AJ$44/SUM(Programacion!AJ$42:AJ$48)*'3 Eval'!$G43)+IF(Programacion!AJ$45="",0,Programacion!AJ$45/SUM(Programacion!AJ$42:AJ$48)*'3 Eval'!$H43)+IF(Programacion!AJ$46="",0,Programacion!AJ$46/SUM(Programacion!AJ$42:AJ$48)*'3 Eval'!$I43)+IF(Programacion!AJ$47="",0,Programacion!AJ$47/SUM(Programacion!AJ$42:AJ$48)*'3 Eval'!$J43)+IF(Programacion!AJ$48="",0,Programacion!AJ$48/SUM(Programacion!AJ$42:AJ$48)*'3 Eval'!$K43))*SUM(Programacion!AJ$42:AJ$48)/SUM(Programacion!AJ$28:AJ$48)+IF('Res 2ªEval'!AL44="",0,'Res 2ªEval'!AL44*SUM(Programacion!AJ$28:AJ$41)/SUM(Programacion!AJ$28:AJ$48)))))</f>
        <v/>
      </c>
      <c r="AM44" s="270" t="str">
        <f>IF($C44="","",IF(SUM(Programacion!AK$28:AK$48)=0,"",IF(SUM(Programacion!AK$42:AK$48)=0,'Res 2ªEval'!AM44,(IF(Programacion!AK$42="",0,Programacion!AK$42/SUM(Programacion!AK$42:AK$48)*'3 Eval'!$E43)+IF(Programacion!AK$43="",0,Programacion!AK$43/SUM(Programacion!AK$42:AK$48)*'3 Eval'!$F43)+IF(Programacion!AK$44="",0,Programacion!AK$44/SUM(Programacion!AK$42:AK$48)*'3 Eval'!$G43)+IF(Programacion!AK$45="",0,Programacion!AK$45/SUM(Programacion!AK$42:AK$48)*'3 Eval'!$H43)+IF(Programacion!AK$46="",0,Programacion!AK$46/SUM(Programacion!AK$42:AK$48)*'3 Eval'!$I43)+IF(Programacion!AK$47="",0,Programacion!AK$47/SUM(Programacion!AK$42:AK$48)*'3 Eval'!$J43)+IF(Programacion!AK$48="",0,Programacion!AK$48/SUM(Programacion!AK$42:AK$48)*'3 Eval'!$K43))*SUM(Programacion!AK$42:AK$48)/SUM(Programacion!AK$28:AK$48)+IF('Res 2ªEval'!AM44="",0,'Res 2ªEval'!AM44*SUM(Programacion!AK$28:AK$41)/SUM(Programacion!AK$28:AK$48)))))</f>
        <v/>
      </c>
      <c r="AN44" s="270" t="str">
        <f>IF($C44="","",IF(SUM(Programacion!AL$28:AL$48)=0,"",IF(SUM(Programacion!AL$42:AL$48)=0,'Res 2ªEval'!AN44,(IF(Programacion!AL$42="",0,Programacion!AL$42/SUM(Programacion!AL$42:AL$48)*'3 Eval'!$E43)+IF(Programacion!AL$43="",0,Programacion!AL$43/SUM(Programacion!AL$42:AL$48)*'3 Eval'!$F43)+IF(Programacion!AL$44="",0,Programacion!AL$44/SUM(Programacion!AL$42:AL$48)*'3 Eval'!$G43)+IF(Programacion!AL$45="",0,Programacion!AL$45/SUM(Programacion!AL$42:AL$48)*'3 Eval'!$H43)+IF(Programacion!AL$46="",0,Programacion!AL$46/SUM(Programacion!AL$42:AL$48)*'3 Eval'!$I43)+IF(Programacion!AL$47="",0,Programacion!AL$47/SUM(Programacion!AL$42:AL$48)*'3 Eval'!$J43)+IF(Programacion!AL$48="",0,Programacion!AL$48/SUM(Programacion!AL$42:AL$48)*'3 Eval'!$K43))*SUM(Programacion!AL$42:AL$48)/SUM(Programacion!AL$28:AL$48)+IF('Res 2ªEval'!AN44="",0,'Res 2ªEval'!AN44*SUM(Programacion!AL$28:AL$41)/SUM(Programacion!AL$28:AL$48)))))</f>
        <v/>
      </c>
      <c r="AO44" s="270" t="str">
        <f>IF($C44="","",IF(SUM(Programacion!AM$28:AM$48)=0,"",IF(SUM(Programacion!AM$42:AM$48)=0,'Res 2ªEval'!AO44,(IF(Programacion!AM$42="",0,Programacion!AM$42/SUM(Programacion!AM$42:AM$48)*'3 Eval'!$E43)+IF(Programacion!AM$43="",0,Programacion!AM$43/SUM(Programacion!AM$42:AM$48)*'3 Eval'!$F43)+IF(Programacion!AM$44="",0,Programacion!AM$44/SUM(Programacion!AM$42:AM$48)*'3 Eval'!$G43)+IF(Programacion!AM$45="",0,Programacion!AM$45/SUM(Programacion!AM$42:AM$48)*'3 Eval'!$H43)+IF(Programacion!AM$46="",0,Programacion!AM$46/SUM(Programacion!AM$42:AM$48)*'3 Eval'!$I43)+IF(Programacion!AM$47="",0,Programacion!AM$47/SUM(Programacion!AM$42:AM$48)*'3 Eval'!$J43)+IF(Programacion!AM$48="",0,Programacion!AM$48/SUM(Programacion!AM$42:AM$48)*'3 Eval'!$K43))*SUM(Programacion!AM$42:AM$48)/SUM(Programacion!AM$28:AM$48)+IF('Res 2ªEval'!AO44="",0,'Res 2ªEval'!AO44*SUM(Programacion!AM$28:AM$41)/SUM(Programacion!AM$28:AM$48)))))</f>
        <v/>
      </c>
      <c r="AP44" s="270" t="str">
        <f>IF($C44="","",IF(SUM(Programacion!AN$28:AN$48)=0,"",IF(SUM(Programacion!AN$42:AN$48)=0,'Res 2ªEval'!AP44,(IF(Programacion!AN$42="",0,Programacion!AN$42/SUM(Programacion!AN$42:AN$48)*'3 Eval'!$E43)+IF(Programacion!AN$43="",0,Programacion!AN$43/SUM(Programacion!AN$42:AN$48)*'3 Eval'!$F43)+IF(Programacion!AN$44="",0,Programacion!AN$44/SUM(Programacion!AN$42:AN$48)*'3 Eval'!$G43)+IF(Programacion!AN$45="",0,Programacion!AN$45/SUM(Programacion!AN$42:AN$48)*'3 Eval'!$H43)+IF(Programacion!AN$46="",0,Programacion!AN$46/SUM(Programacion!AN$42:AN$48)*'3 Eval'!$I43)+IF(Programacion!AN$47="",0,Programacion!AN$47/SUM(Programacion!AN$42:AN$48)*'3 Eval'!$J43)+IF(Programacion!AN$48="",0,Programacion!AN$48/SUM(Programacion!AN$42:AN$48)*'3 Eval'!$K43))*SUM(Programacion!AN$42:AN$48)/SUM(Programacion!AN$28:AN$48)+IF('Res 2ªEval'!AP44="",0,'Res 2ªEval'!AP44*SUM(Programacion!AN$28:AN$41)/SUM(Programacion!AN$28:AN$48)))))</f>
        <v/>
      </c>
      <c r="AQ44" s="270" t="str">
        <f>IF($C44="","",IF(SUM(Programacion!AO$28:AO$48)=0,"",IF(SUM(Programacion!AO$42:AO$48)=0,'Res 2ªEval'!AQ44,(IF(Programacion!AO$42="",0,Programacion!AO$42/SUM(Programacion!AO$42:AO$48)*'3 Eval'!$E43)+IF(Programacion!AO$43="",0,Programacion!AO$43/SUM(Programacion!AO$42:AO$48)*'3 Eval'!$F43)+IF(Programacion!AO$44="",0,Programacion!AO$44/SUM(Programacion!AO$42:AO$48)*'3 Eval'!$G43)+IF(Programacion!AO$45="",0,Programacion!AO$45/SUM(Programacion!AO$42:AO$48)*'3 Eval'!$H43)+IF(Programacion!AO$46="",0,Programacion!AO$46/SUM(Programacion!AO$42:AO$48)*'3 Eval'!$I43)+IF(Programacion!AO$47="",0,Programacion!AO$47/SUM(Programacion!AO$42:AO$48)*'3 Eval'!$J43)+IF(Programacion!AO$48="",0,Programacion!AO$48/SUM(Programacion!AO$42:AO$48)*'3 Eval'!$K43))*SUM(Programacion!AO$42:AO$48)/SUM(Programacion!AO$28:AO$48)+IF('Res 2ªEval'!AQ44="",0,'Res 2ªEval'!AQ44*SUM(Programacion!AO$28:AO$41)/SUM(Programacion!AO$28:AO$48)))))</f>
        <v/>
      </c>
      <c r="AR44" s="270" t="str">
        <f>IF($C44="","",IF(SUM(Programacion!AP$28:AP$48)=0,"",IF(SUM(Programacion!AP$42:AP$48)=0,'Res 2ªEval'!AR44,(IF(Programacion!AP$42="",0,Programacion!AP$42/SUM(Programacion!AP$42:AP$48)*'3 Eval'!$E43)+IF(Programacion!AP$43="",0,Programacion!AP$43/SUM(Programacion!AP$42:AP$48)*'3 Eval'!$F43)+IF(Programacion!AP$44="",0,Programacion!AP$44/SUM(Programacion!AP$42:AP$48)*'3 Eval'!$G43)+IF(Programacion!AP$45="",0,Programacion!AP$45/SUM(Programacion!AP$42:AP$48)*'3 Eval'!$H43)+IF(Programacion!AP$46="",0,Programacion!AP$46/SUM(Programacion!AP$42:AP$48)*'3 Eval'!$I43)+IF(Programacion!AP$47="",0,Programacion!AP$47/SUM(Programacion!AP$42:AP$48)*'3 Eval'!$J43)+IF(Programacion!AP$48="",0,Programacion!AP$48/SUM(Programacion!AP$42:AP$48)*'3 Eval'!$K43))*SUM(Programacion!AP$42:AP$48)/SUM(Programacion!AP$28:AP$48)+IF('Res 2ªEval'!AR44="",0,'Res 2ªEval'!AR44*SUM(Programacion!AP$28:AP$41)/SUM(Programacion!AP$28:AP$48)))))</f>
        <v/>
      </c>
      <c r="AS44" s="270" t="str">
        <f>IF($C44="","",IF(SUM(Programacion!AQ$28:AQ$48)=0,"",IF(SUM(Programacion!AQ$42:AQ$48)=0,'Res 2ªEval'!AS44,(IF(Programacion!AQ$42="",0,Programacion!AQ$42/SUM(Programacion!AQ$42:AQ$48)*'3 Eval'!$E43)+IF(Programacion!AQ$43="",0,Programacion!AQ$43/SUM(Programacion!AQ$42:AQ$48)*'3 Eval'!$F43)+IF(Programacion!AQ$44="",0,Programacion!AQ$44/SUM(Programacion!AQ$42:AQ$48)*'3 Eval'!$G43)+IF(Programacion!AQ$45="",0,Programacion!AQ$45/SUM(Programacion!AQ$42:AQ$48)*'3 Eval'!$H43)+IF(Programacion!AQ$46="",0,Programacion!AQ$46/SUM(Programacion!AQ$42:AQ$48)*'3 Eval'!$I43)+IF(Programacion!AQ$47="",0,Programacion!AQ$47/SUM(Programacion!AQ$42:AQ$48)*'3 Eval'!$J43)+IF(Programacion!AQ$48="",0,Programacion!AQ$48/SUM(Programacion!AQ$42:AQ$48)*'3 Eval'!$K43))*SUM(Programacion!AQ$42:AQ$48)/SUM(Programacion!AQ$28:AQ$48)+IF('Res 2ªEval'!AS44="",0,'Res 2ªEval'!AS44*SUM(Programacion!AQ$28:AQ$41)/SUM(Programacion!AQ$28:AQ$48)))))</f>
        <v/>
      </c>
      <c r="AT44" s="270" t="str">
        <f>IF($C44="","",IF(SUM(Programacion!AR$28:AR$48)=0,"",IF(SUM(Programacion!AR$42:AR$48)=0,'Res 2ªEval'!AT44,(IF(Programacion!AR$42="",0,Programacion!AR$42/SUM(Programacion!AR$42:AR$48)*'3 Eval'!$E43)+IF(Programacion!AR$43="",0,Programacion!AR$43/SUM(Programacion!AR$42:AR$48)*'3 Eval'!$F43)+IF(Programacion!AR$44="",0,Programacion!AR$44/SUM(Programacion!AR$42:AR$48)*'3 Eval'!$G43)+IF(Programacion!AR$45="",0,Programacion!AR$45/SUM(Programacion!AR$42:AR$48)*'3 Eval'!$H43)+IF(Programacion!AR$46="",0,Programacion!AR$46/SUM(Programacion!AR$42:AR$48)*'3 Eval'!$I43)+IF(Programacion!AR$47="",0,Programacion!AR$47/SUM(Programacion!AR$42:AR$48)*'3 Eval'!$J43)+IF(Programacion!AR$48="",0,Programacion!AR$48/SUM(Programacion!AR$42:AR$48)*'3 Eval'!$K43))*SUM(Programacion!AR$42:AR$48)/SUM(Programacion!AR$28:AR$48)+IF('Res 2ªEval'!AT44="",0,'Res 2ªEval'!AT44*SUM(Programacion!AR$28:AR$41)/SUM(Programacion!AR$28:AR$48)))))</f>
        <v/>
      </c>
      <c r="AU44" s="270" t="str">
        <f>IF($C44="","",IF(SUM(Programacion!AS$28:AS$48)=0,"",IF(SUM(Programacion!AS$42:AS$48)=0,'Res 2ªEval'!AU44,(IF(Programacion!AS$42="",0,Programacion!AS$42/SUM(Programacion!AS$42:AS$48)*'3 Eval'!$E43)+IF(Programacion!AS$43="",0,Programacion!AS$43/SUM(Programacion!AS$42:AS$48)*'3 Eval'!$F43)+IF(Programacion!AS$44="",0,Programacion!AS$44/SUM(Programacion!AS$42:AS$48)*'3 Eval'!$G43)+IF(Programacion!AS$45="",0,Programacion!AS$45/SUM(Programacion!AS$42:AS$48)*'3 Eval'!$H43)+IF(Programacion!AS$46="",0,Programacion!AS$46/SUM(Programacion!AS$42:AS$48)*'3 Eval'!$I43)+IF(Programacion!AS$47="",0,Programacion!AS$47/SUM(Programacion!AS$42:AS$48)*'3 Eval'!$J43)+IF(Programacion!AS$48="",0,Programacion!AS$48/SUM(Programacion!AS$42:AS$48)*'3 Eval'!$K43))*SUM(Programacion!AS$42:AS$48)/SUM(Programacion!AS$28:AS$48)+IF('Res 2ªEval'!AU44="",0,'Res 2ªEval'!AU44*SUM(Programacion!AS$28:AS$41)/SUM(Programacion!AS$28:AS$48)))))</f>
        <v/>
      </c>
      <c r="AV44" s="270" t="str">
        <f>IF($C44="","",IF(SUM(Programacion!AT$28:AT$48)=0,"",IF(SUM(Programacion!AT$42:AT$48)=0,'Res 2ªEval'!AV44,(IF(Programacion!AT$42="",0,Programacion!AT$42/SUM(Programacion!AT$42:AT$48)*'3 Eval'!$E43)+IF(Programacion!AT$43="",0,Programacion!AT$43/SUM(Programacion!AT$42:AT$48)*'3 Eval'!$F43)+IF(Programacion!AT$44="",0,Programacion!AT$44/SUM(Programacion!AT$42:AT$48)*'3 Eval'!$G43)+IF(Programacion!AT$45="",0,Programacion!AT$45/SUM(Programacion!AT$42:AT$48)*'3 Eval'!$H43)+IF(Programacion!AT$46="",0,Programacion!AT$46/SUM(Programacion!AT$42:AT$48)*'3 Eval'!$I43)+IF(Programacion!AT$47="",0,Programacion!AT$47/SUM(Programacion!AT$42:AT$48)*'3 Eval'!$J43)+IF(Programacion!AT$48="",0,Programacion!AT$48/SUM(Programacion!AT$42:AT$48)*'3 Eval'!$K43))*SUM(Programacion!AT$42:AT$48)/SUM(Programacion!AT$28:AT$48)+IF('Res 2ªEval'!AV44="",0,'Res 2ªEval'!AV44*SUM(Programacion!AT$28:AT$41)/SUM(Programacion!AT$28:AT$48)))))</f>
        <v/>
      </c>
      <c r="AW44" s="270" t="str">
        <f>IF($C44="","",IF(SUM(Programacion!AU$28:AU$48)=0,"",IF(SUM(Programacion!AU$42:AU$48)=0,'Res 2ªEval'!AW44,(IF(Programacion!AU$42="",0,Programacion!AU$42/SUM(Programacion!AU$42:AU$48)*'3 Eval'!$E43)+IF(Programacion!AU$43="",0,Programacion!AU$43/SUM(Programacion!AU$42:AU$48)*'3 Eval'!$F43)+IF(Programacion!AU$44="",0,Programacion!AU$44/SUM(Programacion!AU$42:AU$48)*'3 Eval'!$G43)+IF(Programacion!AU$45="",0,Programacion!AU$45/SUM(Programacion!AU$42:AU$48)*'3 Eval'!$H43)+IF(Programacion!AU$46="",0,Programacion!AU$46/SUM(Programacion!AU$42:AU$48)*'3 Eval'!$I43)+IF(Programacion!AU$47="",0,Programacion!AU$47/SUM(Programacion!AU$42:AU$48)*'3 Eval'!$J43)+IF(Programacion!AU$48="",0,Programacion!AU$48/SUM(Programacion!AU$42:AU$48)*'3 Eval'!$K43))*SUM(Programacion!AU$42:AU$48)/SUM(Programacion!AU$28:AU$48)+IF('Res 2ªEval'!AW44="",0,'Res 2ªEval'!AW44*SUM(Programacion!AU$28:AU$41)/SUM(Programacion!AU$28:AU$48)))))</f>
        <v/>
      </c>
      <c r="AX44" s="270" t="str">
        <f>IF($C44="","",IF(SUM(Programacion!AV$28:AV$48)=0,"",IF(SUM(Programacion!AV$42:AV$48)=0,'Res 2ªEval'!AX44,(IF(Programacion!AV$42="",0,Programacion!AV$42/SUM(Programacion!AV$42:AV$48)*'3 Eval'!$E43)+IF(Programacion!AV$43="",0,Programacion!AV$43/SUM(Programacion!AV$42:AV$48)*'3 Eval'!$F43)+IF(Programacion!AV$44="",0,Programacion!AV$44/SUM(Programacion!AV$42:AV$48)*'3 Eval'!$G43)+IF(Programacion!AV$45="",0,Programacion!AV$45/SUM(Programacion!AV$42:AV$48)*'3 Eval'!$H43)+IF(Programacion!AV$46="",0,Programacion!AV$46/SUM(Programacion!AV$42:AV$48)*'3 Eval'!$I43)+IF(Programacion!AV$47="",0,Programacion!AV$47/SUM(Programacion!AV$42:AV$48)*'3 Eval'!$J43)+IF(Programacion!AV$48="",0,Programacion!AV$48/SUM(Programacion!AV$42:AV$48)*'3 Eval'!$K43))*SUM(Programacion!AV$42:AV$48)/SUM(Programacion!AV$28:AV$48)+IF('Res 2ªEval'!AX44="",0,'Res 2ªEval'!AX44*SUM(Programacion!AV$28:AV$41)/SUM(Programacion!AV$28:AV$48)))))</f>
        <v/>
      </c>
      <c r="AY44" s="270" t="str">
        <f>IF($C44="","",IF(SUM(Programacion!AW$28:AW$48)=0,"",IF(SUM(Programacion!AW$42:AW$48)=0,'Res 2ªEval'!AY44,(IF(Programacion!AW$42="",0,Programacion!AW$42/SUM(Programacion!AW$42:AW$48)*'3 Eval'!$E43)+IF(Programacion!AW$43="",0,Programacion!AW$43/SUM(Programacion!AW$42:AW$48)*'3 Eval'!$F43)+IF(Programacion!AW$44="",0,Programacion!AW$44/SUM(Programacion!AW$42:AW$48)*'3 Eval'!$G43)+IF(Programacion!AW$45="",0,Programacion!AW$45/SUM(Programacion!AW$42:AW$48)*'3 Eval'!$H43)+IF(Programacion!AW$46="",0,Programacion!AW$46/SUM(Programacion!AW$42:AW$48)*'3 Eval'!$I43)+IF(Programacion!AW$47="",0,Programacion!AW$47/SUM(Programacion!AW$42:AW$48)*'3 Eval'!$J43)+IF(Programacion!AW$48="",0,Programacion!AW$48/SUM(Programacion!AW$42:AW$48)*'3 Eval'!$K43))*SUM(Programacion!AW$42:AW$48)/SUM(Programacion!AW$28:AW$48)+IF('Res 2ªEval'!AY44="",0,'Res 2ªEval'!AY44*SUM(Programacion!AW$28:AW$41)/SUM(Programacion!AW$28:AW$48)))))</f>
        <v/>
      </c>
      <c r="AZ44" s="270" t="str">
        <f>IF($C44="","",IF(SUM(Programacion!AX$28:AX$48)=0,"",IF(SUM(Programacion!AX$42:AX$48)=0,'Res 2ªEval'!AZ44,(IF(Programacion!AX$42="",0,Programacion!AX$42/SUM(Programacion!AX$42:AX$48)*'3 Eval'!$E43)+IF(Programacion!AX$43="",0,Programacion!AX$43/SUM(Programacion!AX$42:AX$48)*'3 Eval'!$F43)+IF(Programacion!AX$44="",0,Programacion!AX$44/SUM(Programacion!AX$42:AX$48)*'3 Eval'!$G43)+IF(Programacion!AX$45="",0,Programacion!AX$45/SUM(Programacion!AX$42:AX$48)*'3 Eval'!$H43)+IF(Programacion!AX$46="",0,Programacion!AX$46/SUM(Programacion!AX$42:AX$48)*'3 Eval'!$I43)+IF(Programacion!AX$47="",0,Programacion!AX$47/SUM(Programacion!AX$42:AX$48)*'3 Eval'!$J43)+IF(Programacion!AX$48="",0,Programacion!AX$48/SUM(Programacion!AX$42:AX$48)*'3 Eval'!$K43))*SUM(Programacion!AX$42:AX$48)/SUM(Programacion!AX$28:AX$48)+IF('Res 2ªEval'!AZ44="",0,'Res 2ªEval'!AZ44*SUM(Programacion!AX$28:AX$41)/SUM(Programacion!AX$28:AX$48)))))</f>
        <v/>
      </c>
      <c r="BA44" s="270" t="str">
        <f>IF($C44="","",IF(SUM(Programacion!AY$28:AY$48)=0,"",IF(SUM(Programacion!AY$42:AY$48)=0,'Res 2ªEval'!BA44,(IF(Programacion!AY$42="",0,Programacion!AY$42/SUM(Programacion!AY$42:AY$48)*'3 Eval'!$E43)+IF(Programacion!AY$43="",0,Programacion!AY$43/SUM(Programacion!AY$42:AY$48)*'3 Eval'!$F43)+IF(Programacion!AY$44="",0,Programacion!AY$44/SUM(Programacion!AY$42:AY$48)*'3 Eval'!$G43)+IF(Programacion!AY$45="",0,Programacion!AY$45/SUM(Programacion!AY$42:AY$48)*'3 Eval'!$H43)+IF(Programacion!AY$46="",0,Programacion!AY$46/SUM(Programacion!AY$42:AY$48)*'3 Eval'!$I43)+IF(Programacion!AY$47="",0,Programacion!AY$47/SUM(Programacion!AY$42:AY$48)*'3 Eval'!$J43)+IF(Programacion!AY$48="",0,Programacion!AY$48/SUM(Programacion!AY$42:AY$48)*'3 Eval'!$K43))*SUM(Programacion!AY$42:AY$48)/SUM(Programacion!AY$28:AY$48)+IF('Res 2ªEval'!BA44="",0,'Res 2ªEval'!BA44*SUM(Programacion!AY$28:AY$41)/SUM(Programacion!AY$28:AY$48)))))</f>
        <v/>
      </c>
      <c r="BB44" s="270" t="str">
        <f>IF($C44="","",IF(SUM(Programacion!AZ$28:AZ$48)=0,"",IF(SUM(Programacion!AZ$42:AZ$48)=0,'Res 2ªEval'!BB44,(IF(Programacion!AZ$42="",0,Programacion!AZ$42/SUM(Programacion!AZ$42:AZ$48)*'3 Eval'!$E43)+IF(Programacion!AZ$43="",0,Programacion!AZ$43/SUM(Programacion!AZ$42:AZ$48)*'3 Eval'!$F43)+IF(Programacion!AZ$44="",0,Programacion!AZ$44/SUM(Programacion!AZ$42:AZ$48)*'3 Eval'!$G43)+IF(Programacion!AZ$45="",0,Programacion!AZ$45/SUM(Programacion!AZ$42:AZ$48)*'3 Eval'!$H43)+IF(Programacion!AZ$46="",0,Programacion!AZ$46/SUM(Programacion!AZ$42:AZ$48)*'3 Eval'!$I43)+IF(Programacion!AZ$47="",0,Programacion!AZ$47/SUM(Programacion!AZ$42:AZ$48)*'3 Eval'!$J43)+IF(Programacion!AZ$48="",0,Programacion!AZ$48/SUM(Programacion!AZ$42:AZ$48)*'3 Eval'!$K43))*SUM(Programacion!AZ$42:AZ$48)/SUM(Programacion!AZ$28:AZ$48)+IF('Res 2ªEval'!BB44="",0,'Res 2ªEval'!BB44*SUM(Programacion!AZ$28:AZ$41)/SUM(Programacion!AZ$28:AZ$48)))))</f>
        <v/>
      </c>
      <c r="BC44" s="270" t="str">
        <f>IF($C44="","",IF(SUM(Programacion!BA$28:BA$48)=0,"",IF(SUM(Programacion!BA$42:BA$48)=0,'Res 2ªEval'!BC44,(IF(Programacion!BA$42="",0,Programacion!BA$42/SUM(Programacion!BA$42:BA$48)*'3 Eval'!$E43)+IF(Programacion!BA$43="",0,Programacion!BA$43/SUM(Programacion!BA$42:BA$48)*'3 Eval'!$F43)+IF(Programacion!BA$44="",0,Programacion!BA$44/SUM(Programacion!BA$42:BA$48)*'3 Eval'!$G43)+IF(Programacion!BA$45="",0,Programacion!BA$45/SUM(Programacion!BA$42:BA$48)*'3 Eval'!$H43)+IF(Programacion!BA$46="",0,Programacion!BA$46/SUM(Programacion!BA$42:BA$48)*'3 Eval'!$I43)+IF(Programacion!BA$47="",0,Programacion!BA$47/SUM(Programacion!BA$42:BA$48)*'3 Eval'!$J43)+IF(Programacion!BA$48="",0,Programacion!BA$48/SUM(Programacion!BA$42:BA$48)*'3 Eval'!$K43))*SUM(Programacion!BA$42:BA$48)/SUM(Programacion!BA$28:BA$48)+IF('Res 2ªEval'!BC44="",0,'Res 2ªEval'!BC44*SUM(Programacion!BA$28:BA$41)/SUM(Programacion!BA$28:BA$48)))))</f>
        <v/>
      </c>
      <c r="BD44" s="270" t="str">
        <f>IF($C44="","",IF(SUM(Programacion!BB$28:BB$48)=0,"",IF(SUM(Programacion!BB$42:BB$48)=0,'Res 2ªEval'!BD44,(IF(Programacion!BB$42="",0,Programacion!BB$42/SUM(Programacion!BB$42:BB$48)*'3 Eval'!$E43)+IF(Programacion!BB$43="",0,Programacion!BB$43/SUM(Programacion!BB$42:BB$48)*'3 Eval'!$F43)+IF(Programacion!BB$44="",0,Programacion!BB$44/SUM(Programacion!BB$42:BB$48)*'3 Eval'!$G43)+IF(Programacion!BB$45="",0,Programacion!BB$45/SUM(Programacion!BB$42:BB$48)*'3 Eval'!$H43)+IF(Programacion!BB$46="",0,Programacion!BB$46/SUM(Programacion!BB$42:BB$48)*'3 Eval'!$I43)+IF(Programacion!BB$47="",0,Programacion!BB$47/SUM(Programacion!BB$42:BB$48)*'3 Eval'!$J43)+IF(Programacion!BB$48="",0,Programacion!BB$48/SUM(Programacion!BB$42:BB$48)*'3 Eval'!$K43))*SUM(Programacion!BB$42:BB$48)/SUM(Programacion!BB$28:BB$48)+IF('Res 2ªEval'!BD44="",0,'Res 2ªEval'!BD44*SUM(Programacion!BB$28:BB$41)/SUM(Programacion!BB$28:BB$48)))))</f>
        <v/>
      </c>
      <c r="BE44" s="270" t="str">
        <f>IF($C44="","",IF(SUM(Programacion!BC$28:BC$48)=0,"",IF(SUM(Programacion!BC$42:BC$48)=0,'Res 2ªEval'!BE44,(IF(Programacion!BC$42="",0,Programacion!BC$42/SUM(Programacion!BC$42:BC$48)*'3 Eval'!$E43)+IF(Programacion!BC$43="",0,Programacion!BC$43/SUM(Programacion!BC$42:BC$48)*'3 Eval'!$F43)+IF(Programacion!BC$44="",0,Programacion!BC$44/SUM(Programacion!BC$42:BC$48)*'3 Eval'!$G43)+IF(Programacion!BC$45="",0,Programacion!BC$45/SUM(Programacion!BC$42:BC$48)*'3 Eval'!$H43)+IF(Programacion!BC$46="",0,Programacion!BC$46/SUM(Programacion!BC$42:BC$48)*'3 Eval'!$I43)+IF(Programacion!BC$47="",0,Programacion!BC$47/SUM(Programacion!BC$42:BC$48)*'3 Eval'!$J43)+IF(Programacion!BC$48="",0,Programacion!BC$48/SUM(Programacion!BC$42:BC$48)*'3 Eval'!$K43))*SUM(Programacion!BC$42:BC$48)/SUM(Programacion!BC$28:BC$48)+IF('Res 2ªEval'!BE44="",0,'Res 2ªEval'!BE44*SUM(Programacion!BC$28:BC$41)/SUM(Programacion!BC$28:BC$48)))))</f>
        <v/>
      </c>
      <c r="BF44" s="270" t="str">
        <f>IF($C44="","",IF(SUM(Programacion!BD$28:BD$48)=0,"",IF(SUM(Programacion!BD$42:BD$48)=0,'Res 2ªEval'!BF44,(IF(Programacion!BD$42="",0,Programacion!BD$42/SUM(Programacion!BD$42:BD$48)*'3 Eval'!$E43)+IF(Programacion!BD$43="",0,Programacion!BD$43/SUM(Programacion!BD$42:BD$48)*'3 Eval'!$F43)+IF(Programacion!BD$44="",0,Programacion!BD$44/SUM(Programacion!BD$42:BD$48)*'3 Eval'!$G43)+IF(Programacion!BD$45="",0,Programacion!BD$45/SUM(Programacion!BD$42:BD$48)*'3 Eval'!$H43)+IF(Programacion!BD$46="",0,Programacion!BD$46/SUM(Programacion!BD$42:BD$48)*'3 Eval'!$I43)+IF(Programacion!BD$47="",0,Programacion!BD$47/SUM(Programacion!BD$42:BD$48)*'3 Eval'!$J43)+IF(Programacion!BD$48="",0,Programacion!BD$48/SUM(Programacion!BD$42:BD$48)*'3 Eval'!$K43))*SUM(Programacion!BD$42:BD$48)/SUM(Programacion!BD$28:BD$48)+IF('Res 2ªEval'!BF44="",0,'Res 2ªEval'!BF44*SUM(Programacion!BD$28:BD$41)/SUM(Programacion!BD$28:BD$48)))))</f>
        <v/>
      </c>
      <c r="BG44" s="270" t="str">
        <f>IF($C44="","",IF(SUM(Programacion!BE$28:BE$48)=0,"",IF(SUM(Programacion!BE$42:BE$48)=0,'Res 2ªEval'!BG44,(IF(Programacion!BE$42="",0,Programacion!BE$42/SUM(Programacion!BE$42:BE$48)*'3 Eval'!$E43)+IF(Programacion!BE$43="",0,Programacion!BE$43/SUM(Programacion!BE$42:BE$48)*'3 Eval'!$F43)+IF(Programacion!BE$44="",0,Programacion!BE$44/SUM(Programacion!BE$42:BE$48)*'3 Eval'!$G43)+IF(Programacion!BE$45="",0,Programacion!BE$45/SUM(Programacion!BE$42:BE$48)*'3 Eval'!$H43)+IF(Programacion!BE$46="",0,Programacion!BE$46/SUM(Programacion!BE$42:BE$48)*'3 Eval'!$I43)+IF(Programacion!BE$47="",0,Programacion!BE$47/SUM(Programacion!BE$42:BE$48)*'3 Eval'!$J43)+IF(Programacion!BE$48="",0,Programacion!BE$48/SUM(Programacion!BE$42:BE$48)*'3 Eval'!$K43))*SUM(Programacion!BE$42:BE$48)/SUM(Programacion!BE$28:BE$48)+IF('Res 2ªEval'!BG44="",0,'Res 2ªEval'!BG44*SUM(Programacion!BE$28:BE$41)/SUM(Programacion!BE$28:BE$48)))))</f>
        <v/>
      </c>
      <c r="BH44" s="270" t="str">
        <f>IF($C44="","",IF(SUM(Programacion!BF$28:BF$48)=0,"",IF(SUM(Programacion!BF$42:BF$48)=0,'Res 2ªEval'!BH44,(IF(Programacion!BF$42="",0,Programacion!BF$42/SUM(Programacion!BF$42:BF$48)*'3 Eval'!$E43)+IF(Programacion!BF$43="",0,Programacion!BF$43/SUM(Programacion!BF$42:BF$48)*'3 Eval'!$F43)+IF(Programacion!BF$44="",0,Programacion!BF$44/SUM(Programacion!BF$42:BF$48)*'3 Eval'!$G43)+IF(Programacion!BF$45="",0,Programacion!BF$45/SUM(Programacion!BF$42:BF$48)*'3 Eval'!$H43)+IF(Programacion!BF$46="",0,Programacion!BF$46/SUM(Programacion!BF$42:BF$48)*'3 Eval'!$I43)+IF(Programacion!BF$47="",0,Programacion!BF$47/SUM(Programacion!BF$42:BF$48)*'3 Eval'!$J43)+IF(Programacion!BF$48="",0,Programacion!BF$48/SUM(Programacion!BF$42:BF$48)*'3 Eval'!$K43))*SUM(Programacion!BF$42:BF$48)/SUM(Programacion!BF$28:BF$48)+IF('Res 2ªEval'!BH44="",0,'Res 2ªEval'!BH44*SUM(Programacion!BF$28:BF$41)/SUM(Programacion!BF$28:BF$48)))))</f>
        <v/>
      </c>
      <c r="BI44" s="270" t="str">
        <f>IF($C44="","",IF(SUM(Programacion!BG$28:BG$48)=0,"",IF(SUM(Programacion!BG$42:BG$48)=0,'Res 2ªEval'!BI44,(IF(Programacion!BG$42="",0,Programacion!BG$42/SUM(Programacion!BG$42:BG$48)*'3 Eval'!$E43)+IF(Programacion!BG$43="",0,Programacion!BG$43/SUM(Programacion!BG$42:BG$48)*'3 Eval'!$F43)+IF(Programacion!BG$44="",0,Programacion!BG$44/SUM(Programacion!BG$42:BG$48)*'3 Eval'!$G43)+IF(Programacion!BG$45="",0,Programacion!BG$45/SUM(Programacion!BG$42:BG$48)*'3 Eval'!$H43)+IF(Programacion!BG$46="",0,Programacion!BG$46/SUM(Programacion!BG$42:BG$48)*'3 Eval'!$I43)+IF(Programacion!BG$47="",0,Programacion!BG$47/SUM(Programacion!BG$42:BG$48)*'3 Eval'!$J43)+IF(Programacion!BG$48="",0,Programacion!BG$48/SUM(Programacion!BG$42:BG$48)*'3 Eval'!$K43))*SUM(Programacion!BG$42:BG$48)/SUM(Programacion!BG$28:BG$48)+IF('Res 2ªEval'!BI44="",0,'Res 2ªEval'!BI44*SUM(Programacion!BG$28:BG$41)/SUM(Programacion!BG$28:BG$48)))))</f>
        <v/>
      </c>
      <c r="BJ44" s="270" t="str">
        <f>IF($C44="","",IF(SUM(Programacion!BH$28:BH$48)=0,"",IF(SUM(Programacion!BH$42:BH$48)=0,'Res 2ªEval'!BJ44,(IF(Programacion!BH$42="",0,Programacion!BH$42/SUM(Programacion!BH$42:BH$48)*'3 Eval'!$E43)+IF(Programacion!BH$43="",0,Programacion!BH$43/SUM(Programacion!BH$42:BH$48)*'3 Eval'!$F43)+IF(Programacion!BH$44="",0,Programacion!BH$44/SUM(Programacion!BH$42:BH$48)*'3 Eval'!$G43)+IF(Programacion!BH$45="",0,Programacion!BH$45/SUM(Programacion!BH$42:BH$48)*'3 Eval'!$H43)+IF(Programacion!BH$46="",0,Programacion!BH$46/SUM(Programacion!BH$42:BH$48)*'3 Eval'!$I43)+IF(Programacion!BH$47="",0,Programacion!BH$47/SUM(Programacion!BH$42:BH$48)*'3 Eval'!$J43)+IF(Programacion!BH$48="",0,Programacion!BH$48/SUM(Programacion!BH$42:BH$48)*'3 Eval'!$K43))*SUM(Programacion!BH$42:BH$48)/SUM(Programacion!BH$28:BH$48)+IF('Res 2ªEval'!BJ44="",0,'Res 2ªEval'!BJ44*SUM(Programacion!BH$28:BH$41)/SUM(Programacion!BH$28:BH$48)))))</f>
        <v/>
      </c>
      <c r="BK44" s="270" t="str">
        <f>IF($C44="","",IF(SUM(Programacion!BI$28:BI$48)=0,"",IF(SUM(Programacion!BI$42:BI$48)=0,'Res 2ªEval'!BK44,(IF(Programacion!BI$42="",0,Programacion!BI$42/SUM(Programacion!BI$42:BI$48)*'3 Eval'!$E43)+IF(Programacion!BI$43="",0,Programacion!BI$43/SUM(Programacion!BI$42:BI$48)*'3 Eval'!$F43)+IF(Programacion!BI$44="",0,Programacion!BI$44/SUM(Programacion!BI$42:BI$48)*'3 Eval'!$G43)+IF(Programacion!BI$45="",0,Programacion!BI$45/SUM(Programacion!BI$42:BI$48)*'3 Eval'!$H43)+IF(Programacion!BI$46="",0,Programacion!BI$46/SUM(Programacion!BI$42:BI$48)*'3 Eval'!$I43)+IF(Programacion!BI$47="",0,Programacion!BI$47/SUM(Programacion!BI$42:BI$48)*'3 Eval'!$J43)+IF(Programacion!BI$48="",0,Programacion!BI$48/SUM(Programacion!BI$42:BI$48)*'3 Eval'!$K43))*SUM(Programacion!BI$42:BI$48)/SUM(Programacion!BI$28:BI$48)+IF('Res 2ªEval'!BK44="",0,'Res 2ªEval'!BK44*SUM(Programacion!BI$28:BI$41)/SUM(Programacion!BI$28:BI$48)))))</f>
        <v/>
      </c>
      <c r="BL44" s="270" t="str">
        <f>IF($C44="","",IF(SUM(Programacion!BJ$28:BJ$48)=0,"",IF(SUM(Programacion!BJ$42:BJ$48)=0,'Res 2ªEval'!BL44,(IF(Programacion!BJ$42="",0,Programacion!BJ$42/SUM(Programacion!BJ$42:BJ$48)*'3 Eval'!$E43)+IF(Programacion!BJ$43="",0,Programacion!BJ$43/SUM(Programacion!BJ$42:BJ$48)*'3 Eval'!$F43)+IF(Programacion!BJ$44="",0,Programacion!BJ$44/SUM(Programacion!BJ$42:BJ$48)*'3 Eval'!$G43)+IF(Programacion!BJ$45="",0,Programacion!BJ$45/SUM(Programacion!BJ$42:BJ$48)*'3 Eval'!$H43)+IF(Programacion!BJ$46="",0,Programacion!BJ$46/SUM(Programacion!BJ$42:BJ$48)*'3 Eval'!$I43)+IF(Programacion!BJ$47="",0,Programacion!BJ$47/SUM(Programacion!BJ$42:BJ$48)*'3 Eval'!$J43)+IF(Programacion!BJ$48="",0,Programacion!BJ$48/SUM(Programacion!BJ$42:BJ$48)*'3 Eval'!$K43))*SUM(Programacion!BJ$42:BJ$48)/SUM(Programacion!BJ$28:BJ$48)+IF('Res 2ªEval'!BL44="",0,'Res 2ªEval'!BL44*SUM(Programacion!BJ$28:BJ$41)/SUM(Programacion!BJ$28:BJ$48)))))</f>
        <v/>
      </c>
      <c r="BM44" s="270" t="str">
        <f>IF($C44="","",IF(SUM(Programacion!BK$28:BK$48)=0,"",IF(SUM(Programacion!BK$42:BK$48)=0,'Res 2ªEval'!BM44,(IF(Programacion!BK$42="",0,Programacion!BK$42/SUM(Programacion!BK$42:BK$48)*'3 Eval'!$E43)+IF(Programacion!BK$43="",0,Programacion!BK$43/SUM(Programacion!BK$42:BK$48)*'3 Eval'!$F43)+IF(Programacion!BK$44="",0,Programacion!BK$44/SUM(Programacion!BK$42:BK$48)*'3 Eval'!$G43)+IF(Programacion!BK$45="",0,Programacion!BK$45/SUM(Programacion!BK$42:BK$48)*'3 Eval'!$H43)+IF(Programacion!BK$46="",0,Programacion!BK$46/SUM(Programacion!BK$42:BK$48)*'3 Eval'!$I43)+IF(Programacion!BK$47="",0,Programacion!BK$47/SUM(Programacion!BK$42:BK$48)*'3 Eval'!$J43)+IF(Programacion!BK$48="",0,Programacion!BK$48/SUM(Programacion!BK$42:BK$48)*'3 Eval'!$K43))*SUM(Programacion!BK$42:BK$48)/SUM(Programacion!BK$28:BK$48)+IF('Res 2ªEval'!BM44="",0,'Res 2ªEval'!BM44*SUM(Programacion!BK$28:BK$41)/SUM(Programacion!BK$28:BK$48)))))</f>
        <v/>
      </c>
      <c r="BN44" s="270" t="str">
        <f>IF($C44="","",IF(SUM(Programacion!BL$28:BL$48)=0,"",IF(SUM(Programacion!BL$42:BL$48)=0,'Res 2ªEval'!BN44,(IF(Programacion!BL$42="",0,Programacion!BL$42/SUM(Programacion!BL$42:BL$48)*'3 Eval'!$E43)+IF(Programacion!BL$43="",0,Programacion!BL$43/SUM(Programacion!BL$42:BL$48)*'3 Eval'!$F43)+IF(Programacion!BL$44="",0,Programacion!BL$44/SUM(Programacion!BL$42:BL$48)*'3 Eval'!$G43)+IF(Programacion!BL$45="",0,Programacion!BL$45/SUM(Programacion!BL$42:BL$48)*'3 Eval'!$H43)+IF(Programacion!BL$46="",0,Programacion!BL$46/SUM(Programacion!BL$42:BL$48)*'3 Eval'!$I43)+IF(Programacion!BL$47="",0,Programacion!BL$47/SUM(Programacion!BL$42:BL$48)*'3 Eval'!$J43)+IF(Programacion!BL$48="",0,Programacion!BL$48/SUM(Programacion!BL$42:BL$48)*'3 Eval'!$K43))*SUM(Programacion!BL$42:BL$48)/SUM(Programacion!BL$28:BL$48)+IF('Res 2ªEval'!BN44="",0,'Res 2ªEval'!BN44*SUM(Programacion!BL$28:BL$41)/SUM(Programacion!BL$28:BL$48)))))</f>
        <v/>
      </c>
      <c r="BO44" s="270" t="str">
        <f>IF($C44="","",IF(SUM(Programacion!BM$28:BM$48)=0,"",IF(SUM(Programacion!BM$42:BM$48)=0,'Res 2ªEval'!BO44,(IF(Programacion!BM$42="",0,Programacion!BM$42/SUM(Programacion!BM$42:BM$48)*'3 Eval'!$E43)+IF(Programacion!BM$43="",0,Programacion!BM$43/SUM(Programacion!BM$42:BM$48)*'3 Eval'!$F43)+IF(Programacion!BM$44="",0,Programacion!BM$44/SUM(Programacion!BM$42:BM$48)*'3 Eval'!$G43)+IF(Programacion!BM$45="",0,Programacion!BM$45/SUM(Programacion!BM$42:BM$48)*'3 Eval'!$H43)+IF(Programacion!BM$46="",0,Programacion!BM$46/SUM(Programacion!BM$42:BM$48)*'3 Eval'!$I43)+IF(Programacion!BM$47="",0,Programacion!BM$47/SUM(Programacion!BM$42:BM$48)*'3 Eval'!$J43)+IF(Programacion!BM$48="",0,Programacion!BM$48/SUM(Programacion!BM$42:BM$48)*'3 Eval'!$K43))*SUM(Programacion!BM$42:BM$48)/SUM(Programacion!BM$28:BM$48)+IF('Res 2ªEval'!BO44="",0,'Res 2ªEval'!BO44*SUM(Programacion!BM$28:BM$41)/SUM(Programacion!BM$28:BM$48)))))</f>
        <v/>
      </c>
      <c r="BP44" s="270" t="str">
        <f>IF($C44="","",IF(SUM(Programacion!BN$28:BN$48)=0,"",IF(SUM(Programacion!BN$42:BN$48)=0,'Res 2ªEval'!BP44,(IF(Programacion!BN$42="",0,Programacion!BN$42/SUM(Programacion!BN$42:BN$48)*'3 Eval'!$E43)+IF(Programacion!BN$43="",0,Programacion!BN$43/SUM(Programacion!BN$42:BN$48)*'3 Eval'!$F43)+IF(Programacion!BN$44="",0,Programacion!BN$44/SUM(Programacion!BN$42:BN$48)*'3 Eval'!$G43)+IF(Programacion!BN$45="",0,Programacion!BN$45/SUM(Programacion!BN$42:BN$48)*'3 Eval'!$H43)+IF(Programacion!BN$46="",0,Programacion!BN$46/SUM(Programacion!BN$42:BN$48)*'3 Eval'!$I43)+IF(Programacion!BN$47="",0,Programacion!BN$47/SUM(Programacion!BN$42:BN$48)*'3 Eval'!$J43)+IF(Programacion!BN$48="",0,Programacion!BN$48/SUM(Programacion!BN$42:BN$48)*'3 Eval'!$K43))*SUM(Programacion!BN$42:BN$48)/SUM(Programacion!BN$28:BN$48)+IF('Res 2ªEval'!BP44="",0,'Res 2ªEval'!BP44*SUM(Programacion!BN$28:BN$41)/SUM(Programacion!BN$28:BN$48)))))</f>
        <v/>
      </c>
      <c r="BQ44" s="270" t="str">
        <f>IF($C44="","",IF(SUM(Programacion!BO$28:BO$48)=0,"",IF(SUM(Programacion!BO$42:BO$48)=0,'Res 2ªEval'!BQ44,(IF(Programacion!BO$42="",0,Programacion!BO$42/SUM(Programacion!BO$42:BO$48)*'3 Eval'!$E43)+IF(Programacion!BO$43="",0,Programacion!BO$43/SUM(Programacion!BO$42:BO$48)*'3 Eval'!$F43)+IF(Programacion!BO$44="",0,Programacion!BO$44/SUM(Programacion!BO$42:BO$48)*'3 Eval'!$G43)+IF(Programacion!BO$45="",0,Programacion!BO$45/SUM(Programacion!BO$42:BO$48)*'3 Eval'!$H43)+IF(Programacion!BO$46="",0,Programacion!BO$46/SUM(Programacion!BO$42:BO$48)*'3 Eval'!$I43)+IF(Programacion!BO$47="",0,Programacion!BO$47/SUM(Programacion!BO$42:BO$48)*'3 Eval'!$J43)+IF(Programacion!BO$48="",0,Programacion!BO$48/SUM(Programacion!BO$42:BO$48)*'3 Eval'!$K43))*SUM(Programacion!BO$42:BO$48)/SUM(Programacion!BO$28:BO$48)+IF('Res 2ªEval'!BQ44="",0,'Res 2ªEval'!BQ44*SUM(Programacion!BO$28:BO$41)/SUM(Programacion!BO$28:BO$48)))))</f>
        <v/>
      </c>
      <c r="BR44" s="270" t="str">
        <f>IF($C44="","",IF(SUM(Programacion!BP$28:BP$48)=0,"",IF(SUM(Programacion!BP$42:BP$48)=0,'Res 2ªEval'!BR44,(IF(Programacion!BP$42="",0,Programacion!BP$42/SUM(Programacion!BP$42:BP$48)*'3 Eval'!$E43)+IF(Programacion!BP$43="",0,Programacion!BP$43/SUM(Programacion!BP$42:BP$48)*'3 Eval'!$F43)+IF(Programacion!BP$44="",0,Programacion!BP$44/SUM(Programacion!BP$42:BP$48)*'3 Eval'!$G43)+IF(Programacion!BP$45="",0,Programacion!BP$45/SUM(Programacion!BP$42:BP$48)*'3 Eval'!$H43)+IF(Programacion!BP$46="",0,Programacion!BP$46/SUM(Programacion!BP$42:BP$48)*'3 Eval'!$I43)+IF(Programacion!BP$47="",0,Programacion!BP$47/SUM(Programacion!BP$42:BP$48)*'3 Eval'!$J43)+IF(Programacion!BP$48="",0,Programacion!BP$48/SUM(Programacion!BP$42:BP$48)*'3 Eval'!$K43))*SUM(Programacion!BP$42:BP$48)/SUM(Programacion!BP$28:BP$48)+IF('Res 2ªEval'!BR44="",0,'Res 2ªEval'!BR44*SUM(Programacion!BP$28:BP$41)/SUM(Programacion!BP$28:BP$48)))))</f>
        <v/>
      </c>
      <c r="BS44" s="270" t="str">
        <f>IF($C44="","",IF(SUM(Programacion!BQ$28:BQ$48)=0,"",IF(SUM(Programacion!BQ$42:BQ$48)=0,'Res 2ªEval'!BS44,(IF(Programacion!BQ$42="",0,Programacion!BQ$42/SUM(Programacion!BQ$42:BQ$48)*'3 Eval'!$E43)+IF(Programacion!BQ$43="",0,Programacion!BQ$43/SUM(Programacion!BQ$42:BQ$48)*'3 Eval'!$F43)+IF(Programacion!BQ$44="",0,Programacion!BQ$44/SUM(Programacion!BQ$42:BQ$48)*'3 Eval'!$G43)+IF(Programacion!BQ$45="",0,Programacion!BQ$45/SUM(Programacion!BQ$42:BQ$48)*'3 Eval'!$H43)+IF(Programacion!BQ$46="",0,Programacion!BQ$46/SUM(Programacion!BQ$42:BQ$48)*'3 Eval'!$I43)+IF(Programacion!BQ$47="",0,Programacion!BQ$47/SUM(Programacion!BQ$42:BQ$48)*'3 Eval'!$J43)+IF(Programacion!BQ$48="",0,Programacion!BQ$48/SUM(Programacion!BQ$42:BQ$48)*'3 Eval'!$K43))*SUM(Programacion!BQ$42:BQ$48)/SUM(Programacion!BQ$28:BQ$48)+IF('Res 2ªEval'!BS44="",0,'Res 2ªEval'!BS44*SUM(Programacion!BQ$28:BQ$41)/SUM(Programacion!BQ$28:BQ$48)))))</f>
        <v/>
      </c>
      <c r="BT44" s="270" t="str">
        <f>IF($C44="","",IF(SUM(Programacion!BR$28:BR$48)=0,"",IF(SUM(Programacion!BR$42:BR$48)=0,'Res 2ªEval'!BT44,(IF(Programacion!BR$42="",0,Programacion!BR$42/SUM(Programacion!BR$42:BR$48)*'3 Eval'!$E43)+IF(Programacion!BR$43="",0,Programacion!BR$43/SUM(Programacion!BR$42:BR$48)*'3 Eval'!$F43)+IF(Programacion!BR$44="",0,Programacion!BR$44/SUM(Programacion!BR$42:BR$48)*'3 Eval'!$G43)+IF(Programacion!BR$45="",0,Programacion!BR$45/SUM(Programacion!BR$42:BR$48)*'3 Eval'!$H43)+IF(Programacion!BR$46="",0,Programacion!BR$46/SUM(Programacion!BR$42:BR$48)*'3 Eval'!$I43)+IF(Programacion!BR$47="",0,Programacion!BR$47/SUM(Programacion!BR$42:BR$48)*'3 Eval'!$J43)+IF(Programacion!BR$48="",0,Programacion!BR$48/SUM(Programacion!BR$42:BR$48)*'3 Eval'!$K43))*SUM(Programacion!BR$42:BR$48)/SUM(Programacion!BR$28:BR$48)+IF('Res 2ªEval'!BT44="",0,'Res 2ªEval'!BT44*SUM(Programacion!BR$28:BR$41)/SUM(Programacion!BR$28:BR$48)))))</f>
        <v/>
      </c>
      <c r="BU44" s="270" t="str">
        <f>IF($C44="","",IF(SUM(Programacion!BS$28:BS$48)=0,"",IF(SUM(Programacion!BS$42:BS$48)=0,'Res 2ªEval'!BU44,(IF(Programacion!BS$42="",0,Programacion!BS$42/SUM(Programacion!BS$42:BS$48)*'3 Eval'!$E43)+IF(Programacion!BS$43="",0,Programacion!BS$43/SUM(Programacion!BS$42:BS$48)*'3 Eval'!$F43)+IF(Programacion!BS$44="",0,Programacion!BS$44/SUM(Programacion!BS$42:BS$48)*'3 Eval'!$G43)+IF(Programacion!BS$45="",0,Programacion!BS$45/SUM(Programacion!BS$42:BS$48)*'3 Eval'!$H43)+IF(Programacion!BS$46="",0,Programacion!BS$46/SUM(Programacion!BS$42:BS$48)*'3 Eval'!$I43)+IF(Programacion!BS$47="",0,Programacion!BS$47/SUM(Programacion!BS$42:BS$48)*'3 Eval'!$J43)+IF(Programacion!BS$48="",0,Programacion!BS$48/SUM(Programacion!BS$42:BS$48)*'3 Eval'!$K43))*SUM(Programacion!BS$42:BS$48)/SUM(Programacion!BS$28:BS$48)+IF('Res 2ªEval'!BU44="",0,'Res 2ªEval'!BU44*SUM(Programacion!BS$28:BS$41)/SUM(Programacion!BS$28:BS$48)))))</f>
        <v/>
      </c>
      <c r="BV44" s="270" t="str">
        <f>IF($C44="","",IF(SUM(Programacion!BT$28:BT$48)=0,"",IF(SUM(Programacion!BT$42:BT$48)=0,'Res 2ªEval'!BV44,(IF(Programacion!BT$42="",0,Programacion!BT$42/SUM(Programacion!BT$42:BT$48)*'3 Eval'!$E43)+IF(Programacion!BT$43="",0,Programacion!BT$43/SUM(Programacion!BT$42:BT$48)*'3 Eval'!$F43)+IF(Programacion!BT$44="",0,Programacion!BT$44/SUM(Programacion!BT$42:BT$48)*'3 Eval'!$G43)+IF(Programacion!BT$45="",0,Programacion!BT$45/SUM(Programacion!BT$42:BT$48)*'3 Eval'!$H43)+IF(Programacion!BT$46="",0,Programacion!BT$46/SUM(Programacion!BT$42:BT$48)*'3 Eval'!$I43)+IF(Programacion!BT$47="",0,Programacion!BT$47/SUM(Programacion!BT$42:BT$48)*'3 Eval'!$J43)+IF(Programacion!BT$48="",0,Programacion!BT$48/SUM(Programacion!BT$42:BT$48)*'3 Eval'!$K43))*SUM(Programacion!BT$42:BT$48)/SUM(Programacion!BT$28:BT$48)+IF('Res 2ªEval'!BV44="",0,'Res 2ªEval'!BV44*SUM(Programacion!BT$28:BT$41)/SUM(Programacion!BT$28:BT$48)))))</f>
        <v/>
      </c>
      <c r="BW44" s="270" t="str">
        <f>IF($C44="","",IF(SUM(Programacion!BU$28:BU$48)=0,"",IF(SUM(Programacion!BU$42:BU$48)=0,'Res 2ªEval'!BW44,(IF(Programacion!BU$42="",0,Programacion!BU$42/SUM(Programacion!BU$42:BU$48)*'3 Eval'!$E43)+IF(Programacion!BU$43="",0,Programacion!BU$43/SUM(Programacion!BU$42:BU$48)*'3 Eval'!$F43)+IF(Programacion!BU$44="",0,Programacion!BU$44/SUM(Programacion!BU$42:BU$48)*'3 Eval'!$G43)+IF(Programacion!BU$45="",0,Programacion!BU$45/SUM(Programacion!BU$42:BU$48)*'3 Eval'!$H43)+IF(Programacion!BU$46="",0,Programacion!BU$46/SUM(Programacion!BU$42:BU$48)*'3 Eval'!$I43)+IF(Programacion!BU$47="",0,Programacion!BU$47/SUM(Programacion!BU$42:BU$48)*'3 Eval'!$J43)+IF(Programacion!BU$48="",0,Programacion!BU$48/SUM(Programacion!BU$42:BU$48)*'3 Eval'!$K43))*SUM(Programacion!BU$42:BU$48)/SUM(Programacion!BU$28:BU$48)+IF('Res 2ªEval'!BW44="",0,'Res 2ªEval'!BW44*SUM(Programacion!BU$28:BU$41)/SUM(Programacion!BU$28:BU$48)))))</f>
        <v/>
      </c>
      <c r="BX44" s="270" t="str">
        <f>IF($C44="","",IF(SUM(Programacion!BV$28:BV$48)=0,"",IF(SUM(Programacion!BV$42:BV$48)=0,'Res 2ªEval'!BX44,(IF(Programacion!BV$42="",0,Programacion!BV$42/SUM(Programacion!BV$42:BV$48)*'3 Eval'!$E43)+IF(Programacion!BV$43="",0,Programacion!BV$43/SUM(Programacion!BV$42:BV$48)*'3 Eval'!$F43)+IF(Programacion!BV$44="",0,Programacion!BV$44/SUM(Programacion!BV$42:BV$48)*'3 Eval'!$G43)+IF(Programacion!BV$45="",0,Programacion!BV$45/SUM(Programacion!BV$42:BV$48)*'3 Eval'!$H43)+IF(Programacion!BV$46="",0,Programacion!BV$46/SUM(Programacion!BV$42:BV$48)*'3 Eval'!$I43)+IF(Programacion!BV$47="",0,Programacion!BV$47/SUM(Programacion!BV$42:BV$48)*'3 Eval'!$J43)+IF(Programacion!BV$48="",0,Programacion!BV$48/SUM(Programacion!BV$42:BV$48)*'3 Eval'!$K43))*SUM(Programacion!BV$42:BV$48)/SUM(Programacion!BV$28:BV$48)+IF('Res 2ªEval'!BX44="",0,'Res 2ªEval'!BX44*SUM(Programacion!BV$28:BV$41)/SUM(Programacion!BV$28:BV$48)))))</f>
        <v/>
      </c>
      <c r="BY44" s="270" t="str">
        <f>IF($C44="","",IF(SUM(Programacion!BW$28:BW$48)=0,"",IF(SUM(Programacion!BW$42:BW$48)=0,'Res 2ªEval'!BY44,(IF(Programacion!BW$42="",0,Programacion!BW$42/SUM(Programacion!BW$42:BW$48)*'3 Eval'!$E43)+IF(Programacion!BW$43="",0,Programacion!BW$43/SUM(Programacion!BW$42:BW$48)*'3 Eval'!$F43)+IF(Programacion!BW$44="",0,Programacion!BW$44/SUM(Programacion!BW$42:BW$48)*'3 Eval'!$G43)+IF(Programacion!BW$45="",0,Programacion!BW$45/SUM(Programacion!BW$42:BW$48)*'3 Eval'!$H43)+IF(Programacion!BW$46="",0,Programacion!BW$46/SUM(Programacion!BW$42:BW$48)*'3 Eval'!$I43)+IF(Programacion!BW$47="",0,Programacion!BW$47/SUM(Programacion!BW$42:BW$48)*'3 Eval'!$J43)+IF(Programacion!BW$48="",0,Programacion!BW$48/SUM(Programacion!BW$42:BW$48)*'3 Eval'!$K43))*SUM(Programacion!BW$42:BW$48)/SUM(Programacion!BW$28:BW$48)+IF('Res 2ªEval'!BY44="",0,'Res 2ªEval'!BY44*SUM(Programacion!BW$28:BW$41)/SUM(Programacion!BW$28:BW$48)))))</f>
        <v/>
      </c>
      <c r="BZ44" s="270" t="str">
        <f>IF($C44="","",IF(SUM(Programacion!BX$28:BX$48)=0,"",IF(SUM(Programacion!BX$42:BX$48)=0,'Res 2ªEval'!BZ44,(IF(Programacion!BX$42="",0,Programacion!BX$42/SUM(Programacion!BX$42:BX$48)*'3 Eval'!$E43)+IF(Programacion!BX$43="",0,Programacion!BX$43/SUM(Programacion!BX$42:BX$48)*'3 Eval'!$F43)+IF(Programacion!BX$44="",0,Programacion!BX$44/SUM(Programacion!BX$42:BX$48)*'3 Eval'!$G43)+IF(Programacion!BX$45="",0,Programacion!BX$45/SUM(Programacion!BX$42:BX$48)*'3 Eval'!$H43)+IF(Programacion!BX$46="",0,Programacion!BX$46/SUM(Programacion!BX$42:BX$48)*'3 Eval'!$I43)+IF(Programacion!BX$47="",0,Programacion!BX$47/SUM(Programacion!BX$42:BX$48)*'3 Eval'!$J43)+IF(Programacion!BX$48="",0,Programacion!BX$48/SUM(Programacion!BX$42:BX$48)*'3 Eval'!$K43))*SUM(Programacion!BX$42:BX$48)/SUM(Programacion!BX$28:BX$48)+IF('Res 2ªEval'!BZ44="",0,'Res 2ªEval'!BZ44*SUM(Programacion!BX$28:BX$41)/SUM(Programacion!BX$28:BX$48)))))</f>
        <v/>
      </c>
      <c r="CA44" s="270" t="str">
        <f>IF($C44="","",IF(SUM(Programacion!BY$28:BY$48)=0,"",IF(SUM(Programacion!BY$42:BY$48)=0,'Res 2ªEval'!CA44,(IF(Programacion!BY$42="",0,Programacion!BY$42/SUM(Programacion!BY$42:BY$48)*'3 Eval'!$E43)+IF(Programacion!BY$43="",0,Programacion!BY$43/SUM(Programacion!BY$42:BY$48)*'3 Eval'!$F43)+IF(Programacion!BY$44="",0,Programacion!BY$44/SUM(Programacion!BY$42:BY$48)*'3 Eval'!$G43)+IF(Programacion!BY$45="",0,Programacion!BY$45/SUM(Programacion!BY$42:BY$48)*'3 Eval'!$H43)+IF(Programacion!BY$46="",0,Programacion!BY$46/SUM(Programacion!BY$42:BY$48)*'3 Eval'!$I43)+IF(Programacion!BY$47="",0,Programacion!BY$47/SUM(Programacion!BY$42:BY$48)*'3 Eval'!$J43)+IF(Programacion!BY$48="",0,Programacion!BY$48/SUM(Programacion!BY$42:BY$48)*'3 Eval'!$K43))*SUM(Programacion!BY$42:BY$48)/SUM(Programacion!BY$28:BY$48)+IF('Res 2ªEval'!CA44="",0,'Res 2ªEval'!CA44*SUM(Programacion!BY$28:BY$41)/SUM(Programacion!BY$28:BY$48)))))</f>
        <v/>
      </c>
      <c r="CB44" s="270" t="str">
        <f>IF($C44="","",IF(SUM(Programacion!BZ$28:BZ$48)=0,"",IF(SUM(Programacion!BZ$42:BZ$48)=0,'Res 2ªEval'!CB44,(IF(Programacion!BZ$42="",0,Programacion!BZ$42/SUM(Programacion!BZ$42:BZ$48)*'3 Eval'!$E43)+IF(Programacion!BZ$43="",0,Programacion!BZ$43/SUM(Programacion!BZ$42:BZ$48)*'3 Eval'!$F43)+IF(Programacion!BZ$44="",0,Programacion!BZ$44/SUM(Programacion!BZ$42:BZ$48)*'3 Eval'!$G43)+IF(Programacion!BZ$45="",0,Programacion!BZ$45/SUM(Programacion!BZ$42:BZ$48)*'3 Eval'!$H43)+IF(Programacion!BZ$46="",0,Programacion!BZ$46/SUM(Programacion!BZ$42:BZ$48)*'3 Eval'!$I43)+IF(Programacion!BZ$47="",0,Programacion!BZ$47/SUM(Programacion!BZ$42:BZ$48)*'3 Eval'!$J43)+IF(Programacion!BZ$48="",0,Programacion!BZ$48/SUM(Programacion!BZ$42:BZ$48)*'3 Eval'!$K43))*SUM(Programacion!BZ$42:BZ$48)/SUM(Programacion!BZ$28:BZ$48)+IF('Res 2ªEval'!CB44="",0,'Res 2ªEval'!CB44*SUM(Programacion!BZ$28:BZ$41)/SUM(Programacion!BZ$28:BZ$48)))))</f>
        <v/>
      </c>
      <c r="CC44" s="270" t="str">
        <f>IF($C44="","",IF(SUM(Programacion!CA$28:CA$48)=0,"",IF(SUM(Programacion!CA$42:CA$48)=0,'Res 2ªEval'!CC44,(IF(Programacion!CA$42="",0,Programacion!CA$42/SUM(Programacion!CA$42:CA$48)*'3 Eval'!$E43)+IF(Programacion!CA$43="",0,Programacion!CA$43/SUM(Programacion!CA$42:CA$48)*'3 Eval'!$F43)+IF(Programacion!CA$44="",0,Programacion!CA$44/SUM(Programacion!CA$42:CA$48)*'3 Eval'!$G43)+IF(Programacion!CA$45="",0,Programacion!CA$45/SUM(Programacion!CA$42:CA$48)*'3 Eval'!$H43)+IF(Programacion!CA$46="",0,Programacion!CA$46/SUM(Programacion!CA$42:CA$48)*'3 Eval'!$I43)+IF(Programacion!CA$47="",0,Programacion!CA$47/SUM(Programacion!CA$42:CA$48)*'3 Eval'!$J43)+IF(Programacion!CA$48="",0,Programacion!CA$48/SUM(Programacion!CA$42:CA$48)*'3 Eval'!$K43))*SUM(Programacion!CA$42:CA$48)/SUM(Programacion!CA$28:CA$48)+IF('Res 2ªEval'!CC44="",0,'Res 2ªEval'!CC44*SUM(Programacion!CA$28:CA$41)/SUM(Programacion!CA$28:CA$48)))))</f>
        <v/>
      </c>
      <c r="CD44" s="270" t="str">
        <f>IF($C44="","",IF(SUM(Programacion!CB$28:CB$48)=0,"",IF(SUM(Programacion!CB$42:CB$48)=0,'Res 2ªEval'!CD44,(IF(Programacion!CB$42="",0,Programacion!CB$42/SUM(Programacion!CB$42:CB$48)*'3 Eval'!$E43)+IF(Programacion!CB$43="",0,Programacion!CB$43/SUM(Programacion!CB$42:CB$48)*'3 Eval'!$F43)+IF(Programacion!CB$44="",0,Programacion!CB$44/SUM(Programacion!CB$42:CB$48)*'3 Eval'!$G43)+IF(Programacion!CB$45="",0,Programacion!CB$45/SUM(Programacion!CB$42:CB$48)*'3 Eval'!$H43)+IF(Programacion!CB$46="",0,Programacion!CB$46/SUM(Programacion!CB$42:CB$48)*'3 Eval'!$I43)+IF(Programacion!CB$47="",0,Programacion!CB$47/SUM(Programacion!CB$42:CB$48)*'3 Eval'!$J43)+IF(Programacion!CB$48="",0,Programacion!CB$48/SUM(Programacion!CB$42:CB$48)*'3 Eval'!$K43))*SUM(Programacion!CB$42:CB$48)/SUM(Programacion!CB$28:CB$48)+IF('Res 2ªEval'!CD44="",0,'Res 2ªEval'!CD44*SUM(Programacion!CB$28:CB$41)/SUM(Programacion!CB$28:CB$48)))))</f>
        <v/>
      </c>
      <c r="CE44" s="270" t="str">
        <f>IF($C44="","",IF(SUM(Programacion!CC$28:CC$48)=0,"",IF(SUM(Programacion!CC$42:CC$48)=0,'Res 2ªEval'!CE44,(IF(Programacion!CC$42="",0,Programacion!CC$42/SUM(Programacion!CC$42:CC$48)*'3 Eval'!$E43)+IF(Programacion!CC$43="",0,Programacion!CC$43/SUM(Programacion!CC$42:CC$48)*'3 Eval'!$F43)+IF(Programacion!CC$44="",0,Programacion!CC$44/SUM(Programacion!CC$42:CC$48)*'3 Eval'!$G43)+IF(Programacion!CC$45="",0,Programacion!CC$45/SUM(Programacion!CC$42:CC$48)*'3 Eval'!$H43)+IF(Programacion!CC$46="",0,Programacion!CC$46/SUM(Programacion!CC$42:CC$48)*'3 Eval'!$I43)+IF(Programacion!CC$47="",0,Programacion!CC$47/SUM(Programacion!CC$42:CC$48)*'3 Eval'!$J43)+IF(Programacion!CC$48="",0,Programacion!CC$48/SUM(Programacion!CC$42:CC$48)*'3 Eval'!$K43))*SUM(Programacion!CC$42:CC$48)/SUM(Programacion!CC$28:CC$48)+IF('Res 2ªEval'!CE44="",0,'Res 2ªEval'!CE44*SUM(Programacion!CC$28:CC$41)/SUM(Programacion!CC$28:CC$48)))))</f>
        <v/>
      </c>
      <c r="CF44" s="270" t="str">
        <f>IF($C44="","",IF(SUM(Programacion!CD$28:CD$48)=0,"",IF(SUM(Programacion!CD$42:CD$48)=0,'Res 2ªEval'!CF44,(IF(Programacion!CD$42="",0,Programacion!CD$42/SUM(Programacion!CD$42:CD$48)*'3 Eval'!$E43)+IF(Programacion!CD$43="",0,Programacion!CD$43/SUM(Programacion!CD$42:CD$48)*'3 Eval'!$F43)+IF(Programacion!CD$44="",0,Programacion!CD$44/SUM(Programacion!CD$42:CD$48)*'3 Eval'!$G43)+IF(Programacion!CD$45="",0,Programacion!CD$45/SUM(Programacion!CD$42:CD$48)*'3 Eval'!$H43)+IF(Programacion!CD$46="",0,Programacion!CD$46/SUM(Programacion!CD$42:CD$48)*'3 Eval'!$I43)+IF(Programacion!CD$47="",0,Programacion!CD$47/SUM(Programacion!CD$42:CD$48)*'3 Eval'!$J43)+IF(Programacion!CD$48="",0,Programacion!CD$48/SUM(Programacion!CD$42:CD$48)*'3 Eval'!$K43))*SUM(Programacion!CD$42:CD$48)/SUM(Programacion!CD$28:CD$48)+IF('Res 2ªEval'!CF44="",0,'Res 2ªEval'!CF44*SUM(Programacion!CD$28:CD$41)/SUM(Programacion!CD$28:CD$48)))))</f>
        <v/>
      </c>
      <c r="CG44" s="270" t="str">
        <f>IF($C44="","",IF(SUM(Programacion!CE$28:CE$48)=0,"",IF(SUM(Programacion!CE$42:CE$48)=0,'Res 2ªEval'!CG44,(IF(Programacion!CE$42="",0,Programacion!CE$42/SUM(Programacion!CE$42:CE$48)*'3 Eval'!$E43)+IF(Programacion!CE$43="",0,Programacion!CE$43/SUM(Programacion!CE$42:CE$48)*'3 Eval'!$F43)+IF(Programacion!CE$44="",0,Programacion!CE$44/SUM(Programacion!CE$42:CE$48)*'3 Eval'!$G43)+IF(Programacion!CE$45="",0,Programacion!CE$45/SUM(Programacion!CE$42:CE$48)*'3 Eval'!$H43)+IF(Programacion!CE$46="",0,Programacion!CE$46/SUM(Programacion!CE$42:CE$48)*'3 Eval'!$I43)+IF(Programacion!CE$47="",0,Programacion!CE$47/SUM(Programacion!CE$42:CE$48)*'3 Eval'!$J43)+IF(Programacion!CE$48="",0,Programacion!CE$48/SUM(Programacion!CE$42:CE$48)*'3 Eval'!$K43))*SUM(Programacion!CE$42:CE$48)/SUM(Programacion!CE$28:CE$48)+IF('Res 2ªEval'!CG44="",0,'Res 2ªEval'!CG44*SUM(Programacion!CE$28:CE$41)/SUM(Programacion!CE$28:CE$48)))))</f>
        <v/>
      </c>
      <c r="CH44" s="270" t="str">
        <f>IF($C44="","",IF(SUM(Programacion!CF$28:CF$48)=0,"",IF(SUM(Programacion!CF$42:CF$48)=0,'Res 2ªEval'!CH44,(IF(Programacion!CF$42="",0,Programacion!CF$42/SUM(Programacion!CF$42:CF$48)*'3 Eval'!$E43)+IF(Programacion!CF$43="",0,Programacion!CF$43/SUM(Programacion!CF$42:CF$48)*'3 Eval'!$F43)+IF(Programacion!CF$44="",0,Programacion!CF$44/SUM(Programacion!CF$42:CF$48)*'3 Eval'!$G43)+IF(Programacion!CF$45="",0,Programacion!CF$45/SUM(Programacion!CF$42:CF$48)*'3 Eval'!$H43)+IF(Programacion!CF$46="",0,Programacion!CF$46/SUM(Programacion!CF$42:CF$48)*'3 Eval'!$I43)+IF(Programacion!CF$47="",0,Programacion!CF$47/SUM(Programacion!CF$42:CF$48)*'3 Eval'!$J43)+IF(Programacion!CF$48="",0,Programacion!CF$48/SUM(Programacion!CF$42:CF$48)*'3 Eval'!$K43))*SUM(Programacion!CF$42:CF$48)/SUM(Programacion!CF$28:CF$48)+IF('Res 2ªEval'!CH44="",0,'Res 2ªEval'!CH44*SUM(Programacion!CF$28:CF$41)/SUM(Programacion!CF$28:CF$48)))))</f>
        <v/>
      </c>
      <c r="CI44" s="270" t="str">
        <f>IF($C44="","",IF(SUM(Programacion!CG$28:CG$48)=0,"",IF(SUM(Programacion!CG$42:CG$48)=0,'Res 2ªEval'!CI44,(IF(Programacion!CG$42="",0,Programacion!CG$42/SUM(Programacion!CG$42:CG$48)*'3 Eval'!$E43)+IF(Programacion!CG$43="",0,Programacion!CG$43/SUM(Programacion!CG$42:CG$48)*'3 Eval'!$F43)+IF(Programacion!CG$44="",0,Programacion!CG$44/SUM(Programacion!CG$42:CG$48)*'3 Eval'!$G43)+IF(Programacion!CG$45="",0,Programacion!CG$45/SUM(Programacion!CG$42:CG$48)*'3 Eval'!$H43)+IF(Programacion!CG$46="",0,Programacion!CG$46/SUM(Programacion!CG$42:CG$48)*'3 Eval'!$I43)+IF(Programacion!CG$47="",0,Programacion!CG$47/SUM(Programacion!CG$42:CG$48)*'3 Eval'!$J43)+IF(Programacion!CG$48="",0,Programacion!CG$48/SUM(Programacion!CG$42:CG$48)*'3 Eval'!$K43))*SUM(Programacion!CG$42:CG$48)/SUM(Programacion!CG$28:CG$48)+IF('Res 2ªEval'!CI44="",0,'Res 2ªEval'!CI44*SUM(Programacion!CG$28:CG$41)/SUM(Programacion!CG$28:CG$48)))))</f>
        <v/>
      </c>
      <c r="CJ44" s="270" t="str">
        <f>IF($C44="","",IF(SUM(Programacion!CH$28:CH$48)=0,"",IF(SUM(Programacion!CH$42:CH$48)=0,'Res 2ªEval'!CJ44,(IF(Programacion!CH$42="",0,Programacion!CH$42/SUM(Programacion!CH$42:CH$48)*'3 Eval'!$E43)+IF(Programacion!CH$43="",0,Programacion!CH$43/SUM(Programacion!CH$42:CH$48)*'3 Eval'!$F43)+IF(Programacion!CH$44="",0,Programacion!CH$44/SUM(Programacion!CH$42:CH$48)*'3 Eval'!$G43)+IF(Programacion!CH$45="",0,Programacion!CH$45/SUM(Programacion!CH$42:CH$48)*'3 Eval'!$H43)+IF(Programacion!CH$46="",0,Programacion!CH$46/SUM(Programacion!CH$42:CH$48)*'3 Eval'!$I43)+IF(Programacion!CH$47="",0,Programacion!CH$47/SUM(Programacion!CH$42:CH$48)*'3 Eval'!$J43)+IF(Programacion!CH$48="",0,Programacion!CH$48/SUM(Programacion!CH$42:CH$48)*'3 Eval'!$K43))*SUM(Programacion!CH$42:CH$48)/SUM(Programacion!CH$28:CH$48)+IF('Res 2ªEval'!CJ44="",0,'Res 2ªEval'!CJ44*SUM(Programacion!CH$28:CH$41)/SUM(Programacion!CH$28:CH$48)))))</f>
        <v/>
      </c>
      <c r="CK44" s="270" t="str">
        <f>IF($C44="","",IF(SUM(Programacion!CI$28:CI$48)=0,"",IF(SUM(Programacion!CI$42:CI$48)=0,'Res 2ªEval'!CK44,(IF(Programacion!CI$42="",0,Programacion!CI$42/SUM(Programacion!CI$42:CI$48)*'3 Eval'!$E43)+IF(Programacion!CI$43="",0,Programacion!CI$43/SUM(Programacion!CI$42:CI$48)*'3 Eval'!$F43)+IF(Programacion!CI$44="",0,Programacion!CI$44/SUM(Programacion!CI$42:CI$48)*'3 Eval'!$G43)+IF(Programacion!CI$45="",0,Programacion!CI$45/SUM(Programacion!CI$42:CI$48)*'3 Eval'!$H43)+IF(Programacion!CI$46="",0,Programacion!CI$46/SUM(Programacion!CI$42:CI$48)*'3 Eval'!$I43)+IF(Programacion!CI$47="",0,Programacion!CI$47/SUM(Programacion!CI$42:CI$48)*'3 Eval'!$J43)+IF(Programacion!CI$48="",0,Programacion!CI$48/SUM(Programacion!CI$42:CI$48)*'3 Eval'!$K43))*SUM(Programacion!CI$42:CI$48)/SUM(Programacion!CI$28:CI$48)+IF('Res 2ªEval'!CK44="",0,'Res 2ªEval'!CK44*SUM(Programacion!CI$28:CI$41)/SUM(Programacion!CI$28:CI$48)))))</f>
        <v/>
      </c>
      <c r="CL44" s="270" t="str">
        <f>IF($C44="","",IF(SUM(Programacion!CJ$28:CJ$48)=0,"",IF(SUM(Programacion!CJ$42:CJ$48)=0,'Res 2ªEval'!CL44,(IF(Programacion!CJ$42="",0,Programacion!CJ$42/SUM(Programacion!CJ$42:CJ$48)*'3 Eval'!$E43)+IF(Programacion!CJ$43="",0,Programacion!CJ$43/SUM(Programacion!CJ$42:CJ$48)*'3 Eval'!$F43)+IF(Programacion!CJ$44="",0,Programacion!CJ$44/SUM(Programacion!CJ$42:CJ$48)*'3 Eval'!$G43)+IF(Programacion!CJ$45="",0,Programacion!CJ$45/SUM(Programacion!CJ$42:CJ$48)*'3 Eval'!$H43)+IF(Programacion!CJ$46="",0,Programacion!CJ$46/SUM(Programacion!CJ$42:CJ$48)*'3 Eval'!$I43)+IF(Programacion!CJ$47="",0,Programacion!CJ$47/SUM(Programacion!CJ$42:CJ$48)*'3 Eval'!$J43)+IF(Programacion!CJ$48="",0,Programacion!CJ$48/SUM(Programacion!CJ$42:CJ$48)*'3 Eval'!$K43))*SUM(Programacion!CJ$42:CJ$48)/SUM(Programacion!CJ$28:CJ$48)+IF('Res 2ªEval'!CL44="",0,'Res 2ªEval'!CL44*SUM(Programacion!CJ$28:CJ$41)/SUM(Programacion!CJ$28:CJ$48)))))</f>
        <v/>
      </c>
      <c r="CM44" s="270" t="str">
        <f>IF($C44="","",IF(SUM(Programacion!CK$28:CK$48)=0,"",IF(SUM(Programacion!CK$42:CK$48)=0,'Res 2ªEval'!CM44,(IF(Programacion!CK$42="",0,Programacion!CK$42/SUM(Programacion!CK$42:CK$48)*'3 Eval'!$E43)+IF(Programacion!CK$43="",0,Programacion!CK$43/SUM(Programacion!CK$42:CK$48)*'3 Eval'!$F43)+IF(Programacion!CK$44="",0,Programacion!CK$44/SUM(Programacion!CK$42:CK$48)*'3 Eval'!$G43)+IF(Programacion!CK$45="",0,Programacion!CK$45/SUM(Programacion!CK$42:CK$48)*'3 Eval'!$H43)+IF(Programacion!CK$46="",0,Programacion!CK$46/SUM(Programacion!CK$42:CK$48)*'3 Eval'!$I43)+IF(Programacion!CK$47="",0,Programacion!CK$47/SUM(Programacion!CK$42:CK$48)*'3 Eval'!$J43)+IF(Programacion!CK$48="",0,Programacion!CK$48/SUM(Programacion!CK$42:CK$48)*'3 Eval'!$K43))*SUM(Programacion!CK$42:CK$48)/SUM(Programacion!CK$28:CK$48)+IF('Res 2ªEval'!CM44="",0,'Res 2ªEval'!CM44*SUM(Programacion!CK$28:CK$41)/SUM(Programacion!CK$28:CK$48)))))</f>
        <v/>
      </c>
      <c r="CN44" s="270" t="str">
        <f>IF($C44="","",IF(SUM(Programacion!CL$28:CL$48)=0,"",IF(SUM(Programacion!CL$42:CL$48)=0,'Res 2ªEval'!CN44,(IF(Programacion!CL$42="",0,Programacion!CL$42/SUM(Programacion!CL$42:CL$48)*'3 Eval'!$E43)+IF(Programacion!CL$43="",0,Programacion!CL$43/SUM(Programacion!CL$42:CL$48)*'3 Eval'!$F43)+IF(Programacion!CL$44="",0,Programacion!CL$44/SUM(Programacion!CL$42:CL$48)*'3 Eval'!$G43)+IF(Programacion!CL$45="",0,Programacion!CL$45/SUM(Programacion!CL$42:CL$48)*'3 Eval'!$H43)+IF(Programacion!CL$46="",0,Programacion!CL$46/SUM(Programacion!CL$42:CL$48)*'3 Eval'!$I43)+IF(Programacion!CL$47="",0,Programacion!CL$47/SUM(Programacion!CL$42:CL$48)*'3 Eval'!$J43)+IF(Programacion!CL$48="",0,Programacion!CL$48/SUM(Programacion!CL$42:CL$48)*'3 Eval'!$K43))*SUM(Programacion!CL$42:CL$48)/SUM(Programacion!CL$28:CL$48)+IF('Res 2ªEval'!CN44="",0,'Res 2ªEval'!CN44*SUM(Programacion!CL$28:CL$41)/SUM(Programacion!CL$28:CL$48)))))</f>
        <v/>
      </c>
      <c r="CO44" s="270" t="str">
        <f>IF($C44="","",IF(SUM(Programacion!CM$28:CM$48)=0,"",IF(SUM(Programacion!CM$42:CM$48)=0,'Res 2ªEval'!CO44,(IF(Programacion!CM$42="",0,Programacion!CM$42/SUM(Programacion!CM$42:CM$48)*'3 Eval'!$E43)+IF(Programacion!CM$43="",0,Programacion!CM$43/SUM(Programacion!CM$42:CM$48)*'3 Eval'!$F43)+IF(Programacion!CM$44="",0,Programacion!CM$44/SUM(Programacion!CM$42:CM$48)*'3 Eval'!$G43)+IF(Programacion!CM$45="",0,Programacion!CM$45/SUM(Programacion!CM$42:CM$48)*'3 Eval'!$H43)+IF(Programacion!CM$46="",0,Programacion!CM$46/SUM(Programacion!CM$42:CM$48)*'3 Eval'!$I43)+IF(Programacion!CM$47="",0,Programacion!CM$47/SUM(Programacion!CM$42:CM$48)*'3 Eval'!$J43)+IF(Programacion!CM$48="",0,Programacion!CM$48/SUM(Programacion!CM$42:CM$48)*'3 Eval'!$K43))*SUM(Programacion!CM$42:CM$48)/SUM(Programacion!CM$28:CM$48)+IF('Res 2ªEval'!CO44="",0,'Res 2ªEval'!CO44*SUM(Programacion!CM$28:CM$41)/SUM(Programacion!CM$28:CM$48)))))</f>
        <v/>
      </c>
      <c r="CP44" s="270" t="str">
        <f>IF($C44="","",IF(SUM(Programacion!CN$28:CN$48)=0,"",IF(SUM(Programacion!CN$42:CN$48)=0,'Res 2ªEval'!CP44,(IF(Programacion!CN$42="",0,Programacion!CN$42/SUM(Programacion!CN$42:CN$48)*'3 Eval'!$E43)+IF(Programacion!CN$43="",0,Programacion!CN$43/SUM(Programacion!CN$42:CN$48)*'3 Eval'!$F43)+IF(Programacion!CN$44="",0,Programacion!CN$44/SUM(Programacion!CN$42:CN$48)*'3 Eval'!$G43)+IF(Programacion!CN$45="",0,Programacion!CN$45/SUM(Programacion!CN$42:CN$48)*'3 Eval'!$H43)+IF(Programacion!CN$46="",0,Programacion!CN$46/SUM(Programacion!CN$42:CN$48)*'3 Eval'!$I43)+IF(Programacion!CN$47="",0,Programacion!CN$47/SUM(Programacion!CN$42:CN$48)*'3 Eval'!$J43)+IF(Programacion!CN$48="",0,Programacion!CN$48/SUM(Programacion!CN$42:CN$48)*'3 Eval'!$K43))*SUM(Programacion!CN$42:CN$48)/SUM(Programacion!CN$28:CN$48)+IF('Res 2ªEval'!CP44="",0,'Res 2ªEval'!CP44*SUM(Programacion!CN$28:CN$41)/SUM(Programacion!CN$28:CN$48)))))</f>
        <v/>
      </c>
      <c r="CQ44" s="270" t="str">
        <f>IF($C44="","",IF(SUM(Programacion!CO$28:CO$48)=0,"",IF(SUM(Programacion!CO$42:CO$48)=0,'Res 2ªEval'!CQ44,(IF(Programacion!CO$42="",0,Programacion!CO$42/SUM(Programacion!CO$42:CO$48)*'3 Eval'!$E43)+IF(Programacion!CO$43="",0,Programacion!CO$43/SUM(Programacion!CO$42:CO$48)*'3 Eval'!$F43)+IF(Programacion!CO$44="",0,Programacion!CO$44/SUM(Programacion!CO$42:CO$48)*'3 Eval'!$G43)+IF(Programacion!CO$45="",0,Programacion!CO$45/SUM(Programacion!CO$42:CO$48)*'3 Eval'!$H43)+IF(Programacion!CO$46="",0,Programacion!CO$46/SUM(Programacion!CO$42:CO$48)*'3 Eval'!$I43)+IF(Programacion!CO$47="",0,Programacion!CO$47/SUM(Programacion!CO$42:CO$48)*'3 Eval'!$J43)+IF(Programacion!CO$48="",0,Programacion!CO$48/SUM(Programacion!CO$42:CO$48)*'3 Eval'!$K43))*SUM(Programacion!CO$42:CO$48)/SUM(Programacion!CO$28:CO$48)+IF('Res 2ªEval'!CQ44="",0,'Res 2ªEval'!CQ44*SUM(Programacion!CO$28:CO$41)/SUM(Programacion!CO$28:CO$48)))))</f>
        <v/>
      </c>
      <c r="CR44" s="270" t="str">
        <f>IF($C44="","",IF(SUM(Programacion!CP$28:CP$48)=0,"",IF(SUM(Programacion!CP$42:CP$48)=0,'Res 2ªEval'!CR44,(IF(Programacion!CP$42="",0,Programacion!CP$42/SUM(Programacion!CP$42:CP$48)*'3 Eval'!$E43)+IF(Programacion!CP$43="",0,Programacion!CP$43/SUM(Programacion!CP$42:CP$48)*'3 Eval'!$F43)+IF(Programacion!CP$44="",0,Programacion!CP$44/SUM(Programacion!CP$42:CP$48)*'3 Eval'!$G43)+IF(Programacion!CP$45="",0,Programacion!CP$45/SUM(Programacion!CP$42:CP$48)*'3 Eval'!$H43)+IF(Programacion!CP$46="",0,Programacion!CP$46/SUM(Programacion!CP$42:CP$48)*'3 Eval'!$I43)+IF(Programacion!CP$47="",0,Programacion!CP$47/SUM(Programacion!CP$42:CP$48)*'3 Eval'!$J43)+IF(Programacion!CP$48="",0,Programacion!CP$48/SUM(Programacion!CP$42:CP$48)*'3 Eval'!$K43))*SUM(Programacion!CP$42:CP$48)/SUM(Programacion!CP$28:CP$48)+IF('Res 2ªEval'!CR44="",0,'Res 2ªEval'!CR44*SUM(Programacion!CP$28:CP$41)/SUM(Programacion!CP$28:CP$48)))))</f>
        <v/>
      </c>
      <c r="CS44" s="270" t="str">
        <f>IF($C44="","",IF(SUM(Programacion!CQ$28:CQ$48)=0,"",IF(SUM(Programacion!CQ$42:CQ$48)=0,'Res 2ªEval'!CS44,(IF(Programacion!CQ$42="",0,Programacion!CQ$42/SUM(Programacion!CQ$42:CQ$48)*'3 Eval'!$E43)+IF(Programacion!CQ$43="",0,Programacion!CQ$43/SUM(Programacion!CQ$42:CQ$48)*'3 Eval'!$F43)+IF(Programacion!CQ$44="",0,Programacion!CQ$44/SUM(Programacion!CQ$42:CQ$48)*'3 Eval'!$G43)+IF(Programacion!CQ$45="",0,Programacion!CQ$45/SUM(Programacion!CQ$42:CQ$48)*'3 Eval'!$H43)+IF(Programacion!CQ$46="",0,Programacion!CQ$46/SUM(Programacion!CQ$42:CQ$48)*'3 Eval'!$I43)+IF(Programacion!CQ$47="",0,Programacion!CQ$47/SUM(Programacion!CQ$42:CQ$48)*'3 Eval'!$J43)+IF(Programacion!CQ$48="",0,Programacion!CQ$48/SUM(Programacion!CQ$42:CQ$48)*'3 Eval'!$K43))*SUM(Programacion!CQ$42:CQ$48)/SUM(Programacion!CQ$28:CQ$48)+IF('Res 2ªEval'!CS44="",0,'Res 2ªEval'!CS44*SUM(Programacion!CQ$28:CQ$41)/SUM(Programacion!CQ$28:CQ$48)))))</f>
        <v/>
      </c>
      <c r="CT44" s="270" t="str">
        <f>IF($C44="","",IF(SUM(Programacion!CR$28:CR$48)=0,"",IF(SUM(Programacion!CR$42:CR$48)=0,'Res 2ªEval'!CT44,(IF(Programacion!CR$42="",0,Programacion!CR$42/SUM(Programacion!CR$42:CR$48)*'3 Eval'!$E43)+IF(Programacion!CR$43="",0,Programacion!CR$43/SUM(Programacion!CR$42:CR$48)*'3 Eval'!$F43)+IF(Programacion!CR$44="",0,Programacion!CR$44/SUM(Programacion!CR$42:CR$48)*'3 Eval'!$G43)+IF(Programacion!CR$45="",0,Programacion!CR$45/SUM(Programacion!CR$42:CR$48)*'3 Eval'!$H43)+IF(Programacion!CR$46="",0,Programacion!CR$46/SUM(Programacion!CR$42:CR$48)*'3 Eval'!$I43)+IF(Programacion!CR$47="",0,Programacion!CR$47/SUM(Programacion!CR$42:CR$48)*'3 Eval'!$J43)+IF(Programacion!CR$48="",0,Programacion!CR$48/SUM(Programacion!CR$42:CR$48)*'3 Eval'!$K43))*SUM(Programacion!CR$42:CR$48)/SUM(Programacion!CR$28:CR$48)+IF('Res 2ªEval'!CT44="",0,'Res 2ªEval'!CT44*SUM(Programacion!CR$28:CR$41)/SUM(Programacion!CR$28:CR$48)))))</f>
        <v/>
      </c>
      <c r="CU44" s="270" t="str">
        <f>IF($C44="","",IF(SUM(Programacion!CS$28:CS$48)=0,"",IF(SUM(Programacion!CS$42:CS$48)=0,'Res 2ªEval'!CU44,(IF(Programacion!CS$42="",0,Programacion!CS$42/SUM(Programacion!CS$42:CS$48)*'3 Eval'!$E43)+IF(Programacion!CS$43="",0,Programacion!CS$43/SUM(Programacion!CS$42:CS$48)*'3 Eval'!$F43)+IF(Programacion!CS$44="",0,Programacion!CS$44/SUM(Programacion!CS$42:CS$48)*'3 Eval'!$G43)+IF(Programacion!CS$45="",0,Programacion!CS$45/SUM(Programacion!CS$42:CS$48)*'3 Eval'!$H43)+IF(Programacion!CS$46="",0,Programacion!CS$46/SUM(Programacion!CS$42:CS$48)*'3 Eval'!$I43)+IF(Programacion!CS$47="",0,Programacion!CS$47/SUM(Programacion!CS$42:CS$48)*'3 Eval'!$J43)+IF(Programacion!CS$48="",0,Programacion!CS$48/SUM(Programacion!CS$42:CS$48)*'3 Eval'!$K43))*SUM(Programacion!CS$42:CS$48)/SUM(Programacion!CS$28:CS$48)+IF('Res 2ªEval'!CU44="",0,'Res 2ªEval'!CU44*SUM(Programacion!CS$28:CS$41)/SUM(Programacion!CS$28:CS$48)))))</f>
        <v/>
      </c>
      <c r="CV44" s="270" t="str">
        <f>IF($C44="","",IF(SUM(Programacion!CT$28:CT$48)=0,"",IF(SUM(Programacion!CT$42:CT$48)=0,'Res 2ªEval'!CV44,(IF(Programacion!CT$42="",0,Programacion!CT$42/SUM(Programacion!CT$42:CT$48)*'3 Eval'!$E43)+IF(Programacion!CT$43="",0,Programacion!CT$43/SUM(Programacion!CT$42:CT$48)*'3 Eval'!$F43)+IF(Programacion!CT$44="",0,Programacion!CT$44/SUM(Programacion!CT$42:CT$48)*'3 Eval'!$G43)+IF(Programacion!CT$45="",0,Programacion!CT$45/SUM(Programacion!CT$42:CT$48)*'3 Eval'!$H43)+IF(Programacion!CT$46="",0,Programacion!CT$46/SUM(Programacion!CT$42:CT$48)*'3 Eval'!$I43)+IF(Programacion!CT$47="",0,Programacion!CT$47/SUM(Programacion!CT$42:CT$48)*'3 Eval'!$J43)+IF(Programacion!CT$48="",0,Programacion!CT$48/SUM(Programacion!CT$42:CT$48)*'3 Eval'!$K43))*SUM(Programacion!CT$42:CT$48)/SUM(Programacion!CT$28:CT$48)+IF('Res 2ªEval'!CV44="",0,'Res 2ªEval'!CV44*SUM(Programacion!CT$28:CT$41)/SUM(Programacion!CT$28:CT$48)))))</f>
        <v/>
      </c>
      <c r="CW44" s="270" t="str">
        <f>IF($C44="","",IF(SUM(Programacion!CU$28:CU$48)=0,"",IF(SUM(Programacion!CU$42:CU$48)=0,'Res 2ªEval'!CW44,(IF(Programacion!CU$42="",0,Programacion!CU$42/SUM(Programacion!CU$42:CU$48)*'3 Eval'!$E43)+IF(Programacion!CU$43="",0,Programacion!CU$43/SUM(Programacion!CU$42:CU$48)*'3 Eval'!$F43)+IF(Programacion!CU$44="",0,Programacion!CU$44/SUM(Programacion!CU$42:CU$48)*'3 Eval'!$G43)+IF(Programacion!CU$45="",0,Programacion!CU$45/SUM(Programacion!CU$42:CU$48)*'3 Eval'!$H43)+IF(Programacion!CU$46="",0,Programacion!CU$46/SUM(Programacion!CU$42:CU$48)*'3 Eval'!$I43)+IF(Programacion!CU$47="",0,Programacion!CU$47/SUM(Programacion!CU$42:CU$48)*'3 Eval'!$J43)+IF(Programacion!CU$48="",0,Programacion!CU$48/SUM(Programacion!CU$42:CU$48)*'3 Eval'!$K43))*SUM(Programacion!CU$42:CU$48)/SUM(Programacion!CU$28:CU$48)+IF('Res 2ªEval'!CW44="",0,'Res 2ªEval'!CW44*SUM(Programacion!CU$28:CU$41)/SUM(Programacion!CU$28:CU$48)))))</f>
        <v/>
      </c>
      <c r="CX44" s="270" t="str">
        <f>IF($C44="","",IF(SUM(Programacion!CV$28:CV$48)=0,"",IF(SUM(Programacion!CV$42:CV$48)=0,'Res 2ªEval'!CX44,(IF(Programacion!CV$42="",0,Programacion!CV$42/SUM(Programacion!CV$42:CV$48)*'3 Eval'!$E43)+IF(Programacion!CV$43="",0,Programacion!CV$43/SUM(Programacion!CV$42:CV$48)*'3 Eval'!$F43)+IF(Programacion!CV$44="",0,Programacion!CV$44/SUM(Programacion!CV$42:CV$48)*'3 Eval'!$G43)+IF(Programacion!CV$45="",0,Programacion!CV$45/SUM(Programacion!CV$42:CV$48)*'3 Eval'!$H43)+IF(Programacion!CV$46="",0,Programacion!CV$46/SUM(Programacion!CV$42:CV$48)*'3 Eval'!$I43)+IF(Programacion!CV$47="",0,Programacion!CV$47/SUM(Programacion!CV$42:CV$48)*'3 Eval'!$J43)+IF(Programacion!CV$48="",0,Programacion!CV$48/SUM(Programacion!CV$42:CV$48)*'3 Eval'!$K43))*SUM(Programacion!CV$42:CV$48)/SUM(Programacion!CV$28:CV$48)+IF('Res 2ªEval'!CX44="",0,'Res 2ªEval'!CX44*SUM(Programacion!CV$28:CV$41)/SUM(Programacion!CV$28:CV$48)))))</f>
        <v/>
      </c>
      <c r="CY44" s="270" t="str">
        <f>IF($C44="","",IF(SUM(Programacion!CW$28:CW$48)=0,"",IF(SUM(Programacion!CW$42:CW$48)=0,'Res 2ªEval'!CY44,(IF(Programacion!CW$42="",0,Programacion!CW$42/SUM(Programacion!CW$42:CW$48)*'3 Eval'!$E43)+IF(Programacion!CW$43="",0,Programacion!CW$43/SUM(Programacion!CW$42:CW$48)*'3 Eval'!$F43)+IF(Programacion!CW$44="",0,Programacion!CW$44/SUM(Programacion!CW$42:CW$48)*'3 Eval'!$G43)+IF(Programacion!CW$45="",0,Programacion!CW$45/SUM(Programacion!CW$42:CW$48)*'3 Eval'!$H43)+IF(Programacion!CW$46="",0,Programacion!CW$46/SUM(Programacion!CW$42:CW$48)*'3 Eval'!$I43)+IF(Programacion!CW$47="",0,Programacion!CW$47/SUM(Programacion!CW$42:CW$48)*'3 Eval'!$J43)+IF(Programacion!CW$48="",0,Programacion!CW$48/SUM(Programacion!CW$42:CW$48)*'3 Eval'!$K43))*SUM(Programacion!CW$42:CW$48)/SUM(Programacion!CW$28:CW$48)+IF('Res 2ªEval'!CY44="",0,'Res 2ªEval'!CY44*SUM(Programacion!CW$28:CW$41)/SUM(Programacion!CW$28:CW$48)))))</f>
        <v/>
      </c>
      <c r="CZ44" s="270" t="str">
        <f>IF($C44="","",IF(SUM(Programacion!CX$28:CX$48)=0,"",IF(SUM(Programacion!CX$42:CX$48)=0,'Res 2ªEval'!CZ44,(IF(Programacion!CX$42="",0,Programacion!CX$42/SUM(Programacion!CX$42:CX$48)*'3 Eval'!$E43)+IF(Programacion!CX$43="",0,Programacion!CX$43/SUM(Programacion!CX$42:CX$48)*'3 Eval'!$F43)+IF(Programacion!CX$44="",0,Programacion!CX$44/SUM(Programacion!CX$42:CX$48)*'3 Eval'!$G43)+IF(Programacion!CX$45="",0,Programacion!CX$45/SUM(Programacion!CX$42:CX$48)*'3 Eval'!$H43)+IF(Programacion!CX$46="",0,Programacion!CX$46/SUM(Programacion!CX$42:CX$48)*'3 Eval'!$I43)+IF(Programacion!CX$47="",0,Programacion!CX$47/SUM(Programacion!CX$42:CX$48)*'3 Eval'!$J43)+IF(Programacion!CX$48="",0,Programacion!CX$48/SUM(Programacion!CX$42:CX$48)*'3 Eval'!$K43))*SUM(Programacion!CX$42:CX$48)/SUM(Programacion!CX$28:CX$48)+IF('Res 2ªEval'!CZ44="",0,'Res 2ªEval'!CZ44*SUM(Programacion!CX$28:CX$41)/SUM(Programacion!CX$28:CX$48)))))</f>
        <v/>
      </c>
      <c r="DA44" s="270" t="str">
        <f>IF($C44="","",IF(SUM(Programacion!CY$28:CY$48)=0,"",IF(SUM(Programacion!CY$42:CY$48)=0,'Res 2ªEval'!DA44,(IF(Programacion!CY$42="",0,Programacion!CY$42/SUM(Programacion!CY$42:CY$48)*'3 Eval'!$E43)+IF(Programacion!CY$43="",0,Programacion!CY$43/SUM(Programacion!CY$42:CY$48)*'3 Eval'!$F43)+IF(Programacion!CY$44="",0,Programacion!CY$44/SUM(Programacion!CY$42:CY$48)*'3 Eval'!$G43)+IF(Programacion!CY$45="",0,Programacion!CY$45/SUM(Programacion!CY$42:CY$48)*'3 Eval'!$H43)+IF(Programacion!CY$46="",0,Programacion!CY$46/SUM(Programacion!CY$42:CY$48)*'3 Eval'!$I43)+IF(Programacion!CY$47="",0,Programacion!CY$47/SUM(Programacion!CY$42:CY$48)*'3 Eval'!$J43)+IF(Programacion!CY$48="",0,Programacion!CY$48/SUM(Programacion!CY$42:CY$48)*'3 Eval'!$K43))*SUM(Programacion!CY$42:CY$48)/SUM(Programacion!CY$28:CY$48)+IF('Res 2ªEval'!DA44="",0,'Res 2ªEval'!DA44*SUM(Programacion!CY$28:CY$41)/SUM(Programacion!CY$28:CY$48)))))</f>
        <v/>
      </c>
      <c r="DB44" s="270" t="str">
        <f>IF($C44="","",IF(SUM(Programacion!CZ$28:CZ$48)=0,"",IF(SUM(Programacion!CZ$42:CZ$48)=0,'Res 2ªEval'!DB44,(IF(Programacion!CZ$42="",0,Programacion!CZ$42/SUM(Programacion!CZ$42:CZ$48)*'3 Eval'!$E43)+IF(Programacion!CZ$43="",0,Programacion!CZ$43/SUM(Programacion!CZ$42:CZ$48)*'3 Eval'!$F43)+IF(Programacion!CZ$44="",0,Programacion!CZ$44/SUM(Programacion!CZ$42:CZ$48)*'3 Eval'!$G43)+IF(Programacion!CZ$45="",0,Programacion!CZ$45/SUM(Programacion!CZ$42:CZ$48)*'3 Eval'!$H43)+IF(Programacion!CZ$46="",0,Programacion!CZ$46/SUM(Programacion!CZ$42:CZ$48)*'3 Eval'!$I43)+IF(Programacion!CZ$47="",0,Programacion!CZ$47/SUM(Programacion!CZ$42:CZ$48)*'3 Eval'!$J43)+IF(Programacion!CZ$48="",0,Programacion!CZ$48/SUM(Programacion!CZ$42:CZ$48)*'3 Eval'!$K43))*SUM(Programacion!CZ$42:CZ$48)/SUM(Programacion!CZ$28:CZ$48)+IF('Res 2ªEval'!DB44="",0,'Res 2ªEval'!DB44*SUM(Programacion!CZ$28:CZ$41)/SUM(Programacion!CZ$28:CZ$48)))))</f>
        <v/>
      </c>
      <c r="DC44" s="270" t="str">
        <f>IF($C44="","",IF(SUM(Programacion!DA$28:DA$48)=0,"",IF(SUM(Programacion!DA$42:DA$48)=0,'Res 2ªEval'!DC44,(IF(Programacion!DA$42="",0,Programacion!DA$42/SUM(Programacion!DA$42:DA$48)*'3 Eval'!$E43)+IF(Programacion!DA$43="",0,Programacion!DA$43/SUM(Programacion!DA$42:DA$48)*'3 Eval'!$F43)+IF(Programacion!DA$44="",0,Programacion!DA$44/SUM(Programacion!DA$42:DA$48)*'3 Eval'!$G43)+IF(Programacion!DA$45="",0,Programacion!DA$45/SUM(Programacion!DA$42:DA$48)*'3 Eval'!$H43)+IF(Programacion!DA$46="",0,Programacion!DA$46/SUM(Programacion!DA$42:DA$48)*'3 Eval'!$I43)+IF(Programacion!DA$47="",0,Programacion!DA$47/SUM(Programacion!DA$42:DA$48)*'3 Eval'!$J43)+IF(Programacion!DA$48="",0,Programacion!DA$48/SUM(Programacion!DA$42:DA$48)*'3 Eval'!$K43))*SUM(Programacion!DA$42:DA$48)/SUM(Programacion!DA$28:DA$48)+IF('Res 2ªEval'!DC44="",0,'Res 2ªEval'!DC44*SUM(Programacion!DA$28:DA$41)/SUM(Programacion!DA$28:DA$48)))))</f>
        <v/>
      </c>
      <c r="DD44" s="270" t="str">
        <f>IF($C44="","",IF(SUM(Programacion!DB$28:DB$48)=0,"",IF(SUM(Programacion!DB$42:DB$48)=0,'Res 2ªEval'!DD44,(IF(Programacion!DB$42="",0,Programacion!DB$42/SUM(Programacion!DB$42:DB$48)*'3 Eval'!$E43)+IF(Programacion!DB$43="",0,Programacion!DB$43/SUM(Programacion!DB$42:DB$48)*'3 Eval'!$F43)+IF(Programacion!DB$44="",0,Programacion!DB$44/SUM(Programacion!DB$42:DB$48)*'3 Eval'!$G43)+IF(Programacion!DB$45="",0,Programacion!DB$45/SUM(Programacion!DB$42:DB$48)*'3 Eval'!$H43)+IF(Programacion!DB$46="",0,Programacion!DB$46/SUM(Programacion!DB$42:DB$48)*'3 Eval'!$I43)+IF(Programacion!DB$47="",0,Programacion!DB$47/SUM(Programacion!DB$42:DB$48)*'3 Eval'!$J43)+IF(Programacion!DB$48="",0,Programacion!DB$48/SUM(Programacion!DB$42:DB$48)*'3 Eval'!$K43))*SUM(Programacion!DB$42:DB$48)/SUM(Programacion!DB$28:DB$48)+IF('Res 2ªEval'!DD44="",0,'Res 2ªEval'!DD44*SUM(Programacion!DB$28:DB$41)/SUM(Programacion!DB$28:DB$48)))))</f>
        <v/>
      </c>
      <c r="DE44" s="270" t="str">
        <f>IF($C44="","",IF(SUM(Programacion!DC$28:DC$48)=0,"",IF(SUM(Programacion!DC$42:DC$48)=0,'Res 2ªEval'!DE44,(IF(Programacion!DC$42="",0,Programacion!DC$42/SUM(Programacion!DC$42:DC$48)*'3 Eval'!$E43)+IF(Programacion!DC$43="",0,Programacion!DC$43/SUM(Programacion!DC$42:DC$48)*'3 Eval'!$F43)+IF(Programacion!DC$44="",0,Programacion!DC$44/SUM(Programacion!DC$42:DC$48)*'3 Eval'!$G43)+IF(Programacion!DC$45="",0,Programacion!DC$45/SUM(Programacion!DC$42:DC$48)*'3 Eval'!$H43)+IF(Programacion!DC$46="",0,Programacion!DC$46/SUM(Programacion!DC$42:DC$48)*'3 Eval'!$I43)+IF(Programacion!DC$47="",0,Programacion!DC$47/SUM(Programacion!DC$42:DC$48)*'3 Eval'!$J43)+IF(Programacion!DC$48="",0,Programacion!DC$48/SUM(Programacion!DC$42:DC$48)*'3 Eval'!$K43))*SUM(Programacion!DC$42:DC$48)/SUM(Programacion!DC$28:DC$48)+IF('Res 2ªEval'!DE44="",0,'Res 2ªEval'!DE44*SUM(Programacion!DC$28:DC$41)/SUM(Programacion!DC$28:DC$48)))))</f>
        <v/>
      </c>
      <c r="DF44" s="270" t="str">
        <f>IF($C44="","",IF(SUM(Programacion!DD$28:DD$48)=0,"",IF(SUM(Programacion!DD$42:DD$48)=0,'Res 2ªEval'!DF44,(IF(Programacion!DD$42="",0,Programacion!DD$42/SUM(Programacion!DD$42:DD$48)*'3 Eval'!$E43)+IF(Programacion!DD$43="",0,Programacion!DD$43/SUM(Programacion!DD$42:DD$48)*'3 Eval'!$F43)+IF(Programacion!DD$44="",0,Programacion!DD$44/SUM(Programacion!DD$42:DD$48)*'3 Eval'!$G43)+IF(Programacion!DD$45="",0,Programacion!DD$45/SUM(Programacion!DD$42:DD$48)*'3 Eval'!$H43)+IF(Programacion!DD$46="",0,Programacion!DD$46/SUM(Programacion!DD$42:DD$48)*'3 Eval'!$I43)+IF(Programacion!DD$47="",0,Programacion!DD$47/SUM(Programacion!DD$42:DD$48)*'3 Eval'!$J43)+IF(Programacion!DD$48="",0,Programacion!DD$48/SUM(Programacion!DD$42:DD$48)*'3 Eval'!$K43))*SUM(Programacion!DD$42:DD$48)/SUM(Programacion!DD$28:DD$48)+IF('Res 2ªEval'!DF44="",0,'Res 2ªEval'!DF44*SUM(Programacion!DD$28:DD$41)/SUM(Programacion!DD$28:DD$48)))))</f>
        <v/>
      </c>
      <c r="DG44" s="270" t="str">
        <f>IF($C44="","",IF(SUM(Programacion!DE$28:DE$48)=0,"",IF(SUM(Programacion!DE$42:DE$48)=0,'Res 2ªEval'!DG44,(IF(Programacion!DE$42="",0,Programacion!DE$42/SUM(Programacion!DE$42:DE$48)*'3 Eval'!$E43)+IF(Programacion!DE$43="",0,Programacion!DE$43/SUM(Programacion!DE$42:DE$48)*'3 Eval'!$F43)+IF(Programacion!DE$44="",0,Programacion!DE$44/SUM(Programacion!DE$42:DE$48)*'3 Eval'!$G43)+IF(Programacion!DE$45="",0,Programacion!DE$45/SUM(Programacion!DE$42:DE$48)*'3 Eval'!$H43)+IF(Programacion!DE$46="",0,Programacion!DE$46/SUM(Programacion!DE$42:DE$48)*'3 Eval'!$I43)+IF(Programacion!DE$47="",0,Programacion!DE$47/SUM(Programacion!DE$42:DE$48)*'3 Eval'!$J43)+IF(Programacion!DE$48="",0,Programacion!DE$48/SUM(Programacion!DE$42:DE$48)*'3 Eval'!$K43))*SUM(Programacion!DE$42:DE$48)/SUM(Programacion!DE$28:DE$48)+IF('Res 2ªEval'!DG44="",0,'Res 2ªEval'!DG44*SUM(Programacion!DE$28:DE$41)/SUM(Programacion!DE$28:DE$48)))))</f>
        <v/>
      </c>
      <c r="DH44" s="270" t="str">
        <f>IF($C44="","",IF(SUM(Programacion!DF$28:DF$48)=0,"",IF(SUM(Programacion!DF$42:DF$48)=0,'Res 2ªEval'!DH44,(IF(Programacion!DF$42="",0,Programacion!DF$42/SUM(Programacion!DF$42:DF$48)*'3 Eval'!$E43)+IF(Programacion!DF$43="",0,Programacion!DF$43/SUM(Programacion!DF$42:DF$48)*'3 Eval'!$F43)+IF(Programacion!DF$44="",0,Programacion!DF$44/SUM(Programacion!DF$42:DF$48)*'3 Eval'!$G43)+IF(Programacion!DF$45="",0,Programacion!DF$45/SUM(Programacion!DF$42:DF$48)*'3 Eval'!$H43)+IF(Programacion!DF$46="",0,Programacion!DF$46/SUM(Programacion!DF$42:DF$48)*'3 Eval'!$I43)+IF(Programacion!DF$47="",0,Programacion!DF$47/SUM(Programacion!DF$42:DF$48)*'3 Eval'!$J43)+IF(Programacion!DF$48="",0,Programacion!DF$48/SUM(Programacion!DF$42:DF$48)*'3 Eval'!$K43))*SUM(Programacion!DF$42:DF$48)/SUM(Programacion!DF$28:DF$48)+IF('Res 2ªEval'!DH44="",0,'Res 2ªEval'!DH44*SUM(Programacion!DF$28:DF$41)/SUM(Programacion!DF$28:DF$48)))))</f>
        <v/>
      </c>
      <c r="DI44" s="270" t="str">
        <f>IF($C44="","",IF(SUM(Programacion!DG$28:DG$48)=0,"",IF(SUM(Programacion!DG$42:DG$48)=0,'Res 2ªEval'!DI44,(IF(Programacion!DG$42="",0,Programacion!DG$42/SUM(Programacion!DG$42:DG$48)*'3 Eval'!$E43)+IF(Programacion!DG$43="",0,Programacion!DG$43/SUM(Programacion!DG$42:DG$48)*'3 Eval'!$F43)+IF(Programacion!DG$44="",0,Programacion!DG$44/SUM(Programacion!DG$42:DG$48)*'3 Eval'!$G43)+IF(Programacion!DG$45="",0,Programacion!DG$45/SUM(Programacion!DG$42:DG$48)*'3 Eval'!$H43)+IF(Programacion!DG$46="",0,Programacion!DG$46/SUM(Programacion!DG$42:DG$48)*'3 Eval'!$I43)+IF(Programacion!DG$47="",0,Programacion!DG$47/SUM(Programacion!DG$42:DG$48)*'3 Eval'!$J43)+IF(Programacion!DG$48="",0,Programacion!DG$48/SUM(Programacion!DG$42:DG$48)*'3 Eval'!$K43))*SUM(Programacion!DG$42:DG$48)/SUM(Programacion!DG$28:DG$48)+IF('Res 2ªEval'!DI44="",0,'Res 2ªEval'!DI44*SUM(Programacion!DG$28:DG$41)/SUM(Programacion!DG$28:DG$48)))))</f>
        <v/>
      </c>
      <c r="DJ44" s="270" t="str">
        <f>IF($C44="","",IF(SUM(Programacion!DH$28:DH$48)=0,"",IF(SUM(Programacion!DH$42:DH$48)=0,'Res 2ªEval'!DJ44,(IF(Programacion!DH$42="",0,Programacion!DH$42/SUM(Programacion!DH$42:DH$48)*'3 Eval'!$E43)+IF(Programacion!DH$43="",0,Programacion!DH$43/SUM(Programacion!DH$42:DH$48)*'3 Eval'!$F43)+IF(Programacion!DH$44="",0,Programacion!DH$44/SUM(Programacion!DH$42:DH$48)*'3 Eval'!$G43)+IF(Programacion!DH$45="",0,Programacion!DH$45/SUM(Programacion!DH$42:DH$48)*'3 Eval'!$H43)+IF(Programacion!DH$46="",0,Programacion!DH$46/SUM(Programacion!DH$42:DH$48)*'3 Eval'!$I43)+IF(Programacion!DH$47="",0,Programacion!DH$47/SUM(Programacion!DH$42:DH$48)*'3 Eval'!$J43)+IF(Programacion!DH$48="",0,Programacion!DH$48/SUM(Programacion!DH$42:DH$48)*'3 Eval'!$K43))*SUM(Programacion!DH$42:DH$48)/SUM(Programacion!DH$28:DH$48)+IF('Res 2ªEval'!DJ44="",0,'Res 2ªEval'!DJ44*SUM(Programacion!DH$28:DH$41)/SUM(Programacion!DH$28:DH$48)))))</f>
        <v/>
      </c>
      <c r="DK44" s="270" t="str">
        <f>IF($C44="","",IF(SUM(Programacion!DI$28:DI$48)=0,"",IF(SUM(Programacion!DI$42:DI$48)=0,'Res 2ªEval'!DK44,(IF(Programacion!DI$42="",0,Programacion!DI$42/SUM(Programacion!DI$42:DI$48)*'3 Eval'!$E43)+IF(Programacion!DI$43="",0,Programacion!DI$43/SUM(Programacion!DI$42:DI$48)*'3 Eval'!$F43)+IF(Programacion!DI$44="",0,Programacion!DI$44/SUM(Programacion!DI$42:DI$48)*'3 Eval'!$G43)+IF(Programacion!DI$45="",0,Programacion!DI$45/SUM(Programacion!DI$42:DI$48)*'3 Eval'!$H43)+IF(Programacion!DI$46="",0,Programacion!DI$46/SUM(Programacion!DI$42:DI$48)*'3 Eval'!$I43)+IF(Programacion!DI$47="",0,Programacion!DI$47/SUM(Programacion!DI$42:DI$48)*'3 Eval'!$J43)+IF(Programacion!DI$48="",0,Programacion!DI$48/SUM(Programacion!DI$42:DI$48)*'3 Eval'!$K43))*SUM(Programacion!DI$42:DI$48)/SUM(Programacion!DI$28:DI$48)+IF('Res 2ªEval'!DK44="",0,'Res 2ªEval'!DK44*SUM(Programacion!DI$28:DI$41)/SUM(Programacion!DI$28:DI$48)))))</f>
        <v/>
      </c>
      <c r="DL44" s="270" t="str">
        <f>IF($C44="","",IF(SUM(Programacion!DJ$28:DJ$48)=0,"",IF(SUM(Programacion!DJ$42:DJ$48)=0,'Res 2ªEval'!DL44,(IF(Programacion!DJ$42="",0,Programacion!DJ$42/SUM(Programacion!DJ$42:DJ$48)*'3 Eval'!$E43)+IF(Programacion!DJ$43="",0,Programacion!DJ$43/SUM(Programacion!DJ$42:DJ$48)*'3 Eval'!$F43)+IF(Programacion!DJ$44="",0,Programacion!DJ$44/SUM(Programacion!DJ$42:DJ$48)*'3 Eval'!$G43)+IF(Programacion!DJ$45="",0,Programacion!DJ$45/SUM(Programacion!DJ$42:DJ$48)*'3 Eval'!$H43)+IF(Programacion!DJ$46="",0,Programacion!DJ$46/SUM(Programacion!DJ$42:DJ$48)*'3 Eval'!$I43)+IF(Programacion!DJ$47="",0,Programacion!DJ$47/SUM(Programacion!DJ$42:DJ$48)*'3 Eval'!$J43)+IF(Programacion!DJ$48="",0,Programacion!DJ$48/SUM(Programacion!DJ$42:DJ$48)*'3 Eval'!$K43))*SUM(Programacion!DJ$42:DJ$48)/SUM(Programacion!DJ$28:DJ$48)+IF('Res 2ªEval'!DL44="",0,'Res 2ªEval'!DL44*SUM(Programacion!DJ$28:DJ$41)/SUM(Programacion!DJ$28:DJ$48)))))</f>
        <v/>
      </c>
      <c r="DM44" s="270" t="str">
        <f>IF($C44="","",IF(SUM(Programacion!DK$28:DK$48)=0,"",IF(SUM(Programacion!DK$42:DK$48)=0,'Res 2ªEval'!DM44,(IF(Programacion!DK$42="",0,Programacion!DK$42/SUM(Programacion!DK$42:DK$48)*'3 Eval'!$E43)+IF(Programacion!DK$43="",0,Programacion!DK$43/SUM(Programacion!DK$42:DK$48)*'3 Eval'!$F43)+IF(Programacion!DK$44="",0,Programacion!DK$44/SUM(Programacion!DK$42:DK$48)*'3 Eval'!$G43)+IF(Programacion!DK$45="",0,Programacion!DK$45/SUM(Programacion!DK$42:DK$48)*'3 Eval'!$H43)+IF(Programacion!DK$46="",0,Programacion!DK$46/SUM(Programacion!DK$42:DK$48)*'3 Eval'!$I43)+IF(Programacion!DK$47="",0,Programacion!DK$47/SUM(Programacion!DK$42:DK$48)*'3 Eval'!$J43)+IF(Programacion!DK$48="",0,Programacion!DK$48/SUM(Programacion!DK$42:DK$48)*'3 Eval'!$K43))*SUM(Programacion!DK$42:DK$48)/SUM(Programacion!DK$28:DK$48)+IF('Res 2ªEval'!DM44="",0,'Res 2ªEval'!DM44*SUM(Programacion!DK$28:DK$41)/SUM(Programacion!DK$28:DK$48)))))</f>
        <v/>
      </c>
      <c r="DN44" s="270" t="str">
        <f>IF($C44="","",IF(SUM(Programacion!DL$28:DL$48)=0,"",IF(SUM(Programacion!DL$42:DL$48)=0,'Res 2ªEval'!DN44,(IF(Programacion!DL$42="",0,Programacion!DL$42/SUM(Programacion!DL$42:DL$48)*'3 Eval'!$E43)+IF(Programacion!DL$43="",0,Programacion!DL$43/SUM(Programacion!DL$42:DL$48)*'3 Eval'!$F43)+IF(Programacion!DL$44="",0,Programacion!DL$44/SUM(Programacion!DL$42:DL$48)*'3 Eval'!$G43)+IF(Programacion!DL$45="",0,Programacion!DL$45/SUM(Programacion!DL$42:DL$48)*'3 Eval'!$H43)+IF(Programacion!DL$46="",0,Programacion!DL$46/SUM(Programacion!DL$42:DL$48)*'3 Eval'!$I43)+IF(Programacion!DL$47="",0,Programacion!DL$47/SUM(Programacion!DL$42:DL$48)*'3 Eval'!$J43)+IF(Programacion!DL$48="",0,Programacion!DL$48/SUM(Programacion!DL$42:DL$48)*'3 Eval'!$K43))*SUM(Programacion!DL$42:DL$48)/SUM(Programacion!DL$28:DL$48)+IF('Res 2ªEval'!DN44="",0,'Res 2ªEval'!DN44*SUM(Programacion!DL$28:DL$41)/SUM(Programacion!DL$28:DL$48)))))</f>
        <v/>
      </c>
      <c r="DO44" s="270" t="str">
        <f>IF($C44="","",IF(SUM(Programacion!DM$28:DM$48)=0,"",IF(SUM(Programacion!DM$42:DM$48)=0,'Res 2ªEval'!DO44,(IF(Programacion!DM$42="",0,Programacion!DM$42/SUM(Programacion!DM$42:DM$48)*'3 Eval'!$E43)+IF(Programacion!DM$43="",0,Programacion!DM$43/SUM(Programacion!DM$42:DM$48)*'3 Eval'!$F43)+IF(Programacion!DM$44="",0,Programacion!DM$44/SUM(Programacion!DM$42:DM$48)*'3 Eval'!$G43)+IF(Programacion!DM$45="",0,Programacion!DM$45/SUM(Programacion!DM$42:DM$48)*'3 Eval'!$H43)+IF(Programacion!DM$46="",0,Programacion!DM$46/SUM(Programacion!DM$42:DM$48)*'3 Eval'!$I43)+IF(Programacion!DM$47="",0,Programacion!DM$47/SUM(Programacion!DM$42:DM$48)*'3 Eval'!$J43)+IF(Programacion!DM$48="",0,Programacion!DM$48/SUM(Programacion!DM$42:DM$48)*'3 Eval'!$K43))*SUM(Programacion!DM$42:DM$48)/SUM(Programacion!DM$28:DM$48)+IF('Res 2ªEval'!DO44="",0,'Res 2ªEval'!DO44*SUM(Programacion!DM$28:DM$41)/SUM(Programacion!DM$28:DM$48)))))</f>
        <v/>
      </c>
      <c r="DP44" s="270" t="str">
        <f>IF($C44="","",IF(SUM(Programacion!DN$28:DN$48)=0,"",IF(SUM(Programacion!DN$42:DN$48)=0,'Res 2ªEval'!DP44,(IF(Programacion!DN$42="",0,Programacion!DN$42/SUM(Programacion!DN$42:DN$48)*'3 Eval'!$E43)+IF(Programacion!DN$43="",0,Programacion!DN$43/SUM(Programacion!DN$42:DN$48)*'3 Eval'!$F43)+IF(Programacion!DN$44="",0,Programacion!DN$44/SUM(Programacion!DN$42:DN$48)*'3 Eval'!$G43)+IF(Programacion!DN$45="",0,Programacion!DN$45/SUM(Programacion!DN$42:DN$48)*'3 Eval'!$H43)+IF(Programacion!DN$46="",0,Programacion!DN$46/SUM(Programacion!DN$42:DN$48)*'3 Eval'!$I43)+IF(Programacion!DN$47="",0,Programacion!DN$47/SUM(Programacion!DN$42:DN$48)*'3 Eval'!$J43)+IF(Programacion!DN$48="",0,Programacion!DN$48/SUM(Programacion!DN$42:DN$48)*'3 Eval'!$K43))*SUM(Programacion!DN$42:DN$48)/SUM(Programacion!DN$28:DN$48)+IF('Res 2ªEval'!DP44="",0,'Res 2ªEval'!DP44*SUM(Programacion!DN$28:DN$41)/SUM(Programacion!DN$28:DN$48)))))</f>
        <v/>
      </c>
      <c r="DQ44" s="270" t="str">
        <f>IF($C44="","",IF(SUM(Programacion!DO$28:DO$48)=0,"",IF(SUM(Programacion!DO$42:DO$48)=0,'Res 2ªEval'!DQ44,(IF(Programacion!DO$42="",0,Programacion!DO$42/SUM(Programacion!DO$42:DO$48)*'3 Eval'!$E43)+IF(Programacion!DO$43="",0,Programacion!DO$43/SUM(Programacion!DO$42:DO$48)*'3 Eval'!$F43)+IF(Programacion!DO$44="",0,Programacion!DO$44/SUM(Programacion!DO$42:DO$48)*'3 Eval'!$G43)+IF(Programacion!DO$45="",0,Programacion!DO$45/SUM(Programacion!DO$42:DO$48)*'3 Eval'!$H43)+IF(Programacion!DO$46="",0,Programacion!DO$46/SUM(Programacion!DO$42:DO$48)*'3 Eval'!$I43)+IF(Programacion!DO$47="",0,Programacion!DO$47/SUM(Programacion!DO$42:DO$48)*'3 Eval'!$J43)+IF(Programacion!DO$48="",0,Programacion!DO$48/SUM(Programacion!DO$42:DO$48)*'3 Eval'!$K43))*SUM(Programacion!DO$42:DO$48)/SUM(Programacion!DO$28:DO$48)+IF('Res 2ªEval'!DQ44="",0,'Res 2ªEval'!DQ44*SUM(Programacion!DO$28:DO$41)/SUM(Programacion!DO$28:DO$48)))))</f>
        <v/>
      </c>
      <c r="DR44" s="270" t="str">
        <f>IF($C44="","",IF(SUM(Programacion!DP$28:DP$48)=0,"",IF(SUM(Programacion!DP$42:DP$48)=0,'Res 2ªEval'!DR44,(IF(Programacion!DP$42="",0,Programacion!DP$42/SUM(Programacion!DP$42:DP$48)*'3 Eval'!$E43)+IF(Programacion!DP$43="",0,Programacion!DP$43/SUM(Programacion!DP$42:DP$48)*'3 Eval'!$F43)+IF(Programacion!DP$44="",0,Programacion!DP$44/SUM(Programacion!DP$42:DP$48)*'3 Eval'!$G43)+IF(Programacion!DP$45="",0,Programacion!DP$45/SUM(Programacion!DP$42:DP$48)*'3 Eval'!$H43)+IF(Programacion!DP$46="",0,Programacion!DP$46/SUM(Programacion!DP$42:DP$48)*'3 Eval'!$I43)+IF(Programacion!DP$47="",0,Programacion!DP$47/SUM(Programacion!DP$42:DP$48)*'3 Eval'!$J43)+IF(Programacion!DP$48="",0,Programacion!DP$48/SUM(Programacion!DP$42:DP$48)*'3 Eval'!$K43))*SUM(Programacion!DP$42:DP$48)/SUM(Programacion!DP$28:DP$48)+IF('Res 2ªEval'!DR44="",0,'Res 2ªEval'!DR44*SUM(Programacion!DP$28:DP$41)/SUM(Programacion!DP$28:DP$48)))))</f>
        <v/>
      </c>
      <c r="DS44" s="270" t="str">
        <f>IF($C44="","",IF(SUM(Programacion!DQ$28:DQ$48)=0,"",IF(SUM(Programacion!DQ$42:DQ$48)=0,'Res 2ªEval'!DS44,(IF(Programacion!DQ$42="",0,Programacion!DQ$42/SUM(Programacion!DQ$42:DQ$48)*'3 Eval'!$E43)+IF(Programacion!DQ$43="",0,Programacion!DQ$43/SUM(Programacion!DQ$42:DQ$48)*'3 Eval'!$F43)+IF(Programacion!DQ$44="",0,Programacion!DQ$44/SUM(Programacion!DQ$42:DQ$48)*'3 Eval'!$G43)+IF(Programacion!DQ$45="",0,Programacion!DQ$45/SUM(Programacion!DQ$42:DQ$48)*'3 Eval'!$H43)+IF(Programacion!DQ$46="",0,Programacion!DQ$46/SUM(Programacion!DQ$42:DQ$48)*'3 Eval'!$I43)+IF(Programacion!DQ$47="",0,Programacion!DQ$47/SUM(Programacion!DQ$42:DQ$48)*'3 Eval'!$J43)+IF(Programacion!DQ$48="",0,Programacion!DQ$48/SUM(Programacion!DQ$42:DQ$48)*'3 Eval'!$K43))*SUM(Programacion!DQ$42:DQ$48)/SUM(Programacion!DQ$28:DQ$48)+IF('Res 2ªEval'!DS44="",0,'Res 2ªEval'!DS44*SUM(Programacion!DQ$28:DQ$41)/SUM(Programacion!DQ$28:DQ$48)))))</f>
        <v/>
      </c>
      <c r="DT44" s="270" t="str">
        <f>IF($C44="","",IF(SUM(Programacion!DR$28:DR$48)=0,"",IF(SUM(Programacion!DR$42:DR$48)=0,'Res 2ªEval'!DT44,(IF(Programacion!DR$42="",0,Programacion!DR$42/SUM(Programacion!DR$42:DR$48)*'3 Eval'!$E43)+IF(Programacion!DR$43="",0,Programacion!DR$43/SUM(Programacion!DR$42:DR$48)*'3 Eval'!$F43)+IF(Programacion!DR$44="",0,Programacion!DR$44/SUM(Programacion!DR$42:DR$48)*'3 Eval'!$G43)+IF(Programacion!DR$45="",0,Programacion!DR$45/SUM(Programacion!DR$42:DR$48)*'3 Eval'!$H43)+IF(Programacion!DR$46="",0,Programacion!DR$46/SUM(Programacion!DR$42:DR$48)*'3 Eval'!$I43)+IF(Programacion!DR$47="",0,Programacion!DR$47/SUM(Programacion!DR$42:DR$48)*'3 Eval'!$J43)+IF(Programacion!DR$48="",0,Programacion!DR$48/SUM(Programacion!DR$42:DR$48)*'3 Eval'!$K43))*SUM(Programacion!DR$42:DR$48)/SUM(Programacion!DR$28:DR$48)+IF('Res 2ªEval'!DT44="",0,'Res 2ªEval'!DT44*SUM(Programacion!DR$28:DR$41)/SUM(Programacion!DR$28:DR$48)))))</f>
        <v/>
      </c>
      <c r="DU44" s="270" t="str">
        <f>IF($C44="","",IF(SUM(Programacion!DS$28:DS$48)=0,"",IF(SUM(Programacion!DS$42:DS$48)=0,'Res 2ªEval'!DU44,(IF(Programacion!DS$42="",0,Programacion!DS$42/SUM(Programacion!DS$42:DS$48)*'3 Eval'!$E43)+IF(Programacion!DS$43="",0,Programacion!DS$43/SUM(Programacion!DS$42:DS$48)*'3 Eval'!$F43)+IF(Programacion!DS$44="",0,Programacion!DS$44/SUM(Programacion!DS$42:DS$48)*'3 Eval'!$G43)+IF(Programacion!DS$45="",0,Programacion!DS$45/SUM(Programacion!DS$42:DS$48)*'3 Eval'!$H43)+IF(Programacion!DS$46="",0,Programacion!DS$46/SUM(Programacion!DS$42:DS$48)*'3 Eval'!$I43)+IF(Programacion!DS$47="",0,Programacion!DS$47/SUM(Programacion!DS$42:DS$48)*'3 Eval'!$J43)+IF(Programacion!DS$48="",0,Programacion!DS$48/SUM(Programacion!DS$42:DS$48)*'3 Eval'!$K43))*SUM(Programacion!DS$42:DS$48)/SUM(Programacion!DS$28:DS$48)+IF('Res 2ªEval'!DU44="",0,'Res 2ªEval'!DU44*SUM(Programacion!DS$28:DS$41)/SUM(Programacion!DS$28:DS$48)))))</f>
        <v/>
      </c>
      <c r="DV44" s="270" t="str">
        <f>IF($C44="","",IF(SUM(Programacion!DT$28:DT$48)=0,"",IF(SUM(Programacion!DT$42:DT$48)=0,'Res 2ªEval'!DV44,(IF(Programacion!DT$42="",0,Programacion!DT$42/SUM(Programacion!DT$42:DT$48)*'3 Eval'!$E43)+IF(Programacion!DT$43="",0,Programacion!DT$43/SUM(Programacion!DT$42:DT$48)*'3 Eval'!$F43)+IF(Programacion!DT$44="",0,Programacion!DT$44/SUM(Programacion!DT$42:DT$48)*'3 Eval'!$G43)+IF(Programacion!DT$45="",0,Programacion!DT$45/SUM(Programacion!DT$42:DT$48)*'3 Eval'!$H43)+IF(Programacion!DT$46="",0,Programacion!DT$46/SUM(Programacion!DT$42:DT$48)*'3 Eval'!$I43)+IF(Programacion!DT$47="",0,Programacion!DT$47/SUM(Programacion!DT$42:DT$48)*'3 Eval'!$J43)+IF(Programacion!DT$48="",0,Programacion!DT$48/SUM(Programacion!DT$42:DT$48)*'3 Eval'!$K43))*SUM(Programacion!DT$42:DT$48)/SUM(Programacion!DT$28:DT$48)+IF('Res 2ªEval'!DV44="",0,'Res 2ªEval'!DV44*SUM(Programacion!DT$28:DT$41)/SUM(Programacion!DT$28:DT$48)))))</f>
        <v/>
      </c>
      <c r="DW44" s="270" t="str">
        <f>IF($C44="","",IF(SUM(Programacion!DU$28:DU$48)=0,"",IF(SUM(Programacion!DU$42:DU$48)=0,'Res 2ªEval'!DW44,(IF(Programacion!DU$42="",0,Programacion!DU$42/SUM(Programacion!DU$42:DU$48)*'3 Eval'!$E43)+IF(Programacion!DU$43="",0,Programacion!DU$43/SUM(Programacion!DU$42:DU$48)*'3 Eval'!$F43)+IF(Programacion!DU$44="",0,Programacion!DU$44/SUM(Programacion!DU$42:DU$48)*'3 Eval'!$G43)+IF(Programacion!DU$45="",0,Programacion!DU$45/SUM(Programacion!DU$42:DU$48)*'3 Eval'!$H43)+IF(Programacion!DU$46="",0,Programacion!DU$46/SUM(Programacion!DU$42:DU$48)*'3 Eval'!$I43)+IF(Programacion!DU$47="",0,Programacion!DU$47/SUM(Programacion!DU$42:DU$48)*'3 Eval'!$J43)+IF(Programacion!DU$48="",0,Programacion!DU$48/SUM(Programacion!DU$42:DU$48)*'3 Eval'!$K43))*SUM(Programacion!DU$42:DU$48)/SUM(Programacion!DU$28:DU$48)+IF('Res 2ªEval'!DW44="",0,'Res 2ªEval'!DW44*SUM(Programacion!DU$28:DU$41)/SUM(Programacion!DU$28:DU$48)))))</f>
        <v/>
      </c>
      <c r="DX44" s="270" t="str">
        <f>IF($C44="","",IF(SUM(Programacion!DV$28:DV$48)=0,"",IF(SUM(Programacion!DV$42:DV$48)=0,'Res 2ªEval'!DX44,(IF(Programacion!DV$42="",0,Programacion!DV$42/SUM(Programacion!DV$42:DV$48)*'3 Eval'!$E43)+IF(Programacion!DV$43="",0,Programacion!DV$43/SUM(Programacion!DV$42:DV$48)*'3 Eval'!$F43)+IF(Programacion!DV$44="",0,Programacion!DV$44/SUM(Programacion!DV$42:DV$48)*'3 Eval'!$G43)+IF(Programacion!DV$45="",0,Programacion!DV$45/SUM(Programacion!DV$42:DV$48)*'3 Eval'!$H43)+IF(Programacion!DV$46="",0,Programacion!DV$46/SUM(Programacion!DV$42:DV$48)*'3 Eval'!$I43)+IF(Programacion!DV$47="",0,Programacion!DV$47/SUM(Programacion!DV$42:DV$48)*'3 Eval'!$J43)+IF(Programacion!DV$48="",0,Programacion!DV$48/SUM(Programacion!DV$42:DV$48)*'3 Eval'!$K43))*SUM(Programacion!DV$42:DV$48)/SUM(Programacion!DV$28:DV$48)+IF('Res 2ªEval'!DX44="",0,'Res 2ªEval'!DX44*SUM(Programacion!DV$28:DV$41)/SUM(Programacion!DV$28:DV$48)))))</f>
        <v/>
      </c>
      <c r="DY44" s="270" t="str">
        <f>IF($C44="","",IF(SUM(Programacion!DW$28:DW$48)=0,"",IF(SUM(Programacion!DW$42:DW$48)=0,'Res 2ªEval'!DY44,(IF(Programacion!DW$42="",0,Programacion!DW$42/SUM(Programacion!DW$42:DW$48)*'3 Eval'!$E43)+IF(Programacion!DW$43="",0,Programacion!DW$43/SUM(Programacion!DW$42:DW$48)*'3 Eval'!$F43)+IF(Programacion!DW$44="",0,Programacion!DW$44/SUM(Programacion!DW$42:DW$48)*'3 Eval'!$G43)+IF(Programacion!DW$45="",0,Programacion!DW$45/SUM(Programacion!DW$42:DW$48)*'3 Eval'!$H43)+IF(Programacion!DW$46="",0,Programacion!DW$46/SUM(Programacion!DW$42:DW$48)*'3 Eval'!$I43)+IF(Programacion!DW$47="",0,Programacion!DW$47/SUM(Programacion!DW$42:DW$48)*'3 Eval'!$J43)+IF(Programacion!DW$48="",0,Programacion!DW$48/SUM(Programacion!DW$42:DW$48)*'3 Eval'!$K43))*SUM(Programacion!DW$42:DW$48)/SUM(Programacion!DW$28:DW$48)+IF('Res 2ªEval'!DY44="",0,'Res 2ªEval'!DY44*SUM(Programacion!DW$28:DW$41)/SUM(Programacion!DW$28:DW$48)))))</f>
        <v/>
      </c>
      <c r="DZ44" s="270" t="str">
        <f>IF($C44="","",IF(SUM(Programacion!DX$28:DX$48)=0,"",IF(SUM(Programacion!DX$42:DX$48)=0,'Res 2ªEval'!DZ44,(IF(Programacion!DX$42="",0,Programacion!DX$42/SUM(Programacion!DX$42:DX$48)*'3 Eval'!$E43)+IF(Programacion!DX$43="",0,Programacion!DX$43/SUM(Programacion!DX$42:DX$48)*'3 Eval'!$F43)+IF(Programacion!DX$44="",0,Programacion!DX$44/SUM(Programacion!DX$42:DX$48)*'3 Eval'!$G43)+IF(Programacion!DX$45="",0,Programacion!DX$45/SUM(Programacion!DX$42:DX$48)*'3 Eval'!$H43)+IF(Programacion!DX$46="",0,Programacion!DX$46/SUM(Programacion!DX$42:DX$48)*'3 Eval'!$I43)+IF(Programacion!DX$47="",0,Programacion!DX$47/SUM(Programacion!DX$42:DX$48)*'3 Eval'!$J43)+IF(Programacion!DX$48="",0,Programacion!DX$48/SUM(Programacion!DX$42:DX$48)*'3 Eval'!$K43))*SUM(Programacion!DX$42:DX$48)/SUM(Programacion!DX$28:DX$48)+IF('Res 2ªEval'!DZ44="",0,'Res 2ªEval'!DZ44*SUM(Programacion!DX$28:DX$41)/SUM(Programacion!DX$28:DX$48)))))</f>
        <v/>
      </c>
      <c r="EA44" s="270" t="str">
        <f>IF($C44="","",IF(SUM(Programacion!DY$28:DY$48)=0,"",IF(SUM(Programacion!DY$42:DY$48)=0,'Res 2ªEval'!EA44,(IF(Programacion!DY$42="",0,Programacion!DY$42/SUM(Programacion!DY$42:DY$48)*'3 Eval'!$E43)+IF(Programacion!DY$43="",0,Programacion!DY$43/SUM(Programacion!DY$42:DY$48)*'3 Eval'!$F43)+IF(Programacion!DY$44="",0,Programacion!DY$44/SUM(Programacion!DY$42:DY$48)*'3 Eval'!$G43)+IF(Programacion!DY$45="",0,Programacion!DY$45/SUM(Programacion!DY$42:DY$48)*'3 Eval'!$H43)+IF(Programacion!DY$46="",0,Programacion!DY$46/SUM(Programacion!DY$42:DY$48)*'3 Eval'!$I43)+IF(Programacion!DY$47="",0,Programacion!DY$47/SUM(Programacion!DY$42:DY$48)*'3 Eval'!$J43)+IF(Programacion!DY$48="",0,Programacion!DY$48/SUM(Programacion!DY$42:DY$48)*'3 Eval'!$K43))*SUM(Programacion!DY$42:DY$48)/SUM(Programacion!DY$28:DY$48)+IF('Res 2ªEval'!EA44="",0,'Res 2ªEval'!EA44*SUM(Programacion!DY$28:DY$41)/SUM(Programacion!DY$28:DY$48)))))</f>
        <v/>
      </c>
      <c r="EB44" s="270" t="str">
        <f>IF($C44="","",IF(SUM(Programacion!DZ$28:DZ$48)=0,"",IF(SUM(Programacion!DZ$42:DZ$48)=0,'Res 2ªEval'!EB44,(IF(Programacion!DZ$42="",0,Programacion!DZ$42/SUM(Programacion!DZ$42:DZ$48)*'3 Eval'!$E43)+IF(Programacion!DZ$43="",0,Programacion!DZ$43/SUM(Programacion!DZ$42:DZ$48)*'3 Eval'!$F43)+IF(Programacion!DZ$44="",0,Programacion!DZ$44/SUM(Programacion!DZ$42:DZ$48)*'3 Eval'!$G43)+IF(Programacion!DZ$45="",0,Programacion!DZ$45/SUM(Programacion!DZ$42:DZ$48)*'3 Eval'!$H43)+IF(Programacion!DZ$46="",0,Programacion!DZ$46/SUM(Programacion!DZ$42:DZ$48)*'3 Eval'!$I43)+IF(Programacion!DZ$47="",0,Programacion!DZ$47/SUM(Programacion!DZ$42:DZ$48)*'3 Eval'!$J43)+IF(Programacion!DZ$48="",0,Programacion!DZ$48/SUM(Programacion!DZ$42:DZ$48)*'3 Eval'!$K43))*SUM(Programacion!DZ$42:DZ$48)/SUM(Programacion!DZ$28:DZ$48)+IF('Res 2ªEval'!EB44="",0,'Res 2ªEval'!EB44*SUM(Programacion!DZ$28:DZ$41)/SUM(Programacion!DZ$28:DZ$48)))))</f>
        <v/>
      </c>
      <c r="EC44" s="270" t="str">
        <f>IF($C44="","",IF(SUM(Programacion!EA$28:EA$48)=0,"",IF(SUM(Programacion!EA$42:EA$48)=0,'Res 2ªEval'!EC44,(IF(Programacion!EA$42="",0,Programacion!EA$42/SUM(Programacion!EA$42:EA$48)*'3 Eval'!$E43)+IF(Programacion!EA$43="",0,Programacion!EA$43/SUM(Programacion!EA$42:EA$48)*'3 Eval'!$F43)+IF(Programacion!EA$44="",0,Programacion!EA$44/SUM(Programacion!EA$42:EA$48)*'3 Eval'!$G43)+IF(Programacion!EA$45="",0,Programacion!EA$45/SUM(Programacion!EA$42:EA$48)*'3 Eval'!$H43)+IF(Programacion!EA$46="",0,Programacion!EA$46/SUM(Programacion!EA$42:EA$48)*'3 Eval'!$I43)+IF(Programacion!EA$47="",0,Programacion!EA$47/SUM(Programacion!EA$42:EA$48)*'3 Eval'!$J43)+IF(Programacion!EA$48="",0,Programacion!EA$48/SUM(Programacion!EA$42:EA$48)*'3 Eval'!$K43))*SUM(Programacion!EA$42:EA$48)/SUM(Programacion!EA$28:EA$48)+IF('Res 2ªEval'!EC44="",0,'Res 2ªEval'!EC44*SUM(Programacion!EA$28:EA$41)/SUM(Programacion!EA$28:EA$48)))))</f>
        <v/>
      </c>
      <c r="ED44" s="270" t="str">
        <f>IF($C44="","",IF(SUM(Programacion!EB$28:EB$48)=0,"",IF(SUM(Programacion!EB$42:EB$48)=0,'Res 2ªEval'!ED44,(IF(Programacion!EB$42="",0,Programacion!EB$42/SUM(Programacion!EB$42:EB$48)*'3 Eval'!$E43)+IF(Programacion!EB$43="",0,Programacion!EB$43/SUM(Programacion!EB$42:EB$48)*'3 Eval'!$F43)+IF(Programacion!EB$44="",0,Programacion!EB$44/SUM(Programacion!EB$42:EB$48)*'3 Eval'!$G43)+IF(Programacion!EB$45="",0,Programacion!EB$45/SUM(Programacion!EB$42:EB$48)*'3 Eval'!$H43)+IF(Programacion!EB$46="",0,Programacion!EB$46/SUM(Programacion!EB$42:EB$48)*'3 Eval'!$I43)+IF(Programacion!EB$47="",0,Programacion!EB$47/SUM(Programacion!EB$42:EB$48)*'3 Eval'!$J43)+IF(Programacion!EB$48="",0,Programacion!EB$48/SUM(Programacion!EB$42:EB$48)*'3 Eval'!$K43))*SUM(Programacion!EB$42:EB$48)/SUM(Programacion!EB$28:EB$48)+IF('Res 2ªEval'!ED44="",0,'Res 2ªEval'!ED44*SUM(Programacion!EB$28:EB$41)/SUM(Programacion!EB$28:EB$48)))))</f>
        <v/>
      </c>
      <c r="EE44" s="270" t="str">
        <f>IF($C44="","",IF(SUM(Programacion!EC$28:EC$48)=0,"",IF(SUM(Programacion!EC$42:EC$48)=0,'Res 2ªEval'!EE44,(IF(Programacion!EC$42="",0,Programacion!EC$42/SUM(Programacion!EC$42:EC$48)*'3 Eval'!$E43)+IF(Programacion!EC$43="",0,Programacion!EC$43/SUM(Programacion!EC$42:EC$48)*'3 Eval'!$F43)+IF(Programacion!EC$44="",0,Programacion!EC$44/SUM(Programacion!EC$42:EC$48)*'3 Eval'!$G43)+IF(Programacion!EC$45="",0,Programacion!EC$45/SUM(Programacion!EC$42:EC$48)*'3 Eval'!$H43)+IF(Programacion!EC$46="",0,Programacion!EC$46/SUM(Programacion!EC$42:EC$48)*'3 Eval'!$I43)+IF(Programacion!EC$47="",0,Programacion!EC$47/SUM(Programacion!EC$42:EC$48)*'3 Eval'!$J43)+IF(Programacion!EC$48="",0,Programacion!EC$48/SUM(Programacion!EC$42:EC$48)*'3 Eval'!$K43))*SUM(Programacion!EC$42:EC$48)/SUM(Programacion!EC$28:EC$48)+IF('Res 2ªEval'!EE44="",0,'Res 2ªEval'!EE44*SUM(Programacion!EC$28:EC$41)/SUM(Programacion!EC$28:EC$48)))))</f>
        <v/>
      </c>
      <c r="EF44" s="270" t="str">
        <f>IF($C44="","",IF(SUM(Programacion!ED$28:ED$48)=0,"",IF(SUM(Programacion!ED$42:ED$48)=0,'Res 2ªEval'!EF44,(IF(Programacion!ED$42="",0,Programacion!ED$42/SUM(Programacion!ED$42:ED$48)*'3 Eval'!$E43)+IF(Programacion!ED$43="",0,Programacion!ED$43/SUM(Programacion!ED$42:ED$48)*'3 Eval'!$F43)+IF(Programacion!ED$44="",0,Programacion!ED$44/SUM(Programacion!ED$42:ED$48)*'3 Eval'!$G43)+IF(Programacion!ED$45="",0,Programacion!ED$45/SUM(Programacion!ED$42:ED$48)*'3 Eval'!$H43)+IF(Programacion!ED$46="",0,Programacion!ED$46/SUM(Programacion!ED$42:ED$48)*'3 Eval'!$I43)+IF(Programacion!ED$47="",0,Programacion!ED$47/SUM(Programacion!ED$42:ED$48)*'3 Eval'!$J43)+IF(Programacion!ED$48="",0,Programacion!ED$48/SUM(Programacion!ED$42:ED$48)*'3 Eval'!$K43))*SUM(Programacion!ED$42:ED$48)/SUM(Programacion!ED$28:ED$48)+IF('Res 2ªEval'!EF44="",0,'Res 2ªEval'!EF44*SUM(Programacion!ED$28:ED$41)/SUM(Programacion!ED$28:ED$48)))))</f>
        <v/>
      </c>
      <c r="EG44" s="270" t="str">
        <f>IF($C44="","",IF(SUM(Programacion!EE$28:EE$48)=0,"",IF(SUM(Programacion!EE$42:EE$48)=0,'Res 2ªEval'!EG44,(IF(Programacion!EE$42="",0,Programacion!EE$42/SUM(Programacion!EE$42:EE$48)*'3 Eval'!$E43)+IF(Programacion!EE$43="",0,Programacion!EE$43/SUM(Programacion!EE$42:EE$48)*'3 Eval'!$F43)+IF(Programacion!EE$44="",0,Programacion!EE$44/SUM(Programacion!EE$42:EE$48)*'3 Eval'!$G43)+IF(Programacion!EE$45="",0,Programacion!EE$45/SUM(Programacion!EE$42:EE$48)*'3 Eval'!$H43)+IF(Programacion!EE$46="",0,Programacion!EE$46/SUM(Programacion!EE$42:EE$48)*'3 Eval'!$I43)+IF(Programacion!EE$47="",0,Programacion!EE$47/SUM(Programacion!EE$42:EE$48)*'3 Eval'!$J43)+IF(Programacion!EE$48="",0,Programacion!EE$48/SUM(Programacion!EE$42:EE$48)*'3 Eval'!$K43))*SUM(Programacion!EE$42:EE$48)/SUM(Programacion!EE$28:EE$48)+IF('Res 2ªEval'!EG44="",0,'Res 2ªEval'!EG44*SUM(Programacion!EE$28:EE$41)/SUM(Programacion!EE$28:EE$48)))))</f>
        <v/>
      </c>
      <c r="EH44" s="270" t="str">
        <f>IF($C44="","",IF(SUM(Programacion!EF$28:EF$48)=0,"",IF(SUM(Programacion!EF$42:EF$48)=0,'Res 2ªEval'!EH44,(IF(Programacion!EF$42="",0,Programacion!EF$42/SUM(Programacion!EF$42:EF$48)*'3 Eval'!$E43)+IF(Programacion!EF$43="",0,Programacion!EF$43/SUM(Programacion!EF$42:EF$48)*'3 Eval'!$F43)+IF(Programacion!EF$44="",0,Programacion!EF$44/SUM(Programacion!EF$42:EF$48)*'3 Eval'!$G43)+IF(Programacion!EF$45="",0,Programacion!EF$45/SUM(Programacion!EF$42:EF$48)*'3 Eval'!$H43)+IF(Programacion!EF$46="",0,Programacion!EF$46/SUM(Programacion!EF$42:EF$48)*'3 Eval'!$I43)+IF(Programacion!EF$47="",0,Programacion!EF$47/SUM(Programacion!EF$42:EF$48)*'3 Eval'!$J43)+IF(Programacion!EF$48="",0,Programacion!EF$48/SUM(Programacion!EF$42:EF$48)*'3 Eval'!$K43))*SUM(Programacion!EF$42:EF$48)/SUM(Programacion!EF$28:EF$48)+IF('Res 2ªEval'!EH44="",0,'Res 2ªEval'!EH44*SUM(Programacion!EF$28:EF$41)/SUM(Programacion!EF$28:EF$48)))))</f>
        <v/>
      </c>
      <c r="EI44" s="270" t="str">
        <f>IF($C44="","",IF(SUM(Programacion!EG$28:EG$48)=0,"",IF(SUM(Programacion!EG$42:EG$48)=0,'Res 2ªEval'!EI44,(IF(Programacion!EG$42="",0,Programacion!EG$42/SUM(Programacion!EG$42:EG$48)*'3 Eval'!$E43)+IF(Programacion!EG$43="",0,Programacion!EG$43/SUM(Programacion!EG$42:EG$48)*'3 Eval'!$F43)+IF(Programacion!EG$44="",0,Programacion!EG$44/SUM(Programacion!EG$42:EG$48)*'3 Eval'!$G43)+IF(Programacion!EG$45="",0,Programacion!EG$45/SUM(Programacion!EG$42:EG$48)*'3 Eval'!$H43)+IF(Programacion!EG$46="",0,Programacion!EG$46/SUM(Programacion!EG$42:EG$48)*'3 Eval'!$I43)+IF(Programacion!EG$47="",0,Programacion!EG$47/SUM(Programacion!EG$42:EG$48)*'3 Eval'!$J43)+IF(Programacion!EG$48="",0,Programacion!EG$48/SUM(Programacion!EG$42:EG$48)*'3 Eval'!$K43))*SUM(Programacion!EG$42:EG$48)/SUM(Programacion!EG$28:EG$48)+IF('Res 2ªEval'!EI44="",0,'Res 2ªEval'!EI44*SUM(Programacion!EG$28:EG$41)/SUM(Programacion!EG$28:EG$48)))))</f>
        <v/>
      </c>
      <c r="EJ44" s="270" t="str">
        <f>IF($C44="","",IF(SUM(Programacion!EH$28:EH$48)=0,"",IF(SUM(Programacion!EH$42:EH$48)=0,'Res 2ªEval'!EJ44,(IF(Programacion!EH$42="",0,Programacion!EH$42/SUM(Programacion!EH$42:EH$48)*'3 Eval'!$E43)+IF(Programacion!EH$43="",0,Programacion!EH$43/SUM(Programacion!EH$42:EH$48)*'3 Eval'!$F43)+IF(Programacion!EH$44="",0,Programacion!EH$44/SUM(Programacion!EH$42:EH$48)*'3 Eval'!$G43)+IF(Programacion!EH$45="",0,Programacion!EH$45/SUM(Programacion!EH$42:EH$48)*'3 Eval'!$H43)+IF(Programacion!EH$46="",0,Programacion!EH$46/SUM(Programacion!EH$42:EH$48)*'3 Eval'!$I43)+IF(Programacion!EH$47="",0,Programacion!EH$47/SUM(Programacion!EH$42:EH$48)*'3 Eval'!$J43)+IF(Programacion!EH$48="",0,Programacion!EH$48/SUM(Programacion!EH$42:EH$48)*'3 Eval'!$K43))*SUM(Programacion!EH$42:EH$48)/SUM(Programacion!EH$28:EH$48)+IF('Res 2ªEval'!EJ44="",0,'Res 2ªEval'!EJ44*SUM(Programacion!EH$28:EH$41)/SUM(Programacion!EH$28:EH$48)))))</f>
        <v/>
      </c>
      <c r="EK44" s="270" t="str">
        <f>IF($C44="","",IF(SUM(Programacion!EI$28:EI$48)=0,"",IF(SUM(Programacion!EI$42:EI$48)=0,'Res 2ªEval'!EK44,(IF(Programacion!EI$42="",0,Programacion!EI$42/SUM(Programacion!EI$42:EI$48)*'3 Eval'!$E43)+IF(Programacion!EI$43="",0,Programacion!EI$43/SUM(Programacion!EI$42:EI$48)*'3 Eval'!$F43)+IF(Programacion!EI$44="",0,Programacion!EI$44/SUM(Programacion!EI$42:EI$48)*'3 Eval'!$G43)+IF(Programacion!EI$45="",0,Programacion!EI$45/SUM(Programacion!EI$42:EI$48)*'3 Eval'!$H43)+IF(Programacion!EI$46="",0,Programacion!EI$46/SUM(Programacion!EI$42:EI$48)*'3 Eval'!$I43)+IF(Programacion!EI$47="",0,Programacion!EI$47/SUM(Programacion!EI$42:EI$48)*'3 Eval'!$J43)+IF(Programacion!EI$48="",0,Programacion!EI$48/SUM(Programacion!EI$42:EI$48)*'3 Eval'!$K43))*SUM(Programacion!EI$42:EI$48)/SUM(Programacion!EI$28:EI$48)+IF('Res 2ªEval'!EK44="",0,'Res 2ªEval'!EK44*SUM(Programacion!EI$28:EI$41)/SUM(Programacion!EI$28:EI$48)))))</f>
        <v/>
      </c>
    </row>
    <row r="45" spans="2:141" ht="15.75" thickBot="1">
      <c r="B45" s="133" t="str">
        <f>IF('1 Eval'!A44="","",'1 Eval'!A44)</f>
        <v/>
      </c>
      <c r="C45" s="134" t="str">
        <f>IF('1 Eval'!B44="","",'1 Eval'!B44)</f>
        <v/>
      </c>
      <c r="D45" s="204" t="str">
        <f>IF('3 Eval'!D44="","",'3 Eval'!D44)</f>
        <v/>
      </c>
      <c r="E45" s="205" t="str">
        <f>IF($D45="","",IF(Final!$G$6="","",($D45*Final!$G$6+Final!$F46*Final!$F$6+Final!$E46*Final!$E$6)/SUM(Final!$E$6:$G$6)))</f>
        <v/>
      </c>
      <c r="F45" s="205" t="str">
        <f t="shared" si="7"/>
        <v/>
      </c>
      <c r="G45" s="221" t="str">
        <f t="shared" si="6"/>
        <v/>
      </c>
      <c r="H45" s="277" t="str">
        <f>IF($C45="","",IF(SUM(Programacion!F$28:F$48)=0,"",IF(SUM(Programacion!F$42:F$48)=0,'Res 2ªEval'!H45,(IF(Programacion!F$42="",0,Programacion!F$42/SUM(Programacion!F$42:F$48)*'3 Eval'!$E44)+IF(Programacion!F$43="",0,Programacion!F$43/SUM(Programacion!F$42:F$48)*'3 Eval'!$F44)+IF(Programacion!F$44="",0,Programacion!F$44/SUM(Programacion!F$42:F$48)*'3 Eval'!$G44)+IF(Programacion!F$45="",0,Programacion!F$45/SUM(Programacion!F$42:F$48)*'3 Eval'!$H44)+IF(Programacion!F$46="",0,Programacion!F$46/SUM(Programacion!F$42:F$48)*'3 Eval'!$I44)+IF(Programacion!F$47="",0,Programacion!F$47/SUM(Programacion!F$42:F$48)*'3 Eval'!$J44)+IF(Programacion!F$48="",0,Programacion!F$48/SUM(Programacion!F$42:F$48)*'3 Eval'!$K44))*SUM(Programacion!F$42:F$48)/SUM(Programacion!F$28:F$48)+IF('Res 2ªEval'!H45="",0,'Res 2ªEval'!H45*SUM(Programacion!F$28:F$41)/SUM(Programacion!F$28:F$48)))))</f>
        <v/>
      </c>
      <c r="I45" s="278" t="str">
        <f>IF($C45="","",IF(SUM(Programacion!G$28:G$48)=0,"",IF(SUM(Programacion!G$42:G$48)=0,'Res 2ªEval'!I45,(IF(Programacion!G$42="",0,Programacion!G$42/SUM(Programacion!G$42:G$48)*'3 Eval'!$E44)+IF(Programacion!G$43="",0,Programacion!G$43/SUM(Programacion!G$42:G$48)*'3 Eval'!$F44)+IF(Programacion!G$44="",0,Programacion!G$44/SUM(Programacion!G$42:G$48)*'3 Eval'!$G44)+IF(Programacion!G$45="",0,Programacion!G$45/SUM(Programacion!G$42:G$48)*'3 Eval'!$H44)+IF(Programacion!G$46="",0,Programacion!G$46/SUM(Programacion!G$42:G$48)*'3 Eval'!$I44)+IF(Programacion!G$47="",0,Programacion!G$47/SUM(Programacion!G$42:G$48)*'3 Eval'!$J44)+IF(Programacion!G$48="",0,Programacion!G$48/SUM(Programacion!G$42:G$48)*'3 Eval'!$K44))*SUM(Programacion!G$42:G$48)/SUM(Programacion!G$28:G$48)+IF('Res 2ªEval'!I45="",0,'Res 2ªEval'!I45*SUM(Programacion!G$28:G$41)/SUM(Programacion!G$28:G$48)))))</f>
        <v/>
      </c>
      <c r="J45" s="278" t="str">
        <f>IF($C45="","",IF(SUM(Programacion!H$28:H$48)=0,"",IF(SUM(Programacion!H$42:H$48)=0,'Res 2ªEval'!J45,(IF(Programacion!H$42="",0,Programacion!H$42/SUM(Programacion!H$42:H$48)*'3 Eval'!$E44)+IF(Programacion!H$43="",0,Programacion!H$43/SUM(Programacion!H$42:H$48)*'3 Eval'!$F44)+IF(Programacion!H$44="",0,Programacion!H$44/SUM(Programacion!H$42:H$48)*'3 Eval'!$G44)+IF(Programacion!H$45="",0,Programacion!H$45/SUM(Programacion!H$42:H$48)*'3 Eval'!$H44)+IF(Programacion!H$46="",0,Programacion!H$46/SUM(Programacion!H$42:H$48)*'3 Eval'!$I44)+IF(Programacion!H$47="",0,Programacion!H$47/SUM(Programacion!H$42:H$48)*'3 Eval'!$J44)+IF(Programacion!H$48="",0,Programacion!H$48/SUM(Programacion!H$42:H$48)*'3 Eval'!$K44))*SUM(Programacion!H$42:H$48)/SUM(Programacion!H$28:H$48)+IF('Res 2ªEval'!J45="",0,'Res 2ªEval'!J45*SUM(Programacion!H$28:H$41)/SUM(Programacion!H$28:H$48)))))</f>
        <v/>
      </c>
      <c r="K45" s="278" t="str">
        <f>IF($C45="","",IF(SUM(Programacion!I$28:I$48)=0,"",IF(SUM(Programacion!I$42:I$48)=0,'Res 2ªEval'!K45,(IF(Programacion!I$42="",0,Programacion!I$42/SUM(Programacion!I$42:I$48)*'3 Eval'!$E44)+IF(Programacion!I$43="",0,Programacion!I$43/SUM(Programacion!I$42:I$48)*'3 Eval'!$F44)+IF(Programacion!I$44="",0,Programacion!I$44/SUM(Programacion!I$42:I$48)*'3 Eval'!$G44)+IF(Programacion!I$45="",0,Programacion!I$45/SUM(Programacion!I$42:I$48)*'3 Eval'!$H44)+IF(Programacion!I$46="",0,Programacion!I$46/SUM(Programacion!I$42:I$48)*'3 Eval'!$I44)+IF(Programacion!I$47="",0,Programacion!I$47/SUM(Programacion!I$42:I$48)*'3 Eval'!$J44)+IF(Programacion!I$48="",0,Programacion!I$48/SUM(Programacion!I$42:I$48)*'3 Eval'!$K44))*SUM(Programacion!I$42:I$48)/SUM(Programacion!I$28:I$48)+IF('Res 2ªEval'!K45="",0,'Res 2ªEval'!K45*SUM(Programacion!I$28:I$41)/SUM(Programacion!I$28:I$48)))))</f>
        <v/>
      </c>
      <c r="L45" s="278" t="str">
        <f>IF($C45="","",IF(SUM(Programacion!J$28:J$48)=0,"",IF(SUM(Programacion!J$42:J$48)=0,'Res 2ªEval'!L45,(IF(Programacion!J$42="",0,Programacion!J$42/SUM(Programacion!J$42:J$48)*'3 Eval'!$E44)+IF(Programacion!J$43="",0,Programacion!J$43/SUM(Programacion!J$42:J$48)*'3 Eval'!$F44)+IF(Programacion!J$44="",0,Programacion!J$44/SUM(Programacion!J$42:J$48)*'3 Eval'!$G44)+IF(Programacion!J$45="",0,Programacion!J$45/SUM(Programacion!J$42:J$48)*'3 Eval'!$H44)+IF(Programacion!J$46="",0,Programacion!J$46/SUM(Programacion!J$42:J$48)*'3 Eval'!$I44)+IF(Programacion!J$47="",0,Programacion!J$47/SUM(Programacion!J$42:J$48)*'3 Eval'!$J44)+IF(Programacion!J$48="",0,Programacion!J$48/SUM(Programacion!J$42:J$48)*'3 Eval'!$K44))*SUM(Programacion!J$42:J$48)/SUM(Programacion!J$28:J$48)+IF('Res 2ªEval'!L45="",0,'Res 2ªEval'!L45*SUM(Programacion!J$28:J$41)/SUM(Programacion!J$28:J$48)))))</f>
        <v/>
      </c>
      <c r="M45" s="278" t="str">
        <f>IF($C45="","",IF(SUM(Programacion!K$28:K$48)=0,"",IF(SUM(Programacion!K$42:K$48)=0,'Res 2ªEval'!M45,(IF(Programacion!K$42="",0,Programacion!K$42/SUM(Programacion!K$42:K$48)*'3 Eval'!$E44)+IF(Programacion!K$43="",0,Programacion!K$43/SUM(Programacion!K$42:K$48)*'3 Eval'!$F44)+IF(Programacion!K$44="",0,Programacion!K$44/SUM(Programacion!K$42:K$48)*'3 Eval'!$G44)+IF(Programacion!K$45="",0,Programacion!K$45/SUM(Programacion!K$42:K$48)*'3 Eval'!$H44)+IF(Programacion!K$46="",0,Programacion!K$46/SUM(Programacion!K$42:K$48)*'3 Eval'!$I44)+IF(Programacion!K$47="",0,Programacion!K$47/SUM(Programacion!K$42:K$48)*'3 Eval'!$J44)+IF(Programacion!K$48="",0,Programacion!K$48/SUM(Programacion!K$42:K$48)*'3 Eval'!$K44))*SUM(Programacion!K$42:K$48)/SUM(Programacion!K$28:K$48)+IF('Res 2ªEval'!M45="",0,'Res 2ªEval'!M45*SUM(Programacion!K$28:K$41)/SUM(Programacion!K$28:K$48)))))</f>
        <v/>
      </c>
      <c r="N45" s="278" t="str">
        <f>IF($C45="","",IF(SUM(Programacion!L$28:L$48)=0,"",IF(SUM(Programacion!L$42:L$48)=0,'Res 2ªEval'!N45,(IF(Programacion!L$42="",0,Programacion!L$42/SUM(Programacion!L$42:L$48)*'3 Eval'!$E44)+IF(Programacion!L$43="",0,Programacion!L$43/SUM(Programacion!L$42:L$48)*'3 Eval'!$F44)+IF(Programacion!L$44="",0,Programacion!L$44/SUM(Programacion!L$42:L$48)*'3 Eval'!$G44)+IF(Programacion!L$45="",0,Programacion!L$45/SUM(Programacion!L$42:L$48)*'3 Eval'!$H44)+IF(Programacion!L$46="",0,Programacion!L$46/SUM(Programacion!L$42:L$48)*'3 Eval'!$I44)+IF(Programacion!L$47="",0,Programacion!L$47/SUM(Programacion!L$42:L$48)*'3 Eval'!$J44)+IF(Programacion!L$48="",0,Programacion!L$48/SUM(Programacion!L$42:L$48)*'3 Eval'!$K44))*SUM(Programacion!L$42:L$48)/SUM(Programacion!L$28:L$48)+IF('Res 2ªEval'!N45="",0,'Res 2ªEval'!N45*SUM(Programacion!L$28:L$41)/SUM(Programacion!L$28:L$48)))))</f>
        <v/>
      </c>
      <c r="O45" s="279" t="str">
        <f>IF($C45="","",IF(SUM(Programacion!M$28:M$48)=0,"",IF(SUM(Programacion!M$42:M$48)=0,'Res 2ªEval'!O45,(IF(Programacion!M$42="",0,Programacion!M$42/SUM(Programacion!M$42:M$48)*'3 Eval'!$E44)+IF(Programacion!M$43="",0,Programacion!M$43/SUM(Programacion!M$42:M$48)*'3 Eval'!$F44)+IF(Programacion!M$44="",0,Programacion!M$44/SUM(Programacion!M$42:M$48)*'3 Eval'!$G44)+IF(Programacion!M$45="",0,Programacion!M$45/SUM(Programacion!M$42:M$48)*'3 Eval'!$H44)+IF(Programacion!M$46="",0,Programacion!M$46/SUM(Programacion!M$42:M$48)*'3 Eval'!$I44)+IF(Programacion!M$47="",0,Programacion!M$47/SUM(Programacion!M$42:M$48)*'3 Eval'!$J44)+IF(Programacion!M$48="",0,Programacion!M$48/SUM(Programacion!M$42:M$48)*'3 Eval'!$K44))*SUM(Programacion!M$42:M$48)/SUM(Programacion!M$28:M$48)+IF('Res 2ªEval'!O45="",0,'Res 2ªEval'!O45*SUM(Programacion!M$28:M$41)/SUM(Programacion!M$28:M$48)))))</f>
        <v/>
      </c>
      <c r="P45" s="152"/>
      <c r="Q45" s="270" t="str">
        <f>IF($C45="","",IF(SUM(Programacion!O$28:O$48)=0,"",IF(SUM(Programacion!O$42:O$48)=0,'Res 2ªEval'!Q45,(IF(Programacion!O$42="",0,Programacion!O$42/SUM(Programacion!O$42:O$48)*'3 Eval'!$E44)+IF(Programacion!O$43="",0,Programacion!O$43/SUM(Programacion!O$42:O$48)*'3 Eval'!$F44)+IF(Programacion!O$44="",0,Programacion!O$44/SUM(Programacion!O$42:O$48)*'3 Eval'!$G44)+IF(Programacion!O$45="",0,Programacion!O$45/SUM(Programacion!O$42:O$48)*'3 Eval'!$H44)+IF(Programacion!O$46="",0,Programacion!O$46/SUM(Programacion!O$42:O$48)*'3 Eval'!$I44)+IF(Programacion!O$47="",0,Programacion!O$47/SUM(Programacion!O$42:O$48)*'3 Eval'!$J44)+IF(Programacion!O$48="",0,Programacion!O$48/SUM(Programacion!O$42:O$48)*'3 Eval'!$K44))*SUM(Programacion!O$42:O$48)/SUM(Programacion!O$28:O$48)+IF('Res 2ªEval'!Q45="",0,'Res 2ªEval'!Q45*SUM(Programacion!O$28:O$41)/SUM(Programacion!O$28:O$48)))))</f>
        <v/>
      </c>
      <c r="R45" s="270" t="str">
        <f>IF($C45="","",IF(SUM(Programacion!P$28:P$48)=0,"",IF(SUM(Programacion!P$42:P$48)=0,'Res 2ªEval'!R45,(IF(Programacion!P$42="",0,Programacion!P$42/SUM(Programacion!P$42:P$48)*'3 Eval'!$E44)+IF(Programacion!P$43="",0,Programacion!P$43/SUM(Programacion!P$42:P$48)*'3 Eval'!$F44)+IF(Programacion!P$44="",0,Programacion!P$44/SUM(Programacion!P$42:P$48)*'3 Eval'!$G44)+IF(Programacion!P$45="",0,Programacion!P$45/SUM(Programacion!P$42:P$48)*'3 Eval'!$H44)+IF(Programacion!P$46="",0,Programacion!P$46/SUM(Programacion!P$42:P$48)*'3 Eval'!$I44)+IF(Programacion!P$47="",0,Programacion!P$47/SUM(Programacion!P$42:P$48)*'3 Eval'!$J44)+IF(Programacion!P$48="",0,Programacion!P$48/SUM(Programacion!P$42:P$48)*'3 Eval'!$K44))*SUM(Programacion!P$42:P$48)/SUM(Programacion!P$28:P$48)+IF('Res 2ªEval'!R45="",0,'Res 2ªEval'!R45*SUM(Programacion!P$28:P$41)/SUM(Programacion!P$28:P$48)))))</f>
        <v/>
      </c>
      <c r="S45" s="270" t="str">
        <f>IF($C45="","",IF(SUM(Programacion!Q$28:Q$48)=0,"",IF(SUM(Programacion!Q$42:Q$48)=0,'Res 2ªEval'!S45,(IF(Programacion!Q$42="",0,Programacion!Q$42/SUM(Programacion!Q$42:Q$48)*'3 Eval'!$E44)+IF(Programacion!Q$43="",0,Programacion!Q$43/SUM(Programacion!Q$42:Q$48)*'3 Eval'!$F44)+IF(Programacion!Q$44="",0,Programacion!Q$44/SUM(Programacion!Q$42:Q$48)*'3 Eval'!$G44)+IF(Programacion!Q$45="",0,Programacion!Q$45/SUM(Programacion!Q$42:Q$48)*'3 Eval'!$H44)+IF(Programacion!Q$46="",0,Programacion!Q$46/SUM(Programacion!Q$42:Q$48)*'3 Eval'!$I44)+IF(Programacion!Q$47="",0,Programacion!Q$47/SUM(Programacion!Q$42:Q$48)*'3 Eval'!$J44)+IF(Programacion!Q$48="",0,Programacion!Q$48/SUM(Programacion!Q$42:Q$48)*'3 Eval'!$K44))*SUM(Programacion!Q$42:Q$48)/SUM(Programacion!Q$28:Q$48)+IF('Res 2ªEval'!S45="",0,'Res 2ªEval'!S45*SUM(Programacion!Q$28:Q$41)/SUM(Programacion!Q$28:Q$48)))))</f>
        <v/>
      </c>
      <c r="T45" s="270" t="str">
        <f>IF($C45="","",IF(SUM(Programacion!R$28:R$48)=0,"",IF(SUM(Programacion!R$42:R$48)=0,'Res 2ªEval'!T45,(IF(Programacion!R$42="",0,Programacion!R$42/SUM(Programacion!R$42:R$48)*'3 Eval'!$E44)+IF(Programacion!R$43="",0,Programacion!R$43/SUM(Programacion!R$42:R$48)*'3 Eval'!$F44)+IF(Programacion!R$44="",0,Programacion!R$44/SUM(Programacion!R$42:R$48)*'3 Eval'!$G44)+IF(Programacion!R$45="",0,Programacion!R$45/SUM(Programacion!R$42:R$48)*'3 Eval'!$H44)+IF(Programacion!R$46="",0,Programacion!R$46/SUM(Programacion!R$42:R$48)*'3 Eval'!$I44)+IF(Programacion!R$47="",0,Programacion!R$47/SUM(Programacion!R$42:R$48)*'3 Eval'!$J44)+IF(Programacion!R$48="",0,Programacion!R$48/SUM(Programacion!R$42:R$48)*'3 Eval'!$K44))*SUM(Programacion!R$42:R$48)/SUM(Programacion!R$28:R$48)+IF('Res 2ªEval'!T45="",0,'Res 2ªEval'!T45*SUM(Programacion!R$28:R$41)/SUM(Programacion!R$28:R$48)))))</f>
        <v/>
      </c>
      <c r="U45" s="270" t="str">
        <f>IF($C45="","",IF(SUM(Programacion!S$28:S$48)=0,"",IF(SUM(Programacion!S$42:S$48)=0,'Res 2ªEval'!U45,(IF(Programacion!S$42="",0,Programacion!S$42/SUM(Programacion!S$42:S$48)*'3 Eval'!$E44)+IF(Programacion!S$43="",0,Programacion!S$43/SUM(Programacion!S$42:S$48)*'3 Eval'!$F44)+IF(Programacion!S$44="",0,Programacion!S$44/SUM(Programacion!S$42:S$48)*'3 Eval'!$G44)+IF(Programacion!S$45="",0,Programacion!S$45/SUM(Programacion!S$42:S$48)*'3 Eval'!$H44)+IF(Programacion!S$46="",0,Programacion!S$46/SUM(Programacion!S$42:S$48)*'3 Eval'!$I44)+IF(Programacion!S$47="",0,Programacion!S$47/SUM(Programacion!S$42:S$48)*'3 Eval'!$J44)+IF(Programacion!S$48="",0,Programacion!S$48/SUM(Programacion!S$42:S$48)*'3 Eval'!$K44))*SUM(Programacion!S$42:S$48)/SUM(Programacion!S$28:S$48)+IF('Res 2ªEval'!U45="",0,'Res 2ªEval'!U45*SUM(Programacion!S$28:S$41)/SUM(Programacion!S$28:S$48)))))</f>
        <v/>
      </c>
      <c r="V45" s="270" t="str">
        <f>IF($C45="","",IF(SUM(Programacion!T$28:T$48)=0,"",IF(SUM(Programacion!T$42:T$48)=0,'Res 2ªEval'!V45,(IF(Programacion!T$42="",0,Programacion!T$42/SUM(Programacion!T$42:T$48)*'3 Eval'!$E44)+IF(Programacion!T$43="",0,Programacion!T$43/SUM(Programacion!T$42:T$48)*'3 Eval'!$F44)+IF(Programacion!T$44="",0,Programacion!T$44/SUM(Programacion!T$42:T$48)*'3 Eval'!$G44)+IF(Programacion!T$45="",0,Programacion!T$45/SUM(Programacion!T$42:T$48)*'3 Eval'!$H44)+IF(Programacion!T$46="",0,Programacion!T$46/SUM(Programacion!T$42:T$48)*'3 Eval'!$I44)+IF(Programacion!T$47="",0,Programacion!T$47/SUM(Programacion!T$42:T$48)*'3 Eval'!$J44)+IF(Programacion!T$48="",0,Programacion!T$48/SUM(Programacion!T$42:T$48)*'3 Eval'!$K44))*SUM(Programacion!T$42:T$48)/SUM(Programacion!T$28:T$48)+IF('Res 2ªEval'!V45="",0,'Res 2ªEval'!V45*SUM(Programacion!T$28:T$41)/SUM(Programacion!T$28:T$48)))))</f>
        <v/>
      </c>
      <c r="W45" s="270" t="str">
        <f>IF($C45="","",IF(SUM(Programacion!U$28:U$48)=0,"",IF(SUM(Programacion!U$42:U$48)=0,'Res 2ªEval'!W45,(IF(Programacion!U$42="",0,Programacion!U$42/SUM(Programacion!U$42:U$48)*'3 Eval'!$E44)+IF(Programacion!U$43="",0,Programacion!U$43/SUM(Programacion!U$42:U$48)*'3 Eval'!$F44)+IF(Programacion!U$44="",0,Programacion!U$44/SUM(Programacion!U$42:U$48)*'3 Eval'!$G44)+IF(Programacion!U$45="",0,Programacion!U$45/SUM(Programacion!U$42:U$48)*'3 Eval'!$H44)+IF(Programacion!U$46="",0,Programacion!U$46/SUM(Programacion!U$42:U$48)*'3 Eval'!$I44)+IF(Programacion!U$47="",0,Programacion!U$47/SUM(Programacion!U$42:U$48)*'3 Eval'!$J44)+IF(Programacion!U$48="",0,Programacion!U$48/SUM(Programacion!U$42:U$48)*'3 Eval'!$K44))*SUM(Programacion!U$42:U$48)/SUM(Programacion!U$28:U$48)+IF('Res 2ªEval'!W45="",0,'Res 2ªEval'!W45*SUM(Programacion!U$28:U$41)/SUM(Programacion!U$28:U$48)))))</f>
        <v/>
      </c>
      <c r="X45" s="270" t="str">
        <f>IF($C45="","",IF(SUM(Programacion!V$28:V$48)=0,"",IF(SUM(Programacion!V$42:V$48)=0,'Res 2ªEval'!X45,(IF(Programacion!V$42="",0,Programacion!V$42/SUM(Programacion!V$42:V$48)*'3 Eval'!$E44)+IF(Programacion!V$43="",0,Programacion!V$43/SUM(Programacion!V$42:V$48)*'3 Eval'!$F44)+IF(Programacion!V$44="",0,Programacion!V$44/SUM(Programacion!V$42:V$48)*'3 Eval'!$G44)+IF(Programacion!V$45="",0,Programacion!V$45/SUM(Programacion!V$42:V$48)*'3 Eval'!$H44)+IF(Programacion!V$46="",0,Programacion!V$46/SUM(Programacion!V$42:V$48)*'3 Eval'!$I44)+IF(Programacion!V$47="",0,Programacion!V$47/SUM(Programacion!V$42:V$48)*'3 Eval'!$J44)+IF(Programacion!V$48="",0,Programacion!V$48/SUM(Programacion!V$42:V$48)*'3 Eval'!$K44))*SUM(Programacion!V$42:V$48)/SUM(Programacion!V$28:V$48)+IF('Res 2ªEval'!X45="",0,'Res 2ªEval'!X45*SUM(Programacion!V$28:V$41)/SUM(Programacion!V$28:V$48)))))</f>
        <v/>
      </c>
      <c r="Y45" s="270" t="str">
        <f>IF($C45="","",IF(SUM(Programacion!W$28:W$48)=0,"",IF(SUM(Programacion!W$42:W$48)=0,'Res 2ªEval'!Y45,(IF(Programacion!W$42="",0,Programacion!W$42/SUM(Programacion!W$42:W$48)*'3 Eval'!$E44)+IF(Programacion!W$43="",0,Programacion!W$43/SUM(Programacion!W$42:W$48)*'3 Eval'!$F44)+IF(Programacion!W$44="",0,Programacion!W$44/SUM(Programacion!W$42:W$48)*'3 Eval'!$G44)+IF(Programacion!W$45="",0,Programacion!W$45/SUM(Programacion!W$42:W$48)*'3 Eval'!$H44)+IF(Programacion!W$46="",0,Programacion!W$46/SUM(Programacion!W$42:W$48)*'3 Eval'!$I44)+IF(Programacion!W$47="",0,Programacion!W$47/SUM(Programacion!W$42:W$48)*'3 Eval'!$J44)+IF(Programacion!W$48="",0,Programacion!W$48/SUM(Programacion!W$42:W$48)*'3 Eval'!$K44))*SUM(Programacion!W$42:W$48)/SUM(Programacion!W$28:W$48)+IF('Res 2ªEval'!Y45="",0,'Res 2ªEval'!Y45*SUM(Programacion!W$28:W$41)/SUM(Programacion!W$28:W$48)))))</f>
        <v/>
      </c>
      <c r="Z45" s="270" t="str">
        <f>IF($C45="","",IF(SUM(Programacion!X$28:X$48)=0,"",IF(SUM(Programacion!X$42:X$48)=0,'Res 2ªEval'!Z45,(IF(Programacion!X$42="",0,Programacion!X$42/SUM(Programacion!X$42:X$48)*'3 Eval'!$E44)+IF(Programacion!X$43="",0,Programacion!X$43/SUM(Programacion!X$42:X$48)*'3 Eval'!$F44)+IF(Programacion!X$44="",0,Programacion!X$44/SUM(Programacion!X$42:X$48)*'3 Eval'!$G44)+IF(Programacion!X$45="",0,Programacion!X$45/SUM(Programacion!X$42:X$48)*'3 Eval'!$H44)+IF(Programacion!X$46="",0,Programacion!X$46/SUM(Programacion!X$42:X$48)*'3 Eval'!$I44)+IF(Programacion!X$47="",0,Programacion!X$47/SUM(Programacion!X$42:X$48)*'3 Eval'!$J44)+IF(Programacion!X$48="",0,Programacion!X$48/SUM(Programacion!X$42:X$48)*'3 Eval'!$K44))*SUM(Programacion!X$42:X$48)/SUM(Programacion!X$28:X$48)+IF('Res 2ªEval'!Z45="",0,'Res 2ªEval'!Z45*SUM(Programacion!X$28:X$41)/SUM(Programacion!X$28:X$48)))))</f>
        <v/>
      </c>
      <c r="AA45" s="270" t="str">
        <f>IF($C45="","",IF(SUM(Programacion!Y$28:Y$48)=0,"",IF(SUM(Programacion!Y$42:Y$48)=0,'Res 2ªEval'!AA45,(IF(Programacion!Y$42="",0,Programacion!Y$42/SUM(Programacion!Y$42:Y$48)*'3 Eval'!$E44)+IF(Programacion!Y$43="",0,Programacion!Y$43/SUM(Programacion!Y$42:Y$48)*'3 Eval'!$F44)+IF(Programacion!Y$44="",0,Programacion!Y$44/SUM(Programacion!Y$42:Y$48)*'3 Eval'!$G44)+IF(Programacion!Y$45="",0,Programacion!Y$45/SUM(Programacion!Y$42:Y$48)*'3 Eval'!$H44)+IF(Programacion!Y$46="",0,Programacion!Y$46/SUM(Programacion!Y$42:Y$48)*'3 Eval'!$I44)+IF(Programacion!Y$47="",0,Programacion!Y$47/SUM(Programacion!Y$42:Y$48)*'3 Eval'!$J44)+IF(Programacion!Y$48="",0,Programacion!Y$48/SUM(Programacion!Y$42:Y$48)*'3 Eval'!$K44))*SUM(Programacion!Y$42:Y$48)/SUM(Programacion!Y$28:Y$48)+IF('Res 2ªEval'!AA45="",0,'Res 2ªEval'!AA45*SUM(Programacion!Y$28:Y$41)/SUM(Programacion!Y$28:Y$48)))))</f>
        <v/>
      </c>
      <c r="AB45" s="270" t="str">
        <f>IF($C45="","",IF(SUM(Programacion!Z$28:Z$48)=0,"",IF(SUM(Programacion!Z$42:Z$48)=0,'Res 2ªEval'!AB45,(IF(Programacion!Z$42="",0,Programacion!Z$42/SUM(Programacion!Z$42:Z$48)*'3 Eval'!$E44)+IF(Programacion!Z$43="",0,Programacion!Z$43/SUM(Programacion!Z$42:Z$48)*'3 Eval'!$F44)+IF(Programacion!Z$44="",0,Programacion!Z$44/SUM(Programacion!Z$42:Z$48)*'3 Eval'!$G44)+IF(Programacion!Z$45="",0,Programacion!Z$45/SUM(Programacion!Z$42:Z$48)*'3 Eval'!$H44)+IF(Programacion!Z$46="",0,Programacion!Z$46/SUM(Programacion!Z$42:Z$48)*'3 Eval'!$I44)+IF(Programacion!Z$47="",0,Programacion!Z$47/SUM(Programacion!Z$42:Z$48)*'3 Eval'!$J44)+IF(Programacion!Z$48="",0,Programacion!Z$48/SUM(Programacion!Z$42:Z$48)*'3 Eval'!$K44))*SUM(Programacion!Z$42:Z$48)/SUM(Programacion!Z$28:Z$48)+IF('Res 2ªEval'!AB45="",0,'Res 2ªEval'!AB45*SUM(Programacion!Z$28:Z$41)/SUM(Programacion!Z$28:Z$48)))))</f>
        <v/>
      </c>
      <c r="AC45" s="270" t="str">
        <f>IF($C45="","",IF(SUM(Programacion!AA$28:AA$48)=0,"",IF(SUM(Programacion!AA$42:AA$48)=0,'Res 2ªEval'!AC45,(IF(Programacion!AA$42="",0,Programacion!AA$42/SUM(Programacion!AA$42:AA$48)*'3 Eval'!$E44)+IF(Programacion!AA$43="",0,Programacion!AA$43/SUM(Programacion!AA$42:AA$48)*'3 Eval'!$F44)+IF(Programacion!AA$44="",0,Programacion!AA$44/SUM(Programacion!AA$42:AA$48)*'3 Eval'!$G44)+IF(Programacion!AA$45="",0,Programacion!AA$45/SUM(Programacion!AA$42:AA$48)*'3 Eval'!$H44)+IF(Programacion!AA$46="",0,Programacion!AA$46/SUM(Programacion!AA$42:AA$48)*'3 Eval'!$I44)+IF(Programacion!AA$47="",0,Programacion!AA$47/SUM(Programacion!AA$42:AA$48)*'3 Eval'!$J44)+IF(Programacion!AA$48="",0,Programacion!AA$48/SUM(Programacion!AA$42:AA$48)*'3 Eval'!$K44))*SUM(Programacion!AA$42:AA$48)/SUM(Programacion!AA$28:AA$48)+IF('Res 2ªEval'!AC45="",0,'Res 2ªEval'!AC45*SUM(Programacion!AA$28:AA$41)/SUM(Programacion!AA$28:AA$48)))))</f>
        <v/>
      </c>
      <c r="AD45" s="270" t="str">
        <f>IF($C45="","",IF(SUM(Programacion!AB$28:AB$48)=0,"",IF(SUM(Programacion!AB$42:AB$48)=0,'Res 2ªEval'!AD45,(IF(Programacion!AB$42="",0,Programacion!AB$42/SUM(Programacion!AB$42:AB$48)*'3 Eval'!$E44)+IF(Programacion!AB$43="",0,Programacion!AB$43/SUM(Programacion!AB$42:AB$48)*'3 Eval'!$F44)+IF(Programacion!AB$44="",0,Programacion!AB$44/SUM(Programacion!AB$42:AB$48)*'3 Eval'!$G44)+IF(Programacion!AB$45="",0,Programacion!AB$45/SUM(Programacion!AB$42:AB$48)*'3 Eval'!$H44)+IF(Programacion!AB$46="",0,Programacion!AB$46/SUM(Programacion!AB$42:AB$48)*'3 Eval'!$I44)+IF(Programacion!AB$47="",0,Programacion!AB$47/SUM(Programacion!AB$42:AB$48)*'3 Eval'!$J44)+IF(Programacion!AB$48="",0,Programacion!AB$48/SUM(Programacion!AB$42:AB$48)*'3 Eval'!$K44))*SUM(Programacion!AB$42:AB$48)/SUM(Programacion!AB$28:AB$48)+IF('Res 2ªEval'!AD45="",0,'Res 2ªEval'!AD45*SUM(Programacion!AB$28:AB$41)/SUM(Programacion!AB$28:AB$48)))))</f>
        <v/>
      </c>
      <c r="AE45" s="270" t="str">
        <f>IF($C45="","",IF(SUM(Programacion!AC$28:AC$48)=0,"",IF(SUM(Programacion!AC$42:AC$48)=0,'Res 2ªEval'!AE45,(IF(Programacion!AC$42="",0,Programacion!AC$42/SUM(Programacion!AC$42:AC$48)*'3 Eval'!$E44)+IF(Programacion!AC$43="",0,Programacion!AC$43/SUM(Programacion!AC$42:AC$48)*'3 Eval'!$F44)+IF(Programacion!AC$44="",0,Programacion!AC$44/SUM(Programacion!AC$42:AC$48)*'3 Eval'!$G44)+IF(Programacion!AC$45="",0,Programacion!AC$45/SUM(Programacion!AC$42:AC$48)*'3 Eval'!$H44)+IF(Programacion!AC$46="",0,Programacion!AC$46/SUM(Programacion!AC$42:AC$48)*'3 Eval'!$I44)+IF(Programacion!AC$47="",0,Programacion!AC$47/SUM(Programacion!AC$42:AC$48)*'3 Eval'!$J44)+IF(Programacion!AC$48="",0,Programacion!AC$48/SUM(Programacion!AC$42:AC$48)*'3 Eval'!$K44))*SUM(Programacion!AC$42:AC$48)/SUM(Programacion!AC$28:AC$48)+IF('Res 2ªEval'!AE45="",0,'Res 2ªEval'!AE45*SUM(Programacion!AC$28:AC$41)/SUM(Programacion!AC$28:AC$48)))))</f>
        <v/>
      </c>
      <c r="AF45" s="270" t="str">
        <f>IF($C45="","",IF(SUM(Programacion!AD$28:AD$48)=0,"",IF(SUM(Programacion!AD$42:AD$48)=0,'Res 2ªEval'!AF45,(IF(Programacion!AD$42="",0,Programacion!AD$42/SUM(Programacion!AD$42:AD$48)*'3 Eval'!$E44)+IF(Programacion!AD$43="",0,Programacion!AD$43/SUM(Programacion!AD$42:AD$48)*'3 Eval'!$F44)+IF(Programacion!AD$44="",0,Programacion!AD$44/SUM(Programacion!AD$42:AD$48)*'3 Eval'!$G44)+IF(Programacion!AD$45="",0,Programacion!AD$45/SUM(Programacion!AD$42:AD$48)*'3 Eval'!$H44)+IF(Programacion!AD$46="",0,Programacion!AD$46/SUM(Programacion!AD$42:AD$48)*'3 Eval'!$I44)+IF(Programacion!AD$47="",0,Programacion!AD$47/SUM(Programacion!AD$42:AD$48)*'3 Eval'!$J44)+IF(Programacion!AD$48="",0,Programacion!AD$48/SUM(Programacion!AD$42:AD$48)*'3 Eval'!$K44))*SUM(Programacion!AD$42:AD$48)/SUM(Programacion!AD$28:AD$48)+IF('Res 2ªEval'!AF45="",0,'Res 2ªEval'!AF45*SUM(Programacion!AD$28:AD$41)/SUM(Programacion!AD$28:AD$48)))))</f>
        <v/>
      </c>
      <c r="AG45" s="270" t="str">
        <f>IF($C45="","",IF(SUM(Programacion!AE$28:AE$48)=0,"",IF(SUM(Programacion!AE$42:AE$48)=0,'Res 2ªEval'!AG45,(IF(Programacion!AE$42="",0,Programacion!AE$42/SUM(Programacion!AE$42:AE$48)*'3 Eval'!$E44)+IF(Programacion!AE$43="",0,Programacion!AE$43/SUM(Programacion!AE$42:AE$48)*'3 Eval'!$F44)+IF(Programacion!AE$44="",0,Programacion!AE$44/SUM(Programacion!AE$42:AE$48)*'3 Eval'!$G44)+IF(Programacion!AE$45="",0,Programacion!AE$45/SUM(Programacion!AE$42:AE$48)*'3 Eval'!$H44)+IF(Programacion!AE$46="",0,Programacion!AE$46/SUM(Programacion!AE$42:AE$48)*'3 Eval'!$I44)+IF(Programacion!AE$47="",0,Programacion!AE$47/SUM(Programacion!AE$42:AE$48)*'3 Eval'!$J44)+IF(Programacion!AE$48="",0,Programacion!AE$48/SUM(Programacion!AE$42:AE$48)*'3 Eval'!$K44))*SUM(Programacion!AE$42:AE$48)/SUM(Programacion!AE$28:AE$48)+IF('Res 2ªEval'!AG45="",0,'Res 2ªEval'!AG45*SUM(Programacion!AE$28:AE$41)/SUM(Programacion!AE$28:AE$48)))))</f>
        <v/>
      </c>
      <c r="AH45" s="270" t="str">
        <f>IF($C45="","",IF(SUM(Programacion!AF$28:AF$48)=0,"",IF(SUM(Programacion!AF$42:AF$48)=0,'Res 2ªEval'!AH45,(IF(Programacion!AF$42="",0,Programacion!AF$42/SUM(Programacion!AF$42:AF$48)*'3 Eval'!$E44)+IF(Programacion!AF$43="",0,Programacion!AF$43/SUM(Programacion!AF$42:AF$48)*'3 Eval'!$F44)+IF(Programacion!AF$44="",0,Programacion!AF$44/SUM(Programacion!AF$42:AF$48)*'3 Eval'!$G44)+IF(Programacion!AF$45="",0,Programacion!AF$45/SUM(Programacion!AF$42:AF$48)*'3 Eval'!$H44)+IF(Programacion!AF$46="",0,Programacion!AF$46/SUM(Programacion!AF$42:AF$48)*'3 Eval'!$I44)+IF(Programacion!AF$47="",0,Programacion!AF$47/SUM(Programacion!AF$42:AF$48)*'3 Eval'!$J44)+IF(Programacion!AF$48="",0,Programacion!AF$48/SUM(Programacion!AF$42:AF$48)*'3 Eval'!$K44))*SUM(Programacion!AF$42:AF$48)/SUM(Programacion!AF$28:AF$48)+IF('Res 2ªEval'!AH45="",0,'Res 2ªEval'!AH45*SUM(Programacion!AF$28:AF$41)/SUM(Programacion!AF$28:AF$48)))))</f>
        <v/>
      </c>
      <c r="AI45" s="270" t="str">
        <f>IF($C45="","",IF(SUM(Programacion!AG$28:AG$48)=0,"",IF(SUM(Programacion!AG$42:AG$48)=0,'Res 2ªEval'!AI45,(IF(Programacion!AG$42="",0,Programacion!AG$42/SUM(Programacion!AG$42:AG$48)*'3 Eval'!$E44)+IF(Programacion!AG$43="",0,Programacion!AG$43/SUM(Programacion!AG$42:AG$48)*'3 Eval'!$F44)+IF(Programacion!AG$44="",0,Programacion!AG$44/SUM(Programacion!AG$42:AG$48)*'3 Eval'!$G44)+IF(Programacion!AG$45="",0,Programacion!AG$45/SUM(Programacion!AG$42:AG$48)*'3 Eval'!$H44)+IF(Programacion!AG$46="",0,Programacion!AG$46/SUM(Programacion!AG$42:AG$48)*'3 Eval'!$I44)+IF(Programacion!AG$47="",0,Programacion!AG$47/SUM(Programacion!AG$42:AG$48)*'3 Eval'!$J44)+IF(Programacion!AG$48="",0,Programacion!AG$48/SUM(Programacion!AG$42:AG$48)*'3 Eval'!$K44))*SUM(Programacion!AG$42:AG$48)/SUM(Programacion!AG$28:AG$48)+IF('Res 2ªEval'!AI45="",0,'Res 2ªEval'!AI45*SUM(Programacion!AG$28:AG$41)/SUM(Programacion!AG$28:AG$48)))))</f>
        <v/>
      </c>
      <c r="AJ45" s="270" t="str">
        <f>IF($C45="","",IF(SUM(Programacion!AH$28:AH$48)=0,"",IF(SUM(Programacion!AH$42:AH$48)=0,'Res 2ªEval'!AJ45,(IF(Programacion!AH$42="",0,Programacion!AH$42/SUM(Programacion!AH$42:AH$48)*'3 Eval'!$E44)+IF(Programacion!AH$43="",0,Programacion!AH$43/SUM(Programacion!AH$42:AH$48)*'3 Eval'!$F44)+IF(Programacion!AH$44="",0,Programacion!AH$44/SUM(Programacion!AH$42:AH$48)*'3 Eval'!$G44)+IF(Programacion!AH$45="",0,Programacion!AH$45/SUM(Programacion!AH$42:AH$48)*'3 Eval'!$H44)+IF(Programacion!AH$46="",0,Programacion!AH$46/SUM(Programacion!AH$42:AH$48)*'3 Eval'!$I44)+IF(Programacion!AH$47="",0,Programacion!AH$47/SUM(Programacion!AH$42:AH$48)*'3 Eval'!$J44)+IF(Programacion!AH$48="",0,Programacion!AH$48/SUM(Programacion!AH$42:AH$48)*'3 Eval'!$K44))*SUM(Programacion!AH$42:AH$48)/SUM(Programacion!AH$28:AH$48)+IF('Res 2ªEval'!AJ45="",0,'Res 2ªEval'!AJ45*SUM(Programacion!AH$28:AH$41)/SUM(Programacion!AH$28:AH$48)))))</f>
        <v/>
      </c>
      <c r="AK45" s="270" t="str">
        <f>IF($C45="","",IF(SUM(Programacion!AI$28:AI$48)=0,"",IF(SUM(Programacion!AI$42:AI$48)=0,'Res 2ªEval'!AK45,(IF(Programacion!AI$42="",0,Programacion!AI$42/SUM(Programacion!AI$42:AI$48)*'3 Eval'!$E44)+IF(Programacion!AI$43="",0,Programacion!AI$43/SUM(Programacion!AI$42:AI$48)*'3 Eval'!$F44)+IF(Programacion!AI$44="",0,Programacion!AI$44/SUM(Programacion!AI$42:AI$48)*'3 Eval'!$G44)+IF(Programacion!AI$45="",0,Programacion!AI$45/SUM(Programacion!AI$42:AI$48)*'3 Eval'!$H44)+IF(Programacion!AI$46="",0,Programacion!AI$46/SUM(Programacion!AI$42:AI$48)*'3 Eval'!$I44)+IF(Programacion!AI$47="",0,Programacion!AI$47/SUM(Programacion!AI$42:AI$48)*'3 Eval'!$J44)+IF(Programacion!AI$48="",0,Programacion!AI$48/SUM(Programacion!AI$42:AI$48)*'3 Eval'!$K44))*SUM(Programacion!AI$42:AI$48)/SUM(Programacion!AI$28:AI$48)+IF('Res 2ªEval'!AK45="",0,'Res 2ªEval'!AK45*SUM(Programacion!AI$28:AI$41)/SUM(Programacion!AI$28:AI$48)))))</f>
        <v/>
      </c>
      <c r="AL45" s="270" t="str">
        <f>IF($C45="","",IF(SUM(Programacion!AJ$28:AJ$48)=0,"",IF(SUM(Programacion!AJ$42:AJ$48)=0,'Res 2ªEval'!AL45,(IF(Programacion!AJ$42="",0,Programacion!AJ$42/SUM(Programacion!AJ$42:AJ$48)*'3 Eval'!$E44)+IF(Programacion!AJ$43="",0,Programacion!AJ$43/SUM(Programacion!AJ$42:AJ$48)*'3 Eval'!$F44)+IF(Programacion!AJ$44="",0,Programacion!AJ$44/SUM(Programacion!AJ$42:AJ$48)*'3 Eval'!$G44)+IF(Programacion!AJ$45="",0,Programacion!AJ$45/SUM(Programacion!AJ$42:AJ$48)*'3 Eval'!$H44)+IF(Programacion!AJ$46="",0,Programacion!AJ$46/SUM(Programacion!AJ$42:AJ$48)*'3 Eval'!$I44)+IF(Programacion!AJ$47="",0,Programacion!AJ$47/SUM(Programacion!AJ$42:AJ$48)*'3 Eval'!$J44)+IF(Programacion!AJ$48="",0,Programacion!AJ$48/SUM(Programacion!AJ$42:AJ$48)*'3 Eval'!$K44))*SUM(Programacion!AJ$42:AJ$48)/SUM(Programacion!AJ$28:AJ$48)+IF('Res 2ªEval'!AL45="",0,'Res 2ªEval'!AL45*SUM(Programacion!AJ$28:AJ$41)/SUM(Programacion!AJ$28:AJ$48)))))</f>
        <v/>
      </c>
      <c r="AM45" s="270" t="str">
        <f>IF($C45="","",IF(SUM(Programacion!AK$28:AK$48)=0,"",IF(SUM(Programacion!AK$42:AK$48)=0,'Res 2ªEval'!AM45,(IF(Programacion!AK$42="",0,Programacion!AK$42/SUM(Programacion!AK$42:AK$48)*'3 Eval'!$E44)+IF(Programacion!AK$43="",0,Programacion!AK$43/SUM(Programacion!AK$42:AK$48)*'3 Eval'!$F44)+IF(Programacion!AK$44="",0,Programacion!AK$44/SUM(Programacion!AK$42:AK$48)*'3 Eval'!$G44)+IF(Programacion!AK$45="",0,Programacion!AK$45/SUM(Programacion!AK$42:AK$48)*'3 Eval'!$H44)+IF(Programacion!AK$46="",0,Programacion!AK$46/SUM(Programacion!AK$42:AK$48)*'3 Eval'!$I44)+IF(Programacion!AK$47="",0,Programacion!AK$47/SUM(Programacion!AK$42:AK$48)*'3 Eval'!$J44)+IF(Programacion!AK$48="",0,Programacion!AK$48/SUM(Programacion!AK$42:AK$48)*'3 Eval'!$K44))*SUM(Programacion!AK$42:AK$48)/SUM(Programacion!AK$28:AK$48)+IF('Res 2ªEval'!AM45="",0,'Res 2ªEval'!AM45*SUM(Programacion!AK$28:AK$41)/SUM(Programacion!AK$28:AK$48)))))</f>
        <v/>
      </c>
      <c r="AN45" s="270" t="str">
        <f>IF($C45="","",IF(SUM(Programacion!AL$28:AL$48)=0,"",IF(SUM(Programacion!AL$42:AL$48)=0,'Res 2ªEval'!AN45,(IF(Programacion!AL$42="",0,Programacion!AL$42/SUM(Programacion!AL$42:AL$48)*'3 Eval'!$E44)+IF(Programacion!AL$43="",0,Programacion!AL$43/SUM(Programacion!AL$42:AL$48)*'3 Eval'!$F44)+IF(Programacion!AL$44="",0,Programacion!AL$44/SUM(Programacion!AL$42:AL$48)*'3 Eval'!$G44)+IF(Programacion!AL$45="",0,Programacion!AL$45/SUM(Programacion!AL$42:AL$48)*'3 Eval'!$H44)+IF(Programacion!AL$46="",0,Programacion!AL$46/SUM(Programacion!AL$42:AL$48)*'3 Eval'!$I44)+IF(Programacion!AL$47="",0,Programacion!AL$47/SUM(Programacion!AL$42:AL$48)*'3 Eval'!$J44)+IF(Programacion!AL$48="",0,Programacion!AL$48/SUM(Programacion!AL$42:AL$48)*'3 Eval'!$K44))*SUM(Programacion!AL$42:AL$48)/SUM(Programacion!AL$28:AL$48)+IF('Res 2ªEval'!AN45="",0,'Res 2ªEval'!AN45*SUM(Programacion!AL$28:AL$41)/SUM(Programacion!AL$28:AL$48)))))</f>
        <v/>
      </c>
      <c r="AO45" s="270" t="str">
        <f>IF($C45="","",IF(SUM(Programacion!AM$28:AM$48)=0,"",IF(SUM(Programacion!AM$42:AM$48)=0,'Res 2ªEval'!AO45,(IF(Programacion!AM$42="",0,Programacion!AM$42/SUM(Programacion!AM$42:AM$48)*'3 Eval'!$E44)+IF(Programacion!AM$43="",0,Programacion!AM$43/SUM(Programacion!AM$42:AM$48)*'3 Eval'!$F44)+IF(Programacion!AM$44="",0,Programacion!AM$44/SUM(Programacion!AM$42:AM$48)*'3 Eval'!$G44)+IF(Programacion!AM$45="",0,Programacion!AM$45/SUM(Programacion!AM$42:AM$48)*'3 Eval'!$H44)+IF(Programacion!AM$46="",0,Programacion!AM$46/SUM(Programacion!AM$42:AM$48)*'3 Eval'!$I44)+IF(Programacion!AM$47="",0,Programacion!AM$47/SUM(Programacion!AM$42:AM$48)*'3 Eval'!$J44)+IF(Programacion!AM$48="",0,Programacion!AM$48/SUM(Programacion!AM$42:AM$48)*'3 Eval'!$K44))*SUM(Programacion!AM$42:AM$48)/SUM(Programacion!AM$28:AM$48)+IF('Res 2ªEval'!AO45="",0,'Res 2ªEval'!AO45*SUM(Programacion!AM$28:AM$41)/SUM(Programacion!AM$28:AM$48)))))</f>
        <v/>
      </c>
      <c r="AP45" s="270" t="str">
        <f>IF($C45="","",IF(SUM(Programacion!AN$28:AN$48)=0,"",IF(SUM(Programacion!AN$42:AN$48)=0,'Res 2ªEval'!AP45,(IF(Programacion!AN$42="",0,Programacion!AN$42/SUM(Programacion!AN$42:AN$48)*'3 Eval'!$E44)+IF(Programacion!AN$43="",0,Programacion!AN$43/SUM(Programacion!AN$42:AN$48)*'3 Eval'!$F44)+IF(Programacion!AN$44="",0,Programacion!AN$44/SUM(Programacion!AN$42:AN$48)*'3 Eval'!$G44)+IF(Programacion!AN$45="",0,Programacion!AN$45/SUM(Programacion!AN$42:AN$48)*'3 Eval'!$H44)+IF(Programacion!AN$46="",0,Programacion!AN$46/SUM(Programacion!AN$42:AN$48)*'3 Eval'!$I44)+IF(Programacion!AN$47="",0,Programacion!AN$47/SUM(Programacion!AN$42:AN$48)*'3 Eval'!$J44)+IF(Programacion!AN$48="",0,Programacion!AN$48/SUM(Programacion!AN$42:AN$48)*'3 Eval'!$K44))*SUM(Programacion!AN$42:AN$48)/SUM(Programacion!AN$28:AN$48)+IF('Res 2ªEval'!AP45="",0,'Res 2ªEval'!AP45*SUM(Programacion!AN$28:AN$41)/SUM(Programacion!AN$28:AN$48)))))</f>
        <v/>
      </c>
      <c r="AQ45" s="270" t="str">
        <f>IF($C45="","",IF(SUM(Programacion!AO$28:AO$48)=0,"",IF(SUM(Programacion!AO$42:AO$48)=0,'Res 2ªEval'!AQ45,(IF(Programacion!AO$42="",0,Programacion!AO$42/SUM(Programacion!AO$42:AO$48)*'3 Eval'!$E44)+IF(Programacion!AO$43="",0,Programacion!AO$43/SUM(Programacion!AO$42:AO$48)*'3 Eval'!$F44)+IF(Programacion!AO$44="",0,Programacion!AO$44/SUM(Programacion!AO$42:AO$48)*'3 Eval'!$G44)+IF(Programacion!AO$45="",0,Programacion!AO$45/SUM(Programacion!AO$42:AO$48)*'3 Eval'!$H44)+IF(Programacion!AO$46="",0,Programacion!AO$46/SUM(Programacion!AO$42:AO$48)*'3 Eval'!$I44)+IF(Programacion!AO$47="",0,Programacion!AO$47/SUM(Programacion!AO$42:AO$48)*'3 Eval'!$J44)+IF(Programacion!AO$48="",0,Programacion!AO$48/SUM(Programacion!AO$42:AO$48)*'3 Eval'!$K44))*SUM(Programacion!AO$42:AO$48)/SUM(Programacion!AO$28:AO$48)+IF('Res 2ªEval'!AQ45="",0,'Res 2ªEval'!AQ45*SUM(Programacion!AO$28:AO$41)/SUM(Programacion!AO$28:AO$48)))))</f>
        <v/>
      </c>
      <c r="AR45" s="270" t="str">
        <f>IF($C45="","",IF(SUM(Programacion!AP$28:AP$48)=0,"",IF(SUM(Programacion!AP$42:AP$48)=0,'Res 2ªEval'!AR45,(IF(Programacion!AP$42="",0,Programacion!AP$42/SUM(Programacion!AP$42:AP$48)*'3 Eval'!$E44)+IF(Programacion!AP$43="",0,Programacion!AP$43/SUM(Programacion!AP$42:AP$48)*'3 Eval'!$F44)+IF(Programacion!AP$44="",0,Programacion!AP$44/SUM(Programacion!AP$42:AP$48)*'3 Eval'!$G44)+IF(Programacion!AP$45="",0,Programacion!AP$45/SUM(Programacion!AP$42:AP$48)*'3 Eval'!$H44)+IF(Programacion!AP$46="",0,Programacion!AP$46/SUM(Programacion!AP$42:AP$48)*'3 Eval'!$I44)+IF(Programacion!AP$47="",0,Programacion!AP$47/SUM(Programacion!AP$42:AP$48)*'3 Eval'!$J44)+IF(Programacion!AP$48="",0,Programacion!AP$48/SUM(Programacion!AP$42:AP$48)*'3 Eval'!$K44))*SUM(Programacion!AP$42:AP$48)/SUM(Programacion!AP$28:AP$48)+IF('Res 2ªEval'!AR45="",0,'Res 2ªEval'!AR45*SUM(Programacion!AP$28:AP$41)/SUM(Programacion!AP$28:AP$48)))))</f>
        <v/>
      </c>
      <c r="AS45" s="270" t="str">
        <f>IF($C45="","",IF(SUM(Programacion!AQ$28:AQ$48)=0,"",IF(SUM(Programacion!AQ$42:AQ$48)=0,'Res 2ªEval'!AS45,(IF(Programacion!AQ$42="",0,Programacion!AQ$42/SUM(Programacion!AQ$42:AQ$48)*'3 Eval'!$E44)+IF(Programacion!AQ$43="",0,Programacion!AQ$43/SUM(Programacion!AQ$42:AQ$48)*'3 Eval'!$F44)+IF(Programacion!AQ$44="",0,Programacion!AQ$44/SUM(Programacion!AQ$42:AQ$48)*'3 Eval'!$G44)+IF(Programacion!AQ$45="",0,Programacion!AQ$45/SUM(Programacion!AQ$42:AQ$48)*'3 Eval'!$H44)+IF(Programacion!AQ$46="",0,Programacion!AQ$46/SUM(Programacion!AQ$42:AQ$48)*'3 Eval'!$I44)+IF(Programacion!AQ$47="",0,Programacion!AQ$47/SUM(Programacion!AQ$42:AQ$48)*'3 Eval'!$J44)+IF(Programacion!AQ$48="",0,Programacion!AQ$48/SUM(Programacion!AQ$42:AQ$48)*'3 Eval'!$K44))*SUM(Programacion!AQ$42:AQ$48)/SUM(Programacion!AQ$28:AQ$48)+IF('Res 2ªEval'!AS45="",0,'Res 2ªEval'!AS45*SUM(Programacion!AQ$28:AQ$41)/SUM(Programacion!AQ$28:AQ$48)))))</f>
        <v/>
      </c>
      <c r="AT45" s="270" t="str">
        <f>IF($C45="","",IF(SUM(Programacion!AR$28:AR$48)=0,"",IF(SUM(Programacion!AR$42:AR$48)=0,'Res 2ªEval'!AT45,(IF(Programacion!AR$42="",0,Programacion!AR$42/SUM(Programacion!AR$42:AR$48)*'3 Eval'!$E44)+IF(Programacion!AR$43="",0,Programacion!AR$43/SUM(Programacion!AR$42:AR$48)*'3 Eval'!$F44)+IF(Programacion!AR$44="",0,Programacion!AR$44/SUM(Programacion!AR$42:AR$48)*'3 Eval'!$G44)+IF(Programacion!AR$45="",0,Programacion!AR$45/SUM(Programacion!AR$42:AR$48)*'3 Eval'!$H44)+IF(Programacion!AR$46="",0,Programacion!AR$46/SUM(Programacion!AR$42:AR$48)*'3 Eval'!$I44)+IF(Programacion!AR$47="",0,Programacion!AR$47/SUM(Programacion!AR$42:AR$48)*'3 Eval'!$J44)+IF(Programacion!AR$48="",0,Programacion!AR$48/SUM(Programacion!AR$42:AR$48)*'3 Eval'!$K44))*SUM(Programacion!AR$42:AR$48)/SUM(Programacion!AR$28:AR$48)+IF('Res 2ªEval'!AT45="",0,'Res 2ªEval'!AT45*SUM(Programacion!AR$28:AR$41)/SUM(Programacion!AR$28:AR$48)))))</f>
        <v/>
      </c>
      <c r="AU45" s="270" t="str">
        <f>IF($C45="","",IF(SUM(Programacion!AS$28:AS$48)=0,"",IF(SUM(Programacion!AS$42:AS$48)=0,'Res 2ªEval'!AU45,(IF(Programacion!AS$42="",0,Programacion!AS$42/SUM(Programacion!AS$42:AS$48)*'3 Eval'!$E44)+IF(Programacion!AS$43="",0,Programacion!AS$43/SUM(Programacion!AS$42:AS$48)*'3 Eval'!$F44)+IF(Programacion!AS$44="",0,Programacion!AS$44/SUM(Programacion!AS$42:AS$48)*'3 Eval'!$G44)+IF(Programacion!AS$45="",0,Programacion!AS$45/SUM(Programacion!AS$42:AS$48)*'3 Eval'!$H44)+IF(Programacion!AS$46="",0,Programacion!AS$46/SUM(Programacion!AS$42:AS$48)*'3 Eval'!$I44)+IF(Programacion!AS$47="",0,Programacion!AS$47/SUM(Programacion!AS$42:AS$48)*'3 Eval'!$J44)+IF(Programacion!AS$48="",0,Programacion!AS$48/SUM(Programacion!AS$42:AS$48)*'3 Eval'!$K44))*SUM(Programacion!AS$42:AS$48)/SUM(Programacion!AS$28:AS$48)+IF('Res 2ªEval'!AU45="",0,'Res 2ªEval'!AU45*SUM(Programacion!AS$28:AS$41)/SUM(Programacion!AS$28:AS$48)))))</f>
        <v/>
      </c>
      <c r="AV45" s="270" t="str">
        <f>IF($C45="","",IF(SUM(Programacion!AT$28:AT$48)=0,"",IF(SUM(Programacion!AT$42:AT$48)=0,'Res 2ªEval'!AV45,(IF(Programacion!AT$42="",0,Programacion!AT$42/SUM(Programacion!AT$42:AT$48)*'3 Eval'!$E44)+IF(Programacion!AT$43="",0,Programacion!AT$43/SUM(Programacion!AT$42:AT$48)*'3 Eval'!$F44)+IF(Programacion!AT$44="",0,Programacion!AT$44/SUM(Programacion!AT$42:AT$48)*'3 Eval'!$G44)+IF(Programacion!AT$45="",0,Programacion!AT$45/SUM(Programacion!AT$42:AT$48)*'3 Eval'!$H44)+IF(Programacion!AT$46="",0,Programacion!AT$46/SUM(Programacion!AT$42:AT$48)*'3 Eval'!$I44)+IF(Programacion!AT$47="",0,Programacion!AT$47/SUM(Programacion!AT$42:AT$48)*'3 Eval'!$J44)+IF(Programacion!AT$48="",0,Programacion!AT$48/SUM(Programacion!AT$42:AT$48)*'3 Eval'!$K44))*SUM(Programacion!AT$42:AT$48)/SUM(Programacion!AT$28:AT$48)+IF('Res 2ªEval'!AV45="",0,'Res 2ªEval'!AV45*SUM(Programacion!AT$28:AT$41)/SUM(Programacion!AT$28:AT$48)))))</f>
        <v/>
      </c>
      <c r="AW45" s="270" t="str">
        <f>IF($C45="","",IF(SUM(Programacion!AU$28:AU$48)=0,"",IF(SUM(Programacion!AU$42:AU$48)=0,'Res 2ªEval'!AW45,(IF(Programacion!AU$42="",0,Programacion!AU$42/SUM(Programacion!AU$42:AU$48)*'3 Eval'!$E44)+IF(Programacion!AU$43="",0,Programacion!AU$43/SUM(Programacion!AU$42:AU$48)*'3 Eval'!$F44)+IF(Programacion!AU$44="",0,Programacion!AU$44/SUM(Programacion!AU$42:AU$48)*'3 Eval'!$G44)+IF(Programacion!AU$45="",0,Programacion!AU$45/SUM(Programacion!AU$42:AU$48)*'3 Eval'!$H44)+IF(Programacion!AU$46="",0,Programacion!AU$46/SUM(Programacion!AU$42:AU$48)*'3 Eval'!$I44)+IF(Programacion!AU$47="",0,Programacion!AU$47/SUM(Programacion!AU$42:AU$48)*'3 Eval'!$J44)+IF(Programacion!AU$48="",0,Programacion!AU$48/SUM(Programacion!AU$42:AU$48)*'3 Eval'!$K44))*SUM(Programacion!AU$42:AU$48)/SUM(Programacion!AU$28:AU$48)+IF('Res 2ªEval'!AW45="",0,'Res 2ªEval'!AW45*SUM(Programacion!AU$28:AU$41)/SUM(Programacion!AU$28:AU$48)))))</f>
        <v/>
      </c>
      <c r="AX45" s="270" t="str">
        <f>IF($C45="","",IF(SUM(Programacion!AV$28:AV$48)=0,"",IF(SUM(Programacion!AV$42:AV$48)=0,'Res 2ªEval'!AX45,(IF(Programacion!AV$42="",0,Programacion!AV$42/SUM(Programacion!AV$42:AV$48)*'3 Eval'!$E44)+IF(Programacion!AV$43="",0,Programacion!AV$43/SUM(Programacion!AV$42:AV$48)*'3 Eval'!$F44)+IF(Programacion!AV$44="",0,Programacion!AV$44/SUM(Programacion!AV$42:AV$48)*'3 Eval'!$G44)+IF(Programacion!AV$45="",0,Programacion!AV$45/SUM(Programacion!AV$42:AV$48)*'3 Eval'!$H44)+IF(Programacion!AV$46="",0,Programacion!AV$46/SUM(Programacion!AV$42:AV$48)*'3 Eval'!$I44)+IF(Programacion!AV$47="",0,Programacion!AV$47/SUM(Programacion!AV$42:AV$48)*'3 Eval'!$J44)+IF(Programacion!AV$48="",0,Programacion!AV$48/SUM(Programacion!AV$42:AV$48)*'3 Eval'!$K44))*SUM(Programacion!AV$42:AV$48)/SUM(Programacion!AV$28:AV$48)+IF('Res 2ªEval'!AX45="",0,'Res 2ªEval'!AX45*SUM(Programacion!AV$28:AV$41)/SUM(Programacion!AV$28:AV$48)))))</f>
        <v/>
      </c>
      <c r="AY45" s="270" t="str">
        <f>IF($C45="","",IF(SUM(Programacion!AW$28:AW$48)=0,"",IF(SUM(Programacion!AW$42:AW$48)=0,'Res 2ªEval'!AY45,(IF(Programacion!AW$42="",0,Programacion!AW$42/SUM(Programacion!AW$42:AW$48)*'3 Eval'!$E44)+IF(Programacion!AW$43="",0,Programacion!AW$43/SUM(Programacion!AW$42:AW$48)*'3 Eval'!$F44)+IF(Programacion!AW$44="",0,Programacion!AW$44/SUM(Programacion!AW$42:AW$48)*'3 Eval'!$G44)+IF(Programacion!AW$45="",0,Programacion!AW$45/SUM(Programacion!AW$42:AW$48)*'3 Eval'!$H44)+IF(Programacion!AW$46="",0,Programacion!AW$46/SUM(Programacion!AW$42:AW$48)*'3 Eval'!$I44)+IF(Programacion!AW$47="",0,Programacion!AW$47/SUM(Programacion!AW$42:AW$48)*'3 Eval'!$J44)+IF(Programacion!AW$48="",0,Programacion!AW$48/SUM(Programacion!AW$42:AW$48)*'3 Eval'!$K44))*SUM(Programacion!AW$42:AW$48)/SUM(Programacion!AW$28:AW$48)+IF('Res 2ªEval'!AY45="",0,'Res 2ªEval'!AY45*SUM(Programacion!AW$28:AW$41)/SUM(Programacion!AW$28:AW$48)))))</f>
        <v/>
      </c>
      <c r="AZ45" s="270" t="str">
        <f>IF($C45="","",IF(SUM(Programacion!AX$28:AX$48)=0,"",IF(SUM(Programacion!AX$42:AX$48)=0,'Res 2ªEval'!AZ45,(IF(Programacion!AX$42="",0,Programacion!AX$42/SUM(Programacion!AX$42:AX$48)*'3 Eval'!$E44)+IF(Programacion!AX$43="",0,Programacion!AX$43/SUM(Programacion!AX$42:AX$48)*'3 Eval'!$F44)+IF(Programacion!AX$44="",0,Programacion!AX$44/SUM(Programacion!AX$42:AX$48)*'3 Eval'!$G44)+IF(Programacion!AX$45="",0,Programacion!AX$45/SUM(Programacion!AX$42:AX$48)*'3 Eval'!$H44)+IF(Programacion!AX$46="",0,Programacion!AX$46/SUM(Programacion!AX$42:AX$48)*'3 Eval'!$I44)+IF(Programacion!AX$47="",0,Programacion!AX$47/SUM(Programacion!AX$42:AX$48)*'3 Eval'!$J44)+IF(Programacion!AX$48="",0,Programacion!AX$48/SUM(Programacion!AX$42:AX$48)*'3 Eval'!$K44))*SUM(Programacion!AX$42:AX$48)/SUM(Programacion!AX$28:AX$48)+IF('Res 2ªEval'!AZ45="",0,'Res 2ªEval'!AZ45*SUM(Programacion!AX$28:AX$41)/SUM(Programacion!AX$28:AX$48)))))</f>
        <v/>
      </c>
      <c r="BA45" s="270" t="str">
        <f>IF($C45="","",IF(SUM(Programacion!AY$28:AY$48)=0,"",IF(SUM(Programacion!AY$42:AY$48)=0,'Res 2ªEval'!BA45,(IF(Programacion!AY$42="",0,Programacion!AY$42/SUM(Programacion!AY$42:AY$48)*'3 Eval'!$E44)+IF(Programacion!AY$43="",0,Programacion!AY$43/SUM(Programacion!AY$42:AY$48)*'3 Eval'!$F44)+IF(Programacion!AY$44="",0,Programacion!AY$44/SUM(Programacion!AY$42:AY$48)*'3 Eval'!$G44)+IF(Programacion!AY$45="",0,Programacion!AY$45/SUM(Programacion!AY$42:AY$48)*'3 Eval'!$H44)+IF(Programacion!AY$46="",0,Programacion!AY$46/SUM(Programacion!AY$42:AY$48)*'3 Eval'!$I44)+IF(Programacion!AY$47="",0,Programacion!AY$47/SUM(Programacion!AY$42:AY$48)*'3 Eval'!$J44)+IF(Programacion!AY$48="",0,Programacion!AY$48/SUM(Programacion!AY$42:AY$48)*'3 Eval'!$K44))*SUM(Programacion!AY$42:AY$48)/SUM(Programacion!AY$28:AY$48)+IF('Res 2ªEval'!BA45="",0,'Res 2ªEval'!BA45*SUM(Programacion!AY$28:AY$41)/SUM(Programacion!AY$28:AY$48)))))</f>
        <v/>
      </c>
      <c r="BB45" s="270" t="str">
        <f>IF($C45="","",IF(SUM(Programacion!AZ$28:AZ$48)=0,"",IF(SUM(Programacion!AZ$42:AZ$48)=0,'Res 2ªEval'!BB45,(IF(Programacion!AZ$42="",0,Programacion!AZ$42/SUM(Programacion!AZ$42:AZ$48)*'3 Eval'!$E44)+IF(Programacion!AZ$43="",0,Programacion!AZ$43/SUM(Programacion!AZ$42:AZ$48)*'3 Eval'!$F44)+IF(Programacion!AZ$44="",0,Programacion!AZ$44/SUM(Programacion!AZ$42:AZ$48)*'3 Eval'!$G44)+IF(Programacion!AZ$45="",0,Programacion!AZ$45/SUM(Programacion!AZ$42:AZ$48)*'3 Eval'!$H44)+IF(Programacion!AZ$46="",0,Programacion!AZ$46/SUM(Programacion!AZ$42:AZ$48)*'3 Eval'!$I44)+IF(Programacion!AZ$47="",0,Programacion!AZ$47/SUM(Programacion!AZ$42:AZ$48)*'3 Eval'!$J44)+IF(Programacion!AZ$48="",0,Programacion!AZ$48/SUM(Programacion!AZ$42:AZ$48)*'3 Eval'!$K44))*SUM(Programacion!AZ$42:AZ$48)/SUM(Programacion!AZ$28:AZ$48)+IF('Res 2ªEval'!BB45="",0,'Res 2ªEval'!BB45*SUM(Programacion!AZ$28:AZ$41)/SUM(Programacion!AZ$28:AZ$48)))))</f>
        <v/>
      </c>
      <c r="BC45" s="270" t="str">
        <f>IF($C45="","",IF(SUM(Programacion!BA$28:BA$48)=0,"",IF(SUM(Programacion!BA$42:BA$48)=0,'Res 2ªEval'!BC45,(IF(Programacion!BA$42="",0,Programacion!BA$42/SUM(Programacion!BA$42:BA$48)*'3 Eval'!$E44)+IF(Programacion!BA$43="",0,Programacion!BA$43/SUM(Programacion!BA$42:BA$48)*'3 Eval'!$F44)+IF(Programacion!BA$44="",0,Programacion!BA$44/SUM(Programacion!BA$42:BA$48)*'3 Eval'!$G44)+IF(Programacion!BA$45="",0,Programacion!BA$45/SUM(Programacion!BA$42:BA$48)*'3 Eval'!$H44)+IF(Programacion!BA$46="",0,Programacion!BA$46/SUM(Programacion!BA$42:BA$48)*'3 Eval'!$I44)+IF(Programacion!BA$47="",0,Programacion!BA$47/SUM(Programacion!BA$42:BA$48)*'3 Eval'!$J44)+IF(Programacion!BA$48="",0,Programacion!BA$48/SUM(Programacion!BA$42:BA$48)*'3 Eval'!$K44))*SUM(Programacion!BA$42:BA$48)/SUM(Programacion!BA$28:BA$48)+IF('Res 2ªEval'!BC45="",0,'Res 2ªEval'!BC45*SUM(Programacion!BA$28:BA$41)/SUM(Programacion!BA$28:BA$48)))))</f>
        <v/>
      </c>
      <c r="BD45" s="270" t="str">
        <f>IF($C45="","",IF(SUM(Programacion!BB$28:BB$48)=0,"",IF(SUM(Programacion!BB$42:BB$48)=0,'Res 2ªEval'!BD45,(IF(Programacion!BB$42="",0,Programacion!BB$42/SUM(Programacion!BB$42:BB$48)*'3 Eval'!$E44)+IF(Programacion!BB$43="",0,Programacion!BB$43/SUM(Programacion!BB$42:BB$48)*'3 Eval'!$F44)+IF(Programacion!BB$44="",0,Programacion!BB$44/SUM(Programacion!BB$42:BB$48)*'3 Eval'!$G44)+IF(Programacion!BB$45="",0,Programacion!BB$45/SUM(Programacion!BB$42:BB$48)*'3 Eval'!$H44)+IF(Programacion!BB$46="",0,Programacion!BB$46/SUM(Programacion!BB$42:BB$48)*'3 Eval'!$I44)+IF(Programacion!BB$47="",0,Programacion!BB$47/SUM(Programacion!BB$42:BB$48)*'3 Eval'!$J44)+IF(Programacion!BB$48="",0,Programacion!BB$48/SUM(Programacion!BB$42:BB$48)*'3 Eval'!$K44))*SUM(Programacion!BB$42:BB$48)/SUM(Programacion!BB$28:BB$48)+IF('Res 2ªEval'!BD45="",0,'Res 2ªEval'!BD45*SUM(Programacion!BB$28:BB$41)/SUM(Programacion!BB$28:BB$48)))))</f>
        <v/>
      </c>
      <c r="BE45" s="270" t="str">
        <f>IF($C45="","",IF(SUM(Programacion!BC$28:BC$48)=0,"",IF(SUM(Programacion!BC$42:BC$48)=0,'Res 2ªEval'!BE45,(IF(Programacion!BC$42="",0,Programacion!BC$42/SUM(Programacion!BC$42:BC$48)*'3 Eval'!$E44)+IF(Programacion!BC$43="",0,Programacion!BC$43/SUM(Programacion!BC$42:BC$48)*'3 Eval'!$F44)+IF(Programacion!BC$44="",0,Programacion!BC$44/SUM(Programacion!BC$42:BC$48)*'3 Eval'!$G44)+IF(Programacion!BC$45="",0,Programacion!BC$45/SUM(Programacion!BC$42:BC$48)*'3 Eval'!$H44)+IF(Programacion!BC$46="",0,Programacion!BC$46/SUM(Programacion!BC$42:BC$48)*'3 Eval'!$I44)+IF(Programacion!BC$47="",0,Programacion!BC$47/SUM(Programacion!BC$42:BC$48)*'3 Eval'!$J44)+IF(Programacion!BC$48="",0,Programacion!BC$48/SUM(Programacion!BC$42:BC$48)*'3 Eval'!$K44))*SUM(Programacion!BC$42:BC$48)/SUM(Programacion!BC$28:BC$48)+IF('Res 2ªEval'!BE45="",0,'Res 2ªEval'!BE45*SUM(Programacion!BC$28:BC$41)/SUM(Programacion!BC$28:BC$48)))))</f>
        <v/>
      </c>
      <c r="BF45" s="270" t="str">
        <f>IF($C45="","",IF(SUM(Programacion!BD$28:BD$48)=0,"",IF(SUM(Programacion!BD$42:BD$48)=0,'Res 2ªEval'!BF45,(IF(Programacion!BD$42="",0,Programacion!BD$42/SUM(Programacion!BD$42:BD$48)*'3 Eval'!$E44)+IF(Programacion!BD$43="",0,Programacion!BD$43/SUM(Programacion!BD$42:BD$48)*'3 Eval'!$F44)+IF(Programacion!BD$44="",0,Programacion!BD$44/SUM(Programacion!BD$42:BD$48)*'3 Eval'!$G44)+IF(Programacion!BD$45="",0,Programacion!BD$45/SUM(Programacion!BD$42:BD$48)*'3 Eval'!$H44)+IF(Programacion!BD$46="",0,Programacion!BD$46/SUM(Programacion!BD$42:BD$48)*'3 Eval'!$I44)+IF(Programacion!BD$47="",0,Programacion!BD$47/SUM(Programacion!BD$42:BD$48)*'3 Eval'!$J44)+IF(Programacion!BD$48="",0,Programacion!BD$48/SUM(Programacion!BD$42:BD$48)*'3 Eval'!$K44))*SUM(Programacion!BD$42:BD$48)/SUM(Programacion!BD$28:BD$48)+IF('Res 2ªEval'!BF45="",0,'Res 2ªEval'!BF45*SUM(Programacion!BD$28:BD$41)/SUM(Programacion!BD$28:BD$48)))))</f>
        <v/>
      </c>
      <c r="BG45" s="270" t="str">
        <f>IF($C45="","",IF(SUM(Programacion!BE$28:BE$48)=0,"",IF(SUM(Programacion!BE$42:BE$48)=0,'Res 2ªEval'!BG45,(IF(Programacion!BE$42="",0,Programacion!BE$42/SUM(Programacion!BE$42:BE$48)*'3 Eval'!$E44)+IF(Programacion!BE$43="",0,Programacion!BE$43/SUM(Programacion!BE$42:BE$48)*'3 Eval'!$F44)+IF(Programacion!BE$44="",0,Programacion!BE$44/SUM(Programacion!BE$42:BE$48)*'3 Eval'!$G44)+IF(Programacion!BE$45="",0,Programacion!BE$45/SUM(Programacion!BE$42:BE$48)*'3 Eval'!$H44)+IF(Programacion!BE$46="",0,Programacion!BE$46/SUM(Programacion!BE$42:BE$48)*'3 Eval'!$I44)+IF(Programacion!BE$47="",0,Programacion!BE$47/SUM(Programacion!BE$42:BE$48)*'3 Eval'!$J44)+IF(Programacion!BE$48="",0,Programacion!BE$48/SUM(Programacion!BE$42:BE$48)*'3 Eval'!$K44))*SUM(Programacion!BE$42:BE$48)/SUM(Programacion!BE$28:BE$48)+IF('Res 2ªEval'!BG45="",0,'Res 2ªEval'!BG45*SUM(Programacion!BE$28:BE$41)/SUM(Programacion!BE$28:BE$48)))))</f>
        <v/>
      </c>
      <c r="BH45" s="270" t="str">
        <f>IF($C45="","",IF(SUM(Programacion!BF$28:BF$48)=0,"",IF(SUM(Programacion!BF$42:BF$48)=0,'Res 2ªEval'!BH45,(IF(Programacion!BF$42="",0,Programacion!BF$42/SUM(Programacion!BF$42:BF$48)*'3 Eval'!$E44)+IF(Programacion!BF$43="",0,Programacion!BF$43/SUM(Programacion!BF$42:BF$48)*'3 Eval'!$F44)+IF(Programacion!BF$44="",0,Programacion!BF$44/SUM(Programacion!BF$42:BF$48)*'3 Eval'!$G44)+IF(Programacion!BF$45="",0,Programacion!BF$45/SUM(Programacion!BF$42:BF$48)*'3 Eval'!$H44)+IF(Programacion!BF$46="",0,Programacion!BF$46/SUM(Programacion!BF$42:BF$48)*'3 Eval'!$I44)+IF(Programacion!BF$47="",0,Programacion!BF$47/SUM(Programacion!BF$42:BF$48)*'3 Eval'!$J44)+IF(Programacion!BF$48="",0,Programacion!BF$48/SUM(Programacion!BF$42:BF$48)*'3 Eval'!$K44))*SUM(Programacion!BF$42:BF$48)/SUM(Programacion!BF$28:BF$48)+IF('Res 2ªEval'!BH45="",0,'Res 2ªEval'!BH45*SUM(Programacion!BF$28:BF$41)/SUM(Programacion!BF$28:BF$48)))))</f>
        <v/>
      </c>
      <c r="BI45" s="270" t="str">
        <f>IF($C45="","",IF(SUM(Programacion!BG$28:BG$48)=0,"",IF(SUM(Programacion!BG$42:BG$48)=0,'Res 2ªEval'!BI45,(IF(Programacion!BG$42="",0,Programacion!BG$42/SUM(Programacion!BG$42:BG$48)*'3 Eval'!$E44)+IF(Programacion!BG$43="",0,Programacion!BG$43/SUM(Programacion!BG$42:BG$48)*'3 Eval'!$F44)+IF(Programacion!BG$44="",0,Programacion!BG$44/SUM(Programacion!BG$42:BG$48)*'3 Eval'!$G44)+IF(Programacion!BG$45="",0,Programacion!BG$45/SUM(Programacion!BG$42:BG$48)*'3 Eval'!$H44)+IF(Programacion!BG$46="",0,Programacion!BG$46/SUM(Programacion!BG$42:BG$48)*'3 Eval'!$I44)+IF(Programacion!BG$47="",0,Programacion!BG$47/SUM(Programacion!BG$42:BG$48)*'3 Eval'!$J44)+IF(Programacion!BG$48="",0,Programacion!BG$48/SUM(Programacion!BG$42:BG$48)*'3 Eval'!$K44))*SUM(Programacion!BG$42:BG$48)/SUM(Programacion!BG$28:BG$48)+IF('Res 2ªEval'!BI45="",0,'Res 2ªEval'!BI45*SUM(Programacion!BG$28:BG$41)/SUM(Programacion!BG$28:BG$48)))))</f>
        <v/>
      </c>
      <c r="BJ45" s="270" t="str">
        <f>IF($C45="","",IF(SUM(Programacion!BH$28:BH$48)=0,"",IF(SUM(Programacion!BH$42:BH$48)=0,'Res 2ªEval'!BJ45,(IF(Programacion!BH$42="",0,Programacion!BH$42/SUM(Programacion!BH$42:BH$48)*'3 Eval'!$E44)+IF(Programacion!BH$43="",0,Programacion!BH$43/SUM(Programacion!BH$42:BH$48)*'3 Eval'!$F44)+IF(Programacion!BH$44="",0,Programacion!BH$44/SUM(Programacion!BH$42:BH$48)*'3 Eval'!$G44)+IF(Programacion!BH$45="",0,Programacion!BH$45/SUM(Programacion!BH$42:BH$48)*'3 Eval'!$H44)+IF(Programacion!BH$46="",0,Programacion!BH$46/SUM(Programacion!BH$42:BH$48)*'3 Eval'!$I44)+IF(Programacion!BH$47="",0,Programacion!BH$47/SUM(Programacion!BH$42:BH$48)*'3 Eval'!$J44)+IF(Programacion!BH$48="",0,Programacion!BH$48/SUM(Programacion!BH$42:BH$48)*'3 Eval'!$K44))*SUM(Programacion!BH$42:BH$48)/SUM(Programacion!BH$28:BH$48)+IF('Res 2ªEval'!BJ45="",0,'Res 2ªEval'!BJ45*SUM(Programacion!BH$28:BH$41)/SUM(Programacion!BH$28:BH$48)))))</f>
        <v/>
      </c>
      <c r="BK45" s="270" t="str">
        <f>IF($C45="","",IF(SUM(Programacion!BI$28:BI$48)=0,"",IF(SUM(Programacion!BI$42:BI$48)=0,'Res 2ªEval'!BK45,(IF(Programacion!BI$42="",0,Programacion!BI$42/SUM(Programacion!BI$42:BI$48)*'3 Eval'!$E44)+IF(Programacion!BI$43="",0,Programacion!BI$43/SUM(Programacion!BI$42:BI$48)*'3 Eval'!$F44)+IF(Programacion!BI$44="",0,Programacion!BI$44/SUM(Programacion!BI$42:BI$48)*'3 Eval'!$G44)+IF(Programacion!BI$45="",0,Programacion!BI$45/SUM(Programacion!BI$42:BI$48)*'3 Eval'!$H44)+IF(Programacion!BI$46="",0,Programacion!BI$46/SUM(Programacion!BI$42:BI$48)*'3 Eval'!$I44)+IF(Programacion!BI$47="",0,Programacion!BI$47/SUM(Programacion!BI$42:BI$48)*'3 Eval'!$J44)+IF(Programacion!BI$48="",0,Programacion!BI$48/SUM(Programacion!BI$42:BI$48)*'3 Eval'!$K44))*SUM(Programacion!BI$42:BI$48)/SUM(Programacion!BI$28:BI$48)+IF('Res 2ªEval'!BK45="",0,'Res 2ªEval'!BK45*SUM(Programacion!BI$28:BI$41)/SUM(Programacion!BI$28:BI$48)))))</f>
        <v/>
      </c>
      <c r="BL45" s="270" t="str">
        <f>IF($C45="","",IF(SUM(Programacion!BJ$28:BJ$48)=0,"",IF(SUM(Programacion!BJ$42:BJ$48)=0,'Res 2ªEval'!BL45,(IF(Programacion!BJ$42="",0,Programacion!BJ$42/SUM(Programacion!BJ$42:BJ$48)*'3 Eval'!$E44)+IF(Programacion!BJ$43="",0,Programacion!BJ$43/SUM(Programacion!BJ$42:BJ$48)*'3 Eval'!$F44)+IF(Programacion!BJ$44="",0,Programacion!BJ$44/SUM(Programacion!BJ$42:BJ$48)*'3 Eval'!$G44)+IF(Programacion!BJ$45="",0,Programacion!BJ$45/SUM(Programacion!BJ$42:BJ$48)*'3 Eval'!$H44)+IF(Programacion!BJ$46="",0,Programacion!BJ$46/SUM(Programacion!BJ$42:BJ$48)*'3 Eval'!$I44)+IF(Programacion!BJ$47="",0,Programacion!BJ$47/SUM(Programacion!BJ$42:BJ$48)*'3 Eval'!$J44)+IF(Programacion!BJ$48="",0,Programacion!BJ$48/SUM(Programacion!BJ$42:BJ$48)*'3 Eval'!$K44))*SUM(Programacion!BJ$42:BJ$48)/SUM(Programacion!BJ$28:BJ$48)+IF('Res 2ªEval'!BL45="",0,'Res 2ªEval'!BL45*SUM(Programacion!BJ$28:BJ$41)/SUM(Programacion!BJ$28:BJ$48)))))</f>
        <v/>
      </c>
      <c r="BM45" s="270" t="str">
        <f>IF($C45="","",IF(SUM(Programacion!BK$28:BK$48)=0,"",IF(SUM(Programacion!BK$42:BK$48)=0,'Res 2ªEval'!BM45,(IF(Programacion!BK$42="",0,Programacion!BK$42/SUM(Programacion!BK$42:BK$48)*'3 Eval'!$E44)+IF(Programacion!BK$43="",0,Programacion!BK$43/SUM(Programacion!BK$42:BK$48)*'3 Eval'!$F44)+IF(Programacion!BK$44="",0,Programacion!BK$44/SUM(Programacion!BK$42:BK$48)*'3 Eval'!$G44)+IF(Programacion!BK$45="",0,Programacion!BK$45/SUM(Programacion!BK$42:BK$48)*'3 Eval'!$H44)+IF(Programacion!BK$46="",0,Programacion!BK$46/SUM(Programacion!BK$42:BK$48)*'3 Eval'!$I44)+IF(Programacion!BK$47="",0,Programacion!BK$47/SUM(Programacion!BK$42:BK$48)*'3 Eval'!$J44)+IF(Programacion!BK$48="",0,Programacion!BK$48/SUM(Programacion!BK$42:BK$48)*'3 Eval'!$K44))*SUM(Programacion!BK$42:BK$48)/SUM(Programacion!BK$28:BK$48)+IF('Res 2ªEval'!BM45="",0,'Res 2ªEval'!BM45*SUM(Programacion!BK$28:BK$41)/SUM(Programacion!BK$28:BK$48)))))</f>
        <v/>
      </c>
      <c r="BN45" s="270" t="str">
        <f>IF($C45="","",IF(SUM(Programacion!BL$28:BL$48)=0,"",IF(SUM(Programacion!BL$42:BL$48)=0,'Res 2ªEval'!BN45,(IF(Programacion!BL$42="",0,Programacion!BL$42/SUM(Programacion!BL$42:BL$48)*'3 Eval'!$E44)+IF(Programacion!BL$43="",0,Programacion!BL$43/SUM(Programacion!BL$42:BL$48)*'3 Eval'!$F44)+IF(Programacion!BL$44="",0,Programacion!BL$44/SUM(Programacion!BL$42:BL$48)*'3 Eval'!$G44)+IF(Programacion!BL$45="",0,Programacion!BL$45/SUM(Programacion!BL$42:BL$48)*'3 Eval'!$H44)+IF(Programacion!BL$46="",0,Programacion!BL$46/SUM(Programacion!BL$42:BL$48)*'3 Eval'!$I44)+IF(Programacion!BL$47="",0,Programacion!BL$47/SUM(Programacion!BL$42:BL$48)*'3 Eval'!$J44)+IF(Programacion!BL$48="",0,Programacion!BL$48/SUM(Programacion!BL$42:BL$48)*'3 Eval'!$K44))*SUM(Programacion!BL$42:BL$48)/SUM(Programacion!BL$28:BL$48)+IF('Res 2ªEval'!BN45="",0,'Res 2ªEval'!BN45*SUM(Programacion!BL$28:BL$41)/SUM(Programacion!BL$28:BL$48)))))</f>
        <v/>
      </c>
      <c r="BO45" s="270" t="str">
        <f>IF($C45="","",IF(SUM(Programacion!BM$28:BM$48)=0,"",IF(SUM(Programacion!BM$42:BM$48)=0,'Res 2ªEval'!BO45,(IF(Programacion!BM$42="",0,Programacion!BM$42/SUM(Programacion!BM$42:BM$48)*'3 Eval'!$E44)+IF(Programacion!BM$43="",0,Programacion!BM$43/SUM(Programacion!BM$42:BM$48)*'3 Eval'!$F44)+IF(Programacion!BM$44="",0,Programacion!BM$44/SUM(Programacion!BM$42:BM$48)*'3 Eval'!$G44)+IF(Programacion!BM$45="",0,Programacion!BM$45/SUM(Programacion!BM$42:BM$48)*'3 Eval'!$H44)+IF(Programacion!BM$46="",0,Programacion!BM$46/SUM(Programacion!BM$42:BM$48)*'3 Eval'!$I44)+IF(Programacion!BM$47="",0,Programacion!BM$47/SUM(Programacion!BM$42:BM$48)*'3 Eval'!$J44)+IF(Programacion!BM$48="",0,Programacion!BM$48/SUM(Programacion!BM$42:BM$48)*'3 Eval'!$K44))*SUM(Programacion!BM$42:BM$48)/SUM(Programacion!BM$28:BM$48)+IF('Res 2ªEval'!BO45="",0,'Res 2ªEval'!BO45*SUM(Programacion!BM$28:BM$41)/SUM(Programacion!BM$28:BM$48)))))</f>
        <v/>
      </c>
      <c r="BP45" s="270" t="str">
        <f>IF($C45="","",IF(SUM(Programacion!BN$28:BN$48)=0,"",IF(SUM(Programacion!BN$42:BN$48)=0,'Res 2ªEval'!BP45,(IF(Programacion!BN$42="",0,Programacion!BN$42/SUM(Programacion!BN$42:BN$48)*'3 Eval'!$E44)+IF(Programacion!BN$43="",0,Programacion!BN$43/SUM(Programacion!BN$42:BN$48)*'3 Eval'!$F44)+IF(Programacion!BN$44="",0,Programacion!BN$44/SUM(Programacion!BN$42:BN$48)*'3 Eval'!$G44)+IF(Programacion!BN$45="",0,Programacion!BN$45/SUM(Programacion!BN$42:BN$48)*'3 Eval'!$H44)+IF(Programacion!BN$46="",0,Programacion!BN$46/SUM(Programacion!BN$42:BN$48)*'3 Eval'!$I44)+IF(Programacion!BN$47="",0,Programacion!BN$47/SUM(Programacion!BN$42:BN$48)*'3 Eval'!$J44)+IF(Programacion!BN$48="",0,Programacion!BN$48/SUM(Programacion!BN$42:BN$48)*'3 Eval'!$K44))*SUM(Programacion!BN$42:BN$48)/SUM(Programacion!BN$28:BN$48)+IF('Res 2ªEval'!BP45="",0,'Res 2ªEval'!BP45*SUM(Programacion!BN$28:BN$41)/SUM(Programacion!BN$28:BN$48)))))</f>
        <v/>
      </c>
      <c r="BQ45" s="270" t="str">
        <f>IF($C45="","",IF(SUM(Programacion!BO$28:BO$48)=0,"",IF(SUM(Programacion!BO$42:BO$48)=0,'Res 2ªEval'!BQ45,(IF(Programacion!BO$42="",0,Programacion!BO$42/SUM(Programacion!BO$42:BO$48)*'3 Eval'!$E44)+IF(Programacion!BO$43="",0,Programacion!BO$43/SUM(Programacion!BO$42:BO$48)*'3 Eval'!$F44)+IF(Programacion!BO$44="",0,Programacion!BO$44/SUM(Programacion!BO$42:BO$48)*'3 Eval'!$G44)+IF(Programacion!BO$45="",0,Programacion!BO$45/SUM(Programacion!BO$42:BO$48)*'3 Eval'!$H44)+IF(Programacion!BO$46="",0,Programacion!BO$46/SUM(Programacion!BO$42:BO$48)*'3 Eval'!$I44)+IF(Programacion!BO$47="",0,Programacion!BO$47/SUM(Programacion!BO$42:BO$48)*'3 Eval'!$J44)+IF(Programacion!BO$48="",0,Programacion!BO$48/SUM(Programacion!BO$42:BO$48)*'3 Eval'!$K44))*SUM(Programacion!BO$42:BO$48)/SUM(Programacion!BO$28:BO$48)+IF('Res 2ªEval'!BQ45="",0,'Res 2ªEval'!BQ45*SUM(Programacion!BO$28:BO$41)/SUM(Programacion!BO$28:BO$48)))))</f>
        <v/>
      </c>
      <c r="BR45" s="270" t="str">
        <f>IF($C45="","",IF(SUM(Programacion!BP$28:BP$48)=0,"",IF(SUM(Programacion!BP$42:BP$48)=0,'Res 2ªEval'!BR45,(IF(Programacion!BP$42="",0,Programacion!BP$42/SUM(Programacion!BP$42:BP$48)*'3 Eval'!$E44)+IF(Programacion!BP$43="",0,Programacion!BP$43/SUM(Programacion!BP$42:BP$48)*'3 Eval'!$F44)+IF(Programacion!BP$44="",0,Programacion!BP$44/SUM(Programacion!BP$42:BP$48)*'3 Eval'!$G44)+IF(Programacion!BP$45="",0,Programacion!BP$45/SUM(Programacion!BP$42:BP$48)*'3 Eval'!$H44)+IF(Programacion!BP$46="",0,Programacion!BP$46/SUM(Programacion!BP$42:BP$48)*'3 Eval'!$I44)+IF(Programacion!BP$47="",0,Programacion!BP$47/SUM(Programacion!BP$42:BP$48)*'3 Eval'!$J44)+IF(Programacion!BP$48="",0,Programacion!BP$48/SUM(Programacion!BP$42:BP$48)*'3 Eval'!$K44))*SUM(Programacion!BP$42:BP$48)/SUM(Programacion!BP$28:BP$48)+IF('Res 2ªEval'!BR45="",0,'Res 2ªEval'!BR45*SUM(Programacion!BP$28:BP$41)/SUM(Programacion!BP$28:BP$48)))))</f>
        <v/>
      </c>
      <c r="BS45" s="270" t="str">
        <f>IF($C45="","",IF(SUM(Programacion!BQ$28:BQ$48)=0,"",IF(SUM(Programacion!BQ$42:BQ$48)=0,'Res 2ªEval'!BS45,(IF(Programacion!BQ$42="",0,Programacion!BQ$42/SUM(Programacion!BQ$42:BQ$48)*'3 Eval'!$E44)+IF(Programacion!BQ$43="",0,Programacion!BQ$43/SUM(Programacion!BQ$42:BQ$48)*'3 Eval'!$F44)+IF(Programacion!BQ$44="",0,Programacion!BQ$44/SUM(Programacion!BQ$42:BQ$48)*'3 Eval'!$G44)+IF(Programacion!BQ$45="",0,Programacion!BQ$45/SUM(Programacion!BQ$42:BQ$48)*'3 Eval'!$H44)+IF(Programacion!BQ$46="",0,Programacion!BQ$46/SUM(Programacion!BQ$42:BQ$48)*'3 Eval'!$I44)+IF(Programacion!BQ$47="",0,Programacion!BQ$47/SUM(Programacion!BQ$42:BQ$48)*'3 Eval'!$J44)+IF(Programacion!BQ$48="",0,Programacion!BQ$48/SUM(Programacion!BQ$42:BQ$48)*'3 Eval'!$K44))*SUM(Programacion!BQ$42:BQ$48)/SUM(Programacion!BQ$28:BQ$48)+IF('Res 2ªEval'!BS45="",0,'Res 2ªEval'!BS45*SUM(Programacion!BQ$28:BQ$41)/SUM(Programacion!BQ$28:BQ$48)))))</f>
        <v/>
      </c>
      <c r="BT45" s="270" t="str">
        <f>IF($C45="","",IF(SUM(Programacion!BR$28:BR$48)=0,"",IF(SUM(Programacion!BR$42:BR$48)=0,'Res 2ªEval'!BT45,(IF(Programacion!BR$42="",0,Programacion!BR$42/SUM(Programacion!BR$42:BR$48)*'3 Eval'!$E44)+IF(Programacion!BR$43="",0,Programacion!BR$43/SUM(Programacion!BR$42:BR$48)*'3 Eval'!$F44)+IF(Programacion!BR$44="",0,Programacion!BR$44/SUM(Programacion!BR$42:BR$48)*'3 Eval'!$G44)+IF(Programacion!BR$45="",0,Programacion!BR$45/SUM(Programacion!BR$42:BR$48)*'3 Eval'!$H44)+IF(Programacion!BR$46="",0,Programacion!BR$46/SUM(Programacion!BR$42:BR$48)*'3 Eval'!$I44)+IF(Programacion!BR$47="",0,Programacion!BR$47/SUM(Programacion!BR$42:BR$48)*'3 Eval'!$J44)+IF(Programacion!BR$48="",0,Programacion!BR$48/SUM(Programacion!BR$42:BR$48)*'3 Eval'!$K44))*SUM(Programacion!BR$42:BR$48)/SUM(Programacion!BR$28:BR$48)+IF('Res 2ªEval'!BT45="",0,'Res 2ªEval'!BT45*SUM(Programacion!BR$28:BR$41)/SUM(Programacion!BR$28:BR$48)))))</f>
        <v/>
      </c>
      <c r="BU45" s="270" t="str">
        <f>IF($C45="","",IF(SUM(Programacion!BS$28:BS$48)=0,"",IF(SUM(Programacion!BS$42:BS$48)=0,'Res 2ªEval'!BU45,(IF(Programacion!BS$42="",0,Programacion!BS$42/SUM(Programacion!BS$42:BS$48)*'3 Eval'!$E44)+IF(Programacion!BS$43="",0,Programacion!BS$43/SUM(Programacion!BS$42:BS$48)*'3 Eval'!$F44)+IF(Programacion!BS$44="",0,Programacion!BS$44/SUM(Programacion!BS$42:BS$48)*'3 Eval'!$G44)+IF(Programacion!BS$45="",0,Programacion!BS$45/SUM(Programacion!BS$42:BS$48)*'3 Eval'!$H44)+IF(Programacion!BS$46="",0,Programacion!BS$46/SUM(Programacion!BS$42:BS$48)*'3 Eval'!$I44)+IF(Programacion!BS$47="",0,Programacion!BS$47/SUM(Programacion!BS$42:BS$48)*'3 Eval'!$J44)+IF(Programacion!BS$48="",0,Programacion!BS$48/SUM(Programacion!BS$42:BS$48)*'3 Eval'!$K44))*SUM(Programacion!BS$42:BS$48)/SUM(Programacion!BS$28:BS$48)+IF('Res 2ªEval'!BU45="",0,'Res 2ªEval'!BU45*SUM(Programacion!BS$28:BS$41)/SUM(Programacion!BS$28:BS$48)))))</f>
        <v/>
      </c>
      <c r="BV45" s="270" t="str">
        <f>IF($C45="","",IF(SUM(Programacion!BT$28:BT$48)=0,"",IF(SUM(Programacion!BT$42:BT$48)=0,'Res 2ªEval'!BV45,(IF(Programacion!BT$42="",0,Programacion!BT$42/SUM(Programacion!BT$42:BT$48)*'3 Eval'!$E44)+IF(Programacion!BT$43="",0,Programacion!BT$43/SUM(Programacion!BT$42:BT$48)*'3 Eval'!$F44)+IF(Programacion!BT$44="",0,Programacion!BT$44/SUM(Programacion!BT$42:BT$48)*'3 Eval'!$G44)+IF(Programacion!BT$45="",0,Programacion!BT$45/SUM(Programacion!BT$42:BT$48)*'3 Eval'!$H44)+IF(Programacion!BT$46="",0,Programacion!BT$46/SUM(Programacion!BT$42:BT$48)*'3 Eval'!$I44)+IF(Programacion!BT$47="",0,Programacion!BT$47/SUM(Programacion!BT$42:BT$48)*'3 Eval'!$J44)+IF(Programacion!BT$48="",0,Programacion!BT$48/SUM(Programacion!BT$42:BT$48)*'3 Eval'!$K44))*SUM(Programacion!BT$42:BT$48)/SUM(Programacion!BT$28:BT$48)+IF('Res 2ªEval'!BV45="",0,'Res 2ªEval'!BV45*SUM(Programacion!BT$28:BT$41)/SUM(Programacion!BT$28:BT$48)))))</f>
        <v/>
      </c>
      <c r="BW45" s="270" t="str">
        <f>IF($C45="","",IF(SUM(Programacion!BU$28:BU$48)=0,"",IF(SUM(Programacion!BU$42:BU$48)=0,'Res 2ªEval'!BW45,(IF(Programacion!BU$42="",0,Programacion!BU$42/SUM(Programacion!BU$42:BU$48)*'3 Eval'!$E44)+IF(Programacion!BU$43="",0,Programacion!BU$43/SUM(Programacion!BU$42:BU$48)*'3 Eval'!$F44)+IF(Programacion!BU$44="",0,Programacion!BU$44/SUM(Programacion!BU$42:BU$48)*'3 Eval'!$G44)+IF(Programacion!BU$45="",0,Programacion!BU$45/SUM(Programacion!BU$42:BU$48)*'3 Eval'!$H44)+IF(Programacion!BU$46="",0,Programacion!BU$46/SUM(Programacion!BU$42:BU$48)*'3 Eval'!$I44)+IF(Programacion!BU$47="",0,Programacion!BU$47/SUM(Programacion!BU$42:BU$48)*'3 Eval'!$J44)+IF(Programacion!BU$48="",0,Programacion!BU$48/SUM(Programacion!BU$42:BU$48)*'3 Eval'!$K44))*SUM(Programacion!BU$42:BU$48)/SUM(Programacion!BU$28:BU$48)+IF('Res 2ªEval'!BW45="",0,'Res 2ªEval'!BW45*SUM(Programacion!BU$28:BU$41)/SUM(Programacion!BU$28:BU$48)))))</f>
        <v/>
      </c>
      <c r="BX45" s="270" t="str">
        <f>IF($C45="","",IF(SUM(Programacion!BV$28:BV$48)=0,"",IF(SUM(Programacion!BV$42:BV$48)=0,'Res 2ªEval'!BX45,(IF(Programacion!BV$42="",0,Programacion!BV$42/SUM(Programacion!BV$42:BV$48)*'3 Eval'!$E44)+IF(Programacion!BV$43="",0,Programacion!BV$43/SUM(Programacion!BV$42:BV$48)*'3 Eval'!$F44)+IF(Programacion!BV$44="",0,Programacion!BV$44/SUM(Programacion!BV$42:BV$48)*'3 Eval'!$G44)+IF(Programacion!BV$45="",0,Programacion!BV$45/SUM(Programacion!BV$42:BV$48)*'3 Eval'!$H44)+IF(Programacion!BV$46="",0,Programacion!BV$46/SUM(Programacion!BV$42:BV$48)*'3 Eval'!$I44)+IF(Programacion!BV$47="",0,Programacion!BV$47/SUM(Programacion!BV$42:BV$48)*'3 Eval'!$J44)+IF(Programacion!BV$48="",0,Programacion!BV$48/SUM(Programacion!BV$42:BV$48)*'3 Eval'!$K44))*SUM(Programacion!BV$42:BV$48)/SUM(Programacion!BV$28:BV$48)+IF('Res 2ªEval'!BX45="",0,'Res 2ªEval'!BX45*SUM(Programacion!BV$28:BV$41)/SUM(Programacion!BV$28:BV$48)))))</f>
        <v/>
      </c>
      <c r="BY45" s="270" t="str">
        <f>IF($C45="","",IF(SUM(Programacion!BW$28:BW$48)=0,"",IF(SUM(Programacion!BW$42:BW$48)=0,'Res 2ªEval'!BY45,(IF(Programacion!BW$42="",0,Programacion!BW$42/SUM(Programacion!BW$42:BW$48)*'3 Eval'!$E44)+IF(Programacion!BW$43="",0,Programacion!BW$43/SUM(Programacion!BW$42:BW$48)*'3 Eval'!$F44)+IF(Programacion!BW$44="",0,Programacion!BW$44/SUM(Programacion!BW$42:BW$48)*'3 Eval'!$G44)+IF(Programacion!BW$45="",0,Programacion!BW$45/SUM(Programacion!BW$42:BW$48)*'3 Eval'!$H44)+IF(Programacion!BW$46="",0,Programacion!BW$46/SUM(Programacion!BW$42:BW$48)*'3 Eval'!$I44)+IF(Programacion!BW$47="",0,Programacion!BW$47/SUM(Programacion!BW$42:BW$48)*'3 Eval'!$J44)+IF(Programacion!BW$48="",0,Programacion!BW$48/SUM(Programacion!BW$42:BW$48)*'3 Eval'!$K44))*SUM(Programacion!BW$42:BW$48)/SUM(Programacion!BW$28:BW$48)+IF('Res 2ªEval'!BY45="",0,'Res 2ªEval'!BY45*SUM(Programacion!BW$28:BW$41)/SUM(Programacion!BW$28:BW$48)))))</f>
        <v/>
      </c>
      <c r="BZ45" s="270" t="str">
        <f>IF($C45="","",IF(SUM(Programacion!BX$28:BX$48)=0,"",IF(SUM(Programacion!BX$42:BX$48)=0,'Res 2ªEval'!BZ45,(IF(Programacion!BX$42="",0,Programacion!BX$42/SUM(Programacion!BX$42:BX$48)*'3 Eval'!$E44)+IF(Programacion!BX$43="",0,Programacion!BX$43/SUM(Programacion!BX$42:BX$48)*'3 Eval'!$F44)+IF(Programacion!BX$44="",0,Programacion!BX$44/SUM(Programacion!BX$42:BX$48)*'3 Eval'!$G44)+IF(Programacion!BX$45="",0,Programacion!BX$45/SUM(Programacion!BX$42:BX$48)*'3 Eval'!$H44)+IF(Programacion!BX$46="",0,Programacion!BX$46/SUM(Programacion!BX$42:BX$48)*'3 Eval'!$I44)+IF(Programacion!BX$47="",0,Programacion!BX$47/SUM(Programacion!BX$42:BX$48)*'3 Eval'!$J44)+IF(Programacion!BX$48="",0,Programacion!BX$48/SUM(Programacion!BX$42:BX$48)*'3 Eval'!$K44))*SUM(Programacion!BX$42:BX$48)/SUM(Programacion!BX$28:BX$48)+IF('Res 2ªEval'!BZ45="",0,'Res 2ªEval'!BZ45*SUM(Programacion!BX$28:BX$41)/SUM(Programacion!BX$28:BX$48)))))</f>
        <v/>
      </c>
      <c r="CA45" s="270" t="str">
        <f>IF($C45="","",IF(SUM(Programacion!BY$28:BY$48)=0,"",IF(SUM(Programacion!BY$42:BY$48)=0,'Res 2ªEval'!CA45,(IF(Programacion!BY$42="",0,Programacion!BY$42/SUM(Programacion!BY$42:BY$48)*'3 Eval'!$E44)+IF(Programacion!BY$43="",0,Programacion!BY$43/SUM(Programacion!BY$42:BY$48)*'3 Eval'!$F44)+IF(Programacion!BY$44="",0,Programacion!BY$44/SUM(Programacion!BY$42:BY$48)*'3 Eval'!$G44)+IF(Programacion!BY$45="",0,Programacion!BY$45/SUM(Programacion!BY$42:BY$48)*'3 Eval'!$H44)+IF(Programacion!BY$46="",0,Programacion!BY$46/SUM(Programacion!BY$42:BY$48)*'3 Eval'!$I44)+IF(Programacion!BY$47="",0,Programacion!BY$47/SUM(Programacion!BY$42:BY$48)*'3 Eval'!$J44)+IF(Programacion!BY$48="",0,Programacion!BY$48/SUM(Programacion!BY$42:BY$48)*'3 Eval'!$K44))*SUM(Programacion!BY$42:BY$48)/SUM(Programacion!BY$28:BY$48)+IF('Res 2ªEval'!CA45="",0,'Res 2ªEval'!CA45*SUM(Programacion!BY$28:BY$41)/SUM(Programacion!BY$28:BY$48)))))</f>
        <v/>
      </c>
      <c r="CB45" s="270" t="str">
        <f>IF($C45="","",IF(SUM(Programacion!BZ$28:BZ$48)=0,"",IF(SUM(Programacion!BZ$42:BZ$48)=0,'Res 2ªEval'!CB45,(IF(Programacion!BZ$42="",0,Programacion!BZ$42/SUM(Programacion!BZ$42:BZ$48)*'3 Eval'!$E44)+IF(Programacion!BZ$43="",0,Programacion!BZ$43/SUM(Programacion!BZ$42:BZ$48)*'3 Eval'!$F44)+IF(Programacion!BZ$44="",0,Programacion!BZ$44/SUM(Programacion!BZ$42:BZ$48)*'3 Eval'!$G44)+IF(Programacion!BZ$45="",0,Programacion!BZ$45/SUM(Programacion!BZ$42:BZ$48)*'3 Eval'!$H44)+IF(Programacion!BZ$46="",0,Programacion!BZ$46/SUM(Programacion!BZ$42:BZ$48)*'3 Eval'!$I44)+IF(Programacion!BZ$47="",0,Programacion!BZ$47/SUM(Programacion!BZ$42:BZ$48)*'3 Eval'!$J44)+IF(Programacion!BZ$48="",0,Programacion!BZ$48/SUM(Programacion!BZ$42:BZ$48)*'3 Eval'!$K44))*SUM(Programacion!BZ$42:BZ$48)/SUM(Programacion!BZ$28:BZ$48)+IF('Res 2ªEval'!CB45="",0,'Res 2ªEval'!CB45*SUM(Programacion!BZ$28:BZ$41)/SUM(Programacion!BZ$28:BZ$48)))))</f>
        <v/>
      </c>
      <c r="CC45" s="270" t="str">
        <f>IF($C45="","",IF(SUM(Programacion!CA$28:CA$48)=0,"",IF(SUM(Programacion!CA$42:CA$48)=0,'Res 2ªEval'!CC45,(IF(Programacion!CA$42="",0,Programacion!CA$42/SUM(Programacion!CA$42:CA$48)*'3 Eval'!$E44)+IF(Programacion!CA$43="",0,Programacion!CA$43/SUM(Programacion!CA$42:CA$48)*'3 Eval'!$F44)+IF(Programacion!CA$44="",0,Programacion!CA$44/SUM(Programacion!CA$42:CA$48)*'3 Eval'!$G44)+IF(Programacion!CA$45="",0,Programacion!CA$45/SUM(Programacion!CA$42:CA$48)*'3 Eval'!$H44)+IF(Programacion!CA$46="",0,Programacion!CA$46/SUM(Programacion!CA$42:CA$48)*'3 Eval'!$I44)+IF(Programacion!CA$47="",0,Programacion!CA$47/SUM(Programacion!CA$42:CA$48)*'3 Eval'!$J44)+IF(Programacion!CA$48="",0,Programacion!CA$48/SUM(Programacion!CA$42:CA$48)*'3 Eval'!$K44))*SUM(Programacion!CA$42:CA$48)/SUM(Programacion!CA$28:CA$48)+IF('Res 2ªEval'!CC45="",0,'Res 2ªEval'!CC45*SUM(Programacion!CA$28:CA$41)/SUM(Programacion!CA$28:CA$48)))))</f>
        <v/>
      </c>
      <c r="CD45" s="270" t="str">
        <f>IF($C45="","",IF(SUM(Programacion!CB$28:CB$48)=0,"",IF(SUM(Programacion!CB$42:CB$48)=0,'Res 2ªEval'!CD45,(IF(Programacion!CB$42="",0,Programacion!CB$42/SUM(Programacion!CB$42:CB$48)*'3 Eval'!$E44)+IF(Programacion!CB$43="",0,Programacion!CB$43/SUM(Programacion!CB$42:CB$48)*'3 Eval'!$F44)+IF(Programacion!CB$44="",0,Programacion!CB$44/SUM(Programacion!CB$42:CB$48)*'3 Eval'!$G44)+IF(Programacion!CB$45="",0,Programacion!CB$45/SUM(Programacion!CB$42:CB$48)*'3 Eval'!$H44)+IF(Programacion!CB$46="",0,Programacion!CB$46/SUM(Programacion!CB$42:CB$48)*'3 Eval'!$I44)+IF(Programacion!CB$47="",0,Programacion!CB$47/SUM(Programacion!CB$42:CB$48)*'3 Eval'!$J44)+IF(Programacion!CB$48="",0,Programacion!CB$48/SUM(Programacion!CB$42:CB$48)*'3 Eval'!$K44))*SUM(Programacion!CB$42:CB$48)/SUM(Programacion!CB$28:CB$48)+IF('Res 2ªEval'!CD45="",0,'Res 2ªEval'!CD45*SUM(Programacion!CB$28:CB$41)/SUM(Programacion!CB$28:CB$48)))))</f>
        <v/>
      </c>
      <c r="CE45" s="270" t="str">
        <f>IF($C45="","",IF(SUM(Programacion!CC$28:CC$48)=0,"",IF(SUM(Programacion!CC$42:CC$48)=0,'Res 2ªEval'!CE45,(IF(Programacion!CC$42="",0,Programacion!CC$42/SUM(Programacion!CC$42:CC$48)*'3 Eval'!$E44)+IF(Programacion!CC$43="",0,Programacion!CC$43/SUM(Programacion!CC$42:CC$48)*'3 Eval'!$F44)+IF(Programacion!CC$44="",0,Programacion!CC$44/SUM(Programacion!CC$42:CC$48)*'3 Eval'!$G44)+IF(Programacion!CC$45="",0,Programacion!CC$45/SUM(Programacion!CC$42:CC$48)*'3 Eval'!$H44)+IF(Programacion!CC$46="",0,Programacion!CC$46/SUM(Programacion!CC$42:CC$48)*'3 Eval'!$I44)+IF(Programacion!CC$47="",0,Programacion!CC$47/SUM(Programacion!CC$42:CC$48)*'3 Eval'!$J44)+IF(Programacion!CC$48="",0,Programacion!CC$48/SUM(Programacion!CC$42:CC$48)*'3 Eval'!$K44))*SUM(Programacion!CC$42:CC$48)/SUM(Programacion!CC$28:CC$48)+IF('Res 2ªEval'!CE45="",0,'Res 2ªEval'!CE45*SUM(Programacion!CC$28:CC$41)/SUM(Programacion!CC$28:CC$48)))))</f>
        <v/>
      </c>
      <c r="CF45" s="270" t="str">
        <f>IF($C45="","",IF(SUM(Programacion!CD$28:CD$48)=0,"",IF(SUM(Programacion!CD$42:CD$48)=0,'Res 2ªEval'!CF45,(IF(Programacion!CD$42="",0,Programacion!CD$42/SUM(Programacion!CD$42:CD$48)*'3 Eval'!$E44)+IF(Programacion!CD$43="",0,Programacion!CD$43/SUM(Programacion!CD$42:CD$48)*'3 Eval'!$F44)+IF(Programacion!CD$44="",0,Programacion!CD$44/SUM(Programacion!CD$42:CD$48)*'3 Eval'!$G44)+IF(Programacion!CD$45="",0,Programacion!CD$45/SUM(Programacion!CD$42:CD$48)*'3 Eval'!$H44)+IF(Programacion!CD$46="",0,Programacion!CD$46/SUM(Programacion!CD$42:CD$48)*'3 Eval'!$I44)+IF(Programacion!CD$47="",0,Programacion!CD$47/SUM(Programacion!CD$42:CD$48)*'3 Eval'!$J44)+IF(Programacion!CD$48="",0,Programacion!CD$48/SUM(Programacion!CD$42:CD$48)*'3 Eval'!$K44))*SUM(Programacion!CD$42:CD$48)/SUM(Programacion!CD$28:CD$48)+IF('Res 2ªEval'!CF45="",0,'Res 2ªEval'!CF45*SUM(Programacion!CD$28:CD$41)/SUM(Programacion!CD$28:CD$48)))))</f>
        <v/>
      </c>
      <c r="CG45" s="270" t="str">
        <f>IF($C45="","",IF(SUM(Programacion!CE$28:CE$48)=0,"",IF(SUM(Programacion!CE$42:CE$48)=0,'Res 2ªEval'!CG45,(IF(Programacion!CE$42="",0,Programacion!CE$42/SUM(Programacion!CE$42:CE$48)*'3 Eval'!$E44)+IF(Programacion!CE$43="",0,Programacion!CE$43/SUM(Programacion!CE$42:CE$48)*'3 Eval'!$F44)+IF(Programacion!CE$44="",0,Programacion!CE$44/SUM(Programacion!CE$42:CE$48)*'3 Eval'!$G44)+IF(Programacion!CE$45="",0,Programacion!CE$45/SUM(Programacion!CE$42:CE$48)*'3 Eval'!$H44)+IF(Programacion!CE$46="",0,Programacion!CE$46/SUM(Programacion!CE$42:CE$48)*'3 Eval'!$I44)+IF(Programacion!CE$47="",0,Programacion!CE$47/SUM(Programacion!CE$42:CE$48)*'3 Eval'!$J44)+IF(Programacion!CE$48="",0,Programacion!CE$48/SUM(Programacion!CE$42:CE$48)*'3 Eval'!$K44))*SUM(Programacion!CE$42:CE$48)/SUM(Programacion!CE$28:CE$48)+IF('Res 2ªEval'!CG45="",0,'Res 2ªEval'!CG45*SUM(Programacion!CE$28:CE$41)/SUM(Programacion!CE$28:CE$48)))))</f>
        <v/>
      </c>
      <c r="CH45" s="270" t="str">
        <f>IF($C45="","",IF(SUM(Programacion!CF$28:CF$48)=0,"",IF(SUM(Programacion!CF$42:CF$48)=0,'Res 2ªEval'!CH45,(IF(Programacion!CF$42="",0,Programacion!CF$42/SUM(Programacion!CF$42:CF$48)*'3 Eval'!$E44)+IF(Programacion!CF$43="",0,Programacion!CF$43/SUM(Programacion!CF$42:CF$48)*'3 Eval'!$F44)+IF(Programacion!CF$44="",0,Programacion!CF$44/SUM(Programacion!CF$42:CF$48)*'3 Eval'!$G44)+IF(Programacion!CF$45="",0,Programacion!CF$45/SUM(Programacion!CF$42:CF$48)*'3 Eval'!$H44)+IF(Programacion!CF$46="",0,Programacion!CF$46/SUM(Programacion!CF$42:CF$48)*'3 Eval'!$I44)+IF(Programacion!CF$47="",0,Programacion!CF$47/SUM(Programacion!CF$42:CF$48)*'3 Eval'!$J44)+IF(Programacion!CF$48="",0,Programacion!CF$48/SUM(Programacion!CF$42:CF$48)*'3 Eval'!$K44))*SUM(Programacion!CF$42:CF$48)/SUM(Programacion!CF$28:CF$48)+IF('Res 2ªEval'!CH45="",0,'Res 2ªEval'!CH45*SUM(Programacion!CF$28:CF$41)/SUM(Programacion!CF$28:CF$48)))))</f>
        <v/>
      </c>
      <c r="CI45" s="270" t="str">
        <f>IF($C45="","",IF(SUM(Programacion!CG$28:CG$48)=0,"",IF(SUM(Programacion!CG$42:CG$48)=0,'Res 2ªEval'!CI45,(IF(Programacion!CG$42="",0,Programacion!CG$42/SUM(Programacion!CG$42:CG$48)*'3 Eval'!$E44)+IF(Programacion!CG$43="",0,Programacion!CG$43/SUM(Programacion!CG$42:CG$48)*'3 Eval'!$F44)+IF(Programacion!CG$44="",0,Programacion!CG$44/SUM(Programacion!CG$42:CG$48)*'3 Eval'!$G44)+IF(Programacion!CG$45="",0,Programacion!CG$45/SUM(Programacion!CG$42:CG$48)*'3 Eval'!$H44)+IF(Programacion!CG$46="",0,Programacion!CG$46/SUM(Programacion!CG$42:CG$48)*'3 Eval'!$I44)+IF(Programacion!CG$47="",0,Programacion!CG$47/SUM(Programacion!CG$42:CG$48)*'3 Eval'!$J44)+IF(Programacion!CG$48="",0,Programacion!CG$48/SUM(Programacion!CG$42:CG$48)*'3 Eval'!$K44))*SUM(Programacion!CG$42:CG$48)/SUM(Programacion!CG$28:CG$48)+IF('Res 2ªEval'!CI45="",0,'Res 2ªEval'!CI45*SUM(Programacion!CG$28:CG$41)/SUM(Programacion!CG$28:CG$48)))))</f>
        <v/>
      </c>
      <c r="CJ45" s="270" t="str">
        <f>IF($C45="","",IF(SUM(Programacion!CH$28:CH$48)=0,"",IF(SUM(Programacion!CH$42:CH$48)=0,'Res 2ªEval'!CJ45,(IF(Programacion!CH$42="",0,Programacion!CH$42/SUM(Programacion!CH$42:CH$48)*'3 Eval'!$E44)+IF(Programacion!CH$43="",0,Programacion!CH$43/SUM(Programacion!CH$42:CH$48)*'3 Eval'!$F44)+IF(Programacion!CH$44="",0,Programacion!CH$44/SUM(Programacion!CH$42:CH$48)*'3 Eval'!$G44)+IF(Programacion!CH$45="",0,Programacion!CH$45/SUM(Programacion!CH$42:CH$48)*'3 Eval'!$H44)+IF(Programacion!CH$46="",0,Programacion!CH$46/SUM(Programacion!CH$42:CH$48)*'3 Eval'!$I44)+IF(Programacion!CH$47="",0,Programacion!CH$47/SUM(Programacion!CH$42:CH$48)*'3 Eval'!$J44)+IF(Programacion!CH$48="",0,Programacion!CH$48/SUM(Programacion!CH$42:CH$48)*'3 Eval'!$K44))*SUM(Programacion!CH$42:CH$48)/SUM(Programacion!CH$28:CH$48)+IF('Res 2ªEval'!CJ45="",0,'Res 2ªEval'!CJ45*SUM(Programacion!CH$28:CH$41)/SUM(Programacion!CH$28:CH$48)))))</f>
        <v/>
      </c>
      <c r="CK45" s="270" t="str">
        <f>IF($C45="","",IF(SUM(Programacion!CI$28:CI$48)=0,"",IF(SUM(Programacion!CI$42:CI$48)=0,'Res 2ªEval'!CK45,(IF(Programacion!CI$42="",0,Programacion!CI$42/SUM(Programacion!CI$42:CI$48)*'3 Eval'!$E44)+IF(Programacion!CI$43="",0,Programacion!CI$43/SUM(Programacion!CI$42:CI$48)*'3 Eval'!$F44)+IF(Programacion!CI$44="",0,Programacion!CI$44/SUM(Programacion!CI$42:CI$48)*'3 Eval'!$G44)+IF(Programacion!CI$45="",0,Programacion!CI$45/SUM(Programacion!CI$42:CI$48)*'3 Eval'!$H44)+IF(Programacion!CI$46="",0,Programacion!CI$46/SUM(Programacion!CI$42:CI$48)*'3 Eval'!$I44)+IF(Programacion!CI$47="",0,Programacion!CI$47/SUM(Programacion!CI$42:CI$48)*'3 Eval'!$J44)+IF(Programacion!CI$48="",0,Programacion!CI$48/SUM(Programacion!CI$42:CI$48)*'3 Eval'!$K44))*SUM(Programacion!CI$42:CI$48)/SUM(Programacion!CI$28:CI$48)+IF('Res 2ªEval'!CK45="",0,'Res 2ªEval'!CK45*SUM(Programacion!CI$28:CI$41)/SUM(Programacion!CI$28:CI$48)))))</f>
        <v/>
      </c>
      <c r="CL45" s="270" t="str">
        <f>IF($C45="","",IF(SUM(Programacion!CJ$28:CJ$48)=0,"",IF(SUM(Programacion!CJ$42:CJ$48)=0,'Res 2ªEval'!CL45,(IF(Programacion!CJ$42="",0,Programacion!CJ$42/SUM(Programacion!CJ$42:CJ$48)*'3 Eval'!$E44)+IF(Programacion!CJ$43="",0,Programacion!CJ$43/SUM(Programacion!CJ$42:CJ$48)*'3 Eval'!$F44)+IF(Programacion!CJ$44="",0,Programacion!CJ$44/SUM(Programacion!CJ$42:CJ$48)*'3 Eval'!$G44)+IF(Programacion!CJ$45="",0,Programacion!CJ$45/SUM(Programacion!CJ$42:CJ$48)*'3 Eval'!$H44)+IF(Programacion!CJ$46="",0,Programacion!CJ$46/SUM(Programacion!CJ$42:CJ$48)*'3 Eval'!$I44)+IF(Programacion!CJ$47="",0,Programacion!CJ$47/SUM(Programacion!CJ$42:CJ$48)*'3 Eval'!$J44)+IF(Programacion!CJ$48="",0,Programacion!CJ$48/SUM(Programacion!CJ$42:CJ$48)*'3 Eval'!$K44))*SUM(Programacion!CJ$42:CJ$48)/SUM(Programacion!CJ$28:CJ$48)+IF('Res 2ªEval'!CL45="",0,'Res 2ªEval'!CL45*SUM(Programacion!CJ$28:CJ$41)/SUM(Programacion!CJ$28:CJ$48)))))</f>
        <v/>
      </c>
      <c r="CM45" s="270" t="str">
        <f>IF($C45="","",IF(SUM(Programacion!CK$28:CK$48)=0,"",IF(SUM(Programacion!CK$42:CK$48)=0,'Res 2ªEval'!CM45,(IF(Programacion!CK$42="",0,Programacion!CK$42/SUM(Programacion!CK$42:CK$48)*'3 Eval'!$E44)+IF(Programacion!CK$43="",0,Programacion!CK$43/SUM(Programacion!CK$42:CK$48)*'3 Eval'!$F44)+IF(Programacion!CK$44="",0,Programacion!CK$44/SUM(Programacion!CK$42:CK$48)*'3 Eval'!$G44)+IF(Programacion!CK$45="",0,Programacion!CK$45/SUM(Programacion!CK$42:CK$48)*'3 Eval'!$H44)+IF(Programacion!CK$46="",0,Programacion!CK$46/SUM(Programacion!CK$42:CK$48)*'3 Eval'!$I44)+IF(Programacion!CK$47="",0,Programacion!CK$47/SUM(Programacion!CK$42:CK$48)*'3 Eval'!$J44)+IF(Programacion!CK$48="",0,Programacion!CK$48/SUM(Programacion!CK$42:CK$48)*'3 Eval'!$K44))*SUM(Programacion!CK$42:CK$48)/SUM(Programacion!CK$28:CK$48)+IF('Res 2ªEval'!CM45="",0,'Res 2ªEval'!CM45*SUM(Programacion!CK$28:CK$41)/SUM(Programacion!CK$28:CK$48)))))</f>
        <v/>
      </c>
      <c r="CN45" s="270" t="str">
        <f>IF($C45="","",IF(SUM(Programacion!CL$28:CL$48)=0,"",IF(SUM(Programacion!CL$42:CL$48)=0,'Res 2ªEval'!CN45,(IF(Programacion!CL$42="",0,Programacion!CL$42/SUM(Programacion!CL$42:CL$48)*'3 Eval'!$E44)+IF(Programacion!CL$43="",0,Programacion!CL$43/SUM(Programacion!CL$42:CL$48)*'3 Eval'!$F44)+IF(Programacion!CL$44="",0,Programacion!CL$44/SUM(Programacion!CL$42:CL$48)*'3 Eval'!$G44)+IF(Programacion!CL$45="",0,Programacion!CL$45/SUM(Programacion!CL$42:CL$48)*'3 Eval'!$H44)+IF(Programacion!CL$46="",0,Programacion!CL$46/SUM(Programacion!CL$42:CL$48)*'3 Eval'!$I44)+IF(Programacion!CL$47="",0,Programacion!CL$47/SUM(Programacion!CL$42:CL$48)*'3 Eval'!$J44)+IF(Programacion!CL$48="",0,Programacion!CL$48/SUM(Programacion!CL$42:CL$48)*'3 Eval'!$K44))*SUM(Programacion!CL$42:CL$48)/SUM(Programacion!CL$28:CL$48)+IF('Res 2ªEval'!CN45="",0,'Res 2ªEval'!CN45*SUM(Programacion!CL$28:CL$41)/SUM(Programacion!CL$28:CL$48)))))</f>
        <v/>
      </c>
      <c r="CO45" s="270" t="str">
        <f>IF($C45="","",IF(SUM(Programacion!CM$28:CM$48)=0,"",IF(SUM(Programacion!CM$42:CM$48)=0,'Res 2ªEval'!CO45,(IF(Programacion!CM$42="",0,Programacion!CM$42/SUM(Programacion!CM$42:CM$48)*'3 Eval'!$E44)+IF(Programacion!CM$43="",0,Programacion!CM$43/SUM(Programacion!CM$42:CM$48)*'3 Eval'!$F44)+IF(Programacion!CM$44="",0,Programacion!CM$44/SUM(Programacion!CM$42:CM$48)*'3 Eval'!$G44)+IF(Programacion!CM$45="",0,Programacion!CM$45/SUM(Programacion!CM$42:CM$48)*'3 Eval'!$H44)+IF(Programacion!CM$46="",0,Programacion!CM$46/SUM(Programacion!CM$42:CM$48)*'3 Eval'!$I44)+IF(Programacion!CM$47="",0,Programacion!CM$47/SUM(Programacion!CM$42:CM$48)*'3 Eval'!$J44)+IF(Programacion!CM$48="",0,Programacion!CM$48/SUM(Programacion!CM$42:CM$48)*'3 Eval'!$K44))*SUM(Programacion!CM$42:CM$48)/SUM(Programacion!CM$28:CM$48)+IF('Res 2ªEval'!CO45="",0,'Res 2ªEval'!CO45*SUM(Programacion!CM$28:CM$41)/SUM(Programacion!CM$28:CM$48)))))</f>
        <v/>
      </c>
      <c r="CP45" s="270" t="str">
        <f>IF($C45="","",IF(SUM(Programacion!CN$28:CN$48)=0,"",IF(SUM(Programacion!CN$42:CN$48)=0,'Res 2ªEval'!CP45,(IF(Programacion!CN$42="",0,Programacion!CN$42/SUM(Programacion!CN$42:CN$48)*'3 Eval'!$E44)+IF(Programacion!CN$43="",0,Programacion!CN$43/SUM(Programacion!CN$42:CN$48)*'3 Eval'!$F44)+IF(Programacion!CN$44="",0,Programacion!CN$44/SUM(Programacion!CN$42:CN$48)*'3 Eval'!$G44)+IF(Programacion!CN$45="",0,Programacion!CN$45/SUM(Programacion!CN$42:CN$48)*'3 Eval'!$H44)+IF(Programacion!CN$46="",0,Programacion!CN$46/SUM(Programacion!CN$42:CN$48)*'3 Eval'!$I44)+IF(Programacion!CN$47="",0,Programacion!CN$47/SUM(Programacion!CN$42:CN$48)*'3 Eval'!$J44)+IF(Programacion!CN$48="",0,Programacion!CN$48/SUM(Programacion!CN$42:CN$48)*'3 Eval'!$K44))*SUM(Programacion!CN$42:CN$48)/SUM(Programacion!CN$28:CN$48)+IF('Res 2ªEval'!CP45="",0,'Res 2ªEval'!CP45*SUM(Programacion!CN$28:CN$41)/SUM(Programacion!CN$28:CN$48)))))</f>
        <v/>
      </c>
      <c r="CQ45" s="270" t="str">
        <f>IF($C45="","",IF(SUM(Programacion!CO$28:CO$48)=0,"",IF(SUM(Programacion!CO$42:CO$48)=0,'Res 2ªEval'!CQ45,(IF(Programacion!CO$42="",0,Programacion!CO$42/SUM(Programacion!CO$42:CO$48)*'3 Eval'!$E44)+IF(Programacion!CO$43="",0,Programacion!CO$43/SUM(Programacion!CO$42:CO$48)*'3 Eval'!$F44)+IF(Programacion!CO$44="",0,Programacion!CO$44/SUM(Programacion!CO$42:CO$48)*'3 Eval'!$G44)+IF(Programacion!CO$45="",0,Programacion!CO$45/SUM(Programacion!CO$42:CO$48)*'3 Eval'!$H44)+IF(Programacion!CO$46="",0,Programacion!CO$46/SUM(Programacion!CO$42:CO$48)*'3 Eval'!$I44)+IF(Programacion!CO$47="",0,Programacion!CO$47/SUM(Programacion!CO$42:CO$48)*'3 Eval'!$J44)+IF(Programacion!CO$48="",0,Programacion!CO$48/SUM(Programacion!CO$42:CO$48)*'3 Eval'!$K44))*SUM(Programacion!CO$42:CO$48)/SUM(Programacion!CO$28:CO$48)+IF('Res 2ªEval'!CQ45="",0,'Res 2ªEval'!CQ45*SUM(Programacion!CO$28:CO$41)/SUM(Programacion!CO$28:CO$48)))))</f>
        <v/>
      </c>
      <c r="CR45" s="270" t="str">
        <f>IF($C45="","",IF(SUM(Programacion!CP$28:CP$48)=0,"",IF(SUM(Programacion!CP$42:CP$48)=0,'Res 2ªEval'!CR45,(IF(Programacion!CP$42="",0,Programacion!CP$42/SUM(Programacion!CP$42:CP$48)*'3 Eval'!$E44)+IF(Programacion!CP$43="",0,Programacion!CP$43/SUM(Programacion!CP$42:CP$48)*'3 Eval'!$F44)+IF(Programacion!CP$44="",0,Programacion!CP$44/SUM(Programacion!CP$42:CP$48)*'3 Eval'!$G44)+IF(Programacion!CP$45="",0,Programacion!CP$45/SUM(Programacion!CP$42:CP$48)*'3 Eval'!$H44)+IF(Programacion!CP$46="",0,Programacion!CP$46/SUM(Programacion!CP$42:CP$48)*'3 Eval'!$I44)+IF(Programacion!CP$47="",0,Programacion!CP$47/SUM(Programacion!CP$42:CP$48)*'3 Eval'!$J44)+IF(Programacion!CP$48="",0,Programacion!CP$48/SUM(Programacion!CP$42:CP$48)*'3 Eval'!$K44))*SUM(Programacion!CP$42:CP$48)/SUM(Programacion!CP$28:CP$48)+IF('Res 2ªEval'!CR45="",0,'Res 2ªEval'!CR45*SUM(Programacion!CP$28:CP$41)/SUM(Programacion!CP$28:CP$48)))))</f>
        <v/>
      </c>
      <c r="CS45" s="270" t="str">
        <f>IF($C45="","",IF(SUM(Programacion!CQ$28:CQ$48)=0,"",IF(SUM(Programacion!CQ$42:CQ$48)=0,'Res 2ªEval'!CS45,(IF(Programacion!CQ$42="",0,Programacion!CQ$42/SUM(Programacion!CQ$42:CQ$48)*'3 Eval'!$E44)+IF(Programacion!CQ$43="",0,Programacion!CQ$43/SUM(Programacion!CQ$42:CQ$48)*'3 Eval'!$F44)+IF(Programacion!CQ$44="",0,Programacion!CQ$44/SUM(Programacion!CQ$42:CQ$48)*'3 Eval'!$G44)+IF(Programacion!CQ$45="",0,Programacion!CQ$45/SUM(Programacion!CQ$42:CQ$48)*'3 Eval'!$H44)+IF(Programacion!CQ$46="",0,Programacion!CQ$46/SUM(Programacion!CQ$42:CQ$48)*'3 Eval'!$I44)+IF(Programacion!CQ$47="",0,Programacion!CQ$47/SUM(Programacion!CQ$42:CQ$48)*'3 Eval'!$J44)+IF(Programacion!CQ$48="",0,Programacion!CQ$48/SUM(Programacion!CQ$42:CQ$48)*'3 Eval'!$K44))*SUM(Programacion!CQ$42:CQ$48)/SUM(Programacion!CQ$28:CQ$48)+IF('Res 2ªEval'!CS45="",0,'Res 2ªEval'!CS45*SUM(Programacion!CQ$28:CQ$41)/SUM(Programacion!CQ$28:CQ$48)))))</f>
        <v/>
      </c>
      <c r="CT45" s="270" t="str">
        <f>IF($C45="","",IF(SUM(Programacion!CR$28:CR$48)=0,"",IF(SUM(Programacion!CR$42:CR$48)=0,'Res 2ªEval'!CT45,(IF(Programacion!CR$42="",0,Programacion!CR$42/SUM(Programacion!CR$42:CR$48)*'3 Eval'!$E44)+IF(Programacion!CR$43="",0,Programacion!CR$43/SUM(Programacion!CR$42:CR$48)*'3 Eval'!$F44)+IF(Programacion!CR$44="",0,Programacion!CR$44/SUM(Programacion!CR$42:CR$48)*'3 Eval'!$G44)+IF(Programacion!CR$45="",0,Programacion!CR$45/SUM(Programacion!CR$42:CR$48)*'3 Eval'!$H44)+IF(Programacion!CR$46="",0,Programacion!CR$46/SUM(Programacion!CR$42:CR$48)*'3 Eval'!$I44)+IF(Programacion!CR$47="",0,Programacion!CR$47/SUM(Programacion!CR$42:CR$48)*'3 Eval'!$J44)+IF(Programacion!CR$48="",0,Programacion!CR$48/SUM(Programacion!CR$42:CR$48)*'3 Eval'!$K44))*SUM(Programacion!CR$42:CR$48)/SUM(Programacion!CR$28:CR$48)+IF('Res 2ªEval'!CT45="",0,'Res 2ªEval'!CT45*SUM(Programacion!CR$28:CR$41)/SUM(Programacion!CR$28:CR$48)))))</f>
        <v/>
      </c>
      <c r="CU45" s="270" t="str">
        <f>IF($C45="","",IF(SUM(Programacion!CS$28:CS$48)=0,"",IF(SUM(Programacion!CS$42:CS$48)=0,'Res 2ªEval'!CU45,(IF(Programacion!CS$42="",0,Programacion!CS$42/SUM(Programacion!CS$42:CS$48)*'3 Eval'!$E44)+IF(Programacion!CS$43="",0,Programacion!CS$43/SUM(Programacion!CS$42:CS$48)*'3 Eval'!$F44)+IF(Programacion!CS$44="",0,Programacion!CS$44/SUM(Programacion!CS$42:CS$48)*'3 Eval'!$G44)+IF(Programacion!CS$45="",0,Programacion!CS$45/SUM(Programacion!CS$42:CS$48)*'3 Eval'!$H44)+IF(Programacion!CS$46="",0,Programacion!CS$46/SUM(Programacion!CS$42:CS$48)*'3 Eval'!$I44)+IF(Programacion!CS$47="",0,Programacion!CS$47/SUM(Programacion!CS$42:CS$48)*'3 Eval'!$J44)+IF(Programacion!CS$48="",0,Programacion!CS$48/SUM(Programacion!CS$42:CS$48)*'3 Eval'!$K44))*SUM(Programacion!CS$42:CS$48)/SUM(Programacion!CS$28:CS$48)+IF('Res 2ªEval'!CU45="",0,'Res 2ªEval'!CU45*SUM(Programacion!CS$28:CS$41)/SUM(Programacion!CS$28:CS$48)))))</f>
        <v/>
      </c>
      <c r="CV45" s="270" t="str">
        <f>IF($C45="","",IF(SUM(Programacion!CT$28:CT$48)=0,"",IF(SUM(Programacion!CT$42:CT$48)=0,'Res 2ªEval'!CV45,(IF(Programacion!CT$42="",0,Programacion!CT$42/SUM(Programacion!CT$42:CT$48)*'3 Eval'!$E44)+IF(Programacion!CT$43="",0,Programacion!CT$43/SUM(Programacion!CT$42:CT$48)*'3 Eval'!$F44)+IF(Programacion!CT$44="",0,Programacion!CT$44/SUM(Programacion!CT$42:CT$48)*'3 Eval'!$G44)+IF(Programacion!CT$45="",0,Programacion!CT$45/SUM(Programacion!CT$42:CT$48)*'3 Eval'!$H44)+IF(Programacion!CT$46="",0,Programacion!CT$46/SUM(Programacion!CT$42:CT$48)*'3 Eval'!$I44)+IF(Programacion!CT$47="",0,Programacion!CT$47/SUM(Programacion!CT$42:CT$48)*'3 Eval'!$J44)+IF(Programacion!CT$48="",0,Programacion!CT$48/SUM(Programacion!CT$42:CT$48)*'3 Eval'!$K44))*SUM(Programacion!CT$42:CT$48)/SUM(Programacion!CT$28:CT$48)+IF('Res 2ªEval'!CV45="",0,'Res 2ªEval'!CV45*SUM(Programacion!CT$28:CT$41)/SUM(Programacion!CT$28:CT$48)))))</f>
        <v/>
      </c>
      <c r="CW45" s="270" t="str">
        <f>IF($C45="","",IF(SUM(Programacion!CU$28:CU$48)=0,"",IF(SUM(Programacion!CU$42:CU$48)=0,'Res 2ªEval'!CW45,(IF(Programacion!CU$42="",0,Programacion!CU$42/SUM(Programacion!CU$42:CU$48)*'3 Eval'!$E44)+IF(Programacion!CU$43="",0,Programacion!CU$43/SUM(Programacion!CU$42:CU$48)*'3 Eval'!$F44)+IF(Programacion!CU$44="",0,Programacion!CU$44/SUM(Programacion!CU$42:CU$48)*'3 Eval'!$G44)+IF(Programacion!CU$45="",0,Programacion!CU$45/SUM(Programacion!CU$42:CU$48)*'3 Eval'!$H44)+IF(Programacion!CU$46="",0,Programacion!CU$46/SUM(Programacion!CU$42:CU$48)*'3 Eval'!$I44)+IF(Programacion!CU$47="",0,Programacion!CU$47/SUM(Programacion!CU$42:CU$48)*'3 Eval'!$J44)+IF(Programacion!CU$48="",0,Programacion!CU$48/SUM(Programacion!CU$42:CU$48)*'3 Eval'!$K44))*SUM(Programacion!CU$42:CU$48)/SUM(Programacion!CU$28:CU$48)+IF('Res 2ªEval'!CW45="",0,'Res 2ªEval'!CW45*SUM(Programacion!CU$28:CU$41)/SUM(Programacion!CU$28:CU$48)))))</f>
        <v/>
      </c>
      <c r="CX45" s="270" t="str">
        <f>IF($C45="","",IF(SUM(Programacion!CV$28:CV$48)=0,"",IF(SUM(Programacion!CV$42:CV$48)=0,'Res 2ªEval'!CX45,(IF(Programacion!CV$42="",0,Programacion!CV$42/SUM(Programacion!CV$42:CV$48)*'3 Eval'!$E44)+IF(Programacion!CV$43="",0,Programacion!CV$43/SUM(Programacion!CV$42:CV$48)*'3 Eval'!$F44)+IF(Programacion!CV$44="",0,Programacion!CV$44/SUM(Programacion!CV$42:CV$48)*'3 Eval'!$G44)+IF(Programacion!CV$45="",0,Programacion!CV$45/SUM(Programacion!CV$42:CV$48)*'3 Eval'!$H44)+IF(Programacion!CV$46="",0,Programacion!CV$46/SUM(Programacion!CV$42:CV$48)*'3 Eval'!$I44)+IF(Programacion!CV$47="",0,Programacion!CV$47/SUM(Programacion!CV$42:CV$48)*'3 Eval'!$J44)+IF(Programacion!CV$48="",0,Programacion!CV$48/SUM(Programacion!CV$42:CV$48)*'3 Eval'!$K44))*SUM(Programacion!CV$42:CV$48)/SUM(Programacion!CV$28:CV$48)+IF('Res 2ªEval'!CX45="",0,'Res 2ªEval'!CX45*SUM(Programacion!CV$28:CV$41)/SUM(Programacion!CV$28:CV$48)))))</f>
        <v/>
      </c>
      <c r="CY45" s="270" t="str">
        <f>IF($C45="","",IF(SUM(Programacion!CW$28:CW$48)=0,"",IF(SUM(Programacion!CW$42:CW$48)=0,'Res 2ªEval'!CY45,(IF(Programacion!CW$42="",0,Programacion!CW$42/SUM(Programacion!CW$42:CW$48)*'3 Eval'!$E44)+IF(Programacion!CW$43="",0,Programacion!CW$43/SUM(Programacion!CW$42:CW$48)*'3 Eval'!$F44)+IF(Programacion!CW$44="",0,Programacion!CW$44/SUM(Programacion!CW$42:CW$48)*'3 Eval'!$G44)+IF(Programacion!CW$45="",0,Programacion!CW$45/SUM(Programacion!CW$42:CW$48)*'3 Eval'!$H44)+IF(Programacion!CW$46="",0,Programacion!CW$46/SUM(Programacion!CW$42:CW$48)*'3 Eval'!$I44)+IF(Programacion!CW$47="",0,Programacion!CW$47/SUM(Programacion!CW$42:CW$48)*'3 Eval'!$J44)+IF(Programacion!CW$48="",0,Programacion!CW$48/SUM(Programacion!CW$42:CW$48)*'3 Eval'!$K44))*SUM(Programacion!CW$42:CW$48)/SUM(Programacion!CW$28:CW$48)+IF('Res 2ªEval'!CY45="",0,'Res 2ªEval'!CY45*SUM(Programacion!CW$28:CW$41)/SUM(Programacion!CW$28:CW$48)))))</f>
        <v/>
      </c>
      <c r="CZ45" s="270" t="str">
        <f>IF($C45="","",IF(SUM(Programacion!CX$28:CX$48)=0,"",IF(SUM(Programacion!CX$42:CX$48)=0,'Res 2ªEval'!CZ45,(IF(Programacion!CX$42="",0,Programacion!CX$42/SUM(Programacion!CX$42:CX$48)*'3 Eval'!$E44)+IF(Programacion!CX$43="",0,Programacion!CX$43/SUM(Programacion!CX$42:CX$48)*'3 Eval'!$F44)+IF(Programacion!CX$44="",0,Programacion!CX$44/SUM(Programacion!CX$42:CX$48)*'3 Eval'!$G44)+IF(Programacion!CX$45="",0,Programacion!CX$45/SUM(Programacion!CX$42:CX$48)*'3 Eval'!$H44)+IF(Programacion!CX$46="",0,Programacion!CX$46/SUM(Programacion!CX$42:CX$48)*'3 Eval'!$I44)+IF(Programacion!CX$47="",0,Programacion!CX$47/SUM(Programacion!CX$42:CX$48)*'3 Eval'!$J44)+IF(Programacion!CX$48="",0,Programacion!CX$48/SUM(Programacion!CX$42:CX$48)*'3 Eval'!$K44))*SUM(Programacion!CX$42:CX$48)/SUM(Programacion!CX$28:CX$48)+IF('Res 2ªEval'!CZ45="",0,'Res 2ªEval'!CZ45*SUM(Programacion!CX$28:CX$41)/SUM(Programacion!CX$28:CX$48)))))</f>
        <v/>
      </c>
      <c r="DA45" s="270" t="str">
        <f>IF($C45="","",IF(SUM(Programacion!CY$28:CY$48)=0,"",IF(SUM(Programacion!CY$42:CY$48)=0,'Res 2ªEval'!DA45,(IF(Programacion!CY$42="",0,Programacion!CY$42/SUM(Programacion!CY$42:CY$48)*'3 Eval'!$E44)+IF(Programacion!CY$43="",0,Programacion!CY$43/SUM(Programacion!CY$42:CY$48)*'3 Eval'!$F44)+IF(Programacion!CY$44="",0,Programacion!CY$44/SUM(Programacion!CY$42:CY$48)*'3 Eval'!$G44)+IF(Programacion!CY$45="",0,Programacion!CY$45/SUM(Programacion!CY$42:CY$48)*'3 Eval'!$H44)+IF(Programacion!CY$46="",0,Programacion!CY$46/SUM(Programacion!CY$42:CY$48)*'3 Eval'!$I44)+IF(Programacion!CY$47="",0,Programacion!CY$47/SUM(Programacion!CY$42:CY$48)*'3 Eval'!$J44)+IF(Programacion!CY$48="",0,Programacion!CY$48/SUM(Programacion!CY$42:CY$48)*'3 Eval'!$K44))*SUM(Programacion!CY$42:CY$48)/SUM(Programacion!CY$28:CY$48)+IF('Res 2ªEval'!DA45="",0,'Res 2ªEval'!DA45*SUM(Programacion!CY$28:CY$41)/SUM(Programacion!CY$28:CY$48)))))</f>
        <v/>
      </c>
      <c r="DB45" s="270" t="str">
        <f>IF($C45="","",IF(SUM(Programacion!CZ$28:CZ$48)=0,"",IF(SUM(Programacion!CZ$42:CZ$48)=0,'Res 2ªEval'!DB45,(IF(Programacion!CZ$42="",0,Programacion!CZ$42/SUM(Programacion!CZ$42:CZ$48)*'3 Eval'!$E44)+IF(Programacion!CZ$43="",0,Programacion!CZ$43/SUM(Programacion!CZ$42:CZ$48)*'3 Eval'!$F44)+IF(Programacion!CZ$44="",0,Programacion!CZ$44/SUM(Programacion!CZ$42:CZ$48)*'3 Eval'!$G44)+IF(Programacion!CZ$45="",0,Programacion!CZ$45/SUM(Programacion!CZ$42:CZ$48)*'3 Eval'!$H44)+IF(Programacion!CZ$46="",0,Programacion!CZ$46/SUM(Programacion!CZ$42:CZ$48)*'3 Eval'!$I44)+IF(Programacion!CZ$47="",0,Programacion!CZ$47/SUM(Programacion!CZ$42:CZ$48)*'3 Eval'!$J44)+IF(Programacion!CZ$48="",0,Programacion!CZ$48/SUM(Programacion!CZ$42:CZ$48)*'3 Eval'!$K44))*SUM(Programacion!CZ$42:CZ$48)/SUM(Programacion!CZ$28:CZ$48)+IF('Res 2ªEval'!DB45="",0,'Res 2ªEval'!DB45*SUM(Programacion!CZ$28:CZ$41)/SUM(Programacion!CZ$28:CZ$48)))))</f>
        <v/>
      </c>
      <c r="DC45" s="270" t="str">
        <f>IF($C45="","",IF(SUM(Programacion!DA$28:DA$48)=0,"",IF(SUM(Programacion!DA$42:DA$48)=0,'Res 2ªEval'!DC45,(IF(Programacion!DA$42="",0,Programacion!DA$42/SUM(Programacion!DA$42:DA$48)*'3 Eval'!$E44)+IF(Programacion!DA$43="",0,Programacion!DA$43/SUM(Programacion!DA$42:DA$48)*'3 Eval'!$F44)+IF(Programacion!DA$44="",0,Programacion!DA$44/SUM(Programacion!DA$42:DA$48)*'3 Eval'!$G44)+IF(Programacion!DA$45="",0,Programacion!DA$45/SUM(Programacion!DA$42:DA$48)*'3 Eval'!$H44)+IF(Programacion!DA$46="",0,Programacion!DA$46/SUM(Programacion!DA$42:DA$48)*'3 Eval'!$I44)+IF(Programacion!DA$47="",0,Programacion!DA$47/SUM(Programacion!DA$42:DA$48)*'3 Eval'!$J44)+IF(Programacion!DA$48="",0,Programacion!DA$48/SUM(Programacion!DA$42:DA$48)*'3 Eval'!$K44))*SUM(Programacion!DA$42:DA$48)/SUM(Programacion!DA$28:DA$48)+IF('Res 2ªEval'!DC45="",0,'Res 2ªEval'!DC45*SUM(Programacion!DA$28:DA$41)/SUM(Programacion!DA$28:DA$48)))))</f>
        <v/>
      </c>
      <c r="DD45" s="270" t="str">
        <f>IF($C45="","",IF(SUM(Programacion!DB$28:DB$48)=0,"",IF(SUM(Programacion!DB$42:DB$48)=0,'Res 2ªEval'!DD45,(IF(Programacion!DB$42="",0,Programacion!DB$42/SUM(Programacion!DB$42:DB$48)*'3 Eval'!$E44)+IF(Programacion!DB$43="",0,Programacion!DB$43/SUM(Programacion!DB$42:DB$48)*'3 Eval'!$F44)+IF(Programacion!DB$44="",0,Programacion!DB$44/SUM(Programacion!DB$42:DB$48)*'3 Eval'!$G44)+IF(Programacion!DB$45="",0,Programacion!DB$45/SUM(Programacion!DB$42:DB$48)*'3 Eval'!$H44)+IF(Programacion!DB$46="",0,Programacion!DB$46/SUM(Programacion!DB$42:DB$48)*'3 Eval'!$I44)+IF(Programacion!DB$47="",0,Programacion!DB$47/SUM(Programacion!DB$42:DB$48)*'3 Eval'!$J44)+IF(Programacion!DB$48="",0,Programacion!DB$48/SUM(Programacion!DB$42:DB$48)*'3 Eval'!$K44))*SUM(Programacion!DB$42:DB$48)/SUM(Programacion!DB$28:DB$48)+IF('Res 2ªEval'!DD45="",0,'Res 2ªEval'!DD45*SUM(Programacion!DB$28:DB$41)/SUM(Programacion!DB$28:DB$48)))))</f>
        <v/>
      </c>
      <c r="DE45" s="270" t="str">
        <f>IF($C45="","",IF(SUM(Programacion!DC$28:DC$48)=0,"",IF(SUM(Programacion!DC$42:DC$48)=0,'Res 2ªEval'!DE45,(IF(Programacion!DC$42="",0,Programacion!DC$42/SUM(Programacion!DC$42:DC$48)*'3 Eval'!$E44)+IF(Programacion!DC$43="",0,Programacion!DC$43/SUM(Programacion!DC$42:DC$48)*'3 Eval'!$F44)+IF(Programacion!DC$44="",0,Programacion!DC$44/SUM(Programacion!DC$42:DC$48)*'3 Eval'!$G44)+IF(Programacion!DC$45="",0,Programacion!DC$45/SUM(Programacion!DC$42:DC$48)*'3 Eval'!$H44)+IF(Programacion!DC$46="",0,Programacion!DC$46/SUM(Programacion!DC$42:DC$48)*'3 Eval'!$I44)+IF(Programacion!DC$47="",0,Programacion!DC$47/SUM(Programacion!DC$42:DC$48)*'3 Eval'!$J44)+IF(Programacion!DC$48="",0,Programacion!DC$48/SUM(Programacion!DC$42:DC$48)*'3 Eval'!$K44))*SUM(Programacion!DC$42:DC$48)/SUM(Programacion!DC$28:DC$48)+IF('Res 2ªEval'!DE45="",0,'Res 2ªEval'!DE45*SUM(Programacion!DC$28:DC$41)/SUM(Programacion!DC$28:DC$48)))))</f>
        <v/>
      </c>
      <c r="DF45" s="270" t="str">
        <f>IF($C45="","",IF(SUM(Programacion!DD$28:DD$48)=0,"",IF(SUM(Programacion!DD$42:DD$48)=0,'Res 2ªEval'!DF45,(IF(Programacion!DD$42="",0,Programacion!DD$42/SUM(Programacion!DD$42:DD$48)*'3 Eval'!$E44)+IF(Programacion!DD$43="",0,Programacion!DD$43/SUM(Programacion!DD$42:DD$48)*'3 Eval'!$F44)+IF(Programacion!DD$44="",0,Programacion!DD$44/SUM(Programacion!DD$42:DD$48)*'3 Eval'!$G44)+IF(Programacion!DD$45="",0,Programacion!DD$45/SUM(Programacion!DD$42:DD$48)*'3 Eval'!$H44)+IF(Programacion!DD$46="",0,Programacion!DD$46/SUM(Programacion!DD$42:DD$48)*'3 Eval'!$I44)+IF(Programacion!DD$47="",0,Programacion!DD$47/SUM(Programacion!DD$42:DD$48)*'3 Eval'!$J44)+IF(Programacion!DD$48="",0,Programacion!DD$48/SUM(Programacion!DD$42:DD$48)*'3 Eval'!$K44))*SUM(Programacion!DD$42:DD$48)/SUM(Programacion!DD$28:DD$48)+IF('Res 2ªEval'!DF45="",0,'Res 2ªEval'!DF45*SUM(Programacion!DD$28:DD$41)/SUM(Programacion!DD$28:DD$48)))))</f>
        <v/>
      </c>
      <c r="DG45" s="270" t="str">
        <f>IF($C45="","",IF(SUM(Programacion!DE$28:DE$48)=0,"",IF(SUM(Programacion!DE$42:DE$48)=0,'Res 2ªEval'!DG45,(IF(Programacion!DE$42="",0,Programacion!DE$42/SUM(Programacion!DE$42:DE$48)*'3 Eval'!$E44)+IF(Programacion!DE$43="",0,Programacion!DE$43/SUM(Programacion!DE$42:DE$48)*'3 Eval'!$F44)+IF(Programacion!DE$44="",0,Programacion!DE$44/SUM(Programacion!DE$42:DE$48)*'3 Eval'!$G44)+IF(Programacion!DE$45="",0,Programacion!DE$45/SUM(Programacion!DE$42:DE$48)*'3 Eval'!$H44)+IF(Programacion!DE$46="",0,Programacion!DE$46/SUM(Programacion!DE$42:DE$48)*'3 Eval'!$I44)+IF(Programacion!DE$47="",0,Programacion!DE$47/SUM(Programacion!DE$42:DE$48)*'3 Eval'!$J44)+IF(Programacion!DE$48="",0,Programacion!DE$48/SUM(Programacion!DE$42:DE$48)*'3 Eval'!$K44))*SUM(Programacion!DE$42:DE$48)/SUM(Programacion!DE$28:DE$48)+IF('Res 2ªEval'!DG45="",0,'Res 2ªEval'!DG45*SUM(Programacion!DE$28:DE$41)/SUM(Programacion!DE$28:DE$48)))))</f>
        <v/>
      </c>
      <c r="DH45" s="270" t="str">
        <f>IF($C45="","",IF(SUM(Programacion!DF$28:DF$48)=0,"",IF(SUM(Programacion!DF$42:DF$48)=0,'Res 2ªEval'!DH45,(IF(Programacion!DF$42="",0,Programacion!DF$42/SUM(Programacion!DF$42:DF$48)*'3 Eval'!$E44)+IF(Programacion!DF$43="",0,Programacion!DF$43/SUM(Programacion!DF$42:DF$48)*'3 Eval'!$F44)+IF(Programacion!DF$44="",0,Programacion!DF$44/SUM(Programacion!DF$42:DF$48)*'3 Eval'!$G44)+IF(Programacion!DF$45="",0,Programacion!DF$45/SUM(Programacion!DF$42:DF$48)*'3 Eval'!$H44)+IF(Programacion!DF$46="",0,Programacion!DF$46/SUM(Programacion!DF$42:DF$48)*'3 Eval'!$I44)+IF(Programacion!DF$47="",0,Programacion!DF$47/SUM(Programacion!DF$42:DF$48)*'3 Eval'!$J44)+IF(Programacion!DF$48="",0,Programacion!DF$48/SUM(Programacion!DF$42:DF$48)*'3 Eval'!$K44))*SUM(Programacion!DF$42:DF$48)/SUM(Programacion!DF$28:DF$48)+IF('Res 2ªEval'!DH45="",0,'Res 2ªEval'!DH45*SUM(Programacion!DF$28:DF$41)/SUM(Programacion!DF$28:DF$48)))))</f>
        <v/>
      </c>
      <c r="DI45" s="270" t="str">
        <f>IF($C45="","",IF(SUM(Programacion!DG$28:DG$48)=0,"",IF(SUM(Programacion!DG$42:DG$48)=0,'Res 2ªEval'!DI45,(IF(Programacion!DG$42="",0,Programacion!DG$42/SUM(Programacion!DG$42:DG$48)*'3 Eval'!$E44)+IF(Programacion!DG$43="",0,Programacion!DG$43/SUM(Programacion!DG$42:DG$48)*'3 Eval'!$F44)+IF(Programacion!DG$44="",0,Programacion!DG$44/SUM(Programacion!DG$42:DG$48)*'3 Eval'!$G44)+IF(Programacion!DG$45="",0,Programacion!DG$45/SUM(Programacion!DG$42:DG$48)*'3 Eval'!$H44)+IF(Programacion!DG$46="",0,Programacion!DG$46/SUM(Programacion!DG$42:DG$48)*'3 Eval'!$I44)+IF(Programacion!DG$47="",0,Programacion!DG$47/SUM(Programacion!DG$42:DG$48)*'3 Eval'!$J44)+IF(Programacion!DG$48="",0,Programacion!DG$48/SUM(Programacion!DG$42:DG$48)*'3 Eval'!$K44))*SUM(Programacion!DG$42:DG$48)/SUM(Programacion!DG$28:DG$48)+IF('Res 2ªEval'!DI45="",0,'Res 2ªEval'!DI45*SUM(Programacion!DG$28:DG$41)/SUM(Programacion!DG$28:DG$48)))))</f>
        <v/>
      </c>
      <c r="DJ45" s="270" t="str">
        <f>IF($C45="","",IF(SUM(Programacion!DH$28:DH$48)=0,"",IF(SUM(Programacion!DH$42:DH$48)=0,'Res 2ªEval'!DJ45,(IF(Programacion!DH$42="",0,Programacion!DH$42/SUM(Programacion!DH$42:DH$48)*'3 Eval'!$E44)+IF(Programacion!DH$43="",0,Programacion!DH$43/SUM(Programacion!DH$42:DH$48)*'3 Eval'!$F44)+IF(Programacion!DH$44="",0,Programacion!DH$44/SUM(Programacion!DH$42:DH$48)*'3 Eval'!$G44)+IF(Programacion!DH$45="",0,Programacion!DH$45/SUM(Programacion!DH$42:DH$48)*'3 Eval'!$H44)+IF(Programacion!DH$46="",0,Programacion!DH$46/SUM(Programacion!DH$42:DH$48)*'3 Eval'!$I44)+IF(Programacion!DH$47="",0,Programacion!DH$47/SUM(Programacion!DH$42:DH$48)*'3 Eval'!$J44)+IF(Programacion!DH$48="",0,Programacion!DH$48/SUM(Programacion!DH$42:DH$48)*'3 Eval'!$K44))*SUM(Programacion!DH$42:DH$48)/SUM(Programacion!DH$28:DH$48)+IF('Res 2ªEval'!DJ45="",0,'Res 2ªEval'!DJ45*SUM(Programacion!DH$28:DH$41)/SUM(Programacion!DH$28:DH$48)))))</f>
        <v/>
      </c>
      <c r="DK45" s="270" t="str">
        <f>IF($C45="","",IF(SUM(Programacion!DI$28:DI$48)=0,"",IF(SUM(Programacion!DI$42:DI$48)=0,'Res 2ªEval'!DK45,(IF(Programacion!DI$42="",0,Programacion!DI$42/SUM(Programacion!DI$42:DI$48)*'3 Eval'!$E44)+IF(Programacion!DI$43="",0,Programacion!DI$43/SUM(Programacion!DI$42:DI$48)*'3 Eval'!$F44)+IF(Programacion!DI$44="",0,Programacion!DI$44/SUM(Programacion!DI$42:DI$48)*'3 Eval'!$G44)+IF(Programacion!DI$45="",0,Programacion!DI$45/SUM(Programacion!DI$42:DI$48)*'3 Eval'!$H44)+IF(Programacion!DI$46="",0,Programacion!DI$46/SUM(Programacion!DI$42:DI$48)*'3 Eval'!$I44)+IF(Programacion!DI$47="",0,Programacion!DI$47/SUM(Programacion!DI$42:DI$48)*'3 Eval'!$J44)+IF(Programacion!DI$48="",0,Programacion!DI$48/SUM(Programacion!DI$42:DI$48)*'3 Eval'!$K44))*SUM(Programacion!DI$42:DI$48)/SUM(Programacion!DI$28:DI$48)+IF('Res 2ªEval'!DK45="",0,'Res 2ªEval'!DK45*SUM(Programacion!DI$28:DI$41)/SUM(Programacion!DI$28:DI$48)))))</f>
        <v/>
      </c>
      <c r="DL45" s="270" t="str">
        <f>IF($C45="","",IF(SUM(Programacion!DJ$28:DJ$48)=0,"",IF(SUM(Programacion!DJ$42:DJ$48)=0,'Res 2ªEval'!DL45,(IF(Programacion!DJ$42="",0,Programacion!DJ$42/SUM(Programacion!DJ$42:DJ$48)*'3 Eval'!$E44)+IF(Programacion!DJ$43="",0,Programacion!DJ$43/SUM(Programacion!DJ$42:DJ$48)*'3 Eval'!$F44)+IF(Programacion!DJ$44="",0,Programacion!DJ$44/SUM(Programacion!DJ$42:DJ$48)*'3 Eval'!$G44)+IF(Programacion!DJ$45="",0,Programacion!DJ$45/SUM(Programacion!DJ$42:DJ$48)*'3 Eval'!$H44)+IF(Programacion!DJ$46="",0,Programacion!DJ$46/SUM(Programacion!DJ$42:DJ$48)*'3 Eval'!$I44)+IF(Programacion!DJ$47="",0,Programacion!DJ$47/SUM(Programacion!DJ$42:DJ$48)*'3 Eval'!$J44)+IF(Programacion!DJ$48="",0,Programacion!DJ$48/SUM(Programacion!DJ$42:DJ$48)*'3 Eval'!$K44))*SUM(Programacion!DJ$42:DJ$48)/SUM(Programacion!DJ$28:DJ$48)+IF('Res 2ªEval'!DL45="",0,'Res 2ªEval'!DL45*SUM(Programacion!DJ$28:DJ$41)/SUM(Programacion!DJ$28:DJ$48)))))</f>
        <v/>
      </c>
      <c r="DM45" s="270" t="str">
        <f>IF($C45="","",IF(SUM(Programacion!DK$28:DK$48)=0,"",IF(SUM(Programacion!DK$42:DK$48)=0,'Res 2ªEval'!DM45,(IF(Programacion!DK$42="",0,Programacion!DK$42/SUM(Programacion!DK$42:DK$48)*'3 Eval'!$E44)+IF(Programacion!DK$43="",0,Programacion!DK$43/SUM(Programacion!DK$42:DK$48)*'3 Eval'!$F44)+IF(Programacion!DK$44="",0,Programacion!DK$44/SUM(Programacion!DK$42:DK$48)*'3 Eval'!$G44)+IF(Programacion!DK$45="",0,Programacion!DK$45/SUM(Programacion!DK$42:DK$48)*'3 Eval'!$H44)+IF(Programacion!DK$46="",0,Programacion!DK$46/SUM(Programacion!DK$42:DK$48)*'3 Eval'!$I44)+IF(Programacion!DK$47="",0,Programacion!DK$47/SUM(Programacion!DK$42:DK$48)*'3 Eval'!$J44)+IF(Programacion!DK$48="",0,Programacion!DK$48/SUM(Programacion!DK$42:DK$48)*'3 Eval'!$K44))*SUM(Programacion!DK$42:DK$48)/SUM(Programacion!DK$28:DK$48)+IF('Res 2ªEval'!DM45="",0,'Res 2ªEval'!DM45*SUM(Programacion!DK$28:DK$41)/SUM(Programacion!DK$28:DK$48)))))</f>
        <v/>
      </c>
      <c r="DN45" s="270" t="str">
        <f>IF($C45="","",IF(SUM(Programacion!DL$28:DL$48)=0,"",IF(SUM(Programacion!DL$42:DL$48)=0,'Res 2ªEval'!DN45,(IF(Programacion!DL$42="",0,Programacion!DL$42/SUM(Programacion!DL$42:DL$48)*'3 Eval'!$E44)+IF(Programacion!DL$43="",0,Programacion!DL$43/SUM(Programacion!DL$42:DL$48)*'3 Eval'!$F44)+IF(Programacion!DL$44="",0,Programacion!DL$44/SUM(Programacion!DL$42:DL$48)*'3 Eval'!$G44)+IF(Programacion!DL$45="",0,Programacion!DL$45/SUM(Programacion!DL$42:DL$48)*'3 Eval'!$H44)+IF(Programacion!DL$46="",0,Programacion!DL$46/SUM(Programacion!DL$42:DL$48)*'3 Eval'!$I44)+IF(Programacion!DL$47="",0,Programacion!DL$47/SUM(Programacion!DL$42:DL$48)*'3 Eval'!$J44)+IF(Programacion!DL$48="",0,Programacion!DL$48/SUM(Programacion!DL$42:DL$48)*'3 Eval'!$K44))*SUM(Programacion!DL$42:DL$48)/SUM(Programacion!DL$28:DL$48)+IF('Res 2ªEval'!DN45="",0,'Res 2ªEval'!DN45*SUM(Programacion!DL$28:DL$41)/SUM(Programacion!DL$28:DL$48)))))</f>
        <v/>
      </c>
      <c r="DO45" s="270" t="str">
        <f>IF($C45="","",IF(SUM(Programacion!DM$28:DM$48)=0,"",IF(SUM(Programacion!DM$42:DM$48)=0,'Res 2ªEval'!DO45,(IF(Programacion!DM$42="",0,Programacion!DM$42/SUM(Programacion!DM$42:DM$48)*'3 Eval'!$E44)+IF(Programacion!DM$43="",0,Programacion!DM$43/SUM(Programacion!DM$42:DM$48)*'3 Eval'!$F44)+IF(Programacion!DM$44="",0,Programacion!DM$44/SUM(Programacion!DM$42:DM$48)*'3 Eval'!$G44)+IF(Programacion!DM$45="",0,Programacion!DM$45/SUM(Programacion!DM$42:DM$48)*'3 Eval'!$H44)+IF(Programacion!DM$46="",0,Programacion!DM$46/SUM(Programacion!DM$42:DM$48)*'3 Eval'!$I44)+IF(Programacion!DM$47="",0,Programacion!DM$47/SUM(Programacion!DM$42:DM$48)*'3 Eval'!$J44)+IF(Programacion!DM$48="",0,Programacion!DM$48/SUM(Programacion!DM$42:DM$48)*'3 Eval'!$K44))*SUM(Programacion!DM$42:DM$48)/SUM(Programacion!DM$28:DM$48)+IF('Res 2ªEval'!DO45="",0,'Res 2ªEval'!DO45*SUM(Programacion!DM$28:DM$41)/SUM(Programacion!DM$28:DM$48)))))</f>
        <v/>
      </c>
      <c r="DP45" s="270" t="str">
        <f>IF($C45="","",IF(SUM(Programacion!DN$28:DN$48)=0,"",IF(SUM(Programacion!DN$42:DN$48)=0,'Res 2ªEval'!DP45,(IF(Programacion!DN$42="",0,Programacion!DN$42/SUM(Programacion!DN$42:DN$48)*'3 Eval'!$E44)+IF(Programacion!DN$43="",0,Programacion!DN$43/SUM(Programacion!DN$42:DN$48)*'3 Eval'!$F44)+IF(Programacion!DN$44="",0,Programacion!DN$44/SUM(Programacion!DN$42:DN$48)*'3 Eval'!$G44)+IF(Programacion!DN$45="",0,Programacion!DN$45/SUM(Programacion!DN$42:DN$48)*'3 Eval'!$H44)+IF(Programacion!DN$46="",0,Programacion!DN$46/SUM(Programacion!DN$42:DN$48)*'3 Eval'!$I44)+IF(Programacion!DN$47="",0,Programacion!DN$47/SUM(Programacion!DN$42:DN$48)*'3 Eval'!$J44)+IF(Programacion!DN$48="",0,Programacion!DN$48/SUM(Programacion!DN$42:DN$48)*'3 Eval'!$K44))*SUM(Programacion!DN$42:DN$48)/SUM(Programacion!DN$28:DN$48)+IF('Res 2ªEval'!DP45="",0,'Res 2ªEval'!DP45*SUM(Programacion!DN$28:DN$41)/SUM(Programacion!DN$28:DN$48)))))</f>
        <v/>
      </c>
      <c r="DQ45" s="270" t="str">
        <f>IF($C45="","",IF(SUM(Programacion!DO$28:DO$48)=0,"",IF(SUM(Programacion!DO$42:DO$48)=0,'Res 2ªEval'!DQ45,(IF(Programacion!DO$42="",0,Programacion!DO$42/SUM(Programacion!DO$42:DO$48)*'3 Eval'!$E44)+IF(Programacion!DO$43="",0,Programacion!DO$43/SUM(Programacion!DO$42:DO$48)*'3 Eval'!$F44)+IF(Programacion!DO$44="",0,Programacion!DO$44/SUM(Programacion!DO$42:DO$48)*'3 Eval'!$G44)+IF(Programacion!DO$45="",0,Programacion!DO$45/SUM(Programacion!DO$42:DO$48)*'3 Eval'!$H44)+IF(Programacion!DO$46="",0,Programacion!DO$46/SUM(Programacion!DO$42:DO$48)*'3 Eval'!$I44)+IF(Programacion!DO$47="",0,Programacion!DO$47/SUM(Programacion!DO$42:DO$48)*'3 Eval'!$J44)+IF(Programacion!DO$48="",0,Programacion!DO$48/SUM(Programacion!DO$42:DO$48)*'3 Eval'!$K44))*SUM(Programacion!DO$42:DO$48)/SUM(Programacion!DO$28:DO$48)+IF('Res 2ªEval'!DQ45="",0,'Res 2ªEval'!DQ45*SUM(Programacion!DO$28:DO$41)/SUM(Programacion!DO$28:DO$48)))))</f>
        <v/>
      </c>
      <c r="DR45" s="270" t="str">
        <f>IF($C45="","",IF(SUM(Programacion!DP$28:DP$48)=0,"",IF(SUM(Programacion!DP$42:DP$48)=0,'Res 2ªEval'!DR45,(IF(Programacion!DP$42="",0,Programacion!DP$42/SUM(Programacion!DP$42:DP$48)*'3 Eval'!$E44)+IF(Programacion!DP$43="",0,Programacion!DP$43/SUM(Programacion!DP$42:DP$48)*'3 Eval'!$F44)+IF(Programacion!DP$44="",0,Programacion!DP$44/SUM(Programacion!DP$42:DP$48)*'3 Eval'!$G44)+IF(Programacion!DP$45="",0,Programacion!DP$45/SUM(Programacion!DP$42:DP$48)*'3 Eval'!$H44)+IF(Programacion!DP$46="",0,Programacion!DP$46/SUM(Programacion!DP$42:DP$48)*'3 Eval'!$I44)+IF(Programacion!DP$47="",0,Programacion!DP$47/SUM(Programacion!DP$42:DP$48)*'3 Eval'!$J44)+IF(Programacion!DP$48="",0,Programacion!DP$48/SUM(Programacion!DP$42:DP$48)*'3 Eval'!$K44))*SUM(Programacion!DP$42:DP$48)/SUM(Programacion!DP$28:DP$48)+IF('Res 2ªEval'!DR45="",0,'Res 2ªEval'!DR45*SUM(Programacion!DP$28:DP$41)/SUM(Programacion!DP$28:DP$48)))))</f>
        <v/>
      </c>
      <c r="DS45" s="270" t="str">
        <f>IF($C45="","",IF(SUM(Programacion!DQ$28:DQ$48)=0,"",IF(SUM(Programacion!DQ$42:DQ$48)=0,'Res 2ªEval'!DS45,(IF(Programacion!DQ$42="",0,Programacion!DQ$42/SUM(Programacion!DQ$42:DQ$48)*'3 Eval'!$E44)+IF(Programacion!DQ$43="",0,Programacion!DQ$43/SUM(Programacion!DQ$42:DQ$48)*'3 Eval'!$F44)+IF(Programacion!DQ$44="",0,Programacion!DQ$44/SUM(Programacion!DQ$42:DQ$48)*'3 Eval'!$G44)+IF(Programacion!DQ$45="",0,Programacion!DQ$45/SUM(Programacion!DQ$42:DQ$48)*'3 Eval'!$H44)+IF(Programacion!DQ$46="",0,Programacion!DQ$46/SUM(Programacion!DQ$42:DQ$48)*'3 Eval'!$I44)+IF(Programacion!DQ$47="",0,Programacion!DQ$47/SUM(Programacion!DQ$42:DQ$48)*'3 Eval'!$J44)+IF(Programacion!DQ$48="",0,Programacion!DQ$48/SUM(Programacion!DQ$42:DQ$48)*'3 Eval'!$K44))*SUM(Programacion!DQ$42:DQ$48)/SUM(Programacion!DQ$28:DQ$48)+IF('Res 2ªEval'!DS45="",0,'Res 2ªEval'!DS45*SUM(Programacion!DQ$28:DQ$41)/SUM(Programacion!DQ$28:DQ$48)))))</f>
        <v/>
      </c>
      <c r="DT45" s="270" t="str">
        <f>IF($C45="","",IF(SUM(Programacion!DR$28:DR$48)=0,"",IF(SUM(Programacion!DR$42:DR$48)=0,'Res 2ªEval'!DT45,(IF(Programacion!DR$42="",0,Programacion!DR$42/SUM(Programacion!DR$42:DR$48)*'3 Eval'!$E44)+IF(Programacion!DR$43="",0,Programacion!DR$43/SUM(Programacion!DR$42:DR$48)*'3 Eval'!$F44)+IF(Programacion!DR$44="",0,Programacion!DR$44/SUM(Programacion!DR$42:DR$48)*'3 Eval'!$G44)+IF(Programacion!DR$45="",0,Programacion!DR$45/SUM(Programacion!DR$42:DR$48)*'3 Eval'!$H44)+IF(Programacion!DR$46="",0,Programacion!DR$46/SUM(Programacion!DR$42:DR$48)*'3 Eval'!$I44)+IF(Programacion!DR$47="",0,Programacion!DR$47/SUM(Programacion!DR$42:DR$48)*'3 Eval'!$J44)+IF(Programacion!DR$48="",0,Programacion!DR$48/SUM(Programacion!DR$42:DR$48)*'3 Eval'!$K44))*SUM(Programacion!DR$42:DR$48)/SUM(Programacion!DR$28:DR$48)+IF('Res 2ªEval'!DT45="",0,'Res 2ªEval'!DT45*SUM(Programacion!DR$28:DR$41)/SUM(Programacion!DR$28:DR$48)))))</f>
        <v/>
      </c>
      <c r="DU45" s="270" t="str">
        <f>IF($C45="","",IF(SUM(Programacion!DS$28:DS$48)=0,"",IF(SUM(Programacion!DS$42:DS$48)=0,'Res 2ªEval'!DU45,(IF(Programacion!DS$42="",0,Programacion!DS$42/SUM(Programacion!DS$42:DS$48)*'3 Eval'!$E44)+IF(Programacion!DS$43="",0,Programacion!DS$43/SUM(Programacion!DS$42:DS$48)*'3 Eval'!$F44)+IF(Programacion!DS$44="",0,Programacion!DS$44/SUM(Programacion!DS$42:DS$48)*'3 Eval'!$G44)+IF(Programacion!DS$45="",0,Programacion!DS$45/SUM(Programacion!DS$42:DS$48)*'3 Eval'!$H44)+IF(Programacion!DS$46="",0,Programacion!DS$46/SUM(Programacion!DS$42:DS$48)*'3 Eval'!$I44)+IF(Programacion!DS$47="",0,Programacion!DS$47/SUM(Programacion!DS$42:DS$48)*'3 Eval'!$J44)+IF(Programacion!DS$48="",0,Programacion!DS$48/SUM(Programacion!DS$42:DS$48)*'3 Eval'!$K44))*SUM(Programacion!DS$42:DS$48)/SUM(Programacion!DS$28:DS$48)+IF('Res 2ªEval'!DU45="",0,'Res 2ªEval'!DU45*SUM(Programacion!DS$28:DS$41)/SUM(Programacion!DS$28:DS$48)))))</f>
        <v/>
      </c>
      <c r="DV45" s="270" t="str">
        <f>IF($C45="","",IF(SUM(Programacion!DT$28:DT$48)=0,"",IF(SUM(Programacion!DT$42:DT$48)=0,'Res 2ªEval'!DV45,(IF(Programacion!DT$42="",0,Programacion!DT$42/SUM(Programacion!DT$42:DT$48)*'3 Eval'!$E44)+IF(Programacion!DT$43="",0,Programacion!DT$43/SUM(Programacion!DT$42:DT$48)*'3 Eval'!$F44)+IF(Programacion!DT$44="",0,Programacion!DT$44/SUM(Programacion!DT$42:DT$48)*'3 Eval'!$G44)+IF(Programacion!DT$45="",0,Programacion!DT$45/SUM(Programacion!DT$42:DT$48)*'3 Eval'!$H44)+IF(Programacion!DT$46="",0,Programacion!DT$46/SUM(Programacion!DT$42:DT$48)*'3 Eval'!$I44)+IF(Programacion!DT$47="",0,Programacion!DT$47/SUM(Programacion!DT$42:DT$48)*'3 Eval'!$J44)+IF(Programacion!DT$48="",0,Programacion!DT$48/SUM(Programacion!DT$42:DT$48)*'3 Eval'!$K44))*SUM(Programacion!DT$42:DT$48)/SUM(Programacion!DT$28:DT$48)+IF('Res 2ªEval'!DV45="",0,'Res 2ªEval'!DV45*SUM(Programacion!DT$28:DT$41)/SUM(Programacion!DT$28:DT$48)))))</f>
        <v/>
      </c>
      <c r="DW45" s="270" t="str">
        <f>IF($C45="","",IF(SUM(Programacion!DU$28:DU$48)=0,"",IF(SUM(Programacion!DU$42:DU$48)=0,'Res 2ªEval'!DW45,(IF(Programacion!DU$42="",0,Programacion!DU$42/SUM(Programacion!DU$42:DU$48)*'3 Eval'!$E44)+IF(Programacion!DU$43="",0,Programacion!DU$43/SUM(Programacion!DU$42:DU$48)*'3 Eval'!$F44)+IF(Programacion!DU$44="",0,Programacion!DU$44/SUM(Programacion!DU$42:DU$48)*'3 Eval'!$G44)+IF(Programacion!DU$45="",0,Programacion!DU$45/SUM(Programacion!DU$42:DU$48)*'3 Eval'!$H44)+IF(Programacion!DU$46="",0,Programacion!DU$46/SUM(Programacion!DU$42:DU$48)*'3 Eval'!$I44)+IF(Programacion!DU$47="",0,Programacion!DU$47/SUM(Programacion!DU$42:DU$48)*'3 Eval'!$J44)+IF(Programacion!DU$48="",0,Programacion!DU$48/SUM(Programacion!DU$42:DU$48)*'3 Eval'!$K44))*SUM(Programacion!DU$42:DU$48)/SUM(Programacion!DU$28:DU$48)+IF('Res 2ªEval'!DW45="",0,'Res 2ªEval'!DW45*SUM(Programacion!DU$28:DU$41)/SUM(Programacion!DU$28:DU$48)))))</f>
        <v/>
      </c>
      <c r="DX45" s="270" t="str">
        <f>IF($C45="","",IF(SUM(Programacion!DV$28:DV$48)=0,"",IF(SUM(Programacion!DV$42:DV$48)=0,'Res 2ªEval'!DX45,(IF(Programacion!DV$42="",0,Programacion!DV$42/SUM(Programacion!DV$42:DV$48)*'3 Eval'!$E44)+IF(Programacion!DV$43="",0,Programacion!DV$43/SUM(Programacion!DV$42:DV$48)*'3 Eval'!$F44)+IF(Programacion!DV$44="",0,Programacion!DV$44/SUM(Programacion!DV$42:DV$48)*'3 Eval'!$G44)+IF(Programacion!DV$45="",0,Programacion!DV$45/SUM(Programacion!DV$42:DV$48)*'3 Eval'!$H44)+IF(Programacion!DV$46="",0,Programacion!DV$46/SUM(Programacion!DV$42:DV$48)*'3 Eval'!$I44)+IF(Programacion!DV$47="",0,Programacion!DV$47/SUM(Programacion!DV$42:DV$48)*'3 Eval'!$J44)+IF(Programacion!DV$48="",0,Programacion!DV$48/SUM(Programacion!DV$42:DV$48)*'3 Eval'!$K44))*SUM(Programacion!DV$42:DV$48)/SUM(Programacion!DV$28:DV$48)+IF('Res 2ªEval'!DX45="",0,'Res 2ªEval'!DX45*SUM(Programacion!DV$28:DV$41)/SUM(Programacion!DV$28:DV$48)))))</f>
        <v/>
      </c>
      <c r="DY45" s="270" t="str">
        <f>IF($C45="","",IF(SUM(Programacion!DW$28:DW$48)=0,"",IF(SUM(Programacion!DW$42:DW$48)=0,'Res 2ªEval'!DY45,(IF(Programacion!DW$42="",0,Programacion!DW$42/SUM(Programacion!DW$42:DW$48)*'3 Eval'!$E44)+IF(Programacion!DW$43="",0,Programacion!DW$43/SUM(Programacion!DW$42:DW$48)*'3 Eval'!$F44)+IF(Programacion!DW$44="",0,Programacion!DW$44/SUM(Programacion!DW$42:DW$48)*'3 Eval'!$G44)+IF(Programacion!DW$45="",0,Programacion!DW$45/SUM(Programacion!DW$42:DW$48)*'3 Eval'!$H44)+IF(Programacion!DW$46="",0,Programacion!DW$46/SUM(Programacion!DW$42:DW$48)*'3 Eval'!$I44)+IF(Programacion!DW$47="",0,Programacion!DW$47/SUM(Programacion!DW$42:DW$48)*'3 Eval'!$J44)+IF(Programacion!DW$48="",0,Programacion!DW$48/SUM(Programacion!DW$42:DW$48)*'3 Eval'!$K44))*SUM(Programacion!DW$42:DW$48)/SUM(Programacion!DW$28:DW$48)+IF('Res 2ªEval'!DY45="",0,'Res 2ªEval'!DY45*SUM(Programacion!DW$28:DW$41)/SUM(Programacion!DW$28:DW$48)))))</f>
        <v/>
      </c>
      <c r="DZ45" s="270" t="str">
        <f>IF($C45="","",IF(SUM(Programacion!DX$28:DX$48)=0,"",IF(SUM(Programacion!DX$42:DX$48)=0,'Res 2ªEval'!DZ45,(IF(Programacion!DX$42="",0,Programacion!DX$42/SUM(Programacion!DX$42:DX$48)*'3 Eval'!$E44)+IF(Programacion!DX$43="",0,Programacion!DX$43/SUM(Programacion!DX$42:DX$48)*'3 Eval'!$F44)+IF(Programacion!DX$44="",0,Programacion!DX$44/SUM(Programacion!DX$42:DX$48)*'3 Eval'!$G44)+IF(Programacion!DX$45="",0,Programacion!DX$45/SUM(Programacion!DX$42:DX$48)*'3 Eval'!$H44)+IF(Programacion!DX$46="",0,Programacion!DX$46/SUM(Programacion!DX$42:DX$48)*'3 Eval'!$I44)+IF(Programacion!DX$47="",0,Programacion!DX$47/SUM(Programacion!DX$42:DX$48)*'3 Eval'!$J44)+IF(Programacion!DX$48="",0,Programacion!DX$48/SUM(Programacion!DX$42:DX$48)*'3 Eval'!$K44))*SUM(Programacion!DX$42:DX$48)/SUM(Programacion!DX$28:DX$48)+IF('Res 2ªEval'!DZ45="",0,'Res 2ªEval'!DZ45*SUM(Programacion!DX$28:DX$41)/SUM(Programacion!DX$28:DX$48)))))</f>
        <v/>
      </c>
      <c r="EA45" s="270" t="str">
        <f>IF($C45="","",IF(SUM(Programacion!DY$28:DY$48)=0,"",IF(SUM(Programacion!DY$42:DY$48)=0,'Res 2ªEval'!EA45,(IF(Programacion!DY$42="",0,Programacion!DY$42/SUM(Programacion!DY$42:DY$48)*'3 Eval'!$E44)+IF(Programacion!DY$43="",0,Programacion!DY$43/SUM(Programacion!DY$42:DY$48)*'3 Eval'!$F44)+IF(Programacion!DY$44="",0,Programacion!DY$44/SUM(Programacion!DY$42:DY$48)*'3 Eval'!$G44)+IF(Programacion!DY$45="",0,Programacion!DY$45/SUM(Programacion!DY$42:DY$48)*'3 Eval'!$H44)+IF(Programacion!DY$46="",0,Programacion!DY$46/SUM(Programacion!DY$42:DY$48)*'3 Eval'!$I44)+IF(Programacion!DY$47="",0,Programacion!DY$47/SUM(Programacion!DY$42:DY$48)*'3 Eval'!$J44)+IF(Programacion!DY$48="",0,Programacion!DY$48/SUM(Programacion!DY$42:DY$48)*'3 Eval'!$K44))*SUM(Programacion!DY$42:DY$48)/SUM(Programacion!DY$28:DY$48)+IF('Res 2ªEval'!EA45="",0,'Res 2ªEval'!EA45*SUM(Programacion!DY$28:DY$41)/SUM(Programacion!DY$28:DY$48)))))</f>
        <v/>
      </c>
      <c r="EB45" s="270" t="str">
        <f>IF($C45="","",IF(SUM(Programacion!DZ$28:DZ$48)=0,"",IF(SUM(Programacion!DZ$42:DZ$48)=0,'Res 2ªEval'!EB45,(IF(Programacion!DZ$42="",0,Programacion!DZ$42/SUM(Programacion!DZ$42:DZ$48)*'3 Eval'!$E44)+IF(Programacion!DZ$43="",0,Programacion!DZ$43/SUM(Programacion!DZ$42:DZ$48)*'3 Eval'!$F44)+IF(Programacion!DZ$44="",0,Programacion!DZ$44/SUM(Programacion!DZ$42:DZ$48)*'3 Eval'!$G44)+IF(Programacion!DZ$45="",0,Programacion!DZ$45/SUM(Programacion!DZ$42:DZ$48)*'3 Eval'!$H44)+IF(Programacion!DZ$46="",0,Programacion!DZ$46/SUM(Programacion!DZ$42:DZ$48)*'3 Eval'!$I44)+IF(Programacion!DZ$47="",0,Programacion!DZ$47/SUM(Programacion!DZ$42:DZ$48)*'3 Eval'!$J44)+IF(Programacion!DZ$48="",0,Programacion!DZ$48/SUM(Programacion!DZ$42:DZ$48)*'3 Eval'!$K44))*SUM(Programacion!DZ$42:DZ$48)/SUM(Programacion!DZ$28:DZ$48)+IF('Res 2ªEval'!EB45="",0,'Res 2ªEval'!EB45*SUM(Programacion!DZ$28:DZ$41)/SUM(Programacion!DZ$28:DZ$48)))))</f>
        <v/>
      </c>
      <c r="EC45" s="270" t="str">
        <f>IF($C45="","",IF(SUM(Programacion!EA$28:EA$48)=0,"",IF(SUM(Programacion!EA$42:EA$48)=0,'Res 2ªEval'!EC45,(IF(Programacion!EA$42="",0,Programacion!EA$42/SUM(Programacion!EA$42:EA$48)*'3 Eval'!$E44)+IF(Programacion!EA$43="",0,Programacion!EA$43/SUM(Programacion!EA$42:EA$48)*'3 Eval'!$F44)+IF(Programacion!EA$44="",0,Programacion!EA$44/SUM(Programacion!EA$42:EA$48)*'3 Eval'!$G44)+IF(Programacion!EA$45="",0,Programacion!EA$45/SUM(Programacion!EA$42:EA$48)*'3 Eval'!$H44)+IF(Programacion!EA$46="",0,Programacion!EA$46/SUM(Programacion!EA$42:EA$48)*'3 Eval'!$I44)+IF(Programacion!EA$47="",0,Programacion!EA$47/SUM(Programacion!EA$42:EA$48)*'3 Eval'!$J44)+IF(Programacion!EA$48="",0,Programacion!EA$48/SUM(Programacion!EA$42:EA$48)*'3 Eval'!$K44))*SUM(Programacion!EA$42:EA$48)/SUM(Programacion!EA$28:EA$48)+IF('Res 2ªEval'!EC45="",0,'Res 2ªEval'!EC45*SUM(Programacion!EA$28:EA$41)/SUM(Programacion!EA$28:EA$48)))))</f>
        <v/>
      </c>
      <c r="ED45" s="270" t="str">
        <f>IF($C45="","",IF(SUM(Programacion!EB$28:EB$48)=0,"",IF(SUM(Programacion!EB$42:EB$48)=0,'Res 2ªEval'!ED45,(IF(Programacion!EB$42="",0,Programacion!EB$42/SUM(Programacion!EB$42:EB$48)*'3 Eval'!$E44)+IF(Programacion!EB$43="",0,Programacion!EB$43/SUM(Programacion!EB$42:EB$48)*'3 Eval'!$F44)+IF(Programacion!EB$44="",0,Programacion!EB$44/SUM(Programacion!EB$42:EB$48)*'3 Eval'!$G44)+IF(Programacion!EB$45="",0,Programacion!EB$45/SUM(Programacion!EB$42:EB$48)*'3 Eval'!$H44)+IF(Programacion!EB$46="",0,Programacion!EB$46/SUM(Programacion!EB$42:EB$48)*'3 Eval'!$I44)+IF(Programacion!EB$47="",0,Programacion!EB$47/SUM(Programacion!EB$42:EB$48)*'3 Eval'!$J44)+IF(Programacion!EB$48="",0,Programacion!EB$48/SUM(Programacion!EB$42:EB$48)*'3 Eval'!$K44))*SUM(Programacion!EB$42:EB$48)/SUM(Programacion!EB$28:EB$48)+IF('Res 2ªEval'!ED45="",0,'Res 2ªEval'!ED45*SUM(Programacion!EB$28:EB$41)/SUM(Programacion!EB$28:EB$48)))))</f>
        <v/>
      </c>
      <c r="EE45" s="270" t="str">
        <f>IF($C45="","",IF(SUM(Programacion!EC$28:EC$48)=0,"",IF(SUM(Programacion!EC$42:EC$48)=0,'Res 2ªEval'!EE45,(IF(Programacion!EC$42="",0,Programacion!EC$42/SUM(Programacion!EC$42:EC$48)*'3 Eval'!$E44)+IF(Programacion!EC$43="",0,Programacion!EC$43/SUM(Programacion!EC$42:EC$48)*'3 Eval'!$F44)+IF(Programacion!EC$44="",0,Programacion!EC$44/SUM(Programacion!EC$42:EC$48)*'3 Eval'!$G44)+IF(Programacion!EC$45="",0,Programacion!EC$45/SUM(Programacion!EC$42:EC$48)*'3 Eval'!$H44)+IF(Programacion!EC$46="",0,Programacion!EC$46/SUM(Programacion!EC$42:EC$48)*'3 Eval'!$I44)+IF(Programacion!EC$47="",0,Programacion!EC$47/SUM(Programacion!EC$42:EC$48)*'3 Eval'!$J44)+IF(Programacion!EC$48="",0,Programacion!EC$48/SUM(Programacion!EC$42:EC$48)*'3 Eval'!$K44))*SUM(Programacion!EC$42:EC$48)/SUM(Programacion!EC$28:EC$48)+IF('Res 2ªEval'!EE45="",0,'Res 2ªEval'!EE45*SUM(Programacion!EC$28:EC$41)/SUM(Programacion!EC$28:EC$48)))))</f>
        <v/>
      </c>
      <c r="EF45" s="270" t="str">
        <f>IF($C45="","",IF(SUM(Programacion!ED$28:ED$48)=0,"",IF(SUM(Programacion!ED$42:ED$48)=0,'Res 2ªEval'!EF45,(IF(Programacion!ED$42="",0,Programacion!ED$42/SUM(Programacion!ED$42:ED$48)*'3 Eval'!$E44)+IF(Programacion!ED$43="",0,Programacion!ED$43/SUM(Programacion!ED$42:ED$48)*'3 Eval'!$F44)+IF(Programacion!ED$44="",0,Programacion!ED$44/SUM(Programacion!ED$42:ED$48)*'3 Eval'!$G44)+IF(Programacion!ED$45="",0,Programacion!ED$45/SUM(Programacion!ED$42:ED$48)*'3 Eval'!$H44)+IF(Programacion!ED$46="",0,Programacion!ED$46/SUM(Programacion!ED$42:ED$48)*'3 Eval'!$I44)+IF(Programacion!ED$47="",0,Programacion!ED$47/SUM(Programacion!ED$42:ED$48)*'3 Eval'!$J44)+IF(Programacion!ED$48="",0,Programacion!ED$48/SUM(Programacion!ED$42:ED$48)*'3 Eval'!$K44))*SUM(Programacion!ED$42:ED$48)/SUM(Programacion!ED$28:ED$48)+IF('Res 2ªEval'!EF45="",0,'Res 2ªEval'!EF45*SUM(Programacion!ED$28:ED$41)/SUM(Programacion!ED$28:ED$48)))))</f>
        <v/>
      </c>
      <c r="EG45" s="270" t="str">
        <f>IF($C45="","",IF(SUM(Programacion!EE$28:EE$48)=0,"",IF(SUM(Programacion!EE$42:EE$48)=0,'Res 2ªEval'!EG45,(IF(Programacion!EE$42="",0,Programacion!EE$42/SUM(Programacion!EE$42:EE$48)*'3 Eval'!$E44)+IF(Programacion!EE$43="",0,Programacion!EE$43/SUM(Programacion!EE$42:EE$48)*'3 Eval'!$F44)+IF(Programacion!EE$44="",0,Programacion!EE$44/SUM(Programacion!EE$42:EE$48)*'3 Eval'!$G44)+IF(Programacion!EE$45="",0,Programacion!EE$45/SUM(Programacion!EE$42:EE$48)*'3 Eval'!$H44)+IF(Programacion!EE$46="",0,Programacion!EE$46/SUM(Programacion!EE$42:EE$48)*'3 Eval'!$I44)+IF(Programacion!EE$47="",0,Programacion!EE$47/SUM(Programacion!EE$42:EE$48)*'3 Eval'!$J44)+IF(Programacion!EE$48="",0,Programacion!EE$48/SUM(Programacion!EE$42:EE$48)*'3 Eval'!$K44))*SUM(Programacion!EE$42:EE$48)/SUM(Programacion!EE$28:EE$48)+IF('Res 2ªEval'!EG45="",0,'Res 2ªEval'!EG45*SUM(Programacion!EE$28:EE$41)/SUM(Programacion!EE$28:EE$48)))))</f>
        <v/>
      </c>
      <c r="EH45" s="270" t="str">
        <f>IF($C45="","",IF(SUM(Programacion!EF$28:EF$48)=0,"",IF(SUM(Programacion!EF$42:EF$48)=0,'Res 2ªEval'!EH45,(IF(Programacion!EF$42="",0,Programacion!EF$42/SUM(Programacion!EF$42:EF$48)*'3 Eval'!$E44)+IF(Programacion!EF$43="",0,Programacion!EF$43/SUM(Programacion!EF$42:EF$48)*'3 Eval'!$F44)+IF(Programacion!EF$44="",0,Programacion!EF$44/SUM(Programacion!EF$42:EF$48)*'3 Eval'!$G44)+IF(Programacion!EF$45="",0,Programacion!EF$45/SUM(Programacion!EF$42:EF$48)*'3 Eval'!$H44)+IF(Programacion!EF$46="",0,Programacion!EF$46/SUM(Programacion!EF$42:EF$48)*'3 Eval'!$I44)+IF(Programacion!EF$47="",0,Programacion!EF$47/SUM(Programacion!EF$42:EF$48)*'3 Eval'!$J44)+IF(Programacion!EF$48="",0,Programacion!EF$48/SUM(Programacion!EF$42:EF$48)*'3 Eval'!$K44))*SUM(Programacion!EF$42:EF$48)/SUM(Programacion!EF$28:EF$48)+IF('Res 2ªEval'!EH45="",0,'Res 2ªEval'!EH45*SUM(Programacion!EF$28:EF$41)/SUM(Programacion!EF$28:EF$48)))))</f>
        <v/>
      </c>
      <c r="EI45" s="270" t="str">
        <f>IF($C45="","",IF(SUM(Programacion!EG$28:EG$48)=0,"",IF(SUM(Programacion!EG$42:EG$48)=0,'Res 2ªEval'!EI45,(IF(Programacion!EG$42="",0,Programacion!EG$42/SUM(Programacion!EG$42:EG$48)*'3 Eval'!$E44)+IF(Programacion!EG$43="",0,Programacion!EG$43/SUM(Programacion!EG$42:EG$48)*'3 Eval'!$F44)+IF(Programacion!EG$44="",0,Programacion!EG$44/SUM(Programacion!EG$42:EG$48)*'3 Eval'!$G44)+IF(Programacion!EG$45="",0,Programacion!EG$45/SUM(Programacion!EG$42:EG$48)*'3 Eval'!$H44)+IF(Programacion!EG$46="",0,Programacion!EG$46/SUM(Programacion!EG$42:EG$48)*'3 Eval'!$I44)+IF(Programacion!EG$47="",0,Programacion!EG$47/SUM(Programacion!EG$42:EG$48)*'3 Eval'!$J44)+IF(Programacion!EG$48="",0,Programacion!EG$48/SUM(Programacion!EG$42:EG$48)*'3 Eval'!$K44))*SUM(Programacion!EG$42:EG$48)/SUM(Programacion!EG$28:EG$48)+IF('Res 2ªEval'!EI45="",0,'Res 2ªEval'!EI45*SUM(Programacion!EG$28:EG$41)/SUM(Programacion!EG$28:EG$48)))))</f>
        <v/>
      </c>
      <c r="EJ45" s="270" t="str">
        <f>IF($C45="","",IF(SUM(Programacion!EH$28:EH$48)=0,"",IF(SUM(Programacion!EH$42:EH$48)=0,'Res 2ªEval'!EJ45,(IF(Programacion!EH$42="",0,Programacion!EH$42/SUM(Programacion!EH$42:EH$48)*'3 Eval'!$E44)+IF(Programacion!EH$43="",0,Programacion!EH$43/SUM(Programacion!EH$42:EH$48)*'3 Eval'!$F44)+IF(Programacion!EH$44="",0,Programacion!EH$44/SUM(Programacion!EH$42:EH$48)*'3 Eval'!$G44)+IF(Programacion!EH$45="",0,Programacion!EH$45/SUM(Programacion!EH$42:EH$48)*'3 Eval'!$H44)+IF(Programacion!EH$46="",0,Programacion!EH$46/SUM(Programacion!EH$42:EH$48)*'3 Eval'!$I44)+IF(Programacion!EH$47="",0,Programacion!EH$47/SUM(Programacion!EH$42:EH$48)*'3 Eval'!$J44)+IF(Programacion!EH$48="",0,Programacion!EH$48/SUM(Programacion!EH$42:EH$48)*'3 Eval'!$K44))*SUM(Programacion!EH$42:EH$48)/SUM(Programacion!EH$28:EH$48)+IF('Res 2ªEval'!EJ45="",0,'Res 2ªEval'!EJ45*SUM(Programacion!EH$28:EH$41)/SUM(Programacion!EH$28:EH$48)))))</f>
        <v/>
      </c>
      <c r="EK45" s="270" t="str">
        <f>IF($C45="","",IF(SUM(Programacion!EI$28:EI$48)=0,"",IF(SUM(Programacion!EI$42:EI$48)=0,'Res 2ªEval'!EK45,(IF(Programacion!EI$42="",0,Programacion!EI$42/SUM(Programacion!EI$42:EI$48)*'3 Eval'!$E44)+IF(Programacion!EI$43="",0,Programacion!EI$43/SUM(Programacion!EI$42:EI$48)*'3 Eval'!$F44)+IF(Programacion!EI$44="",0,Programacion!EI$44/SUM(Programacion!EI$42:EI$48)*'3 Eval'!$G44)+IF(Programacion!EI$45="",0,Programacion!EI$45/SUM(Programacion!EI$42:EI$48)*'3 Eval'!$H44)+IF(Programacion!EI$46="",0,Programacion!EI$46/SUM(Programacion!EI$42:EI$48)*'3 Eval'!$I44)+IF(Programacion!EI$47="",0,Programacion!EI$47/SUM(Programacion!EI$42:EI$48)*'3 Eval'!$J44)+IF(Programacion!EI$48="",0,Programacion!EI$48/SUM(Programacion!EI$42:EI$48)*'3 Eval'!$K44))*SUM(Programacion!EI$42:EI$48)/SUM(Programacion!EI$28:EI$48)+IF('Res 2ªEval'!EK45="",0,'Res 2ªEval'!EK45*SUM(Programacion!EI$28:EI$41)/SUM(Programacion!EI$28:EI$48)))))</f>
        <v/>
      </c>
    </row>
    <row r="46" spans="2:141" ht="15.75" thickBot="1"/>
    <row r="47" spans="2:141" ht="16.5" thickBot="1">
      <c r="C47" s="469" t="s">
        <v>120</v>
      </c>
      <c r="D47" s="470"/>
      <c r="E47" s="470"/>
      <c r="F47" s="470"/>
      <c r="G47" s="470"/>
      <c r="H47" s="470"/>
      <c r="I47" s="470"/>
      <c r="J47" s="470"/>
      <c r="K47" s="470"/>
      <c r="L47" s="470"/>
      <c r="M47" s="471"/>
      <c r="O47" s="472" t="str">
        <f>'3 Eval'!A2</f>
        <v>3ª EVALUACIÓN</v>
      </c>
      <c r="P47" s="472"/>
      <c r="Q47" s="472"/>
      <c r="R47" s="472"/>
      <c r="S47" s="472"/>
      <c r="T47" s="472" t="str">
        <f>'1 Eval'!A3</f>
        <v>1º DE EDUCACIÓN PRIMARIA</v>
      </c>
      <c r="U47" s="472"/>
      <c r="V47" s="472" t="str">
        <f>'1 Eval'!A1</f>
        <v>LENGUA CASTELLANA Y LITERATURA</v>
      </c>
      <c r="W47" s="472"/>
      <c r="X47" s="472"/>
      <c r="Y47" s="472"/>
      <c r="Z47" s="472"/>
      <c r="AA47" s="472"/>
    </row>
    <row r="48" spans="2:141" ht="15.75" thickBot="1">
      <c r="C48" s="477" t="s">
        <v>121</v>
      </c>
      <c r="D48" s="478"/>
      <c r="E48" s="478"/>
      <c r="F48" s="119"/>
      <c r="G48" s="119"/>
      <c r="H48" s="120">
        <v>3.5</v>
      </c>
      <c r="I48" s="121">
        <v>1</v>
      </c>
      <c r="J48" s="479" t="s">
        <v>122</v>
      </c>
      <c r="K48" s="479"/>
      <c r="L48" s="479"/>
      <c r="M48" s="480"/>
    </row>
    <row r="49" spans="2:141" ht="15" customHeight="1" thickBot="1">
      <c r="C49" s="481" t="s">
        <v>121</v>
      </c>
      <c r="D49" s="482"/>
      <c r="E49" s="482"/>
      <c r="F49" s="122"/>
      <c r="G49" s="122"/>
      <c r="H49" s="120">
        <v>4.5</v>
      </c>
      <c r="I49" s="122">
        <v>2</v>
      </c>
      <c r="J49" s="482" t="s">
        <v>123</v>
      </c>
      <c r="K49" s="482"/>
      <c r="L49" s="482"/>
      <c r="M49" s="483"/>
      <c r="O49" s="484" t="s">
        <v>124</v>
      </c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</row>
    <row r="50" spans="2:141" ht="15" customHeight="1" thickBot="1">
      <c r="C50" s="481" t="s">
        <v>121</v>
      </c>
      <c r="D50" s="482"/>
      <c r="E50" s="482"/>
      <c r="F50" s="122"/>
      <c r="G50" s="122"/>
      <c r="H50" s="120">
        <v>6.5</v>
      </c>
      <c r="I50" s="122">
        <v>3</v>
      </c>
      <c r="J50" s="482" t="s">
        <v>125</v>
      </c>
      <c r="K50" s="482"/>
      <c r="L50" s="482"/>
      <c r="M50" s="483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</row>
    <row r="51" spans="2:141" ht="15.75" thickBot="1">
      <c r="C51" s="481" t="s">
        <v>121</v>
      </c>
      <c r="D51" s="482"/>
      <c r="E51" s="482"/>
      <c r="F51" s="122"/>
      <c r="G51" s="122"/>
      <c r="H51" s="120">
        <v>8.5</v>
      </c>
      <c r="I51" s="122">
        <v>4</v>
      </c>
      <c r="J51" s="482" t="s">
        <v>126</v>
      </c>
      <c r="K51" s="482"/>
      <c r="L51" s="482"/>
      <c r="M51" s="483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2:141" ht="15.75" thickBot="1">
      <c r="C52" s="485" t="s">
        <v>127</v>
      </c>
      <c r="D52" s="486"/>
      <c r="E52" s="486"/>
      <c r="F52" s="123"/>
      <c r="G52" s="123"/>
      <c r="H52" s="124">
        <v>8.5</v>
      </c>
      <c r="I52" s="123">
        <v>5</v>
      </c>
      <c r="J52" s="486" t="s">
        <v>128</v>
      </c>
      <c r="K52" s="486"/>
      <c r="L52" s="486"/>
      <c r="M52" s="487"/>
    </row>
    <row r="53" spans="2:141" ht="15.75" thickBot="1"/>
    <row r="54" spans="2:141" ht="15.75" thickBot="1">
      <c r="D54" s="116"/>
      <c r="E54" s="116"/>
      <c r="F54" s="116"/>
      <c r="G54" s="116"/>
      <c r="H54" s="488" t="str">
        <f>H1</f>
        <v>COMPETENCIAS</v>
      </c>
      <c r="I54" s="489"/>
      <c r="J54" s="489"/>
      <c r="K54" s="489"/>
      <c r="L54" s="489"/>
      <c r="M54" s="489"/>
      <c r="N54" s="489"/>
      <c r="O54" s="490"/>
      <c r="Q54" s="491" t="str">
        <f>Q1</f>
        <v>ESTÁNDARES DE APRENDIZAJE - CRITERIOS DE EVALUACIÓN</v>
      </c>
      <c r="R54" s="491"/>
      <c r="S54" s="491"/>
      <c r="T54" s="491"/>
      <c r="U54" s="491"/>
      <c r="V54" s="491"/>
      <c r="W54" s="491"/>
      <c r="X54" s="491"/>
      <c r="Y54" s="491"/>
      <c r="Z54" s="491"/>
      <c r="AA54" s="491"/>
      <c r="AB54" s="491"/>
      <c r="AC54" s="491"/>
      <c r="AD54" s="491"/>
      <c r="AE54" s="491"/>
      <c r="AF54" s="491"/>
      <c r="AG54" s="491"/>
      <c r="AH54" s="491"/>
      <c r="AI54" s="491"/>
      <c r="AJ54" s="491"/>
    </row>
    <row r="55" spans="2:141" s="153" customFormat="1" ht="39" customHeight="1" thickBot="1">
      <c r="B55" s="125" t="str">
        <f t="shared" ref="B55:C70" si="8">B5</f>
        <v>Nº</v>
      </c>
      <c r="C55" s="126" t="str">
        <f t="shared" si="8"/>
        <v>ALUMNOS/AS</v>
      </c>
      <c r="D55" s="206" t="str">
        <f>IF(D5="","",D5)</f>
        <v>NOTA
3ªEva</v>
      </c>
      <c r="E55" s="202" t="str">
        <f>IF(E5="","",E5)</f>
        <v>NOTA
CURSO</v>
      </c>
      <c r="F55" s="202" t="str">
        <f>IF(F5="","",F5)</f>
        <v>NOTA
COMP.</v>
      </c>
      <c r="G55" s="203" t="str">
        <f>IF(G5="","",G5)</f>
        <v>NOTA ESTANDARES</v>
      </c>
      <c r="H55" s="127" t="str">
        <f>H5</f>
        <v>CCL</v>
      </c>
      <c r="I55" s="128" t="str">
        <f t="shared" ref="I55:O55" si="9">I5</f>
        <v>CMCCT</v>
      </c>
      <c r="J55" s="129" t="str">
        <f t="shared" si="9"/>
        <v>CD</v>
      </c>
      <c r="K55" s="129" t="str">
        <f t="shared" si="9"/>
        <v>CAA</v>
      </c>
      <c r="L55" s="129" t="str">
        <f t="shared" si="9"/>
        <v>CSC</v>
      </c>
      <c r="M55" s="129" t="str">
        <f t="shared" si="9"/>
        <v>CSIEE</v>
      </c>
      <c r="N55" s="129" t="str">
        <f t="shared" si="9"/>
        <v>CCEC</v>
      </c>
      <c r="O55" s="130" t="str">
        <f t="shared" si="9"/>
        <v/>
      </c>
      <c r="P55" s="131"/>
      <c r="Q55" s="132" t="str">
        <f ca="1">Q5</f>
        <v>1.1.</v>
      </c>
      <c r="R55" s="132" t="str">
        <f t="shared" ref="R55:BN55" ca="1" si="10">R5</f>
        <v>1.2.</v>
      </c>
      <c r="S55" s="132" t="str">
        <f t="shared" ca="1" si="10"/>
        <v>1.3.</v>
      </c>
      <c r="T55" s="132" t="str">
        <f t="shared" ca="1" si="10"/>
        <v>1.4.</v>
      </c>
      <c r="U55" s="132" t="str">
        <f t="shared" ca="1" si="10"/>
        <v>1.5.</v>
      </c>
      <c r="V55" s="132" t="str">
        <f t="shared" ca="1" si="10"/>
        <v>2.1.</v>
      </c>
      <c r="W55" s="132" t="str">
        <f t="shared" ca="1" si="10"/>
        <v>2.2.</v>
      </c>
      <c r="X55" s="132" t="str">
        <f t="shared" ca="1" si="10"/>
        <v>3.1.</v>
      </c>
      <c r="Y55" s="132" t="str">
        <f t="shared" ca="1" si="10"/>
        <v>4.1.</v>
      </c>
      <c r="Z55" s="132" t="str">
        <f t="shared" ca="1" si="10"/>
        <v>5.1.</v>
      </c>
      <c r="AA55" s="132" t="str">
        <f t="shared" ca="1" si="10"/>
        <v/>
      </c>
      <c r="AB55" s="132" t="str">
        <f t="shared" ca="1" si="10"/>
        <v/>
      </c>
      <c r="AC55" s="132" t="str">
        <f t="shared" ca="1" si="10"/>
        <v/>
      </c>
      <c r="AD55" s="132" t="str">
        <f t="shared" ca="1" si="10"/>
        <v/>
      </c>
      <c r="AE55" s="132" t="str">
        <f t="shared" ca="1" si="10"/>
        <v/>
      </c>
      <c r="AF55" s="132" t="str">
        <f t="shared" ca="1" si="10"/>
        <v/>
      </c>
      <c r="AG55" s="132" t="str">
        <f t="shared" ca="1" si="10"/>
        <v/>
      </c>
      <c r="AH55" s="132" t="str">
        <f t="shared" ca="1" si="10"/>
        <v/>
      </c>
      <c r="AI55" s="132" t="str">
        <f t="shared" ca="1" si="10"/>
        <v/>
      </c>
      <c r="AJ55" s="132" t="str">
        <f t="shared" ca="1" si="10"/>
        <v/>
      </c>
      <c r="AK55" s="132" t="str">
        <f t="shared" ca="1" si="10"/>
        <v/>
      </c>
      <c r="AL55" s="132" t="str">
        <f t="shared" ca="1" si="10"/>
        <v/>
      </c>
      <c r="AM55" s="132" t="str">
        <f t="shared" ca="1" si="10"/>
        <v/>
      </c>
      <c r="AN55" s="132" t="str">
        <f t="shared" ca="1" si="10"/>
        <v/>
      </c>
      <c r="AO55" s="132" t="str">
        <f t="shared" ca="1" si="10"/>
        <v/>
      </c>
      <c r="AP55" s="132" t="str">
        <f t="shared" ca="1" si="10"/>
        <v/>
      </c>
      <c r="AQ55" s="132" t="str">
        <f t="shared" ca="1" si="10"/>
        <v/>
      </c>
      <c r="AR55" s="132" t="str">
        <f t="shared" ca="1" si="10"/>
        <v/>
      </c>
      <c r="AS55" s="132" t="str">
        <f t="shared" ca="1" si="10"/>
        <v/>
      </c>
      <c r="AT55" s="132" t="str">
        <f t="shared" ca="1" si="10"/>
        <v/>
      </c>
      <c r="AU55" s="132" t="str">
        <f t="shared" ca="1" si="10"/>
        <v/>
      </c>
      <c r="AV55" s="132" t="str">
        <f t="shared" ca="1" si="10"/>
        <v/>
      </c>
      <c r="AW55" s="132" t="str">
        <f t="shared" ca="1" si="10"/>
        <v/>
      </c>
      <c r="AX55" s="132" t="str">
        <f t="shared" ca="1" si="10"/>
        <v/>
      </c>
      <c r="AY55" s="132" t="str">
        <f t="shared" ca="1" si="10"/>
        <v/>
      </c>
      <c r="AZ55" s="132" t="str">
        <f t="shared" ca="1" si="10"/>
        <v/>
      </c>
      <c r="BA55" s="132" t="str">
        <f t="shared" ca="1" si="10"/>
        <v/>
      </c>
      <c r="BB55" s="132" t="str">
        <f t="shared" ca="1" si="10"/>
        <v/>
      </c>
      <c r="BC55" s="132" t="str">
        <f t="shared" ca="1" si="10"/>
        <v/>
      </c>
      <c r="BD55" s="132" t="str">
        <f t="shared" ca="1" si="10"/>
        <v/>
      </c>
      <c r="BE55" s="132" t="str">
        <f t="shared" ca="1" si="10"/>
        <v/>
      </c>
      <c r="BF55" s="132" t="str">
        <f t="shared" ca="1" si="10"/>
        <v/>
      </c>
      <c r="BG55" s="132" t="str">
        <f t="shared" ca="1" si="10"/>
        <v/>
      </c>
      <c r="BH55" s="132" t="str">
        <f t="shared" ca="1" si="10"/>
        <v/>
      </c>
      <c r="BI55" s="132" t="str">
        <f t="shared" ca="1" si="10"/>
        <v/>
      </c>
      <c r="BJ55" s="132" t="str">
        <f t="shared" ca="1" si="10"/>
        <v/>
      </c>
      <c r="BK55" s="132" t="str">
        <f t="shared" ca="1" si="10"/>
        <v/>
      </c>
      <c r="BL55" s="132" t="str">
        <f t="shared" ca="1" si="10"/>
        <v/>
      </c>
      <c r="BM55" s="132" t="str">
        <f t="shared" ca="1" si="10"/>
        <v/>
      </c>
      <c r="BN55" s="132" t="str">
        <f t="shared" ca="1" si="10"/>
        <v/>
      </c>
      <c r="BO55" s="132" t="str">
        <f t="shared" ref="BO55:DZ55" ca="1" si="11">BO5</f>
        <v/>
      </c>
      <c r="BP55" s="132" t="str">
        <f t="shared" ca="1" si="11"/>
        <v/>
      </c>
      <c r="BQ55" s="132" t="str">
        <f t="shared" ca="1" si="11"/>
        <v/>
      </c>
      <c r="BR55" s="132" t="str">
        <f t="shared" ca="1" si="11"/>
        <v/>
      </c>
      <c r="BS55" s="132" t="str">
        <f t="shared" ca="1" si="11"/>
        <v/>
      </c>
      <c r="BT55" s="132" t="str">
        <f t="shared" ca="1" si="11"/>
        <v/>
      </c>
      <c r="BU55" s="132" t="str">
        <f t="shared" ca="1" si="11"/>
        <v/>
      </c>
      <c r="BV55" s="132" t="str">
        <f t="shared" ca="1" si="11"/>
        <v/>
      </c>
      <c r="BW55" s="132" t="str">
        <f t="shared" ca="1" si="11"/>
        <v/>
      </c>
      <c r="BX55" s="132" t="str">
        <f t="shared" ca="1" si="11"/>
        <v/>
      </c>
      <c r="BY55" s="132" t="str">
        <f t="shared" ca="1" si="11"/>
        <v/>
      </c>
      <c r="BZ55" s="132" t="str">
        <f t="shared" ca="1" si="11"/>
        <v/>
      </c>
      <c r="CA55" s="132" t="str">
        <f t="shared" ca="1" si="11"/>
        <v/>
      </c>
      <c r="CB55" s="132" t="str">
        <f t="shared" ca="1" si="11"/>
        <v/>
      </c>
      <c r="CC55" s="132" t="str">
        <f t="shared" ca="1" si="11"/>
        <v/>
      </c>
      <c r="CD55" s="132" t="str">
        <f t="shared" ca="1" si="11"/>
        <v/>
      </c>
      <c r="CE55" s="132" t="str">
        <f t="shared" ca="1" si="11"/>
        <v/>
      </c>
      <c r="CF55" s="132" t="str">
        <f t="shared" ca="1" si="11"/>
        <v/>
      </c>
      <c r="CG55" s="132" t="str">
        <f t="shared" ca="1" si="11"/>
        <v/>
      </c>
      <c r="CH55" s="132" t="str">
        <f t="shared" ca="1" si="11"/>
        <v/>
      </c>
      <c r="CI55" s="132" t="str">
        <f t="shared" ca="1" si="11"/>
        <v/>
      </c>
      <c r="CJ55" s="132" t="str">
        <f t="shared" ca="1" si="11"/>
        <v/>
      </c>
      <c r="CK55" s="132" t="str">
        <f t="shared" ca="1" si="11"/>
        <v/>
      </c>
      <c r="CL55" s="132" t="str">
        <f t="shared" ca="1" si="11"/>
        <v/>
      </c>
      <c r="CM55" s="132" t="str">
        <f t="shared" ca="1" si="11"/>
        <v/>
      </c>
      <c r="CN55" s="132" t="str">
        <f t="shared" ca="1" si="11"/>
        <v/>
      </c>
      <c r="CO55" s="132" t="str">
        <f t="shared" ca="1" si="11"/>
        <v/>
      </c>
      <c r="CP55" s="132" t="str">
        <f t="shared" ca="1" si="11"/>
        <v/>
      </c>
      <c r="CQ55" s="132" t="str">
        <f t="shared" ca="1" si="11"/>
        <v/>
      </c>
      <c r="CR55" s="132" t="str">
        <f t="shared" ca="1" si="11"/>
        <v/>
      </c>
      <c r="CS55" s="132" t="str">
        <f t="shared" ca="1" si="11"/>
        <v/>
      </c>
      <c r="CT55" s="132" t="str">
        <f t="shared" ca="1" si="11"/>
        <v/>
      </c>
      <c r="CU55" s="132" t="str">
        <f t="shared" ca="1" si="11"/>
        <v/>
      </c>
      <c r="CV55" s="132" t="str">
        <f t="shared" ca="1" si="11"/>
        <v/>
      </c>
      <c r="CW55" s="132" t="str">
        <f t="shared" ca="1" si="11"/>
        <v/>
      </c>
      <c r="CX55" s="132" t="str">
        <f t="shared" ca="1" si="11"/>
        <v/>
      </c>
      <c r="CY55" s="132" t="str">
        <f t="shared" ca="1" si="11"/>
        <v/>
      </c>
      <c r="CZ55" s="132" t="str">
        <f t="shared" ca="1" si="11"/>
        <v/>
      </c>
      <c r="DA55" s="132" t="str">
        <f t="shared" ca="1" si="11"/>
        <v/>
      </c>
      <c r="DB55" s="132" t="str">
        <f t="shared" ca="1" si="11"/>
        <v/>
      </c>
      <c r="DC55" s="132" t="str">
        <f t="shared" ca="1" si="11"/>
        <v/>
      </c>
      <c r="DD55" s="132" t="str">
        <f t="shared" ca="1" si="11"/>
        <v/>
      </c>
      <c r="DE55" s="132" t="str">
        <f t="shared" ca="1" si="11"/>
        <v/>
      </c>
      <c r="DF55" s="132" t="str">
        <f t="shared" ca="1" si="11"/>
        <v/>
      </c>
      <c r="DG55" s="132" t="str">
        <f t="shared" ca="1" si="11"/>
        <v/>
      </c>
      <c r="DH55" s="132" t="str">
        <f t="shared" ca="1" si="11"/>
        <v/>
      </c>
      <c r="DI55" s="132" t="str">
        <f t="shared" ca="1" si="11"/>
        <v/>
      </c>
      <c r="DJ55" s="132" t="str">
        <f t="shared" ca="1" si="11"/>
        <v/>
      </c>
      <c r="DK55" s="132" t="str">
        <f t="shared" ca="1" si="11"/>
        <v/>
      </c>
      <c r="DL55" s="132" t="str">
        <f t="shared" ca="1" si="11"/>
        <v/>
      </c>
      <c r="DM55" s="132" t="str">
        <f t="shared" ca="1" si="11"/>
        <v/>
      </c>
      <c r="DN55" s="132" t="str">
        <f t="shared" ca="1" si="11"/>
        <v/>
      </c>
      <c r="DO55" s="132" t="str">
        <f t="shared" ca="1" si="11"/>
        <v/>
      </c>
      <c r="DP55" s="132" t="str">
        <f t="shared" ca="1" si="11"/>
        <v/>
      </c>
      <c r="DQ55" s="132" t="str">
        <f t="shared" ca="1" si="11"/>
        <v/>
      </c>
      <c r="DR55" s="132" t="str">
        <f t="shared" ca="1" si="11"/>
        <v/>
      </c>
      <c r="DS55" s="132" t="str">
        <f t="shared" ca="1" si="11"/>
        <v/>
      </c>
      <c r="DT55" s="132" t="str">
        <f t="shared" ca="1" si="11"/>
        <v/>
      </c>
      <c r="DU55" s="132" t="str">
        <f t="shared" ca="1" si="11"/>
        <v/>
      </c>
      <c r="DV55" s="132" t="str">
        <f t="shared" ca="1" si="11"/>
        <v/>
      </c>
      <c r="DW55" s="132" t="str">
        <f t="shared" ca="1" si="11"/>
        <v/>
      </c>
      <c r="DX55" s="132" t="str">
        <f t="shared" ca="1" si="11"/>
        <v/>
      </c>
      <c r="DY55" s="132" t="str">
        <f t="shared" ca="1" si="11"/>
        <v/>
      </c>
      <c r="DZ55" s="132" t="str">
        <f t="shared" ca="1" si="11"/>
        <v/>
      </c>
      <c r="EA55" s="132" t="str">
        <f t="shared" ref="EA55:EK55" ca="1" si="12">EA5</f>
        <v/>
      </c>
      <c r="EB55" s="132" t="str">
        <f t="shared" ca="1" si="12"/>
        <v/>
      </c>
      <c r="EC55" s="132" t="str">
        <f t="shared" ca="1" si="12"/>
        <v/>
      </c>
      <c r="ED55" s="132" t="str">
        <f t="shared" ca="1" si="12"/>
        <v/>
      </c>
      <c r="EE55" s="132" t="str">
        <f t="shared" ca="1" si="12"/>
        <v/>
      </c>
      <c r="EF55" s="132" t="str">
        <f t="shared" ca="1" si="12"/>
        <v/>
      </c>
      <c r="EG55" s="132" t="str">
        <f t="shared" ca="1" si="12"/>
        <v/>
      </c>
      <c r="EH55" s="132" t="str">
        <f t="shared" ca="1" si="12"/>
        <v/>
      </c>
      <c r="EI55" s="132" t="str">
        <f t="shared" ca="1" si="12"/>
        <v/>
      </c>
      <c r="EJ55" s="132" t="str">
        <f t="shared" ca="1" si="12"/>
        <v/>
      </c>
      <c r="EK55" s="132" t="str">
        <f t="shared" ca="1" si="12"/>
        <v/>
      </c>
    </row>
    <row r="56" spans="2:141">
      <c r="B56" s="133" t="str">
        <f t="shared" si="8"/>
        <v/>
      </c>
      <c r="C56" s="134" t="str">
        <f t="shared" si="8"/>
        <v/>
      </c>
      <c r="D56" s="207" t="str">
        <f t="shared" ref="D56:G75" si="13">IF(D6="","",IF(D6&lt;$H$48,1,IF(D6&lt;$H$49,2,IF(D6&lt;$H$50,3,IF(D6&lt;$H$51,4,5)))))</f>
        <v/>
      </c>
      <c r="E56" s="135" t="str">
        <f t="shared" si="13"/>
        <v/>
      </c>
      <c r="F56" s="135" t="str">
        <f t="shared" si="13"/>
        <v/>
      </c>
      <c r="G56" s="208" t="str">
        <f t="shared" si="13"/>
        <v/>
      </c>
      <c r="H56" s="207" t="str">
        <f t="shared" ref="H56:BN59" si="14">IF(H6="","",IF(H6&lt;$H$48,1,IF(H6&lt;$H$49,2,IF(H6&lt;$H$50,3,IF(H6&lt;$H$51,4,5)))))</f>
        <v/>
      </c>
      <c r="I56" s="154" t="str">
        <f t="shared" si="14"/>
        <v/>
      </c>
      <c r="J56" s="154" t="str">
        <f t="shared" si="14"/>
        <v/>
      </c>
      <c r="K56" s="154" t="str">
        <f t="shared" si="14"/>
        <v/>
      </c>
      <c r="L56" s="154" t="str">
        <f t="shared" si="14"/>
        <v/>
      </c>
      <c r="M56" s="154" t="str">
        <f t="shared" si="14"/>
        <v/>
      </c>
      <c r="N56" s="154" t="str">
        <f t="shared" si="14"/>
        <v/>
      </c>
      <c r="O56" s="223" t="str">
        <f t="shared" si="14"/>
        <v/>
      </c>
      <c r="P56" s="222" t="str">
        <f t="shared" si="14"/>
        <v/>
      </c>
      <c r="Q56" s="136" t="str">
        <f t="shared" si="14"/>
        <v/>
      </c>
      <c r="R56" s="136" t="str">
        <f t="shared" si="14"/>
        <v/>
      </c>
      <c r="S56" s="136" t="str">
        <f t="shared" si="14"/>
        <v/>
      </c>
      <c r="T56" s="136" t="str">
        <f t="shared" si="14"/>
        <v/>
      </c>
      <c r="U56" s="136" t="str">
        <f t="shared" si="14"/>
        <v/>
      </c>
      <c r="V56" s="136" t="str">
        <f t="shared" si="14"/>
        <v/>
      </c>
      <c r="W56" s="136" t="str">
        <f t="shared" si="14"/>
        <v/>
      </c>
      <c r="X56" s="136" t="str">
        <f t="shared" si="14"/>
        <v/>
      </c>
      <c r="Y56" s="136" t="str">
        <f t="shared" si="14"/>
        <v/>
      </c>
      <c r="Z56" s="136" t="str">
        <f t="shared" si="14"/>
        <v/>
      </c>
      <c r="AA56" s="136" t="str">
        <f t="shared" si="14"/>
        <v/>
      </c>
      <c r="AB56" s="136" t="str">
        <f t="shared" si="14"/>
        <v/>
      </c>
      <c r="AC56" s="136" t="str">
        <f t="shared" si="14"/>
        <v/>
      </c>
      <c r="AD56" s="136" t="str">
        <f t="shared" si="14"/>
        <v/>
      </c>
      <c r="AE56" s="136" t="str">
        <f t="shared" si="14"/>
        <v/>
      </c>
      <c r="AF56" s="136" t="str">
        <f t="shared" si="14"/>
        <v/>
      </c>
      <c r="AG56" s="136" t="str">
        <f t="shared" si="14"/>
        <v/>
      </c>
      <c r="AH56" s="136" t="str">
        <f t="shared" si="14"/>
        <v/>
      </c>
      <c r="AI56" s="136" t="str">
        <f t="shared" si="14"/>
        <v/>
      </c>
      <c r="AJ56" s="136" t="str">
        <f t="shared" si="14"/>
        <v/>
      </c>
      <c r="AK56" s="136" t="str">
        <f t="shared" si="14"/>
        <v/>
      </c>
      <c r="AL56" s="136" t="str">
        <f t="shared" si="14"/>
        <v/>
      </c>
      <c r="AM56" s="136" t="str">
        <f t="shared" si="14"/>
        <v/>
      </c>
      <c r="AN56" s="136" t="str">
        <f t="shared" si="14"/>
        <v/>
      </c>
      <c r="AO56" s="136" t="str">
        <f t="shared" si="14"/>
        <v/>
      </c>
      <c r="AP56" s="136" t="str">
        <f t="shared" si="14"/>
        <v/>
      </c>
      <c r="AQ56" s="136" t="str">
        <f t="shared" si="14"/>
        <v/>
      </c>
      <c r="AR56" s="136" t="str">
        <f t="shared" si="14"/>
        <v/>
      </c>
      <c r="AS56" s="136" t="str">
        <f t="shared" si="14"/>
        <v/>
      </c>
      <c r="AT56" s="136" t="str">
        <f t="shared" si="14"/>
        <v/>
      </c>
      <c r="AU56" s="136" t="str">
        <f t="shared" si="14"/>
        <v/>
      </c>
      <c r="AV56" s="136" t="str">
        <f t="shared" si="14"/>
        <v/>
      </c>
      <c r="AW56" s="136" t="str">
        <f t="shared" si="14"/>
        <v/>
      </c>
      <c r="AX56" s="136" t="str">
        <f t="shared" si="14"/>
        <v/>
      </c>
      <c r="AY56" s="136" t="str">
        <f t="shared" si="14"/>
        <v/>
      </c>
      <c r="AZ56" s="136" t="str">
        <f t="shared" si="14"/>
        <v/>
      </c>
      <c r="BA56" s="136" t="str">
        <f t="shared" si="14"/>
        <v/>
      </c>
      <c r="BB56" s="136" t="str">
        <f t="shared" si="14"/>
        <v/>
      </c>
      <c r="BC56" s="136" t="str">
        <f t="shared" si="14"/>
        <v/>
      </c>
      <c r="BD56" s="136" t="str">
        <f t="shared" si="14"/>
        <v/>
      </c>
      <c r="BE56" s="136" t="str">
        <f t="shared" si="14"/>
        <v/>
      </c>
      <c r="BF56" s="136" t="str">
        <f t="shared" si="14"/>
        <v/>
      </c>
      <c r="BG56" s="136" t="str">
        <f t="shared" si="14"/>
        <v/>
      </c>
      <c r="BH56" s="136" t="str">
        <f t="shared" si="14"/>
        <v/>
      </c>
      <c r="BI56" s="136" t="str">
        <f t="shared" si="14"/>
        <v/>
      </c>
      <c r="BJ56" s="136" t="str">
        <f t="shared" si="14"/>
        <v/>
      </c>
      <c r="BK56" s="136" t="str">
        <f t="shared" si="14"/>
        <v/>
      </c>
      <c r="BL56" s="136" t="str">
        <f t="shared" si="14"/>
        <v/>
      </c>
      <c r="BM56" s="136" t="str">
        <f t="shared" si="14"/>
        <v/>
      </c>
      <c r="BN56" s="136" t="str">
        <f t="shared" si="14"/>
        <v/>
      </c>
      <c r="BO56" s="136" t="str">
        <f t="shared" ref="BO56:DZ56" si="15">IF(BO6="","",IF(BO6&lt;$H$48,1,IF(BO6&lt;$H$49,2,IF(BO6&lt;$H$50,3,IF(BO6&lt;$H$51,4,5)))))</f>
        <v/>
      </c>
      <c r="BP56" s="136" t="str">
        <f t="shared" si="15"/>
        <v/>
      </c>
      <c r="BQ56" s="136" t="str">
        <f t="shared" si="15"/>
        <v/>
      </c>
      <c r="BR56" s="136" t="str">
        <f t="shared" si="15"/>
        <v/>
      </c>
      <c r="BS56" s="136" t="str">
        <f t="shared" si="15"/>
        <v/>
      </c>
      <c r="BT56" s="136" t="str">
        <f t="shared" si="15"/>
        <v/>
      </c>
      <c r="BU56" s="136" t="str">
        <f t="shared" si="15"/>
        <v/>
      </c>
      <c r="BV56" s="136" t="str">
        <f t="shared" si="15"/>
        <v/>
      </c>
      <c r="BW56" s="136" t="str">
        <f t="shared" si="15"/>
        <v/>
      </c>
      <c r="BX56" s="136" t="str">
        <f t="shared" si="15"/>
        <v/>
      </c>
      <c r="BY56" s="136" t="str">
        <f t="shared" si="15"/>
        <v/>
      </c>
      <c r="BZ56" s="136" t="str">
        <f t="shared" si="15"/>
        <v/>
      </c>
      <c r="CA56" s="136" t="str">
        <f t="shared" si="15"/>
        <v/>
      </c>
      <c r="CB56" s="136" t="str">
        <f t="shared" si="15"/>
        <v/>
      </c>
      <c r="CC56" s="136" t="str">
        <f t="shared" si="15"/>
        <v/>
      </c>
      <c r="CD56" s="136" t="str">
        <f t="shared" si="15"/>
        <v/>
      </c>
      <c r="CE56" s="136" t="str">
        <f t="shared" si="15"/>
        <v/>
      </c>
      <c r="CF56" s="136" t="str">
        <f t="shared" si="15"/>
        <v/>
      </c>
      <c r="CG56" s="136" t="str">
        <f t="shared" si="15"/>
        <v/>
      </c>
      <c r="CH56" s="136" t="str">
        <f t="shared" si="15"/>
        <v/>
      </c>
      <c r="CI56" s="136" t="str">
        <f t="shared" si="15"/>
        <v/>
      </c>
      <c r="CJ56" s="136" t="str">
        <f t="shared" si="15"/>
        <v/>
      </c>
      <c r="CK56" s="136" t="str">
        <f t="shared" si="15"/>
        <v/>
      </c>
      <c r="CL56" s="136" t="str">
        <f t="shared" si="15"/>
        <v/>
      </c>
      <c r="CM56" s="136" t="str">
        <f t="shared" si="15"/>
        <v/>
      </c>
      <c r="CN56" s="136" t="str">
        <f t="shared" si="15"/>
        <v/>
      </c>
      <c r="CO56" s="136" t="str">
        <f t="shared" si="15"/>
        <v/>
      </c>
      <c r="CP56" s="136" t="str">
        <f t="shared" si="15"/>
        <v/>
      </c>
      <c r="CQ56" s="136" t="str">
        <f t="shared" si="15"/>
        <v/>
      </c>
      <c r="CR56" s="136" t="str">
        <f t="shared" si="15"/>
        <v/>
      </c>
      <c r="CS56" s="136" t="str">
        <f t="shared" si="15"/>
        <v/>
      </c>
      <c r="CT56" s="136" t="str">
        <f t="shared" si="15"/>
        <v/>
      </c>
      <c r="CU56" s="136" t="str">
        <f t="shared" si="15"/>
        <v/>
      </c>
      <c r="CV56" s="136" t="str">
        <f t="shared" si="15"/>
        <v/>
      </c>
      <c r="CW56" s="136" t="str">
        <f t="shared" si="15"/>
        <v/>
      </c>
      <c r="CX56" s="136" t="str">
        <f t="shared" si="15"/>
        <v/>
      </c>
      <c r="CY56" s="136" t="str">
        <f t="shared" si="15"/>
        <v/>
      </c>
      <c r="CZ56" s="136" t="str">
        <f t="shared" si="15"/>
        <v/>
      </c>
      <c r="DA56" s="136" t="str">
        <f t="shared" si="15"/>
        <v/>
      </c>
      <c r="DB56" s="136" t="str">
        <f t="shared" si="15"/>
        <v/>
      </c>
      <c r="DC56" s="136" t="str">
        <f t="shared" si="15"/>
        <v/>
      </c>
      <c r="DD56" s="136" t="str">
        <f t="shared" si="15"/>
        <v/>
      </c>
      <c r="DE56" s="136" t="str">
        <f t="shared" si="15"/>
        <v/>
      </c>
      <c r="DF56" s="136" t="str">
        <f t="shared" si="15"/>
        <v/>
      </c>
      <c r="DG56" s="136" t="str">
        <f t="shared" si="15"/>
        <v/>
      </c>
      <c r="DH56" s="136" t="str">
        <f t="shared" si="15"/>
        <v/>
      </c>
      <c r="DI56" s="136" t="str">
        <f t="shared" si="15"/>
        <v/>
      </c>
      <c r="DJ56" s="136" t="str">
        <f t="shared" si="15"/>
        <v/>
      </c>
      <c r="DK56" s="136" t="str">
        <f t="shared" si="15"/>
        <v/>
      </c>
      <c r="DL56" s="136" t="str">
        <f t="shared" si="15"/>
        <v/>
      </c>
      <c r="DM56" s="136" t="str">
        <f t="shared" si="15"/>
        <v/>
      </c>
      <c r="DN56" s="136" t="str">
        <f t="shared" si="15"/>
        <v/>
      </c>
      <c r="DO56" s="136" t="str">
        <f t="shared" si="15"/>
        <v/>
      </c>
      <c r="DP56" s="136" t="str">
        <f t="shared" si="15"/>
        <v/>
      </c>
      <c r="DQ56" s="136" t="str">
        <f t="shared" si="15"/>
        <v/>
      </c>
      <c r="DR56" s="136" t="str">
        <f t="shared" si="15"/>
        <v/>
      </c>
      <c r="DS56" s="136" t="str">
        <f t="shared" si="15"/>
        <v/>
      </c>
      <c r="DT56" s="136" t="str">
        <f t="shared" si="15"/>
        <v/>
      </c>
      <c r="DU56" s="136" t="str">
        <f t="shared" si="15"/>
        <v/>
      </c>
      <c r="DV56" s="136" t="str">
        <f t="shared" si="15"/>
        <v/>
      </c>
      <c r="DW56" s="136" t="str">
        <f t="shared" si="15"/>
        <v/>
      </c>
      <c r="DX56" s="136" t="str">
        <f t="shared" si="15"/>
        <v/>
      </c>
      <c r="DY56" s="136" t="str">
        <f t="shared" si="15"/>
        <v/>
      </c>
      <c r="DZ56" s="136" t="str">
        <f t="shared" si="15"/>
        <v/>
      </c>
      <c r="EA56" s="136" t="str">
        <f t="shared" ref="EA56:EK56" si="16">IF(EA6="","",IF(EA6&lt;$H$48,1,IF(EA6&lt;$H$49,2,IF(EA6&lt;$H$50,3,IF(EA6&lt;$H$51,4,5)))))</f>
        <v/>
      </c>
      <c r="EB56" s="136" t="str">
        <f t="shared" si="16"/>
        <v/>
      </c>
      <c r="EC56" s="136" t="str">
        <f t="shared" si="16"/>
        <v/>
      </c>
      <c r="ED56" s="136" t="str">
        <f t="shared" si="16"/>
        <v/>
      </c>
      <c r="EE56" s="136" t="str">
        <f t="shared" si="16"/>
        <v/>
      </c>
      <c r="EF56" s="136" t="str">
        <f t="shared" si="16"/>
        <v/>
      </c>
      <c r="EG56" s="136" t="str">
        <f t="shared" si="16"/>
        <v/>
      </c>
      <c r="EH56" s="136" t="str">
        <f t="shared" si="16"/>
        <v/>
      </c>
      <c r="EI56" s="136" t="str">
        <f t="shared" si="16"/>
        <v/>
      </c>
      <c r="EJ56" s="136" t="str">
        <f t="shared" si="16"/>
        <v/>
      </c>
      <c r="EK56" s="136" t="str">
        <f t="shared" si="16"/>
        <v/>
      </c>
    </row>
    <row r="57" spans="2:141">
      <c r="B57" s="133" t="str">
        <f t="shared" si="8"/>
        <v/>
      </c>
      <c r="C57" s="134" t="str">
        <f t="shared" si="8"/>
        <v/>
      </c>
      <c r="D57" s="207" t="str">
        <f t="shared" si="13"/>
        <v/>
      </c>
      <c r="E57" s="135" t="str">
        <f t="shared" si="13"/>
        <v/>
      </c>
      <c r="F57" s="135" t="str">
        <f t="shared" si="13"/>
        <v/>
      </c>
      <c r="G57" s="208" t="str">
        <f t="shared" si="13"/>
        <v/>
      </c>
      <c r="H57" s="216" t="str">
        <f t="shared" si="14"/>
        <v/>
      </c>
      <c r="I57" s="155" t="str">
        <f t="shared" si="14"/>
        <v/>
      </c>
      <c r="J57" s="155" t="str">
        <f t="shared" si="14"/>
        <v/>
      </c>
      <c r="K57" s="155" t="str">
        <f t="shared" si="14"/>
        <v/>
      </c>
      <c r="L57" s="155" t="str">
        <f t="shared" si="14"/>
        <v/>
      </c>
      <c r="M57" s="155" t="str">
        <f t="shared" si="14"/>
        <v/>
      </c>
      <c r="N57" s="155" t="str">
        <f t="shared" si="14"/>
        <v/>
      </c>
      <c r="O57" s="217" t="str">
        <f t="shared" si="14"/>
        <v/>
      </c>
      <c r="P57" s="222" t="str">
        <f t="shared" si="14"/>
        <v/>
      </c>
      <c r="Q57" s="136" t="str">
        <f t="shared" si="14"/>
        <v/>
      </c>
      <c r="R57" s="136" t="str">
        <f t="shared" si="14"/>
        <v/>
      </c>
      <c r="S57" s="136" t="str">
        <f t="shared" si="14"/>
        <v/>
      </c>
      <c r="T57" s="136" t="str">
        <f t="shared" si="14"/>
        <v/>
      </c>
      <c r="U57" s="136" t="str">
        <f t="shared" si="14"/>
        <v/>
      </c>
      <c r="V57" s="136" t="str">
        <f t="shared" si="14"/>
        <v/>
      </c>
      <c r="W57" s="136" t="str">
        <f t="shared" si="14"/>
        <v/>
      </c>
      <c r="X57" s="136" t="str">
        <f t="shared" si="14"/>
        <v/>
      </c>
      <c r="Y57" s="136" t="str">
        <f t="shared" si="14"/>
        <v/>
      </c>
      <c r="Z57" s="136" t="str">
        <f t="shared" si="14"/>
        <v/>
      </c>
      <c r="AA57" s="136" t="str">
        <f t="shared" si="14"/>
        <v/>
      </c>
      <c r="AB57" s="136" t="str">
        <f t="shared" si="14"/>
        <v/>
      </c>
      <c r="AC57" s="136" t="str">
        <f t="shared" si="14"/>
        <v/>
      </c>
      <c r="AD57" s="136" t="str">
        <f t="shared" si="14"/>
        <v/>
      </c>
      <c r="AE57" s="136" t="str">
        <f t="shared" si="14"/>
        <v/>
      </c>
      <c r="AF57" s="136" t="str">
        <f t="shared" si="14"/>
        <v/>
      </c>
      <c r="AG57" s="136" t="str">
        <f t="shared" si="14"/>
        <v/>
      </c>
      <c r="AH57" s="136" t="str">
        <f t="shared" si="14"/>
        <v/>
      </c>
      <c r="AI57" s="136" t="str">
        <f t="shared" si="14"/>
        <v/>
      </c>
      <c r="AJ57" s="136" t="str">
        <f t="shared" si="14"/>
        <v/>
      </c>
      <c r="AK57" s="136" t="str">
        <f t="shared" si="14"/>
        <v/>
      </c>
      <c r="AL57" s="136" t="str">
        <f t="shared" si="14"/>
        <v/>
      </c>
      <c r="AM57" s="136" t="str">
        <f t="shared" si="14"/>
        <v/>
      </c>
      <c r="AN57" s="136" t="str">
        <f t="shared" si="14"/>
        <v/>
      </c>
      <c r="AO57" s="136" t="str">
        <f t="shared" si="14"/>
        <v/>
      </c>
      <c r="AP57" s="136" t="str">
        <f t="shared" si="14"/>
        <v/>
      </c>
      <c r="AQ57" s="136" t="str">
        <f t="shared" si="14"/>
        <v/>
      </c>
      <c r="AR57" s="136" t="str">
        <f t="shared" si="14"/>
        <v/>
      </c>
      <c r="AS57" s="136" t="str">
        <f t="shared" si="14"/>
        <v/>
      </c>
      <c r="AT57" s="136" t="str">
        <f t="shared" si="14"/>
        <v/>
      </c>
      <c r="AU57" s="136" t="str">
        <f t="shared" si="14"/>
        <v/>
      </c>
      <c r="AV57" s="136" t="str">
        <f t="shared" si="14"/>
        <v/>
      </c>
      <c r="AW57" s="136" t="str">
        <f t="shared" si="14"/>
        <v/>
      </c>
      <c r="AX57" s="136" t="str">
        <f t="shared" si="14"/>
        <v/>
      </c>
      <c r="AY57" s="136" t="str">
        <f t="shared" si="14"/>
        <v/>
      </c>
      <c r="AZ57" s="136" t="str">
        <f t="shared" si="14"/>
        <v/>
      </c>
      <c r="BA57" s="136" t="str">
        <f t="shared" si="14"/>
        <v/>
      </c>
      <c r="BB57" s="136" t="str">
        <f t="shared" si="14"/>
        <v/>
      </c>
      <c r="BC57" s="136" t="str">
        <f t="shared" si="14"/>
        <v/>
      </c>
      <c r="BD57" s="136" t="str">
        <f t="shared" si="14"/>
        <v/>
      </c>
      <c r="BE57" s="136" t="str">
        <f t="shared" si="14"/>
        <v/>
      </c>
      <c r="BF57" s="136" t="str">
        <f t="shared" si="14"/>
        <v/>
      </c>
      <c r="BG57" s="136" t="str">
        <f t="shared" si="14"/>
        <v/>
      </c>
      <c r="BH57" s="136" t="str">
        <f t="shared" si="14"/>
        <v/>
      </c>
      <c r="BI57" s="136" t="str">
        <f t="shared" si="14"/>
        <v/>
      </c>
      <c r="BJ57" s="136" t="str">
        <f t="shared" si="14"/>
        <v/>
      </c>
      <c r="BK57" s="136" t="str">
        <f t="shared" si="14"/>
        <v/>
      </c>
      <c r="BL57" s="136" t="str">
        <f t="shared" si="14"/>
        <v/>
      </c>
      <c r="BM57" s="136" t="str">
        <f t="shared" si="14"/>
        <v/>
      </c>
      <c r="BN57" s="136" t="str">
        <f t="shared" si="14"/>
        <v/>
      </c>
      <c r="BO57" s="136" t="str">
        <f t="shared" ref="BO57:DZ57" si="17">IF(BO7="","",IF(BO7&lt;$H$48,1,IF(BO7&lt;$H$49,2,IF(BO7&lt;$H$50,3,IF(BO7&lt;$H$51,4,5)))))</f>
        <v/>
      </c>
      <c r="BP57" s="136" t="str">
        <f t="shared" si="17"/>
        <v/>
      </c>
      <c r="BQ57" s="136" t="str">
        <f t="shared" si="17"/>
        <v/>
      </c>
      <c r="BR57" s="136" t="str">
        <f t="shared" si="17"/>
        <v/>
      </c>
      <c r="BS57" s="136" t="str">
        <f t="shared" si="17"/>
        <v/>
      </c>
      <c r="BT57" s="136" t="str">
        <f t="shared" si="17"/>
        <v/>
      </c>
      <c r="BU57" s="136" t="str">
        <f t="shared" si="17"/>
        <v/>
      </c>
      <c r="BV57" s="136" t="str">
        <f t="shared" si="17"/>
        <v/>
      </c>
      <c r="BW57" s="136" t="str">
        <f t="shared" si="17"/>
        <v/>
      </c>
      <c r="BX57" s="136" t="str">
        <f t="shared" si="17"/>
        <v/>
      </c>
      <c r="BY57" s="136" t="str">
        <f t="shared" si="17"/>
        <v/>
      </c>
      <c r="BZ57" s="136" t="str">
        <f t="shared" si="17"/>
        <v/>
      </c>
      <c r="CA57" s="136" t="str">
        <f t="shared" si="17"/>
        <v/>
      </c>
      <c r="CB57" s="136" t="str">
        <f t="shared" si="17"/>
        <v/>
      </c>
      <c r="CC57" s="136" t="str">
        <f t="shared" si="17"/>
        <v/>
      </c>
      <c r="CD57" s="136" t="str">
        <f t="shared" si="17"/>
        <v/>
      </c>
      <c r="CE57" s="136" t="str">
        <f t="shared" si="17"/>
        <v/>
      </c>
      <c r="CF57" s="136" t="str">
        <f t="shared" si="17"/>
        <v/>
      </c>
      <c r="CG57" s="136" t="str">
        <f t="shared" si="17"/>
        <v/>
      </c>
      <c r="CH57" s="136" t="str">
        <f t="shared" si="17"/>
        <v/>
      </c>
      <c r="CI57" s="136" t="str">
        <f t="shared" si="17"/>
        <v/>
      </c>
      <c r="CJ57" s="136" t="str">
        <f t="shared" si="17"/>
        <v/>
      </c>
      <c r="CK57" s="136" t="str">
        <f t="shared" si="17"/>
        <v/>
      </c>
      <c r="CL57" s="136" t="str">
        <f t="shared" si="17"/>
        <v/>
      </c>
      <c r="CM57" s="136" t="str">
        <f t="shared" si="17"/>
        <v/>
      </c>
      <c r="CN57" s="136" t="str">
        <f t="shared" si="17"/>
        <v/>
      </c>
      <c r="CO57" s="136" t="str">
        <f t="shared" si="17"/>
        <v/>
      </c>
      <c r="CP57" s="136" t="str">
        <f t="shared" si="17"/>
        <v/>
      </c>
      <c r="CQ57" s="136" t="str">
        <f t="shared" si="17"/>
        <v/>
      </c>
      <c r="CR57" s="136" t="str">
        <f t="shared" si="17"/>
        <v/>
      </c>
      <c r="CS57" s="136" t="str">
        <f t="shared" si="17"/>
        <v/>
      </c>
      <c r="CT57" s="136" t="str">
        <f t="shared" si="17"/>
        <v/>
      </c>
      <c r="CU57" s="136" t="str">
        <f t="shared" si="17"/>
        <v/>
      </c>
      <c r="CV57" s="136" t="str">
        <f t="shared" si="17"/>
        <v/>
      </c>
      <c r="CW57" s="136" t="str">
        <f t="shared" si="17"/>
        <v/>
      </c>
      <c r="CX57" s="136" t="str">
        <f t="shared" si="17"/>
        <v/>
      </c>
      <c r="CY57" s="136" t="str">
        <f t="shared" si="17"/>
        <v/>
      </c>
      <c r="CZ57" s="136" t="str">
        <f t="shared" si="17"/>
        <v/>
      </c>
      <c r="DA57" s="136" t="str">
        <f t="shared" si="17"/>
        <v/>
      </c>
      <c r="DB57" s="136" t="str">
        <f t="shared" si="17"/>
        <v/>
      </c>
      <c r="DC57" s="136" t="str">
        <f t="shared" si="17"/>
        <v/>
      </c>
      <c r="DD57" s="136" t="str">
        <f t="shared" si="17"/>
        <v/>
      </c>
      <c r="DE57" s="136" t="str">
        <f t="shared" si="17"/>
        <v/>
      </c>
      <c r="DF57" s="136" t="str">
        <f t="shared" si="17"/>
        <v/>
      </c>
      <c r="DG57" s="136" t="str">
        <f t="shared" si="17"/>
        <v/>
      </c>
      <c r="DH57" s="136" t="str">
        <f t="shared" si="17"/>
        <v/>
      </c>
      <c r="DI57" s="136" t="str">
        <f t="shared" si="17"/>
        <v/>
      </c>
      <c r="DJ57" s="136" t="str">
        <f t="shared" si="17"/>
        <v/>
      </c>
      <c r="DK57" s="136" t="str">
        <f t="shared" si="17"/>
        <v/>
      </c>
      <c r="DL57" s="136" t="str">
        <f t="shared" si="17"/>
        <v/>
      </c>
      <c r="DM57" s="136" t="str">
        <f t="shared" si="17"/>
        <v/>
      </c>
      <c r="DN57" s="136" t="str">
        <f t="shared" si="17"/>
        <v/>
      </c>
      <c r="DO57" s="136" t="str">
        <f t="shared" si="17"/>
        <v/>
      </c>
      <c r="DP57" s="136" t="str">
        <f t="shared" si="17"/>
        <v/>
      </c>
      <c r="DQ57" s="136" t="str">
        <f t="shared" si="17"/>
        <v/>
      </c>
      <c r="DR57" s="136" t="str">
        <f t="shared" si="17"/>
        <v/>
      </c>
      <c r="DS57" s="136" t="str">
        <f t="shared" si="17"/>
        <v/>
      </c>
      <c r="DT57" s="136" t="str">
        <f t="shared" si="17"/>
        <v/>
      </c>
      <c r="DU57" s="136" t="str">
        <f t="shared" si="17"/>
        <v/>
      </c>
      <c r="DV57" s="136" t="str">
        <f t="shared" si="17"/>
        <v/>
      </c>
      <c r="DW57" s="136" t="str">
        <f t="shared" si="17"/>
        <v/>
      </c>
      <c r="DX57" s="136" t="str">
        <f t="shared" si="17"/>
        <v/>
      </c>
      <c r="DY57" s="136" t="str">
        <f t="shared" si="17"/>
        <v/>
      </c>
      <c r="DZ57" s="136" t="str">
        <f t="shared" si="17"/>
        <v/>
      </c>
      <c r="EA57" s="136" t="str">
        <f t="shared" ref="EA57:EK57" si="18">IF(EA7="","",IF(EA7&lt;$H$48,1,IF(EA7&lt;$H$49,2,IF(EA7&lt;$H$50,3,IF(EA7&lt;$H$51,4,5)))))</f>
        <v/>
      </c>
      <c r="EB57" s="136" t="str">
        <f t="shared" si="18"/>
        <v/>
      </c>
      <c r="EC57" s="136" t="str">
        <f t="shared" si="18"/>
        <v/>
      </c>
      <c r="ED57" s="136" t="str">
        <f t="shared" si="18"/>
        <v/>
      </c>
      <c r="EE57" s="136" t="str">
        <f t="shared" si="18"/>
        <v/>
      </c>
      <c r="EF57" s="136" t="str">
        <f t="shared" si="18"/>
        <v/>
      </c>
      <c r="EG57" s="136" t="str">
        <f t="shared" si="18"/>
        <v/>
      </c>
      <c r="EH57" s="136" t="str">
        <f t="shared" si="18"/>
        <v/>
      </c>
      <c r="EI57" s="136" t="str">
        <f t="shared" si="18"/>
        <v/>
      </c>
      <c r="EJ57" s="136" t="str">
        <f t="shared" si="18"/>
        <v/>
      </c>
      <c r="EK57" s="136" t="str">
        <f t="shared" si="18"/>
        <v/>
      </c>
    </row>
    <row r="58" spans="2:141">
      <c r="B58" s="133" t="str">
        <f t="shared" si="8"/>
        <v/>
      </c>
      <c r="C58" s="134" t="str">
        <f t="shared" si="8"/>
        <v/>
      </c>
      <c r="D58" s="207" t="str">
        <f t="shared" si="13"/>
        <v/>
      </c>
      <c r="E58" s="135" t="str">
        <f t="shared" si="13"/>
        <v/>
      </c>
      <c r="F58" s="135" t="str">
        <f t="shared" si="13"/>
        <v/>
      </c>
      <c r="G58" s="208" t="str">
        <f t="shared" si="13"/>
        <v/>
      </c>
      <c r="H58" s="216" t="str">
        <f t="shared" si="14"/>
        <v/>
      </c>
      <c r="I58" s="155" t="str">
        <f t="shared" si="14"/>
        <v/>
      </c>
      <c r="J58" s="155" t="str">
        <f t="shared" si="14"/>
        <v/>
      </c>
      <c r="K58" s="155" t="str">
        <f t="shared" si="14"/>
        <v/>
      </c>
      <c r="L58" s="155" t="str">
        <f t="shared" si="14"/>
        <v/>
      </c>
      <c r="M58" s="155" t="str">
        <f t="shared" si="14"/>
        <v/>
      </c>
      <c r="N58" s="155" t="str">
        <f t="shared" si="14"/>
        <v/>
      </c>
      <c r="O58" s="217" t="str">
        <f t="shared" si="14"/>
        <v/>
      </c>
      <c r="P58" s="222" t="str">
        <f t="shared" si="14"/>
        <v/>
      </c>
      <c r="Q58" s="136" t="str">
        <f t="shared" si="14"/>
        <v/>
      </c>
      <c r="R58" s="136" t="str">
        <f t="shared" si="14"/>
        <v/>
      </c>
      <c r="S58" s="136" t="str">
        <f t="shared" si="14"/>
        <v/>
      </c>
      <c r="T58" s="136" t="str">
        <f t="shared" si="14"/>
        <v/>
      </c>
      <c r="U58" s="136" t="str">
        <f t="shared" si="14"/>
        <v/>
      </c>
      <c r="V58" s="136" t="str">
        <f t="shared" si="14"/>
        <v/>
      </c>
      <c r="W58" s="136" t="str">
        <f t="shared" si="14"/>
        <v/>
      </c>
      <c r="X58" s="136" t="str">
        <f t="shared" si="14"/>
        <v/>
      </c>
      <c r="Y58" s="136" t="str">
        <f t="shared" si="14"/>
        <v/>
      </c>
      <c r="Z58" s="136" t="str">
        <f t="shared" si="14"/>
        <v/>
      </c>
      <c r="AA58" s="136" t="str">
        <f t="shared" si="14"/>
        <v/>
      </c>
      <c r="AB58" s="136" t="str">
        <f t="shared" si="14"/>
        <v/>
      </c>
      <c r="AC58" s="136" t="str">
        <f t="shared" si="14"/>
        <v/>
      </c>
      <c r="AD58" s="136" t="str">
        <f t="shared" si="14"/>
        <v/>
      </c>
      <c r="AE58" s="136" t="str">
        <f t="shared" si="14"/>
        <v/>
      </c>
      <c r="AF58" s="136" t="str">
        <f t="shared" si="14"/>
        <v/>
      </c>
      <c r="AG58" s="136" t="str">
        <f t="shared" si="14"/>
        <v/>
      </c>
      <c r="AH58" s="136" t="str">
        <f t="shared" si="14"/>
        <v/>
      </c>
      <c r="AI58" s="136" t="str">
        <f t="shared" si="14"/>
        <v/>
      </c>
      <c r="AJ58" s="136" t="str">
        <f t="shared" si="14"/>
        <v/>
      </c>
      <c r="AK58" s="136" t="str">
        <f t="shared" si="14"/>
        <v/>
      </c>
      <c r="AL58" s="136" t="str">
        <f t="shared" si="14"/>
        <v/>
      </c>
      <c r="AM58" s="136" t="str">
        <f t="shared" si="14"/>
        <v/>
      </c>
      <c r="AN58" s="136" t="str">
        <f t="shared" si="14"/>
        <v/>
      </c>
      <c r="AO58" s="136" t="str">
        <f t="shared" si="14"/>
        <v/>
      </c>
      <c r="AP58" s="136" t="str">
        <f t="shared" si="14"/>
        <v/>
      </c>
      <c r="AQ58" s="136" t="str">
        <f t="shared" si="14"/>
        <v/>
      </c>
      <c r="AR58" s="136" t="str">
        <f t="shared" si="14"/>
        <v/>
      </c>
      <c r="AS58" s="136" t="str">
        <f t="shared" si="14"/>
        <v/>
      </c>
      <c r="AT58" s="136" t="str">
        <f t="shared" si="14"/>
        <v/>
      </c>
      <c r="AU58" s="136" t="str">
        <f t="shared" si="14"/>
        <v/>
      </c>
      <c r="AV58" s="136" t="str">
        <f t="shared" si="14"/>
        <v/>
      </c>
      <c r="AW58" s="136" t="str">
        <f t="shared" si="14"/>
        <v/>
      </c>
      <c r="AX58" s="136" t="str">
        <f t="shared" si="14"/>
        <v/>
      </c>
      <c r="AY58" s="136" t="str">
        <f t="shared" si="14"/>
        <v/>
      </c>
      <c r="AZ58" s="136" t="str">
        <f t="shared" si="14"/>
        <v/>
      </c>
      <c r="BA58" s="136" t="str">
        <f t="shared" si="14"/>
        <v/>
      </c>
      <c r="BB58" s="136" t="str">
        <f t="shared" si="14"/>
        <v/>
      </c>
      <c r="BC58" s="136" t="str">
        <f t="shared" si="14"/>
        <v/>
      </c>
      <c r="BD58" s="136" t="str">
        <f t="shared" si="14"/>
        <v/>
      </c>
      <c r="BE58" s="136" t="str">
        <f t="shared" si="14"/>
        <v/>
      </c>
      <c r="BF58" s="136" t="str">
        <f t="shared" si="14"/>
        <v/>
      </c>
      <c r="BG58" s="136" t="str">
        <f t="shared" si="14"/>
        <v/>
      </c>
      <c r="BH58" s="136" t="str">
        <f t="shared" si="14"/>
        <v/>
      </c>
      <c r="BI58" s="136" t="str">
        <f t="shared" si="14"/>
        <v/>
      </c>
      <c r="BJ58" s="136" t="str">
        <f t="shared" si="14"/>
        <v/>
      </c>
      <c r="BK58" s="136" t="str">
        <f t="shared" si="14"/>
        <v/>
      </c>
      <c r="BL58" s="136" t="str">
        <f t="shared" si="14"/>
        <v/>
      </c>
      <c r="BM58" s="136" t="str">
        <f t="shared" si="14"/>
        <v/>
      </c>
      <c r="BN58" s="136" t="str">
        <f t="shared" si="14"/>
        <v/>
      </c>
      <c r="BO58" s="136" t="str">
        <f t="shared" ref="BO58:DZ58" si="19">IF(BO8="","",IF(BO8&lt;$H$48,1,IF(BO8&lt;$H$49,2,IF(BO8&lt;$H$50,3,IF(BO8&lt;$H$51,4,5)))))</f>
        <v/>
      </c>
      <c r="BP58" s="136" t="str">
        <f t="shared" si="19"/>
        <v/>
      </c>
      <c r="BQ58" s="136" t="str">
        <f t="shared" si="19"/>
        <v/>
      </c>
      <c r="BR58" s="136" t="str">
        <f t="shared" si="19"/>
        <v/>
      </c>
      <c r="BS58" s="136" t="str">
        <f t="shared" si="19"/>
        <v/>
      </c>
      <c r="BT58" s="136" t="str">
        <f t="shared" si="19"/>
        <v/>
      </c>
      <c r="BU58" s="136" t="str">
        <f t="shared" si="19"/>
        <v/>
      </c>
      <c r="BV58" s="136" t="str">
        <f t="shared" si="19"/>
        <v/>
      </c>
      <c r="BW58" s="136" t="str">
        <f t="shared" si="19"/>
        <v/>
      </c>
      <c r="BX58" s="136" t="str">
        <f t="shared" si="19"/>
        <v/>
      </c>
      <c r="BY58" s="136" t="str">
        <f t="shared" si="19"/>
        <v/>
      </c>
      <c r="BZ58" s="136" t="str">
        <f t="shared" si="19"/>
        <v/>
      </c>
      <c r="CA58" s="136" t="str">
        <f t="shared" si="19"/>
        <v/>
      </c>
      <c r="CB58" s="136" t="str">
        <f t="shared" si="19"/>
        <v/>
      </c>
      <c r="CC58" s="136" t="str">
        <f t="shared" si="19"/>
        <v/>
      </c>
      <c r="CD58" s="136" t="str">
        <f t="shared" si="19"/>
        <v/>
      </c>
      <c r="CE58" s="136" t="str">
        <f t="shared" si="19"/>
        <v/>
      </c>
      <c r="CF58" s="136" t="str">
        <f t="shared" si="19"/>
        <v/>
      </c>
      <c r="CG58" s="136" t="str">
        <f t="shared" si="19"/>
        <v/>
      </c>
      <c r="CH58" s="136" t="str">
        <f t="shared" si="19"/>
        <v/>
      </c>
      <c r="CI58" s="136" t="str">
        <f t="shared" si="19"/>
        <v/>
      </c>
      <c r="CJ58" s="136" t="str">
        <f t="shared" si="19"/>
        <v/>
      </c>
      <c r="CK58" s="136" t="str">
        <f t="shared" si="19"/>
        <v/>
      </c>
      <c r="CL58" s="136" t="str">
        <f t="shared" si="19"/>
        <v/>
      </c>
      <c r="CM58" s="136" t="str">
        <f t="shared" si="19"/>
        <v/>
      </c>
      <c r="CN58" s="136" t="str">
        <f t="shared" si="19"/>
        <v/>
      </c>
      <c r="CO58" s="136" t="str">
        <f t="shared" si="19"/>
        <v/>
      </c>
      <c r="CP58" s="136" t="str">
        <f t="shared" si="19"/>
        <v/>
      </c>
      <c r="CQ58" s="136" t="str">
        <f t="shared" si="19"/>
        <v/>
      </c>
      <c r="CR58" s="136" t="str">
        <f t="shared" si="19"/>
        <v/>
      </c>
      <c r="CS58" s="136" t="str">
        <f t="shared" si="19"/>
        <v/>
      </c>
      <c r="CT58" s="136" t="str">
        <f t="shared" si="19"/>
        <v/>
      </c>
      <c r="CU58" s="136" t="str">
        <f t="shared" si="19"/>
        <v/>
      </c>
      <c r="CV58" s="136" t="str">
        <f t="shared" si="19"/>
        <v/>
      </c>
      <c r="CW58" s="136" t="str">
        <f t="shared" si="19"/>
        <v/>
      </c>
      <c r="CX58" s="136" t="str">
        <f t="shared" si="19"/>
        <v/>
      </c>
      <c r="CY58" s="136" t="str">
        <f t="shared" si="19"/>
        <v/>
      </c>
      <c r="CZ58" s="136" t="str">
        <f t="shared" si="19"/>
        <v/>
      </c>
      <c r="DA58" s="136" t="str">
        <f t="shared" si="19"/>
        <v/>
      </c>
      <c r="DB58" s="136" t="str">
        <f t="shared" si="19"/>
        <v/>
      </c>
      <c r="DC58" s="136" t="str">
        <f t="shared" si="19"/>
        <v/>
      </c>
      <c r="DD58" s="136" t="str">
        <f t="shared" si="19"/>
        <v/>
      </c>
      <c r="DE58" s="136" t="str">
        <f t="shared" si="19"/>
        <v/>
      </c>
      <c r="DF58" s="136" t="str">
        <f t="shared" si="19"/>
        <v/>
      </c>
      <c r="DG58" s="136" t="str">
        <f t="shared" si="19"/>
        <v/>
      </c>
      <c r="DH58" s="136" t="str">
        <f t="shared" si="19"/>
        <v/>
      </c>
      <c r="DI58" s="136" t="str">
        <f t="shared" si="19"/>
        <v/>
      </c>
      <c r="DJ58" s="136" t="str">
        <f t="shared" si="19"/>
        <v/>
      </c>
      <c r="DK58" s="136" t="str">
        <f t="shared" si="19"/>
        <v/>
      </c>
      <c r="DL58" s="136" t="str">
        <f t="shared" si="19"/>
        <v/>
      </c>
      <c r="DM58" s="136" t="str">
        <f t="shared" si="19"/>
        <v/>
      </c>
      <c r="DN58" s="136" t="str">
        <f t="shared" si="19"/>
        <v/>
      </c>
      <c r="DO58" s="136" t="str">
        <f t="shared" si="19"/>
        <v/>
      </c>
      <c r="DP58" s="136" t="str">
        <f t="shared" si="19"/>
        <v/>
      </c>
      <c r="DQ58" s="136" t="str">
        <f t="shared" si="19"/>
        <v/>
      </c>
      <c r="DR58" s="136" t="str">
        <f t="shared" si="19"/>
        <v/>
      </c>
      <c r="DS58" s="136" t="str">
        <f t="shared" si="19"/>
        <v/>
      </c>
      <c r="DT58" s="136" t="str">
        <f t="shared" si="19"/>
        <v/>
      </c>
      <c r="DU58" s="136" t="str">
        <f t="shared" si="19"/>
        <v/>
      </c>
      <c r="DV58" s="136" t="str">
        <f t="shared" si="19"/>
        <v/>
      </c>
      <c r="DW58" s="136" t="str">
        <f t="shared" si="19"/>
        <v/>
      </c>
      <c r="DX58" s="136" t="str">
        <f t="shared" si="19"/>
        <v/>
      </c>
      <c r="DY58" s="136" t="str">
        <f t="shared" si="19"/>
        <v/>
      </c>
      <c r="DZ58" s="136" t="str">
        <f t="shared" si="19"/>
        <v/>
      </c>
      <c r="EA58" s="136" t="str">
        <f t="shared" ref="EA58:EK58" si="20">IF(EA8="","",IF(EA8&lt;$H$48,1,IF(EA8&lt;$H$49,2,IF(EA8&lt;$H$50,3,IF(EA8&lt;$H$51,4,5)))))</f>
        <v/>
      </c>
      <c r="EB58" s="136" t="str">
        <f t="shared" si="20"/>
        <v/>
      </c>
      <c r="EC58" s="136" t="str">
        <f t="shared" si="20"/>
        <v/>
      </c>
      <c r="ED58" s="136" t="str">
        <f t="shared" si="20"/>
        <v/>
      </c>
      <c r="EE58" s="136" t="str">
        <f t="shared" si="20"/>
        <v/>
      </c>
      <c r="EF58" s="136" t="str">
        <f t="shared" si="20"/>
        <v/>
      </c>
      <c r="EG58" s="136" t="str">
        <f t="shared" si="20"/>
        <v/>
      </c>
      <c r="EH58" s="136" t="str">
        <f t="shared" si="20"/>
        <v/>
      </c>
      <c r="EI58" s="136" t="str">
        <f t="shared" si="20"/>
        <v/>
      </c>
      <c r="EJ58" s="136" t="str">
        <f t="shared" si="20"/>
        <v/>
      </c>
      <c r="EK58" s="136" t="str">
        <f t="shared" si="20"/>
        <v/>
      </c>
    </row>
    <row r="59" spans="2:141">
      <c r="B59" s="133" t="str">
        <f t="shared" si="8"/>
        <v/>
      </c>
      <c r="C59" s="134" t="str">
        <f t="shared" si="8"/>
        <v/>
      </c>
      <c r="D59" s="207" t="str">
        <f t="shared" si="13"/>
        <v/>
      </c>
      <c r="E59" s="135" t="str">
        <f t="shared" si="13"/>
        <v/>
      </c>
      <c r="F59" s="135" t="str">
        <f t="shared" si="13"/>
        <v/>
      </c>
      <c r="G59" s="208" t="str">
        <f t="shared" si="13"/>
        <v/>
      </c>
      <c r="H59" s="216" t="str">
        <f t="shared" si="14"/>
        <v/>
      </c>
      <c r="I59" s="155" t="str">
        <f t="shared" si="14"/>
        <v/>
      </c>
      <c r="J59" s="155" t="str">
        <f t="shared" si="14"/>
        <v/>
      </c>
      <c r="K59" s="155" t="str">
        <f t="shared" si="14"/>
        <v/>
      </c>
      <c r="L59" s="155" t="str">
        <f t="shared" si="14"/>
        <v/>
      </c>
      <c r="M59" s="155" t="str">
        <f t="shared" si="14"/>
        <v/>
      </c>
      <c r="N59" s="155" t="str">
        <f t="shared" si="14"/>
        <v/>
      </c>
      <c r="O59" s="217" t="str">
        <f t="shared" si="14"/>
        <v/>
      </c>
      <c r="P59" s="222" t="str">
        <f t="shared" si="14"/>
        <v/>
      </c>
      <c r="Q59" s="136" t="str">
        <f t="shared" si="14"/>
        <v/>
      </c>
      <c r="R59" s="136" t="str">
        <f t="shared" si="14"/>
        <v/>
      </c>
      <c r="S59" s="136" t="str">
        <f t="shared" si="14"/>
        <v/>
      </c>
      <c r="T59" s="136" t="str">
        <f t="shared" si="14"/>
        <v/>
      </c>
      <c r="U59" s="136" t="str">
        <f t="shared" si="14"/>
        <v/>
      </c>
      <c r="V59" s="136" t="str">
        <f t="shared" si="14"/>
        <v/>
      </c>
      <c r="W59" s="136" t="str">
        <f t="shared" si="14"/>
        <v/>
      </c>
      <c r="X59" s="136" t="str">
        <f t="shared" si="14"/>
        <v/>
      </c>
      <c r="Y59" s="136" t="str">
        <f t="shared" si="14"/>
        <v/>
      </c>
      <c r="Z59" s="136" t="str">
        <f t="shared" si="14"/>
        <v/>
      </c>
      <c r="AA59" s="136" t="str">
        <f t="shared" si="14"/>
        <v/>
      </c>
      <c r="AB59" s="136" t="str">
        <f t="shared" si="14"/>
        <v/>
      </c>
      <c r="AC59" s="136" t="str">
        <f t="shared" si="14"/>
        <v/>
      </c>
      <c r="AD59" s="136" t="str">
        <f t="shared" si="14"/>
        <v/>
      </c>
      <c r="AE59" s="136" t="str">
        <f t="shared" si="14"/>
        <v/>
      </c>
      <c r="AF59" s="136" t="str">
        <f t="shared" si="14"/>
        <v/>
      </c>
      <c r="AG59" s="136" t="str">
        <f t="shared" si="14"/>
        <v/>
      </c>
      <c r="AH59" s="136" t="str">
        <f t="shared" si="14"/>
        <v/>
      </c>
      <c r="AI59" s="136" t="str">
        <f t="shared" si="14"/>
        <v/>
      </c>
      <c r="AJ59" s="136" t="str">
        <f t="shared" si="14"/>
        <v/>
      </c>
      <c r="AK59" s="136" t="str">
        <f t="shared" si="14"/>
        <v/>
      </c>
      <c r="AL59" s="136" t="str">
        <f t="shared" si="14"/>
        <v/>
      </c>
      <c r="AM59" s="136" t="str">
        <f t="shared" si="14"/>
        <v/>
      </c>
      <c r="AN59" s="136" t="str">
        <f t="shared" si="14"/>
        <v/>
      </c>
      <c r="AO59" s="136" t="str">
        <f t="shared" si="14"/>
        <v/>
      </c>
      <c r="AP59" s="136" t="str">
        <f t="shared" si="14"/>
        <v/>
      </c>
      <c r="AQ59" s="136" t="str">
        <f t="shared" si="14"/>
        <v/>
      </c>
      <c r="AR59" s="136" t="str">
        <f t="shared" si="14"/>
        <v/>
      </c>
      <c r="AS59" s="136" t="str">
        <f t="shared" si="14"/>
        <v/>
      </c>
      <c r="AT59" s="136" t="str">
        <f t="shared" si="14"/>
        <v/>
      </c>
      <c r="AU59" s="136" t="str">
        <f t="shared" si="14"/>
        <v/>
      </c>
      <c r="AV59" s="136" t="str">
        <f t="shared" si="14"/>
        <v/>
      </c>
      <c r="AW59" s="136" t="str">
        <f t="shared" si="14"/>
        <v/>
      </c>
      <c r="AX59" s="136" t="str">
        <f t="shared" si="14"/>
        <v/>
      </c>
      <c r="AY59" s="136" t="str">
        <f t="shared" si="14"/>
        <v/>
      </c>
      <c r="AZ59" s="136" t="str">
        <f t="shared" si="14"/>
        <v/>
      </c>
      <c r="BA59" s="136" t="str">
        <f t="shared" si="14"/>
        <v/>
      </c>
      <c r="BB59" s="136" t="str">
        <f t="shared" si="14"/>
        <v/>
      </c>
      <c r="BC59" s="136" t="str">
        <f t="shared" si="14"/>
        <v/>
      </c>
      <c r="BD59" s="136" t="str">
        <f t="shared" si="14"/>
        <v/>
      </c>
      <c r="BE59" s="136" t="str">
        <f t="shared" si="14"/>
        <v/>
      </c>
      <c r="BF59" s="136" t="str">
        <f t="shared" si="14"/>
        <v/>
      </c>
      <c r="BG59" s="136" t="str">
        <f t="shared" si="14"/>
        <v/>
      </c>
      <c r="BH59" s="136" t="str">
        <f t="shared" si="14"/>
        <v/>
      </c>
      <c r="BI59" s="136" t="str">
        <f t="shared" si="14"/>
        <v/>
      </c>
      <c r="BJ59" s="136" t="str">
        <f t="shared" si="14"/>
        <v/>
      </c>
      <c r="BK59" s="136" t="str">
        <f t="shared" si="14"/>
        <v/>
      </c>
      <c r="BL59" s="136" t="str">
        <f t="shared" si="14"/>
        <v/>
      </c>
      <c r="BM59" s="136" t="str">
        <f t="shared" si="14"/>
        <v/>
      </c>
      <c r="BN59" s="136" t="str">
        <f t="shared" si="14"/>
        <v/>
      </c>
      <c r="BO59" s="136" t="str">
        <f t="shared" ref="BO59:DZ59" si="21">IF(BO9="","",IF(BO9&lt;$H$48,1,IF(BO9&lt;$H$49,2,IF(BO9&lt;$H$50,3,IF(BO9&lt;$H$51,4,5)))))</f>
        <v/>
      </c>
      <c r="BP59" s="136" t="str">
        <f t="shared" si="21"/>
        <v/>
      </c>
      <c r="BQ59" s="136" t="str">
        <f t="shared" si="21"/>
        <v/>
      </c>
      <c r="BR59" s="136" t="str">
        <f t="shared" si="21"/>
        <v/>
      </c>
      <c r="BS59" s="136" t="str">
        <f t="shared" si="21"/>
        <v/>
      </c>
      <c r="BT59" s="136" t="str">
        <f t="shared" si="21"/>
        <v/>
      </c>
      <c r="BU59" s="136" t="str">
        <f t="shared" si="21"/>
        <v/>
      </c>
      <c r="BV59" s="136" t="str">
        <f t="shared" si="21"/>
        <v/>
      </c>
      <c r="BW59" s="136" t="str">
        <f t="shared" si="21"/>
        <v/>
      </c>
      <c r="BX59" s="136" t="str">
        <f t="shared" si="21"/>
        <v/>
      </c>
      <c r="BY59" s="136" t="str">
        <f t="shared" si="21"/>
        <v/>
      </c>
      <c r="BZ59" s="136" t="str">
        <f t="shared" si="21"/>
        <v/>
      </c>
      <c r="CA59" s="136" t="str">
        <f t="shared" si="21"/>
        <v/>
      </c>
      <c r="CB59" s="136" t="str">
        <f t="shared" si="21"/>
        <v/>
      </c>
      <c r="CC59" s="136" t="str">
        <f t="shared" si="21"/>
        <v/>
      </c>
      <c r="CD59" s="136" t="str">
        <f t="shared" si="21"/>
        <v/>
      </c>
      <c r="CE59" s="136" t="str">
        <f t="shared" si="21"/>
        <v/>
      </c>
      <c r="CF59" s="136" t="str">
        <f t="shared" si="21"/>
        <v/>
      </c>
      <c r="CG59" s="136" t="str">
        <f t="shared" si="21"/>
        <v/>
      </c>
      <c r="CH59" s="136" t="str">
        <f t="shared" si="21"/>
        <v/>
      </c>
      <c r="CI59" s="136" t="str">
        <f t="shared" si="21"/>
        <v/>
      </c>
      <c r="CJ59" s="136" t="str">
        <f t="shared" si="21"/>
        <v/>
      </c>
      <c r="CK59" s="136" t="str">
        <f t="shared" si="21"/>
        <v/>
      </c>
      <c r="CL59" s="136" t="str">
        <f t="shared" si="21"/>
        <v/>
      </c>
      <c r="CM59" s="136" t="str">
        <f t="shared" si="21"/>
        <v/>
      </c>
      <c r="CN59" s="136" t="str">
        <f t="shared" si="21"/>
        <v/>
      </c>
      <c r="CO59" s="136" t="str">
        <f t="shared" si="21"/>
        <v/>
      </c>
      <c r="CP59" s="136" t="str">
        <f t="shared" si="21"/>
        <v/>
      </c>
      <c r="CQ59" s="136" t="str">
        <f t="shared" si="21"/>
        <v/>
      </c>
      <c r="CR59" s="136" t="str">
        <f t="shared" si="21"/>
        <v/>
      </c>
      <c r="CS59" s="136" t="str">
        <f t="shared" si="21"/>
        <v/>
      </c>
      <c r="CT59" s="136" t="str">
        <f t="shared" si="21"/>
        <v/>
      </c>
      <c r="CU59" s="136" t="str">
        <f t="shared" si="21"/>
        <v/>
      </c>
      <c r="CV59" s="136" t="str">
        <f t="shared" si="21"/>
        <v/>
      </c>
      <c r="CW59" s="136" t="str">
        <f t="shared" si="21"/>
        <v/>
      </c>
      <c r="CX59" s="136" t="str">
        <f t="shared" si="21"/>
        <v/>
      </c>
      <c r="CY59" s="136" t="str">
        <f t="shared" si="21"/>
        <v/>
      </c>
      <c r="CZ59" s="136" t="str">
        <f t="shared" si="21"/>
        <v/>
      </c>
      <c r="DA59" s="136" t="str">
        <f t="shared" si="21"/>
        <v/>
      </c>
      <c r="DB59" s="136" t="str">
        <f t="shared" si="21"/>
        <v/>
      </c>
      <c r="DC59" s="136" t="str">
        <f t="shared" si="21"/>
        <v/>
      </c>
      <c r="DD59" s="136" t="str">
        <f t="shared" si="21"/>
        <v/>
      </c>
      <c r="DE59" s="136" t="str">
        <f t="shared" si="21"/>
        <v/>
      </c>
      <c r="DF59" s="136" t="str">
        <f t="shared" si="21"/>
        <v/>
      </c>
      <c r="DG59" s="136" t="str">
        <f t="shared" si="21"/>
        <v/>
      </c>
      <c r="DH59" s="136" t="str">
        <f t="shared" si="21"/>
        <v/>
      </c>
      <c r="DI59" s="136" t="str">
        <f t="shared" si="21"/>
        <v/>
      </c>
      <c r="DJ59" s="136" t="str">
        <f t="shared" si="21"/>
        <v/>
      </c>
      <c r="DK59" s="136" t="str">
        <f t="shared" si="21"/>
        <v/>
      </c>
      <c r="DL59" s="136" t="str">
        <f t="shared" si="21"/>
        <v/>
      </c>
      <c r="DM59" s="136" t="str">
        <f t="shared" si="21"/>
        <v/>
      </c>
      <c r="DN59" s="136" t="str">
        <f t="shared" si="21"/>
        <v/>
      </c>
      <c r="DO59" s="136" t="str">
        <f t="shared" si="21"/>
        <v/>
      </c>
      <c r="DP59" s="136" t="str">
        <f t="shared" si="21"/>
        <v/>
      </c>
      <c r="DQ59" s="136" t="str">
        <f t="shared" si="21"/>
        <v/>
      </c>
      <c r="DR59" s="136" t="str">
        <f t="shared" si="21"/>
        <v/>
      </c>
      <c r="DS59" s="136" t="str">
        <f t="shared" si="21"/>
        <v/>
      </c>
      <c r="DT59" s="136" t="str">
        <f t="shared" si="21"/>
        <v/>
      </c>
      <c r="DU59" s="136" t="str">
        <f t="shared" si="21"/>
        <v/>
      </c>
      <c r="DV59" s="136" t="str">
        <f t="shared" si="21"/>
        <v/>
      </c>
      <c r="DW59" s="136" t="str">
        <f t="shared" si="21"/>
        <v/>
      </c>
      <c r="DX59" s="136" t="str">
        <f t="shared" si="21"/>
        <v/>
      </c>
      <c r="DY59" s="136" t="str">
        <f t="shared" si="21"/>
        <v/>
      </c>
      <c r="DZ59" s="136" t="str">
        <f t="shared" si="21"/>
        <v/>
      </c>
      <c r="EA59" s="136" t="str">
        <f t="shared" ref="EA59:EK59" si="22">IF(EA9="","",IF(EA9&lt;$H$48,1,IF(EA9&lt;$H$49,2,IF(EA9&lt;$H$50,3,IF(EA9&lt;$H$51,4,5)))))</f>
        <v/>
      </c>
      <c r="EB59" s="136" t="str">
        <f t="shared" si="22"/>
        <v/>
      </c>
      <c r="EC59" s="136" t="str">
        <f t="shared" si="22"/>
        <v/>
      </c>
      <c r="ED59" s="136" t="str">
        <f t="shared" si="22"/>
        <v/>
      </c>
      <c r="EE59" s="136" t="str">
        <f t="shared" si="22"/>
        <v/>
      </c>
      <c r="EF59" s="136" t="str">
        <f t="shared" si="22"/>
        <v/>
      </c>
      <c r="EG59" s="136" t="str">
        <f t="shared" si="22"/>
        <v/>
      </c>
      <c r="EH59" s="136" t="str">
        <f t="shared" si="22"/>
        <v/>
      </c>
      <c r="EI59" s="136" t="str">
        <f t="shared" si="22"/>
        <v/>
      </c>
      <c r="EJ59" s="136" t="str">
        <f t="shared" si="22"/>
        <v/>
      </c>
      <c r="EK59" s="136" t="str">
        <f t="shared" si="22"/>
        <v/>
      </c>
    </row>
    <row r="60" spans="2:141">
      <c r="B60" s="133" t="str">
        <f t="shared" si="8"/>
        <v/>
      </c>
      <c r="C60" s="134" t="str">
        <f t="shared" si="8"/>
        <v/>
      </c>
      <c r="D60" s="207" t="str">
        <f t="shared" si="13"/>
        <v/>
      </c>
      <c r="E60" s="135" t="str">
        <f t="shared" si="13"/>
        <v/>
      </c>
      <c r="F60" s="135" t="str">
        <f t="shared" si="13"/>
        <v/>
      </c>
      <c r="G60" s="208" t="str">
        <f t="shared" si="13"/>
        <v/>
      </c>
      <c r="H60" s="216" t="str">
        <f t="shared" ref="H60:BN63" si="23">IF(H10="","",IF(H10&lt;$H$48,1,IF(H10&lt;$H$49,2,IF(H10&lt;$H$50,3,IF(H10&lt;$H$51,4,5)))))</f>
        <v/>
      </c>
      <c r="I60" s="155" t="str">
        <f t="shared" si="23"/>
        <v/>
      </c>
      <c r="J60" s="155" t="str">
        <f t="shared" si="23"/>
        <v/>
      </c>
      <c r="K60" s="155" t="str">
        <f t="shared" si="23"/>
        <v/>
      </c>
      <c r="L60" s="155" t="str">
        <f t="shared" si="23"/>
        <v/>
      </c>
      <c r="M60" s="155" t="str">
        <f t="shared" si="23"/>
        <v/>
      </c>
      <c r="N60" s="155" t="str">
        <f t="shared" si="23"/>
        <v/>
      </c>
      <c r="O60" s="217" t="str">
        <f t="shared" si="23"/>
        <v/>
      </c>
      <c r="P60" s="222" t="str">
        <f t="shared" si="23"/>
        <v/>
      </c>
      <c r="Q60" s="136" t="str">
        <f t="shared" si="23"/>
        <v/>
      </c>
      <c r="R60" s="136" t="str">
        <f t="shared" si="23"/>
        <v/>
      </c>
      <c r="S60" s="136" t="str">
        <f t="shared" si="23"/>
        <v/>
      </c>
      <c r="T60" s="136" t="str">
        <f t="shared" si="23"/>
        <v/>
      </c>
      <c r="U60" s="136" t="str">
        <f t="shared" si="23"/>
        <v/>
      </c>
      <c r="V60" s="136" t="str">
        <f t="shared" si="23"/>
        <v/>
      </c>
      <c r="W60" s="136" t="str">
        <f t="shared" si="23"/>
        <v/>
      </c>
      <c r="X60" s="136" t="str">
        <f t="shared" si="23"/>
        <v/>
      </c>
      <c r="Y60" s="136" t="str">
        <f t="shared" si="23"/>
        <v/>
      </c>
      <c r="Z60" s="136" t="str">
        <f t="shared" si="23"/>
        <v/>
      </c>
      <c r="AA60" s="136" t="str">
        <f t="shared" si="23"/>
        <v/>
      </c>
      <c r="AB60" s="136" t="str">
        <f t="shared" si="23"/>
        <v/>
      </c>
      <c r="AC60" s="136" t="str">
        <f t="shared" si="23"/>
        <v/>
      </c>
      <c r="AD60" s="136" t="str">
        <f t="shared" si="23"/>
        <v/>
      </c>
      <c r="AE60" s="136" t="str">
        <f t="shared" si="23"/>
        <v/>
      </c>
      <c r="AF60" s="136" t="str">
        <f t="shared" si="23"/>
        <v/>
      </c>
      <c r="AG60" s="136" t="str">
        <f t="shared" si="23"/>
        <v/>
      </c>
      <c r="AH60" s="136" t="str">
        <f t="shared" si="23"/>
        <v/>
      </c>
      <c r="AI60" s="136" t="str">
        <f t="shared" si="23"/>
        <v/>
      </c>
      <c r="AJ60" s="136" t="str">
        <f t="shared" si="23"/>
        <v/>
      </c>
      <c r="AK60" s="136" t="str">
        <f t="shared" si="23"/>
        <v/>
      </c>
      <c r="AL60" s="136" t="str">
        <f t="shared" si="23"/>
        <v/>
      </c>
      <c r="AM60" s="136" t="str">
        <f t="shared" si="23"/>
        <v/>
      </c>
      <c r="AN60" s="136" t="str">
        <f t="shared" si="23"/>
        <v/>
      </c>
      <c r="AO60" s="136" t="str">
        <f t="shared" si="23"/>
        <v/>
      </c>
      <c r="AP60" s="136" t="str">
        <f t="shared" si="23"/>
        <v/>
      </c>
      <c r="AQ60" s="136" t="str">
        <f t="shared" si="23"/>
        <v/>
      </c>
      <c r="AR60" s="136" t="str">
        <f t="shared" si="23"/>
        <v/>
      </c>
      <c r="AS60" s="136" t="str">
        <f t="shared" si="23"/>
        <v/>
      </c>
      <c r="AT60" s="136" t="str">
        <f t="shared" si="23"/>
        <v/>
      </c>
      <c r="AU60" s="136" t="str">
        <f t="shared" si="23"/>
        <v/>
      </c>
      <c r="AV60" s="136" t="str">
        <f t="shared" si="23"/>
        <v/>
      </c>
      <c r="AW60" s="136" t="str">
        <f t="shared" si="23"/>
        <v/>
      </c>
      <c r="AX60" s="136" t="str">
        <f t="shared" si="23"/>
        <v/>
      </c>
      <c r="AY60" s="136" t="str">
        <f t="shared" si="23"/>
        <v/>
      </c>
      <c r="AZ60" s="136" t="str">
        <f t="shared" si="23"/>
        <v/>
      </c>
      <c r="BA60" s="136" t="str">
        <f t="shared" si="23"/>
        <v/>
      </c>
      <c r="BB60" s="136" t="str">
        <f t="shared" si="23"/>
        <v/>
      </c>
      <c r="BC60" s="136" t="str">
        <f t="shared" si="23"/>
        <v/>
      </c>
      <c r="BD60" s="136" t="str">
        <f t="shared" si="23"/>
        <v/>
      </c>
      <c r="BE60" s="136" t="str">
        <f t="shared" si="23"/>
        <v/>
      </c>
      <c r="BF60" s="136" t="str">
        <f t="shared" si="23"/>
        <v/>
      </c>
      <c r="BG60" s="136" t="str">
        <f t="shared" si="23"/>
        <v/>
      </c>
      <c r="BH60" s="136" t="str">
        <f t="shared" si="23"/>
        <v/>
      </c>
      <c r="BI60" s="136" t="str">
        <f t="shared" si="23"/>
        <v/>
      </c>
      <c r="BJ60" s="136" t="str">
        <f t="shared" si="23"/>
        <v/>
      </c>
      <c r="BK60" s="136" t="str">
        <f t="shared" si="23"/>
        <v/>
      </c>
      <c r="BL60" s="136" t="str">
        <f t="shared" si="23"/>
        <v/>
      </c>
      <c r="BM60" s="136" t="str">
        <f t="shared" si="23"/>
        <v/>
      </c>
      <c r="BN60" s="136" t="str">
        <f t="shared" si="23"/>
        <v/>
      </c>
      <c r="BO60" s="136" t="str">
        <f t="shared" ref="BO60:DZ60" si="24">IF(BO10="","",IF(BO10&lt;$H$48,1,IF(BO10&lt;$H$49,2,IF(BO10&lt;$H$50,3,IF(BO10&lt;$H$51,4,5)))))</f>
        <v/>
      </c>
      <c r="BP60" s="136" t="str">
        <f t="shared" si="24"/>
        <v/>
      </c>
      <c r="BQ60" s="136" t="str">
        <f t="shared" si="24"/>
        <v/>
      </c>
      <c r="BR60" s="136" t="str">
        <f t="shared" si="24"/>
        <v/>
      </c>
      <c r="BS60" s="136" t="str">
        <f t="shared" si="24"/>
        <v/>
      </c>
      <c r="BT60" s="136" t="str">
        <f t="shared" si="24"/>
        <v/>
      </c>
      <c r="BU60" s="136" t="str">
        <f t="shared" si="24"/>
        <v/>
      </c>
      <c r="BV60" s="136" t="str">
        <f t="shared" si="24"/>
        <v/>
      </c>
      <c r="BW60" s="136" t="str">
        <f t="shared" si="24"/>
        <v/>
      </c>
      <c r="BX60" s="136" t="str">
        <f t="shared" si="24"/>
        <v/>
      </c>
      <c r="BY60" s="136" t="str">
        <f t="shared" si="24"/>
        <v/>
      </c>
      <c r="BZ60" s="136" t="str">
        <f t="shared" si="24"/>
        <v/>
      </c>
      <c r="CA60" s="136" t="str">
        <f t="shared" si="24"/>
        <v/>
      </c>
      <c r="CB60" s="136" t="str">
        <f t="shared" si="24"/>
        <v/>
      </c>
      <c r="CC60" s="136" t="str">
        <f t="shared" si="24"/>
        <v/>
      </c>
      <c r="CD60" s="136" t="str">
        <f t="shared" si="24"/>
        <v/>
      </c>
      <c r="CE60" s="136" t="str">
        <f t="shared" si="24"/>
        <v/>
      </c>
      <c r="CF60" s="136" t="str">
        <f t="shared" si="24"/>
        <v/>
      </c>
      <c r="CG60" s="136" t="str">
        <f t="shared" si="24"/>
        <v/>
      </c>
      <c r="CH60" s="136" t="str">
        <f t="shared" si="24"/>
        <v/>
      </c>
      <c r="CI60" s="136" t="str">
        <f t="shared" si="24"/>
        <v/>
      </c>
      <c r="CJ60" s="136" t="str">
        <f t="shared" si="24"/>
        <v/>
      </c>
      <c r="CK60" s="136" t="str">
        <f t="shared" si="24"/>
        <v/>
      </c>
      <c r="CL60" s="136" t="str">
        <f t="shared" si="24"/>
        <v/>
      </c>
      <c r="CM60" s="136" t="str">
        <f t="shared" si="24"/>
        <v/>
      </c>
      <c r="CN60" s="136" t="str">
        <f t="shared" si="24"/>
        <v/>
      </c>
      <c r="CO60" s="136" t="str">
        <f t="shared" si="24"/>
        <v/>
      </c>
      <c r="CP60" s="136" t="str">
        <f t="shared" si="24"/>
        <v/>
      </c>
      <c r="CQ60" s="136" t="str">
        <f t="shared" si="24"/>
        <v/>
      </c>
      <c r="CR60" s="136" t="str">
        <f t="shared" si="24"/>
        <v/>
      </c>
      <c r="CS60" s="136" t="str">
        <f t="shared" si="24"/>
        <v/>
      </c>
      <c r="CT60" s="136" t="str">
        <f t="shared" si="24"/>
        <v/>
      </c>
      <c r="CU60" s="136" t="str">
        <f t="shared" si="24"/>
        <v/>
      </c>
      <c r="CV60" s="136" t="str">
        <f t="shared" si="24"/>
        <v/>
      </c>
      <c r="CW60" s="136" t="str">
        <f t="shared" si="24"/>
        <v/>
      </c>
      <c r="CX60" s="136" t="str">
        <f t="shared" si="24"/>
        <v/>
      </c>
      <c r="CY60" s="136" t="str">
        <f t="shared" si="24"/>
        <v/>
      </c>
      <c r="CZ60" s="136" t="str">
        <f t="shared" si="24"/>
        <v/>
      </c>
      <c r="DA60" s="136" t="str">
        <f t="shared" si="24"/>
        <v/>
      </c>
      <c r="DB60" s="136" t="str">
        <f t="shared" si="24"/>
        <v/>
      </c>
      <c r="DC60" s="136" t="str">
        <f t="shared" si="24"/>
        <v/>
      </c>
      <c r="DD60" s="136" t="str">
        <f t="shared" si="24"/>
        <v/>
      </c>
      <c r="DE60" s="136" t="str">
        <f t="shared" si="24"/>
        <v/>
      </c>
      <c r="DF60" s="136" t="str">
        <f t="shared" si="24"/>
        <v/>
      </c>
      <c r="DG60" s="136" t="str">
        <f t="shared" si="24"/>
        <v/>
      </c>
      <c r="DH60" s="136" t="str">
        <f t="shared" si="24"/>
        <v/>
      </c>
      <c r="DI60" s="136" t="str">
        <f t="shared" si="24"/>
        <v/>
      </c>
      <c r="DJ60" s="136" t="str">
        <f t="shared" si="24"/>
        <v/>
      </c>
      <c r="DK60" s="136" t="str">
        <f t="shared" si="24"/>
        <v/>
      </c>
      <c r="DL60" s="136" t="str">
        <f t="shared" si="24"/>
        <v/>
      </c>
      <c r="DM60" s="136" t="str">
        <f t="shared" si="24"/>
        <v/>
      </c>
      <c r="DN60" s="136" t="str">
        <f t="shared" si="24"/>
        <v/>
      </c>
      <c r="DO60" s="136" t="str">
        <f t="shared" si="24"/>
        <v/>
      </c>
      <c r="DP60" s="136" t="str">
        <f t="shared" si="24"/>
        <v/>
      </c>
      <c r="DQ60" s="136" t="str">
        <f t="shared" si="24"/>
        <v/>
      </c>
      <c r="DR60" s="136" t="str">
        <f t="shared" si="24"/>
        <v/>
      </c>
      <c r="DS60" s="136" t="str">
        <f t="shared" si="24"/>
        <v/>
      </c>
      <c r="DT60" s="136" t="str">
        <f t="shared" si="24"/>
        <v/>
      </c>
      <c r="DU60" s="136" t="str">
        <f t="shared" si="24"/>
        <v/>
      </c>
      <c r="DV60" s="136" t="str">
        <f t="shared" si="24"/>
        <v/>
      </c>
      <c r="DW60" s="136" t="str">
        <f t="shared" si="24"/>
        <v/>
      </c>
      <c r="DX60" s="136" t="str">
        <f t="shared" si="24"/>
        <v/>
      </c>
      <c r="DY60" s="136" t="str">
        <f t="shared" si="24"/>
        <v/>
      </c>
      <c r="DZ60" s="136" t="str">
        <f t="shared" si="24"/>
        <v/>
      </c>
      <c r="EA60" s="136" t="str">
        <f t="shared" ref="EA60:EK60" si="25">IF(EA10="","",IF(EA10&lt;$H$48,1,IF(EA10&lt;$H$49,2,IF(EA10&lt;$H$50,3,IF(EA10&lt;$H$51,4,5)))))</f>
        <v/>
      </c>
      <c r="EB60" s="136" t="str">
        <f t="shared" si="25"/>
        <v/>
      </c>
      <c r="EC60" s="136" t="str">
        <f t="shared" si="25"/>
        <v/>
      </c>
      <c r="ED60" s="136" t="str">
        <f t="shared" si="25"/>
        <v/>
      </c>
      <c r="EE60" s="136" t="str">
        <f t="shared" si="25"/>
        <v/>
      </c>
      <c r="EF60" s="136" t="str">
        <f t="shared" si="25"/>
        <v/>
      </c>
      <c r="EG60" s="136" t="str">
        <f t="shared" si="25"/>
        <v/>
      </c>
      <c r="EH60" s="136" t="str">
        <f t="shared" si="25"/>
        <v/>
      </c>
      <c r="EI60" s="136" t="str">
        <f t="shared" si="25"/>
        <v/>
      </c>
      <c r="EJ60" s="136" t="str">
        <f t="shared" si="25"/>
        <v/>
      </c>
      <c r="EK60" s="136" t="str">
        <f t="shared" si="25"/>
        <v/>
      </c>
    </row>
    <row r="61" spans="2:141">
      <c r="B61" s="133" t="str">
        <f t="shared" si="8"/>
        <v/>
      </c>
      <c r="C61" s="134" t="str">
        <f t="shared" si="8"/>
        <v/>
      </c>
      <c r="D61" s="207" t="str">
        <f t="shared" si="13"/>
        <v/>
      </c>
      <c r="E61" s="135" t="str">
        <f t="shared" si="13"/>
        <v/>
      </c>
      <c r="F61" s="135" t="str">
        <f t="shared" si="13"/>
        <v/>
      </c>
      <c r="G61" s="208" t="str">
        <f t="shared" si="13"/>
        <v/>
      </c>
      <c r="H61" s="216" t="str">
        <f t="shared" si="23"/>
        <v/>
      </c>
      <c r="I61" s="155" t="str">
        <f t="shared" si="23"/>
        <v/>
      </c>
      <c r="J61" s="155" t="str">
        <f t="shared" si="23"/>
        <v/>
      </c>
      <c r="K61" s="155" t="str">
        <f t="shared" si="23"/>
        <v/>
      </c>
      <c r="L61" s="155" t="str">
        <f t="shared" si="23"/>
        <v/>
      </c>
      <c r="M61" s="155" t="str">
        <f t="shared" si="23"/>
        <v/>
      </c>
      <c r="N61" s="155" t="str">
        <f t="shared" si="23"/>
        <v/>
      </c>
      <c r="O61" s="217" t="str">
        <f t="shared" si="23"/>
        <v/>
      </c>
      <c r="P61" s="222" t="str">
        <f t="shared" si="23"/>
        <v/>
      </c>
      <c r="Q61" s="136" t="str">
        <f t="shared" si="23"/>
        <v/>
      </c>
      <c r="R61" s="136" t="str">
        <f t="shared" si="23"/>
        <v/>
      </c>
      <c r="S61" s="136" t="str">
        <f t="shared" si="23"/>
        <v/>
      </c>
      <c r="T61" s="136" t="str">
        <f t="shared" si="23"/>
        <v/>
      </c>
      <c r="U61" s="136" t="str">
        <f t="shared" si="23"/>
        <v/>
      </c>
      <c r="V61" s="136" t="str">
        <f t="shared" si="23"/>
        <v/>
      </c>
      <c r="W61" s="136" t="str">
        <f t="shared" si="23"/>
        <v/>
      </c>
      <c r="X61" s="136" t="str">
        <f t="shared" si="23"/>
        <v/>
      </c>
      <c r="Y61" s="136" t="str">
        <f t="shared" si="23"/>
        <v/>
      </c>
      <c r="Z61" s="136" t="str">
        <f t="shared" si="23"/>
        <v/>
      </c>
      <c r="AA61" s="136" t="str">
        <f t="shared" si="23"/>
        <v/>
      </c>
      <c r="AB61" s="136" t="str">
        <f t="shared" si="23"/>
        <v/>
      </c>
      <c r="AC61" s="136" t="str">
        <f t="shared" si="23"/>
        <v/>
      </c>
      <c r="AD61" s="136" t="str">
        <f t="shared" si="23"/>
        <v/>
      </c>
      <c r="AE61" s="136" t="str">
        <f t="shared" si="23"/>
        <v/>
      </c>
      <c r="AF61" s="136" t="str">
        <f t="shared" si="23"/>
        <v/>
      </c>
      <c r="AG61" s="136" t="str">
        <f t="shared" si="23"/>
        <v/>
      </c>
      <c r="AH61" s="136" t="str">
        <f t="shared" si="23"/>
        <v/>
      </c>
      <c r="AI61" s="136" t="str">
        <f t="shared" si="23"/>
        <v/>
      </c>
      <c r="AJ61" s="136" t="str">
        <f t="shared" si="23"/>
        <v/>
      </c>
      <c r="AK61" s="136" t="str">
        <f t="shared" si="23"/>
        <v/>
      </c>
      <c r="AL61" s="136" t="str">
        <f t="shared" si="23"/>
        <v/>
      </c>
      <c r="AM61" s="136" t="str">
        <f t="shared" si="23"/>
        <v/>
      </c>
      <c r="AN61" s="136" t="str">
        <f t="shared" si="23"/>
        <v/>
      </c>
      <c r="AO61" s="136" t="str">
        <f t="shared" si="23"/>
        <v/>
      </c>
      <c r="AP61" s="136" t="str">
        <f t="shared" si="23"/>
        <v/>
      </c>
      <c r="AQ61" s="136" t="str">
        <f t="shared" si="23"/>
        <v/>
      </c>
      <c r="AR61" s="136" t="str">
        <f t="shared" si="23"/>
        <v/>
      </c>
      <c r="AS61" s="136" t="str">
        <f t="shared" si="23"/>
        <v/>
      </c>
      <c r="AT61" s="136" t="str">
        <f t="shared" si="23"/>
        <v/>
      </c>
      <c r="AU61" s="136" t="str">
        <f t="shared" si="23"/>
        <v/>
      </c>
      <c r="AV61" s="136" t="str">
        <f t="shared" si="23"/>
        <v/>
      </c>
      <c r="AW61" s="136" t="str">
        <f t="shared" si="23"/>
        <v/>
      </c>
      <c r="AX61" s="136" t="str">
        <f t="shared" si="23"/>
        <v/>
      </c>
      <c r="AY61" s="136" t="str">
        <f t="shared" si="23"/>
        <v/>
      </c>
      <c r="AZ61" s="136" t="str">
        <f t="shared" si="23"/>
        <v/>
      </c>
      <c r="BA61" s="136" t="str">
        <f t="shared" si="23"/>
        <v/>
      </c>
      <c r="BB61" s="136" t="str">
        <f t="shared" si="23"/>
        <v/>
      </c>
      <c r="BC61" s="136" t="str">
        <f t="shared" si="23"/>
        <v/>
      </c>
      <c r="BD61" s="136" t="str">
        <f t="shared" si="23"/>
        <v/>
      </c>
      <c r="BE61" s="136" t="str">
        <f t="shared" si="23"/>
        <v/>
      </c>
      <c r="BF61" s="136" t="str">
        <f t="shared" si="23"/>
        <v/>
      </c>
      <c r="BG61" s="136" t="str">
        <f t="shared" si="23"/>
        <v/>
      </c>
      <c r="BH61" s="136" t="str">
        <f t="shared" si="23"/>
        <v/>
      </c>
      <c r="BI61" s="136" t="str">
        <f t="shared" si="23"/>
        <v/>
      </c>
      <c r="BJ61" s="136" t="str">
        <f t="shared" si="23"/>
        <v/>
      </c>
      <c r="BK61" s="136" t="str">
        <f t="shared" si="23"/>
        <v/>
      </c>
      <c r="BL61" s="136" t="str">
        <f t="shared" si="23"/>
        <v/>
      </c>
      <c r="BM61" s="136" t="str">
        <f t="shared" si="23"/>
        <v/>
      </c>
      <c r="BN61" s="136" t="str">
        <f t="shared" si="23"/>
        <v/>
      </c>
      <c r="BO61" s="136" t="str">
        <f t="shared" ref="BO61:DZ61" si="26">IF(BO11="","",IF(BO11&lt;$H$48,1,IF(BO11&lt;$H$49,2,IF(BO11&lt;$H$50,3,IF(BO11&lt;$H$51,4,5)))))</f>
        <v/>
      </c>
      <c r="BP61" s="136" t="str">
        <f t="shared" si="26"/>
        <v/>
      </c>
      <c r="BQ61" s="136" t="str">
        <f t="shared" si="26"/>
        <v/>
      </c>
      <c r="BR61" s="136" t="str">
        <f t="shared" si="26"/>
        <v/>
      </c>
      <c r="BS61" s="136" t="str">
        <f t="shared" si="26"/>
        <v/>
      </c>
      <c r="BT61" s="136" t="str">
        <f t="shared" si="26"/>
        <v/>
      </c>
      <c r="BU61" s="136" t="str">
        <f t="shared" si="26"/>
        <v/>
      </c>
      <c r="BV61" s="136" t="str">
        <f t="shared" si="26"/>
        <v/>
      </c>
      <c r="BW61" s="136" t="str">
        <f t="shared" si="26"/>
        <v/>
      </c>
      <c r="BX61" s="136" t="str">
        <f t="shared" si="26"/>
        <v/>
      </c>
      <c r="BY61" s="136" t="str">
        <f t="shared" si="26"/>
        <v/>
      </c>
      <c r="BZ61" s="136" t="str">
        <f t="shared" si="26"/>
        <v/>
      </c>
      <c r="CA61" s="136" t="str">
        <f t="shared" si="26"/>
        <v/>
      </c>
      <c r="CB61" s="136" t="str">
        <f t="shared" si="26"/>
        <v/>
      </c>
      <c r="CC61" s="136" t="str">
        <f t="shared" si="26"/>
        <v/>
      </c>
      <c r="CD61" s="136" t="str">
        <f t="shared" si="26"/>
        <v/>
      </c>
      <c r="CE61" s="136" t="str">
        <f t="shared" si="26"/>
        <v/>
      </c>
      <c r="CF61" s="136" t="str">
        <f t="shared" si="26"/>
        <v/>
      </c>
      <c r="CG61" s="136" t="str">
        <f t="shared" si="26"/>
        <v/>
      </c>
      <c r="CH61" s="136" t="str">
        <f t="shared" si="26"/>
        <v/>
      </c>
      <c r="CI61" s="136" t="str">
        <f t="shared" si="26"/>
        <v/>
      </c>
      <c r="CJ61" s="136" t="str">
        <f t="shared" si="26"/>
        <v/>
      </c>
      <c r="CK61" s="136" t="str">
        <f t="shared" si="26"/>
        <v/>
      </c>
      <c r="CL61" s="136" t="str">
        <f t="shared" si="26"/>
        <v/>
      </c>
      <c r="CM61" s="136" t="str">
        <f t="shared" si="26"/>
        <v/>
      </c>
      <c r="CN61" s="136" t="str">
        <f t="shared" si="26"/>
        <v/>
      </c>
      <c r="CO61" s="136" t="str">
        <f t="shared" si="26"/>
        <v/>
      </c>
      <c r="CP61" s="136" t="str">
        <f t="shared" si="26"/>
        <v/>
      </c>
      <c r="CQ61" s="136" t="str">
        <f t="shared" si="26"/>
        <v/>
      </c>
      <c r="CR61" s="136" t="str">
        <f t="shared" si="26"/>
        <v/>
      </c>
      <c r="CS61" s="136" t="str">
        <f t="shared" si="26"/>
        <v/>
      </c>
      <c r="CT61" s="136" t="str">
        <f t="shared" si="26"/>
        <v/>
      </c>
      <c r="CU61" s="136" t="str">
        <f t="shared" si="26"/>
        <v/>
      </c>
      <c r="CV61" s="136" t="str">
        <f t="shared" si="26"/>
        <v/>
      </c>
      <c r="CW61" s="136" t="str">
        <f t="shared" si="26"/>
        <v/>
      </c>
      <c r="CX61" s="136" t="str">
        <f t="shared" si="26"/>
        <v/>
      </c>
      <c r="CY61" s="136" t="str">
        <f t="shared" si="26"/>
        <v/>
      </c>
      <c r="CZ61" s="136" t="str">
        <f t="shared" si="26"/>
        <v/>
      </c>
      <c r="DA61" s="136" t="str">
        <f t="shared" si="26"/>
        <v/>
      </c>
      <c r="DB61" s="136" t="str">
        <f t="shared" si="26"/>
        <v/>
      </c>
      <c r="DC61" s="136" t="str">
        <f t="shared" si="26"/>
        <v/>
      </c>
      <c r="DD61" s="136" t="str">
        <f t="shared" si="26"/>
        <v/>
      </c>
      <c r="DE61" s="136" t="str">
        <f t="shared" si="26"/>
        <v/>
      </c>
      <c r="DF61" s="136" t="str">
        <f t="shared" si="26"/>
        <v/>
      </c>
      <c r="DG61" s="136" t="str">
        <f t="shared" si="26"/>
        <v/>
      </c>
      <c r="DH61" s="136" t="str">
        <f t="shared" si="26"/>
        <v/>
      </c>
      <c r="DI61" s="136" t="str">
        <f t="shared" si="26"/>
        <v/>
      </c>
      <c r="DJ61" s="136" t="str">
        <f t="shared" si="26"/>
        <v/>
      </c>
      <c r="DK61" s="136" t="str">
        <f t="shared" si="26"/>
        <v/>
      </c>
      <c r="DL61" s="136" t="str">
        <f t="shared" si="26"/>
        <v/>
      </c>
      <c r="DM61" s="136" t="str">
        <f t="shared" si="26"/>
        <v/>
      </c>
      <c r="DN61" s="136" t="str">
        <f t="shared" si="26"/>
        <v/>
      </c>
      <c r="DO61" s="136" t="str">
        <f t="shared" si="26"/>
        <v/>
      </c>
      <c r="DP61" s="136" t="str">
        <f t="shared" si="26"/>
        <v/>
      </c>
      <c r="DQ61" s="136" t="str">
        <f t="shared" si="26"/>
        <v/>
      </c>
      <c r="DR61" s="136" t="str">
        <f t="shared" si="26"/>
        <v/>
      </c>
      <c r="DS61" s="136" t="str">
        <f t="shared" si="26"/>
        <v/>
      </c>
      <c r="DT61" s="136" t="str">
        <f t="shared" si="26"/>
        <v/>
      </c>
      <c r="DU61" s="136" t="str">
        <f t="shared" si="26"/>
        <v/>
      </c>
      <c r="DV61" s="136" t="str">
        <f t="shared" si="26"/>
        <v/>
      </c>
      <c r="DW61" s="136" t="str">
        <f t="shared" si="26"/>
        <v/>
      </c>
      <c r="DX61" s="136" t="str">
        <f t="shared" si="26"/>
        <v/>
      </c>
      <c r="DY61" s="136" t="str">
        <f t="shared" si="26"/>
        <v/>
      </c>
      <c r="DZ61" s="136" t="str">
        <f t="shared" si="26"/>
        <v/>
      </c>
      <c r="EA61" s="136" t="str">
        <f t="shared" ref="EA61:EK61" si="27">IF(EA11="","",IF(EA11&lt;$H$48,1,IF(EA11&lt;$H$49,2,IF(EA11&lt;$H$50,3,IF(EA11&lt;$H$51,4,5)))))</f>
        <v/>
      </c>
      <c r="EB61" s="136" t="str">
        <f t="shared" si="27"/>
        <v/>
      </c>
      <c r="EC61" s="136" t="str">
        <f t="shared" si="27"/>
        <v/>
      </c>
      <c r="ED61" s="136" t="str">
        <f t="shared" si="27"/>
        <v/>
      </c>
      <c r="EE61" s="136" t="str">
        <f t="shared" si="27"/>
        <v/>
      </c>
      <c r="EF61" s="136" t="str">
        <f t="shared" si="27"/>
        <v/>
      </c>
      <c r="EG61" s="136" t="str">
        <f t="shared" si="27"/>
        <v/>
      </c>
      <c r="EH61" s="136" t="str">
        <f t="shared" si="27"/>
        <v/>
      </c>
      <c r="EI61" s="136" t="str">
        <f t="shared" si="27"/>
        <v/>
      </c>
      <c r="EJ61" s="136" t="str">
        <f t="shared" si="27"/>
        <v/>
      </c>
      <c r="EK61" s="136" t="str">
        <f t="shared" si="27"/>
        <v/>
      </c>
    </row>
    <row r="62" spans="2:141">
      <c r="B62" s="133" t="str">
        <f t="shared" si="8"/>
        <v/>
      </c>
      <c r="C62" s="134" t="str">
        <f t="shared" si="8"/>
        <v/>
      </c>
      <c r="D62" s="207" t="str">
        <f t="shared" si="13"/>
        <v/>
      </c>
      <c r="E62" s="135" t="str">
        <f t="shared" si="13"/>
        <v/>
      </c>
      <c r="F62" s="135" t="str">
        <f t="shared" si="13"/>
        <v/>
      </c>
      <c r="G62" s="208" t="str">
        <f t="shared" si="13"/>
        <v/>
      </c>
      <c r="H62" s="216" t="str">
        <f t="shared" si="23"/>
        <v/>
      </c>
      <c r="I62" s="155" t="str">
        <f t="shared" si="23"/>
        <v/>
      </c>
      <c r="J62" s="155" t="str">
        <f t="shared" si="23"/>
        <v/>
      </c>
      <c r="K62" s="155" t="str">
        <f t="shared" si="23"/>
        <v/>
      </c>
      <c r="L62" s="155" t="str">
        <f t="shared" si="23"/>
        <v/>
      </c>
      <c r="M62" s="155" t="str">
        <f t="shared" si="23"/>
        <v/>
      </c>
      <c r="N62" s="155" t="str">
        <f t="shared" si="23"/>
        <v/>
      </c>
      <c r="O62" s="217" t="str">
        <f t="shared" si="23"/>
        <v/>
      </c>
      <c r="P62" s="222" t="str">
        <f t="shared" si="23"/>
        <v/>
      </c>
      <c r="Q62" s="136" t="str">
        <f t="shared" si="23"/>
        <v/>
      </c>
      <c r="R62" s="136" t="str">
        <f t="shared" si="23"/>
        <v/>
      </c>
      <c r="S62" s="136" t="str">
        <f t="shared" si="23"/>
        <v/>
      </c>
      <c r="T62" s="136" t="str">
        <f t="shared" si="23"/>
        <v/>
      </c>
      <c r="U62" s="136" t="str">
        <f t="shared" si="23"/>
        <v/>
      </c>
      <c r="V62" s="136" t="str">
        <f t="shared" si="23"/>
        <v/>
      </c>
      <c r="W62" s="136" t="str">
        <f t="shared" si="23"/>
        <v/>
      </c>
      <c r="X62" s="136" t="str">
        <f t="shared" si="23"/>
        <v/>
      </c>
      <c r="Y62" s="136" t="str">
        <f t="shared" si="23"/>
        <v/>
      </c>
      <c r="Z62" s="136" t="str">
        <f t="shared" si="23"/>
        <v/>
      </c>
      <c r="AA62" s="136" t="str">
        <f t="shared" si="23"/>
        <v/>
      </c>
      <c r="AB62" s="136" t="str">
        <f t="shared" si="23"/>
        <v/>
      </c>
      <c r="AC62" s="136" t="str">
        <f t="shared" si="23"/>
        <v/>
      </c>
      <c r="AD62" s="136" t="str">
        <f t="shared" si="23"/>
        <v/>
      </c>
      <c r="AE62" s="136" t="str">
        <f t="shared" si="23"/>
        <v/>
      </c>
      <c r="AF62" s="136" t="str">
        <f t="shared" si="23"/>
        <v/>
      </c>
      <c r="AG62" s="136" t="str">
        <f t="shared" si="23"/>
        <v/>
      </c>
      <c r="AH62" s="136" t="str">
        <f t="shared" si="23"/>
        <v/>
      </c>
      <c r="AI62" s="136" t="str">
        <f t="shared" si="23"/>
        <v/>
      </c>
      <c r="AJ62" s="136" t="str">
        <f t="shared" si="23"/>
        <v/>
      </c>
      <c r="AK62" s="136" t="str">
        <f t="shared" si="23"/>
        <v/>
      </c>
      <c r="AL62" s="136" t="str">
        <f t="shared" si="23"/>
        <v/>
      </c>
      <c r="AM62" s="136" t="str">
        <f t="shared" si="23"/>
        <v/>
      </c>
      <c r="AN62" s="136" t="str">
        <f t="shared" si="23"/>
        <v/>
      </c>
      <c r="AO62" s="136" t="str">
        <f t="shared" si="23"/>
        <v/>
      </c>
      <c r="AP62" s="136" t="str">
        <f t="shared" si="23"/>
        <v/>
      </c>
      <c r="AQ62" s="136" t="str">
        <f t="shared" si="23"/>
        <v/>
      </c>
      <c r="AR62" s="136" t="str">
        <f t="shared" si="23"/>
        <v/>
      </c>
      <c r="AS62" s="136" t="str">
        <f t="shared" si="23"/>
        <v/>
      </c>
      <c r="AT62" s="136" t="str">
        <f t="shared" si="23"/>
        <v/>
      </c>
      <c r="AU62" s="136" t="str">
        <f t="shared" si="23"/>
        <v/>
      </c>
      <c r="AV62" s="136" t="str">
        <f t="shared" si="23"/>
        <v/>
      </c>
      <c r="AW62" s="136" t="str">
        <f t="shared" si="23"/>
        <v/>
      </c>
      <c r="AX62" s="136" t="str">
        <f t="shared" si="23"/>
        <v/>
      </c>
      <c r="AY62" s="136" t="str">
        <f t="shared" si="23"/>
        <v/>
      </c>
      <c r="AZ62" s="136" t="str">
        <f t="shared" si="23"/>
        <v/>
      </c>
      <c r="BA62" s="136" t="str">
        <f t="shared" si="23"/>
        <v/>
      </c>
      <c r="BB62" s="136" t="str">
        <f t="shared" si="23"/>
        <v/>
      </c>
      <c r="BC62" s="136" t="str">
        <f t="shared" si="23"/>
        <v/>
      </c>
      <c r="BD62" s="136" t="str">
        <f t="shared" si="23"/>
        <v/>
      </c>
      <c r="BE62" s="136" t="str">
        <f t="shared" si="23"/>
        <v/>
      </c>
      <c r="BF62" s="136" t="str">
        <f t="shared" si="23"/>
        <v/>
      </c>
      <c r="BG62" s="136" t="str">
        <f t="shared" si="23"/>
        <v/>
      </c>
      <c r="BH62" s="136" t="str">
        <f t="shared" si="23"/>
        <v/>
      </c>
      <c r="BI62" s="136" t="str">
        <f t="shared" si="23"/>
        <v/>
      </c>
      <c r="BJ62" s="136" t="str">
        <f t="shared" si="23"/>
        <v/>
      </c>
      <c r="BK62" s="136" t="str">
        <f t="shared" si="23"/>
        <v/>
      </c>
      <c r="BL62" s="136" t="str">
        <f t="shared" si="23"/>
        <v/>
      </c>
      <c r="BM62" s="136" t="str">
        <f t="shared" si="23"/>
        <v/>
      </c>
      <c r="BN62" s="136" t="str">
        <f t="shared" si="23"/>
        <v/>
      </c>
      <c r="BO62" s="136" t="str">
        <f t="shared" ref="BO62:DZ62" si="28">IF(BO12="","",IF(BO12&lt;$H$48,1,IF(BO12&lt;$H$49,2,IF(BO12&lt;$H$50,3,IF(BO12&lt;$H$51,4,5)))))</f>
        <v/>
      </c>
      <c r="BP62" s="136" t="str">
        <f t="shared" si="28"/>
        <v/>
      </c>
      <c r="BQ62" s="136" t="str">
        <f t="shared" si="28"/>
        <v/>
      </c>
      <c r="BR62" s="136" t="str">
        <f t="shared" si="28"/>
        <v/>
      </c>
      <c r="BS62" s="136" t="str">
        <f t="shared" si="28"/>
        <v/>
      </c>
      <c r="BT62" s="136" t="str">
        <f t="shared" si="28"/>
        <v/>
      </c>
      <c r="BU62" s="136" t="str">
        <f t="shared" si="28"/>
        <v/>
      </c>
      <c r="BV62" s="136" t="str">
        <f t="shared" si="28"/>
        <v/>
      </c>
      <c r="BW62" s="136" t="str">
        <f t="shared" si="28"/>
        <v/>
      </c>
      <c r="BX62" s="136" t="str">
        <f t="shared" si="28"/>
        <v/>
      </c>
      <c r="BY62" s="136" t="str">
        <f t="shared" si="28"/>
        <v/>
      </c>
      <c r="BZ62" s="136" t="str">
        <f t="shared" si="28"/>
        <v/>
      </c>
      <c r="CA62" s="136" t="str">
        <f t="shared" si="28"/>
        <v/>
      </c>
      <c r="CB62" s="136" t="str">
        <f t="shared" si="28"/>
        <v/>
      </c>
      <c r="CC62" s="136" t="str">
        <f t="shared" si="28"/>
        <v/>
      </c>
      <c r="CD62" s="136" t="str">
        <f t="shared" si="28"/>
        <v/>
      </c>
      <c r="CE62" s="136" t="str">
        <f t="shared" si="28"/>
        <v/>
      </c>
      <c r="CF62" s="136" t="str">
        <f t="shared" si="28"/>
        <v/>
      </c>
      <c r="CG62" s="136" t="str">
        <f t="shared" si="28"/>
        <v/>
      </c>
      <c r="CH62" s="136" t="str">
        <f t="shared" si="28"/>
        <v/>
      </c>
      <c r="CI62" s="136" t="str">
        <f t="shared" si="28"/>
        <v/>
      </c>
      <c r="CJ62" s="136" t="str">
        <f t="shared" si="28"/>
        <v/>
      </c>
      <c r="CK62" s="136" t="str">
        <f t="shared" si="28"/>
        <v/>
      </c>
      <c r="CL62" s="136" t="str">
        <f t="shared" si="28"/>
        <v/>
      </c>
      <c r="CM62" s="136" t="str">
        <f t="shared" si="28"/>
        <v/>
      </c>
      <c r="CN62" s="136" t="str">
        <f t="shared" si="28"/>
        <v/>
      </c>
      <c r="CO62" s="136" t="str">
        <f t="shared" si="28"/>
        <v/>
      </c>
      <c r="CP62" s="136" t="str">
        <f t="shared" si="28"/>
        <v/>
      </c>
      <c r="CQ62" s="136" t="str">
        <f t="shared" si="28"/>
        <v/>
      </c>
      <c r="CR62" s="136" t="str">
        <f t="shared" si="28"/>
        <v/>
      </c>
      <c r="CS62" s="136" t="str">
        <f t="shared" si="28"/>
        <v/>
      </c>
      <c r="CT62" s="136" t="str">
        <f t="shared" si="28"/>
        <v/>
      </c>
      <c r="CU62" s="136" t="str">
        <f t="shared" si="28"/>
        <v/>
      </c>
      <c r="CV62" s="136" t="str">
        <f t="shared" si="28"/>
        <v/>
      </c>
      <c r="CW62" s="136" t="str">
        <f t="shared" si="28"/>
        <v/>
      </c>
      <c r="CX62" s="136" t="str">
        <f t="shared" si="28"/>
        <v/>
      </c>
      <c r="CY62" s="136" t="str">
        <f t="shared" si="28"/>
        <v/>
      </c>
      <c r="CZ62" s="136" t="str">
        <f t="shared" si="28"/>
        <v/>
      </c>
      <c r="DA62" s="136" t="str">
        <f t="shared" si="28"/>
        <v/>
      </c>
      <c r="DB62" s="136" t="str">
        <f t="shared" si="28"/>
        <v/>
      </c>
      <c r="DC62" s="136" t="str">
        <f t="shared" si="28"/>
        <v/>
      </c>
      <c r="DD62" s="136" t="str">
        <f t="shared" si="28"/>
        <v/>
      </c>
      <c r="DE62" s="136" t="str">
        <f t="shared" si="28"/>
        <v/>
      </c>
      <c r="DF62" s="136" t="str">
        <f t="shared" si="28"/>
        <v/>
      </c>
      <c r="DG62" s="136" t="str">
        <f t="shared" si="28"/>
        <v/>
      </c>
      <c r="DH62" s="136" t="str">
        <f t="shared" si="28"/>
        <v/>
      </c>
      <c r="DI62" s="136" t="str">
        <f t="shared" si="28"/>
        <v/>
      </c>
      <c r="DJ62" s="136" t="str">
        <f t="shared" si="28"/>
        <v/>
      </c>
      <c r="DK62" s="136" t="str">
        <f t="shared" si="28"/>
        <v/>
      </c>
      <c r="DL62" s="136" t="str">
        <f t="shared" si="28"/>
        <v/>
      </c>
      <c r="DM62" s="136" t="str">
        <f t="shared" si="28"/>
        <v/>
      </c>
      <c r="DN62" s="136" t="str">
        <f t="shared" si="28"/>
        <v/>
      </c>
      <c r="DO62" s="136" t="str">
        <f t="shared" si="28"/>
        <v/>
      </c>
      <c r="DP62" s="136" t="str">
        <f t="shared" si="28"/>
        <v/>
      </c>
      <c r="DQ62" s="136" t="str">
        <f t="shared" si="28"/>
        <v/>
      </c>
      <c r="DR62" s="136" t="str">
        <f t="shared" si="28"/>
        <v/>
      </c>
      <c r="DS62" s="136" t="str">
        <f t="shared" si="28"/>
        <v/>
      </c>
      <c r="DT62" s="136" t="str">
        <f t="shared" si="28"/>
        <v/>
      </c>
      <c r="DU62" s="136" t="str">
        <f t="shared" si="28"/>
        <v/>
      </c>
      <c r="DV62" s="136" t="str">
        <f t="shared" si="28"/>
        <v/>
      </c>
      <c r="DW62" s="136" t="str">
        <f t="shared" si="28"/>
        <v/>
      </c>
      <c r="DX62" s="136" t="str">
        <f t="shared" si="28"/>
        <v/>
      </c>
      <c r="DY62" s="136" t="str">
        <f t="shared" si="28"/>
        <v/>
      </c>
      <c r="DZ62" s="136" t="str">
        <f t="shared" si="28"/>
        <v/>
      </c>
      <c r="EA62" s="136" t="str">
        <f t="shared" ref="EA62:EK62" si="29">IF(EA12="","",IF(EA12&lt;$H$48,1,IF(EA12&lt;$H$49,2,IF(EA12&lt;$H$50,3,IF(EA12&lt;$H$51,4,5)))))</f>
        <v/>
      </c>
      <c r="EB62" s="136" t="str">
        <f t="shared" si="29"/>
        <v/>
      </c>
      <c r="EC62" s="136" t="str">
        <f t="shared" si="29"/>
        <v/>
      </c>
      <c r="ED62" s="136" t="str">
        <f t="shared" si="29"/>
        <v/>
      </c>
      <c r="EE62" s="136" t="str">
        <f t="shared" si="29"/>
        <v/>
      </c>
      <c r="EF62" s="136" t="str">
        <f t="shared" si="29"/>
        <v/>
      </c>
      <c r="EG62" s="136" t="str">
        <f t="shared" si="29"/>
        <v/>
      </c>
      <c r="EH62" s="136" t="str">
        <f t="shared" si="29"/>
        <v/>
      </c>
      <c r="EI62" s="136" t="str">
        <f t="shared" si="29"/>
        <v/>
      </c>
      <c r="EJ62" s="136" t="str">
        <f t="shared" si="29"/>
        <v/>
      </c>
      <c r="EK62" s="136" t="str">
        <f t="shared" si="29"/>
        <v/>
      </c>
    </row>
    <row r="63" spans="2:141">
      <c r="B63" s="133" t="str">
        <f t="shared" si="8"/>
        <v/>
      </c>
      <c r="C63" s="134" t="str">
        <f t="shared" si="8"/>
        <v/>
      </c>
      <c r="D63" s="207" t="str">
        <f t="shared" si="13"/>
        <v/>
      </c>
      <c r="E63" s="135" t="str">
        <f t="shared" si="13"/>
        <v/>
      </c>
      <c r="F63" s="135" t="str">
        <f t="shared" si="13"/>
        <v/>
      </c>
      <c r="G63" s="208" t="str">
        <f t="shared" si="13"/>
        <v/>
      </c>
      <c r="H63" s="216" t="str">
        <f t="shared" si="23"/>
        <v/>
      </c>
      <c r="I63" s="155" t="str">
        <f t="shared" si="23"/>
        <v/>
      </c>
      <c r="J63" s="155" t="str">
        <f t="shared" si="23"/>
        <v/>
      </c>
      <c r="K63" s="155" t="str">
        <f t="shared" si="23"/>
        <v/>
      </c>
      <c r="L63" s="155" t="str">
        <f t="shared" si="23"/>
        <v/>
      </c>
      <c r="M63" s="155" t="str">
        <f t="shared" si="23"/>
        <v/>
      </c>
      <c r="N63" s="155" t="str">
        <f t="shared" si="23"/>
        <v/>
      </c>
      <c r="O63" s="217" t="str">
        <f t="shared" si="23"/>
        <v/>
      </c>
      <c r="P63" s="222" t="str">
        <f t="shared" si="23"/>
        <v/>
      </c>
      <c r="Q63" s="136" t="str">
        <f t="shared" si="23"/>
        <v/>
      </c>
      <c r="R63" s="136" t="str">
        <f t="shared" si="23"/>
        <v/>
      </c>
      <c r="S63" s="136" t="str">
        <f t="shared" si="23"/>
        <v/>
      </c>
      <c r="T63" s="136" t="str">
        <f t="shared" si="23"/>
        <v/>
      </c>
      <c r="U63" s="136" t="str">
        <f t="shared" si="23"/>
        <v/>
      </c>
      <c r="V63" s="136" t="str">
        <f t="shared" si="23"/>
        <v/>
      </c>
      <c r="W63" s="136" t="str">
        <f t="shared" si="23"/>
        <v/>
      </c>
      <c r="X63" s="136" t="str">
        <f t="shared" si="23"/>
        <v/>
      </c>
      <c r="Y63" s="136" t="str">
        <f t="shared" si="23"/>
        <v/>
      </c>
      <c r="Z63" s="136" t="str">
        <f t="shared" si="23"/>
        <v/>
      </c>
      <c r="AA63" s="136" t="str">
        <f t="shared" si="23"/>
        <v/>
      </c>
      <c r="AB63" s="136" t="str">
        <f t="shared" si="23"/>
        <v/>
      </c>
      <c r="AC63" s="136" t="str">
        <f t="shared" si="23"/>
        <v/>
      </c>
      <c r="AD63" s="136" t="str">
        <f t="shared" si="23"/>
        <v/>
      </c>
      <c r="AE63" s="136" t="str">
        <f t="shared" si="23"/>
        <v/>
      </c>
      <c r="AF63" s="136" t="str">
        <f t="shared" si="23"/>
        <v/>
      </c>
      <c r="AG63" s="136" t="str">
        <f t="shared" si="23"/>
        <v/>
      </c>
      <c r="AH63" s="136" t="str">
        <f t="shared" si="23"/>
        <v/>
      </c>
      <c r="AI63" s="136" t="str">
        <f t="shared" si="23"/>
        <v/>
      </c>
      <c r="AJ63" s="136" t="str">
        <f t="shared" si="23"/>
        <v/>
      </c>
      <c r="AK63" s="136" t="str">
        <f t="shared" si="23"/>
        <v/>
      </c>
      <c r="AL63" s="136" t="str">
        <f t="shared" si="23"/>
        <v/>
      </c>
      <c r="AM63" s="136" t="str">
        <f t="shared" si="23"/>
        <v/>
      </c>
      <c r="AN63" s="136" t="str">
        <f t="shared" si="23"/>
        <v/>
      </c>
      <c r="AO63" s="136" t="str">
        <f t="shared" si="23"/>
        <v/>
      </c>
      <c r="AP63" s="136" t="str">
        <f t="shared" si="23"/>
        <v/>
      </c>
      <c r="AQ63" s="136" t="str">
        <f t="shared" si="23"/>
        <v/>
      </c>
      <c r="AR63" s="136" t="str">
        <f t="shared" si="23"/>
        <v/>
      </c>
      <c r="AS63" s="136" t="str">
        <f t="shared" si="23"/>
        <v/>
      </c>
      <c r="AT63" s="136" t="str">
        <f t="shared" si="23"/>
        <v/>
      </c>
      <c r="AU63" s="136" t="str">
        <f t="shared" si="23"/>
        <v/>
      </c>
      <c r="AV63" s="136" t="str">
        <f t="shared" si="23"/>
        <v/>
      </c>
      <c r="AW63" s="136" t="str">
        <f t="shared" si="23"/>
        <v/>
      </c>
      <c r="AX63" s="136" t="str">
        <f t="shared" si="23"/>
        <v/>
      </c>
      <c r="AY63" s="136" t="str">
        <f t="shared" si="23"/>
        <v/>
      </c>
      <c r="AZ63" s="136" t="str">
        <f t="shared" si="23"/>
        <v/>
      </c>
      <c r="BA63" s="136" t="str">
        <f t="shared" si="23"/>
        <v/>
      </c>
      <c r="BB63" s="136" t="str">
        <f t="shared" si="23"/>
        <v/>
      </c>
      <c r="BC63" s="136" t="str">
        <f t="shared" si="23"/>
        <v/>
      </c>
      <c r="BD63" s="136" t="str">
        <f t="shared" si="23"/>
        <v/>
      </c>
      <c r="BE63" s="136" t="str">
        <f t="shared" si="23"/>
        <v/>
      </c>
      <c r="BF63" s="136" t="str">
        <f t="shared" si="23"/>
        <v/>
      </c>
      <c r="BG63" s="136" t="str">
        <f t="shared" si="23"/>
        <v/>
      </c>
      <c r="BH63" s="136" t="str">
        <f t="shared" si="23"/>
        <v/>
      </c>
      <c r="BI63" s="136" t="str">
        <f t="shared" si="23"/>
        <v/>
      </c>
      <c r="BJ63" s="136" t="str">
        <f t="shared" si="23"/>
        <v/>
      </c>
      <c r="BK63" s="136" t="str">
        <f t="shared" si="23"/>
        <v/>
      </c>
      <c r="BL63" s="136" t="str">
        <f t="shared" si="23"/>
        <v/>
      </c>
      <c r="BM63" s="136" t="str">
        <f t="shared" si="23"/>
        <v/>
      </c>
      <c r="BN63" s="136" t="str">
        <f t="shared" si="23"/>
        <v/>
      </c>
      <c r="BO63" s="136" t="str">
        <f t="shared" ref="BO63:DZ63" si="30">IF(BO13="","",IF(BO13&lt;$H$48,1,IF(BO13&lt;$H$49,2,IF(BO13&lt;$H$50,3,IF(BO13&lt;$H$51,4,5)))))</f>
        <v/>
      </c>
      <c r="BP63" s="136" t="str">
        <f t="shared" si="30"/>
        <v/>
      </c>
      <c r="BQ63" s="136" t="str">
        <f t="shared" si="30"/>
        <v/>
      </c>
      <c r="BR63" s="136" t="str">
        <f t="shared" si="30"/>
        <v/>
      </c>
      <c r="BS63" s="136" t="str">
        <f t="shared" si="30"/>
        <v/>
      </c>
      <c r="BT63" s="136" t="str">
        <f t="shared" si="30"/>
        <v/>
      </c>
      <c r="BU63" s="136" t="str">
        <f t="shared" si="30"/>
        <v/>
      </c>
      <c r="BV63" s="136" t="str">
        <f t="shared" si="30"/>
        <v/>
      </c>
      <c r="BW63" s="136" t="str">
        <f t="shared" si="30"/>
        <v/>
      </c>
      <c r="BX63" s="136" t="str">
        <f t="shared" si="30"/>
        <v/>
      </c>
      <c r="BY63" s="136" t="str">
        <f t="shared" si="30"/>
        <v/>
      </c>
      <c r="BZ63" s="136" t="str">
        <f t="shared" si="30"/>
        <v/>
      </c>
      <c r="CA63" s="136" t="str">
        <f t="shared" si="30"/>
        <v/>
      </c>
      <c r="CB63" s="136" t="str">
        <f t="shared" si="30"/>
        <v/>
      </c>
      <c r="CC63" s="136" t="str">
        <f t="shared" si="30"/>
        <v/>
      </c>
      <c r="CD63" s="136" t="str">
        <f t="shared" si="30"/>
        <v/>
      </c>
      <c r="CE63" s="136" t="str">
        <f t="shared" si="30"/>
        <v/>
      </c>
      <c r="CF63" s="136" t="str">
        <f t="shared" si="30"/>
        <v/>
      </c>
      <c r="CG63" s="136" t="str">
        <f t="shared" si="30"/>
        <v/>
      </c>
      <c r="CH63" s="136" t="str">
        <f t="shared" si="30"/>
        <v/>
      </c>
      <c r="CI63" s="136" t="str">
        <f t="shared" si="30"/>
        <v/>
      </c>
      <c r="CJ63" s="136" t="str">
        <f t="shared" si="30"/>
        <v/>
      </c>
      <c r="CK63" s="136" t="str">
        <f t="shared" si="30"/>
        <v/>
      </c>
      <c r="CL63" s="136" t="str">
        <f t="shared" si="30"/>
        <v/>
      </c>
      <c r="CM63" s="136" t="str">
        <f t="shared" si="30"/>
        <v/>
      </c>
      <c r="CN63" s="136" t="str">
        <f t="shared" si="30"/>
        <v/>
      </c>
      <c r="CO63" s="136" t="str">
        <f t="shared" si="30"/>
        <v/>
      </c>
      <c r="CP63" s="136" t="str">
        <f t="shared" si="30"/>
        <v/>
      </c>
      <c r="CQ63" s="136" t="str">
        <f t="shared" si="30"/>
        <v/>
      </c>
      <c r="CR63" s="136" t="str">
        <f t="shared" si="30"/>
        <v/>
      </c>
      <c r="CS63" s="136" t="str">
        <f t="shared" si="30"/>
        <v/>
      </c>
      <c r="CT63" s="136" t="str">
        <f t="shared" si="30"/>
        <v/>
      </c>
      <c r="CU63" s="136" t="str">
        <f t="shared" si="30"/>
        <v/>
      </c>
      <c r="CV63" s="136" t="str">
        <f t="shared" si="30"/>
        <v/>
      </c>
      <c r="CW63" s="136" t="str">
        <f t="shared" si="30"/>
        <v/>
      </c>
      <c r="CX63" s="136" t="str">
        <f t="shared" si="30"/>
        <v/>
      </c>
      <c r="CY63" s="136" t="str">
        <f t="shared" si="30"/>
        <v/>
      </c>
      <c r="CZ63" s="136" t="str">
        <f t="shared" si="30"/>
        <v/>
      </c>
      <c r="DA63" s="136" t="str">
        <f t="shared" si="30"/>
        <v/>
      </c>
      <c r="DB63" s="136" t="str">
        <f t="shared" si="30"/>
        <v/>
      </c>
      <c r="DC63" s="136" t="str">
        <f t="shared" si="30"/>
        <v/>
      </c>
      <c r="DD63" s="136" t="str">
        <f t="shared" si="30"/>
        <v/>
      </c>
      <c r="DE63" s="136" t="str">
        <f t="shared" si="30"/>
        <v/>
      </c>
      <c r="DF63" s="136" t="str">
        <f t="shared" si="30"/>
        <v/>
      </c>
      <c r="DG63" s="136" t="str">
        <f t="shared" si="30"/>
        <v/>
      </c>
      <c r="DH63" s="136" t="str">
        <f t="shared" si="30"/>
        <v/>
      </c>
      <c r="DI63" s="136" t="str">
        <f t="shared" si="30"/>
        <v/>
      </c>
      <c r="DJ63" s="136" t="str">
        <f t="shared" si="30"/>
        <v/>
      </c>
      <c r="DK63" s="136" t="str">
        <f t="shared" si="30"/>
        <v/>
      </c>
      <c r="DL63" s="136" t="str">
        <f t="shared" si="30"/>
        <v/>
      </c>
      <c r="DM63" s="136" t="str">
        <f t="shared" si="30"/>
        <v/>
      </c>
      <c r="DN63" s="136" t="str">
        <f t="shared" si="30"/>
        <v/>
      </c>
      <c r="DO63" s="136" t="str">
        <f t="shared" si="30"/>
        <v/>
      </c>
      <c r="DP63" s="136" t="str">
        <f t="shared" si="30"/>
        <v/>
      </c>
      <c r="DQ63" s="136" t="str">
        <f t="shared" si="30"/>
        <v/>
      </c>
      <c r="DR63" s="136" t="str">
        <f t="shared" si="30"/>
        <v/>
      </c>
      <c r="DS63" s="136" t="str">
        <f t="shared" si="30"/>
        <v/>
      </c>
      <c r="DT63" s="136" t="str">
        <f t="shared" si="30"/>
        <v/>
      </c>
      <c r="DU63" s="136" t="str">
        <f t="shared" si="30"/>
        <v/>
      </c>
      <c r="DV63" s="136" t="str">
        <f t="shared" si="30"/>
        <v/>
      </c>
      <c r="DW63" s="136" t="str">
        <f t="shared" si="30"/>
        <v/>
      </c>
      <c r="DX63" s="136" t="str">
        <f t="shared" si="30"/>
        <v/>
      </c>
      <c r="DY63" s="136" t="str">
        <f t="shared" si="30"/>
        <v/>
      </c>
      <c r="DZ63" s="136" t="str">
        <f t="shared" si="30"/>
        <v/>
      </c>
      <c r="EA63" s="136" t="str">
        <f t="shared" ref="EA63:EK63" si="31">IF(EA13="","",IF(EA13&lt;$H$48,1,IF(EA13&lt;$H$49,2,IF(EA13&lt;$H$50,3,IF(EA13&lt;$H$51,4,5)))))</f>
        <v/>
      </c>
      <c r="EB63" s="136" t="str">
        <f t="shared" si="31"/>
        <v/>
      </c>
      <c r="EC63" s="136" t="str">
        <f t="shared" si="31"/>
        <v/>
      </c>
      <c r="ED63" s="136" t="str">
        <f t="shared" si="31"/>
        <v/>
      </c>
      <c r="EE63" s="136" t="str">
        <f t="shared" si="31"/>
        <v/>
      </c>
      <c r="EF63" s="136" t="str">
        <f t="shared" si="31"/>
        <v/>
      </c>
      <c r="EG63" s="136" t="str">
        <f t="shared" si="31"/>
        <v/>
      </c>
      <c r="EH63" s="136" t="str">
        <f t="shared" si="31"/>
        <v/>
      </c>
      <c r="EI63" s="136" t="str">
        <f t="shared" si="31"/>
        <v/>
      </c>
      <c r="EJ63" s="136" t="str">
        <f t="shared" si="31"/>
        <v/>
      </c>
      <c r="EK63" s="136" t="str">
        <f t="shared" si="31"/>
        <v/>
      </c>
    </row>
    <row r="64" spans="2:141">
      <c r="B64" s="133" t="str">
        <f t="shared" si="8"/>
        <v/>
      </c>
      <c r="C64" s="134" t="str">
        <f t="shared" si="8"/>
        <v/>
      </c>
      <c r="D64" s="207" t="str">
        <f t="shared" si="13"/>
        <v/>
      </c>
      <c r="E64" s="135" t="str">
        <f t="shared" si="13"/>
        <v/>
      </c>
      <c r="F64" s="135" t="str">
        <f t="shared" si="13"/>
        <v/>
      </c>
      <c r="G64" s="208" t="str">
        <f t="shared" si="13"/>
        <v/>
      </c>
      <c r="H64" s="216" t="str">
        <f t="shared" ref="H64:BN67" si="32">IF(H14="","",IF(H14&lt;$H$48,1,IF(H14&lt;$H$49,2,IF(H14&lt;$H$50,3,IF(H14&lt;$H$51,4,5)))))</f>
        <v/>
      </c>
      <c r="I64" s="155" t="str">
        <f t="shared" si="32"/>
        <v/>
      </c>
      <c r="J64" s="155" t="str">
        <f t="shared" si="32"/>
        <v/>
      </c>
      <c r="K64" s="155" t="str">
        <f t="shared" si="32"/>
        <v/>
      </c>
      <c r="L64" s="155" t="str">
        <f t="shared" si="32"/>
        <v/>
      </c>
      <c r="M64" s="155" t="str">
        <f t="shared" si="32"/>
        <v/>
      </c>
      <c r="N64" s="155" t="str">
        <f t="shared" si="32"/>
        <v/>
      </c>
      <c r="O64" s="217" t="str">
        <f t="shared" si="32"/>
        <v/>
      </c>
      <c r="P64" s="222" t="str">
        <f t="shared" si="32"/>
        <v/>
      </c>
      <c r="Q64" s="136" t="str">
        <f t="shared" si="32"/>
        <v/>
      </c>
      <c r="R64" s="136" t="str">
        <f t="shared" si="32"/>
        <v/>
      </c>
      <c r="S64" s="136" t="str">
        <f t="shared" si="32"/>
        <v/>
      </c>
      <c r="T64" s="136" t="str">
        <f t="shared" si="32"/>
        <v/>
      </c>
      <c r="U64" s="136" t="str">
        <f t="shared" si="32"/>
        <v/>
      </c>
      <c r="V64" s="136" t="str">
        <f t="shared" si="32"/>
        <v/>
      </c>
      <c r="W64" s="136" t="str">
        <f t="shared" si="32"/>
        <v/>
      </c>
      <c r="X64" s="136" t="str">
        <f t="shared" si="32"/>
        <v/>
      </c>
      <c r="Y64" s="136" t="str">
        <f t="shared" si="32"/>
        <v/>
      </c>
      <c r="Z64" s="136" t="str">
        <f t="shared" si="32"/>
        <v/>
      </c>
      <c r="AA64" s="136" t="str">
        <f t="shared" si="32"/>
        <v/>
      </c>
      <c r="AB64" s="136" t="str">
        <f t="shared" si="32"/>
        <v/>
      </c>
      <c r="AC64" s="136" t="str">
        <f t="shared" si="32"/>
        <v/>
      </c>
      <c r="AD64" s="136" t="str">
        <f t="shared" si="32"/>
        <v/>
      </c>
      <c r="AE64" s="136" t="str">
        <f t="shared" si="32"/>
        <v/>
      </c>
      <c r="AF64" s="136" t="str">
        <f t="shared" si="32"/>
        <v/>
      </c>
      <c r="AG64" s="136" t="str">
        <f t="shared" si="32"/>
        <v/>
      </c>
      <c r="AH64" s="136" t="str">
        <f t="shared" si="32"/>
        <v/>
      </c>
      <c r="AI64" s="136" t="str">
        <f t="shared" si="32"/>
        <v/>
      </c>
      <c r="AJ64" s="136" t="str">
        <f t="shared" si="32"/>
        <v/>
      </c>
      <c r="AK64" s="136" t="str">
        <f t="shared" si="32"/>
        <v/>
      </c>
      <c r="AL64" s="136" t="str">
        <f t="shared" si="32"/>
        <v/>
      </c>
      <c r="AM64" s="136" t="str">
        <f t="shared" si="32"/>
        <v/>
      </c>
      <c r="AN64" s="136" t="str">
        <f t="shared" si="32"/>
        <v/>
      </c>
      <c r="AO64" s="136" t="str">
        <f t="shared" si="32"/>
        <v/>
      </c>
      <c r="AP64" s="136" t="str">
        <f t="shared" si="32"/>
        <v/>
      </c>
      <c r="AQ64" s="136" t="str">
        <f t="shared" si="32"/>
        <v/>
      </c>
      <c r="AR64" s="136" t="str">
        <f t="shared" si="32"/>
        <v/>
      </c>
      <c r="AS64" s="136" t="str">
        <f t="shared" si="32"/>
        <v/>
      </c>
      <c r="AT64" s="136" t="str">
        <f t="shared" si="32"/>
        <v/>
      </c>
      <c r="AU64" s="136" t="str">
        <f t="shared" si="32"/>
        <v/>
      </c>
      <c r="AV64" s="136" t="str">
        <f t="shared" si="32"/>
        <v/>
      </c>
      <c r="AW64" s="136" t="str">
        <f t="shared" si="32"/>
        <v/>
      </c>
      <c r="AX64" s="136" t="str">
        <f t="shared" si="32"/>
        <v/>
      </c>
      <c r="AY64" s="136" t="str">
        <f t="shared" si="32"/>
        <v/>
      </c>
      <c r="AZ64" s="136" t="str">
        <f t="shared" si="32"/>
        <v/>
      </c>
      <c r="BA64" s="136" t="str">
        <f t="shared" si="32"/>
        <v/>
      </c>
      <c r="BB64" s="136" t="str">
        <f t="shared" si="32"/>
        <v/>
      </c>
      <c r="BC64" s="136" t="str">
        <f t="shared" si="32"/>
        <v/>
      </c>
      <c r="BD64" s="136" t="str">
        <f t="shared" si="32"/>
        <v/>
      </c>
      <c r="BE64" s="136" t="str">
        <f t="shared" si="32"/>
        <v/>
      </c>
      <c r="BF64" s="136" t="str">
        <f t="shared" si="32"/>
        <v/>
      </c>
      <c r="BG64" s="136" t="str">
        <f t="shared" si="32"/>
        <v/>
      </c>
      <c r="BH64" s="136" t="str">
        <f t="shared" si="32"/>
        <v/>
      </c>
      <c r="BI64" s="136" t="str">
        <f t="shared" si="32"/>
        <v/>
      </c>
      <c r="BJ64" s="136" t="str">
        <f t="shared" si="32"/>
        <v/>
      </c>
      <c r="BK64" s="136" t="str">
        <f t="shared" si="32"/>
        <v/>
      </c>
      <c r="BL64" s="136" t="str">
        <f t="shared" si="32"/>
        <v/>
      </c>
      <c r="BM64" s="136" t="str">
        <f t="shared" si="32"/>
        <v/>
      </c>
      <c r="BN64" s="136" t="str">
        <f t="shared" si="32"/>
        <v/>
      </c>
      <c r="BO64" s="136" t="str">
        <f t="shared" ref="BO64:DZ64" si="33">IF(BO14="","",IF(BO14&lt;$H$48,1,IF(BO14&lt;$H$49,2,IF(BO14&lt;$H$50,3,IF(BO14&lt;$H$51,4,5)))))</f>
        <v/>
      </c>
      <c r="BP64" s="136" t="str">
        <f t="shared" si="33"/>
        <v/>
      </c>
      <c r="BQ64" s="136" t="str">
        <f t="shared" si="33"/>
        <v/>
      </c>
      <c r="BR64" s="136" t="str">
        <f t="shared" si="33"/>
        <v/>
      </c>
      <c r="BS64" s="136" t="str">
        <f t="shared" si="33"/>
        <v/>
      </c>
      <c r="BT64" s="136" t="str">
        <f t="shared" si="33"/>
        <v/>
      </c>
      <c r="BU64" s="136" t="str">
        <f t="shared" si="33"/>
        <v/>
      </c>
      <c r="BV64" s="136" t="str">
        <f t="shared" si="33"/>
        <v/>
      </c>
      <c r="BW64" s="136" t="str">
        <f t="shared" si="33"/>
        <v/>
      </c>
      <c r="BX64" s="136" t="str">
        <f t="shared" si="33"/>
        <v/>
      </c>
      <c r="BY64" s="136" t="str">
        <f t="shared" si="33"/>
        <v/>
      </c>
      <c r="BZ64" s="136" t="str">
        <f t="shared" si="33"/>
        <v/>
      </c>
      <c r="CA64" s="136" t="str">
        <f t="shared" si="33"/>
        <v/>
      </c>
      <c r="CB64" s="136" t="str">
        <f t="shared" si="33"/>
        <v/>
      </c>
      <c r="CC64" s="136" t="str">
        <f t="shared" si="33"/>
        <v/>
      </c>
      <c r="CD64" s="136" t="str">
        <f t="shared" si="33"/>
        <v/>
      </c>
      <c r="CE64" s="136" t="str">
        <f t="shared" si="33"/>
        <v/>
      </c>
      <c r="CF64" s="136" t="str">
        <f t="shared" si="33"/>
        <v/>
      </c>
      <c r="CG64" s="136" t="str">
        <f t="shared" si="33"/>
        <v/>
      </c>
      <c r="CH64" s="136" t="str">
        <f t="shared" si="33"/>
        <v/>
      </c>
      <c r="CI64" s="136" t="str">
        <f t="shared" si="33"/>
        <v/>
      </c>
      <c r="CJ64" s="136" t="str">
        <f t="shared" si="33"/>
        <v/>
      </c>
      <c r="CK64" s="136" t="str">
        <f t="shared" si="33"/>
        <v/>
      </c>
      <c r="CL64" s="136" t="str">
        <f t="shared" si="33"/>
        <v/>
      </c>
      <c r="CM64" s="136" t="str">
        <f t="shared" si="33"/>
        <v/>
      </c>
      <c r="CN64" s="136" t="str">
        <f t="shared" si="33"/>
        <v/>
      </c>
      <c r="CO64" s="136" t="str">
        <f t="shared" si="33"/>
        <v/>
      </c>
      <c r="CP64" s="136" t="str">
        <f t="shared" si="33"/>
        <v/>
      </c>
      <c r="CQ64" s="136" t="str">
        <f t="shared" si="33"/>
        <v/>
      </c>
      <c r="CR64" s="136" t="str">
        <f t="shared" si="33"/>
        <v/>
      </c>
      <c r="CS64" s="136" t="str">
        <f t="shared" si="33"/>
        <v/>
      </c>
      <c r="CT64" s="136" t="str">
        <f t="shared" si="33"/>
        <v/>
      </c>
      <c r="CU64" s="136" t="str">
        <f t="shared" si="33"/>
        <v/>
      </c>
      <c r="CV64" s="136" t="str">
        <f t="shared" si="33"/>
        <v/>
      </c>
      <c r="CW64" s="136" t="str">
        <f t="shared" si="33"/>
        <v/>
      </c>
      <c r="CX64" s="136" t="str">
        <f t="shared" si="33"/>
        <v/>
      </c>
      <c r="CY64" s="136" t="str">
        <f t="shared" si="33"/>
        <v/>
      </c>
      <c r="CZ64" s="136" t="str">
        <f t="shared" si="33"/>
        <v/>
      </c>
      <c r="DA64" s="136" t="str">
        <f t="shared" si="33"/>
        <v/>
      </c>
      <c r="DB64" s="136" t="str">
        <f t="shared" si="33"/>
        <v/>
      </c>
      <c r="DC64" s="136" t="str">
        <f t="shared" si="33"/>
        <v/>
      </c>
      <c r="DD64" s="136" t="str">
        <f t="shared" si="33"/>
        <v/>
      </c>
      <c r="DE64" s="136" t="str">
        <f t="shared" si="33"/>
        <v/>
      </c>
      <c r="DF64" s="136" t="str">
        <f t="shared" si="33"/>
        <v/>
      </c>
      <c r="DG64" s="136" t="str">
        <f t="shared" si="33"/>
        <v/>
      </c>
      <c r="DH64" s="136" t="str">
        <f t="shared" si="33"/>
        <v/>
      </c>
      <c r="DI64" s="136" t="str">
        <f t="shared" si="33"/>
        <v/>
      </c>
      <c r="DJ64" s="136" t="str">
        <f t="shared" si="33"/>
        <v/>
      </c>
      <c r="DK64" s="136" t="str">
        <f t="shared" si="33"/>
        <v/>
      </c>
      <c r="DL64" s="136" t="str">
        <f t="shared" si="33"/>
        <v/>
      </c>
      <c r="DM64" s="136" t="str">
        <f t="shared" si="33"/>
        <v/>
      </c>
      <c r="DN64" s="136" t="str">
        <f t="shared" si="33"/>
        <v/>
      </c>
      <c r="DO64" s="136" t="str">
        <f t="shared" si="33"/>
        <v/>
      </c>
      <c r="DP64" s="136" t="str">
        <f t="shared" si="33"/>
        <v/>
      </c>
      <c r="DQ64" s="136" t="str">
        <f t="shared" si="33"/>
        <v/>
      </c>
      <c r="DR64" s="136" t="str">
        <f t="shared" si="33"/>
        <v/>
      </c>
      <c r="DS64" s="136" t="str">
        <f t="shared" si="33"/>
        <v/>
      </c>
      <c r="DT64" s="136" t="str">
        <f t="shared" si="33"/>
        <v/>
      </c>
      <c r="DU64" s="136" t="str">
        <f t="shared" si="33"/>
        <v/>
      </c>
      <c r="DV64" s="136" t="str">
        <f t="shared" si="33"/>
        <v/>
      </c>
      <c r="DW64" s="136" t="str">
        <f t="shared" si="33"/>
        <v/>
      </c>
      <c r="DX64" s="136" t="str">
        <f t="shared" si="33"/>
        <v/>
      </c>
      <c r="DY64" s="136" t="str">
        <f t="shared" si="33"/>
        <v/>
      </c>
      <c r="DZ64" s="136" t="str">
        <f t="shared" si="33"/>
        <v/>
      </c>
      <c r="EA64" s="136" t="str">
        <f t="shared" ref="EA64:EK64" si="34">IF(EA14="","",IF(EA14&lt;$H$48,1,IF(EA14&lt;$H$49,2,IF(EA14&lt;$H$50,3,IF(EA14&lt;$H$51,4,5)))))</f>
        <v/>
      </c>
      <c r="EB64" s="136" t="str">
        <f t="shared" si="34"/>
        <v/>
      </c>
      <c r="EC64" s="136" t="str">
        <f t="shared" si="34"/>
        <v/>
      </c>
      <c r="ED64" s="136" t="str">
        <f t="shared" si="34"/>
        <v/>
      </c>
      <c r="EE64" s="136" t="str">
        <f t="shared" si="34"/>
        <v/>
      </c>
      <c r="EF64" s="136" t="str">
        <f t="shared" si="34"/>
        <v/>
      </c>
      <c r="EG64" s="136" t="str">
        <f t="shared" si="34"/>
        <v/>
      </c>
      <c r="EH64" s="136" t="str">
        <f t="shared" si="34"/>
        <v/>
      </c>
      <c r="EI64" s="136" t="str">
        <f t="shared" si="34"/>
        <v/>
      </c>
      <c r="EJ64" s="136" t="str">
        <f t="shared" si="34"/>
        <v/>
      </c>
      <c r="EK64" s="136" t="str">
        <f t="shared" si="34"/>
        <v/>
      </c>
    </row>
    <row r="65" spans="2:141">
      <c r="B65" s="133" t="str">
        <f t="shared" si="8"/>
        <v/>
      </c>
      <c r="C65" s="134" t="str">
        <f t="shared" si="8"/>
        <v/>
      </c>
      <c r="D65" s="207" t="str">
        <f t="shared" si="13"/>
        <v/>
      </c>
      <c r="E65" s="135" t="str">
        <f t="shared" si="13"/>
        <v/>
      </c>
      <c r="F65" s="135" t="str">
        <f t="shared" si="13"/>
        <v/>
      </c>
      <c r="G65" s="208" t="str">
        <f t="shared" si="13"/>
        <v/>
      </c>
      <c r="H65" s="216" t="str">
        <f t="shared" si="32"/>
        <v/>
      </c>
      <c r="I65" s="155" t="str">
        <f t="shared" si="32"/>
        <v/>
      </c>
      <c r="J65" s="155" t="str">
        <f t="shared" si="32"/>
        <v/>
      </c>
      <c r="K65" s="155" t="str">
        <f t="shared" si="32"/>
        <v/>
      </c>
      <c r="L65" s="155" t="str">
        <f t="shared" si="32"/>
        <v/>
      </c>
      <c r="M65" s="155" t="str">
        <f t="shared" si="32"/>
        <v/>
      </c>
      <c r="N65" s="155" t="str">
        <f t="shared" si="32"/>
        <v/>
      </c>
      <c r="O65" s="217" t="str">
        <f t="shared" si="32"/>
        <v/>
      </c>
      <c r="P65" s="222" t="str">
        <f t="shared" si="32"/>
        <v/>
      </c>
      <c r="Q65" s="136" t="str">
        <f t="shared" si="32"/>
        <v/>
      </c>
      <c r="R65" s="136" t="str">
        <f t="shared" si="32"/>
        <v/>
      </c>
      <c r="S65" s="136" t="str">
        <f t="shared" si="32"/>
        <v/>
      </c>
      <c r="T65" s="136" t="str">
        <f t="shared" si="32"/>
        <v/>
      </c>
      <c r="U65" s="136" t="str">
        <f t="shared" si="32"/>
        <v/>
      </c>
      <c r="V65" s="136" t="str">
        <f t="shared" si="32"/>
        <v/>
      </c>
      <c r="W65" s="136" t="str">
        <f t="shared" si="32"/>
        <v/>
      </c>
      <c r="X65" s="136" t="str">
        <f t="shared" si="32"/>
        <v/>
      </c>
      <c r="Y65" s="136" t="str">
        <f t="shared" si="32"/>
        <v/>
      </c>
      <c r="Z65" s="136" t="str">
        <f t="shared" si="32"/>
        <v/>
      </c>
      <c r="AA65" s="136" t="str">
        <f t="shared" si="32"/>
        <v/>
      </c>
      <c r="AB65" s="136" t="str">
        <f t="shared" si="32"/>
        <v/>
      </c>
      <c r="AC65" s="136" t="str">
        <f t="shared" si="32"/>
        <v/>
      </c>
      <c r="AD65" s="136" t="str">
        <f t="shared" si="32"/>
        <v/>
      </c>
      <c r="AE65" s="136" t="str">
        <f t="shared" si="32"/>
        <v/>
      </c>
      <c r="AF65" s="136" t="str">
        <f t="shared" si="32"/>
        <v/>
      </c>
      <c r="AG65" s="136" t="str">
        <f t="shared" si="32"/>
        <v/>
      </c>
      <c r="AH65" s="136" t="str">
        <f t="shared" si="32"/>
        <v/>
      </c>
      <c r="AI65" s="136" t="str">
        <f t="shared" si="32"/>
        <v/>
      </c>
      <c r="AJ65" s="136" t="str">
        <f t="shared" si="32"/>
        <v/>
      </c>
      <c r="AK65" s="136" t="str">
        <f t="shared" si="32"/>
        <v/>
      </c>
      <c r="AL65" s="136" t="str">
        <f t="shared" si="32"/>
        <v/>
      </c>
      <c r="AM65" s="136" t="str">
        <f t="shared" si="32"/>
        <v/>
      </c>
      <c r="AN65" s="136" t="str">
        <f t="shared" si="32"/>
        <v/>
      </c>
      <c r="AO65" s="136" t="str">
        <f t="shared" si="32"/>
        <v/>
      </c>
      <c r="AP65" s="136" t="str">
        <f t="shared" si="32"/>
        <v/>
      </c>
      <c r="AQ65" s="136" t="str">
        <f t="shared" si="32"/>
        <v/>
      </c>
      <c r="AR65" s="136" t="str">
        <f t="shared" si="32"/>
        <v/>
      </c>
      <c r="AS65" s="136" t="str">
        <f t="shared" si="32"/>
        <v/>
      </c>
      <c r="AT65" s="136" t="str">
        <f t="shared" si="32"/>
        <v/>
      </c>
      <c r="AU65" s="136" t="str">
        <f t="shared" si="32"/>
        <v/>
      </c>
      <c r="AV65" s="136" t="str">
        <f t="shared" si="32"/>
        <v/>
      </c>
      <c r="AW65" s="136" t="str">
        <f t="shared" si="32"/>
        <v/>
      </c>
      <c r="AX65" s="136" t="str">
        <f t="shared" si="32"/>
        <v/>
      </c>
      <c r="AY65" s="136" t="str">
        <f t="shared" si="32"/>
        <v/>
      </c>
      <c r="AZ65" s="136" t="str">
        <f t="shared" si="32"/>
        <v/>
      </c>
      <c r="BA65" s="136" t="str">
        <f t="shared" si="32"/>
        <v/>
      </c>
      <c r="BB65" s="136" t="str">
        <f t="shared" si="32"/>
        <v/>
      </c>
      <c r="BC65" s="136" t="str">
        <f t="shared" si="32"/>
        <v/>
      </c>
      <c r="BD65" s="136" t="str">
        <f t="shared" si="32"/>
        <v/>
      </c>
      <c r="BE65" s="136" t="str">
        <f t="shared" si="32"/>
        <v/>
      </c>
      <c r="BF65" s="136" t="str">
        <f t="shared" si="32"/>
        <v/>
      </c>
      <c r="BG65" s="136" t="str">
        <f t="shared" si="32"/>
        <v/>
      </c>
      <c r="BH65" s="136" t="str">
        <f t="shared" si="32"/>
        <v/>
      </c>
      <c r="BI65" s="136" t="str">
        <f t="shared" si="32"/>
        <v/>
      </c>
      <c r="BJ65" s="136" t="str">
        <f t="shared" si="32"/>
        <v/>
      </c>
      <c r="BK65" s="136" t="str">
        <f t="shared" si="32"/>
        <v/>
      </c>
      <c r="BL65" s="136" t="str">
        <f t="shared" si="32"/>
        <v/>
      </c>
      <c r="BM65" s="136" t="str">
        <f t="shared" si="32"/>
        <v/>
      </c>
      <c r="BN65" s="136" t="str">
        <f t="shared" si="32"/>
        <v/>
      </c>
      <c r="BO65" s="136" t="str">
        <f t="shared" ref="BO65:DZ65" si="35">IF(BO15="","",IF(BO15&lt;$H$48,1,IF(BO15&lt;$H$49,2,IF(BO15&lt;$H$50,3,IF(BO15&lt;$H$51,4,5)))))</f>
        <v/>
      </c>
      <c r="BP65" s="136" t="str">
        <f t="shared" si="35"/>
        <v/>
      </c>
      <c r="BQ65" s="136" t="str">
        <f t="shared" si="35"/>
        <v/>
      </c>
      <c r="BR65" s="136" t="str">
        <f t="shared" si="35"/>
        <v/>
      </c>
      <c r="BS65" s="136" t="str">
        <f t="shared" si="35"/>
        <v/>
      </c>
      <c r="BT65" s="136" t="str">
        <f t="shared" si="35"/>
        <v/>
      </c>
      <c r="BU65" s="136" t="str">
        <f t="shared" si="35"/>
        <v/>
      </c>
      <c r="BV65" s="136" t="str">
        <f t="shared" si="35"/>
        <v/>
      </c>
      <c r="BW65" s="136" t="str">
        <f t="shared" si="35"/>
        <v/>
      </c>
      <c r="BX65" s="136" t="str">
        <f t="shared" si="35"/>
        <v/>
      </c>
      <c r="BY65" s="136" t="str">
        <f t="shared" si="35"/>
        <v/>
      </c>
      <c r="BZ65" s="136" t="str">
        <f t="shared" si="35"/>
        <v/>
      </c>
      <c r="CA65" s="136" t="str">
        <f t="shared" si="35"/>
        <v/>
      </c>
      <c r="CB65" s="136" t="str">
        <f t="shared" si="35"/>
        <v/>
      </c>
      <c r="CC65" s="136" t="str">
        <f t="shared" si="35"/>
        <v/>
      </c>
      <c r="CD65" s="136" t="str">
        <f t="shared" si="35"/>
        <v/>
      </c>
      <c r="CE65" s="136" t="str">
        <f t="shared" si="35"/>
        <v/>
      </c>
      <c r="CF65" s="136" t="str">
        <f t="shared" si="35"/>
        <v/>
      </c>
      <c r="CG65" s="136" t="str">
        <f t="shared" si="35"/>
        <v/>
      </c>
      <c r="CH65" s="136" t="str">
        <f t="shared" si="35"/>
        <v/>
      </c>
      <c r="CI65" s="136" t="str">
        <f t="shared" si="35"/>
        <v/>
      </c>
      <c r="CJ65" s="136" t="str">
        <f t="shared" si="35"/>
        <v/>
      </c>
      <c r="CK65" s="136" t="str">
        <f t="shared" si="35"/>
        <v/>
      </c>
      <c r="CL65" s="136" t="str">
        <f t="shared" si="35"/>
        <v/>
      </c>
      <c r="CM65" s="136" t="str">
        <f t="shared" si="35"/>
        <v/>
      </c>
      <c r="CN65" s="136" t="str">
        <f t="shared" si="35"/>
        <v/>
      </c>
      <c r="CO65" s="136" t="str">
        <f t="shared" si="35"/>
        <v/>
      </c>
      <c r="CP65" s="136" t="str">
        <f t="shared" si="35"/>
        <v/>
      </c>
      <c r="CQ65" s="136" t="str">
        <f t="shared" si="35"/>
        <v/>
      </c>
      <c r="CR65" s="136" t="str">
        <f t="shared" si="35"/>
        <v/>
      </c>
      <c r="CS65" s="136" t="str">
        <f t="shared" si="35"/>
        <v/>
      </c>
      <c r="CT65" s="136" t="str">
        <f t="shared" si="35"/>
        <v/>
      </c>
      <c r="CU65" s="136" t="str">
        <f t="shared" si="35"/>
        <v/>
      </c>
      <c r="CV65" s="136" t="str">
        <f t="shared" si="35"/>
        <v/>
      </c>
      <c r="CW65" s="136" t="str">
        <f t="shared" si="35"/>
        <v/>
      </c>
      <c r="CX65" s="136" t="str">
        <f t="shared" si="35"/>
        <v/>
      </c>
      <c r="CY65" s="136" t="str">
        <f t="shared" si="35"/>
        <v/>
      </c>
      <c r="CZ65" s="136" t="str">
        <f t="shared" si="35"/>
        <v/>
      </c>
      <c r="DA65" s="136" t="str">
        <f t="shared" si="35"/>
        <v/>
      </c>
      <c r="DB65" s="136" t="str">
        <f t="shared" si="35"/>
        <v/>
      </c>
      <c r="DC65" s="136" t="str">
        <f t="shared" si="35"/>
        <v/>
      </c>
      <c r="DD65" s="136" t="str">
        <f t="shared" si="35"/>
        <v/>
      </c>
      <c r="DE65" s="136" t="str">
        <f t="shared" si="35"/>
        <v/>
      </c>
      <c r="DF65" s="136" t="str">
        <f t="shared" si="35"/>
        <v/>
      </c>
      <c r="DG65" s="136" t="str">
        <f t="shared" si="35"/>
        <v/>
      </c>
      <c r="DH65" s="136" t="str">
        <f t="shared" si="35"/>
        <v/>
      </c>
      <c r="DI65" s="136" t="str">
        <f t="shared" si="35"/>
        <v/>
      </c>
      <c r="DJ65" s="136" t="str">
        <f t="shared" si="35"/>
        <v/>
      </c>
      <c r="DK65" s="136" t="str">
        <f t="shared" si="35"/>
        <v/>
      </c>
      <c r="DL65" s="136" t="str">
        <f t="shared" si="35"/>
        <v/>
      </c>
      <c r="DM65" s="136" t="str">
        <f t="shared" si="35"/>
        <v/>
      </c>
      <c r="DN65" s="136" t="str">
        <f t="shared" si="35"/>
        <v/>
      </c>
      <c r="DO65" s="136" t="str">
        <f t="shared" si="35"/>
        <v/>
      </c>
      <c r="DP65" s="136" t="str">
        <f t="shared" si="35"/>
        <v/>
      </c>
      <c r="DQ65" s="136" t="str">
        <f t="shared" si="35"/>
        <v/>
      </c>
      <c r="DR65" s="136" t="str">
        <f t="shared" si="35"/>
        <v/>
      </c>
      <c r="DS65" s="136" t="str">
        <f t="shared" si="35"/>
        <v/>
      </c>
      <c r="DT65" s="136" t="str">
        <f t="shared" si="35"/>
        <v/>
      </c>
      <c r="DU65" s="136" t="str">
        <f t="shared" si="35"/>
        <v/>
      </c>
      <c r="DV65" s="136" t="str">
        <f t="shared" si="35"/>
        <v/>
      </c>
      <c r="DW65" s="136" t="str">
        <f t="shared" si="35"/>
        <v/>
      </c>
      <c r="DX65" s="136" t="str">
        <f t="shared" si="35"/>
        <v/>
      </c>
      <c r="DY65" s="136" t="str">
        <f t="shared" si="35"/>
        <v/>
      </c>
      <c r="DZ65" s="136" t="str">
        <f t="shared" si="35"/>
        <v/>
      </c>
      <c r="EA65" s="136" t="str">
        <f t="shared" ref="EA65:EK65" si="36">IF(EA15="","",IF(EA15&lt;$H$48,1,IF(EA15&lt;$H$49,2,IF(EA15&lt;$H$50,3,IF(EA15&lt;$H$51,4,5)))))</f>
        <v/>
      </c>
      <c r="EB65" s="136" t="str">
        <f t="shared" si="36"/>
        <v/>
      </c>
      <c r="EC65" s="136" t="str">
        <f t="shared" si="36"/>
        <v/>
      </c>
      <c r="ED65" s="136" t="str">
        <f t="shared" si="36"/>
        <v/>
      </c>
      <c r="EE65" s="136" t="str">
        <f t="shared" si="36"/>
        <v/>
      </c>
      <c r="EF65" s="136" t="str">
        <f t="shared" si="36"/>
        <v/>
      </c>
      <c r="EG65" s="136" t="str">
        <f t="shared" si="36"/>
        <v/>
      </c>
      <c r="EH65" s="136" t="str">
        <f t="shared" si="36"/>
        <v/>
      </c>
      <c r="EI65" s="136" t="str">
        <f t="shared" si="36"/>
        <v/>
      </c>
      <c r="EJ65" s="136" t="str">
        <f t="shared" si="36"/>
        <v/>
      </c>
      <c r="EK65" s="136" t="str">
        <f t="shared" si="36"/>
        <v/>
      </c>
    </row>
    <row r="66" spans="2:141">
      <c r="B66" s="133" t="str">
        <f t="shared" si="8"/>
        <v/>
      </c>
      <c r="C66" s="134" t="str">
        <f t="shared" si="8"/>
        <v/>
      </c>
      <c r="D66" s="207" t="str">
        <f t="shared" si="13"/>
        <v/>
      </c>
      <c r="E66" s="135" t="str">
        <f t="shared" si="13"/>
        <v/>
      </c>
      <c r="F66" s="135" t="str">
        <f t="shared" si="13"/>
        <v/>
      </c>
      <c r="G66" s="208" t="str">
        <f t="shared" si="13"/>
        <v/>
      </c>
      <c r="H66" s="216" t="str">
        <f t="shared" si="32"/>
        <v/>
      </c>
      <c r="I66" s="155" t="str">
        <f t="shared" si="32"/>
        <v/>
      </c>
      <c r="J66" s="155" t="str">
        <f t="shared" si="32"/>
        <v/>
      </c>
      <c r="K66" s="155" t="str">
        <f t="shared" si="32"/>
        <v/>
      </c>
      <c r="L66" s="155" t="str">
        <f t="shared" si="32"/>
        <v/>
      </c>
      <c r="M66" s="155" t="str">
        <f t="shared" si="32"/>
        <v/>
      </c>
      <c r="N66" s="155" t="str">
        <f t="shared" si="32"/>
        <v/>
      </c>
      <c r="O66" s="217" t="str">
        <f t="shared" si="32"/>
        <v/>
      </c>
      <c r="P66" s="222" t="str">
        <f t="shared" si="32"/>
        <v/>
      </c>
      <c r="Q66" s="136" t="str">
        <f t="shared" si="32"/>
        <v/>
      </c>
      <c r="R66" s="136" t="str">
        <f t="shared" si="32"/>
        <v/>
      </c>
      <c r="S66" s="136" t="str">
        <f t="shared" si="32"/>
        <v/>
      </c>
      <c r="T66" s="136" t="str">
        <f t="shared" si="32"/>
        <v/>
      </c>
      <c r="U66" s="136" t="str">
        <f t="shared" si="32"/>
        <v/>
      </c>
      <c r="V66" s="136" t="str">
        <f t="shared" si="32"/>
        <v/>
      </c>
      <c r="W66" s="136" t="str">
        <f t="shared" si="32"/>
        <v/>
      </c>
      <c r="X66" s="136" t="str">
        <f t="shared" si="32"/>
        <v/>
      </c>
      <c r="Y66" s="136" t="str">
        <f t="shared" si="32"/>
        <v/>
      </c>
      <c r="Z66" s="136" t="str">
        <f t="shared" si="32"/>
        <v/>
      </c>
      <c r="AA66" s="136" t="str">
        <f t="shared" si="32"/>
        <v/>
      </c>
      <c r="AB66" s="136" t="str">
        <f t="shared" si="32"/>
        <v/>
      </c>
      <c r="AC66" s="136" t="str">
        <f t="shared" si="32"/>
        <v/>
      </c>
      <c r="AD66" s="136" t="str">
        <f t="shared" si="32"/>
        <v/>
      </c>
      <c r="AE66" s="136" t="str">
        <f t="shared" si="32"/>
        <v/>
      </c>
      <c r="AF66" s="136" t="str">
        <f t="shared" si="32"/>
        <v/>
      </c>
      <c r="AG66" s="136" t="str">
        <f t="shared" si="32"/>
        <v/>
      </c>
      <c r="AH66" s="136" t="str">
        <f t="shared" si="32"/>
        <v/>
      </c>
      <c r="AI66" s="136" t="str">
        <f t="shared" si="32"/>
        <v/>
      </c>
      <c r="AJ66" s="136" t="str">
        <f t="shared" si="32"/>
        <v/>
      </c>
      <c r="AK66" s="136" t="str">
        <f t="shared" si="32"/>
        <v/>
      </c>
      <c r="AL66" s="136" t="str">
        <f t="shared" si="32"/>
        <v/>
      </c>
      <c r="AM66" s="136" t="str">
        <f t="shared" si="32"/>
        <v/>
      </c>
      <c r="AN66" s="136" t="str">
        <f t="shared" si="32"/>
        <v/>
      </c>
      <c r="AO66" s="136" t="str">
        <f t="shared" si="32"/>
        <v/>
      </c>
      <c r="AP66" s="136" t="str">
        <f t="shared" si="32"/>
        <v/>
      </c>
      <c r="AQ66" s="136" t="str">
        <f t="shared" si="32"/>
        <v/>
      </c>
      <c r="AR66" s="136" t="str">
        <f t="shared" si="32"/>
        <v/>
      </c>
      <c r="AS66" s="136" t="str">
        <f t="shared" si="32"/>
        <v/>
      </c>
      <c r="AT66" s="136" t="str">
        <f t="shared" si="32"/>
        <v/>
      </c>
      <c r="AU66" s="136" t="str">
        <f t="shared" si="32"/>
        <v/>
      </c>
      <c r="AV66" s="136" t="str">
        <f t="shared" si="32"/>
        <v/>
      </c>
      <c r="AW66" s="136" t="str">
        <f t="shared" si="32"/>
        <v/>
      </c>
      <c r="AX66" s="136" t="str">
        <f t="shared" si="32"/>
        <v/>
      </c>
      <c r="AY66" s="136" t="str">
        <f t="shared" si="32"/>
        <v/>
      </c>
      <c r="AZ66" s="136" t="str">
        <f t="shared" si="32"/>
        <v/>
      </c>
      <c r="BA66" s="136" t="str">
        <f t="shared" si="32"/>
        <v/>
      </c>
      <c r="BB66" s="136" t="str">
        <f t="shared" si="32"/>
        <v/>
      </c>
      <c r="BC66" s="136" t="str">
        <f t="shared" si="32"/>
        <v/>
      </c>
      <c r="BD66" s="136" t="str">
        <f t="shared" si="32"/>
        <v/>
      </c>
      <c r="BE66" s="136" t="str">
        <f t="shared" si="32"/>
        <v/>
      </c>
      <c r="BF66" s="136" t="str">
        <f t="shared" si="32"/>
        <v/>
      </c>
      <c r="BG66" s="136" t="str">
        <f t="shared" si="32"/>
        <v/>
      </c>
      <c r="BH66" s="136" t="str">
        <f t="shared" si="32"/>
        <v/>
      </c>
      <c r="BI66" s="136" t="str">
        <f t="shared" si="32"/>
        <v/>
      </c>
      <c r="BJ66" s="136" t="str">
        <f t="shared" si="32"/>
        <v/>
      </c>
      <c r="BK66" s="136" t="str">
        <f t="shared" si="32"/>
        <v/>
      </c>
      <c r="BL66" s="136" t="str">
        <f t="shared" si="32"/>
        <v/>
      </c>
      <c r="BM66" s="136" t="str">
        <f t="shared" si="32"/>
        <v/>
      </c>
      <c r="BN66" s="136" t="str">
        <f t="shared" si="32"/>
        <v/>
      </c>
      <c r="BO66" s="136" t="str">
        <f t="shared" ref="BO66:DZ66" si="37">IF(BO16="","",IF(BO16&lt;$H$48,1,IF(BO16&lt;$H$49,2,IF(BO16&lt;$H$50,3,IF(BO16&lt;$H$51,4,5)))))</f>
        <v/>
      </c>
      <c r="BP66" s="136" t="str">
        <f t="shared" si="37"/>
        <v/>
      </c>
      <c r="BQ66" s="136" t="str">
        <f t="shared" si="37"/>
        <v/>
      </c>
      <c r="BR66" s="136" t="str">
        <f t="shared" si="37"/>
        <v/>
      </c>
      <c r="BS66" s="136" t="str">
        <f t="shared" si="37"/>
        <v/>
      </c>
      <c r="BT66" s="136" t="str">
        <f t="shared" si="37"/>
        <v/>
      </c>
      <c r="BU66" s="136" t="str">
        <f t="shared" si="37"/>
        <v/>
      </c>
      <c r="BV66" s="136" t="str">
        <f t="shared" si="37"/>
        <v/>
      </c>
      <c r="BW66" s="136" t="str">
        <f t="shared" si="37"/>
        <v/>
      </c>
      <c r="BX66" s="136" t="str">
        <f t="shared" si="37"/>
        <v/>
      </c>
      <c r="BY66" s="136" t="str">
        <f t="shared" si="37"/>
        <v/>
      </c>
      <c r="BZ66" s="136" t="str">
        <f t="shared" si="37"/>
        <v/>
      </c>
      <c r="CA66" s="136" t="str">
        <f t="shared" si="37"/>
        <v/>
      </c>
      <c r="CB66" s="136" t="str">
        <f t="shared" si="37"/>
        <v/>
      </c>
      <c r="CC66" s="136" t="str">
        <f t="shared" si="37"/>
        <v/>
      </c>
      <c r="CD66" s="136" t="str">
        <f t="shared" si="37"/>
        <v/>
      </c>
      <c r="CE66" s="136" t="str">
        <f t="shared" si="37"/>
        <v/>
      </c>
      <c r="CF66" s="136" t="str">
        <f t="shared" si="37"/>
        <v/>
      </c>
      <c r="CG66" s="136" t="str">
        <f t="shared" si="37"/>
        <v/>
      </c>
      <c r="CH66" s="136" t="str">
        <f t="shared" si="37"/>
        <v/>
      </c>
      <c r="CI66" s="136" t="str">
        <f t="shared" si="37"/>
        <v/>
      </c>
      <c r="CJ66" s="136" t="str">
        <f t="shared" si="37"/>
        <v/>
      </c>
      <c r="CK66" s="136" t="str">
        <f t="shared" si="37"/>
        <v/>
      </c>
      <c r="CL66" s="136" t="str">
        <f t="shared" si="37"/>
        <v/>
      </c>
      <c r="CM66" s="136" t="str">
        <f t="shared" si="37"/>
        <v/>
      </c>
      <c r="CN66" s="136" t="str">
        <f t="shared" si="37"/>
        <v/>
      </c>
      <c r="CO66" s="136" t="str">
        <f t="shared" si="37"/>
        <v/>
      </c>
      <c r="CP66" s="136" t="str">
        <f t="shared" si="37"/>
        <v/>
      </c>
      <c r="CQ66" s="136" t="str">
        <f t="shared" si="37"/>
        <v/>
      </c>
      <c r="CR66" s="136" t="str">
        <f t="shared" si="37"/>
        <v/>
      </c>
      <c r="CS66" s="136" t="str">
        <f t="shared" si="37"/>
        <v/>
      </c>
      <c r="CT66" s="136" t="str">
        <f t="shared" si="37"/>
        <v/>
      </c>
      <c r="CU66" s="136" t="str">
        <f t="shared" si="37"/>
        <v/>
      </c>
      <c r="CV66" s="136" t="str">
        <f t="shared" si="37"/>
        <v/>
      </c>
      <c r="CW66" s="136" t="str">
        <f t="shared" si="37"/>
        <v/>
      </c>
      <c r="CX66" s="136" t="str">
        <f t="shared" si="37"/>
        <v/>
      </c>
      <c r="CY66" s="136" t="str">
        <f t="shared" si="37"/>
        <v/>
      </c>
      <c r="CZ66" s="136" t="str">
        <f t="shared" si="37"/>
        <v/>
      </c>
      <c r="DA66" s="136" t="str">
        <f t="shared" si="37"/>
        <v/>
      </c>
      <c r="DB66" s="136" t="str">
        <f t="shared" si="37"/>
        <v/>
      </c>
      <c r="DC66" s="136" t="str">
        <f t="shared" si="37"/>
        <v/>
      </c>
      <c r="DD66" s="136" t="str">
        <f t="shared" si="37"/>
        <v/>
      </c>
      <c r="DE66" s="136" t="str">
        <f t="shared" si="37"/>
        <v/>
      </c>
      <c r="DF66" s="136" t="str">
        <f t="shared" si="37"/>
        <v/>
      </c>
      <c r="DG66" s="136" t="str">
        <f t="shared" si="37"/>
        <v/>
      </c>
      <c r="DH66" s="136" t="str">
        <f t="shared" si="37"/>
        <v/>
      </c>
      <c r="DI66" s="136" t="str">
        <f t="shared" si="37"/>
        <v/>
      </c>
      <c r="DJ66" s="136" t="str">
        <f t="shared" si="37"/>
        <v/>
      </c>
      <c r="DK66" s="136" t="str">
        <f t="shared" si="37"/>
        <v/>
      </c>
      <c r="DL66" s="136" t="str">
        <f t="shared" si="37"/>
        <v/>
      </c>
      <c r="DM66" s="136" t="str">
        <f t="shared" si="37"/>
        <v/>
      </c>
      <c r="DN66" s="136" t="str">
        <f t="shared" si="37"/>
        <v/>
      </c>
      <c r="DO66" s="136" t="str">
        <f t="shared" si="37"/>
        <v/>
      </c>
      <c r="DP66" s="136" t="str">
        <f t="shared" si="37"/>
        <v/>
      </c>
      <c r="DQ66" s="136" t="str">
        <f t="shared" si="37"/>
        <v/>
      </c>
      <c r="DR66" s="136" t="str">
        <f t="shared" si="37"/>
        <v/>
      </c>
      <c r="DS66" s="136" t="str">
        <f t="shared" si="37"/>
        <v/>
      </c>
      <c r="DT66" s="136" t="str">
        <f t="shared" si="37"/>
        <v/>
      </c>
      <c r="DU66" s="136" t="str">
        <f t="shared" si="37"/>
        <v/>
      </c>
      <c r="DV66" s="136" t="str">
        <f t="shared" si="37"/>
        <v/>
      </c>
      <c r="DW66" s="136" t="str">
        <f t="shared" si="37"/>
        <v/>
      </c>
      <c r="DX66" s="136" t="str">
        <f t="shared" si="37"/>
        <v/>
      </c>
      <c r="DY66" s="136" t="str">
        <f t="shared" si="37"/>
        <v/>
      </c>
      <c r="DZ66" s="136" t="str">
        <f t="shared" si="37"/>
        <v/>
      </c>
      <c r="EA66" s="136" t="str">
        <f t="shared" ref="EA66:EK66" si="38">IF(EA16="","",IF(EA16&lt;$H$48,1,IF(EA16&lt;$H$49,2,IF(EA16&lt;$H$50,3,IF(EA16&lt;$H$51,4,5)))))</f>
        <v/>
      </c>
      <c r="EB66" s="136" t="str">
        <f t="shared" si="38"/>
        <v/>
      </c>
      <c r="EC66" s="136" t="str">
        <f t="shared" si="38"/>
        <v/>
      </c>
      <c r="ED66" s="136" t="str">
        <f t="shared" si="38"/>
        <v/>
      </c>
      <c r="EE66" s="136" t="str">
        <f t="shared" si="38"/>
        <v/>
      </c>
      <c r="EF66" s="136" t="str">
        <f t="shared" si="38"/>
        <v/>
      </c>
      <c r="EG66" s="136" t="str">
        <f t="shared" si="38"/>
        <v/>
      </c>
      <c r="EH66" s="136" t="str">
        <f t="shared" si="38"/>
        <v/>
      </c>
      <c r="EI66" s="136" t="str">
        <f t="shared" si="38"/>
        <v/>
      </c>
      <c r="EJ66" s="136" t="str">
        <f t="shared" si="38"/>
        <v/>
      </c>
      <c r="EK66" s="136" t="str">
        <f t="shared" si="38"/>
        <v/>
      </c>
    </row>
    <row r="67" spans="2:141">
      <c r="B67" s="133" t="str">
        <f t="shared" si="8"/>
        <v/>
      </c>
      <c r="C67" s="134" t="str">
        <f t="shared" si="8"/>
        <v/>
      </c>
      <c r="D67" s="207" t="str">
        <f t="shared" si="13"/>
        <v/>
      </c>
      <c r="E67" s="135" t="str">
        <f t="shared" si="13"/>
        <v/>
      </c>
      <c r="F67" s="135" t="str">
        <f t="shared" si="13"/>
        <v/>
      </c>
      <c r="G67" s="208" t="str">
        <f t="shared" si="13"/>
        <v/>
      </c>
      <c r="H67" s="216" t="str">
        <f t="shared" si="32"/>
        <v/>
      </c>
      <c r="I67" s="155" t="str">
        <f t="shared" si="32"/>
        <v/>
      </c>
      <c r="J67" s="155" t="str">
        <f t="shared" si="32"/>
        <v/>
      </c>
      <c r="K67" s="155" t="str">
        <f t="shared" si="32"/>
        <v/>
      </c>
      <c r="L67" s="155" t="str">
        <f t="shared" si="32"/>
        <v/>
      </c>
      <c r="M67" s="155" t="str">
        <f t="shared" si="32"/>
        <v/>
      </c>
      <c r="N67" s="155" t="str">
        <f t="shared" si="32"/>
        <v/>
      </c>
      <c r="O67" s="217" t="str">
        <f t="shared" si="32"/>
        <v/>
      </c>
      <c r="P67" s="222" t="str">
        <f t="shared" si="32"/>
        <v/>
      </c>
      <c r="Q67" s="136" t="str">
        <f t="shared" si="32"/>
        <v/>
      </c>
      <c r="R67" s="136" t="str">
        <f t="shared" si="32"/>
        <v/>
      </c>
      <c r="S67" s="136" t="str">
        <f t="shared" si="32"/>
        <v/>
      </c>
      <c r="T67" s="136" t="str">
        <f t="shared" si="32"/>
        <v/>
      </c>
      <c r="U67" s="136" t="str">
        <f t="shared" si="32"/>
        <v/>
      </c>
      <c r="V67" s="136" t="str">
        <f t="shared" si="32"/>
        <v/>
      </c>
      <c r="W67" s="136" t="str">
        <f t="shared" si="32"/>
        <v/>
      </c>
      <c r="X67" s="136" t="str">
        <f t="shared" si="32"/>
        <v/>
      </c>
      <c r="Y67" s="136" t="str">
        <f t="shared" si="32"/>
        <v/>
      </c>
      <c r="Z67" s="136" t="str">
        <f t="shared" si="32"/>
        <v/>
      </c>
      <c r="AA67" s="136" t="str">
        <f t="shared" si="32"/>
        <v/>
      </c>
      <c r="AB67" s="136" t="str">
        <f t="shared" si="32"/>
        <v/>
      </c>
      <c r="AC67" s="136" t="str">
        <f t="shared" si="32"/>
        <v/>
      </c>
      <c r="AD67" s="136" t="str">
        <f t="shared" si="32"/>
        <v/>
      </c>
      <c r="AE67" s="136" t="str">
        <f t="shared" si="32"/>
        <v/>
      </c>
      <c r="AF67" s="136" t="str">
        <f t="shared" si="32"/>
        <v/>
      </c>
      <c r="AG67" s="136" t="str">
        <f t="shared" si="32"/>
        <v/>
      </c>
      <c r="AH67" s="136" t="str">
        <f t="shared" si="32"/>
        <v/>
      </c>
      <c r="AI67" s="136" t="str">
        <f t="shared" si="32"/>
        <v/>
      </c>
      <c r="AJ67" s="136" t="str">
        <f t="shared" si="32"/>
        <v/>
      </c>
      <c r="AK67" s="136" t="str">
        <f t="shared" si="32"/>
        <v/>
      </c>
      <c r="AL67" s="136" t="str">
        <f t="shared" si="32"/>
        <v/>
      </c>
      <c r="AM67" s="136" t="str">
        <f t="shared" si="32"/>
        <v/>
      </c>
      <c r="AN67" s="136" t="str">
        <f t="shared" si="32"/>
        <v/>
      </c>
      <c r="AO67" s="136" t="str">
        <f t="shared" si="32"/>
        <v/>
      </c>
      <c r="AP67" s="136" t="str">
        <f t="shared" si="32"/>
        <v/>
      </c>
      <c r="AQ67" s="136" t="str">
        <f t="shared" si="32"/>
        <v/>
      </c>
      <c r="AR67" s="136" t="str">
        <f t="shared" si="32"/>
        <v/>
      </c>
      <c r="AS67" s="136" t="str">
        <f t="shared" si="32"/>
        <v/>
      </c>
      <c r="AT67" s="136" t="str">
        <f t="shared" si="32"/>
        <v/>
      </c>
      <c r="AU67" s="136" t="str">
        <f t="shared" si="32"/>
        <v/>
      </c>
      <c r="AV67" s="136" t="str">
        <f t="shared" si="32"/>
        <v/>
      </c>
      <c r="AW67" s="136" t="str">
        <f t="shared" si="32"/>
        <v/>
      </c>
      <c r="AX67" s="136" t="str">
        <f t="shared" si="32"/>
        <v/>
      </c>
      <c r="AY67" s="136" t="str">
        <f t="shared" si="32"/>
        <v/>
      </c>
      <c r="AZ67" s="136" t="str">
        <f t="shared" si="32"/>
        <v/>
      </c>
      <c r="BA67" s="136" t="str">
        <f t="shared" si="32"/>
        <v/>
      </c>
      <c r="BB67" s="136" t="str">
        <f t="shared" si="32"/>
        <v/>
      </c>
      <c r="BC67" s="136" t="str">
        <f t="shared" si="32"/>
        <v/>
      </c>
      <c r="BD67" s="136" t="str">
        <f t="shared" si="32"/>
        <v/>
      </c>
      <c r="BE67" s="136" t="str">
        <f t="shared" si="32"/>
        <v/>
      </c>
      <c r="BF67" s="136" t="str">
        <f t="shared" si="32"/>
        <v/>
      </c>
      <c r="BG67" s="136" t="str">
        <f t="shared" si="32"/>
        <v/>
      </c>
      <c r="BH67" s="136" t="str">
        <f t="shared" si="32"/>
        <v/>
      </c>
      <c r="BI67" s="136" t="str">
        <f t="shared" si="32"/>
        <v/>
      </c>
      <c r="BJ67" s="136" t="str">
        <f t="shared" si="32"/>
        <v/>
      </c>
      <c r="BK67" s="136" t="str">
        <f t="shared" si="32"/>
        <v/>
      </c>
      <c r="BL67" s="136" t="str">
        <f t="shared" si="32"/>
        <v/>
      </c>
      <c r="BM67" s="136" t="str">
        <f t="shared" si="32"/>
        <v/>
      </c>
      <c r="BN67" s="136" t="str">
        <f t="shared" si="32"/>
        <v/>
      </c>
      <c r="BO67" s="136" t="str">
        <f t="shared" ref="BO67:DZ67" si="39">IF(BO17="","",IF(BO17&lt;$H$48,1,IF(BO17&lt;$H$49,2,IF(BO17&lt;$H$50,3,IF(BO17&lt;$H$51,4,5)))))</f>
        <v/>
      </c>
      <c r="BP67" s="136" t="str">
        <f t="shared" si="39"/>
        <v/>
      </c>
      <c r="BQ67" s="136" t="str">
        <f t="shared" si="39"/>
        <v/>
      </c>
      <c r="BR67" s="136" t="str">
        <f t="shared" si="39"/>
        <v/>
      </c>
      <c r="BS67" s="136" t="str">
        <f t="shared" si="39"/>
        <v/>
      </c>
      <c r="BT67" s="136" t="str">
        <f t="shared" si="39"/>
        <v/>
      </c>
      <c r="BU67" s="136" t="str">
        <f t="shared" si="39"/>
        <v/>
      </c>
      <c r="BV67" s="136" t="str">
        <f t="shared" si="39"/>
        <v/>
      </c>
      <c r="BW67" s="136" t="str">
        <f t="shared" si="39"/>
        <v/>
      </c>
      <c r="BX67" s="136" t="str">
        <f t="shared" si="39"/>
        <v/>
      </c>
      <c r="BY67" s="136" t="str">
        <f t="shared" si="39"/>
        <v/>
      </c>
      <c r="BZ67" s="136" t="str">
        <f t="shared" si="39"/>
        <v/>
      </c>
      <c r="CA67" s="136" t="str">
        <f t="shared" si="39"/>
        <v/>
      </c>
      <c r="CB67" s="136" t="str">
        <f t="shared" si="39"/>
        <v/>
      </c>
      <c r="CC67" s="136" t="str">
        <f t="shared" si="39"/>
        <v/>
      </c>
      <c r="CD67" s="136" t="str">
        <f t="shared" si="39"/>
        <v/>
      </c>
      <c r="CE67" s="136" t="str">
        <f t="shared" si="39"/>
        <v/>
      </c>
      <c r="CF67" s="136" t="str">
        <f t="shared" si="39"/>
        <v/>
      </c>
      <c r="CG67" s="136" t="str">
        <f t="shared" si="39"/>
        <v/>
      </c>
      <c r="CH67" s="136" t="str">
        <f t="shared" si="39"/>
        <v/>
      </c>
      <c r="CI67" s="136" t="str">
        <f t="shared" si="39"/>
        <v/>
      </c>
      <c r="CJ67" s="136" t="str">
        <f t="shared" si="39"/>
        <v/>
      </c>
      <c r="CK67" s="136" t="str">
        <f t="shared" si="39"/>
        <v/>
      </c>
      <c r="CL67" s="136" t="str">
        <f t="shared" si="39"/>
        <v/>
      </c>
      <c r="CM67" s="136" t="str">
        <f t="shared" si="39"/>
        <v/>
      </c>
      <c r="CN67" s="136" t="str">
        <f t="shared" si="39"/>
        <v/>
      </c>
      <c r="CO67" s="136" t="str">
        <f t="shared" si="39"/>
        <v/>
      </c>
      <c r="CP67" s="136" t="str">
        <f t="shared" si="39"/>
        <v/>
      </c>
      <c r="CQ67" s="136" t="str">
        <f t="shared" si="39"/>
        <v/>
      </c>
      <c r="CR67" s="136" t="str">
        <f t="shared" si="39"/>
        <v/>
      </c>
      <c r="CS67" s="136" t="str">
        <f t="shared" si="39"/>
        <v/>
      </c>
      <c r="CT67" s="136" t="str">
        <f t="shared" si="39"/>
        <v/>
      </c>
      <c r="CU67" s="136" t="str">
        <f t="shared" si="39"/>
        <v/>
      </c>
      <c r="CV67" s="136" t="str">
        <f t="shared" si="39"/>
        <v/>
      </c>
      <c r="CW67" s="136" t="str">
        <f t="shared" si="39"/>
        <v/>
      </c>
      <c r="CX67" s="136" t="str">
        <f t="shared" si="39"/>
        <v/>
      </c>
      <c r="CY67" s="136" t="str">
        <f t="shared" si="39"/>
        <v/>
      </c>
      <c r="CZ67" s="136" t="str">
        <f t="shared" si="39"/>
        <v/>
      </c>
      <c r="DA67" s="136" t="str">
        <f t="shared" si="39"/>
        <v/>
      </c>
      <c r="DB67" s="136" t="str">
        <f t="shared" si="39"/>
        <v/>
      </c>
      <c r="DC67" s="136" t="str">
        <f t="shared" si="39"/>
        <v/>
      </c>
      <c r="DD67" s="136" t="str">
        <f t="shared" si="39"/>
        <v/>
      </c>
      <c r="DE67" s="136" t="str">
        <f t="shared" si="39"/>
        <v/>
      </c>
      <c r="DF67" s="136" t="str">
        <f t="shared" si="39"/>
        <v/>
      </c>
      <c r="DG67" s="136" t="str">
        <f t="shared" si="39"/>
        <v/>
      </c>
      <c r="DH67" s="136" t="str">
        <f t="shared" si="39"/>
        <v/>
      </c>
      <c r="DI67" s="136" t="str">
        <f t="shared" si="39"/>
        <v/>
      </c>
      <c r="DJ67" s="136" t="str">
        <f t="shared" si="39"/>
        <v/>
      </c>
      <c r="DK67" s="136" t="str">
        <f t="shared" si="39"/>
        <v/>
      </c>
      <c r="DL67" s="136" t="str">
        <f t="shared" si="39"/>
        <v/>
      </c>
      <c r="DM67" s="136" t="str">
        <f t="shared" si="39"/>
        <v/>
      </c>
      <c r="DN67" s="136" t="str">
        <f t="shared" si="39"/>
        <v/>
      </c>
      <c r="DO67" s="136" t="str">
        <f t="shared" si="39"/>
        <v/>
      </c>
      <c r="DP67" s="136" t="str">
        <f t="shared" si="39"/>
        <v/>
      </c>
      <c r="DQ67" s="136" t="str">
        <f t="shared" si="39"/>
        <v/>
      </c>
      <c r="DR67" s="136" t="str">
        <f t="shared" si="39"/>
        <v/>
      </c>
      <c r="DS67" s="136" t="str">
        <f t="shared" si="39"/>
        <v/>
      </c>
      <c r="DT67" s="136" t="str">
        <f t="shared" si="39"/>
        <v/>
      </c>
      <c r="DU67" s="136" t="str">
        <f t="shared" si="39"/>
        <v/>
      </c>
      <c r="DV67" s="136" t="str">
        <f t="shared" si="39"/>
        <v/>
      </c>
      <c r="DW67" s="136" t="str">
        <f t="shared" si="39"/>
        <v/>
      </c>
      <c r="DX67" s="136" t="str">
        <f t="shared" si="39"/>
        <v/>
      </c>
      <c r="DY67" s="136" t="str">
        <f t="shared" si="39"/>
        <v/>
      </c>
      <c r="DZ67" s="136" t="str">
        <f t="shared" si="39"/>
        <v/>
      </c>
      <c r="EA67" s="136" t="str">
        <f t="shared" ref="EA67:EK67" si="40">IF(EA17="","",IF(EA17&lt;$H$48,1,IF(EA17&lt;$H$49,2,IF(EA17&lt;$H$50,3,IF(EA17&lt;$H$51,4,5)))))</f>
        <v/>
      </c>
      <c r="EB67" s="136" t="str">
        <f t="shared" si="40"/>
        <v/>
      </c>
      <c r="EC67" s="136" t="str">
        <f t="shared" si="40"/>
        <v/>
      </c>
      <c r="ED67" s="136" t="str">
        <f t="shared" si="40"/>
        <v/>
      </c>
      <c r="EE67" s="136" t="str">
        <f t="shared" si="40"/>
        <v/>
      </c>
      <c r="EF67" s="136" t="str">
        <f t="shared" si="40"/>
        <v/>
      </c>
      <c r="EG67" s="136" t="str">
        <f t="shared" si="40"/>
        <v/>
      </c>
      <c r="EH67" s="136" t="str">
        <f t="shared" si="40"/>
        <v/>
      </c>
      <c r="EI67" s="136" t="str">
        <f t="shared" si="40"/>
        <v/>
      </c>
      <c r="EJ67" s="136" t="str">
        <f t="shared" si="40"/>
        <v/>
      </c>
      <c r="EK67" s="136" t="str">
        <f t="shared" si="40"/>
        <v/>
      </c>
    </row>
    <row r="68" spans="2:141">
      <c r="B68" s="133" t="str">
        <f t="shared" si="8"/>
        <v/>
      </c>
      <c r="C68" s="134" t="str">
        <f t="shared" si="8"/>
        <v/>
      </c>
      <c r="D68" s="207" t="str">
        <f t="shared" si="13"/>
        <v/>
      </c>
      <c r="E68" s="135" t="str">
        <f t="shared" si="13"/>
        <v/>
      </c>
      <c r="F68" s="135" t="str">
        <f t="shared" si="13"/>
        <v/>
      </c>
      <c r="G68" s="208" t="str">
        <f t="shared" si="13"/>
        <v/>
      </c>
      <c r="H68" s="216" t="str">
        <f t="shared" ref="H68:BN71" si="41">IF(H18="","",IF(H18&lt;$H$48,1,IF(H18&lt;$H$49,2,IF(H18&lt;$H$50,3,IF(H18&lt;$H$51,4,5)))))</f>
        <v/>
      </c>
      <c r="I68" s="155" t="str">
        <f t="shared" si="41"/>
        <v/>
      </c>
      <c r="J68" s="155" t="str">
        <f t="shared" si="41"/>
        <v/>
      </c>
      <c r="K68" s="155" t="str">
        <f t="shared" si="41"/>
        <v/>
      </c>
      <c r="L68" s="155" t="str">
        <f t="shared" si="41"/>
        <v/>
      </c>
      <c r="M68" s="155" t="str">
        <f t="shared" si="41"/>
        <v/>
      </c>
      <c r="N68" s="155" t="str">
        <f t="shared" si="41"/>
        <v/>
      </c>
      <c r="O68" s="217" t="str">
        <f t="shared" si="41"/>
        <v/>
      </c>
      <c r="P68" s="222" t="str">
        <f t="shared" si="41"/>
        <v/>
      </c>
      <c r="Q68" s="136" t="str">
        <f t="shared" si="41"/>
        <v/>
      </c>
      <c r="R68" s="136" t="str">
        <f t="shared" si="41"/>
        <v/>
      </c>
      <c r="S68" s="136" t="str">
        <f t="shared" si="41"/>
        <v/>
      </c>
      <c r="T68" s="136" t="str">
        <f t="shared" si="41"/>
        <v/>
      </c>
      <c r="U68" s="136" t="str">
        <f t="shared" si="41"/>
        <v/>
      </c>
      <c r="V68" s="136" t="str">
        <f t="shared" si="41"/>
        <v/>
      </c>
      <c r="W68" s="136" t="str">
        <f t="shared" si="41"/>
        <v/>
      </c>
      <c r="X68" s="136" t="str">
        <f t="shared" si="41"/>
        <v/>
      </c>
      <c r="Y68" s="136" t="str">
        <f t="shared" si="41"/>
        <v/>
      </c>
      <c r="Z68" s="136" t="str">
        <f t="shared" si="41"/>
        <v/>
      </c>
      <c r="AA68" s="136" t="str">
        <f t="shared" si="41"/>
        <v/>
      </c>
      <c r="AB68" s="136" t="str">
        <f t="shared" si="41"/>
        <v/>
      </c>
      <c r="AC68" s="136" t="str">
        <f t="shared" si="41"/>
        <v/>
      </c>
      <c r="AD68" s="136" t="str">
        <f t="shared" si="41"/>
        <v/>
      </c>
      <c r="AE68" s="136" t="str">
        <f t="shared" si="41"/>
        <v/>
      </c>
      <c r="AF68" s="136" t="str">
        <f t="shared" si="41"/>
        <v/>
      </c>
      <c r="AG68" s="136" t="str">
        <f t="shared" si="41"/>
        <v/>
      </c>
      <c r="AH68" s="136" t="str">
        <f t="shared" si="41"/>
        <v/>
      </c>
      <c r="AI68" s="136" t="str">
        <f t="shared" si="41"/>
        <v/>
      </c>
      <c r="AJ68" s="136" t="str">
        <f t="shared" si="41"/>
        <v/>
      </c>
      <c r="AK68" s="136" t="str">
        <f t="shared" si="41"/>
        <v/>
      </c>
      <c r="AL68" s="136" t="str">
        <f t="shared" si="41"/>
        <v/>
      </c>
      <c r="AM68" s="136" t="str">
        <f t="shared" si="41"/>
        <v/>
      </c>
      <c r="AN68" s="136" t="str">
        <f t="shared" si="41"/>
        <v/>
      </c>
      <c r="AO68" s="136" t="str">
        <f t="shared" si="41"/>
        <v/>
      </c>
      <c r="AP68" s="136" t="str">
        <f t="shared" si="41"/>
        <v/>
      </c>
      <c r="AQ68" s="136" t="str">
        <f t="shared" si="41"/>
        <v/>
      </c>
      <c r="AR68" s="136" t="str">
        <f t="shared" si="41"/>
        <v/>
      </c>
      <c r="AS68" s="136" t="str">
        <f t="shared" si="41"/>
        <v/>
      </c>
      <c r="AT68" s="136" t="str">
        <f t="shared" si="41"/>
        <v/>
      </c>
      <c r="AU68" s="136" t="str">
        <f t="shared" si="41"/>
        <v/>
      </c>
      <c r="AV68" s="136" t="str">
        <f t="shared" si="41"/>
        <v/>
      </c>
      <c r="AW68" s="136" t="str">
        <f t="shared" si="41"/>
        <v/>
      </c>
      <c r="AX68" s="136" t="str">
        <f t="shared" si="41"/>
        <v/>
      </c>
      <c r="AY68" s="136" t="str">
        <f t="shared" si="41"/>
        <v/>
      </c>
      <c r="AZ68" s="136" t="str">
        <f t="shared" si="41"/>
        <v/>
      </c>
      <c r="BA68" s="136" t="str">
        <f t="shared" si="41"/>
        <v/>
      </c>
      <c r="BB68" s="136" t="str">
        <f t="shared" si="41"/>
        <v/>
      </c>
      <c r="BC68" s="136" t="str">
        <f t="shared" si="41"/>
        <v/>
      </c>
      <c r="BD68" s="136" t="str">
        <f t="shared" si="41"/>
        <v/>
      </c>
      <c r="BE68" s="136" t="str">
        <f t="shared" si="41"/>
        <v/>
      </c>
      <c r="BF68" s="136" t="str">
        <f t="shared" si="41"/>
        <v/>
      </c>
      <c r="BG68" s="136" t="str">
        <f t="shared" si="41"/>
        <v/>
      </c>
      <c r="BH68" s="136" t="str">
        <f t="shared" si="41"/>
        <v/>
      </c>
      <c r="BI68" s="136" t="str">
        <f t="shared" si="41"/>
        <v/>
      </c>
      <c r="BJ68" s="136" t="str">
        <f t="shared" si="41"/>
        <v/>
      </c>
      <c r="BK68" s="136" t="str">
        <f t="shared" si="41"/>
        <v/>
      </c>
      <c r="BL68" s="136" t="str">
        <f t="shared" si="41"/>
        <v/>
      </c>
      <c r="BM68" s="136" t="str">
        <f t="shared" si="41"/>
        <v/>
      </c>
      <c r="BN68" s="136" t="str">
        <f t="shared" si="41"/>
        <v/>
      </c>
      <c r="BO68" s="136" t="str">
        <f t="shared" ref="BO68:DZ68" si="42">IF(BO18="","",IF(BO18&lt;$H$48,1,IF(BO18&lt;$H$49,2,IF(BO18&lt;$H$50,3,IF(BO18&lt;$H$51,4,5)))))</f>
        <v/>
      </c>
      <c r="BP68" s="136" t="str">
        <f t="shared" si="42"/>
        <v/>
      </c>
      <c r="BQ68" s="136" t="str">
        <f t="shared" si="42"/>
        <v/>
      </c>
      <c r="BR68" s="136" t="str">
        <f t="shared" si="42"/>
        <v/>
      </c>
      <c r="BS68" s="136" t="str">
        <f t="shared" si="42"/>
        <v/>
      </c>
      <c r="BT68" s="136" t="str">
        <f t="shared" si="42"/>
        <v/>
      </c>
      <c r="BU68" s="136" t="str">
        <f t="shared" si="42"/>
        <v/>
      </c>
      <c r="BV68" s="136" t="str">
        <f t="shared" si="42"/>
        <v/>
      </c>
      <c r="BW68" s="136" t="str">
        <f t="shared" si="42"/>
        <v/>
      </c>
      <c r="BX68" s="136" t="str">
        <f t="shared" si="42"/>
        <v/>
      </c>
      <c r="BY68" s="136" t="str">
        <f t="shared" si="42"/>
        <v/>
      </c>
      <c r="BZ68" s="136" t="str">
        <f t="shared" si="42"/>
        <v/>
      </c>
      <c r="CA68" s="136" t="str">
        <f t="shared" si="42"/>
        <v/>
      </c>
      <c r="CB68" s="136" t="str">
        <f t="shared" si="42"/>
        <v/>
      </c>
      <c r="CC68" s="136" t="str">
        <f t="shared" si="42"/>
        <v/>
      </c>
      <c r="CD68" s="136" t="str">
        <f t="shared" si="42"/>
        <v/>
      </c>
      <c r="CE68" s="136" t="str">
        <f t="shared" si="42"/>
        <v/>
      </c>
      <c r="CF68" s="136" t="str">
        <f t="shared" si="42"/>
        <v/>
      </c>
      <c r="CG68" s="136" t="str">
        <f t="shared" si="42"/>
        <v/>
      </c>
      <c r="CH68" s="136" t="str">
        <f t="shared" si="42"/>
        <v/>
      </c>
      <c r="CI68" s="136" t="str">
        <f t="shared" si="42"/>
        <v/>
      </c>
      <c r="CJ68" s="136" t="str">
        <f t="shared" si="42"/>
        <v/>
      </c>
      <c r="CK68" s="136" t="str">
        <f t="shared" si="42"/>
        <v/>
      </c>
      <c r="CL68" s="136" t="str">
        <f t="shared" si="42"/>
        <v/>
      </c>
      <c r="CM68" s="136" t="str">
        <f t="shared" si="42"/>
        <v/>
      </c>
      <c r="CN68" s="136" t="str">
        <f t="shared" si="42"/>
        <v/>
      </c>
      <c r="CO68" s="136" t="str">
        <f t="shared" si="42"/>
        <v/>
      </c>
      <c r="CP68" s="136" t="str">
        <f t="shared" si="42"/>
        <v/>
      </c>
      <c r="CQ68" s="136" t="str">
        <f t="shared" si="42"/>
        <v/>
      </c>
      <c r="CR68" s="136" t="str">
        <f t="shared" si="42"/>
        <v/>
      </c>
      <c r="CS68" s="136" t="str">
        <f t="shared" si="42"/>
        <v/>
      </c>
      <c r="CT68" s="136" t="str">
        <f t="shared" si="42"/>
        <v/>
      </c>
      <c r="CU68" s="136" t="str">
        <f t="shared" si="42"/>
        <v/>
      </c>
      <c r="CV68" s="136" t="str">
        <f t="shared" si="42"/>
        <v/>
      </c>
      <c r="CW68" s="136" t="str">
        <f t="shared" si="42"/>
        <v/>
      </c>
      <c r="CX68" s="136" t="str">
        <f t="shared" si="42"/>
        <v/>
      </c>
      <c r="CY68" s="136" t="str">
        <f t="shared" si="42"/>
        <v/>
      </c>
      <c r="CZ68" s="136" t="str">
        <f t="shared" si="42"/>
        <v/>
      </c>
      <c r="DA68" s="136" t="str">
        <f t="shared" si="42"/>
        <v/>
      </c>
      <c r="DB68" s="136" t="str">
        <f t="shared" si="42"/>
        <v/>
      </c>
      <c r="DC68" s="136" t="str">
        <f t="shared" si="42"/>
        <v/>
      </c>
      <c r="DD68" s="136" t="str">
        <f t="shared" si="42"/>
        <v/>
      </c>
      <c r="DE68" s="136" t="str">
        <f t="shared" si="42"/>
        <v/>
      </c>
      <c r="DF68" s="136" t="str">
        <f t="shared" si="42"/>
        <v/>
      </c>
      <c r="DG68" s="136" t="str">
        <f t="shared" si="42"/>
        <v/>
      </c>
      <c r="DH68" s="136" t="str">
        <f t="shared" si="42"/>
        <v/>
      </c>
      <c r="DI68" s="136" t="str">
        <f t="shared" si="42"/>
        <v/>
      </c>
      <c r="DJ68" s="136" t="str">
        <f t="shared" si="42"/>
        <v/>
      </c>
      <c r="DK68" s="136" t="str">
        <f t="shared" si="42"/>
        <v/>
      </c>
      <c r="DL68" s="136" t="str">
        <f t="shared" si="42"/>
        <v/>
      </c>
      <c r="DM68" s="136" t="str">
        <f t="shared" si="42"/>
        <v/>
      </c>
      <c r="DN68" s="136" t="str">
        <f t="shared" si="42"/>
        <v/>
      </c>
      <c r="DO68" s="136" t="str">
        <f t="shared" si="42"/>
        <v/>
      </c>
      <c r="DP68" s="136" t="str">
        <f t="shared" si="42"/>
        <v/>
      </c>
      <c r="DQ68" s="136" t="str">
        <f t="shared" si="42"/>
        <v/>
      </c>
      <c r="DR68" s="136" t="str">
        <f t="shared" si="42"/>
        <v/>
      </c>
      <c r="DS68" s="136" t="str">
        <f t="shared" si="42"/>
        <v/>
      </c>
      <c r="DT68" s="136" t="str">
        <f t="shared" si="42"/>
        <v/>
      </c>
      <c r="DU68" s="136" t="str">
        <f t="shared" si="42"/>
        <v/>
      </c>
      <c r="DV68" s="136" t="str">
        <f t="shared" si="42"/>
        <v/>
      </c>
      <c r="DW68" s="136" t="str">
        <f t="shared" si="42"/>
        <v/>
      </c>
      <c r="DX68" s="136" t="str">
        <f t="shared" si="42"/>
        <v/>
      </c>
      <c r="DY68" s="136" t="str">
        <f t="shared" si="42"/>
        <v/>
      </c>
      <c r="DZ68" s="136" t="str">
        <f t="shared" si="42"/>
        <v/>
      </c>
      <c r="EA68" s="136" t="str">
        <f t="shared" ref="EA68:EK68" si="43">IF(EA18="","",IF(EA18&lt;$H$48,1,IF(EA18&lt;$H$49,2,IF(EA18&lt;$H$50,3,IF(EA18&lt;$H$51,4,5)))))</f>
        <v/>
      </c>
      <c r="EB68" s="136" t="str">
        <f t="shared" si="43"/>
        <v/>
      </c>
      <c r="EC68" s="136" t="str">
        <f t="shared" si="43"/>
        <v/>
      </c>
      <c r="ED68" s="136" t="str">
        <f t="shared" si="43"/>
        <v/>
      </c>
      <c r="EE68" s="136" t="str">
        <f t="shared" si="43"/>
        <v/>
      </c>
      <c r="EF68" s="136" t="str">
        <f t="shared" si="43"/>
        <v/>
      </c>
      <c r="EG68" s="136" t="str">
        <f t="shared" si="43"/>
        <v/>
      </c>
      <c r="EH68" s="136" t="str">
        <f t="shared" si="43"/>
        <v/>
      </c>
      <c r="EI68" s="136" t="str">
        <f t="shared" si="43"/>
        <v/>
      </c>
      <c r="EJ68" s="136" t="str">
        <f t="shared" si="43"/>
        <v/>
      </c>
      <c r="EK68" s="136" t="str">
        <f t="shared" si="43"/>
        <v/>
      </c>
    </row>
    <row r="69" spans="2:141">
      <c r="B69" s="133" t="str">
        <f t="shared" si="8"/>
        <v/>
      </c>
      <c r="C69" s="134" t="str">
        <f t="shared" si="8"/>
        <v/>
      </c>
      <c r="D69" s="207" t="str">
        <f t="shared" si="13"/>
        <v/>
      </c>
      <c r="E69" s="135" t="str">
        <f t="shared" si="13"/>
        <v/>
      </c>
      <c r="F69" s="135" t="str">
        <f t="shared" si="13"/>
        <v/>
      </c>
      <c r="G69" s="208" t="str">
        <f t="shared" si="13"/>
        <v/>
      </c>
      <c r="H69" s="216" t="str">
        <f t="shared" si="41"/>
        <v/>
      </c>
      <c r="I69" s="155" t="str">
        <f t="shared" si="41"/>
        <v/>
      </c>
      <c r="J69" s="155" t="str">
        <f t="shared" si="41"/>
        <v/>
      </c>
      <c r="K69" s="155" t="str">
        <f t="shared" si="41"/>
        <v/>
      </c>
      <c r="L69" s="155" t="str">
        <f t="shared" si="41"/>
        <v/>
      </c>
      <c r="M69" s="155" t="str">
        <f t="shared" si="41"/>
        <v/>
      </c>
      <c r="N69" s="155" t="str">
        <f t="shared" si="41"/>
        <v/>
      </c>
      <c r="O69" s="217" t="str">
        <f t="shared" si="41"/>
        <v/>
      </c>
      <c r="P69" s="222" t="str">
        <f t="shared" si="41"/>
        <v/>
      </c>
      <c r="Q69" s="136" t="str">
        <f t="shared" si="41"/>
        <v/>
      </c>
      <c r="R69" s="136" t="str">
        <f t="shared" si="41"/>
        <v/>
      </c>
      <c r="S69" s="136" t="str">
        <f t="shared" si="41"/>
        <v/>
      </c>
      <c r="T69" s="136" t="str">
        <f t="shared" si="41"/>
        <v/>
      </c>
      <c r="U69" s="136" t="str">
        <f t="shared" si="41"/>
        <v/>
      </c>
      <c r="V69" s="136" t="str">
        <f t="shared" si="41"/>
        <v/>
      </c>
      <c r="W69" s="136" t="str">
        <f t="shared" si="41"/>
        <v/>
      </c>
      <c r="X69" s="136" t="str">
        <f t="shared" si="41"/>
        <v/>
      </c>
      <c r="Y69" s="136" t="str">
        <f t="shared" si="41"/>
        <v/>
      </c>
      <c r="Z69" s="136" t="str">
        <f t="shared" si="41"/>
        <v/>
      </c>
      <c r="AA69" s="136" t="str">
        <f t="shared" si="41"/>
        <v/>
      </c>
      <c r="AB69" s="136" t="str">
        <f t="shared" si="41"/>
        <v/>
      </c>
      <c r="AC69" s="136" t="str">
        <f t="shared" si="41"/>
        <v/>
      </c>
      <c r="AD69" s="136" t="str">
        <f t="shared" si="41"/>
        <v/>
      </c>
      <c r="AE69" s="136" t="str">
        <f t="shared" si="41"/>
        <v/>
      </c>
      <c r="AF69" s="136" t="str">
        <f t="shared" si="41"/>
        <v/>
      </c>
      <c r="AG69" s="136" t="str">
        <f t="shared" si="41"/>
        <v/>
      </c>
      <c r="AH69" s="136" t="str">
        <f t="shared" si="41"/>
        <v/>
      </c>
      <c r="AI69" s="136" t="str">
        <f t="shared" si="41"/>
        <v/>
      </c>
      <c r="AJ69" s="136" t="str">
        <f t="shared" si="41"/>
        <v/>
      </c>
      <c r="AK69" s="136" t="str">
        <f t="shared" si="41"/>
        <v/>
      </c>
      <c r="AL69" s="136" t="str">
        <f t="shared" si="41"/>
        <v/>
      </c>
      <c r="AM69" s="136" t="str">
        <f t="shared" si="41"/>
        <v/>
      </c>
      <c r="AN69" s="136" t="str">
        <f t="shared" si="41"/>
        <v/>
      </c>
      <c r="AO69" s="136" t="str">
        <f t="shared" si="41"/>
        <v/>
      </c>
      <c r="AP69" s="136" t="str">
        <f t="shared" si="41"/>
        <v/>
      </c>
      <c r="AQ69" s="136" t="str">
        <f t="shared" si="41"/>
        <v/>
      </c>
      <c r="AR69" s="136" t="str">
        <f t="shared" si="41"/>
        <v/>
      </c>
      <c r="AS69" s="136" t="str">
        <f t="shared" si="41"/>
        <v/>
      </c>
      <c r="AT69" s="136" t="str">
        <f t="shared" si="41"/>
        <v/>
      </c>
      <c r="AU69" s="136" t="str">
        <f t="shared" si="41"/>
        <v/>
      </c>
      <c r="AV69" s="136" t="str">
        <f t="shared" si="41"/>
        <v/>
      </c>
      <c r="AW69" s="136" t="str">
        <f t="shared" si="41"/>
        <v/>
      </c>
      <c r="AX69" s="136" t="str">
        <f t="shared" si="41"/>
        <v/>
      </c>
      <c r="AY69" s="136" t="str">
        <f t="shared" si="41"/>
        <v/>
      </c>
      <c r="AZ69" s="136" t="str">
        <f t="shared" si="41"/>
        <v/>
      </c>
      <c r="BA69" s="136" t="str">
        <f t="shared" si="41"/>
        <v/>
      </c>
      <c r="BB69" s="136" t="str">
        <f t="shared" si="41"/>
        <v/>
      </c>
      <c r="BC69" s="136" t="str">
        <f t="shared" si="41"/>
        <v/>
      </c>
      <c r="BD69" s="136" t="str">
        <f t="shared" si="41"/>
        <v/>
      </c>
      <c r="BE69" s="136" t="str">
        <f t="shared" si="41"/>
        <v/>
      </c>
      <c r="BF69" s="136" t="str">
        <f t="shared" si="41"/>
        <v/>
      </c>
      <c r="BG69" s="136" t="str">
        <f t="shared" si="41"/>
        <v/>
      </c>
      <c r="BH69" s="136" t="str">
        <f t="shared" si="41"/>
        <v/>
      </c>
      <c r="BI69" s="136" t="str">
        <f t="shared" si="41"/>
        <v/>
      </c>
      <c r="BJ69" s="136" t="str">
        <f t="shared" si="41"/>
        <v/>
      </c>
      <c r="BK69" s="136" t="str">
        <f t="shared" si="41"/>
        <v/>
      </c>
      <c r="BL69" s="136" t="str">
        <f t="shared" si="41"/>
        <v/>
      </c>
      <c r="BM69" s="136" t="str">
        <f t="shared" si="41"/>
        <v/>
      </c>
      <c r="BN69" s="136" t="str">
        <f t="shared" si="41"/>
        <v/>
      </c>
      <c r="BO69" s="136" t="str">
        <f t="shared" ref="BO69:DZ69" si="44">IF(BO19="","",IF(BO19&lt;$H$48,1,IF(BO19&lt;$H$49,2,IF(BO19&lt;$H$50,3,IF(BO19&lt;$H$51,4,5)))))</f>
        <v/>
      </c>
      <c r="BP69" s="136" t="str">
        <f t="shared" si="44"/>
        <v/>
      </c>
      <c r="BQ69" s="136" t="str">
        <f t="shared" si="44"/>
        <v/>
      </c>
      <c r="BR69" s="136" t="str">
        <f t="shared" si="44"/>
        <v/>
      </c>
      <c r="BS69" s="136" t="str">
        <f t="shared" si="44"/>
        <v/>
      </c>
      <c r="BT69" s="136" t="str">
        <f t="shared" si="44"/>
        <v/>
      </c>
      <c r="BU69" s="136" t="str">
        <f t="shared" si="44"/>
        <v/>
      </c>
      <c r="BV69" s="136" t="str">
        <f t="shared" si="44"/>
        <v/>
      </c>
      <c r="BW69" s="136" t="str">
        <f t="shared" si="44"/>
        <v/>
      </c>
      <c r="BX69" s="136" t="str">
        <f t="shared" si="44"/>
        <v/>
      </c>
      <c r="BY69" s="136" t="str">
        <f t="shared" si="44"/>
        <v/>
      </c>
      <c r="BZ69" s="136" t="str">
        <f t="shared" si="44"/>
        <v/>
      </c>
      <c r="CA69" s="136" t="str">
        <f t="shared" si="44"/>
        <v/>
      </c>
      <c r="CB69" s="136" t="str">
        <f t="shared" si="44"/>
        <v/>
      </c>
      <c r="CC69" s="136" t="str">
        <f t="shared" si="44"/>
        <v/>
      </c>
      <c r="CD69" s="136" t="str">
        <f t="shared" si="44"/>
        <v/>
      </c>
      <c r="CE69" s="136" t="str">
        <f t="shared" si="44"/>
        <v/>
      </c>
      <c r="CF69" s="136" t="str">
        <f t="shared" si="44"/>
        <v/>
      </c>
      <c r="CG69" s="136" t="str">
        <f t="shared" si="44"/>
        <v/>
      </c>
      <c r="CH69" s="136" t="str">
        <f t="shared" si="44"/>
        <v/>
      </c>
      <c r="CI69" s="136" t="str">
        <f t="shared" si="44"/>
        <v/>
      </c>
      <c r="CJ69" s="136" t="str">
        <f t="shared" si="44"/>
        <v/>
      </c>
      <c r="CK69" s="136" t="str">
        <f t="shared" si="44"/>
        <v/>
      </c>
      <c r="CL69" s="136" t="str">
        <f t="shared" si="44"/>
        <v/>
      </c>
      <c r="CM69" s="136" t="str">
        <f t="shared" si="44"/>
        <v/>
      </c>
      <c r="CN69" s="136" t="str">
        <f t="shared" si="44"/>
        <v/>
      </c>
      <c r="CO69" s="136" t="str">
        <f t="shared" si="44"/>
        <v/>
      </c>
      <c r="CP69" s="136" t="str">
        <f t="shared" si="44"/>
        <v/>
      </c>
      <c r="CQ69" s="136" t="str">
        <f t="shared" si="44"/>
        <v/>
      </c>
      <c r="CR69" s="136" t="str">
        <f t="shared" si="44"/>
        <v/>
      </c>
      <c r="CS69" s="136" t="str">
        <f t="shared" si="44"/>
        <v/>
      </c>
      <c r="CT69" s="136" t="str">
        <f t="shared" si="44"/>
        <v/>
      </c>
      <c r="CU69" s="136" t="str">
        <f t="shared" si="44"/>
        <v/>
      </c>
      <c r="CV69" s="136" t="str">
        <f t="shared" si="44"/>
        <v/>
      </c>
      <c r="CW69" s="136" t="str">
        <f t="shared" si="44"/>
        <v/>
      </c>
      <c r="CX69" s="136" t="str">
        <f t="shared" si="44"/>
        <v/>
      </c>
      <c r="CY69" s="136" t="str">
        <f t="shared" si="44"/>
        <v/>
      </c>
      <c r="CZ69" s="136" t="str">
        <f t="shared" si="44"/>
        <v/>
      </c>
      <c r="DA69" s="136" t="str">
        <f t="shared" si="44"/>
        <v/>
      </c>
      <c r="DB69" s="136" t="str">
        <f t="shared" si="44"/>
        <v/>
      </c>
      <c r="DC69" s="136" t="str">
        <f t="shared" si="44"/>
        <v/>
      </c>
      <c r="DD69" s="136" t="str">
        <f t="shared" si="44"/>
        <v/>
      </c>
      <c r="DE69" s="136" t="str">
        <f t="shared" si="44"/>
        <v/>
      </c>
      <c r="DF69" s="136" t="str">
        <f t="shared" si="44"/>
        <v/>
      </c>
      <c r="DG69" s="136" t="str">
        <f t="shared" si="44"/>
        <v/>
      </c>
      <c r="DH69" s="136" t="str">
        <f t="shared" si="44"/>
        <v/>
      </c>
      <c r="DI69" s="136" t="str">
        <f t="shared" si="44"/>
        <v/>
      </c>
      <c r="DJ69" s="136" t="str">
        <f t="shared" si="44"/>
        <v/>
      </c>
      <c r="DK69" s="136" t="str">
        <f t="shared" si="44"/>
        <v/>
      </c>
      <c r="DL69" s="136" t="str">
        <f t="shared" si="44"/>
        <v/>
      </c>
      <c r="DM69" s="136" t="str">
        <f t="shared" si="44"/>
        <v/>
      </c>
      <c r="DN69" s="136" t="str">
        <f t="shared" si="44"/>
        <v/>
      </c>
      <c r="DO69" s="136" t="str">
        <f t="shared" si="44"/>
        <v/>
      </c>
      <c r="DP69" s="136" t="str">
        <f t="shared" si="44"/>
        <v/>
      </c>
      <c r="DQ69" s="136" t="str">
        <f t="shared" si="44"/>
        <v/>
      </c>
      <c r="DR69" s="136" t="str">
        <f t="shared" si="44"/>
        <v/>
      </c>
      <c r="DS69" s="136" t="str">
        <f t="shared" si="44"/>
        <v/>
      </c>
      <c r="DT69" s="136" t="str">
        <f t="shared" si="44"/>
        <v/>
      </c>
      <c r="DU69" s="136" t="str">
        <f t="shared" si="44"/>
        <v/>
      </c>
      <c r="DV69" s="136" t="str">
        <f t="shared" si="44"/>
        <v/>
      </c>
      <c r="DW69" s="136" t="str">
        <f t="shared" si="44"/>
        <v/>
      </c>
      <c r="DX69" s="136" t="str">
        <f t="shared" si="44"/>
        <v/>
      </c>
      <c r="DY69" s="136" t="str">
        <f t="shared" si="44"/>
        <v/>
      </c>
      <c r="DZ69" s="136" t="str">
        <f t="shared" si="44"/>
        <v/>
      </c>
      <c r="EA69" s="136" t="str">
        <f t="shared" ref="EA69:EK69" si="45">IF(EA19="","",IF(EA19&lt;$H$48,1,IF(EA19&lt;$H$49,2,IF(EA19&lt;$H$50,3,IF(EA19&lt;$H$51,4,5)))))</f>
        <v/>
      </c>
      <c r="EB69" s="136" t="str">
        <f t="shared" si="45"/>
        <v/>
      </c>
      <c r="EC69" s="136" t="str">
        <f t="shared" si="45"/>
        <v/>
      </c>
      <c r="ED69" s="136" t="str">
        <f t="shared" si="45"/>
        <v/>
      </c>
      <c r="EE69" s="136" t="str">
        <f t="shared" si="45"/>
        <v/>
      </c>
      <c r="EF69" s="136" t="str">
        <f t="shared" si="45"/>
        <v/>
      </c>
      <c r="EG69" s="136" t="str">
        <f t="shared" si="45"/>
        <v/>
      </c>
      <c r="EH69" s="136" t="str">
        <f t="shared" si="45"/>
        <v/>
      </c>
      <c r="EI69" s="136" t="str">
        <f t="shared" si="45"/>
        <v/>
      </c>
      <c r="EJ69" s="136" t="str">
        <f t="shared" si="45"/>
        <v/>
      </c>
      <c r="EK69" s="136" t="str">
        <f t="shared" si="45"/>
        <v/>
      </c>
    </row>
    <row r="70" spans="2:141">
      <c r="B70" s="133" t="str">
        <f t="shared" si="8"/>
        <v/>
      </c>
      <c r="C70" s="134" t="str">
        <f t="shared" si="8"/>
        <v/>
      </c>
      <c r="D70" s="207" t="str">
        <f t="shared" si="13"/>
        <v/>
      </c>
      <c r="E70" s="135" t="str">
        <f t="shared" si="13"/>
        <v/>
      </c>
      <c r="F70" s="135" t="str">
        <f t="shared" si="13"/>
        <v/>
      </c>
      <c r="G70" s="208" t="str">
        <f t="shared" si="13"/>
        <v/>
      </c>
      <c r="H70" s="216" t="str">
        <f t="shared" si="41"/>
        <v/>
      </c>
      <c r="I70" s="155" t="str">
        <f t="shared" si="41"/>
        <v/>
      </c>
      <c r="J70" s="155" t="str">
        <f t="shared" si="41"/>
        <v/>
      </c>
      <c r="K70" s="155" t="str">
        <f t="shared" si="41"/>
        <v/>
      </c>
      <c r="L70" s="155" t="str">
        <f t="shared" si="41"/>
        <v/>
      </c>
      <c r="M70" s="155" t="str">
        <f t="shared" si="41"/>
        <v/>
      </c>
      <c r="N70" s="155" t="str">
        <f t="shared" si="41"/>
        <v/>
      </c>
      <c r="O70" s="217" t="str">
        <f t="shared" si="41"/>
        <v/>
      </c>
      <c r="P70" s="222" t="str">
        <f t="shared" si="41"/>
        <v/>
      </c>
      <c r="Q70" s="136" t="str">
        <f t="shared" si="41"/>
        <v/>
      </c>
      <c r="R70" s="136" t="str">
        <f t="shared" si="41"/>
        <v/>
      </c>
      <c r="S70" s="136" t="str">
        <f t="shared" si="41"/>
        <v/>
      </c>
      <c r="T70" s="136" t="str">
        <f t="shared" si="41"/>
        <v/>
      </c>
      <c r="U70" s="136" t="str">
        <f t="shared" si="41"/>
        <v/>
      </c>
      <c r="V70" s="136" t="str">
        <f t="shared" si="41"/>
        <v/>
      </c>
      <c r="W70" s="136" t="str">
        <f t="shared" si="41"/>
        <v/>
      </c>
      <c r="X70" s="136" t="str">
        <f t="shared" si="41"/>
        <v/>
      </c>
      <c r="Y70" s="136" t="str">
        <f t="shared" si="41"/>
        <v/>
      </c>
      <c r="Z70" s="136" t="str">
        <f t="shared" si="41"/>
        <v/>
      </c>
      <c r="AA70" s="136" t="str">
        <f t="shared" si="41"/>
        <v/>
      </c>
      <c r="AB70" s="136" t="str">
        <f t="shared" si="41"/>
        <v/>
      </c>
      <c r="AC70" s="136" t="str">
        <f t="shared" si="41"/>
        <v/>
      </c>
      <c r="AD70" s="136" t="str">
        <f t="shared" si="41"/>
        <v/>
      </c>
      <c r="AE70" s="136" t="str">
        <f t="shared" si="41"/>
        <v/>
      </c>
      <c r="AF70" s="136" t="str">
        <f t="shared" si="41"/>
        <v/>
      </c>
      <c r="AG70" s="136" t="str">
        <f t="shared" si="41"/>
        <v/>
      </c>
      <c r="AH70" s="136" t="str">
        <f t="shared" si="41"/>
        <v/>
      </c>
      <c r="AI70" s="136" t="str">
        <f t="shared" si="41"/>
        <v/>
      </c>
      <c r="AJ70" s="136" t="str">
        <f t="shared" si="41"/>
        <v/>
      </c>
      <c r="AK70" s="136" t="str">
        <f t="shared" si="41"/>
        <v/>
      </c>
      <c r="AL70" s="136" t="str">
        <f t="shared" si="41"/>
        <v/>
      </c>
      <c r="AM70" s="136" t="str">
        <f t="shared" si="41"/>
        <v/>
      </c>
      <c r="AN70" s="136" t="str">
        <f t="shared" si="41"/>
        <v/>
      </c>
      <c r="AO70" s="136" t="str">
        <f t="shared" si="41"/>
        <v/>
      </c>
      <c r="AP70" s="136" t="str">
        <f t="shared" si="41"/>
        <v/>
      </c>
      <c r="AQ70" s="136" t="str">
        <f t="shared" si="41"/>
        <v/>
      </c>
      <c r="AR70" s="136" t="str">
        <f t="shared" si="41"/>
        <v/>
      </c>
      <c r="AS70" s="136" t="str">
        <f t="shared" si="41"/>
        <v/>
      </c>
      <c r="AT70" s="136" t="str">
        <f t="shared" si="41"/>
        <v/>
      </c>
      <c r="AU70" s="136" t="str">
        <f t="shared" si="41"/>
        <v/>
      </c>
      <c r="AV70" s="136" t="str">
        <f t="shared" si="41"/>
        <v/>
      </c>
      <c r="AW70" s="136" t="str">
        <f t="shared" si="41"/>
        <v/>
      </c>
      <c r="AX70" s="136" t="str">
        <f t="shared" si="41"/>
        <v/>
      </c>
      <c r="AY70" s="136" t="str">
        <f t="shared" si="41"/>
        <v/>
      </c>
      <c r="AZ70" s="136" t="str">
        <f t="shared" si="41"/>
        <v/>
      </c>
      <c r="BA70" s="136" t="str">
        <f t="shared" si="41"/>
        <v/>
      </c>
      <c r="BB70" s="136" t="str">
        <f t="shared" si="41"/>
        <v/>
      </c>
      <c r="BC70" s="136" t="str">
        <f t="shared" si="41"/>
        <v/>
      </c>
      <c r="BD70" s="136" t="str">
        <f t="shared" si="41"/>
        <v/>
      </c>
      <c r="BE70" s="136" t="str">
        <f t="shared" si="41"/>
        <v/>
      </c>
      <c r="BF70" s="136" t="str">
        <f t="shared" si="41"/>
        <v/>
      </c>
      <c r="BG70" s="136" t="str">
        <f t="shared" si="41"/>
        <v/>
      </c>
      <c r="BH70" s="136" t="str">
        <f t="shared" si="41"/>
        <v/>
      </c>
      <c r="BI70" s="136" t="str">
        <f t="shared" si="41"/>
        <v/>
      </c>
      <c r="BJ70" s="136" t="str">
        <f t="shared" si="41"/>
        <v/>
      </c>
      <c r="BK70" s="136" t="str">
        <f t="shared" si="41"/>
        <v/>
      </c>
      <c r="BL70" s="136" t="str">
        <f t="shared" si="41"/>
        <v/>
      </c>
      <c r="BM70" s="136" t="str">
        <f t="shared" si="41"/>
        <v/>
      </c>
      <c r="BN70" s="136" t="str">
        <f t="shared" si="41"/>
        <v/>
      </c>
      <c r="BO70" s="136" t="str">
        <f t="shared" ref="BO70:DZ70" si="46">IF(BO20="","",IF(BO20&lt;$H$48,1,IF(BO20&lt;$H$49,2,IF(BO20&lt;$H$50,3,IF(BO20&lt;$H$51,4,5)))))</f>
        <v/>
      </c>
      <c r="BP70" s="136" t="str">
        <f t="shared" si="46"/>
        <v/>
      </c>
      <c r="BQ70" s="136" t="str">
        <f t="shared" si="46"/>
        <v/>
      </c>
      <c r="BR70" s="136" t="str">
        <f t="shared" si="46"/>
        <v/>
      </c>
      <c r="BS70" s="136" t="str">
        <f t="shared" si="46"/>
        <v/>
      </c>
      <c r="BT70" s="136" t="str">
        <f t="shared" si="46"/>
        <v/>
      </c>
      <c r="BU70" s="136" t="str">
        <f t="shared" si="46"/>
        <v/>
      </c>
      <c r="BV70" s="136" t="str">
        <f t="shared" si="46"/>
        <v/>
      </c>
      <c r="BW70" s="136" t="str">
        <f t="shared" si="46"/>
        <v/>
      </c>
      <c r="BX70" s="136" t="str">
        <f t="shared" si="46"/>
        <v/>
      </c>
      <c r="BY70" s="136" t="str">
        <f t="shared" si="46"/>
        <v/>
      </c>
      <c r="BZ70" s="136" t="str">
        <f t="shared" si="46"/>
        <v/>
      </c>
      <c r="CA70" s="136" t="str">
        <f t="shared" si="46"/>
        <v/>
      </c>
      <c r="CB70" s="136" t="str">
        <f t="shared" si="46"/>
        <v/>
      </c>
      <c r="CC70" s="136" t="str">
        <f t="shared" si="46"/>
        <v/>
      </c>
      <c r="CD70" s="136" t="str">
        <f t="shared" si="46"/>
        <v/>
      </c>
      <c r="CE70" s="136" t="str">
        <f t="shared" si="46"/>
        <v/>
      </c>
      <c r="CF70" s="136" t="str">
        <f t="shared" si="46"/>
        <v/>
      </c>
      <c r="CG70" s="136" t="str">
        <f t="shared" si="46"/>
        <v/>
      </c>
      <c r="CH70" s="136" t="str">
        <f t="shared" si="46"/>
        <v/>
      </c>
      <c r="CI70" s="136" t="str">
        <f t="shared" si="46"/>
        <v/>
      </c>
      <c r="CJ70" s="136" t="str">
        <f t="shared" si="46"/>
        <v/>
      </c>
      <c r="CK70" s="136" t="str">
        <f t="shared" si="46"/>
        <v/>
      </c>
      <c r="CL70" s="136" t="str">
        <f t="shared" si="46"/>
        <v/>
      </c>
      <c r="CM70" s="136" t="str">
        <f t="shared" si="46"/>
        <v/>
      </c>
      <c r="CN70" s="136" t="str">
        <f t="shared" si="46"/>
        <v/>
      </c>
      <c r="CO70" s="136" t="str">
        <f t="shared" si="46"/>
        <v/>
      </c>
      <c r="CP70" s="136" t="str">
        <f t="shared" si="46"/>
        <v/>
      </c>
      <c r="CQ70" s="136" t="str">
        <f t="shared" si="46"/>
        <v/>
      </c>
      <c r="CR70" s="136" t="str">
        <f t="shared" si="46"/>
        <v/>
      </c>
      <c r="CS70" s="136" t="str">
        <f t="shared" si="46"/>
        <v/>
      </c>
      <c r="CT70" s="136" t="str">
        <f t="shared" si="46"/>
        <v/>
      </c>
      <c r="CU70" s="136" t="str">
        <f t="shared" si="46"/>
        <v/>
      </c>
      <c r="CV70" s="136" t="str">
        <f t="shared" si="46"/>
        <v/>
      </c>
      <c r="CW70" s="136" t="str">
        <f t="shared" si="46"/>
        <v/>
      </c>
      <c r="CX70" s="136" t="str">
        <f t="shared" si="46"/>
        <v/>
      </c>
      <c r="CY70" s="136" t="str">
        <f t="shared" si="46"/>
        <v/>
      </c>
      <c r="CZ70" s="136" t="str">
        <f t="shared" si="46"/>
        <v/>
      </c>
      <c r="DA70" s="136" t="str">
        <f t="shared" si="46"/>
        <v/>
      </c>
      <c r="DB70" s="136" t="str">
        <f t="shared" si="46"/>
        <v/>
      </c>
      <c r="DC70" s="136" t="str">
        <f t="shared" si="46"/>
        <v/>
      </c>
      <c r="DD70" s="136" t="str">
        <f t="shared" si="46"/>
        <v/>
      </c>
      <c r="DE70" s="136" t="str">
        <f t="shared" si="46"/>
        <v/>
      </c>
      <c r="DF70" s="136" t="str">
        <f t="shared" si="46"/>
        <v/>
      </c>
      <c r="DG70" s="136" t="str">
        <f t="shared" si="46"/>
        <v/>
      </c>
      <c r="DH70" s="136" t="str">
        <f t="shared" si="46"/>
        <v/>
      </c>
      <c r="DI70" s="136" t="str">
        <f t="shared" si="46"/>
        <v/>
      </c>
      <c r="DJ70" s="136" t="str">
        <f t="shared" si="46"/>
        <v/>
      </c>
      <c r="DK70" s="136" t="str">
        <f t="shared" si="46"/>
        <v/>
      </c>
      <c r="DL70" s="136" t="str">
        <f t="shared" si="46"/>
        <v/>
      </c>
      <c r="DM70" s="136" t="str">
        <f t="shared" si="46"/>
        <v/>
      </c>
      <c r="DN70" s="136" t="str">
        <f t="shared" si="46"/>
        <v/>
      </c>
      <c r="DO70" s="136" t="str">
        <f t="shared" si="46"/>
        <v/>
      </c>
      <c r="DP70" s="136" t="str">
        <f t="shared" si="46"/>
        <v/>
      </c>
      <c r="DQ70" s="136" t="str">
        <f t="shared" si="46"/>
        <v/>
      </c>
      <c r="DR70" s="136" t="str">
        <f t="shared" si="46"/>
        <v/>
      </c>
      <c r="DS70" s="136" t="str">
        <f t="shared" si="46"/>
        <v/>
      </c>
      <c r="DT70" s="136" t="str">
        <f t="shared" si="46"/>
        <v/>
      </c>
      <c r="DU70" s="136" t="str">
        <f t="shared" si="46"/>
        <v/>
      </c>
      <c r="DV70" s="136" t="str">
        <f t="shared" si="46"/>
        <v/>
      </c>
      <c r="DW70" s="136" t="str">
        <f t="shared" si="46"/>
        <v/>
      </c>
      <c r="DX70" s="136" t="str">
        <f t="shared" si="46"/>
        <v/>
      </c>
      <c r="DY70" s="136" t="str">
        <f t="shared" si="46"/>
        <v/>
      </c>
      <c r="DZ70" s="136" t="str">
        <f t="shared" si="46"/>
        <v/>
      </c>
      <c r="EA70" s="136" t="str">
        <f t="shared" ref="EA70:EK70" si="47">IF(EA20="","",IF(EA20&lt;$H$48,1,IF(EA20&lt;$H$49,2,IF(EA20&lt;$H$50,3,IF(EA20&lt;$H$51,4,5)))))</f>
        <v/>
      </c>
      <c r="EB70" s="136" t="str">
        <f t="shared" si="47"/>
        <v/>
      </c>
      <c r="EC70" s="136" t="str">
        <f t="shared" si="47"/>
        <v/>
      </c>
      <c r="ED70" s="136" t="str">
        <f t="shared" si="47"/>
        <v/>
      </c>
      <c r="EE70" s="136" t="str">
        <f t="shared" si="47"/>
        <v/>
      </c>
      <c r="EF70" s="136" t="str">
        <f t="shared" si="47"/>
        <v/>
      </c>
      <c r="EG70" s="136" t="str">
        <f t="shared" si="47"/>
        <v/>
      </c>
      <c r="EH70" s="136" t="str">
        <f t="shared" si="47"/>
        <v/>
      </c>
      <c r="EI70" s="136" t="str">
        <f t="shared" si="47"/>
        <v/>
      </c>
      <c r="EJ70" s="136" t="str">
        <f t="shared" si="47"/>
        <v/>
      </c>
      <c r="EK70" s="136" t="str">
        <f t="shared" si="47"/>
        <v/>
      </c>
    </row>
    <row r="71" spans="2:141">
      <c r="B71" s="133" t="str">
        <f t="shared" ref="B71:C86" si="48">B21</f>
        <v/>
      </c>
      <c r="C71" s="134" t="str">
        <f t="shared" si="48"/>
        <v/>
      </c>
      <c r="D71" s="207" t="str">
        <f t="shared" si="13"/>
        <v/>
      </c>
      <c r="E71" s="135" t="str">
        <f t="shared" si="13"/>
        <v/>
      </c>
      <c r="F71" s="135" t="str">
        <f t="shared" si="13"/>
        <v/>
      </c>
      <c r="G71" s="208" t="str">
        <f t="shared" si="13"/>
        <v/>
      </c>
      <c r="H71" s="216" t="str">
        <f t="shared" si="41"/>
        <v/>
      </c>
      <c r="I71" s="155" t="str">
        <f t="shared" si="41"/>
        <v/>
      </c>
      <c r="J71" s="155" t="str">
        <f t="shared" si="41"/>
        <v/>
      </c>
      <c r="K71" s="155" t="str">
        <f t="shared" si="41"/>
        <v/>
      </c>
      <c r="L71" s="155" t="str">
        <f t="shared" si="41"/>
        <v/>
      </c>
      <c r="M71" s="155" t="str">
        <f t="shared" si="41"/>
        <v/>
      </c>
      <c r="N71" s="155" t="str">
        <f t="shared" si="41"/>
        <v/>
      </c>
      <c r="O71" s="217" t="str">
        <f t="shared" si="41"/>
        <v/>
      </c>
      <c r="P71" s="222" t="str">
        <f t="shared" si="41"/>
        <v/>
      </c>
      <c r="Q71" s="136" t="str">
        <f t="shared" si="41"/>
        <v/>
      </c>
      <c r="R71" s="136" t="str">
        <f t="shared" si="41"/>
        <v/>
      </c>
      <c r="S71" s="136" t="str">
        <f t="shared" si="41"/>
        <v/>
      </c>
      <c r="T71" s="136" t="str">
        <f t="shared" si="41"/>
        <v/>
      </c>
      <c r="U71" s="136" t="str">
        <f t="shared" si="41"/>
        <v/>
      </c>
      <c r="V71" s="136" t="str">
        <f t="shared" si="41"/>
        <v/>
      </c>
      <c r="W71" s="136" t="str">
        <f t="shared" si="41"/>
        <v/>
      </c>
      <c r="X71" s="136" t="str">
        <f t="shared" si="41"/>
        <v/>
      </c>
      <c r="Y71" s="136" t="str">
        <f t="shared" si="41"/>
        <v/>
      </c>
      <c r="Z71" s="136" t="str">
        <f t="shared" si="41"/>
        <v/>
      </c>
      <c r="AA71" s="136" t="str">
        <f t="shared" si="41"/>
        <v/>
      </c>
      <c r="AB71" s="136" t="str">
        <f t="shared" si="41"/>
        <v/>
      </c>
      <c r="AC71" s="136" t="str">
        <f t="shared" si="41"/>
        <v/>
      </c>
      <c r="AD71" s="136" t="str">
        <f t="shared" si="41"/>
        <v/>
      </c>
      <c r="AE71" s="136" t="str">
        <f t="shared" si="41"/>
        <v/>
      </c>
      <c r="AF71" s="136" t="str">
        <f t="shared" si="41"/>
        <v/>
      </c>
      <c r="AG71" s="136" t="str">
        <f t="shared" si="41"/>
        <v/>
      </c>
      <c r="AH71" s="136" t="str">
        <f t="shared" si="41"/>
        <v/>
      </c>
      <c r="AI71" s="136" t="str">
        <f t="shared" si="41"/>
        <v/>
      </c>
      <c r="AJ71" s="136" t="str">
        <f t="shared" si="41"/>
        <v/>
      </c>
      <c r="AK71" s="136" t="str">
        <f t="shared" si="41"/>
        <v/>
      </c>
      <c r="AL71" s="136" t="str">
        <f t="shared" si="41"/>
        <v/>
      </c>
      <c r="AM71" s="136" t="str">
        <f t="shared" si="41"/>
        <v/>
      </c>
      <c r="AN71" s="136" t="str">
        <f t="shared" si="41"/>
        <v/>
      </c>
      <c r="AO71" s="136" t="str">
        <f t="shared" si="41"/>
        <v/>
      </c>
      <c r="AP71" s="136" t="str">
        <f t="shared" si="41"/>
        <v/>
      </c>
      <c r="AQ71" s="136" t="str">
        <f t="shared" si="41"/>
        <v/>
      </c>
      <c r="AR71" s="136" t="str">
        <f t="shared" si="41"/>
        <v/>
      </c>
      <c r="AS71" s="136" t="str">
        <f t="shared" si="41"/>
        <v/>
      </c>
      <c r="AT71" s="136" t="str">
        <f t="shared" si="41"/>
        <v/>
      </c>
      <c r="AU71" s="136" t="str">
        <f t="shared" si="41"/>
        <v/>
      </c>
      <c r="AV71" s="136" t="str">
        <f t="shared" si="41"/>
        <v/>
      </c>
      <c r="AW71" s="136" t="str">
        <f t="shared" si="41"/>
        <v/>
      </c>
      <c r="AX71" s="136" t="str">
        <f t="shared" si="41"/>
        <v/>
      </c>
      <c r="AY71" s="136" t="str">
        <f t="shared" si="41"/>
        <v/>
      </c>
      <c r="AZ71" s="136" t="str">
        <f t="shared" si="41"/>
        <v/>
      </c>
      <c r="BA71" s="136" t="str">
        <f t="shared" si="41"/>
        <v/>
      </c>
      <c r="BB71" s="136" t="str">
        <f t="shared" si="41"/>
        <v/>
      </c>
      <c r="BC71" s="136" t="str">
        <f t="shared" si="41"/>
        <v/>
      </c>
      <c r="BD71" s="136" t="str">
        <f t="shared" si="41"/>
        <v/>
      </c>
      <c r="BE71" s="136" t="str">
        <f t="shared" si="41"/>
        <v/>
      </c>
      <c r="BF71" s="136" t="str">
        <f t="shared" si="41"/>
        <v/>
      </c>
      <c r="BG71" s="136" t="str">
        <f t="shared" si="41"/>
        <v/>
      </c>
      <c r="BH71" s="136" t="str">
        <f t="shared" si="41"/>
        <v/>
      </c>
      <c r="BI71" s="136" t="str">
        <f t="shared" si="41"/>
        <v/>
      </c>
      <c r="BJ71" s="136" t="str">
        <f t="shared" si="41"/>
        <v/>
      </c>
      <c r="BK71" s="136" t="str">
        <f t="shared" si="41"/>
        <v/>
      </c>
      <c r="BL71" s="136" t="str">
        <f t="shared" si="41"/>
        <v/>
      </c>
      <c r="BM71" s="136" t="str">
        <f t="shared" si="41"/>
        <v/>
      </c>
      <c r="BN71" s="136" t="str">
        <f t="shared" si="41"/>
        <v/>
      </c>
      <c r="BO71" s="136" t="str">
        <f t="shared" ref="BO71:DZ71" si="49">IF(BO21="","",IF(BO21&lt;$H$48,1,IF(BO21&lt;$H$49,2,IF(BO21&lt;$H$50,3,IF(BO21&lt;$H$51,4,5)))))</f>
        <v/>
      </c>
      <c r="BP71" s="136" t="str">
        <f t="shared" si="49"/>
        <v/>
      </c>
      <c r="BQ71" s="136" t="str">
        <f t="shared" si="49"/>
        <v/>
      </c>
      <c r="BR71" s="136" t="str">
        <f t="shared" si="49"/>
        <v/>
      </c>
      <c r="BS71" s="136" t="str">
        <f t="shared" si="49"/>
        <v/>
      </c>
      <c r="BT71" s="136" t="str">
        <f t="shared" si="49"/>
        <v/>
      </c>
      <c r="BU71" s="136" t="str">
        <f t="shared" si="49"/>
        <v/>
      </c>
      <c r="BV71" s="136" t="str">
        <f t="shared" si="49"/>
        <v/>
      </c>
      <c r="BW71" s="136" t="str">
        <f t="shared" si="49"/>
        <v/>
      </c>
      <c r="BX71" s="136" t="str">
        <f t="shared" si="49"/>
        <v/>
      </c>
      <c r="BY71" s="136" t="str">
        <f t="shared" si="49"/>
        <v/>
      </c>
      <c r="BZ71" s="136" t="str">
        <f t="shared" si="49"/>
        <v/>
      </c>
      <c r="CA71" s="136" t="str">
        <f t="shared" si="49"/>
        <v/>
      </c>
      <c r="CB71" s="136" t="str">
        <f t="shared" si="49"/>
        <v/>
      </c>
      <c r="CC71" s="136" t="str">
        <f t="shared" si="49"/>
        <v/>
      </c>
      <c r="CD71" s="136" t="str">
        <f t="shared" si="49"/>
        <v/>
      </c>
      <c r="CE71" s="136" t="str">
        <f t="shared" si="49"/>
        <v/>
      </c>
      <c r="CF71" s="136" t="str">
        <f t="shared" si="49"/>
        <v/>
      </c>
      <c r="CG71" s="136" t="str">
        <f t="shared" si="49"/>
        <v/>
      </c>
      <c r="CH71" s="136" t="str">
        <f t="shared" si="49"/>
        <v/>
      </c>
      <c r="CI71" s="136" t="str">
        <f t="shared" si="49"/>
        <v/>
      </c>
      <c r="CJ71" s="136" t="str">
        <f t="shared" si="49"/>
        <v/>
      </c>
      <c r="CK71" s="136" t="str">
        <f t="shared" si="49"/>
        <v/>
      </c>
      <c r="CL71" s="136" t="str">
        <f t="shared" si="49"/>
        <v/>
      </c>
      <c r="CM71" s="136" t="str">
        <f t="shared" si="49"/>
        <v/>
      </c>
      <c r="CN71" s="136" t="str">
        <f t="shared" si="49"/>
        <v/>
      </c>
      <c r="CO71" s="136" t="str">
        <f t="shared" si="49"/>
        <v/>
      </c>
      <c r="CP71" s="136" t="str">
        <f t="shared" si="49"/>
        <v/>
      </c>
      <c r="CQ71" s="136" t="str">
        <f t="shared" si="49"/>
        <v/>
      </c>
      <c r="CR71" s="136" t="str">
        <f t="shared" si="49"/>
        <v/>
      </c>
      <c r="CS71" s="136" t="str">
        <f t="shared" si="49"/>
        <v/>
      </c>
      <c r="CT71" s="136" t="str">
        <f t="shared" si="49"/>
        <v/>
      </c>
      <c r="CU71" s="136" t="str">
        <f t="shared" si="49"/>
        <v/>
      </c>
      <c r="CV71" s="136" t="str">
        <f t="shared" si="49"/>
        <v/>
      </c>
      <c r="CW71" s="136" t="str">
        <f t="shared" si="49"/>
        <v/>
      </c>
      <c r="CX71" s="136" t="str">
        <f t="shared" si="49"/>
        <v/>
      </c>
      <c r="CY71" s="136" t="str">
        <f t="shared" si="49"/>
        <v/>
      </c>
      <c r="CZ71" s="136" t="str">
        <f t="shared" si="49"/>
        <v/>
      </c>
      <c r="DA71" s="136" t="str">
        <f t="shared" si="49"/>
        <v/>
      </c>
      <c r="DB71" s="136" t="str">
        <f t="shared" si="49"/>
        <v/>
      </c>
      <c r="DC71" s="136" t="str">
        <f t="shared" si="49"/>
        <v/>
      </c>
      <c r="DD71" s="136" t="str">
        <f t="shared" si="49"/>
        <v/>
      </c>
      <c r="DE71" s="136" t="str">
        <f t="shared" si="49"/>
        <v/>
      </c>
      <c r="DF71" s="136" t="str">
        <f t="shared" si="49"/>
        <v/>
      </c>
      <c r="DG71" s="136" t="str">
        <f t="shared" si="49"/>
        <v/>
      </c>
      <c r="DH71" s="136" t="str">
        <f t="shared" si="49"/>
        <v/>
      </c>
      <c r="DI71" s="136" t="str">
        <f t="shared" si="49"/>
        <v/>
      </c>
      <c r="DJ71" s="136" t="str">
        <f t="shared" si="49"/>
        <v/>
      </c>
      <c r="DK71" s="136" t="str">
        <f t="shared" si="49"/>
        <v/>
      </c>
      <c r="DL71" s="136" t="str">
        <f t="shared" si="49"/>
        <v/>
      </c>
      <c r="DM71" s="136" t="str">
        <f t="shared" si="49"/>
        <v/>
      </c>
      <c r="DN71" s="136" t="str">
        <f t="shared" si="49"/>
        <v/>
      </c>
      <c r="DO71" s="136" t="str">
        <f t="shared" si="49"/>
        <v/>
      </c>
      <c r="DP71" s="136" t="str">
        <f t="shared" si="49"/>
        <v/>
      </c>
      <c r="DQ71" s="136" t="str">
        <f t="shared" si="49"/>
        <v/>
      </c>
      <c r="DR71" s="136" t="str">
        <f t="shared" si="49"/>
        <v/>
      </c>
      <c r="DS71" s="136" t="str">
        <f t="shared" si="49"/>
        <v/>
      </c>
      <c r="DT71" s="136" t="str">
        <f t="shared" si="49"/>
        <v/>
      </c>
      <c r="DU71" s="136" t="str">
        <f t="shared" si="49"/>
        <v/>
      </c>
      <c r="DV71" s="136" t="str">
        <f t="shared" si="49"/>
        <v/>
      </c>
      <c r="DW71" s="136" t="str">
        <f t="shared" si="49"/>
        <v/>
      </c>
      <c r="DX71" s="136" t="str">
        <f t="shared" si="49"/>
        <v/>
      </c>
      <c r="DY71" s="136" t="str">
        <f t="shared" si="49"/>
        <v/>
      </c>
      <c r="DZ71" s="136" t="str">
        <f t="shared" si="49"/>
        <v/>
      </c>
      <c r="EA71" s="136" t="str">
        <f t="shared" ref="EA71:EK71" si="50">IF(EA21="","",IF(EA21&lt;$H$48,1,IF(EA21&lt;$H$49,2,IF(EA21&lt;$H$50,3,IF(EA21&lt;$H$51,4,5)))))</f>
        <v/>
      </c>
      <c r="EB71" s="136" t="str">
        <f t="shared" si="50"/>
        <v/>
      </c>
      <c r="EC71" s="136" t="str">
        <f t="shared" si="50"/>
        <v/>
      </c>
      <c r="ED71" s="136" t="str">
        <f t="shared" si="50"/>
        <v/>
      </c>
      <c r="EE71" s="136" t="str">
        <f t="shared" si="50"/>
        <v/>
      </c>
      <c r="EF71" s="136" t="str">
        <f t="shared" si="50"/>
        <v/>
      </c>
      <c r="EG71" s="136" t="str">
        <f t="shared" si="50"/>
        <v/>
      </c>
      <c r="EH71" s="136" t="str">
        <f t="shared" si="50"/>
        <v/>
      </c>
      <c r="EI71" s="136" t="str">
        <f t="shared" si="50"/>
        <v/>
      </c>
      <c r="EJ71" s="136" t="str">
        <f t="shared" si="50"/>
        <v/>
      </c>
      <c r="EK71" s="136" t="str">
        <f t="shared" si="50"/>
        <v/>
      </c>
    </row>
    <row r="72" spans="2:141">
      <c r="B72" s="133" t="str">
        <f t="shared" si="48"/>
        <v/>
      </c>
      <c r="C72" s="134" t="str">
        <f t="shared" si="48"/>
        <v/>
      </c>
      <c r="D72" s="207" t="str">
        <f t="shared" si="13"/>
        <v/>
      </c>
      <c r="E72" s="135" t="str">
        <f t="shared" si="13"/>
        <v/>
      </c>
      <c r="F72" s="135" t="str">
        <f t="shared" si="13"/>
        <v/>
      </c>
      <c r="G72" s="208" t="str">
        <f t="shared" si="13"/>
        <v/>
      </c>
      <c r="H72" s="216" t="str">
        <f t="shared" ref="H72:BN75" si="51">IF(H22="","",IF(H22&lt;$H$48,1,IF(H22&lt;$H$49,2,IF(H22&lt;$H$50,3,IF(H22&lt;$H$51,4,5)))))</f>
        <v/>
      </c>
      <c r="I72" s="155" t="str">
        <f t="shared" si="51"/>
        <v/>
      </c>
      <c r="J72" s="155" t="str">
        <f t="shared" si="51"/>
        <v/>
      </c>
      <c r="K72" s="155" t="str">
        <f t="shared" si="51"/>
        <v/>
      </c>
      <c r="L72" s="155" t="str">
        <f t="shared" si="51"/>
        <v/>
      </c>
      <c r="M72" s="155" t="str">
        <f t="shared" si="51"/>
        <v/>
      </c>
      <c r="N72" s="155" t="str">
        <f t="shared" si="51"/>
        <v/>
      </c>
      <c r="O72" s="217" t="str">
        <f t="shared" si="51"/>
        <v/>
      </c>
      <c r="P72" s="222" t="str">
        <f t="shared" si="51"/>
        <v/>
      </c>
      <c r="Q72" s="136" t="str">
        <f t="shared" si="51"/>
        <v/>
      </c>
      <c r="R72" s="136" t="str">
        <f t="shared" si="51"/>
        <v/>
      </c>
      <c r="S72" s="136" t="str">
        <f t="shared" si="51"/>
        <v/>
      </c>
      <c r="T72" s="136" t="str">
        <f t="shared" si="51"/>
        <v/>
      </c>
      <c r="U72" s="136" t="str">
        <f t="shared" si="51"/>
        <v/>
      </c>
      <c r="V72" s="136" t="str">
        <f t="shared" si="51"/>
        <v/>
      </c>
      <c r="W72" s="136" t="str">
        <f t="shared" si="51"/>
        <v/>
      </c>
      <c r="X72" s="136" t="str">
        <f t="shared" si="51"/>
        <v/>
      </c>
      <c r="Y72" s="136" t="str">
        <f t="shared" si="51"/>
        <v/>
      </c>
      <c r="Z72" s="136" t="str">
        <f t="shared" si="51"/>
        <v/>
      </c>
      <c r="AA72" s="136" t="str">
        <f t="shared" si="51"/>
        <v/>
      </c>
      <c r="AB72" s="136" t="str">
        <f t="shared" si="51"/>
        <v/>
      </c>
      <c r="AC72" s="136" t="str">
        <f t="shared" si="51"/>
        <v/>
      </c>
      <c r="AD72" s="136" t="str">
        <f t="shared" si="51"/>
        <v/>
      </c>
      <c r="AE72" s="136" t="str">
        <f t="shared" si="51"/>
        <v/>
      </c>
      <c r="AF72" s="136" t="str">
        <f t="shared" si="51"/>
        <v/>
      </c>
      <c r="AG72" s="136" t="str">
        <f t="shared" si="51"/>
        <v/>
      </c>
      <c r="AH72" s="136" t="str">
        <f t="shared" si="51"/>
        <v/>
      </c>
      <c r="AI72" s="136" t="str">
        <f t="shared" si="51"/>
        <v/>
      </c>
      <c r="AJ72" s="136" t="str">
        <f t="shared" si="51"/>
        <v/>
      </c>
      <c r="AK72" s="136" t="str">
        <f t="shared" si="51"/>
        <v/>
      </c>
      <c r="AL72" s="136" t="str">
        <f t="shared" si="51"/>
        <v/>
      </c>
      <c r="AM72" s="136" t="str">
        <f t="shared" si="51"/>
        <v/>
      </c>
      <c r="AN72" s="136" t="str">
        <f t="shared" si="51"/>
        <v/>
      </c>
      <c r="AO72" s="136" t="str">
        <f t="shared" si="51"/>
        <v/>
      </c>
      <c r="AP72" s="136" t="str">
        <f t="shared" si="51"/>
        <v/>
      </c>
      <c r="AQ72" s="136" t="str">
        <f t="shared" si="51"/>
        <v/>
      </c>
      <c r="AR72" s="136" t="str">
        <f t="shared" si="51"/>
        <v/>
      </c>
      <c r="AS72" s="136" t="str">
        <f t="shared" si="51"/>
        <v/>
      </c>
      <c r="AT72" s="136" t="str">
        <f t="shared" si="51"/>
        <v/>
      </c>
      <c r="AU72" s="136" t="str">
        <f t="shared" si="51"/>
        <v/>
      </c>
      <c r="AV72" s="136" t="str">
        <f t="shared" si="51"/>
        <v/>
      </c>
      <c r="AW72" s="136" t="str">
        <f t="shared" si="51"/>
        <v/>
      </c>
      <c r="AX72" s="136" t="str">
        <f t="shared" si="51"/>
        <v/>
      </c>
      <c r="AY72" s="136" t="str">
        <f t="shared" si="51"/>
        <v/>
      </c>
      <c r="AZ72" s="136" t="str">
        <f t="shared" si="51"/>
        <v/>
      </c>
      <c r="BA72" s="136" t="str">
        <f t="shared" si="51"/>
        <v/>
      </c>
      <c r="BB72" s="136" t="str">
        <f t="shared" si="51"/>
        <v/>
      </c>
      <c r="BC72" s="136" t="str">
        <f t="shared" si="51"/>
        <v/>
      </c>
      <c r="BD72" s="136" t="str">
        <f t="shared" si="51"/>
        <v/>
      </c>
      <c r="BE72" s="136" t="str">
        <f t="shared" si="51"/>
        <v/>
      </c>
      <c r="BF72" s="136" t="str">
        <f t="shared" si="51"/>
        <v/>
      </c>
      <c r="BG72" s="136" t="str">
        <f t="shared" si="51"/>
        <v/>
      </c>
      <c r="BH72" s="136" t="str">
        <f t="shared" si="51"/>
        <v/>
      </c>
      <c r="BI72" s="136" t="str">
        <f t="shared" si="51"/>
        <v/>
      </c>
      <c r="BJ72" s="136" t="str">
        <f t="shared" si="51"/>
        <v/>
      </c>
      <c r="BK72" s="136" t="str">
        <f t="shared" si="51"/>
        <v/>
      </c>
      <c r="BL72" s="136" t="str">
        <f t="shared" si="51"/>
        <v/>
      </c>
      <c r="BM72" s="136" t="str">
        <f t="shared" si="51"/>
        <v/>
      </c>
      <c r="BN72" s="136" t="str">
        <f t="shared" si="51"/>
        <v/>
      </c>
      <c r="BO72" s="136" t="str">
        <f t="shared" ref="BO72:DZ72" si="52">IF(BO22="","",IF(BO22&lt;$H$48,1,IF(BO22&lt;$H$49,2,IF(BO22&lt;$H$50,3,IF(BO22&lt;$H$51,4,5)))))</f>
        <v/>
      </c>
      <c r="BP72" s="136" t="str">
        <f t="shared" si="52"/>
        <v/>
      </c>
      <c r="BQ72" s="136" t="str">
        <f t="shared" si="52"/>
        <v/>
      </c>
      <c r="BR72" s="136" t="str">
        <f t="shared" si="52"/>
        <v/>
      </c>
      <c r="BS72" s="136" t="str">
        <f t="shared" si="52"/>
        <v/>
      </c>
      <c r="BT72" s="136" t="str">
        <f t="shared" si="52"/>
        <v/>
      </c>
      <c r="BU72" s="136" t="str">
        <f t="shared" si="52"/>
        <v/>
      </c>
      <c r="BV72" s="136" t="str">
        <f t="shared" si="52"/>
        <v/>
      </c>
      <c r="BW72" s="136" t="str">
        <f t="shared" si="52"/>
        <v/>
      </c>
      <c r="BX72" s="136" t="str">
        <f t="shared" si="52"/>
        <v/>
      </c>
      <c r="BY72" s="136" t="str">
        <f t="shared" si="52"/>
        <v/>
      </c>
      <c r="BZ72" s="136" t="str">
        <f t="shared" si="52"/>
        <v/>
      </c>
      <c r="CA72" s="136" t="str">
        <f t="shared" si="52"/>
        <v/>
      </c>
      <c r="CB72" s="136" t="str">
        <f t="shared" si="52"/>
        <v/>
      </c>
      <c r="CC72" s="136" t="str">
        <f t="shared" si="52"/>
        <v/>
      </c>
      <c r="CD72" s="136" t="str">
        <f t="shared" si="52"/>
        <v/>
      </c>
      <c r="CE72" s="136" t="str">
        <f t="shared" si="52"/>
        <v/>
      </c>
      <c r="CF72" s="136" t="str">
        <f t="shared" si="52"/>
        <v/>
      </c>
      <c r="CG72" s="136" t="str">
        <f t="shared" si="52"/>
        <v/>
      </c>
      <c r="CH72" s="136" t="str">
        <f t="shared" si="52"/>
        <v/>
      </c>
      <c r="CI72" s="136" t="str">
        <f t="shared" si="52"/>
        <v/>
      </c>
      <c r="CJ72" s="136" t="str">
        <f t="shared" si="52"/>
        <v/>
      </c>
      <c r="CK72" s="136" t="str">
        <f t="shared" si="52"/>
        <v/>
      </c>
      <c r="CL72" s="136" t="str">
        <f t="shared" si="52"/>
        <v/>
      </c>
      <c r="CM72" s="136" t="str">
        <f t="shared" si="52"/>
        <v/>
      </c>
      <c r="CN72" s="136" t="str">
        <f t="shared" si="52"/>
        <v/>
      </c>
      <c r="CO72" s="136" t="str">
        <f t="shared" si="52"/>
        <v/>
      </c>
      <c r="CP72" s="136" t="str">
        <f t="shared" si="52"/>
        <v/>
      </c>
      <c r="CQ72" s="136" t="str">
        <f t="shared" si="52"/>
        <v/>
      </c>
      <c r="CR72" s="136" t="str">
        <f t="shared" si="52"/>
        <v/>
      </c>
      <c r="CS72" s="136" t="str">
        <f t="shared" si="52"/>
        <v/>
      </c>
      <c r="CT72" s="136" t="str">
        <f t="shared" si="52"/>
        <v/>
      </c>
      <c r="CU72" s="136" t="str">
        <f t="shared" si="52"/>
        <v/>
      </c>
      <c r="CV72" s="136" t="str">
        <f t="shared" si="52"/>
        <v/>
      </c>
      <c r="CW72" s="136" t="str">
        <f t="shared" si="52"/>
        <v/>
      </c>
      <c r="CX72" s="136" t="str">
        <f t="shared" si="52"/>
        <v/>
      </c>
      <c r="CY72" s="136" t="str">
        <f t="shared" si="52"/>
        <v/>
      </c>
      <c r="CZ72" s="136" t="str">
        <f t="shared" si="52"/>
        <v/>
      </c>
      <c r="DA72" s="136" t="str">
        <f t="shared" si="52"/>
        <v/>
      </c>
      <c r="DB72" s="136" t="str">
        <f t="shared" si="52"/>
        <v/>
      </c>
      <c r="DC72" s="136" t="str">
        <f t="shared" si="52"/>
        <v/>
      </c>
      <c r="DD72" s="136" t="str">
        <f t="shared" si="52"/>
        <v/>
      </c>
      <c r="DE72" s="136" t="str">
        <f t="shared" si="52"/>
        <v/>
      </c>
      <c r="DF72" s="136" t="str">
        <f t="shared" si="52"/>
        <v/>
      </c>
      <c r="DG72" s="136" t="str">
        <f t="shared" si="52"/>
        <v/>
      </c>
      <c r="DH72" s="136" t="str">
        <f t="shared" si="52"/>
        <v/>
      </c>
      <c r="DI72" s="136" t="str">
        <f t="shared" si="52"/>
        <v/>
      </c>
      <c r="DJ72" s="136" t="str">
        <f t="shared" si="52"/>
        <v/>
      </c>
      <c r="DK72" s="136" t="str">
        <f t="shared" si="52"/>
        <v/>
      </c>
      <c r="DL72" s="136" t="str">
        <f t="shared" si="52"/>
        <v/>
      </c>
      <c r="DM72" s="136" t="str">
        <f t="shared" si="52"/>
        <v/>
      </c>
      <c r="DN72" s="136" t="str">
        <f t="shared" si="52"/>
        <v/>
      </c>
      <c r="DO72" s="136" t="str">
        <f t="shared" si="52"/>
        <v/>
      </c>
      <c r="DP72" s="136" t="str">
        <f t="shared" si="52"/>
        <v/>
      </c>
      <c r="DQ72" s="136" t="str">
        <f t="shared" si="52"/>
        <v/>
      </c>
      <c r="DR72" s="136" t="str">
        <f t="shared" si="52"/>
        <v/>
      </c>
      <c r="DS72" s="136" t="str">
        <f t="shared" si="52"/>
        <v/>
      </c>
      <c r="DT72" s="136" t="str">
        <f t="shared" si="52"/>
        <v/>
      </c>
      <c r="DU72" s="136" t="str">
        <f t="shared" si="52"/>
        <v/>
      </c>
      <c r="DV72" s="136" t="str">
        <f t="shared" si="52"/>
        <v/>
      </c>
      <c r="DW72" s="136" t="str">
        <f t="shared" si="52"/>
        <v/>
      </c>
      <c r="DX72" s="136" t="str">
        <f t="shared" si="52"/>
        <v/>
      </c>
      <c r="DY72" s="136" t="str">
        <f t="shared" si="52"/>
        <v/>
      </c>
      <c r="DZ72" s="136" t="str">
        <f t="shared" si="52"/>
        <v/>
      </c>
      <c r="EA72" s="136" t="str">
        <f t="shared" ref="EA72:EK72" si="53">IF(EA22="","",IF(EA22&lt;$H$48,1,IF(EA22&lt;$H$49,2,IF(EA22&lt;$H$50,3,IF(EA22&lt;$H$51,4,5)))))</f>
        <v/>
      </c>
      <c r="EB72" s="136" t="str">
        <f t="shared" si="53"/>
        <v/>
      </c>
      <c r="EC72" s="136" t="str">
        <f t="shared" si="53"/>
        <v/>
      </c>
      <c r="ED72" s="136" t="str">
        <f t="shared" si="53"/>
        <v/>
      </c>
      <c r="EE72" s="136" t="str">
        <f t="shared" si="53"/>
        <v/>
      </c>
      <c r="EF72" s="136" t="str">
        <f t="shared" si="53"/>
        <v/>
      </c>
      <c r="EG72" s="136" t="str">
        <f t="shared" si="53"/>
        <v/>
      </c>
      <c r="EH72" s="136" t="str">
        <f t="shared" si="53"/>
        <v/>
      </c>
      <c r="EI72" s="136" t="str">
        <f t="shared" si="53"/>
        <v/>
      </c>
      <c r="EJ72" s="136" t="str">
        <f t="shared" si="53"/>
        <v/>
      </c>
      <c r="EK72" s="136" t="str">
        <f t="shared" si="53"/>
        <v/>
      </c>
    </row>
    <row r="73" spans="2:141">
      <c r="B73" s="133" t="str">
        <f t="shared" si="48"/>
        <v/>
      </c>
      <c r="C73" s="134" t="str">
        <f t="shared" si="48"/>
        <v/>
      </c>
      <c r="D73" s="207" t="str">
        <f t="shared" si="13"/>
        <v/>
      </c>
      <c r="E73" s="135" t="str">
        <f t="shared" si="13"/>
        <v/>
      </c>
      <c r="F73" s="135" t="str">
        <f t="shared" si="13"/>
        <v/>
      </c>
      <c r="G73" s="208" t="str">
        <f t="shared" si="13"/>
        <v/>
      </c>
      <c r="H73" s="216" t="str">
        <f t="shared" si="51"/>
        <v/>
      </c>
      <c r="I73" s="155" t="str">
        <f t="shared" si="51"/>
        <v/>
      </c>
      <c r="J73" s="155" t="str">
        <f t="shared" si="51"/>
        <v/>
      </c>
      <c r="K73" s="155" t="str">
        <f t="shared" si="51"/>
        <v/>
      </c>
      <c r="L73" s="155" t="str">
        <f t="shared" si="51"/>
        <v/>
      </c>
      <c r="M73" s="155" t="str">
        <f t="shared" si="51"/>
        <v/>
      </c>
      <c r="N73" s="155" t="str">
        <f t="shared" si="51"/>
        <v/>
      </c>
      <c r="O73" s="217" t="str">
        <f t="shared" si="51"/>
        <v/>
      </c>
      <c r="P73" s="222" t="str">
        <f t="shared" si="51"/>
        <v/>
      </c>
      <c r="Q73" s="136" t="str">
        <f t="shared" si="51"/>
        <v/>
      </c>
      <c r="R73" s="136" t="str">
        <f t="shared" si="51"/>
        <v/>
      </c>
      <c r="S73" s="136" t="str">
        <f t="shared" si="51"/>
        <v/>
      </c>
      <c r="T73" s="136" t="str">
        <f t="shared" si="51"/>
        <v/>
      </c>
      <c r="U73" s="136" t="str">
        <f t="shared" si="51"/>
        <v/>
      </c>
      <c r="V73" s="136" t="str">
        <f t="shared" si="51"/>
        <v/>
      </c>
      <c r="W73" s="136" t="str">
        <f t="shared" si="51"/>
        <v/>
      </c>
      <c r="X73" s="136" t="str">
        <f t="shared" si="51"/>
        <v/>
      </c>
      <c r="Y73" s="136" t="str">
        <f t="shared" si="51"/>
        <v/>
      </c>
      <c r="Z73" s="136" t="str">
        <f t="shared" si="51"/>
        <v/>
      </c>
      <c r="AA73" s="136" t="str">
        <f t="shared" si="51"/>
        <v/>
      </c>
      <c r="AB73" s="136" t="str">
        <f t="shared" si="51"/>
        <v/>
      </c>
      <c r="AC73" s="136" t="str">
        <f t="shared" si="51"/>
        <v/>
      </c>
      <c r="AD73" s="136" t="str">
        <f t="shared" si="51"/>
        <v/>
      </c>
      <c r="AE73" s="136" t="str">
        <f t="shared" si="51"/>
        <v/>
      </c>
      <c r="AF73" s="136" t="str">
        <f t="shared" si="51"/>
        <v/>
      </c>
      <c r="AG73" s="136" t="str">
        <f t="shared" si="51"/>
        <v/>
      </c>
      <c r="AH73" s="136" t="str">
        <f t="shared" si="51"/>
        <v/>
      </c>
      <c r="AI73" s="136" t="str">
        <f t="shared" si="51"/>
        <v/>
      </c>
      <c r="AJ73" s="136" t="str">
        <f t="shared" si="51"/>
        <v/>
      </c>
      <c r="AK73" s="136" t="str">
        <f t="shared" si="51"/>
        <v/>
      </c>
      <c r="AL73" s="136" t="str">
        <f t="shared" si="51"/>
        <v/>
      </c>
      <c r="AM73" s="136" t="str">
        <f t="shared" si="51"/>
        <v/>
      </c>
      <c r="AN73" s="136" t="str">
        <f t="shared" si="51"/>
        <v/>
      </c>
      <c r="AO73" s="136" t="str">
        <f t="shared" si="51"/>
        <v/>
      </c>
      <c r="AP73" s="136" t="str">
        <f t="shared" si="51"/>
        <v/>
      </c>
      <c r="AQ73" s="136" t="str">
        <f t="shared" si="51"/>
        <v/>
      </c>
      <c r="AR73" s="136" t="str">
        <f t="shared" si="51"/>
        <v/>
      </c>
      <c r="AS73" s="136" t="str">
        <f t="shared" si="51"/>
        <v/>
      </c>
      <c r="AT73" s="136" t="str">
        <f t="shared" si="51"/>
        <v/>
      </c>
      <c r="AU73" s="136" t="str">
        <f t="shared" si="51"/>
        <v/>
      </c>
      <c r="AV73" s="136" t="str">
        <f t="shared" si="51"/>
        <v/>
      </c>
      <c r="AW73" s="136" t="str">
        <f t="shared" si="51"/>
        <v/>
      </c>
      <c r="AX73" s="136" t="str">
        <f t="shared" si="51"/>
        <v/>
      </c>
      <c r="AY73" s="136" t="str">
        <f t="shared" si="51"/>
        <v/>
      </c>
      <c r="AZ73" s="136" t="str">
        <f t="shared" si="51"/>
        <v/>
      </c>
      <c r="BA73" s="136" t="str">
        <f t="shared" si="51"/>
        <v/>
      </c>
      <c r="BB73" s="136" t="str">
        <f t="shared" si="51"/>
        <v/>
      </c>
      <c r="BC73" s="136" t="str">
        <f t="shared" si="51"/>
        <v/>
      </c>
      <c r="BD73" s="136" t="str">
        <f t="shared" si="51"/>
        <v/>
      </c>
      <c r="BE73" s="136" t="str">
        <f t="shared" si="51"/>
        <v/>
      </c>
      <c r="BF73" s="136" t="str">
        <f t="shared" si="51"/>
        <v/>
      </c>
      <c r="BG73" s="136" t="str">
        <f t="shared" si="51"/>
        <v/>
      </c>
      <c r="BH73" s="136" t="str">
        <f t="shared" si="51"/>
        <v/>
      </c>
      <c r="BI73" s="136" t="str">
        <f t="shared" si="51"/>
        <v/>
      </c>
      <c r="BJ73" s="136" t="str">
        <f t="shared" si="51"/>
        <v/>
      </c>
      <c r="BK73" s="136" t="str">
        <f t="shared" si="51"/>
        <v/>
      </c>
      <c r="BL73" s="136" t="str">
        <f t="shared" si="51"/>
        <v/>
      </c>
      <c r="BM73" s="136" t="str">
        <f t="shared" si="51"/>
        <v/>
      </c>
      <c r="BN73" s="136" t="str">
        <f t="shared" si="51"/>
        <v/>
      </c>
      <c r="BO73" s="136" t="str">
        <f t="shared" ref="BO73:DZ73" si="54">IF(BO23="","",IF(BO23&lt;$H$48,1,IF(BO23&lt;$H$49,2,IF(BO23&lt;$H$50,3,IF(BO23&lt;$H$51,4,5)))))</f>
        <v/>
      </c>
      <c r="BP73" s="136" t="str">
        <f t="shared" si="54"/>
        <v/>
      </c>
      <c r="BQ73" s="136" t="str">
        <f t="shared" si="54"/>
        <v/>
      </c>
      <c r="BR73" s="136" t="str">
        <f t="shared" si="54"/>
        <v/>
      </c>
      <c r="BS73" s="136" t="str">
        <f t="shared" si="54"/>
        <v/>
      </c>
      <c r="BT73" s="136" t="str">
        <f t="shared" si="54"/>
        <v/>
      </c>
      <c r="BU73" s="136" t="str">
        <f t="shared" si="54"/>
        <v/>
      </c>
      <c r="BV73" s="136" t="str">
        <f t="shared" si="54"/>
        <v/>
      </c>
      <c r="BW73" s="136" t="str">
        <f t="shared" si="54"/>
        <v/>
      </c>
      <c r="BX73" s="136" t="str">
        <f t="shared" si="54"/>
        <v/>
      </c>
      <c r="BY73" s="136" t="str">
        <f t="shared" si="54"/>
        <v/>
      </c>
      <c r="BZ73" s="136" t="str">
        <f t="shared" si="54"/>
        <v/>
      </c>
      <c r="CA73" s="136" t="str">
        <f t="shared" si="54"/>
        <v/>
      </c>
      <c r="CB73" s="136" t="str">
        <f t="shared" si="54"/>
        <v/>
      </c>
      <c r="CC73" s="136" t="str">
        <f t="shared" si="54"/>
        <v/>
      </c>
      <c r="CD73" s="136" t="str">
        <f t="shared" si="54"/>
        <v/>
      </c>
      <c r="CE73" s="136" t="str">
        <f t="shared" si="54"/>
        <v/>
      </c>
      <c r="CF73" s="136" t="str">
        <f t="shared" si="54"/>
        <v/>
      </c>
      <c r="CG73" s="136" t="str">
        <f t="shared" si="54"/>
        <v/>
      </c>
      <c r="CH73" s="136" t="str">
        <f t="shared" si="54"/>
        <v/>
      </c>
      <c r="CI73" s="136" t="str">
        <f t="shared" si="54"/>
        <v/>
      </c>
      <c r="CJ73" s="136" t="str">
        <f t="shared" si="54"/>
        <v/>
      </c>
      <c r="CK73" s="136" t="str">
        <f t="shared" si="54"/>
        <v/>
      </c>
      <c r="CL73" s="136" t="str">
        <f t="shared" si="54"/>
        <v/>
      </c>
      <c r="CM73" s="136" t="str">
        <f t="shared" si="54"/>
        <v/>
      </c>
      <c r="CN73" s="136" t="str">
        <f t="shared" si="54"/>
        <v/>
      </c>
      <c r="CO73" s="136" t="str">
        <f t="shared" si="54"/>
        <v/>
      </c>
      <c r="CP73" s="136" t="str">
        <f t="shared" si="54"/>
        <v/>
      </c>
      <c r="CQ73" s="136" t="str">
        <f t="shared" si="54"/>
        <v/>
      </c>
      <c r="CR73" s="136" t="str">
        <f t="shared" si="54"/>
        <v/>
      </c>
      <c r="CS73" s="136" t="str">
        <f t="shared" si="54"/>
        <v/>
      </c>
      <c r="CT73" s="136" t="str">
        <f t="shared" si="54"/>
        <v/>
      </c>
      <c r="CU73" s="136" t="str">
        <f t="shared" si="54"/>
        <v/>
      </c>
      <c r="CV73" s="136" t="str">
        <f t="shared" si="54"/>
        <v/>
      </c>
      <c r="CW73" s="136" t="str">
        <f t="shared" si="54"/>
        <v/>
      </c>
      <c r="CX73" s="136" t="str">
        <f t="shared" si="54"/>
        <v/>
      </c>
      <c r="CY73" s="136" t="str">
        <f t="shared" si="54"/>
        <v/>
      </c>
      <c r="CZ73" s="136" t="str">
        <f t="shared" si="54"/>
        <v/>
      </c>
      <c r="DA73" s="136" t="str">
        <f t="shared" si="54"/>
        <v/>
      </c>
      <c r="DB73" s="136" t="str">
        <f t="shared" si="54"/>
        <v/>
      </c>
      <c r="DC73" s="136" t="str">
        <f t="shared" si="54"/>
        <v/>
      </c>
      <c r="DD73" s="136" t="str">
        <f t="shared" si="54"/>
        <v/>
      </c>
      <c r="DE73" s="136" t="str">
        <f t="shared" si="54"/>
        <v/>
      </c>
      <c r="DF73" s="136" t="str">
        <f t="shared" si="54"/>
        <v/>
      </c>
      <c r="DG73" s="136" t="str">
        <f t="shared" si="54"/>
        <v/>
      </c>
      <c r="DH73" s="136" t="str">
        <f t="shared" si="54"/>
        <v/>
      </c>
      <c r="DI73" s="136" t="str">
        <f t="shared" si="54"/>
        <v/>
      </c>
      <c r="DJ73" s="136" t="str">
        <f t="shared" si="54"/>
        <v/>
      </c>
      <c r="DK73" s="136" t="str">
        <f t="shared" si="54"/>
        <v/>
      </c>
      <c r="DL73" s="136" t="str">
        <f t="shared" si="54"/>
        <v/>
      </c>
      <c r="DM73" s="136" t="str">
        <f t="shared" si="54"/>
        <v/>
      </c>
      <c r="DN73" s="136" t="str">
        <f t="shared" si="54"/>
        <v/>
      </c>
      <c r="DO73" s="136" t="str">
        <f t="shared" si="54"/>
        <v/>
      </c>
      <c r="DP73" s="136" t="str">
        <f t="shared" si="54"/>
        <v/>
      </c>
      <c r="DQ73" s="136" t="str">
        <f t="shared" si="54"/>
        <v/>
      </c>
      <c r="DR73" s="136" t="str">
        <f t="shared" si="54"/>
        <v/>
      </c>
      <c r="DS73" s="136" t="str">
        <f t="shared" si="54"/>
        <v/>
      </c>
      <c r="DT73" s="136" t="str">
        <f t="shared" si="54"/>
        <v/>
      </c>
      <c r="DU73" s="136" t="str">
        <f t="shared" si="54"/>
        <v/>
      </c>
      <c r="DV73" s="136" t="str">
        <f t="shared" si="54"/>
        <v/>
      </c>
      <c r="DW73" s="136" t="str">
        <f t="shared" si="54"/>
        <v/>
      </c>
      <c r="DX73" s="136" t="str">
        <f t="shared" si="54"/>
        <v/>
      </c>
      <c r="DY73" s="136" t="str">
        <f t="shared" si="54"/>
        <v/>
      </c>
      <c r="DZ73" s="136" t="str">
        <f t="shared" si="54"/>
        <v/>
      </c>
      <c r="EA73" s="136" t="str">
        <f t="shared" ref="EA73:EK73" si="55">IF(EA23="","",IF(EA23&lt;$H$48,1,IF(EA23&lt;$H$49,2,IF(EA23&lt;$H$50,3,IF(EA23&lt;$H$51,4,5)))))</f>
        <v/>
      </c>
      <c r="EB73" s="136" t="str">
        <f t="shared" si="55"/>
        <v/>
      </c>
      <c r="EC73" s="136" t="str">
        <f t="shared" si="55"/>
        <v/>
      </c>
      <c r="ED73" s="136" t="str">
        <f t="shared" si="55"/>
        <v/>
      </c>
      <c r="EE73" s="136" t="str">
        <f t="shared" si="55"/>
        <v/>
      </c>
      <c r="EF73" s="136" t="str">
        <f t="shared" si="55"/>
        <v/>
      </c>
      <c r="EG73" s="136" t="str">
        <f t="shared" si="55"/>
        <v/>
      </c>
      <c r="EH73" s="136" t="str">
        <f t="shared" si="55"/>
        <v/>
      </c>
      <c r="EI73" s="136" t="str">
        <f t="shared" si="55"/>
        <v/>
      </c>
      <c r="EJ73" s="136" t="str">
        <f t="shared" si="55"/>
        <v/>
      </c>
      <c r="EK73" s="136" t="str">
        <f t="shared" si="55"/>
        <v/>
      </c>
    </row>
    <row r="74" spans="2:141">
      <c r="B74" s="133" t="str">
        <f t="shared" si="48"/>
        <v/>
      </c>
      <c r="C74" s="134" t="str">
        <f t="shared" si="48"/>
        <v/>
      </c>
      <c r="D74" s="207" t="str">
        <f t="shared" si="13"/>
        <v/>
      </c>
      <c r="E74" s="135" t="str">
        <f t="shared" si="13"/>
        <v/>
      </c>
      <c r="F74" s="135" t="str">
        <f t="shared" si="13"/>
        <v/>
      </c>
      <c r="G74" s="208" t="str">
        <f t="shared" si="13"/>
        <v/>
      </c>
      <c r="H74" s="216" t="str">
        <f t="shared" si="51"/>
        <v/>
      </c>
      <c r="I74" s="155" t="str">
        <f t="shared" si="51"/>
        <v/>
      </c>
      <c r="J74" s="155" t="str">
        <f t="shared" si="51"/>
        <v/>
      </c>
      <c r="K74" s="155" t="str">
        <f t="shared" si="51"/>
        <v/>
      </c>
      <c r="L74" s="155" t="str">
        <f t="shared" si="51"/>
        <v/>
      </c>
      <c r="M74" s="155" t="str">
        <f t="shared" si="51"/>
        <v/>
      </c>
      <c r="N74" s="155" t="str">
        <f t="shared" si="51"/>
        <v/>
      </c>
      <c r="O74" s="217" t="str">
        <f t="shared" si="51"/>
        <v/>
      </c>
      <c r="P74" s="222" t="str">
        <f t="shared" si="51"/>
        <v/>
      </c>
      <c r="Q74" s="136" t="str">
        <f t="shared" si="51"/>
        <v/>
      </c>
      <c r="R74" s="136" t="str">
        <f t="shared" si="51"/>
        <v/>
      </c>
      <c r="S74" s="136" t="str">
        <f t="shared" si="51"/>
        <v/>
      </c>
      <c r="T74" s="136" t="str">
        <f t="shared" si="51"/>
        <v/>
      </c>
      <c r="U74" s="136" t="str">
        <f t="shared" si="51"/>
        <v/>
      </c>
      <c r="V74" s="136" t="str">
        <f t="shared" si="51"/>
        <v/>
      </c>
      <c r="W74" s="136" t="str">
        <f t="shared" si="51"/>
        <v/>
      </c>
      <c r="X74" s="136" t="str">
        <f t="shared" si="51"/>
        <v/>
      </c>
      <c r="Y74" s="136" t="str">
        <f t="shared" si="51"/>
        <v/>
      </c>
      <c r="Z74" s="136" t="str">
        <f t="shared" si="51"/>
        <v/>
      </c>
      <c r="AA74" s="136" t="str">
        <f t="shared" si="51"/>
        <v/>
      </c>
      <c r="AB74" s="136" t="str">
        <f t="shared" si="51"/>
        <v/>
      </c>
      <c r="AC74" s="136" t="str">
        <f t="shared" si="51"/>
        <v/>
      </c>
      <c r="AD74" s="136" t="str">
        <f t="shared" si="51"/>
        <v/>
      </c>
      <c r="AE74" s="136" t="str">
        <f t="shared" si="51"/>
        <v/>
      </c>
      <c r="AF74" s="136" t="str">
        <f t="shared" si="51"/>
        <v/>
      </c>
      <c r="AG74" s="136" t="str">
        <f t="shared" si="51"/>
        <v/>
      </c>
      <c r="AH74" s="136" t="str">
        <f t="shared" si="51"/>
        <v/>
      </c>
      <c r="AI74" s="136" t="str">
        <f t="shared" si="51"/>
        <v/>
      </c>
      <c r="AJ74" s="136" t="str">
        <f t="shared" si="51"/>
        <v/>
      </c>
      <c r="AK74" s="136" t="str">
        <f t="shared" si="51"/>
        <v/>
      </c>
      <c r="AL74" s="136" t="str">
        <f t="shared" si="51"/>
        <v/>
      </c>
      <c r="AM74" s="136" t="str">
        <f t="shared" si="51"/>
        <v/>
      </c>
      <c r="AN74" s="136" t="str">
        <f t="shared" si="51"/>
        <v/>
      </c>
      <c r="AO74" s="136" t="str">
        <f t="shared" si="51"/>
        <v/>
      </c>
      <c r="AP74" s="136" t="str">
        <f t="shared" si="51"/>
        <v/>
      </c>
      <c r="AQ74" s="136" t="str">
        <f t="shared" si="51"/>
        <v/>
      </c>
      <c r="AR74" s="136" t="str">
        <f t="shared" si="51"/>
        <v/>
      </c>
      <c r="AS74" s="136" t="str">
        <f t="shared" si="51"/>
        <v/>
      </c>
      <c r="AT74" s="136" t="str">
        <f t="shared" si="51"/>
        <v/>
      </c>
      <c r="AU74" s="136" t="str">
        <f t="shared" si="51"/>
        <v/>
      </c>
      <c r="AV74" s="136" t="str">
        <f t="shared" si="51"/>
        <v/>
      </c>
      <c r="AW74" s="136" t="str">
        <f t="shared" si="51"/>
        <v/>
      </c>
      <c r="AX74" s="136" t="str">
        <f t="shared" si="51"/>
        <v/>
      </c>
      <c r="AY74" s="136" t="str">
        <f t="shared" si="51"/>
        <v/>
      </c>
      <c r="AZ74" s="136" t="str">
        <f t="shared" si="51"/>
        <v/>
      </c>
      <c r="BA74" s="136" t="str">
        <f t="shared" si="51"/>
        <v/>
      </c>
      <c r="BB74" s="136" t="str">
        <f t="shared" si="51"/>
        <v/>
      </c>
      <c r="BC74" s="136" t="str">
        <f t="shared" si="51"/>
        <v/>
      </c>
      <c r="BD74" s="136" t="str">
        <f t="shared" si="51"/>
        <v/>
      </c>
      <c r="BE74" s="136" t="str">
        <f t="shared" si="51"/>
        <v/>
      </c>
      <c r="BF74" s="136" t="str">
        <f t="shared" si="51"/>
        <v/>
      </c>
      <c r="BG74" s="136" t="str">
        <f t="shared" si="51"/>
        <v/>
      </c>
      <c r="BH74" s="136" t="str">
        <f t="shared" si="51"/>
        <v/>
      </c>
      <c r="BI74" s="136" t="str">
        <f t="shared" si="51"/>
        <v/>
      </c>
      <c r="BJ74" s="136" t="str">
        <f t="shared" si="51"/>
        <v/>
      </c>
      <c r="BK74" s="136" t="str">
        <f t="shared" si="51"/>
        <v/>
      </c>
      <c r="BL74" s="136" t="str">
        <f t="shared" si="51"/>
        <v/>
      </c>
      <c r="BM74" s="136" t="str">
        <f t="shared" si="51"/>
        <v/>
      </c>
      <c r="BN74" s="136" t="str">
        <f t="shared" si="51"/>
        <v/>
      </c>
      <c r="BO74" s="136" t="str">
        <f t="shared" ref="BO74:DZ74" si="56">IF(BO24="","",IF(BO24&lt;$H$48,1,IF(BO24&lt;$H$49,2,IF(BO24&lt;$H$50,3,IF(BO24&lt;$H$51,4,5)))))</f>
        <v/>
      </c>
      <c r="BP74" s="136" t="str">
        <f t="shared" si="56"/>
        <v/>
      </c>
      <c r="BQ74" s="136" t="str">
        <f t="shared" si="56"/>
        <v/>
      </c>
      <c r="BR74" s="136" t="str">
        <f t="shared" si="56"/>
        <v/>
      </c>
      <c r="BS74" s="136" t="str">
        <f t="shared" si="56"/>
        <v/>
      </c>
      <c r="BT74" s="136" t="str">
        <f t="shared" si="56"/>
        <v/>
      </c>
      <c r="BU74" s="136" t="str">
        <f t="shared" si="56"/>
        <v/>
      </c>
      <c r="BV74" s="136" t="str">
        <f t="shared" si="56"/>
        <v/>
      </c>
      <c r="BW74" s="136" t="str">
        <f t="shared" si="56"/>
        <v/>
      </c>
      <c r="BX74" s="136" t="str">
        <f t="shared" si="56"/>
        <v/>
      </c>
      <c r="BY74" s="136" t="str">
        <f t="shared" si="56"/>
        <v/>
      </c>
      <c r="BZ74" s="136" t="str">
        <f t="shared" si="56"/>
        <v/>
      </c>
      <c r="CA74" s="136" t="str">
        <f t="shared" si="56"/>
        <v/>
      </c>
      <c r="CB74" s="136" t="str">
        <f t="shared" si="56"/>
        <v/>
      </c>
      <c r="CC74" s="136" t="str">
        <f t="shared" si="56"/>
        <v/>
      </c>
      <c r="CD74" s="136" t="str">
        <f t="shared" si="56"/>
        <v/>
      </c>
      <c r="CE74" s="136" t="str">
        <f t="shared" si="56"/>
        <v/>
      </c>
      <c r="CF74" s="136" t="str">
        <f t="shared" si="56"/>
        <v/>
      </c>
      <c r="CG74" s="136" t="str">
        <f t="shared" si="56"/>
        <v/>
      </c>
      <c r="CH74" s="136" t="str">
        <f t="shared" si="56"/>
        <v/>
      </c>
      <c r="CI74" s="136" t="str">
        <f t="shared" si="56"/>
        <v/>
      </c>
      <c r="CJ74" s="136" t="str">
        <f t="shared" si="56"/>
        <v/>
      </c>
      <c r="CK74" s="136" t="str">
        <f t="shared" si="56"/>
        <v/>
      </c>
      <c r="CL74" s="136" t="str">
        <f t="shared" si="56"/>
        <v/>
      </c>
      <c r="CM74" s="136" t="str">
        <f t="shared" si="56"/>
        <v/>
      </c>
      <c r="CN74" s="136" t="str">
        <f t="shared" si="56"/>
        <v/>
      </c>
      <c r="CO74" s="136" t="str">
        <f t="shared" si="56"/>
        <v/>
      </c>
      <c r="CP74" s="136" t="str">
        <f t="shared" si="56"/>
        <v/>
      </c>
      <c r="CQ74" s="136" t="str">
        <f t="shared" si="56"/>
        <v/>
      </c>
      <c r="CR74" s="136" t="str">
        <f t="shared" si="56"/>
        <v/>
      </c>
      <c r="CS74" s="136" t="str">
        <f t="shared" si="56"/>
        <v/>
      </c>
      <c r="CT74" s="136" t="str">
        <f t="shared" si="56"/>
        <v/>
      </c>
      <c r="CU74" s="136" t="str">
        <f t="shared" si="56"/>
        <v/>
      </c>
      <c r="CV74" s="136" t="str">
        <f t="shared" si="56"/>
        <v/>
      </c>
      <c r="CW74" s="136" t="str">
        <f t="shared" si="56"/>
        <v/>
      </c>
      <c r="CX74" s="136" t="str">
        <f t="shared" si="56"/>
        <v/>
      </c>
      <c r="CY74" s="136" t="str">
        <f t="shared" si="56"/>
        <v/>
      </c>
      <c r="CZ74" s="136" t="str">
        <f t="shared" si="56"/>
        <v/>
      </c>
      <c r="DA74" s="136" t="str">
        <f t="shared" si="56"/>
        <v/>
      </c>
      <c r="DB74" s="136" t="str">
        <f t="shared" si="56"/>
        <v/>
      </c>
      <c r="DC74" s="136" t="str">
        <f t="shared" si="56"/>
        <v/>
      </c>
      <c r="DD74" s="136" t="str">
        <f t="shared" si="56"/>
        <v/>
      </c>
      <c r="DE74" s="136" t="str">
        <f t="shared" si="56"/>
        <v/>
      </c>
      <c r="DF74" s="136" t="str">
        <f t="shared" si="56"/>
        <v/>
      </c>
      <c r="DG74" s="136" t="str">
        <f t="shared" si="56"/>
        <v/>
      </c>
      <c r="DH74" s="136" t="str">
        <f t="shared" si="56"/>
        <v/>
      </c>
      <c r="DI74" s="136" t="str">
        <f t="shared" si="56"/>
        <v/>
      </c>
      <c r="DJ74" s="136" t="str">
        <f t="shared" si="56"/>
        <v/>
      </c>
      <c r="DK74" s="136" t="str">
        <f t="shared" si="56"/>
        <v/>
      </c>
      <c r="DL74" s="136" t="str">
        <f t="shared" si="56"/>
        <v/>
      </c>
      <c r="DM74" s="136" t="str">
        <f t="shared" si="56"/>
        <v/>
      </c>
      <c r="DN74" s="136" t="str">
        <f t="shared" si="56"/>
        <v/>
      </c>
      <c r="DO74" s="136" t="str">
        <f t="shared" si="56"/>
        <v/>
      </c>
      <c r="DP74" s="136" t="str">
        <f t="shared" si="56"/>
        <v/>
      </c>
      <c r="DQ74" s="136" t="str">
        <f t="shared" si="56"/>
        <v/>
      </c>
      <c r="DR74" s="136" t="str">
        <f t="shared" si="56"/>
        <v/>
      </c>
      <c r="DS74" s="136" t="str">
        <f t="shared" si="56"/>
        <v/>
      </c>
      <c r="DT74" s="136" t="str">
        <f t="shared" si="56"/>
        <v/>
      </c>
      <c r="DU74" s="136" t="str">
        <f t="shared" si="56"/>
        <v/>
      </c>
      <c r="DV74" s="136" t="str">
        <f t="shared" si="56"/>
        <v/>
      </c>
      <c r="DW74" s="136" t="str">
        <f t="shared" si="56"/>
        <v/>
      </c>
      <c r="DX74" s="136" t="str">
        <f t="shared" si="56"/>
        <v/>
      </c>
      <c r="DY74" s="136" t="str">
        <f t="shared" si="56"/>
        <v/>
      </c>
      <c r="DZ74" s="136" t="str">
        <f t="shared" si="56"/>
        <v/>
      </c>
      <c r="EA74" s="136" t="str">
        <f t="shared" ref="EA74:EK74" si="57">IF(EA24="","",IF(EA24&lt;$H$48,1,IF(EA24&lt;$H$49,2,IF(EA24&lt;$H$50,3,IF(EA24&lt;$H$51,4,5)))))</f>
        <v/>
      </c>
      <c r="EB74" s="136" t="str">
        <f t="shared" si="57"/>
        <v/>
      </c>
      <c r="EC74" s="136" t="str">
        <f t="shared" si="57"/>
        <v/>
      </c>
      <c r="ED74" s="136" t="str">
        <f t="shared" si="57"/>
        <v/>
      </c>
      <c r="EE74" s="136" t="str">
        <f t="shared" si="57"/>
        <v/>
      </c>
      <c r="EF74" s="136" t="str">
        <f t="shared" si="57"/>
        <v/>
      </c>
      <c r="EG74" s="136" t="str">
        <f t="shared" si="57"/>
        <v/>
      </c>
      <c r="EH74" s="136" t="str">
        <f t="shared" si="57"/>
        <v/>
      </c>
      <c r="EI74" s="136" t="str">
        <f t="shared" si="57"/>
        <v/>
      </c>
      <c r="EJ74" s="136" t="str">
        <f t="shared" si="57"/>
        <v/>
      </c>
      <c r="EK74" s="136" t="str">
        <f t="shared" si="57"/>
        <v/>
      </c>
    </row>
    <row r="75" spans="2:141">
      <c r="B75" s="133" t="str">
        <f t="shared" si="48"/>
        <v/>
      </c>
      <c r="C75" s="134" t="str">
        <f t="shared" si="48"/>
        <v/>
      </c>
      <c r="D75" s="207" t="str">
        <f t="shared" si="13"/>
        <v/>
      </c>
      <c r="E75" s="135" t="str">
        <f t="shared" si="13"/>
        <v/>
      </c>
      <c r="F75" s="135" t="str">
        <f t="shared" si="13"/>
        <v/>
      </c>
      <c r="G75" s="208" t="str">
        <f t="shared" si="13"/>
        <v/>
      </c>
      <c r="H75" s="216" t="str">
        <f t="shared" si="51"/>
        <v/>
      </c>
      <c r="I75" s="155" t="str">
        <f t="shared" si="51"/>
        <v/>
      </c>
      <c r="J75" s="155" t="str">
        <f t="shared" si="51"/>
        <v/>
      </c>
      <c r="K75" s="155" t="str">
        <f t="shared" si="51"/>
        <v/>
      </c>
      <c r="L75" s="155" t="str">
        <f t="shared" si="51"/>
        <v/>
      </c>
      <c r="M75" s="155" t="str">
        <f t="shared" si="51"/>
        <v/>
      </c>
      <c r="N75" s="155" t="str">
        <f t="shared" si="51"/>
        <v/>
      </c>
      <c r="O75" s="217" t="str">
        <f t="shared" si="51"/>
        <v/>
      </c>
      <c r="P75" s="222" t="str">
        <f t="shared" si="51"/>
        <v/>
      </c>
      <c r="Q75" s="136" t="str">
        <f t="shared" si="51"/>
        <v/>
      </c>
      <c r="R75" s="136" t="str">
        <f t="shared" si="51"/>
        <v/>
      </c>
      <c r="S75" s="136" t="str">
        <f t="shared" si="51"/>
        <v/>
      </c>
      <c r="T75" s="136" t="str">
        <f t="shared" si="51"/>
        <v/>
      </c>
      <c r="U75" s="136" t="str">
        <f t="shared" si="51"/>
        <v/>
      </c>
      <c r="V75" s="136" t="str">
        <f t="shared" si="51"/>
        <v/>
      </c>
      <c r="W75" s="136" t="str">
        <f t="shared" si="51"/>
        <v/>
      </c>
      <c r="X75" s="136" t="str">
        <f t="shared" si="51"/>
        <v/>
      </c>
      <c r="Y75" s="136" t="str">
        <f t="shared" si="51"/>
        <v/>
      </c>
      <c r="Z75" s="136" t="str">
        <f t="shared" si="51"/>
        <v/>
      </c>
      <c r="AA75" s="136" t="str">
        <f t="shared" si="51"/>
        <v/>
      </c>
      <c r="AB75" s="136" t="str">
        <f t="shared" si="51"/>
        <v/>
      </c>
      <c r="AC75" s="136" t="str">
        <f t="shared" si="51"/>
        <v/>
      </c>
      <c r="AD75" s="136" t="str">
        <f t="shared" si="51"/>
        <v/>
      </c>
      <c r="AE75" s="136" t="str">
        <f t="shared" si="51"/>
        <v/>
      </c>
      <c r="AF75" s="136" t="str">
        <f t="shared" si="51"/>
        <v/>
      </c>
      <c r="AG75" s="136" t="str">
        <f t="shared" si="51"/>
        <v/>
      </c>
      <c r="AH75" s="136" t="str">
        <f t="shared" si="51"/>
        <v/>
      </c>
      <c r="AI75" s="136" t="str">
        <f t="shared" si="51"/>
        <v/>
      </c>
      <c r="AJ75" s="136" t="str">
        <f t="shared" si="51"/>
        <v/>
      </c>
      <c r="AK75" s="136" t="str">
        <f t="shared" si="51"/>
        <v/>
      </c>
      <c r="AL75" s="136" t="str">
        <f t="shared" si="51"/>
        <v/>
      </c>
      <c r="AM75" s="136" t="str">
        <f t="shared" si="51"/>
        <v/>
      </c>
      <c r="AN75" s="136" t="str">
        <f t="shared" si="51"/>
        <v/>
      </c>
      <c r="AO75" s="136" t="str">
        <f t="shared" si="51"/>
        <v/>
      </c>
      <c r="AP75" s="136" t="str">
        <f t="shared" si="51"/>
        <v/>
      </c>
      <c r="AQ75" s="136" t="str">
        <f t="shared" si="51"/>
        <v/>
      </c>
      <c r="AR75" s="136" t="str">
        <f t="shared" si="51"/>
        <v/>
      </c>
      <c r="AS75" s="136" t="str">
        <f t="shared" si="51"/>
        <v/>
      </c>
      <c r="AT75" s="136" t="str">
        <f t="shared" si="51"/>
        <v/>
      </c>
      <c r="AU75" s="136" t="str">
        <f t="shared" si="51"/>
        <v/>
      </c>
      <c r="AV75" s="136" t="str">
        <f t="shared" si="51"/>
        <v/>
      </c>
      <c r="AW75" s="136" t="str">
        <f t="shared" si="51"/>
        <v/>
      </c>
      <c r="AX75" s="136" t="str">
        <f t="shared" si="51"/>
        <v/>
      </c>
      <c r="AY75" s="136" t="str">
        <f t="shared" si="51"/>
        <v/>
      </c>
      <c r="AZ75" s="136" t="str">
        <f t="shared" si="51"/>
        <v/>
      </c>
      <c r="BA75" s="136" t="str">
        <f t="shared" si="51"/>
        <v/>
      </c>
      <c r="BB75" s="136" t="str">
        <f t="shared" si="51"/>
        <v/>
      </c>
      <c r="BC75" s="136" t="str">
        <f t="shared" si="51"/>
        <v/>
      </c>
      <c r="BD75" s="136" t="str">
        <f t="shared" si="51"/>
        <v/>
      </c>
      <c r="BE75" s="136" t="str">
        <f t="shared" si="51"/>
        <v/>
      </c>
      <c r="BF75" s="136" t="str">
        <f t="shared" si="51"/>
        <v/>
      </c>
      <c r="BG75" s="136" t="str">
        <f t="shared" si="51"/>
        <v/>
      </c>
      <c r="BH75" s="136" t="str">
        <f t="shared" si="51"/>
        <v/>
      </c>
      <c r="BI75" s="136" t="str">
        <f t="shared" si="51"/>
        <v/>
      </c>
      <c r="BJ75" s="136" t="str">
        <f t="shared" si="51"/>
        <v/>
      </c>
      <c r="BK75" s="136" t="str">
        <f t="shared" si="51"/>
        <v/>
      </c>
      <c r="BL75" s="136" t="str">
        <f t="shared" si="51"/>
        <v/>
      </c>
      <c r="BM75" s="136" t="str">
        <f t="shared" si="51"/>
        <v/>
      </c>
      <c r="BN75" s="136" t="str">
        <f t="shared" si="51"/>
        <v/>
      </c>
      <c r="BO75" s="136" t="str">
        <f t="shared" ref="BO75:DZ75" si="58">IF(BO25="","",IF(BO25&lt;$H$48,1,IF(BO25&lt;$H$49,2,IF(BO25&lt;$H$50,3,IF(BO25&lt;$H$51,4,5)))))</f>
        <v/>
      </c>
      <c r="BP75" s="136" t="str">
        <f t="shared" si="58"/>
        <v/>
      </c>
      <c r="BQ75" s="136" t="str">
        <f t="shared" si="58"/>
        <v/>
      </c>
      <c r="BR75" s="136" t="str">
        <f t="shared" si="58"/>
        <v/>
      </c>
      <c r="BS75" s="136" t="str">
        <f t="shared" si="58"/>
        <v/>
      </c>
      <c r="BT75" s="136" t="str">
        <f t="shared" si="58"/>
        <v/>
      </c>
      <c r="BU75" s="136" t="str">
        <f t="shared" si="58"/>
        <v/>
      </c>
      <c r="BV75" s="136" t="str">
        <f t="shared" si="58"/>
        <v/>
      </c>
      <c r="BW75" s="136" t="str">
        <f t="shared" si="58"/>
        <v/>
      </c>
      <c r="BX75" s="136" t="str">
        <f t="shared" si="58"/>
        <v/>
      </c>
      <c r="BY75" s="136" t="str">
        <f t="shared" si="58"/>
        <v/>
      </c>
      <c r="BZ75" s="136" t="str">
        <f t="shared" si="58"/>
        <v/>
      </c>
      <c r="CA75" s="136" t="str">
        <f t="shared" si="58"/>
        <v/>
      </c>
      <c r="CB75" s="136" t="str">
        <f t="shared" si="58"/>
        <v/>
      </c>
      <c r="CC75" s="136" t="str">
        <f t="shared" si="58"/>
        <v/>
      </c>
      <c r="CD75" s="136" t="str">
        <f t="shared" si="58"/>
        <v/>
      </c>
      <c r="CE75" s="136" t="str">
        <f t="shared" si="58"/>
        <v/>
      </c>
      <c r="CF75" s="136" t="str">
        <f t="shared" si="58"/>
        <v/>
      </c>
      <c r="CG75" s="136" t="str">
        <f t="shared" si="58"/>
        <v/>
      </c>
      <c r="CH75" s="136" t="str">
        <f t="shared" si="58"/>
        <v/>
      </c>
      <c r="CI75" s="136" t="str">
        <f t="shared" si="58"/>
        <v/>
      </c>
      <c r="CJ75" s="136" t="str">
        <f t="shared" si="58"/>
        <v/>
      </c>
      <c r="CK75" s="136" t="str">
        <f t="shared" si="58"/>
        <v/>
      </c>
      <c r="CL75" s="136" t="str">
        <f t="shared" si="58"/>
        <v/>
      </c>
      <c r="CM75" s="136" t="str">
        <f t="shared" si="58"/>
        <v/>
      </c>
      <c r="CN75" s="136" t="str">
        <f t="shared" si="58"/>
        <v/>
      </c>
      <c r="CO75" s="136" t="str">
        <f t="shared" si="58"/>
        <v/>
      </c>
      <c r="CP75" s="136" t="str">
        <f t="shared" si="58"/>
        <v/>
      </c>
      <c r="CQ75" s="136" t="str">
        <f t="shared" si="58"/>
        <v/>
      </c>
      <c r="CR75" s="136" t="str">
        <f t="shared" si="58"/>
        <v/>
      </c>
      <c r="CS75" s="136" t="str">
        <f t="shared" si="58"/>
        <v/>
      </c>
      <c r="CT75" s="136" t="str">
        <f t="shared" si="58"/>
        <v/>
      </c>
      <c r="CU75" s="136" t="str">
        <f t="shared" si="58"/>
        <v/>
      </c>
      <c r="CV75" s="136" t="str">
        <f t="shared" si="58"/>
        <v/>
      </c>
      <c r="CW75" s="136" t="str">
        <f t="shared" si="58"/>
        <v/>
      </c>
      <c r="CX75" s="136" t="str">
        <f t="shared" si="58"/>
        <v/>
      </c>
      <c r="CY75" s="136" t="str">
        <f t="shared" si="58"/>
        <v/>
      </c>
      <c r="CZ75" s="136" t="str">
        <f t="shared" si="58"/>
        <v/>
      </c>
      <c r="DA75" s="136" t="str">
        <f t="shared" si="58"/>
        <v/>
      </c>
      <c r="DB75" s="136" t="str">
        <f t="shared" si="58"/>
        <v/>
      </c>
      <c r="DC75" s="136" t="str">
        <f t="shared" si="58"/>
        <v/>
      </c>
      <c r="DD75" s="136" t="str">
        <f t="shared" si="58"/>
        <v/>
      </c>
      <c r="DE75" s="136" t="str">
        <f t="shared" si="58"/>
        <v/>
      </c>
      <c r="DF75" s="136" t="str">
        <f t="shared" si="58"/>
        <v/>
      </c>
      <c r="DG75" s="136" t="str">
        <f t="shared" si="58"/>
        <v/>
      </c>
      <c r="DH75" s="136" t="str">
        <f t="shared" si="58"/>
        <v/>
      </c>
      <c r="DI75" s="136" t="str">
        <f t="shared" si="58"/>
        <v/>
      </c>
      <c r="DJ75" s="136" t="str">
        <f t="shared" si="58"/>
        <v/>
      </c>
      <c r="DK75" s="136" t="str">
        <f t="shared" si="58"/>
        <v/>
      </c>
      <c r="DL75" s="136" t="str">
        <f t="shared" si="58"/>
        <v/>
      </c>
      <c r="DM75" s="136" t="str">
        <f t="shared" si="58"/>
        <v/>
      </c>
      <c r="DN75" s="136" t="str">
        <f t="shared" si="58"/>
        <v/>
      </c>
      <c r="DO75" s="136" t="str">
        <f t="shared" si="58"/>
        <v/>
      </c>
      <c r="DP75" s="136" t="str">
        <f t="shared" si="58"/>
        <v/>
      </c>
      <c r="DQ75" s="136" t="str">
        <f t="shared" si="58"/>
        <v/>
      </c>
      <c r="DR75" s="136" t="str">
        <f t="shared" si="58"/>
        <v/>
      </c>
      <c r="DS75" s="136" t="str">
        <f t="shared" si="58"/>
        <v/>
      </c>
      <c r="DT75" s="136" t="str">
        <f t="shared" si="58"/>
        <v/>
      </c>
      <c r="DU75" s="136" t="str">
        <f t="shared" si="58"/>
        <v/>
      </c>
      <c r="DV75" s="136" t="str">
        <f t="shared" si="58"/>
        <v/>
      </c>
      <c r="DW75" s="136" t="str">
        <f t="shared" si="58"/>
        <v/>
      </c>
      <c r="DX75" s="136" t="str">
        <f t="shared" si="58"/>
        <v/>
      </c>
      <c r="DY75" s="136" t="str">
        <f t="shared" si="58"/>
        <v/>
      </c>
      <c r="DZ75" s="136" t="str">
        <f t="shared" si="58"/>
        <v/>
      </c>
      <c r="EA75" s="136" t="str">
        <f t="shared" ref="EA75:EK75" si="59">IF(EA25="","",IF(EA25&lt;$H$48,1,IF(EA25&lt;$H$49,2,IF(EA25&lt;$H$50,3,IF(EA25&lt;$H$51,4,5)))))</f>
        <v/>
      </c>
      <c r="EB75" s="136" t="str">
        <f t="shared" si="59"/>
        <v/>
      </c>
      <c r="EC75" s="136" t="str">
        <f t="shared" si="59"/>
        <v/>
      </c>
      <c r="ED75" s="136" t="str">
        <f t="shared" si="59"/>
        <v/>
      </c>
      <c r="EE75" s="136" t="str">
        <f t="shared" si="59"/>
        <v/>
      </c>
      <c r="EF75" s="136" t="str">
        <f t="shared" si="59"/>
        <v/>
      </c>
      <c r="EG75" s="136" t="str">
        <f t="shared" si="59"/>
        <v/>
      </c>
      <c r="EH75" s="136" t="str">
        <f t="shared" si="59"/>
        <v/>
      </c>
      <c r="EI75" s="136" t="str">
        <f t="shared" si="59"/>
        <v/>
      </c>
      <c r="EJ75" s="136" t="str">
        <f t="shared" si="59"/>
        <v/>
      </c>
      <c r="EK75" s="136" t="str">
        <f t="shared" si="59"/>
        <v/>
      </c>
    </row>
    <row r="76" spans="2:141">
      <c r="B76" s="133" t="str">
        <f t="shared" si="48"/>
        <v/>
      </c>
      <c r="C76" s="134" t="str">
        <f t="shared" si="48"/>
        <v/>
      </c>
      <c r="D76" s="207" t="str">
        <f t="shared" ref="D76:G95" si="60">IF(D26="","",IF(D26&lt;$H$48,1,IF(D26&lt;$H$49,2,IF(D26&lt;$H$50,3,IF(D26&lt;$H$51,4,5)))))</f>
        <v/>
      </c>
      <c r="E76" s="135" t="str">
        <f t="shared" si="60"/>
        <v/>
      </c>
      <c r="F76" s="135" t="str">
        <f t="shared" si="60"/>
        <v/>
      </c>
      <c r="G76" s="208" t="str">
        <f t="shared" si="60"/>
        <v/>
      </c>
      <c r="H76" s="216" t="str">
        <f t="shared" ref="H76:BN79" si="61">IF(H26="","",IF(H26&lt;$H$48,1,IF(H26&lt;$H$49,2,IF(H26&lt;$H$50,3,IF(H26&lt;$H$51,4,5)))))</f>
        <v/>
      </c>
      <c r="I76" s="155" t="str">
        <f t="shared" si="61"/>
        <v/>
      </c>
      <c r="J76" s="155" t="str">
        <f t="shared" si="61"/>
        <v/>
      </c>
      <c r="K76" s="155" t="str">
        <f t="shared" si="61"/>
        <v/>
      </c>
      <c r="L76" s="155" t="str">
        <f t="shared" si="61"/>
        <v/>
      </c>
      <c r="M76" s="155" t="str">
        <f t="shared" si="61"/>
        <v/>
      </c>
      <c r="N76" s="155" t="str">
        <f t="shared" si="61"/>
        <v/>
      </c>
      <c r="O76" s="217" t="str">
        <f t="shared" si="61"/>
        <v/>
      </c>
      <c r="P76" s="222" t="str">
        <f t="shared" si="61"/>
        <v/>
      </c>
      <c r="Q76" s="136" t="str">
        <f t="shared" si="61"/>
        <v/>
      </c>
      <c r="R76" s="136" t="str">
        <f t="shared" si="61"/>
        <v/>
      </c>
      <c r="S76" s="136" t="str">
        <f t="shared" si="61"/>
        <v/>
      </c>
      <c r="T76" s="136" t="str">
        <f t="shared" si="61"/>
        <v/>
      </c>
      <c r="U76" s="136" t="str">
        <f t="shared" si="61"/>
        <v/>
      </c>
      <c r="V76" s="136" t="str">
        <f t="shared" si="61"/>
        <v/>
      </c>
      <c r="W76" s="136" t="str">
        <f t="shared" si="61"/>
        <v/>
      </c>
      <c r="X76" s="136" t="str">
        <f t="shared" si="61"/>
        <v/>
      </c>
      <c r="Y76" s="136" t="str">
        <f t="shared" si="61"/>
        <v/>
      </c>
      <c r="Z76" s="136" t="str">
        <f t="shared" si="61"/>
        <v/>
      </c>
      <c r="AA76" s="136" t="str">
        <f t="shared" si="61"/>
        <v/>
      </c>
      <c r="AB76" s="136" t="str">
        <f t="shared" si="61"/>
        <v/>
      </c>
      <c r="AC76" s="136" t="str">
        <f t="shared" si="61"/>
        <v/>
      </c>
      <c r="AD76" s="136" t="str">
        <f t="shared" si="61"/>
        <v/>
      </c>
      <c r="AE76" s="136" t="str">
        <f t="shared" si="61"/>
        <v/>
      </c>
      <c r="AF76" s="136" t="str">
        <f t="shared" si="61"/>
        <v/>
      </c>
      <c r="AG76" s="136" t="str">
        <f t="shared" si="61"/>
        <v/>
      </c>
      <c r="AH76" s="136" t="str">
        <f t="shared" si="61"/>
        <v/>
      </c>
      <c r="AI76" s="136" t="str">
        <f t="shared" si="61"/>
        <v/>
      </c>
      <c r="AJ76" s="136" t="str">
        <f t="shared" si="61"/>
        <v/>
      </c>
      <c r="AK76" s="136" t="str">
        <f t="shared" si="61"/>
        <v/>
      </c>
      <c r="AL76" s="136" t="str">
        <f t="shared" si="61"/>
        <v/>
      </c>
      <c r="AM76" s="136" t="str">
        <f t="shared" si="61"/>
        <v/>
      </c>
      <c r="AN76" s="136" t="str">
        <f t="shared" si="61"/>
        <v/>
      </c>
      <c r="AO76" s="136" t="str">
        <f t="shared" si="61"/>
        <v/>
      </c>
      <c r="AP76" s="136" t="str">
        <f t="shared" si="61"/>
        <v/>
      </c>
      <c r="AQ76" s="136" t="str">
        <f t="shared" si="61"/>
        <v/>
      </c>
      <c r="AR76" s="136" t="str">
        <f t="shared" si="61"/>
        <v/>
      </c>
      <c r="AS76" s="136" t="str">
        <f t="shared" si="61"/>
        <v/>
      </c>
      <c r="AT76" s="136" t="str">
        <f t="shared" si="61"/>
        <v/>
      </c>
      <c r="AU76" s="136" t="str">
        <f t="shared" si="61"/>
        <v/>
      </c>
      <c r="AV76" s="136" t="str">
        <f t="shared" si="61"/>
        <v/>
      </c>
      <c r="AW76" s="136" t="str">
        <f t="shared" si="61"/>
        <v/>
      </c>
      <c r="AX76" s="136" t="str">
        <f t="shared" si="61"/>
        <v/>
      </c>
      <c r="AY76" s="136" t="str">
        <f t="shared" si="61"/>
        <v/>
      </c>
      <c r="AZ76" s="136" t="str">
        <f t="shared" si="61"/>
        <v/>
      </c>
      <c r="BA76" s="136" t="str">
        <f t="shared" si="61"/>
        <v/>
      </c>
      <c r="BB76" s="136" t="str">
        <f t="shared" si="61"/>
        <v/>
      </c>
      <c r="BC76" s="136" t="str">
        <f t="shared" si="61"/>
        <v/>
      </c>
      <c r="BD76" s="136" t="str">
        <f t="shared" si="61"/>
        <v/>
      </c>
      <c r="BE76" s="136" t="str">
        <f t="shared" si="61"/>
        <v/>
      </c>
      <c r="BF76" s="136" t="str">
        <f t="shared" si="61"/>
        <v/>
      </c>
      <c r="BG76" s="136" t="str">
        <f t="shared" si="61"/>
        <v/>
      </c>
      <c r="BH76" s="136" t="str">
        <f t="shared" si="61"/>
        <v/>
      </c>
      <c r="BI76" s="136" t="str">
        <f t="shared" si="61"/>
        <v/>
      </c>
      <c r="BJ76" s="136" t="str">
        <f t="shared" si="61"/>
        <v/>
      </c>
      <c r="BK76" s="136" t="str">
        <f t="shared" si="61"/>
        <v/>
      </c>
      <c r="BL76" s="136" t="str">
        <f t="shared" si="61"/>
        <v/>
      </c>
      <c r="BM76" s="136" t="str">
        <f t="shared" si="61"/>
        <v/>
      </c>
      <c r="BN76" s="136" t="str">
        <f t="shared" si="61"/>
        <v/>
      </c>
      <c r="BO76" s="136" t="str">
        <f t="shared" ref="BO76:DZ76" si="62">IF(BO26="","",IF(BO26&lt;$H$48,1,IF(BO26&lt;$H$49,2,IF(BO26&lt;$H$50,3,IF(BO26&lt;$H$51,4,5)))))</f>
        <v/>
      </c>
      <c r="BP76" s="136" t="str">
        <f t="shared" si="62"/>
        <v/>
      </c>
      <c r="BQ76" s="136" t="str">
        <f t="shared" si="62"/>
        <v/>
      </c>
      <c r="BR76" s="136" t="str">
        <f t="shared" si="62"/>
        <v/>
      </c>
      <c r="BS76" s="136" t="str">
        <f t="shared" si="62"/>
        <v/>
      </c>
      <c r="BT76" s="136" t="str">
        <f t="shared" si="62"/>
        <v/>
      </c>
      <c r="BU76" s="136" t="str">
        <f t="shared" si="62"/>
        <v/>
      </c>
      <c r="BV76" s="136" t="str">
        <f t="shared" si="62"/>
        <v/>
      </c>
      <c r="BW76" s="136" t="str">
        <f t="shared" si="62"/>
        <v/>
      </c>
      <c r="BX76" s="136" t="str">
        <f t="shared" si="62"/>
        <v/>
      </c>
      <c r="BY76" s="136" t="str">
        <f t="shared" si="62"/>
        <v/>
      </c>
      <c r="BZ76" s="136" t="str">
        <f t="shared" si="62"/>
        <v/>
      </c>
      <c r="CA76" s="136" t="str">
        <f t="shared" si="62"/>
        <v/>
      </c>
      <c r="CB76" s="136" t="str">
        <f t="shared" si="62"/>
        <v/>
      </c>
      <c r="CC76" s="136" t="str">
        <f t="shared" si="62"/>
        <v/>
      </c>
      <c r="CD76" s="136" t="str">
        <f t="shared" si="62"/>
        <v/>
      </c>
      <c r="CE76" s="136" t="str">
        <f t="shared" si="62"/>
        <v/>
      </c>
      <c r="CF76" s="136" t="str">
        <f t="shared" si="62"/>
        <v/>
      </c>
      <c r="CG76" s="136" t="str">
        <f t="shared" si="62"/>
        <v/>
      </c>
      <c r="CH76" s="136" t="str">
        <f t="shared" si="62"/>
        <v/>
      </c>
      <c r="CI76" s="136" t="str">
        <f t="shared" si="62"/>
        <v/>
      </c>
      <c r="CJ76" s="136" t="str">
        <f t="shared" si="62"/>
        <v/>
      </c>
      <c r="CK76" s="136" t="str">
        <f t="shared" si="62"/>
        <v/>
      </c>
      <c r="CL76" s="136" t="str">
        <f t="shared" si="62"/>
        <v/>
      </c>
      <c r="CM76" s="136" t="str">
        <f t="shared" si="62"/>
        <v/>
      </c>
      <c r="CN76" s="136" t="str">
        <f t="shared" si="62"/>
        <v/>
      </c>
      <c r="CO76" s="136" t="str">
        <f t="shared" si="62"/>
        <v/>
      </c>
      <c r="CP76" s="136" t="str">
        <f t="shared" si="62"/>
        <v/>
      </c>
      <c r="CQ76" s="136" t="str">
        <f t="shared" si="62"/>
        <v/>
      </c>
      <c r="CR76" s="136" t="str">
        <f t="shared" si="62"/>
        <v/>
      </c>
      <c r="CS76" s="136" t="str">
        <f t="shared" si="62"/>
        <v/>
      </c>
      <c r="CT76" s="136" t="str">
        <f t="shared" si="62"/>
        <v/>
      </c>
      <c r="CU76" s="136" t="str">
        <f t="shared" si="62"/>
        <v/>
      </c>
      <c r="CV76" s="136" t="str">
        <f t="shared" si="62"/>
        <v/>
      </c>
      <c r="CW76" s="136" t="str">
        <f t="shared" si="62"/>
        <v/>
      </c>
      <c r="CX76" s="136" t="str">
        <f t="shared" si="62"/>
        <v/>
      </c>
      <c r="CY76" s="136" t="str">
        <f t="shared" si="62"/>
        <v/>
      </c>
      <c r="CZ76" s="136" t="str">
        <f t="shared" si="62"/>
        <v/>
      </c>
      <c r="DA76" s="136" t="str">
        <f t="shared" si="62"/>
        <v/>
      </c>
      <c r="DB76" s="136" t="str">
        <f t="shared" si="62"/>
        <v/>
      </c>
      <c r="DC76" s="136" t="str">
        <f t="shared" si="62"/>
        <v/>
      </c>
      <c r="DD76" s="136" t="str">
        <f t="shared" si="62"/>
        <v/>
      </c>
      <c r="DE76" s="136" t="str">
        <f t="shared" si="62"/>
        <v/>
      </c>
      <c r="DF76" s="136" t="str">
        <f t="shared" si="62"/>
        <v/>
      </c>
      <c r="DG76" s="136" t="str">
        <f t="shared" si="62"/>
        <v/>
      </c>
      <c r="DH76" s="136" t="str">
        <f t="shared" si="62"/>
        <v/>
      </c>
      <c r="DI76" s="136" t="str">
        <f t="shared" si="62"/>
        <v/>
      </c>
      <c r="DJ76" s="136" t="str">
        <f t="shared" si="62"/>
        <v/>
      </c>
      <c r="DK76" s="136" t="str">
        <f t="shared" si="62"/>
        <v/>
      </c>
      <c r="DL76" s="136" t="str">
        <f t="shared" si="62"/>
        <v/>
      </c>
      <c r="DM76" s="136" t="str">
        <f t="shared" si="62"/>
        <v/>
      </c>
      <c r="DN76" s="136" t="str">
        <f t="shared" si="62"/>
        <v/>
      </c>
      <c r="DO76" s="136" t="str">
        <f t="shared" si="62"/>
        <v/>
      </c>
      <c r="DP76" s="136" t="str">
        <f t="shared" si="62"/>
        <v/>
      </c>
      <c r="DQ76" s="136" t="str">
        <f t="shared" si="62"/>
        <v/>
      </c>
      <c r="DR76" s="136" t="str">
        <f t="shared" si="62"/>
        <v/>
      </c>
      <c r="DS76" s="136" t="str">
        <f t="shared" si="62"/>
        <v/>
      </c>
      <c r="DT76" s="136" t="str">
        <f t="shared" si="62"/>
        <v/>
      </c>
      <c r="DU76" s="136" t="str">
        <f t="shared" si="62"/>
        <v/>
      </c>
      <c r="DV76" s="136" t="str">
        <f t="shared" si="62"/>
        <v/>
      </c>
      <c r="DW76" s="136" t="str">
        <f t="shared" si="62"/>
        <v/>
      </c>
      <c r="DX76" s="136" t="str">
        <f t="shared" si="62"/>
        <v/>
      </c>
      <c r="DY76" s="136" t="str">
        <f t="shared" si="62"/>
        <v/>
      </c>
      <c r="DZ76" s="136" t="str">
        <f t="shared" si="62"/>
        <v/>
      </c>
      <c r="EA76" s="136" t="str">
        <f t="shared" ref="EA76:EK76" si="63">IF(EA26="","",IF(EA26&lt;$H$48,1,IF(EA26&lt;$H$49,2,IF(EA26&lt;$H$50,3,IF(EA26&lt;$H$51,4,5)))))</f>
        <v/>
      </c>
      <c r="EB76" s="136" t="str">
        <f t="shared" si="63"/>
        <v/>
      </c>
      <c r="EC76" s="136" t="str">
        <f t="shared" si="63"/>
        <v/>
      </c>
      <c r="ED76" s="136" t="str">
        <f t="shared" si="63"/>
        <v/>
      </c>
      <c r="EE76" s="136" t="str">
        <f t="shared" si="63"/>
        <v/>
      </c>
      <c r="EF76" s="136" t="str">
        <f t="shared" si="63"/>
        <v/>
      </c>
      <c r="EG76" s="136" t="str">
        <f t="shared" si="63"/>
        <v/>
      </c>
      <c r="EH76" s="136" t="str">
        <f t="shared" si="63"/>
        <v/>
      </c>
      <c r="EI76" s="136" t="str">
        <f t="shared" si="63"/>
        <v/>
      </c>
      <c r="EJ76" s="136" t="str">
        <f t="shared" si="63"/>
        <v/>
      </c>
      <c r="EK76" s="136" t="str">
        <f t="shared" si="63"/>
        <v/>
      </c>
    </row>
    <row r="77" spans="2:141">
      <c r="B77" s="133" t="str">
        <f t="shared" si="48"/>
        <v/>
      </c>
      <c r="C77" s="134" t="str">
        <f t="shared" si="48"/>
        <v/>
      </c>
      <c r="D77" s="207" t="str">
        <f t="shared" si="60"/>
        <v/>
      </c>
      <c r="E77" s="135" t="str">
        <f t="shared" si="60"/>
        <v/>
      </c>
      <c r="F77" s="135" t="str">
        <f t="shared" si="60"/>
        <v/>
      </c>
      <c r="G77" s="208" t="str">
        <f t="shared" si="60"/>
        <v/>
      </c>
      <c r="H77" s="216" t="str">
        <f t="shared" si="61"/>
        <v/>
      </c>
      <c r="I77" s="155" t="str">
        <f t="shared" si="61"/>
        <v/>
      </c>
      <c r="J77" s="155" t="str">
        <f t="shared" si="61"/>
        <v/>
      </c>
      <c r="K77" s="155" t="str">
        <f t="shared" si="61"/>
        <v/>
      </c>
      <c r="L77" s="155" t="str">
        <f t="shared" si="61"/>
        <v/>
      </c>
      <c r="M77" s="155" t="str">
        <f t="shared" si="61"/>
        <v/>
      </c>
      <c r="N77" s="155" t="str">
        <f t="shared" si="61"/>
        <v/>
      </c>
      <c r="O77" s="217" t="str">
        <f t="shared" si="61"/>
        <v/>
      </c>
      <c r="P77" s="222" t="str">
        <f t="shared" si="61"/>
        <v/>
      </c>
      <c r="Q77" s="136" t="str">
        <f t="shared" si="61"/>
        <v/>
      </c>
      <c r="R77" s="136" t="str">
        <f t="shared" si="61"/>
        <v/>
      </c>
      <c r="S77" s="136" t="str">
        <f t="shared" si="61"/>
        <v/>
      </c>
      <c r="T77" s="136" t="str">
        <f t="shared" si="61"/>
        <v/>
      </c>
      <c r="U77" s="136" t="str">
        <f t="shared" si="61"/>
        <v/>
      </c>
      <c r="V77" s="136" t="str">
        <f t="shared" si="61"/>
        <v/>
      </c>
      <c r="W77" s="136" t="str">
        <f t="shared" si="61"/>
        <v/>
      </c>
      <c r="X77" s="136" t="str">
        <f t="shared" si="61"/>
        <v/>
      </c>
      <c r="Y77" s="136" t="str">
        <f t="shared" si="61"/>
        <v/>
      </c>
      <c r="Z77" s="136" t="str">
        <f t="shared" si="61"/>
        <v/>
      </c>
      <c r="AA77" s="136" t="str">
        <f t="shared" si="61"/>
        <v/>
      </c>
      <c r="AB77" s="136" t="str">
        <f t="shared" si="61"/>
        <v/>
      </c>
      <c r="AC77" s="136" t="str">
        <f t="shared" si="61"/>
        <v/>
      </c>
      <c r="AD77" s="136" t="str">
        <f t="shared" si="61"/>
        <v/>
      </c>
      <c r="AE77" s="136" t="str">
        <f t="shared" si="61"/>
        <v/>
      </c>
      <c r="AF77" s="136" t="str">
        <f t="shared" si="61"/>
        <v/>
      </c>
      <c r="AG77" s="136" t="str">
        <f t="shared" si="61"/>
        <v/>
      </c>
      <c r="AH77" s="136" t="str">
        <f t="shared" si="61"/>
        <v/>
      </c>
      <c r="AI77" s="136" t="str">
        <f t="shared" si="61"/>
        <v/>
      </c>
      <c r="AJ77" s="136" t="str">
        <f t="shared" si="61"/>
        <v/>
      </c>
      <c r="AK77" s="136" t="str">
        <f t="shared" si="61"/>
        <v/>
      </c>
      <c r="AL77" s="136" t="str">
        <f t="shared" si="61"/>
        <v/>
      </c>
      <c r="AM77" s="136" t="str">
        <f t="shared" si="61"/>
        <v/>
      </c>
      <c r="AN77" s="136" t="str">
        <f t="shared" si="61"/>
        <v/>
      </c>
      <c r="AO77" s="136" t="str">
        <f t="shared" si="61"/>
        <v/>
      </c>
      <c r="AP77" s="136" t="str">
        <f t="shared" si="61"/>
        <v/>
      </c>
      <c r="AQ77" s="136" t="str">
        <f t="shared" si="61"/>
        <v/>
      </c>
      <c r="AR77" s="136" t="str">
        <f t="shared" si="61"/>
        <v/>
      </c>
      <c r="AS77" s="136" t="str">
        <f t="shared" si="61"/>
        <v/>
      </c>
      <c r="AT77" s="136" t="str">
        <f t="shared" si="61"/>
        <v/>
      </c>
      <c r="AU77" s="136" t="str">
        <f t="shared" si="61"/>
        <v/>
      </c>
      <c r="AV77" s="136" t="str">
        <f t="shared" si="61"/>
        <v/>
      </c>
      <c r="AW77" s="136" t="str">
        <f t="shared" si="61"/>
        <v/>
      </c>
      <c r="AX77" s="136" t="str">
        <f t="shared" si="61"/>
        <v/>
      </c>
      <c r="AY77" s="136" t="str">
        <f t="shared" si="61"/>
        <v/>
      </c>
      <c r="AZ77" s="136" t="str">
        <f t="shared" si="61"/>
        <v/>
      </c>
      <c r="BA77" s="136" t="str">
        <f t="shared" si="61"/>
        <v/>
      </c>
      <c r="BB77" s="136" t="str">
        <f t="shared" si="61"/>
        <v/>
      </c>
      <c r="BC77" s="136" t="str">
        <f t="shared" si="61"/>
        <v/>
      </c>
      <c r="BD77" s="136" t="str">
        <f t="shared" si="61"/>
        <v/>
      </c>
      <c r="BE77" s="136" t="str">
        <f t="shared" si="61"/>
        <v/>
      </c>
      <c r="BF77" s="136" t="str">
        <f t="shared" si="61"/>
        <v/>
      </c>
      <c r="BG77" s="136" t="str">
        <f t="shared" si="61"/>
        <v/>
      </c>
      <c r="BH77" s="136" t="str">
        <f t="shared" si="61"/>
        <v/>
      </c>
      <c r="BI77" s="136" t="str">
        <f t="shared" si="61"/>
        <v/>
      </c>
      <c r="BJ77" s="136" t="str">
        <f t="shared" si="61"/>
        <v/>
      </c>
      <c r="BK77" s="136" t="str">
        <f t="shared" si="61"/>
        <v/>
      </c>
      <c r="BL77" s="136" t="str">
        <f t="shared" si="61"/>
        <v/>
      </c>
      <c r="BM77" s="136" t="str">
        <f t="shared" si="61"/>
        <v/>
      </c>
      <c r="BN77" s="136" t="str">
        <f t="shared" si="61"/>
        <v/>
      </c>
      <c r="BO77" s="136" t="str">
        <f t="shared" ref="BO77:DZ77" si="64">IF(BO27="","",IF(BO27&lt;$H$48,1,IF(BO27&lt;$H$49,2,IF(BO27&lt;$H$50,3,IF(BO27&lt;$H$51,4,5)))))</f>
        <v/>
      </c>
      <c r="BP77" s="136" t="str">
        <f t="shared" si="64"/>
        <v/>
      </c>
      <c r="BQ77" s="136" t="str">
        <f t="shared" si="64"/>
        <v/>
      </c>
      <c r="BR77" s="136" t="str">
        <f t="shared" si="64"/>
        <v/>
      </c>
      <c r="BS77" s="136" t="str">
        <f t="shared" si="64"/>
        <v/>
      </c>
      <c r="BT77" s="136" t="str">
        <f t="shared" si="64"/>
        <v/>
      </c>
      <c r="BU77" s="136" t="str">
        <f t="shared" si="64"/>
        <v/>
      </c>
      <c r="BV77" s="136" t="str">
        <f t="shared" si="64"/>
        <v/>
      </c>
      <c r="BW77" s="136" t="str">
        <f t="shared" si="64"/>
        <v/>
      </c>
      <c r="BX77" s="136" t="str">
        <f t="shared" si="64"/>
        <v/>
      </c>
      <c r="BY77" s="136" t="str">
        <f t="shared" si="64"/>
        <v/>
      </c>
      <c r="BZ77" s="136" t="str">
        <f t="shared" si="64"/>
        <v/>
      </c>
      <c r="CA77" s="136" t="str">
        <f t="shared" si="64"/>
        <v/>
      </c>
      <c r="CB77" s="136" t="str">
        <f t="shared" si="64"/>
        <v/>
      </c>
      <c r="CC77" s="136" t="str">
        <f t="shared" si="64"/>
        <v/>
      </c>
      <c r="CD77" s="136" t="str">
        <f t="shared" si="64"/>
        <v/>
      </c>
      <c r="CE77" s="136" t="str">
        <f t="shared" si="64"/>
        <v/>
      </c>
      <c r="CF77" s="136" t="str">
        <f t="shared" si="64"/>
        <v/>
      </c>
      <c r="CG77" s="136" t="str">
        <f t="shared" si="64"/>
        <v/>
      </c>
      <c r="CH77" s="136" t="str">
        <f t="shared" si="64"/>
        <v/>
      </c>
      <c r="CI77" s="136" t="str">
        <f t="shared" si="64"/>
        <v/>
      </c>
      <c r="CJ77" s="136" t="str">
        <f t="shared" si="64"/>
        <v/>
      </c>
      <c r="CK77" s="136" t="str">
        <f t="shared" si="64"/>
        <v/>
      </c>
      <c r="CL77" s="136" t="str">
        <f t="shared" si="64"/>
        <v/>
      </c>
      <c r="CM77" s="136" t="str">
        <f t="shared" si="64"/>
        <v/>
      </c>
      <c r="CN77" s="136" t="str">
        <f t="shared" si="64"/>
        <v/>
      </c>
      <c r="CO77" s="136" t="str">
        <f t="shared" si="64"/>
        <v/>
      </c>
      <c r="CP77" s="136" t="str">
        <f t="shared" si="64"/>
        <v/>
      </c>
      <c r="CQ77" s="136" t="str">
        <f t="shared" si="64"/>
        <v/>
      </c>
      <c r="CR77" s="136" t="str">
        <f t="shared" si="64"/>
        <v/>
      </c>
      <c r="CS77" s="136" t="str">
        <f t="shared" si="64"/>
        <v/>
      </c>
      <c r="CT77" s="136" t="str">
        <f t="shared" si="64"/>
        <v/>
      </c>
      <c r="CU77" s="136" t="str">
        <f t="shared" si="64"/>
        <v/>
      </c>
      <c r="CV77" s="136" t="str">
        <f t="shared" si="64"/>
        <v/>
      </c>
      <c r="CW77" s="136" t="str">
        <f t="shared" si="64"/>
        <v/>
      </c>
      <c r="CX77" s="136" t="str">
        <f t="shared" si="64"/>
        <v/>
      </c>
      <c r="CY77" s="136" t="str">
        <f t="shared" si="64"/>
        <v/>
      </c>
      <c r="CZ77" s="136" t="str">
        <f t="shared" si="64"/>
        <v/>
      </c>
      <c r="DA77" s="136" t="str">
        <f t="shared" si="64"/>
        <v/>
      </c>
      <c r="DB77" s="136" t="str">
        <f t="shared" si="64"/>
        <v/>
      </c>
      <c r="DC77" s="136" t="str">
        <f t="shared" si="64"/>
        <v/>
      </c>
      <c r="DD77" s="136" t="str">
        <f t="shared" si="64"/>
        <v/>
      </c>
      <c r="DE77" s="136" t="str">
        <f t="shared" si="64"/>
        <v/>
      </c>
      <c r="DF77" s="136" t="str">
        <f t="shared" si="64"/>
        <v/>
      </c>
      <c r="DG77" s="136" t="str">
        <f t="shared" si="64"/>
        <v/>
      </c>
      <c r="DH77" s="136" t="str">
        <f t="shared" si="64"/>
        <v/>
      </c>
      <c r="DI77" s="136" t="str">
        <f t="shared" si="64"/>
        <v/>
      </c>
      <c r="DJ77" s="136" t="str">
        <f t="shared" si="64"/>
        <v/>
      </c>
      <c r="DK77" s="136" t="str">
        <f t="shared" si="64"/>
        <v/>
      </c>
      <c r="DL77" s="136" t="str">
        <f t="shared" si="64"/>
        <v/>
      </c>
      <c r="DM77" s="136" t="str">
        <f t="shared" si="64"/>
        <v/>
      </c>
      <c r="DN77" s="136" t="str">
        <f t="shared" si="64"/>
        <v/>
      </c>
      <c r="DO77" s="136" t="str">
        <f t="shared" si="64"/>
        <v/>
      </c>
      <c r="DP77" s="136" t="str">
        <f t="shared" si="64"/>
        <v/>
      </c>
      <c r="DQ77" s="136" t="str">
        <f t="shared" si="64"/>
        <v/>
      </c>
      <c r="DR77" s="136" t="str">
        <f t="shared" si="64"/>
        <v/>
      </c>
      <c r="DS77" s="136" t="str">
        <f t="shared" si="64"/>
        <v/>
      </c>
      <c r="DT77" s="136" t="str">
        <f t="shared" si="64"/>
        <v/>
      </c>
      <c r="DU77" s="136" t="str">
        <f t="shared" si="64"/>
        <v/>
      </c>
      <c r="DV77" s="136" t="str">
        <f t="shared" si="64"/>
        <v/>
      </c>
      <c r="DW77" s="136" t="str">
        <f t="shared" si="64"/>
        <v/>
      </c>
      <c r="DX77" s="136" t="str">
        <f t="shared" si="64"/>
        <v/>
      </c>
      <c r="DY77" s="136" t="str">
        <f t="shared" si="64"/>
        <v/>
      </c>
      <c r="DZ77" s="136" t="str">
        <f t="shared" si="64"/>
        <v/>
      </c>
      <c r="EA77" s="136" t="str">
        <f t="shared" ref="EA77:EK77" si="65">IF(EA27="","",IF(EA27&lt;$H$48,1,IF(EA27&lt;$H$49,2,IF(EA27&lt;$H$50,3,IF(EA27&lt;$H$51,4,5)))))</f>
        <v/>
      </c>
      <c r="EB77" s="136" t="str">
        <f t="shared" si="65"/>
        <v/>
      </c>
      <c r="EC77" s="136" t="str">
        <f t="shared" si="65"/>
        <v/>
      </c>
      <c r="ED77" s="136" t="str">
        <f t="shared" si="65"/>
        <v/>
      </c>
      <c r="EE77" s="136" t="str">
        <f t="shared" si="65"/>
        <v/>
      </c>
      <c r="EF77" s="136" t="str">
        <f t="shared" si="65"/>
        <v/>
      </c>
      <c r="EG77" s="136" t="str">
        <f t="shared" si="65"/>
        <v/>
      </c>
      <c r="EH77" s="136" t="str">
        <f t="shared" si="65"/>
        <v/>
      </c>
      <c r="EI77" s="136" t="str">
        <f t="shared" si="65"/>
        <v/>
      </c>
      <c r="EJ77" s="136" t="str">
        <f t="shared" si="65"/>
        <v/>
      </c>
      <c r="EK77" s="136" t="str">
        <f t="shared" si="65"/>
        <v/>
      </c>
    </row>
    <row r="78" spans="2:141">
      <c r="B78" s="133" t="str">
        <f t="shared" si="48"/>
        <v/>
      </c>
      <c r="C78" s="134" t="str">
        <f t="shared" si="48"/>
        <v/>
      </c>
      <c r="D78" s="207" t="str">
        <f t="shared" si="60"/>
        <v/>
      </c>
      <c r="E78" s="135" t="str">
        <f t="shared" si="60"/>
        <v/>
      </c>
      <c r="F78" s="135" t="str">
        <f t="shared" si="60"/>
        <v/>
      </c>
      <c r="G78" s="208" t="str">
        <f t="shared" si="60"/>
        <v/>
      </c>
      <c r="H78" s="216" t="str">
        <f t="shared" si="61"/>
        <v/>
      </c>
      <c r="I78" s="155" t="str">
        <f t="shared" si="61"/>
        <v/>
      </c>
      <c r="J78" s="155" t="str">
        <f t="shared" si="61"/>
        <v/>
      </c>
      <c r="K78" s="155" t="str">
        <f t="shared" si="61"/>
        <v/>
      </c>
      <c r="L78" s="155" t="str">
        <f t="shared" si="61"/>
        <v/>
      </c>
      <c r="M78" s="155" t="str">
        <f t="shared" si="61"/>
        <v/>
      </c>
      <c r="N78" s="155" t="str">
        <f t="shared" si="61"/>
        <v/>
      </c>
      <c r="O78" s="217" t="str">
        <f t="shared" si="61"/>
        <v/>
      </c>
      <c r="P78" s="222" t="str">
        <f t="shared" si="61"/>
        <v/>
      </c>
      <c r="Q78" s="136" t="str">
        <f t="shared" si="61"/>
        <v/>
      </c>
      <c r="R78" s="136" t="str">
        <f t="shared" si="61"/>
        <v/>
      </c>
      <c r="S78" s="136" t="str">
        <f t="shared" si="61"/>
        <v/>
      </c>
      <c r="T78" s="136" t="str">
        <f t="shared" si="61"/>
        <v/>
      </c>
      <c r="U78" s="136" t="str">
        <f t="shared" si="61"/>
        <v/>
      </c>
      <c r="V78" s="136" t="str">
        <f t="shared" si="61"/>
        <v/>
      </c>
      <c r="W78" s="136" t="str">
        <f t="shared" si="61"/>
        <v/>
      </c>
      <c r="X78" s="136" t="str">
        <f t="shared" si="61"/>
        <v/>
      </c>
      <c r="Y78" s="136" t="str">
        <f t="shared" si="61"/>
        <v/>
      </c>
      <c r="Z78" s="136" t="str">
        <f t="shared" si="61"/>
        <v/>
      </c>
      <c r="AA78" s="136" t="str">
        <f t="shared" si="61"/>
        <v/>
      </c>
      <c r="AB78" s="136" t="str">
        <f t="shared" si="61"/>
        <v/>
      </c>
      <c r="AC78" s="136" t="str">
        <f t="shared" si="61"/>
        <v/>
      </c>
      <c r="AD78" s="136" t="str">
        <f t="shared" si="61"/>
        <v/>
      </c>
      <c r="AE78" s="136" t="str">
        <f t="shared" si="61"/>
        <v/>
      </c>
      <c r="AF78" s="136" t="str">
        <f t="shared" si="61"/>
        <v/>
      </c>
      <c r="AG78" s="136" t="str">
        <f t="shared" si="61"/>
        <v/>
      </c>
      <c r="AH78" s="136" t="str">
        <f t="shared" si="61"/>
        <v/>
      </c>
      <c r="AI78" s="136" t="str">
        <f t="shared" si="61"/>
        <v/>
      </c>
      <c r="AJ78" s="136" t="str">
        <f t="shared" si="61"/>
        <v/>
      </c>
      <c r="AK78" s="136" t="str">
        <f t="shared" si="61"/>
        <v/>
      </c>
      <c r="AL78" s="136" t="str">
        <f t="shared" si="61"/>
        <v/>
      </c>
      <c r="AM78" s="136" t="str">
        <f t="shared" si="61"/>
        <v/>
      </c>
      <c r="AN78" s="136" t="str">
        <f t="shared" si="61"/>
        <v/>
      </c>
      <c r="AO78" s="136" t="str">
        <f t="shared" si="61"/>
        <v/>
      </c>
      <c r="AP78" s="136" t="str">
        <f t="shared" si="61"/>
        <v/>
      </c>
      <c r="AQ78" s="136" t="str">
        <f t="shared" si="61"/>
        <v/>
      </c>
      <c r="AR78" s="136" t="str">
        <f t="shared" si="61"/>
        <v/>
      </c>
      <c r="AS78" s="136" t="str">
        <f t="shared" si="61"/>
        <v/>
      </c>
      <c r="AT78" s="136" t="str">
        <f t="shared" si="61"/>
        <v/>
      </c>
      <c r="AU78" s="136" t="str">
        <f t="shared" si="61"/>
        <v/>
      </c>
      <c r="AV78" s="136" t="str">
        <f t="shared" si="61"/>
        <v/>
      </c>
      <c r="AW78" s="136" t="str">
        <f t="shared" si="61"/>
        <v/>
      </c>
      <c r="AX78" s="136" t="str">
        <f t="shared" si="61"/>
        <v/>
      </c>
      <c r="AY78" s="136" t="str">
        <f t="shared" si="61"/>
        <v/>
      </c>
      <c r="AZ78" s="136" t="str">
        <f t="shared" si="61"/>
        <v/>
      </c>
      <c r="BA78" s="136" t="str">
        <f t="shared" si="61"/>
        <v/>
      </c>
      <c r="BB78" s="136" t="str">
        <f t="shared" si="61"/>
        <v/>
      </c>
      <c r="BC78" s="136" t="str">
        <f t="shared" si="61"/>
        <v/>
      </c>
      <c r="BD78" s="136" t="str">
        <f t="shared" si="61"/>
        <v/>
      </c>
      <c r="BE78" s="136" t="str">
        <f t="shared" si="61"/>
        <v/>
      </c>
      <c r="BF78" s="136" t="str">
        <f t="shared" si="61"/>
        <v/>
      </c>
      <c r="BG78" s="136" t="str">
        <f t="shared" si="61"/>
        <v/>
      </c>
      <c r="BH78" s="136" t="str">
        <f t="shared" si="61"/>
        <v/>
      </c>
      <c r="BI78" s="136" t="str">
        <f t="shared" si="61"/>
        <v/>
      </c>
      <c r="BJ78" s="136" t="str">
        <f t="shared" si="61"/>
        <v/>
      </c>
      <c r="BK78" s="136" t="str">
        <f t="shared" si="61"/>
        <v/>
      </c>
      <c r="BL78" s="136" t="str">
        <f t="shared" si="61"/>
        <v/>
      </c>
      <c r="BM78" s="136" t="str">
        <f t="shared" si="61"/>
        <v/>
      </c>
      <c r="BN78" s="136" t="str">
        <f t="shared" si="61"/>
        <v/>
      </c>
      <c r="BO78" s="136" t="str">
        <f t="shared" ref="BO78:DZ78" si="66">IF(BO28="","",IF(BO28&lt;$H$48,1,IF(BO28&lt;$H$49,2,IF(BO28&lt;$H$50,3,IF(BO28&lt;$H$51,4,5)))))</f>
        <v/>
      </c>
      <c r="BP78" s="136" t="str">
        <f t="shared" si="66"/>
        <v/>
      </c>
      <c r="BQ78" s="136" t="str">
        <f t="shared" si="66"/>
        <v/>
      </c>
      <c r="BR78" s="136" t="str">
        <f t="shared" si="66"/>
        <v/>
      </c>
      <c r="BS78" s="136" t="str">
        <f t="shared" si="66"/>
        <v/>
      </c>
      <c r="BT78" s="136" t="str">
        <f t="shared" si="66"/>
        <v/>
      </c>
      <c r="BU78" s="136" t="str">
        <f t="shared" si="66"/>
        <v/>
      </c>
      <c r="BV78" s="136" t="str">
        <f t="shared" si="66"/>
        <v/>
      </c>
      <c r="BW78" s="136" t="str">
        <f t="shared" si="66"/>
        <v/>
      </c>
      <c r="BX78" s="136" t="str">
        <f t="shared" si="66"/>
        <v/>
      </c>
      <c r="BY78" s="136" t="str">
        <f t="shared" si="66"/>
        <v/>
      </c>
      <c r="BZ78" s="136" t="str">
        <f t="shared" si="66"/>
        <v/>
      </c>
      <c r="CA78" s="136" t="str">
        <f t="shared" si="66"/>
        <v/>
      </c>
      <c r="CB78" s="136" t="str">
        <f t="shared" si="66"/>
        <v/>
      </c>
      <c r="CC78" s="136" t="str">
        <f t="shared" si="66"/>
        <v/>
      </c>
      <c r="CD78" s="136" t="str">
        <f t="shared" si="66"/>
        <v/>
      </c>
      <c r="CE78" s="136" t="str">
        <f t="shared" si="66"/>
        <v/>
      </c>
      <c r="CF78" s="136" t="str">
        <f t="shared" si="66"/>
        <v/>
      </c>
      <c r="CG78" s="136" t="str">
        <f t="shared" si="66"/>
        <v/>
      </c>
      <c r="CH78" s="136" t="str">
        <f t="shared" si="66"/>
        <v/>
      </c>
      <c r="CI78" s="136" t="str">
        <f t="shared" si="66"/>
        <v/>
      </c>
      <c r="CJ78" s="136" t="str">
        <f t="shared" si="66"/>
        <v/>
      </c>
      <c r="CK78" s="136" t="str">
        <f t="shared" si="66"/>
        <v/>
      </c>
      <c r="CL78" s="136" t="str">
        <f t="shared" si="66"/>
        <v/>
      </c>
      <c r="CM78" s="136" t="str">
        <f t="shared" si="66"/>
        <v/>
      </c>
      <c r="CN78" s="136" t="str">
        <f t="shared" si="66"/>
        <v/>
      </c>
      <c r="CO78" s="136" t="str">
        <f t="shared" si="66"/>
        <v/>
      </c>
      <c r="CP78" s="136" t="str">
        <f t="shared" si="66"/>
        <v/>
      </c>
      <c r="CQ78" s="136" t="str">
        <f t="shared" si="66"/>
        <v/>
      </c>
      <c r="CR78" s="136" t="str">
        <f t="shared" si="66"/>
        <v/>
      </c>
      <c r="CS78" s="136" t="str">
        <f t="shared" si="66"/>
        <v/>
      </c>
      <c r="CT78" s="136" t="str">
        <f t="shared" si="66"/>
        <v/>
      </c>
      <c r="CU78" s="136" t="str">
        <f t="shared" si="66"/>
        <v/>
      </c>
      <c r="CV78" s="136" t="str">
        <f t="shared" si="66"/>
        <v/>
      </c>
      <c r="CW78" s="136" t="str">
        <f t="shared" si="66"/>
        <v/>
      </c>
      <c r="CX78" s="136" t="str">
        <f t="shared" si="66"/>
        <v/>
      </c>
      <c r="CY78" s="136" t="str">
        <f t="shared" si="66"/>
        <v/>
      </c>
      <c r="CZ78" s="136" t="str">
        <f t="shared" si="66"/>
        <v/>
      </c>
      <c r="DA78" s="136" t="str">
        <f t="shared" si="66"/>
        <v/>
      </c>
      <c r="DB78" s="136" t="str">
        <f t="shared" si="66"/>
        <v/>
      </c>
      <c r="DC78" s="136" t="str">
        <f t="shared" si="66"/>
        <v/>
      </c>
      <c r="DD78" s="136" t="str">
        <f t="shared" si="66"/>
        <v/>
      </c>
      <c r="DE78" s="136" t="str">
        <f t="shared" si="66"/>
        <v/>
      </c>
      <c r="DF78" s="136" t="str">
        <f t="shared" si="66"/>
        <v/>
      </c>
      <c r="DG78" s="136" t="str">
        <f t="shared" si="66"/>
        <v/>
      </c>
      <c r="DH78" s="136" t="str">
        <f t="shared" si="66"/>
        <v/>
      </c>
      <c r="DI78" s="136" t="str">
        <f t="shared" si="66"/>
        <v/>
      </c>
      <c r="DJ78" s="136" t="str">
        <f t="shared" si="66"/>
        <v/>
      </c>
      <c r="DK78" s="136" t="str">
        <f t="shared" si="66"/>
        <v/>
      </c>
      <c r="DL78" s="136" t="str">
        <f t="shared" si="66"/>
        <v/>
      </c>
      <c r="DM78" s="136" t="str">
        <f t="shared" si="66"/>
        <v/>
      </c>
      <c r="DN78" s="136" t="str">
        <f t="shared" si="66"/>
        <v/>
      </c>
      <c r="DO78" s="136" t="str">
        <f t="shared" si="66"/>
        <v/>
      </c>
      <c r="DP78" s="136" t="str">
        <f t="shared" si="66"/>
        <v/>
      </c>
      <c r="DQ78" s="136" t="str">
        <f t="shared" si="66"/>
        <v/>
      </c>
      <c r="DR78" s="136" t="str">
        <f t="shared" si="66"/>
        <v/>
      </c>
      <c r="DS78" s="136" t="str">
        <f t="shared" si="66"/>
        <v/>
      </c>
      <c r="DT78" s="136" t="str">
        <f t="shared" si="66"/>
        <v/>
      </c>
      <c r="DU78" s="136" t="str">
        <f t="shared" si="66"/>
        <v/>
      </c>
      <c r="DV78" s="136" t="str">
        <f t="shared" si="66"/>
        <v/>
      </c>
      <c r="DW78" s="136" t="str">
        <f t="shared" si="66"/>
        <v/>
      </c>
      <c r="DX78" s="136" t="str">
        <f t="shared" si="66"/>
        <v/>
      </c>
      <c r="DY78" s="136" t="str">
        <f t="shared" si="66"/>
        <v/>
      </c>
      <c r="DZ78" s="136" t="str">
        <f t="shared" si="66"/>
        <v/>
      </c>
      <c r="EA78" s="136" t="str">
        <f t="shared" ref="EA78:EK78" si="67">IF(EA28="","",IF(EA28&lt;$H$48,1,IF(EA28&lt;$H$49,2,IF(EA28&lt;$H$50,3,IF(EA28&lt;$H$51,4,5)))))</f>
        <v/>
      </c>
      <c r="EB78" s="136" t="str">
        <f t="shared" si="67"/>
        <v/>
      </c>
      <c r="EC78" s="136" t="str">
        <f t="shared" si="67"/>
        <v/>
      </c>
      <c r="ED78" s="136" t="str">
        <f t="shared" si="67"/>
        <v/>
      </c>
      <c r="EE78" s="136" t="str">
        <f t="shared" si="67"/>
        <v/>
      </c>
      <c r="EF78" s="136" t="str">
        <f t="shared" si="67"/>
        <v/>
      </c>
      <c r="EG78" s="136" t="str">
        <f t="shared" si="67"/>
        <v/>
      </c>
      <c r="EH78" s="136" t="str">
        <f t="shared" si="67"/>
        <v/>
      </c>
      <c r="EI78" s="136" t="str">
        <f t="shared" si="67"/>
        <v/>
      </c>
      <c r="EJ78" s="136" t="str">
        <f t="shared" si="67"/>
        <v/>
      </c>
      <c r="EK78" s="136" t="str">
        <f t="shared" si="67"/>
        <v/>
      </c>
    </row>
    <row r="79" spans="2:141">
      <c r="B79" s="133" t="str">
        <f t="shared" si="48"/>
        <v/>
      </c>
      <c r="C79" s="134" t="str">
        <f t="shared" si="48"/>
        <v/>
      </c>
      <c r="D79" s="207" t="str">
        <f t="shared" si="60"/>
        <v/>
      </c>
      <c r="E79" s="135" t="str">
        <f t="shared" si="60"/>
        <v/>
      </c>
      <c r="F79" s="135" t="str">
        <f t="shared" si="60"/>
        <v/>
      </c>
      <c r="G79" s="208" t="str">
        <f t="shared" si="60"/>
        <v/>
      </c>
      <c r="H79" s="216" t="str">
        <f t="shared" si="61"/>
        <v/>
      </c>
      <c r="I79" s="155" t="str">
        <f t="shared" si="61"/>
        <v/>
      </c>
      <c r="J79" s="155" t="str">
        <f t="shared" si="61"/>
        <v/>
      </c>
      <c r="K79" s="155" t="str">
        <f t="shared" si="61"/>
        <v/>
      </c>
      <c r="L79" s="155" t="str">
        <f t="shared" si="61"/>
        <v/>
      </c>
      <c r="M79" s="155" t="str">
        <f t="shared" si="61"/>
        <v/>
      </c>
      <c r="N79" s="155" t="str">
        <f t="shared" si="61"/>
        <v/>
      </c>
      <c r="O79" s="217" t="str">
        <f t="shared" si="61"/>
        <v/>
      </c>
      <c r="P79" s="222" t="str">
        <f t="shared" si="61"/>
        <v/>
      </c>
      <c r="Q79" s="136" t="str">
        <f t="shared" si="61"/>
        <v/>
      </c>
      <c r="R79" s="136" t="str">
        <f t="shared" si="61"/>
        <v/>
      </c>
      <c r="S79" s="136" t="str">
        <f t="shared" si="61"/>
        <v/>
      </c>
      <c r="T79" s="136" t="str">
        <f t="shared" si="61"/>
        <v/>
      </c>
      <c r="U79" s="136" t="str">
        <f t="shared" si="61"/>
        <v/>
      </c>
      <c r="V79" s="136" t="str">
        <f t="shared" si="61"/>
        <v/>
      </c>
      <c r="W79" s="136" t="str">
        <f t="shared" si="61"/>
        <v/>
      </c>
      <c r="X79" s="136" t="str">
        <f t="shared" si="61"/>
        <v/>
      </c>
      <c r="Y79" s="136" t="str">
        <f t="shared" si="61"/>
        <v/>
      </c>
      <c r="Z79" s="136" t="str">
        <f t="shared" si="61"/>
        <v/>
      </c>
      <c r="AA79" s="136" t="str">
        <f t="shared" si="61"/>
        <v/>
      </c>
      <c r="AB79" s="136" t="str">
        <f t="shared" si="61"/>
        <v/>
      </c>
      <c r="AC79" s="136" t="str">
        <f t="shared" si="61"/>
        <v/>
      </c>
      <c r="AD79" s="136" t="str">
        <f t="shared" si="61"/>
        <v/>
      </c>
      <c r="AE79" s="136" t="str">
        <f t="shared" si="61"/>
        <v/>
      </c>
      <c r="AF79" s="136" t="str">
        <f t="shared" si="61"/>
        <v/>
      </c>
      <c r="AG79" s="136" t="str">
        <f t="shared" si="61"/>
        <v/>
      </c>
      <c r="AH79" s="136" t="str">
        <f t="shared" si="61"/>
        <v/>
      </c>
      <c r="AI79" s="136" t="str">
        <f t="shared" si="61"/>
        <v/>
      </c>
      <c r="AJ79" s="136" t="str">
        <f t="shared" si="61"/>
        <v/>
      </c>
      <c r="AK79" s="136" t="str">
        <f t="shared" si="61"/>
        <v/>
      </c>
      <c r="AL79" s="136" t="str">
        <f t="shared" si="61"/>
        <v/>
      </c>
      <c r="AM79" s="136" t="str">
        <f t="shared" si="61"/>
        <v/>
      </c>
      <c r="AN79" s="136" t="str">
        <f t="shared" si="61"/>
        <v/>
      </c>
      <c r="AO79" s="136" t="str">
        <f t="shared" si="61"/>
        <v/>
      </c>
      <c r="AP79" s="136" t="str">
        <f t="shared" si="61"/>
        <v/>
      </c>
      <c r="AQ79" s="136" t="str">
        <f t="shared" si="61"/>
        <v/>
      </c>
      <c r="AR79" s="136" t="str">
        <f t="shared" si="61"/>
        <v/>
      </c>
      <c r="AS79" s="136" t="str">
        <f t="shared" si="61"/>
        <v/>
      </c>
      <c r="AT79" s="136" t="str">
        <f t="shared" si="61"/>
        <v/>
      </c>
      <c r="AU79" s="136" t="str">
        <f t="shared" si="61"/>
        <v/>
      </c>
      <c r="AV79" s="136" t="str">
        <f t="shared" si="61"/>
        <v/>
      </c>
      <c r="AW79" s="136" t="str">
        <f t="shared" si="61"/>
        <v/>
      </c>
      <c r="AX79" s="136" t="str">
        <f t="shared" si="61"/>
        <v/>
      </c>
      <c r="AY79" s="136" t="str">
        <f t="shared" si="61"/>
        <v/>
      </c>
      <c r="AZ79" s="136" t="str">
        <f t="shared" si="61"/>
        <v/>
      </c>
      <c r="BA79" s="136" t="str">
        <f t="shared" si="61"/>
        <v/>
      </c>
      <c r="BB79" s="136" t="str">
        <f t="shared" si="61"/>
        <v/>
      </c>
      <c r="BC79" s="136" t="str">
        <f t="shared" si="61"/>
        <v/>
      </c>
      <c r="BD79" s="136" t="str">
        <f t="shared" si="61"/>
        <v/>
      </c>
      <c r="BE79" s="136" t="str">
        <f t="shared" si="61"/>
        <v/>
      </c>
      <c r="BF79" s="136" t="str">
        <f t="shared" si="61"/>
        <v/>
      </c>
      <c r="BG79" s="136" t="str">
        <f t="shared" si="61"/>
        <v/>
      </c>
      <c r="BH79" s="136" t="str">
        <f t="shared" si="61"/>
        <v/>
      </c>
      <c r="BI79" s="136" t="str">
        <f t="shared" si="61"/>
        <v/>
      </c>
      <c r="BJ79" s="136" t="str">
        <f t="shared" si="61"/>
        <v/>
      </c>
      <c r="BK79" s="136" t="str">
        <f t="shared" si="61"/>
        <v/>
      </c>
      <c r="BL79" s="136" t="str">
        <f t="shared" si="61"/>
        <v/>
      </c>
      <c r="BM79" s="136" t="str">
        <f t="shared" si="61"/>
        <v/>
      </c>
      <c r="BN79" s="136" t="str">
        <f t="shared" si="61"/>
        <v/>
      </c>
      <c r="BO79" s="136" t="str">
        <f t="shared" ref="BO79:DZ79" si="68">IF(BO29="","",IF(BO29&lt;$H$48,1,IF(BO29&lt;$H$49,2,IF(BO29&lt;$H$50,3,IF(BO29&lt;$H$51,4,5)))))</f>
        <v/>
      </c>
      <c r="BP79" s="136" t="str">
        <f t="shared" si="68"/>
        <v/>
      </c>
      <c r="BQ79" s="136" t="str">
        <f t="shared" si="68"/>
        <v/>
      </c>
      <c r="BR79" s="136" t="str">
        <f t="shared" si="68"/>
        <v/>
      </c>
      <c r="BS79" s="136" t="str">
        <f t="shared" si="68"/>
        <v/>
      </c>
      <c r="BT79" s="136" t="str">
        <f t="shared" si="68"/>
        <v/>
      </c>
      <c r="BU79" s="136" t="str">
        <f t="shared" si="68"/>
        <v/>
      </c>
      <c r="BV79" s="136" t="str">
        <f t="shared" si="68"/>
        <v/>
      </c>
      <c r="BW79" s="136" t="str">
        <f t="shared" si="68"/>
        <v/>
      </c>
      <c r="BX79" s="136" t="str">
        <f t="shared" si="68"/>
        <v/>
      </c>
      <c r="BY79" s="136" t="str">
        <f t="shared" si="68"/>
        <v/>
      </c>
      <c r="BZ79" s="136" t="str">
        <f t="shared" si="68"/>
        <v/>
      </c>
      <c r="CA79" s="136" t="str">
        <f t="shared" si="68"/>
        <v/>
      </c>
      <c r="CB79" s="136" t="str">
        <f t="shared" si="68"/>
        <v/>
      </c>
      <c r="CC79" s="136" t="str">
        <f t="shared" si="68"/>
        <v/>
      </c>
      <c r="CD79" s="136" t="str">
        <f t="shared" si="68"/>
        <v/>
      </c>
      <c r="CE79" s="136" t="str">
        <f t="shared" si="68"/>
        <v/>
      </c>
      <c r="CF79" s="136" t="str">
        <f t="shared" si="68"/>
        <v/>
      </c>
      <c r="CG79" s="136" t="str">
        <f t="shared" si="68"/>
        <v/>
      </c>
      <c r="CH79" s="136" t="str">
        <f t="shared" si="68"/>
        <v/>
      </c>
      <c r="CI79" s="136" t="str">
        <f t="shared" si="68"/>
        <v/>
      </c>
      <c r="CJ79" s="136" t="str">
        <f t="shared" si="68"/>
        <v/>
      </c>
      <c r="CK79" s="136" t="str">
        <f t="shared" si="68"/>
        <v/>
      </c>
      <c r="CL79" s="136" t="str">
        <f t="shared" si="68"/>
        <v/>
      </c>
      <c r="CM79" s="136" t="str">
        <f t="shared" si="68"/>
        <v/>
      </c>
      <c r="CN79" s="136" t="str">
        <f t="shared" si="68"/>
        <v/>
      </c>
      <c r="CO79" s="136" t="str">
        <f t="shared" si="68"/>
        <v/>
      </c>
      <c r="CP79" s="136" t="str">
        <f t="shared" si="68"/>
        <v/>
      </c>
      <c r="CQ79" s="136" t="str">
        <f t="shared" si="68"/>
        <v/>
      </c>
      <c r="CR79" s="136" t="str">
        <f t="shared" si="68"/>
        <v/>
      </c>
      <c r="CS79" s="136" t="str">
        <f t="shared" si="68"/>
        <v/>
      </c>
      <c r="CT79" s="136" t="str">
        <f t="shared" si="68"/>
        <v/>
      </c>
      <c r="CU79" s="136" t="str">
        <f t="shared" si="68"/>
        <v/>
      </c>
      <c r="CV79" s="136" t="str">
        <f t="shared" si="68"/>
        <v/>
      </c>
      <c r="CW79" s="136" t="str">
        <f t="shared" si="68"/>
        <v/>
      </c>
      <c r="CX79" s="136" t="str">
        <f t="shared" si="68"/>
        <v/>
      </c>
      <c r="CY79" s="136" t="str">
        <f t="shared" si="68"/>
        <v/>
      </c>
      <c r="CZ79" s="136" t="str">
        <f t="shared" si="68"/>
        <v/>
      </c>
      <c r="DA79" s="136" t="str">
        <f t="shared" si="68"/>
        <v/>
      </c>
      <c r="DB79" s="136" t="str">
        <f t="shared" si="68"/>
        <v/>
      </c>
      <c r="DC79" s="136" t="str">
        <f t="shared" si="68"/>
        <v/>
      </c>
      <c r="DD79" s="136" t="str">
        <f t="shared" si="68"/>
        <v/>
      </c>
      <c r="DE79" s="136" t="str">
        <f t="shared" si="68"/>
        <v/>
      </c>
      <c r="DF79" s="136" t="str">
        <f t="shared" si="68"/>
        <v/>
      </c>
      <c r="DG79" s="136" t="str">
        <f t="shared" si="68"/>
        <v/>
      </c>
      <c r="DH79" s="136" t="str">
        <f t="shared" si="68"/>
        <v/>
      </c>
      <c r="DI79" s="136" t="str">
        <f t="shared" si="68"/>
        <v/>
      </c>
      <c r="DJ79" s="136" t="str">
        <f t="shared" si="68"/>
        <v/>
      </c>
      <c r="DK79" s="136" t="str">
        <f t="shared" si="68"/>
        <v/>
      </c>
      <c r="DL79" s="136" t="str">
        <f t="shared" si="68"/>
        <v/>
      </c>
      <c r="DM79" s="136" t="str">
        <f t="shared" si="68"/>
        <v/>
      </c>
      <c r="DN79" s="136" t="str">
        <f t="shared" si="68"/>
        <v/>
      </c>
      <c r="DO79" s="136" t="str">
        <f t="shared" si="68"/>
        <v/>
      </c>
      <c r="DP79" s="136" t="str">
        <f t="shared" si="68"/>
        <v/>
      </c>
      <c r="DQ79" s="136" t="str">
        <f t="shared" si="68"/>
        <v/>
      </c>
      <c r="DR79" s="136" t="str">
        <f t="shared" si="68"/>
        <v/>
      </c>
      <c r="DS79" s="136" t="str">
        <f t="shared" si="68"/>
        <v/>
      </c>
      <c r="DT79" s="136" t="str">
        <f t="shared" si="68"/>
        <v/>
      </c>
      <c r="DU79" s="136" t="str">
        <f t="shared" si="68"/>
        <v/>
      </c>
      <c r="DV79" s="136" t="str">
        <f t="shared" si="68"/>
        <v/>
      </c>
      <c r="DW79" s="136" t="str">
        <f t="shared" si="68"/>
        <v/>
      </c>
      <c r="DX79" s="136" t="str">
        <f t="shared" si="68"/>
        <v/>
      </c>
      <c r="DY79" s="136" t="str">
        <f t="shared" si="68"/>
        <v/>
      </c>
      <c r="DZ79" s="136" t="str">
        <f t="shared" si="68"/>
        <v/>
      </c>
      <c r="EA79" s="136" t="str">
        <f t="shared" ref="EA79:EK79" si="69">IF(EA29="","",IF(EA29&lt;$H$48,1,IF(EA29&lt;$H$49,2,IF(EA29&lt;$H$50,3,IF(EA29&lt;$H$51,4,5)))))</f>
        <v/>
      </c>
      <c r="EB79" s="136" t="str">
        <f t="shared" si="69"/>
        <v/>
      </c>
      <c r="EC79" s="136" t="str">
        <f t="shared" si="69"/>
        <v/>
      </c>
      <c r="ED79" s="136" t="str">
        <f t="shared" si="69"/>
        <v/>
      </c>
      <c r="EE79" s="136" t="str">
        <f t="shared" si="69"/>
        <v/>
      </c>
      <c r="EF79" s="136" t="str">
        <f t="shared" si="69"/>
        <v/>
      </c>
      <c r="EG79" s="136" t="str">
        <f t="shared" si="69"/>
        <v/>
      </c>
      <c r="EH79" s="136" t="str">
        <f t="shared" si="69"/>
        <v/>
      </c>
      <c r="EI79" s="136" t="str">
        <f t="shared" si="69"/>
        <v/>
      </c>
      <c r="EJ79" s="136" t="str">
        <f t="shared" si="69"/>
        <v/>
      </c>
      <c r="EK79" s="136" t="str">
        <f t="shared" si="69"/>
        <v/>
      </c>
    </row>
    <row r="80" spans="2:141">
      <c r="B80" s="133" t="str">
        <f t="shared" si="48"/>
        <v/>
      </c>
      <c r="C80" s="134" t="str">
        <f t="shared" si="48"/>
        <v/>
      </c>
      <c r="D80" s="207" t="str">
        <f t="shared" si="60"/>
        <v/>
      </c>
      <c r="E80" s="135" t="str">
        <f t="shared" si="60"/>
        <v/>
      </c>
      <c r="F80" s="135" t="str">
        <f t="shared" si="60"/>
        <v/>
      </c>
      <c r="G80" s="208" t="str">
        <f t="shared" si="60"/>
        <v/>
      </c>
      <c r="H80" s="216" t="str">
        <f t="shared" ref="H80:BN83" si="70">IF(H30="","",IF(H30&lt;$H$48,1,IF(H30&lt;$H$49,2,IF(H30&lt;$H$50,3,IF(H30&lt;$H$51,4,5)))))</f>
        <v/>
      </c>
      <c r="I80" s="155" t="str">
        <f t="shared" si="70"/>
        <v/>
      </c>
      <c r="J80" s="155" t="str">
        <f t="shared" si="70"/>
        <v/>
      </c>
      <c r="K80" s="155" t="str">
        <f t="shared" si="70"/>
        <v/>
      </c>
      <c r="L80" s="155" t="str">
        <f t="shared" si="70"/>
        <v/>
      </c>
      <c r="M80" s="155" t="str">
        <f t="shared" si="70"/>
        <v/>
      </c>
      <c r="N80" s="155" t="str">
        <f t="shared" si="70"/>
        <v/>
      </c>
      <c r="O80" s="217" t="str">
        <f t="shared" si="70"/>
        <v/>
      </c>
      <c r="P80" s="222" t="str">
        <f t="shared" si="70"/>
        <v/>
      </c>
      <c r="Q80" s="136" t="str">
        <f t="shared" si="70"/>
        <v/>
      </c>
      <c r="R80" s="136" t="str">
        <f t="shared" si="70"/>
        <v/>
      </c>
      <c r="S80" s="136" t="str">
        <f t="shared" si="70"/>
        <v/>
      </c>
      <c r="T80" s="136" t="str">
        <f t="shared" si="70"/>
        <v/>
      </c>
      <c r="U80" s="136" t="str">
        <f t="shared" si="70"/>
        <v/>
      </c>
      <c r="V80" s="136" t="str">
        <f t="shared" si="70"/>
        <v/>
      </c>
      <c r="W80" s="136" t="str">
        <f t="shared" si="70"/>
        <v/>
      </c>
      <c r="X80" s="136" t="str">
        <f t="shared" si="70"/>
        <v/>
      </c>
      <c r="Y80" s="136" t="str">
        <f t="shared" si="70"/>
        <v/>
      </c>
      <c r="Z80" s="136" t="str">
        <f t="shared" si="70"/>
        <v/>
      </c>
      <c r="AA80" s="136" t="str">
        <f t="shared" si="70"/>
        <v/>
      </c>
      <c r="AB80" s="136" t="str">
        <f t="shared" si="70"/>
        <v/>
      </c>
      <c r="AC80" s="136" t="str">
        <f t="shared" si="70"/>
        <v/>
      </c>
      <c r="AD80" s="136" t="str">
        <f t="shared" si="70"/>
        <v/>
      </c>
      <c r="AE80" s="136" t="str">
        <f t="shared" si="70"/>
        <v/>
      </c>
      <c r="AF80" s="136" t="str">
        <f t="shared" si="70"/>
        <v/>
      </c>
      <c r="AG80" s="136" t="str">
        <f t="shared" si="70"/>
        <v/>
      </c>
      <c r="AH80" s="136" t="str">
        <f t="shared" si="70"/>
        <v/>
      </c>
      <c r="AI80" s="136" t="str">
        <f t="shared" si="70"/>
        <v/>
      </c>
      <c r="AJ80" s="136" t="str">
        <f t="shared" si="70"/>
        <v/>
      </c>
      <c r="AK80" s="136" t="str">
        <f t="shared" si="70"/>
        <v/>
      </c>
      <c r="AL80" s="136" t="str">
        <f t="shared" si="70"/>
        <v/>
      </c>
      <c r="AM80" s="136" t="str">
        <f t="shared" si="70"/>
        <v/>
      </c>
      <c r="AN80" s="136" t="str">
        <f t="shared" si="70"/>
        <v/>
      </c>
      <c r="AO80" s="136" t="str">
        <f t="shared" si="70"/>
        <v/>
      </c>
      <c r="AP80" s="136" t="str">
        <f t="shared" si="70"/>
        <v/>
      </c>
      <c r="AQ80" s="136" t="str">
        <f t="shared" si="70"/>
        <v/>
      </c>
      <c r="AR80" s="136" t="str">
        <f t="shared" si="70"/>
        <v/>
      </c>
      <c r="AS80" s="136" t="str">
        <f t="shared" si="70"/>
        <v/>
      </c>
      <c r="AT80" s="136" t="str">
        <f t="shared" si="70"/>
        <v/>
      </c>
      <c r="AU80" s="136" t="str">
        <f t="shared" si="70"/>
        <v/>
      </c>
      <c r="AV80" s="136" t="str">
        <f t="shared" si="70"/>
        <v/>
      </c>
      <c r="AW80" s="136" t="str">
        <f t="shared" si="70"/>
        <v/>
      </c>
      <c r="AX80" s="136" t="str">
        <f t="shared" si="70"/>
        <v/>
      </c>
      <c r="AY80" s="136" t="str">
        <f t="shared" si="70"/>
        <v/>
      </c>
      <c r="AZ80" s="136" t="str">
        <f t="shared" si="70"/>
        <v/>
      </c>
      <c r="BA80" s="136" t="str">
        <f t="shared" si="70"/>
        <v/>
      </c>
      <c r="BB80" s="136" t="str">
        <f t="shared" si="70"/>
        <v/>
      </c>
      <c r="BC80" s="136" t="str">
        <f t="shared" si="70"/>
        <v/>
      </c>
      <c r="BD80" s="136" t="str">
        <f t="shared" si="70"/>
        <v/>
      </c>
      <c r="BE80" s="136" t="str">
        <f t="shared" si="70"/>
        <v/>
      </c>
      <c r="BF80" s="136" t="str">
        <f t="shared" si="70"/>
        <v/>
      </c>
      <c r="BG80" s="136" t="str">
        <f t="shared" si="70"/>
        <v/>
      </c>
      <c r="BH80" s="136" t="str">
        <f t="shared" si="70"/>
        <v/>
      </c>
      <c r="BI80" s="136" t="str">
        <f t="shared" si="70"/>
        <v/>
      </c>
      <c r="BJ80" s="136" t="str">
        <f t="shared" si="70"/>
        <v/>
      </c>
      <c r="BK80" s="136" t="str">
        <f t="shared" si="70"/>
        <v/>
      </c>
      <c r="BL80" s="136" t="str">
        <f t="shared" si="70"/>
        <v/>
      </c>
      <c r="BM80" s="136" t="str">
        <f t="shared" si="70"/>
        <v/>
      </c>
      <c r="BN80" s="136" t="str">
        <f t="shared" si="70"/>
        <v/>
      </c>
      <c r="BO80" s="136" t="str">
        <f t="shared" ref="BO80:DZ80" si="71">IF(BO30="","",IF(BO30&lt;$H$48,1,IF(BO30&lt;$H$49,2,IF(BO30&lt;$H$50,3,IF(BO30&lt;$H$51,4,5)))))</f>
        <v/>
      </c>
      <c r="BP80" s="136" t="str">
        <f t="shared" si="71"/>
        <v/>
      </c>
      <c r="BQ80" s="136" t="str">
        <f t="shared" si="71"/>
        <v/>
      </c>
      <c r="BR80" s="136" t="str">
        <f t="shared" si="71"/>
        <v/>
      </c>
      <c r="BS80" s="136" t="str">
        <f t="shared" si="71"/>
        <v/>
      </c>
      <c r="BT80" s="136" t="str">
        <f t="shared" si="71"/>
        <v/>
      </c>
      <c r="BU80" s="136" t="str">
        <f t="shared" si="71"/>
        <v/>
      </c>
      <c r="BV80" s="136" t="str">
        <f t="shared" si="71"/>
        <v/>
      </c>
      <c r="BW80" s="136" t="str">
        <f t="shared" si="71"/>
        <v/>
      </c>
      <c r="BX80" s="136" t="str">
        <f t="shared" si="71"/>
        <v/>
      </c>
      <c r="BY80" s="136" t="str">
        <f t="shared" si="71"/>
        <v/>
      </c>
      <c r="BZ80" s="136" t="str">
        <f t="shared" si="71"/>
        <v/>
      </c>
      <c r="CA80" s="136" t="str">
        <f t="shared" si="71"/>
        <v/>
      </c>
      <c r="CB80" s="136" t="str">
        <f t="shared" si="71"/>
        <v/>
      </c>
      <c r="CC80" s="136" t="str">
        <f t="shared" si="71"/>
        <v/>
      </c>
      <c r="CD80" s="136" t="str">
        <f t="shared" si="71"/>
        <v/>
      </c>
      <c r="CE80" s="136" t="str">
        <f t="shared" si="71"/>
        <v/>
      </c>
      <c r="CF80" s="136" t="str">
        <f t="shared" si="71"/>
        <v/>
      </c>
      <c r="CG80" s="136" t="str">
        <f t="shared" si="71"/>
        <v/>
      </c>
      <c r="CH80" s="136" t="str">
        <f t="shared" si="71"/>
        <v/>
      </c>
      <c r="CI80" s="136" t="str">
        <f t="shared" si="71"/>
        <v/>
      </c>
      <c r="CJ80" s="136" t="str">
        <f t="shared" si="71"/>
        <v/>
      </c>
      <c r="CK80" s="136" t="str">
        <f t="shared" si="71"/>
        <v/>
      </c>
      <c r="CL80" s="136" t="str">
        <f t="shared" si="71"/>
        <v/>
      </c>
      <c r="CM80" s="136" t="str">
        <f t="shared" si="71"/>
        <v/>
      </c>
      <c r="CN80" s="136" t="str">
        <f t="shared" si="71"/>
        <v/>
      </c>
      <c r="CO80" s="136" t="str">
        <f t="shared" si="71"/>
        <v/>
      </c>
      <c r="CP80" s="136" t="str">
        <f t="shared" si="71"/>
        <v/>
      </c>
      <c r="CQ80" s="136" t="str">
        <f t="shared" si="71"/>
        <v/>
      </c>
      <c r="CR80" s="136" t="str">
        <f t="shared" si="71"/>
        <v/>
      </c>
      <c r="CS80" s="136" t="str">
        <f t="shared" si="71"/>
        <v/>
      </c>
      <c r="CT80" s="136" t="str">
        <f t="shared" si="71"/>
        <v/>
      </c>
      <c r="CU80" s="136" t="str">
        <f t="shared" si="71"/>
        <v/>
      </c>
      <c r="CV80" s="136" t="str">
        <f t="shared" si="71"/>
        <v/>
      </c>
      <c r="CW80" s="136" t="str">
        <f t="shared" si="71"/>
        <v/>
      </c>
      <c r="CX80" s="136" t="str">
        <f t="shared" si="71"/>
        <v/>
      </c>
      <c r="CY80" s="136" t="str">
        <f t="shared" si="71"/>
        <v/>
      </c>
      <c r="CZ80" s="136" t="str">
        <f t="shared" si="71"/>
        <v/>
      </c>
      <c r="DA80" s="136" t="str">
        <f t="shared" si="71"/>
        <v/>
      </c>
      <c r="DB80" s="136" t="str">
        <f t="shared" si="71"/>
        <v/>
      </c>
      <c r="DC80" s="136" t="str">
        <f t="shared" si="71"/>
        <v/>
      </c>
      <c r="DD80" s="136" t="str">
        <f t="shared" si="71"/>
        <v/>
      </c>
      <c r="DE80" s="136" t="str">
        <f t="shared" si="71"/>
        <v/>
      </c>
      <c r="DF80" s="136" t="str">
        <f t="shared" si="71"/>
        <v/>
      </c>
      <c r="DG80" s="136" t="str">
        <f t="shared" si="71"/>
        <v/>
      </c>
      <c r="DH80" s="136" t="str">
        <f t="shared" si="71"/>
        <v/>
      </c>
      <c r="DI80" s="136" t="str">
        <f t="shared" si="71"/>
        <v/>
      </c>
      <c r="DJ80" s="136" t="str">
        <f t="shared" si="71"/>
        <v/>
      </c>
      <c r="DK80" s="136" t="str">
        <f t="shared" si="71"/>
        <v/>
      </c>
      <c r="DL80" s="136" t="str">
        <f t="shared" si="71"/>
        <v/>
      </c>
      <c r="DM80" s="136" t="str">
        <f t="shared" si="71"/>
        <v/>
      </c>
      <c r="DN80" s="136" t="str">
        <f t="shared" si="71"/>
        <v/>
      </c>
      <c r="DO80" s="136" t="str">
        <f t="shared" si="71"/>
        <v/>
      </c>
      <c r="DP80" s="136" t="str">
        <f t="shared" si="71"/>
        <v/>
      </c>
      <c r="DQ80" s="136" t="str">
        <f t="shared" si="71"/>
        <v/>
      </c>
      <c r="DR80" s="136" t="str">
        <f t="shared" si="71"/>
        <v/>
      </c>
      <c r="DS80" s="136" t="str">
        <f t="shared" si="71"/>
        <v/>
      </c>
      <c r="DT80" s="136" t="str">
        <f t="shared" si="71"/>
        <v/>
      </c>
      <c r="DU80" s="136" t="str">
        <f t="shared" si="71"/>
        <v/>
      </c>
      <c r="DV80" s="136" t="str">
        <f t="shared" si="71"/>
        <v/>
      </c>
      <c r="DW80" s="136" t="str">
        <f t="shared" si="71"/>
        <v/>
      </c>
      <c r="DX80" s="136" t="str">
        <f t="shared" si="71"/>
        <v/>
      </c>
      <c r="DY80" s="136" t="str">
        <f t="shared" si="71"/>
        <v/>
      </c>
      <c r="DZ80" s="136" t="str">
        <f t="shared" si="71"/>
        <v/>
      </c>
      <c r="EA80" s="136" t="str">
        <f t="shared" ref="EA80:EK80" si="72">IF(EA30="","",IF(EA30&lt;$H$48,1,IF(EA30&lt;$H$49,2,IF(EA30&lt;$H$50,3,IF(EA30&lt;$H$51,4,5)))))</f>
        <v/>
      </c>
      <c r="EB80" s="136" t="str">
        <f t="shared" si="72"/>
        <v/>
      </c>
      <c r="EC80" s="136" t="str">
        <f t="shared" si="72"/>
        <v/>
      </c>
      <c r="ED80" s="136" t="str">
        <f t="shared" si="72"/>
        <v/>
      </c>
      <c r="EE80" s="136" t="str">
        <f t="shared" si="72"/>
        <v/>
      </c>
      <c r="EF80" s="136" t="str">
        <f t="shared" si="72"/>
        <v/>
      </c>
      <c r="EG80" s="136" t="str">
        <f t="shared" si="72"/>
        <v/>
      </c>
      <c r="EH80" s="136" t="str">
        <f t="shared" si="72"/>
        <v/>
      </c>
      <c r="EI80" s="136" t="str">
        <f t="shared" si="72"/>
        <v/>
      </c>
      <c r="EJ80" s="136" t="str">
        <f t="shared" si="72"/>
        <v/>
      </c>
      <c r="EK80" s="136" t="str">
        <f t="shared" si="72"/>
        <v/>
      </c>
    </row>
    <row r="81" spans="2:141">
      <c r="B81" s="133" t="str">
        <f t="shared" si="48"/>
        <v/>
      </c>
      <c r="C81" s="134" t="str">
        <f t="shared" si="48"/>
        <v/>
      </c>
      <c r="D81" s="207" t="str">
        <f t="shared" si="60"/>
        <v/>
      </c>
      <c r="E81" s="135" t="str">
        <f t="shared" si="60"/>
        <v/>
      </c>
      <c r="F81" s="135" t="str">
        <f t="shared" si="60"/>
        <v/>
      </c>
      <c r="G81" s="208" t="str">
        <f t="shared" si="60"/>
        <v/>
      </c>
      <c r="H81" s="216" t="str">
        <f t="shared" si="70"/>
        <v/>
      </c>
      <c r="I81" s="155" t="str">
        <f t="shared" si="70"/>
        <v/>
      </c>
      <c r="J81" s="155" t="str">
        <f t="shared" si="70"/>
        <v/>
      </c>
      <c r="K81" s="155" t="str">
        <f t="shared" si="70"/>
        <v/>
      </c>
      <c r="L81" s="155" t="str">
        <f t="shared" si="70"/>
        <v/>
      </c>
      <c r="M81" s="155" t="str">
        <f t="shared" si="70"/>
        <v/>
      </c>
      <c r="N81" s="155" t="str">
        <f t="shared" si="70"/>
        <v/>
      </c>
      <c r="O81" s="217" t="str">
        <f t="shared" si="70"/>
        <v/>
      </c>
      <c r="P81" s="222" t="str">
        <f t="shared" si="70"/>
        <v/>
      </c>
      <c r="Q81" s="136" t="str">
        <f t="shared" si="70"/>
        <v/>
      </c>
      <c r="R81" s="136" t="str">
        <f t="shared" si="70"/>
        <v/>
      </c>
      <c r="S81" s="136" t="str">
        <f t="shared" si="70"/>
        <v/>
      </c>
      <c r="T81" s="136" t="str">
        <f t="shared" si="70"/>
        <v/>
      </c>
      <c r="U81" s="136" t="str">
        <f t="shared" si="70"/>
        <v/>
      </c>
      <c r="V81" s="136" t="str">
        <f t="shared" si="70"/>
        <v/>
      </c>
      <c r="W81" s="136" t="str">
        <f t="shared" si="70"/>
        <v/>
      </c>
      <c r="X81" s="136" t="str">
        <f t="shared" si="70"/>
        <v/>
      </c>
      <c r="Y81" s="136" t="str">
        <f t="shared" si="70"/>
        <v/>
      </c>
      <c r="Z81" s="136" t="str">
        <f t="shared" si="70"/>
        <v/>
      </c>
      <c r="AA81" s="136" t="str">
        <f t="shared" si="70"/>
        <v/>
      </c>
      <c r="AB81" s="136" t="str">
        <f t="shared" si="70"/>
        <v/>
      </c>
      <c r="AC81" s="136" t="str">
        <f t="shared" si="70"/>
        <v/>
      </c>
      <c r="AD81" s="136" t="str">
        <f t="shared" si="70"/>
        <v/>
      </c>
      <c r="AE81" s="136" t="str">
        <f t="shared" si="70"/>
        <v/>
      </c>
      <c r="AF81" s="136" t="str">
        <f t="shared" si="70"/>
        <v/>
      </c>
      <c r="AG81" s="136" t="str">
        <f t="shared" si="70"/>
        <v/>
      </c>
      <c r="AH81" s="136" t="str">
        <f t="shared" si="70"/>
        <v/>
      </c>
      <c r="AI81" s="136" t="str">
        <f t="shared" si="70"/>
        <v/>
      </c>
      <c r="AJ81" s="136" t="str">
        <f t="shared" si="70"/>
        <v/>
      </c>
      <c r="AK81" s="136" t="str">
        <f t="shared" si="70"/>
        <v/>
      </c>
      <c r="AL81" s="136" t="str">
        <f t="shared" si="70"/>
        <v/>
      </c>
      <c r="AM81" s="136" t="str">
        <f t="shared" si="70"/>
        <v/>
      </c>
      <c r="AN81" s="136" t="str">
        <f t="shared" si="70"/>
        <v/>
      </c>
      <c r="AO81" s="136" t="str">
        <f t="shared" si="70"/>
        <v/>
      </c>
      <c r="AP81" s="136" t="str">
        <f t="shared" si="70"/>
        <v/>
      </c>
      <c r="AQ81" s="136" t="str">
        <f t="shared" si="70"/>
        <v/>
      </c>
      <c r="AR81" s="136" t="str">
        <f t="shared" si="70"/>
        <v/>
      </c>
      <c r="AS81" s="136" t="str">
        <f t="shared" si="70"/>
        <v/>
      </c>
      <c r="AT81" s="136" t="str">
        <f t="shared" si="70"/>
        <v/>
      </c>
      <c r="AU81" s="136" t="str">
        <f t="shared" si="70"/>
        <v/>
      </c>
      <c r="AV81" s="136" t="str">
        <f t="shared" si="70"/>
        <v/>
      </c>
      <c r="AW81" s="136" t="str">
        <f t="shared" si="70"/>
        <v/>
      </c>
      <c r="AX81" s="136" t="str">
        <f t="shared" si="70"/>
        <v/>
      </c>
      <c r="AY81" s="136" t="str">
        <f t="shared" si="70"/>
        <v/>
      </c>
      <c r="AZ81" s="136" t="str">
        <f t="shared" si="70"/>
        <v/>
      </c>
      <c r="BA81" s="136" t="str">
        <f t="shared" si="70"/>
        <v/>
      </c>
      <c r="BB81" s="136" t="str">
        <f t="shared" si="70"/>
        <v/>
      </c>
      <c r="BC81" s="136" t="str">
        <f t="shared" si="70"/>
        <v/>
      </c>
      <c r="BD81" s="136" t="str">
        <f t="shared" si="70"/>
        <v/>
      </c>
      <c r="BE81" s="136" t="str">
        <f t="shared" si="70"/>
        <v/>
      </c>
      <c r="BF81" s="136" t="str">
        <f t="shared" si="70"/>
        <v/>
      </c>
      <c r="BG81" s="136" t="str">
        <f t="shared" si="70"/>
        <v/>
      </c>
      <c r="BH81" s="136" t="str">
        <f t="shared" si="70"/>
        <v/>
      </c>
      <c r="BI81" s="136" t="str">
        <f t="shared" si="70"/>
        <v/>
      </c>
      <c r="BJ81" s="136" t="str">
        <f t="shared" si="70"/>
        <v/>
      </c>
      <c r="BK81" s="136" t="str">
        <f t="shared" si="70"/>
        <v/>
      </c>
      <c r="BL81" s="136" t="str">
        <f t="shared" si="70"/>
        <v/>
      </c>
      <c r="BM81" s="136" t="str">
        <f t="shared" si="70"/>
        <v/>
      </c>
      <c r="BN81" s="136" t="str">
        <f t="shared" si="70"/>
        <v/>
      </c>
      <c r="BO81" s="136" t="str">
        <f t="shared" ref="BO81:DZ81" si="73">IF(BO31="","",IF(BO31&lt;$H$48,1,IF(BO31&lt;$H$49,2,IF(BO31&lt;$H$50,3,IF(BO31&lt;$H$51,4,5)))))</f>
        <v/>
      </c>
      <c r="BP81" s="136" t="str">
        <f t="shared" si="73"/>
        <v/>
      </c>
      <c r="BQ81" s="136" t="str">
        <f t="shared" si="73"/>
        <v/>
      </c>
      <c r="BR81" s="136" t="str">
        <f t="shared" si="73"/>
        <v/>
      </c>
      <c r="BS81" s="136" t="str">
        <f t="shared" si="73"/>
        <v/>
      </c>
      <c r="BT81" s="136" t="str">
        <f t="shared" si="73"/>
        <v/>
      </c>
      <c r="BU81" s="136" t="str">
        <f t="shared" si="73"/>
        <v/>
      </c>
      <c r="BV81" s="136" t="str">
        <f t="shared" si="73"/>
        <v/>
      </c>
      <c r="BW81" s="136" t="str">
        <f t="shared" si="73"/>
        <v/>
      </c>
      <c r="BX81" s="136" t="str">
        <f t="shared" si="73"/>
        <v/>
      </c>
      <c r="BY81" s="136" t="str">
        <f t="shared" si="73"/>
        <v/>
      </c>
      <c r="BZ81" s="136" t="str">
        <f t="shared" si="73"/>
        <v/>
      </c>
      <c r="CA81" s="136" t="str">
        <f t="shared" si="73"/>
        <v/>
      </c>
      <c r="CB81" s="136" t="str">
        <f t="shared" si="73"/>
        <v/>
      </c>
      <c r="CC81" s="136" t="str">
        <f t="shared" si="73"/>
        <v/>
      </c>
      <c r="CD81" s="136" t="str">
        <f t="shared" si="73"/>
        <v/>
      </c>
      <c r="CE81" s="136" t="str">
        <f t="shared" si="73"/>
        <v/>
      </c>
      <c r="CF81" s="136" t="str">
        <f t="shared" si="73"/>
        <v/>
      </c>
      <c r="CG81" s="136" t="str">
        <f t="shared" si="73"/>
        <v/>
      </c>
      <c r="CH81" s="136" t="str">
        <f t="shared" si="73"/>
        <v/>
      </c>
      <c r="CI81" s="136" t="str">
        <f t="shared" si="73"/>
        <v/>
      </c>
      <c r="CJ81" s="136" t="str">
        <f t="shared" si="73"/>
        <v/>
      </c>
      <c r="CK81" s="136" t="str">
        <f t="shared" si="73"/>
        <v/>
      </c>
      <c r="CL81" s="136" t="str">
        <f t="shared" si="73"/>
        <v/>
      </c>
      <c r="CM81" s="136" t="str">
        <f t="shared" si="73"/>
        <v/>
      </c>
      <c r="CN81" s="136" t="str">
        <f t="shared" si="73"/>
        <v/>
      </c>
      <c r="CO81" s="136" t="str">
        <f t="shared" si="73"/>
        <v/>
      </c>
      <c r="CP81" s="136" t="str">
        <f t="shared" si="73"/>
        <v/>
      </c>
      <c r="CQ81" s="136" t="str">
        <f t="shared" si="73"/>
        <v/>
      </c>
      <c r="CR81" s="136" t="str">
        <f t="shared" si="73"/>
        <v/>
      </c>
      <c r="CS81" s="136" t="str">
        <f t="shared" si="73"/>
        <v/>
      </c>
      <c r="CT81" s="136" t="str">
        <f t="shared" si="73"/>
        <v/>
      </c>
      <c r="CU81" s="136" t="str">
        <f t="shared" si="73"/>
        <v/>
      </c>
      <c r="CV81" s="136" t="str">
        <f t="shared" si="73"/>
        <v/>
      </c>
      <c r="CW81" s="136" t="str">
        <f t="shared" si="73"/>
        <v/>
      </c>
      <c r="CX81" s="136" t="str">
        <f t="shared" si="73"/>
        <v/>
      </c>
      <c r="CY81" s="136" t="str">
        <f t="shared" si="73"/>
        <v/>
      </c>
      <c r="CZ81" s="136" t="str">
        <f t="shared" si="73"/>
        <v/>
      </c>
      <c r="DA81" s="136" t="str">
        <f t="shared" si="73"/>
        <v/>
      </c>
      <c r="DB81" s="136" t="str">
        <f t="shared" si="73"/>
        <v/>
      </c>
      <c r="DC81" s="136" t="str">
        <f t="shared" si="73"/>
        <v/>
      </c>
      <c r="DD81" s="136" t="str">
        <f t="shared" si="73"/>
        <v/>
      </c>
      <c r="DE81" s="136" t="str">
        <f t="shared" si="73"/>
        <v/>
      </c>
      <c r="DF81" s="136" t="str">
        <f t="shared" si="73"/>
        <v/>
      </c>
      <c r="DG81" s="136" t="str">
        <f t="shared" si="73"/>
        <v/>
      </c>
      <c r="DH81" s="136" t="str">
        <f t="shared" si="73"/>
        <v/>
      </c>
      <c r="DI81" s="136" t="str">
        <f t="shared" si="73"/>
        <v/>
      </c>
      <c r="DJ81" s="136" t="str">
        <f t="shared" si="73"/>
        <v/>
      </c>
      <c r="DK81" s="136" t="str">
        <f t="shared" si="73"/>
        <v/>
      </c>
      <c r="DL81" s="136" t="str">
        <f t="shared" si="73"/>
        <v/>
      </c>
      <c r="DM81" s="136" t="str">
        <f t="shared" si="73"/>
        <v/>
      </c>
      <c r="DN81" s="136" t="str">
        <f t="shared" si="73"/>
        <v/>
      </c>
      <c r="DO81" s="136" t="str">
        <f t="shared" si="73"/>
        <v/>
      </c>
      <c r="DP81" s="136" t="str">
        <f t="shared" si="73"/>
        <v/>
      </c>
      <c r="DQ81" s="136" t="str">
        <f t="shared" si="73"/>
        <v/>
      </c>
      <c r="DR81" s="136" t="str">
        <f t="shared" si="73"/>
        <v/>
      </c>
      <c r="DS81" s="136" t="str">
        <f t="shared" si="73"/>
        <v/>
      </c>
      <c r="DT81" s="136" t="str">
        <f t="shared" si="73"/>
        <v/>
      </c>
      <c r="DU81" s="136" t="str">
        <f t="shared" si="73"/>
        <v/>
      </c>
      <c r="DV81" s="136" t="str">
        <f t="shared" si="73"/>
        <v/>
      </c>
      <c r="DW81" s="136" t="str">
        <f t="shared" si="73"/>
        <v/>
      </c>
      <c r="DX81" s="136" t="str">
        <f t="shared" si="73"/>
        <v/>
      </c>
      <c r="DY81" s="136" t="str">
        <f t="shared" si="73"/>
        <v/>
      </c>
      <c r="DZ81" s="136" t="str">
        <f t="shared" si="73"/>
        <v/>
      </c>
      <c r="EA81" s="136" t="str">
        <f t="shared" ref="EA81:EK81" si="74">IF(EA31="","",IF(EA31&lt;$H$48,1,IF(EA31&lt;$H$49,2,IF(EA31&lt;$H$50,3,IF(EA31&lt;$H$51,4,5)))))</f>
        <v/>
      </c>
      <c r="EB81" s="136" t="str">
        <f t="shared" si="74"/>
        <v/>
      </c>
      <c r="EC81" s="136" t="str">
        <f t="shared" si="74"/>
        <v/>
      </c>
      <c r="ED81" s="136" t="str">
        <f t="shared" si="74"/>
        <v/>
      </c>
      <c r="EE81" s="136" t="str">
        <f t="shared" si="74"/>
        <v/>
      </c>
      <c r="EF81" s="136" t="str">
        <f t="shared" si="74"/>
        <v/>
      </c>
      <c r="EG81" s="136" t="str">
        <f t="shared" si="74"/>
        <v/>
      </c>
      <c r="EH81" s="136" t="str">
        <f t="shared" si="74"/>
        <v/>
      </c>
      <c r="EI81" s="136" t="str">
        <f t="shared" si="74"/>
        <v/>
      </c>
      <c r="EJ81" s="136" t="str">
        <f t="shared" si="74"/>
        <v/>
      </c>
      <c r="EK81" s="136" t="str">
        <f t="shared" si="74"/>
        <v/>
      </c>
    </row>
    <row r="82" spans="2:141">
      <c r="B82" s="133" t="str">
        <f t="shared" si="48"/>
        <v/>
      </c>
      <c r="C82" s="134" t="str">
        <f t="shared" si="48"/>
        <v/>
      </c>
      <c r="D82" s="207" t="str">
        <f t="shared" si="60"/>
        <v/>
      </c>
      <c r="E82" s="135" t="str">
        <f t="shared" si="60"/>
        <v/>
      </c>
      <c r="F82" s="135" t="str">
        <f t="shared" si="60"/>
        <v/>
      </c>
      <c r="G82" s="208" t="str">
        <f t="shared" si="60"/>
        <v/>
      </c>
      <c r="H82" s="216" t="str">
        <f t="shared" si="70"/>
        <v/>
      </c>
      <c r="I82" s="155" t="str">
        <f t="shared" si="70"/>
        <v/>
      </c>
      <c r="J82" s="155" t="str">
        <f t="shared" si="70"/>
        <v/>
      </c>
      <c r="K82" s="155" t="str">
        <f t="shared" si="70"/>
        <v/>
      </c>
      <c r="L82" s="155" t="str">
        <f t="shared" si="70"/>
        <v/>
      </c>
      <c r="M82" s="155" t="str">
        <f t="shared" si="70"/>
        <v/>
      </c>
      <c r="N82" s="155" t="str">
        <f t="shared" si="70"/>
        <v/>
      </c>
      <c r="O82" s="217" t="str">
        <f t="shared" si="70"/>
        <v/>
      </c>
      <c r="P82" s="222" t="str">
        <f t="shared" si="70"/>
        <v/>
      </c>
      <c r="Q82" s="136" t="str">
        <f t="shared" si="70"/>
        <v/>
      </c>
      <c r="R82" s="136" t="str">
        <f t="shared" si="70"/>
        <v/>
      </c>
      <c r="S82" s="136" t="str">
        <f t="shared" si="70"/>
        <v/>
      </c>
      <c r="T82" s="136" t="str">
        <f t="shared" si="70"/>
        <v/>
      </c>
      <c r="U82" s="136" t="str">
        <f t="shared" si="70"/>
        <v/>
      </c>
      <c r="V82" s="136" t="str">
        <f t="shared" si="70"/>
        <v/>
      </c>
      <c r="W82" s="136" t="str">
        <f t="shared" si="70"/>
        <v/>
      </c>
      <c r="X82" s="136" t="str">
        <f t="shared" si="70"/>
        <v/>
      </c>
      <c r="Y82" s="136" t="str">
        <f t="shared" si="70"/>
        <v/>
      </c>
      <c r="Z82" s="136" t="str">
        <f t="shared" si="70"/>
        <v/>
      </c>
      <c r="AA82" s="136" t="str">
        <f t="shared" si="70"/>
        <v/>
      </c>
      <c r="AB82" s="136" t="str">
        <f t="shared" si="70"/>
        <v/>
      </c>
      <c r="AC82" s="136" t="str">
        <f t="shared" si="70"/>
        <v/>
      </c>
      <c r="AD82" s="136" t="str">
        <f t="shared" si="70"/>
        <v/>
      </c>
      <c r="AE82" s="136" t="str">
        <f t="shared" si="70"/>
        <v/>
      </c>
      <c r="AF82" s="136" t="str">
        <f t="shared" si="70"/>
        <v/>
      </c>
      <c r="AG82" s="136" t="str">
        <f t="shared" si="70"/>
        <v/>
      </c>
      <c r="AH82" s="136" t="str">
        <f t="shared" si="70"/>
        <v/>
      </c>
      <c r="AI82" s="136" t="str">
        <f t="shared" si="70"/>
        <v/>
      </c>
      <c r="AJ82" s="136" t="str">
        <f t="shared" si="70"/>
        <v/>
      </c>
      <c r="AK82" s="136" t="str">
        <f t="shared" si="70"/>
        <v/>
      </c>
      <c r="AL82" s="136" t="str">
        <f t="shared" si="70"/>
        <v/>
      </c>
      <c r="AM82" s="136" t="str">
        <f t="shared" si="70"/>
        <v/>
      </c>
      <c r="AN82" s="136" t="str">
        <f t="shared" si="70"/>
        <v/>
      </c>
      <c r="AO82" s="136" t="str">
        <f t="shared" si="70"/>
        <v/>
      </c>
      <c r="AP82" s="136" t="str">
        <f t="shared" si="70"/>
        <v/>
      </c>
      <c r="AQ82" s="136" t="str">
        <f t="shared" si="70"/>
        <v/>
      </c>
      <c r="AR82" s="136" t="str">
        <f t="shared" si="70"/>
        <v/>
      </c>
      <c r="AS82" s="136" t="str">
        <f t="shared" si="70"/>
        <v/>
      </c>
      <c r="AT82" s="136" t="str">
        <f t="shared" si="70"/>
        <v/>
      </c>
      <c r="AU82" s="136" t="str">
        <f t="shared" si="70"/>
        <v/>
      </c>
      <c r="AV82" s="136" t="str">
        <f t="shared" si="70"/>
        <v/>
      </c>
      <c r="AW82" s="136" t="str">
        <f t="shared" si="70"/>
        <v/>
      </c>
      <c r="AX82" s="136" t="str">
        <f t="shared" si="70"/>
        <v/>
      </c>
      <c r="AY82" s="136" t="str">
        <f t="shared" si="70"/>
        <v/>
      </c>
      <c r="AZ82" s="136" t="str">
        <f t="shared" si="70"/>
        <v/>
      </c>
      <c r="BA82" s="136" t="str">
        <f t="shared" si="70"/>
        <v/>
      </c>
      <c r="BB82" s="136" t="str">
        <f t="shared" si="70"/>
        <v/>
      </c>
      <c r="BC82" s="136" t="str">
        <f t="shared" si="70"/>
        <v/>
      </c>
      <c r="BD82" s="136" t="str">
        <f t="shared" si="70"/>
        <v/>
      </c>
      <c r="BE82" s="136" t="str">
        <f t="shared" si="70"/>
        <v/>
      </c>
      <c r="BF82" s="136" t="str">
        <f t="shared" si="70"/>
        <v/>
      </c>
      <c r="BG82" s="136" t="str">
        <f t="shared" si="70"/>
        <v/>
      </c>
      <c r="BH82" s="136" t="str">
        <f t="shared" si="70"/>
        <v/>
      </c>
      <c r="BI82" s="136" t="str">
        <f t="shared" si="70"/>
        <v/>
      </c>
      <c r="BJ82" s="136" t="str">
        <f t="shared" si="70"/>
        <v/>
      </c>
      <c r="BK82" s="136" t="str">
        <f t="shared" si="70"/>
        <v/>
      </c>
      <c r="BL82" s="136" t="str">
        <f t="shared" si="70"/>
        <v/>
      </c>
      <c r="BM82" s="136" t="str">
        <f t="shared" si="70"/>
        <v/>
      </c>
      <c r="BN82" s="136" t="str">
        <f t="shared" si="70"/>
        <v/>
      </c>
      <c r="BO82" s="136" t="str">
        <f t="shared" ref="BO82:DZ82" si="75">IF(BO32="","",IF(BO32&lt;$H$48,1,IF(BO32&lt;$H$49,2,IF(BO32&lt;$H$50,3,IF(BO32&lt;$H$51,4,5)))))</f>
        <v/>
      </c>
      <c r="BP82" s="136" t="str">
        <f t="shared" si="75"/>
        <v/>
      </c>
      <c r="BQ82" s="136" t="str">
        <f t="shared" si="75"/>
        <v/>
      </c>
      <c r="BR82" s="136" t="str">
        <f t="shared" si="75"/>
        <v/>
      </c>
      <c r="BS82" s="136" t="str">
        <f t="shared" si="75"/>
        <v/>
      </c>
      <c r="BT82" s="136" t="str">
        <f t="shared" si="75"/>
        <v/>
      </c>
      <c r="BU82" s="136" t="str">
        <f t="shared" si="75"/>
        <v/>
      </c>
      <c r="BV82" s="136" t="str">
        <f t="shared" si="75"/>
        <v/>
      </c>
      <c r="BW82" s="136" t="str">
        <f t="shared" si="75"/>
        <v/>
      </c>
      <c r="BX82" s="136" t="str">
        <f t="shared" si="75"/>
        <v/>
      </c>
      <c r="BY82" s="136" t="str">
        <f t="shared" si="75"/>
        <v/>
      </c>
      <c r="BZ82" s="136" t="str">
        <f t="shared" si="75"/>
        <v/>
      </c>
      <c r="CA82" s="136" t="str">
        <f t="shared" si="75"/>
        <v/>
      </c>
      <c r="CB82" s="136" t="str">
        <f t="shared" si="75"/>
        <v/>
      </c>
      <c r="CC82" s="136" t="str">
        <f t="shared" si="75"/>
        <v/>
      </c>
      <c r="CD82" s="136" t="str">
        <f t="shared" si="75"/>
        <v/>
      </c>
      <c r="CE82" s="136" t="str">
        <f t="shared" si="75"/>
        <v/>
      </c>
      <c r="CF82" s="136" t="str">
        <f t="shared" si="75"/>
        <v/>
      </c>
      <c r="CG82" s="136" t="str">
        <f t="shared" si="75"/>
        <v/>
      </c>
      <c r="CH82" s="136" t="str">
        <f t="shared" si="75"/>
        <v/>
      </c>
      <c r="CI82" s="136" t="str">
        <f t="shared" si="75"/>
        <v/>
      </c>
      <c r="CJ82" s="136" t="str">
        <f t="shared" si="75"/>
        <v/>
      </c>
      <c r="CK82" s="136" t="str">
        <f t="shared" si="75"/>
        <v/>
      </c>
      <c r="CL82" s="136" t="str">
        <f t="shared" si="75"/>
        <v/>
      </c>
      <c r="CM82" s="136" t="str">
        <f t="shared" si="75"/>
        <v/>
      </c>
      <c r="CN82" s="136" t="str">
        <f t="shared" si="75"/>
        <v/>
      </c>
      <c r="CO82" s="136" t="str">
        <f t="shared" si="75"/>
        <v/>
      </c>
      <c r="CP82" s="136" t="str">
        <f t="shared" si="75"/>
        <v/>
      </c>
      <c r="CQ82" s="136" t="str">
        <f t="shared" si="75"/>
        <v/>
      </c>
      <c r="CR82" s="136" t="str">
        <f t="shared" si="75"/>
        <v/>
      </c>
      <c r="CS82" s="136" t="str">
        <f t="shared" si="75"/>
        <v/>
      </c>
      <c r="CT82" s="136" t="str">
        <f t="shared" si="75"/>
        <v/>
      </c>
      <c r="CU82" s="136" t="str">
        <f t="shared" si="75"/>
        <v/>
      </c>
      <c r="CV82" s="136" t="str">
        <f t="shared" si="75"/>
        <v/>
      </c>
      <c r="CW82" s="136" t="str">
        <f t="shared" si="75"/>
        <v/>
      </c>
      <c r="CX82" s="136" t="str">
        <f t="shared" si="75"/>
        <v/>
      </c>
      <c r="CY82" s="136" t="str">
        <f t="shared" si="75"/>
        <v/>
      </c>
      <c r="CZ82" s="136" t="str">
        <f t="shared" si="75"/>
        <v/>
      </c>
      <c r="DA82" s="136" t="str">
        <f t="shared" si="75"/>
        <v/>
      </c>
      <c r="DB82" s="136" t="str">
        <f t="shared" si="75"/>
        <v/>
      </c>
      <c r="DC82" s="136" t="str">
        <f t="shared" si="75"/>
        <v/>
      </c>
      <c r="DD82" s="136" t="str">
        <f t="shared" si="75"/>
        <v/>
      </c>
      <c r="DE82" s="136" t="str">
        <f t="shared" si="75"/>
        <v/>
      </c>
      <c r="DF82" s="136" t="str">
        <f t="shared" si="75"/>
        <v/>
      </c>
      <c r="DG82" s="136" t="str">
        <f t="shared" si="75"/>
        <v/>
      </c>
      <c r="DH82" s="136" t="str">
        <f t="shared" si="75"/>
        <v/>
      </c>
      <c r="DI82" s="136" t="str">
        <f t="shared" si="75"/>
        <v/>
      </c>
      <c r="DJ82" s="136" t="str">
        <f t="shared" si="75"/>
        <v/>
      </c>
      <c r="DK82" s="136" t="str">
        <f t="shared" si="75"/>
        <v/>
      </c>
      <c r="DL82" s="136" t="str">
        <f t="shared" si="75"/>
        <v/>
      </c>
      <c r="DM82" s="136" t="str">
        <f t="shared" si="75"/>
        <v/>
      </c>
      <c r="DN82" s="136" t="str">
        <f t="shared" si="75"/>
        <v/>
      </c>
      <c r="DO82" s="136" t="str">
        <f t="shared" si="75"/>
        <v/>
      </c>
      <c r="DP82" s="136" t="str">
        <f t="shared" si="75"/>
        <v/>
      </c>
      <c r="DQ82" s="136" t="str">
        <f t="shared" si="75"/>
        <v/>
      </c>
      <c r="DR82" s="136" t="str">
        <f t="shared" si="75"/>
        <v/>
      </c>
      <c r="DS82" s="136" t="str">
        <f t="shared" si="75"/>
        <v/>
      </c>
      <c r="DT82" s="136" t="str">
        <f t="shared" si="75"/>
        <v/>
      </c>
      <c r="DU82" s="136" t="str">
        <f t="shared" si="75"/>
        <v/>
      </c>
      <c r="DV82" s="136" t="str">
        <f t="shared" si="75"/>
        <v/>
      </c>
      <c r="DW82" s="136" t="str">
        <f t="shared" si="75"/>
        <v/>
      </c>
      <c r="DX82" s="136" t="str">
        <f t="shared" si="75"/>
        <v/>
      </c>
      <c r="DY82" s="136" t="str">
        <f t="shared" si="75"/>
        <v/>
      </c>
      <c r="DZ82" s="136" t="str">
        <f t="shared" si="75"/>
        <v/>
      </c>
      <c r="EA82" s="136" t="str">
        <f t="shared" ref="EA82:EK82" si="76">IF(EA32="","",IF(EA32&lt;$H$48,1,IF(EA32&lt;$H$49,2,IF(EA32&lt;$H$50,3,IF(EA32&lt;$H$51,4,5)))))</f>
        <v/>
      </c>
      <c r="EB82" s="136" t="str">
        <f t="shared" si="76"/>
        <v/>
      </c>
      <c r="EC82" s="136" t="str">
        <f t="shared" si="76"/>
        <v/>
      </c>
      <c r="ED82" s="136" t="str">
        <f t="shared" si="76"/>
        <v/>
      </c>
      <c r="EE82" s="136" t="str">
        <f t="shared" si="76"/>
        <v/>
      </c>
      <c r="EF82" s="136" t="str">
        <f t="shared" si="76"/>
        <v/>
      </c>
      <c r="EG82" s="136" t="str">
        <f t="shared" si="76"/>
        <v/>
      </c>
      <c r="EH82" s="136" t="str">
        <f t="shared" si="76"/>
        <v/>
      </c>
      <c r="EI82" s="136" t="str">
        <f t="shared" si="76"/>
        <v/>
      </c>
      <c r="EJ82" s="136" t="str">
        <f t="shared" si="76"/>
        <v/>
      </c>
      <c r="EK82" s="136" t="str">
        <f t="shared" si="76"/>
        <v/>
      </c>
    </row>
    <row r="83" spans="2:141">
      <c r="B83" s="133" t="str">
        <f t="shared" si="48"/>
        <v/>
      </c>
      <c r="C83" s="134" t="str">
        <f t="shared" si="48"/>
        <v/>
      </c>
      <c r="D83" s="207" t="str">
        <f t="shared" si="60"/>
        <v/>
      </c>
      <c r="E83" s="135" t="str">
        <f t="shared" si="60"/>
        <v/>
      </c>
      <c r="F83" s="135" t="str">
        <f t="shared" si="60"/>
        <v/>
      </c>
      <c r="G83" s="208" t="str">
        <f t="shared" si="60"/>
        <v/>
      </c>
      <c r="H83" s="216" t="str">
        <f t="shared" si="70"/>
        <v/>
      </c>
      <c r="I83" s="155" t="str">
        <f t="shared" si="70"/>
        <v/>
      </c>
      <c r="J83" s="155" t="str">
        <f t="shared" si="70"/>
        <v/>
      </c>
      <c r="K83" s="155" t="str">
        <f t="shared" si="70"/>
        <v/>
      </c>
      <c r="L83" s="155" t="str">
        <f t="shared" si="70"/>
        <v/>
      </c>
      <c r="M83" s="155" t="str">
        <f t="shared" si="70"/>
        <v/>
      </c>
      <c r="N83" s="155" t="str">
        <f t="shared" si="70"/>
        <v/>
      </c>
      <c r="O83" s="217" t="str">
        <f t="shared" si="70"/>
        <v/>
      </c>
      <c r="P83" s="222" t="str">
        <f t="shared" si="70"/>
        <v/>
      </c>
      <c r="Q83" s="136" t="str">
        <f t="shared" si="70"/>
        <v/>
      </c>
      <c r="R83" s="136" t="str">
        <f t="shared" si="70"/>
        <v/>
      </c>
      <c r="S83" s="136" t="str">
        <f t="shared" si="70"/>
        <v/>
      </c>
      <c r="T83" s="136" t="str">
        <f t="shared" si="70"/>
        <v/>
      </c>
      <c r="U83" s="136" t="str">
        <f t="shared" si="70"/>
        <v/>
      </c>
      <c r="V83" s="136" t="str">
        <f t="shared" si="70"/>
        <v/>
      </c>
      <c r="W83" s="136" t="str">
        <f t="shared" si="70"/>
        <v/>
      </c>
      <c r="X83" s="136" t="str">
        <f t="shared" si="70"/>
        <v/>
      </c>
      <c r="Y83" s="136" t="str">
        <f t="shared" si="70"/>
        <v/>
      </c>
      <c r="Z83" s="136" t="str">
        <f t="shared" si="70"/>
        <v/>
      </c>
      <c r="AA83" s="136" t="str">
        <f t="shared" si="70"/>
        <v/>
      </c>
      <c r="AB83" s="136" t="str">
        <f t="shared" si="70"/>
        <v/>
      </c>
      <c r="AC83" s="136" t="str">
        <f t="shared" si="70"/>
        <v/>
      </c>
      <c r="AD83" s="136" t="str">
        <f t="shared" si="70"/>
        <v/>
      </c>
      <c r="AE83" s="136" t="str">
        <f t="shared" si="70"/>
        <v/>
      </c>
      <c r="AF83" s="136" t="str">
        <f t="shared" si="70"/>
        <v/>
      </c>
      <c r="AG83" s="136" t="str">
        <f t="shared" si="70"/>
        <v/>
      </c>
      <c r="AH83" s="136" t="str">
        <f t="shared" si="70"/>
        <v/>
      </c>
      <c r="AI83" s="136" t="str">
        <f t="shared" si="70"/>
        <v/>
      </c>
      <c r="AJ83" s="136" t="str">
        <f t="shared" si="70"/>
        <v/>
      </c>
      <c r="AK83" s="136" t="str">
        <f t="shared" si="70"/>
        <v/>
      </c>
      <c r="AL83" s="136" t="str">
        <f t="shared" si="70"/>
        <v/>
      </c>
      <c r="AM83" s="136" t="str">
        <f t="shared" si="70"/>
        <v/>
      </c>
      <c r="AN83" s="136" t="str">
        <f t="shared" si="70"/>
        <v/>
      </c>
      <c r="AO83" s="136" t="str">
        <f t="shared" si="70"/>
        <v/>
      </c>
      <c r="AP83" s="136" t="str">
        <f t="shared" si="70"/>
        <v/>
      </c>
      <c r="AQ83" s="136" t="str">
        <f t="shared" si="70"/>
        <v/>
      </c>
      <c r="AR83" s="136" t="str">
        <f t="shared" si="70"/>
        <v/>
      </c>
      <c r="AS83" s="136" t="str">
        <f t="shared" si="70"/>
        <v/>
      </c>
      <c r="AT83" s="136" t="str">
        <f t="shared" si="70"/>
        <v/>
      </c>
      <c r="AU83" s="136" t="str">
        <f t="shared" si="70"/>
        <v/>
      </c>
      <c r="AV83" s="136" t="str">
        <f t="shared" si="70"/>
        <v/>
      </c>
      <c r="AW83" s="136" t="str">
        <f t="shared" si="70"/>
        <v/>
      </c>
      <c r="AX83" s="136" t="str">
        <f t="shared" si="70"/>
        <v/>
      </c>
      <c r="AY83" s="136" t="str">
        <f t="shared" si="70"/>
        <v/>
      </c>
      <c r="AZ83" s="136" t="str">
        <f t="shared" si="70"/>
        <v/>
      </c>
      <c r="BA83" s="136" t="str">
        <f t="shared" si="70"/>
        <v/>
      </c>
      <c r="BB83" s="136" t="str">
        <f t="shared" si="70"/>
        <v/>
      </c>
      <c r="BC83" s="136" t="str">
        <f t="shared" si="70"/>
        <v/>
      </c>
      <c r="BD83" s="136" t="str">
        <f t="shared" si="70"/>
        <v/>
      </c>
      <c r="BE83" s="136" t="str">
        <f t="shared" si="70"/>
        <v/>
      </c>
      <c r="BF83" s="136" t="str">
        <f t="shared" si="70"/>
        <v/>
      </c>
      <c r="BG83" s="136" t="str">
        <f t="shared" si="70"/>
        <v/>
      </c>
      <c r="BH83" s="136" t="str">
        <f t="shared" si="70"/>
        <v/>
      </c>
      <c r="BI83" s="136" t="str">
        <f t="shared" si="70"/>
        <v/>
      </c>
      <c r="BJ83" s="136" t="str">
        <f t="shared" si="70"/>
        <v/>
      </c>
      <c r="BK83" s="136" t="str">
        <f t="shared" si="70"/>
        <v/>
      </c>
      <c r="BL83" s="136" t="str">
        <f t="shared" si="70"/>
        <v/>
      </c>
      <c r="BM83" s="136" t="str">
        <f t="shared" si="70"/>
        <v/>
      </c>
      <c r="BN83" s="136" t="str">
        <f t="shared" si="70"/>
        <v/>
      </c>
      <c r="BO83" s="136" t="str">
        <f t="shared" ref="BO83:DZ83" si="77">IF(BO33="","",IF(BO33&lt;$H$48,1,IF(BO33&lt;$H$49,2,IF(BO33&lt;$H$50,3,IF(BO33&lt;$H$51,4,5)))))</f>
        <v/>
      </c>
      <c r="BP83" s="136" t="str">
        <f t="shared" si="77"/>
        <v/>
      </c>
      <c r="BQ83" s="136" t="str">
        <f t="shared" si="77"/>
        <v/>
      </c>
      <c r="BR83" s="136" t="str">
        <f t="shared" si="77"/>
        <v/>
      </c>
      <c r="BS83" s="136" t="str">
        <f t="shared" si="77"/>
        <v/>
      </c>
      <c r="BT83" s="136" t="str">
        <f t="shared" si="77"/>
        <v/>
      </c>
      <c r="BU83" s="136" t="str">
        <f t="shared" si="77"/>
        <v/>
      </c>
      <c r="BV83" s="136" t="str">
        <f t="shared" si="77"/>
        <v/>
      </c>
      <c r="BW83" s="136" t="str">
        <f t="shared" si="77"/>
        <v/>
      </c>
      <c r="BX83" s="136" t="str">
        <f t="shared" si="77"/>
        <v/>
      </c>
      <c r="BY83" s="136" t="str">
        <f t="shared" si="77"/>
        <v/>
      </c>
      <c r="BZ83" s="136" t="str">
        <f t="shared" si="77"/>
        <v/>
      </c>
      <c r="CA83" s="136" t="str">
        <f t="shared" si="77"/>
        <v/>
      </c>
      <c r="CB83" s="136" t="str">
        <f t="shared" si="77"/>
        <v/>
      </c>
      <c r="CC83" s="136" t="str">
        <f t="shared" si="77"/>
        <v/>
      </c>
      <c r="CD83" s="136" t="str">
        <f t="shared" si="77"/>
        <v/>
      </c>
      <c r="CE83" s="136" t="str">
        <f t="shared" si="77"/>
        <v/>
      </c>
      <c r="CF83" s="136" t="str">
        <f t="shared" si="77"/>
        <v/>
      </c>
      <c r="CG83" s="136" t="str">
        <f t="shared" si="77"/>
        <v/>
      </c>
      <c r="CH83" s="136" t="str">
        <f t="shared" si="77"/>
        <v/>
      </c>
      <c r="CI83" s="136" t="str">
        <f t="shared" si="77"/>
        <v/>
      </c>
      <c r="CJ83" s="136" t="str">
        <f t="shared" si="77"/>
        <v/>
      </c>
      <c r="CK83" s="136" t="str">
        <f t="shared" si="77"/>
        <v/>
      </c>
      <c r="CL83" s="136" t="str">
        <f t="shared" si="77"/>
        <v/>
      </c>
      <c r="CM83" s="136" t="str">
        <f t="shared" si="77"/>
        <v/>
      </c>
      <c r="CN83" s="136" t="str">
        <f t="shared" si="77"/>
        <v/>
      </c>
      <c r="CO83" s="136" t="str">
        <f t="shared" si="77"/>
        <v/>
      </c>
      <c r="CP83" s="136" t="str">
        <f t="shared" si="77"/>
        <v/>
      </c>
      <c r="CQ83" s="136" t="str">
        <f t="shared" si="77"/>
        <v/>
      </c>
      <c r="CR83" s="136" t="str">
        <f t="shared" si="77"/>
        <v/>
      </c>
      <c r="CS83" s="136" t="str">
        <f t="shared" si="77"/>
        <v/>
      </c>
      <c r="CT83" s="136" t="str">
        <f t="shared" si="77"/>
        <v/>
      </c>
      <c r="CU83" s="136" t="str">
        <f t="shared" si="77"/>
        <v/>
      </c>
      <c r="CV83" s="136" t="str">
        <f t="shared" si="77"/>
        <v/>
      </c>
      <c r="CW83" s="136" t="str">
        <f t="shared" si="77"/>
        <v/>
      </c>
      <c r="CX83" s="136" t="str">
        <f t="shared" si="77"/>
        <v/>
      </c>
      <c r="CY83" s="136" t="str">
        <f t="shared" si="77"/>
        <v/>
      </c>
      <c r="CZ83" s="136" t="str">
        <f t="shared" si="77"/>
        <v/>
      </c>
      <c r="DA83" s="136" t="str">
        <f t="shared" si="77"/>
        <v/>
      </c>
      <c r="DB83" s="136" t="str">
        <f t="shared" si="77"/>
        <v/>
      </c>
      <c r="DC83" s="136" t="str">
        <f t="shared" si="77"/>
        <v/>
      </c>
      <c r="DD83" s="136" t="str">
        <f t="shared" si="77"/>
        <v/>
      </c>
      <c r="DE83" s="136" t="str">
        <f t="shared" si="77"/>
        <v/>
      </c>
      <c r="DF83" s="136" t="str">
        <f t="shared" si="77"/>
        <v/>
      </c>
      <c r="DG83" s="136" t="str">
        <f t="shared" si="77"/>
        <v/>
      </c>
      <c r="DH83" s="136" t="str">
        <f t="shared" si="77"/>
        <v/>
      </c>
      <c r="DI83" s="136" t="str">
        <f t="shared" si="77"/>
        <v/>
      </c>
      <c r="DJ83" s="136" t="str">
        <f t="shared" si="77"/>
        <v/>
      </c>
      <c r="DK83" s="136" t="str">
        <f t="shared" si="77"/>
        <v/>
      </c>
      <c r="DL83" s="136" t="str">
        <f t="shared" si="77"/>
        <v/>
      </c>
      <c r="DM83" s="136" t="str">
        <f t="shared" si="77"/>
        <v/>
      </c>
      <c r="DN83" s="136" t="str">
        <f t="shared" si="77"/>
        <v/>
      </c>
      <c r="DO83" s="136" t="str">
        <f t="shared" si="77"/>
        <v/>
      </c>
      <c r="DP83" s="136" t="str">
        <f t="shared" si="77"/>
        <v/>
      </c>
      <c r="DQ83" s="136" t="str">
        <f t="shared" si="77"/>
        <v/>
      </c>
      <c r="DR83" s="136" t="str">
        <f t="shared" si="77"/>
        <v/>
      </c>
      <c r="DS83" s="136" t="str">
        <f t="shared" si="77"/>
        <v/>
      </c>
      <c r="DT83" s="136" t="str">
        <f t="shared" si="77"/>
        <v/>
      </c>
      <c r="DU83" s="136" t="str">
        <f t="shared" si="77"/>
        <v/>
      </c>
      <c r="DV83" s="136" t="str">
        <f t="shared" si="77"/>
        <v/>
      </c>
      <c r="DW83" s="136" t="str">
        <f t="shared" si="77"/>
        <v/>
      </c>
      <c r="DX83" s="136" t="str">
        <f t="shared" si="77"/>
        <v/>
      </c>
      <c r="DY83" s="136" t="str">
        <f t="shared" si="77"/>
        <v/>
      </c>
      <c r="DZ83" s="136" t="str">
        <f t="shared" si="77"/>
        <v/>
      </c>
      <c r="EA83" s="136" t="str">
        <f t="shared" ref="EA83:EK83" si="78">IF(EA33="","",IF(EA33&lt;$H$48,1,IF(EA33&lt;$H$49,2,IF(EA33&lt;$H$50,3,IF(EA33&lt;$H$51,4,5)))))</f>
        <v/>
      </c>
      <c r="EB83" s="136" t="str">
        <f t="shared" si="78"/>
        <v/>
      </c>
      <c r="EC83" s="136" t="str">
        <f t="shared" si="78"/>
        <v/>
      </c>
      <c r="ED83" s="136" t="str">
        <f t="shared" si="78"/>
        <v/>
      </c>
      <c r="EE83" s="136" t="str">
        <f t="shared" si="78"/>
        <v/>
      </c>
      <c r="EF83" s="136" t="str">
        <f t="shared" si="78"/>
        <v/>
      </c>
      <c r="EG83" s="136" t="str">
        <f t="shared" si="78"/>
        <v/>
      </c>
      <c r="EH83" s="136" t="str">
        <f t="shared" si="78"/>
        <v/>
      </c>
      <c r="EI83" s="136" t="str">
        <f t="shared" si="78"/>
        <v/>
      </c>
      <c r="EJ83" s="136" t="str">
        <f t="shared" si="78"/>
        <v/>
      </c>
      <c r="EK83" s="136" t="str">
        <f t="shared" si="78"/>
        <v/>
      </c>
    </row>
    <row r="84" spans="2:141">
      <c r="B84" s="133" t="str">
        <f t="shared" si="48"/>
        <v/>
      </c>
      <c r="C84" s="134" t="str">
        <f t="shared" si="48"/>
        <v/>
      </c>
      <c r="D84" s="207" t="str">
        <f t="shared" si="60"/>
        <v/>
      </c>
      <c r="E84" s="135" t="str">
        <f t="shared" si="60"/>
        <v/>
      </c>
      <c r="F84" s="135" t="str">
        <f t="shared" si="60"/>
        <v/>
      </c>
      <c r="G84" s="208" t="str">
        <f t="shared" si="60"/>
        <v/>
      </c>
      <c r="H84" s="216" t="str">
        <f t="shared" ref="H84:BN87" si="79">IF(H34="","",IF(H34&lt;$H$48,1,IF(H34&lt;$H$49,2,IF(H34&lt;$H$50,3,IF(H34&lt;$H$51,4,5)))))</f>
        <v/>
      </c>
      <c r="I84" s="155" t="str">
        <f t="shared" si="79"/>
        <v/>
      </c>
      <c r="J84" s="155" t="str">
        <f t="shared" si="79"/>
        <v/>
      </c>
      <c r="K84" s="155" t="str">
        <f t="shared" si="79"/>
        <v/>
      </c>
      <c r="L84" s="155" t="str">
        <f t="shared" si="79"/>
        <v/>
      </c>
      <c r="M84" s="155" t="str">
        <f t="shared" si="79"/>
        <v/>
      </c>
      <c r="N84" s="155" t="str">
        <f t="shared" si="79"/>
        <v/>
      </c>
      <c r="O84" s="217" t="str">
        <f t="shared" si="79"/>
        <v/>
      </c>
      <c r="P84" s="222" t="str">
        <f t="shared" si="79"/>
        <v/>
      </c>
      <c r="Q84" s="136" t="str">
        <f t="shared" si="79"/>
        <v/>
      </c>
      <c r="R84" s="136" t="str">
        <f t="shared" si="79"/>
        <v/>
      </c>
      <c r="S84" s="136" t="str">
        <f t="shared" si="79"/>
        <v/>
      </c>
      <c r="T84" s="136" t="str">
        <f t="shared" si="79"/>
        <v/>
      </c>
      <c r="U84" s="136" t="str">
        <f t="shared" si="79"/>
        <v/>
      </c>
      <c r="V84" s="136" t="str">
        <f t="shared" si="79"/>
        <v/>
      </c>
      <c r="W84" s="136" t="str">
        <f t="shared" si="79"/>
        <v/>
      </c>
      <c r="X84" s="136" t="str">
        <f t="shared" si="79"/>
        <v/>
      </c>
      <c r="Y84" s="136" t="str">
        <f t="shared" si="79"/>
        <v/>
      </c>
      <c r="Z84" s="136" t="str">
        <f t="shared" si="79"/>
        <v/>
      </c>
      <c r="AA84" s="136" t="str">
        <f t="shared" si="79"/>
        <v/>
      </c>
      <c r="AB84" s="136" t="str">
        <f t="shared" si="79"/>
        <v/>
      </c>
      <c r="AC84" s="136" t="str">
        <f t="shared" si="79"/>
        <v/>
      </c>
      <c r="AD84" s="136" t="str">
        <f t="shared" si="79"/>
        <v/>
      </c>
      <c r="AE84" s="136" t="str">
        <f t="shared" si="79"/>
        <v/>
      </c>
      <c r="AF84" s="136" t="str">
        <f t="shared" si="79"/>
        <v/>
      </c>
      <c r="AG84" s="136" t="str">
        <f t="shared" si="79"/>
        <v/>
      </c>
      <c r="AH84" s="136" t="str">
        <f t="shared" si="79"/>
        <v/>
      </c>
      <c r="AI84" s="136" t="str">
        <f t="shared" si="79"/>
        <v/>
      </c>
      <c r="AJ84" s="136" t="str">
        <f t="shared" si="79"/>
        <v/>
      </c>
      <c r="AK84" s="136" t="str">
        <f t="shared" si="79"/>
        <v/>
      </c>
      <c r="AL84" s="136" t="str">
        <f t="shared" si="79"/>
        <v/>
      </c>
      <c r="AM84" s="136" t="str">
        <f t="shared" si="79"/>
        <v/>
      </c>
      <c r="AN84" s="136" t="str">
        <f t="shared" si="79"/>
        <v/>
      </c>
      <c r="AO84" s="136" t="str">
        <f t="shared" si="79"/>
        <v/>
      </c>
      <c r="AP84" s="136" t="str">
        <f t="shared" si="79"/>
        <v/>
      </c>
      <c r="AQ84" s="136" t="str">
        <f t="shared" si="79"/>
        <v/>
      </c>
      <c r="AR84" s="136" t="str">
        <f t="shared" si="79"/>
        <v/>
      </c>
      <c r="AS84" s="136" t="str">
        <f t="shared" si="79"/>
        <v/>
      </c>
      <c r="AT84" s="136" t="str">
        <f t="shared" si="79"/>
        <v/>
      </c>
      <c r="AU84" s="136" t="str">
        <f t="shared" si="79"/>
        <v/>
      </c>
      <c r="AV84" s="136" t="str">
        <f t="shared" si="79"/>
        <v/>
      </c>
      <c r="AW84" s="136" t="str">
        <f t="shared" si="79"/>
        <v/>
      </c>
      <c r="AX84" s="136" t="str">
        <f t="shared" si="79"/>
        <v/>
      </c>
      <c r="AY84" s="136" t="str">
        <f t="shared" si="79"/>
        <v/>
      </c>
      <c r="AZ84" s="136" t="str">
        <f t="shared" si="79"/>
        <v/>
      </c>
      <c r="BA84" s="136" t="str">
        <f t="shared" si="79"/>
        <v/>
      </c>
      <c r="BB84" s="136" t="str">
        <f t="shared" si="79"/>
        <v/>
      </c>
      <c r="BC84" s="136" t="str">
        <f t="shared" si="79"/>
        <v/>
      </c>
      <c r="BD84" s="136" t="str">
        <f t="shared" si="79"/>
        <v/>
      </c>
      <c r="BE84" s="136" t="str">
        <f t="shared" si="79"/>
        <v/>
      </c>
      <c r="BF84" s="136" t="str">
        <f t="shared" si="79"/>
        <v/>
      </c>
      <c r="BG84" s="136" t="str">
        <f t="shared" si="79"/>
        <v/>
      </c>
      <c r="BH84" s="136" t="str">
        <f t="shared" si="79"/>
        <v/>
      </c>
      <c r="BI84" s="136" t="str">
        <f t="shared" si="79"/>
        <v/>
      </c>
      <c r="BJ84" s="136" t="str">
        <f t="shared" si="79"/>
        <v/>
      </c>
      <c r="BK84" s="136" t="str">
        <f t="shared" si="79"/>
        <v/>
      </c>
      <c r="BL84" s="136" t="str">
        <f t="shared" si="79"/>
        <v/>
      </c>
      <c r="BM84" s="136" t="str">
        <f t="shared" si="79"/>
        <v/>
      </c>
      <c r="BN84" s="136" t="str">
        <f t="shared" si="79"/>
        <v/>
      </c>
      <c r="BO84" s="136" t="str">
        <f t="shared" ref="BO84:DZ84" si="80">IF(BO34="","",IF(BO34&lt;$H$48,1,IF(BO34&lt;$H$49,2,IF(BO34&lt;$H$50,3,IF(BO34&lt;$H$51,4,5)))))</f>
        <v/>
      </c>
      <c r="BP84" s="136" t="str">
        <f t="shared" si="80"/>
        <v/>
      </c>
      <c r="BQ84" s="136" t="str">
        <f t="shared" si="80"/>
        <v/>
      </c>
      <c r="BR84" s="136" t="str">
        <f t="shared" si="80"/>
        <v/>
      </c>
      <c r="BS84" s="136" t="str">
        <f t="shared" si="80"/>
        <v/>
      </c>
      <c r="BT84" s="136" t="str">
        <f t="shared" si="80"/>
        <v/>
      </c>
      <c r="BU84" s="136" t="str">
        <f t="shared" si="80"/>
        <v/>
      </c>
      <c r="BV84" s="136" t="str">
        <f t="shared" si="80"/>
        <v/>
      </c>
      <c r="BW84" s="136" t="str">
        <f t="shared" si="80"/>
        <v/>
      </c>
      <c r="BX84" s="136" t="str">
        <f t="shared" si="80"/>
        <v/>
      </c>
      <c r="BY84" s="136" t="str">
        <f t="shared" si="80"/>
        <v/>
      </c>
      <c r="BZ84" s="136" t="str">
        <f t="shared" si="80"/>
        <v/>
      </c>
      <c r="CA84" s="136" t="str">
        <f t="shared" si="80"/>
        <v/>
      </c>
      <c r="CB84" s="136" t="str">
        <f t="shared" si="80"/>
        <v/>
      </c>
      <c r="CC84" s="136" t="str">
        <f t="shared" si="80"/>
        <v/>
      </c>
      <c r="CD84" s="136" t="str">
        <f t="shared" si="80"/>
        <v/>
      </c>
      <c r="CE84" s="136" t="str">
        <f t="shared" si="80"/>
        <v/>
      </c>
      <c r="CF84" s="136" t="str">
        <f t="shared" si="80"/>
        <v/>
      </c>
      <c r="CG84" s="136" t="str">
        <f t="shared" si="80"/>
        <v/>
      </c>
      <c r="CH84" s="136" t="str">
        <f t="shared" si="80"/>
        <v/>
      </c>
      <c r="CI84" s="136" t="str">
        <f t="shared" si="80"/>
        <v/>
      </c>
      <c r="CJ84" s="136" t="str">
        <f t="shared" si="80"/>
        <v/>
      </c>
      <c r="CK84" s="136" t="str">
        <f t="shared" si="80"/>
        <v/>
      </c>
      <c r="CL84" s="136" t="str">
        <f t="shared" si="80"/>
        <v/>
      </c>
      <c r="CM84" s="136" t="str">
        <f t="shared" si="80"/>
        <v/>
      </c>
      <c r="CN84" s="136" t="str">
        <f t="shared" si="80"/>
        <v/>
      </c>
      <c r="CO84" s="136" t="str">
        <f t="shared" si="80"/>
        <v/>
      </c>
      <c r="CP84" s="136" t="str">
        <f t="shared" si="80"/>
        <v/>
      </c>
      <c r="CQ84" s="136" t="str">
        <f t="shared" si="80"/>
        <v/>
      </c>
      <c r="CR84" s="136" t="str">
        <f t="shared" si="80"/>
        <v/>
      </c>
      <c r="CS84" s="136" t="str">
        <f t="shared" si="80"/>
        <v/>
      </c>
      <c r="CT84" s="136" t="str">
        <f t="shared" si="80"/>
        <v/>
      </c>
      <c r="CU84" s="136" t="str">
        <f t="shared" si="80"/>
        <v/>
      </c>
      <c r="CV84" s="136" t="str">
        <f t="shared" si="80"/>
        <v/>
      </c>
      <c r="CW84" s="136" t="str">
        <f t="shared" si="80"/>
        <v/>
      </c>
      <c r="CX84" s="136" t="str">
        <f t="shared" si="80"/>
        <v/>
      </c>
      <c r="CY84" s="136" t="str">
        <f t="shared" si="80"/>
        <v/>
      </c>
      <c r="CZ84" s="136" t="str">
        <f t="shared" si="80"/>
        <v/>
      </c>
      <c r="DA84" s="136" t="str">
        <f t="shared" si="80"/>
        <v/>
      </c>
      <c r="DB84" s="136" t="str">
        <f t="shared" si="80"/>
        <v/>
      </c>
      <c r="DC84" s="136" t="str">
        <f t="shared" si="80"/>
        <v/>
      </c>
      <c r="DD84" s="136" t="str">
        <f t="shared" si="80"/>
        <v/>
      </c>
      <c r="DE84" s="136" t="str">
        <f t="shared" si="80"/>
        <v/>
      </c>
      <c r="DF84" s="136" t="str">
        <f t="shared" si="80"/>
        <v/>
      </c>
      <c r="DG84" s="136" t="str">
        <f t="shared" si="80"/>
        <v/>
      </c>
      <c r="DH84" s="136" t="str">
        <f t="shared" si="80"/>
        <v/>
      </c>
      <c r="DI84" s="136" t="str">
        <f t="shared" si="80"/>
        <v/>
      </c>
      <c r="DJ84" s="136" t="str">
        <f t="shared" si="80"/>
        <v/>
      </c>
      <c r="DK84" s="136" t="str">
        <f t="shared" si="80"/>
        <v/>
      </c>
      <c r="DL84" s="136" t="str">
        <f t="shared" si="80"/>
        <v/>
      </c>
      <c r="DM84" s="136" t="str">
        <f t="shared" si="80"/>
        <v/>
      </c>
      <c r="DN84" s="136" t="str">
        <f t="shared" si="80"/>
        <v/>
      </c>
      <c r="DO84" s="136" t="str">
        <f t="shared" si="80"/>
        <v/>
      </c>
      <c r="DP84" s="136" t="str">
        <f t="shared" si="80"/>
        <v/>
      </c>
      <c r="DQ84" s="136" t="str">
        <f t="shared" si="80"/>
        <v/>
      </c>
      <c r="DR84" s="136" t="str">
        <f t="shared" si="80"/>
        <v/>
      </c>
      <c r="DS84" s="136" t="str">
        <f t="shared" si="80"/>
        <v/>
      </c>
      <c r="DT84" s="136" t="str">
        <f t="shared" si="80"/>
        <v/>
      </c>
      <c r="DU84" s="136" t="str">
        <f t="shared" si="80"/>
        <v/>
      </c>
      <c r="DV84" s="136" t="str">
        <f t="shared" si="80"/>
        <v/>
      </c>
      <c r="DW84" s="136" t="str">
        <f t="shared" si="80"/>
        <v/>
      </c>
      <c r="DX84" s="136" t="str">
        <f t="shared" si="80"/>
        <v/>
      </c>
      <c r="DY84" s="136" t="str">
        <f t="shared" si="80"/>
        <v/>
      </c>
      <c r="DZ84" s="136" t="str">
        <f t="shared" si="80"/>
        <v/>
      </c>
      <c r="EA84" s="136" t="str">
        <f t="shared" ref="EA84:EK84" si="81">IF(EA34="","",IF(EA34&lt;$H$48,1,IF(EA34&lt;$H$49,2,IF(EA34&lt;$H$50,3,IF(EA34&lt;$H$51,4,5)))))</f>
        <v/>
      </c>
      <c r="EB84" s="136" t="str">
        <f t="shared" si="81"/>
        <v/>
      </c>
      <c r="EC84" s="136" t="str">
        <f t="shared" si="81"/>
        <v/>
      </c>
      <c r="ED84" s="136" t="str">
        <f t="shared" si="81"/>
        <v/>
      </c>
      <c r="EE84" s="136" t="str">
        <f t="shared" si="81"/>
        <v/>
      </c>
      <c r="EF84" s="136" t="str">
        <f t="shared" si="81"/>
        <v/>
      </c>
      <c r="EG84" s="136" t="str">
        <f t="shared" si="81"/>
        <v/>
      </c>
      <c r="EH84" s="136" t="str">
        <f t="shared" si="81"/>
        <v/>
      </c>
      <c r="EI84" s="136" t="str">
        <f t="shared" si="81"/>
        <v/>
      </c>
      <c r="EJ84" s="136" t="str">
        <f t="shared" si="81"/>
        <v/>
      </c>
      <c r="EK84" s="136" t="str">
        <f t="shared" si="81"/>
        <v/>
      </c>
    </row>
    <row r="85" spans="2:141">
      <c r="B85" s="133" t="str">
        <f t="shared" si="48"/>
        <v/>
      </c>
      <c r="C85" s="134" t="str">
        <f t="shared" si="48"/>
        <v/>
      </c>
      <c r="D85" s="207" t="str">
        <f t="shared" si="60"/>
        <v/>
      </c>
      <c r="E85" s="135" t="str">
        <f t="shared" si="60"/>
        <v/>
      </c>
      <c r="F85" s="135" t="str">
        <f t="shared" si="60"/>
        <v/>
      </c>
      <c r="G85" s="208" t="str">
        <f t="shared" si="60"/>
        <v/>
      </c>
      <c r="H85" s="216" t="str">
        <f t="shared" si="79"/>
        <v/>
      </c>
      <c r="I85" s="155" t="str">
        <f t="shared" si="79"/>
        <v/>
      </c>
      <c r="J85" s="155" t="str">
        <f t="shared" si="79"/>
        <v/>
      </c>
      <c r="K85" s="155" t="str">
        <f t="shared" si="79"/>
        <v/>
      </c>
      <c r="L85" s="155" t="str">
        <f t="shared" si="79"/>
        <v/>
      </c>
      <c r="M85" s="155" t="str">
        <f t="shared" si="79"/>
        <v/>
      </c>
      <c r="N85" s="155" t="str">
        <f t="shared" si="79"/>
        <v/>
      </c>
      <c r="O85" s="217" t="str">
        <f t="shared" si="79"/>
        <v/>
      </c>
      <c r="P85" s="222" t="str">
        <f t="shared" si="79"/>
        <v/>
      </c>
      <c r="Q85" s="136" t="str">
        <f t="shared" si="79"/>
        <v/>
      </c>
      <c r="R85" s="136" t="str">
        <f t="shared" si="79"/>
        <v/>
      </c>
      <c r="S85" s="136" t="str">
        <f t="shared" si="79"/>
        <v/>
      </c>
      <c r="T85" s="136" t="str">
        <f t="shared" si="79"/>
        <v/>
      </c>
      <c r="U85" s="136" t="str">
        <f t="shared" si="79"/>
        <v/>
      </c>
      <c r="V85" s="136" t="str">
        <f t="shared" si="79"/>
        <v/>
      </c>
      <c r="W85" s="136" t="str">
        <f t="shared" si="79"/>
        <v/>
      </c>
      <c r="X85" s="136" t="str">
        <f t="shared" si="79"/>
        <v/>
      </c>
      <c r="Y85" s="136" t="str">
        <f t="shared" si="79"/>
        <v/>
      </c>
      <c r="Z85" s="136" t="str">
        <f t="shared" si="79"/>
        <v/>
      </c>
      <c r="AA85" s="136" t="str">
        <f t="shared" si="79"/>
        <v/>
      </c>
      <c r="AB85" s="136" t="str">
        <f t="shared" si="79"/>
        <v/>
      </c>
      <c r="AC85" s="136" t="str">
        <f t="shared" si="79"/>
        <v/>
      </c>
      <c r="AD85" s="136" t="str">
        <f t="shared" si="79"/>
        <v/>
      </c>
      <c r="AE85" s="136" t="str">
        <f t="shared" si="79"/>
        <v/>
      </c>
      <c r="AF85" s="136" t="str">
        <f t="shared" si="79"/>
        <v/>
      </c>
      <c r="AG85" s="136" t="str">
        <f t="shared" si="79"/>
        <v/>
      </c>
      <c r="AH85" s="136" t="str">
        <f t="shared" si="79"/>
        <v/>
      </c>
      <c r="AI85" s="136" t="str">
        <f t="shared" si="79"/>
        <v/>
      </c>
      <c r="AJ85" s="136" t="str">
        <f t="shared" si="79"/>
        <v/>
      </c>
      <c r="AK85" s="136" t="str">
        <f t="shared" si="79"/>
        <v/>
      </c>
      <c r="AL85" s="136" t="str">
        <f t="shared" si="79"/>
        <v/>
      </c>
      <c r="AM85" s="136" t="str">
        <f t="shared" si="79"/>
        <v/>
      </c>
      <c r="AN85" s="136" t="str">
        <f t="shared" si="79"/>
        <v/>
      </c>
      <c r="AO85" s="136" t="str">
        <f t="shared" si="79"/>
        <v/>
      </c>
      <c r="AP85" s="136" t="str">
        <f t="shared" si="79"/>
        <v/>
      </c>
      <c r="AQ85" s="136" t="str">
        <f t="shared" si="79"/>
        <v/>
      </c>
      <c r="AR85" s="136" t="str">
        <f t="shared" si="79"/>
        <v/>
      </c>
      <c r="AS85" s="136" t="str">
        <f t="shared" si="79"/>
        <v/>
      </c>
      <c r="AT85" s="136" t="str">
        <f t="shared" si="79"/>
        <v/>
      </c>
      <c r="AU85" s="136" t="str">
        <f t="shared" si="79"/>
        <v/>
      </c>
      <c r="AV85" s="136" t="str">
        <f t="shared" si="79"/>
        <v/>
      </c>
      <c r="AW85" s="136" t="str">
        <f t="shared" si="79"/>
        <v/>
      </c>
      <c r="AX85" s="136" t="str">
        <f t="shared" si="79"/>
        <v/>
      </c>
      <c r="AY85" s="136" t="str">
        <f t="shared" si="79"/>
        <v/>
      </c>
      <c r="AZ85" s="136" t="str">
        <f t="shared" si="79"/>
        <v/>
      </c>
      <c r="BA85" s="136" t="str">
        <f t="shared" si="79"/>
        <v/>
      </c>
      <c r="BB85" s="136" t="str">
        <f t="shared" si="79"/>
        <v/>
      </c>
      <c r="BC85" s="136" t="str">
        <f t="shared" si="79"/>
        <v/>
      </c>
      <c r="BD85" s="136" t="str">
        <f t="shared" si="79"/>
        <v/>
      </c>
      <c r="BE85" s="136" t="str">
        <f t="shared" si="79"/>
        <v/>
      </c>
      <c r="BF85" s="136" t="str">
        <f t="shared" si="79"/>
        <v/>
      </c>
      <c r="BG85" s="136" t="str">
        <f t="shared" si="79"/>
        <v/>
      </c>
      <c r="BH85" s="136" t="str">
        <f t="shared" si="79"/>
        <v/>
      </c>
      <c r="BI85" s="136" t="str">
        <f t="shared" si="79"/>
        <v/>
      </c>
      <c r="BJ85" s="136" t="str">
        <f t="shared" si="79"/>
        <v/>
      </c>
      <c r="BK85" s="136" t="str">
        <f t="shared" si="79"/>
        <v/>
      </c>
      <c r="BL85" s="136" t="str">
        <f t="shared" si="79"/>
        <v/>
      </c>
      <c r="BM85" s="136" t="str">
        <f t="shared" si="79"/>
        <v/>
      </c>
      <c r="BN85" s="136" t="str">
        <f t="shared" si="79"/>
        <v/>
      </c>
      <c r="BO85" s="136" t="str">
        <f t="shared" ref="BO85:DZ85" si="82">IF(BO35="","",IF(BO35&lt;$H$48,1,IF(BO35&lt;$H$49,2,IF(BO35&lt;$H$50,3,IF(BO35&lt;$H$51,4,5)))))</f>
        <v/>
      </c>
      <c r="BP85" s="136" t="str">
        <f t="shared" si="82"/>
        <v/>
      </c>
      <c r="BQ85" s="136" t="str">
        <f t="shared" si="82"/>
        <v/>
      </c>
      <c r="BR85" s="136" t="str">
        <f t="shared" si="82"/>
        <v/>
      </c>
      <c r="BS85" s="136" t="str">
        <f t="shared" si="82"/>
        <v/>
      </c>
      <c r="BT85" s="136" t="str">
        <f t="shared" si="82"/>
        <v/>
      </c>
      <c r="BU85" s="136" t="str">
        <f t="shared" si="82"/>
        <v/>
      </c>
      <c r="BV85" s="136" t="str">
        <f t="shared" si="82"/>
        <v/>
      </c>
      <c r="BW85" s="136" t="str">
        <f t="shared" si="82"/>
        <v/>
      </c>
      <c r="BX85" s="136" t="str">
        <f t="shared" si="82"/>
        <v/>
      </c>
      <c r="BY85" s="136" t="str">
        <f t="shared" si="82"/>
        <v/>
      </c>
      <c r="BZ85" s="136" t="str">
        <f t="shared" si="82"/>
        <v/>
      </c>
      <c r="CA85" s="136" t="str">
        <f t="shared" si="82"/>
        <v/>
      </c>
      <c r="CB85" s="136" t="str">
        <f t="shared" si="82"/>
        <v/>
      </c>
      <c r="CC85" s="136" t="str">
        <f t="shared" si="82"/>
        <v/>
      </c>
      <c r="CD85" s="136" t="str">
        <f t="shared" si="82"/>
        <v/>
      </c>
      <c r="CE85" s="136" t="str">
        <f t="shared" si="82"/>
        <v/>
      </c>
      <c r="CF85" s="136" t="str">
        <f t="shared" si="82"/>
        <v/>
      </c>
      <c r="CG85" s="136" t="str">
        <f t="shared" si="82"/>
        <v/>
      </c>
      <c r="CH85" s="136" t="str">
        <f t="shared" si="82"/>
        <v/>
      </c>
      <c r="CI85" s="136" t="str">
        <f t="shared" si="82"/>
        <v/>
      </c>
      <c r="CJ85" s="136" t="str">
        <f t="shared" si="82"/>
        <v/>
      </c>
      <c r="CK85" s="136" t="str">
        <f t="shared" si="82"/>
        <v/>
      </c>
      <c r="CL85" s="136" t="str">
        <f t="shared" si="82"/>
        <v/>
      </c>
      <c r="CM85" s="136" t="str">
        <f t="shared" si="82"/>
        <v/>
      </c>
      <c r="CN85" s="136" t="str">
        <f t="shared" si="82"/>
        <v/>
      </c>
      <c r="CO85" s="136" t="str">
        <f t="shared" si="82"/>
        <v/>
      </c>
      <c r="CP85" s="136" t="str">
        <f t="shared" si="82"/>
        <v/>
      </c>
      <c r="CQ85" s="136" t="str">
        <f t="shared" si="82"/>
        <v/>
      </c>
      <c r="CR85" s="136" t="str">
        <f t="shared" si="82"/>
        <v/>
      </c>
      <c r="CS85" s="136" t="str">
        <f t="shared" si="82"/>
        <v/>
      </c>
      <c r="CT85" s="136" t="str">
        <f t="shared" si="82"/>
        <v/>
      </c>
      <c r="CU85" s="136" t="str">
        <f t="shared" si="82"/>
        <v/>
      </c>
      <c r="CV85" s="136" t="str">
        <f t="shared" si="82"/>
        <v/>
      </c>
      <c r="CW85" s="136" t="str">
        <f t="shared" si="82"/>
        <v/>
      </c>
      <c r="CX85" s="136" t="str">
        <f t="shared" si="82"/>
        <v/>
      </c>
      <c r="CY85" s="136" t="str">
        <f t="shared" si="82"/>
        <v/>
      </c>
      <c r="CZ85" s="136" t="str">
        <f t="shared" si="82"/>
        <v/>
      </c>
      <c r="DA85" s="136" t="str">
        <f t="shared" si="82"/>
        <v/>
      </c>
      <c r="DB85" s="136" t="str">
        <f t="shared" si="82"/>
        <v/>
      </c>
      <c r="DC85" s="136" t="str">
        <f t="shared" si="82"/>
        <v/>
      </c>
      <c r="DD85" s="136" t="str">
        <f t="shared" si="82"/>
        <v/>
      </c>
      <c r="DE85" s="136" t="str">
        <f t="shared" si="82"/>
        <v/>
      </c>
      <c r="DF85" s="136" t="str">
        <f t="shared" si="82"/>
        <v/>
      </c>
      <c r="DG85" s="136" t="str">
        <f t="shared" si="82"/>
        <v/>
      </c>
      <c r="DH85" s="136" t="str">
        <f t="shared" si="82"/>
        <v/>
      </c>
      <c r="DI85" s="136" t="str">
        <f t="shared" si="82"/>
        <v/>
      </c>
      <c r="DJ85" s="136" t="str">
        <f t="shared" si="82"/>
        <v/>
      </c>
      <c r="DK85" s="136" t="str">
        <f t="shared" si="82"/>
        <v/>
      </c>
      <c r="DL85" s="136" t="str">
        <f t="shared" si="82"/>
        <v/>
      </c>
      <c r="DM85" s="136" t="str">
        <f t="shared" si="82"/>
        <v/>
      </c>
      <c r="DN85" s="136" t="str">
        <f t="shared" si="82"/>
        <v/>
      </c>
      <c r="DO85" s="136" t="str">
        <f t="shared" si="82"/>
        <v/>
      </c>
      <c r="DP85" s="136" t="str">
        <f t="shared" si="82"/>
        <v/>
      </c>
      <c r="DQ85" s="136" t="str">
        <f t="shared" si="82"/>
        <v/>
      </c>
      <c r="DR85" s="136" t="str">
        <f t="shared" si="82"/>
        <v/>
      </c>
      <c r="DS85" s="136" t="str">
        <f t="shared" si="82"/>
        <v/>
      </c>
      <c r="DT85" s="136" t="str">
        <f t="shared" si="82"/>
        <v/>
      </c>
      <c r="DU85" s="136" t="str">
        <f t="shared" si="82"/>
        <v/>
      </c>
      <c r="DV85" s="136" t="str">
        <f t="shared" si="82"/>
        <v/>
      </c>
      <c r="DW85" s="136" t="str">
        <f t="shared" si="82"/>
        <v/>
      </c>
      <c r="DX85" s="136" t="str">
        <f t="shared" si="82"/>
        <v/>
      </c>
      <c r="DY85" s="136" t="str">
        <f t="shared" si="82"/>
        <v/>
      </c>
      <c r="DZ85" s="136" t="str">
        <f t="shared" si="82"/>
        <v/>
      </c>
      <c r="EA85" s="136" t="str">
        <f t="shared" ref="EA85:EK85" si="83">IF(EA35="","",IF(EA35&lt;$H$48,1,IF(EA35&lt;$H$49,2,IF(EA35&lt;$H$50,3,IF(EA35&lt;$H$51,4,5)))))</f>
        <v/>
      </c>
      <c r="EB85" s="136" t="str">
        <f t="shared" si="83"/>
        <v/>
      </c>
      <c r="EC85" s="136" t="str">
        <f t="shared" si="83"/>
        <v/>
      </c>
      <c r="ED85" s="136" t="str">
        <f t="shared" si="83"/>
        <v/>
      </c>
      <c r="EE85" s="136" t="str">
        <f t="shared" si="83"/>
        <v/>
      </c>
      <c r="EF85" s="136" t="str">
        <f t="shared" si="83"/>
        <v/>
      </c>
      <c r="EG85" s="136" t="str">
        <f t="shared" si="83"/>
        <v/>
      </c>
      <c r="EH85" s="136" t="str">
        <f t="shared" si="83"/>
        <v/>
      </c>
      <c r="EI85" s="136" t="str">
        <f t="shared" si="83"/>
        <v/>
      </c>
      <c r="EJ85" s="136" t="str">
        <f t="shared" si="83"/>
        <v/>
      </c>
      <c r="EK85" s="136" t="str">
        <f t="shared" si="83"/>
        <v/>
      </c>
    </row>
    <row r="86" spans="2:141">
      <c r="B86" s="133" t="str">
        <f t="shared" si="48"/>
        <v/>
      </c>
      <c r="C86" s="134" t="str">
        <f t="shared" si="48"/>
        <v/>
      </c>
      <c r="D86" s="207" t="str">
        <f t="shared" si="60"/>
        <v/>
      </c>
      <c r="E86" s="135" t="str">
        <f t="shared" si="60"/>
        <v/>
      </c>
      <c r="F86" s="135" t="str">
        <f t="shared" si="60"/>
        <v/>
      </c>
      <c r="G86" s="208" t="str">
        <f t="shared" si="60"/>
        <v/>
      </c>
      <c r="H86" s="216" t="str">
        <f t="shared" si="79"/>
        <v/>
      </c>
      <c r="I86" s="155" t="str">
        <f t="shared" si="79"/>
        <v/>
      </c>
      <c r="J86" s="155" t="str">
        <f t="shared" si="79"/>
        <v/>
      </c>
      <c r="K86" s="155" t="str">
        <f t="shared" si="79"/>
        <v/>
      </c>
      <c r="L86" s="155" t="str">
        <f t="shared" si="79"/>
        <v/>
      </c>
      <c r="M86" s="155" t="str">
        <f t="shared" si="79"/>
        <v/>
      </c>
      <c r="N86" s="155" t="str">
        <f t="shared" si="79"/>
        <v/>
      </c>
      <c r="O86" s="217" t="str">
        <f t="shared" si="79"/>
        <v/>
      </c>
      <c r="P86" s="222" t="str">
        <f t="shared" si="79"/>
        <v/>
      </c>
      <c r="Q86" s="136" t="str">
        <f t="shared" si="79"/>
        <v/>
      </c>
      <c r="R86" s="136" t="str">
        <f t="shared" si="79"/>
        <v/>
      </c>
      <c r="S86" s="136" t="str">
        <f t="shared" si="79"/>
        <v/>
      </c>
      <c r="T86" s="136" t="str">
        <f t="shared" si="79"/>
        <v/>
      </c>
      <c r="U86" s="136" t="str">
        <f t="shared" si="79"/>
        <v/>
      </c>
      <c r="V86" s="136" t="str">
        <f t="shared" si="79"/>
        <v/>
      </c>
      <c r="W86" s="136" t="str">
        <f t="shared" si="79"/>
        <v/>
      </c>
      <c r="X86" s="136" t="str">
        <f t="shared" si="79"/>
        <v/>
      </c>
      <c r="Y86" s="136" t="str">
        <f t="shared" si="79"/>
        <v/>
      </c>
      <c r="Z86" s="136" t="str">
        <f t="shared" si="79"/>
        <v/>
      </c>
      <c r="AA86" s="136" t="str">
        <f t="shared" si="79"/>
        <v/>
      </c>
      <c r="AB86" s="136" t="str">
        <f t="shared" si="79"/>
        <v/>
      </c>
      <c r="AC86" s="136" t="str">
        <f t="shared" si="79"/>
        <v/>
      </c>
      <c r="AD86" s="136" t="str">
        <f t="shared" si="79"/>
        <v/>
      </c>
      <c r="AE86" s="136" t="str">
        <f t="shared" si="79"/>
        <v/>
      </c>
      <c r="AF86" s="136" t="str">
        <f t="shared" si="79"/>
        <v/>
      </c>
      <c r="AG86" s="136" t="str">
        <f t="shared" si="79"/>
        <v/>
      </c>
      <c r="AH86" s="136" t="str">
        <f t="shared" si="79"/>
        <v/>
      </c>
      <c r="AI86" s="136" t="str">
        <f t="shared" si="79"/>
        <v/>
      </c>
      <c r="AJ86" s="136" t="str">
        <f t="shared" si="79"/>
        <v/>
      </c>
      <c r="AK86" s="136" t="str">
        <f t="shared" si="79"/>
        <v/>
      </c>
      <c r="AL86" s="136" t="str">
        <f t="shared" si="79"/>
        <v/>
      </c>
      <c r="AM86" s="136" t="str">
        <f t="shared" si="79"/>
        <v/>
      </c>
      <c r="AN86" s="136" t="str">
        <f t="shared" si="79"/>
        <v/>
      </c>
      <c r="AO86" s="136" t="str">
        <f t="shared" si="79"/>
        <v/>
      </c>
      <c r="AP86" s="136" t="str">
        <f t="shared" si="79"/>
        <v/>
      </c>
      <c r="AQ86" s="136" t="str">
        <f t="shared" si="79"/>
        <v/>
      </c>
      <c r="AR86" s="136" t="str">
        <f t="shared" si="79"/>
        <v/>
      </c>
      <c r="AS86" s="136" t="str">
        <f t="shared" si="79"/>
        <v/>
      </c>
      <c r="AT86" s="136" t="str">
        <f t="shared" si="79"/>
        <v/>
      </c>
      <c r="AU86" s="136" t="str">
        <f t="shared" si="79"/>
        <v/>
      </c>
      <c r="AV86" s="136" t="str">
        <f t="shared" si="79"/>
        <v/>
      </c>
      <c r="AW86" s="136" t="str">
        <f t="shared" si="79"/>
        <v/>
      </c>
      <c r="AX86" s="136" t="str">
        <f t="shared" si="79"/>
        <v/>
      </c>
      <c r="AY86" s="136" t="str">
        <f t="shared" si="79"/>
        <v/>
      </c>
      <c r="AZ86" s="136" t="str">
        <f t="shared" si="79"/>
        <v/>
      </c>
      <c r="BA86" s="136" t="str">
        <f t="shared" si="79"/>
        <v/>
      </c>
      <c r="BB86" s="136" t="str">
        <f t="shared" si="79"/>
        <v/>
      </c>
      <c r="BC86" s="136" t="str">
        <f t="shared" si="79"/>
        <v/>
      </c>
      <c r="BD86" s="136" t="str">
        <f t="shared" si="79"/>
        <v/>
      </c>
      <c r="BE86" s="136" t="str">
        <f t="shared" si="79"/>
        <v/>
      </c>
      <c r="BF86" s="136" t="str">
        <f t="shared" si="79"/>
        <v/>
      </c>
      <c r="BG86" s="136" t="str">
        <f t="shared" si="79"/>
        <v/>
      </c>
      <c r="BH86" s="136" t="str">
        <f t="shared" si="79"/>
        <v/>
      </c>
      <c r="BI86" s="136" t="str">
        <f t="shared" si="79"/>
        <v/>
      </c>
      <c r="BJ86" s="136" t="str">
        <f t="shared" si="79"/>
        <v/>
      </c>
      <c r="BK86" s="136" t="str">
        <f t="shared" si="79"/>
        <v/>
      </c>
      <c r="BL86" s="136" t="str">
        <f t="shared" si="79"/>
        <v/>
      </c>
      <c r="BM86" s="136" t="str">
        <f t="shared" si="79"/>
        <v/>
      </c>
      <c r="BN86" s="136" t="str">
        <f t="shared" si="79"/>
        <v/>
      </c>
      <c r="BO86" s="136" t="str">
        <f t="shared" ref="BO86:DZ86" si="84">IF(BO36="","",IF(BO36&lt;$H$48,1,IF(BO36&lt;$H$49,2,IF(BO36&lt;$H$50,3,IF(BO36&lt;$H$51,4,5)))))</f>
        <v/>
      </c>
      <c r="BP86" s="136" t="str">
        <f t="shared" si="84"/>
        <v/>
      </c>
      <c r="BQ86" s="136" t="str">
        <f t="shared" si="84"/>
        <v/>
      </c>
      <c r="BR86" s="136" t="str">
        <f t="shared" si="84"/>
        <v/>
      </c>
      <c r="BS86" s="136" t="str">
        <f t="shared" si="84"/>
        <v/>
      </c>
      <c r="BT86" s="136" t="str">
        <f t="shared" si="84"/>
        <v/>
      </c>
      <c r="BU86" s="136" t="str">
        <f t="shared" si="84"/>
        <v/>
      </c>
      <c r="BV86" s="136" t="str">
        <f t="shared" si="84"/>
        <v/>
      </c>
      <c r="BW86" s="136" t="str">
        <f t="shared" si="84"/>
        <v/>
      </c>
      <c r="BX86" s="136" t="str">
        <f t="shared" si="84"/>
        <v/>
      </c>
      <c r="BY86" s="136" t="str">
        <f t="shared" si="84"/>
        <v/>
      </c>
      <c r="BZ86" s="136" t="str">
        <f t="shared" si="84"/>
        <v/>
      </c>
      <c r="CA86" s="136" t="str">
        <f t="shared" si="84"/>
        <v/>
      </c>
      <c r="CB86" s="136" t="str">
        <f t="shared" si="84"/>
        <v/>
      </c>
      <c r="CC86" s="136" t="str">
        <f t="shared" si="84"/>
        <v/>
      </c>
      <c r="CD86" s="136" t="str">
        <f t="shared" si="84"/>
        <v/>
      </c>
      <c r="CE86" s="136" t="str">
        <f t="shared" si="84"/>
        <v/>
      </c>
      <c r="CF86" s="136" t="str">
        <f t="shared" si="84"/>
        <v/>
      </c>
      <c r="CG86" s="136" t="str">
        <f t="shared" si="84"/>
        <v/>
      </c>
      <c r="CH86" s="136" t="str">
        <f t="shared" si="84"/>
        <v/>
      </c>
      <c r="CI86" s="136" t="str">
        <f t="shared" si="84"/>
        <v/>
      </c>
      <c r="CJ86" s="136" t="str">
        <f t="shared" si="84"/>
        <v/>
      </c>
      <c r="CK86" s="136" t="str">
        <f t="shared" si="84"/>
        <v/>
      </c>
      <c r="CL86" s="136" t="str">
        <f t="shared" si="84"/>
        <v/>
      </c>
      <c r="CM86" s="136" t="str">
        <f t="shared" si="84"/>
        <v/>
      </c>
      <c r="CN86" s="136" t="str">
        <f t="shared" si="84"/>
        <v/>
      </c>
      <c r="CO86" s="136" t="str">
        <f t="shared" si="84"/>
        <v/>
      </c>
      <c r="CP86" s="136" t="str">
        <f t="shared" si="84"/>
        <v/>
      </c>
      <c r="CQ86" s="136" t="str">
        <f t="shared" si="84"/>
        <v/>
      </c>
      <c r="CR86" s="136" t="str">
        <f t="shared" si="84"/>
        <v/>
      </c>
      <c r="CS86" s="136" t="str">
        <f t="shared" si="84"/>
        <v/>
      </c>
      <c r="CT86" s="136" t="str">
        <f t="shared" si="84"/>
        <v/>
      </c>
      <c r="CU86" s="136" t="str">
        <f t="shared" si="84"/>
        <v/>
      </c>
      <c r="CV86" s="136" t="str">
        <f t="shared" si="84"/>
        <v/>
      </c>
      <c r="CW86" s="136" t="str">
        <f t="shared" si="84"/>
        <v/>
      </c>
      <c r="CX86" s="136" t="str">
        <f t="shared" si="84"/>
        <v/>
      </c>
      <c r="CY86" s="136" t="str">
        <f t="shared" si="84"/>
        <v/>
      </c>
      <c r="CZ86" s="136" t="str">
        <f t="shared" si="84"/>
        <v/>
      </c>
      <c r="DA86" s="136" t="str">
        <f t="shared" si="84"/>
        <v/>
      </c>
      <c r="DB86" s="136" t="str">
        <f t="shared" si="84"/>
        <v/>
      </c>
      <c r="DC86" s="136" t="str">
        <f t="shared" si="84"/>
        <v/>
      </c>
      <c r="DD86" s="136" t="str">
        <f t="shared" si="84"/>
        <v/>
      </c>
      <c r="DE86" s="136" t="str">
        <f t="shared" si="84"/>
        <v/>
      </c>
      <c r="DF86" s="136" t="str">
        <f t="shared" si="84"/>
        <v/>
      </c>
      <c r="DG86" s="136" t="str">
        <f t="shared" si="84"/>
        <v/>
      </c>
      <c r="DH86" s="136" t="str">
        <f t="shared" si="84"/>
        <v/>
      </c>
      <c r="DI86" s="136" t="str">
        <f t="shared" si="84"/>
        <v/>
      </c>
      <c r="DJ86" s="136" t="str">
        <f t="shared" si="84"/>
        <v/>
      </c>
      <c r="DK86" s="136" t="str">
        <f t="shared" si="84"/>
        <v/>
      </c>
      <c r="DL86" s="136" t="str">
        <f t="shared" si="84"/>
        <v/>
      </c>
      <c r="DM86" s="136" t="str">
        <f t="shared" si="84"/>
        <v/>
      </c>
      <c r="DN86" s="136" t="str">
        <f t="shared" si="84"/>
        <v/>
      </c>
      <c r="DO86" s="136" t="str">
        <f t="shared" si="84"/>
        <v/>
      </c>
      <c r="DP86" s="136" t="str">
        <f t="shared" si="84"/>
        <v/>
      </c>
      <c r="DQ86" s="136" t="str">
        <f t="shared" si="84"/>
        <v/>
      </c>
      <c r="DR86" s="136" t="str">
        <f t="shared" si="84"/>
        <v/>
      </c>
      <c r="DS86" s="136" t="str">
        <f t="shared" si="84"/>
        <v/>
      </c>
      <c r="DT86" s="136" t="str">
        <f t="shared" si="84"/>
        <v/>
      </c>
      <c r="DU86" s="136" t="str">
        <f t="shared" si="84"/>
        <v/>
      </c>
      <c r="DV86" s="136" t="str">
        <f t="shared" si="84"/>
        <v/>
      </c>
      <c r="DW86" s="136" t="str">
        <f t="shared" si="84"/>
        <v/>
      </c>
      <c r="DX86" s="136" t="str">
        <f t="shared" si="84"/>
        <v/>
      </c>
      <c r="DY86" s="136" t="str">
        <f t="shared" si="84"/>
        <v/>
      </c>
      <c r="DZ86" s="136" t="str">
        <f t="shared" si="84"/>
        <v/>
      </c>
      <c r="EA86" s="136" t="str">
        <f t="shared" ref="EA86:EK86" si="85">IF(EA36="","",IF(EA36&lt;$H$48,1,IF(EA36&lt;$H$49,2,IF(EA36&lt;$H$50,3,IF(EA36&lt;$H$51,4,5)))))</f>
        <v/>
      </c>
      <c r="EB86" s="136" t="str">
        <f t="shared" si="85"/>
        <v/>
      </c>
      <c r="EC86" s="136" t="str">
        <f t="shared" si="85"/>
        <v/>
      </c>
      <c r="ED86" s="136" t="str">
        <f t="shared" si="85"/>
        <v/>
      </c>
      <c r="EE86" s="136" t="str">
        <f t="shared" si="85"/>
        <v/>
      </c>
      <c r="EF86" s="136" t="str">
        <f t="shared" si="85"/>
        <v/>
      </c>
      <c r="EG86" s="136" t="str">
        <f t="shared" si="85"/>
        <v/>
      </c>
      <c r="EH86" s="136" t="str">
        <f t="shared" si="85"/>
        <v/>
      </c>
      <c r="EI86" s="136" t="str">
        <f t="shared" si="85"/>
        <v/>
      </c>
      <c r="EJ86" s="136" t="str">
        <f t="shared" si="85"/>
        <v/>
      </c>
      <c r="EK86" s="136" t="str">
        <f t="shared" si="85"/>
        <v/>
      </c>
    </row>
    <row r="87" spans="2:141">
      <c r="B87" s="133" t="str">
        <f t="shared" ref="B87:C95" si="86">B37</f>
        <v/>
      </c>
      <c r="C87" s="134" t="str">
        <f t="shared" si="86"/>
        <v/>
      </c>
      <c r="D87" s="207" t="str">
        <f t="shared" si="60"/>
        <v/>
      </c>
      <c r="E87" s="135" t="str">
        <f t="shared" si="60"/>
        <v/>
      </c>
      <c r="F87" s="135" t="str">
        <f t="shared" si="60"/>
        <v/>
      </c>
      <c r="G87" s="208" t="str">
        <f t="shared" si="60"/>
        <v/>
      </c>
      <c r="H87" s="216" t="str">
        <f t="shared" si="79"/>
        <v/>
      </c>
      <c r="I87" s="155" t="str">
        <f t="shared" si="79"/>
        <v/>
      </c>
      <c r="J87" s="155" t="str">
        <f t="shared" si="79"/>
        <v/>
      </c>
      <c r="K87" s="155" t="str">
        <f t="shared" si="79"/>
        <v/>
      </c>
      <c r="L87" s="155" t="str">
        <f t="shared" si="79"/>
        <v/>
      </c>
      <c r="M87" s="155" t="str">
        <f t="shared" si="79"/>
        <v/>
      </c>
      <c r="N87" s="155" t="str">
        <f t="shared" si="79"/>
        <v/>
      </c>
      <c r="O87" s="217" t="str">
        <f t="shared" si="79"/>
        <v/>
      </c>
      <c r="P87" s="222" t="str">
        <f t="shared" si="79"/>
        <v/>
      </c>
      <c r="Q87" s="136" t="str">
        <f t="shared" si="79"/>
        <v/>
      </c>
      <c r="R87" s="136" t="str">
        <f t="shared" si="79"/>
        <v/>
      </c>
      <c r="S87" s="136" t="str">
        <f t="shared" si="79"/>
        <v/>
      </c>
      <c r="T87" s="136" t="str">
        <f t="shared" si="79"/>
        <v/>
      </c>
      <c r="U87" s="136" t="str">
        <f t="shared" si="79"/>
        <v/>
      </c>
      <c r="V87" s="136" t="str">
        <f t="shared" si="79"/>
        <v/>
      </c>
      <c r="W87" s="136" t="str">
        <f t="shared" si="79"/>
        <v/>
      </c>
      <c r="X87" s="136" t="str">
        <f t="shared" si="79"/>
        <v/>
      </c>
      <c r="Y87" s="136" t="str">
        <f t="shared" si="79"/>
        <v/>
      </c>
      <c r="Z87" s="136" t="str">
        <f t="shared" si="79"/>
        <v/>
      </c>
      <c r="AA87" s="136" t="str">
        <f t="shared" si="79"/>
        <v/>
      </c>
      <c r="AB87" s="136" t="str">
        <f t="shared" si="79"/>
        <v/>
      </c>
      <c r="AC87" s="136" t="str">
        <f t="shared" si="79"/>
        <v/>
      </c>
      <c r="AD87" s="136" t="str">
        <f t="shared" si="79"/>
        <v/>
      </c>
      <c r="AE87" s="136" t="str">
        <f t="shared" si="79"/>
        <v/>
      </c>
      <c r="AF87" s="136" t="str">
        <f t="shared" si="79"/>
        <v/>
      </c>
      <c r="AG87" s="136" t="str">
        <f t="shared" si="79"/>
        <v/>
      </c>
      <c r="AH87" s="136" t="str">
        <f t="shared" si="79"/>
        <v/>
      </c>
      <c r="AI87" s="136" t="str">
        <f t="shared" si="79"/>
        <v/>
      </c>
      <c r="AJ87" s="136" t="str">
        <f t="shared" si="79"/>
        <v/>
      </c>
      <c r="AK87" s="136" t="str">
        <f t="shared" si="79"/>
        <v/>
      </c>
      <c r="AL87" s="136" t="str">
        <f t="shared" si="79"/>
        <v/>
      </c>
      <c r="AM87" s="136" t="str">
        <f t="shared" si="79"/>
        <v/>
      </c>
      <c r="AN87" s="136" t="str">
        <f t="shared" si="79"/>
        <v/>
      </c>
      <c r="AO87" s="136" t="str">
        <f t="shared" si="79"/>
        <v/>
      </c>
      <c r="AP87" s="136" t="str">
        <f t="shared" si="79"/>
        <v/>
      </c>
      <c r="AQ87" s="136" t="str">
        <f t="shared" si="79"/>
        <v/>
      </c>
      <c r="AR87" s="136" t="str">
        <f t="shared" si="79"/>
        <v/>
      </c>
      <c r="AS87" s="136" t="str">
        <f t="shared" si="79"/>
        <v/>
      </c>
      <c r="AT87" s="136" t="str">
        <f t="shared" si="79"/>
        <v/>
      </c>
      <c r="AU87" s="136" t="str">
        <f t="shared" si="79"/>
        <v/>
      </c>
      <c r="AV87" s="136" t="str">
        <f t="shared" si="79"/>
        <v/>
      </c>
      <c r="AW87" s="136" t="str">
        <f t="shared" si="79"/>
        <v/>
      </c>
      <c r="AX87" s="136" t="str">
        <f t="shared" si="79"/>
        <v/>
      </c>
      <c r="AY87" s="136" t="str">
        <f t="shared" si="79"/>
        <v/>
      </c>
      <c r="AZ87" s="136" t="str">
        <f t="shared" si="79"/>
        <v/>
      </c>
      <c r="BA87" s="136" t="str">
        <f t="shared" si="79"/>
        <v/>
      </c>
      <c r="BB87" s="136" t="str">
        <f t="shared" si="79"/>
        <v/>
      </c>
      <c r="BC87" s="136" t="str">
        <f t="shared" si="79"/>
        <v/>
      </c>
      <c r="BD87" s="136" t="str">
        <f t="shared" si="79"/>
        <v/>
      </c>
      <c r="BE87" s="136" t="str">
        <f t="shared" si="79"/>
        <v/>
      </c>
      <c r="BF87" s="136" t="str">
        <f t="shared" si="79"/>
        <v/>
      </c>
      <c r="BG87" s="136" t="str">
        <f t="shared" si="79"/>
        <v/>
      </c>
      <c r="BH87" s="136" t="str">
        <f t="shared" si="79"/>
        <v/>
      </c>
      <c r="BI87" s="136" t="str">
        <f t="shared" si="79"/>
        <v/>
      </c>
      <c r="BJ87" s="136" t="str">
        <f t="shared" si="79"/>
        <v/>
      </c>
      <c r="BK87" s="136" t="str">
        <f t="shared" si="79"/>
        <v/>
      </c>
      <c r="BL87" s="136" t="str">
        <f t="shared" si="79"/>
        <v/>
      </c>
      <c r="BM87" s="136" t="str">
        <f t="shared" si="79"/>
        <v/>
      </c>
      <c r="BN87" s="136" t="str">
        <f t="shared" si="79"/>
        <v/>
      </c>
      <c r="BO87" s="136" t="str">
        <f t="shared" ref="BO87:DZ87" si="87">IF(BO37="","",IF(BO37&lt;$H$48,1,IF(BO37&lt;$H$49,2,IF(BO37&lt;$H$50,3,IF(BO37&lt;$H$51,4,5)))))</f>
        <v/>
      </c>
      <c r="BP87" s="136" t="str">
        <f t="shared" si="87"/>
        <v/>
      </c>
      <c r="BQ87" s="136" t="str">
        <f t="shared" si="87"/>
        <v/>
      </c>
      <c r="BR87" s="136" t="str">
        <f t="shared" si="87"/>
        <v/>
      </c>
      <c r="BS87" s="136" t="str">
        <f t="shared" si="87"/>
        <v/>
      </c>
      <c r="BT87" s="136" t="str">
        <f t="shared" si="87"/>
        <v/>
      </c>
      <c r="BU87" s="136" t="str">
        <f t="shared" si="87"/>
        <v/>
      </c>
      <c r="BV87" s="136" t="str">
        <f t="shared" si="87"/>
        <v/>
      </c>
      <c r="BW87" s="136" t="str">
        <f t="shared" si="87"/>
        <v/>
      </c>
      <c r="BX87" s="136" t="str">
        <f t="shared" si="87"/>
        <v/>
      </c>
      <c r="BY87" s="136" t="str">
        <f t="shared" si="87"/>
        <v/>
      </c>
      <c r="BZ87" s="136" t="str">
        <f t="shared" si="87"/>
        <v/>
      </c>
      <c r="CA87" s="136" t="str">
        <f t="shared" si="87"/>
        <v/>
      </c>
      <c r="CB87" s="136" t="str">
        <f t="shared" si="87"/>
        <v/>
      </c>
      <c r="CC87" s="136" t="str">
        <f t="shared" si="87"/>
        <v/>
      </c>
      <c r="CD87" s="136" t="str">
        <f t="shared" si="87"/>
        <v/>
      </c>
      <c r="CE87" s="136" t="str">
        <f t="shared" si="87"/>
        <v/>
      </c>
      <c r="CF87" s="136" t="str">
        <f t="shared" si="87"/>
        <v/>
      </c>
      <c r="CG87" s="136" t="str">
        <f t="shared" si="87"/>
        <v/>
      </c>
      <c r="CH87" s="136" t="str">
        <f t="shared" si="87"/>
        <v/>
      </c>
      <c r="CI87" s="136" t="str">
        <f t="shared" si="87"/>
        <v/>
      </c>
      <c r="CJ87" s="136" t="str">
        <f t="shared" si="87"/>
        <v/>
      </c>
      <c r="CK87" s="136" t="str">
        <f t="shared" si="87"/>
        <v/>
      </c>
      <c r="CL87" s="136" t="str">
        <f t="shared" si="87"/>
        <v/>
      </c>
      <c r="CM87" s="136" t="str">
        <f t="shared" si="87"/>
        <v/>
      </c>
      <c r="CN87" s="136" t="str">
        <f t="shared" si="87"/>
        <v/>
      </c>
      <c r="CO87" s="136" t="str">
        <f t="shared" si="87"/>
        <v/>
      </c>
      <c r="CP87" s="136" t="str">
        <f t="shared" si="87"/>
        <v/>
      </c>
      <c r="CQ87" s="136" t="str">
        <f t="shared" si="87"/>
        <v/>
      </c>
      <c r="CR87" s="136" t="str">
        <f t="shared" si="87"/>
        <v/>
      </c>
      <c r="CS87" s="136" t="str">
        <f t="shared" si="87"/>
        <v/>
      </c>
      <c r="CT87" s="136" t="str">
        <f t="shared" si="87"/>
        <v/>
      </c>
      <c r="CU87" s="136" t="str">
        <f t="shared" si="87"/>
        <v/>
      </c>
      <c r="CV87" s="136" t="str">
        <f t="shared" si="87"/>
        <v/>
      </c>
      <c r="CW87" s="136" t="str">
        <f t="shared" si="87"/>
        <v/>
      </c>
      <c r="CX87" s="136" t="str">
        <f t="shared" si="87"/>
        <v/>
      </c>
      <c r="CY87" s="136" t="str">
        <f t="shared" si="87"/>
        <v/>
      </c>
      <c r="CZ87" s="136" t="str">
        <f t="shared" si="87"/>
        <v/>
      </c>
      <c r="DA87" s="136" t="str">
        <f t="shared" si="87"/>
        <v/>
      </c>
      <c r="DB87" s="136" t="str">
        <f t="shared" si="87"/>
        <v/>
      </c>
      <c r="DC87" s="136" t="str">
        <f t="shared" si="87"/>
        <v/>
      </c>
      <c r="DD87" s="136" t="str">
        <f t="shared" si="87"/>
        <v/>
      </c>
      <c r="DE87" s="136" t="str">
        <f t="shared" si="87"/>
        <v/>
      </c>
      <c r="DF87" s="136" t="str">
        <f t="shared" si="87"/>
        <v/>
      </c>
      <c r="DG87" s="136" t="str">
        <f t="shared" si="87"/>
        <v/>
      </c>
      <c r="DH87" s="136" t="str">
        <f t="shared" si="87"/>
        <v/>
      </c>
      <c r="DI87" s="136" t="str">
        <f t="shared" si="87"/>
        <v/>
      </c>
      <c r="DJ87" s="136" t="str">
        <f t="shared" si="87"/>
        <v/>
      </c>
      <c r="DK87" s="136" t="str">
        <f t="shared" si="87"/>
        <v/>
      </c>
      <c r="DL87" s="136" t="str">
        <f t="shared" si="87"/>
        <v/>
      </c>
      <c r="DM87" s="136" t="str">
        <f t="shared" si="87"/>
        <v/>
      </c>
      <c r="DN87" s="136" t="str">
        <f t="shared" si="87"/>
        <v/>
      </c>
      <c r="DO87" s="136" t="str">
        <f t="shared" si="87"/>
        <v/>
      </c>
      <c r="DP87" s="136" t="str">
        <f t="shared" si="87"/>
        <v/>
      </c>
      <c r="DQ87" s="136" t="str">
        <f t="shared" si="87"/>
        <v/>
      </c>
      <c r="DR87" s="136" t="str">
        <f t="shared" si="87"/>
        <v/>
      </c>
      <c r="DS87" s="136" t="str">
        <f t="shared" si="87"/>
        <v/>
      </c>
      <c r="DT87" s="136" t="str">
        <f t="shared" si="87"/>
        <v/>
      </c>
      <c r="DU87" s="136" t="str">
        <f t="shared" si="87"/>
        <v/>
      </c>
      <c r="DV87" s="136" t="str">
        <f t="shared" si="87"/>
        <v/>
      </c>
      <c r="DW87" s="136" t="str">
        <f t="shared" si="87"/>
        <v/>
      </c>
      <c r="DX87" s="136" t="str">
        <f t="shared" si="87"/>
        <v/>
      </c>
      <c r="DY87" s="136" t="str">
        <f t="shared" si="87"/>
        <v/>
      </c>
      <c r="DZ87" s="136" t="str">
        <f t="shared" si="87"/>
        <v/>
      </c>
      <c r="EA87" s="136" t="str">
        <f t="shared" ref="EA87:EK87" si="88">IF(EA37="","",IF(EA37&lt;$H$48,1,IF(EA37&lt;$H$49,2,IF(EA37&lt;$H$50,3,IF(EA37&lt;$H$51,4,5)))))</f>
        <v/>
      </c>
      <c r="EB87" s="136" t="str">
        <f t="shared" si="88"/>
        <v/>
      </c>
      <c r="EC87" s="136" t="str">
        <f t="shared" si="88"/>
        <v/>
      </c>
      <c r="ED87" s="136" t="str">
        <f t="shared" si="88"/>
        <v/>
      </c>
      <c r="EE87" s="136" t="str">
        <f t="shared" si="88"/>
        <v/>
      </c>
      <c r="EF87" s="136" t="str">
        <f t="shared" si="88"/>
        <v/>
      </c>
      <c r="EG87" s="136" t="str">
        <f t="shared" si="88"/>
        <v/>
      </c>
      <c r="EH87" s="136" t="str">
        <f t="shared" si="88"/>
        <v/>
      </c>
      <c r="EI87" s="136" t="str">
        <f t="shared" si="88"/>
        <v/>
      </c>
      <c r="EJ87" s="136" t="str">
        <f t="shared" si="88"/>
        <v/>
      </c>
      <c r="EK87" s="136" t="str">
        <f t="shared" si="88"/>
        <v/>
      </c>
    </row>
    <row r="88" spans="2:141">
      <c r="B88" s="133" t="str">
        <f t="shared" si="86"/>
        <v/>
      </c>
      <c r="C88" s="134" t="str">
        <f t="shared" si="86"/>
        <v/>
      </c>
      <c r="D88" s="207" t="str">
        <f t="shared" si="60"/>
        <v/>
      </c>
      <c r="E88" s="135" t="str">
        <f t="shared" si="60"/>
        <v/>
      </c>
      <c r="F88" s="135" t="str">
        <f t="shared" si="60"/>
        <v/>
      </c>
      <c r="G88" s="208" t="str">
        <f t="shared" si="60"/>
        <v/>
      </c>
      <c r="H88" s="216" t="str">
        <f t="shared" ref="H88:BN91" si="89">IF(H38="","",IF(H38&lt;$H$48,1,IF(H38&lt;$H$49,2,IF(H38&lt;$H$50,3,IF(H38&lt;$H$51,4,5)))))</f>
        <v/>
      </c>
      <c r="I88" s="155" t="str">
        <f t="shared" si="89"/>
        <v/>
      </c>
      <c r="J88" s="155" t="str">
        <f t="shared" si="89"/>
        <v/>
      </c>
      <c r="K88" s="155" t="str">
        <f t="shared" si="89"/>
        <v/>
      </c>
      <c r="L88" s="155" t="str">
        <f t="shared" si="89"/>
        <v/>
      </c>
      <c r="M88" s="155" t="str">
        <f t="shared" si="89"/>
        <v/>
      </c>
      <c r="N88" s="155" t="str">
        <f t="shared" si="89"/>
        <v/>
      </c>
      <c r="O88" s="217" t="str">
        <f t="shared" si="89"/>
        <v/>
      </c>
      <c r="P88" s="222" t="str">
        <f t="shared" si="89"/>
        <v/>
      </c>
      <c r="Q88" s="136" t="str">
        <f t="shared" si="89"/>
        <v/>
      </c>
      <c r="R88" s="136" t="str">
        <f t="shared" si="89"/>
        <v/>
      </c>
      <c r="S88" s="136" t="str">
        <f t="shared" si="89"/>
        <v/>
      </c>
      <c r="T88" s="136" t="str">
        <f t="shared" si="89"/>
        <v/>
      </c>
      <c r="U88" s="136" t="str">
        <f t="shared" si="89"/>
        <v/>
      </c>
      <c r="V88" s="136" t="str">
        <f t="shared" si="89"/>
        <v/>
      </c>
      <c r="W88" s="136" t="str">
        <f t="shared" si="89"/>
        <v/>
      </c>
      <c r="X88" s="136" t="str">
        <f t="shared" si="89"/>
        <v/>
      </c>
      <c r="Y88" s="136" t="str">
        <f t="shared" si="89"/>
        <v/>
      </c>
      <c r="Z88" s="136" t="str">
        <f t="shared" si="89"/>
        <v/>
      </c>
      <c r="AA88" s="136" t="str">
        <f t="shared" si="89"/>
        <v/>
      </c>
      <c r="AB88" s="136" t="str">
        <f t="shared" si="89"/>
        <v/>
      </c>
      <c r="AC88" s="136" t="str">
        <f t="shared" si="89"/>
        <v/>
      </c>
      <c r="AD88" s="136" t="str">
        <f t="shared" si="89"/>
        <v/>
      </c>
      <c r="AE88" s="136" t="str">
        <f t="shared" si="89"/>
        <v/>
      </c>
      <c r="AF88" s="136" t="str">
        <f t="shared" si="89"/>
        <v/>
      </c>
      <c r="AG88" s="136" t="str">
        <f t="shared" si="89"/>
        <v/>
      </c>
      <c r="AH88" s="136" t="str">
        <f t="shared" si="89"/>
        <v/>
      </c>
      <c r="AI88" s="136" t="str">
        <f t="shared" si="89"/>
        <v/>
      </c>
      <c r="AJ88" s="136" t="str">
        <f t="shared" si="89"/>
        <v/>
      </c>
      <c r="AK88" s="136" t="str">
        <f t="shared" si="89"/>
        <v/>
      </c>
      <c r="AL88" s="136" t="str">
        <f t="shared" si="89"/>
        <v/>
      </c>
      <c r="AM88" s="136" t="str">
        <f t="shared" si="89"/>
        <v/>
      </c>
      <c r="AN88" s="136" t="str">
        <f t="shared" si="89"/>
        <v/>
      </c>
      <c r="AO88" s="136" t="str">
        <f t="shared" si="89"/>
        <v/>
      </c>
      <c r="AP88" s="136" t="str">
        <f t="shared" si="89"/>
        <v/>
      </c>
      <c r="AQ88" s="136" t="str">
        <f t="shared" si="89"/>
        <v/>
      </c>
      <c r="AR88" s="136" t="str">
        <f t="shared" si="89"/>
        <v/>
      </c>
      <c r="AS88" s="136" t="str">
        <f t="shared" si="89"/>
        <v/>
      </c>
      <c r="AT88" s="136" t="str">
        <f t="shared" si="89"/>
        <v/>
      </c>
      <c r="AU88" s="136" t="str">
        <f t="shared" si="89"/>
        <v/>
      </c>
      <c r="AV88" s="136" t="str">
        <f t="shared" si="89"/>
        <v/>
      </c>
      <c r="AW88" s="136" t="str">
        <f t="shared" si="89"/>
        <v/>
      </c>
      <c r="AX88" s="136" t="str">
        <f t="shared" si="89"/>
        <v/>
      </c>
      <c r="AY88" s="136" t="str">
        <f t="shared" si="89"/>
        <v/>
      </c>
      <c r="AZ88" s="136" t="str">
        <f t="shared" si="89"/>
        <v/>
      </c>
      <c r="BA88" s="136" t="str">
        <f t="shared" si="89"/>
        <v/>
      </c>
      <c r="BB88" s="136" t="str">
        <f t="shared" si="89"/>
        <v/>
      </c>
      <c r="BC88" s="136" t="str">
        <f t="shared" si="89"/>
        <v/>
      </c>
      <c r="BD88" s="136" t="str">
        <f t="shared" si="89"/>
        <v/>
      </c>
      <c r="BE88" s="136" t="str">
        <f t="shared" si="89"/>
        <v/>
      </c>
      <c r="BF88" s="136" t="str">
        <f t="shared" si="89"/>
        <v/>
      </c>
      <c r="BG88" s="136" t="str">
        <f t="shared" si="89"/>
        <v/>
      </c>
      <c r="BH88" s="136" t="str">
        <f t="shared" si="89"/>
        <v/>
      </c>
      <c r="BI88" s="136" t="str">
        <f t="shared" si="89"/>
        <v/>
      </c>
      <c r="BJ88" s="136" t="str">
        <f t="shared" si="89"/>
        <v/>
      </c>
      <c r="BK88" s="136" t="str">
        <f t="shared" si="89"/>
        <v/>
      </c>
      <c r="BL88" s="136" t="str">
        <f t="shared" si="89"/>
        <v/>
      </c>
      <c r="BM88" s="136" t="str">
        <f t="shared" si="89"/>
        <v/>
      </c>
      <c r="BN88" s="136" t="str">
        <f t="shared" si="89"/>
        <v/>
      </c>
      <c r="BO88" s="136" t="str">
        <f t="shared" ref="BO88:DZ88" si="90">IF(BO38="","",IF(BO38&lt;$H$48,1,IF(BO38&lt;$H$49,2,IF(BO38&lt;$H$50,3,IF(BO38&lt;$H$51,4,5)))))</f>
        <v/>
      </c>
      <c r="BP88" s="136" t="str">
        <f t="shared" si="90"/>
        <v/>
      </c>
      <c r="BQ88" s="136" t="str">
        <f t="shared" si="90"/>
        <v/>
      </c>
      <c r="BR88" s="136" t="str">
        <f t="shared" si="90"/>
        <v/>
      </c>
      <c r="BS88" s="136" t="str">
        <f t="shared" si="90"/>
        <v/>
      </c>
      <c r="BT88" s="136" t="str">
        <f t="shared" si="90"/>
        <v/>
      </c>
      <c r="BU88" s="136" t="str">
        <f t="shared" si="90"/>
        <v/>
      </c>
      <c r="BV88" s="136" t="str">
        <f t="shared" si="90"/>
        <v/>
      </c>
      <c r="BW88" s="136" t="str">
        <f t="shared" si="90"/>
        <v/>
      </c>
      <c r="BX88" s="136" t="str">
        <f t="shared" si="90"/>
        <v/>
      </c>
      <c r="BY88" s="136" t="str">
        <f t="shared" si="90"/>
        <v/>
      </c>
      <c r="BZ88" s="136" t="str">
        <f t="shared" si="90"/>
        <v/>
      </c>
      <c r="CA88" s="136" t="str">
        <f t="shared" si="90"/>
        <v/>
      </c>
      <c r="CB88" s="136" t="str">
        <f t="shared" si="90"/>
        <v/>
      </c>
      <c r="CC88" s="136" t="str">
        <f t="shared" si="90"/>
        <v/>
      </c>
      <c r="CD88" s="136" t="str">
        <f t="shared" si="90"/>
        <v/>
      </c>
      <c r="CE88" s="136" t="str">
        <f t="shared" si="90"/>
        <v/>
      </c>
      <c r="CF88" s="136" t="str">
        <f t="shared" si="90"/>
        <v/>
      </c>
      <c r="CG88" s="136" t="str">
        <f t="shared" si="90"/>
        <v/>
      </c>
      <c r="CH88" s="136" t="str">
        <f t="shared" si="90"/>
        <v/>
      </c>
      <c r="CI88" s="136" t="str">
        <f t="shared" si="90"/>
        <v/>
      </c>
      <c r="CJ88" s="136" t="str">
        <f t="shared" si="90"/>
        <v/>
      </c>
      <c r="CK88" s="136" t="str">
        <f t="shared" si="90"/>
        <v/>
      </c>
      <c r="CL88" s="136" t="str">
        <f t="shared" si="90"/>
        <v/>
      </c>
      <c r="CM88" s="136" t="str">
        <f t="shared" si="90"/>
        <v/>
      </c>
      <c r="CN88" s="136" t="str">
        <f t="shared" si="90"/>
        <v/>
      </c>
      <c r="CO88" s="136" t="str">
        <f t="shared" si="90"/>
        <v/>
      </c>
      <c r="CP88" s="136" t="str">
        <f t="shared" si="90"/>
        <v/>
      </c>
      <c r="CQ88" s="136" t="str">
        <f t="shared" si="90"/>
        <v/>
      </c>
      <c r="CR88" s="136" t="str">
        <f t="shared" si="90"/>
        <v/>
      </c>
      <c r="CS88" s="136" t="str">
        <f t="shared" si="90"/>
        <v/>
      </c>
      <c r="CT88" s="136" t="str">
        <f t="shared" si="90"/>
        <v/>
      </c>
      <c r="CU88" s="136" t="str">
        <f t="shared" si="90"/>
        <v/>
      </c>
      <c r="CV88" s="136" t="str">
        <f t="shared" si="90"/>
        <v/>
      </c>
      <c r="CW88" s="136" t="str">
        <f t="shared" si="90"/>
        <v/>
      </c>
      <c r="CX88" s="136" t="str">
        <f t="shared" si="90"/>
        <v/>
      </c>
      <c r="CY88" s="136" t="str">
        <f t="shared" si="90"/>
        <v/>
      </c>
      <c r="CZ88" s="136" t="str">
        <f t="shared" si="90"/>
        <v/>
      </c>
      <c r="DA88" s="136" t="str">
        <f t="shared" si="90"/>
        <v/>
      </c>
      <c r="DB88" s="136" t="str">
        <f t="shared" si="90"/>
        <v/>
      </c>
      <c r="DC88" s="136" t="str">
        <f t="shared" si="90"/>
        <v/>
      </c>
      <c r="DD88" s="136" t="str">
        <f t="shared" si="90"/>
        <v/>
      </c>
      <c r="DE88" s="136" t="str">
        <f t="shared" si="90"/>
        <v/>
      </c>
      <c r="DF88" s="136" t="str">
        <f t="shared" si="90"/>
        <v/>
      </c>
      <c r="DG88" s="136" t="str">
        <f t="shared" si="90"/>
        <v/>
      </c>
      <c r="DH88" s="136" t="str">
        <f t="shared" si="90"/>
        <v/>
      </c>
      <c r="DI88" s="136" t="str">
        <f t="shared" si="90"/>
        <v/>
      </c>
      <c r="DJ88" s="136" t="str">
        <f t="shared" si="90"/>
        <v/>
      </c>
      <c r="DK88" s="136" t="str">
        <f t="shared" si="90"/>
        <v/>
      </c>
      <c r="DL88" s="136" t="str">
        <f t="shared" si="90"/>
        <v/>
      </c>
      <c r="DM88" s="136" t="str">
        <f t="shared" si="90"/>
        <v/>
      </c>
      <c r="DN88" s="136" t="str">
        <f t="shared" si="90"/>
        <v/>
      </c>
      <c r="DO88" s="136" t="str">
        <f t="shared" si="90"/>
        <v/>
      </c>
      <c r="DP88" s="136" t="str">
        <f t="shared" si="90"/>
        <v/>
      </c>
      <c r="DQ88" s="136" t="str">
        <f t="shared" si="90"/>
        <v/>
      </c>
      <c r="DR88" s="136" t="str">
        <f t="shared" si="90"/>
        <v/>
      </c>
      <c r="DS88" s="136" t="str">
        <f t="shared" si="90"/>
        <v/>
      </c>
      <c r="DT88" s="136" t="str">
        <f t="shared" si="90"/>
        <v/>
      </c>
      <c r="DU88" s="136" t="str">
        <f t="shared" si="90"/>
        <v/>
      </c>
      <c r="DV88" s="136" t="str">
        <f t="shared" si="90"/>
        <v/>
      </c>
      <c r="DW88" s="136" t="str">
        <f t="shared" si="90"/>
        <v/>
      </c>
      <c r="DX88" s="136" t="str">
        <f t="shared" si="90"/>
        <v/>
      </c>
      <c r="DY88" s="136" t="str">
        <f t="shared" si="90"/>
        <v/>
      </c>
      <c r="DZ88" s="136" t="str">
        <f t="shared" si="90"/>
        <v/>
      </c>
      <c r="EA88" s="136" t="str">
        <f t="shared" ref="EA88:EK88" si="91">IF(EA38="","",IF(EA38&lt;$H$48,1,IF(EA38&lt;$H$49,2,IF(EA38&lt;$H$50,3,IF(EA38&lt;$H$51,4,5)))))</f>
        <v/>
      </c>
      <c r="EB88" s="136" t="str">
        <f t="shared" si="91"/>
        <v/>
      </c>
      <c r="EC88" s="136" t="str">
        <f t="shared" si="91"/>
        <v/>
      </c>
      <c r="ED88" s="136" t="str">
        <f t="shared" si="91"/>
        <v/>
      </c>
      <c r="EE88" s="136" t="str">
        <f t="shared" si="91"/>
        <v/>
      </c>
      <c r="EF88" s="136" t="str">
        <f t="shared" si="91"/>
        <v/>
      </c>
      <c r="EG88" s="136" t="str">
        <f t="shared" si="91"/>
        <v/>
      </c>
      <c r="EH88" s="136" t="str">
        <f t="shared" si="91"/>
        <v/>
      </c>
      <c r="EI88" s="136" t="str">
        <f t="shared" si="91"/>
        <v/>
      </c>
      <c r="EJ88" s="136" t="str">
        <f t="shared" si="91"/>
        <v/>
      </c>
      <c r="EK88" s="136" t="str">
        <f t="shared" si="91"/>
        <v/>
      </c>
    </row>
    <row r="89" spans="2:141">
      <c r="B89" s="133" t="str">
        <f t="shared" si="86"/>
        <v/>
      </c>
      <c r="C89" s="134" t="str">
        <f t="shared" si="86"/>
        <v/>
      </c>
      <c r="D89" s="207" t="str">
        <f t="shared" si="60"/>
        <v/>
      </c>
      <c r="E89" s="135" t="str">
        <f t="shared" si="60"/>
        <v/>
      </c>
      <c r="F89" s="135" t="str">
        <f t="shared" si="60"/>
        <v/>
      </c>
      <c r="G89" s="208" t="str">
        <f t="shared" si="60"/>
        <v/>
      </c>
      <c r="H89" s="216" t="str">
        <f t="shared" si="89"/>
        <v/>
      </c>
      <c r="I89" s="155" t="str">
        <f t="shared" si="89"/>
        <v/>
      </c>
      <c r="J89" s="155" t="str">
        <f t="shared" si="89"/>
        <v/>
      </c>
      <c r="K89" s="155" t="str">
        <f t="shared" si="89"/>
        <v/>
      </c>
      <c r="L89" s="155" t="str">
        <f t="shared" si="89"/>
        <v/>
      </c>
      <c r="M89" s="155" t="str">
        <f t="shared" si="89"/>
        <v/>
      </c>
      <c r="N89" s="155" t="str">
        <f t="shared" si="89"/>
        <v/>
      </c>
      <c r="O89" s="217" t="str">
        <f t="shared" si="89"/>
        <v/>
      </c>
      <c r="P89" s="222" t="str">
        <f t="shared" si="89"/>
        <v/>
      </c>
      <c r="Q89" s="136" t="str">
        <f t="shared" si="89"/>
        <v/>
      </c>
      <c r="R89" s="136" t="str">
        <f t="shared" si="89"/>
        <v/>
      </c>
      <c r="S89" s="136" t="str">
        <f t="shared" si="89"/>
        <v/>
      </c>
      <c r="T89" s="136" t="str">
        <f t="shared" si="89"/>
        <v/>
      </c>
      <c r="U89" s="136" t="str">
        <f t="shared" si="89"/>
        <v/>
      </c>
      <c r="V89" s="136" t="str">
        <f t="shared" si="89"/>
        <v/>
      </c>
      <c r="W89" s="136" t="str">
        <f t="shared" si="89"/>
        <v/>
      </c>
      <c r="X89" s="136" t="str">
        <f t="shared" si="89"/>
        <v/>
      </c>
      <c r="Y89" s="136" t="str">
        <f t="shared" si="89"/>
        <v/>
      </c>
      <c r="Z89" s="136" t="str">
        <f t="shared" si="89"/>
        <v/>
      </c>
      <c r="AA89" s="136" t="str">
        <f t="shared" si="89"/>
        <v/>
      </c>
      <c r="AB89" s="136" t="str">
        <f t="shared" si="89"/>
        <v/>
      </c>
      <c r="AC89" s="136" t="str">
        <f t="shared" si="89"/>
        <v/>
      </c>
      <c r="AD89" s="136" t="str">
        <f t="shared" si="89"/>
        <v/>
      </c>
      <c r="AE89" s="136" t="str">
        <f t="shared" si="89"/>
        <v/>
      </c>
      <c r="AF89" s="136" t="str">
        <f t="shared" si="89"/>
        <v/>
      </c>
      <c r="AG89" s="136" t="str">
        <f t="shared" si="89"/>
        <v/>
      </c>
      <c r="AH89" s="136" t="str">
        <f t="shared" si="89"/>
        <v/>
      </c>
      <c r="AI89" s="136" t="str">
        <f t="shared" si="89"/>
        <v/>
      </c>
      <c r="AJ89" s="136" t="str">
        <f t="shared" si="89"/>
        <v/>
      </c>
      <c r="AK89" s="136" t="str">
        <f t="shared" si="89"/>
        <v/>
      </c>
      <c r="AL89" s="136" t="str">
        <f t="shared" si="89"/>
        <v/>
      </c>
      <c r="AM89" s="136" t="str">
        <f t="shared" si="89"/>
        <v/>
      </c>
      <c r="AN89" s="136" t="str">
        <f t="shared" si="89"/>
        <v/>
      </c>
      <c r="AO89" s="136" t="str">
        <f t="shared" si="89"/>
        <v/>
      </c>
      <c r="AP89" s="136" t="str">
        <f t="shared" si="89"/>
        <v/>
      </c>
      <c r="AQ89" s="136" t="str">
        <f t="shared" si="89"/>
        <v/>
      </c>
      <c r="AR89" s="136" t="str">
        <f t="shared" si="89"/>
        <v/>
      </c>
      <c r="AS89" s="136" t="str">
        <f t="shared" si="89"/>
        <v/>
      </c>
      <c r="AT89" s="136" t="str">
        <f t="shared" si="89"/>
        <v/>
      </c>
      <c r="AU89" s="136" t="str">
        <f t="shared" si="89"/>
        <v/>
      </c>
      <c r="AV89" s="136" t="str">
        <f t="shared" si="89"/>
        <v/>
      </c>
      <c r="AW89" s="136" t="str">
        <f t="shared" si="89"/>
        <v/>
      </c>
      <c r="AX89" s="136" t="str">
        <f t="shared" si="89"/>
        <v/>
      </c>
      <c r="AY89" s="136" t="str">
        <f t="shared" si="89"/>
        <v/>
      </c>
      <c r="AZ89" s="136" t="str">
        <f t="shared" si="89"/>
        <v/>
      </c>
      <c r="BA89" s="136" t="str">
        <f t="shared" si="89"/>
        <v/>
      </c>
      <c r="BB89" s="136" t="str">
        <f t="shared" si="89"/>
        <v/>
      </c>
      <c r="BC89" s="136" t="str">
        <f t="shared" si="89"/>
        <v/>
      </c>
      <c r="BD89" s="136" t="str">
        <f t="shared" si="89"/>
        <v/>
      </c>
      <c r="BE89" s="136" t="str">
        <f t="shared" si="89"/>
        <v/>
      </c>
      <c r="BF89" s="136" t="str">
        <f t="shared" si="89"/>
        <v/>
      </c>
      <c r="BG89" s="136" t="str">
        <f t="shared" si="89"/>
        <v/>
      </c>
      <c r="BH89" s="136" t="str">
        <f t="shared" si="89"/>
        <v/>
      </c>
      <c r="BI89" s="136" t="str">
        <f t="shared" si="89"/>
        <v/>
      </c>
      <c r="BJ89" s="136" t="str">
        <f t="shared" si="89"/>
        <v/>
      </c>
      <c r="BK89" s="136" t="str">
        <f t="shared" si="89"/>
        <v/>
      </c>
      <c r="BL89" s="136" t="str">
        <f t="shared" si="89"/>
        <v/>
      </c>
      <c r="BM89" s="136" t="str">
        <f t="shared" si="89"/>
        <v/>
      </c>
      <c r="BN89" s="136" t="str">
        <f t="shared" si="89"/>
        <v/>
      </c>
      <c r="BO89" s="136" t="str">
        <f t="shared" ref="BO89:DZ89" si="92">IF(BO39="","",IF(BO39&lt;$H$48,1,IF(BO39&lt;$H$49,2,IF(BO39&lt;$H$50,3,IF(BO39&lt;$H$51,4,5)))))</f>
        <v/>
      </c>
      <c r="BP89" s="136" t="str">
        <f t="shared" si="92"/>
        <v/>
      </c>
      <c r="BQ89" s="136" t="str">
        <f t="shared" si="92"/>
        <v/>
      </c>
      <c r="BR89" s="136" t="str">
        <f t="shared" si="92"/>
        <v/>
      </c>
      <c r="BS89" s="136" t="str">
        <f t="shared" si="92"/>
        <v/>
      </c>
      <c r="BT89" s="136" t="str">
        <f t="shared" si="92"/>
        <v/>
      </c>
      <c r="BU89" s="136" t="str">
        <f t="shared" si="92"/>
        <v/>
      </c>
      <c r="BV89" s="136" t="str">
        <f t="shared" si="92"/>
        <v/>
      </c>
      <c r="BW89" s="136" t="str">
        <f t="shared" si="92"/>
        <v/>
      </c>
      <c r="BX89" s="136" t="str">
        <f t="shared" si="92"/>
        <v/>
      </c>
      <c r="BY89" s="136" t="str">
        <f t="shared" si="92"/>
        <v/>
      </c>
      <c r="BZ89" s="136" t="str">
        <f t="shared" si="92"/>
        <v/>
      </c>
      <c r="CA89" s="136" t="str">
        <f t="shared" si="92"/>
        <v/>
      </c>
      <c r="CB89" s="136" t="str">
        <f t="shared" si="92"/>
        <v/>
      </c>
      <c r="CC89" s="136" t="str">
        <f t="shared" si="92"/>
        <v/>
      </c>
      <c r="CD89" s="136" t="str">
        <f t="shared" si="92"/>
        <v/>
      </c>
      <c r="CE89" s="136" t="str">
        <f t="shared" si="92"/>
        <v/>
      </c>
      <c r="CF89" s="136" t="str">
        <f t="shared" si="92"/>
        <v/>
      </c>
      <c r="CG89" s="136" t="str">
        <f t="shared" si="92"/>
        <v/>
      </c>
      <c r="CH89" s="136" t="str">
        <f t="shared" si="92"/>
        <v/>
      </c>
      <c r="CI89" s="136" t="str">
        <f t="shared" si="92"/>
        <v/>
      </c>
      <c r="CJ89" s="136" t="str">
        <f t="shared" si="92"/>
        <v/>
      </c>
      <c r="CK89" s="136" t="str">
        <f t="shared" si="92"/>
        <v/>
      </c>
      <c r="CL89" s="136" t="str">
        <f t="shared" si="92"/>
        <v/>
      </c>
      <c r="CM89" s="136" t="str">
        <f t="shared" si="92"/>
        <v/>
      </c>
      <c r="CN89" s="136" t="str">
        <f t="shared" si="92"/>
        <v/>
      </c>
      <c r="CO89" s="136" t="str">
        <f t="shared" si="92"/>
        <v/>
      </c>
      <c r="CP89" s="136" t="str">
        <f t="shared" si="92"/>
        <v/>
      </c>
      <c r="CQ89" s="136" t="str">
        <f t="shared" si="92"/>
        <v/>
      </c>
      <c r="CR89" s="136" t="str">
        <f t="shared" si="92"/>
        <v/>
      </c>
      <c r="CS89" s="136" t="str">
        <f t="shared" si="92"/>
        <v/>
      </c>
      <c r="CT89" s="136" t="str">
        <f t="shared" si="92"/>
        <v/>
      </c>
      <c r="CU89" s="136" t="str">
        <f t="shared" si="92"/>
        <v/>
      </c>
      <c r="CV89" s="136" t="str">
        <f t="shared" si="92"/>
        <v/>
      </c>
      <c r="CW89" s="136" t="str">
        <f t="shared" si="92"/>
        <v/>
      </c>
      <c r="CX89" s="136" t="str">
        <f t="shared" si="92"/>
        <v/>
      </c>
      <c r="CY89" s="136" t="str">
        <f t="shared" si="92"/>
        <v/>
      </c>
      <c r="CZ89" s="136" t="str">
        <f t="shared" si="92"/>
        <v/>
      </c>
      <c r="DA89" s="136" t="str">
        <f t="shared" si="92"/>
        <v/>
      </c>
      <c r="DB89" s="136" t="str">
        <f t="shared" si="92"/>
        <v/>
      </c>
      <c r="DC89" s="136" t="str">
        <f t="shared" si="92"/>
        <v/>
      </c>
      <c r="DD89" s="136" t="str">
        <f t="shared" si="92"/>
        <v/>
      </c>
      <c r="DE89" s="136" t="str">
        <f t="shared" si="92"/>
        <v/>
      </c>
      <c r="DF89" s="136" t="str">
        <f t="shared" si="92"/>
        <v/>
      </c>
      <c r="DG89" s="136" t="str">
        <f t="shared" si="92"/>
        <v/>
      </c>
      <c r="DH89" s="136" t="str">
        <f t="shared" si="92"/>
        <v/>
      </c>
      <c r="DI89" s="136" t="str">
        <f t="shared" si="92"/>
        <v/>
      </c>
      <c r="DJ89" s="136" t="str">
        <f t="shared" si="92"/>
        <v/>
      </c>
      <c r="DK89" s="136" t="str">
        <f t="shared" si="92"/>
        <v/>
      </c>
      <c r="DL89" s="136" t="str">
        <f t="shared" si="92"/>
        <v/>
      </c>
      <c r="DM89" s="136" t="str">
        <f t="shared" si="92"/>
        <v/>
      </c>
      <c r="DN89" s="136" t="str">
        <f t="shared" si="92"/>
        <v/>
      </c>
      <c r="DO89" s="136" t="str">
        <f t="shared" si="92"/>
        <v/>
      </c>
      <c r="DP89" s="136" t="str">
        <f t="shared" si="92"/>
        <v/>
      </c>
      <c r="DQ89" s="136" t="str">
        <f t="shared" si="92"/>
        <v/>
      </c>
      <c r="DR89" s="136" t="str">
        <f t="shared" si="92"/>
        <v/>
      </c>
      <c r="DS89" s="136" t="str">
        <f t="shared" si="92"/>
        <v/>
      </c>
      <c r="DT89" s="136" t="str">
        <f t="shared" si="92"/>
        <v/>
      </c>
      <c r="DU89" s="136" t="str">
        <f t="shared" si="92"/>
        <v/>
      </c>
      <c r="DV89" s="136" t="str">
        <f t="shared" si="92"/>
        <v/>
      </c>
      <c r="DW89" s="136" t="str">
        <f t="shared" si="92"/>
        <v/>
      </c>
      <c r="DX89" s="136" t="str">
        <f t="shared" si="92"/>
        <v/>
      </c>
      <c r="DY89" s="136" t="str">
        <f t="shared" si="92"/>
        <v/>
      </c>
      <c r="DZ89" s="136" t="str">
        <f t="shared" si="92"/>
        <v/>
      </c>
      <c r="EA89" s="136" t="str">
        <f t="shared" ref="EA89:EK89" si="93">IF(EA39="","",IF(EA39&lt;$H$48,1,IF(EA39&lt;$H$49,2,IF(EA39&lt;$H$50,3,IF(EA39&lt;$H$51,4,5)))))</f>
        <v/>
      </c>
      <c r="EB89" s="136" t="str">
        <f t="shared" si="93"/>
        <v/>
      </c>
      <c r="EC89" s="136" t="str">
        <f t="shared" si="93"/>
        <v/>
      </c>
      <c r="ED89" s="136" t="str">
        <f t="shared" si="93"/>
        <v/>
      </c>
      <c r="EE89" s="136" t="str">
        <f t="shared" si="93"/>
        <v/>
      </c>
      <c r="EF89" s="136" t="str">
        <f t="shared" si="93"/>
        <v/>
      </c>
      <c r="EG89" s="136" t="str">
        <f t="shared" si="93"/>
        <v/>
      </c>
      <c r="EH89" s="136" t="str">
        <f t="shared" si="93"/>
        <v/>
      </c>
      <c r="EI89" s="136" t="str">
        <f t="shared" si="93"/>
        <v/>
      </c>
      <c r="EJ89" s="136" t="str">
        <f t="shared" si="93"/>
        <v/>
      </c>
      <c r="EK89" s="136" t="str">
        <f t="shared" si="93"/>
        <v/>
      </c>
    </row>
    <row r="90" spans="2:141">
      <c r="B90" s="133" t="str">
        <f t="shared" si="86"/>
        <v/>
      </c>
      <c r="C90" s="134" t="str">
        <f t="shared" si="86"/>
        <v/>
      </c>
      <c r="D90" s="207" t="str">
        <f t="shared" si="60"/>
        <v/>
      </c>
      <c r="E90" s="135" t="str">
        <f t="shared" si="60"/>
        <v/>
      </c>
      <c r="F90" s="135" t="str">
        <f t="shared" si="60"/>
        <v/>
      </c>
      <c r="G90" s="208" t="str">
        <f t="shared" si="60"/>
        <v/>
      </c>
      <c r="H90" s="216" t="str">
        <f t="shared" si="89"/>
        <v/>
      </c>
      <c r="I90" s="155" t="str">
        <f t="shared" si="89"/>
        <v/>
      </c>
      <c r="J90" s="155" t="str">
        <f t="shared" si="89"/>
        <v/>
      </c>
      <c r="K90" s="155" t="str">
        <f t="shared" si="89"/>
        <v/>
      </c>
      <c r="L90" s="155" t="str">
        <f t="shared" si="89"/>
        <v/>
      </c>
      <c r="M90" s="155" t="str">
        <f t="shared" si="89"/>
        <v/>
      </c>
      <c r="N90" s="155" t="str">
        <f t="shared" si="89"/>
        <v/>
      </c>
      <c r="O90" s="217" t="str">
        <f t="shared" si="89"/>
        <v/>
      </c>
      <c r="P90" s="222" t="str">
        <f t="shared" si="89"/>
        <v/>
      </c>
      <c r="Q90" s="136" t="str">
        <f t="shared" si="89"/>
        <v/>
      </c>
      <c r="R90" s="136" t="str">
        <f t="shared" si="89"/>
        <v/>
      </c>
      <c r="S90" s="136" t="str">
        <f t="shared" si="89"/>
        <v/>
      </c>
      <c r="T90" s="136" t="str">
        <f t="shared" si="89"/>
        <v/>
      </c>
      <c r="U90" s="136" t="str">
        <f t="shared" si="89"/>
        <v/>
      </c>
      <c r="V90" s="136" t="str">
        <f t="shared" si="89"/>
        <v/>
      </c>
      <c r="W90" s="136" t="str">
        <f t="shared" si="89"/>
        <v/>
      </c>
      <c r="X90" s="136" t="str">
        <f t="shared" si="89"/>
        <v/>
      </c>
      <c r="Y90" s="136" t="str">
        <f t="shared" si="89"/>
        <v/>
      </c>
      <c r="Z90" s="136" t="str">
        <f t="shared" si="89"/>
        <v/>
      </c>
      <c r="AA90" s="136" t="str">
        <f t="shared" si="89"/>
        <v/>
      </c>
      <c r="AB90" s="136" t="str">
        <f t="shared" si="89"/>
        <v/>
      </c>
      <c r="AC90" s="136" t="str">
        <f t="shared" si="89"/>
        <v/>
      </c>
      <c r="AD90" s="136" t="str">
        <f t="shared" si="89"/>
        <v/>
      </c>
      <c r="AE90" s="136" t="str">
        <f t="shared" si="89"/>
        <v/>
      </c>
      <c r="AF90" s="136" t="str">
        <f t="shared" si="89"/>
        <v/>
      </c>
      <c r="AG90" s="136" t="str">
        <f t="shared" si="89"/>
        <v/>
      </c>
      <c r="AH90" s="136" t="str">
        <f t="shared" si="89"/>
        <v/>
      </c>
      <c r="AI90" s="136" t="str">
        <f t="shared" si="89"/>
        <v/>
      </c>
      <c r="AJ90" s="136" t="str">
        <f t="shared" si="89"/>
        <v/>
      </c>
      <c r="AK90" s="136" t="str">
        <f t="shared" si="89"/>
        <v/>
      </c>
      <c r="AL90" s="136" t="str">
        <f t="shared" si="89"/>
        <v/>
      </c>
      <c r="AM90" s="136" t="str">
        <f t="shared" si="89"/>
        <v/>
      </c>
      <c r="AN90" s="136" t="str">
        <f t="shared" si="89"/>
        <v/>
      </c>
      <c r="AO90" s="136" t="str">
        <f t="shared" si="89"/>
        <v/>
      </c>
      <c r="AP90" s="136" t="str">
        <f t="shared" si="89"/>
        <v/>
      </c>
      <c r="AQ90" s="136" t="str">
        <f t="shared" si="89"/>
        <v/>
      </c>
      <c r="AR90" s="136" t="str">
        <f t="shared" si="89"/>
        <v/>
      </c>
      <c r="AS90" s="136" t="str">
        <f t="shared" si="89"/>
        <v/>
      </c>
      <c r="AT90" s="136" t="str">
        <f t="shared" si="89"/>
        <v/>
      </c>
      <c r="AU90" s="136" t="str">
        <f t="shared" si="89"/>
        <v/>
      </c>
      <c r="AV90" s="136" t="str">
        <f t="shared" si="89"/>
        <v/>
      </c>
      <c r="AW90" s="136" t="str">
        <f t="shared" si="89"/>
        <v/>
      </c>
      <c r="AX90" s="136" t="str">
        <f t="shared" si="89"/>
        <v/>
      </c>
      <c r="AY90" s="136" t="str">
        <f t="shared" si="89"/>
        <v/>
      </c>
      <c r="AZ90" s="136" t="str">
        <f t="shared" si="89"/>
        <v/>
      </c>
      <c r="BA90" s="136" t="str">
        <f t="shared" si="89"/>
        <v/>
      </c>
      <c r="BB90" s="136" t="str">
        <f t="shared" si="89"/>
        <v/>
      </c>
      <c r="BC90" s="136" t="str">
        <f t="shared" si="89"/>
        <v/>
      </c>
      <c r="BD90" s="136" t="str">
        <f t="shared" si="89"/>
        <v/>
      </c>
      <c r="BE90" s="136" t="str">
        <f t="shared" si="89"/>
        <v/>
      </c>
      <c r="BF90" s="136" t="str">
        <f t="shared" si="89"/>
        <v/>
      </c>
      <c r="BG90" s="136" t="str">
        <f t="shared" si="89"/>
        <v/>
      </c>
      <c r="BH90" s="136" t="str">
        <f t="shared" si="89"/>
        <v/>
      </c>
      <c r="BI90" s="136" t="str">
        <f t="shared" si="89"/>
        <v/>
      </c>
      <c r="BJ90" s="136" t="str">
        <f t="shared" si="89"/>
        <v/>
      </c>
      <c r="BK90" s="136" t="str">
        <f t="shared" si="89"/>
        <v/>
      </c>
      <c r="BL90" s="136" t="str">
        <f t="shared" si="89"/>
        <v/>
      </c>
      <c r="BM90" s="136" t="str">
        <f t="shared" si="89"/>
        <v/>
      </c>
      <c r="BN90" s="136" t="str">
        <f t="shared" si="89"/>
        <v/>
      </c>
      <c r="BO90" s="136" t="str">
        <f t="shared" ref="BO90:DZ90" si="94">IF(BO40="","",IF(BO40&lt;$H$48,1,IF(BO40&lt;$H$49,2,IF(BO40&lt;$H$50,3,IF(BO40&lt;$H$51,4,5)))))</f>
        <v/>
      </c>
      <c r="BP90" s="136" t="str">
        <f t="shared" si="94"/>
        <v/>
      </c>
      <c r="BQ90" s="136" t="str">
        <f t="shared" si="94"/>
        <v/>
      </c>
      <c r="BR90" s="136" t="str">
        <f t="shared" si="94"/>
        <v/>
      </c>
      <c r="BS90" s="136" t="str">
        <f t="shared" si="94"/>
        <v/>
      </c>
      <c r="BT90" s="136" t="str">
        <f t="shared" si="94"/>
        <v/>
      </c>
      <c r="BU90" s="136" t="str">
        <f t="shared" si="94"/>
        <v/>
      </c>
      <c r="BV90" s="136" t="str">
        <f t="shared" si="94"/>
        <v/>
      </c>
      <c r="BW90" s="136" t="str">
        <f t="shared" si="94"/>
        <v/>
      </c>
      <c r="BX90" s="136" t="str">
        <f t="shared" si="94"/>
        <v/>
      </c>
      <c r="BY90" s="136" t="str">
        <f t="shared" si="94"/>
        <v/>
      </c>
      <c r="BZ90" s="136" t="str">
        <f t="shared" si="94"/>
        <v/>
      </c>
      <c r="CA90" s="136" t="str">
        <f t="shared" si="94"/>
        <v/>
      </c>
      <c r="CB90" s="136" t="str">
        <f t="shared" si="94"/>
        <v/>
      </c>
      <c r="CC90" s="136" t="str">
        <f t="shared" si="94"/>
        <v/>
      </c>
      <c r="CD90" s="136" t="str">
        <f t="shared" si="94"/>
        <v/>
      </c>
      <c r="CE90" s="136" t="str">
        <f t="shared" si="94"/>
        <v/>
      </c>
      <c r="CF90" s="136" t="str">
        <f t="shared" si="94"/>
        <v/>
      </c>
      <c r="CG90" s="136" t="str">
        <f t="shared" si="94"/>
        <v/>
      </c>
      <c r="CH90" s="136" t="str">
        <f t="shared" si="94"/>
        <v/>
      </c>
      <c r="CI90" s="136" t="str">
        <f t="shared" si="94"/>
        <v/>
      </c>
      <c r="CJ90" s="136" t="str">
        <f t="shared" si="94"/>
        <v/>
      </c>
      <c r="CK90" s="136" t="str">
        <f t="shared" si="94"/>
        <v/>
      </c>
      <c r="CL90" s="136" t="str">
        <f t="shared" si="94"/>
        <v/>
      </c>
      <c r="CM90" s="136" t="str">
        <f t="shared" si="94"/>
        <v/>
      </c>
      <c r="CN90" s="136" t="str">
        <f t="shared" si="94"/>
        <v/>
      </c>
      <c r="CO90" s="136" t="str">
        <f t="shared" si="94"/>
        <v/>
      </c>
      <c r="CP90" s="136" t="str">
        <f t="shared" si="94"/>
        <v/>
      </c>
      <c r="CQ90" s="136" t="str">
        <f t="shared" si="94"/>
        <v/>
      </c>
      <c r="CR90" s="136" t="str">
        <f t="shared" si="94"/>
        <v/>
      </c>
      <c r="CS90" s="136" t="str">
        <f t="shared" si="94"/>
        <v/>
      </c>
      <c r="CT90" s="136" t="str">
        <f t="shared" si="94"/>
        <v/>
      </c>
      <c r="CU90" s="136" t="str">
        <f t="shared" si="94"/>
        <v/>
      </c>
      <c r="CV90" s="136" t="str">
        <f t="shared" si="94"/>
        <v/>
      </c>
      <c r="CW90" s="136" t="str">
        <f t="shared" si="94"/>
        <v/>
      </c>
      <c r="CX90" s="136" t="str">
        <f t="shared" si="94"/>
        <v/>
      </c>
      <c r="CY90" s="136" t="str">
        <f t="shared" si="94"/>
        <v/>
      </c>
      <c r="CZ90" s="136" t="str">
        <f t="shared" si="94"/>
        <v/>
      </c>
      <c r="DA90" s="136" t="str">
        <f t="shared" si="94"/>
        <v/>
      </c>
      <c r="DB90" s="136" t="str">
        <f t="shared" si="94"/>
        <v/>
      </c>
      <c r="DC90" s="136" t="str">
        <f t="shared" si="94"/>
        <v/>
      </c>
      <c r="DD90" s="136" t="str">
        <f t="shared" si="94"/>
        <v/>
      </c>
      <c r="DE90" s="136" t="str">
        <f t="shared" si="94"/>
        <v/>
      </c>
      <c r="DF90" s="136" t="str">
        <f t="shared" si="94"/>
        <v/>
      </c>
      <c r="DG90" s="136" t="str">
        <f t="shared" si="94"/>
        <v/>
      </c>
      <c r="DH90" s="136" t="str">
        <f t="shared" si="94"/>
        <v/>
      </c>
      <c r="DI90" s="136" t="str">
        <f t="shared" si="94"/>
        <v/>
      </c>
      <c r="DJ90" s="136" t="str">
        <f t="shared" si="94"/>
        <v/>
      </c>
      <c r="DK90" s="136" t="str">
        <f t="shared" si="94"/>
        <v/>
      </c>
      <c r="DL90" s="136" t="str">
        <f t="shared" si="94"/>
        <v/>
      </c>
      <c r="DM90" s="136" t="str">
        <f t="shared" si="94"/>
        <v/>
      </c>
      <c r="DN90" s="136" t="str">
        <f t="shared" si="94"/>
        <v/>
      </c>
      <c r="DO90" s="136" t="str">
        <f t="shared" si="94"/>
        <v/>
      </c>
      <c r="DP90" s="136" t="str">
        <f t="shared" si="94"/>
        <v/>
      </c>
      <c r="DQ90" s="136" t="str">
        <f t="shared" si="94"/>
        <v/>
      </c>
      <c r="DR90" s="136" t="str">
        <f t="shared" si="94"/>
        <v/>
      </c>
      <c r="DS90" s="136" t="str">
        <f t="shared" si="94"/>
        <v/>
      </c>
      <c r="DT90" s="136" t="str">
        <f t="shared" si="94"/>
        <v/>
      </c>
      <c r="DU90" s="136" t="str">
        <f t="shared" si="94"/>
        <v/>
      </c>
      <c r="DV90" s="136" t="str">
        <f t="shared" si="94"/>
        <v/>
      </c>
      <c r="DW90" s="136" t="str">
        <f t="shared" si="94"/>
        <v/>
      </c>
      <c r="DX90" s="136" t="str">
        <f t="shared" si="94"/>
        <v/>
      </c>
      <c r="DY90" s="136" t="str">
        <f t="shared" si="94"/>
        <v/>
      </c>
      <c r="DZ90" s="136" t="str">
        <f t="shared" si="94"/>
        <v/>
      </c>
      <c r="EA90" s="136" t="str">
        <f t="shared" ref="EA90:EK90" si="95">IF(EA40="","",IF(EA40&lt;$H$48,1,IF(EA40&lt;$H$49,2,IF(EA40&lt;$H$50,3,IF(EA40&lt;$H$51,4,5)))))</f>
        <v/>
      </c>
      <c r="EB90" s="136" t="str">
        <f t="shared" si="95"/>
        <v/>
      </c>
      <c r="EC90" s="136" t="str">
        <f t="shared" si="95"/>
        <v/>
      </c>
      <c r="ED90" s="136" t="str">
        <f t="shared" si="95"/>
        <v/>
      </c>
      <c r="EE90" s="136" t="str">
        <f t="shared" si="95"/>
        <v/>
      </c>
      <c r="EF90" s="136" t="str">
        <f t="shared" si="95"/>
        <v/>
      </c>
      <c r="EG90" s="136" t="str">
        <f t="shared" si="95"/>
        <v/>
      </c>
      <c r="EH90" s="136" t="str">
        <f t="shared" si="95"/>
        <v/>
      </c>
      <c r="EI90" s="136" t="str">
        <f t="shared" si="95"/>
        <v/>
      </c>
      <c r="EJ90" s="136" t="str">
        <f t="shared" si="95"/>
        <v/>
      </c>
      <c r="EK90" s="136" t="str">
        <f t="shared" si="95"/>
        <v/>
      </c>
    </row>
    <row r="91" spans="2:141">
      <c r="B91" s="133" t="str">
        <f t="shared" si="86"/>
        <v/>
      </c>
      <c r="C91" s="134" t="str">
        <f t="shared" si="86"/>
        <v/>
      </c>
      <c r="D91" s="207" t="str">
        <f t="shared" si="60"/>
        <v/>
      </c>
      <c r="E91" s="135" t="str">
        <f t="shared" si="60"/>
        <v/>
      </c>
      <c r="F91" s="135" t="str">
        <f t="shared" si="60"/>
        <v/>
      </c>
      <c r="G91" s="208" t="str">
        <f t="shared" si="60"/>
        <v/>
      </c>
      <c r="H91" s="216" t="str">
        <f t="shared" si="89"/>
        <v/>
      </c>
      <c r="I91" s="155" t="str">
        <f t="shared" si="89"/>
        <v/>
      </c>
      <c r="J91" s="155" t="str">
        <f t="shared" si="89"/>
        <v/>
      </c>
      <c r="K91" s="155" t="str">
        <f t="shared" si="89"/>
        <v/>
      </c>
      <c r="L91" s="155" t="str">
        <f t="shared" si="89"/>
        <v/>
      </c>
      <c r="M91" s="155" t="str">
        <f t="shared" si="89"/>
        <v/>
      </c>
      <c r="N91" s="155" t="str">
        <f t="shared" si="89"/>
        <v/>
      </c>
      <c r="O91" s="217" t="str">
        <f t="shared" si="89"/>
        <v/>
      </c>
      <c r="P91" s="222" t="str">
        <f t="shared" si="89"/>
        <v/>
      </c>
      <c r="Q91" s="136" t="str">
        <f t="shared" si="89"/>
        <v/>
      </c>
      <c r="R91" s="136" t="str">
        <f t="shared" si="89"/>
        <v/>
      </c>
      <c r="S91" s="136" t="str">
        <f t="shared" si="89"/>
        <v/>
      </c>
      <c r="T91" s="136" t="str">
        <f t="shared" si="89"/>
        <v/>
      </c>
      <c r="U91" s="136" t="str">
        <f t="shared" si="89"/>
        <v/>
      </c>
      <c r="V91" s="136" t="str">
        <f t="shared" si="89"/>
        <v/>
      </c>
      <c r="W91" s="136" t="str">
        <f t="shared" si="89"/>
        <v/>
      </c>
      <c r="X91" s="136" t="str">
        <f t="shared" si="89"/>
        <v/>
      </c>
      <c r="Y91" s="136" t="str">
        <f t="shared" si="89"/>
        <v/>
      </c>
      <c r="Z91" s="136" t="str">
        <f t="shared" si="89"/>
        <v/>
      </c>
      <c r="AA91" s="136" t="str">
        <f t="shared" si="89"/>
        <v/>
      </c>
      <c r="AB91" s="136" t="str">
        <f t="shared" si="89"/>
        <v/>
      </c>
      <c r="AC91" s="136" t="str">
        <f t="shared" si="89"/>
        <v/>
      </c>
      <c r="AD91" s="136" t="str">
        <f t="shared" si="89"/>
        <v/>
      </c>
      <c r="AE91" s="136" t="str">
        <f t="shared" si="89"/>
        <v/>
      </c>
      <c r="AF91" s="136" t="str">
        <f t="shared" si="89"/>
        <v/>
      </c>
      <c r="AG91" s="136" t="str">
        <f t="shared" si="89"/>
        <v/>
      </c>
      <c r="AH91" s="136" t="str">
        <f t="shared" si="89"/>
        <v/>
      </c>
      <c r="AI91" s="136" t="str">
        <f t="shared" si="89"/>
        <v/>
      </c>
      <c r="AJ91" s="136" t="str">
        <f t="shared" si="89"/>
        <v/>
      </c>
      <c r="AK91" s="136" t="str">
        <f t="shared" si="89"/>
        <v/>
      </c>
      <c r="AL91" s="136" t="str">
        <f t="shared" si="89"/>
        <v/>
      </c>
      <c r="AM91" s="136" t="str">
        <f t="shared" si="89"/>
        <v/>
      </c>
      <c r="AN91" s="136" t="str">
        <f t="shared" si="89"/>
        <v/>
      </c>
      <c r="AO91" s="136" t="str">
        <f t="shared" si="89"/>
        <v/>
      </c>
      <c r="AP91" s="136" t="str">
        <f t="shared" si="89"/>
        <v/>
      </c>
      <c r="AQ91" s="136" t="str">
        <f t="shared" si="89"/>
        <v/>
      </c>
      <c r="AR91" s="136" t="str">
        <f t="shared" si="89"/>
        <v/>
      </c>
      <c r="AS91" s="136" t="str">
        <f t="shared" si="89"/>
        <v/>
      </c>
      <c r="AT91" s="136" t="str">
        <f t="shared" si="89"/>
        <v/>
      </c>
      <c r="AU91" s="136" t="str">
        <f t="shared" si="89"/>
        <v/>
      </c>
      <c r="AV91" s="136" t="str">
        <f t="shared" si="89"/>
        <v/>
      </c>
      <c r="AW91" s="136" t="str">
        <f t="shared" si="89"/>
        <v/>
      </c>
      <c r="AX91" s="136" t="str">
        <f t="shared" si="89"/>
        <v/>
      </c>
      <c r="AY91" s="136" t="str">
        <f t="shared" si="89"/>
        <v/>
      </c>
      <c r="AZ91" s="136" t="str">
        <f t="shared" si="89"/>
        <v/>
      </c>
      <c r="BA91" s="136" t="str">
        <f t="shared" si="89"/>
        <v/>
      </c>
      <c r="BB91" s="136" t="str">
        <f t="shared" si="89"/>
        <v/>
      </c>
      <c r="BC91" s="136" t="str">
        <f t="shared" si="89"/>
        <v/>
      </c>
      <c r="BD91" s="136" t="str">
        <f t="shared" si="89"/>
        <v/>
      </c>
      <c r="BE91" s="136" t="str">
        <f t="shared" si="89"/>
        <v/>
      </c>
      <c r="BF91" s="136" t="str">
        <f t="shared" si="89"/>
        <v/>
      </c>
      <c r="BG91" s="136" t="str">
        <f t="shared" si="89"/>
        <v/>
      </c>
      <c r="BH91" s="136" t="str">
        <f t="shared" si="89"/>
        <v/>
      </c>
      <c r="BI91" s="136" t="str">
        <f t="shared" si="89"/>
        <v/>
      </c>
      <c r="BJ91" s="136" t="str">
        <f t="shared" si="89"/>
        <v/>
      </c>
      <c r="BK91" s="136" t="str">
        <f t="shared" si="89"/>
        <v/>
      </c>
      <c r="BL91" s="136" t="str">
        <f t="shared" si="89"/>
        <v/>
      </c>
      <c r="BM91" s="136" t="str">
        <f t="shared" si="89"/>
        <v/>
      </c>
      <c r="BN91" s="136" t="str">
        <f t="shared" si="89"/>
        <v/>
      </c>
      <c r="BO91" s="136" t="str">
        <f t="shared" ref="BO91:DZ91" si="96">IF(BO41="","",IF(BO41&lt;$H$48,1,IF(BO41&lt;$H$49,2,IF(BO41&lt;$H$50,3,IF(BO41&lt;$H$51,4,5)))))</f>
        <v/>
      </c>
      <c r="BP91" s="136" t="str">
        <f t="shared" si="96"/>
        <v/>
      </c>
      <c r="BQ91" s="136" t="str">
        <f t="shared" si="96"/>
        <v/>
      </c>
      <c r="BR91" s="136" t="str">
        <f t="shared" si="96"/>
        <v/>
      </c>
      <c r="BS91" s="136" t="str">
        <f t="shared" si="96"/>
        <v/>
      </c>
      <c r="BT91" s="136" t="str">
        <f t="shared" si="96"/>
        <v/>
      </c>
      <c r="BU91" s="136" t="str">
        <f t="shared" si="96"/>
        <v/>
      </c>
      <c r="BV91" s="136" t="str">
        <f t="shared" si="96"/>
        <v/>
      </c>
      <c r="BW91" s="136" t="str">
        <f t="shared" si="96"/>
        <v/>
      </c>
      <c r="BX91" s="136" t="str">
        <f t="shared" si="96"/>
        <v/>
      </c>
      <c r="BY91" s="136" t="str">
        <f t="shared" si="96"/>
        <v/>
      </c>
      <c r="BZ91" s="136" t="str">
        <f t="shared" si="96"/>
        <v/>
      </c>
      <c r="CA91" s="136" t="str">
        <f t="shared" si="96"/>
        <v/>
      </c>
      <c r="CB91" s="136" t="str">
        <f t="shared" si="96"/>
        <v/>
      </c>
      <c r="CC91" s="136" t="str">
        <f t="shared" si="96"/>
        <v/>
      </c>
      <c r="CD91" s="136" t="str">
        <f t="shared" si="96"/>
        <v/>
      </c>
      <c r="CE91" s="136" t="str">
        <f t="shared" si="96"/>
        <v/>
      </c>
      <c r="CF91" s="136" t="str">
        <f t="shared" si="96"/>
        <v/>
      </c>
      <c r="CG91" s="136" t="str">
        <f t="shared" si="96"/>
        <v/>
      </c>
      <c r="CH91" s="136" t="str">
        <f t="shared" si="96"/>
        <v/>
      </c>
      <c r="CI91" s="136" t="str">
        <f t="shared" si="96"/>
        <v/>
      </c>
      <c r="CJ91" s="136" t="str">
        <f t="shared" si="96"/>
        <v/>
      </c>
      <c r="CK91" s="136" t="str">
        <f t="shared" si="96"/>
        <v/>
      </c>
      <c r="CL91" s="136" t="str">
        <f t="shared" si="96"/>
        <v/>
      </c>
      <c r="CM91" s="136" t="str">
        <f t="shared" si="96"/>
        <v/>
      </c>
      <c r="CN91" s="136" t="str">
        <f t="shared" si="96"/>
        <v/>
      </c>
      <c r="CO91" s="136" t="str">
        <f t="shared" si="96"/>
        <v/>
      </c>
      <c r="CP91" s="136" t="str">
        <f t="shared" si="96"/>
        <v/>
      </c>
      <c r="CQ91" s="136" t="str">
        <f t="shared" si="96"/>
        <v/>
      </c>
      <c r="CR91" s="136" t="str">
        <f t="shared" si="96"/>
        <v/>
      </c>
      <c r="CS91" s="136" t="str">
        <f t="shared" si="96"/>
        <v/>
      </c>
      <c r="CT91" s="136" t="str">
        <f t="shared" si="96"/>
        <v/>
      </c>
      <c r="CU91" s="136" t="str">
        <f t="shared" si="96"/>
        <v/>
      </c>
      <c r="CV91" s="136" t="str">
        <f t="shared" si="96"/>
        <v/>
      </c>
      <c r="CW91" s="136" t="str">
        <f t="shared" si="96"/>
        <v/>
      </c>
      <c r="CX91" s="136" t="str">
        <f t="shared" si="96"/>
        <v/>
      </c>
      <c r="CY91" s="136" t="str">
        <f t="shared" si="96"/>
        <v/>
      </c>
      <c r="CZ91" s="136" t="str">
        <f t="shared" si="96"/>
        <v/>
      </c>
      <c r="DA91" s="136" t="str">
        <f t="shared" si="96"/>
        <v/>
      </c>
      <c r="DB91" s="136" t="str">
        <f t="shared" si="96"/>
        <v/>
      </c>
      <c r="DC91" s="136" t="str">
        <f t="shared" si="96"/>
        <v/>
      </c>
      <c r="DD91" s="136" t="str">
        <f t="shared" si="96"/>
        <v/>
      </c>
      <c r="DE91" s="136" t="str">
        <f t="shared" si="96"/>
        <v/>
      </c>
      <c r="DF91" s="136" t="str">
        <f t="shared" si="96"/>
        <v/>
      </c>
      <c r="DG91" s="136" t="str">
        <f t="shared" si="96"/>
        <v/>
      </c>
      <c r="DH91" s="136" t="str">
        <f t="shared" si="96"/>
        <v/>
      </c>
      <c r="DI91" s="136" t="str">
        <f t="shared" si="96"/>
        <v/>
      </c>
      <c r="DJ91" s="136" t="str">
        <f t="shared" si="96"/>
        <v/>
      </c>
      <c r="DK91" s="136" t="str">
        <f t="shared" si="96"/>
        <v/>
      </c>
      <c r="DL91" s="136" t="str">
        <f t="shared" si="96"/>
        <v/>
      </c>
      <c r="DM91" s="136" t="str">
        <f t="shared" si="96"/>
        <v/>
      </c>
      <c r="DN91" s="136" t="str">
        <f t="shared" si="96"/>
        <v/>
      </c>
      <c r="DO91" s="136" t="str">
        <f t="shared" si="96"/>
        <v/>
      </c>
      <c r="DP91" s="136" t="str">
        <f t="shared" si="96"/>
        <v/>
      </c>
      <c r="DQ91" s="136" t="str">
        <f t="shared" si="96"/>
        <v/>
      </c>
      <c r="DR91" s="136" t="str">
        <f t="shared" si="96"/>
        <v/>
      </c>
      <c r="DS91" s="136" t="str">
        <f t="shared" si="96"/>
        <v/>
      </c>
      <c r="DT91" s="136" t="str">
        <f t="shared" si="96"/>
        <v/>
      </c>
      <c r="DU91" s="136" t="str">
        <f t="shared" si="96"/>
        <v/>
      </c>
      <c r="DV91" s="136" t="str">
        <f t="shared" si="96"/>
        <v/>
      </c>
      <c r="DW91" s="136" t="str">
        <f t="shared" si="96"/>
        <v/>
      </c>
      <c r="DX91" s="136" t="str">
        <f t="shared" si="96"/>
        <v/>
      </c>
      <c r="DY91" s="136" t="str">
        <f t="shared" si="96"/>
        <v/>
      </c>
      <c r="DZ91" s="136" t="str">
        <f t="shared" si="96"/>
        <v/>
      </c>
      <c r="EA91" s="136" t="str">
        <f t="shared" ref="EA91:EK91" si="97">IF(EA41="","",IF(EA41&lt;$H$48,1,IF(EA41&lt;$H$49,2,IF(EA41&lt;$H$50,3,IF(EA41&lt;$H$51,4,5)))))</f>
        <v/>
      </c>
      <c r="EB91" s="136" t="str">
        <f t="shared" si="97"/>
        <v/>
      </c>
      <c r="EC91" s="136" t="str">
        <f t="shared" si="97"/>
        <v/>
      </c>
      <c r="ED91" s="136" t="str">
        <f t="shared" si="97"/>
        <v/>
      </c>
      <c r="EE91" s="136" t="str">
        <f t="shared" si="97"/>
        <v/>
      </c>
      <c r="EF91" s="136" t="str">
        <f t="shared" si="97"/>
        <v/>
      </c>
      <c r="EG91" s="136" t="str">
        <f t="shared" si="97"/>
        <v/>
      </c>
      <c r="EH91" s="136" t="str">
        <f t="shared" si="97"/>
        <v/>
      </c>
      <c r="EI91" s="136" t="str">
        <f t="shared" si="97"/>
        <v/>
      </c>
      <c r="EJ91" s="136" t="str">
        <f t="shared" si="97"/>
        <v/>
      </c>
      <c r="EK91" s="136" t="str">
        <f t="shared" si="97"/>
        <v/>
      </c>
    </row>
    <row r="92" spans="2:141">
      <c r="B92" s="133" t="str">
        <f t="shared" si="86"/>
        <v/>
      </c>
      <c r="C92" s="134" t="str">
        <f t="shared" si="86"/>
        <v/>
      </c>
      <c r="D92" s="207" t="str">
        <f t="shared" si="60"/>
        <v/>
      </c>
      <c r="E92" s="135" t="str">
        <f t="shared" si="60"/>
        <v/>
      </c>
      <c r="F92" s="135" t="str">
        <f t="shared" si="60"/>
        <v/>
      </c>
      <c r="G92" s="208" t="str">
        <f t="shared" si="60"/>
        <v/>
      </c>
      <c r="H92" s="216" t="str">
        <f t="shared" ref="H92:BN95" si="98">IF(H42="","",IF(H42&lt;$H$48,1,IF(H42&lt;$H$49,2,IF(H42&lt;$H$50,3,IF(H42&lt;$H$51,4,5)))))</f>
        <v/>
      </c>
      <c r="I92" s="155" t="str">
        <f t="shared" si="98"/>
        <v/>
      </c>
      <c r="J92" s="155" t="str">
        <f t="shared" si="98"/>
        <v/>
      </c>
      <c r="K92" s="155" t="str">
        <f t="shared" si="98"/>
        <v/>
      </c>
      <c r="L92" s="155" t="str">
        <f t="shared" si="98"/>
        <v/>
      </c>
      <c r="M92" s="155" t="str">
        <f t="shared" si="98"/>
        <v/>
      </c>
      <c r="N92" s="155" t="str">
        <f t="shared" si="98"/>
        <v/>
      </c>
      <c r="O92" s="217" t="str">
        <f t="shared" si="98"/>
        <v/>
      </c>
      <c r="P92" s="222" t="str">
        <f t="shared" si="98"/>
        <v/>
      </c>
      <c r="Q92" s="136" t="str">
        <f t="shared" si="98"/>
        <v/>
      </c>
      <c r="R92" s="136" t="str">
        <f t="shared" si="98"/>
        <v/>
      </c>
      <c r="S92" s="136" t="str">
        <f t="shared" si="98"/>
        <v/>
      </c>
      <c r="T92" s="136" t="str">
        <f t="shared" si="98"/>
        <v/>
      </c>
      <c r="U92" s="136" t="str">
        <f t="shared" si="98"/>
        <v/>
      </c>
      <c r="V92" s="136" t="str">
        <f t="shared" si="98"/>
        <v/>
      </c>
      <c r="W92" s="136" t="str">
        <f t="shared" si="98"/>
        <v/>
      </c>
      <c r="X92" s="136" t="str">
        <f t="shared" si="98"/>
        <v/>
      </c>
      <c r="Y92" s="136" t="str">
        <f t="shared" si="98"/>
        <v/>
      </c>
      <c r="Z92" s="136" t="str">
        <f t="shared" si="98"/>
        <v/>
      </c>
      <c r="AA92" s="136" t="str">
        <f t="shared" si="98"/>
        <v/>
      </c>
      <c r="AB92" s="136" t="str">
        <f t="shared" si="98"/>
        <v/>
      </c>
      <c r="AC92" s="136" t="str">
        <f t="shared" si="98"/>
        <v/>
      </c>
      <c r="AD92" s="136" t="str">
        <f t="shared" si="98"/>
        <v/>
      </c>
      <c r="AE92" s="136" t="str">
        <f t="shared" si="98"/>
        <v/>
      </c>
      <c r="AF92" s="136" t="str">
        <f t="shared" si="98"/>
        <v/>
      </c>
      <c r="AG92" s="136" t="str">
        <f t="shared" si="98"/>
        <v/>
      </c>
      <c r="AH92" s="136" t="str">
        <f t="shared" si="98"/>
        <v/>
      </c>
      <c r="AI92" s="136" t="str">
        <f t="shared" si="98"/>
        <v/>
      </c>
      <c r="AJ92" s="136" t="str">
        <f t="shared" si="98"/>
        <v/>
      </c>
      <c r="AK92" s="136" t="str">
        <f t="shared" si="98"/>
        <v/>
      </c>
      <c r="AL92" s="136" t="str">
        <f t="shared" si="98"/>
        <v/>
      </c>
      <c r="AM92" s="136" t="str">
        <f t="shared" si="98"/>
        <v/>
      </c>
      <c r="AN92" s="136" t="str">
        <f t="shared" si="98"/>
        <v/>
      </c>
      <c r="AO92" s="136" t="str">
        <f t="shared" si="98"/>
        <v/>
      </c>
      <c r="AP92" s="136" t="str">
        <f t="shared" si="98"/>
        <v/>
      </c>
      <c r="AQ92" s="136" t="str">
        <f t="shared" si="98"/>
        <v/>
      </c>
      <c r="AR92" s="136" t="str">
        <f t="shared" si="98"/>
        <v/>
      </c>
      <c r="AS92" s="136" t="str">
        <f t="shared" si="98"/>
        <v/>
      </c>
      <c r="AT92" s="136" t="str">
        <f t="shared" si="98"/>
        <v/>
      </c>
      <c r="AU92" s="136" t="str">
        <f t="shared" si="98"/>
        <v/>
      </c>
      <c r="AV92" s="136" t="str">
        <f t="shared" si="98"/>
        <v/>
      </c>
      <c r="AW92" s="136" t="str">
        <f t="shared" si="98"/>
        <v/>
      </c>
      <c r="AX92" s="136" t="str">
        <f t="shared" si="98"/>
        <v/>
      </c>
      <c r="AY92" s="136" t="str">
        <f t="shared" si="98"/>
        <v/>
      </c>
      <c r="AZ92" s="136" t="str">
        <f t="shared" si="98"/>
        <v/>
      </c>
      <c r="BA92" s="136" t="str">
        <f t="shared" si="98"/>
        <v/>
      </c>
      <c r="BB92" s="136" t="str">
        <f t="shared" si="98"/>
        <v/>
      </c>
      <c r="BC92" s="136" t="str">
        <f t="shared" si="98"/>
        <v/>
      </c>
      <c r="BD92" s="136" t="str">
        <f t="shared" si="98"/>
        <v/>
      </c>
      <c r="BE92" s="136" t="str">
        <f t="shared" si="98"/>
        <v/>
      </c>
      <c r="BF92" s="136" t="str">
        <f t="shared" si="98"/>
        <v/>
      </c>
      <c r="BG92" s="136" t="str">
        <f t="shared" si="98"/>
        <v/>
      </c>
      <c r="BH92" s="136" t="str">
        <f t="shared" si="98"/>
        <v/>
      </c>
      <c r="BI92" s="136" t="str">
        <f t="shared" si="98"/>
        <v/>
      </c>
      <c r="BJ92" s="136" t="str">
        <f t="shared" si="98"/>
        <v/>
      </c>
      <c r="BK92" s="136" t="str">
        <f t="shared" si="98"/>
        <v/>
      </c>
      <c r="BL92" s="136" t="str">
        <f t="shared" si="98"/>
        <v/>
      </c>
      <c r="BM92" s="136" t="str">
        <f t="shared" si="98"/>
        <v/>
      </c>
      <c r="BN92" s="136" t="str">
        <f t="shared" si="98"/>
        <v/>
      </c>
      <c r="BO92" s="136" t="str">
        <f t="shared" ref="BO92:DZ92" si="99">IF(BO42="","",IF(BO42&lt;$H$48,1,IF(BO42&lt;$H$49,2,IF(BO42&lt;$H$50,3,IF(BO42&lt;$H$51,4,5)))))</f>
        <v/>
      </c>
      <c r="BP92" s="136" t="str">
        <f t="shared" si="99"/>
        <v/>
      </c>
      <c r="BQ92" s="136" t="str">
        <f t="shared" si="99"/>
        <v/>
      </c>
      <c r="BR92" s="136" t="str">
        <f t="shared" si="99"/>
        <v/>
      </c>
      <c r="BS92" s="136" t="str">
        <f t="shared" si="99"/>
        <v/>
      </c>
      <c r="BT92" s="136" t="str">
        <f t="shared" si="99"/>
        <v/>
      </c>
      <c r="BU92" s="136" t="str">
        <f t="shared" si="99"/>
        <v/>
      </c>
      <c r="BV92" s="136" t="str">
        <f t="shared" si="99"/>
        <v/>
      </c>
      <c r="BW92" s="136" t="str">
        <f t="shared" si="99"/>
        <v/>
      </c>
      <c r="BX92" s="136" t="str">
        <f t="shared" si="99"/>
        <v/>
      </c>
      <c r="BY92" s="136" t="str">
        <f t="shared" si="99"/>
        <v/>
      </c>
      <c r="BZ92" s="136" t="str">
        <f t="shared" si="99"/>
        <v/>
      </c>
      <c r="CA92" s="136" t="str">
        <f t="shared" si="99"/>
        <v/>
      </c>
      <c r="CB92" s="136" t="str">
        <f t="shared" si="99"/>
        <v/>
      </c>
      <c r="CC92" s="136" t="str">
        <f t="shared" si="99"/>
        <v/>
      </c>
      <c r="CD92" s="136" t="str">
        <f t="shared" si="99"/>
        <v/>
      </c>
      <c r="CE92" s="136" t="str">
        <f t="shared" si="99"/>
        <v/>
      </c>
      <c r="CF92" s="136" t="str">
        <f t="shared" si="99"/>
        <v/>
      </c>
      <c r="CG92" s="136" t="str">
        <f t="shared" si="99"/>
        <v/>
      </c>
      <c r="CH92" s="136" t="str">
        <f t="shared" si="99"/>
        <v/>
      </c>
      <c r="CI92" s="136" t="str">
        <f t="shared" si="99"/>
        <v/>
      </c>
      <c r="CJ92" s="136" t="str">
        <f t="shared" si="99"/>
        <v/>
      </c>
      <c r="CK92" s="136" t="str">
        <f t="shared" si="99"/>
        <v/>
      </c>
      <c r="CL92" s="136" t="str">
        <f t="shared" si="99"/>
        <v/>
      </c>
      <c r="CM92" s="136" t="str">
        <f t="shared" si="99"/>
        <v/>
      </c>
      <c r="CN92" s="136" t="str">
        <f t="shared" si="99"/>
        <v/>
      </c>
      <c r="CO92" s="136" t="str">
        <f t="shared" si="99"/>
        <v/>
      </c>
      <c r="CP92" s="136" t="str">
        <f t="shared" si="99"/>
        <v/>
      </c>
      <c r="CQ92" s="136" t="str">
        <f t="shared" si="99"/>
        <v/>
      </c>
      <c r="CR92" s="136" t="str">
        <f t="shared" si="99"/>
        <v/>
      </c>
      <c r="CS92" s="136" t="str">
        <f t="shared" si="99"/>
        <v/>
      </c>
      <c r="CT92" s="136" t="str">
        <f t="shared" si="99"/>
        <v/>
      </c>
      <c r="CU92" s="136" t="str">
        <f t="shared" si="99"/>
        <v/>
      </c>
      <c r="CV92" s="136" t="str">
        <f t="shared" si="99"/>
        <v/>
      </c>
      <c r="CW92" s="136" t="str">
        <f t="shared" si="99"/>
        <v/>
      </c>
      <c r="CX92" s="136" t="str">
        <f t="shared" si="99"/>
        <v/>
      </c>
      <c r="CY92" s="136" t="str">
        <f t="shared" si="99"/>
        <v/>
      </c>
      <c r="CZ92" s="136" t="str">
        <f t="shared" si="99"/>
        <v/>
      </c>
      <c r="DA92" s="136" t="str">
        <f t="shared" si="99"/>
        <v/>
      </c>
      <c r="DB92" s="136" t="str">
        <f t="shared" si="99"/>
        <v/>
      </c>
      <c r="DC92" s="136" t="str">
        <f t="shared" si="99"/>
        <v/>
      </c>
      <c r="DD92" s="136" t="str">
        <f t="shared" si="99"/>
        <v/>
      </c>
      <c r="DE92" s="136" t="str">
        <f t="shared" si="99"/>
        <v/>
      </c>
      <c r="DF92" s="136" t="str">
        <f t="shared" si="99"/>
        <v/>
      </c>
      <c r="DG92" s="136" t="str">
        <f t="shared" si="99"/>
        <v/>
      </c>
      <c r="DH92" s="136" t="str">
        <f t="shared" si="99"/>
        <v/>
      </c>
      <c r="DI92" s="136" t="str">
        <f t="shared" si="99"/>
        <v/>
      </c>
      <c r="DJ92" s="136" t="str">
        <f t="shared" si="99"/>
        <v/>
      </c>
      <c r="DK92" s="136" t="str">
        <f t="shared" si="99"/>
        <v/>
      </c>
      <c r="DL92" s="136" t="str">
        <f t="shared" si="99"/>
        <v/>
      </c>
      <c r="DM92" s="136" t="str">
        <f t="shared" si="99"/>
        <v/>
      </c>
      <c r="DN92" s="136" t="str">
        <f t="shared" si="99"/>
        <v/>
      </c>
      <c r="DO92" s="136" t="str">
        <f t="shared" si="99"/>
        <v/>
      </c>
      <c r="DP92" s="136" t="str">
        <f t="shared" si="99"/>
        <v/>
      </c>
      <c r="DQ92" s="136" t="str">
        <f t="shared" si="99"/>
        <v/>
      </c>
      <c r="DR92" s="136" t="str">
        <f t="shared" si="99"/>
        <v/>
      </c>
      <c r="DS92" s="136" t="str">
        <f t="shared" si="99"/>
        <v/>
      </c>
      <c r="DT92" s="136" t="str">
        <f t="shared" si="99"/>
        <v/>
      </c>
      <c r="DU92" s="136" t="str">
        <f t="shared" si="99"/>
        <v/>
      </c>
      <c r="DV92" s="136" t="str">
        <f t="shared" si="99"/>
        <v/>
      </c>
      <c r="DW92" s="136" t="str">
        <f t="shared" si="99"/>
        <v/>
      </c>
      <c r="DX92" s="136" t="str">
        <f t="shared" si="99"/>
        <v/>
      </c>
      <c r="DY92" s="136" t="str">
        <f t="shared" si="99"/>
        <v/>
      </c>
      <c r="DZ92" s="136" t="str">
        <f t="shared" si="99"/>
        <v/>
      </c>
      <c r="EA92" s="136" t="str">
        <f t="shared" ref="EA92:EK92" si="100">IF(EA42="","",IF(EA42&lt;$H$48,1,IF(EA42&lt;$H$49,2,IF(EA42&lt;$H$50,3,IF(EA42&lt;$H$51,4,5)))))</f>
        <v/>
      </c>
      <c r="EB92" s="136" t="str">
        <f t="shared" si="100"/>
        <v/>
      </c>
      <c r="EC92" s="136" t="str">
        <f t="shared" si="100"/>
        <v/>
      </c>
      <c r="ED92" s="136" t="str">
        <f t="shared" si="100"/>
        <v/>
      </c>
      <c r="EE92" s="136" t="str">
        <f t="shared" si="100"/>
        <v/>
      </c>
      <c r="EF92" s="136" t="str">
        <f t="shared" si="100"/>
        <v/>
      </c>
      <c r="EG92" s="136" t="str">
        <f t="shared" si="100"/>
        <v/>
      </c>
      <c r="EH92" s="136" t="str">
        <f t="shared" si="100"/>
        <v/>
      </c>
      <c r="EI92" s="136" t="str">
        <f t="shared" si="100"/>
        <v/>
      </c>
      <c r="EJ92" s="136" t="str">
        <f t="shared" si="100"/>
        <v/>
      </c>
      <c r="EK92" s="136" t="str">
        <f t="shared" si="100"/>
        <v/>
      </c>
    </row>
    <row r="93" spans="2:141">
      <c r="B93" s="133" t="str">
        <f t="shared" si="86"/>
        <v/>
      </c>
      <c r="C93" s="134" t="str">
        <f t="shared" si="86"/>
        <v/>
      </c>
      <c r="D93" s="207" t="str">
        <f t="shared" si="60"/>
        <v/>
      </c>
      <c r="E93" s="135" t="str">
        <f t="shared" si="60"/>
        <v/>
      </c>
      <c r="F93" s="135" t="str">
        <f t="shared" si="60"/>
        <v/>
      </c>
      <c r="G93" s="208" t="str">
        <f t="shared" si="60"/>
        <v/>
      </c>
      <c r="H93" s="216" t="str">
        <f t="shared" si="98"/>
        <v/>
      </c>
      <c r="I93" s="155" t="str">
        <f t="shared" si="98"/>
        <v/>
      </c>
      <c r="J93" s="155" t="str">
        <f t="shared" si="98"/>
        <v/>
      </c>
      <c r="K93" s="155" t="str">
        <f t="shared" si="98"/>
        <v/>
      </c>
      <c r="L93" s="155" t="str">
        <f t="shared" si="98"/>
        <v/>
      </c>
      <c r="M93" s="155" t="str">
        <f t="shared" si="98"/>
        <v/>
      </c>
      <c r="N93" s="155" t="str">
        <f t="shared" si="98"/>
        <v/>
      </c>
      <c r="O93" s="217" t="str">
        <f t="shared" si="98"/>
        <v/>
      </c>
      <c r="P93" s="222" t="str">
        <f t="shared" si="98"/>
        <v/>
      </c>
      <c r="Q93" s="136" t="str">
        <f t="shared" si="98"/>
        <v/>
      </c>
      <c r="R93" s="136" t="str">
        <f t="shared" si="98"/>
        <v/>
      </c>
      <c r="S93" s="136" t="str">
        <f t="shared" si="98"/>
        <v/>
      </c>
      <c r="T93" s="136" t="str">
        <f t="shared" si="98"/>
        <v/>
      </c>
      <c r="U93" s="136" t="str">
        <f t="shared" si="98"/>
        <v/>
      </c>
      <c r="V93" s="136" t="str">
        <f t="shared" si="98"/>
        <v/>
      </c>
      <c r="W93" s="136" t="str">
        <f t="shared" si="98"/>
        <v/>
      </c>
      <c r="X93" s="136" t="str">
        <f t="shared" si="98"/>
        <v/>
      </c>
      <c r="Y93" s="136" t="str">
        <f t="shared" si="98"/>
        <v/>
      </c>
      <c r="Z93" s="136" t="str">
        <f t="shared" si="98"/>
        <v/>
      </c>
      <c r="AA93" s="136" t="str">
        <f t="shared" si="98"/>
        <v/>
      </c>
      <c r="AB93" s="136" t="str">
        <f t="shared" si="98"/>
        <v/>
      </c>
      <c r="AC93" s="136" t="str">
        <f t="shared" si="98"/>
        <v/>
      </c>
      <c r="AD93" s="136" t="str">
        <f t="shared" si="98"/>
        <v/>
      </c>
      <c r="AE93" s="136" t="str">
        <f t="shared" si="98"/>
        <v/>
      </c>
      <c r="AF93" s="136" t="str">
        <f t="shared" si="98"/>
        <v/>
      </c>
      <c r="AG93" s="136" t="str">
        <f t="shared" si="98"/>
        <v/>
      </c>
      <c r="AH93" s="136" t="str">
        <f t="shared" si="98"/>
        <v/>
      </c>
      <c r="AI93" s="136" t="str">
        <f t="shared" si="98"/>
        <v/>
      </c>
      <c r="AJ93" s="136" t="str">
        <f t="shared" si="98"/>
        <v/>
      </c>
      <c r="AK93" s="136" t="str">
        <f t="shared" si="98"/>
        <v/>
      </c>
      <c r="AL93" s="136" t="str">
        <f t="shared" si="98"/>
        <v/>
      </c>
      <c r="AM93" s="136" t="str">
        <f t="shared" si="98"/>
        <v/>
      </c>
      <c r="AN93" s="136" t="str">
        <f t="shared" si="98"/>
        <v/>
      </c>
      <c r="AO93" s="136" t="str">
        <f t="shared" si="98"/>
        <v/>
      </c>
      <c r="AP93" s="136" t="str">
        <f t="shared" si="98"/>
        <v/>
      </c>
      <c r="AQ93" s="136" t="str">
        <f t="shared" si="98"/>
        <v/>
      </c>
      <c r="AR93" s="136" t="str">
        <f t="shared" si="98"/>
        <v/>
      </c>
      <c r="AS93" s="136" t="str">
        <f t="shared" si="98"/>
        <v/>
      </c>
      <c r="AT93" s="136" t="str">
        <f t="shared" si="98"/>
        <v/>
      </c>
      <c r="AU93" s="136" t="str">
        <f t="shared" si="98"/>
        <v/>
      </c>
      <c r="AV93" s="136" t="str">
        <f t="shared" si="98"/>
        <v/>
      </c>
      <c r="AW93" s="136" t="str">
        <f t="shared" si="98"/>
        <v/>
      </c>
      <c r="AX93" s="136" t="str">
        <f t="shared" si="98"/>
        <v/>
      </c>
      <c r="AY93" s="136" t="str">
        <f t="shared" si="98"/>
        <v/>
      </c>
      <c r="AZ93" s="136" t="str">
        <f t="shared" si="98"/>
        <v/>
      </c>
      <c r="BA93" s="136" t="str">
        <f t="shared" si="98"/>
        <v/>
      </c>
      <c r="BB93" s="136" t="str">
        <f t="shared" si="98"/>
        <v/>
      </c>
      <c r="BC93" s="136" t="str">
        <f t="shared" si="98"/>
        <v/>
      </c>
      <c r="BD93" s="136" t="str">
        <f t="shared" si="98"/>
        <v/>
      </c>
      <c r="BE93" s="136" t="str">
        <f t="shared" si="98"/>
        <v/>
      </c>
      <c r="BF93" s="136" t="str">
        <f t="shared" si="98"/>
        <v/>
      </c>
      <c r="BG93" s="136" t="str">
        <f t="shared" si="98"/>
        <v/>
      </c>
      <c r="BH93" s="136" t="str">
        <f t="shared" si="98"/>
        <v/>
      </c>
      <c r="BI93" s="136" t="str">
        <f t="shared" si="98"/>
        <v/>
      </c>
      <c r="BJ93" s="136" t="str">
        <f t="shared" si="98"/>
        <v/>
      </c>
      <c r="BK93" s="136" t="str">
        <f t="shared" si="98"/>
        <v/>
      </c>
      <c r="BL93" s="136" t="str">
        <f t="shared" si="98"/>
        <v/>
      </c>
      <c r="BM93" s="136" t="str">
        <f t="shared" si="98"/>
        <v/>
      </c>
      <c r="BN93" s="136" t="str">
        <f t="shared" si="98"/>
        <v/>
      </c>
      <c r="BO93" s="136" t="str">
        <f t="shared" ref="BO93:DZ93" si="101">IF(BO43="","",IF(BO43&lt;$H$48,1,IF(BO43&lt;$H$49,2,IF(BO43&lt;$H$50,3,IF(BO43&lt;$H$51,4,5)))))</f>
        <v/>
      </c>
      <c r="BP93" s="136" t="str">
        <f t="shared" si="101"/>
        <v/>
      </c>
      <c r="BQ93" s="136" t="str">
        <f t="shared" si="101"/>
        <v/>
      </c>
      <c r="BR93" s="136" t="str">
        <f t="shared" si="101"/>
        <v/>
      </c>
      <c r="BS93" s="136" t="str">
        <f t="shared" si="101"/>
        <v/>
      </c>
      <c r="BT93" s="136" t="str">
        <f t="shared" si="101"/>
        <v/>
      </c>
      <c r="BU93" s="136" t="str">
        <f t="shared" si="101"/>
        <v/>
      </c>
      <c r="BV93" s="136" t="str">
        <f t="shared" si="101"/>
        <v/>
      </c>
      <c r="BW93" s="136" t="str">
        <f t="shared" si="101"/>
        <v/>
      </c>
      <c r="BX93" s="136" t="str">
        <f t="shared" si="101"/>
        <v/>
      </c>
      <c r="BY93" s="136" t="str">
        <f t="shared" si="101"/>
        <v/>
      </c>
      <c r="BZ93" s="136" t="str">
        <f t="shared" si="101"/>
        <v/>
      </c>
      <c r="CA93" s="136" t="str">
        <f t="shared" si="101"/>
        <v/>
      </c>
      <c r="CB93" s="136" t="str">
        <f t="shared" si="101"/>
        <v/>
      </c>
      <c r="CC93" s="136" t="str">
        <f t="shared" si="101"/>
        <v/>
      </c>
      <c r="CD93" s="136" t="str">
        <f t="shared" si="101"/>
        <v/>
      </c>
      <c r="CE93" s="136" t="str">
        <f t="shared" si="101"/>
        <v/>
      </c>
      <c r="CF93" s="136" t="str">
        <f t="shared" si="101"/>
        <v/>
      </c>
      <c r="CG93" s="136" t="str">
        <f t="shared" si="101"/>
        <v/>
      </c>
      <c r="CH93" s="136" t="str">
        <f t="shared" si="101"/>
        <v/>
      </c>
      <c r="CI93" s="136" t="str">
        <f t="shared" si="101"/>
        <v/>
      </c>
      <c r="CJ93" s="136" t="str">
        <f t="shared" si="101"/>
        <v/>
      </c>
      <c r="CK93" s="136" t="str">
        <f t="shared" si="101"/>
        <v/>
      </c>
      <c r="CL93" s="136" t="str">
        <f t="shared" si="101"/>
        <v/>
      </c>
      <c r="CM93" s="136" t="str">
        <f t="shared" si="101"/>
        <v/>
      </c>
      <c r="CN93" s="136" t="str">
        <f t="shared" si="101"/>
        <v/>
      </c>
      <c r="CO93" s="136" t="str">
        <f t="shared" si="101"/>
        <v/>
      </c>
      <c r="CP93" s="136" t="str">
        <f t="shared" si="101"/>
        <v/>
      </c>
      <c r="CQ93" s="136" t="str">
        <f t="shared" si="101"/>
        <v/>
      </c>
      <c r="CR93" s="136" t="str">
        <f t="shared" si="101"/>
        <v/>
      </c>
      <c r="CS93" s="136" t="str">
        <f t="shared" si="101"/>
        <v/>
      </c>
      <c r="CT93" s="136" t="str">
        <f t="shared" si="101"/>
        <v/>
      </c>
      <c r="CU93" s="136" t="str">
        <f t="shared" si="101"/>
        <v/>
      </c>
      <c r="CV93" s="136" t="str">
        <f t="shared" si="101"/>
        <v/>
      </c>
      <c r="CW93" s="136" t="str">
        <f t="shared" si="101"/>
        <v/>
      </c>
      <c r="CX93" s="136" t="str">
        <f t="shared" si="101"/>
        <v/>
      </c>
      <c r="CY93" s="136" t="str">
        <f t="shared" si="101"/>
        <v/>
      </c>
      <c r="CZ93" s="136" t="str">
        <f t="shared" si="101"/>
        <v/>
      </c>
      <c r="DA93" s="136" t="str">
        <f t="shared" si="101"/>
        <v/>
      </c>
      <c r="DB93" s="136" t="str">
        <f t="shared" si="101"/>
        <v/>
      </c>
      <c r="DC93" s="136" t="str">
        <f t="shared" si="101"/>
        <v/>
      </c>
      <c r="DD93" s="136" t="str">
        <f t="shared" si="101"/>
        <v/>
      </c>
      <c r="DE93" s="136" t="str">
        <f t="shared" si="101"/>
        <v/>
      </c>
      <c r="DF93" s="136" t="str">
        <f t="shared" si="101"/>
        <v/>
      </c>
      <c r="DG93" s="136" t="str">
        <f t="shared" si="101"/>
        <v/>
      </c>
      <c r="DH93" s="136" t="str">
        <f t="shared" si="101"/>
        <v/>
      </c>
      <c r="DI93" s="136" t="str">
        <f t="shared" si="101"/>
        <v/>
      </c>
      <c r="DJ93" s="136" t="str">
        <f t="shared" si="101"/>
        <v/>
      </c>
      <c r="DK93" s="136" t="str">
        <f t="shared" si="101"/>
        <v/>
      </c>
      <c r="DL93" s="136" t="str">
        <f t="shared" si="101"/>
        <v/>
      </c>
      <c r="DM93" s="136" t="str">
        <f t="shared" si="101"/>
        <v/>
      </c>
      <c r="DN93" s="136" t="str">
        <f t="shared" si="101"/>
        <v/>
      </c>
      <c r="DO93" s="136" t="str">
        <f t="shared" si="101"/>
        <v/>
      </c>
      <c r="DP93" s="136" t="str">
        <f t="shared" si="101"/>
        <v/>
      </c>
      <c r="DQ93" s="136" t="str">
        <f t="shared" si="101"/>
        <v/>
      </c>
      <c r="DR93" s="136" t="str">
        <f t="shared" si="101"/>
        <v/>
      </c>
      <c r="DS93" s="136" t="str">
        <f t="shared" si="101"/>
        <v/>
      </c>
      <c r="DT93" s="136" t="str">
        <f t="shared" si="101"/>
        <v/>
      </c>
      <c r="DU93" s="136" t="str">
        <f t="shared" si="101"/>
        <v/>
      </c>
      <c r="DV93" s="136" t="str">
        <f t="shared" si="101"/>
        <v/>
      </c>
      <c r="DW93" s="136" t="str">
        <f t="shared" si="101"/>
        <v/>
      </c>
      <c r="DX93" s="136" t="str">
        <f t="shared" si="101"/>
        <v/>
      </c>
      <c r="DY93" s="136" t="str">
        <f t="shared" si="101"/>
        <v/>
      </c>
      <c r="DZ93" s="136" t="str">
        <f t="shared" si="101"/>
        <v/>
      </c>
      <c r="EA93" s="136" t="str">
        <f t="shared" ref="EA93:EK93" si="102">IF(EA43="","",IF(EA43&lt;$H$48,1,IF(EA43&lt;$H$49,2,IF(EA43&lt;$H$50,3,IF(EA43&lt;$H$51,4,5)))))</f>
        <v/>
      </c>
      <c r="EB93" s="136" t="str">
        <f t="shared" si="102"/>
        <v/>
      </c>
      <c r="EC93" s="136" t="str">
        <f t="shared" si="102"/>
        <v/>
      </c>
      <c r="ED93" s="136" t="str">
        <f t="shared" si="102"/>
        <v/>
      </c>
      <c r="EE93" s="136" t="str">
        <f t="shared" si="102"/>
        <v/>
      </c>
      <c r="EF93" s="136" t="str">
        <f t="shared" si="102"/>
        <v/>
      </c>
      <c r="EG93" s="136" t="str">
        <f t="shared" si="102"/>
        <v/>
      </c>
      <c r="EH93" s="136" t="str">
        <f t="shared" si="102"/>
        <v/>
      </c>
      <c r="EI93" s="136" t="str">
        <f t="shared" si="102"/>
        <v/>
      </c>
      <c r="EJ93" s="136" t="str">
        <f t="shared" si="102"/>
        <v/>
      </c>
      <c r="EK93" s="136" t="str">
        <f t="shared" si="102"/>
        <v/>
      </c>
    </row>
    <row r="94" spans="2:141">
      <c r="B94" s="133" t="str">
        <f t="shared" si="86"/>
        <v/>
      </c>
      <c r="C94" s="134" t="str">
        <f t="shared" si="86"/>
        <v/>
      </c>
      <c r="D94" s="207" t="str">
        <f t="shared" si="60"/>
        <v/>
      </c>
      <c r="E94" s="135" t="str">
        <f t="shared" si="60"/>
        <v/>
      </c>
      <c r="F94" s="135" t="str">
        <f t="shared" si="60"/>
        <v/>
      </c>
      <c r="G94" s="208" t="str">
        <f t="shared" si="60"/>
        <v/>
      </c>
      <c r="H94" s="216" t="str">
        <f t="shared" si="98"/>
        <v/>
      </c>
      <c r="I94" s="155" t="str">
        <f t="shared" si="98"/>
        <v/>
      </c>
      <c r="J94" s="155" t="str">
        <f t="shared" si="98"/>
        <v/>
      </c>
      <c r="K94" s="155" t="str">
        <f t="shared" si="98"/>
        <v/>
      </c>
      <c r="L94" s="155" t="str">
        <f t="shared" si="98"/>
        <v/>
      </c>
      <c r="M94" s="155" t="str">
        <f t="shared" si="98"/>
        <v/>
      </c>
      <c r="N94" s="155" t="str">
        <f t="shared" si="98"/>
        <v/>
      </c>
      <c r="O94" s="217" t="str">
        <f t="shared" si="98"/>
        <v/>
      </c>
      <c r="P94" s="222" t="str">
        <f t="shared" si="98"/>
        <v/>
      </c>
      <c r="Q94" s="136" t="str">
        <f t="shared" si="98"/>
        <v/>
      </c>
      <c r="R94" s="136" t="str">
        <f t="shared" si="98"/>
        <v/>
      </c>
      <c r="S94" s="136" t="str">
        <f t="shared" si="98"/>
        <v/>
      </c>
      <c r="T94" s="136" t="str">
        <f t="shared" si="98"/>
        <v/>
      </c>
      <c r="U94" s="136" t="str">
        <f t="shared" si="98"/>
        <v/>
      </c>
      <c r="V94" s="136" t="str">
        <f t="shared" si="98"/>
        <v/>
      </c>
      <c r="W94" s="136" t="str">
        <f t="shared" si="98"/>
        <v/>
      </c>
      <c r="X94" s="136" t="str">
        <f t="shared" si="98"/>
        <v/>
      </c>
      <c r="Y94" s="136" t="str">
        <f t="shared" si="98"/>
        <v/>
      </c>
      <c r="Z94" s="136" t="str">
        <f t="shared" si="98"/>
        <v/>
      </c>
      <c r="AA94" s="136" t="str">
        <f t="shared" si="98"/>
        <v/>
      </c>
      <c r="AB94" s="136" t="str">
        <f t="shared" si="98"/>
        <v/>
      </c>
      <c r="AC94" s="136" t="str">
        <f t="shared" si="98"/>
        <v/>
      </c>
      <c r="AD94" s="136" t="str">
        <f t="shared" si="98"/>
        <v/>
      </c>
      <c r="AE94" s="136" t="str">
        <f t="shared" si="98"/>
        <v/>
      </c>
      <c r="AF94" s="136" t="str">
        <f t="shared" si="98"/>
        <v/>
      </c>
      <c r="AG94" s="136" t="str">
        <f t="shared" si="98"/>
        <v/>
      </c>
      <c r="AH94" s="136" t="str">
        <f t="shared" si="98"/>
        <v/>
      </c>
      <c r="AI94" s="136" t="str">
        <f t="shared" si="98"/>
        <v/>
      </c>
      <c r="AJ94" s="136" t="str">
        <f t="shared" si="98"/>
        <v/>
      </c>
      <c r="AK94" s="136" t="str">
        <f t="shared" si="98"/>
        <v/>
      </c>
      <c r="AL94" s="136" t="str">
        <f t="shared" si="98"/>
        <v/>
      </c>
      <c r="AM94" s="136" t="str">
        <f t="shared" si="98"/>
        <v/>
      </c>
      <c r="AN94" s="136" t="str">
        <f t="shared" si="98"/>
        <v/>
      </c>
      <c r="AO94" s="136" t="str">
        <f t="shared" si="98"/>
        <v/>
      </c>
      <c r="AP94" s="136" t="str">
        <f t="shared" si="98"/>
        <v/>
      </c>
      <c r="AQ94" s="136" t="str">
        <f t="shared" si="98"/>
        <v/>
      </c>
      <c r="AR94" s="136" t="str">
        <f t="shared" si="98"/>
        <v/>
      </c>
      <c r="AS94" s="136" t="str">
        <f t="shared" si="98"/>
        <v/>
      </c>
      <c r="AT94" s="136" t="str">
        <f t="shared" si="98"/>
        <v/>
      </c>
      <c r="AU94" s="136" t="str">
        <f t="shared" si="98"/>
        <v/>
      </c>
      <c r="AV94" s="136" t="str">
        <f t="shared" si="98"/>
        <v/>
      </c>
      <c r="AW94" s="136" t="str">
        <f t="shared" si="98"/>
        <v/>
      </c>
      <c r="AX94" s="136" t="str">
        <f t="shared" si="98"/>
        <v/>
      </c>
      <c r="AY94" s="136" t="str">
        <f t="shared" si="98"/>
        <v/>
      </c>
      <c r="AZ94" s="136" t="str">
        <f t="shared" si="98"/>
        <v/>
      </c>
      <c r="BA94" s="136" t="str">
        <f t="shared" si="98"/>
        <v/>
      </c>
      <c r="BB94" s="136" t="str">
        <f t="shared" si="98"/>
        <v/>
      </c>
      <c r="BC94" s="136" t="str">
        <f t="shared" si="98"/>
        <v/>
      </c>
      <c r="BD94" s="136" t="str">
        <f t="shared" si="98"/>
        <v/>
      </c>
      <c r="BE94" s="136" t="str">
        <f t="shared" si="98"/>
        <v/>
      </c>
      <c r="BF94" s="136" t="str">
        <f t="shared" si="98"/>
        <v/>
      </c>
      <c r="BG94" s="136" t="str">
        <f t="shared" si="98"/>
        <v/>
      </c>
      <c r="BH94" s="136" t="str">
        <f t="shared" si="98"/>
        <v/>
      </c>
      <c r="BI94" s="136" t="str">
        <f t="shared" si="98"/>
        <v/>
      </c>
      <c r="BJ94" s="136" t="str">
        <f t="shared" si="98"/>
        <v/>
      </c>
      <c r="BK94" s="136" t="str">
        <f t="shared" si="98"/>
        <v/>
      </c>
      <c r="BL94" s="136" t="str">
        <f t="shared" si="98"/>
        <v/>
      </c>
      <c r="BM94" s="136" t="str">
        <f t="shared" si="98"/>
        <v/>
      </c>
      <c r="BN94" s="136" t="str">
        <f t="shared" si="98"/>
        <v/>
      </c>
      <c r="BO94" s="136" t="str">
        <f t="shared" ref="BO94:DZ94" si="103">IF(BO44="","",IF(BO44&lt;$H$48,1,IF(BO44&lt;$H$49,2,IF(BO44&lt;$H$50,3,IF(BO44&lt;$H$51,4,5)))))</f>
        <v/>
      </c>
      <c r="BP94" s="136" t="str">
        <f t="shared" si="103"/>
        <v/>
      </c>
      <c r="BQ94" s="136" t="str">
        <f t="shared" si="103"/>
        <v/>
      </c>
      <c r="BR94" s="136" t="str">
        <f t="shared" si="103"/>
        <v/>
      </c>
      <c r="BS94" s="136" t="str">
        <f t="shared" si="103"/>
        <v/>
      </c>
      <c r="BT94" s="136" t="str">
        <f t="shared" si="103"/>
        <v/>
      </c>
      <c r="BU94" s="136" t="str">
        <f t="shared" si="103"/>
        <v/>
      </c>
      <c r="BV94" s="136" t="str">
        <f t="shared" si="103"/>
        <v/>
      </c>
      <c r="BW94" s="136" t="str">
        <f t="shared" si="103"/>
        <v/>
      </c>
      <c r="BX94" s="136" t="str">
        <f t="shared" si="103"/>
        <v/>
      </c>
      <c r="BY94" s="136" t="str">
        <f t="shared" si="103"/>
        <v/>
      </c>
      <c r="BZ94" s="136" t="str">
        <f t="shared" si="103"/>
        <v/>
      </c>
      <c r="CA94" s="136" t="str">
        <f t="shared" si="103"/>
        <v/>
      </c>
      <c r="CB94" s="136" t="str">
        <f t="shared" si="103"/>
        <v/>
      </c>
      <c r="CC94" s="136" t="str">
        <f t="shared" si="103"/>
        <v/>
      </c>
      <c r="CD94" s="136" t="str">
        <f t="shared" si="103"/>
        <v/>
      </c>
      <c r="CE94" s="136" t="str">
        <f t="shared" si="103"/>
        <v/>
      </c>
      <c r="CF94" s="136" t="str">
        <f t="shared" si="103"/>
        <v/>
      </c>
      <c r="CG94" s="136" t="str">
        <f t="shared" si="103"/>
        <v/>
      </c>
      <c r="CH94" s="136" t="str">
        <f t="shared" si="103"/>
        <v/>
      </c>
      <c r="CI94" s="136" t="str">
        <f t="shared" si="103"/>
        <v/>
      </c>
      <c r="CJ94" s="136" t="str">
        <f t="shared" si="103"/>
        <v/>
      </c>
      <c r="CK94" s="136" t="str">
        <f t="shared" si="103"/>
        <v/>
      </c>
      <c r="CL94" s="136" t="str">
        <f t="shared" si="103"/>
        <v/>
      </c>
      <c r="CM94" s="136" t="str">
        <f t="shared" si="103"/>
        <v/>
      </c>
      <c r="CN94" s="136" t="str">
        <f t="shared" si="103"/>
        <v/>
      </c>
      <c r="CO94" s="136" t="str">
        <f t="shared" si="103"/>
        <v/>
      </c>
      <c r="CP94" s="136" t="str">
        <f t="shared" si="103"/>
        <v/>
      </c>
      <c r="CQ94" s="136" t="str">
        <f t="shared" si="103"/>
        <v/>
      </c>
      <c r="CR94" s="136" t="str">
        <f t="shared" si="103"/>
        <v/>
      </c>
      <c r="CS94" s="136" t="str">
        <f t="shared" si="103"/>
        <v/>
      </c>
      <c r="CT94" s="136" t="str">
        <f t="shared" si="103"/>
        <v/>
      </c>
      <c r="CU94" s="136" t="str">
        <f t="shared" si="103"/>
        <v/>
      </c>
      <c r="CV94" s="136" t="str">
        <f t="shared" si="103"/>
        <v/>
      </c>
      <c r="CW94" s="136" t="str">
        <f t="shared" si="103"/>
        <v/>
      </c>
      <c r="CX94" s="136" t="str">
        <f t="shared" si="103"/>
        <v/>
      </c>
      <c r="CY94" s="136" t="str">
        <f t="shared" si="103"/>
        <v/>
      </c>
      <c r="CZ94" s="136" t="str">
        <f t="shared" si="103"/>
        <v/>
      </c>
      <c r="DA94" s="136" t="str">
        <f t="shared" si="103"/>
        <v/>
      </c>
      <c r="DB94" s="136" t="str">
        <f t="shared" si="103"/>
        <v/>
      </c>
      <c r="DC94" s="136" t="str">
        <f t="shared" si="103"/>
        <v/>
      </c>
      <c r="DD94" s="136" t="str">
        <f t="shared" si="103"/>
        <v/>
      </c>
      <c r="DE94" s="136" t="str">
        <f t="shared" si="103"/>
        <v/>
      </c>
      <c r="DF94" s="136" t="str">
        <f t="shared" si="103"/>
        <v/>
      </c>
      <c r="DG94" s="136" t="str">
        <f t="shared" si="103"/>
        <v/>
      </c>
      <c r="DH94" s="136" t="str">
        <f t="shared" si="103"/>
        <v/>
      </c>
      <c r="DI94" s="136" t="str">
        <f t="shared" si="103"/>
        <v/>
      </c>
      <c r="DJ94" s="136" t="str">
        <f t="shared" si="103"/>
        <v/>
      </c>
      <c r="DK94" s="136" t="str">
        <f t="shared" si="103"/>
        <v/>
      </c>
      <c r="DL94" s="136" t="str">
        <f t="shared" si="103"/>
        <v/>
      </c>
      <c r="DM94" s="136" t="str">
        <f t="shared" si="103"/>
        <v/>
      </c>
      <c r="DN94" s="136" t="str">
        <f t="shared" si="103"/>
        <v/>
      </c>
      <c r="DO94" s="136" t="str">
        <f t="shared" si="103"/>
        <v/>
      </c>
      <c r="DP94" s="136" t="str">
        <f t="shared" si="103"/>
        <v/>
      </c>
      <c r="DQ94" s="136" t="str">
        <f t="shared" si="103"/>
        <v/>
      </c>
      <c r="DR94" s="136" t="str">
        <f t="shared" si="103"/>
        <v/>
      </c>
      <c r="DS94" s="136" t="str">
        <f t="shared" si="103"/>
        <v/>
      </c>
      <c r="DT94" s="136" t="str">
        <f t="shared" si="103"/>
        <v/>
      </c>
      <c r="DU94" s="136" t="str">
        <f t="shared" si="103"/>
        <v/>
      </c>
      <c r="DV94" s="136" t="str">
        <f t="shared" si="103"/>
        <v/>
      </c>
      <c r="DW94" s="136" t="str">
        <f t="shared" si="103"/>
        <v/>
      </c>
      <c r="DX94" s="136" t="str">
        <f t="shared" si="103"/>
        <v/>
      </c>
      <c r="DY94" s="136" t="str">
        <f t="shared" si="103"/>
        <v/>
      </c>
      <c r="DZ94" s="136" t="str">
        <f t="shared" si="103"/>
        <v/>
      </c>
      <c r="EA94" s="136" t="str">
        <f t="shared" ref="EA94:EK94" si="104">IF(EA44="","",IF(EA44&lt;$H$48,1,IF(EA44&lt;$H$49,2,IF(EA44&lt;$H$50,3,IF(EA44&lt;$H$51,4,5)))))</f>
        <v/>
      </c>
      <c r="EB94" s="136" t="str">
        <f t="shared" si="104"/>
        <v/>
      </c>
      <c r="EC94" s="136" t="str">
        <f t="shared" si="104"/>
        <v/>
      </c>
      <c r="ED94" s="136" t="str">
        <f t="shared" si="104"/>
        <v/>
      </c>
      <c r="EE94" s="136" t="str">
        <f t="shared" si="104"/>
        <v/>
      </c>
      <c r="EF94" s="136" t="str">
        <f t="shared" si="104"/>
        <v/>
      </c>
      <c r="EG94" s="136" t="str">
        <f t="shared" si="104"/>
        <v/>
      </c>
      <c r="EH94" s="136" t="str">
        <f t="shared" si="104"/>
        <v/>
      </c>
      <c r="EI94" s="136" t="str">
        <f t="shared" si="104"/>
        <v/>
      </c>
      <c r="EJ94" s="136" t="str">
        <f t="shared" si="104"/>
        <v/>
      </c>
      <c r="EK94" s="136" t="str">
        <f t="shared" si="104"/>
        <v/>
      </c>
    </row>
    <row r="95" spans="2:141" ht="15.75" thickBot="1">
      <c r="B95" s="133" t="str">
        <f t="shared" si="86"/>
        <v/>
      </c>
      <c r="C95" s="134" t="str">
        <f t="shared" si="86"/>
        <v/>
      </c>
      <c r="D95" s="209" t="str">
        <f t="shared" si="60"/>
        <v/>
      </c>
      <c r="E95" s="210" t="str">
        <f t="shared" si="60"/>
        <v/>
      </c>
      <c r="F95" s="210" t="str">
        <f t="shared" si="60"/>
        <v/>
      </c>
      <c r="G95" s="211" t="str">
        <f t="shared" si="60"/>
        <v/>
      </c>
      <c r="H95" s="218" t="str">
        <f t="shared" si="98"/>
        <v/>
      </c>
      <c r="I95" s="219" t="str">
        <f t="shared" si="98"/>
        <v/>
      </c>
      <c r="J95" s="219" t="str">
        <f t="shared" si="98"/>
        <v/>
      </c>
      <c r="K95" s="219" t="str">
        <f t="shared" si="98"/>
        <v/>
      </c>
      <c r="L95" s="219" t="str">
        <f t="shared" si="98"/>
        <v/>
      </c>
      <c r="M95" s="219" t="str">
        <f t="shared" si="98"/>
        <v/>
      </c>
      <c r="N95" s="219" t="str">
        <f t="shared" si="98"/>
        <v/>
      </c>
      <c r="O95" s="220" t="str">
        <f t="shared" si="98"/>
        <v/>
      </c>
      <c r="P95" s="222" t="str">
        <f t="shared" si="98"/>
        <v/>
      </c>
      <c r="Q95" s="136" t="str">
        <f t="shared" si="98"/>
        <v/>
      </c>
      <c r="R95" s="136" t="str">
        <f t="shared" si="98"/>
        <v/>
      </c>
      <c r="S95" s="136" t="str">
        <f t="shared" si="98"/>
        <v/>
      </c>
      <c r="T95" s="136" t="str">
        <f t="shared" si="98"/>
        <v/>
      </c>
      <c r="U95" s="136" t="str">
        <f t="shared" si="98"/>
        <v/>
      </c>
      <c r="V95" s="136" t="str">
        <f t="shared" si="98"/>
        <v/>
      </c>
      <c r="W95" s="136" t="str">
        <f t="shared" si="98"/>
        <v/>
      </c>
      <c r="X95" s="136" t="str">
        <f t="shared" si="98"/>
        <v/>
      </c>
      <c r="Y95" s="136" t="str">
        <f t="shared" si="98"/>
        <v/>
      </c>
      <c r="Z95" s="136" t="str">
        <f t="shared" si="98"/>
        <v/>
      </c>
      <c r="AA95" s="136" t="str">
        <f t="shared" si="98"/>
        <v/>
      </c>
      <c r="AB95" s="136" t="str">
        <f t="shared" si="98"/>
        <v/>
      </c>
      <c r="AC95" s="136" t="str">
        <f t="shared" si="98"/>
        <v/>
      </c>
      <c r="AD95" s="136" t="str">
        <f t="shared" si="98"/>
        <v/>
      </c>
      <c r="AE95" s="136" t="str">
        <f t="shared" si="98"/>
        <v/>
      </c>
      <c r="AF95" s="136" t="str">
        <f t="shared" si="98"/>
        <v/>
      </c>
      <c r="AG95" s="136" t="str">
        <f t="shared" si="98"/>
        <v/>
      </c>
      <c r="AH95" s="136" t="str">
        <f t="shared" si="98"/>
        <v/>
      </c>
      <c r="AI95" s="136" t="str">
        <f t="shared" si="98"/>
        <v/>
      </c>
      <c r="AJ95" s="136" t="str">
        <f t="shared" si="98"/>
        <v/>
      </c>
      <c r="AK95" s="136" t="str">
        <f t="shared" si="98"/>
        <v/>
      </c>
      <c r="AL95" s="136" t="str">
        <f t="shared" si="98"/>
        <v/>
      </c>
      <c r="AM95" s="136" t="str">
        <f t="shared" si="98"/>
        <v/>
      </c>
      <c r="AN95" s="136" t="str">
        <f t="shared" si="98"/>
        <v/>
      </c>
      <c r="AO95" s="136" t="str">
        <f t="shared" si="98"/>
        <v/>
      </c>
      <c r="AP95" s="136" t="str">
        <f t="shared" si="98"/>
        <v/>
      </c>
      <c r="AQ95" s="136" t="str">
        <f t="shared" si="98"/>
        <v/>
      </c>
      <c r="AR95" s="136" t="str">
        <f t="shared" si="98"/>
        <v/>
      </c>
      <c r="AS95" s="136" t="str">
        <f t="shared" si="98"/>
        <v/>
      </c>
      <c r="AT95" s="136" t="str">
        <f t="shared" si="98"/>
        <v/>
      </c>
      <c r="AU95" s="136" t="str">
        <f t="shared" si="98"/>
        <v/>
      </c>
      <c r="AV95" s="136" t="str">
        <f t="shared" si="98"/>
        <v/>
      </c>
      <c r="AW95" s="136" t="str">
        <f t="shared" si="98"/>
        <v/>
      </c>
      <c r="AX95" s="136" t="str">
        <f t="shared" si="98"/>
        <v/>
      </c>
      <c r="AY95" s="136" t="str">
        <f t="shared" si="98"/>
        <v/>
      </c>
      <c r="AZ95" s="136" t="str">
        <f t="shared" si="98"/>
        <v/>
      </c>
      <c r="BA95" s="136" t="str">
        <f t="shared" si="98"/>
        <v/>
      </c>
      <c r="BB95" s="136" t="str">
        <f t="shared" si="98"/>
        <v/>
      </c>
      <c r="BC95" s="136" t="str">
        <f t="shared" si="98"/>
        <v/>
      </c>
      <c r="BD95" s="136" t="str">
        <f t="shared" si="98"/>
        <v/>
      </c>
      <c r="BE95" s="136" t="str">
        <f t="shared" si="98"/>
        <v/>
      </c>
      <c r="BF95" s="136" t="str">
        <f t="shared" si="98"/>
        <v/>
      </c>
      <c r="BG95" s="136" t="str">
        <f t="shared" si="98"/>
        <v/>
      </c>
      <c r="BH95" s="136" t="str">
        <f t="shared" si="98"/>
        <v/>
      </c>
      <c r="BI95" s="136" t="str">
        <f t="shared" si="98"/>
        <v/>
      </c>
      <c r="BJ95" s="136" t="str">
        <f t="shared" si="98"/>
        <v/>
      </c>
      <c r="BK95" s="136" t="str">
        <f t="shared" si="98"/>
        <v/>
      </c>
      <c r="BL95" s="136" t="str">
        <f t="shared" si="98"/>
        <v/>
      </c>
      <c r="BM95" s="136" t="str">
        <f t="shared" si="98"/>
        <v/>
      </c>
      <c r="BN95" s="136" t="str">
        <f t="shared" si="98"/>
        <v/>
      </c>
      <c r="BO95" s="136" t="str">
        <f t="shared" ref="BO95:DZ95" si="105">IF(BO45="","",IF(BO45&lt;$H$48,1,IF(BO45&lt;$H$49,2,IF(BO45&lt;$H$50,3,IF(BO45&lt;$H$51,4,5)))))</f>
        <v/>
      </c>
      <c r="BP95" s="136" t="str">
        <f t="shared" si="105"/>
        <v/>
      </c>
      <c r="BQ95" s="136" t="str">
        <f t="shared" si="105"/>
        <v/>
      </c>
      <c r="BR95" s="136" t="str">
        <f t="shared" si="105"/>
        <v/>
      </c>
      <c r="BS95" s="136" t="str">
        <f t="shared" si="105"/>
        <v/>
      </c>
      <c r="BT95" s="136" t="str">
        <f t="shared" si="105"/>
        <v/>
      </c>
      <c r="BU95" s="136" t="str">
        <f t="shared" si="105"/>
        <v/>
      </c>
      <c r="BV95" s="136" t="str">
        <f t="shared" si="105"/>
        <v/>
      </c>
      <c r="BW95" s="136" t="str">
        <f t="shared" si="105"/>
        <v/>
      </c>
      <c r="BX95" s="136" t="str">
        <f t="shared" si="105"/>
        <v/>
      </c>
      <c r="BY95" s="136" t="str">
        <f t="shared" si="105"/>
        <v/>
      </c>
      <c r="BZ95" s="136" t="str">
        <f t="shared" si="105"/>
        <v/>
      </c>
      <c r="CA95" s="136" t="str">
        <f t="shared" si="105"/>
        <v/>
      </c>
      <c r="CB95" s="136" t="str">
        <f t="shared" si="105"/>
        <v/>
      </c>
      <c r="CC95" s="136" t="str">
        <f t="shared" si="105"/>
        <v/>
      </c>
      <c r="CD95" s="136" t="str">
        <f t="shared" si="105"/>
        <v/>
      </c>
      <c r="CE95" s="136" t="str">
        <f t="shared" si="105"/>
        <v/>
      </c>
      <c r="CF95" s="136" t="str">
        <f t="shared" si="105"/>
        <v/>
      </c>
      <c r="CG95" s="136" t="str">
        <f t="shared" si="105"/>
        <v/>
      </c>
      <c r="CH95" s="136" t="str">
        <f t="shared" si="105"/>
        <v/>
      </c>
      <c r="CI95" s="136" t="str">
        <f t="shared" si="105"/>
        <v/>
      </c>
      <c r="CJ95" s="136" t="str">
        <f t="shared" si="105"/>
        <v/>
      </c>
      <c r="CK95" s="136" t="str">
        <f t="shared" si="105"/>
        <v/>
      </c>
      <c r="CL95" s="136" t="str">
        <f t="shared" si="105"/>
        <v/>
      </c>
      <c r="CM95" s="136" t="str">
        <f t="shared" si="105"/>
        <v/>
      </c>
      <c r="CN95" s="136" t="str">
        <f t="shared" si="105"/>
        <v/>
      </c>
      <c r="CO95" s="136" t="str">
        <f t="shared" si="105"/>
        <v/>
      </c>
      <c r="CP95" s="136" t="str">
        <f t="shared" si="105"/>
        <v/>
      </c>
      <c r="CQ95" s="136" t="str">
        <f t="shared" si="105"/>
        <v/>
      </c>
      <c r="CR95" s="136" t="str">
        <f t="shared" si="105"/>
        <v/>
      </c>
      <c r="CS95" s="136" t="str">
        <f t="shared" si="105"/>
        <v/>
      </c>
      <c r="CT95" s="136" t="str">
        <f t="shared" si="105"/>
        <v/>
      </c>
      <c r="CU95" s="136" t="str">
        <f t="shared" si="105"/>
        <v/>
      </c>
      <c r="CV95" s="136" t="str">
        <f t="shared" si="105"/>
        <v/>
      </c>
      <c r="CW95" s="136" t="str">
        <f t="shared" si="105"/>
        <v/>
      </c>
      <c r="CX95" s="136" t="str">
        <f t="shared" si="105"/>
        <v/>
      </c>
      <c r="CY95" s="136" t="str">
        <f t="shared" si="105"/>
        <v/>
      </c>
      <c r="CZ95" s="136" t="str">
        <f t="shared" si="105"/>
        <v/>
      </c>
      <c r="DA95" s="136" t="str">
        <f t="shared" si="105"/>
        <v/>
      </c>
      <c r="DB95" s="136" t="str">
        <f t="shared" si="105"/>
        <v/>
      </c>
      <c r="DC95" s="136" t="str">
        <f t="shared" si="105"/>
        <v/>
      </c>
      <c r="DD95" s="136" t="str">
        <f t="shared" si="105"/>
        <v/>
      </c>
      <c r="DE95" s="136" t="str">
        <f t="shared" si="105"/>
        <v/>
      </c>
      <c r="DF95" s="136" t="str">
        <f t="shared" si="105"/>
        <v/>
      </c>
      <c r="DG95" s="136" t="str">
        <f t="shared" si="105"/>
        <v/>
      </c>
      <c r="DH95" s="136" t="str">
        <f t="shared" si="105"/>
        <v/>
      </c>
      <c r="DI95" s="136" t="str">
        <f t="shared" si="105"/>
        <v/>
      </c>
      <c r="DJ95" s="136" t="str">
        <f t="shared" si="105"/>
        <v/>
      </c>
      <c r="DK95" s="136" t="str">
        <f t="shared" si="105"/>
        <v/>
      </c>
      <c r="DL95" s="136" t="str">
        <f t="shared" si="105"/>
        <v/>
      </c>
      <c r="DM95" s="136" t="str">
        <f t="shared" si="105"/>
        <v/>
      </c>
      <c r="DN95" s="136" t="str">
        <f t="shared" si="105"/>
        <v/>
      </c>
      <c r="DO95" s="136" t="str">
        <f t="shared" si="105"/>
        <v/>
      </c>
      <c r="DP95" s="136" t="str">
        <f t="shared" si="105"/>
        <v/>
      </c>
      <c r="DQ95" s="136" t="str">
        <f t="shared" si="105"/>
        <v/>
      </c>
      <c r="DR95" s="136" t="str">
        <f t="shared" si="105"/>
        <v/>
      </c>
      <c r="DS95" s="136" t="str">
        <f t="shared" si="105"/>
        <v/>
      </c>
      <c r="DT95" s="136" t="str">
        <f t="shared" si="105"/>
        <v/>
      </c>
      <c r="DU95" s="136" t="str">
        <f t="shared" si="105"/>
        <v/>
      </c>
      <c r="DV95" s="136" t="str">
        <f t="shared" si="105"/>
        <v/>
      </c>
      <c r="DW95" s="136" t="str">
        <f t="shared" si="105"/>
        <v/>
      </c>
      <c r="DX95" s="136" t="str">
        <f t="shared" si="105"/>
        <v/>
      </c>
      <c r="DY95" s="136" t="str">
        <f t="shared" si="105"/>
        <v/>
      </c>
      <c r="DZ95" s="136" t="str">
        <f t="shared" si="105"/>
        <v/>
      </c>
      <c r="EA95" s="136" t="str">
        <f t="shared" ref="EA95:EK95" si="106">IF(EA45="","",IF(EA45&lt;$H$48,1,IF(EA45&lt;$H$49,2,IF(EA45&lt;$H$50,3,IF(EA45&lt;$H$51,4,5)))))</f>
        <v/>
      </c>
      <c r="EB95" s="136" t="str">
        <f t="shared" si="106"/>
        <v/>
      </c>
      <c r="EC95" s="136" t="str">
        <f t="shared" si="106"/>
        <v/>
      </c>
      <c r="ED95" s="136" t="str">
        <f t="shared" si="106"/>
        <v/>
      </c>
      <c r="EE95" s="136" t="str">
        <f t="shared" si="106"/>
        <v/>
      </c>
      <c r="EF95" s="136" t="str">
        <f t="shared" si="106"/>
        <v/>
      </c>
      <c r="EG95" s="136" t="str">
        <f t="shared" si="106"/>
        <v/>
      </c>
      <c r="EH95" s="136" t="str">
        <f t="shared" si="106"/>
        <v/>
      </c>
      <c r="EI95" s="136" t="str">
        <f t="shared" si="106"/>
        <v/>
      </c>
      <c r="EJ95" s="136" t="str">
        <f t="shared" si="106"/>
        <v/>
      </c>
      <c r="EK95" s="136" t="str">
        <f t="shared" si="106"/>
        <v/>
      </c>
    </row>
    <row r="98" spans="2:141">
      <c r="B98" s="104" t="str">
        <f>IF(B54="","",B54)</f>
        <v/>
      </c>
      <c r="C98" s="492" t="s">
        <v>129</v>
      </c>
      <c r="D98" s="493" t="str">
        <f>D55</f>
        <v>NOTA
3ªEva</v>
      </c>
      <c r="E98" s="493" t="str">
        <f>E55</f>
        <v>NOTA
CURSO</v>
      </c>
      <c r="F98" s="493" t="str">
        <f>F55</f>
        <v>NOTA
COMP.</v>
      </c>
      <c r="G98" s="493" t="str">
        <f>G55</f>
        <v>NOTA ESTANDARES</v>
      </c>
      <c r="H98" s="495" t="str">
        <f t="shared" ref="H98:W99" si="107">IF(H54="","",H54)</f>
        <v>COMPETENCIAS</v>
      </c>
      <c r="I98" s="495"/>
      <c r="J98" s="495"/>
      <c r="K98" s="495"/>
      <c r="L98" s="495"/>
      <c r="M98" s="495"/>
      <c r="N98" s="495"/>
      <c r="O98" s="495"/>
      <c r="P98" s="137"/>
      <c r="Q98" s="496" t="str">
        <f>Q54</f>
        <v>ESTÁNDARES DE APRENDIZAJE - CRITERIOS DE EVALUACIÓN</v>
      </c>
      <c r="R98" s="496"/>
      <c r="S98" s="496"/>
      <c r="T98" s="496"/>
      <c r="U98" s="496"/>
      <c r="V98" s="496"/>
      <c r="W98" s="496"/>
      <c r="X98" s="496"/>
      <c r="Y98" s="496"/>
      <c r="Z98" s="496"/>
      <c r="AA98" s="496"/>
      <c r="AB98" s="496"/>
      <c r="AC98" s="496"/>
      <c r="AD98" s="496"/>
      <c r="AE98" s="496"/>
      <c r="AF98" s="496"/>
      <c r="AG98" s="496"/>
      <c r="AH98" s="496"/>
      <c r="AI98" s="496"/>
      <c r="AJ98" s="496"/>
    </row>
    <row r="99" spans="2:141" s="118" customFormat="1" ht="39" customHeight="1">
      <c r="C99" s="492"/>
      <c r="D99" s="494"/>
      <c r="E99" s="494"/>
      <c r="F99" s="494"/>
      <c r="G99" s="494"/>
      <c r="H99" s="138" t="str">
        <f t="shared" si="107"/>
        <v>CCL</v>
      </c>
      <c r="I99" s="138" t="str">
        <f t="shared" si="107"/>
        <v>CMCCT</v>
      </c>
      <c r="J99" s="138" t="str">
        <f t="shared" si="107"/>
        <v>CD</v>
      </c>
      <c r="K99" s="138" t="str">
        <f t="shared" si="107"/>
        <v>CAA</v>
      </c>
      <c r="L99" s="138" t="str">
        <f t="shared" si="107"/>
        <v>CSC</v>
      </c>
      <c r="M99" s="138" t="str">
        <f t="shared" si="107"/>
        <v>CSIEE</v>
      </c>
      <c r="N99" s="138" t="str">
        <f t="shared" si="107"/>
        <v>CCEC</v>
      </c>
      <c r="O99" s="138" t="str">
        <f t="shared" si="107"/>
        <v/>
      </c>
      <c r="P99" s="139" t="str">
        <f t="shared" si="107"/>
        <v/>
      </c>
      <c r="Q99" s="138" t="str">
        <f t="shared" ca="1" si="107"/>
        <v>1.1.</v>
      </c>
      <c r="R99" s="138" t="str">
        <f t="shared" ca="1" si="107"/>
        <v>1.2.</v>
      </c>
      <c r="S99" s="138" t="str">
        <f t="shared" ca="1" si="107"/>
        <v>1.3.</v>
      </c>
      <c r="T99" s="138" t="str">
        <f t="shared" ca="1" si="107"/>
        <v>1.4.</v>
      </c>
      <c r="U99" s="138" t="str">
        <f t="shared" ca="1" si="107"/>
        <v>1.5.</v>
      </c>
      <c r="V99" s="138" t="str">
        <f t="shared" ca="1" si="107"/>
        <v>2.1.</v>
      </c>
      <c r="W99" s="138" t="str">
        <f t="shared" ca="1" si="107"/>
        <v>2.2.</v>
      </c>
      <c r="X99" s="138" t="str">
        <f t="shared" ref="X99:BN99" ca="1" si="108">IF(X55="","",X55)</f>
        <v>3.1.</v>
      </c>
      <c r="Y99" s="138" t="str">
        <f t="shared" ca="1" si="108"/>
        <v>4.1.</v>
      </c>
      <c r="Z99" s="138" t="str">
        <f t="shared" ca="1" si="108"/>
        <v>5.1.</v>
      </c>
      <c r="AA99" s="138" t="str">
        <f t="shared" ca="1" si="108"/>
        <v/>
      </c>
      <c r="AB99" s="138" t="str">
        <f t="shared" ca="1" si="108"/>
        <v/>
      </c>
      <c r="AC99" s="138" t="str">
        <f t="shared" ca="1" si="108"/>
        <v/>
      </c>
      <c r="AD99" s="138" t="str">
        <f t="shared" ca="1" si="108"/>
        <v/>
      </c>
      <c r="AE99" s="138" t="str">
        <f t="shared" ca="1" si="108"/>
        <v/>
      </c>
      <c r="AF99" s="138" t="str">
        <f t="shared" ca="1" si="108"/>
        <v/>
      </c>
      <c r="AG99" s="138" t="str">
        <f t="shared" ca="1" si="108"/>
        <v/>
      </c>
      <c r="AH99" s="138" t="str">
        <f t="shared" ca="1" si="108"/>
        <v/>
      </c>
      <c r="AI99" s="138" t="str">
        <f t="shared" ca="1" si="108"/>
        <v/>
      </c>
      <c r="AJ99" s="138" t="str">
        <f t="shared" ca="1" si="108"/>
        <v/>
      </c>
      <c r="AK99" s="138" t="str">
        <f t="shared" ca="1" si="108"/>
        <v/>
      </c>
      <c r="AL99" s="138" t="str">
        <f t="shared" ca="1" si="108"/>
        <v/>
      </c>
      <c r="AM99" s="138" t="str">
        <f t="shared" ca="1" si="108"/>
        <v/>
      </c>
      <c r="AN99" s="138" t="str">
        <f t="shared" ca="1" si="108"/>
        <v/>
      </c>
      <c r="AO99" s="138" t="str">
        <f t="shared" ca="1" si="108"/>
        <v/>
      </c>
      <c r="AP99" s="138" t="str">
        <f t="shared" ca="1" si="108"/>
        <v/>
      </c>
      <c r="AQ99" s="138" t="str">
        <f t="shared" ca="1" si="108"/>
        <v/>
      </c>
      <c r="AR99" s="138" t="str">
        <f t="shared" ca="1" si="108"/>
        <v/>
      </c>
      <c r="AS99" s="138" t="str">
        <f t="shared" ca="1" si="108"/>
        <v/>
      </c>
      <c r="AT99" s="138" t="str">
        <f t="shared" ca="1" si="108"/>
        <v/>
      </c>
      <c r="AU99" s="138" t="str">
        <f t="shared" ca="1" si="108"/>
        <v/>
      </c>
      <c r="AV99" s="138" t="str">
        <f t="shared" ca="1" si="108"/>
        <v/>
      </c>
      <c r="AW99" s="138" t="str">
        <f t="shared" ca="1" si="108"/>
        <v/>
      </c>
      <c r="AX99" s="138" t="str">
        <f t="shared" ca="1" si="108"/>
        <v/>
      </c>
      <c r="AY99" s="138" t="str">
        <f t="shared" ca="1" si="108"/>
        <v/>
      </c>
      <c r="AZ99" s="138" t="str">
        <f t="shared" ca="1" si="108"/>
        <v/>
      </c>
      <c r="BA99" s="138" t="str">
        <f t="shared" ca="1" si="108"/>
        <v/>
      </c>
      <c r="BB99" s="138" t="str">
        <f t="shared" ca="1" si="108"/>
        <v/>
      </c>
      <c r="BC99" s="138" t="str">
        <f t="shared" ca="1" si="108"/>
        <v/>
      </c>
      <c r="BD99" s="138" t="str">
        <f t="shared" ca="1" si="108"/>
        <v/>
      </c>
      <c r="BE99" s="138" t="str">
        <f t="shared" ca="1" si="108"/>
        <v/>
      </c>
      <c r="BF99" s="138" t="str">
        <f t="shared" ca="1" si="108"/>
        <v/>
      </c>
      <c r="BG99" s="138" t="str">
        <f t="shared" ca="1" si="108"/>
        <v/>
      </c>
      <c r="BH99" s="138" t="str">
        <f t="shared" ca="1" si="108"/>
        <v/>
      </c>
      <c r="BI99" s="138" t="str">
        <f t="shared" ca="1" si="108"/>
        <v/>
      </c>
      <c r="BJ99" s="138" t="str">
        <f t="shared" ca="1" si="108"/>
        <v/>
      </c>
      <c r="BK99" s="138" t="str">
        <f t="shared" ca="1" si="108"/>
        <v/>
      </c>
      <c r="BL99" s="138" t="str">
        <f t="shared" ca="1" si="108"/>
        <v/>
      </c>
      <c r="BM99" s="138" t="str">
        <f t="shared" ca="1" si="108"/>
        <v/>
      </c>
      <c r="BN99" s="138" t="str">
        <f t="shared" ca="1" si="108"/>
        <v/>
      </c>
      <c r="BO99" s="138" t="str">
        <f t="shared" ref="BO99:DZ99" ca="1" si="109">IF(BO55="","",BO55)</f>
        <v/>
      </c>
      <c r="BP99" s="138" t="str">
        <f t="shared" ca="1" si="109"/>
        <v/>
      </c>
      <c r="BQ99" s="138" t="str">
        <f t="shared" ca="1" si="109"/>
        <v/>
      </c>
      <c r="BR99" s="138" t="str">
        <f t="shared" ca="1" si="109"/>
        <v/>
      </c>
      <c r="BS99" s="138" t="str">
        <f t="shared" ca="1" si="109"/>
        <v/>
      </c>
      <c r="BT99" s="138" t="str">
        <f t="shared" ca="1" si="109"/>
        <v/>
      </c>
      <c r="BU99" s="138" t="str">
        <f t="shared" ca="1" si="109"/>
        <v/>
      </c>
      <c r="BV99" s="138" t="str">
        <f t="shared" ca="1" si="109"/>
        <v/>
      </c>
      <c r="BW99" s="138" t="str">
        <f t="shared" ca="1" si="109"/>
        <v/>
      </c>
      <c r="BX99" s="138" t="str">
        <f t="shared" ca="1" si="109"/>
        <v/>
      </c>
      <c r="BY99" s="138" t="str">
        <f t="shared" ca="1" si="109"/>
        <v/>
      </c>
      <c r="BZ99" s="138" t="str">
        <f t="shared" ca="1" si="109"/>
        <v/>
      </c>
      <c r="CA99" s="138" t="str">
        <f t="shared" ca="1" si="109"/>
        <v/>
      </c>
      <c r="CB99" s="138" t="str">
        <f t="shared" ca="1" si="109"/>
        <v/>
      </c>
      <c r="CC99" s="138" t="str">
        <f t="shared" ca="1" si="109"/>
        <v/>
      </c>
      <c r="CD99" s="138" t="str">
        <f t="shared" ca="1" si="109"/>
        <v/>
      </c>
      <c r="CE99" s="138" t="str">
        <f t="shared" ca="1" si="109"/>
        <v/>
      </c>
      <c r="CF99" s="138" t="str">
        <f t="shared" ca="1" si="109"/>
        <v/>
      </c>
      <c r="CG99" s="138" t="str">
        <f t="shared" ca="1" si="109"/>
        <v/>
      </c>
      <c r="CH99" s="138" t="str">
        <f t="shared" ca="1" si="109"/>
        <v/>
      </c>
      <c r="CI99" s="138" t="str">
        <f t="shared" ca="1" si="109"/>
        <v/>
      </c>
      <c r="CJ99" s="138" t="str">
        <f t="shared" ca="1" si="109"/>
        <v/>
      </c>
      <c r="CK99" s="138" t="str">
        <f t="shared" ca="1" si="109"/>
        <v/>
      </c>
      <c r="CL99" s="138" t="str">
        <f t="shared" ca="1" si="109"/>
        <v/>
      </c>
      <c r="CM99" s="138" t="str">
        <f t="shared" ca="1" si="109"/>
        <v/>
      </c>
      <c r="CN99" s="138" t="str">
        <f t="shared" ca="1" si="109"/>
        <v/>
      </c>
      <c r="CO99" s="138" t="str">
        <f t="shared" ca="1" si="109"/>
        <v/>
      </c>
      <c r="CP99" s="138" t="str">
        <f t="shared" ca="1" si="109"/>
        <v/>
      </c>
      <c r="CQ99" s="138" t="str">
        <f t="shared" ca="1" si="109"/>
        <v/>
      </c>
      <c r="CR99" s="138" t="str">
        <f t="shared" ca="1" si="109"/>
        <v/>
      </c>
      <c r="CS99" s="138" t="str">
        <f t="shared" ca="1" si="109"/>
        <v/>
      </c>
      <c r="CT99" s="138" t="str">
        <f t="shared" ca="1" si="109"/>
        <v/>
      </c>
      <c r="CU99" s="138" t="str">
        <f t="shared" ca="1" si="109"/>
        <v/>
      </c>
      <c r="CV99" s="138" t="str">
        <f t="shared" ca="1" si="109"/>
        <v/>
      </c>
      <c r="CW99" s="138" t="str">
        <f t="shared" ca="1" si="109"/>
        <v/>
      </c>
      <c r="CX99" s="138" t="str">
        <f t="shared" ca="1" si="109"/>
        <v/>
      </c>
      <c r="CY99" s="138" t="str">
        <f t="shared" ca="1" si="109"/>
        <v/>
      </c>
      <c r="CZ99" s="138" t="str">
        <f t="shared" ca="1" si="109"/>
        <v/>
      </c>
      <c r="DA99" s="138" t="str">
        <f t="shared" ca="1" si="109"/>
        <v/>
      </c>
      <c r="DB99" s="138" t="str">
        <f t="shared" ca="1" si="109"/>
        <v/>
      </c>
      <c r="DC99" s="138" t="str">
        <f t="shared" ca="1" si="109"/>
        <v/>
      </c>
      <c r="DD99" s="138" t="str">
        <f t="shared" ca="1" si="109"/>
        <v/>
      </c>
      <c r="DE99" s="138" t="str">
        <f t="shared" ca="1" si="109"/>
        <v/>
      </c>
      <c r="DF99" s="138" t="str">
        <f t="shared" ca="1" si="109"/>
        <v/>
      </c>
      <c r="DG99" s="138" t="str">
        <f t="shared" ca="1" si="109"/>
        <v/>
      </c>
      <c r="DH99" s="138" t="str">
        <f t="shared" ca="1" si="109"/>
        <v/>
      </c>
      <c r="DI99" s="138" t="str">
        <f t="shared" ca="1" si="109"/>
        <v/>
      </c>
      <c r="DJ99" s="138" t="str">
        <f t="shared" ca="1" si="109"/>
        <v/>
      </c>
      <c r="DK99" s="138" t="str">
        <f t="shared" ca="1" si="109"/>
        <v/>
      </c>
      <c r="DL99" s="138" t="str">
        <f t="shared" ca="1" si="109"/>
        <v/>
      </c>
      <c r="DM99" s="138" t="str">
        <f t="shared" ca="1" si="109"/>
        <v/>
      </c>
      <c r="DN99" s="138" t="str">
        <f t="shared" ca="1" si="109"/>
        <v/>
      </c>
      <c r="DO99" s="138" t="str">
        <f t="shared" ca="1" si="109"/>
        <v/>
      </c>
      <c r="DP99" s="138" t="str">
        <f t="shared" ca="1" si="109"/>
        <v/>
      </c>
      <c r="DQ99" s="138" t="str">
        <f t="shared" ca="1" si="109"/>
        <v/>
      </c>
      <c r="DR99" s="138" t="str">
        <f t="shared" ca="1" si="109"/>
        <v/>
      </c>
      <c r="DS99" s="138" t="str">
        <f t="shared" ca="1" si="109"/>
        <v/>
      </c>
      <c r="DT99" s="138" t="str">
        <f t="shared" ca="1" si="109"/>
        <v/>
      </c>
      <c r="DU99" s="138" t="str">
        <f t="shared" ca="1" si="109"/>
        <v/>
      </c>
      <c r="DV99" s="138" t="str">
        <f t="shared" ca="1" si="109"/>
        <v/>
      </c>
      <c r="DW99" s="138" t="str">
        <f t="shared" ca="1" si="109"/>
        <v/>
      </c>
      <c r="DX99" s="138" t="str">
        <f t="shared" ca="1" si="109"/>
        <v/>
      </c>
      <c r="DY99" s="138" t="str">
        <f t="shared" ca="1" si="109"/>
        <v/>
      </c>
      <c r="DZ99" s="138" t="str">
        <f t="shared" ca="1" si="109"/>
        <v/>
      </c>
      <c r="EA99" s="138" t="str">
        <f t="shared" ref="EA99:EK99" ca="1" si="110">IF(EA55="","",EA55)</f>
        <v/>
      </c>
      <c r="EB99" s="138" t="str">
        <f t="shared" ca="1" si="110"/>
        <v/>
      </c>
      <c r="EC99" s="138" t="str">
        <f t="shared" ca="1" si="110"/>
        <v/>
      </c>
      <c r="ED99" s="138" t="str">
        <f t="shared" ca="1" si="110"/>
        <v/>
      </c>
      <c r="EE99" s="138" t="str">
        <f t="shared" ca="1" si="110"/>
        <v/>
      </c>
      <c r="EF99" s="138" t="str">
        <f t="shared" ca="1" si="110"/>
        <v/>
      </c>
      <c r="EG99" s="138" t="str">
        <f t="shared" ca="1" si="110"/>
        <v/>
      </c>
      <c r="EH99" s="138" t="str">
        <f t="shared" ca="1" si="110"/>
        <v/>
      </c>
      <c r="EI99" s="138" t="str">
        <f t="shared" ca="1" si="110"/>
        <v/>
      </c>
      <c r="EJ99" s="138" t="str">
        <f t="shared" ca="1" si="110"/>
        <v/>
      </c>
      <c r="EK99" s="138" t="str">
        <f t="shared" ca="1" si="110"/>
        <v/>
      </c>
    </row>
    <row r="100" spans="2:141">
      <c r="C100" s="140" t="s">
        <v>130</v>
      </c>
      <c r="D100" s="141" t="str">
        <f>IF(D6="","",SUM(D6:D45)/COUNT(D6:D45))</f>
        <v/>
      </c>
      <c r="E100" s="141" t="str">
        <f>IF(E6="","",SUM(E6:E45)/COUNT(E6:E45))</f>
        <v/>
      </c>
      <c r="F100" s="141" t="str">
        <f>IF(F6="","",SUM(F6:F45)/COUNT(F6:F45))</f>
        <v/>
      </c>
      <c r="G100" s="141" t="str">
        <f>IF(G6="","",SUM(G6:G45)/COUNT(G6:G45))</f>
        <v/>
      </c>
      <c r="H100" s="142" t="str">
        <f>IF(H6="","",SUM(H6:H45)/COUNT(H6:H45))</f>
        <v/>
      </c>
      <c r="I100" s="142" t="str">
        <f t="shared" ref="I100:O100" si="111">IF(I6="","",SUM(I6:I45)/COUNT(I6:I45))</f>
        <v/>
      </c>
      <c r="J100" s="142" t="str">
        <f t="shared" si="111"/>
        <v/>
      </c>
      <c r="K100" s="142" t="str">
        <f t="shared" si="111"/>
        <v/>
      </c>
      <c r="L100" s="142" t="str">
        <f t="shared" si="111"/>
        <v/>
      </c>
      <c r="M100" s="142" t="str">
        <f t="shared" si="111"/>
        <v/>
      </c>
      <c r="N100" s="142" t="str">
        <f t="shared" si="111"/>
        <v/>
      </c>
      <c r="O100" s="142" t="str">
        <f t="shared" si="111"/>
        <v/>
      </c>
      <c r="P100" s="143"/>
      <c r="Q100" s="144" t="str">
        <f>IF(Q6="","",SUM(Q6:Q45)/COUNT(Q6:Q45))</f>
        <v/>
      </c>
      <c r="R100" s="144" t="str">
        <f t="shared" ref="R100:BN100" si="112">IF(R6="","",SUM(R6:R45)/COUNT(R6:R45))</f>
        <v/>
      </c>
      <c r="S100" s="144" t="str">
        <f t="shared" si="112"/>
        <v/>
      </c>
      <c r="T100" s="144" t="str">
        <f t="shared" si="112"/>
        <v/>
      </c>
      <c r="U100" s="144" t="str">
        <f t="shared" si="112"/>
        <v/>
      </c>
      <c r="V100" s="144" t="str">
        <f t="shared" si="112"/>
        <v/>
      </c>
      <c r="W100" s="144" t="str">
        <f t="shared" si="112"/>
        <v/>
      </c>
      <c r="X100" s="144" t="str">
        <f t="shared" si="112"/>
        <v/>
      </c>
      <c r="Y100" s="144" t="str">
        <f t="shared" si="112"/>
        <v/>
      </c>
      <c r="Z100" s="144" t="str">
        <f t="shared" si="112"/>
        <v/>
      </c>
      <c r="AA100" s="144" t="str">
        <f t="shared" si="112"/>
        <v/>
      </c>
      <c r="AB100" s="144" t="str">
        <f t="shared" si="112"/>
        <v/>
      </c>
      <c r="AC100" s="144" t="str">
        <f t="shared" si="112"/>
        <v/>
      </c>
      <c r="AD100" s="144" t="str">
        <f t="shared" si="112"/>
        <v/>
      </c>
      <c r="AE100" s="144" t="str">
        <f t="shared" si="112"/>
        <v/>
      </c>
      <c r="AF100" s="144" t="str">
        <f t="shared" si="112"/>
        <v/>
      </c>
      <c r="AG100" s="144" t="str">
        <f t="shared" si="112"/>
        <v/>
      </c>
      <c r="AH100" s="144" t="str">
        <f t="shared" si="112"/>
        <v/>
      </c>
      <c r="AI100" s="144" t="str">
        <f t="shared" si="112"/>
        <v/>
      </c>
      <c r="AJ100" s="144" t="str">
        <f t="shared" si="112"/>
        <v/>
      </c>
      <c r="AK100" s="144" t="str">
        <f t="shared" si="112"/>
        <v/>
      </c>
      <c r="AL100" s="144" t="str">
        <f t="shared" si="112"/>
        <v/>
      </c>
      <c r="AM100" s="144" t="str">
        <f t="shared" si="112"/>
        <v/>
      </c>
      <c r="AN100" s="144" t="str">
        <f t="shared" si="112"/>
        <v/>
      </c>
      <c r="AO100" s="144" t="str">
        <f t="shared" si="112"/>
        <v/>
      </c>
      <c r="AP100" s="144" t="str">
        <f t="shared" si="112"/>
        <v/>
      </c>
      <c r="AQ100" s="144" t="str">
        <f t="shared" si="112"/>
        <v/>
      </c>
      <c r="AR100" s="144" t="str">
        <f t="shared" si="112"/>
        <v/>
      </c>
      <c r="AS100" s="144" t="str">
        <f t="shared" si="112"/>
        <v/>
      </c>
      <c r="AT100" s="144" t="str">
        <f t="shared" si="112"/>
        <v/>
      </c>
      <c r="AU100" s="144" t="str">
        <f t="shared" si="112"/>
        <v/>
      </c>
      <c r="AV100" s="144" t="str">
        <f t="shared" si="112"/>
        <v/>
      </c>
      <c r="AW100" s="144" t="str">
        <f t="shared" si="112"/>
        <v/>
      </c>
      <c r="AX100" s="144" t="str">
        <f t="shared" si="112"/>
        <v/>
      </c>
      <c r="AY100" s="144" t="str">
        <f t="shared" si="112"/>
        <v/>
      </c>
      <c r="AZ100" s="144" t="str">
        <f t="shared" si="112"/>
        <v/>
      </c>
      <c r="BA100" s="144" t="str">
        <f t="shared" si="112"/>
        <v/>
      </c>
      <c r="BB100" s="144" t="str">
        <f t="shared" si="112"/>
        <v/>
      </c>
      <c r="BC100" s="144" t="str">
        <f t="shared" si="112"/>
        <v/>
      </c>
      <c r="BD100" s="144" t="str">
        <f t="shared" si="112"/>
        <v/>
      </c>
      <c r="BE100" s="144" t="str">
        <f t="shared" si="112"/>
        <v/>
      </c>
      <c r="BF100" s="144" t="str">
        <f t="shared" si="112"/>
        <v/>
      </c>
      <c r="BG100" s="144" t="str">
        <f t="shared" si="112"/>
        <v/>
      </c>
      <c r="BH100" s="144" t="str">
        <f t="shared" si="112"/>
        <v/>
      </c>
      <c r="BI100" s="144" t="str">
        <f t="shared" si="112"/>
        <v/>
      </c>
      <c r="BJ100" s="144" t="str">
        <f t="shared" si="112"/>
        <v/>
      </c>
      <c r="BK100" s="144" t="str">
        <f t="shared" si="112"/>
        <v/>
      </c>
      <c r="BL100" s="144" t="str">
        <f t="shared" si="112"/>
        <v/>
      </c>
      <c r="BM100" s="144" t="str">
        <f t="shared" si="112"/>
        <v/>
      </c>
      <c r="BN100" s="144" t="str">
        <f t="shared" si="112"/>
        <v/>
      </c>
      <c r="BO100" s="144" t="str">
        <f t="shared" ref="BO100:DZ100" si="113">IF(BO6="","",SUM(BO6:BO45)/COUNT(BO6:BO45))</f>
        <v/>
      </c>
      <c r="BP100" s="144" t="str">
        <f t="shared" si="113"/>
        <v/>
      </c>
      <c r="BQ100" s="144" t="str">
        <f t="shared" si="113"/>
        <v/>
      </c>
      <c r="BR100" s="144" t="str">
        <f t="shared" si="113"/>
        <v/>
      </c>
      <c r="BS100" s="144" t="str">
        <f t="shared" si="113"/>
        <v/>
      </c>
      <c r="BT100" s="144" t="str">
        <f t="shared" si="113"/>
        <v/>
      </c>
      <c r="BU100" s="144" t="str">
        <f t="shared" si="113"/>
        <v/>
      </c>
      <c r="BV100" s="144" t="str">
        <f t="shared" si="113"/>
        <v/>
      </c>
      <c r="BW100" s="144" t="str">
        <f t="shared" si="113"/>
        <v/>
      </c>
      <c r="BX100" s="144" t="str">
        <f t="shared" si="113"/>
        <v/>
      </c>
      <c r="BY100" s="144" t="str">
        <f t="shared" si="113"/>
        <v/>
      </c>
      <c r="BZ100" s="144" t="str">
        <f t="shared" si="113"/>
        <v/>
      </c>
      <c r="CA100" s="144" t="str">
        <f t="shared" si="113"/>
        <v/>
      </c>
      <c r="CB100" s="144" t="str">
        <f t="shared" si="113"/>
        <v/>
      </c>
      <c r="CC100" s="144" t="str">
        <f t="shared" si="113"/>
        <v/>
      </c>
      <c r="CD100" s="144" t="str">
        <f t="shared" si="113"/>
        <v/>
      </c>
      <c r="CE100" s="144" t="str">
        <f t="shared" si="113"/>
        <v/>
      </c>
      <c r="CF100" s="144" t="str">
        <f t="shared" si="113"/>
        <v/>
      </c>
      <c r="CG100" s="144" t="str">
        <f t="shared" si="113"/>
        <v/>
      </c>
      <c r="CH100" s="144" t="str">
        <f t="shared" si="113"/>
        <v/>
      </c>
      <c r="CI100" s="144" t="str">
        <f t="shared" si="113"/>
        <v/>
      </c>
      <c r="CJ100" s="144" t="str">
        <f t="shared" si="113"/>
        <v/>
      </c>
      <c r="CK100" s="144" t="str">
        <f t="shared" si="113"/>
        <v/>
      </c>
      <c r="CL100" s="144" t="str">
        <f t="shared" si="113"/>
        <v/>
      </c>
      <c r="CM100" s="144" t="str">
        <f t="shared" si="113"/>
        <v/>
      </c>
      <c r="CN100" s="144" t="str">
        <f t="shared" si="113"/>
        <v/>
      </c>
      <c r="CO100" s="144" t="str">
        <f t="shared" si="113"/>
        <v/>
      </c>
      <c r="CP100" s="144" t="str">
        <f t="shared" si="113"/>
        <v/>
      </c>
      <c r="CQ100" s="144" t="str">
        <f t="shared" si="113"/>
        <v/>
      </c>
      <c r="CR100" s="144" t="str">
        <f t="shared" si="113"/>
        <v/>
      </c>
      <c r="CS100" s="144" t="str">
        <f t="shared" si="113"/>
        <v/>
      </c>
      <c r="CT100" s="144" t="str">
        <f t="shared" si="113"/>
        <v/>
      </c>
      <c r="CU100" s="144" t="str">
        <f t="shared" si="113"/>
        <v/>
      </c>
      <c r="CV100" s="144" t="str">
        <f t="shared" si="113"/>
        <v/>
      </c>
      <c r="CW100" s="144" t="str">
        <f t="shared" si="113"/>
        <v/>
      </c>
      <c r="CX100" s="144" t="str">
        <f t="shared" si="113"/>
        <v/>
      </c>
      <c r="CY100" s="144" t="str">
        <f t="shared" si="113"/>
        <v/>
      </c>
      <c r="CZ100" s="144" t="str">
        <f t="shared" si="113"/>
        <v/>
      </c>
      <c r="DA100" s="144" t="str">
        <f t="shared" si="113"/>
        <v/>
      </c>
      <c r="DB100" s="144" t="str">
        <f t="shared" si="113"/>
        <v/>
      </c>
      <c r="DC100" s="144" t="str">
        <f t="shared" si="113"/>
        <v/>
      </c>
      <c r="DD100" s="144" t="str">
        <f t="shared" si="113"/>
        <v/>
      </c>
      <c r="DE100" s="144" t="str">
        <f t="shared" si="113"/>
        <v/>
      </c>
      <c r="DF100" s="144" t="str">
        <f t="shared" si="113"/>
        <v/>
      </c>
      <c r="DG100" s="144" t="str">
        <f t="shared" si="113"/>
        <v/>
      </c>
      <c r="DH100" s="144" t="str">
        <f t="shared" si="113"/>
        <v/>
      </c>
      <c r="DI100" s="144" t="str">
        <f t="shared" si="113"/>
        <v/>
      </c>
      <c r="DJ100" s="144" t="str">
        <f t="shared" si="113"/>
        <v/>
      </c>
      <c r="DK100" s="144" t="str">
        <f t="shared" si="113"/>
        <v/>
      </c>
      <c r="DL100" s="144" t="str">
        <f t="shared" si="113"/>
        <v/>
      </c>
      <c r="DM100" s="144" t="str">
        <f t="shared" si="113"/>
        <v/>
      </c>
      <c r="DN100" s="144" t="str">
        <f t="shared" si="113"/>
        <v/>
      </c>
      <c r="DO100" s="144" t="str">
        <f t="shared" si="113"/>
        <v/>
      </c>
      <c r="DP100" s="144" t="str">
        <f t="shared" si="113"/>
        <v/>
      </c>
      <c r="DQ100" s="144" t="str">
        <f t="shared" si="113"/>
        <v/>
      </c>
      <c r="DR100" s="144" t="str">
        <f t="shared" si="113"/>
        <v/>
      </c>
      <c r="DS100" s="144" t="str">
        <f t="shared" si="113"/>
        <v/>
      </c>
      <c r="DT100" s="144" t="str">
        <f t="shared" si="113"/>
        <v/>
      </c>
      <c r="DU100" s="144" t="str">
        <f t="shared" si="113"/>
        <v/>
      </c>
      <c r="DV100" s="144" t="str">
        <f t="shared" si="113"/>
        <v/>
      </c>
      <c r="DW100" s="144" t="str">
        <f t="shared" si="113"/>
        <v/>
      </c>
      <c r="DX100" s="144" t="str">
        <f t="shared" si="113"/>
        <v/>
      </c>
      <c r="DY100" s="144" t="str">
        <f t="shared" si="113"/>
        <v/>
      </c>
      <c r="DZ100" s="144" t="str">
        <f t="shared" si="113"/>
        <v/>
      </c>
      <c r="EA100" s="144" t="str">
        <f t="shared" ref="EA100:EK100" si="114">IF(EA6="","",SUM(EA6:EA45)/COUNT(EA6:EA45))</f>
        <v/>
      </c>
      <c r="EB100" s="144" t="str">
        <f t="shared" si="114"/>
        <v/>
      </c>
      <c r="EC100" s="144" t="str">
        <f t="shared" si="114"/>
        <v/>
      </c>
      <c r="ED100" s="144" t="str">
        <f t="shared" si="114"/>
        <v/>
      </c>
      <c r="EE100" s="144" t="str">
        <f t="shared" si="114"/>
        <v/>
      </c>
      <c r="EF100" s="144" t="str">
        <f t="shared" si="114"/>
        <v/>
      </c>
      <c r="EG100" s="144" t="str">
        <f t="shared" si="114"/>
        <v/>
      </c>
      <c r="EH100" s="144" t="str">
        <f t="shared" si="114"/>
        <v/>
      </c>
      <c r="EI100" s="144" t="str">
        <f t="shared" si="114"/>
        <v/>
      </c>
      <c r="EJ100" s="144" t="str">
        <f t="shared" si="114"/>
        <v/>
      </c>
      <c r="EK100" s="144" t="str">
        <f t="shared" si="114"/>
        <v/>
      </c>
    </row>
    <row r="102" spans="2:141">
      <c r="C102" s="492" t="s">
        <v>129</v>
      </c>
      <c r="D102" s="493" t="str">
        <f>D98</f>
        <v>NOTA
3ªEva</v>
      </c>
      <c r="E102" s="493" t="str">
        <f>E98</f>
        <v>NOTA
CURSO</v>
      </c>
      <c r="F102" s="493" t="str">
        <f>F98</f>
        <v>NOTA
COMP.</v>
      </c>
      <c r="G102" s="493" t="str">
        <f>G98</f>
        <v>NOTA ESTANDARES</v>
      </c>
      <c r="H102" s="495" t="str">
        <f t="shared" ref="H102:O103" si="115">IF(H54="","",H54)</f>
        <v>COMPETENCIAS</v>
      </c>
      <c r="I102" s="495"/>
      <c r="J102" s="495"/>
      <c r="K102" s="495"/>
      <c r="L102" s="495"/>
      <c r="M102" s="495"/>
      <c r="N102" s="495"/>
      <c r="O102" s="495"/>
      <c r="P102" s="137"/>
      <c r="Q102" s="496" t="str">
        <f>Q54</f>
        <v>ESTÁNDARES DE APRENDIZAJE - CRITERIOS DE EVALUACIÓN</v>
      </c>
      <c r="R102" s="496"/>
      <c r="S102" s="496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</row>
    <row r="103" spans="2:141" s="118" customFormat="1" ht="39" customHeight="1">
      <c r="C103" s="492"/>
      <c r="D103" s="494"/>
      <c r="E103" s="494"/>
      <c r="F103" s="494"/>
      <c r="G103" s="494"/>
      <c r="H103" s="138" t="str">
        <f t="shared" si="115"/>
        <v>CCL</v>
      </c>
      <c r="I103" s="138" t="str">
        <f t="shared" si="115"/>
        <v>CMCCT</v>
      </c>
      <c r="J103" s="138" t="str">
        <f t="shared" si="115"/>
        <v>CD</v>
      </c>
      <c r="K103" s="138" t="str">
        <f t="shared" si="115"/>
        <v>CAA</v>
      </c>
      <c r="L103" s="138" t="str">
        <f t="shared" si="115"/>
        <v>CSC</v>
      </c>
      <c r="M103" s="138" t="str">
        <f t="shared" si="115"/>
        <v>CSIEE</v>
      </c>
      <c r="N103" s="138" t="str">
        <f t="shared" si="115"/>
        <v>CCEC</v>
      </c>
      <c r="O103" s="138" t="str">
        <f t="shared" si="115"/>
        <v/>
      </c>
      <c r="P103" s="139"/>
      <c r="Q103" s="138" t="str">
        <f ca="1">IF(Q55="","",Q55)</f>
        <v>1.1.</v>
      </c>
      <c r="R103" s="138" t="str">
        <f t="shared" ref="R103:BN103" ca="1" si="116">IF(R55="","",R55)</f>
        <v>1.2.</v>
      </c>
      <c r="S103" s="138" t="str">
        <f t="shared" ca="1" si="116"/>
        <v>1.3.</v>
      </c>
      <c r="T103" s="138" t="str">
        <f t="shared" ca="1" si="116"/>
        <v>1.4.</v>
      </c>
      <c r="U103" s="138" t="str">
        <f t="shared" ca="1" si="116"/>
        <v>1.5.</v>
      </c>
      <c r="V103" s="138" t="str">
        <f t="shared" ca="1" si="116"/>
        <v>2.1.</v>
      </c>
      <c r="W103" s="138" t="str">
        <f t="shared" ca="1" si="116"/>
        <v>2.2.</v>
      </c>
      <c r="X103" s="138" t="str">
        <f t="shared" ca="1" si="116"/>
        <v>3.1.</v>
      </c>
      <c r="Y103" s="138" t="str">
        <f t="shared" ca="1" si="116"/>
        <v>4.1.</v>
      </c>
      <c r="Z103" s="138" t="str">
        <f t="shared" ca="1" si="116"/>
        <v>5.1.</v>
      </c>
      <c r="AA103" s="138" t="str">
        <f t="shared" ca="1" si="116"/>
        <v/>
      </c>
      <c r="AB103" s="138" t="str">
        <f t="shared" ca="1" si="116"/>
        <v/>
      </c>
      <c r="AC103" s="138" t="str">
        <f t="shared" ca="1" si="116"/>
        <v/>
      </c>
      <c r="AD103" s="138" t="str">
        <f t="shared" ca="1" si="116"/>
        <v/>
      </c>
      <c r="AE103" s="138" t="str">
        <f t="shared" ca="1" si="116"/>
        <v/>
      </c>
      <c r="AF103" s="138" t="str">
        <f t="shared" ca="1" si="116"/>
        <v/>
      </c>
      <c r="AG103" s="138" t="str">
        <f t="shared" ca="1" si="116"/>
        <v/>
      </c>
      <c r="AH103" s="138" t="str">
        <f t="shared" ca="1" si="116"/>
        <v/>
      </c>
      <c r="AI103" s="138" t="str">
        <f t="shared" ca="1" si="116"/>
        <v/>
      </c>
      <c r="AJ103" s="138" t="str">
        <f t="shared" ca="1" si="116"/>
        <v/>
      </c>
      <c r="AK103" s="138" t="str">
        <f t="shared" ca="1" si="116"/>
        <v/>
      </c>
      <c r="AL103" s="138" t="str">
        <f t="shared" ca="1" si="116"/>
        <v/>
      </c>
      <c r="AM103" s="138" t="str">
        <f t="shared" ca="1" si="116"/>
        <v/>
      </c>
      <c r="AN103" s="138" t="str">
        <f t="shared" ca="1" si="116"/>
        <v/>
      </c>
      <c r="AO103" s="138" t="str">
        <f t="shared" ca="1" si="116"/>
        <v/>
      </c>
      <c r="AP103" s="138" t="str">
        <f t="shared" ca="1" si="116"/>
        <v/>
      </c>
      <c r="AQ103" s="138" t="str">
        <f t="shared" ca="1" si="116"/>
        <v/>
      </c>
      <c r="AR103" s="138" t="str">
        <f t="shared" ca="1" si="116"/>
        <v/>
      </c>
      <c r="AS103" s="138" t="str">
        <f t="shared" ca="1" si="116"/>
        <v/>
      </c>
      <c r="AT103" s="138" t="str">
        <f t="shared" ca="1" si="116"/>
        <v/>
      </c>
      <c r="AU103" s="138" t="str">
        <f t="shared" ca="1" si="116"/>
        <v/>
      </c>
      <c r="AV103" s="138" t="str">
        <f t="shared" ca="1" si="116"/>
        <v/>
      </c>
      <c r="AW103" s="138" t="str">
        <f t="shared" ca="1" si="116"/>
        <v/>
      </c>
      <c r="AX103" s="138" t="str">
        <f t="shared" ca="1" si="116"/>
        <v/>
      </c>
      <c r="AY103" s="138" t="str">
        <f t="shared" ca="1" si="116"/>
        <v/>
      </c>
      <c r="AZ103" s="138" t="str">
        <f t="shared" ca="1" si="116"/>
        <v/>
      </c>
      <c r="BA103" s="138" t="str">
        <f t="shared" ca="1" si="116"/>
        <v/>
      </c>
      <c r="BB103" s="138" t="str">
        <f t="shared" ca="1" si="116"/>
        <v/>
      </c>
      <c r="BC103" s="138" t="str">
        <f t="shared" ca="1" si="116"/>
        <v/>
      </c>
      <c r="BD103" s="138" t="str">
        <f t="shared" ca="1" si="116"/>
        <v/>
      </c>
      <c r="BE103" s="138" t="str">
        <f t="shared" ca="1" si="116"/>
        <v/>
      </c>
      <c r="BF103" s="138" t="str">
        <f t="shared" ca="1" si="116"/>
        <v/>
      </c>
      <c r="BG103" s="138" t="str">
        <f t="shared" ca="1" si="116"/>
        <v/>
      </c>
      <c r="BH103" s="138" t="str">
        <f t="shared" ca="1" si="116"/>
        <v/>
      </c>
      <c r="BI103" s="138" t="str">
        <f t="shared" ca="1" si="116"/>
        <v/>
      </c>
      <c r="BJ103" s="138" t="str">
        <f t="shared" ca="1" si="116"/>
        <v/>
      </c>
      <c r="BK103" s="138" t="str">
        <f t="shared" ca="1" si="116"/>
        <v/>
      </c>
      <c r="BL103" s="138" t="str">
        <f t="shared" ca="1" si="116"/>
        <v/>
      </c>
      <c r="BM103" s="138" t="str">
        <f t="shared" ca="1" si="116"/>
        <v/>
      </c>
      <c r="BN103" s="138" t="str">
        <f t="shared" ca="1" si="116"/>
        <v/>
      </c>
      <c r="BO103" s="138" t="str">
        <f t="shared" ref="BO103:DZ103" ca="1" si="117">IF(BO55="","",BO55)</f>
        <v/>
      </c>
      <c r="BP103" s="138" t="str">
        <f t="shared" ca="1" si="117"/>
        <v/>
      </c>
      <c r="BQ103" s="138" t="str">
        <f t="shared" ca="1" si="117"/>
        <v/>
      </c>
      <c r="BR103" s="138" t="str">
        <f t="shared" ca="1" si="117"/>
        <v/>
      </c>
      <c r="BS103" s="138" t="str">
        <f t="shared" ca="1" si="117"/>
        <v/>
      </c>
      <c r="BT103" s="138" t="str">
        <f t="shared" ca="1" si="117"/>
        <v/>
      </c>
      <c r="BU103" s="138" t="str">
        <f t="shared" ca="1" si="117"/>
        <v/>
      </c>
      <c r="BV103" s="138" t="str">
        <f t="shared" ca="1" si="117"/>
        <v/>
      </c>
      <c r="BW103" s="138" t="str">
        <f t="shared" ca="1" si="117"/>
        <v/>
      </c>
      <c r="BX103" s="138" t="str">
        <f t="shared" ca="1" si="117"/>
        <v/>
      </c>
      <c r="BY103" s="138" t="str">
        <f t="shared" ca="1" si="117"/>
        <v/>
      </c>
      <c r="BZ103" s="138" t="str">
        <f t="shared" ca="1" si="117"/>
        <v/>
      </c>
      <c r="CA103" s="138" t="str">
        <f t="shared" ca="1" si="117"/>
        <v/>
      </c>
      <c r="CB103" s="138" t="str">
        <f t="shared" ca="1" si="117"/>
        <v/>
      </c>
      <c r="CC103" s="138" t="str">
        <f t="shared" ca="1" si="117"/>
        <v/>
      </c>
      <c r="CD103" s="138" t="str">
        <f t="shared" ca="1" si="117"/>
        <v/>
      </c>
      <c r="CE103" s="138" t="str">
        <f t="shared" ca="1" si="117"/>
        <v/>
      </c>
      <c r="CF103" s="138" t="str">
        <f t="shared" ca="1" si="117"/>
        <v/>
      </c>
      <c r="CG103" s="138" t="str">
        <f t="shared" ca="1" si="117"/>
        <v/>
      </c>
      <c r="CH103" s="138" t="str">
        <f t="shared" ca="1" si="117"/>
        <v/>
      </c>
      <c r="CI103" s="138" t="str">
        <f t="shared" ca="1" si="117"/>
        <v/>
      </c>
      <c r="CJ103" s="138" t="str">
        <f t="shared" ca="1" si="117"/>
        <v/>
      </c>
      <c r="CK103" s="138" t="str">
        <f t="shared" ca="1" si="117"/>
        <v/>
      </c>
      <c r="CL103" s="138" t="str">
        <f t="shared" ca="1" si="117"/>
        <v/>
      </c>
      <c r="CM103" s="138" t="str">
        <f t="shared" ca="1" si="117"/>
        <v/>
      </c>
      <c r="CN103" s="138" t="str">
        <f t="shared" ca="1" si="117"/>
        <v/>
      </c>
      <c r="CO103" s="138" t="str">
        <f t="shared" ca="1" si="117"/>
        <v/>
      </c>
      <c r="CP103" s="138" t="str">
        <f t="shared" ca="1" si="117"/>
        <v/>
      </c>
      <c r="CQ103" s="138" t="str">
        <f t="shared" ca="1" si="117"/>
        <v/>
      </c>
      <c r="CR103" s="138" t="str">
        <f t="shared" ca="1" si="117"/>
        <v/>
      </c>
      <c r="CS103" s="138" t="str">
        <f t="shared" ca="1" si="117"/>
        <v/>
      </c>
      <c r="CT103" s="138" t="str">
        <f t="shared" ca="1" si="117"/>
        <v/>
      </c>
      <c r="CU103" s="138" t="str">
        <f t="shared" ca="1" si="117"/>
        <v/>
      </c>
      <c r="CV103" s="138" t="str">
        <f t="shared" ca="1" si="117"/>
        <v/>
      </c>
      <c r="CW103" s="138" t="str">
        <f t="shared" ca="1" si="117"/>
        <v/>
      </c>
      <c r="CX103" s="138" t="str">
        <f t="shared" ca="1" si="117"/>
        <v/>
      </c>
      <c r="CY103" s="138" t="str">
        <f t="shared" ca="1" si="117"/>
        <v/>
      </c>
      <c r="CZ103" s="138" t="str">
        <f t="shared" ca="1" si="117"/>
        <v/>
      </c>
      <c r="DA103" s="138" t="str">
        <f t="shared" ca="1" si="117"/>
        <v/>
      </c>
      <c r="DB103" s="138" t="str">
        <f t="shared" ca="1" si="117"/>
        <v/>
      </c>
      <c r="DC103" s="138" t="str">
        <f t="shared" ca="1" si="117"/>
        <v/>
      </c>
      <c r="DD103" s="138" t="str">
        <f t="shared" ca="1" si="117"/>
        <v/>
      </c>
      <c r="DE103" s="138" t="str">
        <f t="shared" ca="1" si="117"/>
        <v/>
      </c>
      <c r="DF103" s="138" t="str">
        <f t="shared" ca="1" si="117"/>
        <v/>
      </c>
      <c r="DG103" s="138" t="str">
        <f t="shared" ca="1" si="117"/>
        <v/>
      </c>
      <c r="DH103" s="138" t="str">
        <f t="shared" ca="1" si="117"/>
        <v/>
      </c>
      <c r="DI103" s="138" t="str">
        <f t="shared" ca="1" si="117"/>
        <v/>
      </c>
      <c r="DJ103" s="138" t="str">
        <f t="shared" ca="1" si="117"/>
        <v/>
      </c>
      <c r="DK103" s="138" t="str">
        <f t="shared" ca="1" si="117"/>
        <v/>
      </c>
      <c r="DL103" s="138" t="str">
        <f t="shared" ca="1" si="117"/>
        <v/>
      </c>
      <c r="DM103" s="138" t="str">
        <f t="shared" ca="1" si="117"/>
        <v/>
      </c>
      <c r="DN103" s="138" t="str">
        <f t="shared" ca="1" si="117"/>
        <v/>
      </c>
      <c r="DO103" s="138" t="str">
        <f t="shared" ca="1" si="117"/>
        <v/>
      </c>
      <c r="DP103" s="138" t="str">
        <f t="shared" ca="1" si="117"/>
        <v/>
      </c>
      <c r="DQ103" s="138" t="str">
        <f t="shared" ca="1" si="117"/>
        <v/>
      </c>
      <c r="DR103" s="138" t="str">
        <f t="shared" ca="1" si="117"/>
        <v/>
      </c>
      <c r="DS103" s="138" t="str">
        <f t="shared" ca="1" si="117"/>
        <v/>
      </c>
      <c r="DT103" s="138" t="str">
        <f t="shared" ca="1" si="117"/>
        <v/>
      </c>
      <c r="DU103" s="138" t="str">
        <f t="shared" ca="1" si="117"/>
        <v/>
      </c>
      <c r="DV103" s="138" t="str">
        <f t="shared" ca="1" si="117"/>
        <v/>
      </c>
      <c r="DW103" s="138" t="str">
        <f t="shared" ca="1" si="117"/>
        <v/>
      </c>
      <c r="DX103" s="138" t="str">
        <f t="shared" ca="1" si="117"/>
        <v/>
      </c>
      <c r="DY103" s="138" t="str">
        <f t="shared" ca="1" si="117"/>
        <v/>
      </c>
      <c r="DZ103" s="138" t="str">
        <f t="shared" ca="1" si="117"/>
        <v/>
      </c>
      <c r="EA103" s="138" t="str">
        <f t="shared" ref="EA103:EK103" ca="1" si="118">IF(EA55="","",EA55)</f>
        <v/>
      </c>
      <c r="EB103" s="138" t="str">
        <f t="shared" ca="1" si="118"/>
        <v/>
      </c>
      <c r="EC103" s="138" t="str">
        <f t="shared" ca="1" si="118"/>
        <v/>
      </c>
      <c r="ED103" s="138" t="str">
        <f t="shared" ca="1" si="118"/>
        <v/>
      </c>
      <c r="EE103" s="138" t="str">
        <f t="shared" ca="1" si="118"/>
        <v/>
      </c>
      <c r="EF103" s="138" t="str">
        <f t="shared" ca="1" si="118"/>
        <v/>
      </c>
      <c r="EG103" s="138" t="str">
        <f t="shared" ca="1" si="118"/>
        <v/>
      </c>
      <c r="EH103" s="138" t="str">
        <f t="shared" ca="1" si="118"/>
        <v/>
      </c>
      <c r="EI103" s="138" t="str">
        <f t="shared" ca="1" si="118"/>
        <v/>
      </c>
      <c r="EJ103" s="138" t="str">
        <f t="shared" ca="1" si="118"/>
        <v/>
      </c>
      <c r="EK103" s="138" t="str">
        <f t="shared" ca="1" si="118"/>
        <v/>
      </c>
    </row>
    <row r="104" spans="2:141">
      <c r="C104" s="140" t="s">
        <v>131</v>
      </c>
      <c r="D104" s="141" t="str">
        <f>IF(D56="","",SUM(D56:D95)/COUNT(D56:D95))</f>
        <v/>
      </c>
      <c r="E104" s="141" t="str">
        <f>IF(E56="","",SUM(E56:E95)/COUNT(E56:E95))</f>
        <v/>
      </c>
      <c r="F104" s="141" t="str">
        <f>IF(F56="","",SUM(F56:F95)/COUNT(F56:F95))</f>
        <v/>
      </c>
      <c r="G104" s="141" t="str">
        <f>IF(G56="","",SUM(G56:G95)/COUNT(G56:G95))</f>
        <v/>
      </c>
      <c r="H104" s="145" t="str">
        <f>IF(H100="","",IF(120&lt;$H$48,1,IF(H100&lt;$H$49,2,IF(H100&lt;$H$50,3,IF(H100&lt;$H$51,4,5)))))</f>
        <v/>
      </c>
      <c r="I104" s="145" t="str">
        <f t="shared" ref="I104:BN104" si="119">IF(I100="","",IF(120&lt;$H$48,1,IF(I100&lt;$H$49,2,IF(I100&lt;$H$50,3,IF(I100&lt;$H$51,4,5)))))</f>
        <v/>
      </c>
      <c r="J104" s="145" t="str">
        <f t="shared" si="119"/>
        <v/>
      </c>
      <c r="K104" s="145" t="str">
        <f t="shared" si="119"/>
        <v/>
      </c>
      <c r="L104" s="145" t="str">
        <f t="shared" si="119"/>
        <v/>
      </c>
      <c r="M104" s="145" t="str">
        <f t="shared" si="119"/>
        <v/>
      </c>
      <c r="N104" s="145" t="str">
        <f t="shared" si="119"/>
        <v/>
      </c>
      <c r="O104" s="156" t="str">
        <f t="shared" si="119"/>
        <v/>
      </c>
      <c r="P104" s="157" t="str">
        <f t="shared" si="119"/>
        <v/>
      </c>
      <c r="Q104" s="158" t="str">
        <f t="shared" si="119"/>
        <v/>
      </c>
      <c r="R104" s="158" t="str">
        <f t="shared" si="119"/>
        <v/>
      </c>
      <c r="S104" s="158" t="str">
        <f t="shared" si="119"/>
        <v/>
      </c>
      <c r="T104" s="158" t="str">
        <f t="shared" si="119"/>
        <v/>
      </c>
      <c r="U104" s="158" t="str">
        <f t="shared" si="119"/>
        <v/>
      </c>
      <c r="V104" s="158" t="str">
        <f t="shared" si="119"/>
        <v/>
      </c>
      <c r="W104" s="158" t="str">
        <f t="shared" si="119"/>
        <v/>
      </c>
      <c r="X104" s="158" t="str">
        <f t="shared" si="119"/>
        <v/>
      </c>
      <c r="Y104" s="158" t="str">
        <f t="shared" si="119"/>
        <v/>
      </c>
      <c r="Z104" s="158" t="str">
        <f t="shared" si="119"/>
        <v/>
      </c>
      <c r="AA104" s="158" t="str">
        <f t="shared" si="119"/>
        <v/>
      </c>
      <c r="AB104" s="158" t="str">
        <f t="shared" si="119"/>
        <v/>
      </c>
      <c r="AC104" s="158" t="str">
        <f t="shared" si="119"/>
        <v/>
      </c>
      <c r="AD104" s="158" t="str">
        <f t="shared" si="119"/>
        <v/>
      </c>
      <c r="AE104" s="158" t="str">
        <f t="shared" si="119"/>
        <v/>
      </c>
      <c r="AF104" s="158" t="str">
        <f t="shared" si="119"/>
        <v/>
      </c>
      <c r="AG104" s="158" t="str">
        <f t="shared" si="119"/>
        <v/>
      </c>
      <c r="AH104" s="158" t="str">
        <f t="shared" si="119"/>
        <v/>
      </c>
      <c r="AI104" s="158" t="str">
        <f t="shared" si="119"/>
        <v/>
      </c>
      <c r="AJ104" s="158" t="str">
        <f t="shared" si="119"/>
        <v/>
      </c>
      <c r="AK104" s="158" t="str">
        <f t="shared" si="119"/>
        <v/>
      </c>
      <c r="AL104" s="158" t="str">
        <f t="shared" si="119"/>
        <v/>
      </c>
      <c r="AM104" s="158" t="str">
        <f t="shared" si="119"/>
        <v/>
      </c>
      <c r="AN104" s="158" t="str">
        <f t="shared" si="119"/>
        <v/>
      </c>
      <c r="AO104" s="158" t="str">
        <f t="shared" si="119"/>
        <v/>
      </c>
      <c r="AP104" s="158" t="str">
        <f t="shared" si="119"/>
        <v/>
      </c>
      <c r="AQ104" s="158" t="str">
        <f t="shared" si="119"/>
        <v/>
      </c>
      <c r="AR104" s="158" t="str">
        <f t="shared" si="119"/>
        <v/>
      </c>
      <c r="AS104" s="158" t="str">
        <f t="shared" si="119"/>
        <v/>
      </c>
      <c r="AT104" s="158" t="str">
        <f t="shared" si="119"/>
        <v/>
      </c>
      <c r="AU104" s="158" t="str">
        <f t="shared" si="119"/>
        <v/>
      </c>
      <c r="AV104" s="158" t="str">
        <f t="shared" si="119"/>
        <v/>
      </c>
      <c r="AW104" s="158" t="str">
        <f t="shared" si="119"/>
        <v/>
      </c>
      <c r="AX104" s="158" t="str">
        <f t="shared" si="119"/>
        <v/>
      </c>
      <c r="AY104" s="158" t="str">
        <f t="shared" si="119"/>
        <v/>
      </c>
      <c r="AZ104" s="158" t="str">
        <f t="shared" si="119"/>
        <v/>
      </c>
      <c r="BA104" s="158" t="str">
        <f t="shared" si="119"/>
        <v/>
      </c>
      <c r="BB104" s="158" t="str">
        <f t="shared" si="119"/>
        <v/>
      </c>
      <c r="BC104" s="158" t="str">
        <f t="shared" si="119"/>
        <v/>
      </c>
      <c r="BD104" s="158" t="str">
        <f t="shared" si="119"/>
        <v/>
      </c>
      <c r="BE104" s="158" t="str">
        <f t="shared" si="119"/>
        <v/>
      </c>
      <c r="BF104" s="158" t="str">
        <f t="shared" si="119"/>
        <v/>
      </c>
      <c r="BG104" s="158" t="str">
        <f t="shared" si="119"/>
        <v/>
      </c>
      <c r="BH104" s="158" t="str">
        <f t="shared" si="119"/>
        <v/>
      </c>
      <c r="BI104" s="158" t="str">
        <f t="shared" si="119"/>
        <v/>
      </c>
      <c r="BJ104" s="158" t="str">
        <f t="shared" si="119"/>
        <v/>
      </c>
      <c r="BK104" s="158" t="str">
        <f t="shared" si="119"/>
        <v/>
      </c>
      <c r="BL104" s="158" t="str">
        <f t="shared" si="119"/>
        <v/>
      </c>
      <c r="BM104" s="158" t="str">
        <f t="shared" si="119"/>
        <v/>
      </c>
      <c r="BN104" s="158" t="str">
        <f t="shared" si="119"/>
        <v/>
      </c>
      <c r="BO104" s="158" t="str">
        <f t="shared" ref="BO104:DZ104" si="120">IF(BO100="","",IF(120&lt;$H$48,1,IF(BO100&lt;$H$49,2,IF(BO100&lt;$H$50,3,IF(BO100&lt;$H$51,4,5)))))</f>
        <v/>
      </c>
      <c r="BP104" s="158" t="str">
        <f t="shared" si="120"/>
        <v/>
      </c>
      <c r="BQ104" s="158" t="str">
        <f t="shared" si="120"/>
        <v/>
      </c>
      <c r="BR104" s="158" t="str">
        <f t="shared" si="120"/>
        <v/>
      </c>
      <c r="BS104" s="158" t="str">
        <f t="shared" si="120"/>
        <v/>
      </c>
      <c r="BT104" s="158" t="str">
        <f t="shared" si="120"/>
        <v/>
      </c>
      <c r="BU104" s="158" t="str">
        <f t="shared" si="120"/>
        <v/>
      </c>
      <c r="BV104" s="158" t="str">
        <f t="shared" si="120"/>
        <v/>
      </c>
      <c r="BW104" s="158" t="str">
        <f t="shared" si="120"/>
        <v/>
      </c>
      <c r="BX104" s="158" t="str">
        <f t="shared" si="120"/>
        <v/>
      </c>
      <c r="BY104" s="158" t="str">
        <f t="shared" si="120"/>
        <v/>
      </c>
      <c r="BZ104" s="158" t="str">
        <f t="shared" si="120"/>
        <v/>
      </c>
      <c r="CA104" s="158" t="str">
        <f t="shared" si="120"/>
        <v/>
      </c>
      <c r="CB104" s="158" t="str">
        <f t="shared" si="120"/>
        <v/>
      </c>
      <c r="CC104" s="158" t="str">
        <f t="shared" si="120"/>
        <v/>
      </c>
      <c r="CD104" s="158" t="str">
        <f t="shared" si="120"/>
        <v/>
      </c>
      <c r="CE104" s="158" t="str">
        <f t="shared" si="120"/>
        <v/>
      </c>
      <c r="CF104" s="158" t="str">
        <f t="shared" si="120"/>
        <v/>
      </c>
      <c r="CG104" s="158" t="str">
        <f t="shared" si="120"/>
        <v/>
      </c>
      <c r="CH104" s="158" t="str">
        <f t="shared" si="120"/>
        <v/>
      </c>
      <c r="CI104" s="158" t="str">
        <f t="shared" si="120"/>
        <v/>
      </c>
      <c r="CJ104" s="158" t="str">
        <f t="shared" si="120"/>
        <v/>
      </c>
      <c r="CK104" s="158" t="str">
        <f t="shared" si="120"/>
        <v/>
      </c>
      <c r="CL104" s="158" t="str">
        <f t="shared" si="120"/>
        <v/>
      </c>
      <c r="CM104" s="158" t="str">
        <f t="shared" si="120"/>
        <v/>
      </c>
      <c r="CN104" s="158" t="str">
        <f t="shared" si="120"/>
        <v/>
      </c>
      <c r="CO104" s="158" t="str">
        <f t="shared" si="120"/>
        <v/>
      </c>
      <c r="CP104" s="158" t="str">
        <f t="shared" si="120"/>
        <v/>
      </c>
      <c r="CQ104" s="158" t="str">
        <f t="shared" si="120"/>
        <v/>
      </c>
      <c r="CR104" s="158" t="str">
        <f t="shared" si="120"/>
        <v/>
      </c>
      <c r="CS104" s="158" t="str">
        <f t="shared" si="120"/>
        <v/>
      </c>
      <c r="CT104" s="158" t="str">
        <f t="shared" si="120"/>
        <v/>
      </c>
      <c r="CU104" s="158" t="str">
        <f t="shared" si="120"/>
        <v/>
      </c>
      <c r="CV104" s="158" t="str">
        <f t="shared" si="120"/>
        <v/>
      </c>
      <c r="CW104" s="158" t="str">
        <f t="shared" si="120"/>
        <v/>
      </c>
      <c r="CX104" s="158" t="str">
        <f t="shared" si="120"/>
        <v/>
      </c>
      <c r="CY104" s="158" t="str">
        <f t="shared" si="120"/>
        <v/>
      </c>
      <c r="CZ104" s="158" t="str">
        <f t="shared" si="120"/>
        <v/>
      </c>
      <c r="DA104" s="158" t="str">
        <f t="shared" si="120"/>
        <v/>
      </c>
      <c r="DB104" s="158" t="str">
        <f t="shared" si="120"/>
        <v/>
      </c>
      <c r="DC104" s="158" t="str">
        <f t="shared" si="120"/>
        <v/>
      </c>
      <c r="DD104" s="158" t="str">
        <f t="shared" si="120"/>
        <v/>
      </c>
      <c r="DE104" s="158" t="str">
        <f t="shared" si="120"/>
        <v/>
      </c>
      <c r="DF104" s="158" t="str">
        <f t="shared" si="120"/>
        <v/>
      </c>
      <c r="DG104" s="158" t="str">
        <f t="shared" si="120"/>
        <v/>
      </c>
      <c r="DH104" s="158" t="str">
        <f t="shared" si="120"/>
        <v/>
      </c>
      <c r="DI104" s="158" t="str">
        <f t="shared" si="120"/>
        <v/>
      </c>
      <c r="DJ104" s="158" t="str">
        <f t="shared" si="120"/>
        <v/>
      </c>
      <c r="DK104" s="158" t="str">
        <f t="shared" si="120"/>
        <v/>
      </c>
      <c r="DL104" s="158" t="str">
        <f t="shared" si="120"/>
        <v/>
      </c>
      <c r="DM104" s="158" t="str">
        <f t="shared" si="120"/>
        <v/>
      </c>
      <c r="DN104" s="158" t="str">
        <f t="shared" si="120"/>
        <v/>
      </c>
      <c r="DO104" s="158" t="str">
        <f t="shared" si="120"/>
        <v/>
      </c>
      <c r="DP104" s="158" t="str">
        <f t="shared" si="120"/>
        <v/>
      </c>
      <c r="DQ104" s="158" t="str">
        <f t="shared" si="120"/>
        <v/>
      </c>
      <c r="DR104" s="158" t="str">
        <f t="shared" si="120"/>
        <v/>
      </c>
      <c r="DS104" s="158" t="str">
        <f t="shared" si="120"/>
        <v/>
      </c>
      <c r="DT104" s="158" t="str">
        <f t="shared" si="120"/>
        <v/>
      </c>
      <c r="DU104" s="158" t="str">
        <f t="shared" si="120"/>
        <v/>
      </c>
      <c r="DV104" s="158" t="str">
        <f t="shared" si="120"/>
        <v/>
      </c>
      <c r="DW104" s="158" t="str">
        <f t="shared" si="120"/>
        <v/>
      </c>
      <c r="DX104" s="158" t="str">
        <f t="shared" si="120"/>
        <v/>
      </c>
      <c r="DY104" s="158" t="str">
        <f t="shared" si="120"/>
        <v/>
      </c>
      <c r="DZ104" s="158" t="str">
        <f t="shared" si="120"/>
        <v/>
      </c>
      <c r="EA104" s="158" t="str">
        <f t="shared" ref="EA104:EK104" si="121">IF(EA100="","",IF(120&lt;$H$48,1,IF(EA100&lt;$H$49,2,IF(EA100&lt;$H$50,3,IF(EA100&lt;$H$51,4,5)))))</f>
        <v/>
      </c>
      <c r="EB104" s="158" t="str">
        <f t="shared" si="121"/>
        <v/>
      </c>
      <c r="EC104" s="158" t="str">
        <f t="shared" si="121"/>
        <v/>
      </c>
      <c r="ED104" s="158" t="str">
        <f t="shared" si="121"/>
        <v/>
      </c>
      <c r="EE104" s="158" t="str">
        <f t="shared" si="121"/>
        <v/>
      </c>
      <c r="EF104" s="158" t="str">
        <f t="shared" si="121"/>
        <v/>
      </c>
      <c r="EG104" s="158" t="str">
        <f t="shared" si="121"/>
        <v/>
      </c>
      <c r="EH104" s="158" t="str">
        <f t="shared" si="121"/>
        <v/>
      </c>
      <c r="EI104" s="158" t="str">
        <f t="shared" si="121"/>
        <v/>
      </c>
      <c r="EJ104" s="158" t="str">
        <f t="shared" si="121"/>
        <v/>
      </c>
      <c r="EK104" s="158" t="str">
        <f t="shared" si="121"/>
        <v/>
      </c>
    </row>
  </sheetData>
  <sheetProtection password="DFA1" sheet="1" selectLockedCells="1"/>
  <mergeCells count="34">
    <mergeCell ref="Q98:AJ98"/>
    <mergeCell ref="H102:O102"/>
    <mergeCell ref="Q102:AJ102"/>
    <mergeCell ref="C102:C103"/>
    <mergeCell ref="D102:D103"/>
    <mergeCell ref="E102:E103"/>
    <mergeCell ref="F102:F103"/>
    <mergeCell ref="G102:G103"/>
    <mergeCell ref="C52:E52"/>
    <mergeCell ref="J52:M52"/>
    <mergeCell ref="H54:O54"/>
    <mergeCell ref="Q54:AJ54"/>
    <mergeCell ref="C98:C99"/>
    <mergeCell ref="D98:D99"/>
    <mergeCell ref="E98:E99"/>
    <mergeCell ref="F98:F99"/>
    <mergeCell ref="G98:G99"/>
    <mergeCell ref="H98:O98"/>
    <mergeCell ref="C48:E48"/>
    <mergeCell ref="J48:M48"/>
    <mergeCell ref="C49:E49"/>
    <mergeCell ref="J49:M49"/>
    <mergeCell ref="O49:AJ51"/>
    <mergeCell ref="C50:E50"/>
    <mergeCell ref="J50:M50"/>
    <mergeCell ref="C51:E51"/>
    <mergeCell ref="J51:M51"/>
    <mergeCell ref="D1:F2"/>
    <mergeCell ref="H1:O2"/>
    <mergeCell ref="Q1:AJ1"/>
    <mergeCell ref="C47:M47"/>
    <mergeCell ref="O47:S47"/>
    <mergeCell ref="T47:U47"/>
    <mergeCell ref="V47:AA47"/>
  </mergeCells>
  <conditionalFormatting sqref="D56:O95 Q56:EK95">
    <cfRule type="cellIs" dxfId="3" priority="4" stopIfTrue="1" operator="lessThanOrEqual">
      <formula>2</formula>
    </cfRule>
    <cfRule type="expression" dxfId="0" priority="5">
      <formula>LEN(TRIM('Res 3ªEval'!A1))=0</formula>
    </cfRule>
  </conditionalFormatting>
  <conditionalFormatting sqref="H6:O45 Q6:EK45">
    <cfRule type="cellIs" dxfId="2" priority="1" operator="lessThan">
      <formula>4.5</formula>
    </cfRule>
  </conditionalFormatting>
  <conditionalFormatting sqref="D6:G45">
    <cfRule type="cellIs" dxfId="1" priority="2" operator="lessThanOrEqual">
      <formula>4.9</formula>
    </cfRule>
  </conditionalFormatting>
  <pageMargins left="0.15748031496062992" right="0.15748031496062992" top="0.23622047244094491" bottom="0.55118110236220474" header="0.51181102362204722" footer="0.43307086614173229"/>
  <pageSetup paperSize="9" scale="53" firstPageNumber="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153"/>
  <sheetViews>
    <sheetView topLeftCell="A3" zoomScale="90" zoomScaleNormal="90" workbookViewId="0">
      <selection activeCell="B3" sqref="B3"/>
    </sheetView>
  </sheetViews>
  <sheetFormatPr baseColWidth="10" defaultRowHeight="15"/>
  <cols>
    <col min="1" max="1" width="54.85546875" customWidth="1"/>
    <col min="2" max="2" width="30.7109375" customWidth="1"/>
    <col min="3" max="3" width="13.42578125" customWidth="1"/>
    <col min="4" max="6" width="11.42578125" hidden="1" customWidth="1"/>
    <col min="7" max="7" width="11.42578125" customWidth="1"/>
  </cols>
  <sheetData>
    <row r="1" spans="1:7" ht="21.75" thickBot="1">
      <c r="A1" s="307" t="s">
        <v>133</v>
      </c>
      <c r="B1" s="308" t="str">
        <f>Programacion!C1</f>
        <v>LENGUA CASTELLANA Y LITERATURA</v>
      </c>
      <c r="C1" s="309" t="str">
        <f>Programacion!C2</f>
        <v>1º DE EDUCACIÓN PRIMARIA</v>
      </c>
      <c r="D1" t="s">
        <v>137</v>
      </c>
      <c r="E1" t="s">
        <v>216</v>
      </c>
    </row>
    <row r="2" spans="1:7" ht="15.75" thickBot="1">
      <c r="A2" s="104"/>
      <c r="B2" s="104"/>
      <c r="C2" s="104"/>
      <c r="D2" t="s">
        <v>138</v>
      </c>
      <c r="E2" t="s">
        <v>141</v>
      </c>
    </row>
    <row r="3" spans="1:7" ht="16.5" thickBot="1">
      <c r="A3" s="178" t="s">
        <v>34</v>
      </c>
      <c r="B3" s="179" t="s">
        <v>222</v>
      </c>
      <c r="C3" s="180" t="str">
        <f>IF(ISERROR(VLOOKUP(B3,'Res 1ªEval'!C56:P95,14,FALSE)),"",VLOOKUP(B3,'Res 1ªEval'!C56:P95,14,FALSE))</f>
        <v/>
      </c>
      <c r="D3" t="s">
        <v>139</v>
      </c>
      <c r="E3" t="s">
        <v>217</v>
      </c>
      <c r="F3" t="str">
        <f>IF(ISERROR(VLOOKUP(B3,'Res 1ªEval'!C6:P45,14,FALSE)),"",VLOOKUP(B3,'Res 1ªEval'!C6:P45,14,FALSE))</f>
        <v/>
      </c>
    </row>
    <row r="4" spans="1:7" ht="15.75" thickBot="1">
      <c r="A4" s="181" t="s">
        <v>140</v>
      </c>
      <c r="B4" s="182" t="s">
        <v>217</v>
      </c>
      <c r="C4" s="180" t="str">
        <f>IF(B4="PRIMERA","'Res 1ªEval'!",IF(B4="SEGUNDA","'Res 2ªEval'!",IF(B4="TERCERA","'Res 3ªEval'!","")))</f>
        <v>'Res 3ªEval'!</v>
      </c>
      <c r="D4" t="s">
        <v>142</v>
      </c>
    </row>
    <row r="5" spans="1:7">
      <c r="A5" s="104"/>
      <c r="B5" s="104"/>
      <c r="C5" s="104"/>
      <c r="D5" t="s">
        <v>143</v>
      </c>
    </row>
    <row r="6" spans="1:7" ht="15.75">
      <c r="A6" s="183" t="s">
        <v>144</v>
      </c>
      <c r="B6" s="184" t="str">
        <f ca="1">IF(ISERROR(INDIRECT(C4&amp;"D"&amp;Informe!F3)),"",INDIRECT(C4&amp;"D"&amp;Informe!F3))</f>
        <v/>
      </c>
      <c r="C6" s="508" t="s">
        <v>220</v>
      </c>
      <c r="D6" t="s">
        <v>145</v>
      </c>
    </row>
    <row r="7" spans="1:7" ht="15.75">
      <c r="A7" s="183" t="s">
        <v>146</v>
      </c>
      <c r="B7" s="184" t="str">
        <f ca="1">IF(ISERROR(INDIRECT(C4&amp;"E"&amp;Informe!F3)),"",INDIRECT(C4&amp;"E"&amp;Informe!F3))</f>
        <v/>
      </c>
      <c r="C7" s="509"/>
      <c r="D7" t="s">
        <v>147</v>
      </c>
    </row>
    <row r="8" spans="1:7">
      <c r="A8" s="185" t="s">
        <v>148</v>
      </c>
      <c r="B8" s="186" t="str">
        <f ca="1">IF(ISERROR(INDIRECT(C4&amp;"F"&amp;Informe!F3)),"",INDIRECT(C4&amp;"F"&amp;Informe!F3))</f>
        <v/>
      </c>
      <c r="C8" s="509"/>
      <c r="D8" t="s">
        <v>149</v>
      </c>
    </row>
    <row r="9" spans="1:7">
      <c r="A9" s="185" t="s">
        <v>150</v>
      </c>
      <c r="B9" s="186" t="str">
        <f ca="1">IF(ISERROR(INDIRECT(C4&amp;"G"&amp;Informe!F3)),"",INDIRECT(C4&amp;"G"&amp;Informe!F3))</f>
        <v/>
      </c>
      <c r="C9" s="510"/>
      <c r="D9" t="s">
        <v>151</v>
      </c>
    </row>
    <row r="10" spans="1:7">
      <c r="A10" s="104"/>
      <c r="B10" s="104"/>
      <c r="C10" s="104"/>
      <c r="D10" t="s">
        <v>152</v>
      </c>
      <c r="G10" t="s">
        <v>218</v>
      </c>
    </row>
    <row r="11" spans="1:7">
      <c r="A11" s="507" t="s">
        <v>153</v>
      </c>
      <c r="B11" s="507"/>
      <c r="C11" s="187" t="s">
        <v>154</v>
      </c>
      <c r="D11" t="s">
        <v>155</v>
      </c>
    </row>
    <row r="12" spans="1:7">
      <c r="A12" s="188" t="s">
        <v>122</v>
      </c>
      <c r="B12" s="189">
        <v>1</v>
      </c>
      <c r="C12" s="190" t="s">
        <v>156</v>
      </c>
      <c r="D12" t="s">
        <v>157</v>
      </c>
    </row>
    <row r="13" spans="1:7">
      <c r="A13" s="188" t="s">
        <v>123</v>
      </c>
      <c r="B13" s="189">
        <v>2</v>
      </c>
      <c r="C13" s="190" t="s">
        <v>158</v>
      </c>
      <c r="D13" t="s">
        <v>159</v>
      </c>
    </row>
    <row r="14" spans="1:7">
      <c r="A14" s="188" t="s">
        <v>125</v>
      </c>
      <c r="B14" s="189">
        <v>3</v>
      </c>
      <c r="C14" s="190" t="s">
        <v>160</v>
      </c>
      <c r="D14" t="s">
        <v>161</v>
      </c>
    </row>
    <row r="15" spans="1:7">
      <c r="A15" s="188" t="s">
        <v>126</v>
      </c>
      <c r="B15" s="189">
        <v>4</v>
      </c>
      <c r="C15" s="190" t="s">
        <v>162</v>
      </c>
      <c r="D15" t="s">
        <v>163</v>
      </c>
    </row>
    <row r="16" spans="1:7">
      <c r="A16" s="188" t="s">
        <v>128</v>
      </c>
      <c r="B16" s="189">
        <v>5</v>
      </c>
      <c r="C16" s="190" t="s">
        <v>164</v>
      </c>
      <c r="D16" t="s">
        <v>165</v>
      </c>
    </row>
    <row r="17" spans="1:4">
      <c r="A17" s="104"/>
      <c r="B17" s="104"/>
      <c r="C17" s="104"/>
      <c r="D17" t="s">
        <v>166</v>
      </c>
    </row>
    <row r="18" spans="1:4">
      <c r="A18" s="199" t="str">
        <f>Competencias!B1</f>
        <v>COMPETENCIAS CLAVE</v>
      </c>
      <c r="B18" s="140" t="s">
        <v>219</v>
      </c>
      <c r="C18" s="191" t="s">
        <v>221</v>
      </c>
      <c r="D18" t="s">
        <v>167</v>
      </c>
    </row>
    <row r="19" spans="1:4">
      <c r="A19" s="192" t="str">
        <f>IF(Competencias!B2="","",Competencias!B2)</f>
        <v>Competencia en comunicación lingüística</v>
      </c>
      <c r="B19" s="193" t="str">
        <f ca="1">IF(ISERROR(INDIRECT($C$4&amp;D8&amp;Informe!$C$3)),"",INDIRECT($C$4&amp;D8&amp;Informe!$C$3))</f>
        <v/>
      </c>
      <c r="C19" s="194" t="str">
        <f ca="1">IF(B19="","",IF(B19=1,$A$12,IF(B19=2,$A$13,IF(B19=3,$A$14,IF(B19=4,$A$15,$A$16)))))</f>
        <v/>
      </c>
      <c r="D19" t="s">
        <v>168</v>
      </c>
    </row>
    <row r="20" spans="1:4" ht="30">
      <c r="A20" s="192" t="str">
        <f>IF(Competencias!B3="","",Competencias!B3)</f>
        <v>Competencia matemática y competencias básicas en ciencia y tecnología</v>
      </c>
      <c r="B20" s="193" t="str">
        <f ca="1">IF(ISERROR(INDIRECT($C$4&amp;D9&amp;Informe!$C$3)),"",INDIRECT($C$4&amp;D9&amp;Informe!$C$3))</f>
        <v/>
      </c>
      <c r="C20" s="194" t="str">
        <f t="shared" ref="C20:C26" ca="1" si="0">IF(B20="","",IF(B20=1,$A$12,IF(B20=2,$A$13,IF(B20=3,$A$14,IF(B20=4,$A$15,$A$16)))))</f>
        <v/>
      </c>
      <c r="D20" t="s">
        <v>169</v>
      </c>
    </row>
    <row r="21" spans="1:4">
      <c r="A21" s="192" t="str">
        <f>IF(Competencias!B4="","",Competencias!B4)</f>
        <v>Competencia digital</v>
      </c>
      <c r="B21" s="193" t="str">
        <f ca="1">IF(ISERROR(INDIRECT($C$4&amp;D10&amp;Informe!$C$3)),"",INDIRECT($C$4&amp;D10&amp;Informe!$C$3))</f>
        <v/>
      </c>
      <c r="C21" s="194" t="str">
        <f t="shared" ca="1" si="0"/>
        <v/>
      </c>
      <c r="D21" t="s">
        <v>170</v>
      </c>
    </row>
    <row r="22" spans="1:4">
      <c r="A22" s="192" t="str">
        <f>IF(Competencias!B5="","",Competencias!B5)</f>
        <v>Competencia de Aprender a aprender</v>
      </c>
      <c r="B22" s="193" t="str">
        <f ca="1">IF(ISERROR(INDIRECT($C$4&amp;D11&amp;Informe!$C$3)),"",INDIRECT($C$4&amp;D11&amp;Informe!$C$3))</f>
        <v/>
      </c>
      <c r="C22" s="194" t="str">
        <f t="shared" ca="1" si="0"/>
        <v/>
      </c>
      <c r="D22" t="s">
        <v>171</v>
      </c>
    </row>
    <row r="23" spans="1:4">
      <c r="A23" s="192" t="str">
        <f>IF(Competencias!B6="","",Competencias!B6)</f>
        <v>Competencias sociales y cívicas</v>
      </c>
      <c r="B23" s="193" t="str">
        <f ca="1">IF(ISERROR(INDIRECT($C$4&amp;D12&amp;Informe!$C$3)),"",INDIRECT($C$4&amp;D12&amp;Informe!$C$3))</f>
        <v/>
      </c>
      <c r="C23" s="194" t="str">
        <f t="shared" ca="1" si="0"/>
        <v/>
      </c>
      <c r="D23" t="s">
        <v>172</v>
      </c>
    </row>
    <row r="24" spans="1:4" ht="30">
      <c r="A24" s="192" t="str">
        <f>IF(Competencias!B7="","",Competencias!B7)</f>
        <v>Competencia de Sentido de iniciativa y espíritu emprendedor</v>
      </c>
      <c r="B24" s="193" t="str">
        <f ca="1">IF(ISERROR(INDIRECT($C$4&amp;D13&amp;Informe!$C$3)),"",INDIRECT($C$4&amp;D13&amp;Informe!$C$3))</f>
        <v/>
      </c>
      <c r="C24" s="194" t="str">
        <f t="shared" ca="1" si="0"/>
        <v/>
      </c>
      <c r="D24" t="s">
        <v>173</v>
      </c>
    </row>
    <row r="25" spans="1:4">
      <c r="A25" s="192" t="str">
        <f>IF(Competencias!B8="","",Competencias!B8)</f>
        <v>Competencia de Conciencia y expresiones culturales</v>
      </c>
      <c r="B25" s="193" t="str">
        <f ca="1">IF(ISERROR(INDIRECT($C$4&amp;D14&amp;Informe!$C$3)),"",INDIRECT($C$4&amp;D14&amp;Informe!$C$3))</f>
        <v/>
      </c>
      <c r="C25" s="194" t="str">
        <f t="shared" ca="1" si="0"/>
        <v/>
      </c>
      <c r="D25" t="s">
        <v>174</v>
      </c>
    </row>
    <row r="26" spans="1:4">
      <c r="A26" s="192" t="str">
        <f>IF(Competencias!B9="","",Competencias!B9)</f>
        <v/>
      </c>
      <c r="B26" s="193" t="str">
        <f ca="1">IF(ISERROR(INDIRECT($C$4&amp;D15&amp;Informe!$C$3)),"",INDIRECT($C$4&amp;D15&amp;Informe!$C$3))</f>
        <v/>
      </c>
      <c r="C26" s="194" t="str">
        <f t="shared" ca="1" si="0"/>
        <v/>
      </c>
      <c r="D26" t="s">
        <v>175</v>
      </c>
    </row>
    <row r="27" spans="1:4">
      <c r="A27" s="104"/>
      <c r="B27" s="104"/>
      <c r="C27" s="104"/>
      <c r="D27" t="s">
        <v>176</v>
      </c>
    </row>
    <row r="28" spans="1:4">
      <c r="A28" s="199" t="str">
        <f>Estandares!B1</f>
        <v>ESTÁNDARES DE APRENDIZAJE - CRITERIOS DE EVALUACIÓN</v>
      </c>
      <c r="B28" s="140" t="s">
        <v>219</v>
      </c>
      <c r="C28" s="191" t="s">
        <v>221</v>
      </c>
      <c r="D28" t="s">
        <v>177</v>
      </c>
    </row>
    <row r="29" spans="1:4" s="13" customFormat="1" ht="24.95" customHeight="1">
      <c r="A29" s="370" t="str">
        <f>IF(Estandares!B3="","",CONCATENATE(Estandares!A3," ",Estandares!B3))</f>
        <v xml:space="preserve">1.1. Participa en debates respetando las normas de intercambio comunicativo. </v>
      </c>
      <c r="B29" s="316" t="str">
        <f ca="1">IF(ISERROR(INDIRECT($C$4&amp;D17&amp;Informe!$C$3)),"",INDIRECT($C$4&amp;D17&amp;Informe!$C$3))</f>
        <v/>
      </c>
      <c r="C29" s="195" t="str">
        <f ca="1">IF(B29="","",IF(B29=1,$A$12,IF(B29=2,$A$13,IF(B29=3,$A$14,IF(B29=4,$A$15,$A$16)))))</f>
        <v/>
      </c>
      <c r="D29" s="13" t="s">
        <v>178</v>
      </c>
    </row>
    <row r="30" spans="1:4" s="13" customFormat="1" ht="24.95" customHeight="1">
      <c r="A30" s="370" t="str">
        <f>IF(Estandares!B4="","",CONCATENATE(Estandares!A4," ",Estandares!B4))</f>
        <v>1.2. Se expresa respetuosamente hacia el resto de interlocutores.</v>
      </c>
      <c r="B30" s="316" t="str">
        <f ca="1">IF(ISERROR(INDIRECT($C$4&amp;D18&amp;Informe!$C$3)),"",INDIRECT($C$4&amp;D18&amp;Informe!$C$3))</f>
        <v/>
      </c>
      <c r="C30" s="195" t="str">
        <f t="shared" ref="C30:C93" ca="1" si="1">IF(B30="","",IF(B30=1,$A$12,IF(B30=2,$A$13,IF(B30=3,$A$14,IF(B30=4,$A$15,$A$16)))))</f>
        <v/>
      </c>
      <c r="D30" s="13" t="s">
        <v>179</v>
      </c>
    </row>
    <row r="31" spans="1:4" s="13" customFormat="1" ht="24.95" customHeight="1">
      <c r="A31" s="370" t="str">
        <f>IF(Estandares!B5="","",CONCATENATE(Estandares!A5," ",Estandares!B5))</f>
        <v xml:space="preserve">1.3. Distingue entre mensajes verbales y no verbales en situaciones de diálogo. </v>
      </c>
      <c r="B31" s="316" t="str">
        <f ca="1">IF(ISERROR(INDIRECT($C$4&amp;D19&amp;Informe!$C$3)),"",INDIRECT($C$4&amp;D19&amp;Informe!$C$3))</f>
        <v/>
      </c>
      <c r="C31" s="195" t="str">
        <f t="shared" ca="1" si="1"/>
        <v/>
      </c>
      <c r="D31" s="13" t="s">
        <v>180</v>
      </c>
    </row>
    <row r="32" spans="1:4" s="13" customFormat="1" ht="24.95" customHeight="1">
      <c r="A32" s="370" t="str">
        <f>IF(Estandares!B6="","",CONCATENATE(Estandares!A6," ",Estandares!B6))</f>
        <v>1.4. Comprende el contenido de mensajes verbales y no verbales.</v>
      </c>
      <c r="B32" s="316" t="str">
        <f ca="1">IF(ISERROR(INDIRECT($C$4&amp;D20&amp;Informe!$C$3)),"",INDIRECT($C$4&amp;D20&amp;Informe!$C$3))</f>
        <v/>
      </c>
      <c r="C32" s="195" t="str">
        <f t="shared" ca="1" si="1"/>
        <v/>
      </c>
      <c r="D32" s="13" t="s">
        <v>181</v>
      </c>
    </row>
    <row r="33" spans="1:4" s="13" customFormat="1" ht="24.95" customHeight="1">
      <c r="A33" s="370" t="str">
        <f>IF(Estandares!B7="","",CONCATENATE(Estandares!A7," ",Estandares!B7))</f>
        <v>1.5. Usa estrategias variadas de expresión</v>
      </c>
      <c r="B33" s="316" t="str">
        <f ca="1">IF(ISERROR(INDIRECT($C$4&amp;D21&amp;Informe!$C$3)),"",INDIRECT($C$4&amp;D21&amp;Informe!$C$3))</f>
        <v/>
      </c>
      <c r="C33" s="195" t="str">
        <f t="shared" ca="1" si="1"/>
        <v/>
      </c>
      <c r="D33" s="13" t="s">
        <v>182</v>
      </c>
    </row>
    <row r="34" spans="1:4" s="13" customFormat="1" ht="24.95" customHeight="1">
      <c r="A34" s="370" t="str">
        <f>IF(Estandares!B8="","",CONCATENATE(Estandares!A8," ",Estandares!B8))</f>
        <v>2.1. Expresa sus ideas clara y organizadamente.</v>
      </c>
      <c r="B34" s="316" t="str">
        <f ca="1">IF(ISERROR(INDIRECT($C$4&amp;D22&amp;Informe!$C$3)),"",INDIRECT($C$4&amp;D22&amp;Informe!$C$3))</f>
        <v/>
      </c>
      <c r="C34" s="195" t="str">
        <f t="shared" ca="1" si="1"/>
        <v/>
      </c>
      <c r="D34" s="13" t="s">
        <v>183</v>
      </c>
    </row>
    <row r="35" spans="1:4" s="13" customFormat="1" ht="24.95" customHeight="1">
      <c r="A35" s="370" t="str">
        <f>IF(Estandares!B9="","",CONCATENATE(Estandares!A9," ",Estandares!B9))</f>
        <v>2.2. Utiliza el lenguaje oral para comunicarse y aprender escuchando.</v>
      </c>
      <c r="B35" s="316" t="str">
        <f ca="1">IF(ISERROR(INDIRECT($C$4&amp;D23&amp;Informe!$C$3)),"",INDIRECT($C$4&amp;D23&amp;Informe!$C$3))</f>
        <v/>
      </c>
      <c r="C35" s="195" t="str">
        <f t="shared" ca="1" si="1"/>
        <v/>
      </c>
      <c r="D35" s="13" t="s">
        <v>184</v>
      </c>
    </row>
    <row r="36" spans="1:4" s="13" customFormat="1" ht="24.95" customHeight="1">
      <c r="A36" s="370" t="str">
        <f>IF(Estandares!B10="","",CONCATENATE(Estandares!A10," ",Estandares!B10))</f>
        <v xml:space="preserve">3.1. Capta el sentido global de textos orales de uso habitual e identifica la información más relevante e ideas elementales. </v>
      </c>
      <c r="B36" s="316" t="str">
        <f ca="1">IF(ISERROR(INDIRECT($C$4&amp;D24&amp;Informe!$C$3)),"",INDIRECT($C$4&amp;D24&amp;Informe!$C$3))</f>
        <v/>
      </c>
      <c r="C36" s="195" t="str">
        <f t="shared" ca="1" si="1"/>
        <v/>
      </c>
      <c r="D36" s="13" t="s">
        <v>185</v>
      </c>
    </row>
    <row r="37" spans="1:4" s="13" customFormat="1" ht="24.95" customHeight="1">
      <c r="A37" s="370" t="str">
        <f>IF(Estandares!B11="","",CONCATENATE(Estandares!A11," ",Estandares!B11))</f>
        <v>4.1. Escucha y reconoce textos orales sencillos de la literatura infantil andaluza.</v>
      </c>
      <c r="B37" s="316" t="str">
        <f ca="1">IF(ISERROR(INDIRECT($C$4&amp;D25&amp;Informe!$C$3)),"",INDIRECT($C$4&amp;D25&amp;Informe!$C$3))</f>
        <v/>
      </c>
      <c r="C37" s="195" t="str">
        <f t="shared" ca="1" si="1"/>
        <v/>
      </c>
      <c r="D37" s="13" t="s">
        <v>186</v>
      </c>
    </row>
    <row r="38" spans="1:4" s="13" customFormat="1" ht="24.95" customHeight="1">
      <c r="A38" s="370" t="str">
        <f>IF(Estandares!B12="","",CONCATENATE(Estandares!A12," ",Estandares!B12))</f>
        <v>5.1. Lee textos breves apropiados a su edad, con pronunciación y entonación adecuada.</v>
      </c>
      <c r="B38" s="316" t="str">
        <f ca="1">IF(ISERROR(INDIRECT($C$4&amp;D26&amp;Informe!$C$3)),"",INDIRECT($C$4&amp;D26&amp;Informe!$C$3))</f>
        <v/>
      </c>
      <c r="C38" s="195" t="str">
        <f t="shared" ca="1" si="1"/>
        <v/>
      </c>
      <c r="D38" s="13" t="s">
        <v>187</v>
      </c>
    </row>
    <row r="39" spans="1:4" s="13" customFormat="1" ht="24.95" customHeight="1">
      <c r="A39" s="370" t="str">
        <f>IF(Estandares!B13="","",CONCATENATE(Estandares!A13," ",Estandares!B13))</f>
        <v/>
      </c>
      <c r="B39" s="316" t="str">
        <f ca="1">IF(ISERROR(INDIRECT($C$4&amp;D27&amp;Informe!$C$3)),"",INDIRECT($C$4&amp;D27&amp;Informe!$C$3))</f>
        <v/>
      </c>
      <c r="C39" s="195" t="str">
        <f t="shared" ca="1" si="1"/>
        <v/>
      </c>
      <c r="D39" s="13" t="s">
        <v>188</v>
      </c>
    </row>
    <row r="40" spans="1:4" s="13" customFormat="1" ht="24.95" customHeight="1">
      <c r="A40" s="370" t="str">
        <f>IF(Estandares!B14="","",CONCATENATE(Estandares!A14," ",Estandares!B14))</f>
        <v/>
      </c>
      <c r="B40" s="316" t="str">
        <f ca="1">IF(ISERROR(INDIRECT($C$4&amp;D28&amp;Informe!$C$3)),"",INDIRECT($C$4&amp;D28&amp;Informe!$C$3))</f>
        <v/>
      </c>
      <c r="C40" s="195" t="str">
        <f t="shared" ca="1" si="1"/>
        <v/>
      </c>
      <c r="D40" s="13" t="s">
        <v>189</v>
      </c>
    </row>
    <row r="41" spans="1:4" s="13" customFormat="1" ht="24.95" customHeight="1">
      <c r="A41" s="370" t="str">
        <f>IF(Estandares!B15="","",CONCATENATE(Estandares!A15," ",Estandares!B15))</f>
        <v/>
      </c>
      <c r="B41" s="316" t="str">
        <f ca="1">IF(ISERROR(INDIRECT($C$4&amp;D29&amp;Informe!$C$3)),"",INDIRECT($C$4&amp;D29&amp;Informe!$C$3))</f>
        <v/>
      </c>
      <c r="C41" s="195" t="str">
        <f t="shared" ca="1" si="1"/>
        <v/>
      </c>
      <c r="D41" s="13" t="s">
        <v>190</v>
      </c>
    </row>
    <row r="42" spans="1:4" s="13" customFormat="1" ht="24.95" customHeight="1">
      <c r="A42" s="370" t="str">
        <f>IF(Estandares!B16="","",CONCATENATE(Estandares!A16," ",Estandares!B16))</f>
        <v/>
      </c>
      <c r="B42" s="316" t="str">
        <f ca="1">IF(ISERROR(INDIRECT($C$4&amp;D30&amp;Informe!$C$3)),"",INDIRECT($C$4&amp;D30&amp;Informe!$C$3))</f>
        <v/>
      </c>
      <c r="C42" s="195" t="str">
        <f t="shared" ca="1" si="1"/>
        <v/>
      </c>
      <c r="D42" s="13" t="s">
        <v>191</v>
      </c>
    </row>
    <row r="43" spans="1:4" s="13" customFormat="1" ht="24.95" customHeight="1">
      <c r="A43" s="370" t="str">
        <f>IF(Estandares!B17="","",CONCATENATE(Estandares!A17," ",Estandares!B17))</f>
        <v/>
      </c>
      <c r="B43" s="316" t="str">
        <f ca="1">IF(ISERROR(INDIRECT($C$4&amp;D31&amp;Informe!$C$3)),"",INDIRECT($C$4&amp;D31&amp;Informe!$C$3))</f>
        <v/>
      </c>
      <c r="C43" s="195" t="str">
        <f t="shared" ca="1" si="1"/>
        <v/>
      </c>
      <c r="D43" s="13" t="s">
        <v>192</v>
      </c>
    </row>
    <row r="44" spans="1:4" s="13" customFormat="1" ht="24.95" customHeight="1">
      <c r="A44" s="370" t="str">
        <f>IF(Estandares!B18="","",CONCATENATE(Estandares!A18," ",Estandares!B18))</f>
        <v/>
      </c>
      <c r="B44" s="316" t="str">
        <f ca="1">IF(ISERROR(INDIRECT($C$4&amp;D32&amp;Informe!$C$3)),"",INDIRECT($C$4&amp;D32&amp;Informe!$C$3))</f>
        <v/>
      </c>
      <c r="C44" s="195" t="str">
        <f t="shared" ca="1" si="1"/>
        <v/>
      </c>
      <c r="D44" s="13" t="s">
        <v>193</v>
      </c>
    </row>
    <row r="45" spans="1:4" s="13" customFormat="1" ht="24.95" customHeight="1">
      <c r="A45" s="370" t="str">
        <f>IF(Estandares!B19="","",CONCATENATE(Estandares!A19," ",Estandares!B19))</f>
        <v/>
      </c>
      <c r="B45" s="316" t="str">
        <f ca="1">IF(ISERROR(INDIRECT($C$4&amp;D33&amp;Informe!$C$3)),"",INDIRECT($C$4&amp;D33&amp;Informe!$C$3))</f>
        <v/>
      </c>
      <c r="C45" s="195" t="str">
        <f t="shared" ca="1" si="1"/>
        <v/>
      </c>
      <c r="D45" s="13" t="s">
        <v>194</v>
      </c>
    </row>
    <row r="46" spans="1:4" s="13" customFormat="1" ht="24.95" customHeight="1">
      <c r="A46" s="370" t="str">
        <f>IF(Estandares!B20="","",CONCATENATE(Estandares!A20," ",Estandares!B20))</f>
        <v/>
      </c>
      <c r="B46" s="316" t="str">
        <f ca="1">IF(ISERROR(INDIRECT($C$4&amp;D34&amp;Informe!$C$3)),"",INDIRECT($C$4&amp;D34&amp;Informe!$C$3))</f>
        <v/>
      </c>
      <c r="C46" s="195" t="str">
        <f t="shared" ca="1" si="1"/>
        <v/>
      </c>
      <c r="D46" s="13" t="s">
        <v>195</v>
      </c>
    </row>
    <row r="47" spans="1:4" s="13" customFormat="1" ht="24.95" customHeight="1">
      <c r="A47" s="370" t="str">
        <f>IF(Estandares!B21="","",CONCATENATE(Estandares!A21," ",Estandares!B21))</f>
        <v/>
      </c>
      <c r="B47" s="316" t="str">
        <f ca="1">IF(ISERROR(INDIRECT($C$4&amp;D35&amp;Informe!$C$3)),"",INDIRECT($C$4&amp;D35&amp;Informe!$C$3))</f>
        <v/>
      </c>
      <c r="C47" s="195" t="str">
        <f t="shared" ca="1" si="1"/>
        <v/>
      </c>
      <c r="D47" s="13" t="s">
        <v>196</v>
      </c>
    </row>
    <row r="48" spans="1:4" s="13" customFormat="1" ht="24.95" customHeight="1">
      <c r="A48" s="370" t="str">
        <f>IF(Estandares!B22="","",CONCATENATE(Estandares!A22," ",Estandares!B22))</f>
        <v/>
      </c>
      <c r="B48" s="316" t="str">
        <f ca="1">IF(ISERROR(INDIRECT($C$4&amp;D36&amp;Informe!$C$3)),"",INDIRECT($C$4&amp;D36&amp;Informe!$C$3))</f>
        <v/>
      </c>
      <c r="C48" s="195" t="str">
        <f t="shared" ca="1" si="1"/>
        <v/>
      </c>
      <c r="D48" s="13" t="s">
        <v>197</v>
      </c>
    </row>
    <row r="49" spans="1:4" s="13" customFormat="1" ht="24.95" customHeight="1">
      <c r="A49" s="370" t="str">
        <f>IF(Estandares!B23="","",CONCATENATE(Estandares!A23," ",Estandares!B23))</f>
        <v/>
      </c>
      <c r="B49" s="316" t="str">
        <f ca="1">IF(ISERROR(INDIRECT($C$4&amp;D37&amp;Informe!$C$3)),"",INDIRECT($C$4&amp;D37&amp;Informe!$C$3))</f>
        <v/>
      </c>
      <c r="C49" s="195" t="str">
        <f t="shared" ca="1" si="1"/>
        <v/>
      </c>
      <c r="D49" s="13" t="s">
        <v>198</v>
      </c>
    </row>
    <row r="50" spans="1:4" s="13" customFormat="1" ht="24.95" customHeight="1">
      <c r="A50" s="370" t="str">
        <f>IF(Estandares!B24="","",CONCATENATE(Estandares!A24," ",Estandares!B24))</f>
        <v/>
      </c>
      <c r="B50" s="316" t="str">
        <f ca="1">IF(ISERROR(INDIRECT($C$4&amp;D38&amp;Informe!$C$3)),"",INDIRECT($C$4&amp;D38&amp;Informe!$C$3))</f>
        <v/>
      </c>
      <c r="C50" s="195" t="str">
        <f t="shared" ca="1" si="1"/>
        <v/>
      </c>
      <c r="D50" s="13" t="s">
        <v>199</v>
      </c>
    </row>
    <row r="51" spans="1:4" s="13" customFormat="1" ht="24.95" customHeight="1">
      <c r="A51" s="370" t="str">
        <f>IF(Estandares!B25="","",CONCATENATE(Estandares!A25," ",Estandares!B25))</f>
        <v/>
      </c>
      <c r="B51" s="316" t="str">
        <f ca="1">IF(ISERROR(INDIRECT($C$4&amp;D39&amp;Informe!$C$3)),"",INDIRECT($C$4&amp;D39&amp;Informe!$C$3))</f>
        <v/>
      </c>
      <c r="C51" s="195" t="str">
        <f t="shared" ca="1" si="1"/>
        <v/>
      </c>
      <c r="D51" s="13" t="s">
        <v>200</v>
      </c>
    </row>
    <row r="52" spans="1:4" s="13" customFormat="1" ht="24.95" customHeight="1">
      <c r="A52" s="370" t="str">
        <f>IF(Estandares!B26="","",CONCATENATE(Estandares!A26," ",Estandares!B26))</f>
        <v/>
      </c>
      <c r="B52" s="316" t="str">
        <f ca="1">IF(ISERROR(INDIRECT($C$4&amp;D40&amp;Informe!$C$3)),"",INDIRECT($C$4&amp;D40&amp;Informe!$C$3))</f>
        <v/>
      </c>
      <c r="C52" s="195" t="str">
        <f t="shared" ca="1" si="1"/>
        <v/>
      </c>
      <c r="D52" s="13" t="s">
        <v>201</v>
      </c>
    </row>
    <row r="53" spans="1:4" s="13" customFormat="1" ht="24.95" customHeight="1">
      <c r="A53" s="370" t="str">
        <f>IF(Estandares!B27="","",CONCATENATE(Estandares!A27," ",Estandares!B27))</f>
        <v/>
      </c>
      <c r="B53" s="316" t="str">
        <f ca="1">IF(ISERROR(INDIRECT($C$4&amp;D41&amp;Informe!$C$3)),"",INDIRECT($C$4&amp;D41&amp;Informe!$C$3))</f>
        <v/>
      </c>
      <c r="C53" s="195" t="str">
        <f t="shared" ca="1" si="1"/>
        <v/>
      </c>
      <c r="D53" s="13" t="s">
        <v>202</v>
      </c>
    </row>
    <row r="54" spans="1:4" s="13" customFormat="1" ht="24.95" customHeight="1">
      <c r="A54" s="370" t="str">
        <f>IF(Estandares!B28="","",CONCATENATE(Estandares!A28," ",Estandares!B28))</f>
        <v/>
      </c>
      <c r="B54" s="316" t="str">
        <f ca="1">IF(ISERROR(INDIRECT($C$4&amp;D42&amp;Informe!$C$3)),"",INDIRECT($C$4&amp;D42&amp;Informe!$C$3))</f>
        <v/>
      </c>
      <c r="C54" s="195" t="str">
        <f t="shared" ca="1" si="1"/>
        <v/>
      </c>
      <c r="D54" s="13" t="s">
        <v>203</v>
      </c>
    </row>
    <row r="55" spans="1:4" s="13" customFormat="1" ht="24.95" customHeight="1">
      <c r="A55" s="370" t="str">
        <f>IF(Estandares!B29="","",CONCATENATE(Estandares!A29," ",Estandares!B29))</f>
        <v/>
      </c>
      <c r="B55" s="316" t="str">
        <f ca="1">IF(ISERROR(INDIRECT($C$4&amp;D43&amp;Informe!$C$3)),"",INDIRECT($C$4&amp;D43&amp;Informe!$C$3))</f>
        <v/>
      </c>
      <c r="C55" s="195" t="str">
        <f t="shared" ca="1" si="1"/>
        <v/>
      </c>
      <c r="D55" s="13" t="s">
        <v>204</v>
      </c>
    </row>
    <row r="56" spans="1:4" s="13" customFormat="1" ht="24.95" customHeight="1">
      <c r="A56" s="370" t="str">
        <f>IF(Estandares!B30="","",CONCATENATE(Estandares!A30," ",Estandares!B30))</f>
        <v/>
      </c>
      <c r="B56" s="316" t="str">
        <f ca="1">IF(ISERROR(INDIRECT($C$4&amp;D44&amp;Informe!$C$3)),"",INDIRECT($C$4&amp;D44&amp;Informe!$C$3))</f>
        <v/>
      </c>
      <c r="C56" s="195" t="str">
        <f t="shared" ca="1" si="1"/>
        <v/>
      </c>
      <c r="D56" s="13" t="s">
        <v>205</v>
      </c>
    </row>
    <row r="57" spans="1:4" s="13" customFormat="1" ht="24.95" customHeight="1">
      <c r="A57" s="370" t="str">
        <f>IF(Estandares!B31="","",CONCATENATE(Estandares!A31," ",Estandares!B31))</f>
        <v/>
      </c>
      <c r="B57" s="316" t="str">
        <f ca="1">IF(ISERROR(INDIRECT($C$4&amp;D45&amp;Informe!$C$3)),"",INDIRECT($C$4&amp;D45&amp;Informe!$C$3))</f>
        <v/>
      </c>
      <c r="C57" s="195" t="str">
        <f t="shared" ca="1" si="1"/>
        <v/>
      </c>
      <c r="D57" s="13" t="s">
        <v>206</v>
      </c>
    </row>
    <row r="58" spans="1:4" s="13" customFormat="1" ht="24.95" customHeight="1">
      <c r="A58" s="370" t="str">
        <f>IF(Estandares!B32="","",CONCATENATE(Estandares!A32," ",Estandares!B32))</f>
        <v/>
      </c>
      <c r="B58" s="316" t="str">
        <f ca="1">IF(ISERROR(INDIRECT($C$4&amp;D46&amp;Informe!$C$3)),"",INDIRECT($C$4&amp;D46&amp;Informe!$C$3))</f>
        <v/>
      </c>
      <c r="C58" s="195" t="str">
        <f t="shared" ca="1" si="1"/>
        <v/>
      </c>
      <c r="D58" s="13" t="s">
        <v>207</v>
      </c>
    </row>
    <row r="59" spans="1:4" s="13" customFormat="1" ht="24.95" customHeight="1">
      <c r="A59" s="370" t="str">
        <f>IF(Estandares!B33="","",CONCATENATE(Estandares!A33," ",Estandares!B33))</f>
        <v/>
      </c>
      <c r="B59" s="316" t="str">
        <f ca="1">IF(ISERROR(INDIRECT($C$4&amp;D47&amp;Informe!$C$3)),"",INDIRECT($C$4&amp;D47&amp;Informe!$C$3))</f>
        <v/>
      </c>
      <c r="C59" s="195" t="str">
        <f t="shared" ca="1" si="1"/>
        <v/>
      </c>
      <c r="D59" s="13" t="s">
        <v>208</v>
      </c>
    </row>
    <row r="60" spans="1:4" s="13" customFormat="1" ht="24.95" customHeight="1">
      <c r="A60" s="370" t="str">
        <f>IF(Estandares!B34="","",CONCATENATE(Estandares!A34," ",Estandares!B34))</f>
        <v/>
      </c>
      <c r="B60" s="316" t="str">
        <f ca="1">IF(ISERROR(INDIRECT($C$4&amp;D48&amp;Informe!$C$3)),"",INDIRECT($C$4&amp;D48&amp;Informe!$C$3))</f>
        <v/>
      </c>
      <c r="C60" s="195" t="str">
        <f t="shared" ca="1" si="1"/>
        <v/>
      </c>
      <c r="D60" s="13" t="s">
        <v>209</v>
      </c>
    </row>
    <row r="61" spans="1:4" s="13" customFormat="1" ht="24.95" customHeight="1">
      <c r="A61" s="370" t="str">
        <f>IF(Estandares!B35="","",CONCATENATE(Estandares!A35," ",Estandares!B35))</f>
        <v/>
      </c>
      <c r="B61" s="316" t="str">
        <f ca="1">IF(ISERROR(INDIRECT($C$4&amp;D49&amp;Informe!$C$3)),"",INDIRECT($C$4&amp;D49&amp;Informe!$C$3))</f>
        <v/>
      </c>
      <c r="C61" s="195" t="str">
        <f t="shared" ca="1" si="1"/>
        <v/>
      </c>
      <c r="D61" s="13" t="s">
        <v>210</v>
      </c>
    </row>
    <row r="62" spans="1:4" s="13" customFormat="1" ht="24.95" customHeight="1">
      <c r="A62" s="370" t="str">
        <f>IF(Estandares!B36="","",CONCATENATE(Estandares!A36," ",Estandares!B36))</f>
        <v/>
      </c>
      <c r="B62" s="316" t="str">
        <f ca="1">IF(ISERROR(INDIRECT($C$4&amp;D50&amp;Informe!$C$3)),"",INDIRECT($C$4&amp;D50&amp;Informe!$C$3))</f>
        <v/>
      </c>
      <c r="C62" s="195" t="str">
        <f t="shared" ca="1" si="1"/>
        <v/>
      </c>
      <c r="D62" s="13" t="s">
        <v>211</v>
      </c>
    </row>
    <row r="63" spans="1:4" s="13" customFormat="1" ht="24.95" customHeight="1">
      <c r="A63" s="370" t="str">
        <f>IF(Estandares!B37="","",CONCATENATE(Estandares!A37," ",Estandares!B37))</f>
        <v/>
      </c>
      <c r="B63" s="316" t="str">
        <f ca="1">IF(ISERROR(INDIRECT($C$4&amp;D51&amp;Informe!$C$3)),"",INDIRECT($C$4&amp;D51&amp;Informe!$C$3))</f>
        <v/>
      </c>
      <c r="C63" s="195" t="str">
        <f t="shared" ca="1" si="1"/>
        <v/>
      </c>
      <c r="D63" s="13" t="s">
        <v>212</v>
      </c>
    </row>
    <row r="64" spans="1:4" s="13" customFormat="1" ht="24.95" customHeight="1">
      <c r="A64" s="370" t="str">
        <f>IF(Estandares!B38="","",CONCATENATE(Estandares!A38," ",Estandares!B38))</f>
        <v/>
      </c>
      <c r="B64" s="316" t="str">
        <f ca="1">IF(ISERROR(INDIRECT($C$4&amp;D52&amp;Informe!$C$3)),"",INDIRECT($C$4&amp;D52&amp;Informe!$C$3))</f>
        <v/>
      </c>
      <c r="C64" s="195" t="str">
        <f t="shared" ca="1" si="1"/>
        <v/>
      </c>
      <c r="D64" s="13" t="s">
        <v>213</v>
      </c>
    </row>
    <row r="65" spans="1:4" s="13" customFormat="1" ht="24.95" customHeight="1">
      <c r="A65" s="370" t="str">
        <f>IF(Estandares!B39="","",CONCATENATE(Estandares!A39," ",Estandares!B39))</f>
        <v/>
      </c>
      <c r="B65" s="316" t="str">
        <f ca="1">IF(ISERROR(INDIRECT($C$4&amp;D53&amp;Informe!$C$3)),"",INDIRECT($C$4&amp;D53&amp;Informe!$C$3))</f>
        <v/>
      </c>
      <c r="C65" s="195" t="str">
        <f t="shared" ca="1" si="1"/>
        <v/>
      </c>
      <c r="D65" s="13" t="s">
        <v>214</v>
      </c>
    </row>
    <row r="66" spans="1:4" s="13" customFormat="1" ht="24.95" customHeight="1">
      <c r="A66" s="370" t="str">
        <f>IF(Estandares!B40="","",CONCATENATE(Estandares!A40," ",Estandares!B40))</f>
        <v/>
      </c>
      <c r="B66" s="316" t="str">
        <f ca="1">IF(ISERROR(INDIRECT($C$4&amp;D54&amp;Informe!$C$3)),"",INDIRECT($C$4&amp;D54&amp;Informe!$C$3))</f>
        <v/>
      </c>
      <c r="C66" s="195" t="str">
        <f t="shared" ca="1" si="1"/>
        <v/>
      </c>
      <c r="D66" s="13" t="s">
        <v>215</v>
      </c>
    </row>
    <row r="67" spans="1:4" s="13" customFormat="1" ht="24.95" customHeight="1">
      <c r="A67" s="370" t="str">
        <f>IF(Estandares!B41="","",CONCATENATE(Estandares!A41," ",Estandares!B41))</f>
        <v/>
      </c>
      <c r="B67" s="316" t="str">
        <f ca="1">IF(ISERROR(INDIRECT($C$4&amp;D55&amp;Informe!$C$3)),"",INDIRECT($C$4&amp;D55&amp;Informe!$C$3))</f>
        <v/>
      </c>
      <c r="C67" s="195" t="str">
        <f t="shared" ca="1" si="1"/>
        <v/>
      </c>
      <c r="D67" s="13" t="s">
        <v>256</v>
      </c>
    </row>
    <row r="68" spans="1:4" s="13" customFormat="1" ht="24.95" customHeight="1">
      <c r="A68" s="370" t="str">
        <f>IF(Estandares!B42="","",CONCATENATE(Estandares!A42," ",Estandares!B42))</f>
        <v/>
      </c>
      <c r="B68" s="316" t="str">
        <f ca="1">IF(ISERROR(INDIRECT($C$4&amp;D56&amp;Informe!$C$3)),"",INDIRECT($C$4&amp;D56&amp;Informe!$C$3))</f>
        <v/>
      </c>
      <c r="C68" s="195" t="str">
        <f t="shared" ca="1" si="1"/>
        <v/>
      </c>
      <c r="D68" s="13" t="s">
        <v>257</v>
      </c>
    </row>
    <row r="69" spans="1:4" s="13" customFormat="1" ht="24.95" customHeight="1">
      <c r="A69" s="370" t="str">
        <f>IF(Estandares!B43="","",CONCATENATE(Estandares!A43," ",Estandares!B43))</f>
        <v/>
      </c>
      <c r="B69" s="316" t="str">
        <f ca="1">IF(ISERROR(INDIRECT($C$4&amp;D57&amp;Informe!$C$3)),"",INDIRECT($C$4&amp;D57&amp;Informe!$C$3))</f>
        <v/>
      </c>
      <c r="C69" s="195" t="str">
        <f t="shared" ca="1" si="1"/>
        <v/>
      </c>
      <c r="D69" s="13" t="s">
        <v>258</v>
      </c>
    </row>
    <row r="70" spans="1:4" s="13" customFormat="1" ht="24.95" customHeight="1">
      <c r="A70" s="370" t="str">
        <f>IF(Estandares!B44="","",CONCATENATE(Estandares!A44," ",Estandares!B44))</f>
        <v/>
      </c>
      <c r="B70" s="316" t="str">
        <f ca="1">IF(ISERROR(INDIRECT($C$4&amp;D58&amp;Informe!$C$3)),"",INDIRECT($C$4&amp;D58&amp;Informe!$C$3))</f>
        <v/>
      </c>
      <c r="C70" s="195" t="str">
        <f t="shared" ca="1" si="1"/>
        <v/>
      </c>
      <c r="D70" s="13" t="s">
        <v>259</v>
      </c>
    </row>
    <row r="71" spans="1:4" s="13" customFormat="1" ht="24.95" customHeight="1">
      <c r="A71" s="370" t="str">
        <f>IF(Estandares!B45="","",CONCATENATE(Estandares!A45," ",Estandares!B45))</f>
        <v/>
      </c>
      <c r="B71" s="316" t="str">
        <f ca="1">IF(ISERROR(INDIRECT($C$4&amp;D59&amp;Informe!$C$3)),"",INDIRECT($C$4&amp;D59&amp;Informe!$C$3))</f>
        <v/>
      </c>
      <c r="C71" s="195" t="str">
        <f t="shared" ca="1" si="1"/>
        <v/>
      </c>
      <c r="D71" s="13" t="s">
        <v>260</v>
      </c>
    </row>
    <row r="72" spans="1:4" s="13" customFormat="1" ht="24.95" customHeight="1">
      <c r="A72" s="370" t="str">
        <f>IF(Estandares!B46="","",CONCATENATE(Estandares!A46," ",Estandares!B46))</f>
        <v/>
      </c>
      <c r="B72" s="316" t="str">
        <f ca="1">IF(ISERROR(INDIRECT($C$4&amp;D60&amp;Informe!$C$3)),"",INDIRECT($C$4&amp;D60&amp;Informe!$C$3))</f>
        <v/>
      </c>
      <c r="C72" s="195" t="str">
        <f t="shared" ca="1" si="1"/>
        <v/>
      </c>
      <c r="D72" s="13" t="s">
        <v>261</v>
      </c>
    </row>
    <row r="73" spans="1:4" s="13" customFormat="1" ht="24.95" customHeight="1">
      <c r="A73" s="370" t="str">
        <f>IF(Estandares!B47="","",CONCATENATE(Estandares!A47," ",Estandares!B47))</f>
        <v/>
      </c>
      <c r="B73" s="316" t="str">
        <f ca="1">IF(ISERROR(INDIRECT($C$4&amp;D61&amp;Informe!$C$3)),"",INDIRECT($C$4&amp;D61&amp;Informe!$C$3))</f>
        <v/>
      </c>
      <c r="C73" s="195" t="str">
        <f t="shared" ca="1" si="1"/>
        <v/>
      </c>
      <c r="D73" s="13" t="s">
        <v>262</v>
      </c>
    </row>
    <row r="74" spans="1:4" s="13" customFormat="1" ht="24.95" customHeight="1">
      <c r="A74" s="370" t="str">
        <f>IF(Estandares!B48="","",CONCATENATE(Estandares!A48," ",Estandares!B48))</f>
        <v/>
      </c>
      <c r="B74" s="316" t="str">
        <f ca="1">IF(ISERROR(INDIRECT($C$4&amp;D62&amp;Informe!$C$3)),"",INDIRECT($C$4&amp;D62&amp;Informe!$C$3))</f>
        <v/>
      </c>
      <c r="C74" s="195" t="str">
        <f t="shared" ca="1" si="1"/>
        <v/>
      </c>
      <c r="D74" s="13" t="s">
        <v>263</v>
      </c>
    </row>
    <row r="75" spans="1:4" s="13" customFormat="1" ht="24.95" customHeight="1">
      <c r="A75" s="370" t="str">
        <f>IF(Estandares!B49="","",CONCATENATE(Estandares!A49," ",Estandares!B49))</f>
        <v/>
      </c>
      <c r="B75" s="316" t="str">
        <f ca="1">IF(ISERROR(INDIRECT($C$4&amp;D63&amp;Informe!$C$3)),"",INDIRECT($C$4&amp;D63&amp;Informe!$C$3))</f>
        <v/>
      </c>
      <c r="C75" s="195" t="str">
        <f t="shared" ca="1" si="1"/>
        <v/>
      </c>
      <c r="D75" s="13" t="s">
        <v>264</v>
      </c>
    </row>
    <row r="76" spans="1:4" s="13" customFormat="1" ht="24.95" customHeight="1">
      <c r="A76" s="370" t="str">
        <f>IF(Estandares!B50="","",CONCATENATE(Estandares!A50," ",Estandares!B50))</f>
        <v/>
      </c>
      <c r="B76" s="316" t="str">
        <f ca="1">IF(ISERROR(INDIRECT($C$4&amp;D64&amp;Informe!$C$3)),"",INDIRECT($C$4&amp;D64&amp;Informe!$C$3))</f>
        <v/>
      </c>
      <c r="C76" s="195" t="str">
        <f t="shared" ca="1" si="1"/>
        <v/>
      </c>
      <c r="D76" s="13" t="s">
        <v>265</v>
      </c>
    </row>
    <row r="77" spans="1:4" s="13" customFormat="1" ht="24.95" customHeight="1">
      <c r="A77" s="370" t="str">
        <f>IF(Estandares!B51="","",CONCATENATE(Estandares!A51," ",Estandares!B51))</f>
        <v/>
      </c>
      <c r="B77" s="316" t="str">
        <f ca="1">IF(ISERROR(INDIRECT($C$4&amp;D65&amp;Informe!$C$3)),"",INDIRECT($C$4&amp;D65&amp;Informe!$C$3))</f>
        <v/>
      </c>
      <c r="C77" s="195" t="str">
        <f t="shared" ca="1" si="1"/>
        <v/>
      </c>
      <c r="D77" s="13" t="s">
        <v>266</v>
      </c>
    </row>
    <row r="78" spans="1:4" s="13" customFormat="1" ht="24.95" customHeight="1">
      <c r="A78" s="370" t="str">
        <f>IF(Estandares!B52="","",CONCATENATE(Estandares!A52," ",Estandares!B52))</f>
        <v/>
      </c>
      <c r="B78" s="316" t="str">
        <f ca="1">IF(ISERROR(INDIRECT($C$4&amp;D66&amp;Informe!$C$3)),"",INDIRECT($C$4&amp;D66&amp;Informe!$C$3))</f>
        <v/>
      </c>
      <c r="C78" s="195" t="str">
        <f t="shared" ca="1" si="1"/>
        <v/>
      </c>
      <c r="D78" s="13" t="s">
        <v>267</v>
      </c>
    </row>
    <row r="79" spans="1:4" s="13" customFormat="1" ht="24.95" customHeight="1">
      <c r="A79" s="370" t="str">
        <f>IF(Estandares!B53="","",CONCATENATE(Estandares!A53," ",Estandares!B53))</f>
        <v/>
      </c>
      <c r="B79" s="316" t="str">
        <f ca="1">IF(ISERROR(INDIRECT($C$4&amp;D67&amp;Informe!$C$3)),"",INDIRECT($C$4&amp;D67&amp;Informe!$C$3))</f>
        <v/>
      </c>
      <c r="C79" s="195" t="str">
        <f t="shared" ca="1" si="1"/>
        <v/>
      </c>
      <c r="D79" s="13" t="s">
        <v>268</v>
      </c>
    </row>
    <row r="80" spans="1:4" s="13" customFormat="1" ht="24.95" customHeight="1">
      <c r="A80" s="370" t="str">
        <f>IF(Estandares!B54="","",CONCATENATE(Estandares!A54," ",Estandares!B54))</f>
        <v/>
      </c>
      <c r="B80" s="316" t="str">
        <f ca="1">IF(ISERROR(INDIRECT($C$4&amp;D68&amp;Informe!$C$3)),"",INDIRECT($C$4&amp;D68&amp;Informe!$C$3))</f>
        <v/>
      </c>
      <c r="C80" s="195" t="str">
        <f t="shared" ca="1" si="1"/>
        <v/>
      </c>
      <c r="D80" s="13" t="s">
        <v>269</v>
      </c>
    </row>
    <row r="81" spans="1:4" s="13" customFormat="1" ht="24.95" customHeight="1">
      <c r="A81" s="370" t="str">
        <f>IF(Estandares!B55="","",CONCATENATE(Estandares!A55," ",Estandares!B55))</f>
        <v/>
      </c>
      <c r="B81" s="316" t="str">
        <f ca="1">IF(ISERROR(INDIRECT($C$4&amp;D69&amp;Informe!$C$3)),"",INDIRECT($C$4&amp;D69&amp;Informe!$C$3))</f>
        <v/>
      </c>
      <c r="C81" s="195" t="str">
        <f t="shared" ca="1" si="1"/>
        <v/>
      </c>
      <c r="D81" s="13" t="s">
        <v>270</v>
      </c>
    </row>
    <row r="82" spans="1:4" s="13" customFormat="1" ht="24.95" customHeight="1">
      <c r="A82" s="370" t="str">
        <f>IF(Estandares!B56="","",CONCATENATE(Estandares!A56," ",Estandares!B56))</f>
        <v/>
      </c>
      <c r="B82" s="316" t="str">
        <f ca="1">IF(ISERROR(INDIRECT($C$4&amp;D70&amp;Informe!$C$3)),"",INDIRECT($C$4&amp;D70&amp;Informe!$C$3))</f>
        <v/>
      </c>
      <c r="C82" s="195" t="str">
        <f t="shared" ca="1" si="1"/>
        <v/>
      </c>
      <c r="D82" s="13" t="s">
        <v>12</v>
      </c>
    </row>
    <row r="83" spans="1:4" s="13" customFormat="1" ht="24.95" customHeight="1">
      <c r="A83" s="370" t="str">
        <f>IF(Estandares!B57="","",CONCATENATE(Estandares!A57," ",Estandares!B57))</f>
        <v/>
      </c>
      <c r="B83" s="316" t="str">
        <f ca="1">IF(ISERROR(INDIRECT($C$4&amp;D71&amp;Informe!$C$3)),"",INDIRECT($C$4&amp;D71&amp;Informe!$C$3))</f>
        <v/>
      </c>
      <c r="C83" s="195" t="str">
        <f t="shared" ca="1" si="1"/>
        <v/>
      </c>
      <c r="D83" s="13" t="s">
        <v>271</v>
      </c>
    </row>
    <row r="84" spans="1:4" s="13" customFormat="1" ht="24.95" customHeight="1">
      <c r="A84" s="370" t="str">
        <f>IF(Estandares!B58="","",CONCATENATE(Estandares!A58," ",Estandares!B58))</f>
        <v/>
      </c>
      <c r="B84" s="316" t="str">
        <f ca="1">IF(ISERROR(INDIRECT($C$4&amp;D72&amp;Informe!$C$3)),"",INDIRECT($C$4&amp;D72&amp;Informe!$C$3))</f>
        <v/>
      </c>
      <c r="C84" s="195" t="str">
        <f t="shared" ca="1" si="1"/>
        <v/>
      </c>
      <c r="D84" s="13" t="s">
        <v>272</v>
      </c>
    </row>
    <row r="85" spans="1:4" s="13" customFormat="1" ht="24.95" customHeight="1">
      <c r="A85" s="370" t="str">
        <f>IF(Estandares!B59="","",CONCATENATE(Estandares!A59," ",Estandares!B59))</f>
        <v/>
      </c>
      <c r="B85" s="316" t="str">
        <f ca="1">IF(ISERROR(INDIRECT($C$4&amp;D73&amp;Informe!$C$3)),"",INDIRECT($C$4&amp;D73&amp;Informe!$C$3))</f>
        <v/>
      </c>
      <c r="C85" s="195" t="str">
        <f t="shared" ca="1" si="1"/>
        <v/>
      </c>
      <c r="D85" s="13" t="s">
        <v>273</v>
      </c>
    </row>
    <row r="86" spans="1:4" s="13" customFormat="1" ht="24.95" customHeight="1">
      <c r="A86" s="370" t="str">
        <f>IF(Estandares!B60="","",CONCATENATE(Estandares!A60," ",Estandares!B60))</f>
        <v/>
      </c>
      <c r="B86" s="316" t="str">
        <f ca="1">IF(ISERROR(INDIRECT($C$4&amp;D74&amp;Informe!$C$3)),"",INDIRECT($C$4&amp;D74&amp;Informe!$C$3))</f>
        <v/>
      </c>
      <c r="C86" s="195" t="str">
        <f t="shared" ca="1" si="1"/>
        <v/>
      </c>
      <c r="D86" s="13" t="s">
        <v>274</v>
      </c>
    </row>
    <row r="87" spans="1:4" s="13" customFormat="1" ht="24.95" customHeight="1">
      <c r="A87" s="370" t="str">
        <f>IF(Estandares!B61="","",CONCATENATE(Estandares!A61," ",Estandares!B61))</f>
        <v/>
      </c>
      <c r="B87" s="316" t="str">
        <f ca="1">IF(ISERROR(INDIRECT($C$4&amp;D75&amp;Informe!$C$3)),"",INDIRECT($C$4&amp;D75&amp;Informe!$C$3))</f>
        <v/>
      </c>
      <c r="C87" s="195" t="str">
        <f t="shared" ca="1" si="1"/>
        <v/>
      </c>
      <c r="D87" s="13" t="s">
        <v>275</v>
      </c>
    </row>
    <row r="88" spans="1:4" s="13" customFormat="1" ht="24.95" customHeight="1">
      <c r="A88" s="370" t="str">
        <f>IF(Estandares!B62="","",CONCATENATE(Estandares!A62," ",Estandares!B62))</f>
        <v/>
      </c>
      <c r="B88" s="316" t="str">
        <f ca="1">IF(ISERROR(INDIRECT($C$4&amp;D76&amp;Informe!$C$3)),"",INDIRECT($C$4&amp;D76&amp;Informe!$C$3))</f>
        <v/>
      </c>
      <c r="C88" s="195" t="str">
        <f t="shared" ca="1" si="1"/>
        <v/>
      </c>
      <c r="D88" s="13" t="s">
        <v>276</v>
      </c>
    </row>
    <row r="89" spans="1:4" s="13" customFormat="1" ht="24.95" customHeight="1">
      <c r="A89" s="370" t="str">
        <f>IF(Estandares!B63="","",CONCATENATE(Estandares!A63," ",Estandares!B63))</f>
        <v/>
      </c>
      <c r="B89" s="316" t="str">
        <f ca="1">IF(ISERROR(INDIRECT($C$4&amp;D77&amp;Informe!$C$3)),"",INDIRECT($C$4&amp;D77&amp;Informe!$C$3))</f>
        <v/>
      </c>
      <c r="C89" s="195" t="str">
        <f t="shared" ca="1" si="1"/>
        <v/>
      </c>
      <c r="D89" s="13" t="s">
        <v>277</v>
      </c>
    </row>
    <row r="90" spans="1:4" s="13" customFormat="1" ht="24.95" customHeight="1">
      <c r="A90" s="370" t="str">
        <f>IF(Estandares!B64="","",CONCATENATE(Estandares!A64," ",Estandares!B64))</f>
        <v/>
      </c>
      <c r="B90" s="316" t="str">
        <f ca="1">IF(ISERROR(INDIRECT($C$4&amp;D78&amp;Informe!$C$3)),"",INDIRECT($C$4&amp;D78&amp;Informe!$C$3))</f>
        <v/>
      </c>
      <c r="C90" s="195" t="str">
        <f t="shared" ca="1" si="1"/>
        <v/>
      </c>
      <c r="D90" s="13" t="s">
        <v>278</v>
      </c>
    </row>
    <row r="91" spans="1:4" s="13" customFormat="1" ht="24.95" customHeight="1">
      <c r="A91" s="370" t="str">
        <f>IF(Estandares!B65="","",CONCATENATE(Estandares!A65," ",Estandares!B65))</f>
        <v/>
      </c>
      <c r="B91" s="316" t="str">
        <f ca="1">IF(ISERROR(INDIRECT($C$4&amp;D79&amp;Informe!$C$3)),"",INDIRECT($C$4&amp;D79&amp;Informe!$C$3))</f>
        <v/>
      </c>
      <c r="C91" s="195" t="str">
        <f t="shared" ca="1" si="1"/>
        <v/>
      </c>
      <c r="D91" s="13" t="s">
        <v>279</v>
      </c>
    </row>
    <row r="92" spans="1:4" s="13" customFormat="1" ht="24.95" customHeight="1">
      <c r="A92" s="370" t="str">
        <f>IF(Estandares!B66="","",CONCATENATE(Estandares!A66," ",Estandares!B66))</f>
        <v/>
      </c>
      <c r="B92" s="316" t="str">
        <f ca="1">IF(ISERROR(INDIRECT($C$4&amp;D80&amp;Informe!$C$3)),"",INDIRECT($C$4&amp;D80&amp;Informe!$C$3))</f>
        <v/>
      </c>
      <c r="C92" s="195" t="str">
        <f t="shared" ca="1" si="1"/>
        <v/>
      </c>
      <c r="D92" s="13" t="s">
        <v>280</v>
      </c>
    </row>
    <row r="93" spans="1:4" s="13" customFormat="1" ht="24.95" customHeight="1">
      <c r="A93" s="370" t="str">
        <f>IF(Estandares!B67="","",CONCATENATE(Estandares!A67," ",Estandares!B67))</f>
        <v/>
      </c>
      <c r="B93" s="316" t="str">
        <f ca="1">IF(ISERROR(INDIRECT($C$4&amp;D81&amp;Informe!$C$3)),"",INDIRECT($C$4&amp;D81&amp;Informe!$C$3))</f>
        <v/>
      </c>
      <c r="C93" s="195" t="str">
        <f t="shared" ca="1" si="1"/>
        <v/>
      </c>
      <c r="D93" s="13" t="s">
        <v>281</v>
      </c>
    </row>
    <row r="94" spans="1:4" s="13" customFormat="1" ht="24.95" customHeight="1">
      <c r="A94" s="370" t="str">
        <f>IF(Estandares!B68="","",CONCATENATE(Estandares!A68," ",Estandares!B68))</f>
        <v/>
      </c>
      <c r="B94" s="316" t="str">
        <f ca="1">IF(ISERROR(INDIRECT($C$4&amp;D82&amp;Informe!$C$3)),"",INDIRECT($C$4&amp;D82&amp;Informe!$C$3))</f>
        <v/>
      </c>
      <c r="C94" s="195" t="str">
        <f t="shared" ref="C94:C153" ca="1" si="2">IF(B94="","",IF(B94=1,$A$12,IF(B94=2,$A$13,IF(B94=3,$A$14,IF(B94=4,$A$15,$A$16)))))</f>
        <v/>
      </c>
      <c r="D94" s="13" t="s">
        <v>282</v>
      </c>
    </row>
    <row r="95" spans="1:4" s="13" customFormat="1" ht="24.95" customHeight="1">
      <c r="A95" s="370" t="str">
        <f>IF(Estandares!B69="","",CONCATENATE(Estandares!A69," ",Estandares!B69))</f>
        <v/>
      </c>
      <c r="B95" s="316" t="str">
        <f ca="1">IF(ISERROR(INDIRECT($C$4&amp;D83&amp;Informe!$C$3)),"",INDIRECT($C$4&amp;D83&amp;Informe!$C$3))</f>
        <v/>
      </c>
      <c r="C95" s="195" t="str">
        <f t="shared" ca="1" si="2"/>
        <v/>
      </c>
      <c r="D95" s="13" t="s">
        <v>283</v>
      </c>
    </row>
    <row r="96" spans="1:4" s="13" customFormat="1" ht="24.95" customHeight="1">
      <c r="A96" s="370" t="str">
        <f>IF(Estandares!B70="","",CONCATENATE(Estandares!A70," ",Estandares!B70))</f>
        <v/>
      </c>
      <c r="B96" s="316" t="str">
        <f ca="1">IF(ISERROR(INDIRECT($C$4&amp;D84&amp;Informe!$C$3)),"",INDIRECT($C$4&amp;D84&amp;Informe!$C$3))</f>
        <v/>
      </c>
      <c r="C96" s="195" t="str">
        <f t="shared" ca="1" si="2"/>
        <v/>
      </c>
      <c r="D96" s="13" t="s">
        <v>284</v>
      </c>
    </row>
    <row r="97" spans="1:4" s="13" customFormat="1" ht="24.95" customHeight="1">
      <c r="A97" s="370" t="str">
        <f>IF(Estandares!B71="","",CONCATENATE(Estandares!A71," ",Estandares!B71))</f>
        <v/>
      </c>
      <c r="B97" s="316" t="str">
        <f ca="1">IF(ISERROR(INDIRECT($C$4&amp;D85&amp;Informe!$C$3)),"",INDIRECT($C$4&amp;D85&amp;Informe!$C$3))</f>
        <v/>
      </c>
      <c r="C97" s="195" t="str">
        <f t="shared" ca="1" si="2"/>
        <v/>
      </c>
      <c r="D97" s="13" t="s">
        <v>285</v>
      </c>
    </row>
    <row r="98" spans="1:4" s="13" customFormat="1" ht="24.95" customHeight="1">
      <c r="A98" s="370" t="str">
        <f>IF(Estandares!B72="","",CONCATENATE(Estandares!A72," ",Estandares!B72))</f>
        <v/>
      </c>
      <c r="B98" s="316" t="str">
        <f ca="1">IF(ISERROR(INDIRECT($C$4&amp;D86&amp;Informe!$C$3)),"",INDIRECT($C$4&amp;D86&amp;Informe!$C$3))</f>
        <v/>
      </c>
      <c r="C98" s="195" t="str">
        <f t="shared" ca="1" si="2"/>
        <v/>
      </c>
      <c r="D98" s="13" t="s">
        <v>286</v>
      </c>
    </row>
    <row r="99" spans="1:4" s="13" customFormat="1" ht="24.95" customHeight="1">
      <c r="A99" s="370" t="str">
        <f>IF(Estandares!B73="","",CONCATENATE(Estandares!A73," ",Estandares!B73))</f>
        <v/>
      </c>
      <c r="B99" s="316" t="str">
        <f ca="1">IF(ISERROR(INDIRECT($C$4&amp;D87&amp;Informe!$C$3)),"",INDIRECT($C$4&amp;D87&amp;Informe!$C$3))</f>
        <v/>
      </c>
      <c r="C99" s="195" t="str">
        <f t="shared" ca="1" si="2"/>
        <v/>
      </c>
      <c r="D99" s="13" t="s">
        <v>287</v>
      </c>
    </row>
    <row r="100" spans="1:4" s="13" customFormat="1" ht="24.95" customHeight="1">
      <c r="A100" s="370" t="str">
        <f>IF(Estandares!B74="","",CONCATENATE(Estandares!A74," ",Estandares!B74))</f>
        <v/>
      </c>
      <c r="B100" s="316" t="str">
        <f ca="1">IF(ISERROR(INDIRECT($C$4&amp;D88&amp;Informe!$C$3)),"",INDIRECT($C$4&amp;D88&amp;Informe!$C$3))</f>
        <v/>
      </c>
      <c r="C100" s="195" t="str">
        <f t="shared" ca="1" si="2"/>
        <v/>
      </c>
      <c r="D100" s="13" t="s">
        <v>288</v>
      </c>
    </row>
    <row r="101" spans="1:4" s="13" customFormat="1" ht="24.95" customHeight="1">
      <c r="A101" s="370" t="str">
        <f>IF(Estandares!B75="","",CONCATENATE(Estandares!A75," ",Estandares!B75))</f>
        <v/>
      </c>
      <c r="B101" s="316" t="str">
        <f ca="1">IF(ISERROR(INDIRECT($C$4&amp;D89&amp;Informe!$C$3)),"",INDIRECT($C$4&amp;D89&amp;Informe!$C$3))</f>
        <v/>
      </c>
      <c r="C101" s="195" t="str">
        <f t="shared" ca="1" si="2"/>
        <v/>
      </c>
      <c r="D101" s="13" t="s">
        <v>289</v>
      </c>
    </row>
    <row r="102" spans="1:4" s="13" customFormat="1" ht="24.95" customHeight="1">
      <c r="A102" s="370" t="str">
        <f>IF(Estandares!B76="","",CONCATENATE(Estandares!A76," ",Estandares!B76))</f>
        <v/>
      </c>
      <c r="B102" s="316" t="str">
        <f ca="1">IF(ISERROR(INDIRECT($C$4&amp;D90&amp;Informe!$C$3)),"",INDIRECT($C$4&amp;D90&amp;Informe!$C$3))</f>
        <v/>
      </c>
      <c r="C102" s="195" t="str">
        <f t="shared" ca="1" si="2"/>
        <v/>
      </c>
      <c r="D102" s="13" t="s">
        <v>290</v>
      </c>
    </row>
    <row r="103" spans="1:4" s="13" customFormat="1" ht="24.95" customHeight="1">
      <c r="A103" s="370" t="str">
        <f>IF(Estandares!B77="","",CONCATENATE(Estandares!A77," ",Estandares!B77))</f>
        <v/>
      </c>
      <c r="B103" s="316" t="str">
        <f ca="1">IF(ISERROR(INDIRECT($C$4&amp;D91&amp;Informe!$C$3)),"",INDIRECT($C$4&amp;D91&amp;Informe!$C$3))</f>
        <v/>
      </c>
      <c r="C103" s="195" t="str">
        <f t="shared" ca="1" si="2"/>
        <v/>
      </c>
      <c r="D103" s="13" t="s">
        <v>291</v>
      </c>
    </row>
    <row r="104" spans="1:4" s="13" customFormat="1" ht="24.95" customHeight="1">
      <c r="A104" s="370" t="str">
        <f>IF(Estandares!B78="","",CONCATENATE(Estandares!A78," ",Estandares!B78))</f>
        <v/>
      </c>
      <c r="B104" s="316" t="str">
        <f ca="1">IF(ISERROR(INDIRECT($C$4&amp;D92&amp;Informe!$C$3)),"",INDIRECT($C$4&amp;D92&amp;Informe!$C$3))</f>
        <v/>
      </c>
      <c r="C104" s="195" t="str">
        <f t="shared" ca="1" si="2"/>
        <v/>
      </c>
      <c r="D104" s="13" t="s">
        <v>292</v>
      </c>
    </row>
    <row r="105" spans="1:4" s="13" customFormat="1" ht="24.95" customHeight="1">
      <c r="A105" s="370" t="str">
        <f>IF(Estandares!B79="","",CONCATENATE(Estandares!A79," ",Estandares!B79))</f>
        <v/>
      </c>
      <c r="B105" s="316" t="str">
        <f ca="1">IF(ISERROR(INDIRECT($C$4&amp;D93&amp;Informe!$C$3)),"",INDIRECT($C$4&amp;D93&amp;Informe!$C$3))</f>
        <v/>
      </c>
      <c r="C105" s="195" t="str">
        <f t="shared" ca="1" si="2"/>
        <v/>
      </c>
      <c r="D105" s="13" t="s">
        <v>293</v>
      </c>
    </row>
    <row r="106" spans="1:4" s="13" customFormat="1" ht="24.95" customHeight="1">
      <c r="A106" s="370" t="str">
        <f>IF(Estandares!B80="","",CONCATENATE(Estandares!A80," ",Estandares!B80))</f>
        <v/>
      </c>
      <c r="B106" s="316" t="str">
        <f ca="1">IF(ISERROR(INDIRECT($C$4&amp;D94&amp;Informe!$C$3)),"",INDIRECT($C$4&amp;D94&amp;Informe!$C$3))</f>
        <v/>
      </c>
      <c r="C106" s="195" t="str">
        <f t="shared" ca="1" si="2"/>
        <v/>
      </c>
      <c r="D106" s="13" t="s">
        <v>294</v>
      </c>
    </row>
    <row r="107" spans="1:4" s="13" customFormat="1" ht="24.95" customHeight="1">
      <c r="A107" s="370" t="str">
        <f>IF(Estandares!B81="","",CONCATENATE(Estandares!A81," ",Estandares!B81))</f>
        <v/>
      </c>
      <c r="B107" s="316" t="str">
        <f ca="1">IF(ISERROR(INDIRECT($C$4&amp;D95&amp;Informe!$C$3)),"",INDIRECT($C$4&amp;D95&amp;Informe!$C$3))</f>
        <v/>
      </c>
      <c r="C107" s="195" t="str">
        <f t="shared" ca="1" si="2"/>
        <v/>
      </c>
      <c r="D107" s="13" t="s">
        <v>295</v>
      </c>
    </row>
    <row r="108" spans="1:4" s="13" customFormat="1" ht="24.95" customHeight="1">
      <c r="A108" s="370" t="str">
        <f>IF(Estandares!B82="","",CONCATENATE(Estandares!A82," ",Estandares!B82))</f>
        <v/>
      </c>
      <c r="B108" s="316" t="str">
        <f ca="1">IF(ISERROR(INDIRECT($C$4&amp;D96&amp;Informe!$C$3)),"",INDIRECT($C$4&amp;D96&amp;Informe!$C$3))</f>
        <v/>
      </c>
      <c r="C108" s="195" t="str">
        <f t="shared" ca="1" si="2"/>
        <v/>
      </c>
      <c r="D108" s="13" t="s">
        <v>296</v>
      </c>
    </row>
    <row r="109" spans="1:4" s="13" customFormat="1" ht="24.95" customHeight="1">
      <c r="A109" s="370" t="str">
        <f>IF(Estandares!B83="","",CONCATENATE(Estandares!A83," ",Estandares!B83))</f>
        <v/>
      </c>
      <c r="B109" s="316" t="str">
        <f ca="1">IF(ISERROR(INDIRECT($C$4&amp;D97&amp;Informe!$C$3)),"",INDIRECT($C$4&amp;D97&amp;Informe!$C$3))</f>
        <v/>
      </c>
      <c r="C109" s="195" t="str">
        <f t="shared" ca="1" si="2"/>
        <v/>
      </c>
      <c r="D109" s="13" t="s">
        <v>297</v>
      </c>
    </row>
    <row r="110" spans="1:4" s="13" customFormat="1" ht="24.95" customHeight="1">
      <c r="A110" s="370" t="str">
        <f>IF(Estandares!B84="","",CONCATENATE(Estandares!A84," ",Estandares!B84))</f>
        <v/>
      </c>
      <c r="B110" s="316" t="str">
        <f ca="1">IF(ISERROR(INDIRECT($C$4&amp;D98&amp;Informe!$C$3)),"",INDIRECT($C$4&amp;D98&amp;Informe!$C$3))</f>
        <v/>
      </c>
      <c r="C110" s="195" t="str">
        <f t="shared" ca="1" si="2"/>
        <v/>
      </c>
      <c r="D110" s="13" t="s">
        <v>298</v>
      </c>
    </row>
    <row r="111" spans="1:4" s="13" customFormat="1" ht="24.95" customHeight="1">
      <c r="A111" s="370" t="str">
        <f>IF(Estandares!B85="","",CONCATENATE(Estandares!A85," ",Estandares!B85))</f>
        <v/>
      </c>
      <c r="B111" s="316" t="str">
        <f ca="1">IF(ISERROR(INDIRECT($C$4&amp;D99&amp;Informe!$C$3)),"",INDIRECT($C$4&amp;D99&amp;Informe!$C$3))</f>
        <v/>
      </c>
      <c r="C111" s="195" t="str">
        <f t="shared" ca="1" si="2"/>
        <v/>
      </c>
      <c r="D111" s="13" t="s">
        <v>299</v>
      </c>
    </row>
    <row r="112" spans="1:4" s="13" customFormat="1" ht="24.95" customHeight="1">
      <c r="A112" s="370" t="str">
        <f>IF(Estandares!B86="","",CONCATENATE(Estandares!A86," ",Estandares!B86))</f>
        <v/>
      </c>
      <c r="B112" s="316" t="str">
        <f ca="1">IF(ISERROR(INDIRECT($C$4&amp;D100&amp;Informe!$C$3)),"",INDIRECT($C$4&amp;D100&amp;Informe!$C$3))</f>
        <v/>
      </c>
      <c r="C112" s="195" t="str">
        <f t="shared" ca="1" si="2"/>
        <v/>
      </c>
      <c r="D112" s="13" t="s">
        <v>300</v>
      </c>
    </row>
    <row r="113" spans="1:4" s="13" customFormat="1" ht="24.95" customHeight="1">
      <c r="A113" s="370" t="str">
        <f>IF(Estandares!B87="","",CONCATENATE(Estandares!A87," ",Estandares!B87))</f>
        <v/>
      </c>
      <c r="B113" s="316" t="str">
        <f ca="1">IF(ISERROR(INDIRECT($C$4&amp;D101&amp;Informe!$C$3)),"",INDIRECT($C$4&amp;D101&amp;Informe!$C$3))</f>
        <v/>
      </c>
      <c r="C113" s="195" t="str">
        <f t="shared" ca="1" si="2"/>
        <v/>
      </c>
      <c r="D113" s="13" t="s">
        <v>301</v>
      </c>
    </row>
    <row r="114" spans="1:4" s="13" customFormat="1" ht="24.95" customHeight="1">
      <c r="A114" s="370" t="str">
        <f>IF(Estandares!B88="","",CONCATENATE(Estandares!A88," ",Estandares!B88))</f>
        <v/>
      </c>
      <c r="B114" s="316" t="str">
        <f ca="1">IF(ISERROR(INDIRECT($C$4&amp;D102&amp;Informe!$C$3)),"",INDIRECT($C$4&amp;D102&amp;Informe!$C$3))</f>
        <v/>
      </c>
      <c r="C114" s="195" t="str">
        <f t="shared" ca="1" si="2"/>
        <v/>
      </c>
      <c r="D114" s="13" t="s">
        <v>302</v>
      </c>
    </row>
    <row r="115" spans="1:4" s="13" customFormat="1" ht="24.95" customHeight="1">
      <c r="A115" s="370" t="str">
        <f>IF(Estandares!B89="","",CONCATENATE(Estandares!A89," ",Estandares!B89))</f>
        <v/>
      </c>
      <c r="B115" s="316" t="str">
        <f ca="1">IF(ISERROR(INDIRECT($C$4&amp;D103&amp;Informe!$C$3)),"",INDIRECT($C$4&amp;D103&amp;Informe!$C$3))</f>
        <v/>
      </c>
      <c r="C115" s="195" t="str">
        <f t="shared" ca="1" si="2"/>
        <v/>
      </c>
      <c r="D115" s="13" t="s">
        <v>303</v>
      </c>
    </row>
    <row r="116" spans="1:4" s="13" customFormat="1" ht="24.95" customHeight="1">
      <c r="A116" s="370" t="str">
        <f>IF(Estandares!B90="","",CONCATENATE(Estandares!A90," ",Estandares!B90))</f>
        <v/>
      </c>
      <c r="B116" s="316" t="str">
        <f ca="1">IF(ISERROR(INDIRECT($C$4&amp;D104&amp;Informe!$C$3)),"",INDIRECT($C$4&amp;D104&amp;Informe!$C$3))</f>
        <v/>
      </c>
      <c r="C116" s="195" t="str">
        <f t="shared" ca="1" si="2"/>
        <v/>
      </c>
      <c r="D116" s="13" t="s">
        <v>304</v>
      </c>
    </row>
    <row r="117" spans="1:4" s="13" customFormat="1" ht="24.95" customHeight="1">
      <c r="A117" s="370" t="str">
        <f>IF(Estandares!B91="","",CONCATENATE(Estandares!A91," ",Estandares!B91))</f>
        <v/>
      </c>
      <c r="B117" s="316" t="str">
        <f ca="1">IF(ISERROR(INDIRECT($C$4&amp;D105&amp;Informe!$C$3)),"",INDIRECT($C$4&amp;D105&amp;Informe!$C$3))</f>
        <v/>
      </c>
      <c r="C117" s="195" t="str">
        <f t="shared" ca="1" si="2"/>
        <v/>
      </c>
      <c r="D117" s="13" t="s">
        <v>305</v>
      </c>
    </row>
    <row r="118" spans="1:4" s="13" customFormat="1" ht="24.95" customHeight="1">
      <c r="A118" s="370" t="str">
        <f>IF(Estandares!B92="","",CONCATENATE(Estandares!A92," ",Estandares!B92))</f>
        <v/>
      </c>
      <c r="B118" s="316" t="str">
        <f ca="1">IF(ISERROR(INDIRECT($C$4&amp;D106&amp;Informe!$C$3)),"",INDIRECT($C$4&amp;D106&amp;Informe!$C$3))</f>
        <v/>
      </c>
      <c r="C118" s="195" t="str">
        <f t="shared" ca="1" si="2"/>
        <v/>
      </c>
      <c r="D118" s="13" t="s">
        <v>306</v>
      </c>
    </row>
    <row r="119" spans="1:4" s="13" customFormat="1" ht="24.95" customHeight="1">
      <c r="A119" s="370" t="str">
        <f>IF(Estandares!B93="","",CONCATENATE(Estandares!A93," ",Estandares!B93))</f>
        <v/>
      </c>
      <c r="B119" s="316" t="str">
        <f ca="1">IF(ISERROR(INDIRECT($C$4&amp;D107&amp;Informe!$C$3)),"",INDIRECT($C$4&amp;D107&amp;Informe!$C$3))</f>
        <v/>
      </c>
      <c r="C119" s="195" t="str">
        <f t="shared" ca="1" si="2"/>
        <v/>
      </c>
      <c r="D119" s="13" t="s">
        <v>307</v>
      </c>
    </row>
    <row r="120" spans="1:4" s="13" customFormat="1" ht="24.95" customHeight="1">
      <c r="A120" s="370" t="str">
        <f>IF(Estandares!B94="","",CONCATENATE(Estandares!A94," ",Estandares!B94))</f>
        <v/>
      </c>
      <c r="B120" s="316" t="str">
        <f ca="1">IF(ISERROR(INDIRECT($C$4&amp;D108&amp;Informe!$C$3)),"",INDIRECT($C$4&amp;D108&amp;Informe!$C$3))</f>
        <v/>
      </c>
      <c r="C120" s="195" t="str">
        <f t="shared" ca="1" si="2"/>
        <v/>
      </c>
      <c r="D120" s="13" t="s">
        <v>308</v>
      </c>
    </row>
    <row r="121" spans="1:4" s="13" customFormat="1" ht="24.95" customHeight="1">
      <c r="A121" s="370" t="str">
        <f>IF(Estandares!B95="","",CONCATENATE(Estandares!A95," ",Estandares!B95))</f>
        <v/>
      </c>
      <c r="B121" s="316" t="str">
        <f ca="1">IF(ISERROR(INDIRECT($C$4&amp;D109&amp;Informe!$C$3)),"",INDIRECT($C$4&amp;D109&amp;Informe!$C$3))</f>
        <v/>
      </c>
      <c r="C121" s="195" t="str">
        <f t="shared" ca="1" si="2"/>
        <v/>
      </c>
      <c r="D121" s="13" t="s">
        <v>309</v>
      </c>
    </row>
    <row r="122" spans="1:4" s="13" customFormat="1" ht="24.95" customHeight="1">
      <c r="A122" s="370" t="str">
        <f>IF(Estandares!B96="","",CONCATENATE(Estandares!A96," ",Estandares!B96))</f>
        <v/>
      </c>
      <c r="B122" s="316" t="str">
        <f ca="1">IF(ISERROR(INDIRECT($C$4&amp;D110&amp;Informe!$C$3)),"",INDIRECT($C$4&amp;D110&amp;Informe!$C$3))</f>
        <v/>
      </c>
      <c r="C122" s="195" t="str">
        <f t="shared" ca="1" si="2"/>
        <v/>
      </c>
      <c r="D122" s="13" t="s">
        <v>310</v>
      </c>
    </row>
    <row r="123" spans="1:4" s="13" customFormat="1" ht="24.95" customHeight="1">
      <c r="A123" s="370" t="str">
        <f>IF(Estandares!B97="","",CONCATENATE(Estandares!A97," ",Estandares!B97))</f>
        <v/>
      </c>
      <c r="B123" s="316" t="str">
        <f ca="1">IF(ISERROR(INDIRECT($C$4&amp;D111&amp;Informe!$C$3)),"",INDIRECT($C$4&amp;D111&amp;Informe!$C$3))</f>
        <v/>
      </c>
      <c r="C123" s="195" t="str">
        <f t="shared" ca="1" si="2"/>
        <v/>
      </c>
      <c r="D123" s="13" t="s">
        <v>311</v>
      </c>
    </row>
    <row r="124" spans="1:4" s="13" customFormat="1" ht="24.95" customHeight="1">
      <c r="A124" s="370" t="str">
        <f>IF(Estandares!B98="","",CONCATENATE(Estandares!A98," ",Estandares!B98))</f>
        <v/>
      </c>
      <c r="B124" s="316" t="str">
        <f ca="1">IF(ISERROR(INDIRECT($C$4&amp;D112&amp;Informe!$C$3)),"",INDIRECT($C$4&amp;D112&amp;Informe!$C$3))</f>
        <v/>
      </c>
      <c r="C124" s="195" t="str">
        <f t="shared" ca="1" si="2"/>
        <v/>
      </c>
      <c r="D124" s="13" t="s">
        <v>312</v>
      </c>
    </row>
    <row r="125" spans="1:4" s="13" customFormat="1" ht="24.95" customHeight="1">
      <c r="A125" s="370" t="str">
        <f>IF(Estandares!B99="","",CONCATENATE(Estandares!A99," ",Estandares!B99))</f>
        <v/>
      </c>
      <c r="B125" s="316" t="str">
        <f ca="1">IF(ISERROR(INDIRECT($C$4&amp;D113&amp;Informe!$C$3)),"",INDIRECT($C$4&amp;D113&amp;Informe!$C$3))</f>
        <v/>
      </c>
      <c r="C125" s="195" t="str">
        <f t="shared" ca="1" si="2"/>
        <v/>
      </c>
      <c r="D125" s="13" t="s">
        <v>313</v>
      </c>
    </row>
    <row r="126" spans="1:4" s="13" customFormat="1" ht="24.95" customHeight="1">
      <c r="A126" s="370" t="str">
        <f>IF(Estandares!B100="","",CONCATENATE(Estandares!A100," ",Estandares!B100))</f>
        <v/>
      </c>
      <c r="B126" s="316" t="str">
        <f ca="1">IF(ISERROR(INDIRECT($C$4&amp;D114&amp;Informe!$C$3)),"",INDIRECT($C$4&amp;D114&amp;Informe!$C$3))</f>
        <v/>
      </c>
      <c r="C126" s="195" t="str">
        <f t="shared" ca="1" si="2"/>
        <v/>
      </c>
      <c r="D126" s="13" t="s">
        <v>314</v>
      </c>
    </row>
    <row r="127" spans="1:4" s="13" customFormat="1" ht="24.95" customHeight="1">
      <c r="A127" s="370" t="str">
        <f>IF(Estandares!B101="","",CONCATENATE(Estandares!A101," ",Estandares!B101))</f>
        <v/>
      </c>
      <c r="B127" s="316" t="str">
        <f ca="1">IF(ISERROR(INDIRECT($C$4&amp;D115&amp;Informe!$C$3)),"",INDIRECT($C$4&amp;D115&amp;Informe!$C$3))</f>
        <v/>
      </c>
      <c r="C127" s="195" t="str">
        <f t="shared" ca="1" si="2"/>
        <v/>
      </c>
      <c r="D127" s="13" t="s">
        <v>315</v>
      </c>
    </row>
    <row r="128" spans="1:4" s="13" customFormat="1" ht="24.95" customHeight="1">
      <c r="A128" s="370" t="str">
        <f>IF(Estandares!B102="","",CONCATENATE(Estandares!A102," ",Estandares!B102))</f>
        <v/>
      </c>
      <c r="B128" s="316" t="str">
        <f ca="1">IF(ISERROR(INDIRECT($C$4&amp;D116&amp;Informe!$C$3)),"",INDIRECT($C$4&amp;D116&amp;Informe!$C$3))</f>
        <v/>
      </c>
      <c r="C128" s="195" t="str">
        <f t="shared" ca="1" si="2"/>
        <v/>
      </c>
      <c r="D128" s="13" t="s">
        <v>316</v>
      </c>
    </row>
    <row r="129" spans="1:4" s="13" customFormat="1" ht="24.95" customHeight="1">
      <c r="A129" s="370" t="str">
        <f>IF(Estandares!B103="","",CONCATENATE(Estandares!A103," ",Estandares!B103))</f>
        <v/>
      </c>
      <c r="B129" s="316" t="str">
        <f ca="1">IF(ISERROR(INDIRECT($C$4&amp;D117&amp;Informe!$C$3)),"",INDIRECT($C$4&amp;D117&amp;Informe!$C$3))</f>
        <v/>
      </c>
      <c r="C129" s="195" t="str">
        <f t="shared" ca="1" si="2"/>
        <v/>
      </c>
      <c r="D129" s="13" t="s">
        <v>317</v>
      </c>
    </row>
    <row r="130" spans="1:4" s="13" customFormat="1" ht="24.95" customHeight="1">
      <c r="A130" s="370" t="str">
        <f>IF(Estandares!B104="","",CONCATENATE(Estandares!A104," ",Estandares!B104))</f>
        <v/>
      </c>
      <c r="B130" s="316" t="str">
        <f ca="1">IF(ISERROR(INDIRECT($C$4&amp;D118&amp;Informe!$C$3)),"",INDIRECT($C$4&amp;D118&amp;Informe!$C$3))</f>
        <v/>
      </c>
      <c r="C130" s="195" t="str">
        <f t="shared" ca="1" si="2"/>
        <v/>
      </c>
      <c r="D130" s="13" t="s">
        <v>318</v>
      </c>
    </row>
    <row r="131" spans="1:4" s="13" customFormat="1" ht="24.95" customHeight="1">
      <c r="A131" s="370" t="str">
        <f>IF(Estandares!B105="","",CONCATENATE(Estandares!A105," ",Estandares!B105))</f>
        <v/>
      </c>
      <c r="B131" s="316" t="str">
        <f ca="1">IF(ISERROR(INDIRECT($C$4&amp;D119&amp;Informe!$C$3)),"",INDIRECT($C$4&amp;D119&amp;Informe!$C$3))</f>
        <v/>
      </c>
      <c r="C131" s="195" t="str">
        <f t="shared" ca="1" si="2"/>
        <v/>
      </c>
      <c r="D131" s="13" t="s">
        <v>319</v>
      </c>
    </row>
    <row r="132" spans="1:4" s="13" customFormat="1" ht="24.95" customHeight="1">
      <c r="A132" s="370" t="str">
        <f>IF(Estandares!B106="","",CONCATENATE(Estandares!A106," ",Estandares!B106))</f>
        <v/>
      </c>
      <c r="B132" s="316" t="str">
        <f ca="1">IF(ISERROR(INDIRECT($C$4&amp;D120&amp;Informe!$C$3)),"",INDIRECT($C$4&amp;D120&amp;Informe!$C$3))</f>
        <v/>
      </c>
      <c r="C132" s="195" t="str">
        <f t="shared" ca="1" si="2"/>
        <v/>
      </c>
      <c r="D132" s="13" t="s">
        <v>320</v>
      </c>
    </row>
    <row r="133" spans="1:4" s="13" customFormat="1" ht="24.95" customHeight="1">
      <c r="A133" s="370" t="str">
        <f>IF(Estandares!B107="","",CONCATENATE(Estandares!A107," ",Estandares!B107))</f>
        <v/>
      </c>
      <c r="B133" s="316" t="str">
        <f ca="1">IF(ISERROR(INDIRECT($C$4&amp;D121&amp;Informe!$C$3)),"",INDIRECT($C$4&amp;D121&amp;Informe!$C$3))</f>
        <v/>
      </c>
      <c r="C133" s="195" t="str">
        <f t="shared" ca="1" si="2"/>
        <v/>
      </c>
      <c r="D133" s="13" t="s">
        <v>321</v>
      </c>
    </row>
    <row r="134" spans="1:4" s="13" customFormat="1" ht="24.95" customHeight="1">
      <c r="A134" s="370" t="str">
        <f>IF(Estandares!B108="","",CONCATENATE(Estandares!A108," ",Estandares!B108))</f>
        <v/>
      </c>
      <c r="B134" s="316" t="str">
        <f ca="1">IF(ISERROR(INDIRECT($C$4&amp;D122&amp;Informe!$C$3)),"",INDIRECT($C$4&amp;D122&amp;Informe!$C$3))</f>
        <v/>
      </c>
      <c r="C134" s="195" t="str">
        <f t="shared" ca="1" si="2"/>
        <v/>
      </c>
      <c r="D134" s="13" t="s">
        <v>322</v>
      </c>
    </row>
    <row r="135" spans="1:4" s="13" customFormat="1" ht="24.95" customHeight="1">
      <c r="A135" s="370" t="str">
        <f>IF(Estandares!B109="","",CONCATENATE(Estandares!A109," ",Estandares!B109))</f>
        <v/>
      </c>
      <c r="B135" s="316" t="str">
        <f ca="1">IF(ISERROR(INDIRECT($C$4&amp;D123&amp;Informe!$C$3)),"",INDIRECT($C$4&amp;D123&amp;Informe!$C$3))</f>
        <v/>
      </c>
      <c r="C135" s="195" t="str">
        <f t="shared" ca="1" si="2"/>
        <v/>
      </c>
      <c r="D135" s="13" t="s">
        <v>323</v>
      </c>
    </row>
    <row r="136" spans="1:4" s="13" customFormat="1" ht="24.95" customHeight="1">
      <c r="A136" s="370" t="str">
        <f>IF(Estandares!B110="","",CONCATENATE(Estandares!A110," ",Estandares!B110))</f>
        <v/>
      </c>
      <c r="B136" s="316" t="str">
        <f ca="1">IF(ISERROR(INDIRECT($C$4&amp;D124&amp;Informe!$C$3)),"",INDIRECT($C$4&amp;D124&amp;Informe!$C$3))</f>
        <v/>
      </c>
      <c r="C136" s="195" t="str">
        <f t="shared" ca="1" si="2"/>
        <v/>
      </c>
      <c r="D136" s="13" t="s">
        <v>324</v>
      </c>
    </row>
    <row r="137" spans="1:4" s="13" customFormat="1" ht="24.95" customHeight="1">
      <c r="A137" s="370" t="str">
        <f>IF(Estandares!B111="","",CONCATENATE(Estandares!A111," ",Estandares!B111))</f>
        <v/>
      </c>
      <c r="B137" s="316" t="str">
        <f ca="1">IF(ISERROR(INDIRECT($C$4&amp;D125&amp;Informe!$C$3)),"",INDIRECT($C$4&amp;D125&amp;Informe!$C$3))</f>
        <v/>
      </c>
      <c r="C137" s="195" t="str">
        <f t="shared" ca="1" si="2"/>
        <v/>
      </c>
      <c r="D137" s="13" t="s">
        <v>325</v>
      </c>
    </row>
    <row r="138" spans="1:4" s="13" customFormat="1" ht="24.95" customHeight="1">
      <c r="A138" s="370" t="str">
        <f>IF(Estandares!B112="","",CONCATENATE(Estandares!A112," ",Estandares!B112))</f>
        <v/>
      </c>
      <c r="B138" s="316" t="str">
        <f ca="1">IF(ISERROR(INDIRECT($C$4&amp;D126&amp;Informe!$C$3)),"",INDIRECT($C$4&amp;D126&amp;Informe!$C$3))</f>
        <v/>
      </c>
      <c r="C138" s="195" t="str">
        <f t="shared" ca="1" si="2"/>
        <v/>
      </c>
      <c r="D138" s="13" t="s">
        <v>326</v>
      </c>
    </row>
    <row r="139" spans="1:4" s="13" customFormat="1" ht="24.95" customHeight="1">
      <c r="A139" s="370" t="str">
        <f>IF(Estandares!B113="","",CONCATENATE(Estandares!A113," ",Estandares!B113))</f>
        <v/>
      </c>
      <c r="B139" s="316" t="str">
        <f ca="1">IF(ISERROR(INDIRECT($C$4&amp;D127&amp;Informe!$C$3)),"",INDIRECT($C$4&amp;D127&amp;Informe!$C$3))</f>
        <v/>
      </c>
      <c r="C139" s="195" t="str">
        <f t="shared" ca="1" si="2"/>
        <v/>
      </c>
      <c r="D139" s="13" t="s">
        <v>327</v>
      </c>
    </row>
    <row r="140" spans="1:4" s="13" customFormat="1" ht="24.95" customHeight="1">
      <c r="A140" s="370" t="str">
        <f>IF(Estandares!B114="","",CONCATENATE(Estandares!A114," ",Estandares!B114))</f>
        <v/>
      </c>
      <c r="B140" s="316" t="str">
        <f ca="1">IF(ISERROR(INDIRECT($C$4&amp;D128&amp;Informe!$C$3)),"",INDIRECT($C$4&amp;D128&amp;Informe!$C$3))</f>
        <v/>
      </c>
      <c r="C140" s="195" t="str">
        <f t="shared" ca="1" si="2"/>
        <v/>
      </c>
      <c r="D140" s="13" t="s">
        <v>328</v>
      </c>
    </row>
    <row r="141" spans="1:4" s="13" customFormat="1" ht="24.95" customHeight="1">
      <c r="A141" s="370" t="str">
        <f>IF(Estandares!B115="","",CONCATENATE(Estandares!A115," ",Estandares!B115))</f>
        <v/>
      </c>
      <c r="B141" s="316" t="str">
        <f ca="1">IF(ISERROR(INDIRECT($C$4&amp;D129&amp;Informe!$C$3)),"",INDIRECT($C$4&amp;D129&amp;Informe!$C$3))</f>
        <v/>
      </c>
      <c r="C141" s="195" t="str">
        <f t="shared" ca="1" si="2"/>
        <v/>
      </c>
      <c r="D141" s="13" t="s">
        <v>329</v>
      </c>
    </row>
    <row r="142" spans="1:4" s="13" customFormat="1" ht="24.95" customHeight="1">
      <c r="A142" s="370" t="str">
        <f>IF(Estandares!B116="","",CONCATENATE(Estandares!A116," ",Estandares!B116))</f>
        <v/>
      </c>
      <c r="B142" s="316" t="str">
        <f ca="1">IF(ISERROR(INDIRECT($C$4&amp;D130&amp;Informe!$C$3)),"",INDIRECT($C$4&amp;D130&amp;Informe!$C$3))</f>
        <v/>
      </c>
      <c r="C142" s="195" t="str">
        <f t="shared" ca="1" si="2"/>
        <v/>
      </c>
      <c r="D142" s="13" t="s">
        <v>330</v>
      </c>
    </row>
    <row r="143" spans="1:4" s="13" customFormat="1" ht="24.95" customHeight="1">
      <c r="A143" s="370" t="str">
        <f>IF(Estandares!B117="","",CONCATENATE(Estandares!A117," ",Estandares!B117))</f>
        <v/>
      </c>
      <c r="B143" s="316" t="str">
        <f ca="1">IF(ISERROR(INDIRECT($C$4&amp;D131&amp;Informe!$C$3)),"",INDIRECT($C$4&amp;D131&amp;Informe!$C$3))</f>
        <v/>
      </c>
      <c r="C143" s="195" t="str">
        <f t="shared" ca="1" si="2"/>
        <v/>
      </c>
      <c r="D143" s="13" t="s">
        <v>331</v>
      </c>
    </row>
    <row r="144" spans="1:4" s="13" customFormat="1" ht="24.95" customHeight="1">
      <c r="A144" s="370" t="str">
        <f>IF(Estandares!B118="","",CONCATENATE(Estandares!A118," ",Estandares!B118))</f>
        <v/>
      </c>
      <c r="B144" s="316" t="str">
        <f ca="1">IF(ISERROR(INDIRECT($C$4&amp;D132&amp;Informe!$C$3)),"",INDIRECT($C$4&amp;D132&amp;Informe!$C$3))</f>
        <v/>
      </c>
      <c r="C144" s="195" t="str">
        <f t="shared" ca="1" si="2"/>
        <v/>
      </c>
      <c r="D144" s="13" t="s">
        <v>332</v>
      </c>
    </row>
    <row r="145" spans="1:4" s="13" customFormat="1" ht="24.95" customHeight="1">
      <c r="A145" s="370" t="str">
        <f>IF(Estandares!B119="","",CONCATENATE(Estandares!A119," ",Estandares!B119))</f>
        <v/>
      </c>
      <c r="B145" s="316" t="str">
        <f ca="1">IF(ISERROR(INDIRECT($C$4&amp;D133&amp;Informe!$C$3)),"",INDIRECT($C$4&amp;D133&amp;Informe!$C$3))</f>
        <v/>
      </c>
      <c r="C145" s="195" t="str">
        <f t="shared" ca="1" si="2"/>
        <v/>
      </c>
      <c r="D145" s="13" t="s">
        <v>333</v>
      </c>
    </row>
    <row r="146" spans="1:4" s="13" customFormat="1" ht="24.95" customHeight="1">
      <c r="A146" s="370" t="str">
        <f>IF(Estandares!B120="","",CONCATENATE(Estandares!A120," ",Estandares!B120))</f>
        <v/>
      </c>
      <c r="B146" s="316" t="str">
        <f ca="1">IF(ISERROR(INDIRECT($C$4&amp;D134&amp;Informe!$C$3)),"",INDIRECT($C$4&amp;D134&amp;Informe!$C$3))</f>
        <v/>
      </c>
      <c r="C146" s="195" t="str">
        <f t="shared" ca="1" si="2"/>
        <v/>
      </c>
      <c r="D146" s="13" t="s">
        <v>334</v>
      </c>
    </row>
    <row r="147" spans="1:4" s="13" customFormat="1" ht="24.95" customHeight="1">
      <c r="A147" s="370" t="str">
        <f>IF(Estandares!B121="","",CONCATENATE(Estandares!A121," ",Estandares!B121))</f>
        <v/>
      </c>
      <c r="B147" s="316" t="str">
        <f ca="1">IF(ISERROR(INDIRECT($C$4&amp;D135&amp;Informe!$C$3)),"",INDIRECT($C$4&amp;D135&amp;Informe!$C$3))</f>
        <v/>
      </c>
      <c r="C147" s="195" t="str">
        <f t="shared" ca="1" si="2"/>
        <v/>
      </c>
      <c r="D147" s="13" t="s">
        <v>335</v>
      </c>
    </row>
    <row r="148" spans="1:4" s="13" customFormat="1" ht="24.95" customHeight="1">
      <c r="A148" s="370" t="str">
        <f>IF(Estandares!B122="","",CONCATENATE(Estandares!A122," ",Estandares!B122))</f>
        <v/>
      </c>
      <c r="B148" s="316" t="str">
        <f ca="1">IF(ISERROR(INDIRECT($C$4&amp;D136&amp;Informe!$C$3)),"",INDIRECT($C$4&amp;D136&amp;Informe!$C$3))</f>
        <v/>
      </c>
      <c r="C148" s="195" t="str">
        <f t="shared" ca="1" si="2"/>
        <v/>
      </c>
      <c r="D148" s="13" t="s">
        <v>336</v>
      </c>
    </row>
    <row r="149" spans="1:4" s="13" customFormat="1" ht="24.95" customHeight="1">
      <c r="A149" s="370" t="str">
        <f>IF(Estandares!B123="","",CONCATENATE(Estandares!A123," ",Estandares!B123))</f>
        <v/>
      </c>
      <c r="B149" s="316" t="str">
        <f ca="1">IF(ISERROR(INDIRECT($C$4&amp;D137&amp;Informe!$C$3)),"",INDIRECT($C$4&amp;D137&amp;Informe!$C$3))</f>
        <v/>
      </c>
      <c r="C149" s="195" t="str">
        <f t="shared" ca="1" si="2"/>
        <v/>
      </c>
      <c r="D149" s="13" t="s">
        <v>337</v>
      </c>
    </row>
    <row r="150" spans="1:4" s="13" customFormat="1" ht="24.95" customHeight="1">
      <c r="A150" s="370" t="str">
        <f>IF(Estandares!B124="","",CONCATENATE(Estandares!A124," ",Estandares!B124))</f>
        <v/>
      </c>
      <c r="B150" s="316" t="str">
        <f ca="1">IF(ISERROR(INDIRECT($C$4&amp;D138&amp;Informe!$C$3)),"",INDIRECT($C$4&amp;D138&amp;Informe!$C$3))</f>
        <v/>
      </c>
      <c r="C150" s="195" t="str">
        <f t="shared" ca="1" si="2"/>
        <v/>
      </c>
      <c r="D150" s="13" t="s">
        <v>338</v>
      </c>
    </row>
    <row r="151" spans="1:4" s="13" customFormat="1" ht="24.95" customHeight="1">
      <c r="A151" s="370" t="str">
        <f>IF(Estandares!B125="","",CONCATENATE(Estandares!A125," ",Estandares!B125))</f>
        <v/>
      </c>
      <c r="B151" s="316" t="str">
        <f ca="1">IF(ISERROR(INDIRECT($C$4&amp;D139&amp;Informe!$C$3)),"",INDIRECT($C$4&amp;D139&amp;Informe!$C$3))</f>
        <v/>
      </c>
      <c r="C151" s="195" t="str">
        <f t="shared" ca="1" si="2"/>
        <v/>
      </c>
      <c r="D151" s="13" t="s">
        <v>339</v>
      </c>
    </row>
    <row r="152" spans="1:4" s="13" customFormat="1" ht="24.95" customHeight="1">
      <c r="A152" s="370" t="str">
        <f>IF(Estandares!B126="","",CONCATENATE(Estandares!A126," ",Estandares!B126))</f>
        <v/>
      </c>
      <c r="B152" s="316" t="str">
        <f ca="1">IF(ISERROR(INDIRECT($C$4&amp;D140&amp;Informe!$C$3)),"",INDIRECT($C$4&amp;D140&amp;Informe!$C$3))</f>
        <v/>
      </c>
      <c r="C152" s="195" t="str">
        <f t="shared" ca="1" si="2"/>
        <v/>
      </c>
      <c r="D152" s="13" t="s">
        <v>340</v>
      </c>
    </row>
    <row r="153" spans="1:4" s="13" customFormat="1" ht="24.95" customHeight="1">
      <c r="A153" s="370" t="str">
        <f>IF(Estandares!B127="","",CONCATENATE(Estandares!A127," ",Estandares!B127))</f>
        <v/>
      </c>
      <c r="B153" s="316" t="str">
        <f ca="1">IF(ISERROR(INDIRECT($C$4&amp;D141&amp;Informe!$C$3)),"",INDIRECT($C$4&amp;D141&amp;Informe!$C$3))</f>
        <v/>
      </c>
      <c r="C153" s="195" t="str">
        <f t="shared" ca="1" si="2"/>
        <v/>
      </c>
      <c r="D153" s="13" t="s">
        <v>341</v>
      </c>
    </row>
  </sheetData>
  <sheetProtection password="DFA1" sheet="1" selectLockedCells="1"/>
  <mergeCells count="2">
    <mergeCell ref="A11:B11"/>
    <mergeCell ref="C6:C9"/>
  </mergeCells>
  <dataValidations count="2">
    <dataValidation type="list" allowBlank="1" showInputMessage="1" showErrorMessage="1" sqref="B3">
      <formula1>Alumnos</formula1>
    </dataValidation>
    <dataValidation type="list" allowBlank="1" showInputMessage="1" showErrorMessage="1" sqref="B4">
      <formula1>Evaluaciones</formula1>
    </dataValidation>
  </dataValidations>
  <pageMargins left="0.28000000000000003" right="0.21" top="0.4" bottom="0.38" header="0.3" footer="0.3"/>
  <pageSetup paperSize="9" orientation="portrait" verticalDpi="300" r:id="rId1"/>
  <ignoredErrors>
    <ignoredError sqref="C12" twoDigitTextYear="1"/>
    <ignoredError sqref="C13" twoDigitTextYear="1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>
  <dimension ref="A1:H14"/>
  <sheetViews>
    <sheetView zoomScale="69" zoomScaleNormal="69" workbookViewId="0">
      <selection activeCell="H3" sqref="H3"/>
    </sheetView>
  </sheetViews>
  <sheetFormatPr baseColWidth="10" defaultRowHeight="15"/>
  <cols>
    <col min="1" max="1" width="20.7109375" customWidth="1"/>
    <col min="2" max="2" width="20.7109375" style="13" customWidth="1"/>
    <col min="3" max="6" width="20.7109375" customWidth="1"/>
  </cols>
  <sheetData>
    <row r="1" spans="1:8" ht="120" customHeight="1">
      <c r="A1" s="229"/>
      <c r="B1" s="230"/>
      <c r="C1" s="230"/>
      <c r="D1" s="230"/>
      <c r="E1" s="230"/>
      <c r="F1" s="230"/>
      <c r="G1" s="231"/>
      <c r="H1" s="231"/>
    </row>
    <row r="2" spans="1:8" ht="30" customHeight="1">
      <c r="A2" s="192" t="str">
        <f>CONCATENATE('1 Eval'!$A5,". ",'1 Eval'!$B5)</f>
        <v xml:space="preserve">. </v>
      </c>
      <c r="B2" s="192" t="str">
        <f>CONCATENATE('1 Eval'!$A6,". ",'1 Eval'!$B6)</f>
        <v xml:space="preserve">. </v>
      </c>
      <c r="C2" s="192" t="str">
        <f>CONCATENATE('1 Eval'!$A7,". ",'1 Eval'!$B7)</f>
        <v xml:space="preserve">. </v>
      </c>
      <c r="D2" s="192" t="str">
        <f>CONCATENATE('1 Eval'!$A8,". ",'1 Eval'!$B8)</f>
        <v xml:space="preserve">. </v>
      </c>
      <c r="E2" s="192" t="str">
        <f>CONCATENATE('1 Eval'!$A9,". ",'1 Eval'!$B9)</f>
        <v xml:space="preserve">. </v>
      </c>
      <c r="F2" s="192" t="str">
        <f>CONCATENATE('1 Eval'!$A10,". ",'1 Eval'!$B10)</f>
        <v xml:space="preserve">. </v>
      </c>
      <c r="G2" s="231"/>
      <c r="H2" s="231"/>
    </row>
    <row r="3" spans="1:8" ht="120" customHeight="1">
      <c r="A3" s="230"/>
      <c r="B3" s="230"/>
      <c r="C3" s="230"/>
      <c r="D3" s="230"/>
      <c r="E3" s="230"/>
      <c r="F3" s="230"/>
      <c r="G3" s="231"/>
      <c r="H3" s="231"/>
    </row>
    <row r="4" spans="1:8" ht="30" customHeight="1">
      <c r="A4" s="192" t="str">
        <f>CONCATENATE('1 Eval'!$A11,". ",'1 Eval'!$B11)</f>
        <v xml:space="preserve">. </v>
      </c>
      <c r="B4" s="192" t="str">
        <f>CONCATENATE('1 Eval'!$A12,". ",'1 Eval'!$B12)</f>
        <v xml:space="preserve">. </v>
      </c>
      <c r="C4" s="192" t="str">
        <f>CONCATENATE('1 Eval'!$A13,". ",'1 Eval'!$B13)</f>
        <v xml:space="preserve">. </v>
      </c>
      <c r="D4" s="192" t="str">
        <f>CONCATENATE('1 Eval'!$A14,". ",'1 Eval'!$B14)</f>
        <v xml:space="preserve">. </v>
      </c>
      <c r="E4" s="192" t="str">
        <f>CONCATENATE('1 Eval'!$A15,". ",'1 Eval'!$B15)</f>
        <v xml:space="preserve">. </v>
      </c>
      <c r="F4" s="192" t="str">
        <f>CONCATENATE('1 Eval'!$A16,". ",'1 Eval'!$B16)</f>
        <v xml:space="preserve">. </v>
      </c>
      <c r="G4" s="231"/>
      <c r="H4" s="231"/>
    </row>
    <row r="5" spans="1:8" ht="120" customHeight="1">
      <c r="A5" s="230"/>
      <c r="B5" s="230"/>
      <c r="C5" s="230"/>
      <c r="D5" s="230"/>
      <c r="E5" s="230"/>
      <c r="F5" s="230"/>
      <c r="G5" s="231"/>
      <c r="H5" s="231"/>
    </row>
    <row r="6" spans="1:8" ht="30" customHeight="1">
      <c r="A6" s="192" t="str">
        <f>CONCATENATE('1 Eval'!$A17,". ",'1 Eval'!$B17)</f>
        <v xml:space="preserve">. </v>
      </c>
      <c r="B6" s="192" t="str">
        <f>CONCATENATE('1 Eval'!$A18,". ",'1 Eval'!$B18)</f>
        <v xml:space="preserve">. </v>
      </c>
      <c r="C6" s="192" t="str">
        <f>CONCATENATE('1 Eval'!$A19,". ",'1 Eval'!$B19)</f>
        <v xml:space="preserve">. </v>
      </c>
      <c r="D6" s="192" t="str">
        <f>CONCATENATE('1 Eval'!$A20,". ",'1 Eval'!$B20)</f>
        <v xml:space="preserve">. </v>
      </c>
      <c r="E6" s="192" t="str">
        <f>CONCATENATE('1 Eval'!$A21,". ",'1 Eval'!$B21)</f>
        <v xml:space="preserve">. </v>
      </c>
      <c r="F6" s="192" t="str">
        <f>CONCATENATE('1 Eval'!$A22,". ",'1 Eval'!$B22)</f>
        <v xml:space="preserve">. </v>
      </c>
      <c r="G6" s="231"/>
      <c r="H6" s="231"/>
    </row>
    <row r="7" spans="1:8" ht="120" customHeight="1">
      <c r="A7" s="230"/>
      <c r="B7" s="230"/>
      <c r="C7" s="230"/>
      <c r="D7" s="230"/>
      <c r="E7" s="230"/>
      <c r="F7" s="230"/>
      <c r="G7" s="231"/>
      <c r="H7" s="231"/>
    </row>
    <row r="8" spans="1:8" ht="30" customHeight="1">
      <c r="A8" s="192" t="str">
        <f>CONCATENATE('1 Eval'!$A23,". ",'1 Eval'!$B23)</f>
        <v xml:space="preserve">. </v>
      </c>
      <c r="B8" s="192" t="str">
        <f>CONCATENATE('1 Eval'!$A24,". ",'1 Eval'!$B24)</f>
        <v xml:space="preserve">. </v>
      </c>
      <c r="C8" s="192" t="str">
        <f>CONCATENATE('1 Eval'!$A25,". ",'1 Eval'!$B25)</f>
        <v xml:space="preserve">. </v>
      </c>
      <c r="D8" s="192" t="str">
        <f>CONCATENATE('1 Eval'!$A26,". ",'1 Eval'!$B26)</f>
        <v xml:space="preserve">. </v>
      </c>
      <c r="E8" s="192" t="str">
        <f>CONCATENATE('1 Eval'!$A27,". ",'1 Eval'!$B27)</f>
        <v xml:space="preserve">. </v>
      </c>
      <c r="F8" s="192" t="str">
        <f>CONCATENATE('1 Eval'!$A28,". ",'1 Eval'!$B28)</f>
        <v xml:space="preserve">. </v>
      </c>
      <c r="G8" s="231"/>
      <c r="H8" s="231"/>
    </row>
    <row r="9" spans="1:8" ht="120" customHeight="1">
      <c r="A9" s="230"/>
      <c r="B9" s="230"/>
      <c r="C9" s="230"/>
      <c r="D9" s="230"/>
      <c r="E9" s="230"/>
      <c r="F9" s="230"/>
      <c r="G9" s="231"/>
      <c r="H9" s="231"/>
    </row>
    <row r="10" spans="1:8" ht="30" customHeight="1">
      <c r="A10" s="192" t="str">
        <f>CONCATENATE('1 Eval'!$A29,". ",'1 Eval'!$B29)</f>
        <v xml:space="preserve">. </v>
      </c>
      <c r="B10" s="192" t="str">
        <f>CONCATENATE('1 Eval'!$A30,". ",'1 Eval'!$B30)</f>
        <v xml:space="preserve">. </v>
      </c>
      <c r="C10" s="192" t="str">
        <f>CONCATENATE('1 Eval'!$A31,". ",'1 Eval'!$B31)</f>
        <v xml:space="preserve">. </v>
      </c>
      <c r="D10" s="192" t="str">
        <f>CONCATENATE('1 Eval'!$A32,". ",'1 Eval'!$B32)</f>
        <v xml:space="preserve">. </v>
      </c>
      <c r="E10" s="192" t="str">
        <f>CONCATENATE('1 Eval'!$A33,". ",'1 Eval'!$B33)</f>
        <v xml:space="preserve">. </v>
      </c>
      <c r="F10" s="192" t="str">
        <f>CONCATENATE('1 Eval'!$A34,". ",'1 Eval'!$B34)</f>
        <v xml:space="preserve">. </v>
      </c>
      <c r="G10" s="231"/>
      <c r="H10" s="231"/>
    </row>
    <row r="11" spans="1:8" ht="120" customHeight="1">
      <c r="A11" s="230"/>
      <c r="B11" s="230"/>
      <c r="C11" s="230"/>
      <c r="D11" s="230"/>
      <c r="E11" s="230"/>
      <c r="F11" s="230"/>
      <c r="G11" s="231"/>
      <c r="H11" s="231"/>
    </row>
    <row r="12" spans="1:8" ht="30" customHeight="1">
      <c r="A12" s="192" t="str">
        <f>CONCATENATE('1 Eval'!$A35,". ",'1 Eval'!$B35)</f>
        <v xml:space="preserve">. </v>
      </c>
      <c r="B12" s="192" t="str">
        <f>CONCATENATE('1 Eval'!$A36,". ",'1 Eval'!$B36)</f>
        <v xml:space="preserve">. </v>
      </c>
      <c r="C12" s="192" t="str">
        <f>CONCATENATE('1 Eval'!$A37,". ",'1 Eval'!$B37)</f>
        <v xml:space="preserve">. </v>
      </c>
      <c r="D12" s="192" t="str">
        <f>CONCATENATE('1 Eval'!$A38,". ",'1 Eval'!$B38)</f>
        <v xml:space="preserve">. </v>
      </c>
      <c r="E12" s="192" t="str">
        <f>CONCATENATE('1 Eval'!$A39,". ",'1 Eval'!$B39)</f>
        <v xml:space="preserve">. </v>
      </c>
      <c r="F12" s="192" t="str">
        <f>CONCATENATE('1 Eval'!$A40,". ",'1 Eval'!$B40)</f>
        <v xml:space="preserve">. </v>
      </c>
      <c r="G12" s="231"/>
      <c r="H12" s="231"/>
    </row>
    <row r="13" spans="1:8" ht="120" customHeight="1">
      <c r="A13" s="231"/>
      <c r="B13" s="231"/>
      <c r="C13" s="231"/>
      <c r="D13" s="231"/>
      <c r="E13" s="231"/>
      <c r="F13" s="231"/>
      <c r="G13" s="231"/>
      <c r="H13" s="231"/>
    </row>
    <row r="14" spans="1:8" ht="30" customHeight="1">
      <c r="A14" s="231"/>
      <c r="B14" s="231"/>
      <c r="C14" s="231"/>
      <c r="D14" s="231"/>
      <c r="E14" s="231"/>
      <c r="F14" s="231"/>
      <c r="G14" s="231"/>
      <c r="H14" s="231"/>
    </row>
  </sheetData>
  <sheetProtection password="DFA1" sheet="1" scenarios="1" selectLockedCells="1"/>
  <pageMargins left="0.31496062992125984" right="0.31496062992125984" top="0.39370078740157483" bottom="0.39370078740157483" header="0" footer="0"/>
  <pageSetup paperSize="9" scale="80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1"/>
  <sheetViews>
    <sheetView topLeftCell="A2" zoomScale="70" zoomScaleNormal="70" workbookViewId="0">
      <selection activeCell="C3" sqref="C3"/>
    </sheetView>
  </sheetViews>
  <sheetFormatPr baseColWidth="10" defaultRowHeight="21"/>
  <cols>
    <col min="1" max="1" width="8.7109375" style="13" customWidth="1"/>
    <col min="2" max="2" width="40.7109375" style="14" customWidth="1"/>
    <col min="3" max="3" width="120.7109375" style="11" customWidth="1"/>
    <col min="4" max="8" width="10.7109375" style="17" customWidth="1"/>
    <col min="9" max="9" width="11.42578125" style="17"/>
    <col min="10" max="16384" width="11.42578125" style="18"/>
  </cols>
  <sheetData>
    <row r="1" spans="1:9" s="11" customFormat="1" ht="39.950000000000003" customHeight="1">
      <c r="A1" s="8"/>
      <c r="B1" s="383" t="s">
        <v>5</v>
      </c>
      <c r="C1" s="384"/>
      <c r="D1" s="9"/>
      <c r="E1" s="10"/>
      <c r="F1" s="10"/>
      <c r="G1" s="10"/>
      <c r="H1" s="9"/>
      <c r="I1" s="9"/>
    </row>
    <row r="2" spans="1:9" s="11" customFormat="1" ht="69.75" customHeight="1">
      <c r="A2" s="371" t="s">
        <v>6</v>
      </c>
      <c r="B2" s="372" t="s">
        <v>7</v>
      </c>
      <c r="C2" s="373" t="s">
        <v>8</v>
      </c>
      <c r="D2" s="9"/>
      <c r="E2" s="12"/>
      <c r="F2" s="12"/>
      <c r="G2" s="12"/>
      <c r="H2" s="9"/>
      <c r="I2" s="9"/>
    </row>
    <row r="3" spans="1:9" s="11" customFormat="1" ht="159.75" customHeight="1">
      <c r="A3" s="371" t="s">
        <v>9</v>
      </c>
      <c r="B3" s="372" t="s">
        <v>10</v>
      </c>
      <c r="C3" s="374" t="s">
        <v>11</v>
      </c>
      <c r="D3" s="9"/>
      <c r="E3" s="12"/>
      <c r="F3" s="12"/>
      <c r="G3" s="12"/>
      <c r="H3" s="9"/>
      <c r="I3" s="9"/>
    </row>
    <row r="4" spans="1:9" s="11" customFormat="1" ht="97.5" customHeight="1">
      <c r="A4" s="371" t="s">
        <v>12</v>
      </c>
      <c r="B4" s="372" t="s">
        <v>13</v>
      </c>
      <c r="C4" s="374" t="s">
        <v>14</v>
      </c>
      <c r="D4" s="9"/>
      <c r="E4" s="12"/>
      <c r="F4" s="12"/>
      <c r="G4" s="12"/>
      <c r="H4" s="9"/>
      <c r="I4" s="9"/>
    </row>
    <row r="5" spans="1:9" s="11" customFormat="1" ht="131.25" customHeight="1">
      <c r="A5" s="371" t="s">
        <v>15</v>
      </c>
      <c r="B5" s="372" t="s">
        <v>16</v>
      </c>
      <c r="C5" s="374" t="s">
        <v>17</v>
      </c>
      <c r="D5" s="9"/>
      <c r="E5" s="12"/>
      <c r="F5" s="12"/>
      <c r="G5" s="12"/>
      <c r="H5" s="9"/>
      <c r="I5" s="9"/>
    </row>
    <row r="6" spans="1:9" s="11" customFormat="1" ht="159" customHeight="1">
      <c r="A6" s="371" t="s">
        <v>18</v>
      </c>
      <c r="B6" s="372" t="s">
        <v>19</v>
      </c>
      <c r="C6" s="374" t="s">
        <v>20</v>
      </c>
      <c r="D6" s="9"/>
      <c r="E6" s="12"/>
      <c r="F6" s="12"/>
      <c r="G6" s="12"/>
      <c r="H6" s="9"/>
      <c r="I6" s="9"/>
    </row>
    <row r="7" spans="1:9" s="11" customFormat="1" ht="115.5" customHeight="1">
      <c r="A7" s="371" t="s">
        <v>21</v>
      </c>
      <c r="B7" s="372" t="s">
        <v>22</v>
      </c>
      <c r="C7" s="374" t="s">
        <v>23</v>
      </c>
      <c r="D7" s="9"/>
      <c r="E7" s="12"/>
      <c r="F7" s="12"/>
      <c r="G7" s="12"/>
      <c r="H7" s="9"/>
      <c r="I7" s="9"/>
    </row>
    <row r="8" spans="1:9" s="11" customFormat="1" ht="129.94999999999999" customHeight="1">
      <c r="A8" s="371" t="s">
        <v>24</v>
      </c>
      <c r="B8" s="372" t="s">
        <v>25</v>
      </c>
      <c r="C8" s="374" t="s">
        <v>26</v>
      </c>
      <c r="D8" s="9"/>
      <c r="E8" s="12"/>
      <c r="F8" s="12"/>
      <c r="G8" s="12"/>
      <c r="H8" s="9"/>
      <c r="I8" s="9"/>
    </row>
    <row r="9" spans="1:9" s="11" customFormat="1" ht="129.94999999999999" customHeight="1">
      <c r="A9" s="375"/>
      <c r="B9" s="376"/>
      <c r="C9" s="377"/>
      <c r="D9" s="9"/>
      <c r="E9" s="12"/>
      <c r="F9" s="12"/>
      <c r="G9" s="12"/>
      <c r="H9" s="9"/>
      <c r="I9" s="9"/>
    </row>
    <row r="10" spans="1:9" s="13" customFormat="1" ht="39.950000000000003" customHeight="1">
      <c r="B10" s="14"/>
      <c r="C10" s="11"/>
      <c r="D10" s="15"/>
      <c r="E10" s="16"/>
      <c r="F10" s="16"/>
      <c r="G10" s="12"/>
      <c r="H10" s="15"/>
      <c r="I10" s="15"/>
    </row>
    <row r="11" spans="1:9" s="13" customFormat="1" ht="39.950000000000003" customHeight="1">
      <c r="B11" s="14"/>
      <c r="C11" s="11"/>
      <c r="D11" s="15"/>
      <c r="E11" s="16"/>
      <c r="F11" s="16"/>
      <c r="G11" s="12"/>
      <c r="H11" s="15"/>
      <c r="I11" s="15"/>
    </row>
    <row r="12" spans="1:9" s="13" customFormat="1" ht="39.950000000000003" customHeight="1">
      <c r="B12" s="14"/>
      <c r="C12" s="11"/>
      <c r="D12" s="15"/>
      <c r="E12" s="16"/>
      <c r="F12" s="16"/>
      <c r="G12" s="12"/>
      <c r="H12" s="15"/>
      <c r="I12" s="15"/>
    </row>
    <row r="13" spans="1:9" s="13" customFormat="1" ht="39.950000000000003" customHeight="1">
      <c r="B13" s="14"/>
      <c r="C13" s="11"/>
      <c r="D13" s="15"/>
      <c r="E13" s="16"/>
      <c r="F13" s="16"/>
      <c r="G13" s="12"/>
      <c r="H13" s="15"/>
      <c r="I13" s="15"/>
    </row>
    <row r="14" spans="1:9" s="13" customFormat="1" ht="39.950000000000003" customHeight="1">
      <c r="B14" s="14"/>
      <c r="C14" s="11"/>
      <c r="D14" s="15"/>
      <c r="E14" s="16"/>
      <c r="F14" s="16"/>
      <c r="G14" s="12"/>
      <c r="H14" s="15"/>
      <c r="I14" s="15"/>
    </row>
    <row r="15" spans="1:9" s="13" customFormat="1" ht="39.950000000000003" customHeight="1">
      <c r="B15" s="14"/>
      <c r="C15" s="11"/>
      <c r="D15" s="15"/>
      <c r="E15" s="16"/>
      <c r="F15" s="16"/>
      <c r="G15" s="12"/>
      <c r="H15" s="15"/>
      <c r="I15" s="15"/>
    </row>
    <row r="16" spans="1:9" s="13" customFormat="1" ht="39.950000000000003" customHeight="1">
      <c r="B16" s="14"/>
      <c r="C16" s="11"/>
      <c r="D16" s="15"/>
      <c r="E16" s="16"/>
      <c r="F16" s="16"/>
      <c r="G16" s="12"/>
      <c r="H16" s="15"/>
      <c r="I16" s="15"/>
    </row>
    <row r="17" spans="2:9" s="13" customFormat="1" ht="39.950000000000003" customHeight="1">
      <c r="B17" s="14"/>
      <c r="C17" s="11"/>
      <c r="D17" s="15"/>
      <c r="E17" s="16"/>
      <c r="F17" s="16"/>
      <c r="G17" s="12"/>
      <c r="H17" s="15"/>
      <c r="I17" s="15"/>
    </row>
    <row r="18" spans="2:9" s="13" customFormat="1" ht="39.950000000000003" customHeight="1">
      <c r="B18" s="14"/>
      <c r="C18" s="11"/>
      <c r="D18" s="15"/>
      <c r="E18" s="16"/>
      <c r="F18" s="16"/>
      <c r="G18" s="12"/>
      <c r="H18" s="15"/>
      <c r="I18" s="15"/>
    </row>
    <row r="19" spans="2:9" s="13" customFormat="1" ht="39.950000000000003" customHeight="1">
      <c r="B19" s="14"/>
      <c r="C19" s="11"/>
      <c r="D19" s="15"/>
      <c r="E19" s="16"/>
      <c r="F19" s="16"/>
      <c r="G19" s="12"/>
      <c r="H19" s="15"/>
      <c r="I19" s="15"/>
    </row>
    <row r="20" spans="2:9" s="13" customFormat="1" ht="39.950000000000003" customHeight="1">
      <c r="B20" s="14"/>
      <c r="C20" s="11"/>
      <c r="D20" s="15"/>
      <c r="E20" s="16"/>
      <c r="F20" s="16"/>
      <c r="G20" s="12"/>
      <c r="H20" s="15"/>
      <c r="I20" s="15"/>
    </row>
    <row r="21" spans="2:9" s="13" customFormat="1" ht="39.950000000000003" customHeight="1">
      <c r="B21" s="14"/>
      <c r="C21" s="11"/>
      <c r="D21" s="15"/>
      <c r="E21" s="16"/>
      <c r="F21" s="16"/>
      <c r="G21" s="9"/>
      <c r="H21" s="15"/>
      <c r="I21" s="15"/>
    </row>
  </sheetData>
  <sheetProtection password="DFA1" sheet="1" objects="1" scenarios="1" selectLockedCells="1"/>
  <mergeCells count="1">
    <mergeCell ref="B1:C1"/>
  </mergeCells>
  <pageMargins left="0.67013888888888884" right="0.31527777777777777" top="0.4" bottom="0.39374999999999999" header="0.51180555555555551" footer="0.51180555555555551"/>
  <pageSetup paperSize="9" scale="50"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7"/>
  <sheetViews>
    <sheetView zoomScale="90" zoomScaleNormal="90" workbookViewId="0">
      <selection activeCell="B14" sqref="B14"/>
    </sheetView>
  </sheetViews>
  <sheetFormatPr baseColWidth="10" defaultRowHeight="15"/>
  <cols>
    <col min="1" max="1" width="7.7109375" style="21" customWidth="1"/>
    <col min="2" max="2" width="100.7109375" style="22" customWidth="1"/>
    <col min="4" max="4" width="4.42578125" customWidth="1"/>
    <col min="5" max="5" width="36.5703125" customWidth="1"/>
    <col min="6" max="6" width="32.28515625" customWidth="1"/>
    <col min="7" max="7" width="16.85546875" customWidth="1"/>
  </cols>
  <sheetData>
    <row r="1" spans="1:7" ht="35.1" customHeight="1" thickBot="1">
      <c r="A1" s="19"/>
      <c r="B1" s="20" t="s">
        <v>255</v>
      </c>
      <c r="D1" s="385" t="s">
        <v>223</v>
      </c>
      <c r="E1" s="386"/>
      <c r="F1" s="387"/>
      <c r="G1" s="232"/>
    </row>
    <row r="2" spans="1:7" ht="30" customHeight="1" thickBot="1">
      <c r="F2" s="244"/>
    </row>
    <row r="3" spans="1:7" ht="24.95" customHeight="1">
      <c r="A3" s="511" t="s">
        <v>345</v>
      </c>
      <c r="B3" s="318" t="s">
        <v>346</v>
      </c>
      <c r="D3" s="320" t="s">
        <v>224</v>
      </c>
      <c r="E3" s="321" t="s">
        <v>230</v>
      </c>
      <c r="F3" s="322">
        <v>1</v>
      </c>
      <c r="G3" s="388" t="s">
        <v>242</v>
      </c>
    </row>
    <row r="4" spans="1:7" ht="24.95" customHeight="1" thickBot="1">
      <c r="A4" s="511" t="s">
        <v>347</v>
      </c>
      <c r="B4" s="318" t="s">
        <v>348</v>
      </c>
      <c r="D4" s="323" t="s">
        <v>225</v>
      </c>
      <c r="E4" s="324" t="s">
        <v>231</v>
      </c>
      <c r="F4" s="325">
        <v>-1</v>
      </c>
      <c r="G4" s="389"/>
    </row>
    <row r="5" spans="1:7" ht="24.95" customHeight="1">
      <c r="A5" s="511" t="s">
        <v>349</v>
      </c>
      <c r="B5" s="318" t="s">
        <v>350</v>
      </c>
      <c r="D5" s="320" t="s">
        <v>226</v>
      </c>
      <c r="E5" s="326" t="s">
        <v>232</v>
      </c>
      <c r="F5" s="322">
        <v>1</v>
      </c>
      <c r="G5" s="389"/>
    </row>
    <row r="6" spans="1:7" ht="24.95" customHeight="1">
      <c r="A6" s="511" t="s">
        <v>351</v>
      </c>
      <c r="B6" s="318" t="s">
        <v>352</v>
      </c>
      <c r="D6" s="327" t="s">
        <v>227</v>
      </c>
      <c r="E6" s="328" t="s">
        <v>233</v>
      </c>
      <c r="F6" s="329">
        <v>-1</v>
      </c>
      <c r="G6" s="389"/>
    </row>
    <row r="7" spans="1:7" ht="24.95" customHeight="1">
      <c r="A7" s="511" t="s">
        <v>353</v>
      </c>
      <c r="B7" s="318" t="s">
        <v>354</v>
      </c>
      <c r="D7" s="327" t="s">
        <v>244</v>
      </c>
      <c r="E7" s="328" t="s">
        <v>245</v>
      </c>
      <c r="F7" s="329">
        <v>2</v>
      </c>
      <c r="G7" s="389"/>
    </row>
    <row r="8" spans="1:7" ht="24.95" customHeight="1" thickBot="1">
      <c r="A8" s="511" t="s">
        <v>355</v>
      </c>
      <c r="B8" s="319" t="s">
        <v>356</v>
      </c>
      <c r="D8" s="330" t="s">
        <v>165</v>
      </c>
      <c r="E8" s="331" t="s">
        <v>237</v>
      </c>
      <c r="F8" s="332">
        <v>-3</v>
      </c>
      <c r="G8" s="390"/>
    </row>
    <row r="9" spans="1:7" ht="24.95" customHeight="1">
      <c r="A9" s="511" t="s">
        <v>357</v>
      </c>
      <c r="B9" s="318" t="s">
        <v>358</v>
      </c>
      <c r="D9" s="333" t="s">
        <v>228</v>
      </c>
      <c r="E9" s="334" t="s">
        <v>234</v>
      </c>
      <c r="F9" s="335">
        <v>1</v>
      </c>
      <c r="G9" s="388" t="s">
        <v>246</v>
      </c>
    </row>
    <row r="10" spans="1:7" ht="24.95" customHeight="1">
      <c r="A10" s="511" t="s">
        <v>359</v>
      </c>
      <c r="B10" s="319" t="s">
        <v>360</v>
      </c>
      <c r="D10" s="327" t="s">
        <v>229</v>
      </c>
      <c r="E10" s="336" t="s">
        <v>243</v>
      </c>
      <c r="F10" s="329">
        <v>-2</v>
      </c>
      <c r="G10" s="389"/>
    </row>
    <row r="11" spans="1:7" ht="24.95" customHeight="1">
      <c r="A11" s="511" t="s">
        <v>361</v>
      </c>
      <c r="B11" s="318" t="s">
        <v>362</v>
      </c>
      <c r="D11" s="327" t="s">
        <v>167</v>
      </c>
      <c r="E11" s="336" t="s">
        <v>235</v>
      </c>
      <c r="F11" s="329">
        <v>-1</v>
      </c>
      <c r="G11" s="389"/>
    </row>
    <row r="12" spans="1:7" ht="24.95" customHeight="1" thickBot="1">
      <c r="A12" s="511" t="s">
        <v>363</v>
      </c>
      <c r="B12" s="318" t="s">
        <v>364</v>
      </c>
      <c r="D12" s="330" t="s">
        <v>145</v>
      </c>
      <c r="E12" s="337" t="s">
        <v>236</v>
      </c>
      <c r="F12" s="332">
        <v>-1</v>
      </c>
      <c r="G12" s="390"/>
    </row>
    <row r="13" spans="1:7" ht="24.95" customHeight="1">
      <c r="A13" s="511"/>
      <c r="B13" s="318"/>
      <c r="D13" s="338"/>
      <c r="E13" s="336"/>
      <c r="F13" s="328"/>
      <c r="G13" s="253"/>
    </row>
    <row r="14" spans="1:7" ht="24.95" customHeight="1" thickBot="1">
      <c r="A14" s="511"/>
      <c r="B14" s="318"/>
    </row>
    <row r="15" spans="1:7" ht="24.95" customHeight="1">
      <c r="A15" s="511"/>
      <c r="B15" s="318"/>
      <c r="D15" s="391" t="s">
        <v>342</v>
      </c>
      <c r="E15" s="392"/>
      <c r="F15" s="392"/>
      <c r="G15" s="393"/>
    </row>
    <row r="16" spans="1:7" ht="24.95" customHeight="1">
      <c r="A16" s="511"/>
      <c r="B16" s="318"/>
      <c r="D16" s="394"/>
      <c r="E16" s="395"/>
      <c r="F16" s="395"/>
      <c r="G16" s="396"/>
    </row>
    <row r="17" spans="1:7" ht="24.95" customHeight="1" thickBot="1">
      <c r="A17" s="511"/>
      <c r="B17" s="318"/>
      <c r="D17" s="397"/>
      <c r="E17" s="398"/>
      <c r="F17" s="398"/>
      <c r="G17" s="399"/>
    </row>
    <row r="18" spans="1:7" ht="24.95" customHeight="1">
      <c r="A18" s="511"/>
      <c r="B18" s="318"/>
    </row>
    <row r="19" spans="1:7" ht="24.95" customHeight="1">
      <c r="A19" s="511"/>
      <c r="B19" s="318"/>
    </row>
    <row r="20" spans="1:7" ht="24.95" customHeight="1">
      <c r="A20" s="511"/>
      <c r="B20" s="318"/>
    </row>
    <row r="21" spans="1:7" ht="24.95" customHeight="1">
      <c r="A21" s="511"/>
      <c r="B21" s="318"/>
    </row>
    <row r="22" spans="1:7" ht="24.95" customHeight="1">
      <c r="A22" s="511"/>
      <c r="B22" s="318"/>
    </row>
    <row r="23" spans="1:7" ht="24.95" customHeight="1">
      <c r="A23" s="511"/>
      <c r="B23" s="318"/>
    </row>
    <row r="24" spans="1:7" ht="24.95" customHeight="1">
      <c r="A24" s="511"/>
      <c r="B24" s="318"/>
    </row>
    <row r="25" spans="1:7" ht="24.95" customHeight="1">
      <c r="A25" s="511"/>
      <c r="B25" s="318"/>
    </row>
    <row r="26" spans="1:7" ht="24.95" customHeight="1">
      <c r="A26" s="511"/>
      <c r="B26" s="318"/>
    </row>
    <row r="27" spans="1:7" ht="24.95" customHeight="1">
      <c r="A27" s="511"/>
      <c r="B27" s="318"/>
    </row>
    <row r="28" spans="1:7" ht="24.95" customHeight="1">
      <c r="A28" s="511"/>
      <c r="B28" s="318"/>
    </row>
    <row r="29" spans="1:7" ht="24.95" customHeight="1">
      <c r="A29" s="511"/>
      <c r="B29" s="318"/>
    </row>
    <row r="30" spans="1:7" ht="24.95" customHeight="1">
      <c r="A30" s="511"/>
      <c r="B30" s="318"/>
    </row>
    <row r="31" spans="1:7" ht="24.95" customHeight="1">
      <c r="A31" s="511"/>
      <c r="B31" s="318"/>
    </row>
    <row r="32" spans="1:7" ht="24.95" customHeight="1">
      <c r="A32" s="511"/>
      <c r="B32" s="318"/>
    </row>
    <row r="33" spans="1:2" ht="24.95" customHeight="1">
      <c r="A33" s="511"/>
      <c r="B33" s="318"/>
    </row>
    <row r="34" spans="1:2" ht="24.95" customHeight="1">
      <c r="A34" s="511"/>
      <c r="B34" s="318"/>
    </row>
    <row r="35" spans="1:2" ht="24.95" customHeight="1">
      <c r="A35" s="511"/>
      <c r="B35" s="318"/>
    </row>
    <row r="36" spans="1:2" ht="24.95" customHeight="1">
      <c r="A36" s="511"/>
      <c r="B36" s="318"/>
    </row>
    <row r="37" spans="1:2" ht="24.95" customHeight="1">
      <c r="A37" s="511"/>
      <c r="B37" s="318"/>
    </row>
    <row r="38" spans="1:2" ht="24.95" customHeight="1">
      <c r="A38" s="511"/>
      <c r="B38" s="318"/>
    </row>
    <row r="39" spans="1:2" ht="24.95" customHeight="1">
      <c r="A39" s="317"/>
      <c r="B39" s="318"/>
    </row>
    <row r="40" spans="1:2" ht="24.95" customHeight="1">
      <c r="A40" s="317"/>
      <c r="B40" s="318"/>
    </row>
    <row r="41" spans="1:2" ht="24.95" customHeight="1">
      <c r="A41" s="317"/>
      <c r="B41" s="318"/>
    </row>
    <row r="42" spans="1:2" ht="24.95" customHeight="1">
      <c r="A42" s="317"/>
      <c r="B42" s="318"/>
    </row>
    <row r="43" spans="1:2" ht="24.95" customHeight="1">
      <c r="A43" s="317"/>
      <c r="B43" s="318"/>
    </row>
    <row r="44" spans="1:2" ht="24.95" customHeight="1">
      <c r="A44" s="317"/>
      <c r="B44" s="318"/>
    </row>
    <row r="45" spans="1:2" ht="24.95" customHeight="1">
      <c r="A45" s="317"/>
      <c r="B45" s="318"/>
    </row>
    <row r="46" spans="1:2" ht="24.95" customHeight="1">
      <c r="A46" s="317"/>
      <c r="B46" s="318"/>
    </row>
    <row r="47" spans="1:2" ht="24.95" customHeight="1">
      <c r="A47" s="317"/>
      <c r="B47" s="318"/>
    </row>
    <row r="48" spans="1:2" ht="24.95" customHeight="1">
      <c r="A48" s="317"/>
      <c r="B48" s="318"/>
    </row>
    <row r="49" spans="1:2" ht="24.95" customHeight="1">
      <c r="A49" s="317"/>
      <c r="B49" s="318"/>
    </row>
    <row r="50" spans="1:2" ht="24.95" customHeight="1">
      <c r="A50" s="317"/>
      <c r="B50" s="318"/>
    </row>
    <row r="51" spans="1:2" ht="24.95" customHeight="1">
      <c r="A51" s="317"/>
      <c r="B51" s="318"/>
    </row>
    <row r="52" spans="1:2" ht="24.95" customHeight="1">
      <c r="A52" s="317"/>
      <c r="B52" s="318"/>
    </row>
    <row r="53" spans="1:2" ht="24.95" customHeight="1">
      <c r="A53" s="317"/>
      <c r="B53" s="318"/>
    </row>
    <row r="54" spans="1:2" ht="24.95" customHeight="1">
      <c r="A54" s="317"/>
      <c r="B54" s="318"/>
    </row>
    <row r="55" spans="1:2" ht="24.95" customHeight="1">
      <c r="A55" s="317"/>
      <c r="B55" s="318"/>
    </row>
    <row r="56" spans="1:2" ht="24.95" customHeight="1">
      <c r="A56" s="317"/>
      <c r="B56" s="318"/>
    </row>
    <row r="57" spans="1:2" ht="24.95" customHeight="1">
      <c r="A57" s="317"/>
      <c r="B57" s="318"/>
    </row>
    <row r="58" spans="1:2" ht="24.95" customHeight="1">
      <c r="A58" s="317"/>
      <c r="B58" s="318"/>
    </row>
    <row r="59" spans="1:2" ht="24.95" customHeight="1">
      <c r="A59" s="317"/>
      <c r="B59" s="318"/>
    </row>
    <row r="60" spans="1:2" ht="24.95" customHeight="1">
      <c r="A60" s="317"/>
      <c r="B60" s="318"/>
    </row>
    <row r="61" spans="1:2" ht="24.95" customHeight="1">
      <c r="A61" s="317"/>
      <c r="B61" s="318"/>
    </row>
    <row r="62" spans="1:2" ht="24.95" customHeight="1">
      <c r="A62" s="317"/>
      <c r="B62" s="318"/>
    </row>
    <row r="63" spans="1:2" ht="24.95" customHeight="1">
      <c r="A63" s="317"/>
      <c r="B63" s="318"/>
    </row>
    <row r="64" spans="1:2" ht="24.95" customHeight="1">
      <c r="A64" s="317"/>
      <c r="B64" s="318"/>
    </row>
    <row r="65" spans="1:2" ht="24.95" customHeight="1">
      <c r="A65" s="317"/>
      <c r="B65" s="318"/>
    </row>
    <row r="66" spans="1:2" ht="24.95" customHeight="1">
      <c r="A66" s="317"/>
      <c r="B66" s="318"/>
    </row>
    <row r="67" spans="1:2" ht="24.95" customHeight="1">
      <c r="A67" s="317"/>
      <c r="B67" s="318"/>
    </row>
    <row r="68" spans="1:2" ht="24.95" customHeight="1">
      <c r="A68" s="317"/>
      <c r="B68" s="318"/>
    </row>
    <row r="69" spans="1:2" ht="24.95" customHeight="1">
      <c r="A69" s="317"/>
      <c r="B69" s="318"/>
    </row>
    <row r="70" spans="1:2" ht="24.95" customHeight="1">
      <c r="A70" s="317"/>
      <c r="B70" s="318"/>
    </row>
    <row r="71" spans="1:2" ht="24.95" customHeight="1">
      <c r="A71" s="317"/>
      <c r="B71" s="318"/>
    </row>
    <row r="72" spans="1:2" ht="24.95" customHeight="1">
      <c r="A72" s="317"/>
      <c r="B72" s="318"/>
    </row>
    <row r="73" spans="1:2" ht="24.95" customHeight="1">
      <c r="A73" s="317"/>
      <c r="B73" s="318"/>
    </row>
    <row r="74" spans="1:2" ht="24.95" customHeight="1">
      <c r="A74" s="317"/>
      <c r="B74" s="318"/>
    </row>
    <row r="75" spans="1:2" ht="24.95" customHeight="1">
      <c r="A75" s="317"/>
      <c r="B75" s="318"/>
    </row>
    <row r="76" spans="1:2" ht="24.95" customHeight="1">
      <c r="A76" s="317"/>
      <c r="B76" s="318"/>
    </row>
    <row r="77" spans="1:2" ht="24.95" customHeight="1">
      <c r="A77" s="317"/>
      <c r="B77" s="318"/>
    </row>
    <row r="78" spans="1:2" ht="24.95" customHeight="1">
      <c r="A78" s="317"/>
      <c r="B78" s="318"/>
    </row>
    <row r="79" spans="1:2" ht="24.95" customHeight="1">
      <c r="A79" s="317"/>
      <c r="B79" s="318"/>
    </row>
    <row r="80" spans="1:2" ht="24.95" customHeight="1">
      <c r="A80" s="317"/>
      <c r="B80" s="318"/>
    </row>
    <row r="81" spans="1:2" ht="24.95" customHeight="1">
      <c r="A81" s="317"/>
      <c r="B81" s="318"/>
    </row>
    <row r="82" spans="1:2" ht="24.95" customHeight="1">
      <c r="A82" s="317"/>
      <c r="B82" s="318"/>
    </row>
    <row r="83" spans="1:2" ht="24.95" customHeight="1">
      <c r="A83" s="317"/>
      <c r="B83" s="318"/>
    </row>
    <row r="84" spans="1:2" ht="24.95" customHeight="1">
      <c r="A84" s="317"/>
      <c r="B84" s="318"/>
    </row>
    <row r="85" spans="1:2" ht="24.95" customHeight="1">
      <c r="A85" s="317"/>
      <c r="B85" s="318"/>
    </row>
    <row r="86" spans="1:2" ht="24.95" customHeight="1">
      <c r="A86" s="317"/>
      <c r="B86" s="318"/>
    </row>
    <row r="87" spans="1:2" ht="24.95" customHeight="1">
      <c r="A87" s="317"/>
      <c r="B87" s="318"/>
    </row>
    <row r="88" spans="1:2" ht="24.95" customHeight="1">
      <c r="A88" s="317"/>
      <c r="B88" s="318"/>
    </row>
    <row r="89" spans="1:2" ht="24.95" customHeight="1">
      <c r="A89" s="317"/>
      <c r="B89" s="318"/>
    </row>
    <row r="90" spans="1:2" ht="24.95" customHeight="1">
      <c r="A90" s="317"/>
      <c r="B90" s="318"/>
    </row>
    <row r="91" spans="1:2" ht="24.95" customHeight="1">
      <c r="A91" s="317"/>
      <c r="B91" s="318"/>
    </row>
    <row r="92" spans="1:2" ht="24.95" customHeight="1">
      <c r="A92" s="317"/>
      <c r="B92" s="318"/>
    </row>
    <row r="93" spans="1:2" ht="24.95" customHeight="1">
      <c r="A93" s="317"/>
      <c r="B93" s="318"/>
    </row>
    <row r="94" spans="1:2" ht="24.95" customHeight="1">
      <c r="A94" s="317"/>
      <c r="B94" s="318"/>
    </row>
    <row r="95" spans="1:2" ht="24.95" customHeight="1">
      <c r="A95" s="317"/>
      <c r="B95" s="318"/>
    </row>
    <row r="96" spans="1:2" ht="24.95" customHeight="1">
      <c r="A96" s="317"/>
      <c r="B96" s="318"/>
    </row>
    <row r="97" spans="1:2" ht="24.95" customHeight="1">
      <c r="A97" s="317"/>
      <c r="B97" s="318"/>
    </row>
    <row r="98" spans="1:2" ht="24.95" customHeight="1">
      <c r="A98" s="317"/>
      <c r="B98" s="318"/>
    </row>
    <row r="99" spans="1:2" ht="24.95" customHeight="1">
      <c r="A99" s="317"/>
      <c r="B99" s="318"/>
    </row>
    <row r="100" spans="1:2" ht="24.95" customHeight="1">
      <c r="A100" s="317"/>
      <c r="B100" s="318"/>
    </row>
    <row r="101" spans="1:2" ht="24.95" customHeight="1">
      <c r="A101" s="317"/>
      <c r="B101" s="318"/>
    </row>
    <row r="102" spans="1:2" ht="24.95" customHeight="1">
      <c r="A102" s="317"/>
      <c r="B102" s="318"/>
    </row>
    <row r="103" spans="1:2" ht="24.95" customHeight="1">
      <c r="A103" s="317"/>
      <c r="B103" s="318"/>
    </row>
    <row r="104" spans="1:2" ht="24.95" customHeight="1">
      <c r="A104" s="317"/>
      <c r="B104" s="318"/>
    </row>
    <row r="105" spans="1:2" ht="24.95" customHeight="1">
      <c r="A105" s="317"/>
      <c r="B105" s="318"/>
    </row>
    <row r="106" spans="1:2" ht="24.95" customHeight="1">
      <c r="A106" s="317"/>
      <c r="B106" s="318"/>
    </row>
    <row r="107" spans="1:2" ht="24.95" customHeight="1">
      <c r="A107" s="317"/>
      <c r="B107" s="318"/>
    </row>
    <row r="108" spans="1:2" ht="24.95" customHeight="1">
      <c r="A108" s="317"/>
      <c r="B108" s="318"/>
    </row>
    <row r="109" spans="1:2" ht="24.95" customHeight="1">
      <c r="A109" s="317"/>
      <c r="B109" s="318"/>
    </row>
    <row r="110" spans="1:2" ht="24.95" customHeight="1">
      <c r="A110" s="317"/>
      <c r="B110" s="318"/>
    </row>
    <row r="111" spans="1:2" ht="24.95" customHeight="1">
      <c r="A111" s="317"/>
      <c r="B111" s="318"/>
    </row>
    <row r="112" spans="1:2" ht="24.95" customHeight="1">
      <c r="A112" s="317"/>
      <c r="B112" s="318"/>
    </row>
    <row r="113" spans="1:2" ht="24.95" customHeight="1">
      <c r="A113" s="317"/>
      <c r="B113" s="318"/>
    </row>
    <row r="114" spans="1:2" ht="24.95" customHeight="1">
      <c r="A114" s="317"/>
      <c r="B114" s="318"/>
    </row>
    <row r="115" spans="1:2" ht="24.95" customHeight="1">
      <c r="A115" s="317"/>
      <c r="B115" s="318"/>
    </row>
    <row r="116" spans="1:2" ht="24.95" customHeight="1">
      <c r="A116" s="317"/>
      <c r="B116" s="318"/>
    </row>
    <row r="117" spans="1:2" ht="24.95" customHeight="1">
      <c r="A117" s="317"/>
      <c r="B117" s="318"/>
    </row>
    <row r="118" spans="1:2" ht="24.95" customHeight="1">
      <c r="A118" s="317"/>
      <c r="B118" s="318"/>
    </row>
    <row r="119" spans="1:2" ht="24.95" customHeight="1">
      <c r="A119" s="317"/>
      <c r="B119" s="318"/>
    </row>
    <row r="120" spans="1:2" ht="24.95" customHeight="1">
      <c r="A120" s="317"/>
      <c r="B120" s="318"/>
    </row>
    <row r="121" spans="1:2" ht="24.95" customHeight="1">
      <c r="A121" s="317"/>
      <c r="B121" s="318"/>
    </row>
    <row r="122" spans="1:2" ht="24.95" customHeight="1">
      <c r="A122" s="317"/>
      <c r="B122" s="318"/>
    </row>
    <row r="123" spans="1:2" ht="24.95" customHeight="1">
      <c r="A123" s="317"/>
      <c r="B123" s="318"/>
    </row>
    <row r="124" spans="1:2" ht="24.95" customHeight="1">
      <c r="A124" s="317"/>
      <c r="B124" s="318"/>
    </row>
    <row r="125" spans="1:2" ht="24.95" customHeight="1">
      <c r="A125" s="317"/>
      <c r="B125" s="318"/>
    </row>
    <row r="126" spans="1:2" ht="24.95" customHeight="1">
      <c r="A126" s="317"/>
      <c r="B126" s="318"/>
    </row>
    <row r="127" spans="1:2" ht="24.95" customHeight="1">
      <c r="A127" s="317"/>
      <c r="B127" s="318"/>
    </row>
  </sheetData>
  <sheetProtection password="DFA1" sheet="1" selectLockedCells="1"/>
  <mergeCells count="4">
    <mergeCell ref="D1:F1"/>
    <mergeCell ref="G3:G8"/>
    <mergeCell ref="G9:G12"/>
    <mergeCell ref="D15:G17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I49"/>
  <sheetViews>
    <sheetView tabSelected="1" zoomScale="70" zoomScaleNormal="7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C5" sqref="C5:E5"/>
    </sheetView>
  </sheetViews>
  <sheetFormatPr baseColWidth="10" defaultRowHeight="15"/>
  <cols>
    <col min="1" max="1" width="7.42578125" customWidth="1"/>
    <col min="2" max="2" width="9.28515625" customWidth="1"/>
    <col min="3" max="3" width="42.7109375" customWidth="1"/>
    <col min="4" max="5" width="14.7109375" hidden="1" customWidth="1"/>
    <col min="6" max="139" width="4.7109375" customWidth="1"/>
  </cols>
  <sheetData>
    <row r="1" spans="1:139">
      <c r="A1" s="104"/>
      <c r="B1" s="281" t="s">
        <v>247</v>
      </c>
      <c r="C1" s="432" t="s">
        <v>344</v>
      </c>
      <c r="D1" s="432"/>
      <c r="E1" s="433"/>
      <c r="F1" s="421" t="str">
        <f>Competencias!B1</f>
        <v>COMPETENCIAS CLAVE</v>
      </c>
      <c r="G1" s="422"/>
      <c r="H1" s="422"/>
      <c r="I1" s="422"/>
      <c r="J1" s="422"/>
      <c r="K1" s="422"/>
      <c r="L1" s="422"/>
      <c r="M1" s="423"/>
      <c r="N1" s="105"/>
      <c r="O1" s="412" t="str">
        <f>Estandares!B1</f>
        <v>ESTÁNDARES DE APRENDIZAJE - CRITERIOS DE EVALUACIÓN</v>
      </c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</row>
    <row r="2" spans="1:139" ht="15.75" thickBot="1">
      <c r="A2" s="107"/>
      <c r="B2" s="282" t="s">
        <v>248</v>
      </c>
      <c r="C2" s="434" t="s">
        <v>365</v>
      </c>
      <c r="D2" s="434"/>
      <c r="E2" s="435"/>
      <c r="F2" s="424"/>
      <c r="G2" s="425"/>
      <c r="H2" s="425"/>
      <c r="I2" s="425"/>
      <c r="J2" s="425"/>
      <c r="K2" s="425"/>
      <c r="L2" s="425"/>
      <c r="M2" s="426"/>
      <c r="N2" s="108"/>
      <c r="O2" s="108">
        <v>1</v>
      </c>
      <c r="P2" s="109">
        <v>2</v>
      </c>
      <c r="Q2" s="108">
        <v>3</v>
      </c>
      <c r="R2" s="109">
        <v>4</v>
      </c>
      <c r="S2" s="108">
        <v>5</v>
      </c>
      <c r="T2" s="109">
        <v>6</v>
      </c>
      <c r="U2" s="108">
        <v>7</v>
      </c>
      <c r="V2" s="109">
        <v>8</v>
      </c>
      <c r="W2" s="108">
        <v>9</v>
      </c>
      <c r="X2" s="109">
        <v>10</v>
      </c>
      <c r="Y2" s="108">
        <v>11</v>
      </c>
      <c r="Z2" s="109">
        <v>12</v>
      </c>
      <c r="AA2" s="108">
        <v>13</v>
      </c>
      <c r="AB2" s="109">
        <v>14</v>
      </c>
      <c r="AC2" s="108">
        <v>15</v>
      </c>
      <c r="AD2" s="109">
        <v>16</v>
      </c>
      <c r="AE2" s="108">
        <v>17</v>
      </c>
      <c r="AF2" s="109">
        <v>18</v>
      </c>
      <c r="AG2" s="108">
        <v>19</v>
      </c>
      <c r="AH2" s="109">
        <v>20</v>
      </c>
      <c r="AI2" s="108">
        <v>21</v>
      </c>
      <c r="AJ2" s="109">
        <v>22</v>
      </c>
      <c r="AK2" s="108">
        <v>23</v>
      </c>
      <c r="AL2" s="109">
        <v>24</v>
      </c>
      <c r="AM2" s="108">
        <v>25</v>
      </c>
      <c r="AN2" s="109">
        <v>26</v>
      </c>
      <c r="AO2" s="108">
        <v>27</v>
      </c>
      <c r="AP2" s="109">
        <v>28</v>
      </c>
      <c r="AQ2" s="108">
        <v>29</v>
      </c>
      <c r="AR2" s="109">
        <v>30</v>
      </c>
      <c r="AS2" s="108">
        <v>31</v>
      </c>
      <c r="AT2" s="109">
        <v>32</v>
      </c>
      <c r="AU2" s="108">
        <v>33</v>
      </c>
      <c r="AV2" s="109">
        <v>34</v>
      </c>
      <c r="AW2" s="108">
        <v>35</v>
      </c>
      <c r="AX2" s="109">
        <v>36</v>
      </c>
      <c r="AY2" s="108">
        <v>37</v>
      </c>
      <c r="AZ2" s="109">
        <v>38</v>
      </c>
      <c r="BA2" s="108">
        <v>39</v>
      </c>
      <c r="BB2" s="109">
        <v>40</v>
      </c>
      <c r="BC2" s="108">
        <v>41</v>
      </c>
      <c r="BD2" s="109">
        <v>42</v>
      </c>
      <c r="BE2" s="108">
        <v>43</v>
      </c>
      <c r="BF2" s="109">
        <v>44</v>
      </c>
      <c r="BG2" s="108">
        <v>45</v>
      </c>
      <c r="BH2" s="109">
        <v>46</v>
      </c>
      <c r="BI2" s="108">
        <v>47</v>
      </c>
      <c r="BJ2" s="109">
        <v>48</v>
      </c>
      <c r="BK2" s="108">
        <v>49</v>
      </c>
      <c r="BL2" s="109">
        <v>50</v>
      </c>
      <c r="BM2" s="108">
        <v>51</v>
      </c>
      <c r="BN2" s="109">
        <v>52</v>
      </c>
      <c r="BO2" s="108">
        <v>53</v>
      </c>
      <c r="BP2" s="109">
        <v>54</v>
      </c>
      <c r="BQ2" s="108">
        <v>55</v>
      </c>
      <c r="BR2" s="109">
        <v>56</v>
      </c>
      <c r="BS2" s="108">
        <v>57</v>
      </c>
      <c r="BT2" s="109">
        <v>58</v>
      </c>
      <c r="BU2" s="108">
        <v>59</v>
      </c>
      <c r="BV2" s="109">
        <v>60</v>
      </c>
      <c r="BW2" s="108">
        <v>61</v>
      </c>
      <c r="BX2" s="109">
        <v>62</v>
      </c>
      <c r="BY2" s="108">
        <v>63</v>
      </c>
      <c r="BZ2" s="109">
        <v>64</v>
      </c>
      <c r="CA2" s="108">
        <v>65</v>
      </c>
      <c r="CB2" s="109">
        <v>66</v>
      </c>
      <c r="CC2" s="108">
        <v>67</v>
      </c>
      <c r="CD2" s="109">
        <v>68</v>
      </c>
      <c r="CE2" s="108">
        <v>69</v>
      </c>
      <c r="CF2" s="109">
        <v>70</v>
      </c>
      <c r="CG2" s="108">
        <v>71</v>
      </c>
      <c r="CH2" s="109">
        <v>72</v>
      </c>
      <c r="CI2" s="108">
        <v>73</v>
      </c>
      <c r="CJ2" s="109">
        <v>74</v>
      </c>
      <c r="CK2" s="108">
        <v>75</v>
      </c>
      <c r="CL2" s="109">
        <v>76</v>
      </c>
      <c r="CM2" s="108">
        <v>77</v>
      </c>
      <c r="CN2" s="109">
        <v>78</v>
      </c>
      <c r="CO2" s="108">
        <v>79</v>
      </c>
      <c r="CP2" s="109">
        <v>80</v>
      </c>
      <c r="CQ2" s="108">
        <v>81</v>
      </c>
      <c r="CR2" s="109">
        <v>82</v>
      </c>
      <c r="CS2" s="108">
        <v>83</v>
      </c>
      <c r="CT2" s="109">
        <v>84</v>
      </c>
      <c r="CU2" s="108">
        <v>85</v>
      </c>
      <c r="CV2" s="109">
        <v>86</v>
      </c>
      <c r="CW2" s="108">
        <v>87</v>
      </c>
      <c r="CX2" s="109">
        <v>88</v>
      </c>
      <c r="CY2" s="108">
        <v>89</v>
      </c>
      <c r="CZ2" s="109">
        <v>90</v>
      </c>
      <c r="DA2" s="108">
        <v>91</v>
      </c>
      <c r="DB2" s="109">
        <v>92</v>
      </c>
      <c r="DC2" s="108">
        <v>93</v>
      </c>
      <c r="DD2" s="109">
        <v>94</v>
      </c>
      <c r="DE2" s="108">
        <v>95</v>
      </c>
      <c r="DF2" s="109">
        <v>96</v>
      </c>
      <c r="DG2" s="108">
        <v>97</v>
      </c>
      <c r="DH2" s="109">
        <v>98</v>
      </c>
      <c r="DI2" s="108">
        <v>99</v>
      </c>
      <c r="DJ2" s="310">
        <v>100</v>
      </c>
      <c r="DK2" s="311">
        <v>101</v>
      </c>
      <c r="DL2" s="310">
        <v>102</v>
      </c>
      <c r="DM2" s="311">
        <v>103</v>
      </c>
      <c r="DN2" s="310">
        <v>104</v>
      </c>
      <c r="DO2" s="311">
        <v>105</v>
      </c>
      <c r="DP2" s="310">
        <v>106</v>
      </c>
      <c r="DQ2" s="311">
        <v>107</v>
      </c>
      <c r="DR2" s="310">
        <v>108</v>
      </c>
      <c r="DS2" s="311">
        <v>109</v>
      </c>
      <c r="DT2" s="310">
        <v>110</v>
      </c>
      <c r="DU2" s="311">
        <v>111</v>
      </c>
      <c r="DV2" s="310">
        <v>112</v>
      </c>
      <c r="DW2" s="311">
        <v>113</v>
      </c>
      <c r="DX2" s="310">
        <v>114</v>
      </c>
      <c r="DY2" s="311">
        <v>115</v>
      </c>
      <c r="DZ2" s="310">
        <v>116</v>
      </c>
      <c r="EA2" s="311">
        <v>117</v>
      </c>
      <c r="EB2" s="310">
        <v>118</v>
      </c>
      <c r="EC2" s="311">
        <v>119</v>
      </c>
      <c r="ED2" s="310">
        <v>120</v>
      </c>
      <c r="EE2" s="311">
        <v>121</v>
      </c>
      <c r="EF2" s="310">
        <v>122</v>
      </c>
      <c r="EG2" s="311">
        <v>123</v>
      </c>
      <c r="EH2" s="310">
        <v>124</v>
      </c>
      <c r="EI2" s="311">
        <v>125</v>
      </c>
    </row>
    <row r="3" spans="1:139" ht="260.10000000000002" customHeight="1" thickBot="1">
      <c r="A3" s="107"/>
      <c r="B3" s="104"/>
      <c r="C3" s="104"/>
      <c r="D3" s="104"/>
      <c r="E3" s="104"/>
      <c r="F3" s="196" t="str">
        <f>IF(Competencias!B2="","",Competencias!B2)</f>
        <v>Competencia en comunicación lingüística</v>
      </c>
      <c r="G3" s="196" t="str">
        <f>IF(Competencias!B3="","",Competencias!B3)</f>
        <v>Competencia matemática y competencias básicas en ciencia y tecnología</v>
      </c>
      <c r="H3" s="196" t="str">
        <f>IF(Competencias!B4="","",Competencias!B4)</f>
        <v>Competencia digital</v>
      </c>
      <c r="I3" s="196" t="str">
        <f>IF(Competencias!B5="","",Competencias!B5)</f>
        <v>Competencia de Aprender a aprender</v>
      </c>
      <c r="J3" s="196" t="str">
        <f>IF(Competencias!B6="","",Competencias!B6)</f>
        <v>Competencias sociales y cívicas</v>
      </c>
      <c r="K3" s="196" t="str">
        <f>IF(Competencias!B7="","",Competencias!B7)</f>
        <v>Competencia de Sentido de iniciativa y espíritu emprendedor</v>
      </c>
      <c r="L3" s="196" t="str">
        <f>IF(Competencias!B8="","",Competencias!B8)</f>
        <v>Competencia de Conciencia y expresiones culturales</v>
      </c>
      <c r="M3" s="196" t="str">
        <f>IF(Competencias!B9="","",Competencias!B9)</f>
        <v/>
      </c>
      <c r="N3" s="197"/>
      <c r="O3" s="198" t="str">
        <f ca="1">IF(INDIRECT("Estandares!B"&amp;O2+2)=0,"",INDIRECT("Estandares!B"&amp;O2+2))</f>
        <v xml:space="preserve">Participa en debates respetando las normas de intercambio comunicativo. </v>
      </c>
      <c r="P3" s="198" t="str">
        <f t="shared" ref="P3:BL3" ca="1" si="0">IF(INDIRECT("Estandares!B"&amp;P2+2)=0,"",INDIRECT("Estandares!B"&amp;P2+2))</f>
        <v>Se expresa respetuosamente hacia el resto de interlocutores.</v>
      </c>
      <c r="Q3" s="198" t="str">
        <f t="shared" ca="1" si="0"/>
        <v xml:space="preserve">Distingue entre mensajes verbales y no verbales en situaciones de diálogo. </v>
      </c>
      <c r="R3" s="198" t="str">
        <f t="shared" ca="1" si="0"/>
        <v>Comprende el contenido de mensajes verbales y no verbales.</v>
      </c>
      <c r="S3" s="198" t="str">
        <f t="shared" ca="1" si="0"/>
        <v>Usa estrategias variadas de expresión</v>
      </c>
      <c r="T3" s="198" t="str">
        <f t="shared" ca="1" si="0"/>
        <v>Expresa sus ideas clara y organizadamente.</v>
      </c>
      <c r="U3" s="198" t="str">
        <f t="shared" ca="1" si="0"/>
        <v>Utiliza el lenguaje oral para comunicarse y aprender escuchando.</v>
      </c>
      <c r="V3" s="198" t="str">
        <f t="shared" ca="1" si="0"/>
        <v xml:space="preserve">Capta el sentido global de textos orales de uso habitual e identifica la información más relevante e ideas elementales. </v>
      </c>
      <c r="W3" s="198" t="str">
        <f t="shared" ca="1" si="0"/>
        <v>Escucha y reconoce textos orales sencillos de la literatura infantil andaluza.</v>
      </c>
      <c r="X3" s="198" t="str">
        <f t="shared" ca="1" si="0"/>
        <v>Lee textos breves apropiados a su edad, con pronunciación y entonación adecuada.</v>
      </c>
      <c r="Y3" s="198" t="str">
        <f t="shared" ca="1" si="0"/>
        <v/>
      </c>
      <c r="Z3" s="198" t="str">
        <f t="shared" ca="1" si="0"/>
        <v/>
      </c>
      <c r="AA3" s="198" t="str">
        <f t="shared" ca="1" si="0"/>
        <v/>
      </c>
      <c r="AB3" s="198" t="str">
        <f t="shared" ca="1" si="0"/>
        <v/>
      </c>
      <c r="AC3" s="198" t="str">
        <f t="shared" ca="1" si="0"/>
        <v/>
      </c>
      <c r="AD3" s="198" t="str">
        <f t="shared" ca="1" si="0"/>
        <v/>
      </c>
      <c r="AE3" s="198" t="str">
        <f t="shared" ca="1" si="0"/>
        <v/>
      </c>
      <c r="AF3" s="198" t="str">
        <f t="shared" ca="1" si="0"/>
        <v/>
      </c>
      <c r="AG3" s="198" t="str">
        <f t="shared" ca="1" si="0"/>
        <v/>
      </c>
      <c r="AH3" s="198" t="str">
        <f t="shared" ca="1" si="0"/>
        <v/>
      </c>
      <c r="AI3" s="198" t="str">
        <f t="shared" ca="1" si="0"/>
        <v/>
      </c>
      <c r="AJ3" s="198" t="str">
        <f t="shared" ca="1" si="0"/>
        <v/>
      </c>
      <c r="AK3" s="198" t="str">
        <f t="shared" ca="1" si="0"/>
        <v/>
      </c>
      <c r="AL3" s="198" t="str">
        <f t="shared" ca="1" si="0"/>
        <v/>
      </c>
      <c r="AM3" s="198" t="str">
        <f t="shared" ca="1" si="0"/>
        <v/>
      </c>
      <c r="AN3" s="198" t="str">
        <f t="shared" ca="1" si="0"/>
        <v/>
      </c>
      <c r="AO3" s="198" t="str">
        <f t="shared" ca="1" si="0"/>
        <v/>
      </c>
      <c r="AP3" s="198" t="str">
        <f t="shared" ca="1" si="0"/>
        <v/>
      </c>
      <c r="AQ3" s="198" t="str">
        <f t="shared" ca="1" si="0"/>
        <v/>
      </c>
      <c r="AR3" s="198" t="str">
        <f t="shared" ca="1" si="0"/>
        <v/>
      </c>
      <c r="AS3" s="198" t="str">
        <f t="shared" ca="1" si="0"/>
        <v/>
      </c>
      <c r="AT3" s="198" t="str">
        <f t="shared" ca="1" si="0"/>
        <v/>
      </c>
      <c r="AU3" s="198" t="str">
        <f t="shared" ca="1" si="0"/>
        <v/>
      </c>
      <c r="AV3" s="198" t="str">
        <f t="shared" ca="1" si="0"/>
        <v/>
      </c>
      <c r="AW3" s="198" t="str">
        <f t="shared" ca="1" si="0"/>
        <v/>
      </c>
      <c r="AX3" s="198" t="str">
        <f t="shared" ca="1" si="0"/>
        <v/>
      </c>
      <c r="AY3" s="198" t="str">
        <f t="shared" ca="1" si="0"/>
        <v/>
      </c>
      <c r="AZ3" s="198" t="str">
        <f t="shared" ca="1" si="0"/>
        <v/>
      </c>
      <c r="BA3" s="198" t="str">
        <f t="shared" ca="1" si="0"/>
        <v/>
      </c>
      <c r="BB3" s="198" t="str">
        <f t="shared" ca="1" si="0"/>
        <v/>
      </c>
      <c r="BC3" s="198" t="str">
        <f t="shared" ca="1" si="0"/>
        <v/>
      </c>
      <c r="BD3" s="198" t="str">
        <f t="shared" ca="1" si="0"/>
        <v/>
      </c>
      <c r="BE3" s="198" t="str">
        <f t="shared" ca="1" si="0"/>
        <v/>
      </c>
      <c r="BF3" s="198" t="str">
        <f t="shared" ca="1" si="0"/>
        <v/>
      </c>
      <c r="BG3" s="198" t="str">
        <f t="shared" ca="1" si="0"/>
        <v/>
      </c>
      <c r="BH3" s="198" t="str">
        <f t="shared" ca="1" si="0"/>
        <v/>
      </c>
      <c r="BI3" s="198" t="str">
        <f t="shared" ca="1" si="0"/>
        <v/>
      </c>
      <c r="BJ3" s="198" t="str">
        <f t="shared" ca="1" si="0"/>
        <v/>
      </c>
      <c r="BK3" s="198" t="str">
        <f t="shared" ca="1" si="0"/>
        <v/>
      </c>
      <c r="BL3" s="198" t="str">
        <f t="shared" ca="1" si="0"/>
        <v/>
      </c>
      <c r="BM3" s="198" t="str">
        <f t="shared" ref="BM3:DX3" ca="1" si="1">IF(INDIRECT("Estandares!B"&amp;BM2+2)=0,"",INDIRECT("Estandares!B"&amp;BM2+2))</f>
        <v/>
      </c>
      <c r="BN3" s="198" t="str">
        <f t="shared" ca="1" si="1"/>
        <v/>
      </c>
      <c r="BO3" s="198" t="str">
        <f t="shared" ca="1" si="1"/>
        <v/>
      </c>
      <c r="BP3" s="198" t="str">
        <f t="shared" ca="1" si="1"/>
        <v/>
      </c>
      <c r="BQ3" s="198" t="str">
        <f t="shared" ca="1" si="1"/>
        <v/>
      </c>
      <c r="BR3" s="198" t="str">
        <f t="shared" ca="1" si="1"/>
        <v/>
      </c>
      <c r="BS3" s="198" t="str">
        <f t="shared" ca="1" si="1"/>
        <v/>
      </c>
      <c r="BT3" s="198" t="str">
        <f t="shared" ca="1" si="1"/>
        <v/>
      </c>
      <c r="BU3" s="198" t="str">
        <f t="shared" ca="1" si="1"/>
        <v/>
      </c>
      <c r="BV3" s="198" t="str">
        <f t="shared" ca="1" si="1"/>
        <v/>
      </c>
      <c r="BW3" s="198" t="str">
        <f t="shared" ca="1" si="1"/>
        <v/>
      </c>
      <c r="BX3" s="198" t="str">
        <f t="shared" ca="1" si="1"/>
        <v/>
      </c>
      <c r="BY3" s="198" t="str">
        <f t="shared" ca="1" si="1"/>
        <v/>
      </c>
      <c r="BZ3" s="198" t="str">
        <f t="shared" ca="1" si="1"/>
        <v/>
      </c>
      <c r="CA3" s="198" t="str">
        <f t="shared" ca="1" si="1"/>
        <v/>
      </c>
      <c r="CB3" s="198" t="str">
        <f t="shared" ca="1" si="1"/>
        <v/>
      </c>
      <c r="CC3" s="198" t="str">
        <f t="shared" ca="1" si="1"/>
        <v/>
      </c>
      <c r="CD3" s="198" t="str">
        <f t="shared" ca="1" si="1"/>
        <v/>
      </c>
      <c r="CE3" s="198" t="str">
        <f t="shared" ca="1" si="1"/>
        <v/>
      </c>
      <c r="CF3" s="198" t="str">
        <f t="shared" ca="1" si="1"/>
        <v/>
      </c>
      <c r="CG3" s="198" t="str">
        <f t="shared" ca="1" si="1"/>
        <v/>
      </c>
      <c r="CH3" s="198" t="str">
        <f t="shared" ca="1" si="1"/>
        <v/>
      </c>
      <c r="CI3" s="198" t="str">
        <f t="shared" ca="1" si="1"/>
        <v/>
      </c>
      <c r="CJ3" s="198" t="str">
        <f t="shared" ca="1" si="1"/>
        <v/>
      </c>
      <c r="CK3" s="198" t="str">
        <f t="shared" ca="1" si="1"/>
        <v/>
      </c>
      <c r="CL3" s="198" t="str">
        <f t="shared" ca="1" si="1"/>
        <v/>
      </c>
      <c r="CM3" s="198" t="str">
        <f t="shared" ca="1" si="1"/>
        <v/>
      </c>
      <c r="CN3" s="198" t="str">
        <f t="shared" ca="1" si="1"/>
        <v/>
      </c>
      <c r="CO3" s="198" t="str">
        <f t="shared" ca="1" si="1"/>
        <v/>
      </c>
      <c r="CP3" s="198" t="str">
        <f t="shared" ca="1" si="1"/>
        <v/>
      </c>
      <c r="CQ3" s="198" t="str">
        <f t="shared" ca="1" si="1"/>
        <v/>
      </c>
      <c r="CR3" s="198" t="str">
        <f t="shared" ca="1" si="1"/>
        <v/>
      </c>
      <c r="CS3" s="198" t="str">
        <f t="shared" ca="1" si="1"/>
        <v/>
      </c>
      <c r="CT3" s="198" t="str">
        <f t="shared" ca="1" si="1"/>
        <v/>
      </c>
      <c r="CU3" s="198" t="str">
        <f t="shared" ca="1" si="1"/>
        <v/>
      </c>
      <c r="CV3" s="198" t="str">
        <f t="shared" ca="1" si="1"/>
        <v/>
      </c>
      <c r="CW3" s="198" t="str">
        <f t="shared" ca="1" si="1"/>
        <v/>
      </c>
      <c r="CX3" s="198" t="str">
        <f t="shared" ca="1" si="1"/>
        <v/>
      </c>
      <c r="CY3" s="198" t="str">
        <f t="shared" ca="1" si="1"/>
        <v/>
      </c>
      <c r="CZ3" s="198" t="str">
        <f t="shared" ca="1" si="1"/>
        <v/>
      </c>
      <c r="DA3" s="198" t="str">
        <f t="shared" ca="1" si="1"/>
        <v/>
      </c>
      <c r="DB3" s="198" t="str">
        <f t="shared" ca="1" si="1"/>
        <v/>
      </c>
      <c r="DC3" s="198" t="str">
        <f t="shared" ca="1" si="1"/>
        <v/>
      </c>
      <c r="DD3" s="198" t="str">
        <f t="shared" ca="1" si="1"/>
        <v/>
      </c>
      <c r="DE3" s="198" t="str">
        <f t="shared" ca="1" si="1"/>
        <v/>
      </c>
      <c r="DF3" s="198" t="str">
        <f t="shared" ca="1" si="1"/>
        <v/>
      </c>
      <c r="DG3" s="198" t="str">
        <f t="shared" ca="1" si="1"/>
        <v/>
      </c>
      <c r="DH3" s="198" t="str">
        <f t="shared" ca="1" si="1"/>
        <v/>
      </c>
      <c r="DI3" s="198" t="str">
        <f t="shared" ca="1" si="1"/>
        <v/>
      </c>
      <c r="DJ3" s="198" t="str">
        <f t="shared" ca="1" si="1"/>
        <v/>
      </c>
      <c r="DK3" s="198" t="str">
        <f t="shared" ca="1" si="1"/>
        <v/>
      </c>
      <c r="DL3" s="198" t="str">
        <f t="shared" ca="1" si="1"/>
        <v/>
      </c>
      <c r="DM3" s="198" t="str">
        <f t="shared" ca="1" si="1"/>
        <v/>
      </c>
      <c r="DN3" s="198" t="str">
        <f t="shared" ca="1" si="1"/>
        <v/>
      </c>
      <c r="DO3" s="198" t="str">
        <f t="shared" ca="1" si="1"/>
        <v/>
      </c>
      <c r="DP3" s="198" t="str">
        <f t="shared" ca="1" si="1"/>
        <v/>
      </c>
      <c r="DQ3" s="198" t="str">
        <f t="shared" ca="1" si="1"/>
        <v/>
      </c>
      <c r="DR3" s="198" t="str">
        <f t="shared" ca="1" si="1"/>
        <v/>
      </c>
      <c r="DS3" s="198" t="str">
        <f t="shared" ca="1" si="1"/>
        <v/>
      </c>
      <c r="DT3" s="198" t="str">
        <f t="shared" ca="1" si="1"/>
        <v/>
      </c>
      <c r="DU3" s="198" t="str">
        <f t="shared" ca="1" si="1"/>
        <v/>
      </c>
      <c r="DV3" s="198" t="str">
        <f t="shared" ca="1" si="1"/>
        <v/>
      </c>
      <c r="DW3" s="198" t="str">
        <f t="shared" ca="1" si="1"/>
        <v/>
      </c>
      <c r="DX3" s="198" t="str">
        <f t="shared" ca="1" si="1"/>
        <v/>
      </c>
      <c r="DY3" s="198" t="str">
        <f t="shared" ref="DY3:EI3" ca="1" si="2">IF(INDIRECT("Estandares!B"&amp;DY2+2)=0,"",INDIRECT("Estandares!B"&amp;DY2+2))</f>
        <v/>
      </c>
      <c r="DZ3" s="198" t="str">
        <f t="shared" ca="1" si="2"/>
        <v/>
      </c>
      <c r="EA3" s="198" t="str">
        <f t="shared" ca="1" si="2"/>
        <v/>
      </c>
      <c r="EB3" s="198" t="str">
        <f t="shared" ca="1" si="2"/>
        <v/>
      </c>
      <c r="EC3" s="198" t="str">
        <f t="shared" ca="1" si="2"/>
        <v/>
      </c>
      <c r="ED3" s="198" t="str">
        <f t="shared" ca="1" si="2"/>
        <v/>
      </c>
      <c r="EE3" s="198" t="str">
        <f t="shared" ca="1" si="2"/>
        <v/>
      </c>
      <c r="EF3" s="198" t="str">
        <f t="shared" ca="1" si="2"/>
        <v/>
      </c>
      <c r="EG3" s="198" t="str">
        <f t="shared" ca="1" si="2"/>
        <v/>
      </c>
      <c r="EH3" s="198" t="str">
        <f t="shared" ca="1" si="2"/>
        <v/>
      </c>
      <c r="EI3" s="198" t="str">
        <f t="shared" ca="1" si="2"/>
        <v/>
      </c>
    </row>
    <row r="4" spans="1:139" ht="34.5" thickBot="1">
      <c r="A4" s="107"/>
      <c r="B4" s="110" t="s">
        <v>28</v>
      </c>
      <c r="C4" s="418" t="s">
        <v>112</v>
      </c>
      <c r="D4" s="419"/>
      <c r="E4" s="420"/>
      <c r="F4" s="196" t="str">
        <f>IF(Competencias!A2="","",Competencias!A2)</f>
        <v>CCL</v>
      </c>
      <c r="G4" s="196" t="str">
        <f>IF(Competencias!A3="","",Competencias!A3)</f>
        <v>CMCCT</v>
      </c>
      <c r="H4" s="196" t="str">
        <f>IF(Competencias!A4="","",Competencias!A4)</f>
        <v>CD</v>
      </c>
      <c r="I4" s="196" t="str">
        <f>IF(Competencias!A5="","",Competencias!A5)</f>
        <v>CAA</v>
      </c>
      <c r="J4" s="196" t="str">
        <f>IF(Competencias!A6="","",Competencias!A6)</f>
        <v>CSC</v>
      </c>
      <c r="K4" s="196" t="str">
        <f>IF(Competencias!A7="","",Competencias!A7)</f>
        <v>CSIEE</v>
      </c>
      <c r="L4" s="196" t="str">
        <f>IF(Competencias!A8="","",Competencias!A8)</f>
        <v>CCEC</v>
      </c>
      <c r="M4" s="196" t="str">
        <f>IF(Competencias!A9="","",Competencias!A9)</f>
        <v/>
      </c>
      <c r="N4" s="113"/>
      <c r="O4" s="112" t="str">
        <f ca="1">IF(INDIRECT("Estandares!A"&amp;O2+2)=0,"",INDIRECT("Estandares!A"&amp;O2+2))</f>
        <v>1.1.</v>
      </c>
      <c r="P4" s="112" t="str">
        <f t="shared" ref="P4:BL4" ca="1" si="3">IF(INDIRECT("Estandares!A"&amp;P2+2)=0,"",INDIRECT("Estandares!A"&amp;P2+2))</f>
        <v>1.2.</v>
      </c>
      <c r="Q4" s="112" t="str">
        <f t="shared" ca="1" si="3"/>
        <v>1.3.</v>
      </c>
      <c r="R4" s="112" t="str">
        <f t="shared" ca="1" si="3"/>
        <v>1.4.</v>
      </c>
      <c r="S4" s="112" t="str">
        <f t="shared" ca="1" si="3"/>
        <v>1.5.</v>
      </c>
      <c r="T4" s="112" t="str">
        <f t="shared" ca="1" si="3"/>
        <v>2.1.</v>
      </c>
      <c r="U4" s="112" t="str">
        <f t="shared" ca="1" si="3"/>
        <v>2.2.</v>
      </c>
      <c r="V4" s="112" t="str">
        <f t="shared" ca="1" si="3"/>
        <v>3.1.</v>
      </c>
      <c r="W4" s="112" t="str">
        <f t="shared" ca="1" si="3"/>
        <v>4.1.</v>
      </c>
      <c r="X4" s="112" t="str">
        <f t="shared" ca="1" si="3"/>
        <v>5.1.</v>
      </c>
      <c r="Y4" s="112" t="str">
        <f t="shared" ca="1" si="3"/>
        <v/>
      </c>
      <c r="Z4" s="112" t="str">
        <f t="shared" ca="1" si="3"/>
        <v/>
      </c>
      <c r="AA4" s="112" t="str">
        <f t="shared" ca="1" si="3"/>
        <v/>
      </c>
      <c r="AB4" s="112" t="str">
        <f t="shared" ca="1" si="3"/>
        <v/>
      </c>
      <c r="AC4" s="112" t="str">
        <f t="shared" ca="1" si="3"/>
        <v/>
      </c>
      <c r="AD4" s="112" t="str">
        <f t="shared" ca="1" si="3"/>
        <v/>
      </c>
      <c r="AE4" s="112" t="str">
        <f t="shared" ca="1" si="3"/>
        <v/>
      </c>
      <c r="AF4" s="112" t="str">
        <f t="shared" ca="1" si="3"/>
        <v/>
      </c>
      <c r="AG4" s="112" t="str">
        <f t="shared" ca="1" si="3"/>
        <v/>
      </c>
      <c r="AH4" s="112" t="str">
        <f t="shared" ca="1" si="3"/>
        <v/>
      </c>
      <c r="AI4" s="112" t="str">
        <f t="shared" ca="1" si="3"/>
        <v/>
      </c>
      <c r="AJ4" s="112" t="str">
        <f t="shared" ca="1" si="3"/>
        <v/>
      </c>
      <c r="AK4" s="112" t="str">
        <f t="shared" ca="1" si="3"/>
        <v/>
      </c>
      <c r="AL4" s="112" t="str">
        <f t="shared" ca="1" si="3"/>
        <v/>
      </c>
      <c r="AM4" s="112" t="str">
        <f t="shared" ca="1" si="3"/>
        <v/>
      </c>
      <c r="AN4" s="112" t="str">
        <f t="shared" ca="1" si="3"/>
        <v/>
      </c>
      <c r="AO4" s="112" t="str">
        <f t="shared" ca="1" si="3"/>
        <v/>
      </c>
      <c r="AP4" s="112" t="str">
        <f t="shared" ca="1" si="3"/>
        <v/>
      </c>
      <c r="AQ4" s="112" t="str">
        <f t="shared" ca="1" si="3"/>
        <v/>
      </c>
      <c r="AR4" s="112" t="str">
        <f t="shared" ca="1" si="3"/>
        <v/>
      </c>
      <c r="AS4" s="112" t="str">
        <f t="shared" ca="1" si="3"/>
        <v/>
      </c>
      <c r="AT4" s="112" t="str">
        <f t="shared" ca="1" si="3"/>
        <v/>
      </c>
      <c r="AU4" s="112" t="str">
        <f t="shared" ca="1" si="3"/>
        <v/>
      </c>
      <c r="AV4" s="112" t="str">
        <f t="shared" ca="1" si="3"/>
        <v/>
      </c>
      <c r="AW4" s="112" t="str">
        <f t="shared" ca="1" si="3"/>
        <v/>
      </c>
      <c r="AX4" s="112" t="str">
        <f t="shared" ca="1" si="3"/>
        <v/>
      </c>
      <c r="AY4" s="112" t="str">
        <f t="shared" ca="1" si="3"/>
        <v/>
      </c>
      <c r="AZ4" s="112" t="str">
        <f t="shared" ca="1" si="3"/>
        <v/>
      </c>
      <c r="BA4" s="112" t="str">
        <f t="shared" ca="1" si="3"/>
        <v/>
      </c>
      <c r="BB4" s="112" t="str">
        <f t="shared" ca="1" si="3"/>
        <v/>
      </c>
      <c r="BC4" s="112" t="str">
        <f t="shared" ca="1" si="3"/>
        <v/>
      </c>
      <c r="BD4" s="112" t="str">
        <f t="shared" ca="1" si="3"/>
        <v/>
      </c>
      <c r="BE4" s="112" t="str">
        <f t="shared" ca="1" si="3"/>
        <v/>
      </c>
      <c r="BF4" s="112" t="str">
        <f t="shared" ca="1" si="3"/>
        <v/>
      </c>
      <c r="BG4" s="112" t="str">
        <f t="shared" ca="1" si="3"/>
        <v/>
      </c>
      <c r="BH4" s="112" t="str">
        <f t="shared" ca="1" si="3"/>
        <v/>
      </c>
      <c r="BI4" s="112" t="str">
        <f t="shared" ca="1" si="3"/>
        <v/>
      </c>
      <c r="BJ4" s="112" t="str">
        <f t="shared" ca="1" si="3"/>
        <v/>
      </c>
      <c r="BK4" s="112" t="str">
        <f t="shared" ca="1" si="3"/>
        <v/>
      </c>
      <c r="BL4" s="112" t="str">
        <f t="shared" ca="1" si="3"/>
        <v/>
      </c>
      <c r="BM4" s="112" t="str">
        <f t="shared" ref="BM4:DX4" ca="1" si="4">IF(INDIRECT("Estandares!A"&amp;BM2+2)=0,"",INDIRECT("Estandares!A"&amp;BM2+2))</f>
        <v/>
      </c>
      <c r="BN4" s="112" t="str">
        <f t="shared" ca="1" si="4"/>
        <v/>
      </c>
      <c r="BO4" s="112" t="str">
        <f t="shared" ca="1" si="4"/>
        <v/>
      </c>
      <c r="BP4" s="112" t="str">
        <f t="shared" ca="1" si="4"/>
        <v/>
      </c>
      <c r="BQ4" s="112" t="str">
        <f t="shared" ca="1" si="4"/>
        <v/>
      </c>
      <c r="BR4" s="112" t="str">
        <f t="shared" ca="1" si="4"/>
        <v/>
      </c>
      <c r="BS4" s="112" t="str">
        <f t="shared" ca="1" si="4"/>
        <v/>
      </c>
      <c r="BT4" s="112" t="str">
        <f t="shared" ca="1" si="4"/>
        <v/>
      </c>
      <c r="BU4" s="112" t="str">
        <f t="shared" ca="1" si="4"/>
        <v/>
      </c>
      <c r="BV4" s="112" t="str">
        <f t="shared" ca="1" si="4"/>
        <v/>
      </c>
      <c r="BW4" s="112" t="str">
        <f t="shared" ca="1" si="4"/>
        <v/>
      </c>
      <c r="BX4" s="112" t="str">
        <f t="shared" ca="1" si="4"/>
        <v/>
      </c>
      <c r="BY4" s="112" t="str">
        <f t="shared" ca="1" si="4"/>
        <v/>
      </c>
      <c r="BZ4" s="112" t="str">
        <f t="shared" ca="1" si="4"/>
        <v/>
      </c>
      <c r="CA4" s="112" t="str">
        <f t="shared" ca="1" si="4"/>
        <v/>
      </c>
      <c r="CB4" s="112" t="str">
        <f t="shared" ca="1" si="4"/>
        <v/>
      </c>
      <c r="CC4" s="112" t="str">
        <f t="shared" ca="1" si="4"/>
        <v/>
      </c>
      <c r="CD4" s="112" t="str">
        <f t="shared" ca="1" si="4"/>
        <v/>
      </c>
      <c r="CE4" s="112" t="str">
        <f t="shared" ca="1" si="4"/>
        <v/>
      </c>
      <c r="CF4" s="112" t="str">
        <f t="shared" ca="1" si="4"/>
        <v/>
      </c>
      <c r="CG4" s="112" t="str">
        <f t="shared" ca="1" si="4"/>
        <v/>
      </c>
      <c r="CH4" s="112" t="str">
        <f t="shared" ca="1" si="4"/>
        <v/>
      </c>
      <c r="CI4" s="112" t="str">
        <f t="shared" ca="1" si="4"/>
        <v/>
      </c>
      <c r="CJ4" s="112" t="str">
        <f t="shared" ca="1" si="4"/>
        <v/>
      </c>
      <c r="CK4" s="112" t="str">
        <f t="shared" ca="1" si="4"/>
        <v/>
      </c>
      <c r="CL4" s="112" t="str">
        <f t="shared" ca="1" si="4"/>
        <v/>
      </c>
      <c r="CM4" s="112" t="str">
        <f t="shared" ca="1" si="4"/>
        <v/>
      </c>
      <c r="CN4" s="112" t="str">
        <f t="shared" ca="1" si="4"/>
        <v/>
      </c>
      <c r="CO4" s="112" t="str">
        <f t="shared" ca="1" si="4"/>
        <v/>
      </c>
      <c r="CP4" s="112" t="str">
        <f t="shared" ca="1" si="4"/>
        <v/>
      </c>
      <c r="CQ4" s="112" t="str">
        <f t="shared" ca="1" si="4"/>
        <v/>
      </c>
      <c r="CR4" s="112" t="str">
        <f t="shared" ca="1" si="4"/>
        <v/>
      </c>
      <c r="CS4" s="112" t="str">
        <f t="shared" ca="1" si="4"/>
        <v/>
      </c>
      <c r="CT4" s="112" t="str">
        <f t="shared" ca="1" si="4"/>
        <v/>
      </c>
      <c r="CU4" s="112" t="str">
        <f t="shared" ca="1" si="4"/>
        <v/>
      </c>
      <c r="CV4" s="112" t="str">
        <f t="shared" ca="1" si="4"/>
        <v/>
      </c>
      <c r="CW4" s="112" t="str">
        <f t="shared" ca="1" si="4"/>
        <v/>
      </c>
      <c r="CX4" s="112" t="str">
        <f t="shared" ca="1" si="4"/>
        <v/>
      </c>
      <c r="CY4" s="112" t="str">
        <f t="shared" ca="1" si="4"/>
        <v/>
      </c>
      <c r="CZ4" s="112" t="str">
        <f t="shared" ca="1" si="4"/>
        <v/>
      </c>
      <c r="DA4" s="112" t="str">
        <f t="shared" ca="1" si="4"/>
        <v/>
      </c>
      <c r="DB4" s="112" t="str">
        <f t="shared" ca="1" si="4"/>
        <v/>
      </c>
      <c r="DC4" s="112" t="str">
        <f t="shared" ca="1" si="4"/>
        <v/>
      </c>
      <c r="DD4" s="112" t="str">
        <f t="shared" ca="1" si="4"/>
        <v/>
      </c>
      <c r="DE4" s="112" t="str">
        <f t="shared" ca="1" si="4"/>
        <v/>
      </c>
      <c r="DF4" s="112" t="str">
        <f t="shared" ca="1" si="4"/>
        <v/>
      </c>
      <c r="DG4" s="112" t="str">
        <f t="shared" ca="1" si="4"/>
        <v/>
      </c>
      <c r="DH4" s="112" t="str">
        <f t="shared" ca="1" si="4"/>
        <v/>
      </c>
      <c r="DI4" s="112" t="str">
        <f t="shared" ca="1" si="4"/>
        <v/>
      </c>
      <c r="DJ4" s="112" t="str">
        <f t="shared" ca="1" si="4"/>
        <v/>
      </c>
      <c r="DK4" s="112" t="str">
        <f t="shared" ca="1" si="4"/>
        <v/>
      </c>
      <c r="DL4" s="112" t="str">
        <f t="shared" ca="1" si="4"/>
        <v/>
      </c>
      <c r="DM4" s="112" t="str">
        <f t="shared" ca="1" si="4"/>
        <v/>
      </c>
      <c r="DN4" s="112" t="str">
        <f t="shared" ca="1" si="4"/>
        <v/>
      </c>
      <c r="DO4" s="112" t="str">
        <f t="shared" ca="1" si="4"/>
        <v/>
      </c>
      <c r="DP4" s="112" t="str">
        <f t="shared" ca="1" si="4"/>
        <v/>
      </c>
      <c r="DQ4" s="112" t="str">
        <f t="shared" ca="1" si="4"/>
        <v/>
      </c>
      <c r="DR4" s="112" t="str">
        <f t="shared" ca="1" si="4"/>
        <v/>
      </c>
      <c r="DS4" s="112" t="str">
        <f t="shared" ca="1" si="4"/>
        <v/>
      </c>
      <c r="DT4" s="112" t="str">
        <f t="shared" ca="1" si="4"/>
        <v/>
      </c>
      <c r="DU4" s="112" t="str">
        <f t="shared" ca="1" si="4"/>
        <v/>
      </c>
      <c r="DV4" s="112" t="str">
        <f t="shared" ca="1" si="4"/>
        <v/>
      </c>
      <c r="DW4" s="112" t="str">
        <f t="shared" ca="1" si="4"/>
        <v/>
      </c>
      <c r="DX4" s="112" t="str">
        <f t="shared" ca="1" si="4"/>
        <v/>
      </c>
      <c r="DY4" s="112" t="str">
        <f t="shared" ref="DY4:EI4" ca="1" si="5">IF(INDIRECT("Estandares!A"&amp;DY2+2)=0,"",INDIRECT("Estandares!A"&amp;DY2+2))</f>
        <v/>
      </c>
      <c r="DZ4" s="112" t="str">
        <f t="shared" ca="1" si="5"/>
        <v/>
      </c>
      <c r="EA4" s="112" t="str">
        <f t="shared" ca="1" si="5"/>
        <v/>
      </c>
      <c r="EB4" s="112" t="str">
        <f t="shared" ca="1" si="5"/>
        <v/>
      </c>
      <c r="EC4" s="112" t="str">
        <f t="shared" ca="1" si="5"/>
        <v/>
      </c>
      <c r="ED4" s="112" t="str">
        <f t="shared" ca="1" si="5"/>
        <v/>
      </c>
      <c r="EE4" s="112" t="str">
        <f t="shared" ca="1" si="5"/>
        <v/>
      </c>
      <c r="EF4" s="112" t="str">
        <f t="shared" ca="1" si="5"/>
        <v/>
      </c>
      <c r="EG4" s="112" t="str">
        <f t="shared" ca="1" si="5"/>
        <v/>
      </c>
      <c r="EH4" s="112" t="str">
        <f t="shared" ca="1" si="5"/>
        <v/>
      </c>
      <c r="EI4" s="112" t="str">
        <f t="shared" ca="1" si="5"/>
        <v/>
      </c>
    </row>
    <row r="5" spans="1:139" ht="15" customHeight="1">
      <c r="A5" s="162"/>
      <c r="B5" s="339" t="s">
        <v>250</v>
      </c>
      <c r="C5" s="427" t="s">
        <v>251</v>
      </c>
      <c r="D5" s="428"/>
      <c r="E5" s="429"/>
      <c r="F5" s="351">
        <v>2</v>
      </c>
      <c r="G5" s="352"/>
      <c r="H5" s="352"/>
      <c r="I5" s="352">
        <v>5</v>
      </c>
      <c r="J5" s="352">
        <v>5</v>
      </c>
      <c r="K5" s="352">
        <v>5</v>
      </c>
      <c r="L5" s="352"/>
      <c r="M5" s="353"/>
      <c r="N5" s="283"/>
      <c r="O5" s="363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</row>
    <row r="6" spans="1:139">
      <c r="A6" s="162"/>
      <c r="B6" s="340"/>
      <c r="C6" s="409"/>
      <c r="D6" s="410"/>
      <c r="E6" s="411"/>
      <c r="F6" s="354"/>
      <c r="G6" s="355"/>
      <c r="H6" s="355"/>
      <c r="I6" s="355"/>
      <c r="J6" s="355"/>
      <c r="K6" s="355"/>
      <c r="L6" s="355"/>
      <c r="M6" s="356"/>
      <c r="N6" s="283"/>
      <c r="O6" s="354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5"/>
      <c r="BB6" s="355"/>
      <c r="BC6" s="355"/>
      <c r="BD6" s="355"/>
      <c r="BE6" s="355"/>
      <c r="BF6" s="355"/>
      <c r="BG6" s="355"/>
      <c r="BH6" s="355"/>
      <c r="BI6" s="355"/>
      <c r="BJ6" s="355"/>
      <c r="BK6" s="355"/>
      <c r="BL6" s="355"/>
      <c r="BM6" s="328"/>
      <c r="BN6" s="328"/>
      <c r="BO6" s="328"/>
      <c r="BP6" s="328"/>
      <c r="BQ6" s="328"/>
      <c r="BR6" s="328"/>
      <c r="BS6" s="328"/>
      <c r="BT6" s="328"/>
      <c r="BU6" s="328"/>
      <c r="BV6" s="328"/>
      <c r="BW6" s="328"/>
      <c r="BX6" s="328"/>
      <c r="BY6" s="328"/>
      <c r="BZ6" s="328"/>
      <c r="CA6" s="328"/>
      <c r="CB6" s="328"/>
      <c r="CC6" s="328"/>
      <c r="CD6" s="328"/>
      <c r="CE6" s="328"/>
      <c r="CF6" s="328"/>
      <c r="CG6" s="328"/>
      <c r="CH6" s="328"/>
      <c r="CI6" s="328"/>
      <c r="CJ6" s="328"/>
      <c r="CK6" s="328"/>
      <c r="CL6" s="328"/>
      <c r="CM6" s="328"/>
      <c r="CN6" s="328"/>
      <c r="CO6" s="328"/>
      <c r="CP6" s="328"/>
      <c r="CQ6" s="328"/>
      <c r="CR6" s="328"/>
      <c r="CS6" s="328"/>
      <c r="CT6" s="328"/>
      <c r="CU6" s="328"/>
      <c r="CV6" s="328"/>
      <c r="CW6" s="328"/>
      <c r="CX6" s="328"/>
      <c r="CY6" s="328"/>
      <c r="CZ6" s="328"/>
      <c r="DA6" s="328"/>
      <c r="DB6" s="328"/>
      <c r="DC6" s="328"/>
      <c r="DD6" s="328"/>
      <c r="DE6" s="328"/>
      <c r="DF6" s="328"/>
      <c r="DG6" s="328"/>
      <c r="DH6" s="328"/>
      <c r="DI6" s="328"/>
      <c r="DJ6" s="328"/>
      <c r="DK6" s="328"/>
      <c r="DL6" s="328"/>
      <c r="DM6" s="328"/>
      <c r="DN6" s="328"/>
      <c r="DO6" s="328"/>
      <c r="DP6" s="328"/>
      <c r="DQ6" s="328"/>
      <c r="DR6" s="328"/>
      <c r="DS6" s="328"/>
      <c r="DT6" s="328"/>
      <c r="DU6" s="328"/>
      <c r="DV6" s="328"/>
      <c r="DW6" s="328"/>
      <c r="DX6" s="328"/>
      <c r="DY6" s="328"/>
      <c r="DZ6" s="328"/>
      <c r="EA6" s="328"/>
      <c r="EB6" s="328"/>
      <c r="EC6" s="328"/>
      <c r="ED6" s="328"/>
      <c r="EE6" s="328"/>
      <c r="EF6" s="328"/>
      <c r="EG6" s="328"/>
      <c r="EH6" s="328"/>
      <c r="EI6" s="328"/>
    </row>
    <row r="7" spans="1:139">
      <c r="A7" s="162"/>
      <c r="B7" s="340"/>
      <c r="C7" s="409"/>
      <c r="D7" s="410"/>
      <c r="E7" s="411"/>
      <c r="F7" s="354"/>
      <c r="G7" s="355"/>
      <c r="H7" s="355"/>
      <c r="I7" s="355"/>
      <c r="J7" s="355"/>
      <c r="K7" s="355"/>
      <c r="L7" s="355"/>
      <c r="M7" s="356"/>
      <c r="N7" s="283"/>
      <c r="O7" s="354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355"/>
      <c r="BA7" s="355"/>
      <c r="BB7" s="355"/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28"/>
      <c r="BN7" s="328"/>
      <c r="BO7" s="328"/>
      <c r="BP7" s="328"/>
      <c r="BQ7" s="328"/>
      <c r="BR7" s="328"/>
      <c r="BS7" s="328"/>
      <c r="BT7" s="328"/>
      <c r="BU7" s="328"/>
      <c r="BV7" s="328"/>
      <c r="BW7" s="328"/>
      <c r="BX7" s="328"/>
      <c r="BY7" s="328"/>
      <c r="BZ7" s="328"/>
      <c r="CA7" s="328"/>
      <c r="CB7" s="328"/>
      <c r="CC7" s="328"/>
      <c r="CD7" s="328"/>
      <c r="CE7" s="328"/>
      <c r="CF7" s="328"/>
      <c r="CG7" s="328"/>
      <c r="CH7" s="328"/>
      <c r="CI7" s="328"/>
      <c r="CJ7" s="328"/>
      <c r="CK7" s="328"/>
      <c r="CL7" s="328"/>
      <c r="CM7" s="328"/>
      <c r="CN7" s="328"/>
      <c r="CO7" s="328"/>
      <c r="CP7" s="328"/>
      <c r="CQ7" s="328"/>
      <c r="CR7" s="328"/>
      <c r="CS7" s="328"/>
      <c r="CT7" s="328"/>
      <c r="CU7" s="328"/>
      <c r="CV7" s="328"/>
      <c r="CW7" s="328"/>
      <c r="CX7" s="328"/>
      <c r="CY7" s="328"/>
      <c r="CZ7" s="328"/>
      <c r="DA7" s="328"/>
      <c r="DB7" s="328"/>
      <c r="DC7" s="328"/>
      <c r="DD7" s="328"/>
      <c r="DE7" s="328"/>
      <c r="DF7" s="328"/>
      <c r="DG7" s="328"/>
      <c r="DH7" s="328"/>
      <c r="DI7" s="328"/>
      <c r="DJ7" s="328"/>
      <c r="DK7" s="328"/>
      <c r="DL7" s="328"/>
      <c r="DM7" s="328"/>
      <c r="DN7" s="328"/>
      <c r="DO7" s="328"/>
      <c r="DP7" s="328"/>
      <c r="DQ7" s="328"/>
      <c r="DR7" s="328"/>
      <c r="DS7" s="328"/>
      <c r="DT7" s="328"/>
      <c r="DU7" s="328"/>
      <c r="DV7" s="328"/>
      <c r="DW7" s="328"/>
      <c r="DX7" s="328"/>
      <c r="DY7" s="328"/>
      <c r="DZ7" s="328"/>
      <c r="EA7" s="328"/>
      <c r="EB7" s="328"/>
      <c r="EC7" s="328"/>
      <c r="ED7" s="328"/>
      <c r="EE7" s="328"/>
      <c r="EF7" s="328"/>
      <c r="EG7" s="328"/>
      <c r="EH7" s="328"/>
      <c r="EI7" s="328"/>
    </row>
    <row r="8" spans="1:139">
      <c r="A8" s="162"/>
      <c r="B8" s="340"/>
      <c r="C8" s="409"/>
      <c r="D8" s="410"/>
      <c r="E8" s="411"/>
      <c r="F8" s="354"/>
      <c r="G8" s="355"/>
      <c r="H8" s="355"/>
      <c r="I8" s="355"/>
      <c r="J8" s="355"/>
      <c r="K8" s="355"/>
      <c r="L8" s="355"/>
      <c r="M8" s="356"/>
      <c r="N8" s="283"/>
      <c r="O8" s="354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5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55"/>
      <c r="BL8" s="355"/>
      <c r="BM8" s="328"/>
      <c r="BN8" s="328"/>
      <c r="BO8" s="328"/>
      <c r="BP8" s="328"/>
      <c r="BQ8" s="328"/>
      <c r="BR8" s="328"/>
      <c r="BS8" s="328"/>
      <c r="BT8" s="328"/>
      <c r="BU8" s="328"/>
      <c r="BV8" s="328"/>
      <c r="BW8" s="328"/>
      <c r="BX8" s="328"/>
      <c r="BY8" s="328"/>
      <c r="BZ8" s="328"/>
      <c r="CA8" s="328"/>
      <c r="CB8" s="328"/>
      <c r="CC8" s="328"/>
      <c r="CD8" s="328"/>
      <c r="CE8" s="328"/>
      <c r="CF8" s="328"/>
      <c r="CG8" s="328"/>
      <c r="CH8" s="328"/>
      <c r="CI8" s="328"/>
      <c r="CJ8" s="328"/>
      <c r="CK8" s="328"/>
      <c r="CL8" s="328"/>
      <c r="CM8" s="328"/>
      <c r="CN8" s="328"/>
      <c r="CO8" s="328"/>
      <c r="CP8" s="328"/>
      <c r="CQ8" s="328"/>
      <c r="CR8" s="328"/>
      <c r="CS8" s="328"/>
      <c r="CT8" s="328"/>
      <c r="CU8" s="328"/>
      <c r="CV8" s="328"/>
      <c r="CW8" s="328"/>
      <c r="CX8" s="328"/>
      <c r="CY8" s="328"/>
      <c r="CZ8" s="328"/>
      <c r="DA8" s="328"/>
      <c r="DB8" s="328"/>
      <c r="DC8" s="328"/>
      <c r="DD8" s="328"/>
      <c r="DE8" s="328"/>
      <c r="DF8" s="328"/>
      <c r="DG8" s="328"/>
      <c r="DH8" s="328"/>
      <c r="DI8" s="328"/>
      <c r="DJ8" s="328"/>
      <c r="DK8" s="328"/>
      <c r="DL8" s="328"/>
      <c r="DM8" s="328"/>
      <c r="DN8" s="328"/>
      <c r="DO8" s="328"/>
      <c r="DP8" s="328"/>
      <c r="DQ8" s="328"/>
      <c r="DR8" s="328"/>
      <c r="DS8" s="328"/>
      <c r="DT8" s="328"/>
      <c r="DU8" s="328"/>
      <c r="DV8" s="328"/>
      <c r="DW8" s="328"/>
      <c r="DX8" s="328"/>
      <c r="DY8" s="328"/>
      <c r="DZ8" s="328"/>
      <c r="EA8" s="328"/>
      <c r="EB8" s="328"/>
      <c r="EC8" s="328"/>
      <c r="ED8" s="328"/>
      <c r="EE8" s="328"/>
      <c r="EF8" s="328"/>
      <c r="EG8" s="328"/>
      <c r="EH8" s="328"/>
      <c r="EI8" s="328"/>
    </row>
    <row r="9" spans="1:139">
      <c r="A9" s="162"/>
      <c r="B9" s="340"/>
      <c r="C9" s="409"/>
      <c r="D9" s="410"/>
      <c r="E9" s="411"/>
      <c r="F9" s="354"/>
      <c r="G9" s="355"/>
      <c r="H9" s="355"/>
      <c r="I9" s="355"/>
      <c r="J9" s="355"/>
      <c r="K9" s="355"/>
      <c r="L9" s="355"/>
      <c r="M9" s="356"/>
      <c r="N9" s="283"/>
      <c r="O9" s="354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  <c r="CP9" s="328"/>
      <c r="CQ9" s="328"/>
      <c r="CR9" s="328"/>
      <c r="CS9" s="328"/>
      <c r="CT9" s="328"/>
      <c r="CU9" s="328"/>
      <c r="CV9" s="328"/>
      <c r="CW9" s="328"/>
      <c r="CX9" s="328"/>
      <c r="CY9" s="328"/>
      <c r="CZ9" s="328"/>
      <c r="DA9" s="328"/>
      <c r="DB9" s="328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</row>
    <row r="10" spans="1:139">
      <c r="A10" s="162"/>
      <c r="B10" s="340"/>
      <c r="C10" s="409"/>
      <c r="D10" s="410"/>
      <c r="E10" s="411"/>
      <c r="F10" s="354"/>
      <c r="G10" s="355"/>
      <c r="H10" s="355"/>
      <c r="I10" s="355"/>
      <c r="J10" s="355"/>
      <c r="K10" s="355"/>
      <c r="L10" s="355"/>
      <c r="M10" s="356"/>
      <c r="N10" s="283"/>
      <c r="O10" s="354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5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55"/>
      <c r="BH10" s="355"/>
      <c r="BI10" s="355"/>
      <c r="BJ10" s="355"/>
      <c r="BK10" s="355"/>
      <c r="BL10" s="355"/>
      <c r="BM10" s="328"/>
      <c r="BN10" s="328"/>
      <c r="BO10" s="328"/>
      <c r="BP10" s="328"/>
      <c r="BQ10" s="328"/>
      <c r="BR10" s="328"/>
      <c r="BS10" s="328"/>
      <c r="BT10" s="328"/>
      <c r="BU10" s="328"/>
      <c r="BV10" s="328"/>
      <c r="BW10" s="328"/>
      <c r="BX10" s="328"/>
      <c r="BY10" s="328"/>
      <c r="BZ10" s="328"/>
      <c r="CA10" s="328"/>
      <c r="CB10" s="328"/>
      <c r="CC10" s="328"/>
      <c r="CD10" s="328"/>
      <c r="CE10" s="328"/>
      <c r="CF10" s="328"/>
      <c r="CG10" s="328"/>
      <c r="CH10" s="328"/>
      <c r="CI10" s="328"/>
      <c r="CJ10" s="328"/>
      <c r="CK10" s="328"/>
      <c r="CL10" s="328"/>
      <c r="CM10" s="328"/>
      <c r="CN10" s="328"/>
      <c r="CO10" s="328"/>
      <c r="CP10" s="328"/>
      <c r="CQ10" s="328"/>
      <c r="CR10" s="328"/>
      <c r="CS10" s="328"/>
      <c r="CT10" s="328"/>
      <c r="CU10" s="328"/>
      <c r="CV10" s="328"/>
      <c r="CW10" s="328"/>
      <c r="CX10" s="328"/>
      <c r="CY10" s="328"/>
      <c r="CZ10" s="328"/>
      <c r="DA10" s="328"/>
      <c r="DB10" s="328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</row>
    <row r="11" spans="1:139">
      <c r="A11" s="162"/>
      <c r="B11" s="340"/>
      <c r="C11" s="409"/>
      <c r="D11" s="410"/>
      <c r="E11" s="411"/>
      <c r="F11" s="354"/>
      <c r="G11" s="355"/>
      <c r="H11" s="355"/>
      <c r="I11" s="355"/>
      <c r="J11" s="355"/>
      <c r="K11" s="355"/>
      <c r="L11" s="355"/>
      <c r="M11" s="356"/>
      <c r="N11" s="283"/>
      <c r="O11" s="354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55"/>
      <c r="BH11" s="355"/>
      <c r="BI11" s="355"/>
      <c r="BJ11" s="355"/>
      <c r="BK11" s="355"/>
      <c r="BL11" s="355"/>
      <c r="BM11" s="328"/>
      <c r="BN11" s="328"/>
      <c r="BO11" s="328"/>
      <c r="BP11" s="328"/>
      <c r="BQ11" s="328"/>
      <c r="BR11" s="328"/>
      <c r="BS11" s="328"/>
      <c r="BT11" s="328"/>
      <c r="BU11" s="328"/>
      <c r="BV11" s="328"/>
      <c r="BW11" s="328"/>
      <c r="BX11" s="328"/>
      <c r="BY11" s="328"/>
      <c r="BZ11" s="328"/>
      <c r="CA11" s="328"/>
      <c r="CB11" s="328"/>
      <c r="CC11" s="328"/>
      <c r="CD11" s="328"/>
      <c r="CE11" s="328"/>
      <c r="CF11" s="328"/>
      <c r="CG11" s="328"/>
      <c r="CH11" s="328"/>
      <c r="CI11" s="328"/>
      <c r="CJ11" s="328"/>
      <c r="CK11" s="328"/>
      <c r="CL11" s="328"/>
      <c r="CM11" s="328"/>
      <c r="CN11" s="328"/>
      <c r="CO11" s="328"/>
      <c r="CP11" s="328"/>
      <c r="CQ11" s="328"/>
      <c r="CR11" s="328"/>
      <c r="CS11" s="328"/>
      <c r="CT11" s="328"/>
      <c r="CU11" s="328"/>
      <c r="CV11" s="328"/>
      <c r="CW11" s="328"/>
      <c r="CX11" s="328"/>
      <c r="CY11" s="328"/>
      <c r="CZ11" s="328"/>
      <c r="DA11" s="328"/>
      <c r="DB11" s="328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</row>
    <row r="12" spans="1:139" ht="15" customHeight="1">
      <c r="A12" s="162"/>
      <c r="B12" s="340"/>
      <c r="C12" s="409"/>
      <c r="D12" s="410"/>
      <c r="E12" s="411"/>
      <c r="F12" s="354"/>
      <c r="G12" s="355"/>
      <c r="H12" s="355"/>
      <c r="I12" s="355"/>
      <c r="J12" s="355"/>
      <c r="K12" s="355"/>
      <c r="L12" s="355"/>
      <c r="M12" s="356"/>
      <c r="N12" s="283"/>
      <c r="O12" s="354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55"/>
      <c r="BH12" s="355"/>
      <c r="BI12" s="355"/>
      <c r="BJ12" s="355"/>
      <c r="BK12" s="355"/>
      <c r="BL12" s="355"/>
      <c r="BM12" s="328"/>
      <c r="BN12" s="328"/>
      <c r="BO12" s="328"/>
      <c r="BP12" s="328"/>
      <c r="BQ12" s="328"/>
      <c r="BR12" s="328"/>
      <c r="BS12" s="328"/>
      <c r="BT12" s="328"/>
      <c r="BU12" s="328"/>
      <c r="BV12" s="328"/>
      <c r="BW12" s="328"/>
      <c r="BX12" s="328"/>
      <c r="BY12" s="328"/>
      <c r="BZ12" s="328"/>
      <c r="CA12" s="328"/>
      <c r="CB12" s="328"/>
      <c r="CC12" s="328"/>
      <c r="CD12" s="328"/>
      <c r="CE12" s="328"/>
      <c r="CF12" s="328"/>
      <c r="CG12" s="328"/>
      <c r="CH12" s="328"/>
      <c r="CI12" s="328"/>
      <c r="CJ12" s="328"/>
      <c r="CK12" s="328"/>
      <c r="CL12" s="328"/>
      <c r="CM12" s="328"/>
      <c r="CN12" s="328"/>
      <c r="CO12" s="328"/>
      <c r="CP12" s="328"/>
      <c r="CQ12" s="328"/>
      <c r="CR12" s="328"/>
      <c r="CS12" s="328"/>
      <c r="CT12" s="328"/>
      <c r="CU12" s="328"/>
      <c r="CV12" s="328"/>
      <c r="CW12" s="328"/>
      <c r="CX12" s="328"/>
      <c r="CY12" s="328"/>
      <c r="CZ12" s="328"/>
      <c r="DA12" s="328"/>
      <c r="DB12" s="328"/>
      <c r="DC12" s="328"/>
      <c r="DD12" s="328"/>
      <c r="DE12" s="328"/>
      <c r="DF12" s="328"/>
      <c r="DG12" s="328"/>
      <c r="DH12" s="328"/>
      <c r="DI12" s="328"/>
      <c r="DJ12" s="328"/>
      <c r="DK12" s="328"/>
      <c r="DL12" s="328"/>
      <c r="DM12" s="328"/>
      <c r="DN12" s="328"/>
      <c r="DO12" s="328"/>
      <c r="DP12" s="328"/>
      <c r="DQ12" s="328"/>
      <c r="DR12" s="328"/>
      <c r="DS12" s="328"/>
      <c r="DT12" s="328"/>
      <c r="DU12" s="328"/>
      <c r="DV12" s="328"/>
      <c r="DW12" s="328"/>
      <c r="DX12" s="328"/>
      <c r="DY12" s="328"/>
      <c r="DZ12" s="328"/>
      <c r="EA12" s="328"/>
      <c r="EB12" s="328"/>
      <c r="EC12" s="328"/>
      <c r="ED12" s="328"/>
      <c r="EE12" s="328"/>
      <c r="EF12" s="328"/>
      <c r="EG12" s="328"/>
      <c r="EH12" s="328"/>
      <c r="EI12" s="328"/>
    </row>
    <row r="13" spans="1:139">
      <c r="A13" s="162"/>
      <c r="B13" s="340"/>
      <c r="C13" s="409"/>
      <c r="D13" s="410"/>
      <c r="E13" s="411"/>
      <c r="F13" s="354"/>
      <c r="G13" s="355"/>
      <c r="H13" s="355"/>
      <c r="I13" s="355"/>
      <c r="J13" s="355"/>
      <c r="K13" s="355"/>
      <c r="L13" s="355"/>
      <c r="M13" s="356"/>
      <c r="N13" s="283"/>
      <c r="O13" s="354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28"/>
      <c r="BN13" s="328"/>
      <c r="BO13" s="328"/>
      <c r="BP13" s="328"/>
      <c r="BQ13" s="328"/>
      <c r="BR13" s="328"/>
      <c r="BS13" s="328"/>
      <c r="BT13" s="328"/>
      <c r="BU13" s="328"/>
      <c r="BV13" s="328"/>
      <c r="BW13" s="328"/>
      <c r="BX13" s="328"/>
      <c r="BY13" s="328"/>
      <c r="BZ13" s="328"/>
      <c r="CA13" s="328"/>
      <c r="CB13" s="328"/>
      <c r="CC13" s="328"/>
      <c r="CD13" s="328"/>
      <c r="CE13" s="328"/>
      <c r="CF13" s="328"/>
      <c r="CG13" s="328"/>
      <c r="CH13" s="328"/>
      <c r="CI13" s="328"/>
      <c r="CJ13" s="328"/>
      <c r="CK13" s="328"/>
      <c r="CL13" s="328"/>
      <c r="CM13" s="328"/>
      <c r="CN13" s="328"/>
      <c r="CO13" s="328"/>
      <c r="CP13" s="328"/>
      <c r="CQ13" s="328"/>
      <c r="CR13" s="328"/>
      <c r="CS13" s="328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28"/>
      <c r="DG13" s="328"/>
      <c r="DH13" s="328"/>
      <c r="DI13" s="328"/>
      <c r="DJ13" s="328"/>
      <c r="DK13" s="328"/>
      <c r="DL13" s="328"/>
      <c r="DM13" s="328"/>
      <c r="DN13" s="328"/>
      <c r="DO13" s="328"/>
      <c r="DP13" s="328"/>
      <c r="DQ13" s="328"/>
      <c r="DR13" s="328"/>
      <c r="DS13" s="328"/>
      <c r="DT13" s="328"/>
      <c r="DU13" s="328"/>
      <c r="DV13" s="328"/>
      <c r="DW13" s="328"/>
      <c r="DX13" s="328"/>
      <c r="DY13" s="328"/>
      <c r="DZ13" s="328"/>
      <c r="EA13" s="328"/>
      <c r="EB13" s="328"/>
      <c r="EC13" s="328"/>
      <c r="ED13" s="328"/>
      <c r="EE13" s="328"/>
      <c r="EF13" s="328"/>
      <c r="EG13" s="328"/>
      <c r="EH13" s="328"/>
      <c r="EI13" s="328"/>
    </row>
    <row r="14" spans="1:139">
      <c r="A14" s="162"/>
      <c r="B14" s="340"/>
      <c r="C14" s="409"/>
      <c r="D14" s="410"/>
      <c r="E14" s="411"/>
      <c r="F14" s="354"/>
      <c r="G14" s="355"/>
      <c r="H14" s="355"/>
      <c r="I14" s="355"/>
      <c r="J14" s="355"/>
      <c r="K14" s="355"/>
      <c r="L14" s="355"/>
      <c r="M14" s="356"/>
      <c r="N14" s="283"/>
      <c r="O14" s="354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28"/>
      <c r="BN14" s="328"/>
      <c r="BO14" s="328"/>
      <c r="BP14" s="328"/>
      <c r="BQ14" s="328"/>
      <c r="BR14" s="328"/>
      <c r="BS14" s="328"/>
      <c r="BT14" s="328"/>
      <c r="BU14" s="328"/>
      <c r="BV14" s="328"/>
      <c r="BW14" s="328"/>
      <c r="BX14" s="328"/>
      <c r="BY14" s="328"/>
      <c r="BZ14" s="328"/>
      <c r="CA14" s="328"/>
      <c r="CB14" s="328"/>
      <c r="CC14" s="328"/>
      <c r="CD14" s="328"/>
      <c r="CE14" s="328"/>
      <c r="CF14" s="328"/>
      <c r="CG14" s="328"/>
      <c r="CH14" s="328"/>
      <c r="CI14" s="328"/>
      <c r="CJ14" s="328"/>
      <c r="CK14" s="328"/>
      <c r="CL14" s="328"/>
      <c r="CM14" s="328"/>
      <c r="CN14" s="328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28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</row>
    <row r="15" spans="1:139">
      <c r="A15" s="162"/>
      <c r="B15" s="340"/>
      <c r="C15" s="409"/>
      <c r="D15" s="410"/>
      <c r="E15" s="411"/>
      <c r="F15" s="354"/>
      <c r="G15" s="355"/>
      <c r="H15" s="355"/>
      <c r="I15" s="355"/>
      <c r="J15" s="355"/>
      <c r="K15" s="355"/>
      <c r="L15" s="355"/>
      <c r="M15" s="356"/>
      <c r="N15" s="283"/>
      <c r="O15" s="354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55"/>
      <c r="BH15" s="355"/>
      <c r="BI15" s="355"/>
      <c r="BJ15" s="355"/>
      <c r="BK15" s="355"/>
      <c r="BL15" s="355"/>
      <c r="BM15" s="328"/>
      <c r="BN15" s="328"/>
      <c r="BO15" s="328"/>
      <c r="BP15" s="328"/>
      <c r="BQ15" s="328"/>
      <c r="BR15" s="328"/>
      <c r="BS15" s="328"/>
      <c r="BT15" s="328"/>
      <c r="BU15" s="328"/>
      <c r="BV15" s="328"/>
      <c r="BW15" s="328"/>
      <c r="BX15" s="328"/>
      <c r="BY15" s="328"/>
      <c r="BZ15" s="328"/>
      <c r="CA15" s="328"/>
      <c r="CB15" s="328"/>
      <c r="CC15" s="328"/>
      <c r="CD15" s="328"/>
      <c r="CE15" s="328"/>
      <c r="CF15" s="328"/>
      <c r="CG15" s="328"/>
      <c r="CH15" s="328"/>
      <c r="CI15" s="328"/>
      <c r="CJ15" s="328"/>
      <c r="CK15" s="328"/>
      <c r="CL15" s="328"/>
      <c r="CM15" s="328"/>
      <c r="CN15" s="328"/>
      <c r="CO15" s="328"/>
      <c r="CP15" s="328"/>
      <c r="CQ15" s="328"/>
      <c r="CR15" s="328"/>
      <c r="CS15" s="328"/>
      <c r="CT15" s="328"/>
      <c r="CU15" s="328"/>
      <c r="CV15" s="328"/>
      <c r="CW15" s="328"/>
      <c r="CX15" s="328"/>
      <c r="CY15" s="328"/>
      <c r="CZ15" s="328"/>
      <c r="DA15" s="328"/>
      <c r="DB15" s="328"/>
      <c r="DC15" s="328"/>
      <c r="DD15" s="328"/>
      <c r="DE15" s="328"/>
      <c r="DF15" s="328"/>
      <c r="DG15" s="328"/>
      <c r="DH15" s="328"/>
      <c r="DI15" s="328"/>
      <c r="DJ15" s="328"/>
      <c r="DK15" s="328"/>
      <c r="DL15" s="328"/>
      <c r="DM15" s="328"/>
      <c r="DN15" s="328"/>
      <c r="DO15" s="328"/>
      <c r="DP15" s="328"/>
      <c r="DQ15" s="328"/>
      <c r="DR15" s="328"/>
      <c r="DS15" s="328"/>
      <c r="DT15" s="328"/>
      <c r="DU15" s="328"/>
      <c r="DV15" s="328"/>
      <c r="DW15" s="328"/>
      <c r="DX15" s="328"/>
      <c r="DY15" s="328"/>
      <c r="DZ15" s="328"/>
      <c r="EA15" s="328"/>
      <c r="EB15" s="328"/>
      <c r="EC15" s="328"/>
      <c r="ED15" s="328"/>
      <c r="EE15" s="328"/>
      <c r="EF15" s="328"/>
      <c r="EG15" s="328"/>
      <c r="EH15" s="328"/>
      <c r="EI15" s="328"/>
    </row>
    <row r="16" spans="1:139">
      <c r="A16" s="162"/>
      <c r="B16" s="340"/>
      <c r="C16" s="409"/>
      <c r="D16" s="410"/>
      <c r="E16" s="411"/>
      <c r="F16" s="354"/>
      <c r="G16" s="355"/>
      <c r="H16" s="355"/>
      <c r="I16" s="355"/>
      <c r="J16" s="355"/>
      <c r="K16" s="355"/>
      <c r="L16" s="355"/>
      <c r="M16" s="356"/>
      <c r="N16" s="283"/>
      <c r="O16" s="354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/>
      <c r="BM16" s="328"/>
      <c r="BN16" s="328"/>
      <c r="BO16" s="328"/>
      <c r="BP16" s="328"/>
      <c r="BQ16" s="328"/>
      <c r="BR16" s="328"/>
      <c r="BS16" s="328"/>
      <c r="BT16" s="328"/>
      <c r="BU16" s="328"/>
      <c r="BV16" s="328"/>
      <c r="BW16" s="328"/>
      <c r="BX16" s="328"/>
      <c r="BY16" s="328"/>
      <c r="BZ16" s="328"/>
      <c r="CA16" s="328"/>
      <c r="CB16" s="328"/>
      <c r="CC16" s="328"/>
      <c r="CD16" s="328"/>
      <c r="CE16" s="328"/>
      <c r="CF16" s="328"/>
      <c r="CG16" s="328"/>
      <c r="CH16" s="328"/>
      <c r="CI16" s="328"/>
      <c r="CJ16" s="328"/>
      <c r="CK16" s="328"/>
      <c r="CL16" s="328"/>
      <c r="CM16" s="328"/>
      <c r="CN16" s="328"/>
      <c r="CO16" s="328"/>
      <c r="CP16" s="328"/>
      <c r="CQ16" s="328"/>
      <c r="CR16" s="328"/>
      <c r="CS16" s="328"/>
      <c r="CT16" s="328"/>
      <c r="CU16" s="328"/>
      <c r="CV16" s="328"/>
      <c r="CW16" s="328"/>
      <c r="CX16" s="328"/>
      <c r="CY16" s="328"/>
      <c r="CZ16" s="328"/>
      <c r="DA16" s="328"/>
      <c r="DB16" s="328"/>
      <c r="DC16" s="328"/>
      <c r="DD16" s="328"/>
      <c r="DE16" s="328"/>
      <c r="DF16" s="328"/>
      <c r="DG16" s="328"/>
      <c r="DH16" s="328"/>
      <c r="DI16" s="328"/>
      <c r="DJ16" s="328"/>
      <c r="DK16" s="328"/>
      <c r="DL16" s="328"/>
      <c r="DM16" s="328"/>
      <c r="DN16" s="328"/>
      <c r="DO16" s="328"/>
      <c r="DP16" s="328"/>
      <c r="DQ16" s="328"/>
      <c r="DR16" s="328"/>
      <c r="DS16" s="328"/>
      <c r="DT16" s="328"/>
      <c r="DU16" s="328"/>
      <c r="DV16" s="328"/>
      <c r="DW16" s="328"/>
      <c r="DX16" s="328"/>
      <c r="DY16" s="328"/>
      <c r="DZ16" s="328"/>
      <c r="EA16" s="328"/>
      <c r="EB16" s="328"/>
      <c r="EC16" s="328"/>
      <c r="ED16" s="328"/>
      <c r="EE16" s="328"/>
      <c r="EF16" s="328"/>
      <c r="EG16" s="328"/>
      <c r="EH16" s="328"/>
      <c r="EI16" s="328"/>
    </row>
    <row r="17" spans="1:139">
      <c r="A17" s="162"/>
      <c r="B17" s="340"/>
      <c r="C17" s="409"/>
      <c r="D17" s="410"/>
      <c r="E17" s="411"/>
      <c r="F17" s="354"/>
      <c r="G17" s="355"/>
      <c r="H17" s="355"/>
      <c r="I17" s="355"/>
      <c r="J17" s="355"/>
      <c r="K17" s="355"/>
      <c r="L17" s="355"/>
      <c r="M17" s="356"/>
      <c r="N17" s="283"/>
      <c r="O17" s="354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</row>
    <row r="18" spans="1:139">
      <c r="A18" s="162"/>
      <c r="B18" s="340"/>
      <c r="C18" s="409"/>
      <c r="D18" s="410"/>
      <c r="E18" s="411"/>
      <c r="F18" s="354"/>
      <c r="G18" s="355"/>
      <c r="H18" s="355"/>
      <c r="I18" s="355"/>
      <c r="J18" s="355"/>
      <c r="K18" s="355"/>
      <c r="L18" s="355"/>
      <c r="M18" s="356"/>
      <c r="N18" s="283"/>
      <c r="O18" s="354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</row>
    <row r="19" spans="1:139" ht="15" customHeight="1">
      <c r="A19" s="162"/>
      <c r="B19" s="340"/>
      <c r="C19" s="410"/>
      <c r="D19" s="410"/>
      <c r="E19" s="411"/>
      <c r="F19" s="354"/>
      <c r="G19" s="355"/>
      <c r="H19" s="355"/>
      <c r="I19" s="355"/>
      <c r="J19" s="355"/>
      <c r="K19" s="355"/>
      <c r="L19" s="355"/>
      <c r="M19" s="356"/>
      <c r="N19" s="283"/>
      <c r="O19" s="354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</row>
    <row r="20" spans="1:139">
      <c r="A20" s="162"/>
      <c r="B20" s="341"/>
      <c r="C20" s="410"/>
      <c r="D20" s="410"/>
      <c r="E20" s="411"/>
      <c r="F20" s="354"/>
      <c r="G20" s="355"/>
      <c r="H20" s="355"/>
      <c r="I20" s="355"/>
      <c r="J20" s="355"/>
      <c r="K20" s="355"/>
      <c r="L20" s="355"/>
      <c r="M20" s="356"/>
      <c r="N20" s="283"/>
      <c r="O20" s="354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</row>
    <row r="21" spans="1:139">
      <c r="A21" s="162"/>
      <c r="B21" s="340"/>
      <c r="C21" s="410"/>
      <c r="D21" s="410"/>
      <c r="E21" s="411"/>
      <c r="F21" s="354"/>
      <c r="G21" s="355"/>
      <c r="H21" s="355"/>
      <c r="I21" s="355"/>
      <c r="J21" s="355"/>
      <c r="K21" s="355"/>
      <c r="L21" s="355"/>
      <c r="M21" s="356"/>
      <c r="N21" s="283"/>
      <c r="O21" s="354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  <c r="BW21" s="355"/>
      <c r="BX21" s="355"/>
      <c r="BY21" s="355"/>
      <c r="BZ21" s="355"/>
      <c r="CA21" s="355"/>
      <c r="CB21" s="355"/>
      <c r="CC21" s="355"/>
      <c r="CD21" s="355"/>
      <c r="CE21" s="355"/>
      <c r="CF21" s="355"/>
      <c r="CG21" s="355"/>
      <c r="CH21" s="355"/>
      <c r="CI21" s="355"/>
      <c r="CJ21" s="355"/>
      <c r="CK21" s="355"/>
      <c r="CL21" s="355"/>
      <c r="CM21" s="355"/>
      <c r="CN21" s="355"/>
      <c r="CO21" s="355"/>
      <c r="CP21" s="355"/>
      <c r="CQ21" s="355"/>
      <c r="CR21" s="355"/>
      <c r="CS21" s="355"/>
      <c r="CT21" s="355"/>
      <c r="CU21" s="355"/>
      <c r="CV21" s="355"/>
      <c r="CW21" s="355"/>
      <c r="CX21" s="355"/>
      <c r="CY21" s="355"/>
      <c r="CZ21" s="355"/>
      <c r="DA21" s="355"/>
      <c r="DB21" s="355"/>
      <c r="DC21" s="355"/>
      <c r="DD21" s="355"/>
      <c r="DE21" s="355"/>
      <c r="DF21" s="355"/>
      <c r="DG21" s="355"/>
      <c r="DH21" s="355"/>
      <c r="DI21" s="355"/>
      <c r="DJ21" s="355"/>
      <c r="DK21" s="355"/>
      <c r="DL21" s="355"/>
      <c r="DM21" s="355"/>
      <c r="DN21" s="355"/>
      <c r="DO21" s="355"/>
      <c r="DP21" s="355"/>
      <c r="DQ21" s="355"/>
      <c r="DR21" s="355"/>
      <c r="DS21" s="355"/>
      <c r="DT21" s="355"/>
      <c r="DU21" s="355"/>
      <c r="DV21" s="355"/>
      <c r="DW21" s="355"/>
      <c r="DX21" s="355"/>
      <c r="DY21" s="355"/>
      <c r="DZ21" s="355"/>
      <c r="EA21" s="355"/>
      <c r="EB21" s="355"/>
      <c r="EC21" s="355"/>
      <c r="ED21" s="355"/>
      <c r="EE21" s="355"/>
      <c r="EF21" s="355"/>
      <c r="EG21" s="355"/>
      <c r="EH21" s="355"/>
      <c r="EI21" s="355"/>
    </row>
    <row r="22" spans="1:139">
      <c r="A22" s="162"/>
      <c r="B22" s="342"/>
      <c r="C22" s="415"/>
      <c r="D22" s="416"/>
      <c r="E22" s="417"/>
      <c r="F22" s="357"/>
      <c r="G22" s="358"/>
      <c r="H22" s="358"/>
      <c r="I22" s="358"/>
      <c r="J22" s="358"/>
      <c r="K22" s="358"/>
      <c r="L22" s="358"/>
      <c r="M22" s="359"/>
      <c r="N22" s="283"/>
      <c r="O22" s="357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5"/>
      <c r="BL22" s="355"/>
      <c r="BM22" s="355"/>
      <c r="BN22" s="355"/>
      <c r="BO22" s="355"/>
      <c r="BP22" s="355"/>
      <c r="BQ22" s="355"/>
      <c r="BR22" s="355"/>
      <c r="BS22" s="355"/>
      <c r="BT22" s="355"/>
      <c r="BU22" s="355"/>
      <c r="BV22" s="355"/>
      <c r="BW22" s="355"/>
      <c r="BX22" s="355"/>
      <c r="BY22" s="355"/>
      <c r="BZ22" s="355"/>
      <c r="CA22" s="355"/>
      <c r="CB22" s="355"/>
      <c r="CC22" s="355"/>
      <c r="CD22" s="355"/>
      <c r="CE22" s="355"/>
      <c r="CF22" s="355"/>
      <c r="CG22" s="355"/>
      <c r="CH22" s="355"/>
      <c r="CI22" s="355"/>
      <c r="CJ22" s="355"/>
      <c r="CK22" s="355"/>
      <c r="CL22" s="355"/>
      <c r="CM22" s="355"/>
      <c r="CN22" s="355"/>
      <c r="CO22" s="355"/>
      <c r="CP22" s="355"/>
      <c r="CQ22" s="355"/>
      <c r="CR22" s="355"/>
      <c r="CS22" s="355"/>
      <c r="CT22" s="355"/>
      <c r="CU22" s="355"/>
      <c r="CV22" s="355"/>
      <c r="CW22" s="355"/>
      <c r="CX22" s="355"/>
      <c r="CY22" s="355"/>
      <c r="CZ22" s="355"/>
      <c r="DA22" s="355"/>
      <c r="DB22" s="355"/>
      <c r="DC22" s="355"/>
      <c r="DD22" s="355"/>
      <c r="DE22" s="355"/>
      <c r="DF22" s="355"/>
      <c r="DG22" s="355"/>
      <c r="DH22" s="355"/>
      <c r="DI22" s="355"/>
      <c r="DJ22" s="355"/>
      <c r="DK22" s="355"/>
      <c r="DL22" s="355"/>
      <c r="DM22" s="355"/>
      <c r="DN22" s="355"/>
      <c r="DO22" s="355"/>
      <c r="DP22" s="355"/>
      <c r="DQ22" s="355"/>
      <c r="DR22" s="355"/>
      <c r="DS22" s="355"/>
      <c r="DT22" s="355"/>
      <c r="DU22" s="355"/>
      <c r="DV22" s="355"/>
      <c r="DW22" s="355"/>
      <c r="DX22" s="355"/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</row>
    <row r="23" spans="1:139">
      <c r="A23" s="162"/>
      <c r="B23" s="342"/>
      <c r="C23" s="415"/>
      <c r="D23" s="416"/>
      <c r="E23" s="417"/>
      <c r="F23" s="357"/>
      <c r="G23" s="358"/>
      <c r="H23" s="358"/>
      <c r="I23" s="358"/>
      <c r="J23" s="358"/>
      <c r="K23" s="358"/>
      <c r="L23" s="358"/>
      <c r="M23" s="359"/>
      <c r="N23" s="283"/>
      <c r="O23" s="357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5"/>
      <c r="BL23" s="355"/>
      <c r="BM23" s="355"/>
      <c r="BN23" s="355"/>
      <c r="BO23" s="355"/>
      <c r="BP23" s="355"/>
      <c r="BQ23" s="355"/>
      <c r="BR23" s="355"/>
      <c r="BS23" s="355"/>
      <c r="BT23" s="355"/>
      <c r="BU23" s="355"/>
      <c r="BV23" s="355"/>
      <c r="BW23" s="355"/>
      <c r="BX23" s="355"/>
      <c r="BY23" s="355"/>
      <c r="BZ23" s="355"/>
      <c r="CA23" s="355"/>
      <c r="CB23" s="355"/>
      <c r="CC23" s="355"/>
      <c r="CD23" s="355"/>
      <c r="CE23" s="355"/>
      <c r="CF23" s="355"/>
      <c r="CG23" s="355"/>
      <c r="CH23" s="355"/>
      <c r="CI23" s="355"/>
      <c r="CJ23" s="355"/>
      <c r="CK23" s="355"/>
      <c r="CL23" s="355"/>
      <c r="CM23" s="355"/>
      <c r="CN23" s="355"/>
      <c r="CO23" s="355"/>
      <c r="CP23" s="355"/>
      <c r="CQ23" s="355"/>
      <c r="CR23" s="355"/>
      <c r="CS23" s="355"/>
      <c r="CT23" s="355"/>
      <c r="CU23" s="355"/>
      <c r="CV23" s="355"/>
      <c r="CW23" s="355"/>
      <c r="CX23" s="355"/>
      <c r="CY23" s="355"/>
      <c r="CZ23" s="355"/>
      <c r="DA23" s="355"/>
      <c r="DB23" s="355"/>
      <c r="DC23" s="355"/>
      <c r="DD23" s="355"/>
      <c r="DE23" s="355"/>
      <c r="DF23" s="355"/>
      <c r="DG23" s="355"/>
      <c r="DH23" s="355"/>
      <c r="DI23" s="355"/>
      <c r="DJ23" s="355"/>
      <c r="DK23" s="355"/>
      <c r="DL23" s="355"/>
      <c r="DM23" s="355"/>
      <c r="DN23" s="355"/>
      <c r="DO23" s="355"/>
      <c r="DP23" s="355"/>
      <c r="DQ23" s="355"/>
      <c r="DR23" s="355"/>
      <c r="DS23" s="355"/>
      <c r="DT23" s="355"/>
      <c r="DU23" s="355"/>
      <c r="DV23" s="355"/>
      <c r="DW23" s="355"/>
      <c r="DX23" s="355"/>
      <c r="DY23" s="355"/>
      <c r="DZ23" s="355"/>
      <c r="EA23" s="355"/>
      <c r="EB23" s="355"/>
      <c r="EC23" s="355"/>
      <c r="ED23" s="355"/>
      <c r="EE23" s="355"/>
      <c r="EF23" s="355"/>
      <c r="EG23" s="355"/>
      <c r="EH23" s="355"/>
      <c r="EI23" s="355"/>
    </row>
    <row r="24" spans="1:139">
      <c r="A24" s="162"/>
      <c r="B24" s="342"/>
      <c r="C24" s="415"/>
      <c r="D24" s="416"/>
      <c r="E24" s="417"/>
      <c r="F24" s="357"/>
      <c r="G24" s="358"/>
      <c r="H24" s="358"/>
      <c r="I24" s="358"/>
      <c r="J24" s="358"/>
      <c r="K24" s="358"/>
      <c r="L24" s="358"/>
      <c r="M24" s="359"/>
      <c r="N24" s="283"/>
      <c r="O24" s="357"/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</row>
    <row r="25" spans="1:139" ht="15.75" thickBot="1">
      <c r="A25" s="162"/>
      <c r="B25" s="343"/>
      <c r="C25" s="430"/>
      <c r="D25" s="430"/>
      <c r="E25" s="431"/>
      <c r="F25" s="360"/>
      <c r="G25" s="361"/>
      <c r="H25" s="361"/>
      <c r="I25" s="361"/>
      <c r="J25" s="361"/>
      <c r="K25" s="361"/>
      <c r="L25" s="361"/>
      <c r="M25" s="362"/>
      <c r="N25" s="283"/>
      <c r="O25" s="360"/>
      <c r="P25" s="361"/>
      <c r="Q25" s="361"/>
      <c r="R25" s="361"/>
      <c r="S25" s="361"/>
      <c r="T25" s="361"/>
      <c r="U25" s="361"/>
      <c r="V25" s="361"/>
      <c r="W25" s="361"/>
      <c r="X25" s="361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361"/>
      <c r="BC25" s="361"/>
      <c r="BD25" s="361"/>
      <c r="BE25" s="361"/>
      <c r="BF25" s="361"/>
      <c r="BG25" s="361"/>
      <c r="BH25" s="361"/>
      <c r="BI25" s="361"/>
      <c r="BJ25" s="361"/>
      <c r="BK25" s="361"/>
      <c r="BL25" s="361"/>
      <c r="BM25" s="361"/>
      <c r="BN25" s="361"/>
      <c r="BO25" s="361"/>
      <c r="BP25" s="361"/>
      <c r="BQ25" s="361"/>
      <c r="BR25" s="361"/>
      <c r="BS25" s="361"/>
      <c r="BT25" s="361"/>
      <c r="BU25" s="361"/>
      <c r="BV25" s="361"/>
      <c r="BW25" s="361"/>
      <c r="BX25" s="361"/>
      <c r="BY25" s="361"/>
      <c r="BZ25" s="361"/>
      <c r="CA25" s="361"/>
      <c r="CB25" s="361"/>
      <c r="CC25" s="361"/>
      <c r="CD25" s="361"/>
      <c r="CE25" s="361"/>
      <c r="CF25" s="361"/>
      <c r="CG25" s="361"/>
      <c r="CH25" s="361"/>
      <c r="CI25" s="361"/>
      <c r="CJ25" s="361"/>
      <c r="CK25" s="361"/>
      <c r="CL25" s="361"/>
      <c r="CM25" s="361"/>
      <c r="CN25" s="361"/>
      <c r="CO25" s="361"/>
      <c r="CP25" s="361"/>
      <c r="CQ25" s="361"/>
      <c r="CR25" s="361"/>
      <c r="CS25" s="361"/>
      <c r="CT25" s="361"/>
      <c r="CU25" s="361"/>
      <c r="CV25" s="361"/>
      <c r="CW25" s="361"/>
      <c r="CX25" s="361"/>
      <c r="CY25" s="361"/>
      <c r="CZ25" s="361"/>
      <c r="DA25" s="361"/>
      <c r="DB25" s="361"/>
      <c r="DC25" s="361"/>
      <c r="DD25" s="361"/>
      <c r="DE25" s="361"/>
      <c r="DF25" s="361"/>
      <c r="DG25" s="361"/>
      <c r="DH25" s="361"/>
      <c r="DI25" s="361"/>
      <c r="DJ25" s="361"/>
      <c r="DK25" s="361"/>
      <c r="DL25" s="361"/>
      <c r="DM25" s="361"/>
      <c r="DN25" s="361"/>
      <c r="DO25" s="361"/>
      <c r="DP25" s="361"/>
      <c r="DQ25" s="361"/>
      <c r="DR25" s="361"/>
      <c r="DS25" s="361"/>
      <c r="DT25" s="361"/>
      <c r="DU25" s="361"/>
      <c r="DV25" s="361"/>
      <c r="DW25" s="361"/>
      <c r="DX25" s="361"/>
      <c r="DY25" s="361"/>
      <c r="DZ25" s="361"/>
      <c r="EA25" s="361"/>
      <c r="EB25" s="361"/>
      <c r="EC25" s="361"/>
      <c r="ED25" s="361"/>
      <c r="EE25" s="361"/>
      <c r="EF25" s="361"/>
      <c r="EG25" s="361"/>
      <c r="EH25" s="361"/>
      <c r="EI25" s="361"/>
    </row>
    <row r="26" spans="1:139">
      <c r="A26" s="162"/>
      <c r="B26" s="284"/>
      <c r="C26" s="285"/>
      <c r="D26" s="285"/>
      <c r="E26" s="285"/>
      <c r="F26" s="286"/>
      <c r="G26" s="163"/>
      <c r="H26" s="163"/>
      <c r="I26" s="163"/>
      <c r="J26" s="163"/>
      <c r="K26" s="163"/>
      <c r="L26" s="163"/>
      <c r="M26" s="163"/>
      <c r="N26" s="164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  <c r="CW26" s="163"/>
      <c r="CX26" s="163"/>
      <c r="CY26" s="163"/>
      <c r="CZ26" s="163"/>
      <c r="DA26" s="163"/>
      <c r="DB26" s="163"/>
      <c r="DC26" s="163"/>
      <c r="DD26" s="163"/>
      <c r="DE26" s="163"/>
      <c r="DF26" s="163"/>
      <c r="DG26" s="163"/>
      <c r="DH26" s="163"/>
      <c r="DI26" s="163"/>
      <c r="DJ26" s="163"/>
      <c r="DK26" s="163"/>
      <c r="DL26" s="163"/>
      <c r="DM26" s="163"/>
      <c r="DN26" s="163"/>
      <c r="DO26" s="163"/>
      <c r="DP26" s="163"/>
      <c r="DQ26" s="163"/>
      <c r="DR26" s="163"/>
      <c r="DS26" s="163"/>
      <c r="DT26" s="163"/>
      <c r="DU26" s="163"/>
      <c r="DV26" s="163"/>
      <c r="DW26" s="163"/>
      <c r="DX26" s="163"/>
      <c r="DY26" s="163"/>
      <c r="DZ26" s="163"/>
      <c r="EA26" s="163"/>
      <c r="EB26" s="163"/>
      <c r="EC26" s="163"/>
      <c r="ED26" s="163"/>
      <c r="EE26" s="163"/>
      <c r="EF26" s="163"/>
      <c r="EG26" s="163"/>
      <c r="EH26" s="163"/>
      <c r="EI26" s="163"/>
    </row>
    <row r="27" spans="1:139" ht="19.5" thickBot="1">
      <c r="A27" s="162"/>
      <c r="B27" s="287" t="s">
        <v>249</v>
      </c>
      <c r="C27" s="288"/>
      <c r="D27" s="288"/>
      <c r="E27" s="288"/>
      <c r="F27" s="286"/>
      <c r="G27" s="163"/>
      <c r="H27" s="163"/>
      <c r="I27" s="163"/>
      <c r="J27" s="163"/>
      <c r="K27" s="163"/>
      <c r="L27" s="163"/>
      <c r="M27" s="163"/>
      <c r="N27" s="164"/>
      <c r="O27" s="315">
        <v>14</v>
      </c>
      <c r="P27" s="315">
        <v>15</v>
      </c>
      <c r="Q27" s="315">
        <v>16</v>
      </c>
      <c r="R27" s="315">
        <v>17</v>
      </c>
      <c r="S27" s="315">
        <v>18</v>
      </c>
      <c r="T27" s="315">
        <v>19</v>
      </c>
      <c r="U27" s="315">
        <v>20</v>
      </c>
      <c r="V27" s="315">
        <v>21</v>
      </c>
      <c r="W27" s="315">
        <v>22</v>
      </c>
      <c r="X27" s="315">
        <v>23</v>
      </c>
      <c r="Y27" s="315">
        <v>24</v>
      </c>
      <c r="Z27" s="315">
        <v>25</v>
      </c>
      <c r="AA27" s="315">
        <v>26</v>
      </c>
      <c r="AB27" s="315">
        <v>27</v>
      </c>
      <c r="AC27" s="315">
        <v>28</v>
      </c>
      <c r="AD27" s="315">
        <v>29</v>
      </c>
      <c r="AE27" s="315">
        <v>30</v>
      </c>
      <c r="AF27" s="315">
        <v>31</v>
      </c>
      <c r="AG27" s="315">
        <v>32</v>
      </c>
      <c r="AH27" s="315">
        <v>33</v>
      </c>
      <c r="AI27" s="315">
        <v>34</v>
      </c>
      <c r="AJ27" s="315">
        <v>35</v>
      </c>
      <c r="AK27" s="315">
        <v>36</v>
      </c>
      <c r="AL27" s="315">
        <v>37</v>
      </c>
      <c r="AM27" s="315">
        <v>38</v>
      </c>
      <c r="AN27" s="315">
        <v>39</v>
      </c>
      <c r="AO27" s="315">
        <v>40</v>
      </c>
      <c r="AP27" s="315">
        <v>41</v>
      </c>
      <c r="AQ27" s="315">
        <v>42</v>
      </c>
      <c r="AR27" s="315">
        <v>43</v>
      </c>
      <c r="AS27" s="315">
        <v>44</v>
      </c>
      <c r="AT27" s="315">
        <v>45</v>
      </c>
      <c r="AU27" s="315">
        <v>46</v>
      </c>
      <c r="AV27" s="315">
        <v>47</v>
      </c>
      <c r="AW27" s="315">
        <v>48</v>
      </c>
      <c r="AX27" s="315">
        <v>49</v>
      </c>
      <c r="AY27" s="315">
        <v>50</v>
      </c>
      <c r="AZ27" s="315">
        <v>51</v>
      </c>
      <c r="BA27" s="315">
        <v>52</v>
      </c>
      <c r="BB27" s="315">
        <v>53</v>
      </c>
      <c r="BC27" s="315">
        <v>54</v>
      </c>
      <c r="BD27" s="315">
        <v>55</v>
      </c>
      <c r="BE27" s="315">
        <v>56</v>
      </c>
      <c r="BF27" s="315">
        <v>57</v>
      </c>
      <c r="BG27" s="315">
        <v>58</v>
      </c>
      <c r="BH27" s="315">
        <v>59</v>
      </c>
      <c r="BI27" s="315">
        <v>60</v>
      </c>
      <c r="BJ27" s="315">
        <v>61</v>
      </c>
      <c r="BK27" s="315">
        <v>62</v>
      </c>
      <c r="BL27" s="315">
        <v>63</v>
      </c>
      <c r="BM27" s="315">
        <v>64</v>
      </c>
      <c r="BN27" s="315">
        <v>65</v>
      </c>
      <c r="BO27" s="315">
        <v>66</v>
      </c>
      <c r="BP27" s="315">
        <v>67</v>
      </c>
      <c r="BQ27" s="315">
        <v>68</v>
      </c>
      <c r="BR27" s="315">
        <v>69</v>
      </c>
      <c r="BS27" s="315">
        <v>70</v>
      </c>
      <c r="BT27" s="315">
        <v>71</v>
      </c>
      <c r="BU27" s="315">
        <v>72</v>
      </c>
      <c r="BV27" s="315">
        <v>73</v>
      </c>
      <c r="BW27" s="315">
        <v>74</v>
      </c>
      <c r="BX27" s="315">
        <v>75</v>
      </c>
      <c r="BY27" s="315">
        <v>76</v>
      </c>
      <c r="BZ27" s="315">
        <v>77</v>
      </c>
      <c r="CA27" s="315">
        <v>78</v>
      </c>
      <c r="CB27" s="315">
        <v>79</v>
      </c>
      <c r="CC27" s="315">
        <v>80</v>
      </c>
      <c r="CD27" s="315">
        <v>81</v>
      </c>
      <c r="CE27" s="315">
        <v>82</v>
      </c>
      <c r="CF27" s="315">
        <v>83</v>
      </c>
      <c r="CG27" s="315">
        <v>84</v>
      </c>
      <c r="CH27" s="315">
        <v>85</v>
      </c>
      <c r="CI27" s="315">
        <v>86</v>
      </c>
      <c r="CJ27" s="315">
        <v>87</v>
      </c>
      <c r="CK27" s="315">
        <v>88</v>
      </c>
      <c r="CL27" s="315">
        <v>89</v>
      </c>
      <c r="CM27" s="315">
        <v>90</v>
      </c>
      <c r="CN27" s="315">
        <v>91</v>
      </c>
      <c r="CO27" s="315">
        <v>92</v>
      </c>
      <c r="CP27" s="315">
        <v>93</v>
      </c>
      <c r="CQ27" s="315">
        <v>94</v>
      </c>
      <c r="CR27" s="315">
        <v>95</v>
      </c>
      <c r="CS27" s="315">
        <v>96</v>
      </c>
      <c r="CT27" s="315">
        <v>97</v>
      </c>
      <c r="CU27" s="315">
        <v>98</v>
      </c>
      <c r="CV27" s="315">
        <v>99</v>
      </c>
      <c r="CW27" s="315">
        <v>100</v>
      </c>
      <c r="CX27" s="315">
        <v>101</v>
      </c>
      <c r="CY27" s="315">
        <v>102</v>
      </c>
      <c r="CZ27" s="315">
        <v>103</v>
      </c>
      <c r="DA27" s="315">
        <v>104</v>
      </c>
      <c r="DB27" s="315">
        <v>105</v>
      </c>
      <c r="DC27" s="315">
        <v>106</v>
      </c>
      <c r="DD27" s="315">
        <v>107</v>
      </c>
      <c r="DE27" s="315">
        <v>108</v>
      </c>
      <c r="DF27" s="315">
        <v>109</v>
      </c>
      <c r="DG27" s="315">
        <v>110</v>
      </c>
      <c r="DH27" s="315">
        <v>111</v>
      </c>
      <c r="DI27" s="315">
        <v>112</v>
      </c>
      <c r="DJ27" s="315">
        <v>113</v>
      </c>
      <c r="DK27" s="315">
        <v>114</v>
      </c>
      <c r="DL27" s="315">
        <v>115</v>
      </c>
      <c r="DM27" s="315">
        <v>116</v>
      </c>
      <c r="DN27" s="315">
        <v>117</v>
      </c>
      <c r="DO27" s="315">
        <v>118</v>
      </c>
      <c r="DP27" s="315">
        <v>119</v>
      </c>
      <c r="DQ27" s="315">
        <v>120</v>
      </c>
      <c r="DR27" s="315">
        <v>121</v>
      </c>
      <c r="DS27" s="315">
        <v>122</v>
      </c>
      <c r="DT27" s="315">
        <v>123</v>
      </c>
      <c r="DU27" s="315">
        <v>124</v>
      </c>
      <c r="DV27" s="315">
        <v>125</v>
      </c>
      <c r="DW27" s="315">
        <v>126</v>
      </c>
      <c r="DX27" s="315">
        <v>127</v>
      </c>
      <c r="DY27" s="315">
        <v>128</v>
      </c>
      <c r="DZ27" s="315">
        <v>129</v>
      </c>
      <c r="EA27" s="315">
        <v>130</v>
      </c>
      <c r="EB27" s="315">
        <v>131</v>
      </c>
      <c r="EC27" s="315">
        <v>132</v>
      </c>
      <c r="ED27" s="315">
        <v>133</v>
      </c>
      <c r="EE27" s="315">
        <v>134</v>
      </c>
      <c r="EF27" s="315">
        <v>135</v>
      </c>
      <c r="EG27" s="315">
        <v>136</v>
      </c>
      <c r="EH27" s="315">
        <v>137</v>
      </c>
      <c r="EI27" s="315">
        <v>138</v>
      </c>
    </row>
    <row r="28" spans="1:139" ht="15" customHeight="1">
      <c r="A28" s="406" t="s">
        <v>113</v>
      </c>
      <c r="B28" s="344" t="s">
        <v>250</v>
      </c>
      <c r="C28" s="400" t="str">
        <f>IF($B28="","",IF(VLOOKUP($B28,$B$5:$BL$25,2,FALSE)="","",VLOOKUP($B28,$B$5:$BL$25,2,FALSE)))</f>
        <v>ACTITUD Y TRABAJO DIARIO</v>
      </c>
      <c r="D28" s="400"/>
      <c r="E28" s="400"/>
      <c r="F28" s="289">
        <f>IF($B28="","",IF(VLOOKUP($B28,$B$5:$BL$25,5,FALSE)="","",VLOOKUP($B28,$B$5:$BL$25,5,FALSE)))</f>
        <v>2</v>
      </c>
      <c r="G28" s="289" t="str">
        <f>IF($B28="","",IF(VLOOKUP($B28,$B$5:$BL$25,6,FALSE)="","",VLOOKUP($B28,$B$5:$BL$25,6,FALSE)))</f>
        <v/>
      </c>
      <c r="H28" s="289" t="str">
        <f>IF($B28="","",IF(VLOOKUP($B28,$B$5:$BL$25,7,FALSE)="","",VLOOKUP($B28,$B$5:$BL$25,7,FALSE)))</f>
        <v/>
      </c>
      <c r="I28" s="289">
        <f>IF($B28="","",IF(VLOOKUP($B28,$B$5:$BL$25,8,FALSE)="","",VLOOKUP($B28,$B$5:$BL$25,8,FALSE)))</f>
        <v>5</v>
      </c>
      <c r="J28" s="289">
        <f>IF($B28="","",IF(VLOOKUP($B28,$B$5:$BL$25,9,FALSE)="","",VLOOKUP($B28,$B$5:$BL$25,9,FALSE)))</f>
        <v>5</v>
      </c>
      <c r="K28" s="289">
        <f>IF($B28="","",IF(VLOOKUP($B28,$B$5:$BL$25,10,FALSE)="","",VLOOKUP($B28,$B$5:$BL$25,10,FALSE)))</f>
        <v>5</v>
      </c>
      <c r="L28" s="289" t="str">
        <f>IF($B28="","",IF(VLOOKUP($B28,$B$5:$BL$25,11,FALSE)="","",VLOOKUP($B28,$B$5:$BL$25,11,FALSE)))</f>
        <v/>
      </c>
      <c r="M28" s="290" t="str">
        <f>IF($B28="","",IF(VLOOKUP($B28,$B$5:$BL$25,12,FALSE)="","",VLOOKUP($B28,$B$5:$BL$25,12,FALSE)))</f>
        <v/>
      </c>
      <c r="N28" s="291"/>
      <c r="O28" s="292" t="str">
        <f t="shared" ref="O28:X37" si="6">IF($B28="","",IF(VLOOKUP($B28,$B$5:$EI$25,O$27,FALSE)="","",VLOOKUP($B28,$B$5:$EI$25,O$27,FALSE)))</f>
        <v/>
      </c>
      <c r="P28" s="289" t="str">
        <f t="shared" si="6"/>
        <v/>
      </c>
      <c r="Q28" s="289" t="str">
        <f t="shared" si="6"/>
        <v/>
      </c>
      <c r="R28" s="289" t="str">
        <f t="shared" si="6"/>
        <v/>
      </c>
      <c r="S28" s="289" t="str">
        <f t="shared" si="6"/>
        <v/>
      </c>
      <c r="T28" s="289" t="str">
        <f t="shared" si="6"/>
        <v/>
      </c>
      <c r="U28" s="289" t="str">
        <f t="shared" si="6"/>
        <v/>
      </c>
      <c r="V28" s="289" t="str">
        <f t="shared" si="6"/>
        <v/>
      </c>
      <c r="W28" s="289" t="str">
        <f t="shared" si="6"/>
        <v/>
      </c>
      <c r="X28" s="289" t="str">
        <f t="shared" si="6"/>
        <v/>
      </c>
      <c r="Y28" s="289" t="str">
        <f t="shared" ref="Y28:AH37" si="7">IF($B28="","",IF(VLOOKUP($B28,$B$5:$EI$25,Y$27,FALSE)="","",VLOOKUP($B28,$B$5:$EI$25,Y$27,FALSE)))</f>
        <v/>
      </c>
      <c r="Z28" s="289" t="str">
        <f t="shared" si="7"/>
        <v/>
      </c>
      <c r="AA28" s="289" t="str">
        <f t="shared" si="7"/>
        <v/>
      </c>
      <c r="AB28" s="289" t="str">
        <f t="shared" si="7"/>
        <v/>
      </c>
      <c r="AC28" s="289" t="str">
        <f t="shared" si="7"/>
        <v/>
      </c>
      <c r="AD28" s="289" t="str">
        <f t="shared" si="7"/>
        <v/>
      </c>
      <c r="AE28" s="289" t="str">
        <f t="shared" si="7"/>
        <v/>
      </c>
      <c r="AF28" s="289" t="str">
        <f t="shared" si="7"/>
        <v/>
      </c>
      <c r="AG28" s="289" t="str">
        <f t="shared" si="7"/>
        <v/>
      </c>
      <c r="AH28" s="289" t="str">
        <f t="shared" si="7"/>
        <v/>
      </c>
      <c r="AI28" s="289" t="str">
        <f t="shared" ref="AI28:AR37" si="8">IF($B28="","",IF(VLOOKUP($B28,$B$5:$EI$25,AI$27,FALSE)="","",VLOOKUP($B28,$B$5:$EI$25,AI$27,FALSE)))</f>
        <v/>
      </c>
      <c r="AJ28" s="289" t="str">
        <f t="shared" si="8"/>
        <v/>
      </c>
      <c r="AK28" s="289" t="str">
        <f t="shared" si="8"/>
        <v/>
      </c>
      <c r="AL28" s="289" t="str">
        <f t="shared" si="8"/>
        <v/>
      </c>
      <c r="AM28" s="289" t="str">
        <f t="shared" si="8"/>
        <v/>
      </c>
      <c r="AN28" s="289" t="str">
        <f t="shared" si="8"/>
        <v/>
      </c>
      <c r="AO28" s="289" t="str">
        <f t="shared" si="8"/>
        <v/>
      </c>
      <c r="AP28" s="289" t="str">
        <f t="shared" si="8"/>
        <v/>
      </c>
      <c r="AQ28" s="289" t="str">
        <f t="shared" si="8"/>
        <v/>
      </c>
      <c r="AR28" s="289" t="str">
        <f t="shared" si="8"/>
        <v/>
      </c>
      <c r="AS28" s="289" t="str">
        <f t="shared" ref="AS28:BB37" si="9">IF($B28="","",IF(VLOOKUP($B28,$B$5:$EI$25,AS$27,FALSE)="","",VLOOKUP($B28,$B$5:$EI$25,AS$27,FALSE)))</f>
        <v/>
      </c>
      <c r="AT28" s="289" t="str">
        <f t="shared" si="9"/>
        <v/>
      </c>
      <c r="AU28" s="289" t="str">
        <f t="shared" si="9"/>
        <v/>
      </c>
      <c r="AV28" s="289" t="str">
        <f t="shared" si="9"/>
        <v/>
      </c>
      <c r="AW28" s="289" t="str">
        <f t="shared" si="9"/>
        <v/>
      </c>
      <c r="AX28" s="289" t="str">
        <f t="shared" si="9"/>
        <v/>
      </c>
      <c r="AY28" s="289" t="str">
        <f t="shared" si="9"/>
        <v/>
      </c>
      <c r="AZ28" s="289" t="str">
        <f t="shared" si="9"/>
        <v/>
      </c>
      <c r="BA28" s="289" t="str">
        <f t="shared" si="9"/>
        <v/>
      </c>
      <c r="BB28" s="289" t="str">
        <f t="shared" si="9"/>
        <v/>
      </c>
      <c r="BC28" s="289" t="str">
        <f t="shared" ref="BC28:BL37" si="10">IF($B28="","",IF(VLOOKUP($B28,$B$5:$EI$25,BC$27,FALSE)="","",VLOOKUP($B28,$B$5:$EI$25,BC$27,FALSE)))</f>
        <v/>
      </c>
      <c r="BD28" s="289" t="str">
        <f t="shared" si="10"/>
        <v/>
      </c>
      <c r="BE28" s="289" t="str">
        <f t="shared" si="10"/>
        <v/>
      </c>
      <c r="BF28" s="289" t="str">
        <f t="shared" si="10"/>
        <v/>
      </c>
      <c r="BG28" s="289" t="str">
        <f t="shared" si="10"/>
        <v/>
      </c>
      <c r="BH28" s="289" t="str">
        <f t="shared" si="10"/>
        <v/>
      </c>
      <c r="BI28" s="289" t="str">
        <f t="shared" si="10"/>
        <v/>
      </c>
      <c r="BJ28" s="289" t="str">
        <f t="shared" si="10"/>
        <v/>
      </c>
      <c r="BK28" s="289" t="str">
        <f t="shared" si="10"/>
        <v/>
      </c>
      <c r="BL28" s="289" t="str">
        <f t="shared" si="10"/>
        <v/>
      </c>
      <c r="BM28" s="289" t="str">
        <f t="shared" ref="BM28:BV37" si="11">IF($B28="","",IF(VLOOKUP($B28,$B$5:$EI$25,BM$27,FALSE)="","",VLOOKUP($B28,$B$5:$EI$25,BM$27,FALSE)))</f>
        <v/>
      </c>
      <c r="BN28" s="289" t="str">
        <f t="shared" si="11"/>
        <v/>
      </c>
      <c r="BO28" s="289" t="str">
        <f t="shared" si="11"/>
        <v/>
      </c>
      <c r="BP28" s="289" t="str">
        <f t="shared" si="11"/>
        <v/>
      </c>
      <c r="BQ28" s="289" t="str">
        <f t="shared" si="11"/>
        <v/>
      </c>
      <c r="BR28" s="289" t="str">
        <f t="shared" si="11"/>
        <v/>
      </c>
      <c r="BS28" s="289" t="str">
        <f t="shared" si="11"/>
        <v/>
      </c>
      <c r="BT28" s="289" t="str">
        <f t="shared" si="11"/>
        <v/>
      </c>
      <c r="BU28" s="289" t="str">
        <f t="shared" si="11"/>
        <v/>
      </c>
      <c r="BV28" s="289" t="str">
        <f t="shared" si="11"/>
        <v/>
      </c>
      <c r="BW28" s="289" t="str">
        <f t="shared" ref="BW28:CF37" si="12">IF($B28="","",IF(VLOOKUP($B28,$B$5:$EI$25,BW$27,FALSE)="","",VLOOKUP($B28,$B$5:$EI$25,BW$27,FALSE)))</f>
        <v/>
      </c>
      <c r="BX28" s="289" t="str">
        <f t="shared" si="12"/>
        <v/>
      </c>
      <c r="BY28" s="289" t="str">
        <f t="shared" si="12"/>
        <v/>
      </c>
      <c r="BZ28" s="289" t="str">
        <f t="shared" si="12"/>
        <v/>
      </c>
      <c r="CA28" s="289" t="str">
        <f t="shared" si="12"/>
        <v/>
      </c>
      <c r="CB28" s="289" t="str">
        <f t="shared" si="12"/>
        <v/>
      </c>
      <c r="CC28" s="289" t="str">
        <f t="shared" si="12"/>
        <v/>
      </c>
      <c r="CD28" s="289" t="str">
        <f t="shared" si="12"/>
        <v/>
      </c>
      <c r="CE28" s="289" t="str">
        <f t="shared" si="12"/>
        <v/>
      </c>
      <c r="CF28" s="289" t="str">
        <f t="shared" si="12"/>
        <v/>
      </c>
      <c r="CG28" s="289" t="str">
        <f t="shared" ref="CG28:CP37" si="13">IF($B28="","",IF(VLOOKUP($B28,$B$5:$EI$25,CG$27,FALSE)="","",VLOOKUP($B28,$B$5:$EI$25,CG$27,FALSE)))</f>
        <v/>
      </c>
      <c r="CH28" s="289" t="str">
        <f t="shared" si="13"/>
        <v/>
      </c>
      <c r="CI28" s="289" t="str">
        <f t="shared" si="13"/>
        <v/>
      </c>
      <c r="CJ28" s="289" t="str">
        <f t="shared" si="13"/>
        <v/>
      </c>
      <c r="CK28" s="289" t="str">
        <f t="shared" si="13"/>
        <v/>
      </c>
      <c r="CL28" s="289" t="str">
        <f t="shared" si="13"/>
        <v/>
      </c>
      <c r="CM28" s="289" t="str">
        <f t="shared" si="13"/>
        <v/>
      </c>
      <c r="CN28" s="289" t="str">
        <f t="shared" si="13"/>
        <v/>
      </c>
      <c r="CO28" s="289" t="str">
        <f t="shared" si="13"/>
        <v/>
      </c>
      <c r="CP28" s="289" t="str">
        <f t="shared" si="13"/>
        <v/>
      </c>
      <c r="CQ28" s="289" t="str">
        <f t="shared" ref="CQ28:CZ37" si="14">IF($B28="","",IF(VLOOKUP($B28,$B$5:$EI$25,CQ$27,FALSE)="","",VLOOKUP($B28,$B$5:$EI$25,CQ$27,FALSE)))</f>
        <v/>
      </c>
      <c r="CR28" s="289" t="str">
        <f t="shared" si="14"/>
        <v/>
      </c>
      <c r="CS28" s="289" t="str">
        <f t="shared" si="14"/>
        <v/>
      </c>
      <c r="CT28" s="289" t="str">
        <f t="shared" si="14"/>
        <v/>
      </c>
      <c r="CU28" s="289" t="str">
        <f t="shared" si="14"/>
        <v/>
      </c>
      <c r="CV28" s="289" t="str">
        <f t="shared" si="14"/>
        <v/>
      </c>
      <c r="CW28" s="289" t="str">
        <f t="shared" si="14"/>
        <v/>
      </c>
      <c r="CX28" s="289" t="str">
        <f t="shared" si="14"/>
        <v/>
      </c>
      <c r="CY28" s="289" t="str">
        <f t="shared" si="14"/>
        <v/>
      </c>
      <c r="CZ28" s="289" t="str">
        <f t="shared" si="14"/>
        <v/>
      </c>
      <c r="DA28" s="289" t="str">
        <f t="shared" ref="DA28:DJ37" si="15">IF($B28="","",IF(VLOOKUP($B28,$B$5:$EI$25,DA$27,FALSE)="","",VLOOKUP($B28,$B$5:$EI$25,DA$27,FALSE)))</f>
        <v/>
      </c>
      <c r="DB28" s="289" t="str">
        <f t="shared" si="15"/>
        <v/>
      </c>
      <c r="DC28" s="289" t="str">
        <f t="shared" si="15"/>
        <v/>
      </c>
      <c r="DD28" s="289" t="str">
        <f t="shared" si="15"/>
        <v/>
      </c>
      <c r="DE28" s="289" t="str">
        <f t="shared" si="15"/>
        <v/>
      </c>
      <c r="DF28" s="289" t="str">
        <f t="shared" si="15"/>
        <v/>
      </c>
      <c r="DG28" s="289" t="str">
        <f t="shared" si="15"/>
        <v/>
      </c>
      <c r="DH28" s="289" t="str">
        <f t="shared" si="15"/>
        <v/>
      </c>
      <c r="DI28" s="289" t="str">
        <f t="shared" si="15"/>
        <v/>
      </c>
      <c r="DJ28" s="289" t="str">
        <f t="shared" si="15"/>
        <v/>
      </c>
      <c r="DK28" s="289" t="str">
        <f t="shared" ref="DK28:DT37" si="16">IF($B28="","",IF(VLOOKUP($B28,$B$5:$EI$25,DK$27,FALSE)="","",VLOOKUP($B28,$B$5:$EI$25,DK$27,FALSE)))</f>
        <v/>
      </c>
      <c r="DL28" s="289" t="str">
        <f t="shared" si="16"/>
        <v/>
      </c>
      <c r="DM28" s="289" t="str">
        <f t="shared" si="16"/>
        <v/>
      </c>
      <c r="DN28" s="289" t="str">
        <f t="shared" si="16"/>
        <v/>
      </c>
      <c r="DO28" s="289" t="str">
        <f t="shared" si="16"/>
        <v/>
      </c>
      <c r="DP28" s="289" t="str">
        <f t="shared" si="16"/>
        <v/>
      </c>
      <c r="DQ28" s="289" t="str">
        <f t="shared" si="16"/>
        <v/>
      </c>
      <c r="DR28" s="289" t="str">
        <f t="shared" si="16"/>
        <v/>
      </c>
      <c r="DS28" s="289" t="str">
        <f t="shared" si="16"/>
        <v/>
      </c>
      <c r="DT28" s="289" t="str">
        <f t="shared" si="16"/>
        <v/>
      </c>
      <c r="DU28" s="289" t="str">
        <f t="shared" ref="DU28:EI37" si="17">IF($B28="","",IF(VLOOKUP($B28,$B$5:$EI$25,DU$27,FALSE)="","",VLOOKUP($B28,$B$5:$EI$25,DU$27,FALSE)))</f>
        <v/>
      </c>
      <c r="DV28" s="289" t="str">
        <f t="shared" si="17"/>
        <v/>
      </c>
      <c r="DW28" s="289" t="str">
        <f t="shared" si="17"/>
        <v/>
      </c>
      <c r="DX28" s="289" t="str">
        <f t="shared" si="17"/>
        <v/>
      </c>
      <c r="DY28" s="289" t="str">
        <f t="shared" si="17"/>
        <v/>
      </c>
      <c r="DZ28" s="289" t="str">
        <f t="shared" si="17"/>
        <v/>
      </c>
      <c r="EA28" s="289" t="str">
        <f t="shared" si="17"/>
        <v/>
      </c>
      <c r="EB28" s="289" t="str">
        <f t="shared" si="17"/>
        <v/>
      </c>
      <c r="EC28" s="289" t="str">
        <f t="shared" si="17"/>
        <v/>
      </c>
      <c r="ED28" s="289" t="str">
        <f t="shared" si="17"/>
        <v/>
      </c>
      <c r="EE28" s="289" t="str">
        <f t="shared" si="17"/>
        <v/>
      </c>
      <c r="EF28" s="289" t="str">
        <f t="shared" si="17"/>
        <v/>
      </c>
      <c r="EG28" s="289" t="str">
        <f t="shared" si="17"/>
        <v/>
      </c>
      <c r="EH28" s="289" t="str">
        <f t="shared" si="17"/>
        <v/>
      </c>
      <c r="EI28" s="289" t="str">
        <f t="shared" si="17"/>
        <v/>
      </c>
    </row>
    <row r="29" spans="1:139">
      <c r="A29" s="407"/>
      <c r="B29" s="345"/>
      <c r="C29" s="401" t="str">
        <f t="shared" ref="C29:C48" si="18">IF($B29="","",IF(VLOOKUP($B29,$B$5:$BL$25,2,FALSE)="","",VLOOKUP($B29,$B$5:$BL$25,2,FALSE)))</f>
        <v/>
      </c>
      <c r="D29" s="401"/>
      <c r="E29" s="401"/>
      <c r="F29" s="293" t="str">
        <f t="shared" ref="F29:F48" si="19">IF($B29="","",IF(VLOOKUP($B29,$B$5:$BL$25,5,FALSE)="","",VLOOKUP($B29,$B$5:$BL$25,5,FALSE)))</f>
        <v/>
      </c>
      <c r="G29" s="293" t="str">
        <f t="shared" ref="G29:G48" si="20">IF($B29="","",IF(VLOOKUP($B29,$B$5:$BL$25,6,FALSE)="","",VLOOKUP($B29,$B$5:$BL$25,6,FALSE)))</f>
        <v/>
      </c>
      <c r="H29" s="293" t="str">
        <f t="shared" ref="H29:H48" si="21">IF($B29="","",IF(VLOOKUP($B29,$B$5:$BL$25,7,FALSE)="","",VLOOKUP($B29,$B$5:$BL$25,7,FALSE)))</f>
        <v/>
      </c>
      <c r="I29" s="293" t="str">
        <f t="shared" ref="I29:I48" si="22">IF($B29="","",IF(VLOOKUP($B29,$B$5:$BL$25,8,FALSE)="","",VLOOKUP($B29,$B$5:$BL$25,8,FALSE)))</f>
        <v/>
      </c>
      <c r="J29" s="293" t="str">
        <f t="shared" ref="J29:J48" si="23">IF($B29="","",IF(VLOOKUP($B29,$B$5:$BL$25,9,FALSE)="","",VLOOKUP($B29,$B$5:$BL$25,9,FALSE)))</f>
        <v/>
      </c>
      <c r="K29" s="293" t="str">
        <f t="shared" ref="K29:K48" si="24">IF($B29="","",IF(VLOOKUP($B29,$B$5:$BL$25,10,FALSE)="","",VLOOKUP($B29,$B$5:$BL$25,10,FALSE)))</f>
        <v/>
      </c>
      <c r="L29" s="293" t="str">
        <f t="shared" ref="L29:L48" si="25">IF($B29="","",IF(VLOOKUP($B29,$B$5:$BL$25,11,FALSE)="","",VLOOKUP($B29,$B$5:$BL$25,11,FALSE)))</f>
        <v/>
      </c>
      <c r="M29" s="294" t="str">
        <f t="shared" ref="M29:M48" si="26">IF($B29="","",IF(VLOOKUP($B29,$B$5:$BL$25,12,FALSE)="","",VLOOKUP($B29,$B$5:$BL$25,12,FALSE)))</f>
        <v/>
      </c>
      <c r="N29" s="291"/>
      <c r="O29" s="295" t="str">
        <f t="shared" si="6"/>
        <v/>
      </c>
      <c r="P29" s="293" t="str">
        <f t="shared" si="6"/>
        <v/>
      </c>
      <c r="Q29" s="293" t="str">
        <f t="shared" si="6"/>
        <v/>
      </c>
      <c r="R29" s="293" t="str">
        <f t="shared" si="6"/>
        <v/>
      </c>
      <c r="S29" s="293" t="str">
        <f t="shared" si="6"/>
        <v/>
      </c>
      <c r="T29" s="293" t="str">
        <f t="shared" si="6"/>
        <v/>
      </c>
      <c r="U29" s="293" t="str">
        <f t="shared" si="6"/>
        <v/>
      </c>
      <c r="V29" s="293" t="str">
        <f t="shared" si="6"/>
        <v/>
      </c>
      <c r="W29" s="293" t="str">
        <f t="shared" si="6"/>
        <v/>
      </c>
      <c r="X29" s="293" t="str">
        <f t="shared" si="6"/>
        <v/>
      </c>
      <c r="Y29" s="293" t="str">
        <f t="shared" si="7"/>
        <v/>
      </c>
      <c r="Z29" s="293" t="str">
        <f t="shared" si="7"/>
        <v/>
      </c>
      <c r="AA29" s="293" t="str">
        <f t="shared" si="7"/>
        <v/>
      </c>
      <c r="AB29" s="293" t="str">
        <f t="shared" si="7"/>
        <v/>
      </c>
      <c r="AC29" s="293" t="str">
        <f t="shared" si="7"/>
        <v/>
      </c>
      <c r="AD29" s="293" t="str">
        <f t="shared" si="7"/>
        <v/>
      </c>
      <c r="AE29" s="293" t="str">
        <f t="shared" si="7"/>
        <v/>
      </c>
      <c r="AF29" s="293" t="str">
        <f t="shared" si="7"/>
        <v/>
      </c>
      <c r="AG29" s="293" t="str">
        <f t="shared" si="7"/>
        <v/>
      </c>
      <c r="AH29" s="293" t="str">
        <f t="shared" si="7"/>
        <v/>
      </c>
      <c r="AI29" s="293" t="str">
        <f t="shared" si="8"/>
        <v/>
      </c>
      <c r="AJ29" s="293" t="str">
        <f t="shared" si="8"/>
        <v/>
      </c>
      <c r="AK29" s="293" t="str">
        <f t="shared" si="8"/>
        <v/>
      </c>
      <c r="AL29" s="293" t="str">
        <f t="shared" si="8"/>
        <v/>
      </c>
      <c r="AM29" s="293" t="str">
        <f t="shared" si="8"/>
        <v/>
      </c>
      <c r="AN29" s="293" t="str">
        <f t="shared" si="8"/>
        <v/>
      </c>
      <c r="AO29" s="293" t="str">
        <f t="shared" si="8"/>
        <v/>
      </c>
      <c r="AP29" s="293" t="str">
        <f t="shared" si="8"/>
        <v/>
      </c>
      <c r="AQ29" s="293" t="str">
        <f t="shared" si="8"/>
        <v/>
      </c>
      <c r="AR29" s="293" t="str">
        <f t="shared" si="8"/>
        <v/>
      </c>
      <c r="AS29" s="293" t="str">
        <f t="shared" si="9"/>
        <v/>
      </c>
      <c r="AT29" s="293" t="str">
        <f t="shared" si="9"/>
        <v/>
      </c>
      <c r="AU29" s="293" t="str">
        <f t="shared" si="9"/>
        <v/>
      </c>
      <c r="AV29" s="293" t="str">
        <f t="shared" si="9"/>
        <v/>
      </c>
      <c r="AW29" s="293" t="str">
        <f t="shared" si="9"/>
        <v/>
      </c>
      <c r="AX29" s="293" t="str">
        <f t="shared" si="9"/>
        <v/>
      </c>
      <c r="AY29" s="293" t="str">
        <f t="shared" si="9"/>
        <v/>
      </c>
      <c r="AZ29" s="293" t="str">
        <f t="shared" si="9"/>
        <v/>
      </c>
      <c r="BA29" s="293" t="str">
        <f t="shared" si="9"/>
        <v/>
      </c>
      <c r="BB29" s="293" t="str">
        <f t="shared" si="9"/>
        <v/>
      </c>
      <c r="BC29" s="293" t="str">
        <f t="shared" si="10"/>
        <v/>
      </c>
      <c r="BD29" s="293" t="str">
        <f t="shared" si="10"/>
        <v/>
      </c>
      <c r="BE29" s="293" t="str">
        <f t="shared" si="10"/>
        <v/>
      </c>
      <c r="BF29" s="293" t="str">
        <f t="shared" si="10"/>
        <v/>
      </c>
      <c r="BG29" s="293" t="str">
        <f t="shared" si="10"/>
        <v/>
      </c>
      <c r="BH29" s="293" t="str">
        <f t="shared" si="10"/>
        <v/>
      </c>
      <c r="BI29" s="293" t="str">
        <f t="shared" si="10"/>
        <v/>
      </c>
      <c r="BJ29" s="293" t="str">
        <f t="shared" si="10"/>
        <v/>
      </c>
      <c r="BK29" s="293" t="str">
        <f t="shared" si="10"/>
        <v/>
      </c>
      <c r="BL29" s="293" t="str">
        <f t="shared" si="10"/>
        <v/>
      </c>
      <c r="BM29" s="293" t="str">
        <f t="shared" si="11"/>
        <v/>
      </c>
      <c r="BN29" s="293" t="str">
        <f t="shared" si="11"/>
        <v/>
      </c>
      <c r="BO29" s="293" t="str">
        <f t="shared" si="11"/>
        <v/>
      </c>
      <c r="BP29" s="293" t="str">
        <f t="shared" si="11"/>
        <v/>
      </c>
      <c r="BQ29" s="293" t="str">
        <f t="shared" si="11"/>
        <v/>
      </c>
      <c r="BR29" s="293" t="str">
        <f t="shared" si="11"/>
        <v/>
      </c>
      <c r="BS29" s="293" t="str">
        <f t="shared" si="11"/>
        <v/>
      </c>
      <c r="BT29" s="293" t="str">
        <f t="shared" si="11"/>
        <v/>
      </c>
      <c r="BU29" s="293" t="str">
        <f t="shared" si="11"/>
        <v/>
      </c>
      <c r="BV29" s="293" t="str">
        <f t="shared" si="11"/>
        <v/>
      </c>
      <c r="BW29" s="293" t="str">
        <f t="shared" si="12"/>
        <v/>
      </c>
      <c r="BX29" s="293" t="str">
        <f t="shared" si="12"/>
        <v/>
      </c>
      <c r="BY29" s="293" t="str">
        <f t="shared" si="12"/>
        <v/>
      </c>
      <c r="BZ29" s="293" t="str">
        <f t="shared" si="12"/>
        <v/>
      </c>
      <c r="CA29" s="293" t="str">
        <f t="shared" si="12"/>
        <v/>
      </c>
      <c r="CB29" s="293" t="str">
        <f t="shared" si="12"/>
        <v/>
      </c>
      <c r="CC29" s="293" t="str">
        <f t="shared" si="12"/>
        <v/>
      </c>
      <c r="CD29" s="293" t="str">
        <f t="shared" si="12"/>
        <v/>
      </c>
      <c r="CE29" s="293" t="str">
        <f t="shared" si="12"/>
        <v/>
      </c>
      <c r="CF29" s="293" t="str">
        <f t="shared" si="12"/>
        <v/>
      </c>
      <c r="CG29" s="293" t="str">
        <f t="shared" si="13"/>
        <v/>
      </c>
      <c r="CH29" s="293" t="str">
        <f t="shared" si="13"/>
        <v/>
      </c>
      <c r="CI29" s="293" t="str">
        <f t="shared" si="13"/>
        <v/>
      </c>
      <c r="CJ29" s="293" t="str">
        <f t="shared" si="13"/>
        <v/>
      </c>
      <c r="CK29" s="293" t="str">
        <f t="shared" si="13"/>
        <v/>
      </c>
      <c r="CL29" s="293" t="str">
        <f t="shared" si="13"/>
        <v/>
      </c>
      <c r="CM29" s="293" t="str">
        <f t="shared" si="13"/>
        <v/>
      </c>
      <c r="CN29" s="293" t="str">
        <f t="shared" si="13"/>
        <v/>
      </c>
      <c r="CO29" s="293" t="str">
        <f t="shared" si="13"/>
        <v/>
      </c>
      <c r="CP29" s="293" t="str">
        <f t="shared" si="13"/>
        <v/>
      </c>
      <c r="CQ29" s="293" t="str">
        <f t="shared" si="14"/>
        <v/>
      </c>
      <c r="CR29" s="293" t="str">
        <f t="shared" si="14"/>
        <v/>
      </c>
      <c r="CS29" s="293" t="str">
        <f t="shared" si="14"/>
        <v/>
      </c>
      <c r="CT29" s="293" t="str">
        <f t="shared" si="14"/>
        <v/>
      </c>
      <c r="CU29" s="293" t="str">
        <f t="shared" si="14"/>
        <v/>
      </c>
      <c r="CV29" s="293" t="str">
        <f t="shared" si="14"/>
        <v/>
      </c>
      <c r="CW29" s="293" t="str">
        <f t="shared" si="14"/>
        <v/>
      </c>
      <c r="CX29" s="293" t="str">
        <f t="shared" si="14"/>
        <v/>
      </c>
      <c r="CY29" s="293" t="str">
        <f t="shared" si="14"/>
        <v/>
      </c>
      <c r="CZ29" s="293" t="str">
        <f t="shared" si="14"/>
        <v/>
      </c>
      <c r="DA29" s="293" t="str">
        <f t="shared" si="15"/>
        <v/>
      </c>
      <c r="DB29" s="293" t="str">
        <f t="shared" si="15"/>
        <v/>
      </c>
      <c r="DC29" s="293" t="str">
        <f t="shared" si="15"/>
        <v/>
      </c>
      <c r="DD29" s="293" t="str">
        <f t="shared" si="15"/>
        <v/>
      </c>
      <c r="DE29" s="293" t="str">
        <f t="shared" si="15"/>
        <v/>
      </c>
      <c r="DF29" s="293" t="str">
        <f t="shared" si="15"/>
        <v/>
      </c>
      <c r="DG29" s="293" t="str">
        <f t="shared" si="15"/>
        <v/>
      </c>
      <c r="DH29" s="293" t="str">
        <f t="shared" si="15"/>
        <v/>
      </c>
      <c r="DI29" s="293" t="str">
        <f t="shared" si="15"/>
        <v/>
      </c>
      <c r="DJ29" s="293" t="str">
        <f t="shared" si="15"/>
        <v/>
      </c>
      <c r="DK29" s="293" t="str">
        <f t="shared" si="16"/>
        <v/>
      </c>
      <c r="DL29" s="293" t="str">
        <f t="shared" si="16"/>
        <v/>
      </c>
      <c r="DM29" s="293" t="str">
        <f t="shared" si="16"/>
        <v/>
      </c>
      <c r="DN29" s="293" t="str">
        <f t="shared" si="16"/>
        <v/>
      </c>
      <c r="DO29" s="293" t="str">
        <f t="shared" si="16"/>
        <v/>
      </c>
      <c r="DP29" s="293" t="str">
        <f t="shared" si="16"/>
        <v/>
      </c>
      <c r="DQ29" s="293" t="str">
        <f t="shared" si="16"/>
        <v/>
      </c>
      <c r="DR29" s="293" t="str">
        <f t="shared" si="16"/>
        <v/>
      </c>
      <c r="DS29" s="293" t="str">
        <f t="shared" si="16"/>
        <v/>
      </c>
      <c r="DT29" s="293" t="str">
        <f t="shared" si="16"/>
        <v/>
      </c>
      <c r="DU29" s="293" t="str">
        <f t="shared" si="17"/>
        <v/>
      </c>
      <c r="DV29" s="293" t="str">
        <f t="shared" si="17"/>
        <v/>
      </c>
      <c r="DW29" s="293" t="str">
        <f t="shared" si="17"/>
        <v/>
      </c>
      <c r="DX29" s="293" t="str">
        <f t="shared" si="17"/>
        <v/>
      </c>
      <c r="DY29" s="293" t="str">
        <f t="shared" si="17"/>
        <v/>
      </c>
      <c r="DZ29" s="293" t="str">
        <f t="shared" si="17"/>
        <v/>
      </c>
      <c r="EA29" s="293" t="str">
        <f t="shared" si="17"/>
        <v/>
      </c>
      <c r="EB29" s="293" t="str">
        <f t="shared" si="17"/>
        <v/>
      </c>
      <c r="EC29" s="293" t="str">
        <f t="shared" si="17"/>
        <v/>
      </c>
      <c r="ED29" s="293" t="str">
        <f t="shared" si="17"/>
        <v/>
      </c>
      <c r="EE29" s="293" t="str">
        <f t="shared" si="17"/>
        <v/>
      </c>
      <c r="EF29" s="293" t="str">
        <f t="shared" si="17"/>
        <v/>
      </c>
      <c r="EG29" s="293" t="str">
        <f t="shared" si="17"/>
        <v/>
      </c>
      <c r="EH29" s="293" t="str">
        <f t="shared" si="17"/>
        <v/>
      </c>
      <c r="EI29" s="293" t="str">
        <f t="shared" si="17"/>
        <v/>
      </c>
    </row>
    <row r="30" spans="1:139">
      <c r="A30" s="407"/>
      <c r="B30" s="345"/>
      <c r="C30" s="401" t="str">
        <f t="shared" si="18"/>
        <v/>
      </c>
      <c r="D30" s="401"/>
      <c r="E30" s="401"/>
      <c r="F30" s="293" t="str">
        <f t="shared" si="19"/>
        <v/>
      </c>
      <c r="G30" s="293" t="str">
        <f t="shared" si="20"/>
        <v/>
      </c>
      <c r="H30" s="293" t="str">
        <f t="shared" si="21"/>
        <v/>
      </c>
      <c r="I30" s="293" t="str">
        <f t="shared" si="22"/>
        <v/>
      </c>
      <c r="J30" s="293" t="str">
        <f t="shared" si="23"/>
        <v/>
      </c>
      <c r="K30" s="293" t="str">
        <f t="shared" si="24"/>
        <v/>
      </c>
      <c r="L30" s="293" t="str">
        <f t="shared" si="25"/>
        <v/>
      </c>
      <c r="M30" s="294" t="str">
        <f t="shared" si="26"/>
        <v/>
      </c>
      <c r="N30" s="291"/>
      <c r="O30" s="295" t="str">
        <f t="shared" si="6"/>
        <v/>
      </c>
      <c r="P30" s="293" t="str">
        <f t="shared" si="6"/>
        <v/>
      </c>
      <c r="Q30" s="293" t="str">
        <f t="shared" si="6"/>
        <v/>
      </c>
      <c r="R30" s="293" t="str">
        <f t="shared" si="6"/>
        <v/>
      </c>
      <c r="S30" s="293" t="str">
        <f t="shared" si="6"/>
        <v/>
      </c>
      <c r="T30" s="293" t="str">
        <f t="shared" si="6"/>
        <v/>
      </c>
      <c r="U30" s="293" t="str">
        <f t="shared" si="6"/>
        <v/>
      </c>
      <c r="V30" s="293" t="str">
        <f t="shared" si="6"/>
        <v/>
      </c>
      <c r="W30" s="293" t="str">
        <f t="shared" si="6"/>
        <v/>
      </c>
      <c r="X30" s="293" t="str">
        <f t="shared" si="6"/>
        <v/>
      </c>
      <c r="Y30" s="293" t="str">
        <f t="shared" si="7"/>
        <v/>
      </c>
      <c r="Z30" s="293" t="str">
        <f t="shared" si="7"/>
        <v/>
      </c>
      <c r="AA30" s="293" t="str">
        <f t="shared" si="7"/>
        <v/>
      </c>
      <c r="AB30" s="293" t="str">
        <f t="shared" si="7"/>
        <v/>
      </c>
      <c r="AC30" s="293" t="str">
        <f t="shared" si="7"/>
        <v/>
      </c>
      <c r="AD30" s="293" t="str">
        <f t="shared" si="7"/>
        <v/>
      </c>
      <c r="AE30" s="293" t="str">
        <f t="shared" si="7"/>
        <v/>
      </c>
      <c r="AF30" s="293" t="str">
        <f t="shared" si="7"/>
        <v/>
      </c>
      <c r="AG30" s="293" t="str">
        <f t="shared" si="7"/>
        <v/>
      </c>
      <c r="AH30" s="293" t="str">
        <f t="shared" si="7"/>
        <v/>
      </c>
      <c r="AI30" s="293" t="str">
        <f t="shared" si="8"/>
        <v/>
      </c>
      <c r="AJ30" s="293" t="str">
        <f t="shared" si="8"/>
        <v/>
      </c>
      <c r="AK30" s="293" t="str">
        <f t="shared" si="8"/>
        <v/>
      </c>
      <c r="AL30" s="293" t="str">
        <f t="shared" si="8"/>
        <v/>
      </c>
      <c r="AM30" s="293" t="str">
        <f t="shared" si="8"/>
        <v/>
      </c>
      <c r="AN30" s="293" t="str">
        <f t="shared" si="8"/>
        <v/>
      </c>
      <c r="AO30" s="293" t="str">
        <f t="shared" si="8"/>
        <v/>
      </c>
      <c r="AP30" s="293" t="str">
        <f t="shared" si="8"/>
        <v/>
      </c>
      <c r="AQ30" s="293" t="str">
        <f t="shared" si="8"/>
        <v/>
      </c>
      <c r="AR30" s="293" t="str">
        <f t="shared" si="8"/>
        <v/>
      </c>
      <c r="AS30" s="293" t="str">
        <f t="shared" si="9"/>
        <v/>
      </c>
      <c r="AT30" s="293" t="str">
        <f t="shared" si="9"/>
        <v/>
      </c>
      <c r="AU30" s="293" t="str">
        <f t="shared" si="9"/>
        <v/>
      </c>
      <c r="AV30" s="293" t="str">
        <f t="shared" si="9"/>
        <v/>
      </c>
      <c r="AW30" s="293" t="str">
        <f t="shared" si="9"/>
        <v/>
      </c>
      <c r="AX30" s="293" t="str">
        <f t="shared" si="9"/>
        <v/>
      </c>
      <c r="AY30" s="293" t="str">
        <f t="shared" si="9"/>
        <v/>
      </c>
      <c r="AZ30" s="293" t="str">
        <f t="shared" si="9"/>
        <v/>
      </c>
      <c r="BA30" s="293" t="str">
        <f t="shared" si="9"/>
        <v/>
      </c>
      <c r="BB30" s="293" t="str">
        <f t="shared" si="9"/>
        <v/>
      </c>
      <c r="BC30" s="293" t="str">
        <f t="shared" si="10"/>
        <v/>
      </c>
      <c r="BD30" s="293" t="str">
        <f t="shared" si="10"/>
        <v/>
      </c>
      <c r="BE30" s="293" t="str">
        <f t="shared" si="10"/>
        <v/>
      </c>
      <c r="BF30" s="293" t="str">
        <f t="shared" si="10"/>
        <v/>
      </c>
      <c r="BG30" s="293" t="str">
        <f t="shared" si="10"/>
        <v/>
      </c>
      <c r="BH30" s="293" t="str">
        <f t="shared" si="10"/>
        <v/>
      </c>
      <c r="BI30" s="293" t="str">
        <f t="shared" si="10"/>
        <v/>
      </c>
      <c r="BJ30" s="293" t="str">
        <f t="shared" si="10"/>
        <v/>
      </c>
      <c r="BK30" s="293" t="str">
        <f t="shared" si="10"/>
        <v/>
      </c>
      <c r="BL30" s="293" t="str">
        <f t="shared" si="10"/>
        <v/>
      </c>
      <c r="BM30" s="293" t="str">
        <f t="shared" si="11"/>
        <v/>
      </c>
      <c r="BN30" s="293" t="str">
        <f t="shared" si="11"/>
        <v/>
      </c>
      <c r="BO30" s="293" t="str">
        <f t="shared" si="11"/>
        <v/>
      </c>
      <c r="BP30" s="293" t="str">
        <f t="shared" si="11"/>
        <v/>
      </c>
      <c r="BQ30" s="293" t="str">
        <f t="shared" si="11"/>
        <v/>
      </c>
      <c r="BR30" s="293" t="str">
        <f t="shared" si="11"/>
        <v/>
      </c>
      <c r="BS30" s="293" t="str">
        <f t="shared" si="11"/>
        <v/>
      </c>
      <c r="BT30" s="293" t="str">
        <f t="shared" si="11"/>
        <v/>
      </c>
      <c r="BU30" s="293" t="str">
        <f t="shared" si="11"/>
        <v/>
      </c>
      <c r="BV30" s="293" t="str">
        <f t="shared" si="11"/>
        <v/>
      </c>
      <c r="BW30" s="293" t="str">
        <f t="shared" si="12"/>
        <v/>
      </c>
      <c r="BX30" s="293" t="str">
        <f t="shared" si="12"/>
        <v/>
      </c>
      <c r="BY30" s="293" t="str">
        <f t="shared" si="12"/>
        <v/>
      </c>
      <c r="BZ30" s="293" t="str">
        <f t="shared" si="12"/>
        <v/>
      </c>
      <c r="CA30" s="293" t="str">
        <f t="shared" si="12"/>
        <v/>
      </c>
      <c r="CB30" s="293" t="str">
        <f t="shared" si="12"/>
        <v/>
      </c>
      <c r="CC30" s="293" t="str">
        <f t="shared" si="12"/>
        <v/>
      </c>
      <c r="CD30" s="293" t="str">
        <f t="shared" si="12"/>
        <v/>
      </c>
      <c r="CE30" s="293" t="str">
        <f t="shared" si="12"/>
        <v/>
      </c>
      <c r="CF30" s="293" t="str">
        <f t="shared" si="12"/>
        <v/>
      </c>
      <c r="CG30" s="293" t="str">
        <f t="shared" si="13"/>
        <v/>
      </c>
      <c r="CH30" s="293" t="str">
        <f t="shared" si="13"/>
        <v/>
      </c>
      <c r="CI30" s="293" t="str">
        <f t="shared" si="13"/>
        <v/>
      </c>
      <c r="CJ30" s="293" t="str">
        <f t="shared" si="13"/>
        <v/>
      </c>
      <c r="CK30" s="293" t="str">
        <f t="shared" si="13"/>
        <v/>
      </c>
      <c r="CL30" s="293" t="str">
        <f t="shared" si="13"/>
        <v/>
      </c>
      <c r="CM30" s="293" t="str">
        <f t="shared" si="13"/>
        <v/>
      </c>
      <c r="CN30" s="293" t="str">
        <f t="shared" si="13"/>
        <v/>
      </c>
      <c r="CO30" s="293" t="str">
        <f t="shared" si="13"/>
        <v/>
      </c>
      <c r="CP30" s="293" t="str">
        <f t="shared" si="13"/>
        <v/>
      </c>
      <c r="CQ30" s="293" t="str">
        <f t="shared" si="14"/>
        <v/>
      </c>
      <c r="CR30" s="293" t="str">
        <f t="shared" si="14"/>
        <v/>
      </c>
      <c r="CS30" s="293" t="str">
        <f t="shared" si="14"/>
        <v/>
      </c>
      <c r="CT30" s="293" t="str">
        <f t="shared" si="14"/>
        <v/>
      </c>
      <c r="CU30" s="293" t="str">
        <f t="shared" si="14"/>
        <v/>
      </c>
      <c r="CV30" s="293" t="str">
        <f t="shared" si="14"/>
        <v/>
      </c>
      <c r="CW30" s="293" t="str">
        <f t="shared" si="14"/>
        <v/>
      </c>
      <c r="CX30" s="293" t="str">
        <f t="shared" si="14"/>
        <v/>
      </c>
      <c r="CY30" s="293" t="str">
        <f t="shared" si="14"/>
        <v/>
      </c>
      <c r="CZ30" s="293" t="str">
        <f t="shared" si="14"/>
        <v/>
      </c>
      <c r="DA30" s="293" t="str">
        <f t="shared" si="15"/>
        <v/>
      </c>
      <c r="DB30" s="293" t="str">
        <f t="shared" si="15"/>
        <v/>
      </c>
      <c r="DC30" s="293" t="str">
        <f t="shared" si="15"/>
        <v/>
      </c>
      <c r="DD30" s="293" t="str">
        <f t="shared" si="15"/>
        <v/>
      </c>
      <c r="DE30" s="293" t="str">
        <f t="shared" si="15"/>
        <v/>
      </c>
      <c r="DF30" s="293" t="str">
        <f t="shared" si="15"/>
        <v/>
      </c>
      <c r="DG30" s="293" t="str">
        <f t="shared" si="15"/>
        <v/>
      </c>
      <c r="DH30" s="293" t="str">
        <f t="shared" si="15"/>
        <v/>
      </c>
      <c r="DI30" s="293" t="str">
        <f t="shared" si="15"/>
        <v/>
      </c>
      <c r="DJ30" s="293" t="str">
        <f t="shared" si="15"/>
        <v/>
      </c>
      <c r="DK30" s="293" t="str">
        <f t="shared" si="16"/>
        <v/>
      </c>
      <c r="DL30" s="293" t="str">
        <f t="shared" si="16"/>
        <v/>
      </c>
      <c r="DM30" s="293" t="str">
        <f t="shared" si="16"/>
        <v/>
      </c>
      <c r="DN30" s="293" t="str">
        <f t="shared" si="16"/>
        <v/>
      </c>
      <c r="DO30" s="293" t="str">
        <f t="shared" si="16"/>
        <v/>
      </c>
      <c r="DP30" s="293" t="str">
        <f t="shared" si="16"/>
        <v/>
      </c>
      <c r="DQ30" s="293" t="str">
        <f t="shared" si="16"/>
        <v/>
      </c>
      <c r="DR30" s="293" t="str">
        <f t="shared" si="16"/>
        <v/>
      </c>
      <c r="DS30" s="293" t="str">
        <f t="shared" si="16"/>
        <v/>
      </c>
      <c r="DT30" s="293" t="str">
        <f t="shared" si="16"/>
        <v/>
      </c>
      <c r="DU30" s="293" t="str">
        <f t="shared" si="17"/>
        <v/>
      </c>
      <c r="DV30" s="293" t="str">
        <f t="shared" si="17"/>
        <v/>
      </c>
      <c r="DW30" s="293" t="str">
        <f t="shared" si="17"/>
        <v/>
      </c>
      <c r="DX30" s="293" t="str">
        <f t="shared" si="17"/>
        <v/>
      </c>
      <c r="DY30" s="293" t="str">
        <f t="shared" si="17"/>
        <v/>
      </c>
      <c r="DZ30" s="293" t="str">
        <f t="shared" si="17"/>
        <v/>
      </c>
      <c r="EA30" s="293" t="str">
        <f t="shared" si="17"/>
        <v/>
      </c>
      <c r="EB30" s="293" t="str">
        <f t="shared" si="17"/>
        <v/>
      </c>
      <c r="EC30" s="293" t="str">
        <f t="shared" si="17"/>
        <v/>
      </c>
      <c r="ED30" s="293" t="str">
        <f t="shared" si="17"/>
        <v/>
      </c>
      <c r="EE30" s="293" t="str">
        <f t="shared" si="17"/>
        <v/>
      </c>
      <c r="EF30" s="293" t="str">
        <f t="shared" si="17"/>
        <v/>
      </c>
      <c r="EG30" s="293" t="str">
        <f t="shared" si="17"/>
        <v/>
      </c>
      <c r="EH30" s="293" t="str">
        <f t="shared" si="17"/>
        <v/>
      </c>
      <c r="EI30" s="293" t="str">
        <f t="shared" si="17"/>
        <v/>
      </c>
    </row>
    <row r="31" spans="1:139">
      <c r="A31" s="407"/>
      <c r="B31" s="345"/>
      <c r="C31" s="401" t="str">
        <f t="shared" si="18"/>
        <v/>
      </c>
      <c r="D31" s="401"/>
      <c r="E31" s="401"/>
      <c r="F31" s="293" t="str">
        <f t="shared" si="19"/>
        <v/>
      </c>
      <c r="G31" s="293" t="str">
        <f t="shared" si="20"/>
        <v/>
      </c>
      <c r="H31" s="293" t="str">
        <f t="shared" si="21"/>
        <v/>
      </c>
      <c r="I31" s="293" t="str">
        <f t="shared" si="22"/>
        <v/>
      </c>
      <c r="J31" s="293" t="str">
        <f t="shared" si="23"/>
        <v/>
      </c>
      <c r="K31" s="293" t="str">
        <f t="shared" si="24"/>
        <v/>
      </c>
      <c r="L31" s="293" t="str">
        <f t="shared" si="25"/>
        <v/>
      </c>
      <c r="M31" s="294" t="str">
        <f t="shared" si="26"/>
        <v/>
      </c>
      <c r="N31" s="291"/>
      <c r="O31" s="295" t="str">
        <f t="shared" si="6"/>
        <v/>
      </c>
      <c r="P31" s="293" t="str">
        <f t="shared" si="6"/>
        <v/>
      </c>
      <c r="Q31" s="293" t="str">
        <f t="shared" si="6"/>
        <v/>
      </c>
      <c r="R31" s="293" t="str">
        <f t="shared" si="6"/>
        <v/>
      </c>
      <c r="S31" s="293" t="str">
        <f t="shared" si="6"/>
        <v/>
      </c>
      <c r="T31" s="293" t="str">
        <f t="shared" si="6"/>
        <v/>
      </c>
      <c r="U31" s="293" t="str">
        <f t="shared" si="6"/>
        <v/>
      </c>
      <c r="V31" s="293" t="str">
        <f t="shared" si="6"/>
        <v/>
      </c>
      <c r="W31" s="293" t="str">
        <f t="shared" si="6"/>
        <v/>
      </c>
      <c r="X31" s="293" t="str">
        <f t="shared" si="6"/>
        <v/>
      </c>
      <c r="Y31" s="293" t="str">
        <f t="shared" si="7"/>
        <v/>
      </c>
      <c r="Z31" s="293" t="str">
        <f t="shared" si="7"/>
        <v/>
      </c>
      <c r="AA31" s="293" t="str">
        <f t="shared" si="7"/>
        <v/>
      </c>
      <c r="AB31" s="293" t="str">
        <f t="shared" si="7"/>
        <v/>
      </c>
      <c r="AC31" s="293" t="str">
        <f t="shared" si="7"/>
        <v/>
      </c>
      <c r="AD31" s="293" t="str">
        <f t="shared" si="7"/>
        <v/>
      </c>
      <c r="AE31" s="293" t="str">
        <f t="shared" si="7"/>
        <v/>
      </c>
      <c r="AF31" s="293" t="str">
        <f t="shared" si="7"/>
        <v/>
      </c>
      <c r="AG31" s="293" t="str">
        <f t="shared" si="7"/>
        <v/>
      </c>
      <c r="AH31" s="293" t="str">
        <f t="shared" si="7"/>
        <v/>
      </c>
      <c r="AI31" s="293" t="str">
        <f t="shared" si="8"/>
        <v/>
      </c>
      <c r="AJ31" s="293" t="str">
        <f t="shared" si="8"/>
        <v/>
      </c>
      <c r="AK31" s="293" t="str">
        <f t="shared" si="8"/>
        <v/>
      </c>
      <c r="AL31" s="293" t="str">
        <f t="shared" si="8"/>
        <v/>
      </c>
      <c r="AM31" s="293" t="str">
        <f t="shared" si="8"/>
        <v/>
      </c>
      <c r="AN31" s="293" t="str">
        <f t="shared" si="8"/>
        <v/>
      </c>
      <c r="AO31" s="293" t="str">
        <f t="shared" si="8"/>
        <v/>
      </c>
      <c r="AP31" s="293" t="str">
        <f t="shared" si="8"/>
        <v/>
      </c>
      <c r="AQ31" s="293" t="str">
        <f t="shared" si="8"/>
        <v/>
      </c>
      <c r="AR31" s="293" t="str">
        <f t="shared" si="8"/>
        <v/>
      </c>
      <c r="AS31" s="293" t="str">
        <f t="shared" si="9"/>
        <v/>
      </c>
      <c r="AT31" s="293" t="str">
        <f t="shared" si="9"/>
        <v/>
      </c>
      <c r="AU31" s="293" t="str">
        <f t="shared" si="9"/>
        <v/>
      </c>
      <c r="AV31" s="293" t="str">
        <f t="shared" si="9"/>
        <v/>
      </c>
      <c r="AW31" s="293" t="str">
        <f t="shared" si="9"/>
        <v/>
      </c>
      <c r="AX31" s="293" t="str">
        <f t="shared" si="9"/>
        <v/>
      </c>
      <c r="AY31" s="293" t="str">
        <f t="shared" si="9"/>
        <v/>
      </c>
      <c r="AZ31" s="293" t="str">
        <f t="shared" si="9"/>
        <v/>
      </c>
      <c r="BA31" s="293" t="str">
        <f t="shared" si="9"/>
        <v/>
      </c>
      <c r="BB31" s="293" t="str">
        <f t="shared" si="9"/>
        <v/>
      </c>
      <c r="BC31" s="293" t="str">
        <f t="shared" si="10"/>
        <v/>
      </c>
      <c r="BD31" s="293" t="str">
        <f t="shared" si="10"/>
        <v/>
      </c>
      <c r="BE31" s="293" t="str">
        <f t="shared" si="10"/>
        <v/>
      </c>
      <c r="BF31" s="293" t="str">
        <f t="shared" si="10"/>
        <v/>
      </c>
      <c r="BG31" s="293" t="str">
        <f t="shared" si="10"/>
        <v/>
      </c>
      <c r="BH31" s="293" t="str">
        <f t="shared" si="10"/>
        <v/>
      </c>
      <c r="BI31" s="293" t="str">
        <f t="shared" si="10"/>
        <v/>
      </c>
      <c r="BJ31" s="293" t="str">
        <f t="shared" si="10"/>
        <v/>
      </c>
      <c r="BK31" s="293" t="str">
        <f t="shared" si="10"/>
        <v/>
      </c>
      <c r="BL31" s="293" t="str">
        <f t="shared" si="10"/>
        <v/>
      </c>
      <c r="BM31" s="293" t="str">
        <f t="shared" si="11"/>
        <v/>
      </c>
      <c r="BN31" s="293" t="str">
        <f t="shared" si="11"/>
        <v/>
      </c>
      <c r="BO31" s="293" t="str">
        <f t="shared" si="11"/>
        <v/>
      </c>
      <c r="BP31" s="293" t="str">
        <f t="shared" si="11"/>
        <v/>
      </c>
      <c r="BQ31" s="293" t="str">
        <f t="shared" si="11"/>
        <v/>
      </c>
      <c r="BR31" s="293" t="str">
        <f t="shared" si="11"/>
        <v/>
      </c>
      <c r="BS31" s="293" t="str">
        <f t="shared" si="11"/>
        <v/>
      </c>
      <c r="BT31" s="293" t="str">
        <f t="shared" si="11"/>
        <v/>
      </c>
      <c r="BU31" s="293" t="str">
        <f t="shared" si="11"/>
        <v/>
      </c>
      <c r="BV31" s="293" t="str">
        <f t="shared" si="11"/>
        <v/>
      </c>
      <c r="BW31" s="293" t="str">
        <f t="shared" si="12"/>
        <v/>
      </c>
      <c r="BX31" s="293" t="str">
        <f t="shared" si="12"/>
        <v/>
      </c>
      <c r="BY31" s="293" t="str">
        <f t="shared" si="12"/>
        <v/>
      </c>
      <c r="BZ31" s="293" t="str">
        <f t="shared" si="12"/>
        <v/>
      </c>
      <c r="CA31" s="293" t="str">
        <f t="shared" si="12"/>
        <v/>
      </c>
      <c r="CB31" s="293" t="str">
        <f t="shared" si="12"/>
        <v/>
      </c>
      <c r="CC31" s="293" t="str">
        <f t="shared" si="12"/>
        <v/>
      </c>
      <c r="CD31" s="293" t="str">
        <f t="shared" si="12"/>
        <v/>
      </c>
      <c r="CE31" s="293" t="str">
        <f t="shared" si="12"/>
        <v/>
      </c>
      <c r="CF31" s="293" t="str">
        <f t="shared" si="12"/>
        <v/>
      </c>
      <c r="CG31" s="293" t="str">
        <f t="shared" si="13"/>
        <v/>
      </c>
      <c r="CH31" s="293" t="str">
        <f t="shared" si="13"/>
        <v/>
      </c>
      <c r="CI31" s="293" t="str">
        <f t="shared" si="13"/>
        <v/>
      </c>
      <c r="CJ31" s="293" t="str">
        <f t="shared" si="13"/>
        <v/>
      </c>
      <c r="CK31" s="293" t="str">
        <f t="shared" si="13"/>
        <v/>
      </c>
      <c r="CL31" s="293" t="str">
        <f t="shared" si="13"/>
        <v/>
      </c>
      <c r="CM31" s="293" t="str">
        <f t="shared" si="13"/>
        <v/>
      </c>
      <c r="CN31" s="293" t="str">
        <f t="shared" si="13"/>
        <v/>
      </c>
      <c r="CO31" s="293" t="str">
        <f t="shared" si="13"/>
        <v/>
      </c>
      <c r="CP31" s="293" t="str">
        <f t="shared" si="13"/>
        <v/>
      </c>
      <c r="CQ31" s="293" t="str">
        <f t="shared" si="14"/>
        <v/>
      </c>
      <c r="CR31" s="293" t="str">
        <f t="shared" si="14"/>
        <v/>
      </c>
      <c r="CS31" s="293" t="str">
        <f t="shared" si="14"/>
        <v/>
      </c>
      <c r="CT31" s="293" t="str">
        <f t="shared" si="14"/>
        <v/>
      </c>
      <c r="CU31" s="293" t="str">
        <f t="shared" si="14"/>
        <v/>
      </c>
      <c r="CV31" s="293" t="str">
        <f t="shared" si="14"/>
        <v/>
      </c>
      <c r="CW31" s="293" t="str">
        <f t="shared" si="14"/>
        <v/>
      </c>
      <c r="CX31" s="293" t="str">
        <f t="shared" si="14"/>
        <v/>
      </c>
      <c r="CY31" s="293" t="str">
        <f t="shared" si="14"/>
        <v/>
      </c>
      <c r="CZ31" s="293" t="str">
        <f t="shared" si="14"/>
        <v/>
      </c>
      <c r="DA31" s="293" t="str">
        <f t="shared" si="15"/>
        <v/>
      </c>
      <c r="DB31" s="293" t="str">
        <f t="shared" si="15"/>
        <v/>
      </c>
      <c r="DC31" s="293" t="str">
        <f t="shared" si="15"/>
        <v/>
      </c>
      <c r="DD31" s="293" t="str">
        <f t="shared" si="15"/>
        <v/>
      </c>
      <c r="DE31" s="293" t="str">
        <f t="shared" si="15"/>
        <v/>
      </c>
      <c r="DF31" s="293" t="str">
        <f t="shared" si="15"/>
        <v/>
      </c>
      <c r="DG31" s="293" t="str">
        <f t="shared" si="15"/>
        <v/>
      </c>
      <c r="DH31" s="293" t="str">
        <f t="shared" si="15"/>
        <v/>
      </c>
      <c r="DI31" s="293" t="str">
        <f t="shared" si="15"/>
        <v/>
      </c>
      <c r="DJ31" s="293" t="str">
        <f t="shared" si="15"/>
        <v/>
      </c>
      <c r="DK31" s="293" t="str">
        <f t="shared" si="16"/>
        <v/>
      </c>
      <c r="DL31" s="293" t="str">
        <f t="shared" si="16"/>
        <v/>
      </c>
      <c r="DM31" s="293" t="str">
        <f t="shared" si="16"/>
        <v/>
      </c>
      <c r="DN31" s="293" t="str">
        <f t="shared" si="16"/>
        <v/>
      </c>
      <c r="DO31" s="293" t="str">
        <f t="shared" si="16"/>
        <v/>
      </c>
      <c r="DP31" s="293" t="str">
        <f t="shared" si="16"/>
        <v/>
      </c>
      <c r="DQ31" s="293" t="str">
        <f t="shared" si="16"/>
        <v/>
      </c>
      <c r="DR31" s="293" t="str">
        <f t="shared" si="16"/>
        <v/>
      </c>
      <c r="DS31" s="293" t="str">
        <f t="shared" si="16"/>
        <v/>
      </c>
      <c r="DT31" s="293" t="str">
        <f t="shared" si="16"/>
        <v/>
      </c>
      <c r="DU31" s="293" t="str">
        <f t="shared" si="17"/>
        <v/>
      </c>
      <c r="DV31" s="293" t="str">
        <f t="shared" si="17"/>
        <v/>
      </c>
      <c r="DW31" s="293" t="str">
        <f t="shared" si="17"/>
        <v/>
      </c>
      <c r="DX31" s="293" t="str">
        <f t="shared" si="17"/>
        <v/>
      </c>
      <c r="DY31" s="293" t="str">
        <f t="shared" si="17"/>
        <v/>
      </c>
      <c r="DZ31" s="293" t="str">
        <f t="shared" si="17"/>
        <v/>
      </c>
      <c r="EA31" s="293" t="str">
        <f t="shared" si="17"/>
        <v/>
      </c>
      <c r="EB31" s="293" t="str">
        <f t="shared" si="17"/>
        <v/>
      </c>
      <c r="EC31" s="293" t="str">
        <f t="shared" si="17"/>
        <v/>
      </c>
      <c r="ED31" s="293" t="str">
        <f t="shared" si="17"/>
        <v/>
      </c>
      <c r="EE31" s="293" t="str">
        <f t="shared" si="17"/>
        <v/>
      </c>
      <c r="EF31" s="293" t="str">
        <f t="shared" si="17"/>
        <v/>
      </c>
      <c r="EG31" s="293" t="str">
        <f t="shared" si="17"/>
        <v/>
      </c>
      <c r="EH31" s="293" t="str">
        <f t="shared" si="17"/>
        <v/>
      </c>
      <c r="EI31" s="293" t="str">
        <f t="shared" si="17"/>
        <v/>
      </c>
    </row>
    <row r="32" spans="1:139">
      <c r="A32" s="407"/>
      <c r="B32" s="345"/>
      <c r="C32" s="401" t="str">
        <f t="shared" si="18"/>
        <v/>
      </c>
      <c r="D32" s="401"/>
      <c r="E32" s="401"/>
      <c r="F32" s="293" t="str">
        <f t="shared" si="19"/>
        <v/>
      </c>
      <c r="G32" s="293" t="str">
        <f t="shared" si="20"/>
        <v/>
      </c>
      <c r="H32" s="293" t="str">
        <f t="shared" si="21"/>
        <v/>
      </c>
      <c r="I32" s="293" t="str">
        <f t="shared" si="22"/>
        <v/>
      </c>
      <c r="J32" s="293" t="str">
        <f t="shared" si="23"/>
        <v/>
      </c>
      <c r="K32" s="293" t="str">
        <f t="shared" si="24"/>
        <v/>
      </c>
      <c r="L32" s="293" t="str">
        <f t="shared" si="25"/>
        <v/>
      </c>
      <c r="M32" s="294" t="str">
        <f t="shared" si="26"/>
        <v/>
      </c>
      <c r="N32" s="291"/>
      <c r="O32" s="295" t="str">
        <f t="shared" si="6"/>
        <v/>
      </c>
      <c r="P32" s="293" t="str">
        <f t="shared" si="6"/>
        <v/>
      </c>
      <c r="Q32" s="293" t="str">
        <f t="shared" si="6"/>
        <v/>
      </c>
      <c r="R32" s="293" t="str">
        <f t="shared" si="6"/>
        <v/>
      </c>
      <c r="S32" s="293" t="str">
        <f t="shared" si="6"/>
        <v/>
      </c>
      <c r="T32" s="293" t="str">
        <f t="shared" si="6"/>
        <v/>
      </c>
      <c r="U32" s="293" t="str">
        <f t="shared" si="6"/>
        <v/>
      </c>
      <c r="V32" s="293" t="str">
        <f t="shared" si="6"/>
        <v/>
      </c>
      <c r="W32" s="293" t="str">
        <f t="shared" si="6"/>
        <v/>
      </c>
      <c r="X32" s="293" t="str">
        <f t="shared" si="6"/>
        <v/>
      </c>
      <c r="Y32" s="293" t="str">
        <f t="shared" si="7"/>
        <v/>
      </c>
      <c r="Z32" s="293" t="str">
        <f t="shared" si="7"/>
        <v/>
      </c>
      <c r="AA32" s="293" t="str">
        <f t="shared" si="7"/>
        <v/>
      </c>
      <c r="AB32" s="293" t="str">
        <f t="shared" si="7"/>
        <v/>
      </c>
      <c r="AC32" s="293" t="str">
        <f t="shared" si="7"/>
        <v/>
      </c>
      <c r="AD32" s="293" t="str">
        <f t="shared" si="7"/>
        <v/>
      </c>
      <c r="AE32" s="293" t="str">
        <f t="shared" si="7"/>
        <v/>
      </c>
      <c r="AF32" s="293" t="str">
        <f t="shared" si="7"/>
        <v/>
      </c>
      <c r="AG32" s="293" t="str">
        <f t="shared" si="7"/>
        <v/>
      </c>
      <c r="AH32" s="293" t="str">
        <f t="shared" si="7"/>
        <v/>
      </c>
      <c r="AI32" s="293" t="str">
        <f t="shared" si="8"/>
        <v/>
      </c>
      <c r="AJ32" s="293" t="str">
        <f t="shared" si="8"/>
        <v/>
      </c>
      <c r="AK32" s="293" t="str">
        <f t="shared" si="8"/>
        <v/>
      </c>
      <c r="AL32" s="293" t="str">
        <f t="shared" si="8"/>
        <v/>
      </c>
      <c r="AM32" s="293" t="str">
        <f t="shared" si="8"/>
        <v/>
      </c>
      <c r="AN32" s="293" t="str">
        <f t="shared" si="8"/>
        <v/>
      </c>
      <c r="AO32" s="293" t="str">
        <f t="shared" si="8"/>
        <v/>
      </c>
      <c r="AP32" s="293" t="str">
        <f t="shared" si="8"/>
        <v/>
      </c>
      <c r="AQ32" s="293" t="str">
        <f t="shared" si="8"/>
        <v/>
      </c>
      <c r="AR32" s="293" t="str">
        <f t="shared" si="8"/>
        <v/>
      </c>
      <c r="AS32" s="293" t="str">
        <f t="shared" si="9"/>
        <v/>
      </c>
      <c r="AT32" s="293" t="str">
        <f t="shared" si="9"/>
        <v/>
      </c>
      <c r="AU32" s="293" t="str">
        <f t="shared" si="9"/>
        <v/>
      </c>
      <c r="AV32" s="293" t="str">
        <f t="shared" si="9"/>
        <v/>
      </c>
      <c r="AW32" s="293" t="str">
        <f t="shared" si="9"/>
        <v/>
      </c>
      <c r="AX32" s="293" t="str">
        <f t="shared" si="9"/>
        <v/>
      </c>
      <c r="AY32" s="293" t="str">
        <f t="shared" si="9"/>
        <v/>
      </c>
      <c r="AZ32" s="293" t="str">
        <f t="shared" si="9"/>
        <v/>
      </c>
      <c r="BA32" s="293" t="str">
        <f t="shared" si="9"/>
        <v/>
      </c>
      <c r="BB32" s="293" t="str">
        <f t="shared" si="9"/>
        <v/>
      </c>
      <c r="BC32" s="293" t="str">
        <f t="shared" si="10"/>
        <v/>
      </c>
      <c r="BD32" s="293" t="str">
        <f t="shared" si="10"/>
        <v/>
      </c>
      <c r="BE32" s="293" t="str">
        <f t="shared" si="10"/>
        <v/>
      </c>
      <c r="BF32" s="293" t="str">
        <f t="shared" si="10"/>
        <v/>
      </c>
      <c r="BG32" s="293" t="str">
        <f t="shared" si="10"/>
        <v/>
      </c>
      <c r="BH32" s="293" t="str">
        <f t="shared" si="10"/>
        <v/>
      </c>
      <c r="BI32" s="293" t="str">
        <f t="shared" si="10"/>
        <v/>
      </c>
      <c r="BJ32" s="293" t="str">
        <f t="shared" si="10"/>
        <v/>
      </c>
      <c r="BK32" s="293" t="str">
        <f t="shared" si="10"/>
        <v/>
      </c>
      <c r="BL32" s="293" t="str">
        <f t="shared" si="10"/>
        <v/>
      </c>
      <c r="BM32" s="293" t="str">
        <f t="shared" si="11"/>
        <v/>
      </c>
      <c r="BN32" s="293" t="str">
        <f t="shared" si="11"/>
        <v/>
      </c>
      <c r="BO32" s="293" t="str">
        <f t="shared" si="11"/>
        <v/>
      </c>
      <c r="BP32" s="293" t="str">
        <f t="shared" si="11"/>
        <v/>
      </c>
      <c r="BQ32" s="293" t="str">
        <f t="shared" si="11"/>
        <v/>
      </c>
      <c r="BR32" s="293" t="str">
        <f t="shared" si="11"/>
        <v/>
      </c>
      <c r="BS32" s="293" t="str">
        <f t="shared" si="11"/>
        <v/>
      </c>
      <c r="BT32" s="293" t="str">
        <f t="shared" si="11"/>
        <v/>
      </c>
      <c r="BU32" s="293" t="str">
        <f t="shared" si="11"/>
        <v/>
      </c>
      <c r="BV32" s="293" t="str">
        <f t="shared" si="11"/>
        <v/>
      </c>
      <c r="BW32" s="293" t="str">
        <f t="shared" si="12"/>
        <v/>
      </c>
      <c r="BX32" s="293" t="str">
        <f t="shared" si="12"/>
        <v/>
      </c>
      <c r="BY32" s="293" t="str">
        <f t="shared" si="12"/>
        <v/>
      </c>
      <c r="BZ32" s="293" t="str">
        <f t="shared" si="12"/>
        <v/>
      </c>
      <c r="CA32" s="293" t="str">
        <f t="shared" si="12"/>
        <v/>
      </c>
      <c r="CB32" s="293" t="str">
        <f t="shared" si="12"/>
        <v/>
      </c>
      <c r="CC32" s="293" t="str">
        <f t="shared" si="12"/>
        <v/>
      </c>
      <c r="CD32" s="293" t="str">
        <f t="shared" si="12"/>
        <v/>
      </c>
      <c r="CE32" s="293" t="str">
        <f t="shared" si="12"/>
        <v/>
      </c>
      <c r="CF32" s="293" t="str">
        <f t="shared" si="12"/>
        <v/>
      </c>
      <c r="CG32" s="293" t="str">
        <f t="shared" si="13"/>
        <v/>
      </c>
      <c r="CH32" s="293" t="str">
        <f t="shared" si="13"/>
        <v/>
      </c>
      <c r="CI32" s="293" t="str">
        <f t="shared" si="13"/>
        <v/>
      </c>
      <c r="CJ32" s="293" t="str">
        <f t="shared" si="13"/>
        <v/>
      </c>
      <c r="CK32" s="293" t="str">
        <f t="shared" si="13"/>
        <v/>
      </c>
      <c r="CL32" s="293" t="str">
        <f t="shared" si="13"/>
        <v/>
      </c>
      <c r="CM32" s="293" t="str">
        <f t="shared" si="13"/>
        <v/>
      </c>
      <c r="CN32" s="293" t="str">
        <f t="shared" si="13"/>
        <v/>
      </c>
      <c r="CO32" s="293" t="str">
        <f t="shared" si="13"/>
        <v/>
      </c>
      <c r="CP32" s="293" t="str">
        <f t="shared" si="13"/>
        <v/>
      </c>
      <c r="CQ32" s="293" t="str">
        <f t="shared" si="14"/>
        <v/>
      </c>
      <c r="CR32" s="293" t="str">
        <f t="shared" si="14"/>
        <v/>
      </c>
      <c r="CS32" s="293" t="str">
        <f t="shared" si="14"/>
        <v/>
      </c>
      <c r="CT32" s="293" t="str">
        <f t="shared" si="14"/>
        <v/>
      </c>
      <c r="CU32" s="293" t="str">
        <f t="shared" si="14"/>
        <v/>
      </c>
      <c r="CV32" s="293" t="str">
        <f t="shared" si="14"/>
        <v/>
      </c>
      <c r="CW32" s="293" t="str">
        <f t="shared" si="14"/>
        <v/>
      </c>
      <c r="CX32" s="293" t="str">
        <f t="shared" si="14"/>
        <v/>
      </c>
      <c r="CY32" s="293" t="str">
        <f t="shared" si="14"/>
        <v/>
      </c>
      <c r="CZ32" s="293" t="str">
        <f t="shared" si="14"/>
        <v/>
      </c>
      <c r="DA32" s="293" t="str">
        <f t="shared" si="15"/>
        <v/>
      </c>
      <c r="DB32" s="293" t="str">
        <f t="shared" si="15"/>
        <v/>
      </c>
      <c r="DC32" s="293" t="str">
        <f t="shared" si="15"/>
        <v/>
      </c>
      <c r="DD32" s="293" t="str">
        <f t="shared" si="15"/>
        <v/>
      </c>
      <c r="DE32" s="293" t="str">
        <f t="shared" si="15"/>
        <v/>
      </c>
      <c r="DF32" s="293" t="str">
        <f t="shared" si="15"/>
        <v/>
      </c>
      <c r="DG32" s="293" t="str">
        <f t="shared" si="15"/>
        <v/>
      </c>
      <c r="DH32" s="293" t="str">
        <f t="shared" si="15"/>
        <v/>
      </c>
      <c r="DI32" s="293" t="str">
        <f t="shared" si="15"/>
        <v/>
      </c>
      <c r="DJ32" s="293" t="str">
        <f t="shared" si="15"/>
        <v/>
      </c>
      <c r="DK32" s="293" t="str">
        <f t="shared" si="16"/>
        <v/>
      </c>
      <c r="DL32" s="293" t="str">
        <f t="shared" si="16"/>
        <v/>
      </c>
      <c r="DM32" s="293" t="str">
        <f t="shared" si="16"/>
        <v/>
      </c>
      <c r="DN32" s="293" t="str">
        <f t="shared" si="16"/>
        <v/>
      </c>
      <c r="DO32" s="293" t="str">
        <f t="shared" si="16"/>
        <v/>
      </c>
      <c r="DP32" s="293" t="str">
        <f t="shared" si="16"/>
        <v/>
      </c>
      <c r="DQ32" s="293" t="str">
        <f t="shared" si="16"/>
        <v/>
      </c>
      <c r="DR32" s="293" t="str">
        <f t="shared" si="16"/>
        <v/>
      </c>
      <c r="DS32" s="293" t="str">
        <f t="shared" si="16"/>
        <v/>
      </c>
      <c r="DT32" s="293" t="str">
        <f t="shared" si="16"/>
        <v/>
      </c>
      <c r="DU32" s="293" t="str">
        <f t="shared" si="17"/>
        <v/>
      </c>
      <c r="DV32" s="293" t="str">
        <f t="shared" si="17"/>
        <v/>
      </c>
      <c r="DW32" s="293" t="str">
        <f t="shared" si="17"/>
        <v/>
      </c>
      <c r="DX32" s="293" t="str">
        <f t="shared" si="17"/>
        <v/>
      </c>
      <c r="DY32" s="293" t="str">
        <f t="shared" si="17"/>
        <v/>
      </c>
      <c r="DZ32" s="293" t="str">
        <f t="shared" si="17"/>
        <v/>
      </c>
      <c r="EA32" s="293" t="str">
        <f t="shared" si="17"/>
        <v/>
      </c>
      <c r="EB32" s="293" t="str">
        <f t="shared" si="17"/>
        <v/>
      </c>
      <c r="EC32" s="293" t="str">
        <f t="shared" si="17"/>
        <v/>
      </c>
      <c r="ED32" s="293" t="str">
        <f t="shared" si="17"/>
        <v/>
      </c>
      <c r="EE32" s="293" t="str">
        <f t="shared" si="17"/>
        <v/>
      </c>
      <c r="EF32" s="293" t="str">
        <f t="shared" si="17"/>
        <v/>
      </c>
      <c r="EG32" s="293" t="str">
        <f t="shared" si="17"/>
        <v/>
      </c>
      <c r="EH32" s="293" t="str">
        <f t="shared" si="17"/>
        <v/>
      </c>
      <c r="EI32" s="293" t="str">
        <f t="shared" si="17"/>
        <v/>
      </c>
    </row>
    <row r="33" spans="1:139">
      <c r="A33" s="407"/>
      <c r="B33" s="346"/>
      <c r="C33" s="401" t="str">
        <f t="shared" si="18"/>
        <v/>
      </c>
      <c r="D33" s="401"/>
      <c r="E33" s="401"/>
      <c r="F33" s="293" t="str">
        <f t="shared" si="19"/>
        <v/>
      </c>
      <c r="G33" s="293" t="str">
        <f t="shared" si="20"/>
        <v/>
      </c>
      <c r="H33" s="293" t="str">
        <f t="shared" si="21"/>
        <v/>
      </c>
      <c r="I33" s="293" t="str">
        <f t="shared" si="22"/>
        <v/>
      </c>
      <c r="J33" s="293" t="str">
        <f t="shared" si="23"/>
        <v/>
      </c>
      <c r="K33" s="293" t="str">
        <f t="shared" si="24"/>
        <v/>
      </c>
      <c r="L33" s="293" t="str">
        <f t="shared" si="25"/>
        <v/>
      </c>
      <c r="M33" s="294" t="str">
        <f t="shared" si="26"/>
        <v/>
      </c>
      <c r="N33" s="291"/>
      <c r="O33" s="295" t="str">
        <f t="shared" si="6"/>
        <v/>
      </c>
      <c r="P33" s="293" t="str">
        <f t="shared" si="6"/>
        <v/>
      </c>
      <c r="Q33" s="293" t="str">
        <f t="shared" si="6"/>
        <v/>
      </c>
      <c r="R33" s="293" t="str">
        <f t="shared" si="6"/>
        <v/>
      </c>
      <c r="S33" s="293" t="str">
        <f t="shared" si="6"/>
        <v/>
      </c>
      <c r="T33" s="293" t="str">
        <f t="shared" si="6"/>
        <v/>
      </c>
      <c r="U33" s="293" t="str">
        <f t="shared" si="6"/>
        <v/>
      </c>
      <c r="V33" s="293" t="str">
        <f t="shared" si="6"/>
        <v/>
      </c>
      <c r="W33" s="293" t="str">
        <f t="shared" si="6"/>
        <v/>
      </c>
      <c r="X33" s="293" t="str">
        <f t="shared" si="6"/>
        <v/>
      </c>
      <c r="Y33" s="293" t="str">
        <f t="shared" si="7"/>
        <v/>
      </c>
      <c r="Z33" s="293" t="str">
        <f t="shared" si="7"/>
        <v/>
      </c>
      <c r="AA33" s="293" t="str">
        <f t="shared" si="7"/>
        <v/>
      </c>
      <c r="AB33" s="293" t="str">
        <f t="shared" si="7"/>
        <v/>
      </c>
      <c r="AC33" s="293" t="str">
        <f t="shared" si="7"/>
        <v/>
      </c>
      <c r="AD33" s="293" t="str">
        <f t="shared" si="7"/>
        <v/>
      </c>
      <c r="AE33" s="293" t="str">
        <f t="shared" si="7"/>
        <v/>
      </c>
      <c r="AF33" s="293" t="str">
        <f t="shared" si="7"/>
        <v/>
      </c>
      <c r="AG33" s="293" t="str">
        <f t="shared" si="7"/>
        <v/>
      </c>
      <c r="AH33" s="293" t="str">
        <f t="shared" si="7"/>
        <v/>
      </c>
      <c r="AI33" s="293" t="str">
        <f t="shared" si="8"/>
        <v/>
      </c>
      <c r="AJ33" s="293" t="str">
        <f t="shared" si="8"/>
        <v/>
      </c>
      <c r="AK33" s="293" t="str">
        <f t="shared" si="8"/>
        <v/>
      </c>
      <c r="AL33" s="293" t="str">
        <f t="shared" si="8"/>
        <v/>
      </c>
      <c r="AM33" s="293" t="str">
        <f t="shared" si="8"/>
        <v/>
      </c>
      <c r="AN33" s="293" t="str">
        <f t="shared" si="8"/>
        <v/>
      </c>
      <c r="AO33" s="293" t="str">
        <f t="shared" si="8"/>
        <v/>
      </c>
      <c r="AP33" s="293" t="str">
        <f t="shared" si="8"/>
        <v/>
      </c>
      <c r="AQ33" s="293" t="str">
        <f t="shared" si="8"/>
        <v/>
      </c>
      <c r="AR33" s="293" t="str">
        <f t="shared" si="8"/>
        <v/>
      </c>
      <c r="AS33" s="293" t="str">
        <f t="shared" si="9"/>
        <v/>
      </c>
      <c r="AT33" s="293" t="str">
        <f t="shared" si="9"/>
        <v/>
      </c>
      <c r="AU33" s="293" t="str">
        <f t="shared" si="9"/>
        <v/>
      </c>
      <c r="AV33" s="293" t="str">
        <f t="shared" si="9"/>
        <v/>
      </c>
      <c r="AW33" s="293" t="str">
        <f t="shared" si="9"/>
        <v/>
      </c>
      <c r="AX33" s="293" t="str">
        <f t="shared" si="9"/>
        <v/>
      </c>
      <c r="AY33" s="293" t="str">
        <f t="shared" si="9"/>
        <v/>
      </c>
      <c r="AZ33" s="293" t="str">
        <f t="shared" si="9"/>
        <v/>
      </c>
      <c r="BA33" s="293" t="str">
        <f t="shared" si="9"/>
        <v/>
      </c>
      <c r="BB33" s="293" t="str">
        <f t="shared" si="9"/>
        <v/>
      </c>
      <c r="BC33" s="293" t="str">
        <f t="shared" si="10"/>
        <v/>
      </c>
      <c r="BD33" s="293" t="str">
        <f t="shared" si="10"/>
        <v/>
      </c>
      <c r="BE33" s="293" t="str">
        <f t="shared" si="10"/>
        <v/>
      </c>
      <c r="BF33" s="293" t="str">
        <f t="shared" si="10"/>
        <v/>
      </c>
      <c r="BG33" s="293" t="str">
        <f t="shared" si="10"/>
        <v/>
      </c>
      <c r="BH33" s="293" t="str">
        <f t="shared" si="10"/>
        <v/>
      </c>
      <c r="BI33" s="293" t="str">
        <f t="shared" si="10"/>
        <v/>
      </c>
      <c r="BJ33" s="293" t="str">
        <f t="shared" si="10"/>
        <v/>
      </c>
      <c r="BK33" s="293" t="str">
        <f t="shared" si="10"/>
        <v/>
      </c>
      <c r="BL33" s="293" t="str">
        <f t="shared" si="10"/>
        <v/>
      </c>
      <c r="BM33" s="293" t="str">
        <f t="shared" si="11"/>
        <v/>
      </c>
      <c r="BN33" s="293" t="str">
        <f t="shared" si="11"/>
        <v/>
      </c>
      <c r="BO33" s="293" t="str">
        <f t="shared" si="11"/>
        <v/>
      </c>
      <c r="BP33" s="293" t="str">
        <f t="shared" si="11"/>
        <v/>
      </c>
      <c r="BQ33" s="293" t="str">
        <f t="shared" si="11"/>
        <v/>
      </c>
      <c r="BR33" s="293" t="str">
        <f t="shared" si="11"/>
        <v/>
      </c>
      <c r="BS33" s="293" t="str">
        <f t="shared" si="11"/>
        <v/>
      </c>
      <c r="BT33" s="293" t="str">
        <f t="shared" si="11"/>
        <v/>
      </c>
      <c r="BU33" s="293" t="str">
        <f t="shared" si="11"/>
        <v/>
      </c>
      <c r="BV33" s="293" t="str">
        <f t="shared" si="11"/>
        <v/>
      </c>
      <c r="BW33" s="293" t="str">
        <f t="shared" si="12"/>
        <v/>
      </c>
      <c r="BX33" s="293" t="str">
        <f t="shared" si="12"/>
        <v/>
      </c>
      <c r="BY33" s="293" t="str">
        <f t="shared" si="12"/>
        <v/>
      </c>
      <c r="BZ33" s="293" t="str">
        <f t="shared" si="12"/>
        <v/>
      </c>
      <c r="CA33" s="293" t="str">
        <f t="shared" si="12"/>
        <v/>
      </c>
      <c r="CB33" s="293" t="str">
        <f t="shared" si="12"/>
        <v/>
      </c>
      <c r="CC33" s="293" t="str">
        <f t="shared" si="12"/>
        <v/>
      </c>
      <c r="CD33" s="293" t="str">
        <f t="shared" si="12"/>
        <v/>
      </c>
      <c r="CE33" s="293" t="str">
        <f t="shared" si="12"/>
        <v/>
      </c>
      <c r="CF33" s="293" t="str">
        <f t="shared" si="12"/>
        <v/>
      </c>
      <c r="CG33" s="293" t="str">
        <f t="shared" si="13"/>
        <v/>
      </c>
      <c r="CH33" s="293" t="str">
        <f t="shared" si="13"/>
        <v/>
      </c>
      <c r="CI33" s="293" t="str">
        <f t="shared" si="13"/>
        <v/>
      </c>
      <c r="CJ33" s="293" t="str">
        <f t="shared" si="13"/>
        <v/>
      </c>
      <c r="CK33" s="293" t="str">
        <f t="shared" si="13"/>
        <v/>
      </c>
      <c r="CL33" s="293" t="str">
        <f t="shared" si="13"/>
        <v/>
      </c>
      <c r="CM33" s="293" t="str">
        <f t="shared" si="13"/>
        <v/>
      </c>
      <c r="CN33" s="293" t="str">
        <f t="shared" si="13"/>
        <v/>
      </c>
      <c r="CO33" s="293" t="str">
        <f t="shared" si="13"/>
        <v/>
      </c>
      <c r="CP33" s="293" t="str">
        <f t="shared" si="13"/>
        <v/>
      </c>
      <c r="CQ33" s="293" t="str">
        <f t="shared" si="14"/>
        <v/>
      </c>
      <c r="CR33" s="293" t="str">
        <f t="shared" si="14"/>
        <v/>
      </c>
      <c r="CS33" s="293" t="str">
        <f t="shared" si="14"/>
        <v/>
      </c>
      <c r="CT33" s="293" t="str">
        <f t="shared" si="14"/>
        <v/>
      </c>
      <c r="CU33" s="293" t="str">
        <f t="shared" si="14"/>
        <v/>
      </c>
      <c r="CV33" s="293" t="str">
        <f t="shared" si="14"/>
        <v/>
      </c>
      <c r="CW33" s="293" t="str">
        <f t="shared" si="14"/>
        <v/>
      </c>
      <c r="CX33" s="293" t="str">
        <f t="shared" si="14"/>
        <v/>
      </c>
      <c r="CY33" s="293" t="str">
        <f t="shared" si="14"/>
        <v/>
      </c>
      <c r="CZ33" s="293" t="str">
        <f t="shared" si="14"/>
        <v/>
      </c>
      <c r="DA33" s="293" t="str">
        <f t="shared" si="15"/>
        <v/>
      </c>
      <c r="DB33" s="293" t="str">
        <f t="shared" si="15"/>
        <v/>
      </c>
      <c r="DC33" s="293" t="str">
        <f t="shared" si="15"/>
        <v/>
      </c>
      <c r="DD33" s="293" t="str">
        <f t="shared" si="15"/>
        <v/>
      </c>
      <c r="DE33" s="293" t="str">
        <f t="shared" si="15"/>
        <v/>
      </c>
      <c r="DF33" s="293" t="str">
        <f t="shared" si="15"/>
        <v/>
      </c>
      <c r="DG33" s="293" t="str">
        <f t="shared" si="15"/>
        <v/>
      </c>
      <c r="DH33" s="293" t="str">
        <f t="shared" si="15"/>
        <v/>
      </c>
      <c r="DI33" s="293" t="str">
        <f t="shared" si="15"/>
        <v/>
      </c>
      <c r="DJ33" s="293" t="str">
        <f t="shared" si="15"/>
        <v/>
      </c>
      <c r="DK33" s="293" t="str">
        <f t="shared" si="16"/>
        <v/>
      </c>
      <c r="DL33" s="293" t="str">
        <f t="shared" si="16"/>
        <v/>
      </c>
      <c r="DM33" s="293" t="str">
        <f t="shared" si="16"/>
        <v/>
      </c>
      <c r="DN33" s="293" t="str">
        <f t="shared" si="16"/>
        <v/>
      </c>
      <c r="DO33" s="293" t="str">
        <f t="shared" si="16"/>
        <v/>
      </c>
      <c r="DP33" s="293" t="str">
        <f t="shared" si="16"/>
        <v/>
      </c>
      <c r="DQ33" s="293" t="str">
        <f t="shared" si="16"/>
        <v/>
      </c>
      <c r="DR33" s="293" t="str">
        <f t="shared" si="16"/>
        <v/>
      </c>
      <c r="DS33" s="293" t="str">
        <f t="shared" si="16"/>
        <v/>
      </c>
      <c r="DT33" s="293" t="str">
        <f t="shared" si="16"/>
        <v/>
      </c>
      <c r="DU33" s="293" t="str">
        <f t="shared" si="17"/>
        <v/>
      </c>
      <c r="DV33" s="293" t="str">
        <f t="shared" si="17"/>
        <v/>
      </c>
      <c r="DW33" s="293" t="str">
        <f t="shared" si="17"/>
        <v/>
      </c>
      <c r="DX33" s="293" t="str">
        <f t="shared" si="17"/>
        <v/>
      </c>
      <c r="DY33" s="293" t="str">
        <f t="shared" si="17"/>
        <v/>
      </c>
      <c r="DZ33" s="293" t="str">
        <f t="shared" si="17"/>
        <v/>
      </c>
      <c r="EA33" s="293" t="str">
        <f t="shared" si="17"/>
        <v/>
      </c>
      <c r="EB33" s="293" t="str">
        <f t="shared" si="17"/>
        <v/>
      </c>
      <c r="EC33" s="293" t="str">
        <f t="shared" si="17"/>
        <v/>
      </c>
      <c r="ED33" s="293" t="str">
        <f t="shared" si="17"/>
        <v/>
      </c>
      <c r="EE33" s="293" t="str">
        <f t="shared" si="17"/>
        <v/>
      </c>
      <c r="EF33" s="293" t="str">
        <f t="shared" si="17"/>
        <v/>
      </c>
      <c r="EG33" s="293" t="str">
        <f t="shared" si="17"/>
        <v/>
      </c>
      <c r="EH33" s="293" t="str">
        <f t="shared" si="17"/>
        <v/>
      </c>
      <c r="EI33" s="293" t="str">
        <f t="shared" si="17"/>
        <v/>
      </c>
    </row>
    <row r="34" spans="1:139" ht="15.75" thickBot="1">
      <c r="A34" s="408"/>
      <c r="B34" s="347"/>
      <c r="C34" s="405" t="str">
        <f t="shared" si="18"/>
        <v/>
      </c>
      <c r="D34" s="405"/>
      <c r="E34" s="405"/>
      <c r="F34" s="296" t="str">
        <f t="shared" si="19"/>
        <v/>
      </c>
      <c r="G34" s="296" t="str">
        <f t="shared" si="20"/>
        <v/>
      </c>
      <c r="H34" s="296" t="str">
        <f t="shared" si="21"/>
        <v/>
      </c>
      <c r="I34" s="296" t="str">
        <f t="shared" si="22"/>
        <v/>
      </c>
      <c r="J34" s="296" t="str">
        <f t="shared" si="23"/>
        <v/>
      </c>
      <c r="K34" s="296" t="str">
        <f t="shared" si="24"/>
        <v/>
      </c>
      <c r="L34" s="296" t="str">
        <f t="shared" si="25"/>
        <v/>
      </c>
      <c r="M34" s="297" t="str">
        <f t="shared" si="26"/>
        <v/>
      </c>
      <c r="N34" s="291"/>
      <c r="O34" s="298" t="str">
        <f t="shared" si="6"/>
        <v/>
      </c>
      <c r="P34" s="296" t="str">
        <f t="shared" si="6"/>
        <v/>
      </c>
      <c r="Q34" s="296" t="str">
        <f t="shared" si="6"/>
        <v/>
      </c>
      <c r="R34" s="296" t="str">
        <f t="shared" si="6"/>
        <v/>
      </c>
      <c r="S34" s="296" t="str">
        <f t="shared" si="6"/>
        <v/>
      </c>
      <c r="T34" s="296" t="str">
        <f t="shared" si="6"/>
        <v/>
      </c>
      <c r="U34" s="296" t="str">
        <f t="shared" si="6"/>
        <v/>
      </c>
      <c r="V34" s="296" t="str">
        <f t="shared" si="6"/>
        <v/>
      </c>
      <c r="W34" s="296" t="str">
        <f t="shared" si="6"/>
        <v/>
      </c>
      <c r="X34" s="296" t="str">
        <f t="shared" si="6"/>
        <v/>
      </c>
      <c r="Y34" s="296" t="str">
        <f t="shared" si="7"/>
        <v/>
      </c>
      <c r="Z34" s="296" t="str">
        <f t="shared" si="7"/>
        <v/>
      </c>
      <c r="AA34" s="296" t="str">
        <f t="shared" si="7"/>
        <v/>
      </c>
      <c r="AB34" s="296" t="str">
        <f t="shared" si="7"/>
        <v/>
      </c>
      <c r="AC34" s="296" t="str">
        <f t="shared" si="7"/>
        <v/>
      </c>
      <c r="AD34" s="296" t="str">
        <f t="shared" si="7"/>
        <v/>
      </c>
      <c r="AE34" s="296" t="str">
        <f t="shared" si="7"/>
        <v/>
      </c>
      <c r="AF34" s="296" t="str">
        <f t="shared" si="7"/>
        <v/>
      </c>
      <c r="AG34" s="296" t="str">
        <f t="shared" si="7"/>
        <v/>
      </c>
      <c r="AH34" s="296" t="str">
        <f t="shared" si="7"/>
        <v/>
      </c>
      <c r="AI34" s="296" t="str">
        <f t="shared" si="8"/>
        <v/>
      </c>
      <c r="AJ34" s="296" t="str">
        <f t="shared" si="8"/>
        <v/>
      </c>
      <c r="AK34" s="296" t="str">
        <f t="shared" si="8"/>
        <v/>
      </c>
      <c r="AL34" s="296" t="str">
        <f t="shared" si="8"/>
        <v/>
      </c>
      <c r="AM34" s="296" t="str">
        <f t="shared" si="8"/>
        <v/>
      </c>
      <c r="AN34" s="296" t="str">
        <f t="shared" si="8"/>
        <v/>
      </c>
      <c r="AO34" s="296" t="str">
        <f t="shared" si="8"/>
        <v/>
      </c>
      <c r="AP34" s="296" t="str">
        <f t="shared" si="8"/>
        <v/>
      </c>
      <c r="AQ34" s="296" t="str">
        <f t="shared" si="8"/>
        <v/>
      </c>
      <c r="AR34" s="296" t="str">
        <f t="shared" si="8"/>
        <v/>
      </c>
      <c r="AS34" s="296" t="str">
        <f t="shared" si="9"/>
        <v/>
      </c>
      <c r="AT34" s="296" t="str">
        <f t="shared" si="9"/>
        <v/>
      </c>
      <c r="AU34" s="296" t="str">
        <f t="shared" si="9"/>
        <v/>
      </c>
      <c r="AV34" s="296" t="str">
        <f t="shared" si="9"/>
        <v/>
      </c>
      <c r="AW34" s="296" t="str">
        <f t="shared" si="9"/>
        <v/>
      </c>
      <c r="AX34" s="296" t="str">
        <f t="shared" si="9"/>
        <v/>
      </c>
      <c r="AY34" s="296" t="str">
        <f t="shared" si="9"/>
        <v/>
      </c>
      <c r="AZ34" s="296" t="str">
        <f t="shared" si="9"/>
        <v/>
      </c>
      <c r="BA34" s="296" t="str">
        <f t="shared" si="9"/>
        <v/>
      </c>
      <c r="BB34" s="296" t="str">
        <f t="shared" si="9"/>
        <v/>
      </c>
      <c r="BC34" s="296" t="str">
        <f t="shared" si="10"/>
        <v/>
      </c>
      <c r="BD34" s="296" t="str">
        <f t="shared" si="10"/>
        <v/>
      </c>
      <c r="BE34" s="296" t="str">
        <f t="shared" si="10"/>
        <v/>
      </c>
      <c r="BF34" s="296" t="str">
        <f t="shared" si="10"/>
        <v/>
      </c>
      <c r="BG34" s="296" t="str">
        <f t="shared" si="10"/>
        <v/>
      </c>
      <c r="BH34" s="296" t="str">
        <f t="shared" si="10"/>
        <v/>
      </c>
      <c r="BI34" s="296" t="str">
        <f t="shared" si="10"/>
        <v/>
      </c>
      <c r="BJ34" s="296" t="str">
        <f t="shared" si="10"/>
        <v/>
      </c>
      <c r="BK34" s="296" t="str">
        <f t="shared" si="10"/>
        <v/>
      </c>
      <c r="BL34" s="296" t="str">
        <f t="shared" si="10"/>
        <v/>
      </c>
      <c r="BM34" s="296" t="str">
        <f t="shared" si="11"/>
        <v/>
      </c>
      <c r="BN34" s="296" t="str">
        <f t="shared" si="11"/>
        <v/>
      </c>
      <c r="BO34" s="296" t="str">
        <f t="shared" si="11"/>
        <v/>
      </c>
      <c r="BP34" s="296" t="str">
        <f t="shared" si="11"/>
        <v/>
      </c>
      <c r="BQ34" s="296" t="str">
        <f t="shared" si="11"/>
        <v/>
      </c>
      <c r="BR34" s="296" t="str">
        <f t="shared" si="11"/>
        <v/>
      </c>
      <c r="BS34" s="296" t="str">
        <f t="shared" si="11"/>
        <v/>
      </c>
      <c r="BT34" s="296" t="str">
        <f t="shared" si="11"/>
        <v/>
      </c>
      <c r="BU34" s="296" t="str">
        <f t="shared" si="11"/>
        <v/>
      </c>
      <c r="BV34" s="296" t="str">
        <f t="shared" si="11"/>
        <v/>
      </c>
      <c r="BW34" s="296" t="str">
        <f t="shared" si="12"/>
        <v/>
      </c>
      <c r="BX34" s="296" t="str">
        <f t="shared" si="12"/>
        <v/>
      </c>
      <c r="BY34" s="296" t="str">
        <f t="shared" si="12"/>
        <v/>
      </c>
      <c r="BZ34" s="296" t="str">
        <f t="shared" si="12"/>
        <v/>
      </c>
      <c r="CA34" s="296" t="str">
        <f t="shared" si="12"/>
        <v/>
      </c>
      <c r="CB34" s="296" t="str">
        <f t="shared" si="12"/>
        <v/>
      </c>
      <c r="CC34" s="296" t="str">
        <f t="shared" si="12"/>
        <v/>
      </c>
      <c r="CD34" s="296" t="str">
        <f t="shared" si="12"/>
        <v/>
      </c>
      <c r="CE34" s="296" t="str">
        <f t="shared" si="12"/>
        <v/>
      </c>
      <c r="CF34" s="296" t="str">
        <f t="shared" si="12"/>
        <v/>
      </c>
      <c r="CG34" s="296" t="str">
        <f t="shared" si="13"/>
        <v/>
      </c>
      <c r="CH34" s="296" t="str">
        <f t="shared" si="13"/>
        <v/>
      </c>
      <c r="CI34" s="296" t="str">
        <f t="shared" si="13"/>
        <v/>
      </c>
      <c r="CJ34" s="296" t="str">
        <f t="shared" si="13"/>
        <v/>
      </c>
      <c r="CK34" s="296" t="str">
        <f t="shared" si="13"/>
        <v/>
      </c>
      <c r="CL34" s="296" t="str">
        <f t="shared" si="13"/>
        <v/>
      </c>
      <c r="CM34" s="296" t="str">
        <f t="shared" si="13"/>
        <v/>
      </c>
      <c r="CN34" s="296" t="str">
        <f t="shared" si="13"/>
        <v/>
      </c>
      <c r="CO34" s="296" t="str">
        <f t="shared" si="13"/>
        <v/>
      </c>
      <c r="CP34" s="296" t="str">
        <f t="shared" si="13"/>
        <v/>
      </c>
      <c r="CQ34" s="296" t="str">
        <f t="shared" si="14"/>
        <v/>
      </c>
      <c r="CR34" s="296" t="str">
        <f t="shared" si="14"/>
        <v/>
      </c>
      <c r="CS34" s="296" t="str">
        <f t="shared" si="14"/>
        <v/>
      </c>
      <c r="CT34" s="296" t="str">
        <f t="shared" si="14"/>
        <v/>
      </c>
      <c r="CU34" s="296" t="str">
        <f t="shared" si="14"/>
        <v/>
      </c>
      <c r="CV34" s="296" t="str">
        <f t="shared" si="14"/>
        <v/>
      </c>
      <c r="CW34" s="296" t="str">
        <f t="shared" si="14"/>
        <v/>
      </c>
      <c r="CX34" s="296" t="str">
        <f t="shared" si="14"/>
        <v/>
      </c>
      <c r="CY34" s="296" t="str">
        <f t="shared" si="14"/>
        <v/>
      </c>
      <c r="CZ34" s="296" t="str">
        <f t="shared" si="14"/>
        <v/>
      </c>
      <c r="DA34" s="296" t="str">
        <f t="shared" si="15"/>
        <v/>
      </c>
      <c r="DB34" s="296" t="str">
        <f t="shared" si="15"/>
        <v/>
      </c>
      <c r="DC34" s="296" t="str">
        <f t="shared" si="15"/>
        <v/>
      </c>
      <c r="DD34" s="296" t="str">
        <f t="shared" si="15"/>
        <v/>
      </c>
      <c r="DE34" s="296" t="str">
        <f t="shared" si="15"/>
        <v/>
      </c>
      <c r="DF34" s="296" t="str">
        <f t="shared" si="15"/>
        <v/>
      </c>
      <c r="DG34" s="296" t="str">
        <f t="shared" si="15"/>
        <v/>
      </c>
      <c r="DH34" s="296" t="str">
        <f t="shared" si="15"/>
        <v/>
      </c>
      <c r="DI34" s="296" t="str">
        <f t="shared" si="15"/>
        <v/>
      </c>
      <c r="DJ34" s="296" t="str">
        <f t="shared" si="15"/>
        <v/>
      </c>
      <c r="DK34" s="296" t="str">
        <f t="shared" si="16"/>
        <v/>
      </c>
      <c r="DL34" s="296" t="str">
        <f t="shared" si="16"/>
        <v/>
      </c>
      <c r="DM34" s="296" t="str">
        <f t="shared" si="16"/>
        <v/>
      </c>
      <c r="DN34" s="296" t="str">
        <f t="shared" si="16"/>
        <v/>
      </c>
      <c r="DO34" s="296" t="str">
        <f t="shared" si="16"/>
        <v/>
      </c>
      <c r="DP34" s="296" t="str">
        <f t="shared" si="16"/>
        <v/>
      </c>
      <c r="DQ34" s="296" t="str">
        <f t="shared" si="16"/>
        <v/>
      </c>
      <c r="DR34" s="296" t="str">
        <f t="shared" si="16"/>
        <v/>
      </c>
      <c r="DS34" s="296" t="str">
        <f t="shared" si="16"/>
        <v/>
      </c>
      <c r="DT34" s="296" t="str">
        <f t="shared" si="16"/>
        <v/>
      </c>
      <c r="DU34" s="296" t="str">
        <f t="shared" si="17"/>
        <v/>
      </c>
      <c r="DV34" s="296" t="str">
        <f t="shared" si="17"/>
        <v/>
      </c>
      <c r="DW34" s="296" t="str">
        <f t="shared" si="17"/>
        <v/>
      </c>
      <c r="DX34" s="296" t="str">
        <f t="shared" si="17"/>
        <v/>
      </c>
      <c r="DY34" s="296" t="str">
        <f t="shared" si="17"/>
        <v/>
      </c>
      <c r="DZ34" s="296" t="str">
        <f t="shared" si="17"/>
        <v/>
      </c>
      <c r="EA34" s="296" t="str">
        <f t="shared" si="17"/>
        <v/>
      </c>
      <c r="EB34" s="296" t="str">
        <f t="shared" si="17"/>
        <v/>
      </c>
      <c r="EC34" s="296" t="str">
        <f t="shared" si="17"/>
        <v/>
      </c>
      <c r="ED34" s="296" t="str">
        <f t="shared" si="17"/>
        <v/>
      </c>
      <c r="EE34" s="296" t="str">
        <f t="shared" si="17"/>
        <v/>
      </c>
      <c r="EF34" s="296" t="str">
        <f t="shared" si="17"/>
        <v/>
      </c>
      <c r="EG34" s="296" t="str">
        <f t="shared" si="17"/>
        <v/>
      </c>
      <c r="EH34" s="296" t="str">
        <f t="shared" si="17"/>
        <v/>
      </c>
      <c r="EI34" s="296" t="str">
        <f t="shared" si="17"/>
        <v/>
      </c>
    </row>
    <row r="35" spans="1:139" ht="15" customHeight="1">
      <c r="A35" s="402" t="s">
        <v>114</v>
      </c>
      <c r="B35" s="348" t="s">
        <v>250</v>
      </c>
      <c r="C35" s="400" t="str">
        <f t="shared" si="18"/>
        <v>ACTITUD Y TRABAJO DIARIO</v>
      </c>
      <c r="D35" s="400"/>
      <c r="E35" s="400"/>
      <c r="F35" s="289">
        <f t="shared" si="19"/>
        <v>2</v>
      </c>
      <c r="G35" s="289" t="str">
        <f t="shared" si="20"/>
        <v/>
      </c>
      <c r="H35" s="289" t="str">
        <f t="shared" si="21"/>
        <v/>
      </c>
      <c r="I35" s="289">
        <f t="shared" si="22"/>
        <v>5</v>
      </c>
      <c r="J35" s="289">
        <f t="shared" si="23"/>
        <v>5</v>
      </c>
      <c r="K35" s="289">
        <f t="shared" si="24"/>
        <v>5</v>
      </c>
      <c r="L35" s="289" t="str">
        <f t="shared" si="25"/>
        <v/>
      </c>
      <c r="M35" s="290" t="str">
        <f t="shared" si="26"/>
        <v/>
      </c>
      <c r="N35" s="291"/>
      <c r="O35" s="314" t="str">
        <f t="shared" si="6"/>
        <v/>
      </c>
      <c r="P35" s="299" t="str">
        <f t="shared" si="6"/>
        <v/>
      </c>
      <c r="Q35" s="299" t="str">
        <f t="shared" si="6"/>
        <v/>
      </c>
      <c r="R35" s="299" t="str">
        <f t="shared" si="6"/>
        <v/>
      </c>
      <c r="S35" s="299" t="str">
        <f t="shared" si="6"/>
        <v/>
      </c>
      <c r="T35" s="299" t="str">
        <f t="shared" si="6"/>
        <v/>
      </c>
      <c r="U35" s="299" t="str">
        <f t="shared" si="6"/>
        <v/>
      </c>
      <c r="V35" s="299" t="str">
        <f t="shared" si="6"/>
        <v/>
      </c>
      <c r="W35" s="299" t="str">
        <f t="shared" si="6"/>
        <v/>
      </c>
      <c r="X35" s="299" t="str">
        <f t="shared" si="6"/>
        <v/>
      </c>
      <c r="Y35" s="299" t="str">
        <f t="shared" si="7"/>
        <v/>
      </c>
      <c r="Z35" s="299" t="str">
        <f t="shared" si="7"/>
        <v/>
      </c>
      <c r="AA35" s="299" t="str">
        <f t="shared" si="7"/>
        <v/>
      </c>
      <c r="AB35" s="299" t="str">
        <f t="shared" si="7"/>
        <v/>
      </c>
      <c r="AC35" s="299" t="str">
        <f t="shared" si="7"/>
        <v/>
      </c>
      <c r="AD35" s="299" t="str">
        <f t="shared" si="7"/>
        <v/>
      </c>
      <c r="AE35" s="299" t="str">
        <f t="shared" si="7"/>
        <v/>
      </c>
      <c r="AF35" s="299" t="str">
        <f t="shared" si="7"/>
        <v/>
      </c>
      <c r="AG35" s="299" t="str">
        <f t="shared" si="7"/>
        <v/>
      </c>
      <c r="AH35" s="299" t="str">
        <f t="shared" si="7"/>
        <v/>
      </c>
      <c r="AI35" s="299" t="str">
        <f t="shared" si="8"/>
        <v/>
      </c>
      <c r="AJ35" s="299" t="str">
        <f t="shared" si="8"/>
        <v/>
      </c>
      <c r="AK35" s="299" t="str">
        <f t="shared" si="8"/>
        <v/>
      </c>
      <c r="AL35" s="299" t="str">
        <f t="shared" si="8"/>
        <v/>
      </c>
      <c r="AM35" s="299" t="str">
        <f t="shared" si="8"/>
        <v/>
      </c>
      <c r="AN35" s="299" t="str">
        <f t="shared" si="8"/>
        <v/>
      </c>
      <c r="AO35" s="299" t="str">
        <f t="shared" si="8"/>
        <v/>
      </c>
      <c r="AP35" s="299" t="str">
        <f t="shared" si="8"/>
        <v/>
      </c>
      <c r="AQ35" s="299" t="str">
        <f t="shared" si="8"/>
        <v/>
      </c>
      <c r="AR35" s="299" t="str">
        <f t="shared" si="8"/>
        <v/>
      </c>
      <c r="AS35" s="299" t="str">
        <f t="shared" si="9"/>
        <v/>
      </c>
      <c r="AT35" s="299" t="str">
        <f t="shared" si="9"/>
        <v/>
      </c>
      <c r="AU35" s="299" t="str">
        <f t="shared" si="9"/>
        <v/>
      </c>
      <c r="AV35" s="299" t="str">
        <f t="shared" si="9"/>
        <v/>
      </c>
      <c r="AW35" s="299" t="str">
        <f t="shared" si="9"/>
        <v/>
      </c>
      <c r="AX35" s="299" t="str">
        <f t="shared" si="9"/>
        <v/>
      </c>
      <c r="AY35" s="299" t="str">
        <f t="shared" si="9"/>
        <v/>
      </c>
      <c r="AZ35" s="299" t="str">
        <f t="shared" si="9"/>
        <v/>
      </c>
      <c r="BA35" s="299" t="str">
        <f t="shared" si="9"/>
        <v/>
      </c>
      <c r="BB35" s="299" t="str">
        <f t="shared" si="9"/>
        <v/>
      </c>
      <c r="BC35" s="299" t="str">
        <f t="shared" si="10"/>
        <v/>
      </c>
      <c r="BD35" s="299" t="str">
        <f t="shared" si="10"/>
        <v/>
      </c>
      <c r="BE35" s="299" t="str">
        <f t="shared" si="10"/>
        <v/>
      </c>
      <c r="BF35" s="299" t="str">
        <f t="shared" si="10"/>
        <v/>
      </c>
      <c r="BG35" s="299" t="str">
        <f t="shared" si="10"/>
        <v/>
      </c>
      <c r="BH35" s="299" t="str">
        <f t="shared" si="10"/>
        <v/>
      </c>
      <c r="BI35" s="299" t="str">
        <f t="shared" si="10"/>
        <v/>
      </c>
      <c r="BJ35" s="299" t="str">
        <f t="shared" si="10"/>
        <v/>
      </c>
      <c r="BK35" s="299" t="str">
        <f t="shared" si="10"/>
        <v/>
      </c>
      <c r="BL35" s="299" t="str">
        <f t="shared" si="10"/>
        <v/>
      </c>
      <c r="BM35" s="299" t="str">
        <f t="shared" si="11"/>
        <v/>
      </c>
      <c r="BN35" s="299" t="str">
        <f t="shared" si="11"/>
        <v/>
      </c>
      <c r="BO35" s="299" t="str">
        <f t="shared" si="11"/>
        <v/>
      </c>
      <c r="BP35" s="299" t="str">
        <f t="shared" si="11"/>
        <v/>
      </c>
      <c r="BQ35" s="299" t="str">
        <f t="shared" si="11"/>
        <v/>
      </c>
      <c r="BR35" s="299" t="str">
        <f t="shared" si="11"/>
        <v/>
      </c>
      <c r="BS35" s="299" t="str">
        <f t="shared" si="11"/>
        <v/>
      </c>
      <c r="BT35" s="299" t="str">
        <f t="shared" si="11"/>
        <v/>
      </c>
      <c r="BU35" s="299" t="str">
        <f t="shared" si="11"/>
        <v/>
      </c>
      <c r="BV35" s="299" t="str">
        <f t="shared" si="11"/>
        <v/>
      </c>
      <c r="BW35" s="299" t="str">
        <f t="shared" si="12"/>
        <v/>
      </c>
      <c r="BX35" s="299" t="str">
        <f t="shared" si="12"/>
        <v/>
      </c>
      <c r="BY35" s="299" t="str">
        <f t="shared" si="12"/>
        <v/>
      </c>
      <c r="BZ35" s="299" t="str">
        <f t="shared" si="12"/>
        <v/>
      </c>
      <c r="CA35" s="299" t="str">
        <f t="shared" si="12"/>
        <v/>
      </c>
      <c r="CB35" s="299" t="str">
        <f t="shared" si="12"/>
        <v/>
      </c>
      <c r="CC35" s="299" t="str">
        <f t="shared" si="12"/>
        <v/>
      </c>
      <c r="CD35" s="299" t="str">
        <f t="shared" si="12"/>
        <v/>
      </c>
      <c r="CE35" s="299" t="str">
        <f t="shared" si="12"/>
        <v/>
      </c>
      <c r="CF35" s="299" t="str">
        <f t="shared" si="12"/>
        <v/>
      </c>
      <c r="CG35" s="299" t="str">
        <f t="shared" si="13"/>
        <v/>
      </c>
      <c r="CH35" s="299" t="str">
        <f t="shared" si="13"/>
        <v/>
      </c>
      <c r="CI35" s="299" t="str">
        <f t="shared" si="13"/>
        <v/>
      </c>
      <c r="CJ35" s="299" t="str">
        <f t="shared" si="13"/>
        <v/>
      </c>
      <c r="CK35" s="299" t="str">
        <f t="shared" si="13"/>
        <v/>
      </c>
      <c r="CL35" s="299" t="str">
        <f t="shared" si="13"/>
        <v/>
      </c>
      <c r="CM35" s="299" t="str">
        <f t="shared" si="13"/>
        <v/>
      </c>
      <c r="CN35" s="299" t="str">
        <f t="shared" si="13"/>
        <v/>
      </c>
      <c r="CO35" s="299" t="str">
        <f t="shared" si="13"/>
        <v/>
      </c>
      <c r="CP35" s="299" t="str">
        <f t="shared" si="13"/>
        <v/>
      </c>
      <c r="CQ35" s="299" t="str">
        <f t="shared" si="14"/>
        <v/>
      </c>
      <c r="CR35" s="299" t="str">
        <f t="shared" si="14"/>
        <v/>
      </c>
      <c r="CS35" s="299" t="str">
        <f t="shared" si="14"/>
        <v/>
      </c>
      <c r="CT35" s="299" t="str">
        <f t="shared" si="14"/>
        <v/>
      </c>
      <c r="CU35" s="299" t="str">
        <f t="shared" si="14"/>
        <v/>
      </c>
      <c r="CV35" s="299" t="str">
        <f t="shared" si="14"/>
        <v/>
      </c>
      <c r="CW35" s="299" t="str">
        <f t="shared" si="14"/>
        <v/>
      </c>
      <c r="CX35" s="299" t="str">
        <f t="shared" si="14"/>
        <v/>
      </c>
      <c r="CY35" s="299" t="str">
        <f t="shared" si="14"/>
        <v/>
      </c>
      <c r="CZ35" s="299" t="str">
        <f t="shared" si="14"/>
        <v/>
      </c>
      <c r="DA35" s="299" t="str">
        <f t="shared" si="15"/>
        <v/>
      </c>
      <c r="DB35" s="299" t="str">
        <f t="shared" si="15"/>
        <v/>
      </c>
      <c r="DC35" s="299" t="str">
        <f t="shared" si="15"/>
        <v/>
      </c>
      <c r="DD35" s="299" t="str">
        <f t="shared" si="15"/>
        <v/>
      </c>
      <c r="DE35" s="299" t="str">
        <f t="shared" si="15"/>
        <v/>
      </c>
      <c r="DF35" s="299" t="str">
        <f t="shared" si="15"/>
        <v/>
      </c>
      <c r="DG35" s="299" t="str">
        <f t="shared" si="15"/>
        <v/>
      </c>
      <c r="DH35" s="299" t="str">
        <f t="shared" si="15"/>
        <v/>
      </c>
      <c r="DI35" s="299" t="str">
        <f t="shared" si="15"/>
        <v/>
      </c>
      <c r="DJ35" s="299" t="str">
        <f t="shared" si="15"/>
        <v/>
      </c>
      <c r="DK35" s="299" t="str">
        <f t="shared" si="16"/>
        <v/>
      </c>
      <c r="DL35" s="299" t="str">
        <f t="shared" si="16"/>
        <v/>
      </c>
      <c r="DM35" s="299" t="str">
        <f t="shared" si="16"/>
        <v/>
      </c>
      <c r="DN35" s="299" t="str">
        <f t="shared" si="16"/>
        <v/>
      </c>
      <c r="DO35" s="299" t="str">
        <f t="shared" si="16"/>
        <v/>
      </c>
      <c r="DP35" s="299" t="str">
        <f t="shared" si="16"/>
        <v/>
      </c>
      <c r="DQ35" s="299" t="str">
        <f t="shared" si="16"/>
        <v/>
      </c>
      <c r="DR35" s="299" t="str">
        <f t="shared" si="16"/>
        <v/>
      </c>
      <c r="DS35" s="299" t="str">
        <f t="shared" si="16"/>
        <v/>
      </c>
      <c r="DT35" s="299" t="str">
        <f t="shared" si="16"/>
        <v/>
      </c>
      <c r="DU35" s="299" t="str">
        <f t="shared" si="17"/>
        <v/>
      </c>
      <c r="DV35" s="299" t="str">
        <f t="shared" si="17"/>
        <v/>
      </c>
      <c r="DW35" s="299" t="str">
        <f t="shared" si="17"/>
        <v/>
      </c>
      <c r="DX35" s="299" t="str">
        <f t="shared" si="17"/>
        <v/>
      </c>
      <c r="DY35" s="299" t="str">
        <f t="shared" si="17"/>
        <v/>
      </c>
      <c r="DZ35" s="299" t="str">
        <f t="shared" si="17"/>
        <v/>
      </c>
      <c r="EA35" s="299" t="str">
        <f t="shared" si="17"/>
        <v/>
      </c>
      <c r="EB35" s="299" t="str">
        <f t="shared" si="17"/>
        <v/>
      </c>
      <c r="EC35" s="299" t="str">
        <f t="shared" si="17"/>
        <v/>
      </c>
      <c r="ED35" s="299" t="str">
        <f t="shared" si="17"/>
        <v/>
      </c>
      <c r="EE35" s="299" t="str">
        <f t="shared" si="17"/>
        <v/>
      </c>
      <c r="EF35" s="299" t="str">
        <f t="shared" si="17"/>
        <v/>
      </c>
      <c r="EG35" s="299" t="str">
        <f t="shared" si="17"/>
        <v/>
      </c>
      <c r="EH35" s="299" t="str">
        <f t="shared" si="17"/>
        <v/>
      </c>
      <c r="EI35" s="299" t="str">
        <f t="shared" si="17"/>
        <v/>
      </c>
    </row>
    <row r="36" spans="1:139">
      <c r="A36" s="403"/>
      <c r="B36" s="349"/>
      <c r="C36" s="401" t="str">
        <f t="shared" si="18"/>
        <v/>
      </c>
      <c r="D36" s="401"/>
      <c r="E36" s="401"/>
      <c r="F36" s="293" t="str">
        <f t="shared" si="19"/>
        <v/>
      </c>
      <c r="G36" s="293" t="str">
        <f t="shared" si="20"/>
        <v/>
      </c>
      <c r="H36" s="293" t="str">
        <f t="shared" si="21"/>
        <v/>
      </c>
      <c r="I36" s="293" t="str">
        <f t="shared" si="22"/>
        <v/>
      </c>
      <c r="J36" s="293" t="str">
        <f t="shared" si="23"/>
        <v/>
      </c>
      <c r="K36" s="293" t="str">
        <f t="shared" si="24"/>
        <v/>
      </c>
      <c r="L36" s="293" t="str">
        <f t="shared" si="25"/>
        <v/>
      </c>
      <c r="M36" s="294" t="str">
        <f t="shared" si="26"/>
        <v/>
      </c>
      <c r="N36" s="291"/>
      <c r="O36" s="295" t="str">
        <f t="shared" si="6"/>
        <v/>
      </c>
      <c r="P36" s="293" t="str">
        <f t="shared" si="6"/>
        <v/>
      </c>
      <c r="Q36" s="293" t="str">
        <f t="shared" si="6"/>
        <v/>
      </c>
      <c r="R36" s="293" t="str">
        <f t="shared" si="6"/>
        <v/>
      </c>
      <c r="S36" s="293" t="str">
        <f t="shared" si="6"/>
        <v/>
      </c>
      <c r="T36" s="293" t="str">
        <f t="shared" si="6"/>
        <v/>
      </c>
      <c r="U36" s="293" t="str">
        <f t="shared" si="6"/>
        <v/>
      </c>
      <c r="V36" s="293" t="str">
        <f t="shared" si="6"/>
        <v/>
      </c>
      <c r="W36" s="293" t="str">
        <f t="shared" si="6"/>
        <v/>
      </c>
      <c r="X36" s="293" t="str">
        <f t="shared" si="6"/>
        <v/>
      </c>
      <c r="Y36" s="293" t="str">
        <f t="shared" si="7"/>
        <v/>
      </c>
      <c r="Z36" s="293" t="str">
        <f t="shared" si="7"/>
        <v/>
      </c>
      <c r="AA36" s="293" t="str">
        <f t="shared" si="7"/>
        <v/>
      </c>
      <c r="AB36" s="293" t="str">
        <f t="shared" si="7"/>
        <v/>
      </c>
      <c r="AC36" s="293" t="str">
        <f t="shared" si="7"/>
        <v/>
      </c>
      <c r="AD36" s="293" t="str">
        <f t="shared" si="7"/>
        <v/>
      </c>
      <c r="AE36" s="293" t="str">
        <f t="shared" si="7"/>
        <v/>
      </c>
      <c r="AF36" s="293" t="str">
        <f t="shared" si="7"/>
        <v/>
      </c>
      <c r="AG36" s="293" t="str">
        <f t="shared" si="7"/>
        <v/>
      </c>
      <c r="AH36" s="293" t="str">
        <f t="shared" si="7"/>
        <v/>
      </c>
      <c r="AI36" s="293" t="str">
        <f t="shared" si="8"/>
        <v/>
      </c>
      <c r="AJ36" s="293" t="str">
        <f t="shared" si="8"/>
        <v/>
      </c>
      <c r="AK36" s="293" t="str">
        <f t="shared" si="8"/>
        <v/>
      </c>
      <c r="AL36" s="293" t="str">
        <f t="shared" si="8"/>
        <v/>
      </c>
      <c r="AM36" s="293" t="str">
        <f t="shared" si="8"/>
        <v/>
      </c>
      <c r="AN36" s="293" t="str">
        <f t="shared" si="8"/>
        <v/>
      </c>
      <c r="AO36" s="293" t="str">
        <f t="shared" si="8"/>
        <v/>
      </c>
      <c r="AP36" s="293" t="str">
        <f t="shared" si="8"/>
        <v/>
      </c>
      <c r="AQ36" s="293" t="str">
        <f t="shared" si="8"/>
        <v/>
      </c>
      <c r="AR36" s="293" t="str">
        <f t="shared" si="8"/>
        <v/>
      </c>
      <c r="AS36" s="293" t="str">
        <f t="shared" si="9"/>
        <v/>
      </c>
      <c r="AT36" s="293" t="str">
        <f t="shared" si="9"/>
        <v/>
      </c>
      <c r="AU36" s="293" t="str">
        <f t="shared" si="9"/>
        <v/>
      </c>
      <c r="AV36" s="293" t="str">
        <f t="shared" si="9"/>
        <v/>
      </c>
      <c r="AW36" s="293" t="str">
        <f t="shared" si="9"/>
        <v/>
      </c>
      <c r="AX36" s="293" t="str">
        <f t="shared" si="9"/>
        <v/>
      </c>
      <c r="AY36" s="293" t="str">
        <f t="shared" si="9"/>
        <v/>
      </c>
      <c r="AZ36" s="293" t="str">
        <f t="shared" si="9"/>
        <v/>
      </c>
      <c r="BA36" s="293" t="str">
        <f t="shared" si="9"/>
        <v/>
      </c>
      <c r="BB36" s="293" t="str">
        <f t="shared" si="9"/>
        <v/>
      </c>
      <c r="BC36" s="293" t="str">
        <f t="shared" si="10"/>
        <v/>
      </c>
      <c r="BD36" s="293" t="str">
        <f t="shared" si="10"/>
        <v/>
      </c>
      <c r="BE36" s="293" t="str">
        <f t="shared" si="10"/>
        <v/>
      </c>
      <c r="BF36" s="293" t="str">
        <f t="shared" si="10"/>
        <v/>
      </c>
      <c r="BG36" s="293" t="str">
        <f t="shared" si="10"/>
        <v/>
      </c>
      <c r="BH36" s="293" t="str">
        <f t="shared" si="10"/>
        <v/>
      </c>
      <c r="BI36" s="293" t="str">
        <f t="shared" si="10"/>
        <v/>
      </c>
      <c r="BJ36" s="293" t="str">
        <f t="shared" si="10"/>
        <v/>
      </c>
      <c r="BK36" s="293" t="str">
        <f t="shared" si="10"/>
        <v/>
      </c>
      <c r="BL36" s="293" t="str">
        <f t="shared" si="10"/>
        <v/>
      </c>
      <c r="BM36" s="293" t="str">
        <f t="shared" si="11"/>
        <v/>
      </c>
      <c r="BN36" s="293" t="str">
        <f t="shared" si="11"/>
        <v/>
      </c>
      <c r="BO36" s="293" t="str">
        <f t="shared" si="11"/>
        <v/>
      </c>
      <c r="BP36" s="293" t="str">
        <f t="shared" si="11"/>
        <v/>
      </c>
      <c r="BQ36" s="293" t="str">
        <f t="shared" si="11"/>
        <v/>
      </c>
      <c r="BR36" s="293" t="str">
        <f t="shared" si="11"/>
        <v/>
      </c>
      <c r="BS36" s="293" t="str">
        <f t="shared" si="11"/>
        <v/>
      </c>
      <c r="BT36" s="293" t="str">
        <f t="shared" si="11"/>
        <v/>
      </c>
      <c r="BU36" s="293" t="str">
        <f t="shared" si="11"/>
        <v/>
      </c>
      <c r="BV36" s="293" t="str">
        <f t="shared" si="11"/>
        <v/>
      </c>
      <c r="BW36" s="293" t="str">
        <f t="shared" si="12"/>
        <v/>
      </c>
      <c r="BX36" s="293" t="str">
        <f t="shared" si="12"/>
        <v/>
      </c>
      <c r="BY36" s="293" t="str">
        <f t="shared" si="12"/>
        <v/>
      </c>
      <c r="BZ36" s="293" t="str">
        <f t="shared" si="12"/>
        <v/>
      </c>
      <c r="CA36" s="293" t="str">
        <f t="shared" si="12"/>
        <v/>
      </c>
      <c r="CB36" s="293" t="str">
        <f t="shared" si="12"/>
        <v/>
      </c>
      <c r="CC36" s="293" t="str">
        <f t="shared" si="12"/>
        <v/>
      </c>
      <c r="CD36" s="293" t="str">
        <f t="shared" si="12"/>
        <v/>
      </c>
      <c r="CE36" s="293" t="str">
        <f t="shared" si="12"/>
        <v/>
      </c>
      <c r="CF36" s="293" t="str">
        <f t="shared" si="12"/>
        <v/>
      </c>
      <c r="CG36" s="293" t="str">
        <f t="shared" si="13"/>
        <v/>
      </c>
      <c r="CH36" s="293" t="str">
        <f t="shared" si="13"/>
        <v/>
      </c>
      <c r="CI36" s="293" t="str">
        <f t="shared" si="13"/>
        <v/>
      </c>
      <c r="CJ36" s="293" t="str">
        <f t="shared" si="13"/>
        <v/>
      </c>
      <c r="CK36" s="293" t="str">
        <f t="shared" si="13"/>
        <v/>
      </c>
      <c r="CL36" s="293" t="str">
        <f t="shared" si="13"/>
        <v/>
      </c>
      <c r="CM36" s="293" t="str">
        <f t="shared" si="13"/>
        <v/>
      </c>
      <c r="CN36" s="293" t="str">
        <f t="shared" si="13"/>
        <v/>
      </c>
      <c r="CO36" s="293" t="str">
        <f t="shared" si="13"/>
        <v/>
      </c>
      <c r="CP36" s="293" t="str">
        <f t="shared" si="13"/>
        <v/>
      </c>
      <c r="CQ36" s="293" t="str">
        <f t="shared" si="14"/>
        <v/>
      </c>
      <c r="CR36" s="293" t="str">
        <f t="shared" si="14"/>
        <v/>
      </c>
      <c r="CS36" s="293" t="str">
        <f t="shared" si="14"/>
        <v/>
      </c>
      <c r="CT36" s="293" t="str">
        <f t="shared" si="14"/>
        <v/>
      </c>
      <c r="CU36" s="293" t="str">
        <f t="shared" si="14"/>
        <v/>
      </c>
      <c r="CV36" s="293" t="str">
        <f t="shared" si="14"/>
        <v/>
      </c>
      <c r="CW36" s="293" t="str">
        <f t="shared" si="14"/>
        <v/>
      </c>
      <c r="CX36" s="293" t="str">
        <f t="shared" si="14"/>
        <v/>
      </c>
      <c r="CY36" s="293" t="str">
        <f t="shared" si="14"/>
        <v/>
      </c>
      <c r="CZ36" s="293" t="str">
        <f t="shared" si="14"/>
        <v/>
      </c>
      <c r="DA36" s="293" t="str">
        <f t="shared" si="15"/>
        <v/>
      </c>
      <c r="DB36" s="293" t="str">
        <f t="shared" si="15"/>
        <v/>
      </c>
      <c r="DC36" s="293" t="str">
        <f t="shared" si="15"/>
        <v/>
      </c>
      <c r="DD36" s="293" t="str">
        <f t="shared" si="15"/>
        <v/>
      </c>
      <c r="DE36" s="293" t="str">
        <f t="shared" si="15"/>
        <v/>
      </c>
      <c r="DF36" s="293" t="str">
        <f t="shared" si="15"/>
        <v/>
      </c>
      <c r="DG36" s="293" t="str">
        <f t="shared" si="15"/>
        <v/>
      </c>
      <c r="DH36" s="293" t="str">
        <f t="shared" si="15"/>
        <v/>
      </c>
      <c r="DI36" s="293" t="str">
        <f t="shared" si="15"/>
        <v/>
      </c>
      <c r="DJ36" s="293" t="str">
        <f t="shared" si="15"/>
        <v/>
      </c>
      <c r="DK36" s="293" t="str">
        <f t="shared" si="16"/>
        <v/>
      </c>
      <c r="DL36" s="293" t="str">
        <f t="shared" si="16"/>
        <v/>
      </c>
      <c r="DM36" s="293" t="str">
        <f t="shared" si="16"/>
        <v/>
      </c>
      <c r="DN36" s="293" t="str">
        <f t="shared" si="16"/>
        <v/>
      </c>
      <c r="DO36" s="293" t="str">
        <f t="shared" si="16"/>
        <v/>
      </c>
      <c r="DP36" s="293" t="str">
        <f t="shared" si="16"/>
        <v/>
      </c>
      <c r="DQ36" s="293" t="str">
        <f t="shared" si="16"/>
        <v/>
      </c>
      <c r="DR36" s="293" t="str">
        <f t="shared" si="16"/>
        <v/>
      </c>
      <c r="DS36" s="293" t="str">
        <f t="shared" si="16"/>
        <v/>
      </c>
      <c r="DT36" s="293" t="str">
        <f t="shared" si="16"/>
        <v/>
      </c>
      <c r="DU36" s="293" t="str">
        <f t="shared" si="17"/>
        <v/>
      </c>
      <c r="DV36" s="293" t="str">
        <f t="shared" si="17"/>
        <v/>
      </c>
      <c r="DW36" s="293" t="str">
        <f t="shared" si="17"/>
        <v/>
      </c>
      <c r="DX36" s="293" t="str">
        <f t="shared" si="17"/>
        <v/>
      </c>
      <c r="DY36" s="293" t="str">
        <f t="shared" si="17"/>
        <v/>
      </c>
      <c r="DZ36" s="293" t="str">
        <f t="shared" si="17"/>
        <v/>
      </c>
      <c r="EA36" s="293" t="str">
        <f t="shared" si="17"/>
        <v/>
      </c>
      <c r="EB36" s="293" t="str">
        <f t="shared" si="17"/>
        <v/>
      </c>
      <c r="EC36" s="293" t="str">
        <f t="shared" si="17"/>
        <v/>
      </c>
      <c r="ED36" s="293" t="str">
        <f t="shared" si="17"/>
        <v/>
      </c>
      <c r="EE36" s="293" t="str">
        <f t="shared" si="17"/>
        <v/>
      </c>
      <c r="EF36" s="293" t="str">
        <f t="shared" si="17"/>
        <v/>
      </c>
      <c r="EG36" s="293" t="str">
        <f t="shared" si="17"/>
        <v/>
      </c>
      <c r="EH36" s="293" t="str">
        <f t="shared" si="17"/>
        <v/>
      </c>
      <c r="EI36" s="293" t="str">
        <f t="shared" si="17"/>
        <v/>
      </c>
    </row>
    <row r="37" spans="1:139">
      <c r="A37" s="403"/>
      <c r="B37" s="349"/>
      <c r="C37" s="401" t="str">
        <f t="shared" si="18"/>
        <v/>
      </c>
      <c r="D37" s="401"/>
      <c r="E37" s="401"/>
      <c r="F37" s="293" t="str">
        <f t="shared" si="19"/>
        <v/>
      </c>
      <c r="G37" s="293" t="str">
        <f t="shared" si="20"/>
        <v/>
      </c>
      <c r="H37" s="293" t="str">
        <f t="shared" si="21"/>
        <v/>
      </c>
      <c r="I37" s="293" t="str">
        <f t="shared" si="22"/>
        <v/>
      </c>
      <c r="J37" s="293" t="str">
        <f t="shared" si="23"/>
        <v/>
      </c>
      <c r="K37" s="293" t="str">
        <f t="shared" si="24"/>
        <v/>
      </c>
      <c r="L37" s="293" t="str">
        <f t="shared" si="25"/>
        <v/>
      </c>
      <c r="M37" s="294" t="str">
        <f t="shared" si="26"/>
        <v/>
      </c>
      <c r="N37" s="291"/>
      <c r="O37" s="295" t="str">
        <f t="shared" si="6"/>
        <v/>
      </c>
      <c r="P37" s="293" t="str">
        <f t="shared" si="6"/>
        <v/>
      </c>
      <c r="Q37" s="293" t="str">
        <f t="shared" si="6"/>
        <v/>
      </c>
      <c r="R37" s="293" t="str">
        <f t="shared" si="6"/>
        <v/>
      </c>
      <c r="S37" s="293" t="str">
        <f t="shared" si="6"/>
        <v/>
      </c>
      <c r="T37" s="293" t="str">
        <f t="shared" si="6"/>
        <v/>
      </c>
      <c r="U37" s="293" t="str">
        <f t="shared" si="6"/>
        <v/>
      </c>
      <c r="V37" s="293" t="str">
        <f t="shared" si="6"/>
        <v/>
      </c>
      <c r="W37" s="293" t="str">
        <f t="shared" si="6"/>
        <v/>
      </c>
      <c r="X37" s="293" t="str">
        <f t="shared" si="6"/>
        <v/>
      </c>
      <c r="Y37" s="293" t="str">
        <f t="shared" si="7"/>
        <v/>
      </c>
      <c r="Z37" s="293" t="str">
        <f t="shared" si="7"/>
        <v/>
      </c>
      <c r="AA37" s="293" t="str">
        <f t="shared" si="7"/>
        <v/>
      </c>
      <c r="AB37" s="293" t="str">
        <f t="shared" si="7"/>
        <v/>
      </c>
      <c r="AC37" s="293" t="str">
        <f t="shared" si="7"/>
        <v/>
      </c>
      <c r="AD37" s="293" t="str">
        <f t="shared" si="7"/>
        <v/>
      </c>
      <c r="AE37" s="293" t="str">
        <f t="shared" si="7"/>
        <v/>
      </c>
      <c r="AF37" s="293" t="str">
        <f t="shared" si="7"/>
        <v/>
      </c>
      <c r="AG37" s="293" t="str">
        <f t="shared" si="7"/>
        <v/>
      </c>
      <c r="AH37" s="293" t="str">
        <f t="shared" si="7"/>
        <v/>
      </c>
      <c r="AI37" s="293" t="str">
        <f t="shared" si="8"/>
        <v/>
      </c>
      <c r="AJ37" s="293" t="str">
        <f t="shared" si="8"/>
        <v/>
      </c>
      <c r="AK37" s="293" t="str">
        <f t="shared" si="8"/>
        <v/>
      </c>
      <c r="AL37" s="293" t="str">
        <f t="shared" si="8"/>
        <v/>
      </c>
      <c r="AM37" s="293" t="str">
        <f t="shared" si="8"/>
        <v/>
      </c>
      <c r="AN37" s="293" t="str">
        <f t="shared" si="8"/>
        <v/>
      </c>
      <c r="AO37" s="293" t="str">
        <f t="shared" si="8"/>
        <v/>
      </c>
      <c r="AP37" s="293" t="str">
        <f t="shared" si="8"/>
        <v/>
      </c>
      <c r="AQ37" s="293" t="str">
        <f t="shared" si="8"/>
        <v/>
      </c>
      <c r="AR37" s="293" t="str">
        <f t="shared" si="8"/>
        <v/>
      </c>
      <c r="AS37" s="293" t="str">
        <f t="shared" si="9"/>
        <v/>
      </c>
      <c r="AT37" s="293" t="str">
        <f t="shared" si="9"/>
        <v/>
      </c>
      <c r="AU37" s="293" t="str">
        <f t="shared" si="9"/>
        <v/>
      </c>
      <c r="AV37" s="293" t="str">
        <f t="shared" si="9"/>
        <v/>
      </c>
      <c r="AW37" s="293" t="str">
        <f t="shared" si="9"/>
        <v/>
      </c>
      <c r="AX37" s="293" t="str">
        <f t="shared" si="9"/>
        <v/>
      </c>
      <c r="AY37" s="293" t="str">
        <f t="shared" si="9"/>
        <v/>
      </c>
      <c r="AZ37" s="293" t="str">
        <f t="shared" si="9"/>
        <v/>
      </c>
      <c r="BA37" s="293" t="str">
        <f t="shared" si="9"/>
        <v/>
      </c>
      <c r="BB37" s="293" t="str">
        <f t="shared" si="9"/>
        <v/>
      </c>
      <c r="BC37" s="293" t="str">
        <f t="shared" si="10"/>
        <v/>
      </c>
      <c r="BD37" s="293" t="str">
        <f t="shared" si="10"/>
        <v/>
      </c>
      <c r="BE37" s="293" t="str">
        <f t="shared" si="10"/>
        <v/>
      </c>
      <c r="BF37" s="293" t="str">
        <f t="shared" si="10"/>
        <v/>
      </c>
      <c r="BG37" s="293" t="str">
        <f t="shared" si="10"/>
        <v/>
      </c>
      <c r="BH37" s="293" t="str">
        <f t="shared" si="10"/>
        <v/>
      </c>
      <c r="BI37" s="293" t="str">
        <f t="shared" si="10"/>
        <v/>
      </c>
      <c r="BJ37" s="293" t="str">
        <f t="shared" si="10"/>
        <v/>
      </c>
      <c r="BK37" s="293" t="str">
        <f t="shared" si="10"/>
        <v/>
      </c>
      <c r="BL37" s="293" t="str">
        <f t="shared" si="10"/>
        <v/>
      </c>
      <c r="BM37" s="293" t="str">
        <f t="shared" si="11"/>
        <v/>
      </c>
      <c r="BN37" s="293" t="str">
        <f t="shared" si="11"/>
        <v/>
      </c>
      <c r="BO37" s="293" t="str">
        <f t="shared" si="11"/>
        <v/>
      </c>
      <c r="BP37" s="293" t="str">
        <f t="shared" si="11"/>
        <v/>
      </c>
      <c r="BQ37" s="293" t="str">
        <f t="shared" si="11"/>
        <v/>
      </c>
      <c r="BR37" s="293" t="str">
        <f t="shared" si="11"/>
        <v/>
      </c>
      <c r="BS37" s="293" t="str">
        <f t="shared" si="11"/>
        <v/>
      </c>
      <c r="BT37" s="293" t="str">
        <f t="shared" si="11"/>
        <v/>
      </c>
      <c r="BU37" s="293" t="str">
        <f t="shared" si="11"/>
        <v/>
      </c>
      <c r="BV37" s="293" t="str">
        <f t="shared" si="11"/>
        <v/>
      </c>
      <c r="BW37" s="293" t="str">
        <f t="shared" si="12"/>
        <v/>
      </c>
      <c r="BX37" s="293" t="str">
        <f t="shared" si="12"/>
        <v/>
      </c>
      <c r="BY37" s="293" t="str">
        <f t="shared" si="12"/>
        <v/>
      </c>
      <c r="BZ37" s="293" t="str">
        <f t="shared" si="12"/>
        <v/>
      </c>
      <c r="CA37" s="293" t="str">
        <f t="shared" si="12"/>
        <v/>
      </c>
      <c r="CB37" s="293" t="str">
        <f t="shared" si="12"/>
        <v/>
      </c>
      <c r="CC37" s="293" t="str">
        <f t="shared" si="12"/>
        <v/>
      </c>
      <c r="CD37" s="293" t="str">
        <f t="shared" si="12"/>
        <v/>
      </c>
      <c r="CE37" s="293" t="str">
        <f t="shared" si="12"/>
        <v/>
      </c>
      <c r="CF37" s="293" t="str">
        <f t="shared" si="12"/>
        <v/>
      </c>
      <c r="CG37" s="293" t="str">
        <f t="shared" si="13"/>
        <v/>
      </c>
      <c r="CH37" s="293" t="str">
        <f t="shared" si="13"/>
        <v/>
      </c>
      <c r="CI37" s="293" t="str">
        <f t="shared" si="13"/>
        <v/>
      </c>
      <c r="CJ37" s="293" t="str">
        <f t="shared" si="13"/>
        <v/>
      </c>
      <c r="CK37" s="293" t="str">
        <f t="shared" si="13"/>
        <v/>
      </c>
      <c r="CL37" s="293" t="str">
        <f t="shared" si="13"/>
        <v/>
      </c>
      <c r="CM37" s="293" t="str">
        <f t="shared" si="13"/>
        <v/>
      </c>
      <c r="CN37" s="293" t="str">
        <f t="shared" si="13"/>
        <v/>
      </c>
      <c r="CO37" s="293" t="str">
        <f t="shared" si="13"/>
        <v/>
      </c>
      <c r="CP37" s="293" t="str">
        <f t="shared" si="13"/>
        <v/>
      </c>
      <c r="CQ37" s="293" t="str">
        <f t="shared" si="14"/>
        <v/>
      </c>
      <c r="CR37" s="293" t="str">
        <f t="shared" si="14"/>
        <v/>
      </c>
      <c r="CS37" s="293" t="str">
        <f t="shared" si="14"/>
        <v/>
      </c>
      <c r="CT37" s="293" t="str">
        <f t="shared" si="14"/>
        <v/>
      </c>
      <c r="CU37" s="293" t="str">
        <f t="shared" si="14"/>
        <v/>
      </c>
      <c r="CV37" s="293" t="str">
        <f t="shared" si="14"/>
        <v/>
      </c>
      <c r="CW37" s="293" t="str">
        <f t="shared" si="14"/>
        <v/>
      </c>
      <c r="CX37" s="293" t="str">
        <f t="shared" si="14"/>
        <v/>
      </c>
      <c r="CY37" s="293" t="str">
        <f t="shared" si="14"/>
        <v/>
      </c>
      <c r="CZ37" s="293" t="str">
        <f t="shared" si="14"/>
        <v/>
      </c>
      <c r="DA37" s="293" t="str">
        <f t="shared" si="15"/>
        <v/>
      </c>
      <c r="DB37" s="293" t="str">
        <f t="shared" si="15"/>
        <v/>
      </c>
      <c r="DC37" s="293" t="str">
        <f t="shared" si="15"/>
        <v/>
      </c>
      <c r="DD37" s="293" t="str">
        <f t="shared" si="15"/>
        <v/>
      </c>
      <c r="DE37" s="293" t="str">
        <f t="shared" si="15"/>
        <v/>
      </c>
      <c r="DF37" s="293" t="str">
        <f t="shared" si="15"/>
        <v/>
      </c>
      <c r="DG37" s="293" t="str">
        <f t="shared" si="15"/>
        <v/>
      </c>
      <c r="DH37" s="293" t="str">
        <f t="shared" si="15"/>
        <v/>
      </c>
      <c r="DI37" s="293" t="str">
        <f t="shared" si="15"/>
        <v/>
      </c>
      <c r="DJ37" s="293" t="str">
        <f t="shared" si="15"/>
        <v/>
      </c>
      <c r="DK37" s="293" t="str">
        <f t="shared" si="16"/>
        <v/>
      </c>
      <c r="DL37" s="293" t="str">
        <f t="shared" si="16"/>
        <v/>
      </c>
      <c r="DM37" s="293" t="str">
        <f t="shared" si="16"/>
        <v/>
      </c>
      <c r="DN37" s="293" t="str">
        <f t="shared" si="16"/>
        <v/>
      </c>
      <c r="DO37" s="293" t="str">
        <f t="shared" si="16"/>
        <v/>
      </c>
      <c r="DP37" s="293" t="str">
        <f t="shared" si="16"/>
        <v/>
      </c>
      <c r="DQ37" s="293" t="str">
        <f t="shared" si="16"/>
        <v/>
      </c>
      <c r="DR37" s="293" t="str">
        <f t="shared" si="16"/>
        <v/>
      </c>
      <c r="DS37" s="293" t="str">
        <f t="shared" si="16"/>
        <v/>
      </c>
      <c r="DT37" s="293" t="str">
        <f t="shared" si="16"/>
        <v/>
      </c>
      <c r="DU37" s="293" t="str">
        <f t="shared" si="17"/>
        <v/>
      </c>
      <c r="DV37" s="293" t="str">
        <f t="shared" si="17"/>
        <v/>
      </c>
      <c r="DW37" s="293" t="str">
        <f t="shared" si="17"/>
        <v/>
      </c>
      <c r="DX37" s="293" t="str">
        <f t="shared" si="17"/>
        <v/>
      </c>
      <c r="DY37" s="293" t="str">
        <f t="shared" si="17"/>
        <v/>
      </c>
      <c r="DZ37" s="293" t="str">
        <f t="shared" si="17"/>
        <v/>
      </c>
      <c r="EA37" s="293" t="str">
        <f t="shared" si="17"/>
        <v/>
      </c>
      <c r="EB37" s="293" t="str">
        <f t="shared" si="17"/>
        <v/>
      </c>
      <c r="EC37" s="293" t="str">
        <f t="shared" si="17"/>
        <v/>
      </c>
      <c r="ED37" s="293" t="str">
        <f t="shared" si="17"/>
        <v/>
      </c>
      <c r="EE37" s="293" t="str">
        <f t="shared" si="17"/>
        <v/>
      </c>
      <c r="EF37" s="293" t="str">
        <f t="shared" si="17"/>
        <v/>
      </c>
      <c r="EG37" s="293" t="str">
        <f t="shared" si="17"/>
        <v/>
      </c>
      <c r="EH37" s="293" t="str">
        <f t="shared" si="17"/>
        <v/>
      </c>
      <c r="EI37" s="293" t="str">
        <f t="shared" si="17"/>
        <v/>
      </c>
    </row>
    <row r="38" spans="1:139">
      <c r="A38" s="403"/>
      <c r="B38" s="349"/>
      <c r="C38" s="401" t="str">
        <f t="shared" si="18"/>
        <v/>
      </c>
      <c r="D38" s="401"/>
      <c r="E38" s="401"/>
      <c r="F38" s="293" t="str">
        <f t="shared" si="19"/>
        <v/>
      </c>
      <c r="G38" s="293" t="str">
        <f t="shared" si="20"/>
        <v/>
      </c>
      <c r="H38" s="293" t="str">
        <f t="shared" si="21"/>
        <v/>
      </c>
      <c r="I38" s="293" t="str">
        <f t="shared" si="22"/>
        <v/>
      </c>
      <c r="J38" s="293" t="str">
        <f t="shared" si="23"/>
        <v/>
      </c>
      <c r="K38" s="293" t="str">
        <f t="shared" si="24"/>
        <v/>
      </c>
      <c r="L38" s="293" t="str">
        <f t="shared" si="25"/>
        <v/>
      </c>
      <c r="M38" s="294" t="str">
        <f t="shared" si="26"/>
        <v/>
      </c>
      <c r="N38" s="291"/>
      <c r="O38" s="295" t="str">
        <f t="shared" ref="O38:X48" si="27">IF($B38="","",IF(VLOOKUP($B38,$B$5:$EI$25,O$27,FALSE)="","",VLOOKUP($B38,$B$5:$EI$25,O$27,FALSE)))</f>
        <v/>
      </c>
      <c r="P38" s="293" t="str">
        <f t="shared" si="27"/>
        <v/>
      </c>
      <c r="Q38" s="293" t="str">
        <f t="shared" si="27"/>
        <v/>
      </c>
      <c r="R38" s="293" t="str">
        <f t="shared" si="27"/>
        <v/>
      </c>
      <c r="S38" s="293" t="str">
        <f t="shared" si="27"/>
        <v/>
      </c>
      <c r="T38" s="293" t="str">
        <f t="shared" si="27"/>
        <v/>
      </c>
      <c r="U38" s="293" t="str">
        <f t="shared" si="27"/>
        <v/>
      </c>
      <c r="V38" s="293" t="str">
        <f t="shared" si="27"/>
        <v/>
      </c>
      <c r="W38" s="293" t="str">
        <f t="shared" si="27"/>
        <v/>
      </c>
      <c r="X38" s="293" t="str">
        <f t="shared" si="27"/>
        <v/>
      </c>
      <c r="Y38" s="293" t="str">
        <f t="shared" ref="Y38:AH48" si="28">IF($B38="","",IF(VLOOKUP($B38,$B$5:$EI$25,Y$27,FALSE)="","",VLOOKUP($B38,$B$5:$EI$25,Y$27,FALSE)))</f>
        <v/>
      </c>
      <c r="Z38" s="293" t="str">
        <f t="shared" si="28"/>
        <v/>
      </c>
      <c r="AA38" s="293" t="str">
        <f t="shared" si="28"/>
        <v/>
      </c>
      <c r="AB38" s="293" t="str">
        <f t="shared" si="28"/>
        <v/>
      </c>
      <c r="AC38" s="293" t="str">
        <f t="shared" si="28"/>
        <v/>
      </c>
      <c r="AD38" s="293" t="str">
        <f t="shared" si="28"/>
        <v/>
      </c>
      <c r="AE38" s="293" t="str">
        <f t="shared" si="28"/>
        <v/>
      </c>
      <c r="AF38" s="293" t="str">
        <f t="shared" si="28"/>
        <v/>
      </c>
      <c r="AG38" s="293" t="str">
        <f t="shared" si="28"/>
        <v/>
      </c>
      <c r="AH38" s="293" t="str">
        <f t="shared" si="28"/>
        <v/>
      </c>
      <c r="AI38" s="293" t="str">
        <f t="shared" ref="AI38:AR48" si="29">IF($B38="","",IF(VLOOKUP($B38,$B$5:$EI$25,AI$27,FALSE)="","",VLOOKUP($B38,$B$5:$EI$25,AI$27,FALSE)))</f>
        <v/>
      </c>
      <c r="AJ38" s="293" t="str">
        <f t="shared" si="29"/>
        <v/>
      </c>
      <c r="AK38" s="293" t="str">
        <f t="shared" si="29"/>
        <v/>
      </c>
      <c r="AL38" s="293" t="str">
        <f t="shared" si="29"/>
        <v/>
      </c>
      <c r="AM38" s="293" t="str">
        <f t="shared" si="29"/>
        <v/>
      </c>
      <c r="AN38" s="293" t="str">
        <f t="shared" si="29"/>
        <v/>
      </c>
      <c r="AO38" s="293" t="str">
        <f t="shared" si="29"/>
        <v/>
      </c>
      <c r="AP38" s="293" t="str">
        <f t="shared" si="29"/>
        <v/>
      </c>
      <c r="AQ38" s="293" t="str">
        <f t="shared" si="29"/>
        <v/>
      </c>
      <c r="AR38" s="293" t="str">
        <f t="shared" si="29"/>
        <v/>
      </c>
      <c r="AS38" s="293" t="str">
        <f t="shared" ref="AS38:BB48" si="30">IF($B38="","",IF(VLOOKUP($B38,$B$5:$EI$25,AS$27,FALSE)="","",VLOOKUP($B38,$B$5:$EI$25,AS$27,FALSE)))</f>
        <v/>
      </c>
      <c r="AT38" s="293" t="str">
        <f t="shared" si="30"/>
        <v/>
      </c>
      <c r="AU38" s="293" t="str">
        <f t="shared" si="30"/>
        <v/>
      </c>
      <c r="AV38" s="293" t="str">
        <f t="shared" si="30"/>
        <v/>
      </c>
      <c r="AW38" s="293" t="str">
        <f t="shared" si="30"/>
        <v/>
      </c>
      <c r="AX38" s="293" t="str">
        <f t="shared" si="30"/>
        <v/>
      </c>
      <c r="AY38" s="293" t="str">
        <f t="shared" si="30"/>
        <v/>
      </c>
      <c r="AZ38" s="293" t="str">
        <f t="shared" si="30"/>
        <v/>
      </c>
      <c r="BA38" s="293" t="str">
        <f t="shared" si="30"/>
        <v/>
      </c>
      <c r="BB38" s="293" t="str">
        <f t="shared" si="30"/>
        <v/>
      </c>
      <c r="BC38" s="293" t="str">
        <f t="shared" ref="BC38:BL48" si="31">IF($B38="","",IF(VLOOKUP($B38,$B$5:$EI$25,BC$27,FALSE)="","",VLOOKUP($B38,$B$5:$EI$25,BC$27,FALSE)))</f>
        <v/>
      </c>
      <c r="BD38" s="293" t="str">
        <f t="shared" si="31"/>
        <v/>
      </c>
      <c r="BE38" s="293" t="str">
        <f t="shared" si="31"/>
        <v/>
      </c>
      <c r="BF38" s="293" t="str">
        <f t="shared" si="31"/>
        <v/>
      </c>
      <c r="BG38" s="293" t="str">
        <f t="shared" si="31"/>
        <v/>
      </c>
      <c r="BH38" s="293" t="str">
        <f t="shared" si="31"/>
        <v/>
      </c>
      <c r="BI38" s="293" t="str">
        <f t="shared" si="31"/>
        <v/>
      </c>
      <c r="BJ38" s="293" t="str">
        <f t="shared" si="31"/>
        <v/>
      </c>
      <c r="BK38" s="293" t="str">
        <f t="shared" si="31"/>
        <v/>
      </c>
      <c r="BL38" s="293" t="str">
        <f t="shared" si="31"/>
        <v/>
      </c>
      <c r="BM38" s="293" t="str">
        <f t="shared" ref="BM38:BV48" si="32">IF($B38="","",IF(VLOOKUP($B38,$B$5:$EI$25,BM$27,FALSE)="","",VLOOKUP($B38,$B$5:$EI$25,BM$27,FALSE)))</f>
        <v/>
      </c>
      <c r="BN38" s="293" t="str">
        <f t="shared" si="32"/>
        <v/>
      </c>
      <c r="BO38" s="293" t="str">
        <f t="shared" si="32"/>
        <v/>
      </c>
      <c r="BP38" s="293" t="str">
        <f t="shared" si="32"/>
        <v/>
      </c>
      <c r="BQ38" s="293" t="str">
        <f t="shared" si="32"/>
        <v/>
      </c>
      <c r="BR38" s="293" t="str">
        <f t="shared" si="32"/>
        <v/>
      </c>
      <c r="BS38" s="293" t="str">
        <f t="shared" si="32"/>
        <v/>
      </c>
      <c r="BT38" s="293" t="str">
        <f t="shared" si="32"/>
        <v/>
      </c>
      <c r="BU38" s="293" t="str">
        <f t="shared" si="32"/>
        <v/>
      </c>
      <c r="BV38" s="293" t="str">
        <f t="shared" si="32"/>
        <v/>
      </c>
      <c r="BW38" s="293" t="str">
        <f t="shared" ref="BW38:CF48" si="33">IF($B38="","",IF(VLOOKUP($B38,$B$5:$EI$25,BW$27,FALSE)="","",VLOOKUP($B38,$B$5:$EI$25,BW$27,FALSE)))</f>
        <v/>
      </c>
      <c r="BX38" s="293" t="str">
        <f t="shared" si="33"/>
        <v/>
      </c>
      <c r="BY38" s="293" t="str">
        <f t="shared" si="33"/>
        <v/>
      </c>
      <c r="BZ38" s="293" t="str">
        <f t="shared" si="33"/>
        <v/>
      </c>
      <c r="CA38" s="293" t="str">
        <f t="shared" si="33"/>
        <v/>
      </c>
      <c r="CB38" s="293" t="str">
        <f t="shared" si="33"/>
        <v/>
      </c>
      <c r="CC38" s="293" t="str">
        <f t="shared" si="33"/>
        <v/>
      </c>
      <c r="CD38" s="293" t="str">
        <f t="shared" si="33"/>
        <v/>
      </c>
      <c r="CE38" s="293" t="str">
        <f t="shared" si="33"/>
        <v/>
      </c>
      <c r="CF38" s="293" t="str">
        <f t="shared" si="33"/>
        <v/>
      </c>
      <c r="CG38" s="293" t="str">
        <f t="shared" ref="CG38:CP48" si="34">IF($B38="","",IF(VLOOKUP($B38,$B$5:$EI$25,CG$27,FALSE)="","",VLOOKUP($B38,$B$5:$EI$25,CG$27,FALSE)))</f>
        <v/>
      </c>
      <c r="CH38" s="293" t="str">
        <f t="shared" si="34"/>
        <v/>
      </c>
      <c r="CI38" s="293" t="str">
        <f t="shared" si="34"/>
        <v/>
      </c>
      <c r="CJ38" s="293" t="str">
        <f t="shared" si="34"/>
        <v/>
      </c>
      <c r="CK38" s="293" t="str">
        <f t="shared" si="34"/>
        <v/>
      </c>
      <c r="CL38" s="293" t="str">
        <f t="shared" si="34"/>
        <v/>
      </c>
      <c r="CM38" s="293" t="str">
        <f t="shared" si="34"/>
        <v/>
      </c>
      <c r="CN38" s="293" t="str">
        <f t="shared" si="34"/>
        <v/>
      </c>
      <c r="CO38" s="293" t="str">
        <f t="shared" si="34"/>
        <v/>
      </c>
      <c r="CP38" s="293" t="str">
        <f t="shared" si="34"/>
        <v/>
      </c>
      <c r="CQ38" s="293" t="str">
        <f t="shared" ref="CQ38:CZ48" si="35">IF($B38="","",IF(VLOOKUP($B38,$B$5:$EI$25,CQ$27,FALSE)="","",VLOOKUP($B38,$B$5:$EI$25,CQ$27,FALSE)))</f>
        <v/>
      </c>
      <c r="CR38" s="293" t="str">
        <f t="shared" si="35"/>
        <v/>
      </c>
      <c r="CS38" s="293" t="str">
        <f t="shared" si="35"/>
        <v/>
      </c>
      <c r="CT38" s="293" t="str">
        <f t="shared" si="35"/>
        <v/>
      </c>
      <c r="CU38" s="293" t="str">
        <f t="shared" si="35"/>
        <v/>
      </c>
      <c r="CV38" s="293" t="str">
        <f t="shared" si="35"/>
        <v/>
      </c>
      <c r="CW38" s="293" t="str">
        <f t="shared" si="35"/>
        <v/>
      </c>
      <c r="CX38" s="293" t="str">
        <f t="shared" si="35"/>
        <v/>
      </c>
      <c r="CY38" s="293" t="str">
        <f t="shared" si="35"/>
        <v/>
      </c>
      <c r="CZ38" s="293" t="str">
        <f t="shared" si="35"/>
        <v/>
      </c>
      <c r="DA38" s="293" t="str">
        <f t="shared" ref="DA38:DJ48" si="36">IF($B38="","",IF(VLOOKUP($B38,$B$5:$EI$25,DA$27,FALSE)="","",VLOOKUP($B38,$B$5:$EI$25,DA$27,FALSE)))</f>
        <v/>
      </c>
      <c r="DB38" s="293" t="str">
        <f t="shared" si="36"/>
        <v/>
      </c>
      <c r="DC38" s="293" t="str">
        <f t="shared" si="36"/>
        <v/>
      </c>
      <c r="DD38" s="293" t="str">
        <f t="shared" si="36"/>
        <v/>
      </c>
      <c r="DE38" s="293" t="str">
        <f t="shared" si="36"/>
        <v/>
      </c>
      <c r="DF38" s="293" t="str">
        <f t="shared" si="36"/>
        <v/>
      </c>
      <c r="DG38" s="293" t="str">
        <f t="shared" si="36"/>
        <v/>
      </c>
      <c r="DH38" s="293" t="str">
        <f t="shared" si="36"/>
        <v/>
      </c>
      <c r="DI38" s="293" t="str">
        <f t="shared" si="36"/>
        <v/>
      </c>
      <c r="DJ38" s="293" t="str">
        <f t="shared" si="36"/>
        <v/>
      </c>
      <c r="DK38" s="293" t="str">
        <f t="shared" ref="DK38:DT48" si="37">IF($B38="","",IF(VLOOKUP($B38,$B$5:$EI$25,DK$27,FALSE)="","",VLOOKUP($B38,$B$5:$EI$25,DK$27,FALSE)))</f>
        <v/>
      </c>
      <c r="DL38" s="293" t="str">
        <f t="shared" si="37"/>
        <v/>
      </c>
      <c r="DM38" s="293" t="str">
        <f t="shared" si="37"/>
        <v/>
      </c>
      <c r="DN38" s="293" t="str">
        <f t="shared" si="37"/>
        <v/>
      </c>
      <c r="DO38" s="293" t="str">
        <f t="shared" si="37"/>
        <v/>
      </c>
      <c r="DP38" s="293" t="str">
        <f t="shared" si="37"/>
        <v/>
      </c>
      <c r="DQ38" s="293" t="str">
        <f t="shared" si="37"/>
        <v/>
      </c>
      <c r="DR38" s="293" t="str">
        <f t="shared" si="37"/>
        <v/>
      </c>
      <c r="DS38" s="293" t="str">
        <f t="shared" si="37"/>
        <v/>
      </c>
      <c r="DT38" s="293" t="str">
        <f t="shared" si="37"/>
        <v/>
      </c>
      <c r="DU38" s="293" t="str">
        <f t="shared" ref="DU38:EI48" si="38">IF($B38="","",IF(VLOOKUP($B38,$B$5:$EI$25,DU$27,FALSE)="","",VLOOKUP($B38,$B$5:$EI$25,DU$27,FALSE)))</f>
        <v/>
      </c>
      <c r="DV38" s="293" t="str">
        <f t="shared" si="38"/>
        <v/>
      </c>
      <c r="DW38" s="293" t="str">
        <f t="shared" si="38"/>
        <v/>
      </c>
      <c r="DX38" s="293" t="str">
        <f t="shared" si="38"/>
        <v/>
      </c>
      <c r="DY38" s="293" t="str">
        <f t="shared" si="38"/>
        <v/>
      </c>
      <c r="DZ38" s="293" t="str">
        <f t="shared" si="38"/>
        <v/>
      </c>
      <c r="EA38" s="293" t="str">
        <f t="shared" si="38"/>
        <v/>
      </c>
      <c r="EB38" s="293" t="str">
        <f t="shared" si="38"/>
        <v/>
      </c>
      <c r="EC38" s="293" t="str">
        <f t="shared" si="38"/>
        <v/>
      </c>
      <c r="ED38" s="293" t="str">
        <f t="shared" si="38"/>
        <v/>
      </c>
      <c r="EE38" s="293" t="str">
        <f t="shared" si="38"/>
        <v/>
      </c>
      <c r="EF38" s="293" t="str">
        <f t="shared" si="38"/>
        <v/>
      </c>
      <c r="EG38" s="293" t="str">
        <f t="shared" si="38"/>
        <v/>
      </c>
      <c r="EH38" s="293" t="str">
        <f t="shared" si="38"/>
        <v/>
      </c>
      <c r="EI38" s="293" t="str">
        <f t="shared" si="38"/>
        <v/>
      </c>
    </row>
    <row r="39" spans="1:139">
      <c r="A39" s="403"/>
      <c r="B39" s="349"/>
      <c r="C39" s="401" t="str">
        <f t="shared" si="18"/>
        <v/>
      </c>
      <c r="D39" s="401"/>
      <c r="E39" s="401"/>
      <c r="F39" s="293" t="str">
        <f t="shared" si="19"/>
        <v/>
      </c>
      <c r="G39" s="293" t="str">
        <f t="shared" si="20"/>
        <v/>
      </c>
      <c r="H39" s="293" t="str">
        <f t="shared" si="21"/>
        <v/>
      </c>
      <c r="I39" s="293" t="str">
        <f t="shared" si="22"/>
        <v/>
      </c>
      <c r="J39" s="293" t="str">
        <f t="shared" si="23"/>
        <v/>
      </c>
      <c r="K39" s="293" t="str">
        <f t="shared" si="24"/>
        <v/>
      </c>
      <c r="L39" s="293" t="str">
        <f t="shared" si="25"/>
        <v/>
      </c>
      <c r="M39" s="294" t="str">
        <f t="shared" si="26"/>
        <v/>
      </c>
      <c r="N39" s="291"/>
      <c r="O39" s="295" t="str">
        <f t="shared" si="27"/>
        <v/>
      </c>
      <c r="P39" s="293" t="str">
        <f t="shared" si="27"/>
        <v/>
      </c>
      <c r="Q39" s="293" t="str">
        <f t="shared" si="27"/>
        <v/>
      </c>
      <c r="R39" s="293" t="str">
        <f t="shared" si="27"/>
        <v/>
      </c>
      <c r="S39" s="293" t="str">
        <f t="shared" si="27"/>
        <v/>
      </c>
      <c r="T39" s="293" t="str">
        <f t="shared" si="27"/>
        <v/>
      </c>
      <c r="U39" s="293" t="str">
        <f t="shared" si="27"/>
        <v/>
      </c>
      <c r="V39" s="293" t="str">
        <f t="shared" si="27"/>
        <v/>
      </c>
      <c r="W39" s="293" t="str">
        <f t="shared" si="27"/>
        <v/>
      </c>
      <c r="X39" s="293" t="str">
        <f t="shared" si="27"/>
        <v/>
      </c>
      <c r="Y39" s="293" t="str">
        <f t="shared" si="28"/>
        <v/>
      </c>
      <c r="Z39" s="293" t="str">
        <f t="shared" si="28"/>
        <v/>
      </c>
      <c r="AA39" s="293" t="str">
        <f t="shared" si="28"/>
        <v/>
      </c>
      <c r="AB39" s="293" t="str">
        <f t="shared" si="28"/>
        <v/>
      </c>
      <c r="AC39" s="293" t="str">
        <f t="shared" si="28"/>
        <v/>
      </c>
      <c r="AD39" s="293" t="str">
        <f t="shared" si="28"/>
        <v/>
      </c>
      <c r="AE39" s="293" t="str">
        <f t="shared" si="28"/>
        <v/>
      </c>
      <c r="AF39" s="293" t="str">
        <f t="shared" si="28"/>
        <v/>
      </c>
      <c r="AG39" s="293" t="str">
        <f t="shared" si="28"/>
        <v/>
      </c>
      <c r="AH39" s="293" t="str">
        <f t="shared" si="28"/>
        <v/>
      </c>
      <c r="AI39" s="293" t="str">
        <f t="shared" si="29"/>
        <v/>
      </c>
      <c r="AJ39" s="293" t="str">
        <f t="shared" si="29"/>
        <v/>
      </c>
      <c r="AK39" s="293" t="str">
        <f t="shared" si="29"/>
        <v/>
      </c>
      <c r="AL39" s="293" t="str">
        <f t="shared" si="29"/>
        <v/>
      </c>
      <c r="AM39" s="293" t="str">
        <f t="shared" si="29"/>
        <v/>
      </c>
      <c r="AN39" s="293" t="str">
        <f t="shared" si="29"/>
        <v/>
      </c>
      <c r="AO39" s="293" t="str">
        <f t="shared" si="29"/>
        <v/>
      </c>
      <c r="AP39" s="293" t="str">
        <f t="shared" si="29"/>
        <v/>
      </c>
      <c r="AQ39" s="293" t="str">
        <f t="shared" si="29"/>
        <v/>
      </c>
      <c r="AR39" s="293" t="str">
        <f t="shared" si="29"/>
        <v/>
      </c>
      <c r="AS39" s="293" t="str">
        <f t="shared" si="30"/>
        <v/>
      </c>
      <c r="AT39" s="293" t="str">
        <f t="shared" si="30"/>
        <v/>
      </c>
      <c r="AU39" s="293" t="str">
        <f t="shared" si="30"/>
        <v/>
      </c>
      <c r="AV39" s="293" t="str">
        <f t="shared" si="30"/>
        <v/>
      </c>
      <c r="AW39" s="293" t="str">
        <f t="shared" si="30"/>
        <v/>
      </c>
      <c r="AX39" s="293" t="str">
        <f t="shared" si="30"/>
        <v/>
      </c>
      <c r="AY39" s="293" t="str">
        <f t="shared" si="30"/>
        <v/>
      </c>
      <c r="AZ39" s="293" t="str">
        <f t="shared" si="30"/>
        <v/>
      </c>
      <c r="BA39" s="293" t="str">
        <f t="shared" si="30"/>
        <v/>
      </c>
      <c r="BB39" s="293" t="str">
        <f t="shared" si="30"/>
        <v/>
      </c>
      <c r="BC39" s="293" t="str">
        <f t="shared" si="31"/>
        <v/>
      </c>
      <c r="BD39" s="293" t="str">
        <f t="shared" si="31"/>
        <v/>
      </c>
      <c r="BE39" s="293" t="str">
        <f t="shared" si="31"/>
        <v/>
      </c>
      <c r="BF39" s="293" t="str">
        <f t="shared" si="31"/>
        <v/>
      </c>
      <c r="BG39" s="293" t="str">
        <f t="shared" si="31"/>
        <v/>
      </c>
      <c r="BH39" s="293" t="str">
        <f t="shared" si="31"/>
        <v/>
      </c>
      <c r="BI39" s="293" t="str">
        <f t="shared" si="31"/>
        <v/>
      </c>
      <c r="BJ39" s="293" t="str">
        <f t="shared" si="31"/>
        <v/>
      </c>
      <c r="BK39" s="293" t="str">
        <f t="shared" si="31"/>
        <v/>
      </c>
      <c r="BL39" s="293" t="str">
        <f t="shared" si="31"/>
        <v/>
      </c>
      <c r="BM39" s="293" t="str">
        <f t="shared" si="32"/>
        <v/>
      </c>
      <c r="BN39" s="293" t="str">
        <f t="shared" si="32"/>
        <v/>
      </c>
      <c r="BO39" s="293" t="str">
        <f t="shared" si="32"/>
        <v/>
      </c>
      <c r="BP39" s="293" t="str">
        <f t="shared" si="32"/>
        <v/>
      </c>
      <c r="BQ39" s="293" t="str">
        <f t="shared" si="32"/>
        <v/>
      </c>
      <c r="BR39" s="293" t="str">
        <f t="shared" si="32"/>
        <v/>
      </c>
      <c r="BS39" s="293" t="str">
        <f t="shared" si="32"/>
        <v/>
      </c>
      <c r="BT39" s="293" t="str">
        <f t="shared" si="32"/>
        <v/>
      </c>
      <c r="BU39" s="293" t="str">
        <f t="shared" si="32"/>
        <v/>
      </c>
      <c r="BV39" s="293" t="str">
        <f t="shared" si="32"/>
        <v/>
      </c>
      <c r="BW39" s="293" t="str">
        <f t="shared" si="33"/>
        <v/>
      </c>
      <c r="BX39" s="293" t="str">
        <f t="shared" si="33"/>
        <v/>
      </c>
      <c r="BY39" s="293" t="str">
        <f t="shared" si="33"/>
        <v/>
      </c>
      <c r="BZ39" s="293" t="str">
        <f t="shared" si="33"/>
        <v/>
      </c>
      <c r="CA39" s="293" t="str">
        <f t="shared" si="33"/>
        <v/>
      </c>
      <c r="CB39" s="293" t="str">
        <f t="shared" si="33"/>
        <v/>
      </c>
      <c r="CC39" s="293" t="str">
        <f t="shared" si="33"/>
        <v/>
      </c>
      <c r="CD39" s="293" t="str">
        <f t="shared" si="33"/>
        <v/>
      </c>
      <c r="CE39" s="293" t="str">
        <f t="shared" si="33"/>
        <v/>
      </c>
      <c r="CF39" s="293" t="str">
        <f t="shared" si="33"/>
        <v/>
      </c>
      <c r="CG39" s="293" t="str">
        <f t="shared" si="34"/>
        <v/>
      </c>
      <c r="CH39" s="293" t="str">
        <f t="shared" si="34"/>
        <v/>
      </c>
      <c r="CI39" s="293" t="str">
        <f t="shared" si="34"/>
        <v/>
      </c>
      <c r="CJ39" s="293" t="str">
        <f t="shared" si="34"/>
        <v/>
      </c>
      <c r="CK39" s="293" t="str">
        <f t="shared" si="34"/>
        <v/>
      </c>
      <c r="CL39" s="293" t="str">
        <f t="shared" si="34"/>
        <v/>
      </c>
      <c r="CM39" s="293" t="str">
        <f t="shared" si="34"/>
        <v/>
      </c>
      <c r="CN39" s="293" t="str">
        <f t="shared" si="34"/>
        <v/>
      </c>
      <c r="CO39" s="293" t="str">
        <f t="shared" si="34"/>
        <v/>
      </c>
      <c r="CP39" s="293" t="str">
        <f t="shared" si="34"/>
        <v/>
      </c>
      <c r="CQ39" s="293" t="str">
        <f t="shared" si="35"/>
        <v/>
      </c>
      <c r="CR39" s="293" t="str">
        <f t="shared" si="35"/>
        <v/>
      </c>
      <c r="CS39" s="293" t="str">
        <f t="shared" si="35"/>
        <v/>
      </c>
      <c r="CT39" s="293" t="str">
        <f t="shared" si="35"/>
        <v/>
      </c>
      <c r="CU39" s="293" t="str">
        <f t="shared" si="35"/>
        <v/>
      </c>
      <c r="CV39" s="293" t="str">
        <f t="shared" si="35"/>
        <v/>
      </c>
      <c r="CW39" s="293" t="str">
        <f t="shared" si="35"/>
        <v/>
      </c>
      <c r="CX39" s="293" t="str">
        <f t="shared" si="35"/>
        <v/>
      </c>
      <c r="CY39" s="293" t="str">
        <f t="shared" si="35"/>
        <v/>
      </c>
      <c r="CZ39" s="293" t="str">
        <f t="shared" si="35"/>
        <v/>
      </c>
      <c r="DA39" s="293" t="str">
        <f t="shared" si="36"/>
        <v/>
      </c>
      <c r="DB39" s="293" t="str">
        <f t="shared" si="36"/>
        <v/>
      </c>
      <c r="DC39" s="293" t="str">
        <f t="shared" si="36"/>
        <v/>
      </c>
      <c r="DD39" s="293" t="str">
        <f t="shared" si="36"/>
        <v/>
      </c>
      <c r="DE39" s="293" t="str">
        <f t="shared" si="36"/>
        <v/>
      </c>
      <c r="DF39" s="293" t="str">
        <f t="shared" si="36"/>
        <v/>
      </c>
      <c r="DG39" s="293" t="str">
        <f t="shared" si="36"/>
        <v/>
      </c>
      <c r="DH39" s="293" t="str">
        <f t="shared" si="36"/>
        <v/>
      </c>
      <c r="DI39" s="293" t="str">
        <f t="shared" si="36"/>
        <v/>
      </c>
      <c r="DJ39" s="293" t="str">
        <f t="shared" si="36"/>
        <v/>
      </c>
      <c r="DK39" s="293" t="str">
        <f t="shared" si="37"/>
        <v/>
      </c>
      <c r="DL39" s="293" t="str">
        <f t="shared" si="37"/>
        <v/>
      </c>
      <c r="DM39" s="293" t="str">
        <f t="shared" si="37"/>
        <v/>
      </c>
      <c r="DN39" s="293" t="str">
        <f t="shared" si="37"/>
        <v/>
      </c>
      <c r="DO39" s="293" t="str">
        <f t="shared" si="37"/>
        <v/>
      </c>
      <c r="DP39" s="293" t="str">
        <f t="shared" si="37"/>
        <v/>
      </c>
      <c r="DQ39" s="293" t="str">
        <f t="shared" si="37"/>
        <v/>
      </c>
      <c r="DR39" s="293" t="str">
        <f t="shared" si="37"/>
        <v/>
      </c>
      <c r="DS39" s="293" t="str">
        <f t="shared" si="37"/>
        <v/>
      </c>
      <c r="DT39" s="293" t="str">
        <f t="shared" si="37"/>
        <v/>
      </c>
      <c r="DU39" s="293" t="str">
        <f t="shared" si="38"/>
        <v/>
      </c>
      <c r="DV39" s="293" t="str">
        <f t="shared" si="38"/>
        <v/>
      </c>
      <c r="DW39" s="293" t="str">
        <f t="shared" si="38"/>
        <v/>
      </c>
      <c r="DX39" s="293" t="str">
        <f t="shared" si="38"/>
        <v/>
      </c>
      <c r="DY39" s="293" t="str">
        <f t="shared" si="38"/>
        <v/>
      </c>
      <c r="DZ39" s="293" t="str">
        <f t="shared" si="38"/>
        <v/>
      </c>
      <c r="EA39" s="293" t="str">
        <f t="shared" si="38"/>
        <v/>
      </c>
      <c r="EB39" s="293" t="str">
        <f t="shared" si="38"/>
        <v/>
      </c>
      <c r="EC39" s="293" t="str">
        <f t="shared" si="38"/>
        <v/>
      </c>
      <c r="ED39" s="293" t="str">
        <f t="shared" si="38"/>
        <v/>
      </c>
      <c r="EE39" s="293" t="str">
        <f t="shared" si="38"/>
        <v/>
      </c>
      <c r="EF39" s="293" t="str">
        <f t="shared" si="38"/>
        <v/>
      </c>
      <c r="EG39" s="293" t="str">
        <f t="shared" si="38"/>
        <v/>
      </c>
      <c r="EH39" s="293" t="str">
        <f t="shared" si="38"/>
        <v/>
      </c>
      <c r="EI39" s="293" t="str">
        <f t="shared" si="38"/>
        <v/>
      </c>
    </row>
    <row r="40" spans="1:139">
      <c r="A40" s="403"/>
      <c r="B40" s="349"/>
      <c r="C40" s="401" t="str">
        <f t="shared" si="18"/>
        <v/>
      </c>
      <c r="D40" s="401"/>
      <c r="E40" s="401"/>
      <c r="F40" s="293" t="str">
        <f t="shared" si="19"/>
        <v/>
      </c>
      <c r="G40" s="293" t="str">
        <f t="shared" si="20"/>
        <v/>
      </c>
      <c r="H40" s="293" t="str">
        <f t="shared" si="21"/>
        <v/>
      </c>
      <c r="I40" s="293" t="str">
        <f t="shared" si="22"/>
        <v/>
      </c>
      <c r="J40" s="293" t="str">
        <f t="shared" si="23"/>
        <v/>
      </c>
      <c r="K40" s="293" t="str">
        <f t="shared" si="24"/>
        <v/>
      </c>
      <c r="L40" s="293" t="str">
        <f t="shared" si="25"/>
        <v/>
      </c>
      <c r="M40" s="294" t="str">
        <f t="shared" si="26"/>
        <v/>
      </c>
      <c r="N40" s="291"/>
      <c r="O40" s="295" t="str">
        <f t="shared" si="27"/>
        <v/>
      </c>
      <c r="P40" s="293" t="str">
        <f t="shared" si="27"/>
        <v/>
      </c>
      <c r="Q40" s="293" t="str">
        <f t="shared" si="27"/>
        <v/>
      </c>
      <c r="R40" s="293" t="str">
        <f t="shared" si="27"/>
        <v/>
      </c>
      <c r="S40" s="293" t="str">
        <f t="shared" si="27"/>
        <v/>
      </c>
      <c r="T40" s="293" t="str">
        <f t="shared" si="27"/>
        <v/>
      </c>
      <c r="U40" s="293" t="str">
        <f t="shared" si="27"/>
        <v/>
      </c>
      <c r="V40" s="293" t="str">
        <f t="shared" si="27"/>
        <v/>
      </c>
      <c r="W40" s="293" t="str">
        <f t="shared" si="27"/>
        <v/>
      </c>
      <c r="X40" s="293" t="str">
        <f t="shared" si="27"/>
        <v/>
      </c>
      <c r="Y40" s="293" t="str">
        <f t="shared" si="28"/>
        <v/>
      </c>
      <c r="Z40" s="293" t="str">
        <f t="shared" si="28"/>
        <v/>
      </c>
      <c r="AA40" s="293" t="str">
        <f t="shared" si="28"/>
        <v/>
      </c>
      <c r="AB40" s="293" t="str">
        <f t="shared" si="28"/>
        <v/>
      </c>
      <c r="AC40" s="293" t="str">
        <f t="shared" si="28"/>
        <v/>
      </c>
      <c r="AD40" s="293" t="str">
        <f t="shared" si="28"/>
        <v/>
      </c>
      <c r="AE40" s="293" t="str">
        <f t="shared" si="28"/>
        <v/>
      </c>
      <c r="AF40" s="293" t="str">
        <f t="shared" si="28"/>
        <v/>
      </c>
      <c r="AG40" s="293" t="str">
        <f t="shared" si="28"/>
        <v/>
      </c>
      <c r="AH40" s="293" t="str">
        <f t="shared" si="28"/>
        <v/>
      </c>
      <c r="AI40" s="293" t="str">
        <f t="shared" si="29"/>
        <v/>
      </c>
      <c r="AJ40" s="293" t="str">
        <f t="shared" si="29"/>
        <v/>
      </c>
      <c r="AK40" s="293" t="str">
        <f t="shared" si="29"/>
        <v/>
      </c>
      <c r="AL40" s="293" t="str">
        <f t="shared" si="29"/>
        <v/>
      </c>
      <c r="AM40" s="293" t="str">
        <f t="shared" si="29"/>
        <v/>
      </c>
      <c r="AN40" s="293" t="str">
        <f t="shared" si="29"/>
        <v/>
      </c>
      <c r="AO40" s="293" t="str">
        <f t="shared" si="29"/>
        <v/>
      </c>
      <c r="AP40" s="293" t="str">
        <f t="shared" si="29"/>
        <v/>
      </c>
      <c r="AQ40" s="293" t="str">
        <f t="shared" si="29"/>
        <v/>
      </c>
      <c r="AR40" s="293" t="str">
        <f t="shared" si="29"/>
        <v/>
      </c>
      <c r="AS40" s="293" t="str">
        <f t="shared" si="30"/>
        <v/>
      </c>
      <c r="AT40" s="293" t="str">
        <f t="shared" si="30"/>
        <v/>
      </c>
      <c r="AU40" s="293" t="str">
        <f t="shared" si="30"/>
        <v/>
      </c>
      <c r="AV40" s="293" t="str">
        <f t="shared" si="30"/>
        <v/>
      </c>
      <c r="AW40" s="293" t="str">
        <f t="shared" si="30"/>
        <v/>
      </c>
      <c r="AX40" s="293" t="str">
        <f t="shared" si="30"/>
        <v/>
      </c>
      <c r="AY40" s="293" t="str">
        <f t="shared" si="30"/>
        <v/>
      </c>
      <c r="AZ40" s="293" t="str">
        <f t="shared" si="30"/>
        <v/>
      </c>
      <c r="BA40" s="293" t="str">
        <f t="shared" si="30"/>
        <v/>
      </c>
      <c r="BB40" s="293" t="str">
        <f t="shared" si="30"/>
        <v/>
      </c>
      <c r="BC40" s="293" t="str">
        <f t="shared" si="31"/>
        <v/>
      </c>
      <c r="BD40" s="293" t="str">
        <f t="shared" si="31"/>
        <v/>
      </c>
      <c r="BE40" s="293" t="str">
        <f t="shared" si="31"/>
        <v/>
      </c>
      <c r="BF40" s="293" t="str">
        <f t="shared" si="31"/>
        <v/>
      </c>
      <c r="BG40" s="293" t="str">
        <f t="shared" si="31"/>
        <v/>
      </c>
      <c r="BH40" s="293" t="str">
        <f t="shared" si="31"/>
        <v/>
      </c>
      <c r="BI40" s="293" t="str">
        <f t="shared" si="31"/>
        <v/>
      </c>
      <c r="BJ40" s="293" t="str">
        <f t="shared" si="31"/>
        <v/>
      </c>
      <c r="BK40" s="293" t="str">
        <f t="shared" si="31"/>
        <v/>
      </c>
      <c r="BL40" s="293" t="str">
        <f t="shared" si="31"/>
        <v/>
      </c>
      <c r="BM40" s="293" t="str">
        <f t="shared" si="32"/>
        <v/>
      </c>
      <c r="BN40" s="293" t="str">
        <f t="shared" si="32"/>
        <v/>
      </c>
      <c r="BO40" s="293" t="str">
        <f t="shared" si="32"/>
        <v/>
      </c>
      <c r="BP40" s="293" t="str">
        <f t="shared" si="32"/>
        <v/>
      </c>
      <c r="BQ40" s="293" t="str">
        <f t="shared" si="32"/>
        <v/>
      </c>
      <c r="BR40" s="293" t="str">
        <f t="shared" si="32"/>
        <v/>
      </c>
      <c r="BS40" s="293" t="str">
        <f t="shared" si="32"/>
        <v/>
      </c>
      <c r="BT40" s="293" t="str">
        <f t="shared" si="32"/>
        <v/>
      </c>
      <c r="BU40" s="293" t="str">
        <f t="shared" si="32"/>
        <v/>
      </c>
      <c r="BV40" s="293" t="str">
        <f t="shared" si="32"/>
        <v/>
      </c>
      <c r="BW40" s="293" t="str">
        <f t="shared" si="33"/>
        <v/>
      </c>
      <c r="BX40" s="293" t="str">
        <f t="shared" si="33"/>
        <v/>
      </c>
      <c r="BY40" s="293" t="str">
        <f t="shared" si="33"/>
        <v/>
      </c>
      <c r="BZ40" s="293" t="str">
        <f t="shared" si="33"/>
        <v/>
      </c>
      <c r="CA40" s="293" t="str">
        <f t="shared" si="33"/>
        <v/>
      </c>
      <c r="CB40" s="293" t="str">
        <f t="shared" si="33"/>
        <v/>
      </c>
      <c r="CC40" s="293" t="str">
        <f t="shared" si="33"/>
        <v/>
      </c>
      <c r="CD40" s="293" t="str">
        <f t="shared" si="33"/>
        <v/>
      </c>
      <c r="CE40" s="293" t="str">
        <f t="shared" si="33"/>
        <v/>
      </c>
      <c r="CF40" s="293" t="str">
        <f t="shared" si="33"/>
        <v/>
      </c>
      <c r="CG40" s="293" t="str">
        <f t="shared" si="34"/>
        <v/>
      </c>
      <c r="CH40" s="293" t="str">
        <f t="shared" si="34"/>
        <v/>
      </c>
      <c r="CI40" s="293" t="str">
        <f t="shared" si="34"/>
        <v/>
      </c>
      <c r="CJ40" s="293" t="str">
        <f t="shared" si="34"/>
        <v/>
      </c>
      <c r="CK40" s="293" t="str">
        <f t="shared" si="34"/>
        <v/>
      </c>
      <c r="CL40" s="293" t="str">
        <f t="shared" si="34"/>
        <v/>
      </c>
      <c r="CM40" s="293" t="str">
        <f t="shared" si="34"/>
        <v/>
      </c>
      <c r="CN40" s="293" t="str">
        <f t="shared" si="34"/>
        <v/>
      </c>
      <c r="CO40" s="293" t="str">
        <f t="shared" si="34"/>
        <v/>
      </c>
      <c r="CP40" s="293" t="str">
        <f t="shared" si="34"/>
        <v/>
      </c>
      <c r="CQ40" s="293" t="str">
        <f t="shared" si="35"/>
        <v/>
      </c>
      <c r="CR40" s="293" t="str">
        <f t="shared" si="35"/>
        <v/>
      </c>
      <c r="CS40" s="293" t="str">
        <f t="shared" si="35"/>
        <v/>
      </c>
      <c r="CT40" s="293" t="str">
        <f t="shared" si="35"/>
        <v/>
      </c>
      <c r="CU40" s="293" t="str">
        <f t="shared" si="35"/>
        <v/>
      </c>
      <c r="CV40" s="293" t="str">
        <f t="shared" si="35"/>
        <v/>
      </c>
      <c r="CW40" s="293" t="str">
        <f t="shared" si="35"/>
        <v/>
      </c>
      <c r="CX40" s="293" t="str">
        <f t="shared" si="35"/>
        <v/>
      </c>
      <c r="CY40" s="293" t="str">
        <f t="shared" si="35"/>
        <v/>
      </c>
      <c r="CZ40" s="293" t="str">
        <f t="shared" si="35"/>
        <v/>
      </c>
      <c r="DA40" s="293" t="str">
        <f t="shared" si="36"/>
        <v/>
      </c>
      <c r="DB40" s="293" t="str">
        <f t="shared" si="36"/>
        <v/>
      </c>
      <c r="DC40" s="293" t="str">
        <f t="shared" si="36"/>
        <v/>
      </c>
      <c r="DD40" s="293" t="str">
        <f t="shared" si="36"/>
        <v/>
      </c>
      <c r="DE40" s="293" t="str">
        <f t="shared" si="36"/>
        <v/>
      </c>
      <c r="DF40" s="293" t="str">
        <f t="shared" si="36"/>
        <v/>
      </c>
      <c r="DG40" s="293" t="str">
        <f t="shared" si="36"/>
        <v/>
      </c>
      <c r="DH40" s="293" t="str">
        <f t="shared" si="36"/>
        <v/>
      </c>
      <c r="DI40" s="293" t="str">
        <f t="shared" si="36"/>
        <v/>
      </c>
      <c r="DJ40" s="293" t="str">
        <f t="shared" si="36"/>
        <v/>
      </c>
      <c r="DK40" s="293" t="str">
        <f t="shared" si="37"/>
        <v/>
      </c>
      <c r="DL40" s="293" t="str">
        <f t="shared" si="37"/>
        <v/>
      </c>
      <c r="DM40" s="293" t="str">
        <f t="shared" si="37"/>
        <v/>
      </c>
      <c r="DN40" s="293" t="str">
        <f t="shared" si="37"/>
        <v/>
      </c>
      <c r="DO40" s="293" t="str">
        <f t="shared" si="37"/>
        <v/>
      </c>
      <c r="DP40" s="293" t="str">
        <f t="shared" si="37"/>
        <v/>
      </c>
      <c r="DQ40" s="293" t="str">
        <f t="shared" si="37"/>
        <v/>
      </c>
      <c r="DR40" s="293" t="str">
        <f t="shared" si="37"/>
        <v/>
      </c>
      <c r="DS40" s="293" t="str">
        <f t="shared" si="37"/>
        <v/>
      </c>
      <c r="DT40" s="293" t="str">
        <f t="shared" si="37"/>
        <v/>
      </c>
      <c r="DU40" s="293" t="str">
        <f t="shared" si="38"/>
        <v/>
      </c>
      <c r="DV40" s="293" t="str">
        <f t="shared" si="38"/>
        <v/>
      </c>
      <c r="DW40" s="293" t="str">
        <f t="shared" si="38"/>
        <v/>
      </c>
      <c r="DX40" s="293" t="str">
        <f t="shared" si="38"/>
        <v/>
      </c>
      <c r="DY40" s="293" t="str">
        <f t="shared" si="38"/>
        <v/>
      </c>
      <c r="DZ40" s="293" t="str">
        <f t="shared" si="38"/>
        <v/>
      </c>
      <c r="EA40" s="293" t="str">
        <f t="shared" si="38"/>
        <v/>
      </c>
      <c r="EB40" s="293" t="str">
        <f t="shared" si="38"/>
        <v/>
      </c>
      <c r="EC40" s="293" t="str">
        <f t="shared" si="38"/>
        <v/>
      </c>
      <c r="ED40" s="293" t="str">
        <f t="shared" si="38"/>
        <v/>
      </c>
      <c r="EE40" s="293" t="str">
        <f t="shared" si="38"/>
        <v/>
      </c>
      <c r="EF40" s="293" t="str">
        <f t="shared" si="38"/>
        <v/>
      </c>
      <c r="EG40" s="293" t="str">
        <f t="shared" si="38"/>
        <v/>
      </c>
      <c r="EH40" s="293" t="str">
        <f t="shared" si="38"/>
        <v/>
      </c>
      <c r="EI40" s="293" t="str">
        <f t="shared" si="38"/>
        <v/>
      </c>
    </row>
    <row r="41" spans="1:139" ht="15.75" thickBot="1">
      <c r="A41" s="404"/>
      <c r="B41" s="350"/>
      <c r="C41" s="405" t="str">
        <f t="shared" si="18"/>
        <v/>
      </c>
      <c r="D41" s="405"/>
      <c r="E41" s="405"/>
      <c r="F41" s="296" t="str">
        <f t="shared" si="19"/>
        <v/>
      </c>
      <c r="G41" s="296" t="str">
        <f t="shared" si="20"/>
        <v/>
      </c>
      <c r="H41" s="293" t="str">
        <f t="shared" si="21"/>
        <v/>
      </c>
      <c r="I41" s="296" t="str">
        <f t="shared" si="22"/>
        <v/>
      </c>
      <c r="J41" s="296" t="str">
        <f t="shared" si="23"/>
        <v/>
      </c>
      <c r="K41" s="296" t="str">
        <f t="shared" si="24"/>
        <v/>
      </c>
      <c r="L41" s="296" t="str">
        <f t="shared" si="25"/>
        <v/>
      </c>
      <c r="M41" s="297" t="str">
        <f t="shared" si="26"/>
        <v/>
      </c>
      <c r="N41" s="291"/>
      <c r="O41" s="312" t="str">
        <f t="shared" si="27"/>
        <v/>
      </c>
      <c r="P41" s="313" t="str">
        <f t="shared" si="27"/>
        <v/>
      </c>
      <c r="Q41" s="313" t="str">
        <f t="shared" si="27"/>
        <v/>
      </c>
      <c r="R41" s="313" t="str">
        <f t="shared" si="27"/>
        <v/>
      </c>
      <c r="S41" s="313" t="str">
        <f t="shared" si="27"/>
        <v/>
      </c>
      <c r="T41" s="313" t="str">
        <f t="shared" si="27"/>
        <v/>
      </c>
      <c r="U41" s="313" t="str">
        <f t="shared" si="27"/>
        <v/>
      </c>
      <c r="V41" s="313" t="str">
        <f t="shared" si="27"/>
        <v/>
      </c>
      <c r="W41" s="313" t="str">
        <f t="shared" si="27"/>
        <v/>
      </c>
      <c r="X41" s="313" t="str">
        <f t="shared" si="27"/>
        <v/>
      </c>
      <c r="Y41" s="313" t="str">
        <f t="shared" si="28"/>
        <v/>
      </c>
      <c r="Z41" s="313" t="str">
        <f t="shared" si="28"/>
        <v/>
      </c>
      <c r="AA41" s="313" t="str">
        <f t="shared" si="28"/>
        <v/>
      </c>
      <c r="AB41" s="313" t="str">
        <f t="shared" si="28"/>
        <v/>
      </c>
      <c r="AC41" s="313" t="str">
        <f t="shared" si="28"/>
        <v/>
      </c>
      <c r="AD41" s="313" t="str">
        <f t="shared" si="28"/>
        <v/>
      </c>
      <c r="AE41" s="313" t="str">
        <f t="shared" si="28"/>
        <v/>
      </c>
      <c r="AF41" s="313" t="str">
        <f t="shared" si="28"/>
        <v/>
      </c>
      <c r="AG41" s="313" t="str">
        <f t="shared" si="28"/>
        <v/>
      </c>
      <c r="AH41" s="313" t="str">
        <f t="shared" si="28"/>
        <v/>
      </c>
      <c r="AI41" s="313" t="str">
        <f t="shared" si="29"/>
        <v/>
      </c>
      <c r="AJ41" s="313" t="str">
        <f t="shared" si="29"/>
        <v/>
      </c>
      <c r="AK41" s="313" t="str">
        <f t="shared" si="29"/>
        <v/>
      </c>
      <c r="AL41" s="313" t="str">
        <f t="shared" si="29"/>
        <v/>
      </c>
      <c r="AM41" s="313" t="str">
        <f t="shared" si="29"/>
        <v/>
      </c>
      <c r="AN41" s="313" t="str">
        <f t="shared" si="29"/>
        <v/>
      </c>
      <c r="AO41" s="313" t="str">
        <f t="shared" si="29"/>
        <v/>
      </c>
      <c r="AP41" s="313" t="str">
        <f t="shared" si="29"/>
        <v/>
      </c>
      <c r="AQ41" s="313" t="str">
        <f t="shared" si="29"/>
        <v/>
      </c>
      <c r="AR41" s="313" t="str">
        <f t="shared" si="29"/>
        <v/>
      </c>
      <c r="AS41" s="313" t="str">
        <f t="shared" si="30"/>
        <v/>
      </c>
      <c r="AT41" s="313" t="str">
        <f t="shared" si="30"/>
        <v/>
      </c>
      <c r="AU41" s="313" t="str">
        <f t="shared" si="30"/>
        <v/>
      </c>
      <c r="AV41" s="313" t="str">
        <f t="shared" si="30"/>
        <v/>
      </c>
      <c r="AW41" s="313" t="str">
        <f t="shared" si="30"/>
        <v/>
      </c>
      <c r="AX41" s="313" t="str">
        <f t="shared" si="30"/>
        <v/>
      </c>
      <c r="AY41" s="313" t="str">
        <f t="shared" si="30"/>
        <v/>
      </c>
      <c r="AZ41" s="313" t="str">
        <f t="shared" si="30"/>
        <v/>
      </c>
      <c r="BA41" s="313" t="str">
        <f t="shared" si="30"/>
        <v/>
      </c>
      <c r="BB41" s="313" t="str">
        <f t="shared" si="30"/>
        <v/>
      </c>
      <c r="BC41" s="313" t="str">
        <f t="shared" si="31"/>
        <v/>
      </c>
      <c r="BD41" s="313" t="str">
        <f t="shared" si="31"/>
        <v/>
      </c>
      <c r="BE41" s="313" t="str">
        <f t="shared" si="31"/>
        <v/>
      </c>
      <c r="BF41" s="313" t="str">
        <f t="shared" si="31"/>
        <v/>
      </c>
      <c r="BG41" s="313" t="str">
        <f t="shared" si="31"/>
        <v/>
      </c>
      <c r="BH41" s="313" t="str">
        <f t="shared" si="31"/>
        <v/>
      </c>
      <c r="BI41" s="313" t="str">
        <f t="shared" si="31"/>
        <v/>
      </c>
      <c r="BJ41" s="313" t="str">
        <f t="shared" si="31"/>
        <v/>
      </c>
      <c r="BK41" s="313" t="str">
        <f t="shared" si="31"/>
        <v/>
      </c>
      <c r="BL41" s="313" t="str">
        <f t="shared" si="31"/>
        <v/>
      </c>
      <c r="BM41" s="313" t="str">
        <f t="shared" si="32"/>
        <v/>
      </c>
      <c r="BN41" s="313" t="str">
        <f t="shared" si="32"/>
        <v/>
      </c>
      <c r="BO41" s="313" t="str">
        <f t="shared" si="32"/>
        <v/>
      </c>
      <c r="BP41" s="313" t="str">
        <f t="shared" si="32"/>
        <v/>
      </c>
      <c r="BQ41" s="313" t="str">
        <f t="shared" si="32"/>
        <v/>
      </c>
      <c r="BR41" s="313" t="str">
        <f t="shared" si="32"/>
        <v/>
      </c>
      <c r="BS41" s="313" t="str">
        <f t="shared" si="32"/>
        <v/>
      </c>
      <c r="BT41" s="313" t="str">
        <f t="shared" si="32"/>
        <v/>
      </c>
      <c r="BU41" s="313" t="str">
        <f t="shared" si="32"/>
        <v/>
      </c>
      <c r="BV41" s="313" t="str">
        <f t="shared" si="32"/>
        <v/>
      </c>
      <c r="BW41" s="313" t="str">
        <f t="shared" si="33"/>
        <v/>
      </c>
      <c r="BX41" s="313" t="str">
        <f t="shared" si="33"/>
        <v/>
      </c>
      <c r="BY41" s="313" t="str">
        <f t="shared" si="33"/>
        <v/>
      </c>
      <c r="BZ41" s="313" t="str">
        <f t="shared" si="33"/>
        <v/>
      </c>
      <c r="CA41" s="313" t="str">
        <f t="shared" si="33"/>
        <v/>
      </c>
      <c r="CB41" s="313" t="str">
        <f t="shared" si="33"/>
        <v/>
      </c>
      <c r="CC41" s="313" t="str">
        <f t="shared" si="33"/>
        <v/>
      </c>
      <c r="CD41" s="313" t="str">
        <f t="shared" si="33"/>
        <v/>
      </c>
      <c r="CE41" s="313" t="str">
        <f t="shared" si="33"/>
        <v/>
      </c>
      <c r="CF41" s="313" t="str">
        <f t="shared" si="33"/>
        <v/>
      </c>
      <c r="CG41" s="313" t="str">
        <f t="shared" si="34"/>
        <v/>
      </c>
      <c r="CH41" s="313" t="str">
        <f t="shared" si="34"/>
        <v/>
      </c>
      <c r="CI41" s="313" t="str">
        <f t="shared" si="34"/>
        <v/>
      </c>
      <c r="CJ41" s="313" t="str">
        <f t="shared" si="34"/>
        <v/>
      </c>
      <c r="CK41" s="313" t="str">
        <f t="shared" si="34"/>
        <v/>
      </c>
      <c r="CL41" s="313" t="str">
        <f t="shared" si="34"/>
        <v/>
      </c>
      <c r="CM41" s="313" t="str">
        <f t="shared" si="34"/>
        <v/>
      </c>
      <c r="CN41" s="313" t="str">
        <f t="shared" si="34"/>
        <v/>
      </c>
      <c r="CO41" s="313" t="str">
        <f t="shared" si="34"/>
        <v/>
      </c>
      <c r="CP41" s="313" t="str">
        <f t="shared" si="34"/>
        <v/>
      </c>
      <c r="CQ41" s="313" t="str">
        <f t="shared" si="35"/>
        <v/>
      </c>
      <c r="CR41" s="313" t="str">
        <f t="shared" si="35"/>
        <v/>
      </c>
      <c r="CS41" s="313" t="str">
        <f t="shared" si="35"/>
        <v/>
      </c>
      <c r="CT41" s="313" t="str">
        <f t="shared" si="35"/>
        <v/>
      </c>
      <c r="CU41" s="313" t="str">
        <f t="shared" si="35"/>
        <v/>
      </c>
      <c r="CV41" s="313" t="str">
        <f t="shared" si="35"/>
        <v/>
      </c>
      <c r="CW41" s="313" t="str">
        <f t="shared" si="35"/>
        <v/>
      </c>
      <c r="CX41" s="313" t="str">
        <f t="shared" si="35"/>
        <v/>
      </c>
      <c r="CY41" s="313" t="str">
        <f t="shared" si="35"/>
        <v/>
      </c>
      <c r="CZ41" s="313" t="str">
        <f t="shared" si="35"/>
        <v/>
      </c>
      <c r="DA41" s="313" t="str">
        <f t="shared" si="36"/>
        <v/>
      </c>
      <c r="DB41" s="313" t="str">
        <f t="shared" si="36"/>
        <v/>
      </c>
      <c r="DC41" s="313" t="str">
        <f t="shared" si="36"/>
        <v/>
      </c>
      <c r="DD41" s="313" t="str">
        <f t="shared" si="36"/>
        <v/>
      </c>
      <c r="DE41" s="313" t="str">
        <f t="shared" si="36"/>
        <v/>
      </c>
      <c r="DF41" s="313" t="str">
        <f t="shared" si="36"/>
        <v/>
      </c>
      <c r="DG41" s="313" t="str">
        <f t="shared" si="36"/>
        <v/>
      </c>
      <c r="DH41" s="313" t="str">
        <f t="shared" si="36"/>
        <v/>
      </c>
      <c r="DI41" s="313" t="str">
        <f t="shared" si="36"/>
        <v/>
      </c>
      <c r="DJ41" s="313" t="str">
        <f t="shared" si="36"/>
        <v/>
      </c>
      <c r="DK41" s="313" t="str">
        <f t="shared" si="37"/>
        <v/>
      </c>
      <c r="DL41" s="313" t="str">
        <f t="shared" si="37"/>
        <v/>
      </c>
      <c r="DM41" s="313" t="str">
        <f t="shared" si="37"/>
        <v/>
      </c>
      <c r="DN41" s="313" t="str">
        <f t="shared" si="37"/>
        <v/>
      </c>
      <c r="DO41" s="313" t="str">
        <f t="shared" si="37"/>
        <v/>
      </c>
      <c r="DP41" s="313" t="str">
        <f t="shared" si="37"/>
        <v/>
      </c>
      <c r="DQ41" s="313" t="str">
        <f t="shared" si="37"/>
        <v/>
      </c>
      <c r="DR41" s="313" t="str">
        <f t="shared" si="37"/>
        <v/>
      </c>
      <c r="DS41" s="313" t="str">
        <f t="shared" si="37"/>
        <v/>
      </c>
      <c r="DT41" s="313" t="str">
        <f t="shared" si="37"/>
        <v/>
      </c>
      <c r="DU41" s="313" t="str">
        <f t="shared" si="38"/>
        <v/>
      </c>
      <c r="DV41" s="313" t="str">
        <f t="shared" si="38"/>
        <v/>
      </c>
      <c r="DW41" s="313" t="str">
        <f t="shared" si="38"/>
        <v/>
      </c>
      <c r="DX41" s="313" t="str">
        <f t="shared" si="38"/>
        <v/>
      </c>
      <c r="DY41" s="313" t="str">
        <f t="shared" si="38"/>
        <v/>
      </c>
      <c r="DZ41" s="313" t="str">
        <f t="shared" si="38"/>
        <v/>
      </c>
      <c r="EA41" s="313" t="str">
        <f t="shared" si="38"/>
        <v/>
      </c>
      <c r="EB41" s="313" t="str">
        <f t="shared" si="38"/>
        <v/>
      </c>
      <c r="EC41" s="313" t="str">
        <f t="shared" si="38"/>
        <v/>
      </c>
      <c r="ED41" s="313" t="str">
        <f t="shared" si="38"/>
        <v/>
      </c>
      <c r="EE41" s="313" t="str">
        <f t="shared" si="38"/>
        <v/>
      </c>
      <c r="EF41" s="313" t="str">
        <f t="shared" si="38"/>
        <v/>
      </c>
      <c r="EG41" s="313" t="str">
        <f t="shared" si="38"/>
        <v/>
      </c>
      <c r="EH41" s="313" t="str">
        <f t="shared" si="38"/>
        <v/>
      </c>
      <c r="EI41" s="313" t="str">
        <f t="shared" si="38"/>
        <v/>
      </c>
    </row>
    <row r="42" spans="1:139" ht="15" customHeight="1">
      <c r="A42" s="402" t="s">
        <v>115</v>
      </c>
      <c r="B42" s="344" t="s">
        <v>250</v>
      </c>
      <c r="C42" s="400" t="str">
        <f t="shared" si="18"/>
        <v>ACTITUD Y TRABAJO DIARIO</v>
      </c>
      <c r="D42" s="400"/>
      <c r="E42" s="400"/>
      <c r="F42" s="289">
        <f t="shared" si="19"/>
        <v>2</v>
      </c>
      <c r="G42" s="289" t="str">
        <f t="shared" si="20"/>
        <v/>
      </c>
      <c r="H42" s="289" t="str">
        <f t="shared" si="21"/>
        <v/>
      </c>
      <c r="I42" s="289">
        <f t="shared" si="22"/>
        <v>5</v>
      </c>
      <c r="J42" s="289">
        <f t="shared" si="23"/>
        <v>5</v>
      </c>
      <c r="K42" s="289">
        <f t="shared" si="24"/>
        <v>5</v>
      </c>
      <c r="L42" s="289" t="str">
        <f t="shared" si="25"/>
        <v/>
      </c>
      <c r="M42" s="290" t="str">
        <f t="shared" si="26"/>
        <v/>
      </c>
      <c r="N42" s="291"/>
      <c r="O42" s="292" t="str">
        <f t="shared" si="27"/>
        <v/>
      </c>
      <c r="P42" s="289" t="str">
        <f t="shared" si="27"/>
        <v/>
      </c>
      <c r="Q42" s="289" t="str">
        <f t="shared" si="27"/>
        <v/>
      </c>
      <c r="R42" s="289" t="str">
        <f t="shared" si="27"/>
        <v/>
      </c>
      <c r="S42" s="289" t="str">
        <f t="shared" si="27"/>
        <v/>
      </c>
      <c r="T42" s="289" t="str">
        <f t="shared" si="27"/>
        <v/>
      </c>
      <c r="U42" s="289" t="str">
        <f t="shared" si="27"/>
        <v/>
      </c>
      <c r="V42" s="289" t="str">
        <f t="shared" si="27"/>
        <v/>
      </c>
      <c r="W42" s="289" t="str">
        <f t="shared" si="27"/>
        <v/>
      </c>
      <c r="X42" s="289" t="str">
        <f t="shared" si="27"/>
        <v/>
      </c>
      <c r="Y42" s="289" t="str">
        <f t="shared" si="28"/>
        <v/>
      </c>
      <c r="Z42" s="289" t="str">
        <f t="shared" si="28"/>
        <v/>
      </c>
      <c r="AA42" s="289" t="str">
        <f t="shared" si="28"/>
        <v/>
      </c>
      <c r="AB42" s="289" t="str">
        <f t="shared" si="28"/>
        <v/>
      </c>
      <c r="AC42" s="289" t="str">
        <f t="shared" si="28"/>
        <v/>
      </c>
      <c r="AD42" s="289" t="str">
        <f t="shared" si="28"/>
        <v/>
      </c>
      <c r="AE42" s="289" t="str">
        <f t="shared" si="28"/>
        <v/>
      </c>
      <c r="AF42" s="289" t="str">
        <f t="shared" si="28"/>
        <v/>
      </c>
      <c r="AG42" s="289" t="str">
        <f t="shared" si="28"/>
        <v/>
      </c>
      <c r="AH42" s="289" t="str">
        <f t="shared" si="28"/>
        <v/>
      </c>
      <c r="AI42" s="289" t="str">
        <f t="shared" si="29"/>
        <v/>
      </c>
      <c r="AJ42" s="289" t="str">
        <f t="shared" si="29"/>
        <v/>
      </c>
      <c r="AK42" s="289" t="str">
        <f t="shared" si="29"/>
        <v/>
      </c>
      <c r="AL42" s="289" t="str">
        <f t="shared" si="29"/>
        <v/>
      </c>
      <c r="AM42" s="289" t="str">
        <f t="shared" si="29"/>
        <v/>
      </c>
      <c r="AN42" s="289" t="str">
        <f t="shared" si="29"/>
        <v/>
      </c>
      <c r="AO42" s="289" t="str">
        <f t="shared" si="29"/>
        <v/>
      </c>
      <c r="AP42" s="289" t="str">
        <f t="shared" si="29"/>
        <v/>
      </c>
      <c r="AQ42" s="289" t="str">
        <f t="shared" si="29"/>
        <v/>
      </c>
      <c r="AR42" s="289" t="str">
        <f t="shared" si="29"/>
        <v/>
      </c>
      <c r="AS42" s="289" t="str">
        <f t="shared" si="30"/>
        <v/>
      </c>
      <c r="AT42" s="289" t="str">
        <f t="shared" si="30"/>
        <v/>
      </c>
      <c r="AU42" s="289" t="str">
        <f t="shared" si="30"/>
        <v/>
      </c>
      <c r="AV42" s="289" t="str">
        <f t="shared" si="30"/>
        <v/>
      </c>
      <c r="AW42" s="289" t="str">
        <f t="shared" si="30"/>
        <v/>
      </c>
      <c r="AX42" s="289" t="str">
        <f t="shared" si="30"/>
        <v/>
      </c>
      <c r="AY42" s="289" t="str">
        <f t="shared" si="30"/>
        <v/>
      </c>
      <c r="AZ42" s="289" t="str">
        <f t="shared" si="30"/>
        <v/>
      </c>
      <c r="BA42" s="289" t="str">
        <f t="shared" si="30"/>
        <v/>
      </c>
      <c r="BB42" s="289" t="str">
        <f t="shared" si="30"/>
        <v/>
      </c>
      <c r="BC42" s="289" t="str">
        <f t="shared" si="31"/>
        <v/>
      </c>
      <c r="BD42" s="289" t="str">
        <f t="shared" si="31"/>
        <v/>
      </c>
      <c r="BE42" s="289" t="str">
        <f t="shared" si="31"/>
        <v/>
      </c>
      <c r="BF42" s="289" t="str">
        <f t="shared" si="31"/>
        <v/>
      </c>
      <c r="BG42" s="289" t="str">
        <f t="shared" si="31"/>
        <v/>
      </c>
      <c r="BH42" s="289" t="str">
        <f t="shared" si="31"/>
        <v/>
      </c>
      <c r="BI42" s="289" t="str">
        <f t="shared" si="31"/>
        <v/>
      </c>
      <c r="BJ42" s="289" t="str">
        <f t="shared" si="31"/>
        <v/>
      </c>
      <c r="BK42" s="289" t="str">
        <f t="shared" si="31"/>
        <v/>
      </c>
      <c r="BL42" s="289" t="str">
        <f t="shared" si="31"/>
        <v/>
      </c>
      <c r="BM42" s="289" t="str">
        <f t="shared" si="32"/>
        <v/>
      </c>
      <c r="BN42" s="289" t="str">
        <f t="shared" si="32"/>
        <v/>
      </c>
      <c r="BO42" s="289" t="str">
        <f t="shared" si="32"/>
        <v/>
      </c>
      <c r="BP42" s="289" t="str">
        <f t="shared" si="32"/>
        <v/>
      </c>
      <c r="BQ42" s="289" t="str">
        <f t="shared" si="32"/>
        <v/>
      </c>
      <c r="BR42" s="289" t="str">
        <f t="shared" si="32"/>
        <v/>
      </c>
      <c r="BS42" s="289" t="str">
        <f t="shared" si="32"/>
        <v/>
      </c>
      <c r="BT42" s="289" t="str">
        <f t="shared" si="32"/>
        <v/>
      </c>
      <c r="BU42" s="289" t="str">
        <f t="shared" si="32"/>
        <v/>
      </c>
      <c r="BV42" s="289" t="str">
        <f t="shared" si="32"/>
        <v/>
      </c>
      <c r="BW42" s="289" t="str">
        <f t="shared" si="33"/>
        <v/>
      </c>
      <c r="BX42" s="289" t="str">
        <f t="shared" si="33"/>
        <v/>
      </c>
      <c r="BY42" s="289" t="str">
        <f t="shared" si="33"/>
        <v/>
      </c>
      <c r="BZ42" s="289" t="str">
        <f t="shared" si="33"/>
        <v/>
      </c>
      <c r="CA42" s="289" t="str">
        <f t="shared" si="33"/>
        <v/>
      </c>
      <c r="CB42" s="289" t="str">
        <f t="shared" si="33"/>
        <v/>
      </c>
      <c r="CC42" s="289" t="str">
        <f t="shared" si="33"/>
        <v/>
      </c>
      <c r="CD42" s="289" t="str">
        <f t="shared" si="33"/>
        <v/>
      </c>
      <c r="CE42" s="289" t="str">
        <f t="shared" si="33"/>
        <v/>
      </c>
      <c r="CF42" s="289" t="str">
        <f t="shared" si="33"/>
        <v/>
      </c>
      <c r="CG42" s="289" t="str">
        <f t="shared" si="34"/>
        <v/>
      </c>
      <c r="CH42" s="289" t="str">
        <f t="shared" si="34"/>
        <v/>
      </c>
      <c r="CI42" s="289" t="str">
        <f t="shared" si="34"/>
        <v/>
      </c>
      <c r="CJ42" s="289" t="str">
        <f t="shared" si="34"/>
        <v/>
      </c>
      <c r="CK42" s="289" t="str">
        <f t="shared" si="34"/>
        <v/>
      </c>
      <c r="CL42" s="289" t="str">
        <f t="shared" si="34"/>
        <v/>
      </c>
      <c r="CM42" s="289" t="str">
        <f t="shared" si="34"/>
        <v/>
      </c>
      <c r="CN42" s="289" t="str">
        <f t="shared" si="34"/>
        <v/>
      </c>
      <c r="CO42" s="289" t="str">
        <f t="shared" si="34"/>
        <v/>
      </c>
      <c r="CP42" s="289" t="str">
        <f t="shared" si="34"/>
        <v/>
      </c>
      <c r="CQ42" s="289" t="str">
        <f t="shared" si="35"/>
        <v/>
      </c>
      <c r="CR42" s="289" t="str">
        <f t="shared" si="35"/>
        <v/>
      </c>
      <c r="CS42" s="289" t="str">
        <f t="shared" si="35"/>
        <v/>
      </c>
      <c r="CT42" s="289" t="str">
        <f t="shared" si="35"/>
        <v/>
      </c>
      <c r="CU42" s="289" t="str">
        <f t="shared" si="35"/>
        <v/>
      </c>
      <c r="CV42" s="289" t="str">
        <f t="shared" si="35"/>
        <v/>
      </c>
      <c r="CW42" s="289" t="str">
        <f t="shared" si="35"/>
        <v/>
      </c>
      <c r="CX42" s="289" t="str">
        <f t="shared" si="35"/>
        <v/>
      </c>
      <c r="CY42" s="289" t="str">
        <f t="shared" si="35"/>
        <v/>
      </c>
      <c r="CZ42" s="289" t="str">
        <f t="shared" si="35"/>
        <v/>
      </c>
      <c r="DA42" s="289" t="str">
        <f t="shared" si="36"/>
        <v/>
      </c>
      <c r="DB42" s="289" t="str">
        <f t="shared" si="36"/>
        <v/>
      </c>
      <c r="DC42" s="289" t="str">
        <f t="shared" si="36"/>
        <v/>
      </c>
      <c r="DD42" s="289" t="str">
        <f t="shared" si="36"/>
        <v/>
      </c>
      <c r="DE42" s="289" t="str">
        <f t="shared" si="36"/>
        <v/>
      </c>
      <c r="DF42" s="289" t="str">
        <f t="shared" si="36"/>
        <v/>
      </c>
      <c r="DG42" s="289" t="str">
        <f t="shared" si="36"/>
        <v/>
      </c>
      <c r="DH42" s="289" t="str">
        <f t="shared" si="36"/>
        <v/>
      </c>
      <c r="DI42" s="289" t="str">
        <f t="shared" si="36"/>
        <v/>
      </c>
      <c r="DJ42" s="289" t="str">
        <f t="shared" si="36"/>
        <v/>
      </c>
      <c r="DK42" s="289" t="str">
        <f t="shared" si="37"/>
        <v/>
      </c>
      <c r="DL42" s="289" t="str">
        <f t="shared" si="37"/>
        <v/>
      </c>
      <c r="DM42" s="289" t="str">
        <f t="shared" si="37"/>
        <v/>
      </c>
      <c r="DN42" s="289" t="str">
        <f t="shared" si="37"/>
        <v/>
      </c>
      <c r="DO42" s="289" t="str">
        <f t="shared" si="37"/>
        <v/>
      </c>
      <c r="DP42" s="289" t="str">
        <f t="shared" si="37"/>
        <v/>
      </c>
      <c r="DQ42" s="289" t="str">
        <f t="shared" si="37"/>
        <v/>
      </c>
      <c r="DR42" s="289" t="str">
        <f t="shared" si="37"/>
        <v/>
      </c>
      <c r="DS42" s="289" t="str">
        <f t="shared" si="37"/>
        <v/>
      </c>
      <c r="DT42" s="289" t="str">
        <f t="shared" si="37"/>
        <v/>
      </c>
      <c r="DU42" s="289" t="str">
        <f t="shared" si="38"/>
        <v/>
      </c>
      <c r="DV42" s="289" t="str">
        <f t="shared" si="38"/>
        <v/>
      </c>
      <c r="DW42" s="289" t="str">
        <f t="shared" si="38"/>
        <v/>
      </c>
      <c r="DX42" s="289" t="str">
        <f t="shared" si="38"/>
        <v/>
      </c>
      <c r="DY42" s="289" t="str">
        <f t="shared" si="38"/>
        <v/>
      </c>
      <c r="DZ42" s="289" t="str">
        <f t="shared" si="38"/>
        <v/>
      </c>
      <c r="EA42" s="289" t="str">
        <f t="shared" si="38"/>
        <v/>
      </c>
      <c r="EB42" s="289" t="str">
        <f t="shared" si="38"/>
        <v/>
      </c>
      <c r="EC42" s="289" t="str">
        <f t="shared" si="38"/>
        <v/>
      </c>
      <c r="ED42" s="289" t="str">
        <f t="shared" si="38"/>
        <v/>
      </c>
      <c r="EE42" s="289" t="str">
        <f t="shared" si="38"/>
        <v/>
      </c>
      <c r="EF42" s="289" t="str">
        <f t="shared" si="38"/>
        <v/>
      </c>
      <c r="EG42" s="289" t="str">
        <f t="shared" si="38"/>
        <v/>
      </c>
      <c r="EH42" s="289" t="str">
        <f t="shared" si="38"/>
        <v/>
      </c>
      <c r="EI42" s="289" t="str">
        <f t="shared" si="38"/>
        <v/>
      </c>
    </row>
    <row r="43" spans="1:139">
      <c r="A43" s="403"/>
      <c r="B43" s="345"/>
      <c r="C43" s="401" t="str">
        <f t="shared" si="18"/>
        <v/>
      </c>
      <c r="D43" s="401"/>
      <c r="E43" s="401"/>
      <c r="F43" s="293" t="str">
        <f t="shared" si="19"/>
        <v/>
      </c>
      <c r="G43" s="293" t="str">
        <f t="shared" si="20"/>
        <v/>
      </c>
      <c r="H43" s="293" t="str">
        <f t="shared" si="21"/>
        <v/>
      </c>
      <c r="I43" s="293" t="str">
        <f t="shared" si="22"/>
        <v/>
      </c>
      <c r="J43" s="293" t="str">
        <f t="shared" si="23"/>
        <v/>
      </c>
      <c r="K43" s="293" t="str">
        <f t="shared" si="24"/>
        <v/>
      </c>
      <c r="L43" s="293" t="str">
        <f t="shared" si="25"/>
        <v/>
      </c>
      <c r="M43" s="294" t="str">
        <f t="shared" si="26"/>
        <v/>
      </c>
      <c r="N43" s="291"/>
      <c r="O43" s="295" t="str">
        <f t="shared" si="27"/>
        <v/>
      </c>
      <c r="P43" s="293" t="str">
        <f t="shared" si="27"/>
        <v/>
      </c>
      <c r="Q43" s="293" t="str">
        <f t="shared" si="27"/>
        <v/>
      </c>
      <c r="R43" s="293" t="str">
        <f t="shared" si="27"/>
        <v/>
      </c>
      <c r="S43" s="293" t="str">
        <f t="shared" si="27"/>
        <v/>
      </c>
      <c r="T43" s="293" t="str">
        <f t="shared" si="27"/>
        <v/>
      </c>
      <c r="U43" s="293" t="str">
        <f t="shared" si="27"/>
        <v/>
      </c>
      <c r="V43" s="293" t="str">
        <f t="shared" si="27"/>
        <v/>
      </c>
      <c r="W43" s="293" t="str">
        <f t="shared" si="27"/>
        <v/>
      </c>
      <c r="X43" s="293" t="str">
        <f t="shared" si="27"/>
        <v/>
      </c>
      <c r="Y43" s="293" t="str">
        <f t="shared" si="28"/>
        <v/>
      </c>
      <c r="Z43" s="293" t="str">
        <f t="shared" si="28"/>
        <v/>
      </c>
      <c r="AA43" s="293" t="str">
        <f t="shared" si="28"/>
        <v/>
      </c>
      <c r="AB43" s="293" t="str">
        <f t="shared" si="28"/>
        <v/>
      </c>
      <c r="AC43" s="293" t="str">
        <f t="shared" si="28"/>
        <v/>
      </c>
      <c r="AD43" s="293" t="str">
        <f t="shared" si="28"/>
        <v/>
      </c>
      <c r="AE43" s="293" t="str">
        <f t="shared" si="28"/>
        <v/>
      </c>
      <c r="AF43" s="293" t="str">
        <f t="shared" si="28"/>
        <v/>
      </c>
      <c r="AG43" s="293" t="str">
        <f t="shared" si="28"/>
        <v/>
      </c>
      <c r="AH43" s="293" t="str">
        <f t="shared" si="28"/>
        <v/>
      </c>
      <c r="AI43" s="293" t="str">
        <f t="shared" si="29"/>
        <v/>
      </c>
      <c r="AJ43" s="293" t="str">
        <f t="shared" si="29"/>
        <v/>
      </c>
      <c r="AK43" s="293" t="str">
        <f t="shared" si="29"/>
        <v/>
      </c>
      <c r="AL43" s="293" t="str">
        <f t="shared" si="29"/>
        <v/>
      </c>
      <c r="AM43" s="293" t="str">
        <f t="shared" si="29"/>
        <v/>
      </c>
      <c r="AN43" s="293" t="str">
        <f t="shared" si="29"/>
        <v/>
      </c>
      <c r="AO43" s="293" t="str">
        <f t="shared" si="29"/>
        <v/>
      </c>
      <c r="AP43" s="293" t="str">
        <f t="shared" si="29"/>
        <v/>
      </c>
      <c r="AQ43" s="293" t="str">
        <f t="shared" si="29"/>
        <v/>
      </c>
      <c r="AR43" s="293" t="str">
        <f t="shared" si="29"/>
        <v/>
      </c>
      <c r="AS43" s="293" t="str">
        <f t="shared" si="30"/>
        <v/>
      </c>
      <c r="AT43" s="293" t="str">
        <f t="shared" si="30"/>
        <v/>
      </c>
      <c r="AU43" s="293" t="str">
        <f t="shared" si="30"/>
        <v/>
      </c>
      <c r="AV43" s="293" t="str">
        <f t="shared" si="30"/>
        <v/>
      </c>
      <c r="AW43" s="293" t="str">
        <f t="shared" si="30"/>
        <v/>
      </c>
      <c r="AX43" s="293" t="str">
        <f t="shared" si="30"/>
        <v/>
      </c>
      <c r="AY43" s="293" t="str">
        <f t="shared" si="30"/>
        <v/>
      </c>
      <c r="AZ43" s="293" t="str">
        <f t="shared" si="30"/>
        <v/>
      </c>
      <c r="BA43" s="293" t="str">
        <f t="shared" si="30"/>
        <v/>
      </c>
      <c r="BB43" s="293" t="str">
        <f t="shared" si="30"/>
        <v/>
      </c>
      <c r="BC43" s="293" t="str">
        <f t="shared" si="31"/>
        <v/>
      </c>
      <c r="BD43" s="293" t="str">
        <f t="shared" si="31"/>
        <v/>
      </c>
      <c r="BE43" s="293" t="str">
        <f t="shared" si="31"/>
        <v/>
      </c>
      <c r="BF43" s="293" t="str">
        <f t="shared" si="31"/>
        <v/>
      </c>
      <c r="BG43" s="293" t="str">
        <f t="shared" si="31"/>
        <v/>
      </c>
      <c r="BH43" s="293" t="str">
        <f t="shared" si="31"/>
        <v/>
      </c>
      <c r="BI43" s="293" t="str">
        <f t="shared" si="31"/>
        <v/>
      </c>
      <c r="BJ43" s="293" t="str">
        <f t="shared" si="31"/>
        <v/>
      </c>
      <c r="BK43" s="293" t="str">
        <f t="shared" si="31"/>
        <v/>
      </c>
      <c r="BL43" s="293" t="str">
        <f t="shared" si="31"/>
        <v/>
      </c>
      <c r="BM43" s="293" t="str">
        <f t="shared" si="32"/>
        <v/>
      </c>
      <c r="BN43" s="293" t="str">
        <f t="shared" si="32"/>
        <v/>
      </c>
      <c r="BO43" s="293" t="str">
        <f t="shared" si="32"/>
        <v/>
      </c>
      <c r="BP43" s="293" t="str">
        <f t="shared" si="32"/>
        <v/>
      </c>
      <c r="BQ43" s="293" t="str">
        <f t="shared" si="32"/>
        <v/>
      </c>
      <c r="BR43" s="293" t="str">
        <f t="shared" si="32"/>
        <v/>
      </c>
      <c r="BS43" s="293" t="str">
        <f t="shared" si="32"/>
        <v/>
      </c>
      <c r="BT43" s="293" t="str">
        <f t="shared" si="32"/>
        <v/>
      </c>
      <c r="BU43" s="293" t="str">
        <f t="shared" si="32"/>
        <v/>
      </c>
      <c r="BV43" s="293" t="str">
        <f t="shared" si="32"/>
        <v/>
      </c>
      <c r="BW43" s="293" t="str">
        <f t="shared" si="33"/>
        <v/>
      </c>
      <c r="BX43" s="293" t="str">
        <f t="shared" si="33"/>
        <v/>
      </c>
      <c r="BY43" s="293" t="str">
        <f t="shared" si="33"/>
        <v/>
      </c>
      <c r="BZ43" s="293" t="str">
        <f t="shared" si="33"/>
        <v/>
      </c>
      <c r="CA43" s="293" t="str">
        <f t="shared" si="33"/>
        <v/>
      </c>
      <c r="CB43" s="293" t="str">
        <f t="shared" si="33"/>
        <v/>
      </c>
      <c r="CC43" s="293" t="str">
        <f t="shared" si="33"/>
        <v/>
      </c>
      <c r="CD43" s="293" t="str">
        <f t="shared" si="33"/>
        <v/>
      </c>
      <c r="CE43" s="293" t="str">
        <f t="shared" si="33"/>
        <v/>
      </c>
      <c r="CF43" s="293" t="str">
        <f t="shared" si="33"/>
        <v/>
      </c>
      <c r="CG43" s="293" t="str">
        <f t="shared" si="34"/>
        <v/>
      </c>
      <c r="CH43" s="293" t="str">
        <f t="shared" si="34"/>
        <v/>
      </c>
      <c r="CI43" s="293" t="str">
        <f t="shared" si="34"/>
        <v/>
      </c>
      <c r="CJ43" s="293" t="str">
        <f t="shared" si="34"/>
        <v/>
      </c>
      <c r="CK43" s="293" t="str">
        <f t="shared" si="34"/>
        <v/>
      </c>
      <c r="CL43" s="293" t="str">
        <f t="shared" si="34"/>
        <v/>
      </c>
      <c r="CM43" s="293" t="str">
        <f t="shared" si="34"/>
        <v/>
      </c>
      <c r="CN43" s="293" t="str">
        <f t="shared" si="34"/>
        <v/>
      </c>
      <c r="CO43" s="293" t="str">
        <f t="shared" si="34"/>
        <v/>
      </c>
      <c r="CP43" s="293" t="str">
        <f t="shared" si="34"/>
        <v/>
      </c>
      <c r="CQ43" s="293" t="str">
        <f t="shared" si="35"/>
        <v/>
      </c>
      <c r="CR43" s="293" t="str">
        <f t="shared" si="35"/>
        <v/>
      </c>
      <c r="CS43" s="293" t="str">
        <f t="shared" si="35"/>
        <v/>
      </c>
      <c r="CT43" s="293" t="str">
        <f t="shared" si="35"/>
        <v/>
      </c>
      <c r="CU43" s="293" t="str">
        <f t="shared" si="35"/>
        <v/>
      </c>
      <c r="CV43" s="293" t="str">
        <f t="shared" si="35"/>
        <v/>
      </c>
      <c r="CW43" s="293" t="str">
        <f t="shared" si="35"/>
        <v/>
      </c>
      <c r="CX43" s="293" t="str">
        <f t="shared" si="35"/>
        <v/>
      </c>
      <c r="CY43" s="293" t="str">
        <f t="shared" si="35"/>
        <v/>
      </c>
      <c r="CZ43" s="293" t="str">
        <f t="shared" si="35"/>
        <v/>
      </c>
      <c r="DA43" s="293" t="str">
        <f t="shared" si="36"/>
        <v/>
      </c>
      <c r="DB43" s="293" t="str">
        <f t="shared" si="36"/>
        <v/>
      </c>
      <c r="DC43" s="293" t="str">
        <f t="shared" si="36"/>
        <v/>
      </c>
      <c r="DD43" s="293" t="str">
        <f t="shared" si="36"/>
        <v/>
      </c>
      <c r="DE43" s="293" t="str">
        <f t="shared" si="36"/>
        <v/>
      </c>
      <c r="DF43" s="293" t="str">
        <f t="shared" si="36"/>
        <v/>
      </c>
      <c r="DG43" s="293" t="str">
        <f t="shared" si="36"/>
        <v/>
      </c>
      <c r="DH43" s="293" t="str">
        <f t="shared" si="36"/>
        <v/>
      </c>
      <c r="DI43" s="293" t="str">
        <f t="shared" si="36"/>
        <v/>
      </c>
      <c r="DJ43" s="293" t="str">
        <f t="shared" si="36"/>
        <v/>
      </c>
      <c r="DK43" s="293" t="str">
        <f t="shared" si="37"/>
        <v/>
      </c>
      <c r="DL43" s="293" t="str">
        <f t="shared" si="37"/>
        <v/>
      </c>
      <c r="DM43" s="293" t="str">
        <f t="shared" si="37"/>
        <v/>
      </c>
      <c r="DN43" s="293" t="str">
        <f t="shared" si="37"/>
        <v/>
      </c>
      <c r="DO43" s="293" t="str">
        <f t="shared" si="37"/>
        <v/>
      </c>
      <c r="DP43" s="293" t="str">
        <f t="shared" si="37"/>
        <v/>
      </c>
      <c r="DQ43" s="293" t="str">
        <f t="shared" si="37"/>
        <v/>
      </c>
      <c r="DR43" s="293" t="str">
        <f t="shared" si="37"/>
        <v/>
      </c>
      <c r="DS43" s="293" t="str">
        <f t="shared" si="37"/>
        <v/>
      </c>
      <c r="DT43" s="293" t="str">
        <f t="shared" si="37"/>
        <v/>
      </c>
      <c r="DU43" s="293" t="str">
        <f t="shared" si="38"/>
        <v/>
      </c>
      <c r="DV43" s="293" t="str">
        <f t="shared" si="38"/>
        <v/>
      </c>
      <c r="DW43" s="293" t="str">
        <f t="shared" si="38"/>
        <v/>
      </c>
      <c r="DX43" s="293" t="str">
        <f t="shared" si="38"/>
        <v/>
      </c>
      <c r="DY43" s="293" t="str">
        <f t="shared" si="38"/>
        <v/>
      </c>
      <c r="DZ43" s="293" t="str">
        <f t="shared" si="38"/>
        <v/>
      </c>
      <c r="EA43" s="293" t="str">
        <f t="shared" si="38"/>
        <v/>
      </c>
      <c r="EB43" s="293" t="str">
        <f t="shared" si="38"/>
        <v/>
      </c>
      <c r="EC43" s="293" t="str">
        <f t="shared" si="38"/>
        <v/>
      </c>
      <c r="ED43" s="293" t="str">
        <f t="shared" si="38"/>
        <v/>
      </c>
      <c r="EE43" s="293" t="str">
        <f t="shared" si="38"/>
        <v/>
      </c>
      <c r="EF43" s="293" t="str">
        <f t="shared" si="38"/>
        <v/>
      </c>
      <c r="EG43" s="293" t="str">
        <f t="shared" si="38"/>
        <v/>
      </c>
      <c r="EH43" s="293" t="str">
        <f t="shared" si="38"/>
        <v/>
      </c>
      <c r="EI43" s="293" t="str">
        <f t="shared" si="38"/>
        <v/>
      </c>
    </row>
    <row r="44" spans="1:139">
      <c r="A44" s="403"/>
      <c r="B44" s="345"/>
      <c r="C44" s="401" t="str">
        <f t="shared" si="18"/>
        <v/>
      </c>
      <c r="D44" s="401"/>
      <c r="E44" s="401"/>
      <c r="F44" s="293" t="str">
        <f t="shared" si="19"/>
        <v/>
      </c>
      <c r="G44" s="293" t="str">
        <f t="shared" si="20"/>
        <v/>
      </c>
      <c r="H44" s="293" t="str">
        <f t="shared" si="21"/>
        <v/>
      </c>
      <c r="I44" s="293" t="str">
        <f t="shared" si="22"/>
        <v/>
      </c>
      <c r="J44" s="293" t="str">
        <f t="shared" si="23"/>
        <v/>
      </c>
      <c r="K44" s="293" t="str">
        <f t="shared" si="24"/>
        <v/>
      </c>
      <c r="L44" s="293" t="str">
        <f t="shared" si="25"/>
        <v/>
      </c>
      <c r="M44" s="294" t="str">
        <f t="shared" si="26"/>
        <v/>
      </c>
      <c r="N44" s="291"/>
      <c r="O44" s="295" t="str">
        <f t="shared" si="27"/>
        <v/>
      </c>
      <c r="P44" s="293" t="str">
        <f t="shared" si="27"/>
        <v/>
      </c>
      <c r="Q44" s="293" t="str">
        <f t="shared" si="27"/>
        <v/>
      </c>
      <c r="R44" s="293" t="str">
        <f t="shared" si="27"/>
        <v/>
      </c>
      <c r="S44" s="293" t="str">
        <f t="shared" si="27"/>
        <v/>
      </c>
      <c r="T44" s="293" t="str">
        <f t="shared" si="27"/>
        <v/>
      </c>
      <c r="U44" s="293" t="str">
        <f t="shared" si="27"/>
        <v/>
      </c>
      <c r="V44" s="293" t="str">
        <f t="shared" si="27"/>
        <v/>
      </c>
      <c r="W44" s="293" t="str">
        <f t="shared" si="27"/>
        <v/>
      </c>
      <c r="X44" s="293" t="str">
        <f t="shared" si="27"/>
        <v/>
      </c>
      <c r="Y44" s="293" t="str">
        <f t="shared" si="28"/>
        <v/>
      </c>
      <c r="Z44" s="293" t="str">
        <f t="shared" si="28"/>
        <v/>
      </c>
      <c r="AA44" s="293" t="str">
        <f t="shared" si="28"/>
        <v/>
      </c>
      <c r="AB44" s="293" t="str">
        <f t="shared" si="28"/>
        <v/>
      </c>
      <c r="AC44" s="293" t="str">
        <f t="shared" si="28"/>
        <v/>
      </c>
      <c r="AD44" s="293" t="str">
        <f t="shared" si="28"/>
        <v/>
      </c>
      <c r="AE44" s="293" t="str">
        <f t="shared" si="28"/>
        <v/>
      </c>
      <c r="AF44" s="293" t="str">
        <f t="shared" si="28"/>
        <v/>
      </c>
      <c r="AG44" s="293" t="str">
        <f t="shared" si="28"/>
        <v/>
      </c>
      <c r="AH44" s="293" t="str">
        <f t="shared" si="28"/>
        <v/>
      </c>
      <c r="AI44" s="293" t="str">
        <f t="shared" si="29"/>
        <v/>
      </c>
      <c r="AJ44" s="293" t="str">
        <f t="shared" si="29"/>
        <v/>
      </c>
      <c r="AK44" s="293" t="str">
        <f t="shared" si="29"/>
        <v/>
      </c>
      <c r="AL44" s="293" t="str">
        <f t="shared" si="29"/>
        <v/>
      </c>
      <c r="AM44" s="293" t="str">
        <f t="shared" si="29"/>
        <v/>
      </c>
      <c r="AN44" s="293" t="str">
        <f t="shared" si="29"/>
        <v/>
      </c>
      <c r="AO44" s="293" t="str">
        <f t="shared" si="29"/>
        <v/>
      </c>
      <c r="AP44" s="293" t="str">
        <f t="shared" si="29"/>
        <v/>
      </c>
      <c r="AQ44" s="293" t="str">
        <f t="shared" si="29"/>
        <v/>
      </c>
      <c r="AR44" s="293" t="str">
        <f t="shared" si="29"/>
        <v/>
      </c>
      <c r="AS44" s="293" t="str">
        <f t="shared" si="30"/>
        <v/>
      </c>
      <c r="AT44" s="293" t="str">
        <f t="shared" si="30"/>
        <v/>
      </c>
      <c r="AU44" s="293" t="str">
        <f t="shared" si="30"/>
        <v/>
      </c>
      <c r="AV44" s="293" t="str">
        <f t="shared" si="30"/>
        <v/>
      </c>
      <c r="AW44" s="293" t="str">
        <f t="shared" si="30"/>
        <v/>
      </c>
      <c r="AX44" s="293" t="str">
        <f t="shared" si="30"/>
        <v/>
      </c>
      <c r="AY44" s="293" t="str">
        <f t="shared" si="30"/>
        <v/>
      </c>
      <c r="AZ44" s="293" t="str">
        <f t="shared" si="30"/>
        <v/>
      </c>
      <c r="BA44" s="293" t="str">
        <f t="shared" si="30"/>
        <v/>
      </c>
      <c r="BB44" s="293" t="str">
        <f t="shared" si="30"/>
        <v/>
      </c>
      <c r="BC44" s="293" t="str">
        <f t="shared" si="31"/>
        <v/>
      </c>
      <c r="BD44" s="293" t="str">
        <f t="shared" si="31"/>
        <v/>
      </c>
      <c r="BE44" s="293" t="str">
        <f t="shared" si="31"/>
        <v/>
      </c>
      <c r="BF44" s="293" t="str">
        <f t="shared" si="31"/>
        <v/>
      </c>
      <c r="BG44" s="293" t="str">
        <f t="shared" si="31"/>
        <v/>
      </c>
      <c r="BH44" s="293" t="str">
        <f t="shared" si="31"/>
        <v/>
      </c>
      <c r="BI44" s="293" t="str">
        <f t="shared" si="31"/>
        <v/>
      </c>
      <c r="BJ44" s="293" t="str">
        <f t="shared" si="31"/>
        <v/>
      </c>
      <c r="BK44" s="293" t="str">
        <f t="shared" si="31"/>
        <v/>
      </c>
      <c r="BL44" s="293" t="str">
        <f t="shared" si="31"/>
        <v/>
      </c>
      <c r="BM44" s="293" t="str">
        <f t="shared" si="32"/>
        <v/>
      </c>
      <c r="BN44" s="293" t="str">
        <f t="shared" si="32"/>
        <v/>
      </c>
      <c r="BO44" s="293" t="str">
        <f t="shared" si="32"/>
        <v/>
      </c>
      <c r="BP44" s="293" t="str">
        <f t="shared" si="32"/>
        <v/>
      </c>
      <c r="BQ44" s="293" t="str">
        <f t="shared" si="32"/>
        <v/>
      </c>
      <c r="BR44" s="293" t="str">
        <f t="shared" si="32"/>
        <v/>
      </c>
      <c r="BS44" s="293" t="str">
        <f t="shared" si="32"/>
        <v/>
      </c>
      <c r="BT44" s="293" t="str">
        <f t="shared" si="32"/>
        <v/>
      </c>
      <c r="BU44" s="293" t="str">
        <f t="shared" si="32"/>
        <v/>
      </c>
      <c r="BV44" s="293" t="str">
        <f t="shared" si="32"/>
        <v/>
      </c>
      <c r="BW44" s="293" t="str">
        <f t="shared" si="33"/>
        <v/>
      </c>
      <c r="BX44" s="293" t="str">
        <f t="shared" si="33"/>
        <v/>
      </c>
      <c r="BY44" s="293" t="str">
        <f t="shared" si="33"/>
        <v/>
      </c>
      <c r="BZ44" s="293" t="str">
        <f t="shared" si="33"/>
        <v/>
      </c>
      <c r="CA44" s="293" t="str">
        <f t="shared" si="33"/>
        <v/>
      </c>
      <c r="CB44" s="293" t="str">
        <f t="shared" si="33"/>
        <v/>
      </c>
      <c r="CC44" s="293" t="str">
        <f t="shared" si="33"/>
        <v/>
      </c>
      <c r="CD44" s="293" t="str">
        <f t="shared" si="33"/>
        <v/>
      </c>
      <c r="CE44" s="293" t="str">
        <f t="shared" si="33"/>
        <v/>
      </c>
      <c r="CF44" s="293" t="str">
        <f t="shared" si="33"/>
        <v/>
      </c>
      <c r="CG44" s="293" t="str">
        <f t="shared" si="34"/>
        <v/>
      </c>
      <c r="CH44" s="293" t="str">
        <f t="shared" si="34"/>
        <v/>
      </c>
      <c r="CI44" s="293" t="str">
        <f t="shared" si="34"/>
        <v/>
      </c>
      <c r="CJ44" s="293" t="str">
        <f t="shared" si="34"/>
        <v/>
      </c>
      <c r="CK44" s="293" t="str">
        <f t="shared" si="34"/>
        <v/>
      </c>
      <c r="CL44" s="293" t="str">
        <f t="shared" si="34"/>
        <v/>
      </c>
      <c r="CM44" s="293" t="str">
        <f t="shared" si="34"/>
        <v/>
      </c>
      <c r="CN44" s="293" t="str">
        <f t="shared" si="34"/>
        <v/>
      </c>
      <c r="CO44" s="293" t="str">
        <f t="shared" si="34"/>
        <v/>
      </c>
      <c r="CP44" s="293" t="str">
        <f t="shared" si="34"/>
        <v/>
      </c>
      <c r="CQ44" s="293" t="str">
        <f t="shared" si="35"/>
        <v/>
      </c>
      <c r="CR44" s="293" t="str">
        <f t="shared" si="35"/>
        <v/>
      </c>
      <c r="CS44" s="293" t="str">
        <f t="shared" si="35"/>
        <v/>
      </c>
      <c r="CT44" s="293" t="str">
        <f t="shared" si="35"/>
        <v/>
      </c>
      <c r="CU44" s="293" t="str">
        <f t="shared" si="35"/>
        <v/>
      </c>
      <c r="CV44" s="293" t="str">
        <f t="shared" si="35"/>
        <v/>
      </c>
      <c r="CW44" s="293" t="str">
        <f t="shared" si="35"/>
        <v/>
      </c>
      <c r="CX44" s="293" t="str">
        <f t="shared" si="35"/>
        <v/>
      </c>
      <c r="CY44" s="293" t="str">
        <f t="shared" si="35"/>
        <v/>
      </c>
      <c r="CZ44" s="293" t="str">
        <f t="shared" si="35"/>
        <v/>
      </c>
      <c r="DA44" s="293" t="str">
        <f t="shared" si="36"/>
        <v/>
      </c>
      <c r="DB44" s="293" t="str">
        <f t="shared" si="36"/>
        <v/>
      </c>
      <c r="DC44" s="293" t="str">
        <f t="shared" si="36"/>
        <v/>
      </c>
      <c r="DD44" s="293" t="str">
        <f t="shared" si="36"/>
        <v/>
      </c>
      <c r="DE44" s="293" t="str">
        <f t="shared" si="36"/>
        <v/>
      </c>
      <c r="DF44" s="293" t="str">
        <f t="shared" si="36"/>
        <v/>
      </c>
      <c r="DG44" s="293" t="str">
        <f t="shared" si="36"/>
        <v/>
      </c>
      <c r="DH44" s="293" t="str">
        <f t="shared" si="36"/>
        <v/>
      </c>
      <c r="DI44" s="293" t="str">
        <f t="shared" si="36"/>
        <v/>
      </c>
      <c r="DJ44" s="293" t="str">
        <f t="shared" si="36"/>
        <v/>
      </c>
      <c r="DK44" s="293" t="str">
        <f t="shared" si="37"/>
        <v/>
      </c>
      <c r="DL44" s="293" t="str">
        <f t="shared" si="37"/>
        <v/>
      </c>
      <c r="DM44" s="293" t="str">
        <f t="shared" si="37"/>
        <v/>
      </c>
      <c r="DN44" s="293" t="str">
        <f t="shared" si="37"/>
        <v/>
      </c>
      <c r="DO44" s="293" t="str">
        <f t="shared" si="37"/>
        <v/>
      </c>
      <c r="DP44" s="293" t="str">
        <f t="shared" si="37"/>
        <v/>
      </c>
      <c r="DQ44" s="293" t="str">
        <f t="shared" si="37"/>
        <v/>
      </c>
      <c r="DR44" s="293" t="str">
        <f t="shared" si="37"/>
        <v/>
      </c>
      <c r="DS44" s="293" t="str">
        <f t="shared" si="37"/>
        <v/>
      </c>
      <c r="DT44" s="293" t="str">
        <f t="shared" si="37"/>
        <v/>
      </c>
      <c r="DU44" s="293" t="str">
        <f t="shared" si="38"/>
        <v/>
      </c>
      <c r="DV44" s="293" t="str">
        <f t="shared" si="38"/>
        <v/>
      </c>
      <c r="DW44" s="293" t="str">
        <f t="shared" si="38"/>
        <v/>
      </c>
      <c r="DX44" s="293" t="str">
        <f t="shared" si="38"/>
        <v/>
      </c>
      <c r="DY44" s="293" t="str">
        <f t="shared" si="38"/>
        <v/>
      </c>
      <c r="DZ44" s="293" t="str">
        <f t="shared" si="38"/>
        <v/>
      </c>
      <c r="EA44" s="293" t="str">
        <f t="shared" si="38"/>
        <v/>
      </c>
      <c r="EB44" s="293" t="str">
        <f t="shared" si="38"/>
        <v/>
      </c>
      <c r="EC44" s="293" t="str">
        <f t="shared" si="38"/>
        <v/>
      </c>
      <c r="ED44" s="293" t="str">
        <f t="shared" si="38"/>
        <v/>
      </c>
      <c r="EE44" s="293" t="str">
        <f t="shared" si="38"/>
        <v/>
      </c>
      <c r="EF44" s="293" t="str">
        <f t="shared" si="38"/>
        <v/>
      </c>
      <c r="EG44" s="293" t="str">
        <f t="shared" si="38"/>
        <v/>
      </c>
      <c r="EH44" s="293" t="str">
        <f t="shared" si="38"/>
        <v/>
      </c>
      <c r="EI44" s="293" t="str">
        <f t="shared" si="38"/>
        <v/>
      </c>
    </row>
    <row r="45" spans="1:139">
      <c r="A45" s="403"/>
      <c r="B45" s="345"/>
      <c r="C45" s="401" t="str">
        <f t="shared" si="18"/>
        <v/>
      </c>
      <c r="D45" s="401"/>
      <c r="E45" s="401"/>
      <c r="F45" s="293" t="str">
        <f t="shared" si="19"/>
        <v/>
      </c>
      <c r="G45" s="293" t="str">
        <f t="shared" si="20"/>
        <v/>
      </c>
      <c r="H45" s="293" t="str">
        <f t="shared" si="21"/>
        <v/>
      </c>
      <c r="I45" s="293" t="str">
        <f t="shared" si="22"/>
        <v/>
      </c>
      <c r="J45" s="293" t="str">
        <f t="shared" si="23"/>
        <v/>
      </c>
      <c r="K45" s="293" t="str">
        <f t="shared" si="24"/>
        <v/>
      </c>
      <c r="L45" s="293" t="str">
        <f t="shared" si="25"/>
        <v/>
      </c>
      <c r="M45" s="294" t="str">
        <f t="shared" si="26"/>
        <v/>
      </c>
      <c r="N45" s="291"/>
      <c r="O45" s="295" t="str">
        <f t="shared" si="27"/>
        <v/>
      </c>
      <c r="P45" s="293" t="str">
        <f t="shared" si="27"/>
        <v/>
      </c>
      <c r="Q45" s="293" t="str">
        <f t="shared" si="27"/>
        <v/>
      </c>
      <c r="R45" s="293" t="str">
        <f t="shared" si="27"/>
        <v/>
      </c>
      <c r="S45" s="293" t="str">
        <f t="shared" si="27"/>
        <v/>
      </c>
      <c r="T45" s="293" t="str">
        <f t="shared" si="27"/>
        <v/>
      </c>
      <c r="U45" s="293" t="str">
        <f t="shared" si="27"/>
        <v/>
      </c>
      <c r="V45" s="293" t="str">
        <f t="shared" si="27"/>
        <v/>
      </c>
      <c r="W45" s="293" t="str">
        <f t="shared" si="27"/>
        <v/>
      </c>
      <c r="X45" s="293" t="str">
        <f t="shared" si="27"/>
        <v/>
      </c>
      <c r="Y45" s="293" t="str">
        <f t="shared" si="28"/>
        <v/>
      </c>
      <c r="Z45" s="293" t="str">
        <f t="shared" si="28"/>
        <v/>
      </c>
      <c r="AA45" s="293" t="str">
        <f t="shared" si="28"/>
        <v/>
      </c>
      <c r="AB45" s="293" t="str">
        <f t="shared" si="28"/>
        <v/>
      </c>
      <c r="AC45" s="293" t="str">
        <f t="shared" si="28"/>
        <v/>
      </c>
      <c r="AD45" s="293" t="str">
        <f t="shared" si="28"/>
        <v/>
      </c>
      <c r="AE45" s="293" t="str">
        <f t="shared" si="28"/>
        <v/>
      </c>
      <c r="AF45" s="293" t="str">
        <f t="shared" si="28"/>
        <v/>
      </c>
      <c r="AG45" s="293" t="str">
        <f t="shared" si="28"/>
        <v/>
      </c>
      <c r="AH45" s="293" t="str">
        <f t="shared" si="28"/>
        <v/>
      </c>
      <c r="AI45" s="293" t="str">
        <f t="shared" si="29"/>
        <v/>
      </c>
      <c r="AJ45" s="293" t="str">
        <f t="shared" si="29"/>
        <v/>
      </c>
      <c r="AK45" s="293" t="str">
        <f t="shared" si="29"/>
        <v/>
      </c>
      <c r="AL45" s="293" t="str">
        <f t="shared" si="29"/>
        <v/>
      </c>
      <c r="AM45" s="293" t="str">
        <f t="shared" si="29"/>
        <v/>
      </c>
      <c r="AN45" s="293" t="str">
        <f t="shared" si="29"/>
        <v/>
      </c>
      <c r="AO45" s="293" t="str">
        <f t="shared" si="29"/>
        <v/>
      </c>
      <c r="AP45" s="293" t="str">
        <f t="shared" si="29"/>
        <v/>
      </c>
      <c r="AQ45" s="293" t="str">
        <f t="shared" si="29"/>
        <v/>
      </c>
      <c r="AR45" s="293" t="str">
        <f t="shared" si="29"/>
        <v/>
      </c>
      <c r="AS45" s="293" t="str">
        <f t="shared" si="30"/>
        <v/>
      </c>
      <c r="AT45" s="293" t="str">
        <f t="shared" si="30"/>
        <v/>
      </c>
      <c r="AU45" s="293" t="str">
        <f t="shared" si="30"/>
        <v/>
      </c>
      <c r="AV45" s="293" t="str">
        <f t="shared" si="30"/>
        <v/>
      </c>
      <c r="AW45" s="293" t="str">
        <f t="shared" si="30"/>
        <v/>
      </c>
      <c r="AX45" s="293" t="str">
        <f t="shared" si="30"/>
        <v/>
      </c>
      <c r="AY45" s="293" t="str">
        <f t="shared" si="30"/>
        <v/>
      </c>
      <c r="AZ45" s="293" t="str">
        <f t="shared" si="30"/>
        <v/>
      </c>
      <c r="BA45" s="293" t="str">
        <f t="shared" si="30"/>
        <v/>
      </c>
      <c r="BB45" s="293" t="str">
        <f t="shared" si="30"/>
        <v/>
      </c>
      <c r="BC45" s="293" t="str">
        <f t="shared" si="31"/>
        <v/>
      </c>
      <c r="BD45" s="293" t="str">
        <f t="shared" si="31"/>
        <v/>
      </c>
      <c r="BE45" s="293" t="str">
        <f t="shared" si="31"/>
        <v/>
      </c>
      <c r="BF45" s="293" t="str">
        <f t="shared" si="31"/>
        <v/>
      </c>
      <c r="BG45" s="293" t="str">
        <f t="shared" si="31"/>
        <v/>
      </c>
      <c r="BH45" s="293" t="str">
        <f t="shared" si="31"/>
        <v/>
      </c>
      <c r="BI45" s="293" t="str">
        <f t="shared" si="31"/>
        <v/>
      </c>
      <c r="BJ45" s="293" t="str">
        <f t="shared" si="31"/>
        <v/>
      </c>
      <c r="BK45" s="293" t="str">
        <f t="shared" si="31"/>
        <v/>
      </c>
      <c r="BL45" s="293" t="str">
        <f t="shared" si="31"/>
        <v/>
      </c>
      <c r="BM45" s="293" t="str">
        <f t="shared" si="32"/>
        <v/>
      </c>
      <c r="BN45" s="293" t="str">
        <f t="shared" si="32"/>
        <v/>
      </c>
      <c r="BO45" s="293" t="str">
        <f t="shared" si="32"/>
        <v/>
      </c>
      <c r="BP45" s="293" t="str">
        <f t="shared" si="32"/>
        <v/>
      </c>
      <c r="BQ45" s="293" t="str">
        <f t="shared" si="32"/>
        <v/>
      </c>
      <c r="BR45" s="293" t="str">
        <f t="shared" si="32"/>
        <v/>
      </c>
      <c r="BS45" s="293" t="str">
        <f t="shared" si="32"/>
        <v/>
      </c>
      <c r="BT45" s="293" t="str">
        <f t="shared" si="32"/>
        <v/>
      </c>
      <c r="BU45" s="293" t="str">
        <f t="shared" si="32"/>
        <v/>
      </c>
      <c r="BV45" s="293" t="str">
        <f t="shared" si="32"/>
        <v/>
      </c>
      <c r="BW45" s="293" t="str">
        <f t="shared" si="33"/>
        <v/>
      </c>
      <c r="BX45" s="293" t="str">
        <f t="shared" si="33"/>
        <v/>
      </c>
      <c r="BY45" s="293" t="str">
        <f t="shared" si="33"/>
        <v/>
      </c>
      <c r="BZ45" s="293" t="str">
        <f t="shared" si="33"/>
        <v/>
      </c>
      <c r="CA45" s="293" t="str">
        <f t="shared" si="33"/>
        <v/>
      </c>
      <c r="CB45" s="293" t="str">
        <f t="shared" si="33"/>
        <v/>
      </c>
      <c r="CC45" s="293" t="str">
        <f t="shared" si="33"/>
        <v/>
      </c>
      <c r="CD45" s="293" t="str">
        <f t="shared" si="33"/>
        <v/>
      </c>
      <c r="CE45" s="293" t="str">
        <f t="shared" si="33"/>
        <v/>
      </c>
      <c r="CF45" s="293" t="str">
        <f t="shared" si="33"/>
        <v/>
      </c>
      <c r="CG45" s="293" t="str">
        <f t="shared" si="34"/>
        <v/>
      </c>
      <c r="CH45" s="293" t="str">
        <f t="shared" si="34"/>
        <v/>
      </c>
      <c r="CI45" s="293" t="str">
        <f t="shared" si="34"/>
        <v/>
      </c>
      <c r="CJ45" s="293" t="str">
        <f t="shared" si="34"/>
        <v/>
      </c>
      <c r="CK45" s="293" t="str">
        <f t="shared" si="34"/>
        <v/>
      </c>
      <c r="CL45" s="293" t="str">
        <f t="shared" si="34"/>
        <v/>
      </c>
      <c r="CM45" s="293" t="str">
        <f t="shared" si="34"/>
        <v/>
      </c>
      <c r="CN45" s="293" t="str">
        <f t="shared" si="34"/>
        <v/>
      </c>
      <c r="CO45" s="293" t="str">
        <f t="shared" si="34"/>
        <v/>
      </c>
      <c r="CP45" s="293" t="str">
        <f t="shared" si="34"/>
        <v/>
      </c>
      <c r="CQ45" s="293" t="str">
        <f t="shared" si="35"/>
        <v/>
      </c>
      <c r="CR45" s="293" t="str">
        <f t="shared" si="35"/>
        <v/>
      </c>
      <c r="CS45" s="293" t="str">
        <f t="shared" si="35"/>
        <v/>
      </c>
      <c r="CT45" s="293" t="str">
        <f t="shared" si="35"/>
        <v/>
      </c>
      <c r="CU45" s="293" t="str">
        <f t="shared" si="35"/>
        <v/>
      </c>
      <c r="CV45" s="293" t="str">
        <f t="shared" si="35"/>
        <v/>
      </c>
      <c r="CW45" s="293" t="str">
        <f t="shared" si="35"/>
        <v/>
      </c>
      <c r="CX45" s="293" t="str">
        <f t="shared" si="35"/>
        <v/>
      </c>
      <c r="CY45" s="293" t="str">
        <f t="shared" si="35"/>
        <v/>
      </c>
      <c r="CZ45" s="293" t="str">
        <f t="shared" si="35"/>
        <v/>
      </c>
      <c r="DA45" s="293" t="str">
        <f t="shared" si="36"/>
        <v/>
      </c>
      <c r="DB45" s="293" t="str">
        <f t="shared" si="36"/>
        <v/>
      </c>
      <c r="DC45" s="293" t="str">
        <f t="shared" si="36"/>
        <v/>
      </c>
      <c r="DD45" s="293" t="str">
        <f t="shared" si="36"/>
        <v/>
      </c>
      <c r="DE45" s="293" t="str">
        <f t="shared" si="36"/>
        <v/>
      </c>
      <c r="DF45" s="293" t="str">
        <f t="shared" si="36"/>
        <v/>
      </c>
      <c r="DG45" s="293" t="str">
        <f t="shared" si="36"/>
        <v/>
      </c>
      <c r="DH45" s="293" t="str">
        <f t="shared" si="36"/>
        <v/>
      </c>
      <c r="DI45" s="293" t="str">
        <f t="shared" si="36"/>
        <v/>
      </c>
      <c r="DJ45" s="293" t="str">
        <f t="shared" si="36"/>
        <v/>
      </c>
      <c r="DK45" s="293" t="str">
        <f t="shared" si="37"/>
        <v/>
      </c>
      <c r="DL45" s="293" t="str">
        <f t="shared" si="37"/>
        <v/>
      </c>
      <c r="DM45" s="293" t="str">
        <f t="shared" si="37"/>
        <v/>
      </c>
      <c r="DN45" s="293" t="str">
        <f t="shared" si="37"/>
        <v/>
      </c>
      <c r="DO45" s="293" t="str">
        <f t="shared" si="37"/>
        <v/>
      </c>
      <c r="DP45" s="293" t="str">
        <f t="shared" si="37"/>
        <v/>
      </c>
      <c r="DQ45" s="293" t="str">
        <f t="shared" si="37"/>
        <v/>
      </c>
      <c r="DR45" s="293" t="str">
        <f t="shared" si="37"/>
        <v/>
      </c>
      <c r="DS45" s="293" t="str">
        <f t="shared" si="37"/>
        <v/>
      </c>
      <c r="DT45" s="293" t="str">
        <f t="shared" si="37"/>
        <v/>
      </c>
      <c r="DU45" s="293" t="str">
        <f t="shared" si="38"/>
        <v/>
      </c>
      <c r="DV45" s="293" t="str">
        <f t="shared" si="38"/>
        <v/>
      </c>
      <c r="DW45" s="293" t="str">
        <f t="shared" si="38"/>
        <v/>
      </c>
      <c r="DX45" s="293" t="str">
        <f t="shared" si="38"/>
        <v/>
      </c>
      <c r="DY45" s="293" t="str">
        <f t="shared" si="38"/>
        <v/>
      </c>
      <c r="DZ45" s="293" t="str">
        <f t="shared" si="38"/>
        <v/>
      </c>
      <c r="EA45" s="293" t="str">
        <f t="shared" si="38"/>
        <v/>
      </c>
      <c r="EB45" s="293" t="str">
        <f t="shared" si="38"/>
        <v/>
      </c>
      <c r="EC45" s="293" t="str">
        <f t="shared" si="38"/>
        <v/>
      </c>
      <c r="ED45" s="293" t="str">
        <f t="shared" si="38"/>
        <v/>
      </c>
      <c r="EE45" s="293" t="str">
        <f t="shared" si="38"/>
        <v/>
      </c>
      <c r="EF45" s="293" t="str">
        <f t="shared" si="38"/>
        <v/>
      </c>
      <c r="EG45" s="293" t="str">
        <f t="shared" si="38"/>
        <v/>
      </c>
      <c r="EH45" s="293" t="str">
        <f t="shared" si="38"/>
        <v/>
      </c>
      <c r="EI45" s="293" t="str">
        <f t="shared" si="38"/>
        <v/>
      </c>
    </row>
    <row r="46" spans="1:139">
      <c r="A46" s="403"/>
      <c r="B46" s="345"/>
      <c r="C46" s="401" t="str">
        <f t="shared" si="18"/>
        <v/>
      </c>
      <c r="D46" s="401"/>
      <c r="E46" s="401"/>
      <c r="F46" s="293" t="str">
        <f t="shared" si="19"/>
        <v/>
      </c>
      <c r="G46" s="293" t="str">
        <f t="shared" si="20"/>
        <v/>
      </c>
      <c r="H46" s="293" t="str">
        <f t="shared" si="21"/>
        <v/>
      </c>
      <c r="I46" s="293" t="str">
        <f t="shared" si="22"/>
        <v/>
      </c>
      <c r="J46" s="293" t="str">
        <f t="shared" si="23"/>
        <v/>
      </c>
      <c r="K46" s="293" t="str">
        <f t="shared" si="24"/>
        <v/>
      </c>
      <c r="L46" s="293" t="str">
        <f t="shared" si="25"/>
        <v/>
      </c>
      <c r="M46" s="294" t="str">
        <f t="shared" si="26"/>
        <v/>
      </c>
      <c r="N46" s="291"/>
      <c r="O46" s="295" t="str">
        <f t="shared" si="27"/>
        <v/>
      </c>
      <c r="P46" s="293" t="str">
        <f t="shared" si="27"/>
        <v/>
      </c>
      <c r="Q46" s="293" t="str">
        <f t="shared" si="27"/>
        <v/>
      </c>
      <c r="R46" s="293" t="str">
        <f t="shared" si="27"/>
        <v/>
      </c>
      <c r="S46" s="293" t="str">
        <f t="shared" si="27"/>
        <v/>
      </c>
      <c r="T46" s="293" t="str">
        <f t="shared" si="27"/>
        <v/>
      </c>
      <c r="U46" s="293" t="str">
        <f t="shared" si="27"/>
        <v/>
      </c>
      <c r="V46" s="293" t="str">
        <f t="shared" si="27"/>
        <v/>
      </c>
      <c r="W46" s="293" t="str">
        <f t="shared" si="27"/>
        <v/>
      </c>
      <c r="X46" s="293" t="str">
        <f t="shared" si="27"/>
        <v/>
      </c>
      <c r="Y46" s="293" t="str">
        <f t="shared" si="28"/>
        <v/>
      </c>
      <c r="Z46" s="293" t="str">
        <f t="shared" si="28"/>
        <v/>
      </c>
      <c r="AA46" s="293" t="str">
        <f t="shared" si="28"/>
        <v/>
      </c>
      <c r="AB46" s="293" t="str">
        <f t="shared" si="28"/>
        <v/>
      </c>
      <c r="AC46" s="293" t="str">
        <f t="shared" si="28"/>
        <v/>
      </c>
      <c r="AD46" s="293" t="str">
        <f t="shared" si="28"/>
        <v/>
      </c>
      <c r="AE46" s="293" t="str">
        <f t="shared" si="28"/>
        <v/>
      </c>
      <c r="AF46" s="293" t="str">
        <f t="shared" si="28"/>
        <v/>
      </c>
      <c r="AG46" s="293" t="str">
        <f t="shared" si="28"/>
        <v/>
      </c>
      <c r="AH46" s="293" t="str">
        <f t="shared" si="28"/>
        <v/>
      </c>
      <c r="AI46" s="293" t="str">
        <f t="shared" si="29"/>
        <v/>
      </c>
      <c r="AJ46" s="293" t="str">
        <f t="shared" si="29"/>
        <v/>
      </c>
      <c r="AK46" s="293" t="str">
        <f t="shared" si="29"/>
        <v/>
      </c>
      <c r="AL46" s="293" t="str">
        <f t="shared" si="29"/>
        <v/>
      </c>
      <c r="AM46" s="293" t="str">
        <f t="shared" si="29"/>
        <v/>
      </c>
      <c r="AN46" s="293" t="str">
        <f t="shared" si="29"/>
        <v/>
      </c>
      <c r="AO46" s="293" t="str">
        <f t="shared" si="29"/>
        <v/>
      </c>
      <c r="AP46" s="293" t="str">
        <f t="shared" si="29"/>
        <v/>
      </c>
      <c r="AQ46" s="293" t="str">
        <f t="shared" si="29"/>
        <v/>
      </c>
      <c r="AR46" s="293" t="str">
        <f t="shared" si="29"/>
        <v/>
      </c>
      <c r="AS46" s="293" t="str">
        <f t="shared" si="30"/>
        <v/>
      </c>
      <c r="AT46" s="293" t="str">
        <f t="shared" si="30"/>
        <v/>
      </c>
      <c r="AU46" s="293" t="str">
        <f t="shared" si="30"/>
        <v/>
      </c>
      <c r="AV46" s="293" t="str">
        <f t="shared" si="30"/>
        <v/>
      </c>
      <c r="AW46" s="293" t="str">
        <f t="shared" si="30"/>
        <v/>
      </c>
      <c r="AX46" s="293" t="str">
        <f t="shared" si="30"/>
        <v/>
      </c>
      <c r="AY46" s="293" t="str">
        <f t="shared" si="30"/>
        <v/>
      </c>
      <c r="AZ46" s="293" t="str">
        <f t="shared" si="30"/>
        <v/>
      </c>
      <c r="BA46" s="293" t="str">
        <f t="shared" si="30"/>
        <v/>
      </c>
      <c r="BB46" s="293" t="str">
        <f t="shared" si="30"/>
        <v/>
      </c>
      <c r="BC46" s="293" t="str">
        <f t="shared" si="31"/>
        <v/>
      </c>
      <c r="BD46" s="293" t="str">
        <f t="shared" si="31"/>
        <v/>
      </c>
      <c r="BE46" s="293" t="str">
        <f t="shared" si="31"/>
        <v/>
      </c>
      <c r="BF46" s="293" t="str">
        <f t="shared" si="31"/>
        <v/>
      </c>
      <c r="BG46" s="293" t="str">
        <f t="shared" si="31"/>
        <v/>
      </c>
      <c r="BH46" s="293" t="str">
        <f t="shared" si="31"/>
        <v/>
      </c>
      <c r="BI46" s="293" t="str">
        <f t="shared" si="31"/>
        <v/>
      </c>
      <c r="BJ46" s="293" t="str">
        <f t="shared" si="31"/>
        <v/>
      </c>
      <c r="BK46" s="293" t="str">
        <f t="shared" si="31"/>
        <v/>
      </c>
      <c r="BL46" s="293" t="str">
        <f t="shared" si="31"/>
        <v/>
      </c>
      <c r="BM46" s="293" t="str">
        <f t="shared" si="32"/>
        <v/>
      </c>
      <c r="BN46" s="293" t="str">
        <f t="shared" si="32"/>
        <v/>
      </c>
      <c r="BO46" s="293" t="str">
        <f t="shared" si="32"/>
        <v/>
      </c>
      <c r="BP46" s="293" t="str">
        <f t="shared" si="32"/>
        <v/>
      </c>
      <c r="BQ46" s="293" t="str">
        <f t="shared" si="32"/>
        <v/>
      </c>
      <c r="BR46" s="293" t="str">
        <f t="shared" si="32"/>
        <v/>
      </c>
      <c r="BS46" s="293" t="str">
        <f t="shared" si="32"/>
        <v/>
      </c>
      <c r="BT46" s="293" t="str">
        <f t="shared" si="32"/>
        <v/>
      </c>
      <c r="BU46" s="293" t="str">
        <f t="shared" si="32"/>
        <v/>
      </c>
      <c r="BV46" s="293" t="str">
        <f t="shared" si="32"/>
        <v/>
      </c>
      <c r="BW46" s="293" t="str">
        <f t="shared" si="33"/>
        <v/>
      </c>
      <c r="BX46" s="293" t="str">
        <f t="shared" si="33"/>
        <v/>
      </c>
      <c r="BY46" s="293" t="str">
        <f t="shared" si="33"/>
        <v/>
      </c>
      <c r="BZ46" s="293" t="str">
        <f t="shared" si="33"/>
        <v/>
      </c>
      <c r="CA46" s="293" t="str">
        <f t="shared" si="33"/>
        <v/>
      </c>
      <c r="CB46" s="293" t="str">
        <f t="shared" si="33"/>
        <v/>
      </c>
      <c r="CC46" s="293" t="str">
        <f t="shared" si="33"/>
        <v/>
      </c>
      <c r="CD46" s="293" t="str">
        <f t="shared" si="33"/>
        <v/>
      </c>
      <c r="CE46" s="293" t="str">
        <f t="shared" si="33"/>
        <v/>
      </c>
      <c r="CF46" s="293" t="str">
        <f t="shared" si="33"/>
        <v/>
      </c>
      <c r="CG46" s="293" t="str">
        <f t="shared" si="34"/>
        <v/>
      </c>
      <c r="CH46" s="293" t="str">
        <f t="shared" si="34"/>
        <v/>
      </c>
      <c r="CI46" s="293" t="str">
        <f t="shared" si="34"/>
        <v/>
      </c>
      <c r="CJ46" s="293" t="str">
        <f t="shared" si="34"/>
        <v/>
      </c>
      <c r="CK46" s="293" t="str">
        <f t="shared" si="34"/>
        <v/>
      </c>
      <c r="CL46" s="293" t="str">
        <f t="shared" si="34"/>
        <v/>
      </c>
      <c r="CM46" s="293" t="str">
        <f t="shared" si="34"/>
        <v/>
      </c>
      <c r="CN46" s="293" t="str">
        <f t="shared" si="34"/>
        <v/>
      </c>
      <c r="CO46" s="293" t="str">
        <f t="shared" si="34"/>
        <v/>
      </c>
      <c r="CP46" s="293" t="str">
        <f t="shared" si="34"/>
        <v/>
      </c>
      <c r="CQ46" s="293" t="str">
        <f t="shared" si="35"/>
        <v/>
      </c>
      <c r="CR46" s="293" t="str">
        <f t="shared" si="35"/>
        <v/>
      </c>
      <c r="CS46" s="293" t="str">
        <f t="shared" si="35"/>
        <v/>
      </c>
      <c r="CT46" s="293" t="str">
        <f t="shared" si="35"/>
        <v/>
      </c>
      <c r="CU46" s="293" t="str">
        <f t="shared" si="35"/>
        <v/>
      </c>
      <c r="CV46" s="293" t="str">
        <f t="shared" si="35"/>
        <v/>
      </c>
      <c r="CW46" s="293" t="str">
        <f t="shared" si="35"/>
        <v/>
      </c>
      <c r="CX46" s="293" t="str">
        <f t="shared" si="35"/>
        <v/>
      </c>
      <c r="CY46" s="293" t="str">
        <f t="shared" si="35"/>
        <v/>
      </c>
      <c r="CZ46" s="293" t="str">
        <f t="shared" si="35"/>
        <v/>
      </c>
      <c r="DA46" s="293" t="str">
        <f t="shared" si="36"/>
        <v/>
      </c>
      <c r="DB46" s="293" t="str">
        <f t="shared" si="36"/>
        <v/>
      </c>
      <c r="DC46" s="293" t="str">
        <f t="shared" si="36"/>
        <v/>
      </c>
      <c r="DD46" s="293" t="str">
        <f t="shared" si="36"/>
        <v/>
      </c>
      <c r="DE46" s="293" t="str">
        <f t="shared" si="36"/>
        <v/>
      </c>
      <c r="DF46" s="293" t="str">
        <f t="shared" si="36"/>
        <v/>
      </c>
      <c r="DG46" s="293" t="str">
        <f t="shared" si="36"/>
        <v/>
      </c>
      <c r="DH46" s="293" t="str">
        <f t="shared" si="36"/>
        <v/>
      </c>
      <c r="DI46" s="293" t="str">
        <f t="shared" si="36"/>
        <v/>
      </c>
      <c r="DJ46" s="293" t="str">
        <f t="shared" si="36"/>
        <v/>
      </c>
      <c r="DK46" s="293" t="str">
        <f t="shared" si="37"/>
        <v/>
      </c>
      <c r="DL46" s="293" t="str">
        <f t="shared" si="37"/>
        <v/>
      </c>
      <c r="DM46" s="293" t="str">
        <f t="shared" si="37"/>
        <v/>
      </c>
      <c r="DN46" s="293" t="str">
        <f t="shared" si="37"/>
        <v/>
      </c>
      <c r="DO46" s="293" t="str">
        <f t="shared" si="37"/>
        <v/>
      </c>
      <c r="DP46" s="293" t="str">
        <f t="shared" si="37"/>
        <v/>
      </c>
      <c r="DQ46" s="293" t="str">
        <f t="shared" si="37"/>
        <v/>
      </c>
      <c r="DR46" s="293" t="str">
        <f t="shared" si="37"/>
        <v/>
      </c>
      <c r="DS46" s="293" t="str">
        <f t="shared" si="37"/>
        <v/>
      </c>
      <c r="DT46" s="293" t="str">
        <f t="shared" si="37"/>
        <v/>
      </c>
      <c r="DU46" s="293" t="str">
        <f t="shared" si="38"/>
        <v/>
      </c>
      <c r="DV46" s="293" t="str">
        <f t="shared" si="38"/>
        <v/>
      </c>
      <c r="DW46" s="293" t="str">
        <f t="shared" si="38"/>
        <v/>
      </c>
      <c r="DX46" s="293" t="str">
        <f t="shared" si="38"/>
        <v/>
      </c>
      <c r="DY46" s="293" t="str">
        <f t="shared" si="38"/>
        <v/>
      </c>
      <c r="DZ46" s="293" t="str">
        <f t="shared" si="38"/>
        <v/>
      </c>
      <c r="EA46" s="293" t="str">
        <f t="shared" si="38"/>
        <v/>
      </c>
      <c r="EB46" s="293" t="str">
        <f t="shared" si="38"/>
        <v/>
      </c>
      <c r="EC46" s="293" t="str">
        <f t="shared" si="38"/>
        <v/>
      </c>
      <c r="ED46" s="293" t="str">
        <f t="shared" si="38"/>
        <v/>
      </c>
      <c r="EE46" s="293" t="str">
        <f t="shared" si="38"/>
        <v/>
      </c>
      <c r="EF46" s="293" t="str">
        <f t="shared" si="38"/>
        <v/>
      </c>
      <c r="EG46" s="293" t="str">
        <f t="shared" si="38"/>
        <v/>
      </c>
      <c r="EH46" s="293" t="str">
        <f t="shared" si="38"/>
        <v/>
      </c>
      <c r="EI46" s="293" t="str">
        <f t="shared" si="38"/>
        <v/>
      </c>
    </row>
    <row r="47" spans="1:139">
      <c r="A47" s="403"/>
      <c r="B47" s="346"/>
      <c r="C47" s="401" t="str">
        <f t="shared" si="18"/>
        <v/>
      </c>
      <c r="D47" s="401"/>
      <c r="E47" s="401"/>
      <c r="F47" s="293" t="str">
        <f t="shared" si="19"/>
        <v/>
      </c>
      <c r="G47" s="293" t="str">
        <f t="shared" si="20"/>
        <v/>
      </c>
      <c r="H47" s="293" t="str">
        <f t="shared" si="21"/>
        <v/>
      </c>
      <c r="I47" s="293" t="str">
        <f t="shared" si="22"/>
        <v/>
      </c>
      <c r="J47" s="293" t="str">
        <f t="shared" si="23"/>
        <v/>
      </c>
      <c r="K47" s="293" t="str">
        <f t="shared" si="24"/>
        <v/>
      </c>
      <c r="L47" s="293" t="str">
        <f t="shared" si="25"/>
        <v/>
      </c>
      <c r="M47" s="294" t="str">
        <f t="shared" si="26"/>
        <v/>
      </c>
      <c r="N47" s="291"/>
      <c r="O47" s="295" t="str">
        <f t="shared" si="27"/>
        <v/>
      </c>
      <c r="P47" s="293" t="str">
        <f t="shared" si="27"/>
        <v/>
      </c>
      <c r="Q47" s="293" t="str">
        <f t="shared" si="27"/>
        <v/>
      </c>
      <c r="R47" s="293" t="str">
        <f t="shared" si="27"/>
        <v/>
      </c>
      <c r="S47" s="293" t="str">
        <f t="shared" si="27"/>
        <v/>
      </c>
      <c r="T47" s="293" t="str">
        <f t="shared" si="27"/>
        <v/>
      </c>
      <c r="U47" s="293" t="str">
        <f t="shared" si="27"/>
        <v/>
      </c>
      <c r="V47" s="293" t="str">
        <f t="shared" si="27"/>
        <v/>
      </c>
      <c r="W47" s="293" t="str">
        <f t="shared" si="27"/>
        <v/>
      </c>
      <c r="X47" s="293" t="str">
        <f t="shared" si="27"/>
        <v/>
      </c>
      <c r="Y47" s="293" t="str">
        <f t="shared" si="28"/>
        <v/>
      </c>
      <c r="Z47" s="293" t="str">
        <f t="shared" si="28"/>
        <v/>
      </c>
      <c r="AA47" s="293" t="str">
        <f t="shared" si="28"/>
        <v/>
      </c>
      <c r="AB47" s="293" t="str">
        <f t="shared" si="28"/>
        <v/>
      </c>
      <c r="AC47" s="293" t="str">
        <f t="shared" si="28"/>
        <v/>
      </c>
      <c r="AD47" s="293" t="str">
        <f t="shared" si="28"/>
        <v/>
      </c>
      <c r="AE47" s="293" t="str">
        <f t="shared" si="28"/>
        <v/>
      </c>
      <c r="AF47" s="293" t="str">
        <f t="shared" si="28"/>
        <v/>
      </c>
      <c r="AG47" s="293" t="str">
        <f t="shared" si="28"/>
        <v/>
      </c>
      <c r="AH47" s="293" t="str">
        <f t="shared" si="28"/>
        <v/>
      </c>
      <c r="AI47" s="293" t="str">
        <f t="shared" si="29"/>
        <v/>
      </c>
      <c r="AJ47" s="293" t="str">
        <f t="shared" si="29"/>
        <v/>
      </c>
      <c r="AK47" s="293" t="str">
        <f t="shared" si="29"/>
        <v/>
      </c>
      <c r="AL47" s="293" t="str">
        <f t="shared" si="29"/>
        <v/>
      </c>
      <c r="AM47" s="293" t="str">
        <f t="shared" si="29"/>
        <v/>
      </c>
      <c r="AN47" s="293" t="str">
        <f t="shared" si="29"/>
        <v/>
      </c>
      <c r="AO47" s="293" t="str">
        <f t="shared" si="29"/>
        <v/>
      </c>
      <c r="AP47" s="293" t="str">
        <f t="shared" si="29"/>
        <v/>
      </c>
      <c r="AQ47" s="293" t="str">
        <f t="shared" si="29"/>
        <v/>
      </c>
      <c r="AR47" s="293" t="str">
        <f t="shared" si="29"/>
        <v/>
      </c>
      <c r="AS47" s="293" t="str">
        <f t="shared" si="30"/>
        <v/>
      </c>
      <c r="AT47" s="293" t="str">
        <f t="shared" si="30"/>
        <v/>
      </c>
      <c r="AU47" s="293" t="str">
        <f t="shared" si="30"/>
        <v/>
      </c>
      <c r="AV47" s="293" t="str">
        <f t="shared" si="30"/>
        <v/>
      </c>
      <c r="AW47" s="293" t="str">
        <f t="shared" si="30"/>
        <v/>
      </c>
      <c r="AX47" s="293" t="str">
        <f t="shared" si="30"/>
        <v/>
      </c>
      <c r="AY47" s="293" t="str">
        <f t="shared" si="30"/>
        <v/>
      </c>
      <c r="AZ47" s="293" t="str">
        <f t="shared" si="30"/>
        <v/>
      </c>
      <c r="BA47" s="293" t="str">
        <f t="shared" si="30"/>
        <v/>
      </c>
      <c r="BB47" s="293" t="str">
        <f t="shared" si="30"/>
        <v/>
      </c>
      <c r="BC47" s="293" t="str">
        <f t="shared" si="31"/>
        <v/>
      </c>
      <c r="BD47" s="293" t="str">
        <f t="shared" si="31"/>
        <v/>
      </c>
      <c r="BE47" s="293" t="str">
        <f t="shared" si="31"/>
        <v/>
      </c>
      <c r="BF47" s="293" t="str">
        <f t="shared" si="31"/>
        <v/>
      </c>
      <c r="BG47" s="293" t="str">
        <f t="shared" si="31"/>
        <v/>
      </c>
      <c r="BH47" s="293" t="str">
        <f t="shared" si="31"/>
        <v/>
      </c>
      <c r="BI47" s="293" t="str">
        <f t="shared" si="31"/>
        <v/>
      </c>
      <c r="BJ47" s="293" t="str">
        <f t="shared" si="31"/>
        <v/>
      </c>
      <c r="BK47" s="293" t="str">
        <f t="shared" si="31"/>
        <v/>
      </c>
      <c r="BL47" s="293" t="str">
        <f t="shared" si="31"/>
        <v/>
      </c>
      <c r="BM47" s="293" t="str">
        <f t="shared" si="32"/>
        <v/>
      </c>
      <c r="BN47" s="293" t="str">
        <f t="shared" si="32"/>
        <v/>
      </c>
      <c r="BO47" s="293" t="str">
        <f t="shared" si="32"/>
        <v/>
      </c>
      <c r="BP47" s="293" t="str">
        <f t="shared" si="32"/>
        <v/>
      </c>
      <c r="BQ47" s="293" t="str">
        <f t="shared" si="32"/>
        <v/>
      </c>
      <c r="BR47" s="293" t="str">
        <f t="shared" si="32"/>
        <v/>
      </c>
      <c r="BS47" s="293" t="str">
        <f t="shared" si="32"/>
        <v/>
      </c>
      <c r="BT47" s="293" t="str">
        <f t="shared" si="32"/>
        <v/>
      </c>
      <c r="BU47" s="293" t="str">
        <f t="shared" si="32"/>
        <v/>
      </c>
      <c r="BV47" s="293" t="str">
        <f t="shared" si="32"/>
        <v/>
      </c>
      <c r="BW47" s="293" t="str">
        <f t="shared" si="33"/>
        <v/>
      </c>
      <c r="BX47" s="293" t="str">
        <f t="shared" si="33"/>
        <v/>
      </c>
      <c r="BY47" s="293" t="str">
        <f t="shared" si="33"/>
        <v/>
      </c>
      <c r="BZ47" s="293" t="str">
        <f t="shared" si="33"/>
        <v/>
      </c>
      <c r="CA47" s="293" t="str">
        <f t="shared" si="33"/>
        <v/>
      </c>
      <c r="CB47" s="293" t="str">
        <f t="shared" si="33"/>
        <v/>
      </c>
      <c r="CC47" s="293" t="str">
        <f t="shared" si="33"/>
        <v/>
      </c>
      <c r="CD47" s="293" t="str">
        <f t="shared" si="33"/>
        <v/>
      </c>
      <c r="CE47" s="293" t="str">
        <f t="shared" si="33"/>
        <v/>
      </c>
      <c r="CF47" s="293" t="str">
        <f t="shared" si="33"/>
        <v/>
      </c>
      <c r="CG47" s="293" t="str">
        <f t="shared" si="34"/>
        <v/>
      </c>
      <c r="CH47" s="293" t="str">
        <f t="shared" si="34"/>
        <v/>
      </c>
      <c r="CI47" s="293" t="str">
        <f t="shared" si="34"/>
        <v/>
      </c>
      <c r="CJ47" s="293" t="str">
        <f t="shared" si="34"/>
        <v/>
      </c>
      <c r="CK47" s="293" t="str">
        <f t="shared" si="34"/>
        <v/>
      </c>
      <c r="CL47" s="293" t="str">
        <f t="shared" si="34"/>
        <v/>
      </c>
      <c r="CM47" s="293" t="str">
        <f t="shared" si="34"/>
        <v/>
      </c>
      <c r="CN47" s="293" t="str">
        <f t="shared" si="34"/>
        <v/>
      </c>
      <c r="CO47" s="293" t="str">
        <f t="shared" si="34"/>
        <v/>
      </c>
      <c r="CP47" s="293" t="str">
        <f t="shared" si="34"/>
        <v/>
      </c>
      <c r="CQ47" s="293" t="str">
        <f t="shared" si="35"/>
        <v/>
      </c>
      <c r="CR47" s="293" t="str">
        <f t="shared" si="35"/>
        <v/>
      </c>
      <c r="CS47" s="293" t="str">
        <f t="shared" si="35"/>
        <v/>
      </c>
      <c r="CT47" s="293" t="str">
        <f t="shared" si="35"/>
        <v/>
      </c>
      <c r="CU47" s="293" t="str">
        <f t="shared" si="35"/>
        <v/>
      </c>
      <c r="CV47" s="293" t="str">
        <f t="shared" si="35"/>
        <v/>
      </c>
      <c r="CW47" s="293" t="str">
        <f t="shared" si="35"/>
        <v/>
      </c>
      <c r="CX47" s="293" t="str">
        <f t="shared" si="35"/>
        <v/>
      </c>
      <c r="CY47" s="293" t="str">
        <f t="shared" si="35"/>
        <v/>
      </c>
      <c r="CZ47" s="293" t="str">
        <f t="shared" si="35"/>
        <v/>
      </c>
      <c r="DA47" s="293" t="str">
        <f t="shared" si="36"/>
        <v/>
      </c>
      <c r="DB47" s="293" t="str">
        <f t="shared" si="36"/>
        <v/>
      </c>
      <c r="DC47" s="293" t="str">
        <f t="shared" si="36"/>
        <v/>
      </c>
      <c r="DD47" s="293" t="str">
        <f t="shared" si="36"/>
        <v/>
      </c>
      <c r="DE47" s="293" t="str">
        <f t="shared" si="36"/>
        <v/>
      </c>
      <c r="DF47" s="293" t="str">
        <f t="shared" si="36"/>
        <v/>
      </c>
      <c r="DG47" s="293" t="str">
        <f t="shared" si="36"/>
        <v/>
      </c>
      <c r="DH47" s="293" t="str">
        <f t="shared" si="36"/>
        <v/>
      </c>
      <c r="DI47" s="293" t="str">
        <f t="shared" si="36"/>
        <v/>
      </c>
      <c r="DJ47" s="293" t="str">
        <f t="shared" si="36"/>
        <v/>
      </c>
      <c r="DK47" s="293" t="str">
        <f t="shared" si="37"/>
        <v/>
      </c>
      <c r="DL47" s="293" t="str">
        <f t="shared" si="37"/>
        <v/>
      </c>
      <c r="DM47" s="293" t="str">
        <f t="shared" si="37"/>
        <v/>
      </c>
      <c r="DN47" s="293" t="str">
        <f t="shared" si="37"/>
        <v/>
      </c>
      <c r="DO47" s="293" t="str">
        <f t="shared" si="37"/>
        <v/>
      </c>
      <c r="DP47" s="293" t="str">
        <f t="shared" si="37"/>
        <v/>
      </c>
      <c r="DQ47" s="293" t="str">
        <f t="shared" si="37"/>
        <v/>
      </c>
      <c r="DR47" s="293" t="str">
        <f t="shared" si="37"/>
        <v/>
      </c>
      <c r="DS47" s="293" t="str">
        <f t="shared" si="37"/>
        <v/>
      </c>
      <c r="DT47" s="293" t="str">
        <f t="shared" si="37"/>
        <v/>
      </c>
      <c r="DU47" s="293" t="str">
        <f t="shared" si="38"/>
        <v/>
      </c>
      <c r="DV47" s="293" t="str">
        <f t="shared" si="38"/>
        <v/>
      </c>
      <c r="DW47" s="293" t="str">
        <f t="shared" si="38"/>
        <v/>
      </c>
      <c r="DX47" s="293" t="str">
        <f t="shared" si="38"/>
        <v/>
      </c>
      <c r="DY47" s="293" t="str">
        <f t="shared" si="38"/>
        <v/>
      </c>
      <c r="DZ47" s="293" t="str">
        <f t="shared" si="38"/>
        <v/>
      </c>
      <c r="EA47" s="293" t="str">
        <f t="shared" si="38"/>
        <v/>
      </c>
      <c r="EB47" s="293" t="str">
        <f t="shared" si="38"/>
        <v/>
      </c>
      <c r="EC47" s="293" t="str">
        <f t="shared" si="38"/>
        <v/>
      </c>
      <c r="ED47" s="293" t="str">
        <f t="shared" si="38"/>
        <v/>
      </c>
      <c r="EE47" s="293" t="str">
        <f t="shared" si="38"/>
        <v/>
      </c>
      <c r="EF47" s="293" t="str">
        <f t="shared" si="38"/>
        <v/>
      </c>
      <c r="EG47" s="293" t="str">
        <f t="shared" si="38"/>
        <v/>
      </c>
      <c r="EH47" s="293" t="str">
        <f t="shared" si="38"/>
        <v/>
      </c>
      <c r="EI47" s="293" t="str">
        <f t="shared" si="38"/>
        <v/>
      </c>
    </row>
    <row r="48" spans="1:139" ht="15.75" thickBot="1">
      <c r="A48" s="404"/>
      <c r="B48" s="347"/>
      <c r="C48" s="405" t="str">
        <f t="shared" si="18"/>
        <v/>
      </c>
      <c r="D48" s="405"/>
      <c r="E48" s="405"/>
      <c r="F48" s="296" t="str">
        <f t="shared" si="19"/>
        <v/>
      </c>
      <c r="G48" s="296" t="str">
        <f t="shared" si="20"/>
        <v/>
      </c>
      <c r="H48" s="296" t="str">
        <f t="shared" si="21"/>
        <v/>
      </c>
      <c r="I48" s="296" t="str">
        <f t="shared" si="22"/>
        <v/>
      </c>
      <c r="J48" s="296" t="str">
        <f t="shared" si="23"/>
        <v/>
      </c>
      <c r="K48" s="296" t="str">
        <f t="shared" si="24"/>
        <v/>
      </c>
      <c r="L48" s="296" t="str">
        <f t="shared" si="25"/>
        <v/>
      </c>
      <c r="M48" s="297" t="str">
        <f t="shared" si="26"/>
        <v/>
      </c>
      <c r="N48" s="291"/>
      <c r="O48" s="298" t="str">
        <f t="shared" si="27"/>
        <v/>
      </c>
      <c r="P48" s="296" t="str">
        <f t="shared" si="27"/>
        <v/>
      </c>
      <c r="Q48" s="296" t="str">
        <f t="shared" si="27"/>
        <v/>
      </c>
      <c r="R48" s="296" t="str">
        <f t="shared" si="27"/>
        <v/>
      </c>
      <c r="S48" s="296" t="str">
        <f t="shared" si="27"/>
        <v/>
      </c>
      <c r="T48" s="296" t="str">
        <f t="shared" si="27"/>
        <v/>
      </c>
      <c r="U48" s="296" t="str">
        <f t="shared" si="27"/>
        <v/>
      </c>
      <c r="V48" s="296" t="str">
        <f t="shared" si="27"/>
        <v/>
      </c>
      <c r="W48" s="296" t="str">
        <f t="shared" si="27"/>
        <v/>
      </c>
      <c r="X48" s="296" t="str">
        <f t="shared" si="27"/>
        <v/>
      </c>
      <c r="Y48" s="296" t="str">
        <f t="shared" si="28"/>
        <v/>
      </c>
      <c r="Z48" s="296" t="str">
        <f t="shared" si="28"/>
        <v/>
      </c>
      <c r="AA48" s="296" t="str">
        <f t="shared" si="28"/>
        <v/>
      </c>
      <c r="AB48" s="296" t="str">
        <f t="shared" si="28"/>
        <v/>
      </c>
      <c r="AC48" s="296" t="str">
        <f t="shared" si="28"/>
        <v/>
      </c>
      <c r="AD48" s="296" t="str">
        <f t="shared" si="28"/>
        <v/>
      </c>
      <c r="AE48" s="296" t="str">
        <f t="shared" si="28"/>
        <v/>
      </c>
      <c r="AF48" s="296" t="str">
        <f t="shared" si="28"/>
        <v/>
      </c>
      <c r="AG48" s="296" t="str">
        <f t="shared" si="28"/>
        <v/>
      </c>
      <c r="AH48" s="296" t="str">
        <f t="shared" si="28"/>
        <v/>
      </c>
      <c r="AI48" s="296" t="str">
        <f t="shared" si="29"/>
        <v/>
      </c>
      <c r="AJ48" s="296" t="str">
        <f t="shared" si="29"/>
        <v/>
      </c>
      <c r="AK48" s="296" t="str">
        <f t="shared" si="29"/>
        <v/>
      </c>
      <c r="AL48" s="296" t="str">
        <f t="shared" si="29"/>
        <v/>
      </c>
      <c r="AM48" s="296" t="str">
        <f t="shared" si="29"/>
        <v/>
      </c>
      <c r="AN48" s="296" t="str">
        <f t="shared" si="29"/>
        <v/>
      </c>
      <c r="AO48" s="296" t="str">
        <f t="shared" si="29"/>
        <v/>
      </c>
      <c r="AP48" s="296" t="str">
        <f t="shared" si="29"/>
        <v/>
      </c>
      <c r="AQ48" s="296" t="str">
        <f t="shared" si="29"/>
        <v/>
      </c>
      <c r="AR48" s="296" t="str">
        <f t="shared" si="29"/>
        <v/>
      </c>
      <c r="AS48" s="296" t="str">
        <f t="shared" si="30"/>
        <v/>
      </c>
      <c r="AT48" s="296" t="str">
        <f t="shared" si="30"/>
        <v/>
      </c>
      <c r="AU48" s="296" t="str">
        <f t="shared" si="30"/>
        <v/>
      </c>
      <c r="AV48" s="296" t="str">
        <f t="shared" si="30"/>
        <v/>
      </c>
      <c r="AW48" s="296" t="str">
        <f t="shared" si="30"/>
        <v/>
      </c>
      <c r="AX48" s="296" t="str">
        <f t="shared" si="30"/>
        <v/>
      </c>
      <c r="AY48" s="296" t="str">
        <f t="shared" si="30"/>
        <v/>
      </c>
      <c r="AZ48" s="296" t="str">
        <f t="shared" si="30"/>
        <v/>
      </c>
      <c r="BA48" s="296" t="str">
        <f t="shared" si="30"/>
        <v/>
      </c>
      <c r="BB48" s="296" t="str">
        <f t="shared" si="30"/>
        <v/>
      </c>
      <c r="BC48" s="296" t="str">
        <f t="shared" si="31"/>
        <v/>
      </c>
      <c r="BD48" s="296" t="str">
        <f t="shared" si="31"/>
        <v/>
      </c>
      <c r="BE48" s="296" t="str">
        <f t="shared" si="31"/>
        <v/>
      </c>
      <c r="BF48" s="296" t="str">
        <f t="shared" si="31"/>
        <v/>
      </c>
      <c r="BG48" s="296" t="str">
        <f t="shared" si="31"/>
        <v/>
      </c>
      <c r="BH48" s="296" t="str">
        <f t="shared" si="31"/>
        <v/>
      </c>
      <c r="BI48" s="296" t="str">
        <f t="shared" si="31"/>
        <v/>
      </c>
      <c r="BJ48" s="296" t="str">
        <f t="shared" si="31"/>
        <v/>
      </c>
      <c r="BK48" s="296" t="str">
        <f t="shared" si="31"/>
        <v/>
      </c>
      <c r="BL48" s="296" t="str">
        <f t="shared" si="31"/>
        <v/>
      </c>
      <c r="BM48" s="296" t="str">
        <f t="shared" si="32"/>
        <v/>
      </c>
      <c r="BN48" s="296" t="str">
        <f t="shared" si="32"/>
        <v/>
      </c>
      <c r="BO48" s="296" t="str">
        <f t="shared" si="32"/>
        <v/>
      </c>
      <c r="BP48" s="296" t="str">
        <f t="shared" si="32"/>
        <v/>
      </c>
      <c r="BQ48" s="296" t="str">
        <f t="shared" si="32"/>
        <v/>
      </c>
      <c r="BR48" s="296" t="str">
        <f t="shared" si="32"/>
        <v/>
      </c>
      <c r="BS48" s="296" t="str">
        <f t="shared" si="32"/>
        <v/>
      </c>
      <c r="BT48" s="296" t="str">
        <f t="shared" si="32"/>
        <v/>
      </c>
      <c r="BU48" s="296" t="str">
        <f t="shared" si="32"/>
        <v/>
      </c>
      <c r="BV48" s="296" t="str">
        <f t="shared" si="32"/>
        <v/>
      </c>
      <c r="BW48" s="296" t="str">
        <f t="shared" si="33"/>
        <v/>
      </c>
      <c r="BX48" s="296" t="str">
        <f t="shared" si="33"/>
        <v/>
      </c>
      <c r="BY48" s="296" t="str">
        <f t="shared" si="33"/>
        <v/>
      </c>
      <c r="BZ48" s="296" t="str">
        <f t="shared" si="33"/>
        <v/>
      </c>
      <c r="CA48" s="296" t="str">
        <f t="shared" si="33"/>
        <v/>
      </c>
      <c r="CB48" s="296" t="str">
        <f t="shared" si="33"/>
        <v/>
      </c>
      <c r="CC48" s="296" t="str">
        <f t="shared" si="33"/>
        <v/>
      </c>
      <c r="CD48" s="296" t="str">
        <f t="shared" si="33"/>
        <v/>
      </c>
      <c r="CE48" s="296" t="str">
        <f t="shared" si="33"/>
        <v/>
      </c>
      <c r="CF48" s="296" t="str">
        <f t="shared" si="33"/>
        <v/>
      </c>
      <c r="CG48" s="296" t="str">
        <f t="shared" si="34"/>
        <v/>
      </c>
      <c r="CH48" s="296" t="str">
        <f t="shared" si="34"/>
        <v/>
      </c>
      <c r="CI48" s="296" t="str">
        <f t="shared" si="34"/>
        <v/>
      </c>
      <c r="CJ48" s="296" t="str">
        <f t="shared" si="34"/>
        <v/>
      </c>
      <c r="CK48" s="296" t="str">
        <f t="shared" si="34"/>
        <v/>
      </c>
      <c r="CL48" s="296" t="str">
        <f t="shared" si="34"/>
        <v/>
      </c>
      <c r="CM48" s="296" t="str">
        <f t="shared" si="34"/>
        <v/>
      </c>
      <c r="CN48" s="296" t="str">
        <f t="shared" si="34"/>
        <v/>
      </c>
      <c r="CO48" s="296" t="str">
        <f t="shared" si="34"/>
        <v/>
      </c>
      <c r="CP48" s="296" t="str">
        <f t="shared" si="34"/>
        <v/>
      </c>
      <c r="CQ48" s="296" t="str">
        <f t="shared" si="35"/>
        <v/>
      </c>
      <c r="CR48" s="296" t="str">
        <f t="shared" si="35"/>
        <v/>
      </c>
      <c r="CS48" s="296" t="str">
        <f t="shared" si="35"/>
        <v/>
      </c>
      <c r="CT48" s="296" t="str">
        <f t="shared" si="35"/>
        <v/>
      </c>
      <c r="CU48" s="296" t="str">
        <f t="shared" si="35"/>
        <v/>
      </c>
      <c r="CV48" s="296" t="str">
        <f t="shared" si="35"/>
        <v/>
      </c>
      <c r="CW48" s="296" t="str">
        <f t="shared" si="35"/>
        <v/>
      </c>
      <c r="CX48" s="296" t="str">
        <f t="shared" si="35"/>
        <v/>
      </c>
      <c r="CY48" s="296" t="str">
        <f t="shared" si="35"/>
        <v/>
      </c>
      <c r="CZ48" s="296" t="str">
        <f t="shared" si="35"/>
        <v/>
      </c>
      <c r="DA48" s="296" t="str">
        <f t="shared" si="36"/>
        <v/>
      </c>
      <c r="DB48" s="296" t="str">
        <f t="shared" si="36"/>
        <v/>
      </c>
      <c r="DC48" s="296" t="str">
        <f t="shared" si="36"/>
        <v/>
      </c>
      <c r="DD48" s="296" t="str">
        <f t="shared" si="36"/>
        <v/>
      </c>
      <c r="DE48" s="296" t="str">
        <f t="shared" si="36"/>
        <v/>
      </c>
      <c r="DF48" s="296" t="str">
        <f t="shared" si="36"/>
        <v/>
      </c>
      <c r="DG48" s="296" t="str">
        <f t="shared" si="36"/>
        <v/>
      </c>
      <c r="DH48" s="296" t="str">
        <f t="shared" si="36"/>
        <v/>
      </c>
      <c r="DI48" s="296" t="str">
        <f t="shared" si="36"/>
        <v/>
      </c>
      <c r="DJ48" s="296" t="str">
        <f t="shared" si="36"/>
        <v/>
      </c>
      <c r="DK48" s="296" t="str">
        <f t="shared" si="37"/>
        <v/>
      </c>
      <c r="DL48" s="296" t="str">
        <f t="shared" si="37"/>
        <v/>
      </c>
      <c r="DM48" s="296" t="str">
        <f t="shared" si="37"/>
        <v/>
      </c>
      <c r="DN48" s="296" t="str">
        <f t="shared" si="37"/>
        <v/>
      </c>
      <c r="DO48" s="296" t="str">
        <f t="shared" si="37"/>
        <v/>
      </c>
      <c r="DP48" s="296" t="str">
        <f t="shared" si="37"/>
        <v/>
      </c>
      <c r="DQ48" s="296" t="str">
        <f t="shared" si="37"/>
        <v/>
      </c>
      <c r="DR48" s="296" t="str">
        <f t="shared" si="37"/>
        <v/>
      </c>
      <c r="DS48" s="296" t="str">
        <f t="shared" si="37"/>
        <v/>
      </c>
      <c r="DT48" s="296" t="str">
        <f t="shared" si="37"/>
        <v/>
      </c>
      <c r="DU48" s="296" t="str">
        <f t="shared" si="38"/>
        <v/>
      </c>
      <c r="DV48" s="296" t="str">
        <f t="shared" si="38"/>
        <v/>
      </c>
      <c r="DW48" s="296" t="str">
        <f t="shared" si="38"/>
        <v/>
      </c>
      <c r="DX48" s="296" t="str">
        <f t="shared" si="38"/>
        <v/>
      </c>
      <c r="DY48" s="296" t="str">
        <f t="shared" si="38"/>
        <v/>
      </c>
      <c r="DZ48" s="296" t="str">
        <f t="shared" si="38"/>
        <v/>
      </c>
      <c r="EA48" s="296" t="str">
        <f t="shared" si="38"/>
        <v/>
      </c>
      <c r="EB48" s="296" t="str">
        <f t="shared" si="38"/>
        <v/>
      </c>
      <c r="EC48" s="296" t="str">
        <f t="shared" si="38"/>
        <v/>
      </c>
      <c r="ED48" s="296" t="str">
        <f t="shared" si="38"/>
        <v/>
      </c>
      <c r="EE48" s="296" t="str">
        <f t="shared" si="38"/>
        <v/>
      </c>
      <c r="EF48" s="296" t="str">
        <f t="shared" si="38"/>
        <v/>
      </c>
      <c r="EG48" s="296" t="str">
        <f t="shared" si="38"/>
        <v/>
      </c>
      <c r="EH48" s="296" t="str">
        <f t="shared" si="38"/>
        <v/>
      </c>
      <c r="EI48" s="296" t="str">
        <f t="shared" si="38"/>
        <v/>
      </c>
    </row>
    <row r="49" spans="1:139">
      <c r="A49" s="104"/>
      <c r="B49" s="104"/>
      <c r="C49" s="104"/>
      <c r="D49" s="106"/>
      <c r="E49" s="106"/>
      <c r="F49" s="114">
        <f t="shared" ref="F49:M49" si="39">IF(SUM(F28:F47)=0,"",SUM(F28:F47))</f>
        <v>6</v>
      </c>
      <c r="G49" s="299" t="str">
        <f t="shared" si="39"/>
        <v/>
      </c>
      <c r="H49" s="299" t="str">
        <f t="shared" si="39"/>
        <v/>
      </c>
      <c r="I49" s="299">
        <f t="shared" si="39"/>
        <v>15</v>
      </c>
      <c r="J49" s="299">
        <f t="shared" si="39"/>
        <v>15</v>
      </c>
      <c r="K49" s="299">
        <f t="shared" si="39"/>
        <v>15</v>
      </c>
      <c r="L49" s="299" t="str">
        <f t="shared" si="39"/>
        <v/>
      </c>
      <c r="M49" s="299" t="str">
        <f t="shared" si="39"/>
        <v/>
      </c>
      <c r="N49" s="107"/>
      <c r="O49" s="115" t="str">
        <f t="shared" ref="O49:BL49" si="40">IF(SUM(O28:O47)=0,"",SUM(O28:O47))</f>
        <v/>
      </c>
      <c r="P49" s="115" t="str">
        <f t="shared" si="40"/>
        <v/>
      </c>
      <c r="Q49" s="115" t="str">
        <f t="shared" si="40"/>
        <v/>
      </c>
      <c r="R49" s="115" t="str">
        <f t="shared" si="40"/>
        <v/>
      </c>
      <c r="S49" s="115" t="str">
        <f t="shared" si="40"/>
        <v/>
      </c>
      <c r="T49" s="115" t="str">
        <f t="shared" si="40"/>
        <v/>
      </c>
      <c r="U49" s="115" t="str">
        <f t="shared" si="40"/>
        <v/>
      </c>
      <c r="V49" s="115" t="str">
        <f t="shared" si="40"/>
        <v/>
      </c>
      <c r="W49" s="115" t="str">
        <f t="shared" si="40"/>
        <v/>
      </c>
      <c r="X49" s="115" t="str">
        <f t="shared" si="40"/>
        <v/>
      </c>
      <c r="Y49" s="115" t="str">
        <f t="shared" si="40"/>
        <v/>
      </c>
      <c r="Z49" s="115" t="str">
        <f t="shared" si="40"/>
        <v/>
      </c>
      <c r="AA49" s="115" t="str">
        <f t="shared" si="40"/>
        <v/>
      </c>
      <c r="AB49" s="115" t="str">
        <f t="shared" si="40"/>
        <v/>
      </c>
      <c r="AC49" s="115" t="str">
        <f t="shared" si="40"/>
        <v/>
      </c>
      <c r="AD49" s="115" t="str">
        <f t="shared" si="40"/>
        <v/>
      </c>
      <c r="AE49" s="115" t="str">
        <f t="shared" si="40"/>
        <v/>
      </c>
      <c r="AF49" s="115" t="str">
        <f t="shared" si="40"/>
        <v/>
      </c>
      <c r="AG49" s="115" t="str">
        <f t="shared" si="40"/>
        <v/>
      </c>
      <c r="AH49" s="115" t="str">
        <f t="shared" si="40"/>
        <v/>
      </c>
      <c r="AI49" s="115" t="str">
        <f t="shared" si="40"/>
        <v/>
      </c>
      <c r="AJ49" s="115" t="str">
        <f t="shared" si="40"/>
        <v/>
      </c>
      <c r="AK49" s="115" t="str">
        <f t="shared" si="40"/>
        <v/>
      </c>
      <c r="AL49" s="115" t="str">
        <f t="shared" si="40"/>
        <v/>
      </c>
      <c r="AM49" s="115" t="str">
        <f t="shared" si="40"/>
        <v/>
      </c>
      <c r="AN49" s="115" t="str">
        <f t="shared" si="40"/>
        <v/>
      </c>
      <c r="AO49" s="115" t="str">
        <f t="shared" si="40"/>
        <v/>
      </c>
      <c r="AP49" s="115" t="str">
        <f t="shared" si="40"/>
        <v/>
      </c>
      <c r="AQ49" s="115" t="str">
        <f t="shared" si="40"/>
        <v/>
      </c>
      <c r="AR49" s="115" t="str">
        <f t="shared" si="40"/>
        <v/>
      </c>
      <c r="AS49" s="115" t="str">
        <f t="shared" si="40"/>
        <v/>
      </c>
      <c r="AT49" s="115" t="str">
        <f t="shared" si="40"/>
        <v/>
      </c>
      <c r="AU49" s="115" t="str">
        <f t="shared" si="40"/>
        <v/>
      </c>
      <c r="AV49" s="115" t="str">
        <f t="shared" si="40"/>
        <v/>
      </c>
      <c r="AW49" s="115" t="str">
        <f t="shared" si="40"/>
        <v/>
      </c>
      <c r="AX49" s="115" t="str">
        <f t="shared" si="40"/>
        <v/>
      </c>
      <c r="AY49" s="115" t="str">
        <f t="shared" si="40"/>
        <v/>
      </c>
      <c r="AZ49" s="115" t="str">
        <f t="shared" si="40"/>
        <v/>
      </c>
      <c r="BA49" s="115" t="str">
        <f t="shared" si="40"/>
        <v/>
      </c>
      <c r="BB49" s="115" t="str">
        <f t="shared" si="40"/>
        <v/>
      </c>
      <c r="BC49" s="115" t="str">
        <f t="shared" si="40"/>
        <v/>
      </c>
      <c r="BD49" s="115" t="str">
        <f t="shared" si="40"/>
        <v/>
      </c>
      <c r="BE49" s="115" t="str">
        <f t="shared" si="40"/>
        <v/>
      </c>
      <c r="BF49" s="115" t="str">
        <f t="shared" si="40"/>
        <v/>
      </c>
      <c r="BG49" s="115" t="str">
        <f t="shared" si="40"/>
        <v/>
      </c>
      <c r="BH49" s="115" t="str">
        <f t="shared" si="40"/>
        <v/>
      </c>
      <c r="BI49" s="115" t="str">
        <f t="shared" si="40"/>
        <v/>
      </c>
      <c r="BJ49" s="115" t="str">
        <f t="shared" si="40"/>
        <v/>
      </c>
      <c r="BK49" s="115" t="str">
        <f t="shared" si="40"/>
        <v/>
      </c>
      <c r="BL49" s="115" t="str">
        <f t="shared" si="40"/>
        <v/>
      </c>
      <c r="BM49" s="115" t="str">
        <f t="shared" ref="BM49:DX49" si="41">IF(SUM(BM28:BM47)=0,"",SUM(BM28:BM47))</f>
        <v/>
      </c>
      <c r="BN49" s="115" t="str">
        <f t="shared" si="41"/>
        <v/>
      </c>
      <c r="BO49" s="115" t="str">
        <f t="shared" si="41"/>
        <v/>
      </c>
      <c r="BP49" s="115" t="str">
        <f t="shared" si="41"/>
        <v/>
      </c>
      <c r="BQ49" s="115" t="str">
        <f t="shared" si="41"/>
        <v/>
      </c>
      <c r="BR49" s="115" t="str">
        <f t="shared" si="41"/>
        <v/>
      </c>
      <c r="BS49" s="115" t="str">
        <f t="shared" si="41"/>
        <v/>
      </c>
      <c r="BT49" s="115" t="str">
        <f t="shared" si="41"/>
        <v/>
      </c>
      <c r="BU49" s="115" t="str">
        <f t="shared" si="41"/>
        <v/>
      </c>
      <c r="BV49" s="115" t="str">
        <f t="shared" si="41"/>
        <v/>
      </c>
      <c r="BW49" s="115" t="str">
        <f t="shared" si="41"/>
        <v/>
      </c>
      <c r="BX49" s="115" t="str">
        <f t="shared" si="41"/>
        <v/>
      </c>
      <c r="BY49" s="115" t="str">
        <f t="shared" si="41"/>
        <v/>
      </c>
      <c r="BZ49" s="115" t="str">
        <f t="shared" si="41"/>
        <v/>
      </c>
      <c r="CA49" s="115" t="str">
        <f t="shared" si="41"/>
        <v/>
      </c>
      <c r="CB49" s="115" t="str">
        <f t="shared" si="41"/>
        <v/>
      </c>
      <c r="CC49" s="115" t="str">
        <f t="shared" si="41"/>
        <v/>
      </c>
      <c r="CD49" s="115" t="str">
        <f t="shared" si="41"/>
        <v/>
      </c>
      <c r="CE49" s="115" t="str">
        <f t="shared" si="41"/>
        <v/>
      </c>
      <c r="CF49" s="115" t="str">
        <f t="shared" si="41"/>
        <v/>
      </c>
      <c r="CG49" s="115" t="str">
        <f t="shared" si="41"/>
        <v/>
      </c>
      <c r="CH49" s="115" t="str">
        <f t="shared" si="41"/>
        <v/>
      </c>
      <c r="CI49" s="115" t="str">
        <f t="shared" si="41"/>
        <v/>
      </c>
      <c r="CJ49" s="115" t="str">
        <f t="shared" si="41"/>
        <v/>
      </c>
      <c r="CK49" s="115" t="str">
        <f t="shared" si="41"/>
        <v/>
      </c>
      <c r="CL49" s="115" t="str">
        <f t="shared" si="41"/>
        <v/>
      </c>
      <c r="CM49" s="115" t="str">
        <f t="shared" si="41"/>
        <v/>
      </c>
      <c r="CN49" s="115" t="str">
        <f t="shared" si="41"/>
        <v/>
      </c>
      <c r="CO49" s="115" t="str">
        <f t="shared" si="41"/>
        <v/>
      </c>
      <c r="CP49" s="115" t="str">
        <f t="shared" si="41"/>
        <v/>
      </c>
      <c r="CQ49" s="115" t="str">
        <f t="shared" si="41"/>
        <v/>
      </c>
      <c r="CR49" s="115" t="str">
        <f t="shared" si="41"/>
        <v/>
      </c>
      <c r="CS49" s="115" t="str">
        <f t="shared" si="41"/>
        <v/>
      </c>
      <c r="CT49" s="115" t="str">
        <f t="shared" si="41"/>
        <v/>
      </c>
      <c r="CU49" s="115" t="str">
        <f t="shared" si="41"/>
        <v/>
      </c>
      <c r="CV49" s="115" t="str">
        <f t="shared" si="41"/>
        <v/>
      </c>
      <c r="CW49" s="115" t="str">
        <f t="shared" si="41"/>
        <v/>
      </c>
      <c r="CX49" s="115" t="str">
        <f t="shared" si="41"/>
        <v/>
      </c>
      <c r="CY49" s="115" t="str">
        <f t="shared" si="41"/>
        <v/>
      </c>
      <c r="CZ49" s="115" t="str">
        <f t="shared" si="41"/>
        <v/>
      </c>
      <c r="DA49" s="115" t="str">
        <f t="shared" si="41"/>
        <v/>
      </c>
      <c r="DB49" s="115" t="str">
        <f t="shared" si="41"/>
        <v/>
      </c>
      <c r="DC49" s="115" t="str">
        <f t="shared" si="41"/>
        <v/>
      </c>
      <c r="DD49" s="115" t="str">
        <f t="shared" si="41"/>
        <v/>
      </c>
      <c r="DE49" s="115" t="str">
        <f t="shared" si="41"/>
        <v/>
      </c>
      <c r="DF49" s="115" t="str">
        <f t="shared" si="41"/>
        <v/>
      </c>
      <c r="DG49" s="115" t="str">
        <f t="shared" si="41"/>
        <v/>
      </c>
      <c r="DH49" s="115" t="str">
        <f t="shared" si="41"/>
        <v/>
      </c>
      <c r="DI49" s="115" t="str">
        <f t="shared" si="41"/>
        <v/>
      </c>
      <c r="DJ49" s="115" t="str">
        <f t="shared" si="41"/>
        <v/>
      </c>
      <c r="DK49" s="115" t="str">
        <f t="shared" si="41"/>
        <v/>
      </c>
      <c r="DL49" s="115" t="str">
        <f t="shared" si="41"/>
        <v/>
      </c>
      <c r="DM49" s="115" t="str">
        <f t="shared" si="41"/>
        <v/>
      </c>
      <c r="DN49" s="115" t="str">
        <f t="shared" si="41"/>
        <v/>
      </c>
      <c r="DO49" s="115" t="str">
        <f t="shared" si="41"/>
        <v/>
      </c>
      <c r="DP49" s="115" t="str">
        <f t="shared" si="41"/>
        <v/>
      </c>
      <c r="DQ49" s="115" t="str">
        <f t="shared" si="41"/>
        <v/>
      </c>
      <c r="DR49" s="115" t="str">
        <f t="shared" si="41"/>
        <v/>
      </c>
      <c r="DS49" s="115" t="str">
        <f t="shared" si="41"/>
        <v/>
      </c>
      <c r="DT49" s="115" t="str">
        <f t="shared" si="41"/>
        <v/>
      </c>
      <c r="DU49" s="115" t="str">
        <f t="shared" si="41"/>
        <v/>
      </c>
      <c r="DV49" s="115" t="str">
        <f t="shared" si="41"/>
        <v/>
      </c>
      <c r="DW49" s="115" t="str">
        <f t="shared" si="41"/>
        <v/>
      </c>
      <c r="DX49" s="115" t="str">
        <f t="shared" si="41"/>
        <v/>
      </c>
      <c r="DY49" s="115" t="str">
        <f t="shared" ref="DY49:EI49" si="42">IF(SUM(DY28:DY47)=0,"",SUM(DY28:DY47))</f>
        <v/>
      </c>
      <c r="DZ49" s="115" t="str">
        <f t="shared" si="42"/>
        <v/>
      </c>
      <c r="EA49" s="115" t="str">
        <f t="shared" si="42"/>
        <v/>
      </c>
      <c r="EB49" s="115" t="str">
        <f t="shared" si="42"/>
        <v/>
      </c>
      <c r="EC49" s="115" t="str">
        <f t="shared" si="42"/>
        <v/>
      </c>
      <c r="ED49" s="115" t="str">
        <f t="shared" si="42"/>
        <v/>
      </c>
      <c r="EE49" s="115" t="str">
        <f t="shared" si="42"/>
        <v/>
      </c>
      <c r="EF49" s="115" t="str">
        <f t="shared" si="42"/>
        <v/>
      </c>
      <c r="EG49" s="115" t="str">
        <f t="shared" si="42"/>
        <v/>
      </c>
      <c r="EH49" s="115" t="str">
        <f t="shared" si="42"/>
        <v/>
      </c>
      <c r="EI49" s="115" t="str">
        <f t="shared" si="42"/>
        <v/>
      </c>
    </row>
  </sheetData>
  <sheetProtection password="DFA1" sheet="1" selectLockedCells="1"/>
  <mergeCells count="50">
    <mergeCell ref="F1:M2"/>
    <mergeCell ref="C6:E6"/>
    <mergeCell ref="C11:E11"/>
    <mergeCell ref="C18:E18"/>
    <mergeCell ref="C5:E5"/>
    <mergeCell ref="C25:E25"/>
    <mergeCell ref="C23:E23"/>
    <mergeCell ref="C22:E22"/>
    <mergeCell ref="C1:E1"/>
    <mergeCell ref="C2:E2"/>
    <mergeCell ref="C14:E14"/>
    <mergeCell ref="O1:AH1"/>
    <mergeCell ref="C24:E24"/>
    <mergeCell ref="C19:E19"/>
    <mergeCell ref="C20:E20"/>
    <mergeCell ref="C21:E21"/>
    <mergeCell ref="C15:E15"/>
    <mergeCell ref="C16:E16"/>
    <mergeCell ref="C17:E17"/>
    <mergeCell ref="C4:E4"/>
    <mergeCell ref="C7:E7"/>
    <mergeCell ref="C8:E8"/>
    <mergeCell ref="C9:E9"/>
    <mergeCell ref="C10:E10"/>
    <mergeCell ref="C12:E12"/>
    <mergeCell ref="C13:E13"/>
    <mergeCell ref="C29:E29"/>
    <mergeCell ref="C30:E30"/>
    <mergeCell ref="C31:E31"/>
    <mergeCell ref="C32:E32"/>
    <mergeCell ref="C33:E33"/>
    <mergeCell ref="A28:A34"/>
    <mergeCell ref="C34:E34"/>
    <mergeCell ref="C28:E28"/>
    <mergeCell ref="A42:A48"/>
    <mergeCell ref="C48:E48"/>
    <mergeCell ref="C35:E35"/>
    <mergeCell ref="C36:E36"/>
    <mergeCell ref="C37:E37"/>
    <mergeCell ref="C38:E38"/>
    <mergeCell ref="C39:E39"/>
    <mergeCell ref="C40:E40"/>
    <mergeCell ref="A35:A41"/>
    <mergeCell ref="C41:E41"/>
    <mergeCell ref="C42:E42"/>
    <mergeCell ref="C43:E43"/>
    <mergeCell ref="C44:E44"/>
    <mergeCell ref="C45:E45"/>
    <mergeCell ref="C46:E46"/>
    <mergeCell ref="C47:E47"/>
  </mergeCells>
  <dataValidations count="1">
    <dataValidation type="list" allowBlank="1" showInputMessage="1" showErrorMessage="1" sqref="B28:B48">
      <formula1>Temas</formula1>
    </dataValidation>
  </dataValidations>
  <pageMargins left="0.7" right="0.7" top="0.75" bottom="0.75" header="0.3" footer="0.3"/>
  <pageSetup paperSize="9" orientation="portrait" verticalDpi="0" r:id="rId1"/>
  <ignoredErrors>
    <ignoredError sqref="B18:B25 B33 B35 B40 B42 B47:B4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BP52"/>
  <sheetViews>
    <sheetView zoomScale="80" zoomScaleNormal="80" workbookViewId="0">
      <pane xSplit="2" ySplit="4" topLeftCell="C8" activePane="bottomRight" state="frozen"/>
      <selection pane="topRight" activeCell="C1" sqref="C1"/>
      <selection pane="bottomLeft" activeCell="A12" sqref="A12"/>
      <selection pane="bottomRight" activeCell="BP3" sqref="BP3"/>
    </sheetView>
  </sheetViews>
  <sheetFormatPr baseColWidth="10" defaultRowHeight="15"/>
  <cols>
    <col min="1" max="1" width="3.7109375" style="31" customWidth="1"/>
    <col min="2" max="2" width="32.7109375" style="31" customWidth="1"/>
    <col min="3" max="3" width="5.5703125" style="31" customWidth="1"/>
    <col min="4" max="4" width="5.5703125" style="77" customWidth="1"/>
    <col min="5" max="11" width="5.5703125" style="31" customWidth="1"/>
    <col min="12" max="12" width="4.7109375" style="31" customWidth="1"/>
    <col min="13" max="20" width="5.5703125" style="31" customWidth="1"/>
    <col min="21" max="27" width="5.7109375" style="31" customWidth="1"/>
    <col min="28" max="68" width="5.5703125" style="31" customWidth="1"/>
    <col min="69" max="16384" width="11.42578125" style="31"/>
  </cols>
  <sheetData>
    <row r="1" spans="1:68" s="23" customFormat="1" ht="15.75" customHeight="1" thickBot="1">
      <c r="A1" s="449" t="str">
        <f>Programacion!C1</f>
        <v>LENGUA CASTELLANA Y LITERATURA</v>
      </c>
      <c r="B1" s="450"/>
      <c r="C1" s="438"/>
      <c r="D1" s="439"/>
      <c r="E1" s="442" t="s">
        <v>27</v>
      </c>
      <c r="F1" s="443"/>
      <c r="G1" s="443"/>
      <c r="H1" s="443"/>
      <c r="I1" s="443"/>
      <c r="J1" s="443"/>
      <c r="K1" s="443"/>
      <c r="L1" s="300" t="s">
        <v>28</v>
      </c>
      <c r="M1" s="451" t="str">
        <f>Programacion!B28</f>
        <v>ACT</v>
      </c>
      <c r="N1" s="437"/>
      <c r="O1" s="437"/>
      <c r="P1" s="437"/>
      <c r="Q1" s="437"/>
      <c r="R1" s="437"/>
      <c r="S1" s="437"/>
      <c r="T1" s="437"/>
      <c r="U1" s="436" t="str">
        <f>CONCATENATE(Programacion!C4," ",Programacion!B29)</f>
        <v xml:space="preserve">UNIDAD DIDÁCTICA </v>
      </c>
      <c r="V1" s="437"/>
      <c r="W1" s="437"/>
      <c r="X1" s="437"/>
      <c r="Y1" s="437"/>
      <c r="Z1" s="437"/>
      <c r="AA1" s="437"/>
      <c r="AB1" s="437"/>
      <c r="AC1" s="436" t="str">
        <f>CONCATENATE(Programacion!C4," ",Programacion!B30)</f>
        <v xml:space="preserve">UNIDAD DIDÁCTICA </v>
      </c>
      <c r="AD1" s="437"/>
      <c r="AE1" s="437"/>
      <c r="AF1" s="437"/>
      <c r="AG1" s="437"/>
      <c r="AH1" s="437"/>
      <c r="AI1" s="437"/>
      <c r="AJ1" s="437"/>
      <c r="AK1" s="436" t="str">
        <f>CONCATENATE(Programacion!C4," ",Programacion!B31)</f>
        <v xml:space="preserve">UNIDAD DIDÁCTICA </v>
      </c>
      <c r="AL1" s="437"/>
      <c r="AM1" s="437"/>
      <c r="AN1" s="437"/>
      <c r="AO1" s="437"/>
      <c r="AP1" s="437"/>
      <c r="AQ1" s="437"/>
      <c r="AR1" s="437"/>
      <c r="AS1" s="436" t="str">
        <f>CONCATENATE(Programacion!C4," ",Programacion!B32)</f>
        <v xml:space="preserve">UNIDAD DIDÁCTICA </v>
      </c>
      <c r="AT1" s="437"/>
      <c r="AU1" s="437"/>
      <c r="AV1" s="437"/>
      <c r="AW1" s="437"/>
      <c r="AX1" s="437"/>
      <c r="AY1" s="437"/>
      <c r="AZ1" s="437"/>
      <c r="BA1" s="436" t="str">
        <f>CONCATENATE(Programacion!C4," ",Programacion!B33)</f>
        <v xml:space="preserve">UNIDAD DIDÁCTICA </v>
      </c>
      <c r="BB1" s="436"/>
      <c r="BC1" s="436"/>
      <c r="BD1" s="436"/>
      <c r="BE1" s="436"/>
      <c r="BF1" s="436"/>
      <c r="BG1" s="436"/>
      <c r="BH1" s="436"/>
      <c r="BI1" s="436" t="str">
        <f>CONCATENATE(Programacion!C4," ",Programacion!B34)</f>
        <v xml:space="preserve">UNIDAD DIDÁCTICA </v>
      </c>
      <c r="BJ1" s="436"/>
      <c r="BK1" s="436"/>
      <c r="BL1" s="436"/>
      <c r="BM1" s="436"/>
      <c r="BN1" s="436"/>
      <c r="BO1" s="436"/>
      <c r="BP1" s="436"/>
    </row>
    <row r="2" spans="1:68" s="23" customFormat="1" ht="15.75" customHeight="1" thickBot="1">
      <c r="A2" s="446" t="s">
        <v>29</v>
      </c>
      <c r="B2" s="447"/>
      <c r="C2" s="440"/>
      <c r="D2" s="441"/>
      <c r="E2" s="444"/>
      <c r="F2" s="445"/>
      <c r="G2" s="445"/>
      <c r="H2" s="445"/>
      <c r="I2" s="445"/>
      <c r="J2" s="445"/>
      <c r="K2" s="445"/>
      <c r="L2" s="300" t="s">
        <v>30</v>
      </c>
      <c r="M2" s="448" t="str">
        <f>Programacion!C28</f>
        <v>ACTITUD Y TRABAJO DIARIO</v>
      </c>
      <c r="N2" s="448"/>
      <c r="O2" s="448"/>
      <c r="P2" s="448"/>
      <c r="Q2" s="448"/>
      <c r="R2" s="448"/>
      <c r="S2" s="448"/>
      <c r="T2" s="448"/>
      <c r="U2" s="448" t="str">
        <f>Programacion!C29</f>
        <v/>
      </c>
      <c r="V2" s="448"/>
      <c r="W2" s="448"/>
      <c r="X2" s="448"/>
      <c r="Y2" s="448"/>
      <c r="Z2" s="448"/>
      <c r="AA2" s="448"/>
      <c r="AB2" s="448"/>
      <c r="AC2" s="448" t="str">
        <f>Programacion!C30</f>
        <v/>
      </c>
      <c r="AD2" s="448"/>
      <c r="AE2" s="448"/>
      <c r="AF2" s="448"/>
      <c r="AG2" s="448"/>
      <c r="AH2" s="448"/>
      <c r="AI2" s="448"/>
      <c r="AJ2" s="448"/>
      <c r="AK2" s="448" t="str">
        <f>Programacion!C31</f>
        <v/>
      </c>
      <c r="AL2" s="448"/>
      <c r="AM2" s="448"/>
      <c r="AN2" s="448"/>
      <c r="AO2" s="448"/>
      <c r="AP2" s="448"/>
      <c r="AQ2" s="448"/>
      <c r="AR2" s="448"/>
      <c r="AS2" s="448" t="str">
        <f>Programacion!C32</f>
        <v/>
      </c>
      <c r="AT2" s="448"/>
      <c r="AU2" s="448"/>
      <c r="AV2" s="448"/>
      <c r="AW2" s="448"/>
      <c r="AX2" s="448"/>
      <c r="AY2" s="448"/>
      <c r="AZ2" s="448"/>
      <c r="BA2" s="448" t="str">
        <f>Programacion!C33</f>
        <v/>
      </c>
      <c r="BB2" s="448"/>
      <c r="BC2" s="448"/>
      <c r="BD2" s="448"/>
      <c r="BE2" s="448"/>
      <c r="BF2" s="448"/>
      <c r="BG2" s="448"/>
      <c r="BH2" s="448"/>
      <c r="BI2" s="448" t="str">
        <f>Programacion!C34</f>
        <v/>
      </c>
      <c r="BJ2" s="448"/>
      <c r="BK2" s="448"/>
      <c r="BL2" s="448"/>
      <c r="BM2" s="448"/>
      <c r="BN2" s="448"/>
      <c r="BO2" s="448"/>
      <c r="BP2" s="448"/>
    </row>
    <row r="3" spans="1:68" ht="150" customHeight="1" thickBot="1">
      <c r="A3" s="452" t="str">
        <f>Programacion!C2</f>
        <v>1º DE EDUCACIÓN PRIMARIA</v>
      </c>
      <c r="B3" s="453"/>
      <c r="C3" s="454" t="s">
        <v>31</v>
      </c>
      <c r="D3" s="456" t="s">
        <v>32</v>
      </c>
      <c r="E3" s="24" t="str">
        <f>IF(M2="","",M2)</f>
        <v>ACTITUD Y TRABAJO DIARIO</v>
      </c>
      <c r="F3" s="25" t="str">
        <f>IF(U2="","",U2)</f>
        <v/>
      </c>
      <c r="G3" s="25" t="str">
        <f>IF(AC2="","",AC2)</f>
        <v/>
      </c>
      <c r="H3" s="25" t="str">
        <f>IF(AK2="","",AK2)</f>
        <v/>
      </c>
      <c r="I3" s="25" t="str">
        <f>IF(AS2="","",AS2)</f>
        <v/>
      </c>
      <c r="J3" s="25" t="str">
        <f>IF(BA2="","",BA2)</f>
        <v/>
      </c>
      <c r="K3" s="25" t="str">
        <f>IF(BI2="","",BI2)</f>
        <v/>
      </c>
      <c r="L3" s="26" t="s">
        <v>33</v>
      </c>
      <c r="M3" s="27" t="s">
        <v>238</v>
      </c>
      <c r="N3" s="29" t="s">
        <v>239</v>
      </c>
      <c r="O3" s="29" t="s">
        <v>240</v>
      </c>
      <c r="P3" s="29" t="s">
        <v>241</v>
      </c>
      <c r="Q3" s="29"/>
      <c r="R3" s="28"/>
      <c r="S3" s="28"/>
      <c r="T3" s="378" t="s">
        <v>343</v>
      </c>
      <c r="U3" s="27"/>
      <c r="V3" s="29"/>
      <c r="W3" s="29"/>
      <c r="X3" s="29"/>
      <c r="Y3" s="28"/>
      <c r="Z3" s="28"/>
      <c r="AA3" s="28"/>
      <c r="AB3" s="378" t="s">
        <v>343</v>
      </c>
      <c r="AC3" s="27"/>
      <c r="AD3" s="28"/>
      <c r="AE3" s="28"/>
      <c r="AF3" s="29"/>
      <c r="AG3" s="29"/>
      <c r="AH3" s="28"/>
      <c r="AI3" s="28"/>
      <c r="AJ3" s="378" t="s">
        <v>343</v>
      </c>
      <c r="AK3" s="30"/>
      <c r="AL3" s="28"/>
      <c r="AM3" s="28"/>
      <c r="AN3" s="28"/>
      <c r="AO3" s="28"/>
      <c r="AP3" s="28"/>
      <c r="AQ3" s="28"/>
      <c r="AR3" s="378" t="s">
        <v>343</v>
      </c>
      <c r="AS3" s="30"/>
      <c r="AT3" s="28"/>
      <c r="AU3" s="28"/>
      <c r="AV3" s="28"/>
      <c r="AW3" s="28"/>
      <c r="AX3" s="28"/>
      <c r="AY3" s="28"/>
      <c r="AZ3" s="378" t="s">
        <v>343</v>
      </c>
      <c r="BA3" s="30"/>
      <c r="BB3" s="29"/>
      <c r="BC3" s="28"/>
      <c r="BD3" s="28"/>
      <c r="BE3" s="28"/>
      <c r="BF3" s="28"/>
      <c r="BG3" s="28"/>
      <c r="BH3" s="378" t="s">
        <v>343</v>
      </c>
      <c r="BI3" s="301"/>
      <c r="BJ3" s="302"/>
      <c r="BK3" s="302"/>
      <c r="BL3" s="302"/>
      <c r="BM3" s="302"/>
      <c r="BN3" s="302"/>
      <c r="BO3" s="302"/>
      <c r="BP3" s="378" t="s">
        <v>343</v>
      </c>
    </row>
    <row r="4" spans="1:68" ht="15.75" thickBot="1">
      <c r="A4" s="32" t="s">
        <v>28</v>
      </c>
      <c r="B4" s="33" t="s">
        <v>34</v>
      </c>
      <c r="C4" s="455"/>
      <c r="D4" s="457"/>
      <c r="E4" s="34"/>
      <c r="F4" s="35"/>
      <c r="G4" s="36"/>
      <c r="H4" s="36"/>
      <c r="I4" s="36"/>
      <c r="J4" s="249"/>
      <c r="K4" s="37"/>
      <c r="L4" s="38">
        <f>SUM(E4:K4)</f>
        <v>0</v>
      </c>
      <c r="M4" s="39"/>
      <c r="N4" s="35"/>
      <c r="O4" s="35"/>
      <c r="P4" s="35"/>
      <c r="Q4" s="35"/>
      <c r="R4" s="35"/>
      <c r="S4" s="35"/>
      <c r="T4" s="40" t="str">
        <f>IF(E4="","",SUM(M4:S4))</f>
        <v/>
      </c>
      <c r="U4" s="39"/>
      <c r="V4" s="35"/>
      <c r="W4" s="35"/>
      <c r="X4" s="35"/>
      <c r="Y4" s="35"/>
      <c r="Z4" s="35"/>
      <c r="AA4" s="35"/>
      <c r="AB4" s="40" t="str">
        <f>IF(F4="","",SUM(U4:AA4))</f>
        <v/>
      </c>
      <c r="AC4" s="39"/>
      <c r="AD4" s="35"/>
      <c r="AE4" s="35"/>
      <c r="AF4" s="35"/>
      <c r="AG4" s="35"/>
      <c r="AH4" s="35"/>
      <c r="AI4" s="35"/>
      <c r="AJ4" s="40" t="str">
        <f>IF(G4="","",SUM(AC4:AI4))</f>
        <v/>
      </c>
      <c r="AK4" s="39"/>
      <c r="AL4" s="35"/>
      <c r="AM4" s="35"/>
      <c r="AN4" s="35"/>
      <c r="AO4" s="35"/>
      <c r="AP4" s="35"/>
      <c r="AQ4" s="35"/>
      <c r="AR4" s="40" t="str">
        <f>IF(H4="","",SUM(AK4:AQ4))</f>
        <v/>
      </c>
      <c r="AS4" s="39"/>
      <c r="AT4" s="35"/>
      <c r="AU4" s="35"/>
      <c r="AV4" s="35"/>
      <c r="AW4" s="35"/>
      <c r="AX4" s="35"/>
      <c r="AY4" s="35"/>
      <c r="AZ4" s="41" t="str">
        <f>IF(I4="","",SUM(AS4:AY4))</f>
        <v/>
      </c>
      <c r="BA4" s="42"/>
      <c r="BB4" s="35"/>
      <c r="BC4" s="35"/>
      <c r="BD4" s="35"/>
      <c r="BE4" s="35"/>
      <c r="BF4" s="35"/>
      <c r="BG4" s="35"/>
      <c r="BH4" s="43" t="str">
        <f>IF(J4="","",SUM(BA4:BG4))</f>
        <v/>
      </c>
      <c r="BI4" s="250"/>
      <c r="BJ4" s="251"/>
      <c r="BK4" s="251"/>
      <c r="BL4" s="251"/>
      <c r="BM4" s="251"/>
      <c r="BN4" s="251"/>
      <c r="BO4" s="251"/>
      <c r="BP4" s="252" t="str">
        <f>IF(K4="","",SUM(BI4:BO4))</f>
        <v/>
      </c>
    </row>
    <row r="5" spans="1:68">
      <c r="A5" s="365"/>
      <c r="B5" s="366"/>
      <c r="C5" s="39"/>
      <c r="D5" s="46" t="str">
        <f>IF(B5="","",IF(ISERROR(SUMPRODUCT(E5:K5,E$4:K$4)/SUMIF(E5:K5,"&gt;=-10",E$4:K$4)),"",SUMPRODUCT(E5:K5,E$4:K$4)/SUMIF(E5:K5,"&gt;=-10",E$4:K$4)))</f>
        <v/>
      </c>
      <c r="E5" s="47" t="str">
        <f t="shared" ref="E5:E44" si="0">T5</f>
        <v/>
      </c>
      <c r="F5" s="48" t="str">
        <f t="shared" ref="F5:F44" si="1">AB5</f>
        <v/>
      </c>
      <c r="G5" s="49" t="str">
        <f t="shared" ref="G5:G44" si="2">AJ5</f>
        <v/>
      </c>
      <c r="H5" s="49" t="str">
        <f t="shared" ref="H5:H44" si="3">AR5</f>
        <v/>
      </c>
      <c r="I5" s="49" t="str">
        <f t="shared" ref="I5:I44" si="4">AZ5</f>
        <v/>
      </c>
      <c r="J5" s="50" t="str">
        <f>BH5</f>
        <v/>
      </c>
      <c r="K5" s="50" t="str">
        <f>BP5</f>
        <v/>
      </c>
      <c r="L5" s="51"/>
      <c r="M5" s="242" t="str">
        <f>IF(B5="","",IF((5+'Act 1 Eval'!C3*Estandares!$F$3+'Act 1 Eval'!D3*Estandares!$F$4)&lt;0,0,IF((5+'Act 1 Eval'!C3*Estandares!$F$3+'Act 1 Eval'!D3*Estandares!$F$4)&gt;10,10,(5+'Act 1 Eval'!C3*Estandares!$F$3+'Act 1 Eval'!D3*Estandares!$F$4))))</f>
        <v/>
      </c>
      <c r="N5" s="243" t="str">
        <f>IF(B5="","",IF((5+'Act 1 Eval'!E3*Estandares!$F$5+'Act 1 Eval'!F3*Estandares!$F$6+'Act 1 Eval'!G3*Estandares!$F$7+'Act 1 Eval'!H3*Estandares!$F$8)&lt;0,0,IF((5+'Act 1 Eval'!E3*Estandares!$F$5+'Act 1 Eval'!F3*Estandares!$F$6+'Act 1 Eval'!G3*Estandares!$F$7+'Act 1 Eval'!H3*Estandares!$F$8)&gt;10,10,(5+'Act 1 Eval'!E3*Estandares!$F$5+'Act 1 Eval'!F3*Estandares!$F$6+'Act 1 Eval'!G3*Estandares!$F$7+'Act 1 Eval'!H3*Estandares!$F$8))))</f>
        <v/>
      </c>
      <c r="O5" s="243" t="str">
        <f>IF(B5="","",IF((10+'Act 1 Eval'!I3*Estandares!$F$9+'Act 1 Eval'!J3*Estandares!$F$10+'Act 1 Eval'!K3*Estandares!$F$11+'Act 1 Eval'!L3*Estandares!$F$12)&lt;0,0,IF((10+'Act 1 Eval'!I3*Estandares!$F$9+'Act 1 Eval'!J3*Estandares!$F$10+'Act 1 Eval'!K3*Estandares!$F$11+'Act 1 Eval'!L3*Estandares!$F$12)&gt;10,10,(10+'Act 1 Eval'!I3*Estandares!$F$9+'Act 1 Eval'!J3*Estandares!$F$10+'Act 1 Eval'!K3*Estandares!$F$11+'Act 1 Eval'!L3*Estandares!$F$12))))</f>
        <v/>
      </c>
      <c r="P5" s="53"/>
      <c r="Q5" s="53"/>
      <c r="R5" s="53"/>
      <c r="S5" s="53"/>
      <c r="T5" s="54" t="str">
        <f>IF(B5="","",IF(ISERROR(SUMPRODUCT(M5:S5,M$4:S$4)/SUMIF(M5:S5,"&lt;&gt;",M$4:S$4)),"",SUMPRODUCT(M5:S5,M$4:S$4)/SUMIF(M5:S5,"&lt;&gt;",M$4:S$4)))</f>
        <v/>
      </c>
      <c r="U5" s="52"/>
      <c r="V5" s="53"/>
      <c r="W5" s="53"/>
      <c r="X5" s="53"/>
      <c r="Y5" s="53"/>
      <c r="Z5" s="53"/>
      <c r="AA5" s="53"/>
      <c r="AB5" s="54" t="str">
        <f>IF(B5="","",IF(ISERROR(SUMPRODUCT(U5:AA5,U$4:AA$4)/SUMIF(U5:AA5,"&lt;&gt;",U$4:AA$4)),"",SUMPRODUCT(U5:AA5,U$4:AA$4)/SUMIF(U5:AA5,"&lt;&gt;",U$4:AA$4)))</f>
        <v/>
      </c>
      <c r="AC5" s="52"/>
      <c r="AD5" s="53"/>
      <c r="AE5" s="53"/>
      <c r="AF5" s="53"/>
      <c r="AG5" s="53"/>
      <c r="AH5" s="53"/>
      <c r="AI5" s="53"/>
      <c r="AJ5" s="54" t="str">
        <f>IF(B5="","",IF(ISERROR(SUMPRODUCT(AC5:AI5,AC$4:AI$4)/SUMIF(AC5:AI5,"&lt;&gt;",AC$4:AI$4)),"",SUMPRODUCT(AC5:AI5,AC$4:AI$4)/SUMIF(AC5:AI5,"&lt;&gt;",AC$4:AI$4)))</f>
        <v/>
      </c>
      <c r="AK5" s="52"/>
      <c r="AL5" s="53"/>
      <c r="AM5" s="53"/>
      <c r="AN5" s="53"/>
      <c r="AO5" s="53"/>
      <c r="AP5" s="53"/>
      <c r="AQ5" s="53"/>
      <c r="AR5" s="54" t="str">
        <f>IF(B5="","",IF(ISERROR(SUMPRODUCT(AK5:AQ5,AK$4:AQ$4)/SUMIF(AK5:AQ5,"&lt;&gt;",AK$4:AQ$4)),"",SUMPRODUCT(AK5:AQ5,AK$4:AQ$4)/SUMIF(AK5:AQ5,"&lt;&gt;",AK$4:AQ$4)))</f>
        <v/>
      </c>
      <c r="AS5" s="52"/>
      <c r="AT5" s="53"/>
      <c r="AU5" s="53"/>
      <c r="AV5" s="53"/>
      <c r="AW5" s="53"/>
      <c r="AX5" s="53"/>
      <c r="AY5" s="53"/>
      <c r="AZ5" s="55" t="str">
        <f>IF(B5="","",IF(ISERROR(SUMPRODUCT(AS5:AY5,AS$4:AY$4)/SUMIF(AS5:AY5,"&lt;&gt;",AS$4:AY$4)),"",SUMPRODUCT(AS5:AY5,AS$4:AY$4)/SUMIF(AS5:AY5,"&lt;&gt;",AS$4:AY$4)))</f>
        <v/>
      </c>
      <c r="BA5" s="56"/>
      <c r="BB5" s="53"/>
      <c r="BC5" s="53"/>
      <c r="BD5" s="53"/>
      <c r="BE5" s="53"/>
      <c r="BF5" s="53"/>
      <c r="BG5" s="53"/>
      <c r="BH5" s="57" t="str">
        <f>IF(B5="","",IF(ISERROR(SUMPRODUCT(BA5:BG5,BA$4:BG$4)/SUMIF(BA5:BG5,"&lt;&gt;",BA$4:BG$4)),"",SUMPRODUCT(BA5:BG5,BA$4:BG$4)/SUMIF(BA5:BG5,"&lt;&gt;",BA$4:BG$4)))</f>
        <v/>
      </c>
      <c r="BI5" s="247"/>
      <c r="BJ5" s="248"/>
      <c r="BK5" s="248"/>
      <c r="BL5" s="248"/>
      <c r="BM5" s="248"/>
      <c r="BN5" s="248"/>
      <c r="BO5" s="248"/>
      <c r="BP5" s="57" t="str">
        <f>IF(A5="","",IF(ISERROR(SUMPRODUCT(BI5:BO5,BI$4:BO$4)/SUMIF(BI5:BO5,"&lt;&gt;",BI$4:BO$4)),"",SUMPRODUCT(BI5:BO5,BI$4:BO$4)/SUMIF(BI5:BO5,"&lt;&gt;",BI$4:BO$4)))</f>
        <v/>
      </c>
    </row>
    <row r="6" spans="1:68">
      <c r="A6" s="365"/>
      <c r="B6" s="366"/>
      <c r="C6" s="59"/>
      <c r="D6" s="46" t="str">
        <f t="shared" ref="D6:D44" si="5">IF(B6="","",IF(ISERROR(SUMPRODUCT(E6:K6,E$4:K$4)/SUMIF(E6:K6,"&gt;=-10",E$4:K$4)),"",SUMPRODUCT(E6:K6,E$4:K$4)/SUMIF(E6:K6,"&gt;=-10",E$4:K$4)))</f>
        <v/>
      </c>
      <c r="E6" s="47" t="str">
        <f t="shared" si="0"/>
        <v/>
      </c>
      <c r="F6" s="48" t="str">
        <f t="shared" si="1"/>
        <v/>
      </c>
      <c r="G6" s="49" t="str">
        <f t="shared" si="2"/>
        <v/>
      </c>
      <c r="H6" s="49" t="str">
        <f t="shared" si="3"/>
        <v/>
      </c>
      <c r="I6" s="49" t="str">
        <f t="shared" si="4"/>
        <v/>
      </c>
      <c r="J6" s="50" t="str">
        <f t="shared" ref="J6:J44" si="6">BH6</f>
        <v/>
      </c>
      <c r="K6" s="50" t="str">
        <f t="shared" ref="K6:K44" si="7">BP6</f>
        <v/>
      </c>
      <c r="L6" s="51"/>
      <c r="M6" s="242" t="str">
        <f>IF(B6="","",IF((5+'Act 1 Eval'!C4*Estandares!$F$3+'Act 1 Eval'!D4*Estandares!$F$4)&lt;0,0,IF((5+'Act 1 Eval'!C4*Estandares!$F$3+'Act 1 Eval'!D4*Estandares!$F$4)&gt;10,10,(5+'Act 1 Eval'!C4*Estandares!$F$3+'Act 1 Eval'!D4*Estandares!$F$4))))</f>
        <v/>
      </c>
      <c r="N6" s="243" t="str">
        <f>IF(B6="","",IF((5+'Act 1 Eval'!E4*Estandares!$F$5+'Act 1 Eval'!F4*Estandares!$F$6+'Act 1 Eval'!G4*Estandares!$F$7+'Act 1 Eval'!H4*Estandares!$F$8)&lt;0,0,IF((5+'Act 1 Eval'!E4*Estandares!$F$5+'Act 1 Eval'!F4*Estandares!$F$6+'Act 1 Eval'!G4*Estandares!$F$7+'Act 1 Eval'!H4*Estandares!$F$8)&gt;10,10,(5+'Act 1 Eval'!E4*Estandares!$F$5+'Act 1 Eval'!F4*Estandares!$F$6+'Act 1 Eval'!G4*Estandares!$F$7+'Act 1 Eval'!H4*Estandares!$F$8))))</f>
        <v/>
      </c>
      <c r="O6" s="243" t="str">
        <f>IF(B6="","",IF((10+'Act 1 Eval'!I4*Estandares!$F$9+'Act 1 Eval'!J4*Estandares!$F$10+'Act 1 Eval'!K4*Estandares!$F$11+'Act 1 Eval'!L4*Estandares!$F$12)&lt;0,0,IF((10+'Act 1 Eval'!I4*Estandares!$F$9+'Act 1 Eval'!J4*Estandares!$F$10+'Act 1 Eval'!K4*Estandares!$F$11+'Act 1 Eval'!L4*Estandares!$F$12)&gt;10,10,(10+'Act 1 Eval'!I4*Estandares!$F$9+'Act 1 Eval'!J4*Estandares!$F$10+'Act 1 Eval'!K4*Estandares!$F$11+'Act 1 Eval'!L4*Estandares!$F$12))))</f>
        <v/>
      </c>
      <c r="P6" s="53"/>
      <c r="Q6" s="53"/>
      <c r="R6" s="53"/>
      <c r="S6" s="53"/>
      <c r="T6" s="54" t="str">
        <f t="shared" ref="T6:T44" si="8">IF(B6="","",IF(ISERROR(SUMPRODUCT(M6:S6,M$4:S$4)/SUMIF(M6:S6,"&lt;&gt;",M$4:S$4)),"",SUMPRODUCT(M6:S6,M$4:S$4)/SUMIF(M6:S6,"&lt;&gt;",M$4:S$4)))</f>
        <v/>
      </c>
      <c r="U6" s="52"/>
      <c r="V6" s="53"/>
      <c r="W6" s="53"/>
      <c r="X6" s="53"/>
      <c r="Y6" s="53"/>
      <c r="Z6" s="53"/>
      <c r="AA6" s="53"/>
      <c r="AB6" s="54" t="str">
        <f t="shared" ref="AB6:AB44" si="9">IF(B6="","",IF(ISERROR(SUMPRODUCT(U6:AA6,U$4:AA$4)/SUMIF(U6:AA6,"&lt;&gt;",U$4:AA$4)),"",SUMPRODUCT(U6:AA6,U$4:AA$4)/SUMIF(U6:AA6,"&lt;&gt;",U$4:AA$4)))</f>
        <v/>
      </c>
      <c r="AC6" s="52"/>
      <c r="AD6" s="53"/>
      <c r="AE6" s="53"/>
      <c r="AF6" s="53"/>
      <c r="AG6" s="53"/>
      <c r="AH6" s="53"/>
      <c r="AI6" s="53"/>
      <c r="AJ6" s="54" t="str">
        <f t="shared" ref="AJ6:AJ44" si="10">IF(B6="","",IF(ISERROR(SUMPRODUCT(AC6:AI6,AC$4:AI$4)/SUMIF(AC6:AI6,"&lt;&gt;",AC$4:AI$4)),"",SUMPRODUCT(AC6:AI6,AC$4:AI$4)/SUMIF(AC6:AI6,"&lt;&gt;",AC$4:AI$4)))</f>
        <v/>
      </c>
      <c r="AK6" s="52"/>
      <c r="AL6" s="53"/>
      <c r="AM6" s="53"/>
      <c r="AN6" s="53"/>
      <c r="AO6" s="53"/>
      <c r="AP6" s="53"/>
      <c r="AQ6" s="53"/>
      <c r="AR6" s="54" t="str">
        <f t="shared" ref="AR6:AR44" si="11">IF(B6="","",IF(ISERROR(SUMPRODUCT(AK6:AQ6,AK$4:AQ$4)/SUMIF(AK6:AQ6,"&lt;&gt;",AK$4:AQ$4)),"",SUMPRODUCT(AK6:AQ6,AK$4:AQ$4)/SUMIF(AK6:AQ6,"&lt;&gt;",AK$4:AQ$4)))</f>
        <v/>
      </c>
      <c r="AS6" s="52"/>
      <c r="AT6" s="53"/>
      <c r="AU6" s="53"/>
      <c r="AV6" s="53"/>
      <c r="AW6" s="53"/>
      <c r="AX6" s="53"/>
      <c r="AY6" s="53"/>
      <c r="AZ6" s="55" t="str">
        <f t="shared" ref="AZ6:AZ44" si="12">IF(B6="","",IF(ISERROR(SUMPRODUCT(AS6:AY6,AS$4:AY$4)/SUMIF(AS6:AY6,"&lt;&gt;",AS$4:AY$4)),"",SUMPRODUCT(AS6:AY6,AS$4:AY$4)/SUMIF(AS6:AY6,"&lt;&gt;",AS$4:AY$4)))</f>
        <v/>
      </c>
      <c r="BA6" s="56"/>
      <c r="BB6" s="53"/>
      <c r="BC6" s="53"/>
      <c r="BD6" s="53"/>
      <c r="BE6" s="53"/>
      <c r="BF6" s="53"/>
      <c r="BG6" s="53"/>
      <c r="BH6" s="57" t="str">
        <f t="shared" ref="BH6:BH44" si="13">IF(B6="","",IF(ISERROR(SUMPRODUCT(BA6:BG6,BA$4:BG$4)/SUMIF(BA6:BG6,"&lt;&gt;",BA$4:BG$4)),"",SUMPRODUCT(BA6:BG6,BA$4:BG$4)/SUMIF(BA6:BG6,"&lt;&gt;",BA$4:BG$4)))</f>
        <v/>
      </c>
      <c r="BI6" s="247"/>
      <c r="BJ6" s="248"/>
      <c r="BK6" s="248"/>
      <c r="BL6" s="248"/>
      <c r="BM6" s="248"/>
      <c r="BN6" s="248"/>
      <c r="BO6" s="248"/>
      <c r="BP6" s="57" t="str">
        <f t="shared" ref="BP6:BP44" si="14">IF(A6="","",IF(ISERROR(SUMPRODUCT(BI6:BO6,BI$4:BO$4)/SUMIF(BI6:BO6,"&lt;&gt;",BI$4:BO$4)),"",SUMPRODUCT(BI6:BO6,BI$4:BO$4)/SUMIF(BI6:BO6,"&lt;&gt;",BI$4:BO$4)))</f>
        <v/>
      </c>
    </row>
    <row r="7" spans="1:68">
      <c r="A7" s="365"/>
      <c r="B7" s="366"/>
      <c r="C7" s="59"/>
      <c r="D7" s="46" t="str">
        <f t="shared" si="5"/>
        <v/>
      </c>
      <c r="E7" s="47" t="str">
        <f t="shared" si="0"/>
        <v/>
      </c>
      <c r="F7" s="48" t="str">
        <f t="shared" si="1"/>
        <v/>
      </c>
      <c r="G7" s="49" t="str">
        <f t="shared" si="2"/>
        <v/>
      </c>
      <c r="H7" s="49" t="str">
        <f t="shared" si="3"/>
        <v/>
      </c>
      <c r="I7" s="49" t="str">
        <f t="shared" si="4"/>
        <v/>
      </c>
      <c r="J7" s="50" t="str">
        <f t="shared" si="6"/>
        <v/>
      </c>
      <c r="K7" s="50" t="str">
        <f t="shared" si="7"/>
        <v/>
      </c>
      <c r="L7" s="51"/>
      <c r="M7" s="242" t="str">
        <f>IF(B7="","",IF((5+'Act 1 Eval'!C5*Estandares!$F$3+'Act 1 Eval'!D5*Estandares!$F$4)&lt;0,0,IF((5+'Act 1 Eval'!C5*Estandares!$F$3+'Act 1 Eval'!D5*Estandares!$F$4)&gt;10,10,(5+'Act 1 Eval'!C5*Estandares!$F$3+'Act 1 Eval'!D5*Estandares!$F$4))))</f>
        <v/>
      </c>
      <c r="N7" s="243" t="str">
        <f>IF(B7="","",IF((5+'Act 1 Eval'!E5*Estandares!$F$5+'Act 1 Eval'!F5*Estandares!$F$6+'Act 1 Eval'!G5*Estandares!$F$7+'Act 1 Eval'!H5*Estandares!$F$8)&lt;0,0,IF((5+'Act 1 Eval'!E5*Estandares!$F$5+'Act 1 Eval'!F5*Estandares!$F$6+'Act 1 Eval'!G5*Estandares!$F$7+'Act 1 Eval'!H5*Estandares!$F$8)&gt;10,10,(5+'Act 1 Eval'!E5*Estandares!$F$5+'Act 1 Eval'!F5*Estandares!$F$6+'Act 1 Eval'!G5*Estandares!$F$7+'Act 1 Eval'!H5*Estandares!$F$8))))</f>
        <v/>
      </c>
      <c r="O7" s="243" t="str">
        <f>IF(B7="","",IF((10+'Act 1 Eval'!I5*Estandares!$F$9+'Act 1 Eval'!J5*Estandares!$F$10+'Act 1 Eval'!K5*Estandares!$F$11+'Act 1 Eval'!L5*Estandares!$F$12)&lt;0,0,IF((10+'Act 1 Eval'!I5*Estandares!$F$9+'Act 1 Eval'!J5*Estandares!$F$10+'Act 1 Eval'!K5*Estandares!$F$11+'Act 1 Eval'!L5*Estandares!$F$12)&gt;10,10,(10+'Act 1 Eval'!I5*Estandares!$F$9+'Act 1 Eval'!J5*Estandares!$F$10+'Act 1 Eval'!K5*Estandares!$F$11+'Act 1 Eval'!L5*Estandares!$F$12))))</f>
        <v/>
      </c>
      <c r="P7" s="53"/>
      <c r="Q7" s="53"/>
      <c r="R7" s="53"/>
      <c r="S7" s="53"/>
      <c r="T7" s="54" t="str">
        <f t="shared" si="8"/>
        <v/>
      </c>
      <c r="U7" s="52"/>
      <c r="V7" s="53"/>
      <c r="W7" s="53"/>
      <c r="X7" s="53"/>
      <c r="Y7" s="53"/>
      <c r="Z7" s="53"/>
      <c r="AA7" s="53"/>
      <c r="AB7" s="54" t="str">
        <f t="shared" si="9"/>
        <v/>
      </c>
      <c r="AC7" s="52"/>
      <c r="AD7" s="53"/>
      <c r="AE7" s="53"/>
      <c r="AF7" s="53"/>
      <c r="AG7" s="53"/>
      <c r="AH7" s="53"/>
      <c r="AI7" s="53"/>
      <c r="AJ7" s="54" t="str">
        <f t="shared" si="10"/>
        <v/>
      </c>
      <c r="AK7" s="52"/>
      <c r="AL7" s="53"/>
      <c r="AM7" s="53"/>
      <c r="AN7" s="53"/>
      <c r="AO7" s="53"/>
      <c r="AP7" s="53"/>
      <c r="AQ7" s="53"/>
      <c r="AR7" s="54" t="str">
        <f t="shared" si="11"/>
        <v/>
      </c>
      <c r="AS7" s="52"/>
      <c r="AT7" s="53"/>
      <c r="AU7" s="53"/>
      <c r="AV7" s="53"/>
      <c r="AW7" s="53"/>
      <c r="AX7" s="53"/>
      <c r="AY7" s="53"/>
      <c r="AZ7" s="55" t="str">
        <f t="shared" si="12"/>
        <v/>
      </c>
      <c r="BA7" s="56"/>
      <c r="BB7" s="53"/>
      <c r="BC7" s="53"/>
      <c r="BD7" s="53"/>
      <c r="BE7" s="53"/>
      <c r="BF7" s="53"/>
      <c r="BG7" s="53"/>
      <c r="BH7" s="57" t="str">
        <f t="shared" si="13"/>
        <v/>
      </c>
      <c r="BI7" s="247"/>
      <c r="BJ7" s="248"/>
      <c r="BK7" s="248"/>
      <c r="BL7" s="248"/>
      <c r="BM7" s="248"/>
      <c r="BN7" s="248"/>
      <c r="BO7" s="248"/>
      <c r="BP7" s="57" t="str">
        <f t="shared" si="14"/>
        <v/>
      </c>
    </row>
    <row r="8" spans="1:68">
      <c r="A8" s="365"/>
      <c r="B8" s="366"/>
      <c r="C8" s="59"/>
      <c r="D8" s="46" t="str">
        <f t="shared" si="5"/>
        <v/>
      </c>
      <c r="E8" s="47" t="str">
        <f t="shared" si="0"/>
        <v/>
      </c>
      <c r="F8" s="48" t="str">
        <f t="shared" si="1"/>
        <v/>
      </c>
      <c r="G8" s="49" t="str">
        <f t="shared" si="2"/>
        <v/>
      </c>
      <c r="H8" s="49" t="str">
        <f t="shared" si="3"/>
        <v/>
      </c>
      <c r="I8" s="49" t="str">
        <f t="shared" si="4"/>
        <v/>
      </c>
      <c r="J8" s="50" t="str">
        <f t="shared" si="6"/>
        <v/>
      </c>
      <c r="K8" s="50" t="str">
        <f t="shared" si="7"/>
        <v/>
      </c>
      <c r="L8" s="51"/>
      <c r="M8" s="242" t="str">
        <f>IF(B8="","",IF((5+'Act 1 Eval'!C6*Estandares!$F$3+'Act 1 Eval'!D6*Estandares!$F$4)&lt;0,0,IF((5+'Act 1 Eval'!C6*Estandares!$F$3+'Act 1 Eval'!D6*Estandares!$F$4)&gt;10,10,(5+'Act 1 Eval'!C6*Estandares!$F$3+'Act 1 Eval'!D6*Estandares!$F$4))))</f>
        <v/>
      </c>
      <c r="N8" s="243" t="str">
        <f>IF(B8="","",IF((5+'Act 1 Eval'!E6*Estandares!$F$5+'Act 1 Eval'!F6*Estandares!$F$6+'Act 1 Eval'!G6*Estandares!$F$7+'Act 1 Eval'!H6*Estandares!$F$8)&lt;0,0,IF((5+'Act 1 Eval'!E6*Estandares!$F$5+'Act 1 Eval'!F6*Estandares!$F$6+'Act 1 Eval'!G6*Estandares!$F$7+'Act 1 Eval'!H6*Estandares!$F$8)&gt;10,10,(5+'Act 1 Eval'!E6*Estandares!$F$5+'Act 1 Eval'!F6*Estandares!$F$6+'Act 1 Eval'!G6*Estandares!$F$7+'Act 1 Eval'!H6*Estandares!$F$8))))</f>
        <v/>
      </c>
      <c r="O8" s="243" t="str">
        <f>IF(B8="","",IF((10+'Act 1 Eval'!I6*Estandares!$F$9+'Act 1 Eval'!J6*Estandares!$F$10+'Act 1 Eval'!K6*Estandares!$F$11+'Act 1 Eval'!L6*Estandares!$F$12)&lt;0,0,IF((10+'Act 1 Eval'!I6*Estandares!$F$9+'Act 1 Eval'!J6*Estandares!$F$10+'Act 1 Eval'!K6*Estandares!$F$11+'Act 1 Eval'!L6*Estandares!$F$12)&gt;10,10,(10+'Act 1 Eval'!I6*Estandares!$F$9+'Act 1 Eval'!J6*Estandares!$F$10+'Act 1 Eval'!K6*Estandares!$F$11+'Act 1 Eval'!L6*Estandares!$F$12))))</f>
        <v/>
      </c>
      <c r="P8" s="53"/>
      <c r="Q8" s="53"/>
      <c r="R8" s="53"/>
      <c r="S8" s="53"/>
      <c r="T8" s="54" t="str">
        <f t="shared" si="8"/>
        <v/>
      </c>
      <c r="U8" s="52"/>
      <c r="V8" s="53"/>
      <c r="W8" s="53"/>
      <c r="X8" s="53"/>
      <c r="Y8" s="53"/>
      <c r="Z8" s="53"/>
      <c r="AA8" s="53"/>
      <c r="AB8" s="54" t="str">
        <f t="shared" si="9"/>
        <v/>
      </c>
      <c r="AC8" s="52"/>
      <c r="AD8" s="53"/>
      <c r="AE8" s="53"/>
      <c r="AF8" s="53"/>
      <c r="AG8" s="53"/>
      <c r="AH8" s="53"/>
      <c r="AI8" s="53"/>
      <c r="AJ8" s="54" t="str">
        <f t="shared" si="10"/>
        <v/>
      </c>
      <c r="AK8" s="52"/>
      <c r="AL8" s="53"/>
      <c r="AM8" s="53"/>
      <c r="AN8" s="53"/>
      <c r="AO8" s="53"/>
      <c r="AP8" s="53"/>
      <c r="AQ8" s="53"/>
      <c r="AR8" s="54" t="str">
        <f t="shared" si="11"/>
        <v/>
      </c>
      <c r="AS8" s="52"/>
      <c r="AT8" s="53"/>
      <c r="AU8" s="53"/>
      <c r="AV8" s="53"/>
      <c r="AW8" s="53"/>
      <c r="AX8" s="53"/>
      <c r="AY8" s="53"/>
      <c r="AZ8" s="55" t="str">
        <f t="shared" si="12"/>
        <v/>
      </c>
      <c r="BA8" s="56"/>
      <c r="BB8" s="53"/>
      <c r="BC8" s="53"/>
      <c r="BD8" s="53"/>
      <c r="BE8" s="53"/>
      <c r="BF8" s="53"/>
      <c r="BG8" s="53"/>
      <c r="BH8" s="57" t="str">
        <f t="shared" si="13"/>
        <v/>
      </c>
      <c r="BI8" s="247"/>
      <c r="BJ8" s="248"/>
      <c r="BK8" s="248"/>
      <c r="BL8" s="248"/>
      <c r="BM8" s="248"/>
      <c r="BN8" s="248"/>
      <c r="BO8" s="248"/>
      <c r="BP8" s="57" t="str">
        <f t="shared" si="14"/>
        <v/>
      </c>
    </row>
    <row r="9" spans="1:68">
      <c r="A9" s="365"/>
      <c r="B9" s="366"/>
      <c r="C9" s="59"/>
      <c r="D9" s="46" t="str">
        <f t="shared" si="5"/>
        <v/>
      </c>
      <c r="E9" s="47" t="str">
        <f t="shared" si="0"/>
        <v/>
      </c>
      <c r="F9" s="48" t="str">
        <f t="shared" si="1"/>
        <v/>
      </c>
      <c r="G9" s="49" t="str">
        <f t="shared" si="2"/>
        <v/>
      </c>
      <c r="H9" s="49" t="str">
        <f t="shared" si="3"/>
        <v/>
      </c>
      <c r="I9" s="49" t="str">
        <f t="shared" si="4"/>
        <v/>
      </c>
      <c r="J9" s="50" t="str">
        <f t="shared" si="6"/>
        <v/>
      </c>
      <c r="K9" s="50" t="str">
        <f t="shared" si="7"/>
        <v/>
      </c>
      <c r="L9" s="51"/>
      <c r="M9" s="242" t="str">
        <f>IF(B9="","",IF((5+'Act 1 Eval'!C7*Estandares!$F$3+'Act 1 Eval'!D7*Estandares!$F$4)&lt;0,0,IF((5+'Act 1 Eval'!C7*Estandares!$F$3+'Act 1 Eval'!D7*Estandares!$F$4)&gt;10,10,(5+'Act 1 Eval'!C7*Estandares!$F$3+'Act 1 Eval'!D7*Estandares!$F$4))))</f>
        <v/>
      </c>
      <c r="N9" s="243" t="str">
        <f>IF(B9="","",IF((5+'Act 1 Eval'!E7*Estandares!$F$5+'Act 1 Eval'!F7*Estandares!$F$6+'Act 1 Eval'!G7*Estandares!$F$7+'Act 1 Eval'!H7*Estandares!$F$8)&lt;0,0,IF((5+'Act 1 Eval'!E7*Estandares!$F$5+'Act 1 Eval'!F7*Estandares!$F$6+'Act 1 Eval'!G7*Estandares!$F$7+'Act 1 Eval'!H7*Estandares!$F$8)&gt;10,10,(5+'Act 1 Eval'!E7*Estandares!$F$5+'Act 1 Eval'!F7*Estandares!$F$6+'Act 1 Eval'!G7*Estandares!$F$7+'Act 1 Eval'!H7*Estandares!$F$8))))</f>
        <v/>
      </c>
      <c r="O9" s="243" t="str">
        <f>IF(B9="","",IF((10+'Act 1 Eval'!I7*Estandares!$F$9+'Act 1 Eval'!J7*Estandares!$F$10+'Act 1 Eval'!K7*Estandares!$F$11+'Act 1 Eval'!L7*Estandares!$F$12)&lt;0,0,IF((10+'Act 1 Eval'!I7*Estandares!$F$9+'Act 1 Eval'!J7*Estandares!$F$10+'Act 1 Eval'!K7*Estandares!$F$11+'Act 1 Eval'!L7*Estandares!$F$12)&gt;10,10,(10+'Act 1 Eval'!I7*Estandares!$F$9+'Act 1 Eval'!J7*Estandares!$F$10+'Act 1 Eval'!K7*Estandares!$F$11+'Act 1 Eval'!L7*Estandares!$F$12))))</f>
        <v/>
      </c>
      <c r="P9" s="53"/>
      <c r="Q9" s="53"/>
      <c r="R9" s="53"/>
      <c r="S9" s="53"/>
      <c r="T9" s="54" t="str">
        <f t="shared" si="8"/>
        <v/>
      </c>
      <c r="U9" s="52"/>
      <c r="V9" s="53"/>
      <c r="W9" s="53"/>
      <c r="X9" s="53"/>
      <c r="Y9" s="53"/>
      <c r="Z9" s="53"/>
      <c r="AA9" s="53"/>
      <c r="AB9" s="54" t="str">
        <f t="shared" si="9"/>
        <v/>
      </c>
      <c r="AC9" s="52"/>
      <c r="AD9" s="53"/>
      <c r="AE9" s="53"/>
      <c r="AF9" s="53"/>
      <c r="AG9" s="53"/>
      <c r="AH9" s="53"/>
      <c r="AI9" s="53"/>
      <c r="AJ9" s="54" t="str">
        <f t="shared" si="10"/>
        <v/>
      </c>
      <c r="AK9" s="52"/>
      <c r="AL9" s="53"/>
      <c r="AM9" s="53"/>
      <c r="AN9" s="53"/>
      <c r="AO9" s="53"/>
      <c r="AP9" s="53"/>
      <c r="AQ9" s="53"/>
      <c r="AR9" s="54" t="str">
        <f t="shared" si="11"/>
        <v/>
      </c>
      <c r="AS9" s="52"/>
      <c r="AT9" s="53"/>
      <c r="AU9" s="53"/>
      <c r="AV9" s="53"/>
      <c r="AW9" s="53"/>
      <c r="AX9" s="53"/>
      <c r="AY9" s="53"/>
      <c r="AZ9" s="55" t="str">
        <f t="shared" si="12"/>
        <v/>
      </c>
      <c r="BA9" s="56"/>
      <c r="BB9" s="53"/>
      <c r="BC9" s="53"/>
      <c r="BD9" s="53"/>
      <c r="BE9" s="53"/>
      <c r="BF9" s="53"/>
      <c r="BG9" s="53"/>
      <c r="BH9" s="57" t="str">
        <f t="shared" si="13"/>
        <v/>
      </c>
      <c r="BI9" s="247"/>
      <c r="BJ9" s="248"/>
      <c r="BK9" s="248"/>
      <c r="BL9" s="248"/>
      <c r="BM9" s="248"/>
      <c r="BN9" s="248"/>
      <c r="BO9" s="248"/>
      <c r="BP9" s="57" t="str">
        <f t="shared" si="14"/>
        <v/>
      </c>
    </row>
    <row r="10" spans="1:68">
      <c r="A10" s="365"/>
      <c r="B10" s="367"/>
      <c r="C10" s="59"/>
      <c r="D10" s="46" t="str">
        <f t="shared" si="5"/>
        <v/>
      </c>
      <c r="E10" s="47" t="str">
        <f t="shared" si="0"/>
        <v/>
      </c>
      <c r="F10" s="48" t="str">
        <f t="shared" si="1"/>
        <v/>
      </c>
      <c r="G10" s="49" t="str">
        <f t="shared" si="2"/>
        <v/>
      </c>
      <c r="H10" s="49" t="str">
        <f t="shared" si="3"/>
        <v/>
      </c>
      <c r="I10" s="49" t="str">
        <f t="shared" si="4"/>
        <v/>
      </c>
      <c r="J10" s="50" t="str">
        <f t="shared" si="6"/>
        <v/>
      </c>
      <c r="K10" s="50" t="str">
        <f t="shared" si="7"/>
        <v/>
      </c>
      <c r="L10" s="51"/>
      <c r="M10" s="242" t="str">
        <f>IF(B10="","",IF((5+'Act 1 Eval'!C8*Estandares!$F$3+'Act 1 Eval'!D8*Estandares!$F$4)&lt;0,0,IF((5+'Act 1 Eval'!C8*Estandares!$F$3+'Act 1 Eval'!D8*Estandares!$F$4)&gt;10,10,(5+'Act 1 Eval'!C8*Estandares!$F$3+'Act 1 Eval'!D8*Estandares!$F$4))))</f>
        <v/>
      </c>
      <c r="N10" s="243" t="str">
        <f>IF(B10="","",IF((5+'Act 1 Eval'!E8*Estandares!$F$5+'Act 1 Eval'!F8*Estandares!$F$6+'Act 1 Eval'!G8*Estandares!$F$7+'Act 1 Eval'!H8*Estandares!$F$8)&lt;0,0,IF((5+'Act 1 Eval'!E8*Estandares!$F$5+'Act 1 Eval'!F8*Estandares!$F$6+'Act 1 Eval'!G8*Estandares!$F$7+'Act 1 Eval'!H8*Estandares!$F$8)&gt;10,10,(5+'Act 1 Eval'!E8*Estandares!$F$5+'Act 1 Eval'!F8*Estandares!$F$6+'Act 1 Eval'!G8*Estandares!$F$7+'Act 1 Eval'!H8*Estandares!$F$8))))</f>
        <v/>
      </c>
      <c r="O10" s="243" t="str">
        <f>IF(B10="","",IF((10+'Act 1 Eval'!I8*Estandares!$F$9+'Act 1 Eval'!J8*Estandares!$F$10+'Act 1 Eval'!K8*Estandares!$F$11+'Act 1 Eval'!L8*Estandares!$F$12)&lt;0,0,IF((10+'Act 1 Eval'!I8*Estandares!$F$9+'Act 1 Eval'!J8*Estandares!$F$10+'Act 1 Eval'!K8*Estandares!$F$11+'Act 1 Eval'!L8*Estandares!$F$12)&gt;10,10,(10+'Act 1 Eval'!I8*Estandares!$F$9+'Act 1 Eval'!J8*Estandares!$F$10+'Act 1 Eval'!K8*Estandares!$F$11+'Act 1 Eval'!L8*Estandares!$F$12))))</f>
        <v/>
      </c>
      <c r="P10" s="53"/>
      <c r="Q10" s="53"/>
      <c r="R10" s="53"/>
      <c r="S10" s="53"/>
      <c r="T10" s="54" t="str">
        <f t="shared" si="8"/>
        <v/>
      </c>
      <c r="U10" s="52"/>
      <c r="V10" s="53"/>
      <c r="W10" s="53"/>
      <c r="X10" s="53"/>
      <c r="Y10" s="53"/>
      <c r="Z10" s="53"/>
      <c r="AA10" s="53"/>
      <c r="AB10" s="54" t="str">
        <f t="shared" si="9"/>
        <v/>
      </c>
      <c r="AC10" s="52"/>
      <c r="AD10" s="53"/>
      <c r="AE10" s="53"/>
      <c r="AF10" s="53"/>
      <c r="AG10" s="53"/>
      <c r="AH10" s="53"/>
      <c r="AI10" s="53"/>
      <c r="AJ10" s="54" t="str">
        <f t="shared" si="10"/>
        <v/>
      </c>
      <c r="AK10" s="52"/>
      <c r="AL10" s="53"/>
      <c r="AM10" s="53"/>
      <c r="AN10" s="53"/>
      <c r="AO10" s="53"/>
      <c r="AP10" s="53"/>
      <c r="AQ10" s="53"/>
      <c r="AR10" s="54" t="str">
        <f t="shared" si="11"/>
        <v/>
      </c>
      <c r="AS10" s="52"/>
      <c r="AT10" s="53"/>
      <c r="AU10" s="53"/>
      <c r="AV10" s="53"/>
      <c r="AW10" s="53"/>
      <c r="AX10" s="53"/>
      <c r="AY10" s="53"/>
      <c r="AZ10" s="55" t="str">
        <f t="shared" si="12"/>
        <v/>
      </c>
      <c r="BA10" s="56"/>
      <c r="BB10" s="53"/>
      <c r="BC10" s="53"/>
      <c r="BD10" s="53"/>
      <c r="BE10" s="53"/>
      <c r="BF10" s="53"/>
      <c r="BG10" s="53"/>
      <c r="BH10" s="57" t="str">
        <f t="shared" si="13"/>
        <v/>
      </c>
      <c r="BI10" s="247"/>
      <c r="BJ10" s="248"/>
      <c r="BK10" s="248"/>
      <c r="BL10" s="248"/>
      <c r="BM10" s="248"/>
      <c r="BN10" s="248"/>
      <c r="BO10" s="248"/>
      <c r="BP10" s="57" t="str">
        <f t="shared" si="14"/>
        <v/>
      </c>
    </row>
    <row r="11" spans="1:68">
      <c r="A11" s="365"/>
      <c r="B11" s="367"/>
      <c r="C11" s="59"/>
      <c r="D11" s="46" t="str">
        <f t="shared" si="5"/>
        <v/>
      </c>
      <c r="E11" s="47" t="str">
        <f t="shared" si="0"/>
        <v/>
      </c>
      <c r="F11" s="48" t="str">
        <f t="shared" si="1"/>
        <v/>
      </c>
      <c r="G11" s="49" t="str">
        <f t="shared" si="2"/>
        <v/>
      </c>
      <c r="H11" s="49" t="str">
        <f t="shared" si="3"/>
        <v/>
      </c>
      <c r="I11" s="49" t="str">
        <f t="shared" si="4"/>
        <v/>
      </c>
      <c r="J11" s="50" t="str">
        <f t="shared" si="6"/>
        <v/>
      </c>
      <c r="K11" s="50" t="str">
        <f t="shared" si="7"/>
        <v/>
      </c>
      <c r="L11" s="51"/>
      <c r="M11" s="242" t="str">
        <f>IF(B11="","",IF((5+'Act 1 Eval'!C9*Estandares!$F$3+'Act 1 Eval'!D9*Estandares!$F$4)&lt;0,0,IF((5+'Act 1 Eval'!C9*Estandares!$F$3+'Act 1 Eval'!D9*Estandares!$F$4)&gt;10,10,(5+'Act 1 Eval'!C9*Estandares!$F$3+'Act 1 Eval'!D9*Estandares!$F$4))))</f>
        <v/>
      </c>
      <c r="N11" s="243" t="str">
        <f>IF(B11="","",IF((5+'Act 1 Eval'!E9*Estandares!$F$5+'Act 1 Eval'!F9*Estandares!$F$6+'Act 1 Eval'!G9*Estandares!$F$7+'Act 1 Eval'!H9*Estandares!$F$8)&lt;0,0,IF((5+'Act 1 Eval'!E9*Estandares!$F$5+'Act 1 Eval'!F9*Estandares!$F$6+'Act 1 Eval'!G9*Estandares!$F$7+'Act 1 Eval'!H9*Estandares!$F$8)&gt;10,10,(5+'Act 1 Eval'!E9*Estandares!$F$5+'Act 1 Eval'!F9*Estandares!$F$6+'Act 1 Eval'!G9*Estandares!$F$7+'Act 1 Eval'!H9*Estandares!$F$8))))</f>
        <v/>
      </c>
      <c r="O11" s="243" t="str">
        <f>IF(B11="","",IF((10+'Act 1 Eval'!I9*Estandares!$F$9+'Act 1 Eval'!J9*Estandares!$F$10+'Act 1 Eval'!K9*Estandares!$F$11+'Act 1 Eval'!L9*Estandares!$F$12)&lt;0,0,IF((10+'Act 1 Eval'!I9*Estandares!$F$9+'Act 1 Eval'!J9*Estandares!$F$10+'Act 1 Eval'!K9*Estandares!$F$11+'Act 1 Eval'!L9*Estandares!$F$12)&gt;10,10,(10+'Act 1 Eval'!I9*Estandares!$F$9+'Act 1 Eval'!J9*Estandares!$F$10+'Act 1 Eval'!K9*Estandares!$F$11+'Act 1 Eval'!L9*Estandares!$F$12))))</f>
        <v/>
      </c>
      <c r="P11" s="53"/>
      <c r="Q11" s="53"/>
      <c r="R11" s="53"/>
      <c r="S11" s="53"/>
      <c r="T11" s="54" t="str">
        <f t="shared" si="8"/>
        <v/>
      </c>
      <c r="U11" s="52"/>
      <c r="V11" s="53"/>
      <c r="W11" s="53"/>
      <c r="X11" s="53"/>
      <c r="Y11" s="53"/>
      <c r="Z11" s="53"/>
      <c r="AA11" s="53"/>
      <c r="AB11" s="54" t="str">
        <f t="shared" si="9"/>
        <v/>
      </c>
      <c r="AC11" s="52"/>
      <c r="AD11" s="53"/>
      <c r="AE11" s="53"/>
      <c r="AF11" s="53"/>
      <c r="AG11" s="53"/>
      <c r="AH11" s="53"/>
      <c r="AI11" s="53"/>
      <c r="AJ11" s="54" t="str">
        <f t="shared" si="10"/>
        <v/>
      </c>
      <c r="AK11" s="52"/>
      <c r="AL11" s="53"/>
      <c r="AM11" s="53"/>
      <c r="AN11" s="53"/>
      <c r="AO11" s="53"/>
      <c r="AP11" s="53"/>
      <c r="AQ11" s="53"/>
      <c r="AR11" s="54" t="str">
        <f t="shared" si="11"/>
        <v/>
      </c>
      <c r="AS11" s="52"/>
      <c r="AT11" s="53"/>
      <c r="AU11" s="53"/>
      <c r="AV11" s="53"/>
      <c r="AW11" s="53"/>
      <c r="AX11" s="53"/>
      <c r="AY11" s="53"/>
      <c r="AZ11" s="55" t="str">
        <f t="shared" si="12"/>
        <v/>
      </c>
      <c r="BA11" s="56"/>
      <c r="BB11" s="53"/>
      <c r="BC11" s="53"/>
      <c r="BD11" s="53"/>
      <c r="BE11" s="53"/>
      <c r="BF11" s="53"/>
      <c r="BG11" s="53"/>
      <c r="BH11" s="57" t="str">
        <f t="shared" si="13"/>
        <v/>
      </c>
      <c r="BI11" s="247"/>
      <c r="BJ11" s="248"/>
      <c r="BK11" s="248"/>
      <c r="BL11" s="248"/>
      <c r="BM11" s="248"/>
      <c r="BN11" s="248"/>
      <c r="BO11" s="248"/>
      <c r="BP11" s="57" t="str">
        <f t="shared" si="14"/>
        <v/>
      </c>
    </row>
    <row r="12" spans="1:68">
      <c r="A12" s="365"/>
      <c r="B12" s="367"/>
      <c r="C12" s="59"/>
      <c r="D12" s="46" t="str">
        <f t="shared" si="5"/>
        <v/>
      </c>
      <c r="E12" s="47" t="str">
        <f t="shared" si="0"/>
        <v/>
      </c>
      <c r="F12" s="48" t="str">
        <f t="shared" si="1"/>
        <v/>
      </c>
      <c r="G12" s="49" t="str">
        <f t="shared" si="2"/>
        <v/>
      </c>
      <c r="H12" s="49" t="str">
        <f t="shared" si="3"/>
        <v/>
      </c>
      <c r="I12" s="49" t="str">
        <f t="shared" si="4"/>
        <v/>
      </c>
      <c r="J12" s="50" t="str">
        <f t="shared" si="6"/>
        <v/>
      </c>
      <c r="K12" s="50" t="str">
        <f t="shared" si="7"/>
        <v/>
      </c>
      <c r="L12" s="51"/>
      <c r="M12" s="242" t="str">
        <f>IF(B12="","",IF((5+'Act 1 Eval'!C10*Estandares!$F$3+'Act 1 Eval'!D10*Estandares!$F$4)&lt;0,0,IF((5+'Act 1 Eval'!C10*Estandares!$F$3+'Act 1 Eval'!D10*Estandares!$F$4)&gt;10,10,(5+'Act 1 Eval'!C10*Estandares!$F$3+'Act 1 Eval'!D10*Estandares!$F$4))))</f>
        <v/>
      </c>
      <c r="N12" s="243" t="str">
        <f>IF(B12="","",IF((5+'Act 1 Eval'!E10*Estandares!$F$5+'Act 1 Eval'!F10*Estandares!$F$6+'Act 1 Eval'!G10*Estandares!$F$7+'Act 1 Eval'!H10*Estandares!$F$8)&lt;0,0,IF((5+'Act 1 Eval'!E10*Estandares!$F$5+'Act 1 Eval'!F10*Estandares!$F$6+'Act 1 Eval'!G10*Estandares!$F$7+'Act 1 Eval'!H10*Estandares!$F$8)&gt;10,10,(5+'Act 1 Eval'!E10*Estandares!$F$5+'Act 1 Eval'!F10*Estandares!$F$6+'Act 1 Eval'!G10*Estandares!$F$7+'Act 1 Eval'!H10*Estandares!$F$8))))</f>
        <v/>
      </c>
      <c r="O12" s="243" t="str">
        <f>IF(B12="","",IF((10+'Act 1 Eval'!I10*Estandares!$F$9+'Act 1 Eval'!J10*Estandares!$F$10+'Act 1 Eval'!K10*Estandares!$F$11+'Act 1 Eval'!L10*Estandares!$F$12)&lt;0,0,IF((10+'Act 1 Eval'!I10*Estandares!$F$9+'Act 1 Eval'!J10*Estandares!$F$10+'Act 1 Eval'!K10*Estandares!$F$11+'Act 1 Eval'!L10*Estandares!$F$12)&gt;10,10,(10+'Act 1 Eval'!I10*Estandares!$F$9+'Act 1 Eval'!J10*Estandares!$F$10+'Act 1 Eval'!K10*Estandares!$F$11+'Act 1 Eval'!L10*Estandares!$F$12))))</f>
        <v/>
      </c>
      <c r="P12" s="53"/>
      <c r="Q12" s="53"/>
      <c r="R12" s="53"/>
      <c r="S12" s="53"/>
      <c r="T12" s="54" t="str">
        <f t="shared" si="8"/>
        <v/>
      </c>
      <c r="U12" s="52"/>
      <c r="V12" s="53"/>
      <c r="W12" s="53"/>
      <c r="X12" s="53"/>
      <c r="Y12" s="53"/>
      <c r="Z12" s="53"/>
      <c r="AA12" s="53"/>
      <c r="AB12" s="54" t="str">
        <f t="shared" si="9"/>
        <v/>
      </c>
      <c r="AC12" s="52"/>
      <c r="AD12" s="53"/>
      <c r="AE12" s="53"/>
      <c r="AF12" s="53"/>
      <c r="AG12" s="53"/>
      <c r="AH12" s="53"/>
      <c r="AI12" s="53"/>
      <c r="AJ12" s="54" t="str">
        <f t="shared" si="10"/>
        <v/>
      </c>
      <c r="AK12" s="52"/>
      <c r="AL12" s="53"/>
      <c r="AM12" s="53"/>
      <c r="AN12" s="53"/>
      <c r="AO12" s="53"/>
      <c r="AP12" s="53"/>
      <c r="AQ12" s="53"/>
      <c r="AR12" s="54" t="str">
        <f t="shared" si="11"/>
        <v/>
      </c>
      <c r="AS12" s="52"/>
      <c r="AT12" s="53"/>
      <c r="AU12" s="53"/>
      <c r="AV12" s="53"/>
      <c r="AW12" s="53"/>
      <c r="AX12" s="53"/>
      <c r="AY12" s="53"/>
      <c r="AZ12" s="55" t="str">
        <f t="shared" si="12"/>
        <v/>
      </c>
      <c r="BA12" s="56"/>
      <c r="BB12" s="53"/>
      <c r="BC12" s="53"/>
      <c r="BD12" s="53"/>
      <c r="BE12" s="53"/>
      <c r="BF12" s="53"/>
      <c r="BG12" s="53"/>
      <c r="BH12" s="57" t="str">
        <f t="shared" si="13"/>
        <v/>
      </c>
      <c r="BI12" s="247"/>
      <c r="BJ12" s="248"/>
      <c r="BK12" s="248"/>
      <c r="BL12" s="248"/>
      <c r="BM12" s="248"/>
      <c r="BN12" s="248"/>
      <c r="BO12" s="248"/>
      <c r="BP12" s="57" t="str">
        <f t="shared" si="14"/>
        <v/>
      </c>
    </row>
    <row r="13" spans="1:68">
      <c r="A13" s="365"/>
      <c r="B13" s="367"/>
      <c r="C13" s="59"/>
      <c r="D13" s="46" t="str">
        <f t="shared" si="5"/>
        <v/>
      </c>
      <c r="E13" s="47" t="str">
        <f t="shared" si="0"/>
        <v/>
      </c>
      <c r="F13" s="48" t="str">
        <f t="shared" si="1"/>
        <v/>
      </c>
      <c r="G13" s="49" t="str">
        <f t="shared" si="2"/>
        <v/>
      </c>
      <c r="H13" s="49" t="str">
        <f t="shared" si="3"/>
        <v/>
      </c>
      <c r="I13" s="49" t="str">
        <f t="shared" si="4"/>
        <v/>
      </c>
      <c r="J13" s="50" t="str">
        <f t="shared" si="6"/>
        <v/>
      </c>
      <c r="K13" s="50" t="str">
        <f t="shared" si="7"/>
        <v/>
      </c>
      <c r="L13" s="51"/>
      <c r="M13" s="242" t="str">
        <f>IF(B13="","",IF((5+'Act 1 Eval'!C11*Estandares!$F$3+'Act 1 Eval'!D11*Estandares!$F$4)&lt;0,0,IF((5+'Act 1 Eval'!C11*Estandares!$F$3+'Act 1 Eval'!D11*Estandares!$F$4)&gt;10,10,(5+'Act 1 Eval'!C11*Estandares!$F$3+'Act 1 Eval'!D11*Estandares!$F$4))))</f>
        <v/>
      </c>
      <c r="N13" s="243" t="str">
        <f>IF(B13="","",IF((5+'Act 1 Eval'!E11*Estandares!$F$5+'Act 1 Eval'!F11*Estandares!$F$6+'Act 1 Eval'!G11*Estandares!$F$7+'Act 1 Eval'!H11*Estandares!$F$8)&lt;0,0,IF((5+'Act 1 Eval'!E11*Estandares!$F$5+'Act 1 Eval'!F11*Estandares!$F$6+'Act 1 Eval'!G11*Estandares!$F$7+'Act 1 Eval'!H11*Estandares!$F$8)&gt;10,10,(5+'Act 1 Eval'!E11*Estandares!$F$5+'Act 1 Eval'!F11*Estandares!$F$6+'Act 1 Eval'!G11*Estandares!$F$7+'Act 1 Eval'!H11*Estandares!$F$8))))</f>
        <v/>
      </c>
      <c r="O13" s="243" t="str">
        <f>IF(B13="","",IF((10+'Act 1 Eval'!I11*Estandares!$F$9+'Act 1 Eval'!J11*Estandares!$F$10+'Act 1 Eval'!K11*Estandares!$F$11+'Act 1 Eval'!L11*Estandares!$F$12)&lt;0,0,IF((10+'Act 1 Eval'!I11*Estandares!$F$9+'Act 1 Eval'!J11*Estandares!$F$10+'Act 1 Eval'!K11*Estandares!$F$11+'Act 1 Eval'!L11*Estandares!$F$12)&gt;10,10,(10+'Act 1 Eval'!I11*Estandares!$F$9+'Act 1 Eval'!J11*Estandares!$F$10+'Act 1 Eval'!K11*Estandares!$F$11+'Act 1 Eval'!L11*Estandares!$F$12))))</f>
        <v/>
      </c>
      <c r="P13" s="53"/>
      <c r="Q13" s="53"/>
      <c r="R13" s="53"/>
      <c r="S13" s="53"/>
      <c r="T13" s="54" t="str">
        <f t="shared" si="8"/>
        <v/>
      </c>
      <c r="U13" s="52"/>
      <c r="V13" s="53"/>
      <c r="W13" s="53"/>
      <c r="X13" s="53"/>
      <c r="Y13" s="53"/>
      <c r="Z13" s="53"/>
      <c r="AA13" s="53"/>
      <c r="AB13" s="54" t="str">
        <f t="shared" si="9"/>
        <v/>
      </c>
      <c r="AC13" s="52"/>
      <c r="AD13" s="53"/>
      <c r="AE13" s="53"/>
      <c r="AF13" s="53"/>
      <c r="AG13" s="53"/>
      <c r="AH13" s="53"/>
      <c r="AI13" s="53"/>
      <c r="AJ13" s="54" t="str">
        <f t="shared" si="10"/>
        <v/>
      </c>
      <c r="AK13" s="52"/>
      <c r="AL13" s="53"/>
      <c r="AM13" s="53"/>
      <c r="AN13" s="53"/>
      <c r="AO13" s="53"/>
      <c r="AP13" s="53"/>
      <c r="AQ13" s="53"/>
      <c r="AR13" s="54" t="str">
        <f t="shared" si="11"/>
        <v/>
      </c>
      <c r="AS13" s="52"/>
      <c r="AT13" s="53"/>
      <c r="AU13" s="53"/>
      <c r="AV13" s="53"/>
      <c r="AW13" s="53"/>
      <c r="AX13" s="53"/>
      <c r="AY13" s="53"/>
      <c r="AZ13" s="55" t="str">
        <f t="shared" si="12"/>
        <v/>
      </c>
      <c r="BA13" s="56"/>
      <c r="BB13" s="53"/>
      <c r="BC13" s="53"/>
      <c r="BD13" s="53"/>
      <c r="BE13" s="53"/>
      <c r="BF13" s="53"/>
      <c r="BG13" s="53"/>
      <c r="BH13" s="57" t="str">
        <f t="shared" si="13"/>
        <v/>
      </c>
      <c r="BI13" s="247"/>
      <c r="BJ13" s="248"/>
      <c r="BK13" s="248"/>
      <c r="BL13" s="248"/>
      <c r="BM13" s="248"/>
      <c r="BN13" s="248"/>
      <c r="BO13" s="248"/>
      <c r="BP13" s="57" t="str">
        <f t="shared" si="14"/>
        <v/>
      </c>
    </row>
    <row r="14" spans="1:68">
      <c r="A14" s="365"/>
      <c r="B14" s="367"/>
      <c r="C14" s="59"/>
      <c r="D14" s="46" t="str">
        <f t="shared" si="5"/>
        <v/>
      </c>
      <c r="E14" s="47" t="str">
        <f t="shared" si="0"/>
        <v/>
      </c>
      <c r="F14" s="48" t="str">
        <f t="shared" si="1"/>
        <v/>
      </c>
      <c r="G14" s="49" t="str">
        <f t="shared" si="2"/>
        <v/>
      </c>
      <c r="H14" s="49" t="str">
        <f t="shared" si="3"/>
        <v/>
      </c>
      <c r="I14" s="49" t="str">
        <f t="shared" si="4"/>
        <v/>
      </c>
      <c r="J14" s="50" t="str">
        <f t="shared" si="6"/>
        <v/>
      </c>
      <c r="K14" s="50" t="str">
        <f t="shared" si="7"/>
        <v/>
      </c>
      <c r="L14" s="51"/>
      <c r="M14" s="242" t="str">
        <f>IF(B14="","",IF((5+'Act 1 Eval'!C12*Estandares!$F$3+'Act 1 Eval'!D12*Estandares!$F$4)&lt;0,0,IF((5+'Act 1 Eval'!C12*Estandares!$F$3+'Act 1 Eval'!D12*Estandares!$F$4)&gt;10,10,(5+'Act 1 Eval'!C12*Estandares!$F$3+'Act 1 Eval'!D12*Estandares!$F$4))))</f>
        <v/>
      </c>
      <c r="N14" s="243" t="str">
        <f>IF(B14="","",IF((5+'Act 1 Eval'!E12*Estandares!$F$5+'Act 1 Eval'!F12*Estandares!$F$6+'Act 1 Eval'!G12*Estandares!$F$7+'Act 1 Eval'!H12*Estandares!$F$8)&lt;0,0,IF((5+'Act 1 Eval'!E12*Estandares!$F$5+'Act 1 Eval'!F12*Estandares!$F$6+'Act 1 Eval'!G12*Estandares!$F$7+'Act 1 Eval'!H12*Estandares!$F$8)&gt;10,10,(5+'Act 1 Eval'!E12*Estandares!$F$5+'Act 1 Eval'!F12*Estandares!$F$6+'Act 1 Eval'!G12*Estandares!$F$7+'Act 1 Eval'!H12*Estandares!$F$8))))</f>
        <v/>
      </c>
      <c r="O14" s="243" t="str">
        <f>IF(B14="","",IF((10+'Act 1 Eval'!I12*Estandares!$F$9+'Act 1 Eval'!J12*Estandares!$F$10+'Act 1 Eval'!K12*Estandares!$F$11+'Act 1 Eval'!L12*Estandares!$F$12)&lt;0,0,IF((10+'Act 1 Eval'!I12*Estandares!$F$9+'Act 1 Eval'!J12*Estandares!$F$10+'Act 1 Eval'!K12*Estandares!$F$11+'Act 1 Eval'!L12*Estandares!$F$12)&gt;10,10,(10+'Act 1 Eval'!I12*Estandares!$F$9+'Act 1 Eval'!J12*Estandares!$F$10+'Act 1 Eval'!K12*Estandares!$F$11+'Act 1 Eval'!L12*Estandares!$F$12))))</f>
        <v/>
      </c>
      <c r="P14" s="53"/>
      <c r="Q14" s="53"/>
      <c r="R14" s="53"/>
      <c r="S14" s="53"/>
      <c r="T14" s="54" t="str">
        <f t="shared" si="8"/>
        <v/>
      </c>
      <c r="U14" s="52"/>
      <c r="V14" s="53"/>
      <c r="W14" s="53"/>
      <c r="X14" s="53"/>
      <c r="Y14" s="53"/>
      <c r="Z14" s="53"/>
      <c r="AA14" s="53"/>
      <c r="AB14" s="54" t="str">
        <f t="shared" si="9"/>
        <v/>
      </c>
      <c r="AC14" s="52"/>
      <c r="AD14" s="53"/>
      <c r="AE14" s="53"/>
      <c r="AF14" s="53"/>
      <c r="AG14" s="53"/>
      <c r="AH14" s="53"/>
      <c r="AI14" s="53"/>
      <c r="AJ14" s="54" t="str">
        <f t="shared" si="10"/>
        <v/>
      </c>
      <c r="AK14" s="52"/>
      <c r="AL14" s="53"/>
      <c r="AM14" s="53"/>
      <c r="AN14" s="53"/>
      <c r="AO14" s="53"/>
      <c r="AP14" s="53"/>
      <c r="AQ14" s="53"/>
      <c r="AR14" s="54" t="str">
        <f t="shared" si="11"/>
        <v/>
      </c>
      <c r="AS14" s="52"/>
      <c r="AT14" s="53"/>
      <c r="AU14" s="53"/>
      <c r="AV14" s="53"/>
      <c r="AW14" s="53"/>
      <c r="AX14" s="53"/>
      <c r="AY14" s="53"/>
      <c r="AZ14" s="55" t="str">
        <f t="shared" si="12"/>
        <v/>
      </c>
      <c r="BA14" s="56"/>
      <c r="BB14" s="53"/>
      <c r="BC14" s="53"/>
      <c r="BD14" s="53"/>
      <c r="BE14" s="53"/>
      <c r="BF14" s="53"/>
      <c r="BG14" s="53"/>
      <c r="BH14" s="57" t="str">
        <f t="shared" si="13"/>
        <v/>
      </c>
      <c r="BI14" s="247"/>
      <c r="BJ14" s="248"/>
      <c r="BK14" s="248"/>
      <c r="BL14" s="248"/>
      <c r="BM14" s="248"/>
      <c r="BN14" s="248"/>
      <c r="BO14" s="248"/>
      <c r="BP14" s="57" t="str">
        <f t="shared" si="14"/>
        <v/>
      </c>
    </row>
    <row r="15" spans="1:68">
      <c r="A15" s="365"/>
      <c r="B15" s="367"/>
      <c r="C15" s="59"/>
      <c r="D15" s="46" t="str">
        <f t="shared" si="5"/>
        <v/>
      </c>
      <c r="E15" s="47" t="str">
        <f t="shared" si="0"/>
        <v/>
      </c>
      <c r="F15" s="48" t="str">
        <f t="shared" si="1"/>
        <v/>
      </c>
      <c r="G15" s="49" t="str">
        <f t="shared" si="2"/>
        <v/>
      </c>
      <c r="H15" s="49" t="str">
        <f t="shared" si="3"/>
        <v/>
      </c>
      <c r="I15" s="49" t="str">
        <f t="shared" si="4"/>
        <v/>
      </c>
      <c r="J15" s="50" t="str">
        <f t="shared" si="6"/>
        <v/>
      </c>
      <c r="K15" s="50" t="str">
        <f t="shared" si="7"/>
        <v/>
      </c>
      <c r="L15" s="51"/>
      <c r="M15" s="242" t="str">
        <f>IF(B15="","",IF((5+'Act 1 Eval'!C13*Estandares!$F$3+'Act 1 Eval'!D13*Estandares!$F$4)&lt;0,0,IF((5+'Act 1 Eval'!C13*Estandares!$F$3+'Act 1 Eval'!D13*Estandares!$F$4)&gt;10,10,(5+'Act 1 Eval'!C13*Estandares!$F$3+'Act 1 Eval'!D13*Estandares!$F$4))))</f>
        <v/>
      </c>
      <c r="N15" s="243" t="str">
        <f>IF(B15="","",IF((5+'Act 1 Eval'!E13*Estandares!$F$5+'Act 1 Eval'!F13*Estandares!$F$6+'Act 1 Eval'!G13*Estandares!$F$7+'Act 1 Eval'!H13*Estandares!$F$8)&lt;0,0,IF((5+'Act 1 Eval'!E13*Estandares!$F$5+'Act 1 Eval'!F13*Estandares!$F$6+'Act 1 Eval'!G13*Estandares!$F$7+'Act 1 Eval'!H13*Estandares!$F$8)&gt;10,10,(5+'Act 1 Eval'!E13*Estandares!$F$5+'Act 1 Eval'!F13*Estandares!$F$6+'Act 1 Eval'!G13*Estandares!$F$7+'Act 1 Eval'!H13*Estandares!$F$8))))</f>
        <v/>
      </c>
      <c r="O15" s="243" t="str">
        <f>IF(B15="","",IF((10+'Act 1 Eval'!I13*Estandares!$F$9+'Act 1 Eval'!J13*Estandares!$F$10+'Act 1 Eval'!K13*Estandares!$F$11+'Act 1 Eval'!L13*Estandares!$F$12)&lt;0,0,IF((10+'Act 1 Eval'!I13*Estandares!$F$9+'Act 1 Eval'!J13*Estandares!$F$10+'Act 1 Eval'!K13*Estandares!$F$11+'Act 1 Eval'!L13*Estandares!$F$12)&gt;10,10,(10+'Act 1 Eval'!I13*Estandares!$F$9+'Act 1 Eval'!J13*Estandares!$F$10+'Act 1 Eval'!K13*Estandares!$F$11+'Act 1 Eval'!L13*Estandares!$F$12))))</f>
        <v/>
      </c>
      <c r="P15" s="53"/>
      <c r="Q15" s="53"/>
      <c r="R15" s="53"/>
      <c r="S15" s="53"/>
      <c r="T15" s="54" t="str">
        <f t="shared" si="8"/>
        <v/>
      </c>
      <c r="U15" s="52"/>
      <c r="V15" s="53"/>
      <c r="W15" s="53"/>
      <c r="X15" s="53"/>
      <c r="Y15" s="53"/>
      <c r="Z15" s="53"/>
      <c r="AA15" s="53"/>
      <c r="AB15" s="54" t="str">
        <f t="shared" si="9"/>
        <v/>
      </c>
      <c r="AC15" s="52"/>
      <c r="AD15" s="53"/>
      <c r="AE15" s="53"/>
      <c r="AF15" s="53"/>
      <c r="AG15" s="53"/>
      <c r="AH15" s="53"/>
      <c r="AI15" s="53"/>
      <c r="AJ15" s="54" t="str">
        <f t="shared" si="10"/>
        <v/>
      </c>
      <c r="AK15" s="52"/>
      <c r="AL15" s="53"/>
      <c r="AM15" s="53"/>
      <c r="AN15" s="53"/>
      <c r="AO15" s="53"/>
      <c r="AP15" s="53"/>
      <c r="AQ15" s="53"/>
      <c r="AR15" s="54" t="str">
        <f t="shared" si="11"/>
        <v/>
      </c>
      <c r="AS15" s="52"/>
      <c r="AT15" s="53"/>
      <c r="AU15" s="53"/>
      <c r="AV15" s="53"/>
      <c r="AW15" s="53"/>
      <c r="AX15" s="53"/>
      <c r="AY15" s="53"/>
      <c r="AZ15" s="55" t="str">
        <f t="shared" si="12"/>
        <v/>
      </c>
      <c r="BA15" s="56"/>
      <c r="BB15" s="53"/>
      <c r="BC15" s="53"/>
      <c r="BD15" s="53"/>
      <c r="BE15" s="53"/>
      <c r="BF15" s="53"/>
      <c r="BG15" s="53"/>
      <c r="BH15" s="57" t="str">
        <f t="shared" si="13"/>
        <v/>
      </c>
      <c r="BI15" s="247"/>
      <c r="BJ15" s="248"/>
      <c r="BK15" s="248"/>
      <c r="BL15" s="248"/>
      <c r="BM15" s="248"/>
      <c r="BN15" s="248"/>
      <c r="BO15" s="248"/>
      <c r="BP15" s="57" t="str">
        <f t="shared" si="14"/>
        <v/>
      </c>
    </row>
    <row r="16" spans="1:68">
      <c r="A16" s="365"/>
      <c r="B16" s="367"/>
      <c r="C16" s="59"/>
      <c r="D16" s="46" t="str">
        <f t="shared" si="5"/>
        <v/>
      </c>
      <c r="E16" s="47" t="str">
        <f t="shared" si="0"/>
        <v/>
      </c>
      <c r="F16" s="48" t="str">
        <f t="shared" si="1"/>
        <v/>
      </c>
      <c r="G16" s="49" t="str">
        <f t="shared" si="2"/>
        <v/>
      </c>
      <c r="H16" s="49" t="str">
        <f t="shared" si="3"/>
        <v/>
      </c>
      <c r="I16" s="49" t="str">
        <f t="shared" si="4"/>
        <v/>
      </c>
      <c r="J16" s="50" t="str">
        <f t="shared" si="6"/>
        <v/>
      </c>
      <c r="K16" s="50" t="str">
        <f t="shared" si="7"/>
        <v/>
      </c>
      <c r="L16" s="51"/>
      <c r="M16" s="242" t="str">
        <f>IF(B16="","",IF((5+'Act 1 Eval'!C14*Estandares!$F$3+'Act 1 Eval'!D14*Estandares!$F$4)&lt;0,0,IF((5+'Act 1 Eval'!C14*Estandares!$F$3+'Act 1 Eval'!D14*Estandares!$F$4)&gt;10,10,(5+'Act 1 Eval'!C14*Estandares!$F$3+'Act 1 Eval'!D14*Estandares!$F$4))))</f>
        <v/>
      </c>
      <c r="N16" s="243" t="str">
        <f>IF(B16="","",IF((5+'Act 1 Eval'!E14*Estandares!$F$5+'Act 1 Eval'!F14*Estandares!$F$6+'Act 1 Eval'!G14*Estandares!$F$7+'Act 1 Eval'!H14*Estandares!$F$8)&lt;0,0,IF((5+'Act 1 Eval'!E14*Estandares!$F$5+'Act 1 Eval'!F14*Estandares!$F$6+'Act 1 Eval'!G14*Estandares!$F$7+'Act 1 Eval'!H14*Estandares!$F$8)&gt;10,10,(5+'Act 1 Eval'!E14*Estandares!$F$5+'Act 1 Eval'!F14*Estandares!$F$6+'Act 1 Eval'!G14*Estandares!$F$7+'Act 1 Eval'!H14*Estandares!$F$8))))</f>
        <v/>
      </c>
      <c r="O16" s="243" t="str">
        <f>IF(B16="","",IF((10+'Act 1 Eval'!I14*Estandares!$F$9+'Act 1 Eval'!J14*Estandares!$F$10+'Act 1 Eval'!K14*Estandares!$F$11+'Act 1 Eval'!L14*Estandares!$F$12)&lt;0,0,IF((10+'Act 1 Eval'!I14*Estandares!$F$9+'Act 1 Eval'!J14*Estandares!$F$10+'Act 1 Eval'!K14*Estandares!$F$11+'Act 1 Eval'!L14*Estandares!$F$12)&gt;10,10,(10+'Act 1 Eval'!I14*Estandares!$F$9+'Act 1 Eval'!J14*Estandares!$F$10+'Act 1 Eval'!K14*Estandares!$F$11+'Act 1 Eval'!L14*Estandares!$F$12))))</f>
        <v/>
      </c>
      <c r="P16" s="53"/>
      <c r="Q16" s="53"/>
      <c r="R16" s="53"/>
      <c r="S16" s="53"/>
      <c r="T16" s="54" t="str">
        <f t="shared" si="8"/>
        <v/>
      </c>
      <c r="U16" s="52"/>
      <c r="V16" s="53"/>
      <c r="W16" s="53"/>
      <c r="X16" s="53"/>
      <c r="Y16" s="53"/>
      <c r="Z16" s="53"/>
      <c r="AA16" s="53"/>
      <c r="AB16" s="54" t="str">
        <f t="shared" si="9"/>
        <v/>
      </c>
      <c r="AC16" s="52"/>
      <c r="AD16" s="53"/>
      <c r="AE16" s="53"/>
      <c r="AF16" s="53"/>
      <c r="AG16" s="53"/>
      <c r="AH16" s="53"/>
      <c r="AI16" s="53"/>
      <c r="AJ16" s="54" t="str">
        <f t="shared" si="10"/>
        <v/>
      </c>
      <c r="AK16" s="52"/>
      <c r="AL16" s="53"/>
      <c r="AM16" s="53"/>
      <c r="AN16" s="53"/>
      <c r="AO16" s="53"/>
      <c r="AP16" s="53"/>
      <c r="AQ16" s="53"/>
      <c r="AR16" s="54" t="str">
        <f t="shared" si="11"/>
        <v/>
      </c>
      <c r="AS16" s="52"/>
      <c r="AT16" s="53"/>
      <c r="AU16" s="53"/>
      <c r="AV16" s="53"/>
      <c r="AW16" s="53"/>
      <c r="AX16" s="53"/>
      <c r="AY16" s="53"/>
      <c r="AZ16" s="55" t="str">
        <f t="shared" si="12"/>
        <v/>
      </c>
      <c r="BA16" s="56"/>
      <c r="BB16" s="53"/>
      <c r="BC16" s="53"/>
      <c r="BD16" s="53"/>
      <c r="BE16" s="53"/>
      <c r="BF16" s="53"/>
      <c r="BG16" s="53"/>
      <c r="BH16" s="57" t="str">
        <f t="shared" si="13"/>
        <v/>
      </c>
      <c r="BI16" s="247"/>
      <c r="BJ16" s="248"/>
      <c r="BK16" s="248"/>
      <c r="BL16" s="248"/>
      <c r="BM16" s="248"/>
      <c r="BN16" s="248"/>
      <c r="BO16" s="248"/>
      <c r="BP16" s="57" t="str">
        <f t="shared" si="14"/>
        <v/>
      </c>
    </row>
    <row r="17" spans="1:68">
      <c r="A17" s="365"/>
      <c r="B17" s="367"/>
      <c r="C17" s="59"/>
      <c r="D17" s="46" t="str">
        <f t="shared" si="5"/>
        <v/>
      </c>
      <c r="E17" s="47" t="str">
        <f t="shared" si="0"/>
        <v/>
      </c>
      <c r="F17" s="48" t="str">
        <f t="shared" si="1"/>
        <v/>
      </c>
      <c r="G17" s="49" t="str">
        <f t="shared" si="2"/>
        <v/>
      </c>
      <c r="H17" s="49" t="str">
        <f t="shared" si="3"/>
        <v/>
      </c>
      <c r="I17" s="49" t="str">
        <f t="shared" si="4"/>
        <v/>
      </c>
      <c r="J17" s="50" t="str">
        <f t="shared" si="6"/>
        <v/>
      </c>
      <c r="K17" s="50" t="str">
        <f t="shared" si="7"/>
        <v/>
      </c>
      <c r="L17" s="51"/>
      <c r="M17" s="242" t="str">
        <f>IF(B17="","",IF((5+'Act 1 Eval'!C15*Estandares!$F$3+'Act 1 Eval'!D15*Estandares!$F$4)&lt;0,0,IF((5+'Act 1 Eval'!C15*Estandares!$F$3+'Act 1 Eval'!D15*Estandares!$F$4)&gt;10,10,(5+'Act 1 Eval'!C15*Estandares!$F$3+'Act 1 Eval'!D15*Estandares!$F$4))))</f>
        <v/>
      </c>
      <c r="N17" s="243" t="str">
        <f>IF(B17="","",IF((5+'Act 1 Eval'!E15*Estandares!$F$5+'Act 1 Eval'!F15*Estandares!$F$6+'Act 1 Eval'!G15*Estandares!$F$7+'Act 1 Eval'!H15*Estandares!$F$8)&lt;0,0,IF((5+'Act 1 Eval'!E15*Estandares!$F$5+'Act 1 Eval'!F15*Estandares!$F$6+'Act 1 Eval'!G15*Estandares!$F$7+'Act 1 Eval'!H15*Estandares!$F$8)&gt;10,10,(5+'Act 1 Eval'!E15*Estandares!$F$5+'Act 1 Eval'!F15*Estandares!$F$6+'Act 1 Eval'!G15*Estandares!$F$7+'Act 1 Eval'!H15*Estandares!$F$8))))</f>
        <v/>
      </c>
      <c r="O17" s="243" t="str">
        <f>IF(B17="","",IF((10+'Act 1 Eval'!I15*Estandares!$F$9+'Act 1 Eval'!J15*Estandares!$F$10+'Act 1 Eval'!K15*Estandares!$F$11+'Act 1 Eval'!L15*Estandares!$F$12)&lt;0,0,IF((10+'Act 1 Eval'!I15*Estandares!$F$9+'Act 1 Eval'!J15*Estandares!$F$10+'Act 1 Eval'!K15*Estandares!$F$11+'Act 1 Eval'!L15*Estandares!$F$12)&gt;10,10,(10+'Act 1 Eval'!I15*Estandares!$F$9+'Act 1 Eval'!J15*Estandares!$F$10+'Act 1 Eval'!K15*Estandares!$F$11+'Act 1 Eval'!L15*Estandares!$F$12))))</f>
        <v/>
      </c>
      <c r="P17" s="53"/>
      <c r="Q17" s="53"/>
      <c r="R17" s="53"/>
      <c r="S17" s="53"/>
      <c r="T17" s="54" t="str">
        <f t="shared" si="8"/>
        <v/>
      </c>
      <c r="U17" s="52"/>
      <c r="V17" s="53"/>
      <c r="W17" s="53"/>
      <c r="X17" s="53"/>
      <c r="Y17" s="53"/>
      <c r="Z17" s="53"/>
      <c r="AA17" s="53"/>
      <c r="AB17" s="54" t="str">
        <f t="shared" si="9"/>
        <v/>
      </c>
      <c r="AC17" s="52"/>
      <c r="AD17" s="53"/>
      <c r="AE17" s="53"/>
      <c r="AF17" s="53"/>
      <c r="AG17" s="53"/>
      <c r="AH17" s="53"/>
      <c r="AI17" s="53"/>
      <c r="AJ17" s="54" t="str">
        <f t="shared" si="10"/>
        <v/>
      </c>
      <c r="AK17" s="52"/>
      <c r="AL17" s="53"/>
      <c r="AM17" s="53"/>
      <c r="AN17" s="53"/>
      <c r="AO17" s="53"/>
      <c r="AP17" s="53"/>
      <c r="AQ17" s="53"/>
      <c r="AR17" s="54" t="str">
        <f t="shared" si="11"/>
        <v/>
      </c>
      <c r="AS17" s="52"/>
      <c r="AT17" s="53"/>
      <c r="AU17" s="53"/>
      <c r="AV17" s="53"/>
      <c r="AW17" s="53"/>
      <c r="AX17" s="53"/>
      <c r="AY17" s="53"/>
      <c r="AZ17" s="55" t="str">
        <f t="shared" si="12"/>
        <v/>
      </c>
      <c r="BA17" s="56"/>
      <c r="BB17" s="53"/>
      <c r="BC17" s="53"/>
      <c r="BD17" s="53"/>
      <c r="BE17" s="53"/>
      <c r="BF17" s="53"/>
      <c r="BG17" s="53"/>
      <c r="BH17" s="57" t="str">
        <f t="shared" si="13"/>
        <v/>
      </c>
      <c r="BI17" s="247"/>
      <c r="BJ17" s="248"/>
      <c r="BK17" s="248"/>
      <c r="BL17" s="248"/>
      <c r="BM17" s="248"/>
      <c r="BN17" s="248"/>
      <c r="BO17" s="248"/>
      <c r="BP17" s="57" t="str">
        <f t="shared" si="14"/>
        <v/>
      </c>
    </row>
    <row r="18" spans="1:68">
      <c r="A18" s="365"/>
      <c r="B18" s="367"/>
      <c r="C18" s="59"/>
      <c r="D18" s="46" t="str">
        <f t="shared" si="5"/>
        <v/>
      </c>
      <c r="E18" s="47" t="str">
        <f t="shared" si="0"/>
        <v/>
      </c>
      <c r="F18" s="48" t="str">
        <f t="shared" si="1"/>
        <v/>
      </c>
      <c r="G18" s="49" t="str">
        <f t="shared" si="2"/>
        <v/>
      </c>
      <c r="H18" s="49" t="str">
        <f t="shared" si="3"/>
        <v/>
      </c>
      <c r="I18" s="49" t="str">
        <f t="shared" si="4"/>
        <v/>
      </c>
      <c r="J18" s="50" t="str">
        <f t="shared" si="6"/>
        <v/>
      </c>
      <c r="K18" s="50" t="str">
        <f t="shared" si="7"/>
        <v/>
      </c>
      <c r="L18" s="51"/>
      <c r="M18" s="242" t="str">
        <f>IF(B18="","",IF((5+'Act 1 Eval'!C16*Estandares!$F$3+'Act 1 Eval'!D16*Estandares!$F$4)&lt;0,0,IF((5+'Act 1 Eval'!C16*Estandares!$F$3+'Act 1 Eval'!D16*Estandares!$F$4)&gt;10,10,(5+'Act 1 Eval'!C16*Estandares!$F$3+'Act 1 Eval'!D16*Estandares!$F$4))))</f>
        <v/>
      </c>
      <c r="N18" s="243" t="str">
        <f>IF(B18="","",IF((5+'Act 1 Eval'!E16*Estandares!$F$5+'Act 1 Eval'!F16*Estandares!$F$6+'Act 1 Eval'!G16*Estandares!$F$7+'Act 1 Eval'!H16*Estandares!$F$8)&lt;0,0,IF((5+'Act 1 Eval'!E16*Estandares!$F$5+'Act 1 Eval'!F16*Estandares!$F$6+'Act 1 Eval'!G16*Estandares!$F$7+'Act 1 Eval'!H16*Estandares!$F$8)&gt;10,10,(5+'Act 1 Eval'!E16*Estandares!$F$5+'Act 1 Eval'!F16*Estandares!$F$6+'Act 1 Eval'!G16*Estandares!$F$7+'Act 1 Eval'!H16*Estandares!$F$8))))</f>
        <v/>
      </c>
      <c r="O18" s="243" t="str">
        <f>IF(B18="","",IF((10+'Act 1 Eval'!I16*Estandares!$F$9+'Act 1 Eval'!J16*Estandares!$F$10+'Act 1 Eval'!K16*Estandares!$F$11+'Act 1 Eval'!L16*Estandares!$F$12)&lt;0,0,IF((10+'Act 1 Eval'!I16*Estandares!$F$9+'Act 1 Eval'!J16*Estandares!$F$10+'Act 1 Eval'!K16*Estandares!$F$11+'Act 1 Eval'!L16*Estandares!$F$12)&gt;10,10,(10+'Act 1 Eval'!I16*Estandares!$F$9+'Act 1 Eval'!J16*Estandares!$F$10+'Act 1 Eval'!K16*Estandares!$F$11+'Act 1 Eval'!L16*Estandares!$F$12))))</f>
        <v/>
      </c>
      <c r="P18" s="53"/>
      <c r="Q18" s="53"/>
      <c r="R18" s="53"/>
      <c r="S18" s="53"/>
      <c r="T18" s="54" t="str">
        <f t="shared" si="8"/>
        <v/>
      </c>
      <c r="U18" s="52"/>
      <c r="V18" s="53"/>
      <c r="W18" s="53"/>
      <c r="X18" s="53"/>
      <c r="Y18" s="53"/>
      <c r="Z18" s="53"/>
      <c r="AA18" s="53"/>
      <c r="AB18" s="54" t="str">
        <f t="shared" si="9"/>
        <v/>
      </c>
      <c r="AC18" s="52"/>
      <c r="AD18" s="53"/>
      <c r="AE18" s="53"/>
      <c r="AF18" s="53"/>
      <c r="AG18" s="53"/>
      <c r="AH18" s="53"/>
      <c r="AI18" s="53"/>
      <c r="AJ18" s="54" t="str">
        <f t="shared" si="10"/>
        <v/>
      </c>
      <c r="AK18" s="52"/>
      <c r="AL18" s="53"/>
      <c r="AM18" s="53"/>
      <c r="AN18" s="53"/>
      <c r="AO18" s="53"/>
      <c r="AP18" s="53"/>
      <c r="AQ18" s="53"/>
      <c r="AR18" s="54" t="str">
        <f t="shared" si="11"/>
        <v/>
      </c>
      <c r="AS18" s="52"/>
      <c r="AT18" s="53"/>
      <c r="AU18" s="53"/>
      <c r="AV18" s="53"/>
      <c r="AW18" s="53"/>
      <c r="AX18" s="53"/>
      <c r="AY18" s="53"/>
      <c r="AZ18" s="55" t="str">
        <f t="shared" si="12"/>
        <v/>
      </c>
      <c r="BA18" s="56"/>
      <c r="BB18" s="53"/>
      <c r="BC18" s="53"/>
      <c r="BD18" s="53"/>
      <c r="BE18" s="53"/>
      <c r="BF18" s="53"/>
      <c r="BG18" s="53"/>
      <c r="BH18" s="57" t="str">
        <f t="shared" si="13"/>
        <v/>
      </c>
      <c r="BI18" s="247"/>
      <c r="BJ18" s="248"/>
      <c r="BK18" s="248"/>
      <c r="BL18" s="248"/>
      <c r="BM18" s="248"/>
      <c r="BN18" s="248"/>
      <c r="BO18" s="248"/>
      <c r="BP18" s="57" t="str">
        <f t="shared" si="14"/>
        <v/>
      </c>
    </row>
    <row r="19" spans="1:68">
      <c r="A19" s="365"/>
      <c r="B19" s="367"/>
      <c r="C19" s="59"/>
      <c r="D19" s="46" t="str">
        <f t="shared" si="5"/>
        <v/>
      </c>
      <c r="E19" s="47" t="str">
        <f t="shared" si="0"/>
        <v/>
      </c>
      <c r="F19" s="48" t="str">
        <f t="shared" si="1"/>
        <v/>
      </c>
      <c r="G19" s="49" t="str">
        <f t="shared" si="2"/>
        <v/>
      </c>
      <c r="H19" s="49" t="str">
        <f t="shared" si="3"/>
        <v/>
      </c>
      <c r="I19" s="49" t="str">
        <f t="shared" si="4"/>
        <v/>
      </c>
      <c r="J19" s="50" t="str">
        <f t="shared" si="6"/>
        <v/>
      </c>
      <c r="K19" s="50" t="str">
        <f t="shared" si="7"/>
        <v/>
      </c>
      <c r="L19" s="51"/>
      <c r="M19" s="242" t="str">
        <f>IF(B19="","",IF((5+'Act 1 Eval'!C17*Estandares!$F$3+'Act 1 Eval'!D17*Estandares!$F$4)&lt;0,0,IF((5+'Act 1 Eval'!C17*Estandares!$F$3+'Act 1 Eval'!D17*Estandares!$F$4)&gt;10,10,(5+'Act 1 Eval'!C17*Estandares!$F$3+'Act 1 Eval'!D17*Estandares!$F$4))))</f>
        <v/>
      </c>
      <c r="N19" s="243" t="str">
        <f>IF(B19="","",IF((5+'Act 1 Eval'!E17*Estandares!$F$5+'Act 1 Eval'!F17*Estandares!$F$6+'Act 1 Eval'!G17*Estandares!$F$7+'Act 1 Eval'!H17*Estandares!$F$8)&lt;0,0,IF((5+'Act 1 Eval'!E17*Estandares!$F$5+'Act 1 Eval'!F17*Estandares!$F$6+'Act 1 Eval'!G17*Estandares!$F$7+'Act 1 Eval'!H17*Estandares!$F$8)&gt;10,10,(5+'Act 1 Eval'!E17*Estandares!$F$5+'Act 1 Eval'!F17*Estandares!$F$6+'Act 1 Eval'!G17*Estandares!$F$7+'Act 1 Eval'!H17*Estandares!$F$8))))</f>
        <v/>
      </c>
      <c r="O19" s="243" t="str">
        <f>IF(B19="","",IF((10+'Act 1 Eval'!I17*Estandares!$F$9+'Act 1 Eval'!J17*Estandares!$F$10+'Act 1 Eval'!K17*Estandares!$F$11+'Act 1 Eval'!L17*Estandares!$F$12)&lt;0,0,IF((10+'Act 1 Eval'!I17*Estandares!$F$9+'Act 1 Eval'!J17*Estandares!$F$10+'Act 1 Eval'!K17*Estandares!$F$11+'Act 1 Eval'!L17*Estandares!$F$12)&gt;10,10,(10+'Act 1 Eval'!I17*Estandares!$F$9+'Act 1 Eval'!J17*Estandares!$F$10+'Act 1 Eval'!K17*Estandares!$F$11+'Act 1 Eval'!L17*Estandares!$F$12))))</f>
        <v/>
      </c>
      <c r="P19" s="53"/>
      <c r="Q19" s="53"/>
      <c r="R19" s="53"/>
      <c r="S19" s="53"/>
      <c r="T19" s="54" t="str">
        <f t="shared" si="8"/>
        <v/>
      </c>
      <c r="U19" s="52"/>
      <c r="V19" s="53"/>
      <c r="W19" s="53"/>
      <c r="X19" s="53"/>
      <c r="Y19" s="53"/>
      <c r="Z19" s="53"/>
      <c r="AA19" s="53"/>
      <c r="AB19" s="54" t="str">
        <f t="shared" si="9"/>
        <v/>
      </c>
      <c r="AC19" s="52"/>
      <c r="AD19" s="53"/>
      <c r="AE19" s="53"/>
      <c r="AF19" s="53"/>
      <c r="AG19" s="53"/>
      <c r="AH19" s="53"/>
      <c r="AI19" s="53"/>
      <c r="AJ19" s="54" t="str">
        <f t="shared" si="10"/>
        <v/>
      </c>
      <c r="AK19" s="52"/>
      <c r="AL19" s="53"/>
      <c r="AM19" s="53"/>
      <c r="AN19" s="53"/>
      <c r="AO19" s="53"/>
      <c r="AP19" s="53"/>
      <c r="AQ19" s="53"/>
      <c r="AR19" s="54" t="str">
        <f t="shared" si="11"/>
        <v/>
      </c>
      <c r="AS19" s="52"/>
      <c r="AT19" s="53"/>
      <c r="AU19" s="53"/>
      <c r="AV19" s="53"/>
      <c r="AW19" s="53"/>
      <c r="AX19" s="53"/>
      <c r="AY19" s="53"/>
      <c r="AZ19" s="55" t="str">
        <f t="shared" si="12"/>
        <v/>
      </c>
      <c r="BA19" s="56"/>
      <c r="BB19" s="53"/>
      <c r="BC19" s="53"/>
      <c r="BD19" s="53"/>
      <c r="BE19" s="53"/>
      <c r="BF19" s="53"/>
      <c r="BG19" s="53"/>
      <c r="BH19" s="57" t="str">
        <f t="shared" si="13"/>
        <v/>
      </c>
      <c r="BI19" s="247"/>
      <c r="BJ19" s="248"/>
      <c r="BK19" s="248"/>
      <c r="BL19" s="248"/>
      <c r="BM19" s="248"/>
      <c r="BN19" s="248"/>
      <c r="BO19" s="248"/>
      <c r="BP19" s="57" t="str">
        <f t="shared" si="14"/>
        <v/>
      </c>
    </row>
    <row r="20" spans="1:68">
      <c r="A20" s="365"/>
      <c r="B20" s="367"/>
      <c r="C20" s="59"/>
      <c r="D20" s="46" t="str">
        <f t="shared" si="5"/>
        <v/>
      </c>
      <c r="E20" s="47" t="str">
        <f t="shared" si="0"/>
        <v/>
      </c>
      <c r="F20" s="48" t="str">
        <f t="shared" si="1"/>
        <v/>
      </c>
      <c r="G20" s="49" t="str">
        <f t="shared" si="2"/>
        <v/>
      </c>
      <c r="H20" s="49" t="str">
        <f t="shared" si="3"/>
        <v/>
      </c>
      <c r="I20" s="49" t="str">
        <f t="shared" si="4"/>
        <v/>
      </c>
      <c r="J20" s="50" t="str">
        <f t="shared" si="6"/>
        <v/>
      </c>
      <c r="K20" s="50" t="str">
        <f t="shared" si="7"/>
        <v/>
      </c>
      <c r="L20" s="51"/>
      <c r="M20" s="242" t="str">
        <f>IF(B20="","",IF((5+'Act 1 Eval'!C18*Estandares!$F$3+'Act 1 Eval'!D18*Estandares!$F$4)&lt;0,0,IF((5+'Act 1 Eval'!C18*Estandares!$F$3+'Act 1 Eval'!D18*Estandares!$F$4)&gt;10,10,(5+'Act 1 Eval'!C18*Estandares!$F$3+'Act 1 Eval'!D18*Estandares!$F$4))))</f>
        <v/>
      </c>
      <c r="N20" s="243" t="str">
        <f>IF(B20="","",IF((5+'Act 1 Eval'!E18*Estandares!$F$5+'Act 1 Eval'!F18*Estandares!$F$6+'Act 1 Eval'!G18*Estandares!$F$7+'Act 1 Eval'!H18*Estandares!$F$8)&lt;0,0,IF((5+'Act 1 Eval'!E18*Estandares!$F$5+'Act 1 Eval'!F18*Estandares!$F$6+'Act 1 Eval'!G18*Estandares!$F$7+'Act 1 Eval'!H18*Estandares!$F$8)&gt;10,10,(5+'Act 1 Eval'!E18*Estandares!$F$5+'Act 1 Eval'!F18*Estandares!$F$6+'Act 1 Eval'!G18*Estandares!$F$7+'Act 1 Eval'!H18*Estandares!$F$8))))</f>
        <v/>
      </c>
      <c r="O20" s="243" t="str">
        <f>IF(B20="","",IF((10+'Act 1 Eval'!I18*Estandares!$F$9+'Act 1 Eval'!J18*Estandares!$F$10+'Act 1 Eval'!K18*Estandares!$F$11+'Act 1 Eval'!L18*Estandares!$F$12)&lt;0,0,IF((10+'Act 1 Eval'!I18*Estandares!$F$9+'Act 1 Eval'!J18*Estandares!$F$10+'Act 1 Eval'!K18*Estandares!$F$11+'Act 1 Eval'!L18*Estandares!$F$12)&gt;10,10,(10+'Act 1 Eval'!I18*Estandares!$F$9+'Act 1 Eval'!J18*Estandares!$F$10+'Act 1 Eval'!K18*Estandares!$F$11+'Act 1 Eval'!L18*Estandares!$F$12))))</f>
        <v/>
      </c>
      <c r="P20" s="53"/>
      <c r="Q20" s="53"/>
      <c r="R20" s="53"/>
      <c r="S20" s="53"/>
      <c r="T20" s="54" t="str">
        <f t="shared" si="8"/>
        <v/>
      </c>
      <c r="U20" s="52"/>
      <c r="V20" s="53"/>
      <c r="W20" s="53"/>
      <c r="X20" s="53"/>
      <c r="Y20" s="53"/>
      <c r="Z20" s="53"/>
      <c r="AA20" s="53"/>
      <c r="AB20" s="54" t="str">
        <f t="shared" si="9"/>
        <v/>
      </c>
      <c r="AC20" s="52"/>
      <c r="AD20" s="53"/>
      <c r="AE20" s="53"/>
      <c r="AF20" s="53"/>
      <c r="AG20" s="53"/>
      <c r="AH20" s="53"/>
      <c r="AI20" s="53"/>
      <c r="AJ20" s="54" t="str">
        <f t="shared" si="10"/>
        <v/>
      </c>
      <c r="AK20" s="52"/>
      <c r="AL20" s="53"/>
      <c r="AM20" s="53"/>
      <c r="AN20" s="53"/>
      <c r="AO20" s="53"/>
      <c r="AP20" s="53"/>
      <c r="AQ20" s="53"/>
      <c r="AR20" s="54" t="str">
        <f t="shared" si="11"/>
        <v/>
      </c>
      <c r="AS20" s="52"/>
      <c r="AT20" s="53"/>
      <c r="AU20" s="53"/>
      <c r="AV20" s="53"/>
      <c r="AW20" s="53"/>
      <c r="AX20" s="53"/>
      <c r="AY20" s="53"/>
      <c r="AZ20" s="55" t="str">
        <f t="shared" si="12"/>
        <v/>
      </c>
      <c r="BA20" s="56"/>
      <c r="BB20" s="53"/>
      <c r="BC20" s="53"/>
      <c r="BD20" s="53"/>
      <c r="BE20" s="53"/>
      <c r="BF20" s="53"/>
      <c r="BG20" s="53"/>
      <c r="BH20" s="57" t="str">
        <f t="shared" si="13"/>
        <v/>
      </c>
      <c r="BI20" s="247"/>
      <c r="BJ20" s="248"/>
      <c r="BK20" s="248"/>
      <c r="BL20" s="248"/>
      <c r="BM20" s="248"/>
      <c r="BN20" s="248"/>
      <c r="BO20" s="248"/>
      <c r="BP20" s="57" t="str">
        <f t="shared" si="14"/>
        <v/>
      </c>
    </row>
    <row r="21" spans="1:68">
      <c r="A21" s="365"/>
      <c r="B21" s="367"/>
      <c r="C21" s="59"/>
      <c r="D21" s="46" t="str">
        <f t="shared" si="5"/>
        <v/>
      </c>
      <c r="E21" s="47" t="str">
        <f t="shared" si="0"/>
        <v/>
      </c>
      <c r="F21" s="48" t="str">
        <f t="shared" si="1"/>
        <v/>
      </c>
      <c r="G21" s="49" t="str">
        <f t="shared" si="2"/>
        <v/>
      </c>
      <c r="H21" s="49" t="str">
        <f t="shared" si="3"/>
        <v/>
      </c>
      <c r="I21" s="49" t="str">
        <f t="shared" si="4"/>
        <v/>
      </c>
      <c r="J21" s="50" t="str">
        <f t="shared" si="6"/>
        <v/>
      </c>
      <c r="K21" s="50" t="str">
        <f t="shared" si="7"/>
        <v/>
      </c>
      <c r="L21" s="51"/>
      <c r="M21" s="242" t="str">
        <f>IF(B21="","",IF((5+'Act 1 Eval'!C19*Estandares!$F$3+'Act 1 Eval'!D19*Estandares!$F$4)&lt;0,0,IF((5+'Act 1 Eval'!C19*Estandares!$F$3+'Act 1 Eval'!D19*Estandares!$F$4)&gt;10,10,(5+'Act 1 Eval'!C19*Estandares!$F$3+'Act 1 Eval'!D19*Estandares!$F$4))))</f>
        <v/>
      </c>
      <c r="N21" s="243" t="str">
        <f>IF(B21="","",IF((5+'Act 1 Eval'!E19*Estandares!$F$5+'Act 1 Eval'!F19*Estandares!$F$6+'Act 1 Eval'!G19*Estandares!$F$7+'Act 1 Eval'!H19*Estandares!$F$8)&lt;0,0,IF((5+'Act 1 Eval'!E19*Estandares!$F$5+'Act 1 Eval'!F19*Estandares!$F$6+'Act 1 Eval'!G19*Estandares!$F$7+'Act 1 Eval'!H19*Estandares!$F$8)&gt;10,10,(5+'Act 1 Eval'!E19*Estandares!$F$5+'Act 1 Eval'!F19*Estandares!$F$6+'Act 1 Eval'!G19*Estandares!$F$7+'Act 1 Eval'!H19*Estandares!$F$8))))</f>
        <v/>
      </c>
      <c r="O21" s="243" t="str">
        <f>IF(B21="","",IF((10+'Act 1 Eval'!I19*Estandares!$F$9+'Act 1 Eval'!J19*Estandares!$F$10+'Act 1 Eval'!K19*Estandares!$F$11+'Act 1 Eval'!L19*Estandares!$F$12)&lt;0,0,IF((10+'Act 1 Eval'!I19*Estandares!$F$9+'Act 1 Eval'!J19*Estandares!$F$10+'Act 1 Eval'!K19*Estandares!$F$11+'Act 1 Eval'!L19*Estandares!$F$12)&gt;10,10,(10+'Act 1 Eval'!I19*Estandares!$F$9+'Act 1 Eval'!J19*Estandares!$F$10+'Act 1 Eval'!K19*Estandares!$F$11+'Act 1 Eval'!L19*Estandares!$F$12))))</f>
        <v/>
      </c>
      <c r="P21" s="53"/>
      <c r="Q21" s="53"/>
      <c r="R21" s="53"/>
      <c r="S21" s="53"/>
      <c r="T21" s="54" t="str">
        <f t="shared" si="8"/>
        <v/>
      </c>
      <c r="U21" s="52"/>
      <c r="V21" s="53"/>
      <c r="W21" s="53"/>
      <c r="X21" s="53"/>
      <c r="Y21" s="53"/>
      <c r="Z21" s="53"/>
      <c r="AA21" s="53"/>
      <c r="AB21" s="54" t="str">
        <f t="shared" si="9"/>
        <v/>
      </c>
      <c r="AC21" s="52"/>
      <c r="AD21" s="53"/>
      <c r="AE21" s="53"/>
      <c r="AF21" s="53"/>
      <c r="AG21" s="53"/>
      <c r="AH21" s="53"/>
      <c r="AI21" s="53"/>
      <c r="AJ21" s="54" t="str">
        <f t="shared" si="10"/>
        <v/>
      </c>
      <c r="AK21" s="52"/>
      <c r="AL21" s="53"/>
      <c r="AM21" s="53"/>
      <c r="AN21" s="53"/>
      <c r="AO21" s="53"/>
      <c r="AP21" s="53"/>
      <c r="AQ21" s="53"/>
      <c r="AR21" s="54" t="str">
        <f t="shared" si="11"/>
        <v/>
      </c>
      <c r="AS21" s="52"/>
      <c r="AT21" s="53"/>
      <c r="AU21" s="53"/>
      <c r="AV21" s="53"/>
      <c r="AW21" s="53"/>
      <c r="AX21" s="53"/>
      <c r="AY21" s="53"/>
      <c r="AZ21" s="55" t="str">
        <f t="shared" si="12"/>
        <v/>
      </c>
      <c r="BA21" s="56"/>
      <c r="BB21" s="53"/>
      <c r="BC21" s="53"/>
      <c r="BD21" s="53"/>
      <c r="BE21" s="53"/>
      <c r="BF21" s="53"/>
      <c r="BG21" s="53"/>
      <c r="BH21" s="57" t="str">
        <f t="shared" si="13"/>
        <v/>
      </c>
      <c r="BI21" s="247"/>
      <c r="BJ21" s="248"/>
      <c r="BK21" s="248"/>
      <c r="BL21" s="248"/>
      <c r="BM21" s="248"/>
      <c r="BN21" s="248"/>
      <c r="BO21" s="248"/>
      <c r="BP21" s="57" t="str">
        <f t="shared" si="14"/>
        <v/>
      </c>
    </row>
    <row r="22" spans="1:68">
      <c r="A22" s="365"/>
      <c r="B22" s="367"/>
      <c r="C22" s="59"/>
      <c r="D22" s="46" t="str">
        <f t="shared" si="5"/>
        <v/>
      </c>
      <c r="E22" s="47" t="str">
        <f t="shared" si="0"/>
        <v/>
      </c>
      <c r="F22" s="48" t="str">
        <f t="shared" si="1"/>
        <v/>
      </c>
      <c r="G22" s="49" t="str">
        <f t="shared" si="2"/>
        <v/>
      </c>
      <c r="H22" s="49" t="str">
        <f t="shared" si="3"/>
        <v/>
      </c>
      <c r="I22" s="49" t="str">
        <f t="shared" si="4"/>
        <v/>
      </c>
      <c r="J22" s="50" t="str">
        <f t="shared" si="6"/>
        <v/>
      </c>
      <c r="K22" s="50" t="str">
        <f t="shared" si="7"/>
        <v/>
      </c>
      <c r="L22" s="51"/>
      <c r="M22" s="242" t="str">
        <f>IF(B22="","",IF((5+'Act 1 Eval'!C20*Estandares!$F$3+'Act 1 Eval'!D20*Estandares!$F$4)&lt;0,0,IF((5+'Act 1 Eval'!C20*Estandares!$F$3+'Act 1 Eval'!D20*Estandares!$F$4)&gt;10,10,(5+'Act 1 Eval'!C20*Estandares!$F$3+'Act 1 Eval'!D20*Estandares!$F$4))))</f>
        <v/>
      </c>
      <c r="N22" s="243" t="str">
        <f>IF(B22="","",IF((5+'Act 1 Eval'!E20*Estandares!$F$5+'Act 1 Eval'!F20*Estandares!$F$6+'Act 1 Eval'!G20*Estandares!$F$7+'Act 1 Eval'!H20*Estandares!$F$8)&lt;0,0,IF((5+'Act 1 Eval'!E20*Estandares!$F$5+'Act 1 Eval'!F20*Estandares!$F$6+'Act 1 Eval'!G20*Estandares!$F$7+'Act 1 Eval'!H20*Estandares!$F$8)&gt;10,10,(5+'Act 1 Eval'!E20*Estandares!$F$5+'Act 1 Eval'!F20*Estandares!$F$6+'Act 1 Eval'!G20*Estandares!$F$7+'Act 1 Eval'!H20*Estandares!$F$8))))</f>
        <v/>
      </c>
      <c r="O22" s="243" t="str">
        <f>IF(B22="","",IF((10+'Act 1 Eval'!I20*Estandares!$F$9+'Act 1 Eval'!J20*Estandares!$F$10+'Act 1 Eval'!K20*Estandares!$F$11+'Act 1 Eval'!L20*Estandares!$F$12)&lt;0,0,IF((10+'Act 1 Eval'!I20*Estandares!$F$9+'Act 1 Eval'!J20*Estandares!$F$10+'Act 1 Eval'!K20*Estandares!$F$11+'Act 1 Eval'!L20*Estandares!$F$12)&gt;10,10,(10+'Act 1 Eval'!I20*Estandares!$F$9+'Act 1 Eval'!J20*Estandares!$F$10+'Act 1 Eval'!K20*Estandares!$F$11+'Act 1 Eval'!L20*Estandares!$F$12))))</f>
        <v/>
      </c>
      <c r="P22" s="53"/>
      <c r="Q22" s="53"/>
      <c r="R22" s="53"/>
      <c r="S22" s="53"/>
      <c r="T22" s="54" t="str">
        <f t="shared" si="8"/>
        <v/>
      </c>
      <c r="U22" s="52"/>
      <c r="V22" s="53"/>
      <c r="W22" s="53"/>
      <c r="X22" s="53"/>
      <c r="Y22" s="53"/>
      <c r="Z22" s="53"/>
      <c r="AA22" s="53"/>
      <c r="AB22" s="54" t="str">
        <f t="shared" si="9"/>
        <v/>
      </c>
      <c r="AC22" s="52"/>
      <c r="AD22" s="53"/>
      <c r="AE22" s="53"/>
      <c r="AF22" s="53"/>
      <c r="AG22" s="53"/>
      <c r="AH22" s="53"/>
      <c r="AI22" s="53"/>
      <c r="AJ22" s="54" t="str">
        <f t="shared" si="10"/>
        <v/>
      </c>
      <c r="AK22" s="52"/>
      <c r="AL22" s="53"/>
      <c r="AM22" s="53"/>
      <c r="AN22" s="53"/>
      <c r="AO22" s="53"/>
      <c r="AP22" s="53"/>
      <c r="AQ22" s="53"/>
      <c r="AR22" s="54" t="str">
        <f t="shared" si="11"/>
        <v/>
      </c>
      <c r="AS22" s="52"/>
      <c r="AT22" s="53"/>
      <c r="AU22" s="53"/>
      <c r="AV22" s="53"/>
      <c r="AW22" s="53"/>
      <c r="AX22" s="53"/>
      <c r="AY22" s="53"/>
      <c r="AZ22" s="55" t="str">
        <f t="shared" si="12"/>
        <v/>
      </c>
      <c r="BA22" s="56"/>
      <c r="BB22" s="53"/>
      <c r="BC22" s="53"/>
      <c r="BD22" s="53"/>
      <c r="BE22" s="53"/>
      <c r="BF22" s="53"/>
      <c r="BG22" s="53"/>
      <c r="BH22" s="57" t="str">
        <f t="shared" si="13"/>
        <v/>
      </c>
      <c r="BI22" s="247"/>
      <c r="BJ22" s="248"/>
      <c r="BK22" s="248"/>
      <c r="BL22" s="248"/>
      <c r="BM22" s="248"/>
      <c r="BN22" s="248"/>
      <c r="BO22" s="248"/>
      <c r="BP22" s="57" t="str">
        <f t="shared" si="14"/>
        <v/>
      </c>
    </row>
    <row r="23" spans="1:68">
      <c r="A23" s="365"/>
      <c r="B23" s="367"/>
      <c r="C23" s="59"/>
      <c r="D23" s="46" t="str">
        <f t="shared" si="5"/>
        <v/>
      </c>
      <c r="E23" s="47" t="str">
        <f t="shared" si="0"/>
        <v/>
      </c>
      <c r="F23" s="48" t="str">
        <f t="shared" si="1"/>
        <v/>
      </c>
      <c r="G23" s="49" t="str">
        <f t="shared" si="2"/>
        <v/>
      </c>
      <c r="H23" s="49" t="str">
        <f t="shared" si="3"/>
        <v/>
      </c>
      <c r="I23" s="49" t="str">
        <f t="shared" si="4"/>
        <v/>
      </c>
      <c r="J23" s="50" t="str">
        <f t="shared" si="6"/>
        <v/>
      </c>
      <c r="K23" s="50" t="str">
        <f t="shared" si="7"/>
        <v/>
      </c>
      <c r="L23" s="51"/>
      <c r="M23" s="242" t="str">
        <f>IF(B23="","",IF((5+'Act 1 Eval'!C21*Estandares!$F$3+'Act 1 Eval'!D21*Estandares!$F$4)&lt;0,0,IF((5+'Act 1 Eval'!C21*Estandares!$F$3+'Act 1 Eval'!D21*Estandares!$F$4)&gt;10,10,(5+'Act 1 Eval'!C21*Estandares!$F$3+'Act 1 Eval'!D21*Estandares!$F$4))))</f>
        <v/>
      </c>
      <c r="N23" s="243" t="str">
        <f>IF(B23="","",IF((5+'Act 1 Eval'!E21*Estandares!$F$5+'Act 1 Eval'!F21*Estandares!$F$6+'Act 1 Eval'!G21*Estandares!$F$7+'Act 1 Eval'!H21*Estandares!$F$8)&lt;0,0,IF((5+'Act 1 Eval'!E21*Estandares!$F$5+'Act 1 Eval'!F21*Estandares!$F$6+'Act 1 Eval'!G21*Estandares!$F$7+'Act 1 Eval'!H21*Estandares!$F$8)&gt;10,10,(5+'Act 1 Eval'!E21*Estandares!$F$5+'Act 1 Eval'!F21*Estandares!$F$6+'Act 1 Eval'!G21*Estandares!$F$7+'Act 1 Eval'!H21*Estandares!$F$8))))</f>
        <v/>
      </c>
      <c r="O23" s="243" t="str">
        <f>IF(B23="","",IF((10+'Act 1 Eval'!I21*Estandares!$F$9+'Act 1 Eval'!J21*Estandares!$F$10+'Act 1 Eval'!K21*Estandares!$F$11+'Act 1 Eval'!L21*Estandares!$F$12)&lt;0,0,IF((10+'Act 1 Eval'!I21*Estandares!$F$9+'Act 1 Eval'!J21*Estandares!$F$10+'Act 1 Eval'!K21*Estandares!$F$11+'Act 1 Eval'!L21*Estandares!$F$12)&gt;10,10,(10+'Act 1 Eval'!I21*Estandares!$F$9+'Act 1 Eval'!J21*Estandares!$F$10+'Act 1 Eval'!K21*Estandares!$F$11+'Act 1 Eval'!L21*Estandares!$F$12))))</f>
        <v/>
      </c>
      <c r="P23" s="53"/>
      <c r="Q23" s="53"/>
      <c r="R23" s="53"/>
      <c r="S23" s="53"/>
      <c r="T23" s="54" t="str">
        <f t="shared" si="8"/>
        <v/>
      </c>
      <c r="U23" s="52"/>
      <c r="V23" s="53"/>
      <c r="W23" s="53"/>
      <c r="X23" s="53"/>
      <c r="Y23" s="53"/>
      <c r="Z23" s="53"/>
      <c r="AA23" s="53"/>
      <c r="AB23" s="54" t="str">
        <f t="shared" si="9"/>
        <v/>
      </c>
      <c r="AC23" s="52"/>
      <c r="AD23" s="53"/>
      <c r="AE23" s="53"/>
      <c r="AF23" s="53"/>
      <c r="AG23" s="53"/>
      <c r="AH23" s="53"/>
      <c r="AI23" s="53"/>
      <c r="AJ23" s="54" t="str">
        <f t="shared" si="10"/>
        <v/>
      </c>
      <c r="AK23" s="52"/>
      <c r="AL23" s="53"/>
      <c r="AM23" s="53"/>
      <c r="AN23" s="53"/>
      <c r="AO23" s="53"/>
      <c r="AP23" s="53"/>
      <c r="AQ23" s="53"/>
      <c r="AR23" s="54" t="str">
        <f t="shared" si="11"/>
        <v/>
      </c>
      <c r="AS23" s="52"/>
      <c r="AT23" s="53"/>
      <c r="AU23" s="53"/>
      <c r="AV23" s="53"/>
      <c r="AW23" s="53"/>
      <c r="AX23" s="53"/>
      <c r="AY23" s="53"/>
      <c r="AZ23" s="55" t="str">
        <f t="shared" si="12"/>
        <v/>
      </c>
      <c r="BA23" s="56"/>
      <c r="BB23" s="53"/>
      <c r="BC23" s="53"/>
      <c r="BD23" s="53"/>
      <c r="BE23" s="53"/>
      <c r="BF23" s="53"/>
      <c r="BG23" s="53"/>
      <c r="BH23" s="57" t="str">
        <f t="shared" si="13"/>
        <v/>
      </c>
      <c r="BI23" s="247"/>
      <c r="BJ23" s="248"/>
      <c r="BK23" s="248"/>
      <c r="BL23" s="248"/>
      <c r="BM23" s="248"/>
      <c r="BN23" s="248"/>
      <c r="BO23" s="248"/>
      <c r="BP23" s="57" t="str">
        <f t="shared" si="14"/>
        <v/>
      </c>
    </row>
    <row r="24" spans="1:68">
      <c r="A24" s="365"/>
      <c r="B24" s="367"/>
      <c r="C24" s="59"/>
      <c r="D24" s="46" t="str">
        <f t="shared" si="5"/>
        <v/>
      </c>
      <c r="E24" s="47" t="str">
        <f t="shared" si="0"/>
        <v/>
      </c>
      <c r="F24" s="48" t="str">
        <f t="shared" si="1"/>
        <v/>
      </c>
      <c r="G24" s="49" t="str">
        <f t="shared" si="2"/>
        <v/>
      </c>
      <c r="H24" s="49" t="str">
        <f t="shared" si="3"/>
        <v/>
      </c>
      <c r="I24" s="49" t="str">
        <f t="shared" si="4"/>
        <v/>
      </c>
      <c r="J24" s="50" t="str">
        <f t="shared" si="6"/>
        <v/>
      </c>
      <c r="K24" s="50" t="str">
        <f t="shared" si="7"/>
        <v/>
      </c>
      <c r="L24" s="51"/>
      <c r="M24" s="242" t="str">
        <f>IF(B24="","",IF((5+'Act 1 Eval'!C22*Estandares!$F$3+'Act 1 Eval'!D22*Estandares!$F$4)&lt;0,0,IF((5+'Act 1 Eval'!C22*Estandares!$F$3+'Act 1 Eval'!D22*Estandares!$F$4)&gt;10,10,(5+'Act 1 Eval'!C22*Estandares!$F$3+'Act 1 Eval'!D22*Estandares!$F$4))))</f>
        <v/>
      </c>
      <c r="N24" s="243" t="str">
        <f>IF(B24="","",IF((5+'Act 1 Eval'!E22*Estandares!$F$5+'Act 1 Eval'!F22*Estandares!$F$6+'Act 1 Eval'!G22*Estandares!$F$7+'Act 1 Eval'!H22*Estandares!$F$8)&lt;0,0,IF((5+'Act 1 Eval'!E22*Estandares!$F$5+'Act 1 Eval'!F22*Estandares!$F$6+'Act 1 Eval'!G22*Estandares!$F$7+'Act 1 Eval'!H22*Estandares!$F$8)&gt;10,10,(5+'Act 1 Eval'!E22*Estandares!$F$5+'Act 1 Eval'!F22*Estandares!$F$6+'Act 1 Eval'!G22*Estandares!$F$7+'Act 1 Eval'!H22*Estandares!$F$8))))</f>
        <v/>
      </c>
      <c r="O24" s="243" t="str">
        <f>IF(B24="","",IF((10+'Act 1 Eval'!I22*Estandares!$F$9+'Act 1 Eval'!J22*Estandares!$F$10+'Act 1 Eval'!K22*Estandares!$F$11+'Act 1 Eval'!L22*Estandares!$F$12)&lt;0,0,IF((10+'Act 1 Eval'!I22*Estandares!$F$9+'Act 1 Eval'!J22*Estandares!$F$10+'Act 1 Eval'!K22*Estandares!$F$11+'Act 1 Eval'!L22*Estandares!$F$12)&gt;10,10,(10+'Act 1 Eval'!I22*Estandares!$F$9+'Act 1 Eval'!J22*Estandares!$F$10+'Act 1 Eval'!K22*Estandares!$F$11+'Act 1 Eval'!L22*Estandares!$F$12))))</f>
        <v/>
      </c>
      <c r="P24" s="53"/>
      <c r="Q24" s="53"/>
      <c r="R24" s="53"/>
      <c r="S24" s="53"/>
      <c r="T24" s="54" t="str">
        <f t="shared" si="8"/>
        <v/>
      </c>
      <c r="U24" s="52"/>
      <c r="V24" s="53"/>
      <c r="W24" s="53"/>
      <c r="X24" s="53"/>
      <c r="Y24" s="53"/>
      <c r="Z24" s="53"/>
      <c r="AA24" s="53"/>
      <c r="AB24" s="54" t="str">
        <f t="shared" si="9"/>
        <v/>
      </c>
      <c r="AC24" s="52"/>
      <c r="AD24" s="53"/>
      <c r="AE24" s="53"/>
      <c r="AF24" s="53"/>
      <c r="AG24" s="53"/>
      <c r="AH24" s="53"/>
      <c r="AI24" s="53"/>
      <c r="AJ24" s="54" t="str">
        <f t="shared" si="10"/>
        <v/>
      </c>
      <c r="AK24" s="52"/>
      <c r="AL24" s="53"/>
      <c r="AM24" s="53"/>
      <c r="AN24" s="53"/>
      <c r="AO24" s="53"/>
      <c r="AP24" s="53"/>
      <c r="AQ24" s="53"/>
      <c r="AR24" s="54" t="str">
        <f t="shared" si="11"/>
        <v/>
      </c>
      <c r="AS24" s="52"/>
      <c r="AT24" s="53"/>
      <c r="AU24" s="53"/>
      <c r="AV24" s="53"/>
      <c r="AW24" s="53"/>
      <c r="AX24" s="53"/>
      <c r="AY24" s="53"/>
      <c r="AZ24" s="55" t="str">
        <f t="shared" si="12"/>
        <v/>
      </c>
      <c r="BA24" s="56"/>
      <c r="BB24" s="53"/>
      <c r="BC24" s="53"/>
      <c r="BD24" s="53"/>
      <c r="BE24" s="53"/>
      <c r="BF24" s="53"/>
      <c r="BG24" s="53"/>
      <c r="BH24" s="57" t="str">
        <f t="shared" si="13"/>
        <v/>
      </c>
      <c r="BI24" s="247"/>
      <c r="BJ24" s="248"/>
      <c r="BK24" s="248"/>
      <c r="BL24" s="248"/>
      <c r="BM24" s="248"/>
      <c r="BN24" s="248"/>
      <c r="BO24" s="248"/>
      <c r="BP24" s="57" t="str">
        <f t="shared" si="14"/>
        <v/>
      </c>
    </row>
    <row r="25" spans="1:68">
      <c r="A25" s="365"/>
      <c r="B25" s="367"/>
      <c r="C25" s="59"/>
      <c r="D25" s="46" t="str">
        <f t="shared" si="5"/>
        <v/>
      </c>
      <c r="E25" s="47" t="str">
        <f t="shared" si="0"/>
        <v/>
      </c>
      <c r="F25" s="48" t="str">
        <f t="shared" si="1"/>
        <v/>
      </c>
      <c r="G25" s="49" t="str">
        <f t="shared" si="2"/>
        <v/>
      </c>
      <c r="H25" s="49" t="str">
        <f t="shared" si="3"/>
        <v/>
      </c>
      <c r="I25" s="49" t="str">
        <f t="shared" si="4"/>
        <v/>
      </c>
      <c r="J25" s="50" t="str">
        <f t="shared" si="6"/>
        <v/>
      </c>
      <c r="K25" s="50" t="str">
        <f t="shared" si="7"/>
        <v/>
      </c>
      <c r="L25" s="51"/>
      <c r="M25" s="242" t="str">
        <f>IF(B25="","",IF((5+'Act 1 Eval'!C23*Estandares!$F$3+'Act 1 Eval'!D23*Estandares!$F$4)&lt;0,0,IF((5+'Act 1 Eval'!C23*Estandares!$F$3+'Act 1 Eval'!D23*Estandares!$F$4)&gt;10,10,(5+'Act 1 Eval'!C23*Estandares!$F$3+'Act 1 Eval'!D23*Estandares!$F$4))))</f>
        <v/>
      </c>
      <c r="N25" s="243" t="str">
        <f>IF(B25="","",IF((5+'Act 1 Eval'!E23*Estandares!$F$5+'Act 1 Eval'!F23*Estandares!$F$6+'Act 1 Eval'!G23*Estandares!$F$7+'Act 1 Eval'!H23*Estandares!$F$8)&lt;0,0,IF((5+'Act 1 Eval'!E23*Estandares!$F$5+'Act 1 Eval'!F23*Estandares!$F$6+'Act 1 Eval'!G23*Estandares!$F$7+'Act 1 Eval'!H23*Estandares!$F$8)&gt;10,10,(5+'Act 1 Eval'!E23*Estandares!$F$5+'Act 1 Eval'!F23*Estandares!$F$6+'Act 1 Eval'!G23*Estandares!$F$7+'Act 1 Eval'!H23*Estandares!$F$8))))</f>
        <v/>
      </c>
      <c r="O25" s="243" t="str">
        <f>IF(B25="","",IF((10+'Act 1 Eval'!I23*Estandares!$F$9+'Act 1 Eval'!J23*Estandares!$F$10+'Act 1 Eval'!K23*Estandares!$F$11+'Act 1 Eval'!L23*Estandares!$F$12)&lt;0,0,IF((10+'Act 1 Eval'!I23*Estandares!$F$9+'Act 1 Eval'!J23*Estandares!$F$10+'Act 1 Eval'!K23*Estandares!$F$11+'Act 1 Eval'!L23*Estandares!$F$12)&gt;10,10,(10+'Act 1 Eval'!I23*Estandares!$F$9+'Act 1 Eval'!J23*Estandares!$F$10+'Act 1 Eval'!K23*Estandares!$F$11+'Act 1 Eval'!L23*Estandares!$F$12))))</f>
        <v/>
      </c>
      <c r="P25" s="53"/>
      <c r="Q25" s="53"/>
      <c r="R25" s="53"/>
      <c r="S25" s="53"/>
      <c r="T25" s="54" t="str">
        <f t="shared" si="8"/>
        <v/>
      </c>
      <c r="U25" s="52"/>
      <c r="V25" s="53"/>
      <c r="W25" s="53"/>
      <c r="X25" s="53"/>
      <c r="Y25" s="53"/>
      <c r="Z25" s="53"/>
      <c r="AA25" s="53"/>
      <c r="AB25" s="54" t="str">
        <f t="shared" si="9"/>
        <v/>
      </c>
      <c r="AC25" s="52"/>
      <c r="AD25" s="53"/>
      <c r="AE25" s="53"/>
      <c r="AF25" s="53"/>
      <c r="AG25" s="53"/>
      <c r="AH25" s="53"/>
      <c r="AI25" s="53"/>
      <c r="AJ25" s="54" t="str">
        <f t="shared" si="10"/>
        <v/>
      </c>
      <c r="AK25" s="52"/>
      <c r="AL25" s="53"/>
      <c r="AM25" s="53"/>
      <c r="AN25" s="53"/>
      <c r="AO25" s="53"/>
      <c r="AP25" s="53"/>
      <c r="AQ25" s="53"/>
      <c r="AR25" s="54" t="str">
        <f t="shared" si="11"/>
        <v/>
      </c>
      <c r="AS25" s="52"/>
      <c r="AT25" s="53"/>
      <c r="AU25" s="53"/>
      <c r="AV25" s="53"/>
      <c r="AW25" s="53"/>
      <c r="AX25" s="53"/>
      <c r="AY25" s="53"/>
      <c r="AZ25" s="55" t="str">
        <f t="shared" si="12"/>
        <v/>
      </c>
      <c r="BA25" s="56"/>
      <c r="BB25" s="53"/>
      <c r="BC25" s="53"/>
      <c r="BD25" s="53"/>
      <c r="BE25" s="53"/>
      <c r="BF25" s="53"/>
      <c r="BG25" s="53"/>
      <c r="BH25" s="57" t="str">
        <f t="shared" si="13"/>
        <v/>
      </c>
      <c r="BI25" s="247"/>
      <c r="BJ25" s="248"/>
      <c r="BK25" s="248"/>
      <c r="BL25" s="248"/>
      <c r="BM25" s="248"/>
      <c r="BN25" s="248"/>
      <c r="BO25" s="248"/>
      <c r="BP25" s="57" t="str">
        <f t="shared" si="14"/>
        <v/>
      </c>
    </row>
    <row r="26" spans="1:68">
      <c r="A26" s="365"/>
      <c r="B26" s="367"/>
      <c r="C26" s="59"/>
      <c r="D26" s="46" t="str">
        <f t="shared" si="5"/>
        <v/>
      </c>
      <c r="E26" s="47" t="str">
        <f t="shared" si="0"/>
        <v/>
      </c>
      <c r="F26" s="48" t="str">
        <f t="shared" si="1"/>
        <v/>
      </c>
      <c r="G26" s="49" t="str">
        <f t="shared" si="2"/>
        <v/>
      </c>
      <c r="H26" s="49" t="str">
        <f t="shared" si="3"/>
        <v/>
      </c>
      <c r="I26" s="49" t="str">
        <f t="shared" si="4"/>
        <v/>
      </c>
      <c r="J26" s="50" t="str">
        <f t="shared" si="6"/>
        <v/>
      </c>
      <c r="K26" s="50" t="str">
        <f t="shared" si="7"/>
        <v/>
      </c>
      <c r="L26" s="51"/>
      <c r="M26" s="242" t="str">
        <f>IF(B26="","",IF((5+'Act 1 Eval'!C24*Estandares!$F$3+'Act 1 Eval'!D24*Estandares!$F$4)&lt;0,0,IF((5+'Act 1 Eval'!C24*Estandares!$F$3+'Act 1 Eval'!D24*Estandares!$F$4)&gt;10,10,(5+'Act 1 Eval'!C24*Estandares!$F$3+'Act 1 Eval'!D24*Estandares!$F$4))))</f>
        <v/>
      </c>
      <c r="N26" s="243" t="str">
        <f>IF(B26="","",IF((5+'Act 1 Eval'!E24*Estandares!$F$5+'Act 1 Eval'!F24*Estandares!$F$6+'Act 1 Eval'!G24*Estandares!$F$7+'Act 1 Eval'!H24*Estandares!$F$8)&lt;0,0,IF((5+'Act 1 Eval'!E24*Estandares!$F$5+'Act 1 Eval'!F24*Estandares!$F$6+'Act 1 Eval'!G24*Estandares!$F$7+'Act 1 Eval'!H24*Estandares!$F$8)&gt;10,10,(5+'Act 1 Eval'!E24*Estandares!$F$5+'Act 1 Eval'!F24*Estandares!$F$6+'Act 1 Eval'!G24*Estandares!$F$7+'Act 1 Eval'!H24*Estandares!$F$8))))</f>
        <v/>
      </c>
      <c r="O26" s="243" t="str">
        <f>IF(B26="","",IF((10+'Act 1 Eval'!I24*Estandares!$F$9+'Act 1 Eval'!J24*Estandares!$F$10+'Act 1 Eval'!K24*Estandares!$F$11+'Act 1 Eval'!L24*Estandares!$F$12)&lt;0,0,IF((10+'Act 1 Eval'!I24*Estandares!$F$9+'Act 1 Eval'!J24*Estandares!$F$10+'Act 1 Eval'!K24*Estandares!$F$11+'Act 1 Eval'!L24*Estandares!$F$12)&gt;10,10,(10+'Act 1 Eval'!I24*Estandares!$F$9+'Act 1 Eval'!J24*Estandares!$F$10+'Act 1 Eval'!K24*Estandares!$F$11+'Act 1 Eval'!L24*Estandares!$F$12))))</f>
        <v/>
      </c>
      <c r="P26" s="53"/>
      <c r="Q26" s="53"/>
      <c r="R26" s="53"/>
      <c r="S26" s="53"/>
      <c r="T26" s="54" t="str">
        <f t="shared" si="8"/>
        <v/>
      </c>
      <c r="U26" s="52"/>
      <c r="V26" s="53"/>
      <c r="W26" s="53"/>
      <c r="X26" s="53"/>
      <c r="Y26" s="53"/>
      <c r="Z26" s="53"/>
      <c r="AA26" s="53"/>
      <c r="AB26" s="54" t="str">
        <f t="shared" si="9"/>
        <v/>
      </c>
      <c r="AC26" s="52"/>
      <c r="AD26" s="53"/>
      <c r="AE26" s="53"/>
      <c r="AF26" s="53"/>
      <c r="AG26" s="53"/>
      <c r="AH26" s="53"/>
      <c r="AI26" s="53"/>
      <c r="AJ26" s="54" t="str">
        <f t="shared" si="10"/>
        <v/>
      </c>
      <c r="AK26" s="52"/>
      <c r="AL26" s="53"/>
      <c r="AM26" s="53"/>
      <c r="AN26" s="53"/>
      <c r="AO26" s="53"/>
      <c r="AP26" s="53"/>
      <c r="AQ26" s="53"/>
      <c r="AR26" s="54" t="str">
        <f t="shared" si="11"/>
        <v/>
      </c>
      <c r="AS26" s="52"/>
      <c r="AT26" s="53"/>
      <c r="AU26" s="53"/>
      <c r="AV26" s="53"/>
      <c r="AW26" s="53"/>
      <c r="AX26" s="53"/>
      <c r="AY26" s="53"/>
      <c r="AZ26" s="55" t="str">
        <f t="shared" si="12"/>
        <v/>
      </c>
      <c r="BA26" s="56"/>
      <c r="BB26" s="53"/>
      <c r="BC26" s="53"/>
      <c r="BD26" s="53"/>
      <c r="BE26" s="53"/>
      <c r="BF26" s="53"/>
      <c r="BG26" s="53"/>
      <c r="BH26" s="57" t="str">
        <f t="shared" si="13"/>
        <v/>
      </c>
      <c r="BI26" s="247"/>
      <c r="BJ26" s="248"/>
      <c r="BK26" s="248"/>
      <c r="BL26" s="248"/>
      <c r="BM26" s="248"/>
      <c r="BN26" s="248"/>
      <c r="BO26" s="248"/>
      <c r="BP26" s="57" t="str">
        <f t="shared" si="14"/>
        <v/>
      </c>
    </row>
    <row r="27" spans="1:68">
      <c r="A27" s="365"/>
      <c r="B27" s="367"/>
      <c r="C27" s="59"/>
      <c r="D27" s="46" t="str">
        <f t="shared" si="5"/>
        <v/>
      </c>
      <c r="E27" s="47" t="str">
        <f t="shared" si="0"/>
        <v/>
      </c>
      <c r="F27" s="48" t="str">
        <f t="shared" si="1"/>
        <v/>
      </c>
      <c r="G27" s="49" t="str">
        <f t="shared" si="2"/>
        <v/>
      </c>
      <c r="H27" s="49" t="str">
        <f t="shared" si="3"/>
        <v/>
      </c>
      <c r="I27" s="49" t="str">
        <f t="shared" si="4"/>
        <v/>
      </c>
      <c r="J27" s="50" t="str">
        <f t="shared" si="6"/>
        <v/>
      </c>
      <c r="K27" s="50" t="str">
        <f t="shared" si="7"/>
        <v/>
      </c>
      <c r="L27" s="51"/>
      <c r="M27" s="242" t="str">
        <f>IF(B27="","",IF((5+'Act 1 Eval'!C25*Estandares!$F$3+'Act 1 Eval'!D25*Estandares!$F$4)&lt;0,0,IF((5+'Act 1 Eval'!C25*Estandares!$F$3+'Act 1 Eval'!D25*Estandares!$F$4)&gt;10,10,(5+'Act 1 Eval'!C25*Estandares!$F$3+'Act 1 Eval'!D25*Estandares!$F$4))))</f>
        <v/>
      </c>
      <c r="N27" s="243" t="str">
        <f>IF(B27="","",IF((5+'Act 1 Eval'!E25*Estandares!$F$5+'Act 1 Eval'!F25*Estandares!$F$6+'Act 1 Eval'!G25*Estandares!$F$7+'Act 1 Eval'!H25*Estandares!$F$8)&lt;0,0,IF((5+'Act 1 Eval'!E25*Estandares!$F$5+'Act 1 Eval'!F25*Estandares!$F$6+'Act 1 Eval'!G25*Estandares!$F$7+'Act 1 Eval'!H25*Estandares!$F$8)&gt;10,10,(5+'Act 1 Eval'!E25*Estandares!$F$5+'Act 1 Eval'!F25*Estandares!$F$6+'Act 1 Eval'!G25*Estandares!$F$7+'Act 1 Eval'!H25*Estandares!$F$8))))</f>
        <v/>
      </c>
      <c r="O27" s="243" t="str">
        <f>IF(B27="","",IF((10+'Act 1 Eval'!I25*Estandares!$F$9+'Act 1 Eval'!J25*Estandares!$F$10+'Act 1 Eval'!K25*Estandares!$F$11+'Act 1 Eval'!L25*Estandares!$F$12)&lt;0,0,IF((10+'Act 1 Eval'!I25*Estandares!$F$9+'Act 1 Eval'!J25*Estandares!$F$10+'Act 1 Eval'!K25*Estandares!$F$11+'Act 1 Eval'!L25*Estandares!$F$12)&gt;10,10,(10+'Act 1 Eval'!I25*Estandares!$F$9+'Act 1 Eval'!J25*Estandares!$F$10+'Act 1 Eval'!K25*Estandares!$F$11+'Act 1 Eval'!L25*Estandares!$F$12))))</f>
        <v/>
      </c>
      <c r="P27" s="53"/>
      <c r="Q27" s="53"/>
      <c r="R27" s="53"/>
      <c r="S27" s="53"/>
      <c r="T27" s="54" t="str">
        <f t="shared" si="8"/>
        <v/>
      </c>
      <c r="U27" s="52"/>
      <c r="V27" s="53"/>
      <c r="W27" s="53"/>
      <c r="X27" s="53"/>
      <c r="Y27" s="53"/>
      <c r="Z27" s="53"/>
      <c r="AA27" s="53"/>
      <c r="AB27" s="54" t="str">
        <f t="shared" si="9"/>
        <v/>
      </c>
      <c r="AC27" s="52"/>
      <c r="AD27" s="53"/>
      <c r="AE27" s="53"/>
      <c r="AF27" s="53"/>
      <c r="AG27" s="53"/>
      <c r="AH27" s="53"/>
      <c r="AI27" s="53"/>
      <c r="AJ27" s="54" t="str">
        <f t="shared" si="10"/>
        <v/>
      </c>
      <c r="AK27" s="52"/>
      <c r="AL27" s="53"/>
      <c r="AM27" s="53"/>
      <c r="AN27" s="53"/>
      <c r="AO27" s="53"/>
      <c r="AP27" s="53"/>
      <c r="AQ27" s="53"/>
      <c r="AR27" s="54" t="str">
        <f t="shared" si="11"/>
        <v/>
      </c>
      <c r="AS27" s="52"/>
      <c r="AT27" s="53"/>
      <c r="AU27" s="53"/>
      <c r="AV27" s="53"/>
      <c r="AW27" s="53"/>
      <c r="AX27" s="53"/>
      <c r="AY27" s="53"/>
      <c r="AZ27" s="55" t="str">
        <f t="shared" si="12"/>
        <v/>
      </c>
      <c r="BA27" s="56"/>
      <c r="BB27" s="53"/>
      <c r="BC27" s="53"/>
      <c r="BD27" s="53"/>
      <c r="BE27" s="53"/>
      <c r="BF27" s="53"/>
      <c r="BG27" s="53"/>
      <c r="BH27" s="57" t="str">
        <f t="shared" si="13"/>
        <v/>
      </c>
      <c r="BI27" s="247"/>
      <c r="BJ27" s="248"/>
      <c r="BK27" s="248"/>
      <c r="BL27" s="248"/>
      <c r="BM27" s="248"/>
      <c r="BN27" s="248"/>
      <c r="BO27" s="248"/>
      <c r="BP27" s="57" t="str">
        <f t="shared" si="14"/>
        <v/>
      </c>
    </row>
    <row r="28" spans="1:68">
      <c r="A28" s="365"/>
      <c r="B28" s="367"/>
      <c r="C28" s="59"/>
      <c r="D28" s="46" t="str">
        <f t="shared" si="5"/>
        <v/>
      </c>
      <c r="E28" s="47" t="str">
        <f t="shared" si="0"/>
        <v/>
      </c>
      <c r="F28" s="48" t="str">
        <f t="shared" si="1"/>
        <v/>
      </c>
      <c r="G28" s="49" t="str">
        <f t="shared" si="2"/>
        <v/>
      </c>
      <c r="H28" s="49" t="str">
        <f t="shared" si="3"/>
        <v/>
      </c>
      <c r="I28" s="49" t="str">
        <f t="shared" si="4"/>
        <v/>
      </c>
      <c r="J28" s="50" t="str">
        <f t="shared" si="6"/>
        <v/>
      </c>
      <c r="K28" s="50" t="str">
        <f t="shared" si="7"/>
        <v/>
      </c>
      <c r="L28" s="51"/>
      <c r="M28" s="242" t="str">
        <f>IF(B28="","",IF((5+'Act 1 Eval'!C26*Estandares!$F$3+'Act 1 Eval'!D26*Estandares!$F$4)&lt;0,0,IF((5+'Act 1 Eval'!C26*Estandares!$F$3+'Act 1 Eval'!D26*Estandares!$F$4)&gt;10,10,(5+'Act 1 Eval'!C26*Estandares!$F$3+'Act 1 Eval'!D26*Estandares!$F$4))))</f>
        <v/>
      </c>
      <c r="N28" s="243" t="str">
        <f>IF(B28="","",IF((5+'Act 1 Eval'!E26*Estandares!$F$5+'Act 1 Eval'!F26*Estandares!$F$6+'Act 1 Eval'!G26*Estandares!$F$7+'Act 1 Eval'!H26*Estandares!$F$8)&lt;0,0,IF((5+'Act 1 Eval'!E26*Estandares!$F$5+'Act 1 Eval'!F26*Estandares!$F$6+'Act 1 Eval'!G26*Estandares!$F$7+'Act 1 Eval'!H26*Estandares!$F$8)&gt;10,10,(5+'Act 1 Eval'!E26*Estandares!$F$5+'Act 1 Eval'!F26*Estandares!$F$6+'Act 1 Eval'!G26*Estandares!$F$7+'Act 1 Eval'!H26*Estandares!$F$8))))</f>
        <v/>
      </c>
      <c r="O28" s="243" t="str">
        <f>IF(B28="","",IF((10+'Act 1 Eval'!I26*Estandares!$F$9+'Act 1 Eval'!J26*Estandares!$F$10+'Act 1 Eval'!K26*Estandares!$F$11+'Act 1 Eval'!L26*Estandares!$F$12)&lt;0,0,IF((10+'Act 1 Eval'!I26*Estandares!$F$9+'Act 1 Eval'!J26*Estandares!$F$10+'Act 1 Eval'!K26*Estandares!$F$11+'Act 1 Eval'!L26*Estandares!$F$12)&gt;10,10,(10+'Act 1 Eval'!I26*Estandares!$F$9+'Act 1 Eval'!J26*Estandares!$F$10+'Act 1 Eval'!K26*Estandares!$F$11+'Act 1 Eval'!L26*Estandares!$F$12))))</f>
        <v/>
      </c>
      <c r="P28" s="53"/>
      <c r="Q28" s="53"/>
      <c r="R28" s="53"/>
      <c r="S28" s="53"/>
      <c r="T28" s="54" t="str">
        <f t="shared" si="8"/>
        <v/>
      </c>
      <c r="U28" s="52"/>
      <c r="V28" s="53"/>
      <c r="W28" s="53"/>
      <c r="X28" s="53"/>
      <c r="Y28" s="53"/>
      <c r="Z28" s="53"/>
      <c r="AA28" s="53"/>
      <c r="AB28" s="54" t="str">
        <f t="shared" si="9"/>
        <v/>
      </c>
      <c r="AC28" s="52"/>
      <c r="AD28" s="53"/>
      <c r="AE28" s="53"/>
      <c r="AF28" s="53"/>
      <c r="AG28" s="53"/>
      <c r="AH28" s="53"/>
      <c r="AI28" s="53"/>
      <c r="AJ28" s="54" t="str">
        <f t="shared" si="10"/>
        <v/>
      </c>
      <c r="AK28" s="52"/>
      <c r="AL28" s="53"/>
      <c r="AM28" s="53"/>
      <c r="AN28" s="53"/>
      <c r="AO28" s="53"/>
      <c r="AP28" s="53"/>
      <c r="AQ28" s="53"/>
      <c r="AR28" s="54" t="str">
        <f t="shared" si="11"/>
        <v/>
      </c>
      <c r="AS28" s="52"/>
      <c r="AT28" s="53"/>
      <c r="AU28" s="53"/>
      <c r="AV28" s="53"/>
      <c r="AW28" s="53"/>
      <c r="AX28" s="53"/>
      <c r="AY28" s="53"/>
      <c r="AZ28" s="55" t="str">
        <f t="shared" si="12"/>
        <v/>
      </c>
      <c r="BA28" s="56"/>
      <c r="BB28" s="53"/>
      <c r="BC28" s="53"/>
      <c r="BD28" s="53"/>
      <c r="BE28" s="53"/>
      <c r="BF28" s="53"/>
      <c r="BG28" s="53"/>
      <c r="BH28" s="57" t="str">
        <f t="shared" si="13"/>
        <v/>
      </c>
      <c r="BI28" s="247"/>
      <c r="BJ28" s="248"/>
      <c r="BK28" s="248"/>
      <c r="BL28" s="248"/>
      <c r="BM28" s="248"/>
      <c r="BN28" s="248"/>
      <c r="BO28" s="248"/>
      <c r="BP28" s="57" t="str">
        <f t="shared" si="14"/>
        <v/>
      </c>
    </row>
    <row r="29" spans="1:68">
      <c r="A29" s="365"/>
      <c r="B29" s="367"/>
      <c r="C29" s="59"/>
      <c r="D29" s="46" t="str">
        <f t="shared" si="5"/>
        <v/>
      </c>
      <c r="E29" s="47" t="str">
        <f t="shared" si="0"/>
        <v/>
      </c>
      <c r="F29" s="48" t="str">
        <f t="shared" si="1"/>
        <v/>
      </c>
      <c r="G29" s="49" t="str">
        <f t="shared" si="2"/>
        <v/>
      </c>
      <c r="H29" s="49" t="str">
        <f t="shared" si="3"/>
        <v/>
      </c>
      <c r="I29" s="49" t="str">
        <f t="shared" si="4"/>
        <v/>
      </c>
      <c r="J29" s="50" t="str">
        <f t="shared" si="6"/>
        <v/>
      </c>
      <c r="K29" s="50" t="str">
        <f t="shared" si="7"/>
        <v/>
      </c>
      <c r="L29" s="51"/>
      <c r="M29" s="242" t="str">
        <f>IF(B29="","",IF((5+'Act 1 Eval'!C27*Estandares!$F$3+'Act 1 Eval'!D27*Estandares!$F$4)&lt;0,0,IF((5+'Act 1 Eval'!C27*Estandares!$F$3+'Act 1 Eval'!D27*Estandares!$F$4)&gt;10,10,(5+'Act 1 Eval'!C27*Estandares!$F$3+'Act 1 Eval'!D27*Estandares!$F$4))))</f>
        <v/>
      </c>
      <c r="N29" s="243" t="str">
        <f>IF(B29="","",IF((5+'Act 1 Eval'!E27*Estandares!$F$5+'Act 1 Eval'!F27*Estandares!$F$6+'Act 1 Eval'!G27*Estandares!$F$7+'Act 1 Eval'!H27*Estandares!$F$8)&lt;0,0,IF((5+'Act 1 Eval'!E27*Estandares!$F$5+'Act 1 Eval'!F27*Estandares!$F$6+'Act 1 Eval'!G27*Estandares!$F$7+'Act 1 Eval'!H27*Estandares!$F$8)&gt;10,10,(5+'Act 1 Eval'!E27*Estandares!$F$5+'Act 1 Eval'!F27*Estandares!$F$6+'Act 1 Eval'!G27*Estandares!$F$7+'Act 1 Eval'!H27*Estandares!$F$8))))</f>
        <v/>
      </c>
      <c r="O29" s="243" t="str">
        <f>IF(B29="","",IF((10+'Act 1 Eval'!I27*Estandares!$F$9+'Act 1 Eval'!J27*Estandares!$F$10+'Act 1 Eval'!K27*Estandares!$F$11+'Act 1 Eval'!L27*Estandares!$F$12)&lt;0,0,IF((10+'Act 1 Eval'!I27*Estandares!$F$9+'Act 1 Eval'!J27*Estandares!$F$10+'Act 1 Eval'!K27*Estandares!$F$11+'Act 1 Eval'!L27*Estandares!$F$12)&gt;10,10,(10+'Act 1 Eval'!I27*Estandares!$F$9+'Act 1 Eval'!J27*Estandares!$F$10+'Act 1 Eval'!K27*Estandares!$F$11+'Act 1 Eval'!L27*Estandares!$F$12))))</f>
        <v/>
      </c>
      <c r="P29" s="53"/>
      <c r="Q29" s="53"/>
      <c r="R29" s="53"/>
      <c r="S29" s="53"/>
      <c r="T29" s="54" t="str">
        <f t="shared" si="8"/>
        <v/>
      </c>
      <c r="U29" s="52"/>
      <c r="V29" s="53"/>
      <c r="W29" s="53"/>
      <c r="X29" s="53"/>
      <c r="Y29" s="53"/>
      <c r="Z29" s="53"/>
      <c r="AA29" s="53"/>
      <c r="AB29" s="54" t="str">
        <f t="shared" si="9"/>
        <v/>
      </c>
      <c r="AC29" s="52"/>
      <c r="AD29" s="53"/>
      <c r="AE29" s="53"/>
      <c r="AF29" s="53"/>
      <c r="AG29" s="53"/>
      <c r="AH29" s="53"/>
      <c r="AI29" s="53"/>
      <c r="AJ29" s="54" t="str">
        <f t="shared" si="10"/>
        <v/>
      </c>
      <c r="AK29" s="52"/>
      <c r="AL29" s="53"/>
      <c r="AM29" s="53"/>
      <c r="AN29" s="53"/>
      <c r="AO29" s="53"/>
      <c r="AP29" s="53"/>
      <c r="AQ29" s="53"/>
      <c r="AR29" s="54" t="str">
        <f t="shared" si="11"/>
        <v/>
      </c>
      <c r="AS29" s="52"/>
      <c r="AT29" s="53"/>
      <c r="AU29" s="53"/>
      <c r="AV29" s="53"/>
      <c r="AW29" s="53"/>
      <c r="AX29" s="53"/>
      <c r="AY29" s="53"/>
      <c r="AZ29" s="55" t="str">
        <f t="shared" si="12"/>
        <v/>
      </c>
      <c r="BA29" s="56"/>
      <c r="BB29" s="53"/>
      <c r="BC29" s="53"/>
      <c r="BD29" s="53"/>
      <c r="BE29" s="53"/>
      <c r="BF29" s="53"/>
      <c r="BG29" s="53"/>
      <c r="BH29" s="57" t="str">
        <f t="shared" si="13"/>
        <v/>
      </c>
      <c r="BI29" s="247"/>
      <c r="BJ29" s="248"/>
      <c r="BK29" s="248"/>
      <c r="BL29" s="248"/>
      <c r="BM29" s="248"/>
      <c r="BN29" s="248"/>
      <c r="BO29" s="248"/>
      <c r="BP29" s="57" t="str">
        <f t="shared" si="14"/>
        <v/>
      </c>
    </row>
    <row r="30" spans="1:68">
      <c r="A30" s="365"/>
      <c r="B30" s="367"/>
      <c r="C30" s="59"/>
      <c r="D30" s="46" t="str">
        <f t="shared" si="5"/>
        <v/>
      </c>
      <c r="E30" s="47" t="str">
        <f t="shared" si="0"/>
        <v/>
      </c>
      <c r="F30" s="48" t="str">
        <f t="shared" si="1"/>
        <v/>
      </c>
      <c r="G30" s="49" t="str">
        <f t="shared" si="2"/>
        <v/>
      </c>
      <c r="H30" s="49" t="str">
        <f t="shared" si="3"/>
        <v/>
      </c>
      <c r="I30" s="49" t="str">
        <f t="shared" si="4"/>
        <v/>
      </c>
      <c r="J30" s="50" t="str">
        <f t="shared" si="6"/>
        <v/>
      </c>
      <c r="K30" s="50" t="str">
        <f t="shared" si="7"/>
        <v/>
      </c>
      <c r="L30" s="51"/>
      <c r="M30" s="242" t="str">
        <f>IF(B30="","",IF((5+'Act 1 Eval'!C28*Estandares!$F$3+'Act 1 Eval'!D28*Estandares!$F$4)&lt;0,0,IF((5+'Act 1 Eval'!C28*Estandares!$F$3+'Act 1 Eval'!D28*Estandares!$F$4)&gt;10,10,(5+'Act 1 Eval'!C28*Estandares!$F$3+'Act 1 Eval'!D28*Estandares!$F$4))))</f>
        <v/>
      </c>
      <c r="N30" s="243" t="str">
        <f>IF(B30="","",IF((5+'Act 1 Eval'!E28*Estandares!$F$5+'Act 1 Eval'!F28*Estandares!$F$6+'Act 1 Eval'!G28*Estandares!$F$7+'Act 1 Eval'!H28*Estandares!$F$8)&lt;0,0,IF((5+'Act 1 Eval'!E28*Estandares!$F$5+'Act 1 Eval'!F28*Estandares!$F$6+'Act 1 Eval'!G28*Estandares!$F$7+'Act 1 Eval'!H28*Estandares!$F$8)&gt;10,10,(5+'Act 1 Eval'!E28*Estandares!$F$5+'Act 1 Eval'!F28*Estandares!$F$6+'Act 1 Eval'!G28*Estandares!$F$7+'Act 1 Eval'!H28*Estandares!$F$8))))</f>
        <v/>
      </c>
      <c r="O30" s="243" t="str">
        <f>IF(B30="","",IF((10+'Act 1 Eval'!I28*Estandares!$F$9+'Act 1 Eval'!J28*Estandares!$F$10+'Act 1 Eval'!K28*Estandares!$F$11+'Act 1 Eval'!L28*Estandares!$F$12)&lt;0,0,IF((10+'Act 1 Eval'!I28*Estandares!$F$9+'Act 1 Eval'!J28*Estandares!$F$10+'Act 1 Eval'!K28*Estandares!$F$11+'Act 1 Eval'!L28*Estandares!$F$12)&gt;10,10,(10+'Act 1 Eval'!I28*Estandares!$F$9+'Act 1 Eval'!J28*Estandares!$F$10+'Act 1 Eval'!K28*Estandares!$F$11+'Act 1 Eval'!L28*Estandares!$F$12))))</f>
        <v/>
      </c>
      <c r="P30" s="53"/>
      <c r="Q30" s="53"/>
      <c r="R30" s="53"/>
      <c r="S30" s="53"/>
      <c r="T30" s="54" t="str">
        <f t="shared" si="8"/>
        <v/>
      </c>
      <c r="U30" s="52"/>
      <c r="V30" s="53"/>
      <c r="W30" s="53"/>
      <c r="X30" s="53"/>
      <c r="Y30" s="53"/>
      <c r="Z30" s="53"/>
      <c r="AA30" s="53"/>
      <c r="AB30" s="54" t="str">
        <f t="shared" si="9"/>
        <v/>
      </c>
      <c r="AC30" s="52"/>
      <c r="AD30" s="53"/>
      <c r="AE30" s="53"/>
      <c r="AF30" s="53"/>
      <c r="AG30" s="53"/>
      <c r="AH30" s="53"/>
      <c r="AI30" s="53"/>
      <c r="AJ30" s="54" t="str">
        <f t="shared" si="10"/>
        <v/>
      </c>
      <c r="AK30" s="52"/>
      <c r="AL30" s="53"/>
      <c r="AM30" s="53"/>
      <c r="AN30" s="53"/>
      <c r="AO30" s="53"/>
      <c r="AP30" s="53"/>
      <c r="AQ30" s="53"/>
      <c r="AR30" s="54" t="str">
        <f t="shared" si="11"/>
        <v/>
      </c>
      <c r="AS30" s="52"/>
      <c r="AT30" s="53"/>
      <c r="AU30" s="53"/>
      <c r="AV30" s="53"/>
      <c r="AW30" s="53"/>
      <c r="AX30" s="53"/>
      <c r="AY30" s="53"/>
      <c r="AZ30" s="55" t="str">
        <f t="shared" si="12"/>
        <v/>
      </c>
      <c r="BA30" s="56"/>
      <c r="BB30" s="53"/>
      <c r="BC30" s="53"/>
      <c r="BD30" s="53"/>
      <c r="BE30" s="53"/>
      <c r="BF30" s="53"/>
      <c r="BG30" s="53"/>
      <c r="BH30" s="57" t="str">
        <f t="shared" si="13"/>
        <v/>
      </c>
      <c r="BI30" s="247"/>
      <c r="BJ30" s="248"/>
      <c r="BK30" s="248"/>
      <c r="BL30" s="248"/>
      <c r="BM30" s="248"/>
      <c r="BN30" s="248"/>
      <c r="BO30" s="248"/>
      <c r="BP30" s="57" t="str">
        <f t="shared" si="14"/>
        <v/>
      </c>
    </row>
    <row r="31" spans="1:68">
      <c r="A31" s="365"/>
      <c r="B31" s="367"/>
      <c r="C31" s="59"/>
      <c r="D31" s="46" t="str">
        <f t="shared" si="5"/>
        <v/>
      </c>
      <c r="E31" s="47" t="str">
        <f t="shared" si="0"/>
        <v/>
      </c>
      <c r="F31" s="48" t="str">
        <f t="shared" si="1"/>
        <v/>
      </c>
      <c r="G31" s="49" t="str">
        <f t="shared" si="2"/>
        <v/>
      </c>
      <c r="H31" s="49" t="str">
        <f t="shared" si="3"/>
        <v/>
      </c>
      <c r="I31" s="49" t="str">
        <f t="shared" si="4"/>
        <v/>
      </c>
      <c r="J31" s="50" t="str">
        <f t="shared" si="6"/>
        <v/>
      </c>
      <c r="K31" s="50" t="str">
        <f t="shared" si="7"/>
        <v/>
      </c>
      <c r="L31" s="51"/>
      <c r="M31" s="242" t="str">
        <f>IF(B31="","",IF((5+'Act 1 Eval'!C29*Estandares!$F$3+'Act 1 Eval'!D29*Estandares!$F$4)&lt;0,0,IF((5+'Act 1 Eval'!C29*Estandares!$F$3+'Act 1 Eval'!D29*Estandares!$F$4)&gt;10,10,(5+'Act 1 Eval'!C29*Estandares!$F$3+'Act 1 Eval'!D29*Estandares!$F$4))))</f>
        <v/>
      </c>
      <c r="N31" s="243" t="str">
        <f>IF(B31="","",IF((5+'Act 1 Eval'!E29*Estandares!$F$5+'Act 1 Eval'!F29*Estandares!$F$6+'Act 1 Eval'!G29*Estandares!$F$7+'Act 1 Eval'!H29*Estandares!$F$8)&lt;0,0,IF((5+'Act 1 Eval'!E29*Estandares!$F$5+'Act 1 Eval'!F29*Estandares!$F$6+'Act 1 Eval'!G29*Estandares!$F$7+'Act 1 Eval'!H29*Estandares!$F$8)&gt;10,10,(5+'Act 1 Eval'!E29*Estandares!$F$5+'Act 1 Eval'!F29*Estandares!$F$6+'Act 1 Eval'!G29*Estandares!$F$7+'Act 1 Eval'!H29*Estandares!$F$8))))</f>
        <v/>
      </c>
      <c r="O31" s="243" t="str">
        <f>IF(B31="","",IF((10+'Act 1 Eval'!I29*Estandares!$F$9+'Act 1 Eval'!J29*Estandares!$F$10+'Act 1 Eval'!K29*Estandares!$F$11+'Act 1 Eval'!L29*Estandares!$F$12)&lt;0,0,IF((10+'Act 1 Eval'!I29*Estandares!$F$9+'Act 1 Eval'!J29*Estandares!$F$10+'Act 1 Eval'!K29*Estandares!$F$11+'Act 1 Eval'!L29*Estandares!$F$12)&gt;10,10,(10+'Act 1 Eval'!I29*Estandares!$F$9+'Act 1 Eval'!J29*Estandares!$F$10+'Act 1 Eval'!K29*Estandares!$F$11+'Act 1 Eval'!L29*Estandares!$F$12))))</f>
        <v/>
      </c>
      <c r="P31" s="53"/>
      <c r="Q31" s="53"/>
      <c r="R31" s="53"/>
      <c r="S31" s="53"/>
      <c r="T31" s="54" t="str">
        <f t="shared" si="8"/>
        <v/>
      </c>
      <c r="U31" s="52"/>
      <c r="V31" s="53"/>
      <c r="W31" s="53"/>
      <c r="X31" s="53"/>
      <c r="Y31" s="53"/>
      <c r="Z31" s="53"/>
      <c r="AA31" s="53"/>
      <c r="AB31" s="54" t="str">
        <f t="shared" si="9"/>
        <v/>
      </c>
      <c r="AC31" s="52"/>
      <c r="AD31" s="53"/>
      <c r="AE31" s="53"/>
      <c r="AF31" s="53"/>
      <c r="AG31" s="53"/>
      <c r="AH31" s="53"/>
      <c r="AI31" s="53"/>
      <c r="AJ31" s="54" t="str">
        <f t="shared" si="10"/>
        <v/>
      </c>
      <c r="AK31" s="52"/>
      <c r="AL31" s="53"/>
      <c r="AM31" s="53"/>
      <c r="AN31" s="53"/>
      <c r="AO31" s="53"/>
      <c r="AP31" s="53"/>
      <c r="AQ31" s="53"/>
      <c r="AR31" s="54" t="str">
        <f t="shared" si="11"/>
        <v/>
      </c>
      <c r="AS31" s="52"/>
      <c r="AT31" s="53"/>
      <c r="AU31" s="53"/>
      <c r="AV31" s="53"/>
      <c r="AW31" s="53"/>
      <c r="AX31" s="53"/>
      <c r="AY31" s="53"/>
      <c r="AZ31" s="55" t="str">
        <f t="shared" si="12"/>
        <v/>
      </c>
      <c r="BA31" s="56"/>
      <c r="BB31" s="53"/>
      <c r="BC31" s="53"/>
      <c r="BD31" s="53"/>
      <c r="BE31" s="53"/>
      <c r="BF31" s="53"/>
      <c r="BG31" s="53"/>
      <c r="BH31" s="57" t="str">
        <f t="shared" si="13"/>
        <v/>
      </c>
      <c r="BI31" s="247"/>
      <c r="BJ31" s="248"/>
      <c r="BK31" s="248"/>
      <c r="BL31" s="248"/>
      <c r="BM31" s="248"/>
      <c r="BN31" s="248"/>
      <c r="BO31" s="248"/>
      <c r="BP31" s="57" t="str">
        <f t="shared" si="14"/>
        <v/>
      </c>
    </row>
    <row r="32" spans="1:68">
      <c r="A32" s="365"/>
      <c r="B32" s="367"/>
      <c r="C32" s="59"/>
      <c r="D32" s="46" t="str">
        <f t="shared" si="5"/>
        <v/>
      </c>
      <c r="E32" s="47" t="str">
        <f t="shared" si="0"/>
        <v/>
      </c>
      <c r="F32" s="48" t="str">
        <f t="shared" si="1"/>
        <v/>
      </c>
      <c r="G32" s="49" t="str">
        <f t="shared" si="2"/>
        <v/>
      </c>
      <c r="H32" s="49" t="str">
        <f t="shared" si="3"/>
        <v/>
      </c>
      <c r="I32" s="49" t="str">
        <f t="shared" si="4"/>
        <v/>
      </c>
      <c r="J32" s="50" t="str">
        <f t="shared" si="6"/>
        <v/>
      </c>
      <c r="K32" s="50" t="str">
        <f t="shared" si="7"/>
        <v/>
      </c>
      <c r="L32" s="51"/>
      <c r="M32" s="242" t="str">
        <f>IF(B32="","",IF((5+'Act 1 Eval'!C30*Estandares!$F$3+'Act 1 Eval'!D30*Estandares!$F$4)&lt;0,0,IF((5+'Act 1 Eval'!C30*Estandares!$F$3+'Act 1 Eval'!D30*Estandares!$F$4)&gt;10,10,(5+'Act 1 Eval'!C30*Estandares!$F$3+'Act 1 Eval'!D30*Estandares!$F$4))))</f>
        <v/>
      </c>
      <c r="N32" s="243" t="str">
        <f>IF(B32="","",IF((5+'Act 1 Eval'!E30*Estandares!$F$5+'Act 1 Eval'!F30*Estandares!$F$6+'Act 1 Eval'!G30*Estandares!$F$7+'Act 1 Eval'!H30*Estandares!$F$8)&lt;0,0,IF((5+'Act 1 Eval'!E30*Estandares!$F$5+'Act 1 Eval'!F30*Estandares!$F$6+'Act 1 Eval'!G30*Estandares!$F$7+'Act 1 Eval'!H30*Estandares!$F$8)&gt;10,10,(5+'Act 1 Eval'!E30*Estandares!$F$5+'Act 1 Eval'!F30*Estandares!$F$6+'Act 1 Eval'!G30*Estandares!$F$7+'Act 1 Eval'!H30*Estandares!$F$8))))</f>
        <v/>
      </c>
      <c r="O32" s="243" t="str">
        <f>IF(B32="","",IF((10+'Act 1 Eval'!I30*Estandares!$F$9+'Act 1 Eval'!J30*Estandares!$F$10+'Act 1 Eval'!K30*Estandares!$F$11+'Act 1 Eval'!L30*Estandares!$F$12)&lt;0,0,IF((10+'Act 1 Eval'!I30*Estandares!$F$9+'Act 1 Eval'!J30*Estandares!$F$10+'Act 1 Eval'!K30*Estandares!$F$11+'Act 1 Eval'!L30*Estandares!$F$12)&gt;10,10,(10+'Act 1 Eval'!I30*Estandares!$F$9+'Act 1 Eval'!J30*Estandares!$F$10+'Act 1 Eval'!K30*Estandares!$F$11+'Act 1 Eval'!L30*Estandares!$F$12))))</f>
        <v/>
      </c>
      <c r="P32" s="53"/>
      <c r="Q32" s="53"/>
      <c r="R32" s="53"/>
      <c r="S32" s="53"/>
      <c r="T32" s="54" t="str">
        <f t="shared" si="8"/>
        <v/>
      </c>
      <c r="U32" s="52"/>
      <c r="V32" s="53"/>
      <c r="W32" s="53"/>
      <c r="X32" s="53"/>
      <c r="Y32" s="53"/>
      <c r="Z32" s="53"/>
      <c r="AA32" s="53"/>
      <c r="AB32" s="54" t="str">
        <f t="shared" si="9"/>
        <v/>
      </c>
      <c r="AC32" s="52"/>
      <c r="AD32" s="53"/>
      <c r="AE32" s="53"/>
      <c r="AF32" s="53"/>
      <c r="AG32" s="53"/>
      <c r="AH32" s="53"/>
      <c r="AI32" s="53"/>
      <c r="AJ32" s="54" t="str">
        <f t="shared" si="10"/>
        <v/>
      </c>
      <c r="AK32" s="52"/>
      <c r="AL32" s="53"/>
      <c r="AM32" s="53"/>
      <c r="AN32" s="53"/>
      <c r="AO32" s="53"/>
      <c r="AP32" s="53"/>
      <c r="AQ32" s="53"/>
      <c r="AR32" s="54" t="str">
        <f t="shared" si="11"/>
        <v/>
      </c>
      <c r="AS32" s="52"/>
      <c r="AT32" s="53"/>
      <c r="AU32" s="53"/>
      <c r="AV32" s="53"/>
      <c r="AW32" s="53"/>
      <c r="AX32" s="53"/>
      <c r="AY32" s="53"/>
      <c r="AZ32" s="55" t="str">
        <f t="shared" si="12"/>
        <v/>
      </c>
      <c r="BA32" s="56"/>
      <c r="BB32" s="53"/>
      <c r="BC32" s="53"/>
      <c r="BD32" s="53"/>
      <c r="BE32" s="53"/>
      <c r="BF32" s="53"/>
      <c r="BG32" s="53"/>
      <c r="BH32" s="57" t="str">
        <f t="shared" si="13"/>
        <v/>
      </c>
      <c r="BI32" s="247"/>
      <c r="BJ32" s="248"/>
      <c r="BK32" s="248"/>
      <c r="BL32" s="248"/>
      <c r="BM32" s="248"/>
      <c r="BN32" s="248"/>
      <c r="BO32" s="248"/>
      <c r="BP32" s="57" t="str">
        <f t="shared" si="14"/>
        <v/>
      </c>
    </row>
    <row r="33" spans="1:68">
      <c r="A33" s="365"/>
      <c r="B33" s="367"/>
      <c r="C33" s="59"/>
      <c r="D33" s="46" t="str">
        <f t="shared" si="5"/>
        <v/>
      </c>
      <c r="E33" s="47" t="str">
        <f t="shared" si="0"/>
        <v/>
      </c>
      <c r="F33" s="48" t="str">
        <f t="shared" si="1"/>
        <v/>
      </c>
      <c r="G33" s="49" t="str">
        <f t="shared" si="2"/>
        <v/>
      </c>
      <c r="H33" s="49" t="str">
        <f t="shared" si="3"/>
        <v/>
      </c>
      <c r="I33" s="49" t="str">
        <f t="shared" si="4"/>
        <v/>
      </c>
      <c r="J33" s="50" t="str">
        <f t="shared" si="6"/>
        <v/>
      </c>
      <c r="K33" s="50" t="str">
        <f t="shared" si="7"/>
        <v/>
      </c>
      <c r="L33" s="51"/>
      <c r="M33" s="242" t="str">
        <f>IF(B33="","",IF((5+'Act 1 Eval'!C31*Estandares!$F$3+'Act 1 Eval'!D31*Estandares!$F$4)&lt;0,0,IF((5+'Act 1 Eval'!C31*Estandares!$F$3+'Act 1 Eval'!D31*Estandares!$F$4)&gt;10,10,(5+'Act 1 Eval'!C31*Estandares!$F$3+'Act 1 Eval'!D31*Estandares!$F$4))))</f>
        <v/>
      </c>
      <c r="N33" s="243" t="str">
        <f>IF(B33="","",IF((5+'Act 1 Eval'!E31*Estandares!$F$5+'Act 1 Eval'!F31*Estandares!$F$6+'Act 1 Eval'!G31*Estandares!$F$7+'Act 1 Eval'!H31*Estandares!$F$8)&lt;0,0,IF((5+'Act 1 Eval'!E31*Estandares!$F$5+'Act 1 Eval'!F31*Estandares!$F$6+'Act 1 Eval'!G31*Estandares!$F$7+'Act 1 Eval'!H31*Estandares!$F$8)&gt;10,10,(5+'Act 1 Eval'!E31*Estandares!$F$5+'Act 1 Eval'!F31*Estandares!$F$6+'Act 1 Eval'!G31*Estandares!$F$7+'Act 1 Eval'!H31*Estandares!$F$8))))</f>
        <v/>
      </c>
      <c r="O33" s="243" t="str">
        <f>IF(B33="","",IF((10+'Act 1 Eval'!I31*Estandares!$F$9+'Act 1 Eval'!J31*Estandares!$F$10+'Act 1 Eval'!K31*Estandares!$F$11+'Act 1 Eval'!L31*Estandares!$F$12)&lt;0,0,IF((10+'Act 1 Eval'!I31*Estandares!$F$9+'Act 1 Eval'!J31*Estandares!$F$10+'Act 1 Eval'!K31*Estandares!$F$11+'Act 1 Eval'!L31*Estandares!$F$12)&gt;10,10,(10+'Act 1 Eval'!I31*Estandares!$F$9+'Act 1 Eval'!J31*Estandares!$F$10+'Act 1 Eval'!K31*Estandares!$F$11+'Act 1 Eval'!L31*Estandares!$F$12))))</f>
        <v/>
      </c>
      <c r="P33" s="53"/>
      <c r="Q33" s="53"/>
      <c r="R33" s="53"/>
      <c r="S33" s="53"/>
      <c r="T33" s="54" t="str">
        <f t="shared" si="8"/>
        <v/>
      </c>
      <c r="U33" s="52"/>
      <c r="V33" s="53"/>
      <c r="W33" s="53"/>
      <c r="X33" s="53"/>
      <c r="Y33" s="53"/>
      <c r="Z33" s="53"/>
      <c r="AA33" s="53"/>
      <c r="AB33" s="54" t="str">
        <f t="shared" si="9"/>
        <v/>
      </c>
      <c r="AC33" s="52"/>
      <c r="AD33" s="53"/>
      <c r="AE33" s="53"/>
      <c r="AF33" s="53"/>
      <c r="AG33" s="53"/>
      <c r="AH33" s="53"/>
      <c r="AI33" s="53"/>
      <c r="AJ33" s="54" t="str">
        <f t="shared" si="10"/>
        <v/>
      </c>
      <c r="AK33" s="52"/>
      <c r="AL33" s="53"/>
      <c r="AM33" s="53"/>
      <c r="AN33" s="53"/>
      <c r="AO33" s="53"/>
      <c r="AP33" s="53"/>
      <c r="AQ33" s="53"/>
      <c r="AR33" s="54" t="str">
        <f t="shared" si="11"/>
        <v/>
      </c>
      <c r="AS33" s="52"/>
      <c r="AT33" s="53"/>
      <c r="AU33" s="53"/>
      <c r="AV33" s="53"/>
      <c r="AW33" s="53"/>
      <c r="AX33" s="53"/>
      <c r="AY33" s="53"/>
      <c r="AZ33" s="55" t="str">
        <f t="shared" si="12"/>
        <v/>
      </c>
      <c r="BA33" s="56"/>
      <c r="BB33" s="53"/>
      <c r="BC33" s="53"/>
      <c r="BD33" s="53"/>
      <c r="BE33" s="53"/>
      <c r="BF33" s="53"/>
      <c r="BG33" s="53"/>
      <c r="BH33" s="57" t="str">
        <f t="shared" si="13"/>
        <v/>
      </c>
      <c r="BI33" s="247"/>
      <c r="BJ33" s="248"/>
      <c r="BK33" s="248"/>
      <c r="BL33" s="248"/>
      <c r="BM33" s="248"/>
      <c r="BN33" s="248"/>
      <c r="BO33" s="248"/>
      <c r="BP33" s="57" t="str">
        <f t="shared" si="14"/>
        <v/>
      </c>
    </row>
    <row r="34" spans="1:68">
      <c r="A34" s="365"/>
      <c r="B34" s="367"/>
      <c r="C34" s="59"/>
      <c r="D34" s="46" t="str">
        <f t="shared" si="5"/>
        <v/>
      </c>
      <c r="E34" s="47" t="str">
        <f t="shared" si="0"/>
        <v/>
      </c>
      <c r="F34" s="48" t="str">
        <f t="shared" si="1"/>
        <v/>
      </c>
      <c r="G34" s="49" t="str">
        <f t="shared" si="2"/>
        <v/>
      </c>
      <c r="H34" s="49" t="str">
        <f t="shared" si="3"/>
        <v/>
      </c>
      <c r="I34" s="49" t="str">
        <f t="shared" si="4"/>
        <v/>
      </c>
      <c r="J34" s="50" t="str">
        <f t="shared" si="6"/>
        <v/>
      </c>
      <c r="K34" s="50" t="str">
        <f t="shared" si="7"/>
        <v/>
      </c>
      <c r="L34" s="51"/>
      <c r="M34" s="242" t="str">
        <f>IF(B34="","",IF((5+'Act 1 Eval'!C32*Estandares!$F$3+'Act 1 Eval'!D32*Estandares!$F$4)&lt;0,0,IF((5+'Act 1 Eval'!C32*Estandares!$F$3+'Act 1 Eval'!D32*Estandares!$F$4)&gt;10,10,(5+'Act 1 Eval'!C32*Estandares!$F$3+'Act 1 Eval'!D32*Estandares!$F$4))))</f>
        <v/>
      </c>
      <c r="N34" s="243" t="str">
        <f>IF(B34="","",IF((5+'Act 1 Eval'!E32*Estandares!$F$5+'Act 1 Eval'!F32*Estandares!$F$6+'Act 1 Eval'!G32*Estandares!$F$7+'Act 1 Eval'!H32*Estandares!$F$8)&lt;0,0,IF((5+'Act 1 Eval'!E32*Estandares!$F$5+'Act 1 Eval'!F32*Estandares!$F$6+'Act 1 Eval'!G32*Estandares!$F$7+'Act 1 Eval'!H32*Estandares!$F$8)&gt;10,10,(5+'Act 1 Eval'!E32*Estandares!$F$5+'Act 1 Eval'!F32*Estandares!$F$6+'Act 1 Eval'!G32*Estandares!$F$7+'Act 1 Eval'!H32*Estandares!$F$8))))</f>
        <v/>
      </c>
      <c r="O34" s="243" t="str">
        <f>IF(B34="","",IF((10+'Act 1 Eval'!I32*Estandares!$F$9+'Act 1 Eval'!J32*Estandares!$F$10+'Act 1 Eval'!K32*Estandares!$F$11+'Act 1 Eval'!L32*Estandares!$F$12)&lt;0,0,IF((10+'Act 1 Eval'!I32*Estandares!$F$9+'Act 1 Eval'!J32*Estandares!$F$10+'Act 1 Eval'!K32*Estandares!$F$11+'Act 1 Eval'!L32*Estandares!$F$12)&gt;10,10,(10+'Act 1 Eval'!I32*Estandares!$F$9+'Act 1 Eval'!J32*Estandares!$F$10+'Act 1 Eval'!K32*Estandares!$F$11+'Act 1 Eval'!L32*Estandares!$F$12))))</f>
        <v/>
      </c>
      <c r="P34" s="53"/>
      <c r="Q34" s="53"/>
      <c r="R34" s="53"/>
      <c r="S34" s="53"/>
      <c r="T34" s="54" t="str">
        <f t="shared" si="8"/>
        <v/>
      </c>
      <c r="U34" s="52"/>
      <c r="V34" s="53"/>
      <c r="W34" s="53"/>
      <c r="X34" s="53"/>
      <c r="Y34" s="53"/>
      <c r="Z34" s="53"/>
      <c r="AA34" s="53"/>
      <c r="AB34" s="54" t="str">
        <f t="shared" si="9"/>
        <v/>
      </c>
      <c r="AC34" s="52"/>
      <c r="AD34" s="53"/>
      <c r="AE34" s="53"/>
      <c r="AF34" s="53"/>
      <c r="AG34" s="53"/>
      <c r="AH34" s="53"/>
      <c r="AI34" s="53"/>
      <c r="AJ34" s="54" t="str">
        <f t="shared" si="10"/>
        <v/>
      </c>
      <c r="AK34" s="52"/>
      <c r="AL34" s="53"/>
      <c r="AM34" s="53"/>
      <c r="AN34" s="53"/>
      <c r="AO34" s="53"/>
      <c r="AP34" s="53"/>
      <c r="AQ34" s="53"/>
      <c r="AR34" s="54" t="str">
        <f t="shared" si="11"/>
        <v/>
      </c>
      <c r="AS34" s="52"/>
      <c r="AT34" s="53"/>
      <c r="AU34" s="53"/>
      <c r="AV34" s="53"/>
      <c r="AW34" s="53"/>
      <c r="AX34" s="53"/>
      <c r="AY34" s="53"/>
      <c r="AZ34" s="55" t="str">
        <f t="shared" si="12"/>
        <v/>
      </c>
      <c r="BA34" s="56"/>
      <c r="BB34" s="53"/>
      <c r="BC34" s="53"/>
      <c r="BD34" s="53"/>
      <c r="BE34" s="53"/>
      <c r="BF34" s="53"/>
      <c r="BG34" s="53"/>
      <c r="BH34" s="57" t="str">
        <f t="shared" si="13"/>
        <v/>
      </c>
      <c r="BI34" s="247"/>
      <c r="BJ34" s="248"/>
      <c r="BK34" s="248"/>
      <c r="BL34" s="248"/>
      <c r="BM34" s="248"/>
      <c r="BN34" s="248"/>
      <c r="BO34" s="248"/>
      <c r="BP34" s="57" t="str">
        <f t="shared" si="14"/>
        <v/>
      </c>
    </row>
    <row r="35" spans="1:68">
      <c r="A35" s="365"/>
      <c r="B35" s="367"/>
      <c r="C35" s="59"/>
      <c r="D35" s="46" t="str">
        <f t="shared" si="5"/>
        <v/>
      </c>
      <c r="E35" s="47" t="str">
        <f t="shared" si="0"/>
        <v/>
      </c>
      <c r="F35" s="48" t="str">
        <f t="shared" si="1"/>
        <v/>
      </c>
      <c r="G35" s="49" t="str">
        <f t="shared" si="2"/>
        <v/>
      </c>
      <c r="H35" s="49" t="str">
        <f t="shared" si="3"/>
        <v/>
      </c>
      <c r="I35" s="49" t="str">
        <f t="shared" si="4"/>
        <v/>
      </c>
      <c r="J35" s="50" t="str">
        <f t="shared" si="6"/>
        <v/>
      </c>
      <c r="K35" s="50" t="str">
        <f t="shared" si="7"/>
        <v/>
      </c>
      <c r="L35" s="51"/>
      <c r="M35" s="242" t="str">
        <f>IF(B35="","",IF((5+'Act 1 Eval'!C33*Estandares!$F$3+'Act 1 Eval'!D33*Estandares!$F$4)&lt;0,0,IF((5+'Act 1 Eval'!C33*Estandares!$F$3+'Act 1 Eval'!D33*Estandares!$F$4)&gt;10,10,(5+'Act 1 Eval'!C33*Estandares!$F$3+'Act 1 Eval'!D33*Estandares!$F$4))))</f>
        <v/>
      </c>
      <c r="N35" s="243" t="str">
        <f>IF(B35="","",IF((5+'Act 1 Eval'!E33*Estandares!$F$5+'Act 1 Eval'!F33*Estandares!$F$6+'Act 1 Eval'!G33*Estandares!$F$7+'Act 1 Eval'!H33*Estandares!$F$8)&lt;0,0,IF((5+'Act 1 Eval'!E33*Estandares!$F$5+'Act 1 Eval'!F33*Estandares!$F$6+'Act 1 Eval'!G33*Estandares!$F$7+'Act 1 Eval'!H33*Estandares!$F$8)&gt;10,10,(5+'Act 1 Eval'!E33*Estandares!$F$5+'Act 1 Eval'!F33*Estandares!$F$6+'Act 1 Eval'!G33*Estandares!$F$7+'Act 1 Eval'!H33*Estandares!$F$8))))</f>
        <v/>
      </c>
      <c r="O35" s="243" t="str">
        <f>IF(B35="","",IF((10+'Act 1 Eval'!I33*Estandares!$F$9+'Act 1 Eval'!J33*Estandares!$F$10+'Act 1 Eval'!K33*Estandares!$F$11+'Act 1 Eval'!L33*Estandares!$F$12)&lt;0,0,IF((10+'Act 1 Eval'!I33*Estandares!$F$9+'Act 1 Eval'!J33*Estandares!$F$10+'Act 1 Eval'!K33*Estandares!$F$11+'Act 1 Eval'!L33*Estandares!$F$12)&gt;10,10,(10+'Act 1 Eval'!I33*Estandares!$F$9+'Act 1 Eval'!J33*Estandares!$F$10+'Act 1 Eval'!K33*Estandares!$F$11+'Act 1 Eval'!L33*Estandares!$F$12))))</f>
        <v/>
      </c>
      <c r="P35" s="53"/>
      <c r="Q35" s="53"/>
      <c r="R35" s="53"/>
      <c r="S35" s="53"/>
      <c r="T35" s="54" t="str">
        <f t="shared" si="8"/>
        <v/>
      </c>
      <c r="U35" s="52"/>
      <c r="V35" s="53"/>
      <c r="W35" s="53"/>
      <c r="X35" s="53"/>
      <c r="Y35" s="53"/>
      <c r="Z35" s="53"/>
      <c r="AA35" s="53"/>
      <c r="AB35" s="54" t="str">
        <f t="shared" si="9"/>
        <v/>
      </c>
      <c r="AC35" s="52"/>
      <c r="AD35" s="53"/>
      <c r="AE35" s="53"/>
      <c r="AF35" s="53"/>
      <c r="AG35" s="53"/>
      <c r="AH35" s="53"/>
      <c r="AI35" s="53"/>
      <c r="AJ35" s="54" t="str">
        <f t="shared" si="10"/>
        <v/>
      </c>
      <c r="AK35" s="52"/>
      <c r="AL35" s="53"/>
      <c r="AM35" s="53"/>
      <c r="AN35" s="53"/>
      <c r="AO35" s="53"/>
      <c r="AP35" s="53"/>
      <c r="AQ35" s="53"/>
      <c r="AR35" s="54" t="str">
        <f t="shared" si="11"/>
        <v/>
      </c>
      <c r="AS35" s="52"/>
      <c r="AT35" s="53"/>
      <c r="AU35" s="53"/>
      <c r="AV35" s="53"/>
      <c r="AW35" s="53"/>
      <c r="AX35" s="53"/>
      <c r="AY35" s="53"/>
      <c r="AZ35" s="55" t="str">
        <f t="shared" si="12"/>
        <v/>
      </c>
      <c r="BA35" s="56"/>
      <c r="BB35" s="53"/>
      <c r="BC35" s="53"/>
      <c r="BD35" s="53"/>
      <c r="BE35" s="53"/>
      <c r="BF35" s="53"/>
      <c r="BG35" s="53"/>
      <c r="BH35" s="57" t="str">
        <f t="shared" si="13"/>
        <v/>
      </c>
      <c r="BI35" s="247"/>
      <c r="BJ35" s="248"/>
      <c r="BK35" s="248"/>
      <c r="BL35" s="248"/>
      <c r="BM35" s="248"/>
      <c r="BN35" s="248"/>
      <c r="BO35" s="248"/>
      <c r="BP35" s="57" t="str">
        <f t="shared" si="14"/>
        <v/>
      </c>
    </row>
    <row r="36" spans="1:68">
      <c r="A36" s="365"/>
      <c r="B36" s="367"/>
      <c r="C36" s="59"/>
      <c r="D36" s="46" t="str">
        <f t="shared" si="5"/>
        <v/>
      </c>
      <c r="E36" s="47" t="str">
        <f t="shared" si="0"/>
        <v/>
      </c>
      <c r="F36" s="48" t="str">
        <f t="shared" si="1"/>
        <v/>
      </c>
      <c r="G36" s="49" t="str">
        <f t="shared" si="2"/>
        <v/>
      </c>
      <c r="H36" s="49" t="str">
        <f t="shared" si="3"/>
        <v/>
      </c>
      <c r="I36" s="49" t="str">
        <f t="shared" si="4"/>
        <v/>
      </c>
      <c r="J36" s="50" t="str">
        <f t="shared" si="6"/>
        <v/>
      </c>
      <c r="K36" s="50" t="str">
        <f t="shared" si="7"/>
        <v/>
      </c>
      <c r="L36" s="51"/>
      <c r="M36" s="242" t="str">
        <f>IF(B36="","",IF((5+'Act 1 Eval'!C34*Estandares!$F$3+'Act 1 Eval'!D34*Estandares!$F$4)&lt;0,0,IF((5+'Act 1 Eval'!C34*Estandares!$F$3+'Act 1 Eval'!D34*Estandares!$F$4)&gt;10,10,(5+'Act 1 Eval'!C34*Estandares!$F$3+'Act 1 Eval'!D34*Estandares!$F$4))))</f>
        <v/>
      </c>
      <c r="N36" s="243" t="str">
        <f>IF(B36="","",IF((5+'Act 1 Eval'!E34*Estandares!$F$5+'Act 1 Eval'!F34*Estandares!$F$6+'Act 1 Eval'!G34*Estandares!$F$7+'Act 1 Eval'!H34*Estandares!$F$8)&lt;0,0,IF((5+'Act 1 Eval'!E34*Estandares!$F$5+'Act 1 Eval'!F34*Estandares!$F$6+'Act 1 Eval'!G34*Estandares!$F$7+'Act 1 Eval'!H34*Estandares!$F$8)&gt;10,10,(5+'Act 1 Eval'!E34*Estandares!$F$5+'Act 1 Eval'!F34*Estandares!$F$6+'Act 1 Eval'!G34*Estandares!$F$7+'Act 1 Eval'!H34*Estandares!$F$8))))</f>
        <v/>
      </c>
      <c r="O36" s="243" t="str">
        <f>IF(B36="","",IF((10+'Act 1 Eval'!I34*Estandares!$F$9+'Act 1 Eval'!J34*Estandares!$F$10+'Act 1 Eval'!K34*Estandares!$F$11+'Act 1 Eval'!L34*Estandares!$F$12)&lt;0,0,IF((10+'Act 1 Eval'!I34*Estandares!$F$9+'Act 1 Eval'!J34*Estandares!$F$10+'Act 1 Eval'!K34*Estandares!$F$11+'Act 1 Eval'!L34*Estandares!$F$12)&gt;10,10,(10+'Act 1 Eval'!I34*Estandares!$F$9+'Act 1 Eval'!J34*Estandares!$F$10+'Act 1 Eval'!K34*Estandares!$F$11+'Act 1 Eval'!L34*Estandares!$F$12))))</f>
        <v/>
      </c>
      <c r="P36" s="53"/>
      <c r="Q36" s="53"/>
      <c r="R36" s="53"/>
      <c r="S36" s="53"/>
      <c r="T36" s="54" t="str">
        <f t="shared" si="8"/>
        <v/>
      </c>
      <c r="U36" s="52"/>
      <c r="V36" s="53"/>
      <c r="W36" s="53"/>
      <c r="X36" s="53"/>
      <c r="Y36" s="53"/>
      <c r="Z36" s="53"/>
      <c r="AA36" s="53"/>
      <c r="AB36" s="54" t="str">
        <f t="shared" si="9"/>
        <v/>
      </c>
      <c r="AC36" s="52"/>
      <c r="AD36" s="53"/>
      <c r="AE36" s="53"/>
      <c r="AF36" s="53"/>
      <c r="AG36" s="53"/>
      <c r="AH36" s="53"/>
      <c r="AI36" s="53"/>
      <c r="AJ36" s="54" t="str">
        <f t="shared" si="10"/>
        <v/>
      </c>
      <c r="AK36" s="52"/>
      <c r="AL36" s="53"/>
      <c r="AM36" s="53"/>
      <c r="AN36" s="53"/>
      <c r="AO36" s="53"/>
      <c r="AP36" s="53"/>
      <c r="AQ36" s="53"/>
      <c r="AR36" s="54" t="str">
        <f t="shared" si="11"/>
        <v/>
      </c>
      <c r="AS36" s="52"/>
      <c r="AT36" s="53"/>
      <c r="AU36" s="53"/>
      <c r="AV36" s="53"/>
      <c r="AW36" s="53"/>
      <c r="AX36" s="53"/>
      <c r="AY36" s="53"/>
      <c r="AZ36" s="55" t="str">
        <f t="shared" si="12"/>
        <v/>
      </c>
      <c r="BA36" s="56"/>
      <c r="BB36" s="53"/>
      <c r="BC36" s="53"/>
      <c r="BD36" s="53"/>
      <c r="BE36" s="53"/>
      <c r="BF36" s="53"/>
      <c r="BG36" s="53"/>
      <c r="BH36" s="57" t="str">
        <f t="shared" si="13"/>
        <v/>
      </c>
      <c r="BI36" s="247"/>
      <c r="BJ36" s="248"/>
      <c r="BK36" s="248"/>
      <c r="BL36" s="248"/>
      <c r="BM36" s="248"/>
      <c r="BN36" s="248"/>
      <c r="BO36" s="248"/>
      <c r="BP36" s="57" t="str">
        <f t="shared" si="14"/>
        <v/>
      </c>
    </row>
    <row r="37" spans="1:68">
      <c r="A37" s="365"/>
      <c r="B37" s="367"/>
      <c r="C37" s="59"/>
      <c r="D37" s="46" t="str">
        <f t="shared" si="5"/>
        <v/>
      </c>
      <c r="E37" s="47" t="str">
        <f t="shared" si="0"/>
        <v/>
      </c>
      <c r="F37" s="48" t="str">
        <f t="shared" si="1"/>
        <v/>
      </c>
      <c r="G37" s="49" t="str">
        <f t="shared" si="2"/>
        <v/>
      </c>
      <c r="H37" s="49" t="str">
        <f t="shared" si="3"/>
        <v/>
      </c>
      <c r="I37" s="49" t="str">
        <f t="shared" si="4"/>
        <v/>
      </c>
      <c r="J37" s="50" t="str">
        <f t="shared" si="6"/>
        <v/>
      </c>
      <c r="K37" s="50" t="str">
        <f t="shared" si="7"/>
        <v/>
      </c>
      <c r="L37" s="51"/>
      <c r="M37" s="242" t="str">
        <f>IF(B37="","",IF((5+'Act 1 Eval'!C35*Estandares!$F$3+'Act 1 Eval'!D35*Estandares!$F$4)&lt;0,0,IF((5+'Act 1 Eval'!C35*Estandares!$F$3+'Act 1 Eval'!D35*Estandares!$F$4)&gt;10,10,(5+'Act 1 Eval'!C35*Estandares!$F$3+'Act 1 Eval'!D35*Estandares!$F$4))))</f>
        <v/>
      </c>
      <c r="N37" s="243" t="str">
        <f>IF(B37="","",IF((5+'Act 1 Eval'!E35*Estandares!$F$5+'Act 1 Eval'!F35*Estandares!$F$6+'Act 1 Eval'!G35*Estandares!$F$7+'Act 1 Eval'!H35*Estandares!$F$8)&lt;0,0,IF((5+'Act 1 Eval'!E35*Estandares!$F$5+'Act 1 Eval'!F35*Estandares!$F$6+'Act 1 Eval'!G35*Estandares!$F$7+'Act 1 Eval'!H35*Estandares!$F$8)&gt;10,10,(5+'Act 1 Eval'!E35*Estandares!$F$5+'Act 1 Eval'!F35*Estandares!$F$6+'Act 1 Eval'!G35*Estandares!$F$7+'Act 1 Eval'!H35*Estandares!$F$8))))</f>
        <v/>
      </c>
      <c r="O37" s="243" t="str">
        <f>IF(B37="","",IF((10+'Act 1 Eval'!I35*Estandares!$F$9+'Act 1 Eval'!J35*Estandares!$F$10+'Act 1 Eval'!K35*Estandares!$F$11+'Act 1 Eval'!L35*Estandares!$F$12)&lt;0,0,IF((10+'Act 1 Eval'!I35*Estandares!$F$9+'Act 1 Eval'!J35*Estandares!$F$10+'Act 1 Eval'!K35*Estandares!$F$11+'Act 1 Eval'!L35*Estandares!$F$12)&gt;10,10,(10+'Act 1 Eval'!I35*Estandares!$F$9+'Act 1 Eval'!J35*Estandares!$F$10+'Act 1 Eval'!K35*Estandares!$F$11+'Act 1 Eval'!L35*Estandares!$F$12))))</f>
        <v/>
      </c>
      <c r="P37" s="53"/>
      <c r="Q37" s="53"/>
      <c r="R37" s="53"/>
      <c r="S37" s="53"/>
      <c r="T37" s="54" t="str">
        <f t="shared" si="8"/>
        <v/>
      </c>
      <c r="U37" s="52"/>
      <c r="V37" s="53"/>
      <c r="W37" s="53"/>
      <c r="X37" s="53"/>
      <c r="Y37" s="53"/>
      <c r="Z37" s="53"/>
      <c r="AA37" s="53"/>
      <c r="AB37" s="54" t="str">
        <f t="shared" si="9"/>
        <v/>
      </c>
      <c r="AC37" s="52"/>
      <c r="AD37" s="53"/>
      <c r="AE37" s="53"/>
      <c r="AF37" s="53"/>
      <c r="AG37" s="53"/>
      <c r="AH37" s="53"/>
      <c r="AI37" s="53"/>
      <c r="AJ37" s="54" t="str">
        <f t="shared" si="10"/>
        <v/>
      </c>
      <c r="AK37" s="52"/>
      <c r="AL37" s="53"/>
      <c r="AM37" s="53"/>
      <c r="AN37" s="53"/>
      <c r="AO37" s="53"/>
      <c r="AP37" s="53"/>
      <c r="AQ37" s="53"/>
      <c r="AR37" s="54" t="str">
        <f t="shared" si="11"/>
        <v/>
      </c>
      <c r="AS37" s="52"/>
      <c r="AT37" s="53"/>
      <c r="AU37" s="53"/>
      <c r="AV37" s="53"/>
      <c r="AW37" s="53"/>
      <c r="AX37" s="53"/>
      <c r="AY37" s="53"/>
      <c r="AZ37" s="55" t="str">
        <f t="shared" si="12"/>
        <v/>
      </c>
      <c r="BA37" s="56"/>
      <c r="BB37" s="53"/>
      <c r="BC37" s="53"/>
      <c r="BD37" s="53"/>
      <c r="BE37" s="53"/>
      <c r="BF37" s="53"/>
      <c r="BG37" s="53"/>
      <c r="BH37" s="57" t="str">
        <f t="shared" si="13"/>
        <v/>
      </c>
      <c r="BI37" s="247"/>
      <c r="BJ37" s="248"/>
      <c r="BK37" s="248"/>
      <c r="BL37" s="248"/>
      <c r="BM37" s="248"/>
      <c r="BN37" s="248"/>
      <c r="BO37" s="248"/>
      <c r="BP37" s="57" t="str">
        <f t="shared" si="14"/>
        <v/>
      </c>
    </row>
    <row r="38" spans="1:68">
      <c r="A38" s="365"/>
      <c r="B38" s="367"/>
      <c r="C38" s="59"/>
      <c r="D38" s="46" t="str">
        <f t="shared" si="5"/>
        <v/>
      </c>
      <c r="E38" s="47" t="str">
        <f t="shared" si="0"/>
        <v/>
      </c>
      <c r="F38" s="48" t="str">
        <f t="shared" si="1"/>
        <v/>
      </c>
      <c r="G38" s="49" t="str">
        <f t="shared" si="2"/>
        <v/>
      </c>
      <c r="H38" s="49" t="str">
        <f t="shared" si="3"/>
        <v/>
      </c>
      <c r="I38" s="49" t="str">
        <f t="shared" si="4"/>
        <v/>
      </c>
      <c r="J38" s="50" t="str">
        <f t="shared" si="6"/>
        <v/>
      </c>
      <c r="K38" s="50" t="str">
        <f t="shared" si="7"/>
        <v/>
      </c>
      <c r="L38" s="51"/>
      <c r="M38" s="242" t="str">
        <f>IF(B38="","",IF((5+'Act 1 Eval'!C36*Estandares!$F$3+'Act 1 Eval'!D36*Estandares!$F$4)&lt;0,0,IF((5+'Act 1 Eval'!C36*Estandares!$F$3+'Act 1 Eval'!D36*Estandares!$F$4)&gt;10,10,(5+'Act 1 Eval'!C36*Estandares!$F$3+'Act 1 Eval'!D36*Estandares!$F$4))))</f>
        <v/>
      </c>
      <c r="N38" s="243" t="str">
        <f>IF(B38="","",IF((5+'Act 1 Eval'!E36*Estandares!$F$5+'Act 1 Eval'!F36*Estandares!$F$6+'Act 1 Eval'!G36*Estandares!$F$7+'Act 1 Eval'!H36*Estandares!$F$8)&lt;0,0,IF((5+'Act 1 Eval'!E36*Estandares!$F$5+'Act 1 Eval'!F36*Estandares!$F$6+'Act 1 Eval'!G36*Estandares!$F$7+'Act 1 Eval'!H36*Estandares!$F$8)&gt;10,10,(5+'Act 1 Eval'!E36*Estandares!$F$5+'Act 1 Eval'!F36*Estandares!$F$6+'Act 1 Eval'!G36*Estandares!$F$7+'Act 1 Eval'!H36*Estandares!$F$8))))</f>
        <v/>
      </c>
      <c r="O38" s="243" t="str">
        <f>IF(B38="","",IF((10+'Act 1 Eval'!I36*Estandares!$F$9+'Act 1 Eval'!J36*Estandares!$F$10+'Act 1 Eval'!K36*Estandares!$F$11+'Act 1 Eval'!L36*Estandares!$F$12)&lt;0,0,IF((10+'Act 1 Eval'!I36*Estandares!$F$9+'Act 1 Eval'!J36*Estandares!$F$10+'Act 1 Eval'!K36*Estandares!$F$11+'Act 1 Eval'!L36*Estandares!$F$12)&gt;10,10,(10+'Act 1 Eval'!I36*Estandares!$F$9+'Act 1 Eval'!J36*Estandares!$F$10+'Act 1 Eval'!K36*Estandares!$F$11+'Act 1 Eval'!L36*Estandares!$F$12))))</f>
        <v/>
      </c>
      <c r="P38" s="53"/>
      <c r="Q38" s="53"/>
      <c r="R38" s="53"/>
      <c r="S38" s="53"/>
      <c r="T38" s="54" t="str">
        <f t="shared" si="8"/>
        <v/>
      </c>
      <c r="U38" s="52"/>
      <c r="V38" s="53"/>
      <c r="W38" s="53"/>
      <c r="X38" s="53"/>
      <c r="Y38" s="53"/>
      <c r="Z38" s="53"/>
      <c r="AA38" s="53"/>
      <c r="AB38" s="54" t="str">
        <f t="shared" si="9"/>
        <v/>
      </c>
      <c r="AC38" s="52"/>
      <c r="AD38" s="53"/>
      <c r="AE38" s="53"/>
      <c r="AF38" s="53"/>
      <c r="AG38" s="53"/>
      <c r="AH38" s="53"/>
      <c r="AI38" s="53"/>
      <c r="AJ38" s="54" t="str">
        <f t="shared" si="10"/>
        <v/>
      </c>
      <c r="AK38" s="52"/>
      <c r="AL38" s="53"/>
      <c r="AM38" s="53"/>
      <c r="AN38" s="53"/>
      <c r="AO38" s="53"/>
      <c r="AP38" s="53"/>
      <c r="AQ38" s="53"/>
      <c r="AR38" s="54" t="str">
        <f t="shared" si="11"/>
        <v/>
      </c>
      <c r="AS38" s="52"/>
      <c r="AT38" s="53"/>
      <c r="AU38" s="53"/>
      <c r="AV38" s="53"/>
      <c r="AW38" s="53"/>
      <c r="AX38" s="53"/>
      <c r="AY38" s="53"/>
      <c r="AZ38" s="55" t="str">
        <f t="shared" si="12"/>
        <v/>
      </c>
      <c r="BA38" s="56"/>
      <c r="BB38" s="53"/>
      <c r="BC38" s="53"/>
      <c r="BD38" s="53"/>
      <c r="BE38" s="53"/>
      <c r="BF38" s="53"/>
      <c r="BG38" s="53"/>
      <c r="BH38" s="57" t="str">
        <f t="shared" si="13"/>
        <v/>
      </c>
      <c r="BI38" s="247"/>
      <c r="BJ38" s="248"/>
      <c r="BK38" s="248"/>
      <c r="BL38" s="248"/>
      <c r="BM38" s="248"/>
      <c r="BN38" s="248"/>
      <c r="BO38" s="248"/>
      <c r="BP38" s="57" t="str">
        <f t="shared" si="14"/>
        <v/>
      </c>
    </row>
    <row r="39" spans="1:68">
      <c r="A39" s="365"/>
      <c r="B39" s="367"/>
      <c r="C39" s="59"/>
      <c r="D39" s="46" t="str">
        <f t="shared" si="5"/>
        <v/>
      </c>
      <c r="E39" s="47" t="str">
        <f t="shared" si="0"/>
        <v/>
      </c>
      <c r="F39" s="48" t="str">
        <f t="shared" si="1"/>
        <v/>
      </c>
      <c r="G39" s="49" t="str">
        <f t="shared" si="2"/>
        <v/>
      </c>
      <c r="H39" s="49" t="str">
        <f t="shared" si="3"/>
        <v/>
      </c>
      <c r="I39" s="49" t="str">
        <f t="shared" si="4"/>
        <v/>
      </c>
      <c r="J39" s="50" t="str">
        <f t="shared" si="6"/>
        <v/>
      </c>
      <c r="K39" s="50" t="str">
        <f t="shared" si="7"/>
        <v/>
      </c>
      <c r="L39" s="51"/>
      <c r="M39" s="242" t="str">
        <f>IF(B39="","",IF((5+'Act 1 Eval'!C37*Estandares!$F$3+'Act 1 Eval'!D37*Estandares!$F$4)&lt;0,0,IF((5+'Act 1 Eval'!C37*Estandares!$F$3+'Act 1 Eval'!D37*Estandares!$F$4)&gt;10,10,(5+'Act 1 Eval'!C37*Estandares!$F$3+'Act 1 Eval'!D37*Estandares!$F$4))))</f>
        <v/>
      </c>
      <c r="N39" s="243" t="str">
        <f>IF(B39="","",IF((5+'Act 1 Eval'!E37*Estandares!$F$5+'Act 1 Eval'!F37*Estandares!$F$6+'Act 1 Eval'!G37*Estandares!$F$7+'Act 1 Eval'!H37*Estandares!$F$8)&lt;0,0,IF((5+'Act 1 Eval'!E37*Estandares!$F$5+'Act 1 Eval'!F37*Estandares!$F$6+'Act 1 Eval'!G37*Estandares!$F$7+'Act 1 Eval'!H37*Estandares!$F$8)&gt;10,10,(5+'Act 1 Eval'!E37*Estandares!$F$5+'Act 1 Eval'!F37*Estandares!$F$6+'Act 1 Eval'!G37*Estandares!$F$7+'Act 1 Eval'!H37*Estandares!$F$8))))</f>
        <v/>
      </c>
      <c r="O39" s="243" t="str">
        <f>IF(B39="","",IF((10+'Act 1 Eval'!I37*Estandares!$F$9+'Act 1 Eval'!J37*Estandares!$F$10+'Act 1 Eval'!K37*Estandares!$F$11+'Act 1 Eval'!L37*Estandares!$F$12)&lt;0,0,IF((10+'Act 1 Eval'!I37*Estandares!$F$9+'Act 1 Eval'!J37*Estandares!$F$10+'Act 1 Eval'!K37*Estandares!$F$11+'Act 1 Eval'!L37*Estandares!$F$12)&gt;10,10,(10+'Act 1 Eval'!I37*Estandares!$F$9+'Act 1 Eval'!J37*Estandares!$F$10+'Act 1 Eval'!K37*Estandares!$F$11+'Act 1 Eval'!L37*Estandares!$F$12))))</f>
        <v/>
      </c>
      <c r="P39" s="53"/>
      <c r="Q39" s="53"/>
      <c r="R39" s="53"/>
      <c r="S39" s="53"/>
      <c r="T39" s="54" t="str">
        <f t="shared" si="8"/>
        <v/>
      </c>
      <c r="U39" s="52"/>
      <c r="V39" s="53"/>
      <c r="W39" s="53"/>
      <c r="X39" s="53"/>
      <c r="Y39" s="53"/>
      <c r="Z39" s="53"/>
      <c r="AA39" s="53"/>
      <c r="AB39" s="54" t="str">
        <f t="shared" si="9"/>
        <v/>
      </c>
      <c r="AC39" s="52"/>
      <c r="AD39" s="53"/>
      <c r="AE39" s="53"/>
      <c r="AF39" s="53"/>
      <c r="AG39" s="53"/>
      <c r="AH39" s="53"/>
      <c r="AI39" s="53"/>
      <c r="AJ39" s="54" t="str">
        <f t="shared" si="10"/>
        <v/>
      </c>
      <c r="AK39" s="52"/>
      <c r="AL39" s="53"/>
      <c r="AM39" s="53"/>
      <c r="AN39" s="53"/>
      <c r="AO39" s="53"/>
      <c r="AP39" s="53"/>
      <c r="AQ39" s="53"/>
      <c r="AR39" s="54" t="str">
        <f t="shared" si="11"/>
        <v/>
      </c>
      <c r="AS39" s="52"/>
      <c r="AT39" s="53"/>
      <c r="AU39" s="53"/>
      <c r="AV39" s="53"/>
      <c r="AW39" s="53"/>
      <c r="AX39" s="53"/>
      <c r="AY39" s="53"/>
      <c r="AZ39" s="55" t="str">
        <f t="shared" si="12"/>
        <v/>
      </c>
      <c r="BA39" s="56"/>
      <c r="BB39" s="53"/>
      <c r="BC39" s="53"/>
      <c r="BD39" s="53"/>
      <c r="BE39" s="53"/>
      <c r="BF39" s="53"/>
      <c r="BG39" s="53"/>
      <c r="BH39" s="57" t="str">
        <f t="shared" si="13"/>
        <v/>
      </c>
      <c r="BI39" s="247"/>
      <c r="BJ39" s="248"/>
      <c r="BK39" s="248"/>
      <c r="BL39" s="248"/>
      <c r="BM39" s="248"/>
      <c r="BN39" s="248"/>
      <c r="BO39" s="248"/>
      <c r="BP39" s="57" t="str">
        <f t="shared" si="14"/>
        <v/>
      </c>
    </row>
    <row r="40" spans="1:68">
      <c r="A40" s="365"/>
      <c r="B40" s="367"/>
      <c r="C40" s="59"/>
      <c r="D40" s="46" t="str">
        <f t="shared" si="5"/>
        <v/>
      </c>
      <c r="E40" s="47" t="str">
        <f t="shared" si="0"/>
        <v/>
      </c>
      <c r="F40" s="48" t="str">
        <f t="shared" si="1"/>
        <v/>
      </c>
      <c r="G40" s="49" t="str">
        <f t="shared" si="2"/>
        <v/>
      </c>
      <c r="H40" s="49" t="str">
        <f t="shared" si="3"/>
        <v/>
      </c>
      <c r="I40" s="49" t="str">
        <f t="shared" si="4"/>
        <v/>
      </c>
      <c r="J40" s="50" t="str">
        <f t="shared" si="6"/>
        <v/>
      </c>
      <c r="K40" s="50" t="str">
        <f t="shared" si="7"/>
        <v/>
      </c>
      <c r="L40" s="51"/>
      <c r="M40" s="242" t="str">
        <f>IF(B40="","",IF((5+'Act 1 Eval'!C38*Estandares!$F$3+'Act 1 Eval'!D38*Estandares!$F$4)&lt;0,0,IF((5+'Act 1 Eval'!C38*Estandares!$F$3+'Act 1 Eval'!D38*Estandares!$F$4)&gt;10,10,(5+'Act 1 Eval'!C38*Estandares!$F$3+'Act 1 Eval'!D38*Estandares!$F$4))))</f>
        <v/>
      </c>
      <c r="N40" s="243" t="str">
        <f>IF(B40="","",IF((5+'Act 1 Eval'!E38*Estandares!$F$5+'Act 1 Eval'!F38*Estandares!$F$6+'Act 1 Eval'!G38*Estandares!$F$7+'Act 1 Eval'!H38*Estandares!$F$8)&lt;0,0,IF((5+'Act 1 Eval'!E38*Estandares!$F$5+'Act 1 Eval'!F38*Estandares!$F$6+'Act 1 Eval'!G38*Estandares!$F$7+'Act 1 Eval'!H38*Estandares!$F$8)&gt;10,10,(5+'Act 1 Eval'!E38*Estandares!$F$5+'Act 1 Eval'!F38*Estandares!$F$6+'Act 1 Eval'!G38*Estandares!$F$7+'Act 1 Eval'!H38*Estandares!$F$8))))</f>
        <v/>
      </c>
      <c r="O40" s="243" t="str">
        <f>IF(B40="","",IF((10+'Act 1 Eval'!I38*Estandares!$F$9+'Act 1 Eval'!J38*Estandares!$F$10+'Act 1 Eval'!K38*Estandares!$F$11+'Act 1 Eval'!L38*Estandares!$F$12)&lt;0,0,IF((10+'Act 1 Eval'!I38*Estandares!$F$9+'Act 1 Eval'!J38*Estandares!$F$10+'Act 1 Eval'!K38*Estandares!$F$11+'Act 1 Eval'!L38*Estandares!$F$12)&gt;10,10,(10+'Act 1 Eval'!I38*Estandares!$F$9+'Act 1 Eval'!J38*Estandares!$F$10+'Act 1 Eval'!K38*Estandares!$F$11+'Act 1 Eval'!L38*Estandares!$F$12))))</f>
        <v/>
      </c>
      <c r="P40" s="53"/>
      <c r="Q40" s="53"/>
      <c r="R40" s="53"/>
      <c r="S40" s="53"/>
      <c r="T40" s="54" t="str">
        <f t="shared" si="8"/>
        <v/>
      </c>
      <c r="U40" s="52"/>
      <c r="V40" s="53"/>
      <c r="W40" s="53"/>
      <c r="X40" s="53"/>
      <c r="Y40" s="53"/>
      <c r="Z40" s="53"/>
      <c r="AA40" s="53"/>
      <c r="AB40" s="54" t="str">
        <f t="shared" si="9"/>
        <v/>
      </c>
      <c r="AC40" s="52"/>
      <c r="AD40" s="53"/>
      <c r="AE40" s="53"/>
      <c r="AF40" s="53"/>
      <c r="AG40" s="53"/>
      <c r="AH40" s="53"/>
      <c r="AI40" s="53"/>
      <c r="AJ40" s="54" t="str">
        <f t="shared" si="10"/>
        <v/>
      </c>
      <c r="AK40" s="52"/>
      <c r="AL40" s="53"/>
      <c r="AM40" s="53"/>
      <c r="AN40" s="53"/>
      <c r="AO40" s="53"/>
      <c r="AP40" s="53"/>
      <c r="AQ40" s="53"/>
      <c r="AR40" s="54" t="str">
        <f t="shared" si="11"/>
        <v/>
      </c>
      <c r="AS40" s="52"/>
      <c r="AT40" s="53"/>
      <c r="AU40" s="53"/>
      <c r="AV40" s="53"/>
      <c r="AW40" s="53"/>
      <c r="AX40" s="53"/>
      <c r="AY40" s="53"/>
      <c r="AZ40" s="55" t="str">
        <f t="shared" si="12"/>
        <v/>
      </c>
      <c r="BA40" s="56"/>
      <c r="BB40" s="53"/>
      <c r="BC40" s="53"/>
      <c r="BD40" s="53"/>
      <c r="BE40" s="53"/>
      <c r="BF40" s="53"/>
      <c r="BG40" s="53"/>
      <c r="BH40" s="57" t="str">
        <f t="shared" si="13"/>
        <v/>
      </c>
      <c r="BI40" s="247"/>
      <c r="BJ40" s="248"/>
      <c r="BK40" s="248"/>
      <c r="BL40" s="248"/>
      <c r="BM40" s="248"/>
      <c r="BN40" s="248"/>
      <c r="BO40" s="248"/>
      <c r="BP40" s="57" t="str">
        <f t="shared" si="14"/>
        <v/>
      </c>
    </row>
    <row r="41" spans="1:68">
      <c r="A41" s="365"/>
      <c r="B41" s="367"/>
      <c r="C41" s="59"/>
      <c r="D41" s="46" t="str">
        <f t="shared" si="5"/>
        <v/>
      </c>
      <c r="E41" s="47" t="str">
        <f t="shared" si="0"/>
        <v/>
      </c>
      <c r="F41" s="48" t="str">
        <f t="shared" si="1"/>
        <v/>
      </c>
      <c r="G41" s="49" t="str">
        <f t="shared" si="2"/>
        <v/>
      </c>
      <c r="H41" s="49" t="str">
        <f t="shared" si="3"/>
        <v/>
      </c>
      <c r="I41" s="49" t="str">
        <f t="shared" si="4"/>
        <v/>
      </c>
      <c r="J41" s="50" t="str">
        <f t="shared" si="6"/>
        <v/>
      </c>
      <c r="K41" s="50" t="str">
        <f t="shared" si="7"/>
        <v/>
      </c>
      <c r="L41" s="51"/>
      <c r="M41" s="242" t="str">
        <f>IF(B41="","",IF((5+'Act 1 Eval'!C39*Estandares!$F$3+'Act 1 Eval'!D39*Estandares!$F$4)&lt;0,0,IF((5+'Act 1 Eval'!C39*Estandares!$F$3+'Act 1 Eval'!D39*Estandares!$F$4)&gt;10,10,(5+'Act 1 Eval'!C39*Estandares!$F$3+'Act 1 Eval'!D39*Estandares!$F$4))))</f>
        <v/>
      </c>
      <c r="N41" s="243" t="str">
        <f>IF(B41="","",IF((5+'Act 1 Eval'!E39*Estandares!$F$5+'Act 1 Eval'!F39*Estandares!$F$6+'Act 1 Eval'!G39*Estandares!$F$7+'Act 1 Eval'!H39*Estandares!$F$8)&lt;0,0,IF((5+'Act 1 Eval'!E39*Estandares!$F$5+'Act 1 Eval'!F39*Estandares!$F$6+'Act 1 Eval'!G39*Estandares!$F$7+'Act 1 Eval'!H39*Estandares!$F$8)&gt;10,10,(5+'Act 1 Eval'!E39*Estandares!$F$5+'Act 1 Eval'!F39*Estandares!$F$6+'Act 1 Eval'!G39*Estandares!$F$7+'Act 1 Eval'!H39*Estandares!$F$8))))</f>
        <v/>
      </c>
      <c r="O41" s="243" t="str">
        <f>IF(B41="","",IF((10+'Act 1 Eval'!I39*Estandares!$F$9+'Act 1 Eval'!J39*Estandares!$F$10+'Act 1 Eval'!K39*Estandares!$F$11+'Act 1 Eval'!L39*Estandares!$F$12)&lt;0,0,IF((10+'Act 1 Eval'!I39*Estandares!$F$9+'Act 1 Eval'!J39*Estandares!$F$10+'Act 1 Eval'!K39*Estandares!$F$11+'Act 1 Eval'!L39*Estandares!$F$12)&gt;10,10,(10+'Act 1 Eval'!I39*Estandares!$F$9+'Act 1 Eval'!J39*Estandares!$F$10+'Act 1 Eval'!K39*Estandares!$F$11+'Act 1 Eval'!L39*Estandares!$F$12))))</f>
        <v/>
      </c>
      <c r="P41" s="53"/>
      <c r="Q41" s="53"/>
      <c r="R41" s="53"/>
      <c r="S41" s="53"/>
      <c r="T41" s="54" t="str">
        <f t="shared" si="8"/>
        <v/>
      </c>
      <c r="U41" s="52"/>
      <c r="V41" s="53"/>
      <c r="W41" s="53"/>
      <c r="X41" s="53"/>
      <c r="Y41" s="53"/>
      <c r="Z41" s="53"/>
      <c r="AA41" s="53"/>
      <c r="AB41" s="54" t="str">
        <f t="shared" si="9"/>
        <v/>
      </c>
      <c r="AC41" s="52"/>
      <c r="AD41" s="53"/>
      <c r="AE41" s="53"/>
      <c r="AF41" s="53"/>
      <c r="AG41" s="53"/>
      <c r="AH41" s="53"/>
      <c r="AI41" s="53"/>
      <c r="AJ41" s="54" t="str">
        <f t="shared" si="10"/>
        <v/>
      </c>
      <c r="AK41" s="52"/>
      <c r="AL41" s="53"/>
      <c r="AM41" s="53"/>
      <c r="AN41" s="53"/>
      <c r="AO41" s="53"/>
      <c r="AP41" s="53"/>
      <c r="AQ41" s="53"/>
      <c r="AR41" s="54" t="str">
        <f t="shared" si="11"/>
        <v/>
      </c>
      <c r="AS41" s="52"/>
      <c r="AT41" s="53"/>
      <c r="AU41" s="53"/>
      <c r="AV41" s="53"/>
      <c r="AW41" s="53"/>
      <c r="AX41" s="53"/>
      <c r="AY41" s="53"/>
      <c r="AZ41" s="55" t="str">
        <f t="shared" si="12"/>
        <v/>
      </c>
      <c r="BA41" s="56"/>
      <c r="BB41" s="53"/>
      <c r="BC41" s="53"/>
      <c r="BD41" s="53"/>
      <c r="BE41" s="53"/>
      <c r="BF41" s="53"/>
      <c r="BG41" s="53"/>
      <c r="BH41" s="57" t="str">
        <f t="shared" si="13"/>
        <v/>
      </c>
      <c r="BI41" s="247"/>
      <c r="BJ41" s="248"/>
      <c r="BK41" s="248"/>
      <c r="BL41" s="248"/>
      <c r="BM41" s="248"/>
      <c r="BN41" s="248"/>
      <c r="BO41" s="248"/>
      <c r="BP41" s="57" t="str">
        <f t="shared" si="14"/>
        <v/>
      </c>
    </row>
    <row r="42" spans="1:68">
      <c r="A42" s="365"/>
      <c r="B42" s="367"/>
      <c r="C42" s="59"/>
      <c r="D42" s="46" t="str">
        <f t="shared" si="5"/>
        <v/>
      </c>
      <c r="E42" s="47" t="str">
        <f t="shared" si="0"/>
        <v/>
      </c>
      <c r="F42" s="48" t="str">
        <f t="shared" si="1"/>
        <v/>
      </c>
      <c r="G42" s="49" t="str">
        <f t="shared" si="2"/>
        <v/>
      </c>
      <c r="H42" s="49" t="str">
        <f t="shared" si="3"/>
        <v/>
      </c>
      <c r="I42" s="49" t="str">
        <f t="shared" si="4"/>
        <v/>
      </c>
      <c r="J42" s="50" t="str">
        <f t="shared" si="6"/>
        <v/>
      </c>
      <c r="K42" s="50" t="str">
        <f t="shared" si="7"/>
        <v/>
      </c>
      <c r="L42" s="51"/>
      <c r="M42" s="242" t="str">
        <f>IF(B42="","",IF((5+'Act 1 Eval'!C40*Estandares!$F$3+'Act 1 Eval'!D40*Estandares!$F$4)&lt;0,0,IF((5+'Act 1 Eval'!C40*Estandares!$F$3+'Act 1 Eval'!D40*Estandares!$F$4)&gt;10,10,(5+'Act 1 Eval'!C40*Estandares!$F$3+'Act 1 Eval'!D40*Estandares!$F$4))))</f>
        <v/>
      </c>
      <c r="N42" s="243" t="str">
        <f>IF(B42="","",IF((5+'Act 1 Eval'!E40*Estandares!$F$5+'Act 1 Eval'!F40*Estandares!$F$6+'Act 1 Eval'!G40*Estandares!$F$7+'Act 1 Eval'!H40*Estandares!$F$8)&lt;0,0,IF((5+'Act 1 Eval'!E40*Estandares!$F$5+'Act 1 Eval'!F40*Estandares!$F$6+'Act 1 Eval'!G40*Estandares!$F$7+'Act 1 Eval'!H40*Estandares!$F$8)&gt;10,10,(5+'Act 1 Eval'!E40*Estandares!$F$5+'Act 1 Eval'!F40*Estandares!$F$6+'Act 1 Eval'!G40*Estandares!$F$7+'Act 1 Eval'!H40*Estandares!$F$8))))</f>
        <v/>
      </c>
      <c r="O42" s="243" t="str">
        <f>IF(B42="","",IF((10+'Act 1 Eval'!I40*Estandares!$F$9+'Act 1 Eval'!J40*Estandares!$F$10+'Act 1 Eval'!K40*Estandares!$F$11+'Act 1 Eval'!L40*Estandares!$F$12)&lt;0,0,IF((10+'Act 1 Eval'!I40*Estandares!$F$9+'Act 1 Eval'!J40*Estandares!$F$10+'Act 1 Eval'!K40*Estandares!$F$11+'Act 1 Eval'!L40*Estandares!$F$12)&gt;10,10,(10+'Act 1 Eval'!I40*Estandares!$F$9+'Act 1 Eval'!J40*Estandares!$F$10+'Act 1 Eval'!K40*Estandares!$F$11+'Act 1 Eval'!L40*Estandares!$F$12))))</f>
        <v/>
      </c>
      <c r="P42" s="53"/>
      <c r="Q42" s="53"/>
      <c r="R42" s="53"/>
      <c r="S42" s="53"/>
      <c r="T42" s="54" t="str">
        <f t="shared" si="8"/>
        <v/>
      </c>
      <c r="U42" s="52"/>
      <c r="V42" s="53"/>
      <c r="W42" s="53"/>
      <c r="X42" s="53"/>
      <c r="Y42" s="53"/>
      <c r="Z42" s="53"/>
      <c r="AA42" s="53"/>
      <c r="AB42" s="54" t="str">
        <f t="shared" si="9"/>
        <v/>
      </c>
      <c r="AC42" s="52"/>
      <c r="AD42" s="53"/>
      <c r="AE42" s="53"/>
      <c r="AF42" s="53"/>
      <c r="AG42" s="53"/>
      <c r="AH42" s="53"/>
      <c r="AI42" s="53"/>
      <c r="AJ42" s="54" t="str">
        <f t="shared" si="10"/>
        <v/>
      </c>
      <c r="AK42" s="52"/>
      <c r="AL42" s="53"/>
      <c r="AM42" s="53"/>
      <c r="AN42" s="53"/>
      <c r="AO42" s="53"/>
      <c r="AP42" s="53"/>
      <c r="AQ42" s="53"/>
      <c r="AR42" s="54" t="str">
        <f t="shared" si="11"/>
        <v/>
      </c>
      <c r="AS42" s="52"/>
      <c r="AT42" s="53"/>
      <c r="AU42" s="53"/>
      <c r="AV42" s="53"/>
      <c r="AW42" s="53"/>
      <c r="AX42" s="53"/>
      <c r="AY42" s="53"/>
      <c r="AZ42" s="55" t="str">
        <f t="shared" si="12"/>
        <v/>
      </c>
      <c r="BA42" s="56"/>
      <c r="BB42" s="53"/>
      <c r="BC42" s="53"/>
      <c r="BD42" s="53"/>
      <c r="BE42" s="53"/>
      <c r="BF42" s="53"/>
      <c r="BG42" s="53"/>
      <c r="BH42" s="57" t="str">
        <f t="shared" si="13"/>
        <v/>
      </c>
      <c r="BI42" s="247"/>
      <c r="BJ42" s="248"/>
      <c r="BK42" s="248"/>
      <c r="BL42" s="248"/>
      <c r="BM42" s="248"/>
      <c r="BN42" s="248"/>
      <c r="BO42" s="248"/>
      <c r="BP42" s="57" t="str">
        <f t="shared" si="14"/>
        <v/>
      </c>
    </row>
    <row r="43" spans="1:68">
      <c r="A43" s="365"/>
      <c r="B43" s="367"/>
      <c r="C43" s="59"/>
      <c r="D43" s="46" t="str">
        <f t="shared" si="5"/>
        <v/>
      </c>
      <c r="E43" s="47" t="str">
        <f t="shared" si="0"/>
        <v/>
      </c>
      <c r="F43" s="48" t="str">
        <f t="shared" si="1"/>
        <v/>
      </c>
      <c r="G43" s="49" t="str">
        <f t="shared" si="2"/>
        <v/>
      </c>
      <c r="H43" s="49" t="str">
        <f t="shared" si="3"/>
        <v/>
      </c>
      <c r="I43" s="49" t="str">
        <f t="shared" si="4"/>
        <v/>
      </c>
      <c r="J43" s="50" t="str">
        <f t="shared" si="6"/>
        <v/>
      </c>
      <c r="K43" s="50" t="str">
        <f t="shared" si="7"/>
        <v/>
      </c>
      <c r="L43" s="51"/>
      <c r="M43" s="242" t="str">
        <f>IF(B43="","",IF((5+'Act 1 Eval'!C41*Estandares!$F$3+'Act 1 Eval'!D41*Estandares!$F$4)&lt;0,0,IF((5+'Act 1 Eval'!C41*Estandares!$F$3+'Act 1 Eval'!D41*Estandares!$F$4)&gt;10,10,(5+'Act 1 Eval'!C41*Estandares!$F$3+'Act 1 Eval'!D41*Estandares!$F$4))))</f>
        <v/>
      </c>
      <c r="N43" s="243" t="str">
        <f>IF(B43="","",IF((5+'Act 1 Eval'!E41*Estandares!$F$5+'Act 1 Eval'!F41*Estandares!$F$6+'Act 1 Eval'!G41*Estandares!$F$7+'Act 1 Eval'!H41*Estandares!$F$8)&lt;0,0,IF((5+'Act 1 Eval'!E41*Estandares!$F$5+'Act 1 Eval'!F41*Estandares!$F$6+'Act 1 Eval'!G41*Estandares!$F$7+'Act 1 Eval'!H41*Estandares!$F$8)&gt;10,10,(5+'Act 1 Eval'!E41*Estandares!$F$5+'Act 1 Eval'!F41*Estandares!$F$6+'Act 1 Eval'!G41*Estandares!$F$7+'Act 1 Eval'!H41*Estandares!$F$8))))</f>
        <v/>
      </c>
      <c r="O43" s="243" t="str">
        <f>IF(B43="","",IF((10+'Act 1 Eval'!I41*Estandares!$F$9+'Act 1 Eval'!J41*Estandares!$F$10+'Act 1 Eval'!K41*Estandares!$F$11+'Act 1 Eval'!L41*Estandares!$F$12)&lt;0,0,IF((10+'Act 1 Eval'!I41*Estandares!$F$9+'Act 1 Eval'!J41*Estandares!$F$10+'Act 1 Eval'!K41*Estandares!$F$11+'Act 1 Eval'!L41*Estandares!$F$12)&gt;10,10,(10+'Act 1 Eval'!I41*Estandares!$F$9+'Act 1 Eval'!J41*Estandares!$F$10+'Act 1 Eval'!K41*Estandares!$F$11+'Act 1 Eval'!L41*Estandares!$F$12))))</f>
        <v/>
      </c>
      <c r="P43" s="53"/>
      <c r="Q43" s="53"/>
      <c r="R43" s="53"/>
      <c r="S43" s="53"/>
      <c r="T43" s="54" t="str">
        <f t="shared" si="8"/>
        <v/>
      </c>
      <c r="U43" s="52"/>
      <c r="V43" s="53"/>
      <c r="W43" s="53"/>
      <c r="X43" s="53"/>
      <c r="Y43" s="53"/>
      <c r="Z43" s="53"/>
      <c r="AA43" s="53"/>
      <c r="AB43" s="54" t="str">
        <f t="shared" si="9"/>
        <v/>
      </c>
      <c r="AC43" s="52"/>
      <c r="AD43" s="53"/>
      <c r="AE43" s="53"/>
      <c r="AF43" s="53"/>
      <c r="AG43" s="53"/>
      <c r="AH43" s="53"/>
      <c r="AI43" s="53"/>
      <c r="AJ43" s="54" t="str">
        <f t="shared" si="10"/>
        <v/>
      </c>
      <c r="AK43" s="52"/>
      <c r="AL43" s="53"/>
      <c r="AM43" s="53"/>
      <c r="AN43" s="53"/>
      <c r="AO43" s="53"/>
      <c r="AP43" s="53"/>
      <c r="AQ43" s="53"/>
      <c r="AR43" s="54" t="str">
        <f t="shared" si="11"/>
        <v/>
      </c>
      <c r="AS43" s="52"/>
      <c r="AT43" s="53"/>
      <c r="AU43" s="53"/>
      <c r="AV43" s="53"/>
      <c r="AW43" s="53"/>
      <c r="AX43" s="53"/>
      <c r="AY43" s="53"/>
      <c r="AZ43" s="55" t="str">
        <f t="shared" si="12"/>
        <v/>
      </c>
      <c r="BA43" s="56"/>
      <c r="BB43" s="53"/>
      <c r="BC43" s="53"/>
      <c r="BD43" s="53"/>
      <c r="BE43" s="53"/>
      <c r="BF43" s="53"/>
      <c r="BG43" s="53"/>
      <c r="BH43" s="57" t="str">
        <f t="shared" si="13"/>
        <v/>
      </c>
      <c r="BI43" s="247"/>
      <c r="BJ43" s="248"/>
      <c r="BK43" s="248"/>
      <c r="BL43" s="248"/>
      <c r="BM43" s="248"/>
      <c r="BN43" s="248"/>
      <c r="BO43" s="248"/>
      <c r="BP43" s="57" t="str">
        <f t="shared" si="14"/>
        <v/>
      </c>
    </row>
    <row r="44" spans="1:68">
      <c r="A44" s="368"/>
      <c r="B44" s="369"/>
      <c r="C44" s="60"/>
      <c r="D44" s="46" t="str">
        <f t="shared" si="5"/>
        <v/>
      </c>
      <c r="E44" s="61" t="str">
        <f t="shared" si="0"/>
        <v/>
      </c>
      <c r="F44" s="62" t="str">
        <f t="shared" si="1"/>
        <v/>
      </c>
      <c r="G44" s="63" t="str">
        <f t="shared" si="2"/>
        <v/>
      </c>
      <c r="H44" s="63" t="str">
        <f t="shared" si="3"/>
        <v/>
      </c>
      <c r="I44" s="63" t="str">
        <f t="shared" si="4"/>
        <v/>
      </c>
      <c r="J44" s="50" t="str">
        <f t="shared" si="6"/>
        <v/>
      </c>
      <c r="K44" s="50" t="str">
        <f t="shared" si="7"/>
        <v/>
      </c>
      <c r="L44" s="64"/>
      <c r="M44" s="242" t="str">
        <f>IF(B44="","",IF((5+'Act 1 Eval'!C42*Estandares!$F$3+'Act 1 Eval'!D42*Estandares!$F$4)&lt;0,0,IF((5+'Act 1 Eval'!C42*Estandares!$F$3+'Act 1 Eval'!D42*Estandares!$F$4)&gt;10,10,(5+'Act 1 Eval'!C42*Estandares!$F$3+'Act 1 Eval'!D42*Estandares!$F$4))))</f>
        <v/>
      </c>
      <c r="N44" s="243" t="str">
        <f>IF(B44="","",IF((5+'Act 1 Eval'!E42*Estandares!$F$5+'Act 1 Eval'!F42*Estandares!$F$6+'Act 1 Eval'!G42*Estandares!$F$7+'Act 1 Eval'!H42*Estandares!$F$8)&lt;0,0,IF((5+'Act 1 Eval'!E42*Estandares!$F$5+'Act 1 Eval'!F42*Estandares!$F$6+'Act 1 Eval'!G42*Estandares!$F$7+'Act 1 Eval'!H42*Estandares!$F$8)&gt;10,10,(5+'Act 1 Eval'!E42*Estandares!$F$5+'Act 1 Eval'!F42*Estandares!$F$6+'Act 1 Eval'!G42*Estandares!$F$7+'Act 1 Eval'!H42*Estandares!$F$8))))</f>
        <v/>
      </c>
      <c r="O44" s="243" t="str">
        <f>IF(B44="","",IF((10+'Act 1 Eval'!I42*Estandares!$F$9+'Act 1 Eval'!J42*Estandares!$F$10+'Act 1 Eval'!K42*Estandares!$F$11+'Act 1 Eval'!L42*Estandares!$F$12)&lt;0,0,IF((10+'Act 1 Eval'!I42*Estandares!$F$9+'Act 1 Eval'!J42*Estandares!$F$10+'Act 1 Eval'!K42*Estandares!$F$11+'Act 1 Eval'!L42*Estandares!$F$12)&gt;10,10,(10+'Act 1 Eval'!I42*Estandares!$F$9+'Act 1 Eval'!J42*Estandares!$F$10+'Act 1 Eval'!K42*Estandares!$F$11+'Act 1 Eval'!L42*Estandares!$F$12))))</f>
        <v/>
      </c>
      <c r="P44" s="66"/>
      <c r="Q44" s="66"/>
      <c r="R44" s="66"/>
      <c r="S44" s="66"/>
      <c r="T44" s="54" t="str">
        <f t="shared" si="8"/>
        <v/>
      </c>
      <c r="U44" s="65"/>
      <c r="V44" s="66"/>
      <c r="W44" s="66"/>
      <c r="X44" s="66"/>
      <c r="Y44" s="66"/>
      <c r="Z44" s="66"/>
      <c r="AA44" s="66"/>
      <c r="AB44" s="54" t="str">
        <f t="shared" si="9"/>
        <v/>
      </c>
      <c r="AC44" s="65"/>
      <c r="AD44" s="66"/>
      <c r="AE44" s="66"/>
      <c r="AF44" s="66"/>
      <c r="AG44" s="66"/>
      <c r="AH44" s="66"/>
      <c r="AI44" s="66"/>
      <c r="AJ44" s="54" t="str">
        <f t="shared" si="10"/>
        <v/>
      </c>
      <c r="AK44" s="65"/>
      <c r="AL44" s="66"/>
      <c r="AM44" s="66"/>
      <c r="AN44" s="66"/>
      <c r="AO44" s="66"/>
      <c r="AP44" s="66"/>
      <c r="AQ44" s="66"/>
      <c r="AR44" s="54" t="str">
        <f t="shared" si="11"/>
        <v/>
      </c>
      <c r="AS44" s="65"/>
      <c r="AT44" s="66"/>
      <c r="AU44" s="66"/>
      <c r="AV44" s="66"/>
      <c r="AW44" s="66"/>
      <c r="AX44" s="66"/>
      <c r="AY44" s="66"/>
      <c r="AZ44" s="55" t="str">
        <f t="shared" si="12"/>
        <v/>
      </c>
      <c r="BA44" s="67"/>
      <c r="BB44" s="66"/>
      <c r="BC44" s="66"/>
      <c r="BD44" s="66"/>
      <c r="BE44" s="66"/>
      <c r="BF44" s="66"/>
      <c r="BG44" s="66"/>
      <c r="BH44" s="57" t="str">
        <f t="shared" si="13"/>
        <v/>
      </c>
      <c r="BI44" s="247"/>
      <c r="BJ44" s="248"/>
      <c r="BK44" s="248"/>
      <c r="BL44" s="248"/>
      <c r="BM44" s="248"/>
      <c r="BN44" s="248"/>
      <c r="BO44" s="248"/>
      <c r="BP44" s="280" t="str">
        <f t="shared" si="14"/>
        <v/>
      </c>
    </row>
    <row r="46" spans="1:68">
      <c r="B46" s="68" t="s">
        <v>35</v>
      </c>
      <c r="C46" s="23"/>
      <c r="D46" s="69" t="s">
        <v>36</v>
      </c>
    </row>
    <row r="47" spans="1:68">
      <c r="B47" s="71" t="s">
        <v>37</v>
      </c>
      <c r="C47" s="71">
        <f>IF(C5="",COUNTIF(D5:D44,"&gt;=5"),COUNTIF(C5:C44,"&gt;=5"))</f>
        <v>0</v>
      </c>
      <c r="D47" s="72" t="e">
        <f>C47/(C47+C48)*100</f>
        <v>#DIV/0!</v>
      </c>
    </row>
    <row r="48" spans="1:68">
      <c r="B48" s="73" t="s">
        <v>38</v>
      </c>
      <c r="C48" s="71">
        <f>IF(C5="",COUNTIF(D5:D44,"&lt;5"),COUNTIF(C5:C44,"&lt;5"))</f>
        <v>0</v>
      </c>
      <c r="D48" s="74" t="e">
        <f>C48/(C47+C48)*100</f>
        <v>#DIV/0!</v>
      </c>
    </row>
    <row r="49" spans="2:4">
      <c r="B49" s="68" t="s">
        <v>39</v>
      </c>
      <c r="C49" s="68">
        <f>SUM(C47:C48)</f>
        <v>0</v>
      </c>
      <c r="D49" s="75"/>
    </row>
    <row r="50" spans="2:4">
      <c r="B50" s="76"/>
      <c r="C50" s="76"/>
    </row>
    <row r="51" spans="2:4">
      <c r="B51" s="76"/>
      <c r="C51" s="76"/>
    </row>
    <row r="52" spans="2:4">
      <c r="B52" s="76"/>
      <c r="C52" s="76"/>
    </row>
  </sheetData>
  <sheetProtection password="DFA1" sheet="1" selectLockedCells="1"/>
  <mergeCells count="21">
    <mergeCell ref="BI1:BP1"/>
    <mergeCell ref="BI2:BP2"/>
    <mergeCell ref="AK1:AR1"/>
    <mergeCell ref="AS1:AZ1"/>
    <mergeCell ref="BA1:BH1"/>
    <mergeCell ref="AS2:AZ2"/>
    <mergeCell ref="AK2:AR2"/>
    <mergeCell ref="A3:B3"/>
    <mergeCell ref="C3:C4"/>
    <mergeCell ref="D3:D4"/>
    <mergeCell ref="BA2:BH2"/>
    <mergeCell ref="AC2:AJ2"/>
    <mergeCell ref="U2:AB2"/>
    <mergeCell ref="AC1:AJ1"/>
    <mergeCell ref="U1:AB1"/>
    <mergeCell ref="C1:D2"/>
    <mergeCell ref="E1:K2"/>
    <mergeCell ref="A2:B2"/>
    <mergeCell ref="M2:T2"/>
    <mergeCell ref="A1:B1"/>
    <mergeCell ref="M1:T1"/>
  </mergeCells>
  <conditionalFormatting sqref="E4:BH4">
    <cfRule type="cellIs" dxfId="68" priority="24" stopIfTrue="1" operator="equal">
      <formula>100</formula>
    </cfRule>
    <cfRule type="cellIs" dxfId="67" priority="25" stopIfTrue="1" operator="between">
      <formula>0</formula>
      <formula>99</formula>
    </cfRule>
  </conditionalFormatting>
  <conditionalFormatting sqref="L1:L2">
    <cfRule type="cellIs" dxfId="66" priority="21" stopIfTrue="1" operator="lessThan">
      <formula>5</formula>
    </cfRule>
    <cfRule type="cellIs" dxfId="65" priority="22" stopIfTrue="1" operator="greaterThanOrEqual">
      <formula>5</formula>
    </cfRule>
    <cfRule type="expression" dxfId="53" priority="23" stopIfTrue="1">
      <formula>LEN(TRIM('1 Eval'!A1))=0</formula>
    </cfRule>
  </conditionalFormatting>
  <conditionalFormatting sqref="C5:D44">
    <cfRule type="containsBlanks" dxfId="64" priority="17">
      <formula>LEN(TRIM(C5))=0</formula>
    </cfRule>
  </conditionalFormatting>
  <conditionalFormatting sqref="T5:T44 AB5:AB44 AJ5:AJ44 AR5:AR44 AZ5:AZ44 BH5:BH44 C5:K44">
    <cfRule type="cellIs" dxfId="63" priority="11" operator="lessThan">
      <formula>5</formula>
    </cfRule>
    <cfRule type="cellIs" dxfId="62" priority="12" stopIfTrue="1" operator="greaterThanOrEqual">
      <formula>5</formula>
    </cfRule>
  </conditionalFormatting>
  <conditionalFormatting sqref="BI4:BO4">
    <cfRule type="cellIs" dxfId="61" priority="7" stopIfTrue="1" operator="equal">
      <formula>100</formula>
    </cfRule>
    <cfRule type="cellIs" dxfId="60" priority="8" stopIfTrue="1" operator="between">
      <formula>0</formula>
      <formula>99</formula>
    </cfRule>
  </conditionalFormatting>
  <conditionalFormatting sqref="BP5:BP44">
    <cfRule type="cellIs" dxfId="59" priority="5" operator="lessThan">
      <formula>5</formula>
    </cfRule>
    <cfRule type="cellIs" dxfId="58" priority="6" stopIfTrue="1" operator="greaterThanOrEqual">
      <formula>5</formula>
    </cfRule>
  </conditionalFormatting>
  <conditionalFormatting sqref="BP4">
    <cfRule type="cellIs" dxfId="57" priority="4" stopIfTrue="1" operator="equal">
      <formula>100</formula>
    </cfRule>
  </conditionalFormatting>
  <conditionalFormatting sqref="BP5:BP44">
    <cfRule type="containsBlanks" dxfId="56" priority="3" stopIfTrue="1">
      <formula>LEN(TRIM(BP5))=0</formula>
    </cfRule>
  </conditionalFormatting>
  <conditionalFormatting sqref="BP4">
    <cfRule type="cellIs" dxfId="55" priority="1" stopIfTrue="1" operator="equal">
      <formula>100</formula>
    </cfRule>
    <cfRule type="cellIs" dxfId="54" priority="2" stopIfTrue="1" operator="between">
      <formula>0</formula>
      <formula>99</formula>
    </cfRule>
  </conditionalFormatting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DH107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12" sqref="A12"/>
      <selection pane="bottomRight" activeCell="Y20" sqref="Y20"/>
    </sheetView>
  </sheetViews>
  <sheetFormatPr baseColWidth="10" defaultRowHeight="15"/>
  <cols>
    <col min="1" max="1" width="3.7109375" style="31" customWidth="1"/>
    <col min="2" max="2" width="32.7109375" style="31" customWidth="1"/>
    <col min="3" max="22" width="3.7109375" style="70" customWidth="1"/>
    <col min="23" max="27" width="3.7109375" style="31" customWidth="1"/>
    <col min="28" max="37" width="3.7109375" style="70" customWidth="1"/>
    <col min="38" max="42" width="3.7109375" style="31" customWidth="1"/>
    <col min="43" max="52" width="3.7109375" style="70" customWidth="1"/>
    <col min="53" max="57" width="3.7109375" style="31" customWidth="1"/>
    <col min="58" max="67" width="3.7109375" style="70" customWidth="1"/>
    <col min="68" max="72" width="3.7109375" style="31" customWidth="1"/>
    <col min="73" max="82" width="3.7109375" style="70" customWidth="1"/>
    <col min="83" max="87" width="3.7109375" style="31" customWidth="1"/>
    <col min="88" max="97" width="3.7109375" style="70" customWidth="1"/>
    <col min="98" max="102" width="3.7109375" style="31" customWidth="1"/>
    <col min="103" max="107" width="3.7109375" style="70" customWidth="1"/>
    <col min="108" max="112" width="3.7109375" style="31" customWidth="1"/>
    <col min="113" max="16384" width="11.42578125" style="31"/>
  </cols>
  <sheetData>
    <row r="1" spans="1:112" ht="156" customHeight="1">
      <c r="A1" s="460" t="str">
        <f>CONCATENATE('1 Eval'!A3:B3," - 1ª EVALUACIÓN")</f>
        <v>1º DE EDUCACIÓN PRIMARIA - 1ª EVALUACIÓN</v>
      </c>
      <c r="B1" s="461"/>
      <c r="C1" s="255" t="str">
        <f>Estandares!E3</f>
        <v>Hace los deberes en casa</v>
      </c>
      <c r="D1" s="256" t="str">
        <f>Estandares!E4</f>
        <v>No hace los deberes en casa</v>
      </c>
      <c r="E1" s="255" t="str">
        <f>Estandares!E5</f>
        <v>Trabaja y atiende en clase</v>
      </c>
      <c r="F1" s="263" t="str">
        <f>Estandares!E6</f>
        <v>No trabaja o no atiende en clase</v>
      </c>
      <c r="G1" s="264" t="str">
        <f>Estandares!E7</f>
        <v>Trabajo extra</v>
      </c>
      <c r="H1" s="256" t="str">
        <f>Estandares!E8</f>
        <v>Parte de disciplina</v>
      </c>
      <c r="I1" s="255" t="str">
        <f>Estandares!E9</f>
        <v>Trae el material necesario</v>
      </c>
      <c r="J1" s="263" t="str">
        <f>Estandares!E10</f>
        <v>No trae el material necesario</v>
      </c>
      <c r="K1" s="263" t="str">
        <f>Estandares!E11</f>
        <v>Retraso</v>
      </c>
      <c r="L1" s="256" t="str">
        <f>Estandares!E12</f>
        <v>Falta de asistencia</v>
      </c>
      <c r="M1" s="26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</row>
    <row r="2" spans="1:112" s="76" customFormat="1">
      <c r="A2" s="234" t="s">
        <v>28</v>
      </c>
      <c r="B2" s="254" t="s">
        <v>34</v>
      </c>
      <c r="C2" s="257" t="str">
        <f>Estandares!D3</f>
        <v>d+</v>
      </c>
      <c r="D2" s="258" t="str">
        <f>Estandares!D4</f>
        <v>d-</v>
      </c>
      <c r="E2" s="257" t="str">
        <f>Estandares!D5</f>
        <v>t+</v>
      </c>
      <c r="F2" s="239" t="str">
        <f>Estandares!D6</f>
        <v>t-</v>
      </c>
      <c r="G2" s="239" t="str">
        <f>Estandares!D7</f>
        <v>T++</v>
      </c>
      <c r="H2" s="258" t="str">
        <f>Estandares!D8</f>
        <v>P</v>
      </c>
      <c r="I2" s="257" t="str">
        <f>Estandares!D9</f>
        <v>m+</v>
      </c>
      <c r="J2" s="239" t="str">
        <f>Estandares!D10</f>
        <v>m-</v>
      </c>
      <c r="K2" s="239" t="str">
        <f>Estandares!D11</f>
        <v>R</v>
      </c>
      <c r="L2" s="258" t="str">
        <f>Estandares!D12</f>
        <v>F</v>
      </c>
      <c r="M2" s="268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6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6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6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6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6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6"/>
      <c r="CY2" s="235"/>
      <c r="CZ2" s="235"/>
      <c r="DA2" s="235"/>
      <c r="DB2" s="235"/>
      <c r="DC2" s="235"/>
      <c r="DD2" s="235"/>
      <c r="DE2" s="235"/>
      <c r="DF2" s="235"/>
      <c r="DG2" s="235"/>
      <c r="DH2" s="236"/>
    </row>
    <row r="3" spans="1:112">
      <c r="A3" s="233" t="str">
        <f>IF('1 Eval'!A5="","",'1 Eval'!A5)</f>
        <v/>
      </c>
      <c r="B3" s="233" t="str">
        <f>IF('1 Eval'!B5="","",'1 Eval'!B5)</f>
        <v/>
      </c>
      <c r="C3" s="259">
        <f>COUNTIF($M3:$DH3,C$2)</f>
        <v>0</v>
      </c>
      <c r="D3" s="260">
        <f t="shared" ref="D3:L18" si="0">COUNTIF($M3:$DH3,D$2)</f>
        <v>0</v>
      </c>
      <c r="E3" s="259">
        <f t="shared" si="0"/>
        <v>0</v>
      </c>
      <c r="F3" s="241">
        <f t="shared" si="0"/>
        <v>0</v>
      </c>
      <c r="G3" s="240">
        <f t="shared" si="0"/>
        <v>0</v>
      </c>
      <c r="H3" s="260">
        <f t="shared" si="0"/>
        <v>0</v>
      </c>
      <c r="I3" s="259">
        <f t="shared" si="0"/>
        <v>0</v>
      </c>
      <c r="J3" s="241">
        <f t="shared" si="0"/>
        <v>0</v>
      </c>
      <c r="K3" s="241">
        <f>COUNTIF($M3:$DH3,K$2)</f>
        <v>0</v>
      </c>
      <c r="L3" s="260">
        <f>COUNTIF($M3:$DH3,L$2)</f>
        <v>0</v>
      </c>
      <c r="M3" s="269"/>
      <c r="N3" s="58"/>
      <c r="O3" s="58"/>
      <c r="P3" s="58"/>
      <c r="Q3" s="23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</row>
    <row r="4" spans="1:112">
      <c r="A4" s="84" t="str">
        <f>IF('1 Eval'!A6="","",'1 Eval'!A6)</f>
        <v/>
      </c>
      <c r="B4" s="84" t="str">
        <f>IF('1 Eval'!B6="","",'1 Eval'!B6)</f>
        <v/>
      </c>
      <c r="C4" s="259">
        <f t="shared" ref="C4:L42" si="1">COUNTIF($M4:$DH4,C$2)</f>
        <v>0</v>
      </c>
      <c r="D4" s="260">
        <f t="shared" si="0"/>
        <v>0</v>
      </c>
      <c r="E4" s="259">
        <f t="shared" si="0"/>
        <v>0</v>
      </c>
      <c r="F4" s="241">
        <f t="shared" si="0"/>
        <v>0</v>
      </c>
      <c r="G4" s="240">
        <f t="shared" si="0"/>
        <v>0</v>
      </c>
      <c r="H4" s="260">
        <f t="shared" si="0"/>
        <v>0</v>
      </c>
      <c r="I4" s="259">
        <f t="shared" si="0"/>
        <v>0</v>
      </c>
      <c r="J4" s="241">
        <f t="shared" si="0"/>
        <v>0</v>
      </c>
      <c r="K4" s="241">
        <f t="shared" si="0"/>
        <v>0</v>
      </c>
      <c r="L4" s="260">
        <f t="shared" si="0"/>
        <v>0</v>
      </c>
      <c r="M4" s="269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</row>
    <row r="5" spans="1:112">
      <c r="A5" s="84" t="str">
        <f>IF('1 Eval'!A7="","",'1 Eval'!A7)</f>
        <v/>
      </c>
      <c r="B5" s="84" t="str">
        <f>IF('1 Eval'!B7="","",'1 Eval'!B7)</f>
        <v/>
      </c>
      <c r="C5" s="259">
        <f t="shared" si="1"/>
        <v>0</v>
      </c>
      <c r="D5" s="260">
        <f t="shared" si="0"/>
        <v>0</v>
      </c>
      <c r="E5" s="259">
        <f t="shared" si="0"/>
        <v>0</v>
      </c>
      <c r="F5" s="241">
        <f t="shared" si="0"/>
        <v>0</v>
      </c>
      <c r="G5" s="240">
        <f t="shared" si="0"/>
        <v>0</v>
      </c>
      <c r="H5" s="260">
        <f t="shared" si="0"/>
        <v>0</v>
      </c>
      <c r="I5" s="259">
        <f t="shared" si="0"/>
        <v>0</v>
      </c>
      <c r="J5" s="241">
        <f t="shared" si="0"/>
        <v>0</v>
      </c>
      <c r="K5" s="241">
        <f t="shared" si="0"/>
        <v>0</v>
      </c>
      <c r="L5" s="260">
        <f t="shared" si="0"/>
        <v>0</v>
      </c>
      <c r="M5" s="269"/>
      <c r="N5" s="58"/>
      <c r="O5" s="58"/>
      <c r="P5" s="58"/>
      <c r="Q5" s="58"/>
      <c r="R5" s="58"/>
      <c r="S5" s="58"/>
      <c r="T5" s="58"/>
      <c r="U5" s="23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</row>
    <row r="6" spans="1:112">
      <c r="A6" s="84" t="str">
        <f>IF('1 Eval'!A8="","",'1 Eval'!A8)</f>
        <v/>
      </c>
      <c r="B6" s="84" t="str">
        <f>IF('1 Eval'!B8="","",'1 Eval'!B8)</f>
        <v/>
      </c>
      <c r="C6" s="259">
        <f t="shared" si="1"/>
        <v>0</v>
      </c>
      <c r="D6" s="260">
        <f t="shared" si="0"/>
        <v>0</v>
      </c>
      <c r="E6" s="259">
        <f t="shared" si="0"/>
        <v>0</v>
      </c>
      <c r="F6" s="241">
        <f t="shared" si="0"/>
        <v>0</v>
      </c>
      <c r="G6" s="240">
        <f t="shared" si="0"/>
        <v>0</v>
      </c>
      <c r="H6" s="260">
        <f t="shared" si="0"/>
        <v>0</v>
      </c>
      <c r="I6" s="259">
        <f t="shared" si="0"/>
        <v>0</v>
      </c>
      <c r="J6" s="241">
        <f t="shared" si="0"/>
        <v>0</v>
      </c>
      <c r="K6" s="241">
        <f t="shared" si="0"/>
        <v>0</v>
      </c>
      <c r="L6" s="260">
        <f t="shared" si="0"/>
        <v>0</v>
      </c>
      <c r="M6" s="269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</row>
    <row r="7" spans="1:112">
      <c r="A7" s="84" t="str">
        <f>IF('1 Eval'!A9="","",'1 Eval'!A9)</f>
        <v/>
      </c>
      <c r="B7" s="84" t="str">
        <f>IF('1 Eval'!B9="","",'1 Eval'!B9)</f>
        <v/>
      </c>
      <c r="C7" s="259">
        <f t="shared" si="1"/>
        <v>0</v>
      </c>
      <c r="D7" s="260">
        <f t="shared" si="0"/>
        <v>0</v>
      </c>
      <c r="E7" s="259">
        <f t="shared" si="0"/>
        <v>0</v>
      </c>
      <c r="F7" s="241">
        <f t="shared" si="0"/>
        <v>0</v>
      </c>
      <c r="G7" s="240">
        <f t="shared" si="0"/>
        <v>0</v>
      </c>
      <c r="H7" s="260">
        <f t="shared" si="0"/>
        <v>0</v>
      </c>
      <c r="I7" s="259">
        <f t="shared" si="0"/>
        <v>0</v>
      </c>
      <c r="J7" s="241">
        <f t="shared" si="0"/>
        <v>0</v>
      </c>
      <c r="K7" s="241">
        <f t="shared" si="0"/>
        <v>0</v>
      </c>
      <c r="L7" s="260">
        <f t="shared" si="0"/>
        <v>0</v>
      </c>
      <c r="M7" s="269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</row>
    <row r="8" spans="1:112">
      <c r="A8" s="84" t="str">
        <f>IF('1 Eval'!A10="","",'1 Eval'!A10)</f>
        <v/>
      </c>
      <c r="B8" s="84" t="str">
        <f>IF('1 Eval'!B10="","",'1 Eval'!B10)</f>
        <v/>
      </c>
      <c r="C8" s="259">
        <f t="shared" si="1"/>
        <v>0</v>
      </c>
      <c r="D8" s="260">
        <f t="shared" si="0"/>
        <v>0</v>
      </c>
      <c r="E8" s="259">
        <f t="shared" si="0"/>
        <v>0</v>
      </c>
      <c r="F8" s="241">
        <f t="shared" si="0"/>
        <v>0</v>
      </c>
      <c r="G8" s="240">
        <f t="shared" si="0"/>
        <v>0</v>
      </c>
      <c r="H8" s="260">
        <f t="shared" si="0"/>
        <v>0</v>
      </c>
      <c r="I8" s="259">
        <f t="shared" si="0"/>
        <v>0</v>
      </c>
      <c r="J8" s="241">
        <f t="shared" si="0"/>
        <v>0</v>
      </c>
      <c r="K8" s="241">
        <f t="shared" si="0"/>
        <v>0</v>
      </c>
      <c r="L8" s="260">
        <f t="shared" si="0"/>
        <v>0</v>
      </c>
      <c r="M8" s="269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</row>
    <row r="9" spans="1:112">
      <c r="A9" s="84" t="str">
        <f>IF('1 Eval'!A11="","",'1 Eval'!A11)</f>
        <v/>
      </c>
      <c r="B9" s="84" t="str">
        <f>IF('1 Eval'!B11="","",'1 Eval'!B11)</f>
        <v/>
      </c>
      <c r="C9" s="259">
        <f t="shared" si="1"/>
        <v>0</v>
      </c>
      <c r="D9" s="260">
        <f t="shared" si="0"/>
        <v>0</v>
      </c>
      <c r="E9" s="259">
        <f t="shared" si="0"/>
        <v>0</v>
      </c>
      <c r="F9" s="241">
        <f t="shared" si="0"/>
        <v>0</v>
      </c>
      <c r="G9" s="240">
        <f t="shared" si="0"/>
        <v>0</v>
      </c>
      <c r="H9" s="260">
        <f t="shared" si="0"/>
        <v>0</v>
      </c>
      <c r="I9" s="259">
        <f t="shared" si="0"/>
        <v>0</v>
      </c>
      <c r="J9" s="241">
        <f t="shared" si="0"/>
        <v>0</v>
      </c>
      <c r="K9" s="241">
        <f t="shared" si="0"/>
        <v>0</v>
      </c>
      <c r="L9" s="260">
        <f t="shared" si="0"/>
        <v>0</v>
      </c>
      <c r="M9" s="26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</row>
    <row r="10" spans="1:112">
      <c r="A10" s="84" t="str">
        <f>IF('1 Eval'!A12="","",'1 Eval'!A12)</f>
        <v/>
      </c>
      <c r="B10" s="84" t="str">
        <f>IF('1 Eval'!B12="","",'1 Eval'!B12)</f>
        <v/>
      </c>
      <c r="C10" s="259">
        <f t="shared" si="1"/>
        <v>0</v>
      </c>
      <c r="D10" s="260">
        <f t="shared" si="0"/>
        <v>0</v>
      </c>
      <c r="E10" s="259">
        <f t="shared" si="0"/>
        <v>0</v>
      </c>
      <c r="F10" s="241">
        <f t="shared" si="0"/>
        <v>0</v>
      </c>
      <c r="G10" s="240">
        <f t="shared" si="0"/>
        <v>0</v>
      </c>
      <c r="H10" s="260">
        <f t="shared" si="0"/>
        <v>0</v>
      </c>
      <c r="I10" s="259">
        <f t="shared" si="0"/>
        <v>0</v>
      </c>
      <c r="J10" s="241">
        <f t="shared" si="0"/>
        <v>0</v>
      </c>
      <c r="K10" s="241">
        <f t="shared" si="0"/>
        <v>0</v>
      </c>
      <c r="L10" s="260">
        <f t="shared" si="0"/>
        <v>0</v>
      </c>
      <c r="M10" s="269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</row>
    <row r="11" spans="1:112">
      <c r="A11" s="84" t="str">
        <f>IF('1 Eval'!A13="","",'1 Eval'!A13)</f>
        <v/>
      </c>
      <c r="B11" s="84" t="str">
        <f>IF('1 Eval'!B13="","",'1 Eval'!B13)</f>
        <v/>
      </c>
      <c r="C11" s="259">
        <f t="shared" si="1"/>
        <v>0</v>
      </c>
      <c r="D11" s="260">
        <f t="shared" si="0"/>
        <v>0</v>
      </c>
      <c r="E11" s="259">
        <f t="shared" si="0"/>
        <v>0</v>
      </c>
      <c r="F11" s="241">
        <f t="shared" si="0"/>
        <v>0</v>
      </c>
      <c r="G11" s="240">
        <f t="shared" si="0"/>
        <v>0</v>
      </c>
      <c r="H11" s="260">
        <f t="shared" si="0"/>
        <v>0</v>
      </c>
      <c r="I11" s="259">
        <f t="shared" si="0"/>
        <v>0</v>
      </c>
      <c r="J11" s="241">
        <f t="shared" si="0"/>
        <v>0</v>
      </c>
      <c r="K11" s="241">
        <f t="shared" si="0"/>
        <v>0</v>
      </c>
      <c r="L11" s="260">
        <f t="shared" si="0"/>
        <v>0</v>
      </c>
      <c r="M11" s="269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</row>
    <row r="12" spans="1:112">
      <c r="A12" s="84" t="str">
        <f>IF('1 Eval'!A14="","",'1 Eval'!A14)</f>
        <v/>
      </c>
      <c r="B12" s="84" t="str">
        <f>IF('1 Eval'!B14="","",'1 Eval'!B14)</f>
        <v/>
      </c>
      <c r="C12" s="259">
        <f t="shared" si="1"/>
        <v>0</v>
      </c>
      <c r="D12" s="260">
        <f t="shared" si="0"/>
        <v>0</v>
      </c>
      <c r="E12" s="259">
        <f t="shared" si="0"/>
        <v>0</v>
      </c>
      <c r="F12" s="241">
        <f t="shared" si="0"/>
        <v>0</v>
      </c>
      <c r="G12" s="240">
        <f t="shared" si="0"/>
        <v>0</v>
      </c>
      <c r="H12" s="260">
        <f t="shared" si="0"/>
        <v>0</v>
      </c>
      <c r="I12" s="259">
        <f t="shared" si="0"/>
        <v>0</v>
      </c>
      <c r="J12" s="241">
        <f t="shared" si="0"/>
        <v>0</v>
      </c>
      <c r="K12" s="241">
        <f t="shared" si="0"/>
        <v>0</v>
      </c>
      <c r="L12" s="260">
        <f t="shared" si="0"/>
        <v>0</v>
      </c>
      <c r="M12" s="269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</row>
    <row r="13" spans="1:112">
      <c r="A13" s="84" t="str">
        <f>IF('1 Eval'!A15="","",'1 Eval'!A15)</f>
        <v/>
      </c>
      <c r="B13" s="84" t="str">
        <f>IF('1 Eval'!B15="","",'1 Eval'!B15)</f>
        <v/>
      </c>
      <c r="C13" s="259">
        <f t="shared" si="1"/>
        <v>0</v>
      </c>
      <c r="D13" s="260">
        <f t="shared" si="0"/>
        <v>0</v>
      </c>
      <c r="E13" s="259">
        <f t="shared" si="0"/>
        <v>0</v>
      </c>
      <c r="F13" s="241">
        <f t="shared" si="0"/>
        <v>0</v>
      </c>
      <c r="G13" s="240">
        <f t="shared" si="0"/>
        <v>0</v>
      </c>
      <c r="H13" s="260">
        <f t="shared" si="0"/>
        <v>0</v>
      </c>
      <c r="I13" s="259">
        <f t="shared" si="0"/>
        <v>0</v>
      </c>
      <c r="J13" s="241">
        <f t="shared" si="0"/>
        <v>0</v>
      </c>
      <c r="K13" s="241">
        <f t="shared" si="0"/>
        <v>0</v>
      </c>
      <c r="L13" s="260">
        <f t="shared" si="0"/>
        <v>0</v>
      </c>
      <c r="M13" s="269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</row>
    <row r="14" spans="1:112">
      <c r="A14" s="84" t="str">
        <f>IF('1 Eval'!A16="","",'1 Eval'!A16)</f>
        <v/>
      </c>
      <c r="B14" s="84" t="str">
        <f>IF('1 Eval'!B16="","",'1 Eval'!B16)</f>
        <v/>
      </c>
      <c r="C14" s="259">
        <f t="shared" si="1"/>
        <v>0</v>
      </c>
      <c r="D14" s="260">
        <f t="shared" si="0"/>
        <v>0</v>
      </c>
      <c r="E14" s="259">
        <f t="shared" si="0"/>
        <v>0</v>
      </c>
      <c r="F14" s="241">
        <f t="shared" si="0"/>
        <v>0</v>
      </c>
      <c r="G14" s="240">
        <f t="shared" si="0"/>
        <v>0</v>
      </c>
      <c r="H14" s="260">
        <f t="shared" si="0"/>
        <v>0</v>
      </c>
      <c r="I14" s="259">
        <f t="shared" si="0"/>
        <v>0</v>
      </c>
      <c r="J14" s="241">
        <f t="shared" si="0"/>
        <v>0</v>
      </c>
      <c r="K14" s="241">
        <f t="shared" si="0"/>
        <v>0</v>
      </c>
      <c r="L14" s="260">
        <f t="shared" si="0"/>
        <v>0</v>
      </c>
      <c r="M14" s="269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</row>
    <row r="15" spans="1:112">
      <c r="A15" s="84" t="str">
        <f>IF('1 Eval'!A17="","",'1 Eval'!A17)</f>
        <v/>
      </c>
      <c r="B15" s="84" t="str">
        <f>IF('1 Eval'!B17="","",'1 Eval'!B17)</f>
        <v/>
      </c>
      <c r="C15" s="259">
        <f t="shared" si="1"/>
        <v>0</v>
      </c>
      <c r="D15" s="260">
        <f t="shared" si="0"/>
        <v>0</v>
      </c>
      <c r="E15" s="259">
        <f t="shared" si="0"/>
        <v>0</v>
      </c>
      <c r="F15" s="241">
        <f t="shared" si="0"/>
        <v>0</v>
      </c>
      <c r="G15" s="240">
        <f t="shared" si="0"/>
        <v>0</v>
      </c>
      <c r="H15" s="260">
        <f t="shared" si="0"/>
        <v>0</v>
      </c>
      <c r="I15" s="259">
        <f t="shared" si="0"/>
        <v>0</v>
      </c>
      <c r="J15" s="241">
        <f t="shared" si="0"/>
        <v>0</v>
      </c>
      <c r="K15" s="241">
        <f t="shared" si="0"/>
        <v>0</v>
      </c>
      <c r="L15" s="260">
        <f t="shared" si="0"/>
        <v>0</v>
      </c>
      <c r="M15" s="269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</row>
    <row r="16" spans="1:112">
      <c r="A16" s="84" t="str">
        <f>IF('1 Eval'!A18="","",'1 Eval'!A18)</f>
        <v/>
      </c>
      <c r="B16" s="84" t="str">
        <f>IF('1 Eval'!B18="","",'1 Eval'!B18)</f>
        <v/>
      </c>
      <c r="C16" s="259">
        <f t="shared" si="1"/>
        <v>0</v>
      </c>
      <c r="D16" s="260">
        <f t="shared" si="0"/>
        <v>0</v>
      </c>
      <c r="E16" s="259">
        <f t="shared" si="0"/>
        <v>0</v>
      </c>
      <c r="F16" s="241">
        <f t="shared" si="0"/>
        <v>0</v>
      </c>
      <c r="G16" s="240">
        <f t="shared" si="0"/>
        <v>0</v>
      </c>
      <c r="H16" s="260">
        <f t="shared" si="0"/>
        <v>0</v>
      </c>
      <c r="I16" s="259">
        <f t="shared" si="0"/>
        <v>0</v>
      </c>
      <c r="J16" s="241">
        <f t="shared" si="0"/>
        <v>0</v>
      </c>
      <c r="K16" s="241">
        <f t="shared" si="0"/>
        <v>0</v>
      </c>
      <c r="L16" s="260">
        <f t="shared" si="0"/>
        <v>0</v>
      </c>
      <c r="M16" s="269"/>
      <c r="N16" s="58"/>
      <c r="O16" s="58"/>
      <c r="P16" s="58"/>
      <c r="Q16" s="58"/>
      <c r="R16" s="58"/>
      <c r="S16" s="23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</row>
    <row r="17" spans="1:112">
      <c r="A17" s="84" t="str">
        <f>IF('1 Eval'!A19="","",'1 Eval'!A19)</f>
        <v/>
      </c>
      <c r="B17" s="84" t="str">
        <f>IF('1 Eval'!B19="","",'1 Eval'!B19)</f>
        <v/>
      </c>
      <c r="C17" s="259">
        <f t="shared" si="1"/>
        <v>0</v>
      </c>
      <c r="D17" s="260">
        <f t="shared" si="0"/>
        <v>0</v>
      </c>
      <c r="E17" s="259">
        <f t="shared" si="0"/>
        <v>0</v>
      </c>
      <c r="F17" s="241">
        <f t="shared" si="0"/>
        <v>0</v>
      </c>
      <c r="G17" s="240">
        <f t="shared" si="0"/>
        <v>0</v>
      </c>
      <c r="H17" s="260">
        <f t="shared" si="0"/>
        <v>0</v>
      </c>
      <c r="I17" s="259">
        <f t="shared" si="0"/>
        <v>0</v>
      </c>
      <c r="J17" s="241">
        <f t="shared" si="0"/>
        <v>0</v>
      </c>
      <c r="K17" s="241">
        <f t="shared" si="0"/>
        <v>0</v>
      </c>
      <c r="L17" s="260">
        <f t="shared" si="0"/>
        <v>0</v>
      </c>
      <c r="M17" s="269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</row>
    <row r="18" spans="1:112">
      <c r="A18" s="84" t="str">
        <f>IF('1 Eval'!A20="","",'1 Eval'!A20)</f>
        <v/>
      </c>
      <c r="B18" s="84" t="str">
        <f>IF('1 Eval'!B20="","",'1 Eval'!B20)</f>
        <v/>
      </c>
      <c r="C18" s="259">
        <f t="shared" si="1"/>
        <v>0</v>
      </c>
      <c r="D18" s="260">
        <f t="shared" si="0"/>
        <v>0</v>
      </c>
      <c r="E18" s="259">
        <f t="shared" si="0"/>
        <v>0</v>
      </c>
      <c r="F18" s="241">
        <f t="shared" si="0"/>
        <v>0</v>
      </c>
      <c r="G18" s="240">
        <f t="shared" si="0"/>
        <v>0</v>
      </c>
      <c r="H18" s="260">
        <f t="shared" si="0"/>
        <v>0</v>
      </c>
      <c r="I18" s="259">
        <f t="shared" si="0"/>
        <v>0</v>
      </c>
      <c r="J18" s="241">
        <f t="shared" si="0"/>
        <v>0</v>
      </c>
      <c r="K18" s="241">
        <f t="shared" si="0"/>
        <v>0</v>
      </c>
      <c r="L18" s="260">
        <f t="shared" si="0"/>
        <v>0</v>
      </c>
      <c r="M18" s="269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</row>
    <row r="19" spans="1:112">
      <c r="A19" s="84" t="str">
        <f>IF('1 Eval'!A21="","",'1 Eval'!A21)</f>
        <v/>
      </c>
      <c r="B19" s="84" t="str">
        <f>IF('1 Eval'!B21="","",'1 Eval'!B21)</f>
        <v/>
      </c>
      <c r="C19" s="259">
        <f t="shared" si="1"/>
        <v>0</v>
      </c>
      <c r="D19" s="260">
        <f t="shared" si="1"/>
        <v>0</v>
      </c>
      <c r="E19" s="259">
        <f t="shared" si="1"/>
        <v>0</v>
      </c>
      <c r="F19" s="241">
        <f t="shared" si="1"/>
        <v>0</v>
      </c>
      <c r="G19" s="240">
        <f t="shared" si="1"/>
        <v>0</v>
      </c>
      <c r="H19" s="260">
        <f t="shared" si="1"/>
        <v>0</v>
      </c>
      <c r="I19" s="259">
        <f t="shared" si="1"/>
        <v>0</v>
      </c>
      <c r="J19" s="241">
        <f t="shared" si="1"/>
        <v>0</v>
      </c>
      <c r="K19" s="241">
        <f t="shared" si="1"/>
        <v>0</v>
      </c>
      <c r="L19" s="260">
        <f t="shared" si="1"/>
        <v>0</v>
      </c>
      <c r="M19" s="269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</row>
    <row r="20" spans="1:112">
      <c r="A20" s="84" t="str">
        <f>IF('1 Eval'!A22="","",'1 Eval'!A22)</f>
        <v/>
      </c>
      <c r="B20" s="84" t="str">
        <f>IF('1 Eval'!B22="","",'1 Eval'!B22)</f>
        <v/>
      </c>
      <c r="C20" s="259">
        <f t="shared" si="1"/>
        <v>0</v>
      </c>
      <c r="D20" s="260">
        <f t="shared" si="1"/>
        <v>0</v>
      </c>
      <c r="E20" s="259">
        <f t="shared" si="1"/>
        <v>0</v>
      </c>
      <c r="F20" s="241">
        <f t="shared" si="1"/>
        <v>0</v>
      </c>
      <c r="G20" s="240">
        <f t="shared" si="1"/>
        <v>0</v>
      </c>
      <c r="H20" s="260">
        <f t="shared" si="1"/>
        <v>0</v>
      </c>
      <c r="I20" s="259">
        <f t="shared" si="1"/>
        <v>0</v>
      </c>
      <c r="J20" s="241">
        <f t="shared" si="1"/>
        <v>0</v>
      </c>
      <c r="K20" s="241">
        <f t="shared" si="1"/>
        <v>0</v>
      </c>
      <c r="L20" s="260">
        <f t="shared" si="1"/>
        <v>0</v>
      </c>
      <c r="M20" s="269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</row>
    <row r="21" spans="1:112">
      <c r="A21" s="84" t="str">
        <f>IF('1 Eval'!A23="","",'1 Eval'!A23)</f>
        <v/>
      </c>
      <c r="B21" s="84" t="str">
        <f>IF('1 Eval'!B23="","",'1 Eval'!B23)</f>
        <v/>
      </c>
      <c r="C21" s="259">
        <f t="shared" si="1"/>
        <v>0</v>
      </c>
      <c r="D21" s="260">
        <f t="shared" si="1"/>
        <v>0</v>
      </c>
      <c r="E21" s="259">
        <f t="shared" si="1"/>
        <v>0</v>
      </c>
      <c r="F21" s="241">
        <f t="shared" si="1"/>
        <v>0</v>
      </c>
      <c r="G21" s="240">
        <f t="shared" si="1"/>
        <v>0</v>
      </c>
      <c r="H21" s="260">
        <f t="shared" si="1"/>
        <v>0</v>
      </c>
      <c r="I21" s="259">
        <f t="shared" si="1"/>
        <v>0</v>
      </c>
      <c r="J21" s="241">
        <f t="shared" si="1"/>
        <v>0</v>
      </c>
      <c r="K21" s="241">
        <f t="shared" si="1"/>
        <v>0</v>
      </c>
      <c r="L21" s="260">
        <f t="shared" si="1"/>
        <v>0</v>
      </c>
      <c r="M21" s="269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</row>
    <row r="22" spans="1:112">
      <c r="A22" s="84" t="str">
        <f>IF('1 Eval'!A24="","",'1 Eval'!A24)</f>
        <v/>
      </c>
      <c r="B22" s="84" t="str">
        <f>IF('1 Eval'!B24="","",'1 Eval'!B24)</f>
        <v/>
      </c>
      <c r="C22" s="259">
        <f t="shared" si="1"/>
        <v>0</v>
      </c>
      <c r="D22" s="260">
        <f t="shared" si="1"/>
        <v>0</v>
      </c>
      <c r="E22" s="259">
        <f t="shared" si="1"/>
        <v>0</v>
      </c>
      <c r="F22" s="241">
        <f t="shared" si="1"/>
        <v>0</v>
      </c>
      <c r="G22" s="240">
        <f t="shared" si="1"/>
        <v>0</v>
      </c>
      <c r="H22" s="260">
        <f t="shared" si="1"/>
        <v>0</v>
      </c>
      <c r="I22" s="259">
        <f t="shared" si="1"/>
        <v>0</v>
      </c>
      <c r="J22" s="241">
        <f t="shared" si="1"/>
        <v>0</v>
      </c>
      <c r="K22" s="241">
        <f t="shared" si="1"/>
        <v>0</v>
      </c>
      <c r="L22" s="260">
        <f t="shared" si="1"/>
        <v>0</v>
      </c>
      <c r="M22" s="269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</row>
    <row r="23" spans="1:112">
      <c r="A23" s="84" t="str">
        <f>IF('1 Eval'!A25="","",'1 Eval'!A25)</f>
        <v/>
      </c>
      <c r="B23" s="84" t="str">
        <f>IF('1 Eval'!B25="","",'1 Eval'!B25)</f>
        <v/>
      </c>
      <c r="C23" s="259">
        <f t="shared" si="1"/>
        <v>0</v>
      </c>
      <c r="D23" s="260">
        <f t="shared" si="1"/>
        <v>0</v>
      </c>
      <c r="E23" s="259">
        <f t="shared" si="1"/>
        <v>0</v>
      </c>
      <c r="F23" s="241">
        <f t="shared" si="1"/>
        <v>0</v>
      </c>
      <c r="G23" s="240">
        <f t="shared" si="1"/>
        <v>0</v>
      </c>
      <c r="H23" s="260">
        <f t="shared" si="1"/>
        <v>0</v>
      </c>
      <c r="I23" s="259">
        <f t="shared" si="1"/>
        <v>0</v>
      </c>
      <c r="J23" s="241">
        <f t="shared" si="1"/>
        <v>0</v>
      </c>
      <c r="K23" s="241">
        <f t="shared" si="1"/>
        <v>0</v>
      </c>
      <c r="L23" s="260">
        <f t="shared" si="1"/>
        <v>0</v>
      </c>
      <c r="M23" s="269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</row>
    <row r="24" spans="1:112">
      <c r="A24" s="84" t="str">
        <f>IF('1 Eval'!A26="","",'1 Eval'!A26)</f>
        <v/>
      </c>
      <c r="B24" s="84" t="str">
        <f>IF('1 Eval'!B26="","",'1 Eval'!B26)</f>
        <v/>
      </c>
      <c r="C24" s="259">
        <f t="shared" si="1"/>
        <v>0</v>
      </c>
      <c r="D24" s="260">
        <f t="shared" si="1"/>
        <v>0</v>
      </c>
      <c r="E24" s="259">
        <f t="shared" si="1"/>
        <v>0</v>
      </c>
      <c r="F24" s="241">
        <f t="shared" si="1"/>
        <v>0</v>
      </c>
      <c r="G24" s="240">
        <f t="shared" si="1"/>
        <v>0</v>
      </c>
      <c r="H24" s="260">
        <f t="shared" si="1"/>
        <v>0</v>
      </c>
      <c r="I24" s="259">
        <f t="shared" si="1"/>
        <v>0</v>
      </c>
      <c r="J24" s="241">
        <f t="shared" si="1"/>
        <v>0</v>
      </c>
      <c r="K24" s="241">
        <f t="shared" si="1"/>
        <v>0</v>
      </c>
      <c r="L24" s="260">
        <f t="shared" si="1"/>
        <v>0</v>
      </c>
      <c r="M24" s="269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</row>
    <row r="25" spans="1:112">
      <c r="A25" s="84" t="str">
        <f>IF('1 Eval'!A27="","",'1 Eval'!A27)</f>
        <v/>
      </c>
      <c r="B25" s="84" t="str">
        <f>IF('1 Eval'!B27="","",'1 Eval'!B27)</f>
        <v/>
      </c>
      <c r="C25" s="259">
        <f t="shared" si="1"/>
        <v>0</v>
      </c>
      <c r="D25" s="260">
        <f t="shared" si="1"/>
        <v>0</v>
      </c>
      <c r="E25" s="259">
        <f t="shared" si="1"/>
        <v>0</v>
      </c>
      <c r="F25" s="241">
        <f t="shared" si="1"/>
        <v>0</v>
      </c>
      <c r="G25" s="240">
        <f t="shared" si="1"/>
        <v>0</v>
      </c>
      <c r="H25" s="260">
        <f t="shared" si="1"/>
        <v>0</v>
      </c>
      <c r="I25" s="259">
        <f t="shared" si="1"/>
        <v>0</v>
      </c>
      <c r="J25" s="241">
        <f t="shared" si="1"/>
        <v>0</v>
      </c>
      <c r="K25" s="241">
        <f t="shared" si="1"/>
        <v>0</v>
      </c>
      <c r="L25" s="260">
        <f t="shared" si="1"/>
        <v>0</v>
      </c>
      <c r="M25" s="269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</row>
    <row r="26" spans="1:112">
      <c r="A26" s="84" t="str">
        <f>IF('1 Eval'!A28="","",'1 Eval'!A28)</f>
        <v/>
      </c>
      <c r="B26" s="84" t="str">
        <f>IF('1 Eval'!B28="","",'1 Eval'!B28)</f>
        <v/>
      </c>
      <c r="C26" s="259">
        <f t="shared" si="1"/>
        <v>0</v>
      </c>
      <c r="D26" s="260">
        <f t="shared" si="1"/>
        <v>0</v>
      </c>
      <c r="E26" s="259">
        <f t="shared" si="1"/>
        <v>0</v>
      </c>
      <c r="F26" s="241">
        <f t="shared" si="1"/>
        <v>0</v>
      </c>
      <c r="G26" s="240">
        <f t="shared" si="1"/>
        <v>0</v>
      </c>
      <c r="H26" s="260">
        <f t="shared" si="1"/>
        <v>0</v>
      </c>
      <c r="I26" s="259">
        <f t="shared" si="1"/>
        <v>0</v>
      </c>
      <c r="J26" s="241">
        <f t="shared" si="1"/>
        <v>0</v>
      </c>
      <c r="K26" s="241">
        <f t="shared" si="1"/>
        <v>0</v>
      </c>
      <c r="L26" s="260">
        <f t="shared" si="1"/>
        <v>0</v>
      </c>
      <c r="M26" s="269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</row>
    <row r="27" spans="1:112">
      <c r="A27" s="84" t="str">
        <f>IF('1 Eval'!A29="","",'1 Eval'!A29)</f>
        <v/>
      </c>
      <c r="B27" s="84" t="str">
        <f>IF('1 Eval'!B29="","",'1 Eval'!B29)</f>
        <v/>
      </c>
      <c r="C27" s="259">
        <f t="shared" si="1"/>
        <v>0</v>
      </c>
      <c r="D27" s="260">
        <f t="shared" si="1"/>
        <v>0</v>
      </c>
      <c r="E27" s="259">
        <f t="shared" si="1"/>
        <v>0</v>
      </c>
      <c r="F27" s="241">
        <f t="shared" si="1"/>
        <v>0</v>
      </c>
      <c r="G27" s="240">
        <f t="shared" si="1"/>
        <v>0</v>
      </c>
      <c r="H27" s="260">
        <f t="shared" si="1"/>
        <v>0</v>
      </c>
      <c r="I27" s="259">
        <f t="shared" si="1"/>
        <v>0</v>
      </c>
      <c r="J27" s="241">
        <f t="shared" si="1"/>
        <v>0</v>
      </c>
      <c r="K27" s="241">
        <f t="shared" si="1"/>
        <v>0</v>
      </c>
      <c r="L27" s="260">
        <f t="shared" si="1"/>
        <v>0</v>
      </c>
      <c r="M27" s="269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</row>
    <row r="28" spans="1:112">
      <c r="A28" s="84" t="str">
        <f>IF('1 Eval'!A30="","",'1 Eval'!A30)</f>
        <v/>
      </c>
      <c r="B28" s="84" t="str">
        <f>IF('1 Eval'!B30="","",'1 Eval'!B30)</f>
        <v/>
      </c>
      <c r="C28" s="259">
        <f t="shared" si="1"/>
        <v>0</v>
      </c>
      <c r="D28" s="260">
        <f t="shared" si="1"/>
        <v>0</v>
      </c>
      <c r="E28" s="259">
        <f t="shared" si="1"/>
        <v>0</v>
      </c>
      <c r="F28" s="241">
        <f t="shared" si="1"/>
        <v>0</v>
      </c>
      <c r="G28" s="240">
        <f t="shared" si="1"/>
        <v>0</v>
      </c>
      <c r="H28" s="260">
        <f t="shared" si="1"/>
        <v>0</v>
      </c>
      <c r="I28" s="259">
        <f t="shared" si="1"/>
        <v>0</v>
      </c>
      <c r="J28" s="241">
        <f t="shared" si="1"/>
        <v>0</v>
      </c>
      <c r="K28" s="241">
        <f t="shared" si="1"/>
        <v>0</v>
      </c>
      <c r="L28" s="260">
        <f t="shared" si="1"/>
        <v>0</v>
      </c>
      <c r="M28" s="269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</row>
    <row r="29" spans="1:112">
      <c r="A29" s="84" t="str">
        <f>IF('1 Eval'!A31="","",'1 Eval'!A31)</f>
        <v/>
      </c>
      <c r="B29" s="84" t="str">
        <f>IF('1 Eval'!B31="","",'1 Eval'!B31)</f>
        <v/>
      </c>
      <c r="C29" s="259">
        <f t="shared" si="1"/>
        <v>0</v>
      </c>
      <c r="D29" s="260">
        <f t="shared" si="1"/>
        <v>0</v>
      </c>
      <c r="E29" s="259">
        <f t="shared" si="1"/>
        <v>0</v>
      </c>
      <c r="F29" s="241">
        <f t="shared" si="1"/>
        <v>0</v>
      </c>
      <c r="G29" s="240">
        <f t="shared" si="1"/>
        <v>0</v>
      </c>
      <c r="H29" s="260">
        <f t="shared" si="1"/>
        <v>0</v>
      </c>
      <c r="I29" s="259">
        <f t="shared" si="1"/>
        <v>0</v>
      </c>
      <c r="J29" s="241">
        <f t="shared" si="1"/>
        <v>0</v>
      </c>
      <c r="K29" s="241">
        <f t="shared" si="1"/>
        <v>0</v>
      </c>
      <c r="L29" s="260">
        <f t="shared" si="1"/>
        <v>0</v>
      </c>
      <c r="M29" s="269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</row>
    <row r="30" spans="1:112">
      <c r="A30" s="84" t="str">
        <f>IF('1 Eval'!A32="","",'1 Eval'!A32)</f>
        <v/>
      </c>
      <c r="B30" s="84" t="str">
        <f>IF('1 Eval'!B32="","",'1 Eval'!B32)</f>
        <v/>
      </c>
      <c r="C30" s="259">
        <f t="shared" si="1"/>
        <v>0</v>
      </c>
      <c r="D30" s="260">
        <f t="shared" si="1"/>
        <v>0</v>
      </c>
      <c r="E30" s="259">
        <f t="shared" si="1"/>
        <v>0</v>
      </c>
      <c r="F30" s="241">
        <f t="shared" si="1"/>
        <v>0</v>
      </c>
      <c r="G30" s="240">
        <f t="shared" si="1"/>
        <v>0</v>
      </c>
      <c r="H30" s="260">
        <f t="shared" si="1"/>
        <v>0</v>
      </c>
      <c r="I30" s="259">
        <f t="shared" si="1"/>
        <v>0</v>
      </c>
      <c r="J30" s="241">
        <f t="shared" si="1"/>
        <v>0</v>
      </c>
      <c r="K30" s="241">
        <f t="shared" si="1"/>
        <v>0</v>
      </c>
      <c r="L30" s="260">
        <f t="shared" si="1"/>
        <v>0</v>
      </c>
      <c r="M30" s="269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</row>
    <row r="31" spans="1:112">
      <c r="A31" s="84" t="str">
        <f>IF('1 Eval'!A33="","",'1 Eval'!A33)</f>
        <v/>
      </c>
      <c r="B31" s="84" t="str">
        <f>IF('1 Eval'!B33="","",'1 Eval'!B33)</f>
        <v/>
      </c>
      <c r="C31" s="259">
        <f t="shared" si="1"/>
        <v>0</v>
      </c>
      <c r="D31" s="260">
        <f t="shared" si="1"/>
        <v>0</v>
      </c>
      <c r="E31" s="259">
        <f t="shared" si="1"/>
        <v>0</v>
      </c>
      <c r="F31" s="241">
        <f t="shared" si="1"/>
        <v>0</v>
      </c>
      <c r="G31" s="240">
        <f t="shared" si="1"/>
        <v>0</v>
      </c>
      <c r="H31" s="260">
        <f t="shared" si="1"/>
        <v>0</v>
      </c>
      <c r="I31" s="259">
        <f t="shared" si="1"/>
        <v>0</v>
      </c>
      <c r="J31" s="241">
        <f t="shared" si="1"/>
        <v>0</v>
      </c>
      <c r="K31" s="241">
        <f t="shared" si="1"/>
        <v>0</v>
      </c>
      <c r="L31" s="260">
        <f t="shared" si="1"/>
        <v>0</v>
      </c>
      <c r="M31" s="269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</row>
    <row r="32" spans="1:112">
      <c r="A32" s="84" t="str">
        <f>IF('1 Eval'!A34="","",'1 Eval'!A34)</f>
        <v/>
      </c>
      <c r="B32" s="84" t="str">
        <f>IF('1 Eval'!B34="","",'1 Eval'!B34)</f>
        <v/>
      </c>
      <c r="C32" s="259">
        <f t="shared" si="1"/>
        <v>0</v>
      </c>
      <c r="D32" s="260">
        <f t="shared" si="1"/>
        <v>0</v>
      </c>
      <c r="E32" s="259">
        <f t="shared" si="1"/>
        <v>0</v>
      </c>
      <c r="F32" s="241">
        <f t="shared" si="1"/>
        <v>0</v>
      </c>
      <c r="G32" s="240">
        <f t="shared" si="1"/>
        <v>0</v>
      </c>
      <c r="H32" s="260">
        <f t="shared" si="1"/>
        <v>0</v>
      </c>
      <c r="I32" s="259">
        <f t="shared" si="1"/>
        <v>0</v>
      </c>
      <c r="J32" s="241">
        <f t="shared" si="1"/>
        <v>0</v>
      </c>
      <c r="K32" s="241">
        <f t="shared" si="1"/>
        <v>0</v>
      </c>
      <c r="L32" s="260">
        <f t="shared" si="1"/>
        <v>0</v>
      </c>
      <c r="M32" s="269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</row>
    <row r="33" spans="1:112">
      <c r="A33" s="84" t="str">
        <f>IF('1 Eval'!A35="","",'1 Eval'!A35)</f>
        <v/>
      </c>
      <c r="B33" s="84" t="str">
        <f>IF('1 Eval'!B35="","",'1 Eval'!B35)</f>
        <v/>
      </c>
      <c r="C33" s="259">
        <f t="shared" si="1"/>
        <v>0</v>
      </c>
      <c r="D33" s="260">
        <f t="shared" si="1"/>
        <v>0</v>
      </c>
      <c r="E33" s="259">
        <f t="shared" si="1"/>
        <v>0</v>
      </c>
      <c r="F33" s="241">
        <f t="shared" si="1"/>
        <v>0</v>
      </c>
      <c r="G33" s="240">
        <f t="shared" si="1"/>
        <v>0</v>
      </c>
      <c r="H33" s="260">
        <f t="shared" si="1"/>
        <v>0</v>
      </c>
      <c r="I33" s="259">
        <f t="shared" si="1"/>
        <v>0</v>
      </c>
      <c r="J33" s="241">
        <f t="shared" si="1"/>
        <v>0</v>
      </c>
      <c r="K33" s="241">
        <f t="shared" si="1"/>
        <v>0</v>
      </c>
      <c r="L33" s="260">
        <f t="shared" si="1"/>
        <v>0</v>
      </c>
      <c r="M33" s="269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</row>
    <row r="34" spans="1:112">
      <c r="A34" s="84" t="str">
        <f>IF('1 Eval'!A36="","",'1 Eval'!A36)</f>
        <v/>
      </c>
      <c r="B34" s="84" t="str">
        <f>IF('1 Eval'!B36="","",'1 Eval'!B36)</f>
        <v/>
      </c>
      <c r="C34" s="259">
        <f t="shared" si="1"/>
        <v>0</v>
      </c>
      <c r="D34" s="260">
        <f t="shared" si="1"/>
        <v>0</v>
      </c>
      <c r="E34" s="259">
        <f t="shared" si="1"/>
        <v>0</v>
      </c>
      <c r="F34" s="241">
        <f t="shared" si="1"/>
        <v>0</v>
      </c>
      <c r="G34" s="240">
        <f t="shared" si="1"/>
        <v>0</v>
      </c>
      <c r="H34" s="260">
        <f t="shared" si="1"/>
        <v>0</v>
      </c>
      <c r="I34" s="259">
        <f t="shared" si="1"/>
        <v>0</v>
      </c>
      <c r="J34" s="241">
        <f t="shared" si="1"/>
        <v>0</v>
      </c>
      <c r="K34" s="241">
        <f t="shared" si="1"/>
        <v>0</v>
      </c>
      <c r="L34" s="260">
        <f t="shared" si="1"/>
        <v>0</v>
      </c>
      <c r="M34" s="269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</row>
    <row r="35" spans="1:112">
      <c r="A35" s="84" t="str">
        <f>IF('1 Eval'!A37="","",'1 Eval'!A37)</f>
        <v/>
      </c>
      <c r="B35" s="84" t="str">
        <f>IF('1 Eval'!B37="","",'1 Eval'!B37)</f>
        <v/>
      </c>
      <c r="C35" s="259">
        <f t="shared" si="1"/>
        <v>0</v>
      </c>
      <c r="D35" s="260">
        <f t="shared" si="1"/>
        <v>0</v>
      </c>
      <c r="E35" s="259">
        <f t="shared" si="1"/>
        <v>0</v>
      </c>
      <c r="F35" s="241">
        <f t="shared" si="1"/>
        <v>0</v>
      </c>
      <c r="G35" s="240">
        <f t="shared" si="1"/>
        <v>0</v>
      </c>
      <c r="H35" s="260">
        <f t="shared" si="1"/>
        <v>0</v>
      </c>
      <c r="I35" s="259">
        <f t="shared" si="1"/>
        <v>0</v>
      </c>
      <c r="J35" s="241">
        <f t="shared" si="1"/>
        <v>0</v>
      </c>
      <c r="K35" s="241">
        <f t="shared" si="1"/>
        <v>0</v>
      </c>
      <c r="L35" s="260">
        <f t="shared" si="1"/>
        <v>0</v>
      </c>
      <c r="M35" s="269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</row>
    <row r="36" spans="1:112">
      <c r="A36" s="84" t="str">
        <f>IF('1 Eval'!A38="","",'1 Eval'!A38)</f>
        <v/>
      </c>
      <c r="B36" s="84" t="str">
        <f>IF('1 Eval'!B38="","",'1 Eval'!B38)</f>
        <v/>
      </c>
      <c r="C36" s="259">
        <f t="shared" si="1"/>
        <v>0</v>
      </c>
      <c r="D36" s="260">
        <f t="shared" si="1"/>
        <v>0</v>
      </c>
      <c r="E36" s="259">
        <f t="shared" si="1"/>
        <v>0</v>
      </c>
      <c r="F36" s="241">
        <f t="shared" si="1"/>
        <v>0</v>
      </c>
      <c r="G36" s="240">
        <f t="shared" si="1"/>
        <v>0</v>
      </c>
      <c r="H36" s="260">
        <f t="shared" si="1"/>
        <v>0</v>
      </c>
      <c r="I36" s="259">
        <f t="shared" si="1"/>
        <v>0</v>
      </c>
      <c r="J36" s="241">
        <f t="shared" si="1"/>
        <v>0</v>
      </c>
      <c r="K36" s="241">
        <f t="shared" si="1"/>
        <v>0</v>
      </c>
      <c r="L36" s="260">
        <f t="shared" si="1"/>
        <v>0</v>
      </c>
      <c r="M36" s="269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</row>
    <row r="37" spans="1:112">
      <c r="A37" s="84" t="str">
        <f>IF('1 Eval'!A39="","",'1 Eval'!A39)</f>
        <v/>
      </c>
      <c r="B37" s="84" t="str">
        <f>IF('1 Eval'!B39="","",'1 Eval'!B39)</f>
        <v/>
      </c>
      <c r="C37" s="259">
        <f t="shared" si="1"/>
        <v>0</v>
      </c>
      <c r="D37" s="260">
        <f t="shared" si="1"/>
        <v>0</v>
      </c>
      <c r="E37" s="259">
        <f t="shared" si="1"/>
        <v>0</v>
      </c>
      <c r="F37" s="241">
        <f t="shared" si="1"/>
        <v>0</v>
      </c>
      <c r="G37" s="240">
        <f t="shared" si="1"/>
        <v>0</v>
      </c>
      <c r="H37" s="260">
        <f t="shared" si="1"/>
        <v>0</v>
      </c>
      <c r="I37" s="259">
        <f t="shared" si="1"/>
        <v>0</v>
      </c>
      <c r="J37" s="241">
        <f t="shared" si="1"/>
        <v>0</v>
      </c>
      <c r="K37" s="241">
        <f t="shared" si="1"/>
        <v>0</v>
      </c>
      <c r="L37" s="260">
        <f t="shared" si="1"/>
        <v>0</v>
      </c>
      <c r="M37" s="269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</row>
    <row r="38" spans="1:112">
      <c r="A38" s="84" t="str">
        <f>IF('1 Eval'!A40="","",'1 Eval'!A40)</f>
        <v/>
      </c>
      <c r="B38" s="84" t="str">
        <f>IF('1 Eval'!B40="","",'1 Eval'!B40)</f>
        <v/>
      </c>
      <c r="C38" s="259">
        <f t="shared" si="1"/>
        <v>0</v>
      </c>
      <c r="D38" s="260">
        <f t="shared" si="1"/>
        <v>0</v>
      </c>
      <c r="E38" s="259">
        <f t="shared" si="1"/>
        <v>0</v>
      </c>
      <c r="F38" s="241">
        <f t="shared" si="1"/>
        <v>0</v>
      </c>
      <c r="G38" s="240">
        <f t="shared" si="1"/>
        <v>0</v>
      </c>
      <c r="H38" s="260">
        <f t="shared" si="1"/>
        <v>0</v>
      </c>
      <c r="I38" s="259">
        <f t="shared" si="1"/>
        <v>0</v>
      </c>
      <c r="J38" s="241">
        <f t="shared" si="1"/>
        <v>0</v>
      </c>
      <c r="K38" s="241">
        <f t="shared" si="1"/>
        <v>0</v>
      </c>
      <c r="L38" s="260">
        <f t="shared" si="1"/>
        <v>0</v>
      </c>
      <c r="M38" s="269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</row>
    <row r="39" spans="1:112">
      <c r="A39" s="84" t="str">
        <f>IF('1 Eval'!A41="","",'1 Eval'!A41)</f>
        <v/>
      </c>
      <c r="B39" s="84" t="str">
        <f>IF('1 Eval'!B41="","",'1 Eval'!B41)</f>
        <v/>
      </c>
      <c r="C39" s="259">
        <f t="shared" si="1"/>
        <v>0</v>
      </c>
      <c r="D39" s="260">
        <f t="shared" si="1"/>
        <v>0</v>
      </c>
      <c r="E39" s="259">
        <f t="shared" si="1"/>
        <v>0</v>
      </c>
      <c r="F39" s="241">
        <f t="shared" si="1"/>
        <v>0</v>
      </c>
      <c r="G39" s="240">
        <f t="shared" si="1"/>
        <v>0</v>
      </c>
      <c r="H39" s="260">
        <f t="shared" si="1"/>
        <v>0</v>
      </c>
      <c r="I39" s="259">
        <f t="shared" si="1"/>
        <v>0</v>
      </c>
      <c r="J39" s="241">
        <f t="shared" si="1"/>
        <v>0</v>
      </c>
      <c r="K39" s="241">
        <f t="shared" si="1"/>
        <v>0</v>
      </c>
      <c r="L39" s="260">
        <f t="shared" si="1"/>
        <v>0</v>
      </c>
      <c r="M39" s="269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</row>
    <row r="40" spans="1:112">
      <c r="A40" s="84" t="str">
        <f>IF('1 Eval'!A42="","",'1 Eval'!A42)</f>
        <v/>
      </c>
      <c r="B40" s="84" t="str">
        <f>IF('1 Eval'!B42="","",'1 Eval'!B42)</f>
        <v/>
      </c>
      <c r="C40" s="259">
        <f t="shared" si="1"/>
        <v>0</v>
      </c>
      <c r="D40" s="260">
        <f t="shared" si="1"/>
        <v>0</v>
      </c>
      <c r="E40" s="259">
        <f t="shared" si="1"/>
        <v>0</v>
      </c>
      <c r="F40" s="241">
        <f t="shared" si="1"/>
        <v>0</v>
      </c>
      <c r="G40" s="240">
        <f t="shared" si="1"/>
        <v>0</v>
      </c>
      <c r="H40" s="260">
        <f t="shared" si="1"/>
        <v>0</v>
      </c>
      <c r="I40" s="259">
        <f t="shared" si="1"/>
        <v>0</v>
      </c>
      <c r="J40" s="241">
        <f t="shared" si="1"/>
        <v>0</v>
      </c>
      <c r="K40" s="241">
        <f t="shared" si="1"/>
        <v>0</v>
      </c>
      <c r="L40" s="260">
        <f t="shared" si="1"/>
        <v>0</v>
      </c>
      <c r="M40" s="269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</row>
    <row r="41" spans="1:112">
      <c r="A41" s="84" t="str">
        <f>IF('1 Eval'!A43="","",'1 Eval'!A43)</f>
        <v/>
      </c>
      <c r="B41" s="84" t="str">
        <f>IF('1 Eval'!B43="","",'1 Eval'!B43)</f>
        <v/>
      </c>
      <c r="C41" s="259">
        <f t="shared" si="1"/>
        <v>0</v>
      </c>
      <c r="D41" s="260">
        <f t="shared" si="1"/>
        <v>0</v>
      </c>
      <c r="E41" s="259">
        <f t="shared" si="1"/>
        <v>0</v>
      </c>
      <c r="F41" s="241">
        <f t="shared" si="1"/>
        <v>0</v>
      </c>
      <c r="G41" s="240">
        <f t="shared" si="1"/>
        <v>0</v>
      </c>
      <c r="H41" s="260">
        <f t="shared" si="1"/>
        <v>0</v>
      </c>
      <c r="I41" s="259">
        <f t="shared" si="1"/>
        <v>0</v>
      </c>
      <c r="J41" s="241">
        <f t="shared" si="1"/>
        <v>0</v>
      </c>
      <c r="K41" s="241">
        <f t="shared" si="1"/>
        <v>0</v>
      </c>
      <c r="L41" s="260">
        <f t="shared" si="1"/>
        <v>0</v>
      </c>
      <c r="M41" s="269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</row>
    <row r="42" spans="1:112" ht="15.75" thickBot="1">
      <c r="A42" s="84" t="str">
        <f>IF('1 Eval'!A44="","",'1 Eval'!A44)</f>
        <v/>
      </c>
      <c r="B42" s="84" t="str">
        <f>IF('1 Eval'!B44="","",'1 Eval'!B44)</f>
        <v/>
      </c>
      <c r="C42" s="261">
        <f t="shared" si="1"/>
        <v>0</v>
      </c>
      <c r="D42" s="262">
        <f t="shared" si="1"/>
        <v>0</v>
      </c>
      <c r="E42" s="261">
        <f t="shared" si="1"/>
        <v>0</v>
      </c>
      <c r="F42" s="265">
        <f t="shared" si="1"/>
        <v>0</v>
      </c>
      <c r="G42" s="266">
        <f t="shared" si="1"/>
        <v>0</v>
      </c>
      <c r="H42" s="262">
        <f t="shared" si="1"/>
        <v>0</v>
      </c>
      <c r="I42" s="261">
        <f t="shared" si="1"/>
        <v>0</v>
      </c>
      <c r="J42" s="265">
        <f t="shared" si="1"/>
        <v>0</v>
      </c>
      <c r="K42" s="265">
        <f t="shared" si="1"/>
        <v>0</v>
      </c>
      <c r="L42" s="262">
        <f t="shared" si="1"/>
        <v>0</v>
      </c>
      <c r="M42" s="269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</row>
    <row r="45" spans="1:112">
      <c r="B45" s="78" t="s">
        <v>40</v>
      </c>
      <c r="C45" s="79" t="s">
        <v>41</v>
      </c>
      <c r="D45" s="80"/>
      <c r="E45" s="79" t="s">
        <v>42</v>
      </c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2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3"/>
    </row>
    <row r="46" spans="1:112">
      <c r="B46" s="44" t="s">
        <v>43</v>
      </c>
      <c r="C46" s="458"/>
      <c r="D46" s="458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</row>
    <row r="47" spans="1:112">
      <c r="B47" s="44" t="s">
        <v>44</v>
      </c>
      <c r="C47" s="458"/>
      <c r="D47" s="458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</row>
    <row r="48" spans="1:112">
      <c r="B48" s="44" t="s">
        <v>45</v>
      </c>
      <c r="C48" s="458"/>
      <c r="D48" s="458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</row>
    <row r="49" spans="2:42">
      <c r="B49" s="44" t="s">
        <v>46</v>
      </c>
      <c r="C49" s="458"/>
      <c r="D49" s="458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</row>
    <row r="50" spans="2:42">
      <c r="B50" s="44" t="s">
        <v>47</v>
      </c>
      <c r="C50" s="458"/>
      <c r="D50" s="458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</row>
    <row r="51" spans="2:42">
      <c r="B51" s="44" t="s">
        <v>48</v>
      </c>
      <c r="C51" s="458"/>
      <c r="D51" s="458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</row>
    <row r="52" spans="2:42">
      <c r="B52" s="45" t="s">
        <v>49</v>
      </c>
      <c r="C52" s="458"/>
      <c r="D52" s="458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</row>
    <row r="53" spans="2:42">
      <c r="B53" s="44" t="s">
        <v>50</v>
      </c>
      <c r="C53" s="458"/>
      <c r="D53" s="458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</row>
    <row r="54" spans="2:42">
      <c r="B54" s="44" t="s">
        <v>51</v>
      </c>
      <c r="C54" s="458"/>
      <c r="D54" s="458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</row>
    <row r="55" spans="2:42">
      <c r="B55" s="44" t="s">
        <v>52</v>
      </c>
      <c r="C55" s="458"/>
      <c r="D55" s="458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</row>
    <row r="56" spans="2:42">
      <c r="B56" s="44" t="s">
        <v>53</v>
      </c>
      <c r="C56" s="458"/>
      <c r="D56" s="458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</row>
    <row r="57" spans="2:42">
      <c r="B57" s="44" t="s">
        <v>54</v>
      </c>
      <c r="C57" s="458"/>
      <c r="D57" s="458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</row>
    <row r="58" spans="2:42">
      <c r="B58" s="44" t="s">
        <v>55</v>
      </c>
      <c r="C58" s="458"/>
      <c r="D58" s="458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</row>
    <row r="59" spans="2:42">
      <c r="B59" s="45" t="s">
        <v>56</v>
      </c>
      <c r="C59" s="458"/>
      <c r="D59" s="458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</row>
    <row r="60" spans="2:42">
      <c r="B60" s="44" t="s">
        <v>57</v>
      </c>
      <c r="C60" s="458"/>
      <c r="D60" s="458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</row>
    <row r="61" spans="2:42">
      <c r="B61" s="44" t="s">
        <v>58</v>
      </c>
      <c r="C61" s="458"/>
      <c r="D61" s="458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</row>
    <row r="62" spans="2:42">
      <c r="B62" s="44" t="s">
        <v>59</v>
      </c>
      <c r="C62" s="458"/>
      <c r="D62" s="458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</row>
    <row r="63" spans="2:42">
      <c r="B63" s="44" t="s">
        <v>60</v>
      </c>
      <c r="C63" s="458"/>
      <c r="D63" s="458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</row>
    <row r="64" spans="2:42">
      <c r="B64" s="45" t="s">
        <v>61</v>
      </c>
      <c r="C64" s="458"/>
      <c r="D64" s="458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</row>
    <row r="65" spans="2:42">
      <c r="B65" s="44" t="s">
        <v>62</v>
      </c>
      <c r="C65" s="458"/>
      <c r="D65" s="458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</row>
    <row r="66" spans="2:42">
      <c r="B66" s="44" t="s">
        <v>63</v>
      </c>
      <c r="C66" s="458"/>
      <c r="D66" s="458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</row>
    <row r="67" spans="2:42">
      <c r="B67" s="44" t="s">
        <v>64</v>
      </c>
      <c r="C67" s="458"/>
      <c r="D67" s="458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</row>
    <row r="68" spans="2:42">
      <c r="B68" s="44" t="s">
        <v>65</v>
      </c>
      <c r="C68" s="458"/>
      <c r="D68" s="458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</row>
    <row r="69" spans="2:42">
      <c r="B69" s="44" t="s">
        <v>66</v>
      </c>
      <c r="C69" s="458"/>
      <c r="D69" s="458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</row>
    <row r="70" spans="2:42">
      <c r="B70" s="44" t="s">
        <v>67</v>
      </c>
      <c r="C70" s="458"/>
      <c r="D70" s="458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</row>
    <row r="71" spans="2:42">
      <c r="B71" s="44" t="s">
        <v>68</v>
      </c>
      <c r="C71" s="458"/>
      <c r="D71" s="458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  <c r="AG71" s="459"/>
      <c r="AH71" s="459"/>
      <c r="AI71" s="459"/>
      <c r="AJ71" s="459"/>
      <c r="AK71" s="459"/>
      <c r="AL71" s="459"/>
      <c r="AM71" s="459"/>
      <c r="AN71" s="459"/>
      <c r="AO71" s="459"/>
      <c r="AP71" s="459"/>
    </row>
    <row r="72" spans="2:42">
      <c r="B72" s="44" t="s">
        <v>69</v>
      </c>
      <c r="C72" s="458"/>
      <c r="D72" s="458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</row>
    <row r="73" spans="2:42">
      <c r="B73" s="44" t="s">
        <v>70</v>
      </c>
      <c r="C73" s="458"/>
      <c r="D73" s="458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</row>
    <row r="74" spans="2:42">
      <c r="B74" s="44" t="s">
        <v>71</v>
      </c>
      <c r="C74" s="458"/>
      <c r="D74" s="458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</row>
    <row r="75" spans="2:42">
      <c r="B75" s="44" t="s">
        <v>72</v>
      </c>
      <c r="C75" s="458"/>
      <c r="D75" s="458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</row>
    <row r="76" spans="2:42">
      <c r="B76" s="44" t="s">
        <v>73</v>
      </c>
      <c r="C76" s="458"/>
      <c r="D76" s="458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</row>
    <row r="77" spans="2:42">
      <c r="B77" s="44" t="s">
        <v>74</v>
      </c>
      <c r="C77" s="458"/>
      <c r="D77" s="458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</row>
    <row r="78" spans="2:42">
      <c r="B78" s="44" t="s">
        <v>75</v>
      </c>
      <c r="C78" s="458"/>
      <c r="D78" s="458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</row>
    <row r="79" spans="2:42">
      <c r="B79" s="44" t="s">
        <v>76</v>
      </c>
      <c r="C79" s="458"/>
      <c r="D79" s="458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</row>
    <row r="80" spans="2:42">
      <c r="B80" s="44" t="s">
        <v>77</v>
      </c>
      <c r="C80" s="458"/>
      <c r="D80" s="458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</row>
    <row r="81" spans="2:42">
      <c r="B81" s="44" t="s">
        <v>78</v>
      </c>
      <c r="C81" s="458"/>
      <c r="D81" s="458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</row>
    <row r="82" spans="2:42">
      <c r="B82" s="44" t="s">
        <v>79</v>
      </c>
      <c r="C82" s="458"/>
      <c r="D82" s="458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</row>
    <row r="83" spans="2:42">
      <c r="B83" s="44" t="s">
        <v>80</v>
      </c>
      <c r="C83" s="458"/>
      <c r="D83" s="458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</row>
    <row r="84" spans="2:42">
      <c r="B84" s="44" t="s">
        <v>81</v>
      </c>
      <c r="C84" s="458"/>
      <c r="D84" s="458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</row>
    <row r="85" spans="2:42">
      <c r="B85" s="44" t="s">
        <v>82</v>
      </c>
      <c r="C85" s="458"/>
      <c r="D85" s="458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</row>
    <row r="86" spans="2:42">
      <c r="B86" s="44" t="s">
        <v>83</v>
      </c>
      <c r="C86" s="458"/>
      <c r="D86" s="458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</row>
    <row r="87" spans="2:42">
      <c r="B87" s="44" t="s">
        <v>84</v>
      </c>
      <c r="C87" s="458"/>
      <c r="D87" s="458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</row>
    <row r="88" spans="2:42">
      <c r="B88" s="44" t="s">
        <v>85</v>
      </c>
      <c r="C88" s="458"/>
      <c r="D88" s="458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</row>
    <row r="89" spans="2:42">
      <c r="B89" s="44" t="s">
        <v>86</v>
      </c>
      <c r="C89" s="458"/>
      <c r="D89" s="458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</row>
    <row r="90" spans="2:42">
      <c r="B90" s="44" t="s">
        <v>87</v>
      </c>
      <c r="C90" s="458"/>
      <c r="D90" s="458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</row>
    <row r="91" spans="2:42">
      <c r="B91" s="44" t="s">
        <v>88</v>
      </c>
      <c r="C91" s="458"/>
      <c r="D91" s="458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</row>
    <row r="92" spans="2:42">
      <c r="B92" s="44" t="s">
        <v>89</v>
      </c>
      <c r="C92" s="458"/>
      <c r="D92" s="458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</row>
    <row r="93" spans="2:42">
      <c r="B93" s="44" t="s">
        <v>90</v>
      </c>
      <c r="C93" s="458"/>
      <c r="D93" s="458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</row>
    <row r="94" spans="2:42">
      <c r="B94" s="44" t="s">
        <v>91</v>
      </c>
      <c r="C94" s="458"/>
      <c r="D94" s="458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  <c r="AA94" s="459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</row>
    <row r="95" spans="2:42">
      <c r="B95" s="44" t="s">
        <v>92</v>
      </c>
      <c r="C95" s="458"/>
      <c r="D95" s="458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</row>
    <row r="96" spans="2:42">
      <c r="B96" s="44" t="s">
        <v>93</v>
      </c>
      <c r="C96" s="458"/>
      <c r="D96" s="458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  <c r="AA96" s="459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</row>
    <row r="97" spans="2:42">
      <c r="B97" s="44" t="s">
        <v>94</v>
      </c>
      <c r="C97" s="458"/>
      <c r="D97" s="458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</row>
    <row r="98" spans="2:42">
      <c r="B98" s="44" t="s">
        <v>95</v>
      </c>
      <c r="C98" s="458"/>
      <c r="D98" s="458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</row>
    <row r="99" spans="2:42">
      <c r="B99" s="44" t="s">
        <v>96</v>
      </c>
      <c r="C99" s="458"/>
      <c r="D99" s="458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</row>
    <row r="100" spans="2:42">
      <c r="B100" s="44" t="s">
        <v>97</v>
      </c>
      <c r="C100" s="458"/>
      <c r="D100" s="458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</row>
    <row r="101" spans="2:42">
      <c r="B101" s="44" t="s">
        <v>98</v>
      </c>
      <c r="C101" s="458"/>
      <c r="D101" s="458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</row>
    <row r="102" spans="2:42">
      <c r="B102" s="44" t="s">
        <v>99</v>
      </c>
      <c r="C102" s="458"/>
      <c r="D102" s="458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  <c r="AA102" s="459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</row>
    <row r="103" spans="2:42">
      <c r="B103" s="44" t="s">
        <v>100</v>
      </c>
      <c r="C103" s="458"/>
      <c r="D103" s="458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</row>
    <row r="104" spans="2:42">
      <c r="B104" s="44" t="s">
        <v>101</v>
      </c>
      <c r="C104" s="458"/>
      <c r="D104" s="458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</row>
    <row r="105" spans="2:42">
      <c r="B105" s="44" t="s">
        <v>102</v>
      </c>
      <c r="C105" s="458"/>
      <c r="D105" s="458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  <c r="AE105" s="459"/>
      <c r="AF105" s="459"/>
      <c r="AG105" s="459"/>
      <c r="AH105" s="459"/>
      <c r="AI105" s="459"/>
      <c r="AJ105" s="459"/>
      <c r="AK105" s="459"/>
      <c r="AL105" s="459"/>
      <c r="AM105" s="459"/>
      <c r="AN105" s="459"/>
      <c r="AO105" s="459"/>
      <c r="AP105" s="459"/>
    </row>
    <row r="106" spans="2:42">
      <c r="B106" s="44" t="s">
        <v>103</v>
      </c>
      <c r="C106" s="458"/>
      <c r="D106" s="458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</row>
    <row r="107" spans="2:42">
      <c r="B107" s="44" t="s">
        <v>104</v>
      </c>
      <c r="C107" s="458"/>
      <c r="D107" s="458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  <c r="AA107" s="459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</row>
  </sheetData>
  <sheetProtection password="DFA1" sheet="1" selectLockedCells="1"/>
  <mergeCells count="125">
    <mergeCell ref="C52:D52"/>
    <mergeCell ref="E52:AP52"/>
    <mergeCell ref="A1:B1"/>
    <mergeCell ref="C46:D46"/>
    <mergeCell ref="E46:AP46"/>
    <mergeCell ref="C47:D47"/>
    <mergeCell ref="E47:AP47"/>
    <mergeCell ref="C48:D48"/>
    <mergeCell ref="E48:AP48"/>
    <mergeCell ref="C53:D53"/>
    <mergeCell ref="E53:AP53"/>
    <mergeCell ref="C54:D54"/>
    <mergeCell ref="E54:AP54"/>
    <mergeCell ref="C49:D49"/>
    <mergeCell ref="E49:AP49"/>
    <mergeCell ref="C50:D50"/>
    <mergeCell ref="E50:AP50"/>
    <mergeCell ref="C51:D51"/>
    <mergeCell ref="E51:AP51"/>
    <mergeCell ref="C55:D55"/>
    <mergeCell ref="E55:AP55"/>
    <mergeCell ref="C56:D56"/>
    <mergeCell ref="E56:AP56"/>
    <mergeCell ref="C57:D57"/>
    <mergeCell ref="E57:AP57"/>
    <mergeCell ref="C58:D58"/>
    <mergeCell ref="E58:AP58"/>
    <mergeCell ref="C59:D59"/>
    <mergeCell ref="E59:AP59"/>
    <mergeCell ref="C60:D60"/>
    <mergeCell ref="E60:AP60"/>
    <mergeCell ref="C61:D61"/>
    <mergeCell ref="E61:AP61"/>
    <mergeCell ref="C62:D62"/>
    <mergeCell ref="E62:AP62"/>
    <mergeCell ref="C63:D63"/>
    <mergeCell ref="E63:AP63"/>
    <mergeCell ref="C64:D64"/>
    <mergeCell ref="E64:AP64"/>
    <mergeCell ref="C65:D65"/>
    <mergeCell ref="E65:AP65"/>
    <mergeCell ref="C66:D66"/>
    <mergeCell ref="E66:AP66"/>
    <mergeCell ref="C67:D67"/>
    <mergeCell ref="E67:AP67"/>
    <mergeCell ref="C68:D68"/>
    <mergeCell ref="E68:AP68"/>
    <mergeCell ref="C69:D69"/>
    <mergeCell ref="E69:AP69"/>
    <mergeCell ref="C70:D70"/>
    <mergeCell ref="E70:AP70"/>
    <mergeCell ref="C71:D71"/>
    <mergeCell ref="E71:AP71"/>
    <mergeCell ref="C72:D72"/>
    <mergeCell ref="E72:AP72"/>
    <mergeCell ref="C73:D73"/>
    <mergeCell ref="E73:AP73"/>
    <mergeCell ref="C74:D74"/>
    <mergeCell ref="E74:AP74"/>
    <mergeCell ref="C75:D75"/>
    <mergeCell ref="E75:AP75"/>
    <mergeCell ref="C76:D76"/>
    <mergeCell ref="E76:AP76"/>
    <mergeCell ref="C77:D77"/>
    <mergeCell ref="E77:AP77"/>
    <mergeCell ref="C78:D78"/>
    <mergeCell ref="E78:AP78"/>
    <mergeCell ref="C79:D79"/>
    <mergeCell ref="E79:AP79"/>
    <mergeCell ref="C80:D80"/>
    <mergeCell ref="E80:AP80"/>
    <mergeCell ref="C81:D81"/>
    <mergeCell ref="E81:AP81"/>
    <mergeCell ref="C82:D82"/>
    <mergeCell ref="E82:AP82"/>
    <mergeCell ref="C83:D83"/>
    <mergeCell ref="E83:AP83"/>
    <mergeCell ref="C84:D84"/>
    <mergeCell ref="E84:AP84"/>
    <mergeCell ref="C85:D85"/>
    <mergeCell ref="E85:AP85"/>
    <mergeCell ref="C86:D86"/>
    <mergeCell ref="E86:AP86"/>
    <mergeCell ref="C87:D87"/>
    <mergeCell ref="E87:AP87"/>
    <mergeCell ref="C88:D88"/>
    <mergeCell ref="E88:AP88"/>
    <mergeCell ref="C89:D89"/>
    <mergeCell ref="E89:AP89"/>
    <mergeCell ref="C90:D90"/>
    <mergeCell ref="E90:AP90"/>
    <mergeCell ref="C91:D91"/>
    <mergeCell ref="E91:AP91"/>
    <mergeCell ref="C92:D92"/>
    <mergeCell ref="E92:AP92"/>
    <mergeCell ref="C93:D93"/>
    <mergeCell ref="E93:AP93"/>
    <mergeCell ref="C94:D94"/>
    <mergeCell ref="E94:AP94"/>
    <mergeCell ref="C95:D95"/>
    <mergeCell ref="E95:AP95"/>
    <mergeCell ref="C96:D96"/>
    <mergeCell ref="E96:AP96"/>
    <mergeCell ref="C97:D97"/>
    <mergeCell ref="E97:AP97"/>
    <mergeCell ref="C98:D98"/>
    <mergeCell ref="E98:AP98"/>
    <mergeCell ref="C99:D99"/>
    <mergeCell ref="E99:AP99"/>
    <mergeCell ref="C100:D100"/>
    <mergeCell ref="E100:AP100"/>
    <mergeCell ref="C101:D101"/>
    <mergeCell ref="E101:AP101"/>
    <mergeCell ref="C102:D102"/>
    <mergeCell ref="E102:AP102"/>
    <mergeCell ref="C106:D106"/>
    <mergeCell ref="E106:AP106"/>
    <mergeCell ref="C107:D107"/>
    <mergeCell ref="E107:AP107"/>
    <mergeCell ref="C103:D103"/>
    <mergeCell ref="E103:AP103"/>
    <mergeCell ref="C104:D104"/>
    <mergeCell ref="E104:AP104"/>
    <mergeCell ref="C105:D105"/>
    <mergeCell ref="E105:AP105"/>
  </mergeCells>
  <conditionalFormatting sqref="C3:C42 E3:E42 G3:G42">
    <cfRule type="cellIs" dxfId="52" priority="2" operator="equal">
      <formula>0</formula>
    </cfRule>
  </conditionalFormatting>
  <conditionalFormatting sqref="D3:D42 F3:F42 H3:L42">
    <cfRule type="cellIs" dxfId="51" priority="1" operator="equal">
      <formula>0</formula>
    </cfRule>
  </conditionalFormatting>
  <dataValidations count="1">
    <dataValidation type="list" allowBlank="1" showInputMessage="1" showErrorMessage="1" sqref="M3:DH42">
      <formula1>actitudes</formula1>
    </dataValidation>
  </dataValidations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EK104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48" sqref="H48"/>
    </sheetView>
  </sheetViews>
  <sheetFormatPr baseColWidth="10" defaultRowHeight="15"/>
  <cols>
    <col min="1" max="1" width="6.140625" style="104" customWidth="1"/>
    <col min="2" max="2" width="8.7109375" style="104" customWidth="1"/>
    <col min="3" max="3" width="32.7109375" style="104" customWidth="1"/>
    <col min="4" max="7" width="5.7109375" style="104" customWidth="1"/>
    <col min="8" max="8" width="4.7109375" style="105" customWidth="1"/>
    <col min="9" max="64" width="4.7109375" style="104" customWidth="1"/>
    <col min="65" max="66" width="4.28515625" style="104" customWidth="1"/>
    <col min="67" max="141" width="4.7109375" style="104" customWidth="1"/>
    <col min="142" max="16384" width="11.42578125" style="104"/>
  </cols>
  <sheetData>
    <row r="1" spans="1:141" ht="15" customHeight="1">
      <c r="B1" s="170"/>
      <c r="C1" s="171" t="str">
        <f>'1 Eval'!A1</f>
        <v>LENGUA CASTELLANA Y LITERATURA</v>
      </c>
      <c r="D1" s="473" t="str">
        <f>'1 Eval'!A3</f>
        <v>1º DE EDUCACIÓN PRIMARIA</v>
      </c>
      <c r="E1" s="473"/>
      <c r="F1" s="474"/>
      <c r="G1" s="106"/>
      <c r="H1" s="463" t="s">
        <v>132</v>
      </c>
      <c r="I1" s="464"/>
      <c r="J1" s="464"/>
      <c r="K1" s="464"/>
      <c r="L1" s="464"/>
      <c r="M1" s="464"/>
      <c r="N1" s="464"/>
      <c r="O1" s="465"/>
      <c r="P1" s="105"/>
      <c r="Q1" s="412" t="str">
        <f>Programacion!O1</f>
        <v>ESTÁNDARES DE APRENDIZAJE - CRITERIOS DE EVALUACIÓN</v>
      </c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4"/>
    </row>
    <row r="2" spans="1:141" ht="15.75" customHeight="1" thickBot="1">
      <c r="A2" s="107"/>
      <c r="B2" s="172"/>
      <c r="C2" s="173" t="str">
        <f>'1 Eval'!A2</f>
        <v>1ª EVALUACIÓN</v>
      </c>
      <c r="D2" s="475"/>
      <c r="E2" s="475"/>
      <c r="F2" s="476"/>
      <c r="H2" s="466"/>
      <c r="I2" s="467"/>
      <c r="J2" s="467"/>
      <c r="K2" s="467"/>
      <c r="L2" s="467"/>
      <c r="M2" s="467"/>
      <c r="N2" s="467"/>
      <c r="O2" s="468"/>
      <c r="P2" s="108"/>
      <c r="Q2" s="108">
        <v>1</v>
      </c>
      <c r="R2" s="109">
        <v>2</v>
      </c>
      <c r="S2" s="108">
        <v>3</v>
      </c>
      <c r="T2" s="109">
        <v>4</v>
      </c>
      <c r="U2" s="108">
        <v>5</v>
      </c>
      <c r="V2" s="109">
        <v>6</v>
      </c>
      <c r="W2" s="108">
        <v>7</v>
      </c>
      <c r="X2" s="109">
        <v>8</v>
      </c>
      <c r="Y2" s="108">
        <v>9</v>
      </c>
      <c r="Z2" s="109">
        <v>10</v>
      </c>
      <c r="AA2" s="108">
        <v>11</v>
      </c>
      <c r="AB2" s="109">
        <v>12</v>
      </c>
      <c r="AC2" s="108">
        <v>13</v>
      </c>
      <c r="AD2" s="109">
        <v>14</v>
      </c>
      <c r="AE2" s="108">
        <v>15</v>
      </c>
      <c r="AF2" s="109">
        <v>16</v>
      </c>
      <c r="AG2" s="108">
        <v>17</v>
      </c>
      <c r="AH2" s="109">
        <v>18</v>
      </c>
      <c r="AI2" s="108">
        <v>19</v>
      </c>
      <c r="AJ2" s="109">
        <v>20</v>
      </c>
      <c r="AK2" s="108">
        <v>21</v>
      </c>
      <c r="AL2" s="109">
        <v>22</v>
      </c>
      <c r="AM2" s="108">
        <v>23</v>
      </c>
      <c r="AN2" s="109">
        <v>24</v>
      </c>
      <c r="AO2" s="108">
        <v>25</v>
      </c>
      <c r="AP2" s="109">
        <v>26</v>
      </c>
      <c r="AQ2" s="108">
        <v>27</v>
      </c>
      <c r="AR2" s="109">
        <v>28</v>
      </c>
      <c r="AS2" s="108">
        <v>29</v>
      </c>
      <c r="AT2" s="109">
        <v>30</v>
      </c>
      <c r="AU2" s="108">
        <v>31</v>
      </c>
      <c r="AV2" s="109">
        <v>32</v>
      </c>
      <c r="AW2" s="108">
        <v>33</v>
      </c>
      <c r="AX2" s="109">
        <v>34</v>
      </c>
      <c r="AY2" s="108">
        <v>35</v>
      </c>
      <c r="AZ2" s="109">
        <v>36</v>
      </c>
      <c r="BA2" s="108">
        <v>37</v>
      </c>
      <c r="BB2" s="109">
        <v>38</v>
      </c>
      <c r="BC2" s="108">
        <v>39</v>
      </c>
      <c r="BD2" s="109">
        <v>40</v>
      </c>
      <c r="BE2" s="108">
        <v>41</v>
      </c>
      <c r="BF2" s="109">
        <v>42</v>
      </c>
      <c r="BG2" s="108">
        <v>43</v>
      </c>
      <c r="BH2" s="109">
        <v>44</v>
      </c>
      <c r="BI2" s="108">
        <v>45</v>
      </c>
      <c r="BJ2" s="109">
        <v>46</v>
      </c>
      <c r="BK2" s="108">
        <v>47</v>
      </c>
      <c r="BL2" s="109">
        <v>48</v>
      </c>
      <c r="BM2" s="108">
        <v>49</v>
      </c>
      <c r="BN2" s="109">
        <v>50</v>
      </c>
      <c r="BO2" s="108">
        <v>51</v>
      </c>
      <c r="BP2" s="109">
        <v>52</v>
      </c>
      <c r="BQ2" s="108">
        <v>53</v>
      </c>
      <c r="BR2" s="109">
        <v>54</v>
      </c>
      <c r="BS2" s="108">
        <v>55</v>
      </c>
      <c r="BT2" s="109">
        <v>56</v>
      </c>
      <c r="BU2" s="108">
        <v>57</v>
      </c>
      <c r="BV2" s="109">
        <v>58</v>
      </c>
      <c r="BW2" s="108">
        <v>59</v>
      </c>
      <c r="BX2" s="109">
        <v>60</v>
      </c>
      <c r="BY2" s="108">
        <v>61</v>
      </c>
      <c r="BZ2" s="109">
        <v>62</v>
      </c>
      <c r="CA2" s="108">
        <v>63</v>
      </c>
      <c r="CB2" s="109">
        <v>64</v>
      </c>
      <c r="CC2" s="108">
        <v>65</v>
      </c>
      <c r="CD2" s="109">
        <v>66</v>
      </c>
      <c r="CE2" s="108">
        <v>67</v>
      </c>
      <c r="CF2" s="109">
        <v>68</v>
      </c>
      <c r="CG2" s="108">
        <v>69</v>
      </c>
      <c r="CH2" s="109">
        <v>70</v>
      </c>
      <c r="CI2" s="108">
        <v>71</v>
      </c>
      <c r="CJ2" s="109">
        <v>72</v>
      </c>
      <c r="CK2" s="108">
        <v>73</v>
      </c>
      <c r="CL2" s="109">
        <v>74</v>
      </c>
      <c r="CM2" s="108">
        <v>75</v>
      </c>
      <c r="CN2" s="109">
        <v>76</v>
      </c>
      <c r="CO2" s="108">
        <v>77</v>
      </c>
      <c r="CP2" s="109">
        <v>78</v>
      </c>
      <c r="CQ2" s="108">
        <v>79</v>
      </c>
      <c r="CR2" s="109">
        <v>80</v>
      </c>
      <c r="CS2" s="108">
        <v>81</v>
      </c>
      <c r="CT2" s="109">
        <v>82</v>
      </c>
      <c r="CU2" s="108">
        <v>83</v>
      </c>
      <c r="CV2" s="109">
        <v>84</v>
      </c>
      <c r="CW2" s="108">
        <v>85</v>
      </c>
      <c r="CX2" s="109">
        <v>86</v>
      </c>
      <c r="CY2" s="108">
        <v>87</v>
      </c>
      <c r="CZ2" s="109">
        <v>88</v>
      </c>
      <c r="DA2" s="108">
        <v>89</v>
      </c>
      <c r="DB2" s="109">
        <v>90</v>
      </c>
      <c r="DC2" s="108">
        <v>91</v>
      </c>
      <c r="DD2" s="109">
        <v>92</v>
      </c>
      <c r="DE2" s="108">
        <v>93</v>
      </c>
      <c r="DF2" s="109">
        <v>94</v>
      </c>
      <c r="DG2" s="108">
        <v>95</v>
      </c>
      <c r="DH2" s="109">
        <v>96</v>
      </c>
      <c r="DI2" s="108">
        <v>97</v>
      </c>
      <c r="DJ2" s="109">
        <v>98</v>
      </c>
      <c r="DK2" s="108">
        <v>99</v>
      </c>
      <c r="DL2" s="310">
        <v>100</v>
      </c>
      <c r="DM2" s="311">
        <v>101</v>
      </c>
      <c r="DN2" s="310">
        <v>102</v>
      </c>
      <c r="DO2" s="311">
        <v>103</v>
      </c>
      <c r="DP2" s="310">
        <v>104</v>
      </c>
      <c r="DQ2" s="311">
        <v>105</v>
      </c>
      <c r="DR2" s="310">
        <v>106</v>
      </c>
      <c r="DS2" s="311">
        <v>107</v>
      </c>
      <c r="DT2" s="310">
        <v>108</v>
      </c>
      <c r="DU2" s="311">
        <v>109</v>
      </c>
      <c r="DV2" s="310">
        <v>110</v>
      </c>
      <c r="DW2" s="311">
        <v>111</v>
      </c>
      <c r="DX2" s="310">
        <v>112</v>
      </c>
      <c r="DY2" s="311">
        <v>113</v>
      </c>
      <c r="DZ2" s="310">
        <v>114</v>
      </c>
      <c r="EA2" s="311">
        <v>115</v>
      </c>
      <c r="EB2" s="310">
        <v>116</v>
      </c>
      <c r="EC2" s="311">
        <v>117</v>
      </c>
      <c r="ED2" s="310">
        <v>118</v>
      </c>
      <c r="EE2" s="311">
        <v>119</v>
      </c>
      <c r="EF2" s="310">
        <v>120</v>
      </c>
      <c r="EG2" s="311">
        <v>121</v>
      </c>
      <c r="EH2" s="310">
        <v>122</v>
      </c>
      <c r="EI2" s="311">
        <v>123</v>
      </c>
      <c r="EJ2" s="310">
        <v>124</v>
      </c>
      <c r="EK2" s="311">
        <v>125</v>
      </c>
    </row>
    <row r="3" spans="1:141" s="106" customFormat="1" ht="39.950000000000003" hidden="1" customHeight="1">
      <c r="A3" s="162"/>
      <c r="B3" s="159"/>
      <c r="C3" s="159"/>
      <c r="D3" s="159"/>
      <c r="E3" s="159"/>
      <c r="F3" s="111"/>
      <c r="G3" s="111"/>
      <c r="H3" s="163"/>
      <c r="I3" s="163"/>
      <c r="J3" s="163"/>
      <c r="K3" s="163"/>
      <c r="L3" s="163"/>
      <c r="M3" s="163"/>
      <c r="N3" s="163"/>
      <c r="O3" s="163"/>
      <c r="P3" s="164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</row>
    <row r="4" spans="1:141" s="160" customFormat="1" ht="260.10000000000002" customHeight="1" thickBot="1">
      <c r="D4" s="146"/>
      <c r="E4" s="146"/>
      <c r="F4" s="146"/>
      <c r="G4" s="146"/>
      <c r="H4" s="167" t="str">
        <f>IF(H5="","",Competencias!$B2)</f>
        <v>Competencia en comunicación lingüística</v>
      </c>
      <c r="I4" s="168" t="str">
        <f>IF(I5="","",Competencias!$B3)</f>
        <v>Competencia matemática y competencias básicas en ciencia y tecnología</v>
      </c>
      <c r="J4" s="168" t="str">
        <f>IF(J5="","",Competencias!$B4)</f>
        <v>Competencia digital</v>
      </c>
      <c r="K4" s="168" t="str">
        <f>IF(K5="","",Competencias!$B5)</f>
        <v>Competencia de Aprender a aprender</v>
      </c>
      <c r="L4" s="168" t="str">
        <f>IF(L5="","",Competencias!$B6)</f>
        <v>Competencias sociales y cívicas</v>
      </c>
      <c r="M4" s="168" t="str">
        <f>IF(M5="","",Competencias!$B7)</f>
        <v>Competencia de Sentido de iniciativa y espíritu emprendedor</v>
      </c>
      <c r="N4" s="168" t="str">
        <f>IF(N5="","",Competencias!$B8)</f>
        <v>Competencia de Conciencia y expresiones culturales</v>
      </c>
      <c r="O4" s="169" t="str">
        <f>IF(O5="","",Competencias!$B9)</f>
        <v/>
      </c>
      <c r="P4" s="161"/>
      <c r="Q4" s="166" t="str">
        <f ca="1">IF(INDIRECT("Estandares!B"&amp;Q2+2)=0,"",INDIRECT("Estandares!B"&amp;Q2+2))</f>
        <v xml:space="preserve">Participa en debates respetando las normas de intercambio comunicativo. </v>
      </c>
      <c r="R4" s="166" t="str">
        <f t="shared" ref="R4:BN4" ca="1" si="0">IF(INDIRECT("Estandares!B"&amp;R2+2)=0,"",INDIRECT("Estandares!B"&amp;R2+2))</f>
        <v>Se expresa respetuosamente hacia el resto de interlocutores.</v>
      </c>
      <c r="S4" s="166" t="str">
        <f t="shared" ca="1" si="0"/>
        <v xml:space="preserve">Distingue entre mensajes verbales y no verbales en situaciones de diálogo. </v>
      </c>
      <c r="T4" s="166" t="str">
        <f t="shared" ca="1" si="0"/>
        <v>Comprende el contenido de mensajes verbales y no verbales.</v>
      </c>
      <c r="U4" s="166" t="str">
        <f t="shared" ca="1" si="0"/>
        <v>Usa estrategias variadas de expresión</v>
      </c>
      <c r="V4" s="166" t="str">
        <f t="shared" ca="1" si="0"/>
        <v>Expresa sus ideas clara y organizadamente.</v>
      </c>
      <c r="W4" s="166" t="str">
        <f t="shared" ca="1" si="0"/>
        <v>Utiliza el lenguaje oral para comunicarse y aprender escuchando.</v>
      </c>
      <c r="X4" s="166" t="str">
        <f t="shared" ca="1" si="0"/>
        <v xml:space="preserve">Capta el sentido global de textos orales de uso habitual e identifica la información más relevante e ideas elementales. </v>
      </c>
      <c r="Y4" s="166" t="str">
        <f t="shared" ca="1" si="0"/>
        <v>Escucha y reconoce textos orales sencillos de la literatura infantil andaluza.</v>
      </c>
      <c r="Z4" s="166" t="str">
        <f t="shared" ca="1" si="0"/>
        <v>Lee textos breves apropiados a su edad, con pronunciación y entonación adecuada.</v>
      </c>
      <c r="AA4" s="166" t="str">
        <f t="shared" ca="1" si="0"/>
        <v/>
      </c>
      <c r="AB4" s="166" t="str">
        <f t="shared" ca="1" si="0"/>
        <v/>
      </c>
      <c r="AC4" s="166" t="str">
        <f t="shared" ca="1" si="0"/>
        <v/>
      </c>
      <c r="AD4" s="166" t="str">
        <f t="shared" ca="1" si="0"/>
        <v/>
      </c>
      <c r="AE4" s="166" t="str">
        <f t="shared" ca="1" si="0"/>
        <v/>
      </c>
      <c r="AF4" s="166" t="str">
        <f t="shared" ca="1" si="0"/>
        <v/>
      </c>
      <c r="AG4" s="166" t="str">
        <f t="shared" ca="1" si="0"/>
        <v/>
      </c>
      <c r="AH4" s="166" t="str">
        <f t="shared" ca="1" si="0"/>
        <v/>
      </c>
      <c r="AI4" s="166" t="str">
        <f t="shared" ca="1" si="0"/>
        <v/>
      </c>
      <c r="AJ4" s="166" t="str">
        <f t="shared" ca="1" si="0"/>
        <v/>
      </c>
      <c r="AK4" s="166" t="str">
        <f t="shared" ca="1" si="0"/>
        <v/>
      </c>
      <c r="AL4" s="166" t="str">
        <f t="shared" ca="1" si="0"/>
        <v/>
      </c>
      <c r="AM4" s="166" t="str">
        <f t="shared" ca="1" si="0"/>
        <v/>
      </c>
      <c r="AN4" s="166" t="str">
        <f t="shared" ca="1" si="0"/>
        <v/>
      </c>
      <c r="AO4" s="166" t="str">
        <f t="shared" ca="1" si="0"/>
        <v/>
      </c>
      <c r="AP4" s="166" t="str">
        <f t="shared" ca="1" si="0"/>
        <v/>
      </c>
      <c r="AQ4" s="166" t="str">
        <f t="shared" ca="1" si="0"/>
        <v/>
      </c>
      <c r="AR4" s="166" t="str">
        <f t="shared" ca="1" si="0"/>
        <v/>
      </c>
      <c r="AS4" s="166" t="str">
        <f t="shared" ca="1" si="0"/>
        <v/>
      </c>
      <c r="AT4" s="166" t="str">
        <f t="shared" ca="1" si="0"/>
        <v/>
      </c>
      <c r="AU4" s="166" t="str">
        <f t="shared" ca="1" si="0"/>
        <v/>
      </c>
      <c r="AV4" s="166" t="str">
        <f t="shared" ca="1" si="0"/>
        <v/>
      </c>
      <c r="AW4" s="166" t="str">
        <f t="shared" ca="1" si="0"/>
        <v/>
      </c>
      <c r="AX4" s="166" t="str">
        <f t="shared" ca="1" si="0"/>
        <v/>
      </c>
      <c r="AY4" s="166" t="str">
        <f t="shared" ca="1" si="0"/>
        <v/>
      </c>
      <c r="AZ4" s="166" t="str">
        <f t="shared" ca="1" si="0"/>
        <v/>
      </c>
      <c r="BA4" s="166" t="str">
        <f t="shared" ca="1" si="0"/>
        <v/>
      </c>
      <c r="BB4" s="166" t="str">
        <f t="shared" ca="1" si="0"/>
        <v/>
      </c>
      <c r="BC4" s="166" t="str">
        <f t="shared" ca="1" si="0"/>
        <v/>
      </c>
      <c r="BD4" s="166" t="str">
        <f t="shared" ca="1" si="0"/>
        <v/>
      </c>
      <c r="BE4" s="166" t="str">
        <f t="shared" ca="1" si="0"/>
        <v/>
      </c>
      <c r="BF4" s="166" t="str">
        <f t="shared" ca="1" si="0"/>
        <v/>
      </c>
      <c r="BG4" s="166" t="str">
        <f t="shared" ca="1" si="0"/>
        <v/>
      </c>
      <c r="BH4" s="166" t="str">
        <f t="shared" ca="1" si="0"/>
        <v/>
      </c>
      <c r="BI4" s="166" t="str">
        <f t="shared" ca="1" si="0"/>
        <v/>
      </c>
      <c r="BJ4" s="166" t="str">
        <f t="shared" ca="1" si="0"/>
        <v/>
      </c>
      <c r="BK4" s="166" t="str">
        <f t="shared" ca="1" si="0"/>
        <v/>
      </c>
      <c r="BL4" s="166" t="str">
        <f t="shared" ca="1" si="0"/>
        <v/>
      </c>
      <c r="BM4" s="166" t="str">
        <f t="shared" ca="1" si="0"/>
        <v/>
      </c>
      <c r="BN4" s="166" t="str">
        <f t="shared" ca="1" si="0"/>
        <v/>
      </c>
      <c r="BO4" s="166" t="str">
        <f t="shared" ref="BO4:DZ4" ca="1" si="1">IF(INDIRECT("Estandares!B"&amp;BO2+2)=0,"",INDIRECT("Estandares!B"&amp;BO2+2))</f>
        <v/>
      </c>
      <c r="BP4" s="166" t="str">
        <f t="shared" ca="1" si="1"/>
        <v/>
      </c>
      <c r="BQ4" s="166" t="str">
        <f t="shared" ca="1" si="1"/>
        <v/>
      </c>
      <c r="BR4" s="166" t="str">
        <f t="shared" ca="1" si="1"/>
        <v/>
      </c>
      <c r="BS4" s="166" t="str">
        <f t="shared" ca="1" si="1"/>
        <v/>
      </c>
      <c r="BT4" s="166" t="str">
        <f t="shared" ca="1" si="1"/>
        <v/>
      </c>
      <c r="BU4" s="166" t="str">
        <f t="shared" ca="1" si="1"/>
        <v/>
      </c>
      <c r="BV4" s="166" t="str">
        <f t="shared" ca="1" si="1"/>
        <v/>
      </c>
      <c r="BW4" s="166" t="str">
        <f t="shared" ca="1" si="1"/>
        <v/>
      </c>
      <c r="BX4" s="166" t="str">
        <f t="shared" ca="1" si="1"/>
        <v/>
      </c>
      <c r="BY4" s="166" t="str">
        <f t="shared" ca="1" si="1"/>
        <v/>
      </c>
      <c r="BZ4" s="166" t="str">
        <f t="shared" ca="1" si="1"/>
        <v/>
      </c>
      <c r="CA4" s="166" t="str">
        <f t="shared" ca="1" si="1"/>
        <v/>
      </c>
      <c r="CB4" s="166" t="str">
        <f t="shared" ca="1" si="1"/>
        <v/>
      </c>
      <c r="CC4" s="166" t="str">
        <f t="shared" ca="1" si="1"/>
        <v/>
      </c>
      <c r="CD4" s="166" t="str">
        <f t="shared" ca="1" si="1"/>
        <v/>
      </c>
      <c r="CE4" s="166" t="str">
        <f t="shared" ca="1" si="1"/>
        <v/>
      </c>
      <c r="CF4" s="166" t="str">
        <f t="shared" ca="1" si="1"/>
        <v/>
      </c>
      <c r="CG4" s="166" t="str">
        <f t="shared" ca="1" si="1"/>
        <v/>
      </c>
      <c r="CH4" s="166" t="str">
        <f t="shared" ca="1" si="1"/>
        <v/>
      </c>
      <c r="CI4" s="166" t="str">
        <f t="shared" ca="1" si="1"/>
        <v/>
      </c>
      <c r="CJ4" s="166" t="str">
        <f t="shared" ca="1" si="1"/>
        <v/>
      </c>
      <c r="CK4" s="166" t="str">
        <f t="shared" ca="1" si="1"/>
        <v/>
      </c>
      <c r="CL4" s="166" t="str">
        <f t="shared" ca="1" si="1"/>
        <v/>
      </c>
      <c r="CM4" s="166" t="str">
        <f t="shared" ca="1" si="1"/>
        <v/>
      </c>
      <c r="CN4" s="166" t="str">
        <f t="shared" ca="1" si="1"/>
        <v/>
      </c>
      <c r="CO4" s="166" t="str">
        <f t="shared" ca="1" si="1"/>
        <v/>
      </c>
      <c r="CP4" s="166" t="str">
        <f t="shared" ca="1" si="1"/>
        <v/>
      </c>
      <c r="CQ4" s="166" t="str">
        <f t="shared" ca="1" si="1"/>
        <v/>
      </c>
      <c r="CR4" s="166" t="str">
        <f t="shared" ca="1" si="1"/>
        <v/>
      </c>
      <c r="CS4" s="166" t="str">
        <f t="shared" ca="1" si="1"/>
        <v/>
      </c>
      <c r="CT4" s="166" t="str">
        <f t="shared" ca="1" si="1"/>
        <v/>
      </c>
      <c r="CU4" s="166" t="str">
        <f t="shared" ca="1" si="1"/>
        <v/>
      </c>
      <c r="CV4" s="166" t="str">
        <f t="shared" ca="1" si="1"/>
        <v/>
      </c>
      <c r="CW4" s="166" t="str">
        <f t="shared" ca="1" si="1"/>
        <v/>
      </c>
      <c r="CX4" s="166" t="str">
        <f t="shared" ca="1" si="1"/>
        <v/>
      </c>
      <c r="CY4" s="166" t="str">
        <f t="shared" ca="1" si="1"/>
        <v/>
      </c>
      <c r="CZ4" s="166" t="str">
        <f t="shared" ca="1" si="1"/>
        <v/>
      </c>
      <c r="DA4" s="166" t="str">
        <f t="shared" ca="1" si="1"/>
        <v/>
      </c>
      <c r="DB4" s="166" t="str">
        <f t="shared" ca="1" si="1"/>
        <v/>
      </c>
      <c r="DC4" s="166" t="str">
        <f t="shared" ca="1" si="1"/>
        <v/>
      </c>
      <c r="DD4" s="166" t="str">
        <f t="shared" ca="1" si="1"/>
        <v/>
      </c>
      <c r="DE4" s="166" t="str">
        <f t="shared" ca="1" si="1"/>
        <v/>
      </c>
      <c r="DF4" s="166" t="str">
        <f t="shared" ca="1" si="1"/>
        <v/>
      </c>
      <c r="DG4" s="166" t="str">
        <f t="shared" ca="1" si="1"/>
        <v/>
      </c>
      <c r="DH4" s="166" t="str">
        <f t="shared" ca="1" si="1"/>
        <v/>
      </c>
      <c r="DI4" s="166" t="str">
        <f t="shared" ca="1" si="1"/>
        <v/>
      </c>
      <c r="DJ4" s="166" t="str">
        <f t="shared" ca="1" si="1"/>
        <v/>
      </c>
      <c r="DK4" s="166" t="str">
        <f t="shared" ca="1" si="1"/>
        <v/>
      </c>
      <c r="DL4" s="166" t="str">
        <f t="shared" ca="1" si="1"/>
        <v/>
      </c>
      <c r="DM4" s="166" t="str">
        <f t="shared" ca="1" si="1"/>
        <v/>
      </c>
      <c r="DN4" s="166" t="str">
        <f t="shared" ca="1" si="1"/>
        <v/>
      </c>
      <c r="DO4" s="166" t="str">
        <f t="shared" ca="1" si="1"/>
        <v/>
      </c>
      <c r="DP4" s="166" t="str">
        <f t="shared" ca="1" si="1"/>
        <v/>
      </c>
      <c r="DQ4" s="166" t="str">
        <f t="shared" ca="1" si="1"/>
        <v/>
      </c>
      <c r="DR4" s="166" t="str">
        <f t="shared" ca="1" si="1"/>
        <v/>
      </c>
      <c r="DS4" s="166" t="str">
        <f t="shared" ca="1" si="1"/>
        <v/>
      </c>
      <c r="DT4" s="166" t="str">
        <f t="shared" ca="1" si="1"/>
        <v/>
      </c>
      <c r="DU4" s="166" t="str">
        <f t="shared" ca="1" si="1"/>
        <v/>
      </c>
      <c r="DV4" s="166" t="str">
        <f t="shared" ca="1" si="1"/>
        <v/>
      </c>
      <c r="DW4" s="166" t="str">
        <f t="shared" ca="1" si="1"/>
        <v/>
      </c>
      <c r="DX4" s="166" t="str">
        <f t="shared" ca="1" si="1"/>
        <v/>
      </c>
      <c r="DY4" s="166" t="str">
        <f t="shared" ca="1" si="1"/>
        <v/>
      </c>
      <c r="DZ4" s="166" t="str">
        <f t="shared" ca="1" si="1"/>
        <v/>
      </c>
      <c r="EA4" s="166" t="str">
        <f t="shared" ref="EA4:EK4" ca="1" si="2">IF(INDIRECT("Estandares!B"&amp;EA2+2)=0,"",INDIRECT("Estandares!B"&amp;EA2+2))</f>
        <v/>
      </c>
      <c r="EB4" s="166" t="str">
        <f t="shared" ca="1" si="2"/>
        <v/>
      </c>
      <c r="EC4" s="166" t="str">
        <f t="shared" ca="1" si="2"/>
        <v/>
      </c>
      <c r="ED4" s="166" t="str">
        <f t="shared" ca="1" si="2"/>
        <v/>
      </c>
      <c r="EE4" s="166" t="str">
        <f t="shared" ca="1" si="2"/>
        <v/>
      </c>
      <c r="EF4" s="166" t="str">
        <f t="shared" ca="1" si="2"/>
        <v/>
      </c>
      <c r="EG4" s="166" t="str">
        <f t="shared" ca="1" si="2"/>
        <v/>
      </c>
      <c r="EH4" s="166" t="str">
        <f t="shared" ca="1" si="2"/>
        <v/>
      </c>
      <c r="EI4" s="166" t="str">
        <f t="shared" ca="1" si="2"/>
        <v/>
      </c>
      <c r="EJ4" s="166" t="str">
        <f t="shared" ca="1" si="2"/>
        <v/>
      </c>
      <c r="EK4" s="166" t="str">
        <f t="shared" ca="1" si="2"/>
        <v/>
      </c>
    </row>
    <row r="5" spans="1:141" ht="39" customHeight="1">
      <c r="B5" s="117" t="s">
        <v>28</v>
      </c>
      <c r="C5" s="200" t="s">
        <v>116</v>
      </c>
      <c r="D5" s="201" t="s">
        <v>134</v>
      </c>
      <c r="E5" s="202" t="s">
        <v>117</v>
      </c>
      <c r="F5" s="202" t="s">
        <v>118</v>
      </c>
      <c r="G5" s="271" t="s">
        <v>119</v>
      </c>
      <c r="H5" s="272" t="str">
        <f>IF(Competencias!A2="","",Competencias!A2)</f>
        <v>CCL</v>
      </c>
      <c r="I5" s="273" t="str">
        <f>IF(Competencias!A3="","",Competencias!A3)</f>
        <v>CMCCT</v>
      </c>
      <c r="J5" s="273" t="str">
        <f>IF(Competencias!A4="","",Competencias!A4)</f>
        <v>CD</v>
      </c>
      <c r="K5" s="273" t="str">
        <f>IF(Competencias!A5="","",Competencias!A5)</f>
        <v>CAA</v>
      </c>
      <c r="L5" s="273" t="str">
        <f>IF(Competencias!A6="","",Competencias!A6)</f>
        <v>CSC</v>
      </c>
      <c r="M5" s="273" t="str">
        <f>IF(Competencias!A7="","",Competencias!A7)</f>
        <v>CSIEE</v>
      </c>
      <c r="N5" s="273" t="str">
        <f>IF(Competencias!A8="","",Competencias!A8)</f>
        <v>CCEC</v>
      </c>
      <c r="O5" s="274" t="str">
        <f>IF(Competencias!A9="","",Competencias!A9)</f>
        <v/>
      </c>
      <c r="P5" s="118"/>
      <c r="Q5" s="165" t="str">
        <f ca="1">IF(INDIRECT("Estandares!A"&amp;Q2+2)=0,"",INDIRECT("Estandares!A"&amp;Q2+2))</f>
        <v>1.1.</v>
      </c>
      <c r="R5" s="165" t="str">
        <f t="shared" ref="R5:BN5" ca="1" si="3">IF(INDIRECT("Estandares!A"&amp;R2+2)=0,"",INDIRECT("Estandares!A"&amp;R2+2))</f>
        <v>1.2.</v>
      </c>
      <c r="S5" s="165" t="str">
        <f t="shared" ca="1" si="3"/>
        <v>1.3.</v>
      </c>
      <c r="T5" s="165" t="str">
        <f t="shared" ca="1" si="3"/>
        <v>1.4.</v>
      </c>
      <c r="U5" s="165" t="str">
        <f t="shared" ca="1" si="3"/>
        <v>1.5.</v>
      </c>
      <c r="V5" s="165" t="str">
        <f t="shared" ca="1" si="3"/>
        <v>2.1.</v>
      </c>
      <c r="W5" s="165" t="str">
        <f t="shared" ca="1" si="3"/>
        <v>2.2.</v>
      </c>
      <c r="X5" s="165" t="str">
        <f t="shared" ca="1" si="3"/>
        <v>3.1.</v>
      </c>
      <c r="Y5" s="165" t="str">
        <f t="shared" ca="1" si="3"/>
        <v>4.1.</v>
      </c>
      <c r="Z5" s="165" t="str">
        <f t="shared" ca="1" si="3"/>
        <v>5.1.</v>
      </c>
      <c r="AA5" s="165" t="str">
        <f t="shared" ca="1" si="3"/>
        <v/>
      </c>
      <c r="AB5" s="165" t="str">
        <f t="shared" ca="1" si="3"/>
        <v/>
      </c>
      <c r="AC5" s="165" t="str">
        <f t="shared" ca="1" si="3"/>
        <v/>
      </c>
      <c r="AD5" s="165" t="str">
        <f t="shared" ca="1" si="3"/>
        <v/>
      </c>
      <c r="AE5" s="165" t="str">
        <f t="shared" ca="1" si="3"/>
        <v/>
      </c>
      <c r="AF5" s="165" t="str">
        <f t="shared" ca="1" si="3"/>
        <v/>
      </c>
      <c r="AG5" s="165" t="str">
        <f t="shared" ca="1" si="3"/>
        <v/>
      </c>
      <c r="AH5" s="165" t="str">
        <f t="shared" ca="1" si="3"/>
        <v/>
      </c>
      <c r="AI5" s="165" t="str">
        <f t="shared" ca="1" si="3"/>
        <v/>
      </c>
      <c r="AJ5" s="165" t="str">
        <f t="shared" ca="1" si="3"/>
        <v/>
      </c>
      <c r="AK5" s="165" t="str">
        <f t="shared" ca="1" si="3"/>
        <v/>
      </c>
      <c r="AL5" s="165" t="str">
        <f t="shared" ca="1" si="3"/>
        <v/>
      </c>
      <c r="AM5" s="165" t="str">
        <f t="shared" ca="1" si="3"/>
        <v/>
      </c>
      <c r="AN5" s="165" t="str">
        <f t="shared" ca="1" si="3"/>
        <v/>
      </c>
      <c r="AO5" s="165" t="str">
        <f t="shared" ca="1" si="3"/>
        <v/>
      </c>
      <c r="AP5" s="165" t="str">
        <f t="shared" ca="1" si="3"/>
        <v/>
      </c>
      <c r="AQ5" s="165" t="str">
        <f t="shared" ca="1" si="3"/>
        <v/>
      </c>
      <c r="AR5" s="165" t="str">
        <f t="shared" ca="1" si="3"/>
        <v/>
      </c>
      <c r="AS5" s="165" t="str">
        <f t="shared" ca="1" si="3"/>
        <v/>
      </c>
      <c r="AT5" s="165" t="str">
        <f t="shared" ca="1" si="3"/>
        <v/>
      </c>
      <c r="AU5" s="165" t="str">
        <f t="shared" ca="1" si="3"/>
        <v/>
      </c>
      <c r="AV5" s="165" t="str">
        <f t="shared" ca="1" si="3"/>
        <v/>
      </c>
      <c r="AW5" s="165" t="str">
        <f t="shared" ca="1" si="3"/>
        <v/>
      </c>
      <c r="AX5" s="165" t="str">
        <f t="shared" ca="1" si="3"/>
        <v/>
      </c>
      <c r="AY5" s="165" t="str">
        <f t="shared" ca="1" si="3"/>
        <v/>
      </c>
      <c r="AZ5" s="165" t="str">
        <f t="shared" ca="1" si="3"/>
        <v/>
      </c>
      <c r="BA5" s="165" t="str">
        <f t="shared" ca="1" si="3"/>
        <v/>
      </c>
      <c r="BB5" s="165" t="str">
        <f t="shared" ca="1" si="3"/>
        <v/>
      </c>
      <c r="BC5" s="165" t="str">
        <f t="shared" ca="1" si="3"/>
        <v/>
      </c>
      <c r="BD5" s="165" t="str">
        <f t="shared" ca="1" si="3"/>
        <v/>
      </c>
      <c r="BE5" s="165" t="str">
        <f t="shared" ca="1" si="3"/>
        <v/>
      </c>
      <c r="BF5" s="165" t="str">
        <f t="shared" ca="1" si="3"/>
        <v/>
      </c>
      <c r="BG5" s="165" t="str">
        <f t="shared" ca="1" si="3"/>
        <v/>
      </c>
      <c r="BH5" s="165" t="str">
        <f t="shared" ca="1" si="3"/>
        <v/>
      </c>
      <c r="BI5" s="165" t="str">
        <f t="shared" ca="1" si="3"/>
        <v/>
      </c>
      <c r="BJ5" s="165" t="str">
        <f t="shared" ca="1" si="3"/>
        <v/>
      </c>
      <c r="BK5" s="165" t="str">
        <f t="shared" ca="1" si="3"/>
        <v/>
      </c>
      <c r="BL5" s="165" t="str">
        <f t="shared" ca="1" si="3"/>
        <v/>
      </c>
      <c r="BM5" s="165" t="str">
        <f t="shared" ca="1" si="3"/>
        <v/>
      </c>
      <c r="BN5" s="165" t="str">
        <f t="shared" ca="1" si="3"/>
        <v/>
      </c>
      <c r="BO5" s="165" t="str">
        <f t="shared" ref="BO5:DZ5" ca="1" si="4">IF(INDIRECT("Estandares!A"&amp;BO2+2)=0,"",INDIRECT("Estandares!A"&amp;BO2+2))</f>
        <v/>
      </c>
      <c r="BP5" s="165" t="str">
        <f t="shared" ca="1" si="4"/>
        <v/>
      </c>
      <c r="BQ5" s="165" t="str">
        <f t="shared" ca="1" si="4"/>
        <v/>
      </c>
      <c r="BR5" s="165" t="str">
        <f t="shared" ca="1" si="4"/>
        <v/>
      </c>
      <c r="BS5" s="165" t="str">
        <f t="shared" ca="1" si="4"/>
        <v/>
      </c>
      <c r="BT5" s="165" t="str">
        <f t="shared" ca="1" si="4"/>
        <v/>
      </c>
      <c r="BU5" s="165" t="str">
        <f t="shared" ca="1" si="4"/>
        <v/>
      </c>
      <c r="BV5" s="165" t="str">
        <f t="shared" ca="1" si="4"/>
        <v/>
      </c>
      <c r="BW5" s="165" t="str">
        <f t="shared" ca="1" si="4"/>
        <v/>
      </c>
      <c r="BX5" s="165" t="str">
        <f t="shared" ca="1" si="4"/>
        <v/>
      </c>
      <c r="BY5" s="165" t="str">
        <f t="shared" ca="1" si="4"/>
        <v/>
      </c>
      <c r="BZ5" s="165" t="str">
        <f t="shared" ca="1" si="4"/>
        <v/>
      </c>
      <c r="CA5" s="165" t="str">
        <f t="shared" ca="1" si="4"/>
        <v/>
      </c>
      <c r="CB5" s="165" t="str">
        <f t="shared" ca="1" si="4"/>
        <v/>
      </c>
      <c r="CC5" s="165" t="str">
        <f t="shared" ca="1" si="4"/>
        <v/>
      </c>
      <c r="CD5" s="165" t="str">
        <f t="shared" ca="1" si="4"/>
        <v/>
      </c>
      <c r="CE5" s="165" t="str">
        <f t="shared" ca="1" si="4"/>
        <v/>
      </c>
      <c r="CF5" s="165" t="str">
        <f t="shared" ca="1" si="4"/>
        <v/>
      </c>
      <c r="CG5" s="165" t="str">
        <f t="shared" ca="1" si="4"/>
        <v/>
      </c>
      <c r="CH5" s="165" t="str">
        <f t="shared" ca="1" si="4"/>
        <v/>
      </c>
      <c r="CI5" s="165" t="str">
        <f t="shared" ca="1" si="4"/>
        <v/>
      </c>
      <c r="CJ5" s="165" t="str">
        <f t="shared" ca="1" si="4"/>
        <v/>
      </c>
      <c r="CK5" s="165" t="str">
        <f t="shared" ca="1" si="4"/>
        <v/>
      </c>
      <c r="CL5" s="165" t="str">
        <f t="shared" ca="1" si="4"/>
        <v/>
      </c>
      <c r="CM5" s="165" t="str">
        <f t="shared" ca="1" si="4"/>
        <v/>
      </c>
      <c r="CN5" s="165" t="str">
        <f t="shared" ca="1" si="4"/>
        <v/>
      </c>
      <c r="CO5" s="165" t="str">
        <f t="shared" ca="1" si="4"/>
        <v/>
      </c>
      <c r="CP5" s="165" t="str">
        <f t="shared" ca="1" si="4"/>
        <v/>
      </c>
      <c r="CQ5" s="165" t="str">
        <f t="shared" ca="1" si="4"/>
        <v/>
      </c>
      <c r="CR5" s="165" t="str">
        <f t="shared" ca="1" si="4"/>
        <v/>
      </c>
      <c r="CS5" s="165" t="str">
        <f t="shared" ca="1" si="4"/>
        <v/>
      </c>
      <c r="CT5" s="165" t="str">
        <f t="shared" ca="1" si="4"/>
        <v/>
      </c>
      <c r="CU5" s="165" t="str">
        <f t="shared" ca="1" si="4"/>
        <v/>
      </c>
      <c r="CV5" s="165" t="str">
        <f t="shared" ca="1" si="4"/>
        <v/>
      </c>
      <c r="CW5" s="165" t="str">
        <f t="shared" ca="1" si="4"/>
        <v/>
      </c>
      <c r="CX5" s="165" t="str">
        <f t="shared" ca="1" si="4"/>
        <v/>
      </c>
      <c r="CY5" s="165" t="str">
        <f t="shared" ca="1" si="4"/>
        <v/>
      </c>
      <c r="CZ5" s="165" t="str">
        <f t="shared" ca="1" si="4"/>
        <v/>
      </c>
      <c r="DA5" s="165" t="str">
        <f t="shared" ca="1" si="4"/>
        <v/>
      </c>
      <c r="DB5" s="165" t="str">
        <f t="shared" ca="1" si="4"/>
        <v/>
      </c>
      <c r="DC5" s="165" t="str">
        <f t="shared" ca="1" si="4"/>
        <v/>
      </c>
      <c r="DD5" s="165" t="str">
        <f t="shared" ca="1" si="4"/>
        <v/>
      </c>
      <c r="DE5" s="165" t="str">
        <f t="shared" ca="1" si="4"/>
        <v/>
      </c>
      <c r="DF5" s="165" t="str">
        <f t="shared" ca="1" si="4"/>
        <v/>
      </c>
      <c r="DG5" s="165" t="str">
        <f t="shared" ca="1" si="4"/>
        <v/>
      </c>
      <c r="DH5" s="165" t="str">
        <f t="shared" ca="1" si="4"/>
        <v/>
      </c>
      <c r="DI5" s="165" t="str">
        <f t="shared" ca="1" si="4"/>
        <v/>
      </c>
      <c r="DJ5" s="165" t="str">
        <f t="shared" ca="1" si="4"/>
        <v/>
      </c>
      <c r="DK5" s="165" t="str">
        <f t="shared" ca="1" si="4"/>
        <v/>
      </c>
      <c r="DL5" s="165" t="str">
        <f t="shared" ca="1" si="4"/>
        <v/>
      </c>
      <c r="DM5" s="165" t="str">
        <f t="shared" ca="1" si="4"/>
        <v/>
      </c>
      <c r="DN5" s="165" t="str">
        <f t="shared" ca="1" si="4"/>
        <v/>
      </c>
      <c r="DO5" s="165" t="str">
        <f t="shared" ca="1" si="4"/>
        <v/>
      </c>
      <c r="DP5" s="165" t="str">
        <f t="shared" ca="1" si="4"/>
        <v/>
      </c>
      <c r="DQ5" s="165" t="str">
        <f t="shared" ca="1" si="4"/>
        <v/>
      </c>
      <c r="DR5" s="165" t="str">
        <f t="shared" ca="1" si="4"/>
        <v/>
      </c>
      <c r="DS5" s="165" t="str">
        <f t="shared" ca="1" si="4"/>
        <v/>
      </c>
      <c r="DT5" s="165" t="str">
        <f t="shared" ca="1" si="4"/>
        <v/>
      </c>
      <c r="DU5" s="165" t="str">
        <f t="shared" ca="1" si="4"/>
        <v/>
      </c>
      <c r="DV5" s="165" t="str">
        <f t="shared" ca="1" si="4"/>
        <v/>
      </c>
      <c r="DW5" s="165" t="str">
        <f t="shared" ca="1" si="4"/>
        <v/>
      </c>
      <c r="DX5" s="165" t="str">
        <f t="shared" ca="1" si="4"/>
        <v/>
      </c>
      <c r="DY5" s="165" t="str">
        <f t="shared" ca="1" si="4"/>
        <v/>
      </c>
      <c r="DZ5" s="165" t="str">
        <f t="shared" ca="1" si="4"/>
        <v/>
      </c>
      <c r="EA5" s="165" t="str">
        <f t="shared" ref="EA5:EK5" ca="1" si="5">IF(INDIRECT("Estandares!A"&amp;EA2+2)=0,"",INDIRECT("Estandares!A"&amp;EA2+2))</f>
        <v/>
      </c>
      <c r="EB5" s="165" t="str">
        <f t="shared" ca="1" si="5"/>
        <v/>
      </c>
      <c r="EC5" s="165" t="str">
        <f t="shared" ca="1" si="5"/>
        <v/>
      </c>
      <c r="ED5" s="165" t="str">
        <f t="shared" ca="1" si="5"/>
        <v/>
      </c>
      <c r="EE5" s="165" t="str">
        <f t="shared" ca="1" si="5"/>
        <v/>
      </c>
      <c r="EF5" s="165" t="str">
        <f t="shared" ca="1" si="5"/>
        <v/>
      </c>
      <c r="EG5" s="165" t="str">
        <f t="shared" ca="1" si="5"/>
        <v/>
      </c>
      <c r="EH5" s="165" t="str">
        <f t="shared" ca="1" si="5"/>
        <v/>
      </c>
      <c r="EI5" s="165" t="str">
        <f t="shared" ca="1" si="5"/>
        <v/>
      </c>
      <c r="EJ5" s="165" t="str">
        <f t="shared" ca="1" si="5"/>
        <v/>
      </c>
      <c r="EK5" s="165" t="str">
        <f t="shared" ca="1" si="5"/>
        <v/>
      </c>
    </row>
    <row r="6" spans="1:141">
      <c r="B6" s="147" t="str">
        <f>IF('1 Eval'!A5="","",'1 Eval'!A5)</f>
        <v/>
      </c>
      <c r="C6" s="148" t="str">
        <f>IF('1 Eval'!B5="","",'1 Eval'!B5)</f>
        <v/>
      </c>
      <c r="D6" s="149" t="str">
        <f>IF('1 Eval'!D5="","",'1 Eval'!D5)</f>
        <v/>
      </c>
      <c r="E6" s="150" t="str">
        <f>D6</f>
        <v/>
      </c>
      <c r="F6" s="150" t="str">
        <f>IF(COUNT($H6:$O6)=0,"",SUM($H6:$O6)/COUNT($H6:$O6))</f>
        <v/>
      </c>
      <c r="G6" s="221" t="str">
        <f t="shared" ref="G6:G12" si="6">IF(COUNT($Q6:$BN6)=0,"",SUM($Q6:$EK6)/COUNT($Q6:$EK6))</f>
        <v/>
      </c>
      <c r="H6" s="275" t="str">
        <f>IF($C6="","",IF(SUM(Programacion!F$28:F$34)=0,"",IF(Programacion!F$28="",0,Programacion!F$28/SUM(Programacion!F$28:F$34)*'1 Eval'!$E5)+IF(Programacion!F$29="",0,Programacion!F$29/SUM(Programacion!F$28:F$34)*'1 Eval'!$F5)+IF(Programacion!F$30="",0,Programacion!F$30/SUM(Programacion!F$28:F$34)*'1 Eval'!$G5)+IF(Programacion!F$31="",0,Programacion!F$31/SUM(Programacion!F$28:F$34)*'1 Eval'!$H5)+IF(Programacion!F$32="",0,Programacion!F$32/SUM(Programacion!F$28:F$34)*'1 Eval'!$I5)+IF(Programacion!F$33="",0,Programacion!F$33/SUM(Programacion!F$28:F$34)*'1 Eval'!$J5)+IF(Programacion!F$34="",0,Programacion!F$34/SUM(Programacion!F$28:F$34)*'1 Eval'!$K5)))</f>
        <v/>
      </c>
      <c r="I6" s="270" t="str">
        <f>IF($C6="","",IF(SUM(Programacion!G$28:G$34)=0,"",IF(Programacion!G$28="",0,Programacion!G$28/SUM(Programacion!G$28:G$34)*'1 Eval'!$E5)+IF(Programacion!G$29="",0,Programacion!G$29/SUM(Programacion!G$28:G$34)*'1 Eval'!$F5)+IF(Programacion!G$30="",0,Programacion!G$30/SUM(Programacion!G$28:G$34)*'1 Eval'!$G5)+IF(Programacion!G$31="",0,Programacion!G$31/SUM(Programacion!G$28:G$34)*'1 Eval'!$H5)+IF(Programacion!G$32="",0,Programacion!G$32/SUM(Programacion!G$28:G$34)*'1 Eval'!$I5)+IF(Programacion!G$33="",0,Programacion!G$33/SUM(Programacion!G$28:G$34)*'1 Eval'!$J5)+IF(Programacion!G$34="",0,Programacion!G$34/SUM(Programacion!G$28:G$34)*'1 Eval'!$K5)))</f>
        <v/>
      </c>
      <c r="J6" s="270" t="str">
        <f>IF($C6="","",IF(SUM(Programacion!H$28:H$34)=0,"",IF(Programacion!H$28="",0,Programacion!H$28/SUM(Programacion!H$28:H$34)*'1 Eval'!$E5)+IF(Programacion!H$29="",0,Programacion!H$29/SUM(Programacion!H$28:H$34)*'1 Eval'!$F5)+IF(Programacion!H$30="",0,Programacion!H$30/SUM(Programacion!H$28:H$34)*'1 Eval'!$G5)+IF(Programacion!H$31="",0,Programacion!H$31/SUM(Programacion!H$28:H$34)*'1 Eval'!$H5)+IF(Programacion!H$32="",0,Programacion!H$32/SUM(Programacion!H$28:H$34)*'1 Eval'!$I5)+IF(Programacion!H$33="",0,Programacion!H$33/SUM(Programacion!H$28:H$34)*'1 Eval'!$J5)+IF(Programacion!H$34="",0,Programacion!H$34/SUM(Programacion!H$28:H$34)*'1 Eval'!$K5)))</f>
        <v/>
      </c>
      <c r="K6" s="270" t="str">
        <f>IF($C6="","",IF(SUM(Programacion!I$28:I$34)=0,"",IF(Programacion!I$28="",0,Programacion!I$28/SUM(Programacion!I$28:I$34)*'1 Eval'!$E5)+IF(Programacion!I$29="",0,Programacion!I$29/SUM(Programacion!I$28:I$34)*'1 Eval'!$F5)+IF(Programacion!I$30="",0,Programacion!I$30/SUM(Programacion!I$28:I$34)*'1 Eval'!$G5)+IF(Programacion!I$31="",0,Programacion!I$31/SUM(Programacion!I$28:I$34)*'1 Eval'!$H5)+IF(Programacion!I$32="",0,Programacion!I$32/SUM(Programacion!I$28:I$34)*'1 Eval'!$I5)+IF(Programacion!I$33="",0,Programacion!I$33/SUM(Programacion!I$28:I$34)*'1 Eval'!$J5)+IF(Programacion!I$34="",0,Programacion!I$34/SUM(Programacion!I$28:I$34)*'1 Eval'!$K5)))</f>
        <v/>
      </c>
      <c r="L6" s="270" t="str">
        <f>IF($C6="","",IF(SUM(Programacion!J$28:J$34)=0,"",IF(Programacion!J$28="",0,Programacion!J$28/SUM(Programacion!J$28:J$34)*'1 Eval'!$E5)+IF(Programacion!J$29="",0,Programacion!J$29/SUM(Programacion!J$28:J$34)*'1 Eval'!$F5)+IF(Programacion!J$30="",0,Programacion!J$30/SUM(Programacion!J$28:J$34)*'1 Eval'!$G5)+IF(Programacion!J$31="",0,Programacion!J$31/SUM(Programacion!J$28:J$34)*'1 Eval'!$H5)+IF(Programacion!J$32="",0,Programacion!J$32/SUM(Programacion!J$28:J$34)*'1 Eval'!$I5)+IF(Programacion!J$33="",0,Programacion!J$33/SUM(Programacion!J$28:J$34)*'1 Eval'!$J5)+IF(Programacion!J$34="",0,Programacion!J$34/SUM(Programacion!J$28:J$34)*'1 Eval'!$K5)))</f>
        <v/>
      </c>
      <c r="M6" s="270" t="str">
        <f>IF($C6="","",IF(SUM(Programacion!K$28:K$34)=0,"",IF(Programacion!K$28="",0,Programacion!K$28/SUM(Programacion!K$28:K$34)*'1 Eval'!$E5)+IF(Programacion!K$29="",0,Programacion!K$29/SUM(Programacion!K$28:K$34)*'1 Eval'!$F5)+IF(Programacion!K$30="",0,Programacion!K$30/SUM(Programacion!K$28:K$34)*'1 Eval'!$G5)+IF(Programacion!K$31="",0,Programacion!K$31/SUM(Programacion!K$28:K$34)*'1 Eval'!$H5)+IF(Programacion!K$32="",0,Programacion!K$32/SUM(Programacion!K$28:K$34)*'1 Eval'!$I5)+IF(Programacion!K$33="",0,Programacion!K$33/SUM(Programacion!K$28:K$34)*'1 Eval'!$J5)+IF(Programacion!K$34="",0,Programacion!K$34/SUM(Programacion!K$28:K$34)*'1 Eval'!$K5)))</f>
        <v/>
      </c>
      <c r="N6" s="270" t="str">
        <f>IF($C6="","",IF(SUM(Programacion!L$28:L$34)=0,"",IF(Programacion!L$28="",0,Programacion!L$28/SUM(Programacion!L$28:L$34)*'1 Eval'!$E5)+IF(Programacion!L$29="",0,Programacion!L$29/SUM(Programacion!L$28:L$34)*'1 Eval'!$F5)+IF(Programacion!L$30="",0,Programacion!L$30/SUM(Programacion!L$28:L$34)*'1 Eval'!$G5)+IF(Programacion!L$31="",0,Programacion!L$31/SUM(Programacion!L$28:L$34)*'1 Eval'!$H5)+IF(Programacion!L$32="",0,Programacion!L$32/SUM(Programacion!L$28:L$34)*'1 Eval'!$I5)+IF(Programacion!L$33="",0,Programacion!L$33/SUM(Programacion!L$28:L$34)*'1 Eval'!$J5)+IF(Programacion!L$34="",0,Programacion!L$34/SUM(Programacion!L$28:L$34)*'1 Eval'!$K5)))</f>
        <v/>
      </c>
      <c r="O6" s="276" t="str">
        <f>IF($C6="","",IF(SUM(Programacion!M$28:M$34)=0,"",IF(Programacion!M$28="",0,Programacion!M$28/SUM(Programacion!M$28:M$34)*'1 Eval'!$E5)+IF(Programacion!M$29="",0,Programacion!M$29/SUM(Programacion!M$28:M$34)*'1 Eval'!$F5)+IF(Programacion!M$30="",0,Programacion!M$30/SUM(Programacion!M$28:M$34)*'1 Eval'!$G5)+IF(Programacion!M$31="",0,Programacion!M$31/SUM(Programacion!M$28:M$34)*'1 Eval'!$H5)+IF(Programacion!M$32="",0,Programacion!M$32/SUM(Programacion!M$28:M$34)*'1 Eval'!$I5)+IF(Programacion!M$33="",0,Programacion!M$33/SUM(Programacion!M$28:M$34)*'1 Eval'!$J5)+IF(Programacion!M$34="",0,Programacion!M$34/SUM(Programacion!M$28:M$34)*'1 Eval'!$K5)))</f>
        <v/>
      </c>
      <c r="P6" s="227">
        <v>6</v>
      </c>
      <c r="Q6" s="151" t="str">
        <f>IF($C6="","",IF(SUM(Programacion!O$28:O$34)=0,"",IF(Programacion!O$28="",0,Programacion!O$28/SUM(Programacion!O$28:O$34)*'1 Eval'!$E5)+IF(Programacion!O$29="",0,Programacion!O$29/SUM(Programacion!O$28:O$34)*'1 Eval'!$F5)+IF(Programacion!O$30="",0,Programacion!O$30/SUM(Programacion!O$28:O$34)*'1 Eval'!$G5)+IF(Programacion!O$31="",0,Programacion!O$31/SUM(Programacion!O$28:O$34)*'1 Eval'!$H5)+IF(Programacion!O$32="",0,Programacion!O$32/SUM(Programacion!O$28:O$34)*'1 Eval'!$I5)+IF(Programacion!O$33="",0,Programacion!O$33/SUM(Programacion!O$28:O$34)*'1 Eval'!$J5)+IF(Programacion!O$34="",0,Programacion!O$34/SUM(Programacion!O$28:O$34)*'1 Eval'!$K5)))</f>
        <v/>
      </c>
      <c r="R6" s="151" t="str">
        <f>IF($C6="","",IF(SUM(Programacion!P$28:P$34)=0,"",IF(Programacion!P$28="",0,Programacion!P$28/SUM(Programacion!P$28:P$34)*'1 Eval'!$E5)+IF(Programacion!P$29="",0,Programacion!P$29/SUM(Programacion!P$28:P$34)*'1 Eval'!$F5)+IF(Programacion!P$30="",0,Programacion!P$30/SUM(Programacion!P$28:P$34)*'1 Eval'!$G5)+IF(Programacion!P$31="",0,Programacion!P$31/SUM(Programacion!P$28:P$34)*'1 Eval'!$H5)+IF(Programacion!P$32="",0,Programacion!P$32/SUM(Programacion!P$28:P$34)*'1 Eval'!$I5)+IF(Programacion!P$33="",0,Programacion!P$33/SUM(Programacion!P$28:P$34)*'1 Eval'!$J5)+IF(Programacion!P$34="",0,Programacion!P$34/SUM(Programacion!P$28:P$34)*'1 Eval'!$K5)))</f>
        <v/>
      </c>
      <c r="S6" s="151" t="str">
        <f>IF($C6="","",IF(SUM(Programacion!Q$28:Q$34)=0,"",IF(Programacion!Q$28="",0,Programacion!Q$28/SUM(Programacion!Q$28:Q$34)*'1 Eval'!$E5)+IF(Programacion!Q$29="",0,Programacion!Q$29/SUM(Programacion!Q$28:Q$34)*'1 Eval'!$F5)+IF(Programacion!Q$30="",0,Programacion!Q$30/SUM(Programacion!Q$28:Q$34)*'1 Eval'!$G5)+IF(Programacion!Q$31="",0,Programacion!Q$31/SUM(Programacion!Q$28:Q$34)*'1 Eval'!$H5)+IF(Programacion!Q$32="",0,Programacion!Q$32/SUM(Programacion!Q$28:Q$34)*'1 Eval'!$I5)+IF(Programacion!Q$33="",0,Programacion!Q$33/SUM(Programacion!Q$28:Q$34)*'1 Eval'!$J5)+IF(Programacion!Q$34="",0,Programacion!Q$34/SUM(Programacion!Q$28:Q$34)*'1 Eval'!$K5)))</f>
        <v/>
      </c>
      <c r="T6" s="151" t="str">
        <f>IF($C6="","",IF(SUM(Programacion!R$28:R$34)=0,"",IF(Programacion!R$28="",0,Programacion!R$28/SUM(Programacion!R$28:R$34)*'1 Eval'!$E5)+IF(Programacion!R$29="",0,Programacion!R$29/SUM(Programacion!R$28:R$34)*'1 Eval'!$F5)+IF(Programacion!R$30="",0,Programacion!R$30/SUM(Programacion!R$28:R$34)*'1 Eval'!$G5)+IF(Programacion!R$31="",0,Programacion!R$31/SUM(Programacion!R$28:R$34)*'1 Eval'!$H5)+IF(Programacion!R$32="",0,Programacion!R$32/SUM(Programacion!R$28:R$34)*'1 Eval'!$I5)+IF(Programacion!R$33="",0,Programacion!R$33/SUM(Programacion!R$28:R$34)*'1 Eval'!$J5)+IF(Programacion!R$34="",0,Programacion!R$34/SUM(Programacion!R$28:R$34)*'1 Eval'!$K5)))</f>
        <v/>
      </c>
      <c r="U6" s="151" t="str">
        <f>IF($C6="","",IF(SUM(Programacion!S$28:S$34)=0,"",IF(Programacion!S$28="",0,Programacion!S$28/SUM(Programacion!S$28:S$34)*'1 Eval'!$E5)+IF(Programacion!S$29="",0,Programacion!S$29/SUM(Programacion!S$28:S$34)*'1 Eval'!$F5)+IF(Programacion!S$30="",0,Programacion!S$30/SUM(Programacion!S$28:S$34)*'1 Eval'!$G5)+IF(Programacion!S$31="",0,Programacion!S$31/SUM(Programacion!S$28:S$34)*'1 Eval'!$H5)+IF(Programacion!S$32="",0,Programacion!S$32/SUM(Programacion!S$28:S$34)*'1 Eval'!$I5)+IF(Programacion!S$33="",0,Programacion!S$33/SUM(Programacion!S$28:S$34)*'1 Eval'!$J5)+IF(Programacion!S$34="",0,Programacion!S$34/SUM(Programacion!S$28:S$34)*'1 Eval'!$K5)))</f>
        <v/>
      </c>
      <c r="V6" s="151" t="str">
        <f>IF($C6="","",IF(SUM(Programacion!T$28:T$34)=0,"",IF(Programacion!T$28="",0,Programacion!T$28/SUM(Programacion!T$28:T$34)*'1 Eval'!$E5)+IF(Programacion!T$29="",0,Programacion!T$29/SUM(Programacion!T$28:T$34)*'1 Eval'!$F5)+IF(Programacion!T$30="",0,Programacion!T$30/SUM(Programacion!T$28:T$34)*'1 Eval'!$G5)+IF(Programacion!T$31="",0,Programacion!T$31/SUM(Programacion!T$28:T$34)*'1 Eval'!$H5)+IF(Programacion!T$32="",0,Programacion!T$32/SUM(Programacion!T$28:T$34)*'1 Eval'!$I5)+IF(Programacion!T$33="",0,Programacion!T$33/SUM(Programacion!T$28:T$34)*'1 Eval'!$J5)+IF(Programacion!T$34="",0,Programacion!T$34/SUM(Programacion!T$28:T$34)*'1 Eval'!$K5)))</f>
        <v/>
      </c>
      <c r="W6" s="151" t="str">
        <f>IF($C6="","",IF(SUM(Programacion!U$28:U$34)=0,"",IF(Programacion!U$28="",0,Programacion!U$28/SUM(Programacion!U$28:U$34)*'1 Eval'!$E5)+IF(Programacion!U$29="",0,Programacion!U$29/SUM(Programacion!U$28:U$34)*'1 Eval'!$F5)+IF(Programacion!U$30="",0,Programacion!U$30/SUM(Programacion!U$28:U$34)*'1 Eval'!$G5)+IF(Programacion!U$31="",0,Programacion!U$31/SUM(Programacion!U$28:U$34)*'1 Eval'!$H5)+IF(Programacion!U$32="",0,Programacion!U$32/SUM(Programacion!U$28:U$34)*'1 Eval'!$I5)+IF(Programacion!U$33="",0,Programacion!U$33/SUM(Programacion!U$28:U$34)*'1 Eval'!$J5)+IF(Programacion!U$34="",0,Programacion!U$34/SUM(Programacion!U$28:U$34)*'1 Eval'!$K5)))</f>
        <v/>
      </c>
      <c r="X6" s="151" t="str">
        <f>IF($C6="","",IF(SUM(Programacion!V$28:V$34)=0,"",IF(Programacion!V$28="",0,Programacion!V$28/SUM(Programacion!V$28:V$34)*'1 Eval'!$E5)+IF(Programacion!V$29="",0,Programacion!V$29/SUM(Programacion!V$28:V$34)*'1 Eval'!$F5)+IF(Programacion!V$30="",0,Programacion!V$30/SUM(Programacion!V$28:V$34)*'1 Eval'!$G5)+IF(Programacion!V$31="",0,Programacion!V$31/SUM(Programacion!V$28:V$34)*'1 Eval'!$H5)+IF(Programacion!V$32="",0,Programacion!V$32/SUM(Programacion!V$28:V$34)*'1 Eval'!$I5)+IF(Programacion!V$33="",0,Programacion!V$33/SUM(Programacion!V$28:V$34)*'1 Eval'!$J5)+IF(Programacion!V$34="",0,Programacion!V$34/SUM(Programacion!V$28:V$34)*'1 Eval'!$K5)))</f>
        <v/>
      </c>
      <c r="Y6" s="151" t="str">
        <f>IF($C6="","",IF(SUM(Programacion!W$28:W$34)=0,"",IF(Programacion!W$28="",0,Programacion!W$28/SUM(Programacion!W$28:W$34)*'1 Eval'!$E5)+IF(Programacion!W$29="",0,Programacion!W$29/SUM(Programacion!W$28:W$34)*'1 Eval'!$F5)+IF(Programacion!W$30="",0,Programacion!W$30/SUM(Programacion!W$28:W$34)*'1 Eval'!$G5)+IF(Programacion!W$31="",0,Programacion!W$31/SUM(Programacion!W$28:W$34)*'1 Eval'!$H5)+IF(Programacion!W$32="",0,Programacion!W$32/SUM(Programacion!W$28:W$34)*'1 Eval'!$I5)+IF(Programacion!W$33="",0,Programacion!W$33/SUM(Programacion!W$28:W$34)*'1 Eval'!$J5)+IF(Programacion!W$34="",0,Programacion!W$34/SUM(Programacion!W$28:W$34)*'1 Eval'!$K5)))</f>
        <v/>
      </c>
      <c r="Z6" s="151" t="str">
        <f>IF($C6="","",IF(SUM(Programacion!X$28:X$34)=0,"",IF(Programacion!X$28="",0,Programacion!X$28/SUM(Programacion!X$28:X$34)*'1 Eval'!$E5)+IF(Programacion!X$29="",0,Programacion!X$29/SUM(Programacion!X$28:X$34)*'1 Eval'!$F5)+IF(Programacion!X$30="",0,Programacion!X$30/SUM(Programacion!X$28:X$34)*'1 Eval'!$G5)+IF(Programacion!X$31="",0,Programacion!X$31/SUM(Programacion!X$28:X$34)*'1 Eval'!$H5)+IF(Programacion!X$32="",0,Programacion!X$32/SUM(Programacion!X$28:X$34)*'1 Eval'!$I5)+IF(Programacion!X$33="",0,Programacion!X$33/SUM(Programacion!X$28:X$34)*'1 Eval'!$J5)+IF(Programacion!X$34="",0,Programacion!X$34/SUM(Programacion!X$28:X$34)*'1 Eval'!$K5)))</f>
        <v/>
      </c>
      <c r="AA6" s="151" t="str">
        <f>IF($C6="","",IF(SUM(Programacion!Y$28:Y$34)=0,"",IF(Programacion!Y$28="",0,Programacion!Y$28/SUM(Programacion!Y$28:Y$34)*'1 Eval'!$E5)+IF(Programacion!Y$29="",0,Programacion!Y$29/SUM(Programacion!Y$28:Y$34)*'1 Eval'!$F5)+IF(Programacion!Y$30="",0,Programacion!Y$30/SUM(Programacion!Y$28:Y$34)*'1 Eval'!$G5)+IF(Programacion!Y$31="",0,Programacion!Y$31/SUM(Programacion!Y$28:Y$34)*'1 Eval'!$H5)+IF(Programacion!Y$32="",0,Programacion!Y$32/SUM(Programacion!Y$28:Y$34)*'1 Eval'!$I5)+IF(Programacion!Y$33="",0,Programacion!Y$33/SUM(Programacion!Y$28:Y$34)*'1 Eval'!$J5)+IF(Programacion!Y$34="",0,Programacion!Y$34/SUM(Programacion!Y$28:Y$34)*'1 Eval'!$K5)))</f>
        <v/>
      </c>
      <c r="AB6" s="151" t="str">
        <f>IF($C6="","",IF(SUM(Programacion!Z$28:Z$34)=0,"",IF(Programacion!Z$28="",0,Programacion!Z$28/SUM(Programacion!Z$28:Z$34)*'1 Eval'!$E5)+IF(Programacion!Z$29="",0,Programacion!Z$29/SUM(Programacion!Z$28:Z$34)*'1 Eval'!$F5)+IF(Programacion!Z$30="",0,Programacion!Z$30/SUM(Programacion!Z$28:Z$34)*'1 Eval'!$G5)+IF(Programacion!Z$31="",0,Programacion!Z$31/SUM(Programacion!Z$28:Z$34)*'1 Eval'!$H5)+IF(Programacion!Z$32="",0,Programacion!Z$32/SUM(Programacion!Z$28:Z$34)*'1 Eval'!$I5)+IF(Programacion!Z$33="",0,Programacion!Z$33/SUM(Programacion!Z$28:Z$34)*'1 Eval'!$J5)+IF(Programacion!Z$34="",0,Programacion!Z$34/SUM(Programacion!Z$28:Z$34)*'1 Eval'!$K5)))</f>
        <v/>
      </c>
      <c r="AC6" s="151" t="str">
        <f>IF($C6="","",IF(SUM(Programacion!AA$28:AA$34)=0,"",IF(Programacion!AA$28="",0,Programacion!AA$28/SUM(Programacion!AA$28:AA$34)*'1 Eval'!$E5)+IF(Programacion!AA$29="",0,Programacion!AA$29/SUM(Programacion!AA$28:AA$34)*'1 Eval'!$F5)+IF(Programacion!AA$30="",0,Programacion!AA$30/SUM(Programacion!AA$28:AA$34)*'1 Eval'!$G5)+IF(Programacion!AA$31="",0,Programacion!AA$31/SUM(Programacion!AA$28:AA$34)*'1 Eval'!$H5)+IF(Programacion!AA$32="",0,Programacion!AA$32/SUM(Programacion!AA$28:AA$34)*'1 Eval'!$I5)+IF(Programacion!AA$33="",0,Programacion!AA$33/SUM(Programacion!AA$28:AA$34)*'1 Eval'!$J5)+IF(Programacion!AA$34="",0,Programacion!AA$34/SUM(Programacion!AA$28:AA$34)*'1 Eval'!$K5)))</f>
        <v/>
      </c>
      <c r="AD6" s="151" t="str">
        <f>IF($C6="","",IF(SUM(Programacion!AB$28:AB$34)=0,"",IF(Programacion!AB$28="",0,Programacion!AB$28/SUM(Programacion!AB$28:AB$34)*'1 Eval'!$E5)+IF(Programacion!AB$29="",0,Programacion!AB$29/SUM(Programacion!AB$28:AB$34)*'1 Eval'!$F5)+IF(Programacion!AB$30="",0,Programacion!AB$30/SUM(Programacion!AB$28:AB$34)*'1 Eval'!$G5)+IF(Programacion!AB$31="",0,Programacion!AB$31/SUM(Programacion!AB$28:AB$34)*'1 Eval'!$H5)+IF(Programacion!AB$32="",0,Programacion!AB$32/SUM(Programacion!AB$28:AB$34)*'1 Eval'!$I5)+IF(Programacion!AB$33="",0,Programacion!AB$33/SUM(Programacion!AB$28:AB$34)*'1 Eval'!$J5)+IF(Programacion!AB$34="",0,Programacion!AB$34/SUM(Programacion!AB$28:AB$34)*'1 Eval'!$K5)))</f>
        <v/>
      </c>
      <c r="AE6" s="151" t="str">
        <f>IF($C6="","",IF(SUM(Programacion!AC$28:AC$34)=0,"",IF(Programacion!AC$28="",0,Programacion!AC$28/SUM(Programacion!AC$28:AC$34)*'1 Eval'!$E5)+IF(Programacion!AC$29="",0,Programacion!AC$29/SUM(Programacion!AC$28:AC$34)*'1 Eval'!$F5)+IF(Programacion!AC$30="",0,Programacion!AC$30/SUM(Programacion!AC$28:AC$34)*'1 Eval'!$G5)+IF(Programacion!AC$31="",0,Programacion!AC$31/SUM(Programacion!AC$28:AC$34)*'1 Eval'!$H5)+IF(Programacion!AC$32="",0,Programacion!AC$32/SUM(Programacion!AC$28:AC$34)*'1 Eval'!$I5)+IF(Programacion!AC$33="",0,Programacion!AC$33/SUM(Programacion!AC$28:AC$34)*'1 Eval'!$J5)+IF(Programacion!AC$34="",0,Programacion!AC$34/SUM(Programacion!AC$28:AC$34)*'1 Eval'!$K5)))</f>
        <v/>
      </c>
      <c r="AF6" s="151" t="str">
        <f>IF($C6="","",IF(SUM(Programacion!AD$28:AD$34)=0,"",IF(Programacion!AD$28="",0,Programacion!AD$28/SUM(Programacion!AD$28:AD$34)*'1 Eval'!$E5)+IF(Programacion!AD$29="",0,Programacion!AD$29/SUM(Programacion!AD$28:AD$34)*'1 Eval'!$F5)+IF(Programacion!AD$30="",0,Programacion!AD$30/SUM(Programacion!AD$28:AD$34)*'1 Eval'!$G5)+IF(Programacion!AD$31="",0,Programacion!AD$31/SUM(Programacion!AD$28:AD$34)*'1 Eval'!$H5)+IF(Programacion!AD$32="",0,Programacion!AD$32/SUM(Programacion!AD$28:AD$34)*'1 Eval'!$I5)+IF(Programacion!AD$33="",0,Programacion!AD$33/SUM(Programacion!AD$28:AD$34)*'1 Eval'!$J5)+IF(Programacion!AD$34="",0,Programacion!AD$34/SUM(Programacion!AD$28:AD$34)*'1 Eval'!$K5)))</f>
        <v/>
      </c>
      <c r="AG6" s="151" t="str">
        <f>IF($C6="","",IF(SUM(Programacion!AE$28:AE$34)=0,"",IF(Programacion!AE$28="",0,Programacion!AE$28/SUM(Programacion!AE$28:AE$34)*'1 Eval'!$E5)+IF(Programacion!AE$29="",0,Programacion!AE$29/SUM(Programacion!AE$28:AE$34)*'1 Eval'!$F5)+IF(Programacion!AE$30="",0,Programacion!AE$30/SUM(Programacion!AE$28:AE$34)*'1 Eval'!$G5)+IF(Programacion!AE$31="",0,Programacion!AE$31/SUM(Programacion!AE$28:AE$34)*'1 Eval'!$H5)+IF(Programacion!AE$32="",0,Programacion!AE$32/SUM(Programacion!AE$28:AE$34)*'1 Eval'!$I5)+IF(Programacion!AE$33="",0,Programacion!AE$33/SUM(Programacion!AE$28:AE$34)*'1 Eval'!$J5)+IF(Programacion!AE$34="",0,Programacion!AE$34/SUM(Programacion!AE$28:AE$34)*'1 Eval'!$K5)))</f>
        <v/>
      </c>
      <c r="AH6" s="151" t="str">
        <f>IF($C6="","",IF(SUM(Programacion!AF$28:AF$34)=0,"",IF(Programacion!AF$28="",0,Programacion!AF$28/SUM(Programacion!AF$28:AF$34)*'1 Eval'!$E5)+IF(Programacion!AF$29="",0,Programacion!AF$29/SUM(Programacion!AF$28:AF$34)*'1 Eval'!$F5)+IF(Programacion!AF$30="",0,Programacion!AF$30/SUM(Programacion!AF$28:AF$34)*'1 Eval'!$G5)+IF(Programacion!AF$31="",0,Programacion!AF$31/SUM(Programacion!AF$28:AF$34)*'1 Eval'!$H5)+IF(Programacion!AF$32="",0,Programacion!AF$32/SUM(Programacion!AF$28:AF$34)*'1 Eval'!$I5)+IF(Programacion!AF$33="",0,Programacion!AF$33/SUM(Programacion!AF$28:AF$34)*'1 Eval'!$J5)+IF(Programacion!AF$34="",0,Programacion!AF$34/SUM(Programacion!AF$28:AF$34)*'1 Eval'!$K5)))</f>
        <v/>
      </c>
      <c r="AI6" s="151" t="str">
        <f>IF($C6="","",IF(SUM(Programacion!AG$28:AG$34)=0,"",IF(Programacion!AG$28="",0,Programacion!AG$28/SUM(Programacion!AG$28:AG$34)*'1 Eval'!$E5)+IF(Programacion!AG$29="",0,Programacion!AG$29/SUM(Programacion!AG$28:AG$34)*'1 Eval'!$F5)+IF(Programacion!AG$30="",0,Programacion!AG$30/SUM(Programacion!AG$28:AG$34)*'1 Eval'!$G5)+IF(Programacion!AG$31="",0,Programacion!AG$31/SUM(Programacion!AG$28:AG$34)*'1 Eval'!$H5)+IF(Programacion!AG$32="",0,Programacion!AG$32/SUM(Programacion!AG$28:AG$34)*'1 Eval'!$I5)+IF(Programacion!AG$33="",0,Programacion!AG$33/SUM(Programacion!AG$28:AG$34)*'1 Eval'!$J5)+IF(Programacion!AG$34="",0,Programacion!AG$34/SUM(Programacion!AG$28:AG$34)*'1 Eval'!$K5)))</f>
        <v/>
      </c>
      <c r="AJ6" s="151" t="str">
        <f>IF($C6="","",IF(SUM(Programacion!AH$28:AH$34)=0,"",IF(Programacion!AH$28="",0,Programacion!AH$28/SUM(Programacion!AH$28:AH$34)*'1 Eval'!$E5)+IF(Programacion!AH$29="",0,Programacion!AH$29/SUM(Programacion!AH$28:AH$34)*'1 Eval'!$F5)+IF(Programacion!AH$30="",0,Programacion!AH$30/SUM(Programacion!AH$28:AH$34)*'1 Eval'!$G5)+IF(Programacion!AH$31="",0,Programacion!AH$31/SUM(Programacion!AH$28:AH$34)*'1 Eval'!$H5)+IF(Programacion!AH$32="",0,Programacion!AH$32/SUM(Programacion!AH$28:AH$34)*'1 Eval'!$I5)+IF(Programacion!AH$33="",0,Programacion!AH$33/SUM(Programacion!AH$28:AH$34)*'1 Eval'!$J5)+IF(Programacion!AH$34="",0,Programacion!AH$34/SUM(Programacion!AH$28:AH$34)*'1 Eval'!$K5)))</f>
        <v/>
      </c>
      <c r="AK6" s="151" t="str">
        <f>IF($C6="","",IF(SUM(Programacion!AI$28:AI$34)=0,"",IF(Programacion!AI$28="",0,Programacion!AI$28/SUM(Programacion!AI$28:AI$34)*'1 Eval'!$E5)+IF(Programacion!AI$29="",0,Programacion!AI$29/SUM(Programacion!AI$28:AI$34)*'1 Eval'!$F5)+IF(Programacion!AI$30="",0,Programacion!AI$30/SUM(Programacion!AI$28:AI$34)*'1 Eval'!$G5)+IF(Programacion!AI$31="",0,Programacion!AI$31/SUM(Programacion!AI$28:AI$34)*'1 Eval'!$H5)+IF(Programacion!AI$32="",0,Programacion!AI$32/SUM(Programacion!AI$28:AI$34)*'1 Eval'!$I5)+IF(Programacion!AI$33="",0,Programacion!AI$33/SUM(Programacion!AI$28:AI$34)*'1 Eval'!$J5)+IF(Programacion!AI$34="",0,Programacion!AI$34/SUM(Programacion!AI$28:AI$34)*'1 Eval'!$K5)))</f>
        <v/>
      </c>
      <c r="AL6" s="151" t="str">
        <f>IF($C6="","",IF(SUM(Programacion!AJ$28:AJ$34)=0,"",IF(Programacion!AJ$28="",0,Programacion!AJ$28/SUM(Programacion!AJ$28:AJ$34)*'1 Eval'!$E5)+IF(Programacion!AJ$29="",0,Programacion!AJ$29/SUM(Programacion!AJ$28:AJ$34)*'1 Eval'!$F5)+IF(Programacion!AJ$30="",0,Programacion!AJ$30/SUM(Programacion!AJ$28:AJ$34)*'1 Eval'!$G5)+IF(Programacion!AJ$31="",0,Programacion!AJ$31/SUM(Programacion!AJ$28:AJ$34)*'1 Eval'!$H5)+IF(Programacion!AJ$32="",0,Programacion!AJ$32/SUM(Programacion!AJ$28:AJ$34)*'1 Eval'!$I5)+IF(Programacion!AJ$33="",0,Programacion!AJ$33/SUM(Programacion!AJ$28:AJ$34)*'1 Eval'!$J5)+IF(Programacion!AJ$34="",0,Programacion!AJ$34/SUM(Programacion!AJ$28:AJ$34)*'1 Eval'!$K5)))</f>
        <v/>
      </c>
      <c r="AM6" s="151" t="str">
        <f>IF($C6="","",IF(SUM(Programacion!AK$28:AK$34)=0,"",IF(Programacion!AK$28="",0,Programacion!AK$28/SUM(Programacion!AK$28:AK$34)*'1 Eval'!$E5)+IF(Programacion!AK$29="",0,Programacion!AK$29/SUM(Programacion!AK$28:AK$34)*'1 Eval'!$F5)+IF(Programacion!AK$30="",0,Programacion!AK$30/SUM(Programacion!AK$28:AK$34)*'1 Eval'!$G5)+IF(Programacion!AK$31="",0,Programacion!AK$31/SUM(Programacion!AK$28:AK$34)*'1 Eval'!$H5)+IF(Programacion!AK$32="",0,Programacion!AK$32/SUM(Programacion!AK$28:AK$34)*'1 Eval'!$I5)+IF(Programacion!AK$33="",0,Programacion!AK$33/SUM(Programacion!AK$28:AK$34)*'1 Eval'!$J5)+IF(Programacion!AK$34="",0,Programacion!AK$34/SUM(Programacion!AK$28:AK$34)*'1 Eval'!$K5)))</f>
        <v/>
      </c>
      <c r="AN6" s="151" t="str">
        <f>IF($C6="","",IF(SUM(Programacion!AL$28:AL$34)=0,"",IF(Programacion!AL$28="",0,Programacion!AL$28/SUM(Programacion!AL$28:AL$34)*'1 Eval'!$E5)+IF(Programacion!AL$29="",0,Programacion!AL$29/SUM(Programacion!AL$28:AL$34)*'1 Eval'!$F5)+IF(Programacion!AL$30="",0,Programacion!AL$30/SUM(Programacion!AL$28:AL$34)*'1 Eval'!$G5)+IF(Programacion!AL$31="",0,Programacion!AL$31/SUM(Programacion!AL$28:AL$34)*'1 Eval'!$H5)+IF(Programacion!AL$32="",0,Programacion!AL$32/SUM(Programacion!AL$28:AL$34)*'1 Eval'!$I5)+IF(Programacion!AL$33="",0,Programacion!AL$33/SUM(Programacion!AL$28:AL$34)*'1 Eval'!$J5)+IF(Programacion!AL$34="",0,Programacion!AL$34/SUM(Programacion!AL$28:AL$34)*'1 Eval'!$K5)))</f>
        <v/>
      </c>
      <c r="AO6" s="151" t="str">
        <f>IF($C6="","",IF(SUM(Programacion!AM$28:AM$34)=0,"",IF(Programacion!AM$28="",0,Programacion!AM$28/SUM(Programacion!AM$28:AM$34)*'1 Eval'!$E5)+IF(Programacion!AM$29="",0,Programacion!AM$29/SUM(Programacion!AM$28:AM$34)*'1 Eval'!$F5)+IF(Programacion!AM$30="",0,Programacion!AM$30/SUM(Programacion!AM$28:AM$34)*'1 Eval'!$G5)+IF(Programacion!AM$31="",0,Programacion!AM$31/SUM(Programacion!AM$28:AM$34)*'1 Eval'!$H5)+IF(Programacion!AM$32="",0,Programacion!AM$32/SUM(Programacion!AM$28:AM$34)*'1 Eval'!$I5)+IF(Programacion!AM$33="",0,Programacion!AM$33/SUM(Programacion!AM$28:AM$34)*'1 Eval'!$J5)+IF(Programacion!AM$34="",0,Programacion!AM$34/SUM(Programacion!AM$28:AM$34)*'1 Eval'!$K5)))</f>
        <v/>
      </c>
      <c r="AP6" s="151" t="str">
        <f>IF($C6="","",IF(SUM(Programacion!AN$28:AN$34)=0,"",IF(Programacion!AN$28="",0,Programacion!AN$28/SUM(Programacion!AN$28:AN$34)*'1 Eval'!$E5)+IF(Programacion!AN$29="",0,Programacion!AN$29/SUM(Programacion!AN$28:AN$34)*'1 Eval'!$F5)+IF(Programacion!AN$30="",0,Programacion!AN$30/SUM(Programacion!AN$28:AN$34)*'1 Eval'!$G5)+IF(Programacion!AN$31="",0,Programacion!AN$31/SUM(Programacion!AN$28:AN$34)*'1 Eval'!$H5)+IF(Programacion!AN$32="",0,Programacion!AN$32/SUM(Programacion!AN$28:AN$34)*'1 Eval'!$I5)+IF(Programacion!AN$33="",0,Programacion!AN$33/SUM(Programacion!AN$28:AN$34)*'1 Eval'!$J5)+IF(Programacion!AN$34="",0,Programacion!AN$34/SUM(Programacion!AN$28:AN$34)*'1 Eval'!$K5)))</f>
        <v/>
      </c>
      <c r="AQ6" s="151" t="str">
        <f>IF($C6="","",IF(SUM(Programacion!AO$28:AO$34)=0,"",IF(Programacion!AO$28="",0,Programacion!AO$28/SUM(Programacion!AO$28:AO$34)*'1 Eval'!$E5)+IF(Programacion!AO$29="",0,Programacion!AO$29/SUM(Programacion!AO$28:AO$34)*'1 Eval'!$F5)+IF(Programacion!AO$30="",0,Programacion!AO$30/SUM(Programacion!AO$28:AO$34)*'1 Eval'!$G5)+IF(Programacion!AO$31="",0,Programacion!AO$31/SUM(Programacion!AO$28:AO$34)*'1 Eval'!$H5)+IF(Programacion!AO$32="",0,Programacion!AO$32/SUM(Programacion!AO$28:AO$34)*'1 Eval'!$I5)+IF(Programacion!AO$33="",0,Programacion!AO$33/SUM(Programacion!AO$28:AO$34)*'1 Eval'!$J5)+IF(Programacion!AO$34="",0,Programacion!AO$34/SUM(Programacion!AO$28:AO$34)*'1 Eval'!$K5)))</f>
        <v/>
      </c>
      <c r="AR6" s="151" t="str">
        <f>IF($C6="","",IF(SUM(Programacion!AP$28:AP$34)=0,"",IF(Programacion!AP$28="",0,Programacion!AP$28/SUM(Programacion!AP$28:AP$34)*'1 Eval'!$E5)+IF(Programacion!AP$29="",0,Programacion!AP$29/SUM(Programacion!AP$28:AP$34)*'1 Eval'!$F5)+IF(Programacion!AP$30="",0,Programacion!AP$30/SUM(Programacion!AP$28:AP$34)*'1 Eval'!$G5)+IF(Programacion!AP$31="",0,Programacion!AP$31/SUM(Programacion!AP$28:AP$34)*'1 Eval'!$H5)+IF(Programacion!AP$32="",0,Programacion!AP$32/SUM(Programacion!AP$28:AP$34)*'1 Eval'!$I5)+IF(Programacion!AP$33="",0,Programacion!AP$33/SUM(Programacion!AP$28:AP$34)*'1 Eval'!$J5)+IF(Programacion!AP$34="",0,Programacion!AP$34/SUM(Programacion!AP$28:AP$34)*'1 Eval'!$K5)))</f>
        <v/>
      </c>
      <c r="AS6" s="151" t="str">
        <f>IF($C6="","",IF(SUM(Programacion!AQ$28:AQ$34)=0,"",IF(Programacion!AQ$28="",0,Programacion!AQ$28/SUM(Programacion!AQ$28:AQ$34)*'1 Eval'!$E5)+IF(Programacion!AQ$29="",0,Programacion!AQ$29/SUM(Programacion!AQ$28:AQ$34)*'1 Eval'!$F5)+IF(Programacion!AQ$30="",0,Programacion!AQ$30/SUM(Programacion!AQ$28:AQ$34)*'1 Eval'!$G5)+IF(Programacion!AQ$31="",0,Programacion!AQ$31/SUM(Programacion!AQ$28:AQ$34)*'1 Eval'!$H5)+IF(Programacion!AQ$32="",0,Programacion!AQ$32/SUM(Programacion!AQ$28:AQ$34)*'1 Eval'!$I5)+IF(Programacion!AQ$33="",0,Programacion!AQ$33/SUM(Programacion!AQ$28:AQ$34)*'1 Eval'!$J5)+IF(Programacion!AQ$34="",0,Programacion!AQ$34/SUM(Programacion!AQ$28:AQ$34)*'1 Eval'!$K5)))</f>
        <v/>
      </c>
      <c r="AT6" s="151" t="str">
        <f>IF($C6="","",IF(SUM(Programacion!AR$28:AR$34)=0,"",IF(Programacion!AR$28="",0,Programacion!AR$28/SUM(Programacion!AR$28:AR$34)*'1 Eval'!$E5)+IF(Programacion!AR$29="",0,Programacion!AR$29/SUM(Programacion!AR$28:AR$34)*'1 Eval'!$F5)+IF(Programacion!AR$30="",0,Programacion!AR$30/SUM(Programacion!AR$28:AR$34)*'1 Eval'!$G5)+IF(Programacion!AR$31="",0,Programacion!AR$31/SUM(Programacion!AR$28:AR$34)*'1 Eval'!$H5)+IF(Programacion!AR$32="",0,Programacion!AR$32/SUM(Programacion!AR$28:AR$34)*'1 Eval'!$I5)+IF(Programacion!AR$33="",0,Programacion!AR$33/SUM(Programacion!AR$28:AR$34)*'1 Eval'!$J5)+IF(Programacion!AR$34="",0,Programacion!AR$34/SUM(Programacion!AR$28:AR$34)*'1 Eval'!$K5)))</f>
        <v/>
      </c>
      <c r="AU6" s="151" t="str">
        <f>IF($C6="","",IF(SUM(Programacion!AS$28:AS$34)=0,"",IF(Programacion!AS$28="",0,Programacion!AS$28/SUM(Programacion!AS$28:AS$34)*'1 Eval'!$E5)+IF(Programacion!AS$29="",0,Programacion!AS$29/SUM(Programacion!AS$28:AS$34)*'1 Eval'!$F5)+IF(Programacion!AS$30="",0,Programacion!AS$30/SUM(Programacion!AS$28:AS$34)*'1 Eval'!$G5)+IF(Programacion!AS$31="",0,Programacion!AS$31/SUM(Programacion!AS$28:AS$34)*'1 Eval'!$H5)+IF(Programacion!AS$32="",0,Programacion!AS$32/SUM(Programacion!AS$28:AS$34)*'1 Eval'!$I5)+IF(Programacion!AS$33="",0,Programacion!AS$33/SUM(Programacion!AS$28:AS$34)*'1 Eval'!$J5)+IF(Programacion!AS$34="",0,Programacion!AS$34/SUM(Programacion!AS$28:AS$34)*'1 Eval'!$K5)))</f>
        <v/>
      </c>
      <c r="AV6" s="151" t="str">
        <f>IF($C6="","",IF(SUM(Programacion!AT$28:AT$34)=0,"",IF(Programacion!AT$28="",0,Programacion!AT$28/SUM(Programacion!AT$28:AT$34)*'1 Eval'!$E5)+IF(Programacion!AT$29="",0,Programacion!AT$29/SUM(Programacion!AT$28:AT$34)*'1 Eval'!$F5)+IF(Programacion!AT$30="",0,Programacion!AT$30/SUM(Programacion!AT$28:AT$34)*'1 Eval'!$G5)+IF(Programacion!AT$31="",0,Programacion!AT$31/SUM(Programacion!AT$28:AT$34)*'1 Eval'!$H5)+IF(Programacion!AT$32="",0,Programacion!AT$32/SUM(Programacion!AT$28:AT$34)*'1 Eval'!$I5)+IF(Programacion!AT$33="",0,Programacion!AT$33/SUM(Programacion!AT$28:AT$34)*'1 Eval'!$J5)+IF(Programacion!AT$34="",0,Programacion!AT$34/SUM(Programacion!AT$28:AT$34)*'1 Eval'!$K5)))</f>
        <v/>
      </c>
      <c r="AW6" s="151" t="str">
        <f>IF($C6="","",IF(SUM(Programacion!AU$28:AU$34)=0,"",IF(Programacion!AU$28="",0,Programacion!AU$28/SUM(Programacion!AU$28:AU$34)*'1 Eval'!$E5)+IF(Programacion!AU$29="",0,Programacion!AU$29/SUM(Programacion!AU$28:AU$34)*'1 Eval'!$F5)+IF(Programacion!AU$30="",0,Programacion!AU$30/SUM(Programacion!AU$28:AU$34)*'1 Eval'!$G5)+IF(Programacion!AU$31="",0,Programacion!AU$31/SUM(Programacion!AU$28:AU$34)*'1 Eval'!$H5)+IF(Programacion!AU$32="",0,Programacion!AU$32/SUM(Programacion!AU$28:AU$34)*'1 Eval'!$I5)+IF(Programacion!AU$33="",0,Programacion!AU$33/SUM(Programacion!AU$28:AU$34)*'1 Eval'!$J5)+IF(Programacion!AU$34="",0,Programacion!AU$34/SUM(Programacion!AU$28:AU$34)*'1 Eval'!$K5)))</f>
        <v/>
      </c>
      <c r="AX6" s="151" t="str">
        <f>IF($C6="","",IF(SUM(Programacion!AV$28:AV$34)=0,"",IF(Programacion!AV$28="",0,Programacion!AV$28/SUM(Programacion!AV$28:AV$34)*'1 Eval'!$E5)+IF(Programacion!AV$29="",0,Programacion!AV$29/SUM(Programacion!AV$28:AV$34)*'1 Eval'!$F5)+IF(Programacion!AV$30="",0,Programacion!AV$30/SUM(Programacion!AV$28:AV$34)*'1 Eval'!$G5)+IF(Programacion!AV$31="",0,Programacion!AV$31/SUM(Programacion!AV$28:AV$34)*'1 Eval'!$H5)+IF(Programacion!AV$32="",0,Programacion!AV$32/SUM(Programacion!AV$28:AV$34)*'1 Eval'!$I5)+IF(Programacion!AV$33="",0,Programacion!AV$33/SUM(Programacion!AV$28:AV$34)*'1 Eval'!$J5)+IF(Programacion!AV$34="",0,Programacion!AV$34/SUM(Programacion!AV$28:AV$34)*'1 Eval'!$K5)))</f>
        <v/>
      </c>
      <c r="AY6" s="151" t="str">
        <f>IF($C6="","",IF(SUM(Programacion!AW$28:AW$34)=0,"",IF(Programacion!AW$28="",0,Programacion!AW$28/SUM(Programacion!AW$28:AW$34)*'1 Eval'!$E5)+IF(Programacion!AW$29="",0,Programacion!AW$29/SUM(Programacion!AW$28:AW$34)*'1 Eval'!$F5)+IF(Programacion!AW$30="",0,Programacion!AW$30/SUM(Programacion!AW$28:AW$34)*'1 Eval'!$G5)+IF(Programacion!AW$31="",0,Programacion!AW$31/SUM(Programacion!AW$28:AW$34)*'1 Eval'!$H5)+IF(Programacion!AW$32="",0,Programacion!AW$32/SUM(Programacion!AW$28:AW$34)*'1 Eval'!$I5)+IF(Programacion!AW$33="",0,Programacion!AW$33/SUM(Programacion!AW$28:AW$34)*'1 Eval'!$J5)+IF(Programacion!AW$34="",0,Programacion!AW$34/SUM(Programacion!AW$28:AW$34)*'1 Eval'!$K5)))</f>
        <v/>
      </c>
      <c r="AZ6" s="151" t="str">
        <f>IF($C6="","",IF(SUM(Programacion!AX$28:AX$34)=0,"",IF(Programacion!AX$28="",0,Programacion!AX$28/SUM(Programacion!AX$28:AX$34)*'1 Eval'!$E5)+IF(Programacion!AX$29="",0,Programacion!AX$29/SUM(Programacion!AX$28:AX$34)*'1 Eval'!$F5)+IF(Programacion!AX$30="",0,Programacion!AX$30/SUM(Programacion!AX$28:AX$34)*'1 Eval'!$G5)+IF(Programacion!AX$31="",0,Programacion!AX$31/SUM(Programacion!AX$28:AX$34)*'1 Eval'!$H5)+IF(Programacion!AX$32="",0,Programacion!AX$32/SUM(Programacion!AX$28:AX$34)*'1 Eval'!$I5)+IF(Programacion!AX$33="",0,Programacion!AX$33/SUM(Programacion!AX$28:AX$34)*'1 Eval'!$J5)+IF(Programacion!AX$34="",0,Programacion!AX$34/SUM(Programacion!AX$28:AX$34)*'1 Eval'!$K5)))</f>
        <v/>
      </c>
      <c r="BA6" s="151" t="str">
        <f>IF($C6="","",IF(SUM(Programacion!AY$28:AY$34)=0,"",IF(Programacion!AY$28="",0,Programacion!AY$28/SUM(Programacion!AY$28:AY$34)*'1 Eval'!$E5)+IF(Programacion!AY$29="",0,Programacion!AY$29/SUM(Programacion!AY$28:AY$34)*'1 Eval'!$F5)+IF(Programacion!AY$30="",0,Programacion!AY$30/SUM(Programacion!AY$28:AY$34)*'1 Eval'!$G5)+IF(Programacion!AY$31="",0,Programacion!AY$31/SUM(Programacion!AY$28:AY$34)*'1 Eval'!$H5)+IF(Programacion!AY$32="",0,Programacion!AY$32/SUM(Programacion!AY$28:AY$34)*'1 Eval'!$I5)+IF(Programacion!AY$33="",0,Programacion!AY$33/SUM(Programacion!AY$28:AY$34)*'1 Eval'!$J5)+IF(Programacion!AY$34="",0,Programacion!AY$34/SUM(Programacion!AY$28:AY$34)*'1 Eval'!$K5)))</f>
        <v/>
      </c>
      <c r="BB6" s="151" t="str">
        <f>IF($C6="","",IF(SUM(Programacion!AZ$28:AZ$34)=0,"",IF(Programacion!AZ$28="",0,Programacion!AZ$28/SUM(Programacion!AZ$28:AZ$34)*'1 Eval'!$E5)+IF(Programacion!AZ$29="",0,Programacion!AZ$29/SUM(Programacion!AZ$28:AZ$34)*'1 Eval'!$F5)+IF(Programacion!AZ$30="",0,Programacion!AZ$30/SUM(Programacion!AZ$28:AZ$34)*'1 Eval'!$G5)+IF(Programacion!AZ$31="",0,Programacion!AZ$31/SUM(Programacion!AZ$28:AZ$34)*'1 Eval'!$H5)+IF(Programacion!AZ$32="",0,Programacion!AZ$32/SUM(Programacion!AZ$28:AZ$34)*'1 Eval'!$I5)+IF(Programacion!AZ$33="",0,Programacion!AZ$33/SUM(Programacion!AZ$28:AZ$34)*'1 Eval'!$J5)+IF(Programacion!AZ$34="",0,Programacion!AZ$34/SUM(Programacion!AZ$28:AZ$34)*'1 Eval'!$K5)))</f>
        <v/>
      </c>
      <c r="BC6" s="151" t="str">
        <f>IF($C6="","",IF(SUM(Programacion!BA$28:BA$34)=0,"",IF(Programacion!BA$28="",0,Programacion!BA$28/SUM(Programacion!BA$28:BA$34)*'1 Eval'!$E5)+IF(Programacion!BA$29="",0,Programacion!BA$29/SUM(Programacion!BA$28:BA$34)*'1 Eval'!$F5)+IF(Programacion!BA$30="",0,Programacion!BA$30/SUM(Programacion!BA$28:BA$34)*'1 Eval'!$G5)+IF(Programacion!BA$31="",0,Programacion!BA$31/SUM(Programacion!BA$28:BA$34)*'1 Eval'!$H5)+IF(Programacion!BA$32="",0,Programacion!BA$32/SUM(Programacion!BA$28:BA$34)*'1 Eval'!$I5)+IF(Programacion!BA$33="",0,Programacion!BA$33/SUM(Programacion!BA$28:BA$34)*'1 Eval'!$J5)+IF(Programacion!BA$34="",0,Programacion!BA$34/SUM(Programacion!BA$28:BA$34)*'1 Eval'!$K5)))</f>
        <v/>
      </c>
      <c r="BD6" s="151" t="str">
        <f>IF($C6="","",IF(SUM(Programacion!BB$28:BB$34)=0,"",IF(Programacion!BB$28="",0,Programacion!BB$28/SUM(Programacion!BB$28:BB$34)*'1 Eval'!$E5)+IF(Programacion!BB$29="",0,Programacion!BB$29/SUM(Programacion!BB$28:BB$34)*'1 Eval'!$F5)+IF(Programacion!BB$30="",0,Programacion!BB$30/SUM(Programacion!BB$28:BB$34)*'1 Eval'!$G5)+IF(Programacion!BB$31="",0,Programacion!BB$31/SUM(Programacion!BB$28:BB$34)*'1 Eval'!$H5)+IF(Programacion!BB$32="",0,Programacion!BB$32/SUM(Programacion!BB$28:BB$34)*'1 Eval'!$I5)+IF(Programacion!BB$33="",0,Programacion!BB$33/SUM(Programacion!BB$28:BB$34)*'1 Eval'!$J5)+IF(Programacion!BB$34="",0,Programacion!BB$34/SUM(Programacion!BB$28:BB$34)*'1 Eval'!$K5)))</f>
        <v/>
      </c>
      <c r="BE6" s="151" t="str">
        <f>IF($C6="","",IF(SUM(Programacion!BC$28:BC$34)=0,"",IF(Programacion!BC$28="",0,Programacion!BC$28/SUM(Programacion!BC$28:BC$34)*'1 Eval'!$E5)+IF(Programacion!BC$29="",0,Programacion!BC$29/SUM(Programacion!BC$28:BC$34)*'1 Eval'!$F5)+IF(Programacion!BC$30="",0,Programacion!BC$30/SUM(Programacion!BC$28:BC$34)*'1 Eval'!$G5)+IF(Programacion!BC$31="",0,Programacion!BC$31/SUM(Programacion!BC$28:BC$34)*'1 Eval'!$H5)+IF(Programacion!BC$32="",0,Programacion!BC$32/SUM(Programacion!BC$28:BC$34)*'1 Eval'!$I5)+IF(Programacion!BC$33="",0,Programacion!BC$33/SUM(Programacion!BC$28:BC$34)*'1 Eval'!$J5)+IF(Programacion!BC$34="",0,Programacion!BC$34/SUM(Programacion!BC$28:BC$34)*'1 Eval'!$K5)))</f>
        <v/>
      </c>
      <c r="BF6" s="151" t="str">
        <f>IF($C6="","",IF(SUM(Programacion!BD$28:BD$34)=0,"",IF(Programacion!BD$28="",0,Programacion!BD$28/SUM(Programacion!BD$28:BD$34)*'1 Eval'!$E5)+IF(Programacion!BD$29="",0,Programacion!BD$29/SUM(Programacion!BD$28:BD$34)*'1 Eval'!$F5)+IF(Programacion!BD$30="",0,Programacion!BD$30/SUM(Programacion!BD$28:BD$34)*'1 Eval'!$G5)+IF(Programacion!BD$31="",0,Programacion!BD$31/SUM(Programacion!BD$28:BD$34)*'1 Eval'!$H5)+IF(Programacion!BD$32="",0,Programacion!BD$32/SUM(Programacion!BD$28:BD$34)*'1 Eval'!$I5)+IF(Programacion!BD$33="",0,Programacion!BD$33/SUM(Programacion!BD$28:BD$34)*'1 Eval'!$J5)+IF(Programacion!BD$34="",0,Programacion!BD$34/SUM(Programacion!BD$28:BD$34)*'1 Eval'!$K5)))</f>
        <v/>
      </c>
      <c r="BG6" s="151" t="str">
        <f>IF($C6="","",IF(SUM(Programacion!BE$28:BE$34)=0,"",IF(Programacion!BE$28="",0,Programacion!BE$28/SUM(Programacion!BE$28:BE$34)*'1 Eval'!$E5)+IF(Programacion!BE$29="",0,Programacion!BE$29/SUM(Programacion!BE$28:BE$34)*'1 Eval'!$F5)+IF(Programacion!BE$30="",0,Programacion!BE$30/SUM(Programacion!BE$28:BE$34)*'1 Eval'!$G5)+IF(Programacion!BE$31="",0,Programacion!BE$31/SUM(Programacion!BE$28:BE$34)*'1 Eval'!$H5)+IF(Programacion!BE$32="",0,Programacion!BE$32/SUM(Programacion!BE$28:BE$34)*'1 Eval'!$I5)+IF(Programacion!BE$33="",0,Programacion!BE$33/SUM(Programacion!BE$28:BE$34)*'1 Eval'!$J5)+IF(Programacion!BE$34="",0,Programacion!BE$34/SUM(Programacion!BE$28:BE$34)*'1 Eval'!$K5)))</f>
        <v/>
      </c>
      <c r="BH6" s="151" t="str">
        <f>IF($C6="","",IF(SUM(Programacion!BF$28:BF$34)=0,"",IF(Programacion!BF$28="",0,Programacion!BF$28/SUM(Programacion!BF$28:BF$34)*'1 Eval'!$E5)+IF(Programacion!BF$29="",0,Programacion!BF$29/SUM(Programacion!BF$28:BF$34)*'1 Eval'!$F5)+IF(Programacion!BF$30="",0,Programacion!BF$30/SUM(Programacion!BF$28:BF$34)*'1 Eval'!$G5)+IF(Programacion!BF$31="",0,Programacion!BF$31/SUM(Programacion!BF$28:BF$34)*'1 Eval'!$H5)+IF(Programacion!BF$32="",0,Programacion!BF$32/SUM(Programacion!BF$28:BF$34)*'1 Eval'!$I5)+IF(Programacion!BF$33="",0,Programacion!BF$33/SUM(Programacion!BF$28:BF$34)*'1 Eval'!$J5)+IF(Programacion!BF$34="",0,Programacion!BF$34/SUM(Programacion!BF$28:BF$34)*'1 Eval'!$K5)))</f>
        <v/>
      </c>
      <c r="BI6" s="151" t="str">
        <f>IF($C6="","",IF(SUM(Programacion!BG$28:BG$34)=0,"",IF(Programacion!BG$28="",0,Programacion!BG$28/SUM(Programacion!BG$28:BG$34)*'1 Eval'!$E5)+IF(Programacion!BG$29="",0,Programacion!BG$29/SUM(Programacion!BG$28:BG$34)*'1 Eval'!$F5)+IF(Programacion!BG$30="",0,Programacion!BG$30/SUM(Programacion!BG$28:BG$34)*'1 Eval'!$G5)+IF(Programacion!BG$31="",0,Programacion!BG$31/SUM(Programacion!BG$28:BG$34)*'1 Eval'!$H5)+IF(Programacion!BG$32="",0,Programacion!BG$32/SUM(Programacion!BG$28:BG$34)*'1 Eval'!$I5)+IF(Programacion!BG$33="",0,Programacion!BG$33/SUM(Programacion!BG$28:BG$34)*'1 Eval'!$J5)+IF(Programacion!BG$34="",0,Programacion!BG$34/SUM(Programacion!BG$28:BG$34)*'1 Eval'!$K5)))</f>
        <v/>
      </c>
      <c r="BJ6" s="151" t="str">
        <f>IF($C6="","",IF(SUM(Programacion!BH$28:BH$34)=0,"",IF(Programacion!BH$28="",0,Programacion!BH$28/SUM(Programacion!BH$28:BH$34)*'1 Eval'!$E5)+IF(Programacion!BH$29="",0,Programacion!BH$29/SUM(Programacion!BH$28:BH$34)*'1 Eval'!$F5)+IF(Programacion!BH$30="",0,Programacion!BH$30/SUM(Programacion!BH$28:BH$34)*'1 Eval'!$G5)+IF(Programacion!BH$31="",0,Programacion!BH$31/SUM(Programacion!BH$28:BH$34)*'1 Eval'!$H5)+IF(Programacion!BH$32="",0,Programacion!BH$32/SUM(Programacion!BH$28:BH$34)*'1 Eval'!$I5)+IF(Programacion!BH$33="",0,Programacion!BH$33/SUM(Programacion!BH$28:BH$34)*'1 Eval'!$J5)+IF(Programacion!BH$34="",0,Programacion!BH$34/SUM(Programacion!BH$28:BH$34)*'1 Eval'!$K5)))</f>
        <v/>
      </c>
      <c r="BK6" s="151" t="str">
        <f>IF($C6="","",IF(SUM(Programacion!BI$28:BI$34)=0,"",IF(Programacion!BI$28="",0,Programacion!BI$28/SUM(Programacion!BI$28:BI$34)*'1 Eval'!$E5)+IF(Programacion!BI$29="",0,Programacion!BI$29/SUM(Programacion!BI$28:BI$34)*'1 Eval'!$F5)+IF(Programacion!BI$30="",0,Programacion!BI$30/SUM(Programacion!BI$28:BI$34)*'1 Eval'!$G5)+IF(Programacion!BI$31="",0,Programacion!BI$31/SUM(Programacion!BI$28:BI$34)*'1 Eval'!$H5)+IF(Programacion!BI$32="",0,Programacion!BI$32/SUM(Programacion!BI$28:BI$34)*'1 Eval'!$I5)+IF(Programacion!BI$33="",0,Programacion!BI$33/SUM(Programacion!BI$28:BI$34)*'1 Eval'!$J5)+IF(Programacion!BI$34="",0,Programacion!BI$34/SUM(Programacion!BI$28:BI$34)*'1 Eval'!$K5)))</f>
        <v/>
      </c>
      <c r="BL6" s="151" t="str">
        <f>IF($C6="","",IF(SUM(Programacion!BJ$28:BJ$34)=0,"",IF(Programacion!BJ$28="",0,Programacion!BJ$28/SUM(Programacion!BJ$28:BJ$34)*'1 Eval'!$E5)+IF(Programacion!BJ$29="",0,Programacion!BJ$29/SUM(Programacion!BJ$28:BJ$34)*'1 Eval'!$F5)+IF(Programacion!BJ$30="",0,Programacion!BJ$30/SUM(Programacion!BJ$28:BJ$34)*'1 Eval'!$G5)+IF(Programacion!BJ$31="",0,Programacion!BJ$31/SUM(Programacion!BJ$28:BJ$34)*'1 Eval'!$H5)+IF(Programacion!BJ$32="",0,Programacion!BJ$32/SUM(Programacion!BJ$28:BJ$34)*'1 Eval'!$I5)+IF(Programacion!BJ$33="",0,Programacion!BJ$33/SUM(Programacion!BJ$28:BJ$34)*'1 Eval'!$J5)+IF(Programacion!BJ$34="",0,Programacion!BJ$34/SUM(Programacion!BJ$28:BJ$34)*'1 Eval'!$K5)))</f>
        <v/>
      </c>
      <c r="BM6" s="151" t="str">
        <f>IF($C6="","",IF(SUM(Programacion!BK$28:BK$34)=0,"",IF(Programacion!BK$28="",0,Programacion!BK$28/SUM(Programacion!BK$28:BK$34)*'1 Eval'!$E5)+IF(Programacion!BK$29="",0,Programacion!BK$29/SUM(Programacion!BK$28:BK$34)*'1 Eval'!$F5)+IF(Programacion!BK$30="",0,Programacion!BK$30/SUM(Programacion!BK$28:BK$34)*'1 Eval'!$G5)+IF(Programacion!BK$31="",0,Programacion!BK$31/SUM(Programacion!BK$28:BK$34)*'1 Eval'!$H5)+IF(Programacion!BK$32="",0,Programacion!BK$32/SUM(Programacion!BK$28:BK$34)*'1 Eval'!$I5)+IF(Programacion!BK$33="",0,Programacion!BK$33/SUM(Programacion!BK$28:BK$34)*'1 Eval'!$J5)+IF(Programacion!BK$34="",0,Programacion!BK$34/SUM(Programacion!BK$28:BK$34)*'1 Eval'!$K5)))</f>
        <v/>
      </c>
      <c r="BN6" s="151" t="str">
        <f>IF($C6="","",IF(SUM(Programacion!BL$28:BL$34)=0,"",IF(Programacion!BL$28="",0,Programacion!BL$28/SUM(Programacion!BL$28:BL$34)*'1 Eval'!$E5)+IF(Programacion!BL$29="",0,Programacion!BL$29/SUM(Programacion!BL$28:BL$34)*'1 Eval'!$F5)+IF(Programacion!BL$30="",0,Programacion!BL$30/SUM(Programacion!BL$28:BL$34)*'1 Eval'!$G5)+IF(Programacion!BL$31="",0,Programacion!BL$31/SUM(Programacion!BL$28:BL$34)*'1 Eval'!$H5)+IF(Programacion!BL$32="",0,Programacion!BL$32/SUM(Programacion!BL$28:BL$34)*'1 Eval'!$I5)+IF(Programacion!BL$33="",0,Programacion!BL$33/SUM(Programacion!BL$28:BL$34)*'1 Eval'!$J5)+IF(Programacion!BL$34="",0,Programacion!BL$34/SUM(Programacion!BL$28:BL$34)*'1 Eval'!$K5)))</f>
        <v/>
      </c>
      <c r="BO6" s="151" t="str">
        <f>IF($C6="","",IF(SUM(Programacion!BM$28:BM$34)=0,"",IF(Programacion!BM$28="",0,Programacion!BM$28/SUM(Programacion!BM$28:BM$34)*'1 Eval'!$E5)+IF(Programacion!BM$29="",0,Programacion!BM$29/SUM(Programacion!BM$28:BM$34)*'1 Eval'!$F5)+IF(Programacion!BM$30="",0,Programacion!BM$30/SUM(Programacion!BM$28:BM$34)*'1 Eval'!$G5)+IF(Programacion!BM$31="",0,Programacion!BM$31/SUM(Programacion!BM$28:BM$34)*'1 Eval'!$H5)+IF(Programacion!BM$32="",0,Programacion!BM$32/SUM(Programacion!BM$28:BM$34)*'1 Eval'!$I5)+IF(Programacion!BM$33="",0,Programacion!BM$33/SUM(Programacion!BM$28:BM$34)*'1 Eval'!$J5)+IF(Programacion!BM$34="",0,Programacion!BM$34/SUM(Programacion!BM$28:BM$34)*'1 Eval'!$K5)))</f>
        <v/>
      </c>
      <c r="BP6" s="151" t="str">
        <f>IF($C6="","",IF(SUM(Programacion!BN$28:BN$34)=0,"",IF(Programacion!BN$28="",0,Programacion!BN$28/SUM(Programacion!BN$28:BN$34)*'1 Eval'!$E5)+IF(Programacion!BN$29="",0,Programacion!BN$29/SUM(Programacion!BN$28:BN$34)*'1 Eval'!$F5)+IF(Programacion!BN$30="",0,Programacion!BN$30/SUM(Programacion!BN$28:BN$34)*'1 Eval'!$G5)+IF(Programacion!BN$31="",0,Programacion!BN$31/SUM(Programacion!BN$28:BN$34)*'1 Eval'!$H5)+IF(Programacion!BN$32="",0,Programacion!BN$32/SUM(Programacion!BN$28:BN$34)*'1 Eval'!$I5)+IF(Programacion!BN$33="",0,Programacion!BN$33/SUM(Programacion!BN$28:BN$34)*'1 Eval'!$J5)+IF(Programacion!BN$34="",0,Programacion!BN$34/SUM(Programacion!BN$28:BN$34)*'1 Eval'!$K5)))</f>
        <v/>
      </c>
      <c r="BQ6" s="151" t="str">
        <f>IF($C6="","",IF(SUM(Programacion!BO$28:BO$34)=0,"",IF(Programacion!BO$28="",0,Programacion!BO$28/SUM(Programacion!BO$28:BO$34)*'1 Eval'!$E5)+IF(Programacion!BO$29="",0,Programacion!BO$29/SUM(Programacion!BO$28:BO$34)*'1 Eval'!$F5)+IF(Programacion!BO$30="",0,Programacion!BO$30/SUM(Programacion!BO$28:BO$34)*'1 Eval'!$G5)+IF(Programacion!BO$31="",0,Programacion!BO$31/SUM(Programacion!BO$28:BO$34)*'1 Eval'!$H5)+IF(Programacion!BO$32="",0,Programacion!BO$32/SUM(Programacion!BO$28:BO$34)*'1 Eval'!$I5)+IF(Programacion!BO$33="",0,Programacion!BO$33/SUM(Programacion!BO$28:BO$34)*'1 Eval'!$J5)+IF(Programacion!BO$34="",0,Programacion!BO$34/SUM(Programacion!BO$28:BO$34)*'1 Eval'!$K5)))</f>
        <v/>
      </c>
      <c r="BR6" s="151" t="str">
        <f>IF($C6="","",IF(SUM(Programacion!BP$28:BP$34)=0,"",IF(Programacion!BP$28="",0,Programacion!BP$28/SUM(Programacion!BP$28:BP$34)*'1 Eval'!$E5)+IF(Programacion!BP$29="",0,Programacion!BP$29/SUM(Programacion!BP$28:BP$34)*'1 Eval'!$F5)+IF(Programacion!BP$30="",0,Programacion!BP$30/SUM(Programacion!BP$28:BP$34)*'1 Eval'!$G5)+IF(Programacion!BP$31="",0,Programacion!BP$31/SUM(Programacion!BP$28:BP$34)*'1 Eval'!$H5)+IF(Programacion!BP$32="",0,Programacion!BP$32/SUM(Programacion!BP$28:BP$34)*'1 Eval'!$I5)+IF(Programacion!BP$33="",0,Programacion!BP$33/SUM(Programacion!BP$28:BP$34)*'1 Eval'!$J5)+IF(Programacion!BP$34="",0,Programacion!BP$34/SUM(Programacion!BP$28:BP$34)*'1 Eval'!$K5)))</f>
        <v/>
      </c>
      <c r="BS6" s="151" t="str">
        <f>IF($C6="","",IF(SUM(Programacion!BQ$28:BQ$34)=0,"",IF(Programacion!BQ$28="",0,Programacion!BQ$28/SUM(Programacion!BQ$28:BQ$34)*'1 Eval'!$E5)+IF(Programacion!BQ$29="",0,Programacion!BQ$29/SUM(Programacion!BQ$28:BQ$34)*'1 Eval'!$F5)+IF(Programacion!BQ$30="",0,Programacion!BQ$30/SUM(Programacion!BQ$28:BQ$34)*'1 Eval'!$G5)+IF(Programacion!BQ$31="",0,Programacion!BQ$31/SUM(Programacion!BQ$28:BQ$34)*'1 Eval'!$H5)+IF(Programacion!BQ$32="",0,Programacion!BQ$32/SUM(Programacion!BQ$28:BQ$34)*'1 Eval'!$I5)+IF(Programacion!BQ$33="",0,Programacion!BQ$33/SUM(Programacion!BQ$28:BQ$34)*'1 Eval'!$J5)+IF(Programacion!BQ$34="",0,Programacion!BQ$34/SUM(Programacion!BQ$28:BQ$34)*'1 Eval'!$K5)))</f>
        <v/>
      </c>
      <c r="BT6" s="151" t="str">
        <f>IF($C6="","",IF(SUM(Programacion!BR$28:BR$34)=0,"",IF(Programacion!BR$28="",0,Programacion!BR$28/SUM(Programacion!BR$28:BR$34)*'1 Eval'!$E5)+IF(Programacion!BR$29="",0,Programacion!BR$29/SUM(Programacion!BR$28:BR$34)*'1 Eval'!$F5)+IF(Programacion!BR$30="",0,Programacion!BR$30/SUM(Programacion!BR$28:BR$34)*'1 Eval'!$G5)+IF(Programacion!BR$31="",0,Programacion!BR$31/SUM(Programacion!BR$28:BR$34)*'1 Eval'!$H5)+IF(Programacion!BR$32="",0,Programacion!BR$32/SUM(Programacion!BR$28:BR$34)*'1 Eval'!$I5)+IF(Programacion!BR$33="",0,Programacion!BR$33/SUM(Programacion!BR$28:BR$34)*'1 Eval'!$J5)+IF(Programacion!BR$34="",0,Programacion!BR$34/SUM(Programacion!BR$28:BR$34)*'1 Eval'!$K5)))</f>
        <v/>
      </c>
      <c r="BU6" s="151" t="str">
        <f>IF($C6="","",IF(SUM(Programacion!BS$28:BS$34)=0,"",IF(Programacion!BS$28="",0,Programacion!BS$28/SUM(Programacion!BS$28:BS$34)*'1 Eval'!$E5)+IF(Programacion!BS$29="",0,Programacion!BS$29/SUM(Programacion!BS$28:BS$34)*'1 Eval'!$F5)+IF(Programacion!BS$30="",0,Programacion!BS$30/SUM(Programacion!BS$28:BS$34)*'1 Eval'!$G5)+IF(Programacion!BS$31="",0,Programacion!BS$31/SUM(Programacion!BS$28:BS$34)*'1 Eval'!$H5)+IF(Programacion!BS$32="",0,Programacion!BS$32/SUM(Programacion!BS$28:BS$34)*'1 Eval'!$I5)+IF(Programacion!BS$33="",0,Programacion!BS$33/SUM(Programacion!BS$28:BS$34)*'1 Eval'!$J5)+IF(Programacion!BS$34="",0,Programacion!BS$34/SUM(Programacion!BS$28:BS$34)*'1 Eval'!$K5)))</f>
        <v/>
      </c>
      <c r="BV6" s="151" t="str">
        <f>IF($C6="","",IF(SUM(Programacion!BT$28:BT$34)=0,"",IF(Programacion!BT$28="",0,Programacion!BT$28/SUM(Programacion!BT$28:BT$34)*'1 Eval'!$E5)+IF(Programacion!BT$29="",0,Programacion!BT$29/SUM(Programacion!BT$28:BT$34)*'1 Eval'!$F5)+IF(Programacion!BT$30="",0,Programacion!BT$30/SUM(Programacion!BT$28:BT$34)*'1 Eval'!$G5)+IF(Programacion!BT$31="",0,Programacion!BT$31/SUM(Programacion!BT$28:BT$34)*'1 Eval'!$H5)+IF(Programacion!BT$32="",0,Programacion!BT$32/SUM(Programacion!BT$28:BT$34)*'1 Eval'!$I5)+IF(Programacion!BT$33="",0,Programacion!BT$33/SUM(Programacion!BT$28:BT$34)*'1 Eval'!$J5)+IF(Programacion!BT$34="",0,Programacion!BT$34/SUM(Programacion!BT$28:BT$34)*'1 Eval'!$K5)))</f>
        <v/>
      </c>
      <c r="BW6" s="151" t="str">
        <f>IF($C6="","",IF(SUM(Programacion!BU$28:BU$34)=0,"",IF(Programacion!BU$28="",0,Programacion!BU$28/SUM(Programacion!BU$28:BU$34)*'1 Eval'!$E5)+IF(Programacion!BU$29="",0,Programacion!BU$29/SUM(Programacion!BU$28:BU$34)*'1 Eval'!$F5)+IF(Programacion!BU$30="",0,Programacion!BU$30/SUM(Programacion!BU$28:BU$34)*'1 Eval'!$G5)+IF(Programacion!BU$31="",0,Programacion!BU$31/SUM(Programacion!BU$28:BU$34)*'1 Eval'!$H5)+IF(Programacion!BU$32="",0,Programacion!BU$32/SUM(Programacion!BU$28:BU$34)*'1 Eval'!$I5)+IF(Programacion!BU$33="",0,Programacion!BU$33/SUM(Programacion!BU$28:BU$34)*'1 Eval'!$J5)+IF(Programacion!BU$34="",0,Programacion!BU$34/SUM(Programacion!BU$28:BU$34)*'1 Eval'!$K5)))</f>
        <v/>
      </c>
      <c r="BX6" s="151" t="str">
        <f>IF($C6="","",IF(SUM(Programacion!BV$28:BV$34)=0,"",IF(Programacion!BV$28="",0,Programacion!BV$28/SUM(Programacion!BV$28:BV$34)*'1 Eval'!$E5)+IF(Programacion!BV$29="",0,Programacion!BV$29/SUM(Programacion!BV$28:BV$34)*'1 Eval'!$F5)+IF(Programacion!BV$30="",0,Programacion!BV$30/SUM(Programacion!BV$28:BV$34)*'1 Eval'!$G5)+IF(Programacion!BV$31="",0,Programacion!BV$31/SUM(Programacion!BV$28:BV$34)*'1 Eval'!$H5)+IF(Programacion!BV$32="",0,Programacion!BV$32/SUM(Programacion!BV$28:BV$34)*'1 Eval'!$I5)+IF(Programacion!BV$33="",0,Programacion!BV$33/SUM(Programacion!BV$28:BV$34)*'1 Eval'!$J5)+IF(Programacion!BV$34="",0,Programacion!BV$34/SUM(Programacion!BV$28:BV$34)*'1 Eval'!$K5)))</f>
        <v/>
      </c>
      <c r="BY6" s="151" t="str">
        <f>IF($C6="","",IF(SUM(Programacion!BW$28:BW$34)=0,"",IF(Programacion!BW$28="",0,Programacion!BW$28/SUM(Programacion!BW$28:BW$34)*'1 Eval'!$E5)+IF(Programacion!BW$29="",0,Programacion!BW$29/SUM(Programacion!BW$28:BW$34)*'1 Eval'!$F5)+IF(Programacion!BW$30="",0,Programacion!BW$30/SUM(Programacion!BW$28:BW$34)*'1 Eval'!$G5)+IF(Programacion!BW$31="",0,Programacion!BW$31/SUM(Programacion!BW$28:BW$34)*'1 Eval'!$H5)+IF(Programacion!BW$32="",0,Programacion!BW$32/SUM(Programacion!BW$28:BW$34)*'1 Eval'!$I5)+IF(Programacion!BW$33="",0,Programacion!BW$33/SUM(Programacion!BW$28:BW$34)*'1 Eval'!$J5)+IF(Programacion!BW$34="",0,Programacion!BW$34/SUM(Programacion!BW$28:BW$34)*'1 Eval'!$K5)))</f>
        <v/>
      </c>
      <c r="BZ6" s="151" t="str">
        <f>IF($C6="","",IF(SUM(Programacion!BX$28:BX$34)=0,"",IF(Programacion!BX$28="",0,Programacion!BX$28/SUM(Programacion!BX$28:BX$34)*'1 Eval'!$E5)+IF(Programacion!BX$29="",0,Programacion!BX$29/SUM(Programacion!BX$28:BX$34)*'1 Eval'!$F5)+IF(Programacion!BX$30="",0,Programacion!BX$30/SUM(Programacion!BX$28:BX$34)*'1 Eval'!$G5)+IF(Programacion!BX$31="",0,Programacion!BX$31/SUM(Programacion!BX$28:BX$34)*'1 Eval'!$H5)+IF(Programacion!BX$32="",0,Programacion!BX$32/SUM(Programacion!BX$28:BX$34)*'1 Eval'!$I5)+IF(Programacion!BX$33="",0,Programacion!BX$33/SUM(Programacion!BX$28:BX$34)*'1 Eval'!$J5)+IF(Programacion!BX$34="",0,Programacion!BX$34/SUM(Programacion!BX$28:BX$34)*'1 Eval'!$K5)))</f>
        <v/>
      </c>
      <c r="CA6" s="151" t="str">
        <f>IF($C6="","",IF(SUM(Programacion!BY$28:BY$34)=0,"",IF(Programacion!BY$28="",0,Programacion!BY$28/SUM(Programacion!BY$28:BY$34)*'1 Eval'!$E5)+IF(Programacion!BY$29="",0,Programacion!BY$29/SUM(Programacion!BY$28:BY$34)*'1 Eval'!$F5)+IF(Programacion!BY$30="",0,Programacion!BY$30/SUM(Programacion!BY$28:BY$34)*'1 Eval'!$G5)+IF(Programacion!BY$31="",0,Programacion!BY$31/SUM(Programacion!BY$28:BY$34)*'1 Eval'!$H5)+IF(Programacion!BY$32="",0,Programacion!BY$32/SUM(Programacion!BY$28:BY$34)*'1 Eval'!$I5)+IF(Programacion!BY$33="",0,Programacion!BY$33/SUM(Programacion!BY$28:BY$34)*'1 Eval'!$J5)+IF(Programacion!BY$34="",0,Programacion!BY$34/SUM(Programacion!BY$28:BY$34)*'1 Eval'!$K5)))</f>
        <v/>
      </c>
      <c r="CB6" s="151" t="str">
        <f>IF($C6="","",IF(SUM(Programacion!BZ$28:BZ$34)=0,"",IF(Programacion!BZ$28="",0,Programacion!BZ$28/SUM(Programacion!BZ$28:BZ$34)*'1 Eval'!$E5)+IF(Programacion!BZ$29="",0,Programacion!BZ$29/SUM(Programacion!BZ$28:BZ$34)*'1 Eval'!$F5)+IF(Programacion!BZ$30="",0,Programacion!BZ$30/SUM(Programacion!BZ$28:BZ$34)*'1 Eval'!$G5)+IF(Programacion!BZ$31="",0,Programacion!BZ$31/SUM(Programacion!BZ$28:BZ$34)*'1 Eval'!$H5)+IF(Programacion!BZ$32="",0,Programacion!BZ$32/SUM(Programacion!BZ$28:BZ$34)*'1 Eval'!$I5)+IF(Programacion!BZ$33="",0,Programacion!BZ$33/SUM(Programacion!BZ$28:BZ$34)*'1 Eval'!$J5)+IF(Programacion!BZ$34="",0,Programacion!BZ$34/SUM(Programacion!BZ$28:BZ$34)*'1 Eval'!$K5)))</f>
        <v/>
      </c>
      <c r="CC6" s="151" t="str">
        <f>IF($C6="","",IF(SUM(Programacion!CA$28:CA$34)=0,"",IF(Programacion!CA$28="",0,Programacion!CA$28/SUM(Programacion!CA$28:CA$34)*'1 Eval'!$E5)+IF(Programacion!CA$29="",0,Programacion!CA$29/SUM(Programacion!CA$28:CA$34)*'1 Eval'!$F5)+IF(Programacion!CA$30="",0,Programacion!CA$30/SUM(Programacion!CA$28:CA$34)*'1 Eval'!$G5)+IF(Programacion!CA$31="",0,Programacion!CA$31/SUM(Programacion!CA$28:CA$34)*'1 Eval'!$H5)+IF(Programacion!CA$32="",0,Programacion!CA$32/SUM(Programacion!CA$28:CA$34)*'1 Eval'!$I5)+IF(Programacion!CA$33="",0,Programacion!CA$33/SUM(Programacion!CA$28:CA$34)*'1 Eval'!$J5)+IF(Programacion!CA$34="",0,Programacion!CA$34/SUM(Programacion!CA$28:CA$34)*'1 Eval'!$K5)))</f>
        <v/>
      </c>
      <c r="CD6" s="151" t="str">
        <f>IF($C6="","",IF(SUM(Programacion!CB$28:CB$34)=0,"",IF(Programacion!CB$28="",0,Programacion!CB$28/SUM(Programacion!CB$28:CB$34)*'1 Eval'!$E5)+IF(Programacion!CB$29="",0,Programacion!CB$29/SUM(Programacion!CB$28:CB$34)*'1 Eval'!$F5)+IF(Programacion!CB$30="",0,Programacion!CB$30/SUM(Programacion!CB$28:CB$34)*'1 Eval'!$G5)+IF(Programacion!CB$31="",0,Programacion!CB$31/SUM(Programacion!CB$28:CB$34)*'1 Eval'!$H5)+IF(Programacion!CB$32="",0,Programacion!CB$32/SUM(Programacion!CB$28:CB$34)*'1 Eval'!$I5)+IF(Programacion!CB$33="",0,Programacion!CB$33/SUM(Programacion!CB$28:CB$34)*'1 Eval'!$J5)+IF(Programacion!CB$34="",0,Programacion!CB$34/SUM(Programacion!CB$28:CB$34)*'1 Eval'!$K5)))</f>
        <v/>
      </c>
      <c r="CE6" s="151" t="str">
        <f>IF($C6="","",IF(SUM(Programacion!CC$28:CC$34)=0,"",IF(Programacion!CC$28="",0,Programacion!CC$28/SUM(Programacion!CC$28:CC$34)*'1 Eval'!$E5)+IF(Programacion!CC$29="",0,Programacion!CC$29/SUM(Programacion!CC$28:CC$34)*'1 Eval'!$F5)+IF(Programacion!CC$30="",0,Programacion!CC$30/SUM(Programacion!CC$28:CC$34)*'1 Eval'!$G5)+IF(Programacion!CC$31="",0,Programacion!CC$31/SUM(Programacion!CC$28:CC$34)*'1 Eval'!$H5)+IF(Programacion!CC$32="",0,Programacion!CC$32/SUM(Programacion!CC$28:CC$34)*'1 Eval'!$I5)+IF(Programacion!CC$33="",0,Programacion!CC$33/SUM(Programacion!CC$28:CC$34)*'1 Eval'!$J5)+IF(Programacion!CC$34="",0,Programacion!CC$34/SUM(Programacion!CC$28:CC$34)*'1 Eval'!$K5)))</f>
        <v/>
      </c>
      <c r="CF6" s="151" t="str">
        <f>IF($C6="","",IF(SUM(Programacion!CD$28:CD$34)=0,"",IF(Programacion!CD$28="",0,Programacion!CD$28/SUM(Programacion!CD$28:CD$34)*'1 Eval'!$E5)+IF(Programacion!CD$29="",0,Programacion!CD$29/SUM(Programacion!CD$28:CD$34)*'1 Eval'!$F5)+IF(Programacion!CD$30="",0,Programacion!CD$30/SUM(Programacion!CD$28:CD$34)*'1 Eval'!$G5)+IF(Programacion!CD$31="",0,Programacion!CD$31/SUM(Programacion!CD$28:CD$34)*'1 Eval'!$H5)+IF(Programacion!CD$32="",0,Programacion!CD$32/SUM(Programacion!CD$28:CD$34)*'1 Eval'!$I5)+IF(Programacion!CD$33="",0,Programacion!CD$33/SUM(Programacion!CD$28:CD$34)*'1 Eval'!$J5)+IF(Programacion!CD$34="",0,Programacion!CD$34/SUM(Programacion!CD$28:CD$34)*'1 Eval'!$K5)))</f>
        <v/>
      </c>
      <c r="CG6" s="151" t="str">
        <f>IF($C6="","",IF(SUM(Programacion!CE$28:CE$34)=0,"",IF(Programacion!CE$28="",0,Programacion!CE$28/SUM(Programacion!CE$28:CE$34)*'1 Eval'!$E5)+IF(Programacion!CE$29="",0,Programacion!CE$29/SUM(Programacion!CE$28:CE$34)*'1 Eval'!$F5)+IF(Programacion!CE$30="",0,Programacion!CE$30/SUM(Programacion!CE$28:CE$34)*'1 Eval'!$G5)+IF(Programacion!CE$31="",0,Programacion!CE$31/SUM(Programacion!CE$28:CE$34)*'1 Eval'!$H5)+IF(Programacion!CE$32="",0,Programacion!CE$32/SUM(Programacion!CE$28:CE$34)*'1 Eval'!$I5)+IF(Programacion!CE$33="",0,Programacion!CE$33/SUM(Programacion!CE$28:CE$34)*'1 Eval'!$J5)+IF(Programacion!CE$34="",0,Programacion!CE$34/SUM(Programacion!CE$28:CE$34)*'1 Eval'!$K5)))</f>
        <v/>
      </c>
      <c r="CH6" s="151" t="str">
        <f>IF($C6="","",IF(SUM(Programacion!CF$28:CF$34)=0,"",IF(Programacion!CF$28="",0,Programacion!CF$28/SUM(Programacion!CF$28:CF$34)*'1 Eval'!$E5)+IF(Programacion!CF$29="",0,Programacion!CF$29/SUM(Programacion!CF$28:CF$34)*'1 Eval'!$F5)+IF(Programacion!CF$30="",0,Programacion!CF$30/SUM(Programacion!CF$28:CF$34)*'1 Eval'!$G5)+IF(Programacion!CF$31="",0,Programacion!CF$31/SUM(Programacion!CF$28:CF$34)*'1 Eval'!$H5)+IF(Programacion!CF$32="",0,Programacion!CF$32/SUM(Programacion!CF$28:CF$34)*'1 Eval'!$I5)+IF(Programacion!CF$33="",0,Programacion!CF$33/SUM(Programacion!CF$28:CF$34)*'1 Eval'!$J5)+IF(Programacion!CF$34="",0,Programacion!CF$34/SUM(Programacion!CF$28:CF$34)*'1 Eval'!$K5)))</f>
        <v/>
      </c>
      <c r="CI6" s="151" t="str">
        <f>IF($C6="","",IF(SUM(Programacion!CG$28:CG$34)=0,"",IF(Programacion!CG$28="",0,Programacion!CG$28/SUM(Programacion!CG$28:CG$34)*'1 Eval'!$E5)+IF(Programacion!CG$29="",0,Programacion!CG$29/SUM(Programacion!CG$28:CG$34)*'1 Eval'!$F5)+IF(Programacion!CG$30="",0,Programacion!CG$30/SUM(Programacion!CG$28:CG$34)*'1 Eval'!$G5)+IF(Programacion!CG$31="",0,Programacion!CG$31/SUM(Programacion!CG$28:CG$34)*'1 Eval'!$H5)+IF(Programacion!CG$32="",0,Programacion!CG$32/SUM(Programacion!CG$28:CG$34)*'1 Eval'!$I5)+IF(Programacion!CG$33="",0,Programacion!CG$33/SUM(Programacion!CG$28:CG$34)*'1 Eval'!$J5)+IF(Programacion!CG$34="",0,Programacion!CG$34/SUM(Programacion!CG$28:CG$34)*'1 Eval'!$K5)))</f>
        <v/>
      </c>
      <c r="CJ6" s="151" t="str">
        <f>IF($C6="","",IF(SUM(Programacion!CH$28:CH$34)=0,"",IF(Programacion!CH$28="",0,Programacion!CH$28/SUM(Programacion!CH$28:CH$34)*'1 Eval'!$E5)+IF(Programacion!CH$29="",0,Programacion!CH$29/SUM(Programacion!CH$28:CH$34)*'1 Eval'!$F5)+IF(Programacion!CH$30="",0,Programacion!CH$30/SUM(Programacion!CH$28:CH$34)*'1 Eval'!$G5)+IF(Programacion!CH$31="",0,Programacion!CH$31/SUM(Programacion!CH$28:CH$34)*'1 Eval'!$H5)+IF(Programacion!CH$32="",0,Programacion!CH$32/SUM(Programacion!CH$28:CH$34)*'1 Eval'!$I5)+IF(Programacion!CH$33="",0,Programacion!CH$33/SUM(Programacion!CH$28:CH$34)*'1 Eval'!$J5)+IF(Programacion!CH$34="",0,Programacion!CH$34/SUM(Programacion!CH$28:CH$34)*'1 Eval'!$K5)))</f>
        <v/>
      </c>
      <c r="CK6" s="151" t="str">
        <f>IF($C6="","",IF(SUM(Programacion!CI$28:CI$34)=0,"",IF(Programacion!CI$28="",0,Programacion!CI$28/SUM(Programacion!CI$28:CI$34)*'1 Eval'!$E5)+IF(Programacion!CI$29="",0,Programacion!CI$29/SUM(Programacion!CI$28:CI$34)*'1 Eval'!$F5)+IF(Programacion!CI$30="",0,Programacion!CI$30/SUM(Programacion!CI$28:CI$34)*'1 Eval'!$G5)+IF(Programacion!CI$31="",0,Programacion!CI$31/SUM(Programacion!CI$28:CI$34)*'1 Eval'!$H5)+IF(Programacion!CI$32="",0,Programacion!CI$32/SUM(Programacion!CI$28:CI$34)*'1 Eval'!$I5)+IF(Programacion!CI$33="",0,Programacion!CI$33/SUM(Programacion!CI$28:CI$34)*'1 Eval'!$J5)+IF(Programacion!CI$34="",0,Programacion!CI$34/SUM(Programacion!CI$28:CI$34)*'1 Eval'!$K5)))</f>
        <v/>
      </c>
      <c r="CL6" s="151" t="str">
        <f>IF($C6="","",IF(SUM(Programacion!CJ$28:CJ$34)=0,"",IF(Programacion!CJ$28="",0,Programacion!CJ$28/SUM(Programacion!CJ$28:CJ$34)*'1 Eval'!$E5)+IF(Programacion!CJ$29="",0,Programacion!CJ$29/SUM(Programacion!CJ$28:CJ$34)*'1 Eval'!$F5)+IF(Programacion!CJ$30="",0,Programacion!CJ$30/SUM(Programacion!CJ$28:CJ$34)*'1 Eval'!$G5)+IF(Programacion!CJ$31="",0,Programacion!CJ$31/SUM(Programacion!CJ$28:CJ$34)*'1 Eval'!$H5)+IF(Programacion!CJ$32="",0,Programacion!CJ$32/SUM(Programacion!CJ$28:CJ$34)*'1 Eval'!$I5)+IF(Programacion!CJ$33="",0,Programacion!CJ$33/SUM(Programacion!CJ$28:CJ$34)*'1 Eval'!$J5)+IF(Programacion!CJ$34="",0,Programacion!CJ$34/SUM(Programacion!CJ$28:CJ$34)*'1 Eval'!$K5)))</f>
        <v/>
      </c>
      <c r="CM6" s="151" t="str">
        <f>IF($C6="","",IF(SUM(Programacion!CK$28:CK$34)=0,"",IF(Programacion!CK$28="",0,Programacion!CK$28/SUM(Programacion!CK$28:CK$34)*'1 Eval'!$E5)+IF(Programacion!CK$29="",0,Programacion!CK$29/SUM(Programacion!CK$28:CK$34)*'1 Eval'!$F5)+IF(Programacion!CK$30="",0,Programacion!CK$30/SUM(Programacion!CK$28:CK$34)*'1 Eval'!$G5)+IF(Programacion!CK$31="",0,Programacion!CK$31/SUM(Programacion!CK$28:CK$34)*'1 Eval'!$H5)+IF(Programacion!CK$32="",0,Programacion!CK$32/SUM(Programacion!CK$28:CK$34)*'1 Eval'!$I5)+IF(Programacion!CK$33="",0,Programacion!CK$33/SUM(Programacion!CK$28:CK$34)*'1 Eval'!$J5)+IF(Programacion!CK$34="",0,Programacion!CK$34/SUM(Programacion!CK$28:CK$34)*'1 Eval'!$K5)))</f>
        <v/>
      </c>
      <c r="CN6" s="151" t="str">
        <f>IF($C6="","",IF(SUM(Programacion!CL$28:CL$34)=0,"",IF(Programacion!CL$28="",0,Programacion!CL$28/SUM(Programacion!CL$28:CL$34)*'1 Eval'!$E5)+IF(Programacion!CL$29="",0,Programacion!CL$29/SUM(Programacion!CL$28:CL$34)*'1 Eval'!$F5)+IF(Programacion!CL$30="",0,Programacion!CL$30/SUM(Programacion!CL$28:CL$34)*'1 Eval'!$G5)+IF(Programacion!CL$31="",0,Programacion!CL$31/SUM(Programacion!CL$28:CL$34)*'1 Eval'!$H5)+IF(Programacion!CL$32="",0,Programacion!CL$32/SUM(Programacion!CL$28:CL$34)*'1 Eval'!$I5)+IF(Programacion!CL$33="",0,Programacion!CL$33/SUM(Programacion!CL$28:CL$34)*'1 Eval'!$J5)+IF(Programacion!CL$34="",0,Programacion!CL$34/SUM(Programacion!CL$28:CL$34)*'1 Eval'!$K5)))</f>
        <v/>
      </c>
      <c r="CO6" s="151" t="str">
        <f>IF($C6="","",IF(SUM(Programacion!CM$28:CM$34)=0,"",IF(Programacion!CM$28="",0,Programacion!CM$28/SUM(Programacion!CM$28:CM$34)*'1 Eval'!$E5)+IF(Programacion!CM$29="",0,Programacion!CM$29/SUM(Programacion!CM$28:CM$34)*'1 Eval'!$F5)+IF(Programacion!CM$30="",0,Programacion!CM$30/SUM(Programacion!CM$28:CM$34)*'1 Eval'!$G5)+IF(Programacion!CM$31="",0,Programacion!CM$31/SUM(Programacion!CM$28:CM$34)*'1 Eval'!$H5)+IF(Programacion!CM$32="",0,Programacion!CM$32/SUM(Programacion!CM$28:CM$34)*'1 Eval'!$I5)+IF(Programacion!CM$33="",0,Programacion!CM$33/SUM(Programacion!CM$28:CM$34)*'1 Eval'!$J5)+IF(Programacion!CM$34="",0,Programacion!CM$34/SUM(Programacion!CM$28:CM$34)*'1 Eval'!$K5)))</f>
        <v/>
      </c>
      <c r="CP6" s="151" t="str">
        <f>IF($C6="","",IF(SUM(Programacion!CN$28:CN$34)=0,"",IF(Programacion!CN$28="",0,Programacion!CN$28/SUM(Programacion!CN$28:CN$34)*'1 Eval'!$E5)+IF(Programacion!CN$29="",0,Programacion!CN$29/SUM(Programacion!CN$28:CN$34)*'1 Eval'!$F5)+IF(Programacion!CN$30="",0,Programacion!CN$30/SUM(Programacion!CN$28:CN$34)*'1 Eval'!$G5)+IF(Programacion!CN$31="",0,Programacion!CN$31/SUM(Programacion!CN$28:CN$34)*'1 Eval'!$H5)+IF(Programacion!CN$32="",0,Programacion!CN$32/SUM(Programacion!CN$28:CN$34)*'1 Eval'!$I5)+IF(Programacion!CN$33="",0,Programacion!CN$33/SUM(Programacion!CN$28:CN$34)*'1 Eval'!$J5)+IF(Programacion!CN$34="",0,Programacion!CN$34/SUM(Programacion!CN$28:CN$34)*'1 Eval'!$K5)))</f>
        <v/>
      </c>
      <c r="CQ6" s="151" t="str">
        <f>IF($C6="","",IF(SUM(Programacion!CO$28:CO$34)=0,"",IF(Programacion!CO$28="",0,Programacion!CO$28/SUM(Programacion!CO$28:CO$34)*'1 Eval'!$E5)+IF(Programacion!CO$29="",0,Programacion!CO$29/SUM(Programacion!CO$28:CO$34)*'1 Eval'!$F5)+IF(Programacion!CO$30="",0,Programacion!CO$30/SUM(Programacion!CO$28:CO$34)*'1 Eval'!$G5)+IF(Programacion!CO$31="",0,Programacion!CO$31/SUM(Programacion!CO$28:CO$34)*'1 Eval'!$H5)+IF(Programacion!CO$32="",0,Programacion!CO$32/SUM(Programacion!CO$28:CO$34)*'1 Eval'!$I5)+IF(Programacion!CO$33="",0,Programacion!CO$33/SUM(Programacion!CO$28:CO$34)*'1 Eval'!$J5)+IF(Programacion!CO$34="",0,Programacion!CO$34/SUM(Programacion!CO$28:CO$34)*'1 Eval'!$K5)))</f>
        <v/>
      </c>
      <c r="CR6" s="151" t="str">
        <f>IF($C6="","",IF(SUM(Programacion!CP$28:CP$34)=0,"",IF(Programacion!CP$28="",0,Programacion!CP$28/SUM(Programacion!CP$28:CP$34)*'1 Eval'!$E5)+IF(Programacion!CP$29="",0,Programacion!CP$29/SUM(Programacion!CP$28:CP$34)*'1 Eval'!$F5)+IF(Programacion!CP$30="",0,Programacion!CP$30/SUM(Programacion!CP$28:CP$34)*'1 Eval'!$G5)+IF(Programacion!CP$31="",0,Programacion!CP$31/SUM(Programacion!CP$28:CP$34)*'1 Eval'!$H5)+IF(Programacion!CP$32="",0,Programacion!CP$32/SUM(Programacion!CP$28:CP$34)*'1 Eval'!$I5)+IF(Programacion!CP$33="",0,Programacion!CP$33/SUM(Programacion!CP$28:CP$34)*'1 Eval'!$J5)+IF(Programacion!CP$34="",0,Programacion!CP$34/SUM(Programacion!CP$28:CP$34)*'1 Eval'!$K5)))</f>
        <v/>
      </c>
      <c r="CS6" s="151" t="str">
        <f>IF($C6="","",IF(SUM(Programacion!CQ$28:CQ$34)=0,"",IF(Programacion!CQ$28="",0,Programacion!CQ$28/SUM(Programacion!CQ$28:CQ$34)*'1 Eval'!$E5)+IF(Programacion!CQ$29="",0,Programacion!CQ$29/SUM(Programacion!CQ$28:CQ$34)*'1 Eval'!$F5)+IF(Programacion!CQ$30="",0,Programacion!CQ$30/SUM(Programacion!CQ$28:CQ$34)*'1 Eval'!$G5)+IF(Programacion!CQ$31="",0,Programacion!CQ$31/SUM(Programacion!CQ$28:CQ$34)*'1 Eval'!$H5)+IF(Programacion!CQ$32="",0,Programacion!CQ$32/SUM(Programacion!CQ$28:CQ$34)*'1 Eval'!$I5)+IF(Programacion!CQ$33="",0,Programacion!CQ$33/SUM(Programacion!CQ$28:CQ$34)*'1 Eval'!$J5)+IF(Programacion!CQ$34="",0,Programacion!CQ$34/SUM(Programacion!CQ$28:CQ$34)*'1 Eval'!$K5)))</f>
        <v/>
      </c>
      <c r="CT6" s="151" t="str">
        <f>IF($C6="","",IF(SUM(Programacion!CR$28:CR$34)=0,"",IF(Programacion!CR$28="",0,Programacion!CR$28/SUM(Programacion!CR$28:CR$34)*'1 Eval'!$E5)+IF(Programacion!CR$29="",0,Programacion!CR$29/SUM(Programacion!CR$28:CR$34)*'1 Eval'!$F5)+IF(Programacion!CR$30="",0,Programacion!CR$30/SUM(Programacion!CR$28:CR$34)*'1 Eval'!$G5)+IF(Programacion!CR$31="",0,Programacion!CR$31/SUM(Programacion!CR$28:CR$34)*'1 Eval'!$H5)+IF(Programacion!CR$32="",0,Programacion!CR$32/SUM(Programacion!CR$28:CR$34)*'1 Eval'!$I5)+IF(Programacion!CR$33="",0,Programacion!CR$33/SUM(Programacion!CR$28:CR$34)*'1 Eval'!$J5)+IF(Programacion!CR$34="",0,Programacion!CR$34/SUM(Programacion!CR$28:CR$34)*'1 Eval'!$K5)))</f>
        <v/>
      </c>
      <c r="CU6" s="151" t="str">
        <f>IF($C6="","",IF(SUM(Programacion!CS$28:CS$34)=0,"",IF(Programacion!CS$28="",0,Programacion!CS$28/SUM(Programacion!CS$28:CS$34)*'1 Eval'!$E5)+IF(Programacion!CS$29="",0,Programacion!CS$29/SUM(Programacion!CS$28:CS$34)*'1 Eval'!$F5)+IF(Programacion!CS$30="",0,Programacion!CS$30/SUM(Programacion!CS$28:CS$34)*'1 Eval'!$G5)+IF(Programacion!CS$31="",0,Programacion!CS$31/SUM(Programacion!CS$28:CS$34)*'1 Eval'!$H5)+IF(Programacion!CS$32="",0,Programacion!CS$32/SUM(Programacion!CS$28:CS$34)*'1 Eval'!$I5)+IF(Programacion!CS$33="",0,Programacion!CS$33/SUM(Programacion!CS$28:CS$34)*'1 Eval'!$J5)+IF(Programacion!CS$34="",0,Programacion!CS$34/SUM(Programacion!CS$28:CS$34)*'1 Eval'!$K5)))</f>
        <v/>
      </c>
      <c r="CV6" s="151" t="str">
        <f>IF($C6="","",IF(SUM(Programacion!CT$28:CT$34)=0,"",IF(Programacion!CT$28="",0,Programacion!CT$28/SUM(Programacion!CT$28:CT$34)*'1 Eval'!$E5)+IF(Programacion!CT$29="",0,Programacion!CT$29/SUM(Programacion!CT$28:CT$34)*'1 Eval'!$F5)+IF(Programacion!CT$30="",0,Programacion!CT$30/SUM(Programacion!CT$28:CT$34)*'1 Eval'!$G5)+IF(Programacion!CT$31="",0,Programacion!CT$31/SUM(Programacion!CT$28:CT$34)*'1 Eval'!$H5)+IF(Programacion!CT$32="",0,Programacion!CT$32/SUM(Programacion!CT$28:CT$34)*'1 Eval'!$I5)+IF(Programacion!CT$33="",0,Programacion!CT$33/SUM(Programacion!CT$28:CT$34)*'1 Eval'!$J5)+IF(Programacion!CT$34="",0,Programacion!CT$34/SUM(Programacion!CT$28:CT$34)*'1 Eval'!$K5)))</f>
        <v/>
      </c>
      <c r="CW6" s="151" t="str">
        <f>IF($C6="","",IF(SUM(Programacion!CU$28:CU$34)=0,"",IF(Programacion!CU$28="",0,Programacion!CU$28/SUM(Programacion!CU$28:CU$34)*'1 Eval'!$E5)+IF(Programacion!CU$29="",0,Programacion!CU$29/SUM(Programacion!CU$28:CU$34)*'1 Eval'!$F5)+IF(Programacion!CU$30="",0,Programacion!CU$30/SUM(Programacion!CU$28:CU$34)*'1 Eval'!$G5)+IF(Programacion!CU$31="",0,Programacion!CU$31/SUM(Programacion!CU$28:CU$34)*'1 Eval'!$H5)+IF(Programacion!CU$32="",0,Programacion!CU$32/SUM(Programacion!CU$28:CU$34)*'1 Eval'!$I5)+IF(Programacion!CU$33="",0,Programacion!CU$33/SUM(Programacion!CU$28:CU$34)*'1 Eval'!$J5)+IF(Programacion!CU$34="",0,Programacion!CU$34/SUM(Programacion!CU$28:CU$34)*'1 Eval'!$K5)))</f>
        <v/>
      </c>
      <c r="CX6" s="151" t="str">
        <f>IF($C6="","",IF(SUM(Programacion!CV$28:CV$34)=0,"",IF(Programacion!CV$28="",0,Programacion!CV$28/SUM(Programacion!CV$28:CV$34)*'1 Eval'!$E5)+IF(Programacion!CV$29="",0,Programacion!CV$29/SUM(Programacion!CV$28:CV$34)*'1 Eval'!$F5)+IF(Programacion!CV$30="",0,Programacion!CV$30/SUM(Programacion!CV$28:CV$34)*'1 Eval'!$G5)+IF(Programacion!CV$31="",0,Programacion!CV$31/SUM(Programacion!CV$28:CV$34)*'1 Eval'!$H5)+IF(Programacion!CV$32="",0,Programacion!CV$32/SUM(Programacion!CV$28:CV$34)*'1 Eval'!$I5)+IF(Programacion!CV$33="",0,Programacion!CV$33/SUM(Programacion!CV$28:CV$34)*'1 Eval'!$J5)+IF(Programacion!CV$34="",0,Programacion!CV$34/SUM(Programacion!CV$28:CV$34)*'1 Eval'!$K5)))</f>
        <v/>
      </c>
      <c r="CY6" s="151" t="str">
        <f>IF($C6="","",IF(SUM(Programacion!CW$28:CW$34)=0,"",IF(Programacion!CW$28="",0,Programacion!CW$28/SUM(Programacion!CW$28:CW$34)*'1 Eval'!$E5)+IF(Programacion!CW$29="",0,Programacion!CW$29/SUM(Programacion!CW$28:CW$34)*'1 Eval'!$F5)+IF(Programacion!CW$30="",0,Programacion!CW$30/SUM(Programacion!CW$28:CW$34)*'1 Eval'!$G5)+IF(Programacion!CW$31="",0,Programacion!CW$31/SUM(Programacion!CW$28:CW$34)*'1 Eval'!$H5)+IF(Programacion!CW$32="",0,Programacion!CW$32/SUM(Programacion!CW$28:CW$34)*'1 Eval'!$I5)+IF(Programacion!CW$33="",0,Programacion!CW$33/SUM(Programacion!CW$28:CW$34)*'1 Eval'!$J5)+IF(Programacion!CW$34="",0,Programacion!CW$34/SUM(Programacion!CW$28:CW$34)*'1 Eval'!$K5)))</f>
        <v/>
      </c>
      <c r="CZ6" s="151" t="str">
        <f>IF($C6="","",IF(SUM(Programacion!CX$28:CX$34)=0,"",IF(Programacion!CX$28="",0,Programacion!CX$28/SUM(Programacion!CX$28:CX$34)*'1 Eval'!$E5)+IF(Programacion!CX$29="",0,Programacion!CX$29/SUM(Programacion!CX$28:CX$34)*'1 Eval'!$F5)+IF(Programacion!CX$30="",0,Programacion!CX$30/SUM(Programacion!CX$28:CX$34)*'1 Eval'!$G5)+IF(Programacion!CX$31="",0,Programacion!CX$31/SUM(Programacion!CX$28:CX$34)*'1 Eval'!$H5)+IF(Programacion!CX$32="",0,Programacion!CX$32/SUM(Programacion!CX$28:CX$34)*'1 Eval'!$I5)+IF(Programacion!CX$33="",0,Programacion!CX$33/SUM(Programacion!CX$28:CX$34)*'1 Eval'!$J5)+IF(Programacion!CX$34="",0,Programacion!CX$34/SUM(Programacion!CX$28:CX$34)*'1 Eval'!$K5)))</f>
        <v/>
      </c>
      <c r="DA6" s="151" t="str">
        <f>IF($C6="","",IF(SUM(Programacion!CY$28:CY$34)=0,"",IF(Programacion!CY$28="",0,Programacion!CY$28/SUM(Programacion!CY$28:CY$34)*'1 Eval'!$E5)+IF(Programacion!CY$29="",0,Programacion!CY$29/SUM(Programacion!CY$28:CY$34)*'1 Eval'!$F5)+IF(Programacion!CY$30="",0,Programacion!CY$30/SUM(Programacion!CY$28:CY$34)*'1 Eval'!$G5)+IF(Programacion!CY$31="",0,Programacion!CY$31/SUM(Programacion!CY$28:CY$34)*'1 Eval'!$H5)+IF(Programacion!CY$32="",0,Programacion!CY$32/SUM(Programacion!CY$28:CY$34)*'1 Eval'!$I5)+IF(Programacion!CY$33="",0,Programacion!CY$33/SUM(Programacion!CY$28:CY$34)*'1 Eval'!$J5)+IF(Programacion!CY$34="",0,Programacion!CY$34/SUM(Programacion!CY$28:CY$34)*'1 Eval'!$K5)))</f>
        <v/>
      </c>
      <c r="DB6" s="151" t="str">
        <f>IF($C6="","",IF(SUM(Programacion!CZ$28:CZ$34)=0,"",IF(Programacion!CZ$28="",0,Programacion!CZ$28/SUM(Programacion!CZ$28:CZ$34)*'1 Eval'!$E5)+IF(Programacion!CZ$29="",0,Programacion!CZ$29/SUM(Programacion!CZ$28:CZ$34)*'1 Eval'!$F5)+IF(Programacion!CZ$30="",0,Programacion!CZ$30/SUM(Programacion!CZ$28:CZ$34)*'1 Eval'!$G5)+IF(Programacion!CZ$31="",0,Programacion!CZ$31/SUM(Programacion!CZ$28:CZ$34)*'1 Eval'!$H5)+IF(Programacion!CZ$32="",0,Programacion!CZ$32/SUM(Programacion!CZ$28:CZ$34)*'1 Eval'!$I5)+IF(Programacion!CZ$33="",0,Programacion!CZ$33/SUM(Programacion!CZ$28:CZ$34)*'1 Eval'!$J5)+IF(Programacion!CZ$34="",0,Programacion!CZ$34/SUM(Programacion!CZ$28:CZ$34)*'1 Eval'!$K5)))</f>
        <v/>
      </c>
      <c r="DC6" s="151" t="str">
        <f>IF($C6="","",IF(SUM(Programacion!DA$28:DA$34)=0,"",IF(Programacion!DA$28="",0,Programacion!DA$28/SUM(Programacion!DA$28:DA$34)*'1 Eval'!$E5)+IF(Programacion!DA$29="",0,Programacion!DA$29/SUM(Programacion!DA$28:DA$34)*'1 Eval'!$F5)+IF(Programacion!DA$30="",0,Programacion!DA$30/SUM(Programacion!DA$28:DA$34)*'1 Eval'!$G5)+IF(Programacion!DA$31="",0,Programacion!DA$31/SUM(Programacion!DA$28:DA$34)*'1 Eval'!$H5)+IF(Programacion!DA$32="",0,Programacion!DA$32/SUM(Programacion!DA$28:DA$34)*'1 Eval'!$I5)+IF(Programacion!DA$33="",0,Programacion!DA$33/SUM(Programacion!DA$28:DA$34)*'1 Eval'!$J5)+IF(Programacion!DA$34="",0,Programacion!DA$34/SUM(Programacion!DA$28:DA$34)*'1 Eval'!$K5)))</f>
        <v/>
      </c>
      <c r="DD6" s="151" t="str">
        <f>IF($C6="","",IF(SUM(Programacion!DB$28:DB$34)=0,"",IF(Programacion!DB$28="",0,Programacion!DB$28/SUM(Programacion!DB$28:DB$34)*'1 Eval'!$E5)+IF(Programacion!DB$29="",0,Programacion!DB$29/SUM(Programacion!DB$28:DB$34)*'1 Eval'!$F5)+IF(Programacion!DB$30="",0,Programacion!DB$30/SUM(Programacion!DB$28:DB$34)*'1 Eval'!$G5)+IF(Programacion!DB$31="",0,Programacion!DB$31/SUM(Programacion!DB$28:DB$34)*'1 Eval'!$H5)+IF(Programacion!DB$32="",0,Programacion!DB$32/SUM(Programacion!DB$28:DB$34)*'1 Eval'!$I5)+IF(Programacion!DB$33="",0,Programacion!DB$33/SUM(Programacion!DB$28:DB$34)*'1 Eval'!$J5)+IF(Programacion!DB$34="",0,Programacion!DB$34/SUM(Programacion!DB$28:DB$34)*'1 Eval'!$K5)))</f>
        <v/>
      </c>
      <c r="DE6" s="151" t="str">
        <f>IF($C6="","",IF(SUM(Programacion!DC$28:DC$34)=0,"",IF(Programacion!DC$28="",0,Programacion!DC$28/SUM(Programacion!DC$28:DC$34)*'1 Eval'!$E5)+IF(Programacion!DC$29="",0,Programacion!DC$29/SUM(Programacion!DC$28:DC$34)*'1 Eval'!$F5)+IF(Programacion!DC$30="",0,Programacion!DC$30/SUM(Programacion!DC$28:DC$34)*'1 Eval'!$G5)+IF(Programacion!DC$31="",0,Programacion!DC$31/SUM(Programacion!DC$28:DC$34)*'1 Eval'!$H5)+IF(Programacion!DC$32="",0,Programacion!DC$32/SUM(Programacion!DC$28:DC$34)*'1 Eval'!$I5)+IF(Programacion!DC$33="",0,Programacion!DC$33/SUM(Programacion!DC$28:DC$34)*'1 Eval'!$J5)+IF(Programacion!DC$34="",0,Programacion!DC$34/SUM(Programacion!DC$28:DC$34)*'1 Eval'!$K5)))</f>
        <v/>
      </c>
      <c r="DF6" s="151" t="str">
        <f>IF($C6="","",IF(SUM(Programacion!DD$28:DD$34)=0,"",IF(Programacion!DD$28="",0,Programacion!DD$28/SUM(Programacion!DD$28:DD$34)*'1 Eval'!$E5)+IF(Programacion!DD$29="",0,Programacion!DD$29/SUM(Programacion!DD$28:DD$34)*'1 Eval'!$F5)+IF(Programacion!DD$30="",0,Programacion!DD$30/SUM(Programacion!DD$28:DD$34)*'1 Eval'!$G5)+IF(Programacion!DD$31="",0,Programacion!DD$31/SUM(Programacion!DD$28:DD$34)*'1 Eval'!$H5)+IF(Programacion!DD$32="",0,Programacion!DD$32/SUM(Programacion!DD$28:DD$34)*'1 Eval'!$I5)+IF(Programacion!DD$33="",0,Programacion!DD$33/SUM(Programacion!DD$28:DD$34)*'1 Eval'!$J5)+IF(Programacion!DD$34="",0,Programacion!DD$34/SUM(Programacion!DD$28:DD$34)*'1 Eval'!$K5)))</f>
        <v/>
      </c>
      <c r="DG6" s="151" t="str">
        <f>IF($C6="","",IF(SUM(Programacion!DE$28:DE$34)=0,"",IF(Programacion!DE$28="",0,Programacion!DE$28/SUM(Programacion!DE$28:DE$34)*'1 Eval'!$E5)+IF(Programacion!DE$29="",0,Programacion!DE$29/SUM(Programacion!DE$28:DE$34)*'1 Eval'!$F5)+IF(Programacion!DE$30="",0,Programacion!DE$30/SUM(Programacion!DE$28:DE$34)*'1 Eval'!$G5)+IF(Programacion!DE$31="",0,Programacion!DE$31/SUM(Programacion!DE$28:DE$34)*'1 Eval'!$H5)+IF(Programacion!DE$32="",0,Programacion!DE$32/SUM(Programacion!DE$28:DE$34)*'1 Eval'!$I5)+IF(Programacion!DE$33="",0,Programacion!DE$33/SUM(Programacion!DE$28:DE$34)*'1 Eval'!$J5)+IF(Programacion!DE$34="",0,Programacion!DE$34/SUM(Programacion!DE$28:DE$34)*'1 Eval'!$K5)))</f>
        <v/>
      </c>
      <c r="DH6" s="151" t="str">
        <f>IF($C6="","",IF(SUM(Programacion!DF$28:DF$34)=0,"",IF(Programacion!DF$28="",0,Programacion!DF$28/SUM(Programacion!DF$28:DF$34)*'1 Eval'!$E5)+IF(Programacion!DF$29="",0,Programacion!DF$29/SUM(Programacion!DF$28:DF$34)*'1 Eval'!$F5)+IF(Programacion!DF$30="",0,Programacion!DF$30/SUM(Programacion!DF$28:DF$34)*'1 Eval'!$G5)+IF(Programacion!DF$31="",0,Programacion!DF$31/SUM(Programacion!DF$28:DF$34)*'1 Eval'!$H5)+IF(Programacion!DF$32="",0,Programacion!DF$32/SUM(Programacion!DF$28:DF$34)*'1 Eval'!$I5)+IF(Programacion!DF$33="",0,Programacion!DF$33/SUM(Programacion!DF$28:DF$34)*'1 Eval'!$J5)+IF(Programacion!DF$34="",0,Programacion!DF$34/SUM(Programacion!DF$28:DF$34)*'1 Eval'!$K5)))</f>
        <v/>
      </c>
      <c r="DI6" s="151" t="str">
        <f>IF($C6="","",IF(SUM(Programacion!DG$28:DG$34)=0,"",IF(Programacion!DG$28="",0,Programacion!DG$28/SUM(Programacion!DG$28:DG$34)*'1 Eval'!$E5)+IF(Programacion!DG$29="",0,Programacion!DG$29/SUM(Programacion!DG$28:DG$34)*'1 Eval'!$F5)+IF(Programacion!DG$30="",0,Programacion!DG$30/SUM(Programacion!DG$28:DG$34)*'1 Eval'!$G5)+IF(Programacion!DG$31="",0,Programacion!DG$31/SUM(Programacion!DG$28:DG$34)*'1 Eval'!$H5)+IF(Programacion!DG$32="",0,Programacion!DG$32/SUM(Programacion!DG$28:DG$34)*'1 Eval'!$I5)+IF(Programacion!DG$33="",0,Programacion!DG$33/SUM(Programacion!DG$28:DG$34)*'1 Eval'!$J5)+IF(Programacion!DG$34="",0,Programacion!DG$34/SUM(Programacion!DG$28:DG$34)*'1 Eval'!$K5)))</f>
        <v/>
      </c>
      <c r="DJ6" s="151" t="str">
        <f>IF($C6="","",IF(SUM(Programacion!DH$28:DH$34)=0,"",IF(Programacion!DH$28="",0,Programacion!DH$28/SUM(Programacion!DH$28:DH$34)*'1 Eval'!$E5)+IF(Programacion!DH$29="",0,Programacion!DH$29/SUM(Programacion!DH$28:DH$34)*'1 Eval'!$F5)+IF(Programacion!DH$30="",0,Programacion!DH$30/SUM(Programacion!DH$28:DH$34)*'1 Eval'!$G5)+IF(Programacion!DH$31="",0,Programacion!DH$31/SUM(Programacion!DH$28:DH$34)*'1 Eval'!$H5)+IF(Programacion!DH$32="",0,Programacion!DH$32/SUM(Programacion!DH$28:DH$34)*'1 Eval'!$I5)+IF(Programacion!DH$33="",0,Programacion!DH$33/SUM(Programacion!DH$28:DH$34)*'1 Eval'!$J5)+IF(Programacion!DH$34="",0,Programacion!DH$34/SUM(Programacion!DH$28:DH$34)*'1 Eval'!$K5)))</f>
        <v/>
      </c>
      <c r="DK6" s="151" t="str">
        <f>IF($C6="","",IF(SUM(Programacion!DI$28:DI$34)=0,"",IF(Programacion!DI$28="",0,Programacion!DI$28/SUM(Programacion!DI$28:DI$34)*'1 Eval'!$E5)+IF(Programacion!DI$29="",0,Programacion!DI$29/SUM(Programacion!DI$28:DI$34)*'1 Eval'!$F5)+IF(Programacion!DI$30="",0,Programacion!DI$30/SUM(Programacion!DI$28:DI$34)*'1 Eval'!$G5)+IF(Programacion!DI$31="",0,Programacion!DI$31/SUM(Programacion!DI$28:DI$34)*'1 Eval'!$H5)+IF(Programacion!DI$32="",0,Programacion!DI$32/SUM(Programacion!DI$28:DI$34)*'1 Eval'!$I5)+IF(Programacion!DI$33="",0,Programacion!DI$33/SUM(Programacion!DI$28:DI$34)*'1 Eval'!$J5)+IF(Programacion!DI$34="",0,Programacion!DI$34/SUM(Programacion!DI$28:DI$34)*'1 Eval'!$K5)))</f>
        <v/>
      </c>
      <c r="DL6" s="151" t="str">
        <f>IF($C6="","",IF(SUM(Programacion!DJ$28:DJ$34)=0,"",IF(Programacion!DJ$28="",0,Programacion!DJ$28/SUM(Programacion!DJ$28:DJ$34)*'1 Eval'!$E5)+IF(Programacion!DJ$29="",0,Programacion!DJ$29/SUM(Programacion!DJ$28:DJ$34)*'1 Eval'!$F5)+IF(Programacion!DJ$30="",0,Programacion!DJ$30/SUM(Programacion!DJ$28:DJ$34)*'1 Eval'!$G5)+IF(Programacion!DJ$31="",0,Programacion!DJ$31/SUM(Programacion!DJ$28:DJ$34)*'1 Eval'!$H5)+IF(Programacion!DJ$32="",0,Programacion!DJ$32/SUM(Programacion!DJ$28:DJ$34)*'1 Eval'!$I5)+IF(Programacion!DJ$33="",0,Programacion!DJ$33/SUM(Programacion!DJ$28:DJ$34)*'1 Eval'!$J5)+IF(Programacion!DJ$34="",0,Programacion!DJ$34/SUM(Programacion!DJ$28:DJ$34)*'1 Eval'!$K5)))</f>
        <v/>
      </c>
      <c r="DM6" s="151" t="str">
        <f>IF($C6="","",IF(SUM(Programacion!DK$28:DK$34)=0,"",IF(Programacion!DK$28="",0,Programacion!DK$28/SUM(Programacion!DK$28:DK$34)*'1 Eval'!$E5)+IF(Programacion!DK$29="",0,Programacion!DK$29/SUM(Programacion!DK$28:DK$34)*'1 Eval'!$F5)+IF(Programacion!DK$30="",0,Programacion!DK$30/SUM(Programacion!DK$28:DK$34)*'1 Eval'!$G5)+IF(Programacion!DK$31="",0,Programacion!DK$31/SUM(Programacion!DK$28:DK$34)*'1 Eval'!$H5)+IF(Programacion!DK$32="",0,Programacion!DK$32/SUM(Programacion!DK$28:DK$34)*'1 Eval'!$I5)+IF(Programacion!DK$33="",0,Programacion!DK$33/SUM(Programacion!DK$28:DK$34)*'1 Eval'!$J5)+IF(Programacion!DK$34="",0,Programacion!DK$34/SUM(Programacion!DK$28:DK$34)*'1 Eval'!$K5)))</f>
        <v/>
      </c>
      <c r="DN6" s="151" t="str">
        <f>IF($C6="","",IF(SUM(Programacion!DL$28:DL$34)=0,"",IF(Programacion!DL$28="",0,Programacion!DL$28/SUM(Programacion!DL$28:DL$34)*'1 Eval'!$E5)+IF(Programacion!DL$29="",0,Programacion!DL$29/SUM(Programacion!DL$28:DL$34)*'1 Eval'!$F5)+IF(Programacion!DL$30="",0,Programacion!DL$30/SUM(Programacion!DL$28:DL$34)*'1 Eval'!$G5)+IF(Programacion!DL$31="",0,Programacion!DL$31/SUM(Programacion!DL$28:DL$34)*'1 Eval'!$H5)+IF(Programacion!DL$32="",0,Programacion!DL$32/SUM(Programacion!DL$28:DL$34)*'1 Eval'!$I5)+IF(Programacion!DL$33="",0,Programacion!DL$33/SUM(Programacion!DL$28:DL$34)*'1 Eval'!$J5)+IF(Programacion!DL$34="",0,Programacion!DL$34/SUM(Programacion!DL$28:DL$34)*'1 Eval'!$K5)))</f>
        <v/>
      </c>
      <c r="DO6" s="151" t="str">
        <f>IF($C6="","",IF(SUM(Programacion!DM$28:DM$34)=0,"",IF(Programacion!DM$28="",0,Programacion!DM$28/SUM(Programacion!DM$28:DM$34)*'1 Eval'!$E5)+IF(Programacion!DM$29="",0,Programacion!DM$29/SUM(Programacion!DM$28:DM$34)*'1 Eval'!$F5)+IF(Programacion!DM$30="",0,Programacion!DM$30/SUM(Programacion!DM$28:DM$34)*'1 Eval'!$G5)+IF(Programacion!DM$31="",0,Programacion!DM$31/SUM(Programacion!DM$28:DM$34)*'1 Eval'!$H5)+IF(Programacion!DM$32="",0,Programacion!DM$32/SUM(Programacion!DM$28:DM$34)*'1 Eval'!$I5)+IF(Programacion!DM$33="",0,Programacion!DM$33/SUM(Programacion!DM$28:DM$34)*'1 Eval'!$J5)+IF(Programacion!DM$34="",0,Programacion!DM$34/SUM(Programacion!DM$28:DM$34)*'1 Eval'!$K5)))</f>
        <v/>
      </c>
      <c r="DP6" s="151" t="str">
        <f>IF($C6="","",IF(SUM(Programacion!DN$28:DN$34)=0,"",IF(Programacion!DN$28="",0,Programacion!DN$28/SUM(Programacion!DN$28:DN$34)*'1 Eval'!$E5)+IF(Programacion!DN$29="",0,Programacion!DN$29/SUM(Programacion!DN$28:DN$34)*'1 Eval'!$F5)+IF(Programacion!DN$30="",0,Programacion!DN$30/SUM(Programacion!DN$28:DN$34)*'1 Eval'!$G5)+IF(Programacion!DN$31="",0,Programacion!DN$31/SUM(Programacion!DN$28:DN$34)*'1 Eval'!$H5)+IF(Programacion!DN$32="",0,Programacion!DN$32/SUM(Programacion!DN$28:DN$34)*'1 Eval'!$I5)+IF(Programacion!DN$33="",0,Programacion!DN$33/SUM(Programacion!DN$28:DN$34)*'1 Eval'!$J5)+IF(Programacion!DN$34="",0,Programacion!DN$34/SUM(Programacion!DN$28:DN$34)*'1 Eval'!$K5)))</f>
        <v/>
      </c>
      <c r="DQ6" s="151" t="str">
        <f>IF($C6="","",IF(SUM(Programacion!DO$28:DO$34)=0,"",IF(Programacion!DO$28="",0,Programacion!DO$28/SUM(Programacion!DO$28:DO$34)*'1 Eval'!$E5)+IF(Programacion!DO$29="",0,Programacion!DO$29/SUM(Programacion!DO$28:DO$34)*'1 Eval'!$F5)+IF(Programacion!DO$30="",0,Programacion!DO$30/SUM(Programacion!DO$28:DO$34)*'1 Eval'!$G5)+IF(Programacion!DO$31="",0,Programacion!DO$31/SUM(Programacion!DO$28:DO$34)*'1 Eval'!$H5)+IF(Programacion!DO$32="",0,Programacion!DO$32/SUM(Programacion!DO$28:DO$34)*'1 Eval'!$I5)+IF(Programacion!DO$33="",0,Programacion!DO$33/SUM(Programacion!DO$28:DO$34)*'1 Eval'!$J5)+IF(Programacion!DO$34="",0,Programacion!DO$34/SUM(Programacion!DO$28:DO$34)*'1 Eval'!$K5)))</f>
        <v/>
      </c>
      <c r="DR6" s="151" t="str">
        <f>IF($C6="","",IF(SUM(Programacion!DP$28:DP$34)=0,"",IF(Programacion!DP$28="",0,Programacion!DP$28/SUM(Programacion!DP$28:DP$34)*'1 Eval'!$E5)+IF(Programacion!DP$29="",0,Programacion!DP$29/SUM(Programacion!DP$28:DP$34)*'1 Eval'!$F5)+IF(Programacion!DP$30="",0,Programacion!DP$30/SUM(Programacion!DP$28:DP$34)*'1 Eval'!$G5)+IF(Programacion!DP$31="",0,Programacion!DP$31/SUM(Programacion!DP$28:DP$34)*'1 Eval'!$H5)+IF(Programacion!DP$32="",0,Programacion!DP$32/SUM(Programacion!DP$28:DP$34)*'1 Eval'!$I5)+IF(Programacion!DP$33="",0,Programacion!DP$33/SUM(Programacion!DP$28:DP$34)*'1 Eval'!$J5)+IF(Programacion!DP$34="",0,Programacion!DP$34/SUM(Programacion!DP$28:DP$34)*'1 Eval'!$K5)))</f>
        <v/>
      </c>
      <c r="DS6" s="151" t="str">
        <f>IF($C6="","",IF(SUM(Programacion!DQ$28:DQ$34)=0,"",IF(Programacion!DQ$28="",0,Programacion!DQ$28/SUM(Programacion!DQ$28:DQ$34)*'1 Eval'!$E5)+IF(Programacion!DQ$29="",0,Programacion!DQ$29/SUM(Programacion!DQ$28:DQ$34)*'1 Eval'!$F5)+IF(Programacion!DQ$30="",0,Programacion!DQ$30/SUM(Programacion!DQ$28:DQ$34)*'1 Eval'!$G5)+IF(Programacion!DQ$31="",0,Programacion!DQ$31/SUM(Programacion!DQ$28:DQ$34)*'1 Eval'!$H5)+IF(Programacion!DQ$32="",0,Programacion!DQ$32/SUM(Programacion!DQ$28:DQ$34)*'1 Eval'!$I5)+IF(Programacion!DQ$33="",0,Programacion!DQ$33/SUM(Programacion!DQ$28:DQ$34)*'1 Eval'!$J5)+IF(Programacion!DQ$34="",0,Programacion!DQ$34/SUM(Programacion!DQ$28:DQ$34)*'1 Eval'!$K5)))</f>
        <v/>
      </c>
      <c r="DT6" s="151" t="str">
        <f>IF($C6="","",IF(SUM(Programacion!DR$28:DR$34)=0,"",IF(Programacion!DR$28="",0,Programacion!DR$28/SUM(Programacion!DR$28:DR$34)*'1 Eval'!$E5)+IF(Programacion!DR$29="",0,Programacion!DR$29/SUM(Programacion!DR$28:DR$34)*'1 Eval'!$F5)+IF(Programacion!DR$30="",0,Programacion!DR$30/SUM(Programacion!DR$28:DR$34)*'1 Eval'!$G5)+IF(Programacion!DR$31="",0,Programacion!DR$31/SUM(Programacion!DR$28:DR$34)*'1 Eval'!$H5)+IF(Programacion!DR$32="",0,Programacion!DR$32/SUM(Programacion!DR$28:DR$34)*'1 Eval'!$I5)+IF(Programacion!DR$33="",0,Programacion!DR$33/SUM(Programacion!DR$28:DR$34)*'1 Eval'!$J5)+IF(Programacion!DR$34="",0,Programacion!DR$34/SUM(Programacion!DR$28:DR$34)*'1 Eval'!$K5)))</f>
        <v/>
      </c>
      <c r="DU6" s="151" t="str">
        <f>IF($C6="","",IF(SUM(Programacion!DS$28:DS$34)=0,"",IF(Programacion!DS$28="",0,Programacion!DS$28/SUM(Programacion!DS$28:DS$34)*'1 Eval'!$E5)+IF(Programacion!DS$29="",0,Programacion!DS$29/SUM(Programacion!DS$28:DS$34)*'1 Eval'!$F5)+IF(Programacion!DS$30="",0,Programacion!DS$30/SUM(Programacion!DS$28:DS$34)*'1 Eval'!$G5)+IF(Programacion!DS$31="",0,Programacion!DS$31/SUM(Programacion!DS$28:DS$34)*'1 Eval'!$H5)+IF(Programacion!DS$32="",0,Programacion!DS$32/SUM(Programacion!DS$28:DS$34)*'1 Eval'!$I5)+IF(Programacion!DS$33="",0,Programacion!DS$33/SUM(Programacion!DS$28:DS$34)*'1 Eval'!$J5)+IF(Programacion!DS$34="",0,Programacion!DS$34/SUM(Programacion!DS$28:DS$34)*'1 Eval'!$K5)))</f>
        <v/>
      </c>
      <c r="DV6" s="151" t="str">
        <f>IF($C6="","",IF(SUM(Programacion!DT$28:DT$34)=0,"",IF(Programacion!DT$28="",0,Programacion!DT$28/SUM(Programacion!DT$28:DT$34)*'1 Eval'!$E5)+IF(Programacion!DT$29="",0,Programacion!DT$29/SUM(Programacion!DT$28:DT$34)*'1 Eval'!$F5)+IF(Programacion!DT$30="",0,Programacion!DT$30/SUM(Programacion!DT$28:DT$34)*'1 Eval'!$G5)+IF(Programacion!DT$31="",0,Programacion!DT$31/SUM(Programacion!DT$28:DT$34)*'1 Eval'!$H5)+IF(Programacion!DT$32="",0,Programacion!DT$32/SUM(Programacion!DT$28:DT$34)*'1 Eval'!$I5)+IF(Programacion!DT$33="",0,Programacion!DT$33/SUM(Programacion!DT$28:DT$34)*'1 Eval'!$J5)+IF(Programacion!DT$34="",0,Programacion!DT$34/SUM(Programacion!DT$28:DT$34)*'1 Eval'!$K5)))</f>
        <v/>
      </c>
      <c r="DW6" s="151" t="str">
        <f>IF($C6="","",IF(SUM(Programacion!DU$28:DU$34)=0,"",IF(Programacion!DU$28="",0,Programacion!DU$28/SUM(Programacion!DU$28:DU$34)*'1 Eval'!$E5)+IF(Programacion!DU$29="",0,Programacion!DU$29/SUM(Programacion!DU$28:DU$34)*'1 Eval'!$F5)+IF(Programacion!DU$30="",0,Programacion!DU$30/SUM(Programacion!DU$28:DU$34)*'1 Eval'!$G5)+IF(Programacion!DU$31="",0,Programacion!DU$31/SUM(Programacion!DU$28:DU$34)*'1 Eval'!$H5)+IF(Programacion!DU$32="",0,Programacion!DU$32/SUM(Programacion!DU$28:DU$34)*'1 Eval'!$I5)+IF(Programacion!DU$33="",0,Programacion!DU$33/SUM(Programacion!DU$28:DU$34)*'1 Eval'!$J5)+IF(Programacion!DU$34="",0,Programacion!DU$34/SUM(Programacion!DU$28:DU$34)*'1 Eval'!$K5)))</f>
        <v/>
      </c>
      <c r="DX6" s="151" t="str">
        <f>IF($C6="","",IF(SUM(Programacion!DV$28:DV$34)=0,"",IF(Programacion!DV$28="",0,Programacion!DV$28/SUM(Programacion!DV$28:DV$34)*'1 Eval'!$E5)+IF(Programacion!DV$29="",0,Programacion!DV$29/SUM(Programacion!DV$28:DV$34)*'1 Eval'!$F5)+IF(Programacion!DV$30="",0,Programacion!DV$30/SUM(Programacion!DV$28:DV$34)*'1 Eval'!$G5)+IF(Programacion!DV$31="",0,Programacion!DV$31/SUM(Programacion!DV$28:DV$34)*'1 Eval'!$H5)+IF(Programacion!DV$32="",0,Programacion!DV$32/SUM(Programacion!DV$28:DV$34)*'1 Eval'!$I5)+IF(Programacion!DV$33="",0,Programacion!DV$33/SUM(Programacion!DV$28:DV$34)*'1 Eval'!$J5)+IF(Programacion!DV$34="",0,Programacion!DV$34/SUM(Programacion!DV$28:DV$34)*'1 Eval'!$K5)))</f>
        <v/>
      </c>
      <c r="DY6" s="151" t="str">
        <f>IF($C6="","",IF(SUM(Programacion!DW$28:DW$34)=0,"",IF(Programacion!DW$28="",0,Programacion!DW$28/SUM(Programacion!DW$28:DW$34)*'1 Eval'!$E5)+IF(Programacion!DW$29="",0,Programacion!DW$29/SUM(Programacion!DW$28:DW$34)*'1 Eval'!$F5)+IF(Programacion!DW$30="",0,Programacion!DW$30/SUM(Programacion!DW$28:DW$34)*'1 Eval'!$G5)+IF(Programacion!DW$31="",0,Programacion!DW$31/SUM(Programacion!DW$28:DW$34)*'1 Eval'!$H5)+IF(Programacion!DW$32="",0,Programacion!DW$32/SUM(Programacion!DW$28:DW$34)*'1 Eval'!$I5)+IF(Programacion!DW$33="",0,Programacion!DW$33/SUM(Programacion!DW$28:DW$34)*'1 Eval'!$J5)+IF(Programacion!DW$34="",0,Programacion!DW$34/SUM(Programacion!DW$28:DW$34)*'1 Eval'!$K5)))</f>
        <v/>
      </c>
      <c r="DZ6" s="151" t="str">
        <f>IF($C6="","",IF(SUM(Programacion!DX$28:DX$34)=0,"",IF(Programacion!DX$28="",0,Programacion!DX$28/SUM(Programacion!DX$28:DX$34)*'1 Eval'!$E5)+IF(Programacion!DX$29="",0,Programacion!DX$29/SUM(Programacion!DX$28:DX$34)*'1 Eval'!$F5)+IF(Programacion!DX$30="",0,Programacion!DX$30/SUM(Programacion!DX$28:DX$34)*'1 Eval'!$G5)+IF(Programacion!DX$31="",0,Programacion!DX$31/SUM(Programacion!DX$28:DX$34)*'1 Eval'!$H5)+IF(Programacion!DX$32="",0,Programacion!DX$32/SUM(Programacion!DX$28:DX$34)*'1 Eval'!$I5)+IF(Programacion!DX$33="",0,Programacion!DX$33/SUM(Programacion!DX$28:DX$34)*'1 Eval'!$J5)+IF(Programacion!DX$34="",0,Programacion!DX$34/SUM(Programacion!DX$28:DX$34)*'1 Eval'!$K5)))</f>
        <v/>
      </c>
      <c r="EA6" s="151" t="str">
        <f>IF($C6="","",IF(SUM(Programacion!DY$28:DY$34)=0,"",IF(Programacion!DY$28="",0,Programacion!DY$28/SUM(Programacion!DY$28:DY$34)*'1 Eval'!$E5)+IF(Programacion!DY$29="",0,Programacion!DY$29/SUM(Programacion!DY$28:DY$34)*'1 Eval'!$F5)+IF(Programacion!DY$30="",0,Programacion!DY$30/SUM(Programacion!DY$28:DY$34)*'1 Eval'!$G5)+IF(Programacion!DY$31="",0,Programacion!DY$31/SUM(Programacion!DY$28:DY$34)*'1 Eval'!$H5)+IF(Programacion!DY$32="",0,Programacion!DY$32/SUM(Programacion!DY$28:DY$34)*'1 Eval'!$I5)+IF(Programacion!DY$33="",0,Programacion!DY$33/SUM(Programacion!DY$28:DY$34)*'1 Eval'!$J5)+IF(Programacion!DY$34="",0,Programacion!DY$34/SUM(Programacion!DY$28:DY$34)*'1 Eval'!$K5)))</f>
        <v/>
      </c>
      <c r="EB6" s="151" t="str">
        <f>IF($C6="","",IF(SUM(Programacion!DZ$28:DZ$34)=0,"",IF(Programacion!DZ$28="",0,Programacion!DZ$28/SUM(Programacion!DZ$28:DZ$34)*'1 Eval'!$E5)+IF(Programacion!DZ$29="",0,Programacion!DZ$29/SUM(Programacion!DZ$28:DZ$34)*'1 Eval'!$F5)+IF(Programacion!DZ$30="",0,Programacion!DZ$30/SUM(Programacion!DZ$28:DZ$34)*'1 Eval'!$G5)+IF(Programacion!DZ$31="",0,Programacion!DZ$31/SUM(Programacion!DZ$28:DZ$34)*'1 Eval'!$H5)+IF(Programacion!DZ$32="",0,Programacion!DZ$32/SUM(Programacion!DZ$28:DZ$34)*'1 Eval'!$I5)+IF(Programacion!DZ$33="",0,Programacion!DZ$33/SUM(Programacion!DZ$28:DZ$34)*'1 Eval'!$J5)+IF(Programacion!DZ$34="",0,Programacion!DZ$34/SUM(Programacion!DZ$28:DZ$34)*'1 Eval'!$K5)))</f>
        <v/>
      </c>
      <c r="EC6" s="151" t="str">
        <f>IF($C6="","",IF(SUM(Programacion!EA$28:EA$34)=0,"",IF(Programacion!EA$28="",0,Programacion!EA$28/SUM(Programacion!EA$28:EA$34)*'1 Eval'!$E5)+IF(Programacion!EA$29="",0,Programacion!EA$29/SUM(Programacion!EA$28:EA$34)*'1 Eval'!$F5)+IF(Programacion!EA$30="",0,Programacion!EA$30/SUM(Programacion!EA$28:EA$34)*'1 Eval'!$G5)+IF(Programacion!EA$31="",0,Programacion!EA$31/SUM(Programacion!EA$28:EA$34)*'1 Eval'!$H5)+IF(Programacion!EA$32="",0,Programacion!EA$32/SUM(Programacion!EA$28:EA$34)*'1 Eval'!$I5)+IF(Programacion!EA$33="",0,Programacion!EA$33/SUM(Programacion!EA$28:EA$34)*'1 Eval'!$J5)+IF(Programacion!EA$34="",0,Programacion!EA$34/SUM(Programacion!EA$28:EA$34)*'1 Eval'!$K5)))</f>
        <v/>
      </c>
      <c r="ED6" s="151" t="str">
        <f>IF($C6="","",IF(SUM(Programacion!EB$28:EB$34)=0,"",IF(Programacion!EB$28="",0,Programacion!EB$28/SUM(Programacion!EB$28:EB$34)*'1 Eval'!$E5)+IF(Programacion!EB$29="",0,Programacion!EB$29/SUM(Programacion!EB$28:EB$34)*'1 Eval'!$F5)+IF(Programacion!EB$30="",0,Programacion!EB$30/SUM(Programacion!EB$28:EB$34)*'1 Eval'!$G5)+IF(Programacion!EB$31="",0,Programacion!EB$31/SUM(Programacion!EB$28:EB$34)*'1 Eval'!$H5)+IF(Programacion!EB$32="",0,Programacion!EB$32/SUM(Programacion!EB$28:EB$34)*'1 Eval'!$I5)+IF(Programacion!EB$33="",0,Programacion!EB$33/SUM(Programacion!EB$28:EB$34)*'1 Eval'!$J5)+IF(Programacion!EB$34="",0,Programacion!EB$34/SUM(Programacion!EB$28:EB$34)*'1 Eval'!$K5)))</f>
        <v/>
      </c>
      <c r="EE6" s="151" t="str">
        <f>IF($C6="","",IF(SUM(Programacion!EC$28:EC$34)=0,"",IF(Programacion!EC$28="",0,Programacion!EC$28/SUM(Programacion!EC$28:EC$34)*'1 Eval'!$E5)+IF(Programacion!EC$29="",0,Programacion!EC$29/SUM(Programacion!EC$28:EC$34)*'1 Eval'!$F5)+IF(Programacion!EC$30="",0,Programacion!EC$30/SUM(Programacion!EC$28:EC$34)*'1 Eval'!$G5)+IF(Programacion!EC$31="",0,Programacion!EC$31/SUM(Programacion!EC$28:EC$34)*'1 Eval'!$H5)+IF(Programacion!EC$32="",0,Programacion!EC$32/SUM(Programacion!EC$28:EC$34)*'1 Eval'!$I5)+IF(Programacion!EC$33="",0,Programacion!EC$33/SUM(Programacion!EC$28:EC$34)*'1 Eval'!$J5)+IF(Programacion!EC$34="",0,Programacion!EC$34/SUM(Programacion!EC$28:EC$34)*'1 Eval'!$K5)))</f>
        <v/>
      </c>
      <c r="EF6" s="151" t="str">
        <f>IF($C6="","",IF(SUM(Programacion!ED$28:ED$34)=0,"",IF(Programacion!ED$28="",0,Programacion!ED$28/SUM(Programacion!ED$28:ED$34)*'1 Eval'!$E5)+IF(Programacion!ED$29="",0,Programacion!ED$29/SUM(Programacion!ED$28:ED$34)*'1 Eval'!$F5)+IF(Programacion!ED$30="",0,Programacion!ED$30/SUM(Programacion!ED$28:ED$34)*'1 Eval'!$G5)+IF(Programacion!ED$31="",0,Programacion!ED$31/SUM(Programacion!ED$28:ED$34)*'1 Eval'!$H5)+IF(Programacion!ED$32="",0,Programacion!ED$32/SUM(Programacion!ED$28:ED$34)*'1 Eval'!$I5)+IF(Programacion!ED$33="",0,Programacion!ED$33/SUM(Programacion!ED$28:ED$34)*'1 Eval'!$J5)+IF(Programacion!ED$34="",0,Programacion!ED$34/SUM(Programacion!ED$28:ED$34)*'1 Eval'!$K5)))</f>
        <v/>
      </c>
      <c r="EG6" s="151" t="str">
        <f>IF($C6="","",IF(SUM(Programacion!EE$28:EE$34)=0,"",IF(Programacion!EE$28="",0,Programacion!EE$28/SUM(Programacion!EE$28:EE$34)*'1 Eval'!$E5)+IF(Programacion!EE$29="",0,Programacion!EE$29/SUM(Programacion!EE$28:EE$34)*'1 Eval'!$F5)+IF(Programacion!EE$30="",0,Programacion!EE$30/SUM(Programacion!EE$28:EE$34)*'1 Eval'!$G5)+IF(Programacion!EE$31="",0,Programacion!EE$31/SUM(Programacion!EE$28:EE$34)*'1 Eval'!$H5)+IF(Programacion!EE$32="",0,Programacion!EE$32/SUM(Programacion!EE$28:EE$34)*'1 Eval'!$I5)+IF(Programacion!EE$33="",0,Programacion!EE$33/SUM(Programacion!EE$28:EE$34)*'1 Eval'!$J5)+IF(Programacion!EE$34="",0,Programacion!EE$34/SUM(Programacion!EE$28:EE$34)*'1 Eval'!$K5)))</f>
        <v/>
      </c>
      <c r="EH6" s="151" t="str">
        <f>IF($C6="","",IF(SUM(Programacion!EF$28:EF$34)=0,"",IF(Programacion!EF$28="",0,Programacion!EF$28/SUM(Programacion!EF$28:EF$34)*'1 Eval'!$E5)+IF(Programacion!EF$29="",0,Programacion!EF$29/SUM(Programacion!EF$28:EF$34)*'1 Eval'!$F5)+IF(Programacion!EF$30="",0,Programacion!EF$30/SUM(Programacion!EF$28:EF$34)*'1 Eval'!$G5)+IF(Programacion!EF$31="",0,Programacion!EF$31/SUM(Programacion!EF$28:EF$34)*'1 Eval'!$H5)+IF(Programacion!EF$32="",0,Programacion!EF$32/SUM(Programacion!EF$28:EF$34)*'1 Eval'!$I5)+IF(Programacion!EF$33="",0,Programacion!EF$33/SUM(Programacion!EF$28:EF$34)*'1 Eval'!$J5)+IF(Programacion!EF$34="",0,Programacion!EF$34/SUM(Programacion!EF$28:EF$34)*'1 Eval'!$K5)))</f>
        <v/>
      </c>
      <c r="EI6" s="151" t="str">
        <f>IF($C6="","",IF(SUM(Programacion!EG$28:EG$34)=0,"",IF(Programacion!EG$28="",0,Programacion!EG$28/SUM(Programacion!EG$28:EG$34)*'1 Eval'!$E5)+IF(Programacion!EG$29="",0,Programacion!EG$29/SUM(Programacion!EG$28:EG$34)*'1 Eval'!$F5)+IF(Programacion!EG$30="",0,Programacion!EG$30/SUM(Programacion!EG$28:EG$34)*'1 Eval'!$G5)+IF(Programacion!EG$31="",0,Programacion!EG$31/SUM(Programacion!EG$28:EG$34)*'1 Eval'!$H5)+IF(Programacion!EG$32="",0,Programacion!EG$32/SUM(Programacion!EG$28:EG$34)*'1 Eval'!$I5)+IF(Programacion!EG$33="",0,Programacion!EG$33/SUM(Programacion!EG$28:EG$34)*'1 Eval'!$J5)+IF(Programacion!EG$34="",0,Programacion!EG$34/SUM(Programacion!EG$28:EG$34)*'1 Eval'!$K5)))</f>
        <v/>
      </c>
      <c r="EJ6" s="151" t="str">
        <f>IF($C6="","",IF(SUM(Programacion!EH$28:EH$34)=0,"",IF(Programacion!EH$28="",0,Programacion!EH$28/SUM(Programacion!EH$28:EH$34)*'1 Eval'!$E5)+IF(Programacion!EH$29="",0,Programacion!EH$29/SUM(Programacion!EH$28:EH$34)*'1 Eval'!$F5)+IF(Programacion!EH$30="",0,Programacion!EH$30/SUM(Programacion!EH$28:EH$34)*'1 Eval'!$G5)+IF(Programacion!EH$31="",0,Programacion!EH$31/SUM(Programacion!EH$28:EH$34)*'1 Eval'!$H5)+IF(Programacion!EH$32="",0,Programacion!EH$32/SUM(Programacion!EH$28:EH$34)*'1 Eval'!$I5)+IF(Programacion!EH$33="",0,Programacion!EH$33/SUM(Programacion!EH$28:EH$34)*'1 Eval'!$J5)+IF(Programacion!EH$34="",0,Programacion!EH$34/SUM(Programacion!EH$28:EH$34)*'1 Eval'!$K5)))</f>
        <v/>
      </c>
      <c r="EK6" s="151" t="str">
        <f>IF($C6="","",IF(SUM(Programacion!EI$28:EI$34)=0,"",IF(Programacion!EI$28="",0,Programacion!EI$28/SUM(Programacion!EI$28:EI$34)*'1 Eval'!$E5)+IF(Programacion!EI$29="",0,Programacion!EI$29/SUM(Programacion!EI$28:EI$34)*'1 Eval'!$F5)+IF(Programacion!EI$30="",0,Programacion!EI$30/SUM(Programacion!EI$28:EI$34)*'1 Eval'!$G5)+IF(Programacion!EI$31="",0,Programacion!EI$31/SUM(Programacion!EI$28:EI$34)*'1 Eval'!$H5)+IF(Programacion!EI$32="",0,Programacion!EI$32/SUM(Programacion!EI$28:EI$34)*'1 Eval'!$I5)+IF(Programacion!EI$33="",0,Programacion!EI$33/SUM(Programacion!EI$28:EI$34)*'1 Eval'!$J5)+IF(Programacion!EI$34="",0,Programacion!EI$34/SUM(Programacion!EI$28:EI$34)*'1 Eval'!$K5)))</f>
        <v/>
      </c>
    </row>
    <row r="7" spans="1:141">
      <c r="B7" s="133" t="str">
        <f>IF('1 Eval'!A6="","",'1 Eval'!A6)</f>
        <v/>
      </c>
      <c r="C7" s="134" t="str">
        <f>IF('1 Eval'!B6="","",'1 Eval'!B6)</f>
        <v/>
      </c>
      <c r="D7" s="149" t="str">
        <f>IF('1 Eval'!D6="","",'1 Eval'!D6)</f>
        <v/>
      </c>
      <c r="E7" s="150" t="str">
        <f t="shared" ref="E7:E45" si="7">D7</f>
        <v/>
      </c>
      <c r="F7" s="150" t="str">
        <f t="shared" ref="F7:F45" si="8">IF(COUNT($H7:$O7)=0,"",SUM($H7:$O7)/COUNT($H7:$O7))</f>
        <v/>
      </c>
      <c r="G7" s="221" t="str">
        <f t="shared" si="6"/>
        <v/>
      </c>
      <c r="H7" s="275" t="str">
        <f>IF($C7="","",IF(SUM(Programacion!F$28:F$34)=0,"",IF(Programacion!F$28="",0,Programacion!F$28/SUM(Programacion!F$28:F$34)*'1 Eval'!$E6)+IF(Programacion!F$29="",0,Programacion!F$29/SUM(Programacion!F$28:F$34)*'1 Eval'!$F6)+IF(Programacion!F$30="",0,Programacion!F$30/SUM(Programacion!F$28:F$34)*'1 Eval'!$G6)+IF(Programacion!F$31="",0,Programacion!F$31/SUM(Programacion!F$28:F$34)*'1 Eval'!$H6)+IF(Programacion!F$32="",0,Programacion!F$32/SUM(Programacion!F$28:F$34)*'1 Eval'!$I6)+IF(Programacion!F$33="",0,Programacion!F$33/SUM(Programacion!F$28:F$34)*'1 Eval'!$J6)+IF(Programacion!F$34="",0,Programacion!F$34/SUM(Programacion!F$28:F$34)*'1 Eval'!$K6)))</f>
        <v/>
      </c>
      <c r="I7" s="270" t="str">
        <f>IF($C7="","",IF(SUM(Programacion!G$28:G$34)=0,"",IF(Programacion!G$28="",0,Programacion!G$28/SUM(Programacion!G$28:G$34)*'1 Eval'!$E6)+IF(Programacion!G$29="",0,Programacion!G$29/SUM(Programacion!G$28:G$34)*'1 Eval'!$F6)+IF(Programacion!G$30="",0,Programacion!G$30/SUM(Programacion!G$28:G$34)*'1 Eval'!$G6)+IF(Programacion!G$31="",0,Programacion!G$31/SUM(Programacion!G$28:G$34)*'1 Eval'!$H6)+IF(Programacion!G$32="",0,Programacion!G$32/SUM(Programacion!G$28:G$34)*'1 Eval'!$I6)+IF(Programacion!G$33="",0,Programacion!G$33/SUM(Programacion!G$28:G$34)*'1 Eval'!$J6)+IF(Programacion!G$34="",0,Programacion!G$34/SUM(Programacion!G$28:G$34)*'1 Eval'!$K6)))</f>
        <v/>
      </c>
      <c r="J7" s="270" t="str">
        <f>IF($C7="","",IF(SUM(Programacion!H$28:H$34)=0,"",IF(Programacion!H$28="",0,Programacion!H$28/SUM(Programacion!H$28:H$34)*'1 Eval'!$E6)+IF(Programacion!H$29="",0,Programacion!H$29/SUM(Programacion!H$28:H$34)*'1 Eval'!$F6)+IF(Programacion!H$30="",0,Programacion!H$30/SUM(Programacion!H$28:H$34)*'1 Eval'!$G6)+IF(Programacion!H$31="",0,Programacion!H$31/SUM(Programacion!H$28:H$34)*'1 Eval'!$H6)+IF(Programacion!H$32="",0,Programacion!H$32/SUM(Programacion!H$28:H$34)*'1 Eval'!$I6)+IF(Programacion!H$33="",0,Programacion!H$33/SUM(Programacion!H$28:H$34)*'1 Eval'!$J6)+IF(Programacion!H$34="",0,Programacion!H$34/SUM(Programacion!H$28:H$34)*'1 Eval'!$K6)))</f>
        <v/>
      </c>
      <c r="K7" s="270" t="str">
        <f>IF($C7="","",IF(SUM(Programacion!I$28:I$34)=0,"",IF(Programacion!I$28="",0,Programacion!I$28/SUM(Programacion!I$28:I$34)*'1 Eval'!$E6)+IF(Programacion!I$29="",0,Programacion!I$29/SUM(Programacion!I$28:I$34)*'1 Eval'!$F6)+IF(Programacion!I$30="",0,Programacion!I$30/SUM(Programacion!I$28:I$34)*'1 Eval'!$G6)+IF(Programacion!I$31="",0,Programacion!I$31/SUM(Programacion!I$28:I$34)*'1 Eval'!$H6)+IF(Programacion!I$32="",0,Programacion!I$32/SUM(Programacion!I$28:I$34)*'1 Eval'!$I6)+IF(Programacion!I$33="",0,Programacion!I$33/SUM(Programacion!I$28:I$34)*'1 Eval'!$J6)+IF(Programacion!I$34="",0,Programacion!I$34/SUM(Programacion!I$28:I$34)*'1 Eval'!$K6)))</f>
        <v/>
      </c>
      <c r="L7" s="270" t="str">
        <f>IF($C7="","",IF(SUM(Programacion!J$28:J$34)=0,"",IF(Programacion!J$28="",0,Programacion!J$28/SUM(Programacion!J$28:J$34)*'1 Eval'!$E6)+IF(Programacion!J$29="",0,Programacion!J$29/SUM(Programacion!J$28:J$34)*'1 Eval'!$F6)+IF(Programacion!J$30="",0,Programacion!J$30/SUM(Programacion!J$28:J$34)*'1 Eval'!$G6)+IF(Programacion!J$31="",0,Programacion!J$31/SUM(Programacion!J$28:J$34)*'1 Eval'!$H6)+IF(Programacion!J$32="",0,Programacion!J$32/SUM(Programacion!J$28:J$34)*'1 Eval'!$I6)+IF(Programacion!J$33="",0,Programacion!J$33/SUM(Programacion!J$28:J$34)*'1 Eval'!$J6)+IF(Programacion!J$34="",0,Programacion!J$34/SUM(Programacion!J$28:J$34)*'1 Eval'!$K6)))</f>
        <v/>
      </c>
      <c r="M7" s="270" t="str">
        <f>IF($C7="","",IF(SUM(Programacion!K$28:K$34)=0,"",IF(Programacion!K$28="",0,Programacion!K$28/SUM(Programacion!K$28:K$34)*'1 Eval'!$E6)+IF(Programacion!K$29="",0,Programacion!K$29/SUM(Programacion!K$28:K$34)*'1 Eval'!$F6)+IF(Programacion!K$30="",0,Programacion!K$30/SUM(Programacion!K$28:K$34)*'1 Eval'!$G6)+IF(Programacion!K$31="",0,Programacion!K$31/SUM(Programacion!K$28:K$34)*'1 Eval'!$H6)+IF(Programacion!K$32="",0,Programacion!K$32/SUM(Programacion!K$28:K$34)*'1 Eval'!$I6)+IF(Programacion!K$33="",0,Programacion!K$33/SUM(Programacion!K$28:K$34)*'1 Eval'!$J6)+IF(Programacion!K$34="",0,Programacion!K$34/SUM(Programacion!K$28:K$34)*'1 Eval'!$K6)))</f>
        <v/>
      </c>
      <c r="N7" s="270" t="str">
        <f>IF($C7="","",IF(SUM(Programacion!L$28:L$34)=0,"",IF(Programacion!L$28="",0,Programacion!L$28/SUM(Programacion!L$28:L$34)*'1 Eval'!$E6)+IF(Programacion!L$29="",0,Programacion!L$29/SUM(Programacion!L$28:L$34)*'1 Eval'!$F6)+IF(Programacion!L$30="",0,Programacion!L$30/SUM(Programacion!L$28:L$34)*'1 Eval'!$G6)+IF(Programacion!L$31="",0,Programacion!L$31/SUM(Programacion!L$28:L$34)*'1 Eval'!$H6)+IF(Programacion!L$32="",0,Programacion!L$32/SUM(Programacion!L$28:L$34)*'1 Eval'!$I6)+IF(Programacion!L$33="",0,Programacion!L$33/SUM(Programacion!L$28:L$34)*'1 Eval'!$J6)+IF(Programacion!L$34="",0,Programacion!L$34/SUM(Programacion!L$28:L$34)*'1 Eval'!$K6)))</f>
        <v/>
      </c>
      <c r="O7" s="276" t="str">
        <f>IF($C7="","",IF(SUM(Programacion!M$28:M$34)=0,"",IF(Programacion!M$28="",0,Programacion!M$28/SUM(Programacion!M$28:M$34)*'1 Eval'!$E6)+IF(Programacion!M$29="",0,Programacion!M$29/SUM(Programacion!M$28:M$34)*'1 Eval'!$F6)+IF(Programacion!M$30="",0,Programacion!M$30/SUM(Programacion!M$28:M$34)*'1 Eval'!$G6)+IF(Programacion!M$31="",0,Programacion!M$31/SUM(Programacion!M$28:M$34)*'1 Eval'!$H6)+IF(Programacion!M$32="",0,Programacion!M$32/SUM(Programacion!M$28:M$34)*'1 Eval'!$I6)+IF(Programacion!M$33="",0,Programacion!M$33/SUM(Programacion!M$28:M$34)*'1 Eval'!$J6)+IF(Programacion!M$34="",0,Programacion!M$34/SUM(Programacion!M$28:M$34)*'1 Eval'!$K6)))</f>
        <v/>
      </c>
      <c r="P7" s="228">
        <v>7</v>
      </c>
      <c r="Q7" s="151" t="str">
        <f>IF($C7="","",IF(SUM(Programacion!O$28:O$34)=0,"",IF(Programacion!O$28="",0,Programacion!O$28/SUM(Programacion!O$28:O$34)*'1 Eval'!$E6)+IF(Programacion!O$29="",0,Programacion!O$29/SUM(Programacion!O$28:O$34)*'1 Eval'!$F6)+IF(Programacion!O$30="",0,Programacion!O$30/SUM(Programacion!O$28:O$34)*'1 Eval'!$G6)+IF(Programacion!O$31="",0,Programacion!O$31/SUM(Programacion!O$28:O$34)*'1 Eval'!$H6)+IF(Programacion!O$32="",0,Programacion!O$32/SUM(Programacion!O$28:O$34)*'1 Eval'!$I6)+IF(Programacion!O$33="",0,Programacion!O$33/SUM(Programacion!O$28:O$34)*'1 Eval'!$J6)+IF(Programacion!O$34="",0,Programacion!O$34/SUM(Programacion!O$28:O$34)*'1 Eval'!$K6)))</f>
        <v/>
      </c>
      <c r="R7" s="151" t="str">
        <f>IF($C7="","",IF(SUM(Programacion!P$28:P$34)=0,"",IF(Programacion!P$28="",0,Programacion!P$28/SUM(Programacion!P$28:P$34)*'1 Eval'!$E6)+IF(Programacion!P$29="",0,Programacion!P$29/SUM(Programacion!P$28:P$34)*'1 Eval'!$F6)+IF(Programacion!P$30="",0,Programacion!P$30/SUM(Programacion!P$28:P$34)*'1 Eval'!$G6)+IF(Programacion!P$31="",0,Programacion!P$31/SUM(Programacion!P$28:P$34)*'1 Eval'!$H6)+IF(Programacion!P$32="",0,Programacion!P$32/SUM(Programacion!P$28:P$34)*'1 Eval'!$I6)+IF(Programacion!P$33="",0,Programacion!P$33/SUM(Programacion!P$28:P$34)*'1 Eval'!$J6)+IF(Programacion!P$34="",0,Programacion!P$34/SUM(Programacion!P$28:P$34)*'1 Eval'!$K6)))</f>
        <v/>
      </c>
      <c r="S7" s="151" t="str">
        <f>IF($C7="","",IF(SUM(Programacion!Q$28:Q$34)=0,"",IF(Programacion!Q$28="",0,Programacion!Q$28/SUM(Programacion!Q$28:Q$34)*'1 Eval'!$E6)+IF(Programacion!Q$29="",0,Programacion!Q$29/SUM(Programacion!Q$28:Q$34)*'1 Eval'!$F6)+IF(Programacion!Q$30="",0,Programacion!Q$30/SUM(Programacion!Q$28:Q$34)*'1 Eval'!$G6)+IF(Programacion!Q$31="",0,Programacion!Q$31/SUM(Programacion!Q$28:Q$34)*'1 Eval'!$H6)+IF(Programacion!Q$32="",0,Programacion!Q$32/SUM(Programacion!Q$28:Q$34)*'1 Eval'!$I6)+IF(Programacion!Q$33="",0,Programacion!Q$33/SUM(Programacion!Q$28:Q$34)*'1 Eval'!$J6)+IF(Programacion!Q$34="",0,Programacion!Q$34/SUM(Programacion!Q$28:Q$34)*'1 Eval'!$K6)))</f>
        <v/>
      </c>
      <c r="T7" s="151" t="str">
        <f>IF($C7="","",IF(SUM(Programacion!R$28:R$34)=0,"",IF(Programacion!R$28="",0,Programacion!R$28/SUM(Programacion!R$28:R$34)*'1 Eval'!$E6)+IF(Programacion!R$29="",0,Programacion!R$29/SUM(Programacion!R$28:R$34)*'1 Eval'!$F6)+IF(Programacion!R$30="",0,Programacion!R$30/SUM(Programacion!R$28:R$34)*'1 Eval'!$G6)+IF(Programacion!R$31="",0,Programacion!R$31/SUM(Programacion!R$28:R$34)*'1 Eval'!$H6)+IF(Programacion!R$32="",0,Programacion!R$32/SUM(Programacion!R$28:R$34)*'1 Eval'!$I6)+IF(Programacion!R$33="",0,Programacion!R$33/SUM(Programacion!R$28:R$34)*'1 Eval'!$J6)+IF(Programacion!R$34="",0,Programacion!R$34/SUM(Programacion!R$28:R$34)*'1 Eval'!$K6)))</f>
        <v/>
      </c>
      <c r="U7" s="151" t="str">
        <f>IF($C7="","",IF(SUM(Programacion!S$28:S$34)=0,"",IF(Programacion!S$28="",0,Programacion!S$28/SUM(Programacion!S$28:S$34)*'1 Eval'!$E6)+IF(Programacion!S$29="",0,Programacion!S$29/SUM(Programacion!S$28:S$34)*'1 Eval'!$F6)+IF(Programacion!S$30="",0,Programacion!S$30/SUM(Programacion!S$28:S$34)*'1 Eval'!$G6)+IF(Programacion!S$31="",0,Programacion!S$31/SUM(Programacion!S$28:S$34)*'1 Eval'!$H6)+IF(Programacion!S$32="",0,Programacion!S$32/SUM(Programacion!S$28:S$34)*'1 Eval'!$I6)+IF(Programacion!S$33="",0,Programacion!S$33/SUM(Programacion!S$28:S$34)*'1 Eval'!$J6)+IF(Programacion!S$34="",0,Programacion!S$34/SUM(Programacion!S$28:S$34)*'1 Eval'!$K6)))</f>
        <v/>
      </c>
      <c r="V7" s="151" t="str">
        <f>IF($C7="","",IF(SUM(Programacion!T$28:T$34)=0,"",IF(Programacion!T$28="",0,Programacion!T$28/SUM(Programacion!T$28:T$34)*'1 Eval'!$E6)+IF(Programacion!T$29="",0,Programacion!T$29/SUM(Programacion!T$28:T$34)*'1 Eval'!$F6)+IF(Programacion!T$30="",0,Programacion!T$30/SUM(Programacion!T$28:T$34)*'1 Eval'!$G6)+IF(Programacion!T$31="",0,Programacion!T$31/SUM(Programacion!T$28:T$34)*'1 Eval'!$H6)+IF(Programacion!T$32="",0,Programacion!T$32/SUM(Programacion!T$28:T$34)*'1 Eval'!$I6)+IF(Programacion!T$33="",0,Programacion!T$33/SUM(Programacion!T$28:T$34)*'1 Eval'!$J6)+IF(Programacion!T$34="",0,Programacion!T$34/SUM(Programacion!T$28:T$34)*'1 Eval'!$K6)))</f>
        <v/>
      </c>
      <c r="W7" s="151" t="str">
        <f>IF($C7="","",IF(SUM(Programacion!U$28:U$34)=0,"",IF(Programacion!U$28="",0,Programacion!U$28/SUM(Programacion!U$28:U$34)*'1 Eval'!$E6)+IF(Programacion!U$29="",0,Programacion!U$29/SUM(Programacion!U$28:U$34)*'1 Eval'!$F6)+IF(Programacion!U$30="",0,Programacion!U$30/SUM(Programacion!U$28:U$34)*'1 Eval'!$G6)+IF(Programacion!U$31="",0,Programacion!U$31/SUM(Programacion!U$28:U$34)*'1 Eval'!$H6)+IF(Programacion!U$32="",0,Programacion!U$32/SUM(Programacion!U$28:U$34)*'1 Eval'!$I6)+IF(Programacion!U$33="",0,Programacion!U$33/SUM(Programacion!U$28:U$34)*'1 Eval'!$J6)+IF(Programacion!U$34="",0,Programacion!U$34/SUM(Programacion!U$28:U$34)*'1 Eval'!$K6)))</f>
        <v/>
      </c>
      <c r="X7" s="151" t="str">
        <f>IF($C7="","",IF(SUM(Programacion!V$28:V$34)=0,"",IF(Programacion!V$28="",0,Programacion!V$28/SUM(Programacion!V$28:V$34)*'1 Eval'!$E6)+IF(Programacion!V$29="",0,Programacion!V$29/SUM(Programacion!V$28:V$34)*'1 Eval'!$F6)+IF(Programacion!V$30="",0,Programacion!V$30/SUM(Programacion!V$28:V$34)*'1 Eval'!$G6)+IF(Programacion!V$31="",0,Programacion!V$31/SUM(Programacion!V$28:V$34)*'1 Eval'!$H6)+IF(Programacion!V$32="",0,Programacion!V$32/SUM(Programacion!V$28:V$34)*'1 Eval'!$I6)+IF(Programacion!V$33="",0,Programacion!V$33/SUM(Programacion!V$28:V$34)*'1 Eval'!$J6)+IF(Programacion!V$34="",0,Programacion!V$34/SUM(Programacion!V$28:V$34)*'1 Eval'!$K6)))</f>
        <v/>
      </c>
      <c r="Y7" s="151" t="str">
        <f>IF($C7="","",IF(SUM(Programacion!W$28:W$34)=0,"",IF(Programacion!W$28="",0,Programacion!W$28/SUM(Programacion!W$28:W$34)*'1 Eval'!$E6)+IF(Programacion!W$29="",0,Programacion!W$29/SUM(Programacion!W$28:W$34)*'1 Eval'!$F6)+IF(Programacion!W$30="",0,Programacion!W$30/SUM(Programacion!W$28:W$34)*'1 Eval'!$G6)+IF(Programacion!W$31="",0,Programacion!W$31/SUM(Programacion!W$28:W$34)*'1 Eval'!$H6)+IF(Programacion!W$32="",0,Programacion!W$32/SUM(Programacion!W$28:W$34)*'1 Eval'!$I6)+IF(Programacion!W$33="",0,Programacion!W$33/SUM(Programacion!W$28:W$34)*'1 Eval'!$J6)+IF(Programacion!W$34="",0,Programacion!W$34/SUM(Programacion!W$28:W$34)*'1 Eval'!$K6)))</f>
        <v/>
      </c>
      <c r="Z7" s="151" t="str">
        <f>IF($C7="","",IF(SUM(Programacion!X$28:X$34)=0,"",IF(Programacion!X$28="",0,Programacion!X$28/SUM(Programacion!X$28:X$34)*'1 Eval'!$E6)+IF(Programacion!X$29="",0,Programacion!X$29/SUM(Programacion!X$28:X$34)*'1 Eval'!$F6)+IF(Programacion!X$30="",0,Programacion!X$30/SUM(Programacion!X$28:X$34)*'1 Eval'!$G6)+IF(Programacion!X$31="",0,Programacion!X$31/SUM(Programacion!X$28:X$34)*'1 Eval'!$H6)+IF(Programacion!X$32="",0,Programacion!X$32/SUM(Programacion!X$28:X$34)*'1 Eval'!$I6)+IF(Programacion!X$33="",0,Programacion!X$33/SUM(Programacion!X$28:X$34)*'1 Eval'!$J6)+IF(Programacion!X$34="",0,Programacion!X$34/SUM(Programacion!X$28:X$34)*'1 Eval'!$K6)))</f>
        <v/>
      </c>
      <c r="AA7" s="151" t="str">
        <f>IF($C7="","",IF(SUM(Programacion!Y$28:Y$34)=0,"",IF(Programacion!Y$28="",0,Programacion!Y$28/SUM(Programacion!Y$28:Y$34)*'1 Eval'!$E6)+IF(Programacion!Y$29="",0,Programacion!Y$29/SUM(Programacion!Y$28:Y$34)*'1 Eval'!$F6)+IF(Programacion!Y$30="",0,Programacion!Y$30/SUM(Programacion!Y$28:Y$34)*'1 Eval'!$G6)+IF(Programacion!Y$31="",0,Programacion!Y$31/SUM(Programacion!Y$28:Y$34)*'1 Eval'!$H6)+IF(Programacion!Y$32="",0,Programacion!Y$32/SUM(Programacion!Y$28:Y$34)*'1 Eval'!$I6)+IF(Programacion!Y$33="",0,Programacion!Y$33/SUM(Programacion!Y$28:Y$34)*'1 Eval'!$J6)+IF(Programacion!Y$34="",0,Programacion!Y$34/SUM(Programacion!Y$28:Y$34)*'1 Eval'!$K6)))</f>
        <v/>
      </c>
      <c r="AB7" s="151" t="str">
        <f>IF($C7="","",IF(SUM(Programacion!Z$28:Z$34)=0,"",IF(Programacion!Z$28="",0,Programacion!Z$28/SUM(Programacion!Z$28:Z$34)*'1 Eval'!$E6)+IF(Programacion!Z$29="",0,Programacion!Z$29/SUM(Programacion!Z$28:Z$34)*'1 Eval'!$F6)+IF(Programacion!Z$30="",0,Programacion!Z$30/SUM(Programacion!Z$28:Z$34)*'1 Eval'!$G6)+IF(Programacion!Z$31="",0,Programacion!Z$31/SUM(Programacion!Z$28:Z$34)*'1 Eval'!$H6)+IF(Programacion!Z$32="",0,Programacion!Z$32/SUM(Programacion!Z$28:Z$34)*'1 Eval'!$I6)+IF(Programacion!Z$33="",0,Programacion!Z$33/SUM(Programacion!Z$28:Z$34)*'1 Eval'!$J6)+IF(Programacion!Z$34="",0,Programacion!Z$34/SUM(Programacion!Z$28:Z$34)*'1 Eval'!$K6)))</f>
        <v/>
      </c>
      <c r="AC7" s="151" t="str">
        <f>IF($C7="","",IF(SUM(Programacion!AA$28:AA$34)=0,"",IF(Programacion!AA$28="",0,Programacion!AA$28/SUM(Programacion!AA$28:AA$34)*'1 Eval'!$E6)+IF(Programacion!AA$29="",0,Programacion!AA$29/SUM(Programacion!AA$28:AA$34)*'1 Eval'!$F6)+IF(Programacion!AA$30="",0,Programacion!AA$30/SUM(Programacion!AA$28:AA$34)*'1 Eval'!$G6)+IF(Programacion!AA$31="",0,Programacion!AA$31/SUM(Programacion!AA$28:AA$34)*'1 Eval'!$H6)+IF(Programacion!AA$32="",0,Programacion!AA$32/SUM(Programacion!AA$28:AA$34)*'1 Eval'!$I6)+IF(Programacion!AA$33="",0,Programacion!AA$33/SUM(Programacion!AA$28:AA$34)*'1 Eval'!$J6)+IF(Programacion!AA$34="",0,Programacion!AA$34/SUM(Programacion!AA$28:AA$34)*'1 Eval'!$K6)))</f>
        <v/>
      </c>
      <c r="AD7" s="151" t="str">
        <f>IF($C7="","",IF(SUM(Programacion!AB$28:AB$34)=0,"",IF(Programacion!AB$28="",0,Programacion!AB$28/SUM(Programacion!AB$28:AB$34)*'1 Eval'!$E6)+IF(Programacion!AB$29="",0,Programacion!AB$29/SUM(Programacion!AB$28:AB$34)*'1 Eval'!$F6)+IF(Programacion!AB$30="",0,Programacion!AB$30/SUM(Programacion!AB$28:AB$34)*'1 Eval'!$G6)+IF(Programacion!AB$31="",0,Programacion!AB$31/SUM(Programacion!AB$28:AB$34)*'1 Eval'!$H6)+IF(Programacion!AB$32="",0,Programacion!AB$32/SUM(Programacion!AB$28:AB$34)*'1 Eval'!$I6)+IF(Programacion!AB$33="",0,Programacion!AB$33/SUM(Programacion!AB$28:AB$34)*'1 Eval'!$J6)+IF(Programacion!AB$34="",0,Programacion!AB$34/SUM(Programacion!AB$28:AB$34)*'1 Eval'!$K6)))</f>
        <v/>
      </c>
      <c r="AE7" s="151" t="str">
        <f>IF($C7="","",IF(SUM(Programacion!AC$28:AC$34)=0,"",IF(Programacion!AC$28="",0,Programacion!AC$28/SUM(Programacion!AC$28:AC$34)*'1 Eval'!$E6)+IF(Programacion!AC$29="",0,Programacion!AC$29/SUM(Programacion!AC$28:AC$34)*'1 Eval'!$F6)+IF(Programacion!AC$30="",0,Programacion!AC$30/SUM(Programacion!AC$28:AC$34)*'1 Eval'!$G6)+IF(Programacion!AC$31="",0,Programacion!AC$31/SUM(Programacion!AC$28:AC$34)*'1 Eval'!$H6)+IF(Programacion!AC$32="",0,Programacion!AC$32/SUM(Programacion!AC$28:AC$34)*'1 Eval'!$I6)+IF(Programacion!AC$33="",0,Programacion!AC$33/SUM(Programacion!AC$28:AC$34)*'1 Eval'!$J6)+IF(Programacion!AC$34="",0,Programacion!AC$34/SUM(Programacion!AC$28:AC$34)*'1 Eval'!$K6)))</f>
        <v/>
      </c>
      <c r="AF7" s="151" t="str">
        <f>IF($C7="","",IF(SUM(Programacion!AD$28:AD$34)=0,"",IF(Programacion!AD$28="",0,Programacion!AD$28/SUM(Programacion!AD$28:AD$34)*'1 Eval'!$E6)+IF(Programacion!AD$29="",0,Programacion!AD$29/SUM(Programacion!AD$28:AD$34)*'1 Eval'!$F6)+IF(Programacion!AD$30="",0,Programacion!AD$30/SUM(Programacion!AD$28:AD$34)*'1 Eval'!$G6)+IF(Programacion!AD$31="",0,Programacion!AD$31/SUM(Programacion!AD$28:AD$34)*'1 Eval'!$H6)+IF(Programacion!AD$32="",0,Programacion!AD$32/SUM(Programacion!AD$28:AD$34)*'1 Eval'!$I6)+IF(Programacion!AD$33="",0,Programacion!AD$33/SUM(Programacion!AD$28:AD$34)*'1 Eval'!$J6)+IF(Programacion!AD$34="",0,Programacion!AD$34/SUM(Programacion!AD$28:AD$34)*'1 Eval'!$K6)))</f>
        <v/>
      </c>
      <c r="AG7" s="151" t="str">
        <f>IF($C7="","",IF(SUM(Programacion!AE$28:AE$34)=0,"",IF(Programacion!AE$28="",0,Programacion!AE$28/SUM(Programacion!AE$28:AE$34)*'1 Eval'!$E6)+IF(Programacion!AE$29="",0,Programacion!AE$29/SUM(Programacion!AE$28:AE$34)*'1 Eval'!$F6)+IF(Programacion!AE$30="",0,Programacion!AE$30/SUM(Programacion!AE$28:AE$34)*'1 Eval'!$G6)+IF(Programacion!AE$31="",0,Programacion!AE$31/SUM(Programacion!AE$28:AE$34)*'1 Eval'!$H6)+IF(Programacion!AE$32="",0,Programacion!AE$32/SUM(Programacion!AE$28:AE$34)*'1 Eval'!$I6)+IF(Programacion!AE$33="",0,Programacion!AE$33/SUM(Programacion!AE$28:AE$34)*'1 Eval'!$J6)+IF(Programacion!AE$34="",0,Programacion!AE$34/SUM(Programacion!AE$28:AE$34)*'1 Eval'!$K6)))</f>
        <v/>
      </c>
      <c r="AH7" s="151" t="str">
        <f>IF($C7="","",IF(SUM(Programacion!AF$28:AF$34)=0,"",IF(Programacion!AF$28="",0,Programacion!AF$28/SUM(Programacion!AF$28:AF$34)*'1 Eval'!$E6)+IF(Programacion!AF$29="",0,Programacion!AF$29/SUM(Programacion!AF$28:AF$34)*'1 Eval'!$F6)+IF(Programacion!AF$30="",0,Programacion!AF$30/SUM(Programacion!AF$28:AF$34)*'1 Eval'!$G6)+IF(Programacion!AF$31="",0,Programacion!AF$31/SUM(Programacion!AF$28:AF$34)*'1 Eval'!$H6)+IF(Programacion!AF$32="",0,Programacion!AF$32/SUM(Programacion!AF$28:AF$34)*'1 Eval'!$I6)+IF(Programacion!AF$33="",0,Programacion!AF$33/SUM(Programacion!AF$28:AF$34)*'1 Eval'!$J6)+IF(Programacion!AF$34="",0,Programacion!AF$34/SUM(Programacion!AF$28:AF$34)*'1 Eval'!$K6)))</f>
        <v/>
      </c>
      <c r="AI7" s="151" t="str">
        <f>IF($C7="","",IF(SUM(Programacion!AG$28:AG$34)=0,"",IF(Programacion!AG$28="",0,Programacion!AG$28/SUM(Programacion!AG$28:AG$34)*'1 Eval'!$E6)+IF(Programacion!AG$29="",0,Programacion!AG$29/SUM(Programacion!AG$28:AG$34)*'1 Eval'!$F6)+IF(Programacion!AG$30="",0,Programacion!AG$30/SUM(Programacion!AG$28:AG$34)*'1 Eval'!$G6)+IF(Programacion!AG$31="",0,Programacion!AG$31/SUM(Programacion!AG$28:AG$34)*'1 Eval'!$H6)+IF(Programacion!AG$32="",0,Programacion!AG$32/SUM(Programacion!AG$28:AG$34)*'1 Eval'!$I6)+IF(Programacion!AG$33="",0,Programacion!AG$33/SUM(Programacion!AG$28:AG$34)*'1 Eval'!$J6)+IF(Programacion!AG$34="",0,Programacion!AG$34/SUM(Programacion!AG$28:AG$34)*'1 Eval'!$K6)))</f>
        <v/>
      </c>
      <c r="AJ7" s="151" t="str">
        <f>IF($C7="","",IF(SUM(Programacion!AH$28:AH$34)=0,"",IF(Programacion!AH$28="",0,Programacion!AH$28/SUM(Programacion!AH$28:AH$34)*'1 Eval'!$E6)+IF(Programacion!AH$29="",0,Programacion!AH$29/SUM(Programacion!AH$28:AH$34)*'1 Eval'!$F6)+IF(Programacion!AH$30="",0,Programacion!AH$30/SUM(Programacion!AH$28:AH$34)*'1 Eval'!$G6)+IF(Programacion!AH$31="",0,Programacion!AH$31/SUM(Programacion!AH$28:AH$34)*'1 Eval'!$H6)+IF(Programacion!AH$32="",0,Programacion!AH$32/SUM(Programacion!AH$28:AH$34)*'1 Eval'!$I6)+IF(Programacion!AH$33="",0,Programacion!AH$33/SUM(Programacion!AH$28:AH$34)*'1 Eval'!$J6)+IF(Programacion!AH$34="",0,Programacion!AH$34/SUM(Programacion!AH$28:AH$34)*'1 Eval'!$K6)))</f>
        <v/>
      </c>
      <c r="AK7" s="151" t="str">
        <f>IF($C7="","",IF(SUM(Programacion!AI$28:AI$34)=0,"",IF(Programacion!AI$28="",0,Programacion!AI$28/SUM(Programacion!AI$28:AI$34)*'1 Eval'!$E6)+IF(Programacion!AI$29="",0,Programacion!AI$29/SUM(Programacion!AI$28:AI$34)*'1 Eval'!$F6)+IF(Programacion!AI$30="",0,Programacion!AI$30/SUM(Programacion!AI$28:AI$34)*'1 Eval'!$G6)+IF(Programacion!AI$31="",0,Programacion!AI$31/SUM(Programacion!AI$28:AI$34)*'1 Eval'!$H6)+IF(Programacion!AI$32="",0,Programacion!AI$32/SUM(Programacion!AI$28:AI$34)*'1 Eval'!$I6)+IF(Programacion!AI$33="",0,Programacion!AI$33/SUM(Programacion!AI$28:AI$34)*'1 Eval'!$J6)+IF(Programacion!AI$34="",0,Programacion!AI$34/SUM(Programacion!AI$28:AI$34)*'1 Eval'!$K6)))</f>
        <v/>
      </c>
      <c r="AL7" s="151" t="str">
        <f>IF($C7="","",IF(SUM(Programacion!AJ$28:AJ$34)=0,"",IF(Programacion!AJ$28="",0,Programacion!AJ$28/SUM(Programacion!AJ$28:AJ$34)*'1 Eval'!$E6)+IF(Programacion!AJ$29="",0,Programacion!AJ$29/SUM(Programacion!AJ$28:AJ$34)*'1 Eval'!$F6)+IF(Programacion!AJ$30="",0,Programacion!AJ$30/SUM(Programacion!AJ$28:AJ$34)*'1 Eval'!$G6)+IF(Programacion!AJ$31="",0,Programacion!AJ$31/SUM(Programacion!AJ$28:AJ$34)*'1 Eval'!$H6)+IF(Programacion!AJ$32="",0,Programacion!AJ$32/SUM(Programacion!AJ$28:AJ$34)*'1 Eval'!$I6)+IF(Programacion!AJ$33="",0,Programacion!AJ$33/SUM(Programacion!AJ$28:AJ$34)*'1 Eval'!$J6)+IF(Programacion!AJ$34="",0,Programacion!AJ$34/SUM(Programacion!AJ$28:AJ$34)*'1 Eval'!$K6)))</f>
        <v/>
      </c>
      <c r="AM7" s="151" t="str">
        <f>IF($C7="","",IF(SUM(Programacion!AK$28:AK$34)=0,"",IF(Programacion!AK$28="",0,Programacion!AK$28/SUM(Programacion!AK$28:AK$34)*'1 Eval'!$E6)+IF(Programacion!AK$29="",0,Programacion!AK$29/SUM(Programacion!AK$28:AK$34)*'1 Eval'!$F6)+IF(Programacion!AK$30="",0,Programacion!AK$30/SUM(Programacion!AK$28:AK$34)*'1 Eval'!$G6)+IF(Programacion!AK$31="",0,Programacion!AK$31/SUM(Programacion!AK$28:AK$34)*'1 Eval'!$H6)+IF(Programacion!AK$32="",0,Programacion!AK$32/SUM(Programacion!AK$28:AK$34)*'1 Eval'!$I6)+IF(Programacion!AK$33="",0,Programacion!AK$33/SUM(Programacion!AK$28:AK$34)*'1 Eval'!$J6)+IF(Programacion!AK$34="",0,Programacion!AK$34/SUM(Programacion!AK$28:AK$34)*'1 Eval'!$K6)))</f>
        <v/>
      </c>
      <c r="AN7" s="151" t="str">
        <f>IF($C7="","",IF(SUM(Programacion!AL$28:AL$34)=0,"",IF(Programacion!AL$28="",0,Programacion!AL$28/SUM(Programacion!AL$28:AL$34)*'1 Eval'!$E6)+IF(Programacion!AL$29="",0,Programacion!AL$29/SUM(Programacion!AL$28:AL$34)*'1 Eval'!$F6)+IF(Programacion!AL$30="",0,Programacion!AL$30/SUM(Programacion!AL$28:AL$34)*'1 Eval'!$G6)+IF(Programacion!AL$31="",0,Programacion!AL$31/SUM(Programacion!AL$28:AL$34)*'1 Eval'!$H6)+IF(Programacion!AL$32="",0,Programacion!AL$32/SUM(Programacion!AL$28:AL$34)*'1 Eval'!$I6)+IF(Programacion!AL$33="",0,Programacion!AL$33/SUM(Programacion!AL$28:AL$34)*'1 Eval'!$J6)+IF(Programacion!AL$34="",0,Programacion!AL$34/SUM(Programacion!AL$28:AL$34)*'1 Eval'!$K6)))</f>
        <v/>
      </c>
      <c r="AO7" s="151" t="str">
        <f>IF($C7="","",IF(SUM(Programacion!AM$28:AM$34)=0,"",IF(Programacion!AM$28="",0,Programacion!AM$28/SUM(Programacion!AM$28:AM$34)*'1 Eval'!$E6)+IF(Programacion!AM$29="",0,Programacion!AM$29/SUM(Programacion!AM$28:AM$34)*'1 Eval'!$F6)+IF(Programacion!AM$30="",0,Programacion!AM$30/SUM(Programacion!AM$28:AM$34)*'1 Eval'!$G6)+IF(Programacion!AM$31="",0,Programacion!AM$31/SUM(Programacion!AM$28:AM$34)*'1 Eval'!$H6)+IF(Programacion!AM$32="",0,Programacion!AM$32/SUM(Programacion!AM$28:AM$34)*'1 Eval'!$I6)+IF(Programacion!AM$33="",0,Programacion!AM$33/SUM(Programacion!AM$28:AM$34)*'1 Eval'!$J6)+IF(Programacion!AM$34="",0,Programacion!AM$34/SUM(Programacion!AM$28:AM$34)*'1 Eval'!$K6)))</f>
        <v/>
      </c>
      <c r="AP7" s="151" t="str">
        <f>IF($C7="","",IF(SUM(Programacion!AN$28:AN$34)=0,"",IF(Programacion!AN$28="",0,Programacion!AN$28/SUM(Programacion!AN$28:AN$34)*'1 Eval'!$E6)+IF(Programacion!AN$29="",0,Programacion!AN$29/SUM(Programacion!AN$28:AN$34)*'1 Eval'!$F6)+IF(Programacion!AN$30="",0,Programacion!AN$30/SUM(Programacion!AN$28:AN$34)*'1 Eval'!$G6)+IF(Programacion!AN$31="",0,Programacion!AN$31/SUM(Programacion!AN$28:AN$34)*'1 Eval'!$H6)+IF(Programacion!AN$32="",0,Programacion!AN$32/SUM(Programacion!AN$28:AN$34)*'1 Eval'!$I6)+IF(Programacion!AN$33="",0,Programacion!AN$33/SUM(Programacion!AN$28:AN$34)*'1 Eval'!$J6)+IF(Programacion!AN$34="",0,Programacion!AN$34/SUM(Programacion!AN$28:AN$34)*'1 Eval'!$K6)))</f>
        <v/>
      </c>
      <c r="AQ7" s="151" t="str">
        <f>IF($C7="","",IF(SUM(Programacion!AO$28:AO$34)=0,"",IF(Programacion!AO$28="",0,Programacion!AO$28/SUM(Programacion!AO$28:AO$34)*'1 Eval'!$E6)+IF(Programacion!AO$29="",0,Programacion!AO$29/SUM(Programacion!AO$28:AO$34)*'1 Eval'!$F6)+IF(Programacion!AO$30="",0,Programacion!AO$30/SUM(Programacion!AO$28:AO$34)*'1 Eval'!$G6)+IF(Programacion!AO$31="",0,Programacion!AO$31/SUM(Programacion!AO$28:AO$34)*'1 Eval'!$H6)+IF(Programacion!AO$32="",0,Programacion!AO$32/SUM(Programacion!AO$28:AO$34)*'1 Eval'!$I6)+IF(Programacion!AO$33="",0,Programacion!AO$33/SUM(Programacion!AO$28:AO$34)*'1 Eval'!$J6)+IF(Programacion!AO$34="",0,Programacion!AO$34/SUM(Programacion!AO$28:AO$34)*'1 Eval'!$K6)))</f>
        <v/>
      </c>
      <c r="AR7" s="151" t="str">
        <f>IF($C7="","",IF(SUM(Programacion!AP$28:AP$34)=0,"",IF(Programacion!AP$28="",0,Programacion!AP$28/SUM(Programacion!AP$28:AP$34)*'1 Eval'!$E6)+IF(Programacion!AP$29="",0,Programacion!AP$29/SUM(Programacion!AP$28:AP$34)*'1 Eval'!$F6)+IF(Programacion!AP$30="",0,Programacion!AP$30/SUM(Programacion!AP$28:AP$34)*'1 Eval'!$G6)+IF(Programacion!AP$31="",0,Programacion!AP$31/SUM(Programacion!AP$28:AP$34)*'1 Eval'!$H6)+IF(Programacion!AP$32="",0,Programacion!AP$32/SUM(Programacion!AP$28:AP$34)*'1 Eval'!$I6)+IF(Programacion!AP$33="",0,Programacion!AP$33/SUM(Programacion!AP$28:AP$34)*'1 Eval'!$J6)+IF(Programacion!AP$34="",0,Programacion!AP$34/SUM(Programacion!AP$28:AP$34)*'1 Eval'!$K6)))</f>
        <v/>
      </c>
      <c r="AS7" s="151" t="str">
        <f>IF($C7="","",IF(SUM(Programacion!AQ$28:AQ$34)=0,"",IF(Programacion!AQ$28="",0,Programacion!AQ$28/SUM(Programacion!AQ$28:AQ$34)*'1 Eval'!$E6)+IF(Programacion!AQ$29="",0,Programacion!AQ$29/SUM(Programacion!AQ$28:AQ$34)*'1 Eval'!$F6)+IF(Programacion!AQ$30="",0,Programacion!AQ$30/SUM(Programacion!AQ$28:AQ$34)*'1 Eval'!$G6)+IF(Programacion!AQ$31="",0,Programacion!AQ$31/SUM(Programacion!AQ$28:AQ$34)*'1 Eval'!$H6)+IF(Programacion!AQ$32="",0,Programacion!AQ$32/SUM(Programacion!AQ$28:AQ$34)*'1 Eval'!$I6)+IF(Programacion!AQ$33="",0,Programacion!AQ$33/SUM(Programacion!AQ$28:AQ$34)*'1 Eval'!$J6)+IF(Programacion!AQ$34="",0,Programacion!AQ$34/SUM(Programacion!AQ$28:AQ$34)*'1 Eval'!$K6)))</f>
        <v/>
      </c>
      <c r="AT7" s="151" t="str">
        <f>IF($C7="","",IF(SUM(Programacion!AR$28:AR$34)=0,"",IF(Programacion!AR$28="",0,Programacion!AR$28/SUM(Programacion!AR$28:AR$34)*'1 Eval'!$E6)+IF(Programacion!AR$29="",0,Programacion!AR$29/SUM(Programacion!AR$28:AR$34)*'1 Eval'!$F6)+IF(Programacion!AR$30="",0,Programacion!AR$30/SUM(Programacion!AR$28:AR$34)*'1 Eval'!$G6)+IF(Programacion!AR$31="",0,Programacion!AR$31/SUM(Programacion!AR$28:AR$34)*'1 Eval'!$H6)+IF(Programacion!AR$32="",0,Programacion!AR$32/SUM(Programacion!AR$28:AR$34)*'1 Eval'!$I6)+IF(Programacion!AR$33="",0,Programacion!AR$33/SUM(Programacion!AR$28:AR$34)*'1 Eval'!$J6)+IF(Programacion!AR$34="",0,Programacion!AR$34/SUM(Programacion!AR$28:AR$34)*'1 Eval'!$K6)))</f>
        <v/>
      </c>
      <c r="AU7" s="151" t="str">
        <f>IF($C7="","",IF(SUM(Programacion!AS$28:AS$34)=0,"",IF(Programacion!AS$28="",0,Programacion!AS$28/SUM(Programacion!AS$28:AS$34)*'1 Eval'!$E6)+IF(Programacion!AS$29="",0,Programacion!AS$29/SUM(Programacion!AS$28:AS$34)*'1 Eval'!$F6)+IF(Programacion!AS$30="",0,Programacion!AS$30/SUM(Programacion!AS$28:AS$34)*'1 Eval'!$G6)+IF(Programacion!AS$31="",0,Programacion!AS$31/SUM(Programacion!AS$28:AS$34)*'1 Eval'!$H6)+IF(Programacion!AS$32="",0,Programacion!AS$32/SUM(Programacion!AS$28:AS$34)*'1 Eval'!$I6)+IF(Programacion!AS$33="",0,Programacion!AS$33/SUM(Programacion!AS$28:AS$34)*'1 Eval'!$J6)+IF(Programacion!AS$34="",0,Programacion!AS$34/SUM(Programacion!AS$28:AS$34)*'1 Eval'!$K6)))</f>
        <v/>
      </c>
      <c r="AV7" s="151" t="str">
        <f>IF($C7="","",IF(SUM(Programacion!AT$28:AT$34)=0,"",IF(Programacion!AT$28="",0,Programacion!AT$28/SUM(Programacion!AT$28:AT$34)*'1 Eval'!$E6)+IF(Programacion!AT$29="",0,Programacion!AT$29/SUM(Programacion!AT$28:AT$34)*'1 Eval'!$F6)+IF(Programacion!AT$30="",0,Programacion!AT$30/SUM(Programacion!AT$28:AT$34)*'1 Eval'!$G6)+IF(Programacion!AT$31="",0,Programacion!AT$31/SUM(Programacion!AT$28:AT$34)*'1 Eval'!$H6)+IF(Programacion!AT$32="",0,Programacion!AT$32/SUM(Programacion!AT$28:AT$34)*'1 Eval'!$I6)+IF(Programacion!AT$33="",0,Programacion!AT$33/SUM(Programacion!AT$28:AT$34)*'1 Eval'!$J6)+IF(Programacion!AT$34="",0,Programacion!AT$34/SUM(Programacion!AT$28:AT$34)*'1 Eval'!$K6)))</f>
        <v/>
      </c>
      <c r="AW7" s="151" t="str">
        <f>IF($C7="","",IF(SUM(Programacion!AU$28:AU$34)=0,"",IF(Programacion!AU$28="",0,Programacion!AU$28/SUM(Programacion!AU$28:AU$34)*'1 Eval'!$E6)+IF(Programacion!AU$29="",0,Programacion!AU$29/SUM(Programacion!AU$28:AU$34)*'1 Eval'!$F6)+IF(Programacion!AU$30="",0,Programacion!AU$30/SUM(Programacion!AU$28:AU$34)*'1 Eval'!$G6)+IF(Programacion!AU$31="",0,Programacion!AU$31/SUM(Programacion!AU$28:AU$34)*'1 Eval'!$H6)+IF(Programacion!AU$32="",0,Programacion!AU$32/SUM(Programacion!AU$28:AU$34)*'1 Eval'!$I6)+IF(Programacion!AU$33="",0,Programacion!AU$33/SUM(Programacion!AU$28:AU$34)*'1 Eval'!$J6)+IF(Programacion!AU$34="",0,Programacion!AU$34/SUM(Programacion!AU$28:AU$34)*'1 Eval'!$K6)))</f>
        <v/>
      </c>
      <c r="AX7" s="151" t="str">
        <f>IF($C7="","",IF(SUM(Programacion!AV$28:AV$34)=0,"",IF(Programacion!AV$28="",0,Programacion!AV$28/SUM(Programacion!AV$28:AV$34)*'1 Eval'!$E6)+IF(Programacion!AV$29="",0,Programacion!AV$29/SUM(Programacion!AV$28:AV$34)*'1 Eval'!$F6)+IF(Programacion!AV$30="",0,Programacion!AV$30/SUM(Programacion!AV$28:AV$34)*'1 Eval'!$G6)+IF(Programacion!AV$31="",0,Programacion!AV$31/SUM(Programacion!AV$28:AV$34)*'1 Eval'!$H6)+IF(Programacion!AV$32="",0,Programacion!AV$32/SUM(Programacion!AV$28:AV$34)*'1 Eval'!$I6)+IF(Programacion!AV$33="",0,Programacion!AV$33/SUM(Programacion!AV$28:AV$34)*'1 Eval'!$J6)+IF(Programacion!AV$34="",0,Programacion!AV$34/SUM(Programacion!AV$28:AV$34)*'1 Eval'!$K6)))</f>
        <v/>
      </c>
      <c r="AY7" s="151" t="str">
        <f>IF($C7="","",IF(SUM(Programacion!AW$28:AW$34)=0,"",IF(Programacion!AW$28="",0,Programacion!AW$28/SUM(Programacion!AW$28:AW$34)*'1 Eval'!$E6)+IF(Programacion!AW$29="",0,Programacion!AW$29/SUM(Programacion!AW$28:AW$34)*'1 Eval'!$F6)+IF(Programacion!AW$30="",0,Programacion!AW$30/SUM(Programacion!AW$28:AW$34)*'1 Eval'!$G6)+IF(Programacion!AW$31="",0,Programacion!AW$31/SUM(Programacion!AW$28:AW$34)*'1 Eval'!$H6)+IF(Programacion!AW$32="",0,Programacion!AW$32/SUM(Programacion!AW$28:AW$34)*'1 Eval'!$I6)+IF(Programacion!AW$33="",0,Programacion!AW$33/SUM(Programacion!AW$28:AW$34)*'1 Eval'!$J6)+IF(Programacion!AW$34="",0,Programacion!AW$34/SUM(Programacion!AW$28:AW$34)*'1 Eval'!$K6)))</f>
        <v/>
      </c>
      <c r="AZ7" s="151" t="str">
        <f>IF($C7="","",IF(SUM(Programacion!AX$28:AX$34)=0,"",IF(Programacion!AX$28="",0,Programacion!AX$28/SUM(Programacion!AX$28:AX$34)*'1 Eval'!$E6)+IF(Programacion!AX$29="",0,Programacion!AX$29/SUM(Programacion!AX$28:AX$34)*'1 Eval'!$F6)+IF(Programacion!AX$30="",0,Programacion!AX$30/SUM(Programacion!AX$28:AX$34)*'1 Eval'!$G6)+IF(Programacion!AX$31="",0,Programacion!AX$31/SUM(Programacion!AX$28:AX$34)*'1 Eval'!$H6)+IF(Programacion!AX$32="",0,Programacion!AX$32/SUM(Programacion!AX$28:AX$34)*'1 Eval'!$I6)+IF(Programacion!AX$33="",0,Programacion!AX$33/SUM(Programacion!AX$28:AX$34)*'1 Eval'!$J6)+IF(Programacion!AX$34="",0,Programacion!AX$34/SUM(Programacion!AX$28:AX$34)*'1 Eval'!$K6)))</f>
        <v/>
      </c>
      <c r="BA7" s="151" t="str">
        <f>IF($C7="","",IF(SUM(Programacion!AY$28:AY$34)=0,"",IF(Programacion!AY$28="",0,Programacion!AY$28/SUM(Programacion!AY$28:AY$34)*'1 Eval'!$E6)+IF(Programacion!AY$29="",0,Programacion!AY$29/SUM(Programacion!AY$28:AY$34)*'1 Eval'!$F6)+IF(Programacion!AY$30="",0,Programacion!AY$30/SUM(Programacion!AY$28:AY$34)*'1 Eval'!$G6)+IF(Programacion!AY$31="",0,Programacion!AY$31/SUM(Programacion!AY$28:AY$34)*'1 Eval'!$H6)+IF(Programacion!AY$32="",0,Programacion!AY$32/SUM(Programacion!AY$28:AY$34)*'1 Eval'!$I6)+IF(Programacion!AY$33="",0,Programacion!AY$33/SUM(Programacion!AY$28:AY$34)*'1 Eval'!$J6)+IF(Programacion!AY$34="",0,Programacion!AY$34/SUM(Programacion!AY$28:AY$34)*'1 Eval'!$K6)))</f>
        <v/>
      </c>
      <c r="BB7" s="151" t="str">
        <f>IF($C7="","",IF(SUM(Programacion!AZ$28:AZ$34)=0,"",IF(Programacion!AZ$28="",0,Programacion!AZ$28/SUM(Programacion!AZ$28:AZ$34)*'1 Eval'!$E6)+IF(Programacion!AZ$29="",0,Programacion!AZ$29/SUM(Programacion!AZ$28:AZ$34)*'1 Eval'!$F6)+IF(Programacion!AZ$30="",0,Programacion!AZ$30/SUM(Programacion!AZ$28:AZ$34)*'1 Eval'!$G6)+IF(Programacion!AZ$31="",0,Programacion!AZ$31/SUM(Programacion!AZ$28:AZ$34)*'1 Eval'!$H6)+IF(Programacion!AZ$32="",0,Programacion!AZ$32/SUM(Programacion!AZ$28:AZ$34)*'1 Eval'!$I6)+IF(Programacion!AZ$33="",0,Programacion!AZ$33/SUM(Programacion!AZ$28:AZ$34)*'1 Eval'!$J6)+IF(Programacion!AZ$34="",0,Programacion!AZ$34/SUM(Programacion!AZ$28:AZ$34)*'1 Eval'!$K6)))</f>
        <v/>
      </c>
      <c r="BC7" s="151" t="str">
        <f>IF($C7="","",IF(SUM(Programacion!BA$28:BA$34)=0,"",IF(Programacion!BA$28="",0,Programacion!BA$28/SUM(Programacion!BA$28:BA$34)*'1 Eval'!$E6)+IF(Programacion!BA$29="",0,Programacion!BA$29/SUM(Programacion!BA$28:BA$34)*'1 Eval'!$F6)+IF(Programacion!BA$30="",0,Programacion!BA$30/SUM(Programacion!BA$28:BA$34)*'1 Eval'!$G6)+IF(Programacion!BA$31="",0,Programacion!BA$31/SUM(Programacion!BA$28:BA$34)*'1 Eval'!$H6)+IF(Programacion!BA$32="",0,Programacion!BA$32/SUM(Programacion!BA$28:BA$34)*'1 Eval'!$I6)+IF(Programacion!BA$33="",0,Programacion!BA$33/SUM(Programacion!BA$28:BA$34)*'1 Eval'!$J6)+IF(Programacion!BA$34="",0,Programacion!BA$34/SUM(Programacion!BA$28:BA$34)*'1 Eval'!$K6)))</f>
        <v/>
      </c>
      <c r="BD7" s="151" t="str">
        <f>IF($C7="","",IF(SUM(Programacion!BB$28:BB$34)=0,"",IF(Programacion!BB$28="",0,Programacion!BB$28/SUM(Programacion!BB$28:BB$34)*'1 Eval'!$E6)+IF(Programacion!BB$29="",0,Programacion!BB$29/SUM(Programacion!BB$28:BB$34)*'1 Eval'!$F6)+IF(Programacion!BB$30="",0,Programacion!BB$30/SUM(Programacion!BB$28:BB$34)*'1 Eval'!$G6)+IF(Programacion!BB$31="",0,Programacion!BB$31/SUM(Programacion!BB$28:BB$34)*'1 Eval'!$H6)+IF(Programacion!BB$32="",0,Programacion!BB$32/SUM(Programacion!BB$28:BB$34)*'1 Eval'!$I6)+IF(Programacion!BB$33="",0,Programacion!BB$33/SUM(Programacion!BB$28:BB$34)*'1 Eval'!$J6)+IF(Programacion!BB$34="",0,Programacion!BB$34/SUM(Programacion!BB$28:BB$34)*'1 Eval'!$K6)))</f>
        <v/>
      </c>
      <c r="BE7" s="151" t="str">
        <f>IF($C7="","",IF(SUM(Programacion!BC$28:BC$34)=0,"",IF(Programacion!BC$28="",0,Programacion!BC$28/SUM(Programacion!BC$28:BC$34)*'1 Eval'!$E6)+IF(Programacion!BC$29="",0,Programacion!BC$29/SUM(Programacion!BC$28:BC$34)*'1 Eval'!$F6)+IF(Programacion!BC$30="",0,Programacion!BC$30/SUM(Programacion!BC$28:BC$34)*'1 Eval'!$G6)+IF(Programacion!BC$31="",0,Programacion!BC$31/SUM(Programacion!BC$28:BC$34)*'1 Eval'!$H6)+IF(Programacion!BC$32="",0,Programacion!BC$32/SUM(Programacion!BC$28:BC$34)*'1 Eval'!$I6)+IF(Programacion!BC$33="",0,Programacion!BC$33/SUM(Programacion!BC$28:BC$34)*'1 Eval'!$J6)+IF(Programacion!BC$34="",0,Programacion!BC$34/SUM(Programacion!BC$28:BC$34)*'1 Eval'!$K6)))</f>
        <v/>
      </c>
      <c r="BF7" s="151" t="str">
        <f>IF($C7="","",IF(SUM(Programacion!BD$28:BD$34)=0,"",IF(Programacion!BD$28="",0,Programacion!BD$28/SUM(Programacion!BD$28:BD$34)*'1 Eval'!$E6)+IF(Programacion!BD$29="",0,Programacion!BD$29/SUM(Programacion!BD$28:BD$34)*'1 Eval'!$F6)+IF(Programacion!BD$30="",0,Programacion!BD$30/SUM(Programacion!BD$28:BD$34)*'1 Eval'!$G6)+IF(Programacion!BD$31="",0,Programacion!BD$31/SUM(Programacion!BD$28:BD$34)*'1 Eval'!$H6)+IF(Programacion!BD$32="",0,Programacion!BD$32/SUM(Programacion!BD$28:BD$34)*'1 Eval'!$I6)+IF(Programacion!BD$33="",0,Programacion!BD$33/SUM(Programacion!BD$28:BD$34)*'1 Eval'!$J6)+IF(Programacion!BD$34="",0,Programacion!BD$34/SUM(Programacion!BD$28:BD$34)*'1 Eval'!$K6)))</f>
        <v/>
      </c>
      <c r="BG7" s="151" t="str">
        <f>IF($C7="","",IF(SUM(Programacion!BE$28:BE$34)=0,"",IF(Programacion!BE$28="",0,Programacion!BE$28/SUM(Programacion!BE$28:BE$34)*'1 Eval'!$E6)+IF(Programacion!BE$29="",0,Programacion!BE$29/SUM(Programacion!BE$28:BE$34)*'1 Eval'!$F6)+IF(Programacion!BE$30="",0,Programacion!BE$30/SUM(Programacion!BE$28:BE$34)*'1 Eval'!$G6)+IF(Programacion!BE$31="",0,Programacion!BE$31/SUM(Programacion!BE$28:BE$34)*'1 Eval'!$H6)+IF(Programacion!BE$32="",0,Programacion!BE$32/SUM(Programacion!BE$28:BE$34)*'1 Eval'!$I6)+IF(Programacion!BE$33="",0,Programacion!BE$33/SUM(Programacion!BE$28:BE$34)*'1 Eval'!$J6)+IF(Programacion!BE$34="",0,Programacion!BE$34/SUM(Programacion!BE$28:BE$34)*'1 Eval'!$K6)))</f>
        <v/>
      </c>
      <c r="BH7" s="151" t="str">
        <f>IF($C7="","",IF(SUM(Programacion!BF$28:BF$34)=0,"",IF(Programacion!BF$28="",0,Programacion!BF$28/SUM(Programacion!BF$28:BF$34)*'1 Eval'!$E6)+IF(Programacion!BF$29="",0,Programacion!BF$29/SUM(Programacion!BF$28:BF$34)*'1 Eval'!$F6)+IF(Programacion!BF$30="",0,Programacion!BF$30/SUM(Programacion!BF$28:BF$34)*'1 Eval'!$G6)+IF(Programacion!BF$31="",0,Programacion!BF$31/SUM(Programacion!BF$28:BF$34)*'1 Eval'!$H6)+IF(Programacion!BF$32="",0,Programacion!BF$32/SUM(Programacion!BF$28:BF$34)*'1 Eval'!$I6)+IF(Programacion!BF$33="",0,Programacion!BF$33/SUM(Programacion!BF$28:BF$34)*'1 Eval'!$J6)+IF(Programacion!BF$34="",0,Programacion!BF$34/SUM(Programacion!BF$28:BF$34)*'1 Eval'!$K6)))</f>
        <v/>
      </c>
      <c r="BI7" s="151" t="str">
        <f>IF($C7="","",IF(SUM(Programacion!BG$28:BG$34)=0,"",IF(Programacion!BG$28="",0,Programacion!BG$28/SUM(Programacion!BG$28:BG$34)*'1 Eval'!$E6)+IF(Programacion!BG$29="",0,Programacion!BG$29/SUM(Programacion!BG$28:BG$34)*'1 Eval'!$F6)+IF(Programacion!BG$30="",0,Programacion!BG$30/SUM(Programacion!BG$28:BG$34)*'1 Eval'!$G6)+IF(Programacion!BG$31="",0,Programacion!BG$31/SUM(Programacion!BG$28:BG$34)*'1 Eval'!$H6)+IF(Programacion!BG$32="",0,Programacion!BG$32/SUM(Programacion!BG$28:BG$34)*'1 Eval'!$I6)+IF(Programacion!BG$33="",0,Programacion!BG$33/SUM(Programacion!BG$28:BG$34)*'1 Eval'!$J6)+IF(Programacion!BG$34="",0,Programacion!BG$34/SUM(Programacion!BG$28:BG$34)*'1 Eval'!$K6)))</f>
        <v/>
      </c>
      <c r="BJ7" s="151" t="str">
        <f>IF($C7="","",IF(SUM(Programacion!BH$28:BH$34)=0,"",IF(Programacion!BH$28="",0,Programacion!BH$28/SUM(Programacion!BH$28:BH$34)*'1 Eval'!$E6)+IF(Programacion!BH$29="",0,Programacion!BH$29/SUM(Programacion!BH$28:BH$34)*'1 Eval'!$F6)+IF(Programacion!BH$30="",0,Programacion!BH$30/SUM(Programacion!BH$28:BH$34)*'1 Eval'!$G6)+IF(Programacion!BH$31="",0,Programacion!BH$31/SUM(Programacion!BH$28:BH$34)*'1 Eval'!$H6)+IF(Programacion!BH$32="",0,Programacion!BH$32/SUM(Programacion!BH$28:BH$34)*'1 Eval'!$I6)+IF(Programacion!BH$33="",0,Programacion!BH$33/SUM(Programacion!BH$28:BH$34)*'1 Eval'!$J6)+IF(Programacion!BH$34="",0,Programacion!BH$34/SUM(Programacion!BH$28:BH$34)*'1 Eval'!$K6)))</f>
        <v/>
      </c>
      <c r="BK7" s="151" t="str">
        <f>IF($C7="","",IF(SUM(Programacion!BI$28:BI$34)=0,"",IF(Programacion!BI$28="",0,Programacion!BI$28/SUM(Programacion!BI$28:BI$34)*'1 Eval'!$E6)+IF(Programacion!BI$29="",0,Programacion!BI$29/SUM(Programacion!BI$28:BI$34)*'1 Eval'!$F6)+IF(Programacion!BI$30="",0,Programacion!BI$30/SUM(Programacion!BI$28:BI$34)*'1 Eval'!$G6)+IF(Programacion!BI$31="",0,Programacion!BI$31/SUM(Programacion!BI$28:BI$34)*'1 Eval'!$H6)+IF(Programacion!BI$32="",0,Programacion!BI$32/SUM(Programacion!BI$28:BI$34)*'1 Eval'!$I6)+IF(Programacion!BI$33="",0,Programacion!BI$33/SUM(Programacion!BI$28:BI$34)*'1 Eval'!$J6)+IF(Programacion!BI$34="",0,Programacion!BI$34/SUM(Programacion!BI$28:BI$34)*'1 Eval'!$K6)))</f>
        <v/>
      </c>
      <c r="BL7" s="151" t="str">
        <f>IF($C7="","",IF(SUM(Programacion!BJ$28:BJ$34)=0,"",IF(Programacion!BJ$28="",0,Programacion!BJ$28/SUM(Programacion!BJ$28:BJ$34)*'1 Eval'!$E6)+IF(Programacion!BJ$29="",0,Programacion!BJ$29/SUM(Programacion!BJ$28:BJ$34)*'1 Eval'!$F6)+IF(Programacion!BJ$30="",0,Programacion!BJ$30/SUM(Programacion!BJ$28:BJ$34)*'1 Eval'!$G6)+IF(Programacion!BJ$31="",0,Programacion!BJ$31/SUM(Programacion!BJ$28:BJ$34)*'1 Eval'!$H6)+IF(Programacion!BJ$32="",0,Programacion!BJ$32/SUM(Programacion!BJ$28:BJ$34)*'1 Eval'!$I6)+IF(Programacion!BJ$33="",0,Programacion!BJ$33/SUM(Programacion!BJ$28:BJ$34)*'1 Eval'!$J6)+IF(Programacion!BJ$34="",0,Programacion!BJ$34/SUM(Programacion!BJ$28:BJ$34)*'1 Eval'!$K6)))</f>
        <v/>
      </c>
      <c r="BM7" s="151" t="str">
        <f>IF($C7="","",IF(SUM(Programacion!BK$28:BK$34)=0,"",IF(Programacion!BK$28="",0,Programacion!BK$28/SUM(Programacion!BK$28:BK$34)*'1 Eval'!$E6)+IF(Programacion!BK$29="",0,Programacion!BK$29/SUM(Programacion!BK$28:BK$34)*'1 Eval'!$F6)+IF(Programacion!BK$30="",0,Programacion!BK$30/SUM(Programacion!BK$28:BK$34)*'1 Eval'!$G6)+IF(Programacion!BK$31="",0,Programacion!BK$31/SUM(Programacion!BK$28:BK$34)*'1 Eval'!$H6)+IF(Programacion!BK$32="",0,Programacion!BK$32/SUM(Programacion!BK$28:BK$34)*'1 Eval'!$I6)+IF(Programacion!BK$33="",0,Programacion!BK$33/SUM(Programacion!BK$28:BK$34)*'1 Eval'!$J6)+IF(Programacion!BK$34="",0,Programacion!BK$34/SUM(Programacion!BK$28:BK$34)*'1 Eval'!$K6)))</f>
        <v/>
      </c>
      <c r="BN7" s="151" t="str">
        <f>IF($C7="","",IF(SUM(Programacion!BL$28:BL$34)=0,"",IF(Programacion!BL$28="",0,Programacion!BL$28/SUM(Programacion!BL$28:BL$34)*'1 Eval'!$E6)+IF(Programacion!BL$29="",0,Programacion!BL$29/SUM(Programacion!BL$28:BL$34)*'1 Eval'!$F6)+IF(Programacion!BL$30="",0,Programacion!BL$30/SUM(Programacion!BL$28:BL$34)*'1 Eval'!$G6)+IF(Programacion!BL$31="",0,Programacion!BL$31/SUM(Programacion!BL$28:BL$34)*'1 Eval'!$H6)+IF(Programacion!BL$32="",0,Programacion!BL$32/SUM(Programacion!BL$28:BL$34)*'1 Eval'!$I6)+IF(Programacion!BL$33="",0,Programacion!BL$33/SUM(Programacion!BL$28:BL$34)*'1 Eval'!$J6)+IF(Programacion!BL$34="",0,Programacion!BL$34/SUM(Programacion!BL$28:BL$34)*'1 Eval'!$K6)))</f>
        <v/>
      </c>
      <c r="BO7" s="151" t="str">
        <f>IF($C7="","",IF(SUM(Programacion!BM$28:BM$34)=0,"",IF(Programacion!BM$28="",0,Programacion!BM$28/SUM(Programacion!BM$28:BM$34)*'1 Eval'!$E6)+IF(Programacion!BM$29="",0,Programacion!BM$29/SUM(Programacion!BM$28:BM$34)*'1 Eval'!$F6)+IF(Programacion!BM$30="",0,Programacion!BM$30/SUM(Programacion!BM$28:BM$34)*'1 Eval'!$G6)+IF(Programacion!BM$31="",0,Programacion!BM$31/SUM(Programacion!BM$28:BM$34)*'1 Eval'!$H6)+IF(Programacion!BM$32="",0,Programacion!BM$32/SUM(Programacion!BM$28:BM$34)*'1 Eval'!$I6)+IF(Programacion!BM$33="",0,Programacion!BM$33/SUM(Programacion!BM$28:BM$34)*'1 Eval'!$J6)+IF(Programacion!BM$34="",0,Programacion!BM$34/SUM(Programacion!BM$28:BM$34)*'1 Eval'!$K6)))</f>
        <v/>
      </c>
      <c r="BP7" s="151" t="str">
        <f>IF($C7="","",IF(SUM(Programacion!BN$28:BN$34)=0,"",IF(Programacion!BN$28="",0,Programacion!BN$28/SUM(Programacion!BN$28:BN$34)*'1 Eval'!$E6)+IF(Programacion!BN$29="",0,Programacion!BN$29/SUM(Programacion!BN$28:BN$34)*'1 Eval'!$F6)+IF(Programacion!BN$30="",0,Programacion!BN$30/SUM(Programacion!BN$28:BN$34)*'1 Eval'!$G6)+IF(Programacion!BN$31="",0,Programacion!BN$31/SUM(Programacion!BN$28:BN$34)*'1 Eval'!$H6)+IF(Programacion!BN$32="",0,Programacion!BN$32/SUM(Programacion!BN$28:BN$34)*'1 Eval'!$I6)+IF(Programacion!BN$33="",0,Programacion!BN$33/SUM(Programacion!BN$28:BN$34)*'1 Eval'!$J6)+IF(Programacion!BN$34="",0,Programacion!BN$34/SUM(Programacion!BN$28:BN$34)*'1 Eval'!$K6)))</f>
        <v/>
      </c>
      <c r="BQ7" s="151" t="str">
        <f>IF($C7="","",IF(SUM(Programacion!BO$28:BO$34)=0,"",IF(Programacion!BO$28="",0,Programacion!BO$28/SUM(Programacion!BO$28:BO$34)*'1 Eval'!$E6)+IF(Programacion!BO$29="",0,Programacion!BO$29/SUM(Programacion!BO$28:BO$34)*'1 Eval'!$F6)+IF(Programacion!BO$30="",0,Programacion!BO$30/SUM(Programacion!BO$28:BO$34)*'1 Eval'!$G6)+IF(Programacion!BO$31="",0,Programacion!BO$31/SUM(Programacion!BO$28:BO$34)*'1 Eval'!$H6)+IF(Programacion!BO$32="",0,Programacion!BO$32/SUM(Programacion!BO$28:BO$34)*'1 Eval'!$I6)+IF(Programacion!BO$33="",0,Programacion!BO$33/SUM(Programacion!BO$28:BO$34)*'1 Eval'!$J6)+IF(Programacion!BO$34="",0,Programacion!BO$34/SUM(Programacion!BO$28:BO$34)*'1 Eval'!$K6)))</f>
        <v/>
      </c>
      <c r="BR7" s="151" t="str">
        <f>IF($C7="","",IF(SUM(Programacion!BP$28:BP$34)=0,"",IF(Programacion!BP$28="",0,Programacion!BP$28/SUM(Programacion!BP$28:BP$34)*'1 Eval'!$E6)+IF(Programacion!BP$29="",0,Programacion!BP$29/SUM(Programacion!BP$28:BP$34)*'1 Eval'!$F6)+IF(Programacion!BP$30="",0,Programacion!BP$30/SUM(Programacion!BP$28:BP$34)*'1 Eval'!$G6)+IF(Programacion!BP$31="",0,Programacion!BP$31/SUM(Programacion!BP$28:BP$34)*'1 Eval'!$H6)+IF(Programacion!BP$32="",0,Programacion!BP$32/SUM(Programacion!BP$28:BP$34)*'1 Eval'!$I6)+IF(Programacion!BP$33="",0,Programacion!BP$33/SUM(Programacion!BP$28:BP$34)*'1 Eval'!$J6)+IF(Programacion!BP$34="",0,Programacion!BP$34/SUM(Programacion!BP$28:BP$34)*'1 Eval'!$K6)))</f>
        <v/>
      </c>
      <c r="BS7" s="151" t="str">
        <f>IF($C7="","",IF(SUM(Programacion!BQ$28:BQ$34)=0,"",IF(Programacion!BQ$28="",0,Programacion!BQ$28/SUM(Programacion!BQ$28:BQ$34)*'1 Eval'!$E6)+IF(Programacion!BQ$29="",0,Programacion!BQ$29/SUM(Programacion!BQ$28:BQ$34)*'1 Eval'!$F6)+IF(Programacion!BQ$30="",0,Programacion!BQ$30/SUM(Programacion!BQ$28:BQ$34)*'1 Eval'!$G6)+IF(Programacion!BQ$31="",0,Programacion!BQ$31/SUM(Programacion!BQ$28:BQ$34)*'1 Eval'!$H6)+IF(Programacion!BQ$32="",0,Programacion!BQ$32/SUM(Programacion!BQ$28:BQ$34)*'1 Eval'!$I6)+IF(Programacion!BQ$33="",0,Programacion!BQ$33/SUM(Programacion!BQ$28:BQ$34)*'1 Eval'!$J6)+IF(Programacion!BQ$34="",0,Programacion!BQ$34/SUM(Programacion!BQ$28:BQ$34)*'1 Eval'!$K6)))</f>
        <v/>
      </c>
      <c r="BT7" s="151" t="str">
        <f>IF($C7="","",IF(SUM(Programacion!BR$28:BR$34)=0,"",IF(Programacion!BR$28="",0,Programacion!BR$28/SUM(Programacion!BR$28:BR$34)*'1 Eval'!$E6)+IF(Programacion!BR$29="",0,Programacion!BR$29/SUM(Programacion!BR$28:BR$34)*'1 Eval'!$F6)+IF(Programacion!BR$30="",0,Programacion!BR$30/SUM(Programacion!BR$28:BR$34)*'1 Eval'!$G6)+IF(Programacion!BR$31="",0,Programacion!BR$31/SUM(Programacion!BR$28:BR$34)*'1 Eval'!$H6)+IF(Programacion!BR$32="",0,Programacion!BR$32/SUM(Programacion!BR$28:BR$34)*'1 Eval'!$I6)+IF(Programacion!BR$33="",0,Programacion!BR$33/SUM(Programacion!BR$28:BR$34)*'1 Eval'!$J6)+IF(Programacion!BR$34="",0,Programacion!BR$34/SUM(Programacion!BR$28:BR$34)*'1 Eval'!$K6)))</f>
        <v/>
      </c>
      <c r="BU7" s="151" t="str">
        <f>IF($C7="","",IF(SUM(Programacion!BS$28:BS$34)=0,"",IF(Programacion!BS$28="",0,Programacion!BS$28/SUM(Programacion!BS$28:BS$34)*'1 Eval'!$E6)+IF(Programacion!BS$29="",0,Programacion!BS$29/SUM(Programacion!BS$28:BS$34)*'1 Eval'!$F6)+IF(Programacion!BS$30="",0,Programacion!BS$30/SUM(Programacion!BS$28:BS$34)*'1 Eval'!$G6)+IF(Programacion!BS$31="",0,Programacion!BS$31/SUM(Programacion!BS$28:BS$34)*'1 Eval'!$H6)+IF(Programacion!BS$32="",0,Programacion!BS$32/SUM(Programacion!BS$28:BS$34)*'1 Eval'!$I6)+IF(Programacion!BS$33="",0,Programacion!BS$33/SUM(Programacion!BS$28:BS$34)*'1 Eval'!$J6)+IF(Programacion!BS$34="",0,Programacion!BS$34/SUM(Programacion!BS$28:BS$34)*'1 Eval'!$K6)))</f>
        <v/>
      </c>
      <c r="BV7" s="151" t="str">
        <f>IF($C7="","",IF(SUM(Programacion!BT$28:BT$34)=0,"",IF(Programacion!BT$28="",0,Programacion!BT$28/SUM(Programacion!BT$28:BT$34)*'1 Eval'!$E6)+IF(Programacion!BT$29="",0,Programacion!BT$29/SUM(Programacion!BT$28:BT$34)*'1 Eval'!$F6)+IF(Programacion!BT$30="",0,Programacion!BT$30/SUM(Programacion!BT$28:BT$34)*'1 Eval'!$G6)+IF(Programacion!BT$31="",0,Programacion!BT$31/SUM(Programacion!BT$28:BT$34)*'1 Eval'!$H6)+IF(Programacion!BT$32="",0,Programacion!BT$32/SUM(Programacion!BT$28:BT$34)*'1 Eval'!$I6)+IF(Programacion!BT$33="",0,Programacion!BT$33/SUM(Programacion!BT$28:BT$34)*'1 Eval'!$J6)+IF(Programacion!BT$34="",0,Programacion!BT$34/SUM(Programacion!BT$28:BT$34)*'1 Eval'!$K6)))</f>
        <v/>
      </c>
      <c r="BW7" s="151" t="str">
        <f>IF($C7="","",IF(SUM(Programacion!BU$28:BU$34)=0,"",IF(Programacion!BU$28="",0,Programacion!BU$28/SUM(Programacion!BU$28:BU$34)*'1 Eval'!$E6)+IF(Programacion!BU$29="",0,Programacion!BU$29/SUM(Programacion!BU$28:BU$34)*'1 Eval'!$F6)+IF(Programacion!BU$30="",0,Programacion!BU$30/SUM(Programacion!BU$28:BU$34)*'1 Eval'!$G6)+IF(Programacion!BU$31="",0,Programacion!BU$31/SUM(Programacion!BU$28:BU$34)*'1 Eval'!$H6)+IF(Programacion!BU$32="",0,Programacion!BU$32/SUM(Programacion!BU$28:BU$34)*'1 Eval'!$I6)+IF(Programacion!BU$33="",0,Programacion!BU$33/SUM(Programacion!BU$28:BU$34)*'1 Eval'!$J6)+IF(Programacion!BU$34="",0,Programacion!BU$34/SUM(Programacion!BU$28:BU$34)*'1 Eval'!$K6)))</f>
        <v/>
      </c>
      <c r="BX7" s="151" t="str">
        <f>IF($C7="","",IF(SUM(Programacion!BV$28:BV$34)=0,"",IF(Programacion!BV$28="",0,Programacion!BV$28/SUM(Programacion!BV$28:BV$34)*'1 Eval'!$E6)+IF(Programacion!BV$29="",0,Programacion!BV$29/SUM(Programacion!BV$28:BV$34)*'1 Eval'!$F6)+IF(Programacion!BV$30="",0,Programacion!BV$30/SUM(Programacion!BV$28:BV$34)*'1 Eval'!$G6)+IF(Programacion!BV$31="",0,Programacion!BV$31/SUM(Programacion!BV$28:BV$34)*'1 Eval'!$H6)+IF(Programacion!BV$32="",0,Programacion!BV$32/SUM(Programacion!BV$28:BV$34)*'1 Eval'!$I6)+IF(Programacion!BV$33="",0,Programacion!BV$33/SUM(Programacion!BV$28:BV$34)*'1 Eval'!$J6)+IF(Programacion!BV$34="",0,Programacion!BV$34/SUM(Programacion!BV$28:BV$34)*'1 Eval'!$K6)))</f>
        <v/>
      </c>
      <c r="BY7" s="151" t="str">
        <f>IF($C7="","",IF(SUM(Programacion!BW$28:BW$34)=0,"",IF(Programacion!BW$28="",0,Programacion!BW$28/SUM(Programacion!BW$28:BW$34)*'1 Eval'!$E6)+IF(Programacion!BW$29="",0,Programacion!BW$29/SUM(Programacion!BW$28:BW$34)*'1 Eval'!$F6)+IF(Programacion!BW$30="",0,Programacion!BW$30/SUM(Programacion!BW$28:BW$34)*'1 Eval'!$G6)+IF(Programacion!BW$31="",0,Programacion!BW$31/SUM(Programacion!BW$28:BW$34)*'1 Eval'!$H6)+IF(Programacion!BW$32="",0,Programacion!BW$32/SUM(Programacion!BW$28:BW$34)*'1 Eval'!$I6)+IF(Programacion!BW$33="",0,Programacion!BW$33/SUM(Programacion!BW$28:BW$34)*'1 Eval'!$J6)+IF(Programacion!BW$34="",0,Programacion!BW$34/SUM(Programacion!BW$28:BW$34)*'1 Eval'!$K6)))</f>
        <v/>
      </c>
      <c r="BZ7" s="151" t="str">
        <f>IF($C7="","",IF(SUM(Programacion!BX$28:BX$34)=0,"",IF(Programacion!BX$28="",0,Programacion!BX$28/SUM(Programacion!BX$28:BX$34)*'1 Eval'!$E6)+IF(Programacion!BX$29="",0,Programacion!BX$29/SUM(Programacion!BX$28:BX$34)*'1 Eval'!$F6)+IF(Programacion!BX$30="",0,Programacion!BX$30/SUM(Programacion!BX$28:BX$34)*'1 Eval'!$G6)+IF(Programacion!BX$31="",0,Programacion!BX$31/SUM(Programacion!BX$28:BX$34)*'1 Eval'!$H6)+IF(Programacion!BX$32="",0,Programacion!BX$32/SUM(Programacion!BX$28:BX$34)*'1 Eval'!$I6)+IF(Programacion!BX$33="",0,Programacion!BX$33/SUM(Programacion!BX$28:BX$34)*'1 Eval'!$J6)+IF(Programacion!BX$34="",0,Programacion!BX$34/SUM(Programacion!BX$28:BX$34)*'1 Eval'!$K6)))</f>
        <v/>
      </c>
      <c r="CA7" s="151" t="str">
        <f>IF($C7="","",IF(SUM(Programacion!BY$28:BY$34)=0,"",IF(Programacion!BY$28="",0,Programacion!BY$28/SUM(Programacion!BY$28:BY$34)*'1 Eval'!$E6)+IF(Programacion!BY$29="",0,Programacion!BY$29/SUM(Programacion!BY$28:BY$34)*'1 Eval'!$F6)+IF(Programacion!BY$30="",0,Programacion!BY$30/SUM(Programacion!BY$28:BY$34)*'1 Eval'!$G6)+IF(Programacion!BY$31="",0,Programacion!BY$31/SUM(Programacion!BY$28:BY$34)*'1 Eval'!$H6)+IF(Programacion!BY$32="",0,Programacion!BY$32/SUM(Programacion!BY$28:BY$34)*'1 Eval'!$I6)+IF(Programacion!BY$33="",0,Programacion!BY$33/SUM(Programacion!BY$28:BY$34)*'1 Eval'!$J6)+IF(Programacion!BY$34="",0,Programacion!BY$34/SUM(Programacion!BY$28:BY$34)*'1 Eval'!$K6)))</f>
        <v/>
      </c>
      <c r="CB7" s="151" t="str">
        <f>IF($C7="","",IF(SUM(Programacion!BZ$28:BZ$34)=0,"",IF(Programacion!BZ$28="",0,Programacion!BZ$28/SUM(Programacion!BZ$28:BZ$34)*'1 Eval'!$E6)+IF(Programacion!BZ$29="",0,Programacion!BZ$29/SUM(Programacion!BZ$28:BZ$34)*'1 Eval'!$F6)+IF(Programacion!BZ$30="",0,Programacion!BZ$30/SUM(Programacion!BZ$28:BZ$34)*'1 Eval'!$G6)+IF(Programacion!BZ$31="",0,Programacion!BZ$31/SUM(Programacion!BZ$28:BZ$34)*'1 Eval'!$H6)+IF(Programacion!BZ$32="",0,Programacion!BZ$32/SUM(Programacion!BZ$28:BZ$34)*'1 Eval'!$I6)+IF(Programacion!BZ$33="",0,Programacion!BZ$33/SUM(Programacion!BZ$28:BZ$34)*'1 Eval'!$J6)+IF(Programacion!BZ$34="",0,Programacion!BZ$34/SUM(Programacion!BZ$28:BZ$34)*'1 Eval'!$K6)))</f>
        <v/>
      </c>
      <c r="CC7" s="151" t="str">
        <f>IF($C7="","",IF(SUM(Programacion!CA$28:CA$34)=0,"",IF(Programacion!CA$28="",0,Programacion!CA$28/SUM(Programacion!CA$28:CA$34)*'1 Eval'!$E6)+IF(Programacion!CA$29="",0,Programacion!CA$29/SUM(Programacion!CA$28:CA$34)*'1 Eval'!$F6)+IF(Programacion!CA$30="",0,Programacion!CA$30/SUM(Programacion!CA$28:CA$34)*'1 Eval'!$G6)+IF(Programacion!CA$31="",0,Programacion!CA$31/SUM(Programacion!CA$28:CA$34)*'1 Eval'!$H6)+IF(Programacion!CA$32="",0,Programacion!CA$32/SUM(Programacion!CA$28:CA$34)*'1 Eval'!$I6)+IF(Programacion!CA$33="",0,Programacion!CA$33/SUM(Programacion!CA$28:CA$34)*'1 Eval'!$J6)+IF(Programacion!CA$34="",0,Programacion!CA$34/SUM(Programacion!CA$28:CA$34)*'1 Eval'!$K6)))</f>
        <v/>
      </c>
      <c r="CD7" s="151" t="str">
        <f>IF($C7="","",IF(SUM(Programacion!CB$28:CB$34)=0,"",IF(Programacion!CB$28="",0,Programacion!CB$28/SUM(Programacion!CB$28:CB$34)*'1 Eval'!$E6)+IF(Programacion!CB$29="",0,Programacion!CB$29/SUM(Programacion!CB$28:CB$34)*'1 Eval'!$F6)+IF(Programacion!CB$30="",0,Programacion!CB$30/SUM(Programacion!CB$28:CB$34)*'1 Eval'!$G6)+IF(Programacion!CB$31="",0,Programacion!CB$31/SUM(Programacion!CB$28:CB$34)*'1 Eval'!$H6)+IF(Programacion!CB$32="",0,Programacion!CB$32/SUM(Programacion!CB$28:CB$34)*'1 Eval'!$I6)+IF(Programacion!CB$33="",0,Programacion!CB$33/SUM(Programacion!CB$28:CB$34)*'1 Eval'!$J6)+IF(Programacion!CB$34="",0,Programacion!CB$34/SUM(Programacion!CB$28:CB$34)*'1 Eval'!$K6)))</f>
        <v/>
      </c>
      <c r="CE7" s="151" t="str">
        <f>IF($C7="","",IF(SUM(Programacion!CC$28:CC$34)=0,"",IF(Programacion!CC$28="",0,Programacion!CC$28/SUM(Programacion!CC$28:CC$34)*'1 Eval'!$E6)+IF(Programacion!CC$29="",0,Programacion!CC$29/SUM(Programacion!CC$28:CC$34)*'1 Eval'!$F6)+IF(Programacion!CC$30="",0,Programacion!CC$30/SUM(Programacion!CC$28:CC$34)*'1 Eval'!$G6)+IF(Programacion!CC$31="",0,Programacion!CC$31/SUM(Programacion!CC$28:CC$34)*'1 Eval'!$H6)+IF(Programacion!CC$32="",0,Programacion!CC$32/SUM(Programacion!CC$28:CC$34)*'1 Eval'!$I6)+IF(Programacion!CC$33="",0,Programacion!CC$33/SUM(Programacion!CC$28:CC$34)*'1 Eval'!$J6)+IF(Programacion!CC$34="",0,Programacion!CC$34/SUM(Programacion!CC$28:CC$34)*'1 Eval'!$K6)))</f>
        <v/>
      </c>
      <c r="CF7" s="151" t="str">
        <f>IF($C7="","",IF(SUM(Programacion!CD$28:CD$34)=0,"",IF(Programacion!CD$28="",0,Programacion!CD$28/SUM(Programacion!CD$28:CD$34)*'1 Eval'!$E6)+IF(Programacion!CD$29="",0,Programacion!CD$29/SUM(Programacion!CD$28:CD$34)*'1 Eval'!$F6)+IF(Programacion!CD$30="",0,Programacion!CD$30/SUM(Programacion!CD$28:CD$34)*'1 Eval'!$G6)+IF(Programacion!CD$31="",0,Programacion!CD$31/SUM(Programacion!CD$28:CD$34)*'1 Eval'!$H6)+IF(Programacion!CD$32="",0,Programacion!CD$32/SUM(Programacion!CD$28:CD$34)*'1 Eval'!$I6)+IF(Programacion!CD$33="",0,Programacion!CD$33/SUM(Programacion!CD$28:CD$34)*'1 Eval'!$J6)+IF(Programacion!CD$34="",0,Programacion!CD$34/SUM(Programacion!CD$28:CD$34)*'1 Eval'!$K6)))</f>
        <v/>
      </c>
      <c r="CG7" s="151" t="str">
        <f>IF($C7="","",IF(SUM(Programacion!CE$28:CE$34)=0,"",IF(Programacion!CE$28="",0,Programacion!CE$28/SUM(Programacion!CE$28:CE$34)*'1 Eval'!$E6)+IF(Programacion!CE$29="",0,Programacion!CE$29/SUM(Programacion!CE$28:CE$34)*'1 Eval'!$F6)+IF(Programacion!CE$30="",0,Programacion!CE$30/SUM(Programacion!CE$28:CE$34)*'1 Eval'!$G6)+IF(Programacion!CE$31="",0,Programacion!CE$31/SUM(Programacion!CE$28:CE$34)*'1 Eval'!$H6)+IF(Programacion!CE$32="",0,Programacion!CE$32/SUM(Programacion!CE$28:CE$34)*'1 Eval'!$I6)+IF(Programacion!CE$33="",0,Programacion!CE$33/SUM(Programacion!CE$28:CE$34)*'1 Eval'!$J6)+IF(Programacion!CE$34="",0,Programacion!CE$34/SUM(Programacion!CE$28:CE$34)*'1 Eval'!$K6)))</f>
        <v/>
      </c>
      <c r="CH7" s="151" t="str">
        <f>IF($C7="","",IF(SUM(Programacion!CF$28:CF$34)=0,"",IF(Programacion!CF$28="",0,Programacion!CF$28/SUM(Programacion!CF$28:CF$34)*'1 Eval'!$E6)+IF(Programacion!CF$29="",0,Programacion!CF$29/SUM(Programacion!CF$28:CF$34)*'1 Eval'!$F6)+IF(Programacion!CF$30="",0,Programacion!CF$30/SUM(Programacion!CF$28:CF$34)*'1 Eval'!$G6)+IF(Programacion!CF$31="",0,Programacion!CF$31/SUM(Programacion!CF$28:CF$34)*'1 Eval'!$H6)+IF(Programacion!CF$32="",0,Programacion!CF$32/SUM(Programacion!CF$28:CF$34)*'1 Eval'!$I6)+IF(Programacion!CF$33="",0,Programacion!CF$33/SUM(Programacion!CF$28:CF$34)*'1 Eval'!$J6)+IF(Programacion!CF$34="",0,Programacion!CF$34/SUM(Programacion!CF$28:CF$34)*'1 Eval'!$K6)))</f>
        <v/>
      </c>
      <c r="CI7" s="151" t="str">
        <f>IF($C7="","",IF(SUM(Programacion!CG$28:CG$34)=0,"",IF(Programacion!CG$28="",0,Programacion!CG$28/SUM(Programacion!CG$28:CG$34)*'1 Eval'!$E6)+IF(Programacion!CG$29="",0,Programacion!CG$29/SUM(Programacion!CG$28:CG$34)*'1 Eval'!$F6)+IF(Programacion!CG$30="",0,Programacion!CG$30/SUM(Programacion!CG$28:CG$34)*'1 Eval'!$G6)+IF(Programacion!CG$31="",0,Programacion!CG$31/SUM(Programacion!CG$28:CG$34)*'1 Eval'!$H6)+IF(Programacion!CG$32="",0,Programacion!CG$32/SUM(Programacion!CG$28:CG$34)*'1 Eval'!$I6)+IF(Programacion!CG$33="",0,Programacion!CG$33/SUM(Programacion!CG$28:CG$34)*'1 Eval'!$J6)+IF(Programacion!CG$34="",0,Programacion!CG$34/SUM(Programacion!CG$28:CG$34)*'1 Eval'!$K6)))</f>
        <v/>
      </c>
      <c r="CJ7" s="151" t="str">
        <f>IF($C7="","",IF(SUM(Programacion!CH$28:CH$34)=0,"",IF(Programacion!CH$28="",0,Programacion!CH$28/SUM(Programacion!CH$28:CH$34)*'1 Eval'!$E6)+IF(Programacion!CH$29="",0,Programacion!CH$29/SUM(Programacion!CH$28:CH$34)*'1 Eval'!$F6)+IF(Programacion!CH$30="",0,Programacion!CH$30/SUM(Programacion!CH$28:CH$34)*'1 Eval'!$G6)+IF(Programacion!CH$31="",0,Programacion!CH$31/SUM(Programacion!CH$28:CH$34)*'1 Eval'!$H6)+IF(Programacion!CH$32="",0,Programacion!CH$32/SUM(Programacion!CH$28:CH$34)*'1 Eval'!$I6)+IF(Programacion!CH$33="",0,Programacion!CH$33/SUM(Programacion!CH$28:CH$34)*'1 Eval'!$J6)+IF(Programacion!CH$34="",0,Programacion!CH$34/SUM(Programacion!CH$28:CH$34)*'1 Eval'!$K6)))</f>
        <v/>
      </c>
      <c r="CK7" s="151" t="str">
        <f>IF($C7="","",IF(SUM(Programacion!CI$28:CI$34)=0,"",IF(Programacion!CI$28="",0,Programacion!CI$28/SUM(Programacion!CI$28:CI$34)*'1 Eval'!$E6)+IF(Programacion!CI$29="",0,Programacion!CI$29/SUM(Programacion!CI$28:CI$34)*'1 Eval'!$F6)+IF(Programacion!CI$30="",0,Programacion!CI$30/SUM(Programacion!CI$28:CI$34)*'1 Eval'!$G6)+IF(Programacion!CI$31="",0,Programacion!CI$31/SUM(Programacion!CI$28:CI$34)*'1 Eval'!$H6)+IF(Programacion!CI$32="",0,Programacion!CI$32/SUM(Programacion!CI$28:CI$34)*'1 Eval'!$I6)+IF(Programacion!CI$33="",0,Programacion!CI$33/SUM(Programacion!CI$28:CI$34)*'1 Eval'!$J6)+IF(Programacion!CI$34="",0,Programacion!CI$34/SUM(Programacion!CI$28:CI$34)*'1 Eval'!$K6)))</f>
        <v/>
      </c>
      <c r="CL7" s="151" t="str">
        <f>IF($C7="","",IF(SUM(Programacion!CJ$28:CJ$34)=0,"",IF(Programacion!CJ$28="",0,Programacion!CJ$28/SUM(Programacion!CJ$28:CJ$34)*'1 Eval'!$E6)+IF(Programacion!CJ$29="",0,Programacion!CJ$29/SUM(Programacion!CJ$28:CJ$34)*'1 Eval'!$F6)+IF(Programacion!CJ$30="",0,Programacion!CJ$30/SUM(Programacion!CJ$28:CJ$34)*'1 Eval'!$G6)+IF(Programacion!CJ$31="",0,Programacion!CJ$31/SUM(Programacion!CJ$28:CJ$34)*'1 Eval'!$H6)+IF(Programacion!CJ$32="",0,Programacion!CJ$32/SUM(Programacion!CJ$28:CJ$34)*'1 Eval'!$I6)+IF(Programacion!CJ$33="",0,Programacion!CJ$33/SUM(Programacion!CJ$28:CJ$34)*'1 Eval'!$J6)+IF(Programacion!CJ$34="",0,Programacion!CJ$34/SUM(Programacion!CJ$28:CJ$34)*'1 Eval'!$K6)))</f>
        <v/>
      </c>
      <c r="CM7" s="151" t="str">
        <f>IF($C7="","",IF(SUM(Programacion!CK$28:CK$34)=0,"",IF(Programacion!CK$28="",0,Programacion!CK$28/SUM(Programacion!CK$28:CK$34)*'1 Eval'!$E6)+IF(Programacion!CK$29="",0,Programacion!CK$29/SUM(Programacion!CK$28:CK$34)*'1 Eval'!$F6)+IF(Programacion!CK$30="",0,Programacion!CK$30/SUM(Programacion!CK$28:CK$34)*'1 Eval'!$G6)+IF(Programacion!CK$31="",0,Programacion!CK$31/SUM(Programacion!CK$28:CK$34)*'1 Eval'!$H6)+IF(Programacion!CK$32="",0,Programacion!CK$32/SUM(Programacion!CK$28:CK$34)*'1 Eval'!$I6)+IF(Programacion!CK$33="",0,Programacion!CK$33/SUM(Programacion!CK$28:CK$34)*'1 Eval'!$J6)+IF(Programacion!CK$34="",0,Programacion!CK$34/SUM(Programacion!CK$28:CK$34)*'1 Eval'!$K6)))</f>
        <v/>
      </c>
      <c r="CN7" s="151" t="str">
        <f>IF($C7="","",IF(SUM(Programacion!CL$28:CL$34)=0,"",IF(Programacion!CL$28="",0,Programacion!CL$28/SUM(Programacion!CL$28:CL$34)*'1 Eval'!$E6)+IF(Programacion!CL$29="",0,Programacion!CL$29/SUM(Programacion!CL$28:CL$34)*'1 Eval'!$F6)+IF(Programacion!CL$30="",0,Programacion!CL$30/SUM(Programacion!CL$28:CL$34)*'1 Eval'!$G6)+IF(Programacion!CL$31="",0,Programacion!CL$31/SUM(Programacion!CL$28:CL$34)*'1 Eval'!$H6)+IF(Programacion!CL$32="",0,Programacion!CL$32/SUM(Programacion!CL$28:CL$34)*'1 Eval'!$I6)+IF(Programacion!CL$33="",0,Programacion!CL$33/SUM(Programacion!CL$28:CL$34)*'1 Eval'!$J6)+IF(Programacion!CL$34="",0,Programacion!CL$34/SUM(Programacion!CL$28:CL$34)*'1 Eval'!$K6)))</f>
        <v/>
      </c>
      <c r="CO7" s="151" t="str">
        <f>IF($C7="","",IF(SUM(Programacion!CM$28:CM$34)=0,"",IF(Programacion!CM$28="",0,Programacion!CM$28/SUM(Programacion!CM$28:CM$34)*'1 Eval'!$E6)+IF(Programacion!CM$29="",0,Programacion!CM$29/SUM(Programacion!CM$28:CM$34)*'1 Eval'!$F6)+IF(Programacion!CM$30="",0,Programacion!CM$30/SUM(Programacion!CM$28:CM$34)*'1 Eval'!$G6)+IF(Programacion!CM$31="",0,Programacion!CM$31/SUM(Programacion!CM$28:CM$34)*'1 Eval'!$H6)+IF(Programacion!CM$32="",0,Programacion!CM$32/SUM(Programacion!CM$28:CM$34)*'1 Eval'!$I6)+IF(Programacion!CM$33="",0,Programacion!CM$33/SUM(Programacion!CM$28:CM$34)*'1 Eval'!$J6)+IF(Programacion!CM$34="",0,Programacion!CM$34/SUM(Programacion!CM$28:CM$34)*'1 Eval'!$K6)))</f>
        <v/>
      </c>
      <c r="CP7" s="151" t="str">
        <f>IF($C7="","",IF(SUM(Programacion!CN$28:CN$34)=0,"",IF(Programacion!CN$28="",0,Programacion!CN$28/SUM(Programacion!CN$28:CN$34)*'1 Eval'!$E6)+IF(Programacion!CN$29="",0,Programacion!CN$29/SUM(Programacion!CN$28:CN$34)*'1 Eval'!$F6)+IF(Programacion!CN$30="",0,Programacion!CN$30/SUM(Programacion!CN$28:CN$34)*'1 Eval'!$G6)+IF(Programacion!CN$31="",0,Programacion!CN$31/SUM(Programacion!CN$28:CN$34)*'1 Eval'!$H6)+IF(Programacion!CN$32="",0,Programacion!CN$32/SUM(Programacion!CN$28:CN$34)*'1 Eval'!$I6)+IF(Programacion!CN$33="",0,Programacion!CN$33/SUM(Programacion!CN$28:CN$34)*'1 Eval'!$J6)+IF(Programacion!CN$34="",0,Programacion!CN$34/SUM(Programacion!CN$28:CN$34)*'1 Eval'!$K6)))</f>
        <v/>
      </c>
      <c r="CQ7" s="151" t="str">
        <f>IF($C7="","",IF(SUM(Programacion!CO$28:CO$34)=0,"",IF(Programacion!CO$28="",0,Programacion!CO$28/SUM(Programacion!CO$28:CO$34)*'1 Eval'!$E6)+IF(Programacion!CO$29="",0,Programacion!CO$29/SUM(Programacion!CO$28:CO$34)*'1 Eval'!$F6)+IF(Programacion!CO$30="",0,Programacion!CO$30/SUM(Programacion!CO$28:CO$34)*'1 Eval'!$G6)+IF(Programacion!CO$31="",0,Programacion!CO$31/SUM(Programacion!CO$28:CO$34)*'1 Eval'!$H6)+IF(Programacion!CO$32="",0,Programacion!CO$32/SUM(Programacion!CO$28:CO$34)*'1 Eval'!$I6)+IF(Programacion!CO$33="",0,Programacion!CO$33/SUM(Programacion!CO$28:CO$34)*'1 Eval'!$J6)+IF(Programacion!CO$34="",0,Programacion!CO$34/SUM(Programacion!CO$28:CO$34)*'1 Eval'!$K6)))</f>
        <v/>
      </c>
      <c r="CR7" s="151" t="str">
        <f>IF($C7="","",IF(SUM(Programacion!CP$28:CP$34)=0,"",IF(Programacion!CP$28="",0,Programacion!CP$28/SUM(Programacion!CP$28:CP$34)*'1 Eval'!$E6)+IF(Programacion!CP$29="",0,Programacion!CP$29/SUM(Programacion!CP$28:CP$34)*'1 Eval'!$F6)+IF(Programacion!CP$30="",0,Programacion!CP$30/SUM(Programacion!CP$28:CP$34)*'1 Eval'!$G6)+IF(Programacion!CP$31="",0,Programacion!CP$31/SUM(Programacion!CP$28:CP$34)*'1 Eval'!$H6)+IF(Programacion!CP$32="",0,Programacion!CP$32/SUM(Programacion!CP$28:CP$34)*'1 Eval'!$I6)+IF(Programacion!CP$33="",0,Programacion!CP$33/SUM(Programacion!CP$28:CP$34)*'1 Eval'!$J6)+IF(Programacion!CP$34="",0,Programacion!CP$34/SUM(Programacion!CP$28:CP$34)*'1 Eval'!$K6)))</f>
        <v/>
      </c>
      <c r="CS7" s="151" t="str">
        <f>IF($C7="","",IF(SUM(Programacion!CQ$28:CQ$34)=0,"",IF(Programacion!CQ$28="",0,Programacion!CQ$28/SUM(Programacion!CQ$28:CQ$34)*'1 Eval'!$E6)+IF(Programacion!CQ$29="",0,Programacion!CQ$29/SUM(Programacion!CQ$28:CQ$34)*'1 Eval'!$F6)+IF(Programacion!CQ$30="",0,Programacion!CQ$30/SUM(Programacion!CQ$28:CQ$34)*'1 Eval'!$G6)+IF(Programacion!CQ$31="",0,Programacion!CQ$31/SUM(Programacion!CQ$28:CQ$34)*'1 Eval'!$H6)+IF(Programacion!CQ$32="",0,Programacion!CQ$32/SUM(Programacion!CQ$28:CQ$34)*'1 Eval'!$I6)+IF(Programacion!CQ$33="",0,Programacion!CQ$33/SUM(Programacion!CQ$28:CQ$34)*'1 Eval'!$J6)+IF(Programacion!CQ$34="",0,Programacion!CQ$34/SUM(Programacion!CQ$28:CQ$34)*'1 Eval'!$K6)))</f>
        <v/>
      </c>
      <c r="CT7" s="151" t="str">
        <f>IF($C7="","",IF(SUM(Programacion!CR$28:CR$34)=0,"",IF(Programacion!CR$28="",0,Programacion!CR$28/SUM(Programacion!CR$28:CR$34)*'1 Eval'!$E6)+IF(Programacion!CR$29="",0,Programacion!CR$29/SUM(Programacion!CR$28:CR$34)*'1 Eval'!$F6)+IF(Programacion!CR$30="",0,Programacion!CR$30/SUM(Programacion!CR$28:CR$34)*'1 Eval'!$G6)+IF(Programacion!CR$31="",0,Programacion!CR$31/SUM(Programacion!CR$28:CR$34)*'1 Eval'!$H6)+IF(Programacion!CR$32="",0,Programacion!CR$32/SUM(Programacion!CR$28:CR$34)*'1 Eval'!$I6)+IF(Programacion!CR$33="",0,Programacion!CR$33/SUM(Programacion!CR$28:CR$34)*'1 Eval'!$J6)+IF(Programacion!CR$34="",0,Programacion!CR$34/SUM(Programacion!CR$28:CR$34)*'1 Eval'!$K6)))</f>
        <v/>
      </c>
      <c r="CU7" s="151" t="str">
        <f>IF($C7="","",IF(SUM(Programacion!CS$28:CS$34)=0,"",IF(Programacion!CS$28="",0,Programacion!CS$28/SUM(Programacion!CS$28:CS$34)*'1 Eval'!$E6)+IF(Programacion!CS$29="",0,Programacion!CS$29/SUM(Programacion!CS$28:CS$34)*'1 Eval'!$F6)+IF(Programacion!CS$30="",0,Programacion!CS$30/SUM(Programacion!CS$28:CS$34)*'1 Eval'!$G6)+IF(Programacion!CS$31="",0,Programacion!CS$31/SUM(Programacion!CS$28:CS$34)*'1 Eval'!$H6)+IF(Programacion!CS$32="",0,Programacion!CS$32/SUM(Programacion!CS$28:CS$34)*'1 Eval'!$I6)+IF(Programacion!CS$33="",0,Programacion!CS$33/SUM(Programacion!CS$28:CS$34)*'1 Eval'!$J6)+IF(Programacion!CS$34="",0,Programacion!CS$34/SUM(Programacion!CS$28:CS$34)*'1 Eval'!$K6)))</f>
        <v/>
      </c>
      <c r="CV7" s="151" t="str">
        <f>IF($C7="","",IF(SUM(Programacion!CT$28:CT$34)=0,"",IF(Programacion!CT$28="",0,Programacion!CT$28/SUM(Programacion!CT$28:CT$34)*'1 Eval'!$E6)+IF(Programacion!CT$29="",0,Programacion!CT$29/SUM(Programacion!CT$28:CT$34)*'1 Eval'!$F6)+IF(Programacion!CT$30="",0,Programacion!CT$30/SUM(Programacion!CT$28:CT$34)*'1 Eval'!$G6)+IF(Programacion!CT$31="",0,Programacion!CT$31/SUM(Programacion!CT$28:CT$34)*'1 Eval'!$H6)+IF(Programacion!CT$32="",0,Programacion!CT$32/SUM(Programacion!CT$28:CT$34)*'1 Eval'!$I6)+IF(Programacion!CT$33="",0,Programacion!CT$33/SUM(Programacion!CT$28:CT$34)*'1 Eval'!$J6)+IF(Programacion!CT$34="",0,Programacion!CT$34/SUM(Programacion!CT$28:CT$34)*'1 Eval'!$K6)))</f>
        <v/>
      </c>
      <c r="CW7" s="151" t="str">
        <f>IF($C7="","",IF(SUM(Programacion!CU$28:CU$34)=0,"",IF(Programacion!CU$28="",0,Programacion!CU$28/SUM(Programacion!CU$28:CU$34)*'1 Eval'!$E6)+IF(Programacion!CU$29="",0,Programacion!CU$29/SUM(Programacion!CU$28:CU$34)*'1 Eval'!$F6)+IF(Programacion!CU$30="",0,Programacion!CU$30/SUM(Programacion!CU$28:CU$34)*'1 Eval'!$G6)+IF(Programacion!CU$31="",0,Programacion!CU$31/SUM(Programacion!CU$28:CU$34)*'1 Eval'!$H6)+IF(Programacion!CU$32="",0,Programacion!CU$32/SUM(Programacion!CU$28:CU$34)*'1 Eval'!$I6)+IF(Programacion!CU$33="",0,Programacion!CU$33/SUM(Programacion!CU$28:CU$34)*'1 Eval'!$J6)+IF(Programacion!CU$34="",0,Programacion!CU$34/SUM(Programacion!CU$28:CU$34)*'1 Eval'!$K6)))</f>
        <v/>
      </c>
      <c r="CX7" s="151" t="str">
        <f>IF($C7="","",IF(SUM(Programacion!CV$28:CV$34)=0,"",IF(Programacion!CV$28="",0,Programacion!CV$28/SUM(Programacion!CV$28:CV$34)*'1 Eval'!$E6)+IF(Programacion!CV$29="",0,Programacion!CV$29/SUM(Programacion!CV$28:CV$34)*'1 Eval'!$F6)+IF(Programacion!CV$30="",0,Programacion!CV$30/SUM(Programacion!CV$28:CV$34)*'1 Eval'!$G6)+IF(Programacion!CV$31="",0,Programacion!CV$31/SUM(Programacion!CV$28:CV$34)*'1 Eval'!$H6)+IF(Programacion!CV$32="",0,Programacion!CV$32/SUM(Programacion!CV$28:CV$34)*'1 Eval'!$I6)+IF(Programacion!CV$33="",0,Programacion!CV$33/SUM(Programacion!CV$28:CV$34)*'1 Eval'!$J6)+IF(Programacion!CV$34="",0,Programacion!CV$34/SUM(Programacion!CV$28:CV$34)*'1 Eval'!$K6)))</f>
        <v/>
      </c>
      <c r="CY7" s="151" t="str">
        <f>IF($C7="","",IF(SUM(Programacion!CW$28:CW$34)=0,"",IF(Programacion!CW$28="",0,Programacion!CW$28/SUM(Programacion!CW$28:CW$34)*'1 Eval'!$E6)+IF(Programacion!CW$29="",0,Programacion!CW$29/SUM(Programacion!CW$28:CW$34)*'1 Eval'!$F6)+IF(Programacion!CW$30="",0,Programacion!CW$30/SUM(Programacion!CW$28:CW$34)*'1 Eval'!$G6)+IF(Programacion!CW$31="",0,Programacion!CW$31/SUM(Programacion!CW$28:CW$34)*'1 Eval'!$H6)+IF(Programacion!CW$32="",0,Programacion!CW$32/SUM(Programacion!CW$28:CW$34)*'1 Eval'!$I6)+IF(Programacion!CW$33="",0,Programacion!CW$33/SUM(Programacion!CW$28:CW$34)*'1 Eval'!$J6)+IF(Programacion!CW$34="",0,Programacion!CW$34/SUM(Programacion!CW$28:CW$34)*'1 Eval'!$K6)))</f>
        <v/>
      </c>
      <c r="CZ7" s="151" t="str">
        <f>IF($C7="","",IF(SUM(Programacion!CX$28:CX$34)=0,"",IF(Programacion!CX$28="",0,Programacion!CX$28/SUM(Programacion!CX$28:CX$34)*'1 Eval'!$E6)+IF(Programacion!CX$29="",0,Programacion!CX$29/SUM(Programacion!CX$28:CX$34)*'1 Eval'!$F6)+IF(Programacion!CX$30="",0,Programacion!CX$30/SUM(Programacion!CX$28:CX$34)*'1 Eval'!$G6)+IF(Programacion!CX$31="",0,Programacion!CX$31/SUM(Programacion!CX$28:CX$34)*'1 Eval'!$H6)+IF(Programacion!CX$32="",0,Programacion!CX$32/SUM(Programacion!CX$28:CX$34)*'1 Eval'!$I6)+IF(Programacion!CX$33="",0,Programacion!CX$33/SUM(Programacion!CX$28:CX$34)*'1 Eval'!$J6)+IF(Programacion!CX$34="",0,Programacion!CX$34/SUM(Programacion!CX$28:CX$34)*'1 Eval'!$K6)))</f>
        <v/>
      </c>
      <c r="DA7" s="151" t="str">
        <f>IF($C7="","",IF(SUM(Programacion!CY$28:CY$34)=0,"",IF(Programacion!CY$28="",0,Programacion!CY$28/SUM(Programacion!CY$28:CY$34)*'1 Eval'!$E6)+IF(Programacion!CY$29="",0,Programacion!CY$29/SUM(Programacion!CY$28:CY$34)*'1 Eval'!$F6)+IF(Programacion!CY$30="",0,Programacion!CY$30/SUM(Programacion!CY$28:CY$34)*'1 Eval'!$G6)+IF(Programacion!CY$31="",0,Programacion!CY$31/SUM(Programacion!CY$28:CY$34)*'1 Eval'!$H6)+IF(Programacion!CY$32="",0,Programacion!CY$32/SUM(Programacion!CY$28:CY$34)*'1 Eval'!$I6)+IF(Programacion!CY$33="",0,Programacion!CY$33/SUM(Programacion!CY$28:CY$34)*'1 Eval'!$J6)+IF(Programacion!CY$34="",0,Programacion!CY$34/SUM(Programacion!CY$28:CY$34)*'1 Eval'!$K6)))</f>
        <v/>
      </c>
      <c r="DB7" s="151" t="str">
        <f>IF($C7="","",IF(SUM(Programacion!CZ$28:CZ$34)=0,"",IF(Programacion!CZ$28="",0,Programacion!CZ$28/SUM(Programacion!CZ$28:CZ$34)*'1 Eval'!$E6)+IF(Programacion!CZ$29="",0,Programacion!CZ$29/SUM(Programacion!CZ$28:CZ$34)*'1 Eval'!$F6)+IF(Programacion!CZ$30="",0,Programacion!CZ$30/SUM(Programacion!CZ$28:CZ$34)*'1 Eval'!$G6)+IF(Programacion!CZ$31="",0,Programacion!CZ$31/SUM(Programacion!CZ$28:CZ$34)*'1 Eval'!$H6)+IF(Programacion!CZ$32="",0,Programacion!CZ$32/SUM(Programacion!CZ$28:CZ$34)*'1 Eval'!$I6)+IF(Programacion!CZ$33="",0,Programacion!CZ$33/SUM(Programacion!CZ$28:CZ$34)*'1 Eval'!$J6)+IF(Programacion!CZ$34="",0,Programacion!CZ$34/SUM(Programacion!CZ$28:CZ$34)*'1 Eval'!$K6)))</f>
        <v/>
      </c>
      <c r="DC7" s="151" t="str">
        <f>IF($C7="","",IF(SUM(Programacion!DA$28:DA$34)=0,"",IF(Programacion!DA$28="",0,Programacion!DA$28/SUM(Programacion!DA$28:DA$34)*'1 Eval'!$E6)+IF(Programacion!DA$29="",0,Programacion!DA$29/SUM(Programacion!DA$28:DA$34)*'1 Eval'!$F6)+IF(Programacion!DA$30="",0,Programacion!DA$30/SUM(Programacion!DA$28:DA$34)*'1 Eval'!$G6)+IF(Programacion!DA$31="",0,Programacion!DA$31/SUM(Programacion!DA$28:DA$34)*'1 Eval'!$H6)+IF(Programacion!DA$32="",0,Programacion!DA$32/SUM(Programacion!DA$28:DA$34)*'1 Eval'!$I6)+IF(Programacion!DA$33="",0,Programacion!DA$33/SUM(Programacion!DA$28:DA$34)*'1 Eval'!$J6)+IF(Programacion!DA$34="",0,Programacion!DA$34/SUM(Programacion!DA$28:DA$34)*'1 Eval'!$K6)))</f>
        <v/>
      </c>
      <c r="DD7" s="151" t="str">
        <f>IF($C7="","",IF(SUM(Programacion!DB$28:DB$34)=0,"",IF(Programacion!DB$28="",0,Programacion!DB$28/SUM(Programacion!DB$28:DB$34)*'1 Eval'!$E6)+IF(Programacion!DB$29="",0,Programacion!DB$29/SUM(Programacion!DB$28:DB$34)*'1 Eval'!$F6)+IF(Programacion!DB$30="",0,Programacion!DB$30/SUM(Programacion!DB$28:DB$34)*'1 Eval'!$G6)+IF(Programacion!DB$31="",0,Programacion!DB$31/SUM(Programacion!DB$28:DB$34)*'1 Eval'!$H6)+IF(Programacion!DB$32="",0,Programacion!DB$32/SUM(Programacion!DB$28:DB$34)*'1 Eval'!$I6)+IF(Programacion!DB$33="",0,Programacion!DB$33/SUM(Programacion!DB$28:DB$34)*'1 Eval'!$J6)+IF(Programacion!DB$34="",0,Programacion!DB$34/SUM(Programacion!DB$28:DB$34)*'1 Eval'!$K6)))</f>
        <v/>
      </c>
      <c r="DE7" s="151" t="str">
        <f>IF($C7="","",IF(SUM(Programacion!DC$28:DC$34)=0,"",IF(Programacion!DC$28="",0,Programacion!DC$28/SUM(Programacion!DC$28:DC$34)*'1 Eval'!$E6)+IF(Programacion!DC$29="",0,Programacion!DC$29/SUM(Programacion!DC$28:DC$34)*'1 Eval'!$F6)+IF(Programacion!DC$30="",0,Programacion!DC$30/SUM(Programacion!DC$28:DC$34)*'1 Eval'!$G6)+IF(Programacion!DC$31="",0,Programacion!DC$31/SUM(Programacion!DC$28:DC$34)*'1 Eval'!$H6)+IF(Programacion!DC$32="",0,Programacion!DC$32/SUM(Programacion!DC$28:DC$34)*'1 Eval'!$I6)+IF(Programacion!DC$33="",0,Programacion!DC$33/SUM(Programacion!DC$28:DC$34)*'1 Eval'!$J6)+IF(Programacion!DC$34="",0,Programacion!DC$34/SUM(Programacion!DC$28:DC$34)*'1 Eval'!$K6)))</f>
        <v/>
      </c>
      <c r="DF7" s="151" t="str">
        <f>IF($C7="","",IF(SUM(Programacion!DD$28:DD$34)=0,"",IF(Programacion!DD$28="",0,Programacion!DD$28/SUM(Programacion!DD$28:DD$34)*'1 Eval'!$E6)+IF(Programacion!DD$29="",0,Programacion!DD$29/SUM(Programacion!DD$28:DD$34)*'1 Eval'!$F6)+IF(Programacion!DD$30="",0,Programacion!DD$30/SUM(Programacion!DD$28:DD$34)*'1 Eval'!$G6)+IF(Programacion!DD$31="",0,Programacion!DD$31/SUM(Programacion!DD$28:DD$34)*'1 Eval'!$H6)+IF(Programacion!DD$32="",0,Programacion!DD$32/SUM(Programacion!DD$28:DD$34)*'1 Eval'!$I6)+IF(Programacion!DD$33="",0,Programacion!DD$33/SUM(Programacion!DD$28:DD$34)*'1 Eval'!$J6)+IF(Programacion!DD$34="",0,Programacion!DD$34/SUM(Programacion!DD$28:DD$34)*'1 Eval'!$K6)))</f>
        <v/>
      </c>
      <c r="DG7" s="151" t="str">
        <f>IF($C7="","",IF(SUM(Programacion!DE$28:DE$34)=0,"",IF(Programacion!DE$28="",0,Programacion!DE$28/SUM(Programacion!DE$28:DE$34)*'1 Eval'!$E6)+IF(Programacion!DE$29="",0,Programacion!DE$29/SUM(Programacion!DE$28:DE$34)*'1 Eval'!$F6)+IF(Programacion!DE$30="",0,Programacion!DE$30/SUM(Programacion!DE$28:DE$34)*'1 Eval'!$G6)+IF(Programacion!DE$31="",0,Programacion!DE$31/SUM(Programacion!DE$28:DE$34)*'1 Eval'!$H6)+IF(Programacion!DE$32="",0,Programacion!DE$32/SUM(Programacion!DE$28:DE$34)*'1 Eval'!$I6)+IF(Programacion!DE$33="",0,Programacion!DE$33/SUM(Programacion!DE$28:DE$34)*'1 Eval'!$J6)+IF(Programacion!DE$34="",0,Programacion!DE$34/SUM(Programacion!DE$28:DE$34)*'1 Eval'!$K6)))</f>
        <v/>
      </c>
      <c r="DH7" s="151" t="str">
        <f>IF($C7="","",IF(SUM(Programacion!DF$28:DF$34)=0,"",IF(Programacion!DF$28="",0,Programacion!DF$28/SUM(Programacion!DF$28:DF$34)*'1 Eval'!$E6)+IF(Programacion!DF$29="",0,Programacion!DF$29/SUM(Programacion!DF$28:DF$34)*'1 Eval'!$F6)+IF(Programacion!DF$30="",0,Programacion!DF$30/SUM(Programacion!DF$28:DF$34)*'1 Eval'!$G6)+IF(Programacion!DF$31="",0,Programacion!DF$31/SUM(Programacion!DF$28:DF$34)*'1 Eval'!$H6)+IF(Programacion!DF$32="",0,Programacion!DF$32/SUM(Programacion!DF$28:DF$34)*'1 Eval'!$I6)+IF(Programacion!DF$33="",0,Programacion!DF$33/SUM(Programacion!DF$28:DF$34)*'1 Eval'!$J6)+IF(Programacion!DF$34="",0,Programacion!DF$34/SUM(Programacion!DF$28:DF$34)*'1 Eval'!$K6)))</f>
        <v/>
      </c>
      <c r="DI7" s="151" t="str">
        <f>IF($C7="","",IF(SUM(Programacion!DG$28:DG$34)=0,"",IF(Programacion!DG$28="",0,Programacion!DG$28/SUM(Programacion!DG$28:DG$34)*'1 Eval'!$E6)+IF(Programacion!DG$29="",0,Programacion!DG$29/SUM(Programacion!DG$28:DG$34)*'1 Eval'!$F6)+IF(Programacion!DG$30="",0,Programacion!DG$30/SUM(Programacion!DG$28:DG$34)*'1 Eval'!$G6)+IF(Programacion!DG$31="",0,Programacion!DG$31/SUM(Programacion!DG$28:DG$34)*'1 Eval'!$H6)+IF(Programacion!DG$32="",0,Programacion!DG$32/SUM(Programacion!DG$28:DG$34)*'1 Eval'!$I6)+IF(Programacion!DG$33="",0,Programacion!DG$33/SUM(Programacion!DG$28:DG$34)*'1 Eval'!$J6)+IF(Programacion!DG$34="",0,Programacion!DG$34/SUM(Programacion!DG$28:DG$34)*'1 Eval'!$K6)))</f>
        <v/>
      </c>
      <c r="DJ7" s="151" t="str">
        <f>IF($C7="","",IF(SUM(Programacion!DH$28:DH$34)=0,"",IF(Programacion!DH$28="",0,Programacion!DH$28/SUM(Programacion!DH$28:DH$34)*'1 Eval'!$E6)+IF(Programacion!DH$29="",0,Programacion!DH$29/SUM(Programacion!DH$28:DH$34)*'1 Eval'!$F6)+IF(Programacion!DH$30="",0,Programacion!DH$30/SUM(Programacion!DH$28:DH$34)*'1 Eval'!$G6)+IF(Programacion!DH$31="",0,Programacion!DH$31/SUM(Programacion!DH$28:DH$34)*'1 Eval'!$H6)+IF(Programacion!DH$32="",0,Programacion!DH$32/SUM(Programacion!DH$28:DH$34)*'1 Eval'!$I6)+IF(Programacion!DH$33="",0,Programacion!DH$33/SUM(Programacion!DH$28:DH$34)*'1 Eval'!$J6)+IF(Programacion!DH$34="",0,Programacion!DH$34/SUM(Programacion!DH$28:DH$34)*'1 Eval'!$K6)))</f>
        <v/>
      </c>
      <c r="DK7" s="151" t="str">
        <f>IF($C7="","",IF(SUM(Programacion!DI$28:DI$34)=0,"",IF(Programacion!DI$28="",0,Programacion!DI$28/SUM(Programacion!DI$28:DI$34)*'1 Eval'!$E6)+IF(Programacion!DI$29="",0,Programacion!DI$29/SUM(Programacion!DI$28:DI$34)*'1 Eval'!$F6)+IF(Programacion!DI$30="",0,Programacion!DI$30/SUM(Programacion!DI$28:DI$34)*'1 Eval'!$G6)+IF(Programacion!DI$31="",0,Programacion!DI$31/SUM(Programacion!DI$28:DI$34)*'1 Eval'!$H6)+IF(Programacion!DI$32="",0,Programacion!DI$32/SUM(Programacion!DI$28:DI$34)*'1 Eval'!$I6)+IF(Programacion!DI$33="",0,Programacion!DI$33/SUM(Programacion!DI$28:DI$34)*'1 Eval'!$J6)+IF(Programacion!DI$34="",0,Programacion!DI$34/SUM(Programacion!DI$28:DI$34)*'1 Eval'!$K6)))</f>
        <v/>
      </c>
      <c r="DL7" s="151" t="str">
        <f>IF($C7="","",IF(SUM(Programacion!DJ$28:DJ$34)=0,"",IF(Programacion!DJ$28="",0,Programacion!DJ$28/SUM(Programacion!DJ$28:DJ$34)*'1 Eval'!$E6)+IF(Programacion!DJ$29="",0,Programacion!DJ$29/SUM(Programacion!DJ$28:DJ$34)*'1 Eval'!$F6)+IF(Programacion!DJ$30="",0,Programacion!DJ$30/SUM(Programacion!DJ$28:DJ$34)*'1 Eval'!$G6)+IF(Programacion!DJ$31="",0,Programacion!DJ$31/SUM(Programacion!DJ$28:DJ$34)*'1 Eval'!$H6)+IF(Programacion!DJ$32="",0,Programacion!DJ$32/SUM(Programacion!DJ$28:DJ$34)*'1 Eval'!$I6)+IF(Programacion!DJ$33="",0,Programacion!DJ$33/SUM(Programacion!DJ$28:DJ$34)*'1 Eval'!$J6)+IF(Programacion!DJ$34="",0,Programacion!DJ$34/SUM(Programacion!DJ$28:DJ$34)*'1 Eval'!$K6)))</f>
        <v/>
      </c>
      <c r="DM7" s="151" t="str">
        <f>IF($C7="","",IF(SUM(Programacion!DK$28:DK$34)=0,"",IF(Programacion!DK$28="",0,Programacion!DK$28/SUM(Programacion!DK$28:DK$34)*'1 Eval'!$E6)+IF(Programacion!DK$29="",0,Programacion!DK$29/SUM(Programacion!DK$28:DK$34)*'1 Eval'!$F6)+IF(Programacion!DK$30="",0,Programacion!DK$30/SUM(Programacion!DK$28:DK$34)*'1 Eval'!$G6)+IF(Programacion!DK$31="",0,Programacion!DK$31/SUM(Programacion!DK$28:DK$34)*'1 Eval'!$H6)+IF(Programacion!DK$32="",0,Programacion!DK$32/SUM(Programacion!DK$28:DK$34)*'1 Eval'!$I6)+IF(Programacion!DK$33="",0,Programacion!DK$33/SUM(Programacion!DK$28:DK$34)*'1 Eval'!$J6)+IF(Programacion!DK$34="",0,Programacion!DK$34/SUM(Programacion!DK$28:DK$34)*'1 Eval'!$K6)))</f>
        <v/>
      </c>
      <c r="DN7" s="151" t="str">
        <f>IF($C7="","",IF(SUM(Programacion!DL$28:DL$34)=0,"",IF(Programacion!DL$28="",0,Programacion!DL$28/SUM(Programacion!DL$28:DL$34)*'1 Eval'!$E6)+IF(Programacion!DL$29="",0,Programacion!DL$29/SUM(Programacion!DL$28:DL$34)*'1 Eval'!$F6)+IF(Programacion!DL$30="",0,Programacion!DL$30/SUM(Programacion!DL$28:DL$34)*'1 Eval'!$G6)+IF(Programacion!DL$31="",0,Programacion!DL$31/SUM(Programacion!DL$28:DL$34)*'1 Eval'!$H6)+IF(Programacion!DL$32="",0,Programacion!DL$32/SUM(Programacion!DL$28:DL$34)*'1 Eval'!$I6)+IF(Programacion!DL$33="",0,Programacion!DL$33/SUM(Programacion!DL$28:DL$34)*'1 Eval'!$J6)+IF(Programacion!DL$34="",0,Programacion!DL$34/SUM(Programacion!DL$28:DL$34)*'1 Eval'!$K6)))</f>
        <v/>
      </c>
      <c r="DO7" s="151" t="str">
        <f>IF($C7="","",IF(SUM(Programacion!DM$28:DM$34)=0,"",IF(Programacion!DM$28="",0,Programacion!DM$28/SUM(Programacion!DM$28:DM$34)*'1 Eval'!$E6)+IF(Programacion!DM$29="",0,Programacion!DM$29/SUM(Programacion!DM$28:DM$34)*'1 Eval'!$F6)+IF(Programacion!DM$30="",0,Programacion!DM$30/SUM(Programacion!DM$28:DM$34)*'1 Eval'!$G6)+IF(Programacion!DM$31="",0,Programacion!DM$31/SUM(Programacion!DM$28:DM$34)*'1 Eval'!$H6)+IF(Programacion!DM$32="",0,Programacion!DM$32/SUM(Programacion!DM$28:DM$34)*'1 Eval'!$I6)+IF(Programacion!DM$33="",0,Programacion!DM$33/SUM(Programacion!DM$28:DM$34)*'1 Eval'!$J6)+IF(Programacion!DM$34="",0,Programacion!DM$34/SUM(Programacion!DM$28:DM$34)*'1 Eval'!$K6)))</f>
        <v/>
      </c>
      <c r="DP7" s="151" t="str">
        <f>IF($C7="","",IF(SUM(Programacion!DN$28:DN$34)=0,"",IF(Programacion!DN$28="",0,Programacion!DN$28/SUM(Programacion!DN$28:DN$34)*'1 Eval'!$E6)+IF(Programacion!DN$29="",0,Programacion!DN$29/SUM(Programacion!DN$28:DN$34)*'1 Eval'!$F6)+IF(Programacion!DN$30="",0,Programacion!DN$30/SUM(Programacion!DN$28:DN$34)*'1 Eval'!$G6)+IF(Programacion!DN$31="",0,Programacion!DN$31/SUM(Programacion!DN$28:DN$34)*'1 Eval'!$H6)+IF(Programacion!DN$32="",0,Programacion!DN$32/SUM(Programacion!DN$28:DN$34)*'1 Eval'!$I6)+IF(Programacion!DN$33="",0,Programacion!DN$33/SUM(Programacion!DN$28:DN$34)*'1 Eval'!$J6)+IF(Programacion!DN$34="",0,Programacion!DN$34/SUM(Programacion!DN$28:DN$34)*'1 Eval'!$K6)))</f>
        <v/>
      </c>
      <c r="DQ7" s="151" t="str">
        <f>IF($C7="","",IF(SUM(Programacion!DO$28:DO$34)=0,"",IF(Programacion!DO$28="",0,Programacion!DO$28/SUM(Programacion!DO$28:DO$34)*'1 Eval'!$E6)+IF(Programacion!DO$29="",0,Programacion!DO$29/SUM(Programacion!DO$28:DO$34)*'1 Eval'!$F6)+IF(Programacion!DO$30="",0,Programacion!DO$30/SUM(Programacion!DO$28:DO$34)*'1 Eval'!$G6)+IF(Programacion!DO$31="",0,Programacion!DO$31/SUM(Programacion!DO$28:DO$34)*'1 Eval'!$H6)+IF(Programacion!DO$32="",0,Programacion!DO$32/SUM(Programacion!DO$28:DO$34)*'1 Eval'!$I6)+IF(Programacion!DO$33="",0,Programacion!DO$33/SUM(Programacion!DO$28:DO$34)*'1 Eval'!$J6)+IF(Programacion!DO$34="",0,Programacion!DO$34/SUM(Programacion!DO$28:DO$34)*'1 Eval'!$K6)))</f>
        <v/>
      </c>
      <c r="DR7" s="151" t="str">
        <f>IF($C7="","",IF(SUM(Programacion!DP$28:DP$34)=0,"",IF(Programacion!DP$28="",0,Programacion!DP$28/SUM(Programacion!DP$28:DP$34)*'1 Eval'!$E6)+IF(Programacion!DP$29="",0,Programacion!DP$29/SUM(Programacion!DP$28:DP$34)*'1 Eval'!$F6)+IF(Programacion!DP$30="",0,Programacion!DP$30/SUM(Programacion!DP$28:DP$34)*'1 Eval'!$G6)+IF(Programacion!DP$31="",0,Programacion!DP$31/SUM(Programacion!DP$28:DP$34)*'1 Eval'!$H6)+IF(Programacion!DP$32="",0,Programacion!DP$32/SUM(Programacion!DP$28:DP$34)*'1 Eval'!$I6)+IF(Programacion!DP$33="",0,Programacion!DP$33/SUM(Programacion!DP$28:DP$34)*'1 Eval'!$J6)+IF(Programacion!DP$34="",0,Programacion!DP$34/SUM(Programacion!DP$28:DP$34)*'1 Eval'!$K6)))</f>
        <v/>
      </c>
      <c r="DS7" s="151" t="str">
        <f>IF($C7="","",IF(SUM(Programacion!DQ$28:DQ$34)=0,"",IF(Programacion!DQ$28="",0,Programacion!DQ$28/SUM(Programacion!DQ$28:DQ$34)*'1 Eval'!$E6)+IF(Programacion!DQ$29="",0,Programacion!DQ$29/SUM(Programacion!DQ$28:DQ$34)*'1 Eval'!$F6)+IF(Programacion!DQ$30="",0,Programacion!DQ$30/SUM(Programacion!DQ$28:DQ$34)*'1 Eval'!$G6)+IF(Programacion!DQ$31="",0,Programacion!DQ$31/SUM(Programacion!DQ$28:DQ$34)*'1 Eval'!$H6)+IF(Programacion!DQ$32="",0,Programacion!DQ$32/SUM(Programacion!DQ$28:DQ$34)*'1 Eval'!$I6)+IF(Programacion!DQ$33="",0,Programacion!DQ$33/SUM(Programacion!DQ$28:DQ$34)*'1 Eval'!$J6)+IF(Programacion!DQ$34="",0,Programacion!DQ$34/SUM(Programacion!DQ$28:DQ$34)*'1 Eval'!$K6)))</f>
        <v/>
      </c>
      <c r="DT7" s="151" t="str">
        <f>IF($C7="","",IF(SUM(Programacion!DR$28:DR$34)=0,"",IF(Programacion!DR$28="",0,Programacion!DR$28/SUM(Programacion!DR$28:DR$34)*'1 Eval'!$E6)+IF(Programacion!DR$29="",0,Programacion!DR$29/SUM(Programacion!DR$28:DR$34)*'1 Eval'!$F6)+IF(Programacion!DR$30="",0,Programacion!DR$30/SUM(Programacion!DR$28:DR$34)*'1 Eval'!$G6)+IF(Programacion!DR$31="",0,Programacion!DR$31/SUM(Programacion!DR$28:DR$34)*'1 Eval'!$H6)+IF(Programacion!DR$32="",0,Programacion!DR$32/SUM(Programacion!DR$28:DR$34)*'1 Eval'!$I6)+IF(Programacion!DR$33="",0,Programacion!DR$33/SUM(Programacion!DR$28:DR$34)*'1 Eval'!$J6)+IF(Programacion!DR$34="",0,Programacion!DR$34/SUM(Programacion!DR$28:DR$34)*'1 Eval'!$K6)))</f>
        <v/>
      </c>
      <c r="DU7" s="151" t="str">
        <f>IF($C7="","",IF(SUM(Programacion!DS$28:DS$34)=0,"",IF(Programacion!DS$28="",0,Programacion!DS$28/SUM(Programacion!DS$28:DS$34)*'1 Eval'!$E6)+IF(Programacion!DS$29="",0,Programacion!DS$29/SUM(Programacion!DS$28:DS$34)*'1 Eval'!$F6)+IF(Programacion!DS$30="",0,Programacion!DS$30/SUM(Programacion!DS$28:DS$34)*'1 Eval'!$G6)+IF(Programacion!DS$31="",0,Programacion!DS$31/SUM(Programacion!DS$28:DS$34)*'1 Eval'!$H6)+IF(Programacion!DS$32="",0,Programacion!DS$32/SUM(Programacion!DS$28:DS$34)*'1 Eval'!$I6)+IF(Programacion!DS$33="",0,Programacion!DS$33/SUM(Programacion!DS$28:DS$34)*'1 Eval'!$J6)+IF(Programacion!DS$34="",0,Programacion!DS$34/SUM(Programacion!DS$28:DS$34)*'1 Eval'!$K6)))</f>
        <v/>
      </c>
      <c r="DV7" s="151" t="str">
        <f>IF($C7="","",IF(SUM(Programacion!DT$28:DT$34)=0,"",IF(Programacion!DT$28="",0,Programacion!DT$28/SUM(Programacion!DT$28:DT$34)*'1 Eval'!$E6)+IF(Programacion!DT$29="",0,Programacion!DT$29/SUM(Programacion!DT$28:DT$34)*'1 Eval'!$F6)+IF(Programacion!DT$30="",0,Programacion!DT$30/SUM(Programacion!DT$28:DT$34)*'1 Eval'!$G6)+IF(Programacion!DT$31="",0,Programacion!DT$31/SUM(Programacion!DT$28:DT$34)*'1 Eval'!$H6)+IF(Programacion!DT$32="",0,Programacion!DT$32/SUM(Programacion!DT$28:DT$34)*'1 Eval'!$I6)+IF(Programacion!DT$33="",0,Programacion!DT$33/SUM(Programacion!DT$28:DT$34)*'1 Eval'!$J6)+IF(Programacion!DT$34="",0,Programacion!DT$34/SUM(Programacion!DT$28:DT$34)*'1 Eval'!$K6)))</f>
        <v/>
      </c>
      <c r="DW7" s="151" t="str">
        <f>IF($C7="","",IF(SUM(Programacion!DU$28:DU$34)=0,"",IF(Programacion!DU$28="",0,Programacion!DU$28/SUM(Programacion!DU$28:DU$34)*'1 Eval'!$E6)+IF(Programacion!DU$29="",0,Programacion!DU$29/SUM(Programacion!DU$28:DU$34)*'1 Eval'!$F6)+IF(Programacion!DU$30="",0,Programacion!DU$30/SUM(Programacion!DU$28:DU$34)*'1 Eval'!$G6)+IF(Programacion!DU$31="",0,Programacion!DU$31/SUM(Programacion!DU$28:DU$34)*'1 Eval'!$H6)+IF(Programacion!DU$32="",0,Programacion!DU$32/SUM(Programacion!DU$28:DU$34)*'1 Eval'!$I6)+IF(Programacion!DU$33="",0,Programacion!DU$33/SUM(Programacion!DU$28:DU$34)*'1 Eval'!$J6)+IF(Programacion!DU$34="",0,Programacion!DU$34/SUM(Programacion!DU$28:DU$34)*'1 Eval'!$K6)))</f>
        <v/>
      </c>
      <c r="DX7" s="151" t="str">
        <f>IF($C7="","",IF(SUM(Programacion!DV$28:DV$34)=0,"",IF(Programacion!DV$28="",0,Programacion!DV$28/SUM(Programacion!DV$28:DV$34)*'1 Eval'!$E6)+IF(Programacion!DV$29="",0,Programacion!DV$29/SUM(Programacion!DV$28:DV$34)*'1 Eval'!$F6)+IF(Programacion!DV$30="",0,Programacion!DV$30/SUM(Programacion!DV$28:DV$34)*'1 Eval'!$G6)+IF(Programacion!DV$31="",0,Programacion!DV$31/SUM(Programacion!DV$28:DV$34)*'1 Eval'!$H6)+IF(Programacion!DV$32="",0,Programacion!DV$32/SUM(Programacion!DV$28:DV$34)*'1 Eval'!$I6)+IF(Programacion!DV$33="",0,Programacion!DV$33/SUM(Programacion!DV$28:DV$34)*'1 Eval'!$J6)+IF(Programacion!DV$34="",0,Programacion!DV$34/SUM(Programacion!DV$28:DV$34)*'1 Eval'!$K6)))</f>
        <v/>
      </c>
      <c r="DY7" s="151" t="str">
        <f>IF($C7="","",IF(SUM(Programacion!DW$28:DW$34)=0,"",IF(Programacion!DW$28="",0,Programacion!DW$28/SUM(Programacion!DW$28:DW$34)*'1 Eval'!$E6)+IF(Programacion!DW$29="",0,Programacion!DW$29/SUM(Programacion!DW$28:DW$34)*'1 Eval'!$F6)+IF(Programacion!DW$30="",0,Programacion!DW$30/SUM(Programacion!DW$28:DW$34)*'1 Eval'!$G6)+IF(Programacion!DW$31="",0,Programacion!DW$31/SUM(Programacion!DW$28:DW$34)*'1 Eval'!$H6)+IF(Programacion!DW$32="",0,Programacion!DW$32/SUM(Programacion!DW$28:DW$34)*'1 Eval'!$I6)+IF(Programacion!DW$33="",0,Programacion!DW$33/SUM(Programacion!DW$28:DW$34)*'1 Eval'!$J6)+IF(Programacion!DW$34="",0,Programacion!DW$34/SUM(Programacion!DW$28:DW$34)*'1 Eval'!$K6)))</f>
        <v/>
      </c>
      <c r="DZ7" s="151" t="str">
        <f>IF($C7="","",IF(SUM(Programacion!DX$28:DX$34)=0,"",IF(Programacion!DX$28="",0,Programacion!DX$28/SUM(Programacion!DX$28:DX$34)*'1 Eval'!$E6)+IF(Programacion!DX$29="",0,Programacion!DX$29/SUM(Programacion!DX$28:DX$34)*'1 Eval'!$F6)+IF(Programacion!DX$30="",0,Programacion!DX$30/SUM(Programacion!DX$28:DX$34)*'1 Eval'!$G6)+IF(Programacion!DX$31="",0,Programacion!DX$31/SUM(Programacion!DX$28:DX$34)*'1 Eval'!$H6)+IF(Programacion!DX$32="",0,Programacion!DX$32/SUM(Programacion!DX$28:DX$34)*'1 Eval'!$I6)+IF(Programacion!DX$33="",0,Programacion!DX$33/SUM(Programacion!DX$28:DX$34)*'1 Eval'!$J6)+IF(Programacion!DX$34="",0,Programacion!DX$34/SUM(Programacion!DX$28:DX$34)*'1 Eval'!$K6)))</f>
        <v/>
      </c>
      <c r="EA7" s="151" t="str">
        <f>IF($C7="","",IF(SUM(Programacion!DY$28:DY$34)=0,"",IF(Programacion!DY$28="",0,Programacion!DY$28/SUM(Programacion!DY$28:DY$34)*'1 Eval'!$E6)+IF(Programacion!DY$29="",0,Programacion!DY$29/SUM(Programacion!DY$28:DY$34)*'1 Eval'!$F6)+IF(Programacion!DY$30="",0,Programacion!DY$30/SUM(Programacion!DY$28:DY$34)*'1 Eval'!$G6)+IF(Programacion!DY$31="",0,Programacion!DY$31/SUM(Programacion!DY$28:DY$34)*'1 Eval'!$H6)+IF(Programacion!DY$32="",0,Programacion!DY$32/SUM(Programacion!DY$28:DY$34)*'1 Eval'!$I6)+IF(Programacion!DY$33="",0,Programacion!DY$33/SUM(Programacion!DY$28:DY$34)*'1 Eval'!$J6)+IF(Programacion!DY$34="",0,Programacion!DY$34/SUM(Programacion!DY$28:DY$34)*'1 Eval'!$K6)))</f>
        <v/>
      </c>
      <c r="EB7" s="151" t="str">
        <f>IF($C7="","",IF(SUM(Programacion!DZ$28:DZ$34)=0,"",IF(Programacion!DZ$28="",0,Programacion!DZ$28/SUM(Programacion!DZ$28:DZ$34)*'1 Eval'!$E6)+IF(Programacion!DZ$29="",0,Programacion!DZ$29/SUM(Programacion!DZ$28:DZ$34)*'1 Eval'!$F6)+IF(Programacion!DZ$30="",0,Programacion!DZ$30/SUM(Programacion!DZ$28:DZ$34)*'1 Eval'!$G6)+IF(Programacion!DZ$31="",0,Programacion!DZ$31/SUM(Programacion!DZ$28:DZ$34)*'1 Eval'!$H6)+IF(Programacion!DZ$32="",0,Programacion!DZ$32/SUM(Programacion!DZ$28:DZ$34)*'1 Eval'!$I6)+IF(Programacion!DZ$33="",0,Programacion!DZ$33/SUM(Programacion!DZ$28:DZ$34)*'1 Eval'!$J6)+IF(Programacion!DZ$34="",0,Programacion!DZ$34/SUM(Programacion!DZ$28:DZ$34)*'1 Eval'!$K6)))</f>
        <v/>
      </c>
      <c r="EC7" s="151" t="str">
        <f>IF($C7="","",IF(SUM(Programacion!EA$28:EA$34)=0,"",IF(Programacion!EA$28="",0,Programacion!EA$28/SUM(Programacion!EA$28:EA$34)*'1 Eval'!$E6)+IF(Programacion!EA$29="",0,Programacion!EA$29/SUM(Programacion!EA$28:EA$34)*'1 Eval'!$F6)+IF(Programacion!EA$30="",0,Programacion!EA$30/SUM(Programacion!EA$28:EA$34)*'1 Eval'!$G6)+IF(Programacion!EA$31="",0,Programacion!EA$31/SUM(Programacion!EA$28:EA$34)*'1 Eval'!$H6)+IF(Programacion!EA$32="",0,Programacion!EA$32/SUM(Programacion!EA$28:EA$34)*'1 Eval'!$I6)+IF(Programacion!EA$33="",0,Programacion!EA$33/SUM(Programacion!EA$28:EA$34)*'1 Eval'!$J6)+IF(Programacion!EA$34="",0,Programacion!EA$34/SUM(Programacion!EA$28:EA$34)*'1 Eval'!$K6)))</f>
        <v/>
      </c>
      <c r="ED7" s="151" t="str">
        <f>IF($C7="","",IF(SUM(Programacion!EB$28:EB$34)=0,"",IF(Programacion!EB$28="",0,Programacion!EB$28/SUM(Programacion!EB$28:EB$34)*'1 Eval'!$E6)+IF(Programacion!EB$29="",0,Programacion!EB$29/SUM(Programacion!EB$28:EB$34)*'1 Eval'!$F6)+IF(Programacion!EB$30="",0,Programacion!EB$30/SUM(Programacion!EB$28:EB$34)*'1 Eval'!$G6)+IF(Programacion!EB$31="",0,Programacion!EB$31/SUM(Programacion!EB$28:EB$34)*'1 Eval'!$H6)+IF(Programacion!EB$32="",0,Programacion!EB$32/SUM(Programacion!EB$28:EB$34)*'1 Eval'!$I6)+IF(Programacion!EB$33="",0,Programacion!EB$33/SUM(Programacion!EB$28:EB$34)*'1 Eval'!$J6)+IF(Programacion!EB$34="",0,Programacion!EB$34/SUM(Programacion!EB$28:EB$34)*'1 Eval'!$K6)))</f>
        <v/>
      </c>
      <c r="EE7" s="151" t="str">
        <f>IF($C7="","",IF(SUM(Programacion!EC$28:EC$34)=0,"",IF(Programacion!EC$28="",0,Programacion!EC$28/SUM(Programacion!EC$28:EC$34)*'1 Eval'!$E6)+IF(Programacion!EC$29="",0,Programacion!EC$29/SUM(Programacion!EC$28:EC$34)*'1 Eval'!$F6)+IF(Programacion!EC$30="",0,Programacion!EC$30/SUM(Programacion!EC$28:EC$34)*'1 Eval'!$G6)+IF(Programacion!EC$31="",0,Programacion!EC$31/SUM(Programacion!EC$28:EC$34)*'1 Eval'!$H6)+IF(Programacion!EC$32="",0,Programacion!EC$32/SUM(Programacion!EC$28:EC$34)*'1 Eval'!$I6)+IF(Programacion!EC$33="",0,Programacion!EC$33/SUM(Programacion!EC$28:EC$34)*'1 Eval'!$J6)+IF(Programacion!EC$34="",0,Programacion!EC$34/SUM(Programacion!EC$28:EC$34)*'1 Eval'!$K6)))</f>
        <v/>
      </c>
      <c r="EF7" s="151" t="str">
        <f>IF($C7="","",IF(SUM(Programacion!ED$28:ED$34)=0,"",IF(Programacion!ED$28="",0,Programacion!ED$28/SUM(Programacion!ED$28:ED$34)*'1 Eval'!$E6)+IF(Programacion!ED$29="",0,Programacion!ED$29/SUM(Programacion!ED$28:ED$34)*'1 Eval'!$F6)+IF(Programacion!ED$30="",0,Programacion!ED$30/SUM(Programacion!ED$28:ED$34)*'1 Eval'!$G6)+IF(Programacion!ED$31="",0,Programacion!ED$31/SUM(Programacion!ED$28:ED$34)*'1 Eval'!$H6)+IF(Programacion!ED$32="",0,Programacion!ED$32/SUM(Programacion!ED$28:ED$34)*'1 Eval'!$I6)+IF(Programacion!ED$33="",0,Programacion!ED$33/SUM(Programacion!ED$28:ED$34)*'1 Eval'!$J6)+IF(Programacion!ED$34="",0,Programacion!ED$34/SUM(Programacion!ED$28:ED$34)*'1 Eval'!$K6)))</f>
        <v/>
      </c>
      <c r="EG7" s="151" t="str">
        <f>IF($C7="","",IF(SUM(Programacion!EE$28:EE$34)=0,"",IF(Programacion!EE$28="",0,Programacion!EE$28/SUM(Programacion!EE$28:EE$34)*'1 Eval'!$E6)+IF(Programacion!EE$29="",0,Programacion!EE$29/SUM(Programacion!EE$28:EE$34)*'1 Eval'!$F6)+IF(Programacion!EE$30="",0,Programacion!EE$30/SUM(Programacion!EE$28:EE$34)*'1 Eval'!$G6)+IF(Programacion!EE$31="",0,Programacion!EE$31/SUM(Programacion!EE$28:EE$34)*'1 Eval'!$H6)+IF(Programacion!EE$32="",0,Programacion!EE$32/SUM(Programacion!EE$28:EE$34)*'1 Eval'!$I6)+IF(Programacion!EE$33="",0,Programacion!EE$33/SUM(Programacion!EE$28:EE$34)*'1 Eval'!$J6)+IF(Programacion!EE$34="",0,Programacion!EE$34/SUM(Programacion!EE$28:EE$34)*'1 Eval'!$K6)))</f>
        <v/>
      </c>
      <c r="EH7" s="151" t="str">
        <f>IF($C7="","",IF(SUM(Programacion!EF$28:EF$34)=0,"",IF(Programacion!EF$28="",0,Programacion!EF$28/SUM(Programacion!EF$28:EF$34)*'1 Eval'!$E6)+IF(Programacion!EF$29="",0,Programacion!EF$29/SUM(Programacion!EF$28:EF$34)*'1 Eval'!$F6)+IF(Programacion!EF$30="",0,Programacion!EF$30/SUM(Programacion!EF$28:EF$34)*'1 Eval'!$G6)+IF(Programacion!EF$31="",0,Programacion!EF$31/SUM(Programacion!EF$28:EF$34)*'1 Eval'!$H6)+IF(Programacion!EF$32="",0,Programacion!EF$32/SUM(Programacion!EF$28:EF$34)*'1 Eval'!$I6)+IF(Programacion!EF$33="",0,Programacion!EF$33/SUM(Programacion!EF$28:EF$34)*'1 Eval'!$J6)+IF(Programacion!EF$34="",0,Programacion!EF$34/SUM(Programacion!EF$28:EF$34)*'1 Eval'!$K6)))</f>
        <v/>
      </c>
      <c r="EI7" s="151" t="str">
        <f>IF($C7="","",IF(SUM(Programacion!EG$28:EG$34)=0,"",IF(Programacion!EG$28="",0,Programacion!EG$28/SUM(Programacion!EG$28:EG$34)*'1 Eval'!$E6)+IF(Programacion!EG$29="",0,Programacion!EG$29/SUM(Programacion!EG$28:EG$34)*'1 Eval'!$F6)+IF(Programacion!EG$30="",0,Programacion!EG$30/SUM(Programacion!EG$28:EG$34)*'1 Eval'!$G6)+IF(Programacion!EG$31="",0,Programacion!EG$31/SUM(Programacion!EG$28:EG$34)*'1 Eval'!$H6)+IF(Programacion!EG$32="",0,Programacion!EG$32/SUM(Programacion!EG$28:EG$34)*'1 Eval'!$I6)+IF(Programacion!EG$33="",0,Programacion!EG$33/SUM(Programacion!EG$28:EG$34)*'1 Eval'!$J6)+IF(Programacion!EG$34="",0,Programacion!EG$34/SUM(Programacion!EG$28:EG$34)*'1 Eval'!$K6)))</f>
        <v/>
      </c>
      <c r="EJ7" s="151" t="str">
        <f>IF($C7="","",IF(SUM(Programacion!EH$28:EH$34)=0,"",IF(Programacion!EH$28="",0,Programacion!EH$28/SUM(Programacion!EH$28:EH$34)*'1 Eval'!$E6)+IF(Programacion!EH$29="",0,Programacion!EH$29/SUM(Programacion!EH$28:EH$34)*'1 Eval'!$F6)+IF(Programacion!EH$30="",0,Programacion!EH$30/SUM(Programacion!EH$28:EH$34)*'1 Eval'!$G6)+IF(Programacion!EH$31="",0,Programacion!EH$31/SUM(Programacion!EH$28:EH$34)*'1 Eval'!$H6)+IF(Programacion!EH$32="",0,Programacion!EH$32/SUM(Programacion!EH$28:EH$34)*'1 Eval'!$I6)+IF(Programacion!EH$33="",0,Programacion!EH$33/SUM(Programacion!EH$28:EH$34)*'1 Eval'!$J6)+IF(Programacion!EH$34="",0,Programacion!EH$34/SUM(Programacion!EH$28:EH$34)*'1 Eval'!$K6)))</f>
        <v/>
      </c>
      <c r="EK7" s="151" t="str">
        <f>IF($C7="","",IF(SUM(Programacion!EI$28:EI$34)=0,"",IF(Programacion!EI$28="",0,Programacion!EI$28/SUM(Programacion!EI$28:EI$34)*'1 Eval'!$E6)+IF(Programacion!EI$29="",0,Programacion!EI$29/SUM(Programacion!EI$28:EI$34)*'1 Eval'!$F6)+IF(Programacion!EI$30="",0,Programacion!EI$30/SUM(Programacion!EI$28:EI$34)*'1 Eval'!$G6)+IF(Programacion!EI$31="",0,Programacion!EI$31/SUM(Programacion!EI$28:EI$34)*'1 Eval'!$H6)+IF(Programacion!EI$32="",0,Programacion!EI$32/SUM(Programacion!EI$28:EI$34)*'1 Eval'!$I6)+IF(Programacion!EI$33="",0,Programacion!EI$33/SUM(Programacion!EI$28:EI$34)*'1 Eval'!$J6)+IF(Programacion!EI$34="",0,Programacion!EI$34/SUM(Programacion!EI$28:EI$34)*'1 Eval'!$K6)))</f>
        <v/>
      </c>
    </row>
    <row r="8" spans="1:141">
      <c r="B8" s="133" t="str">
        <f>IF('1 Eval'!A7="","",'1 Eval'!A7)</f>
        <v/>
      </c>
      <c r="C8" s="134" t="str">
        <f>IF('1 Eval'!B7="","",'1 Eval'!B7)</f>
        <v/>
      </c>
      <c r="D8" s="149" t="str">
        <f>IF('1 Eval'!D7="","",'1 Eval'!D7)</f>
        <v/>
      </c>
      <c r="E8" s="150" t="str">
        <f t="shared" si="7"/>
        <v/>
      </c>
      <c r="F8" s="150" t="str">
        <f t="shared" si="8"/>
        <v/>
      </c>
      <c r="G8" s="221" t="str">
        <f t="shared" si="6"/>
        <v/>
      </c>
      <c r="H8" s="275" t="str">
        <f>IF($C8="","",IF(SUM(Programacion!F$28:F$34)=0,"",IF(Programacion!F$28="",0,Programacion!F$28/SUM(Programacion!F$28:F$34)*'1 Eval'!$E7)+IF(Programacion!F$29="",0,Programacion!F$29/SUM(Programacion!F$28:F$34)*'1 Eval'!$F7)+IF(Programacion!F$30="",0,Programacion!F$30/SUM(Programacion!F$28:F$34)*'1 Eval'!$G7)+IF(Programacion!F$31="",0,Programacion!F$31/SUM(Programacion!F$28:F$34)*'1 Eval'!$H7)+IF(Programacion!F$32="",0,Programacion!F$32/SUM(Programacion!F$28:F$34)*'1 Eval'!$I7)+IF(Programacion!F$33="",0,Programacion!F$33/SUM(Programacion!F$28:F$34)*'1 Eval'!$J7)+IF(Programacion!F$34="",0,Programacion!F$34/SUM(Programacion!F$28:F$34)*'1 Eval'!$K7)))</f>
        <v/>
      </c>
      <c r="I8" s="270" t="str">
        <f>IF($C8="","",IF(SUM(Programacion!G$28:G$34)=0,"",IF(Programacion!G$28="",0,Programacion!G$28/SUM(Programacion!G$28:G$34)*'1 Eval'!$E7)+IF(Programacion!G$29="",0,Programacion!G$29/SUM(Programacion!G$28:G$34)*'1 Eval'!$F7)+IF(Programacion!G$30="",0,Programacion!G$30/SUM(Programacion!G$28:G$34)*'1 Eval'!$G7)+IF(Programacion!G$31="",0,Programacion!G$31/SUM(Programacion!G$28:G$34)*'1 Eval'!$H7)+IF(Programacion!G$32="",0,Programacion!G$32/SUM(Programacion!G$28:G$34)*'1 Eval'!$I7)+IF(Programacion!G$33="",0,Programacion!G$33/SUM(Programacion!G$28:G$34)*'1 Eval'!$J7)+IF(Programacion!G$34="",0,Programacion!G$34/SUM(Programacion!G$28:G$34)*'1 Eval'!$K7)))</f>
        <v/>
      </c>
      <c r="J8" s="270" t="str">
        <f>IF($C8="","",IF(SUM(Programacion!H$28:H$34)=0,"",IF(Programacion!H$28="",0,Programacion!H$28/SUM(Programacion!H$28:H$34)*'1 Eval'!$E7)+IF(Programacion!H$29="",0,Programacion!H$29/SUM(Programacion!H$28:H$34)*'1 Eval'!$F7)+IF(Programacion!H$30="",0,Programacion!H$30/SUM(Programacion!H$28:H$34)*'1 Eval'!$G7)+IF(Programacion!H$31="",0,Programacion!H$31/SUM(Programacion!H$28:H$34)*'1 Eval'!$H7)+IF(Programacion!H$32="",0,Programacion!H$32/SUM(Programacion!H$28:H$34)*'1 Eval'!$I7)+IF(Programacion!H$33="",0,Programacion!H$33/SUM(Programacion!H$28:H$34)*'1 Eval'!$J7)+IF(Programacion!H$34="",0,Programacion!H$34/SUM(Programacion!H$28:H$34)*'1 Eval'!$K7)))</f>
        <v/>
      </c>
      <c r="K8" s="270" t="str">
        <f>IF($C8="","",IF(SUM(Programacion!I$28:I$34)=0,"",IF(Programacion!I$28="",0,Programacion!I$28/SUM(Programacion!I$28:I$34)*'1 Eval'!$E7)+IF(Programacion!I$29="",0,Programacion!I$29/SUM(Programacion!I$28:I$34)*'1 Eval'!$F7)+IF(Programacion!I$30="",0,Programacion!I$30/SUM(Programacion!I$28:I$34)*'1 Eval'!$G7)+IF(Programacion!I$31="",0,Programacion!I$31/SUM(Programacion!I$28:I$34)*'1 Eval'!$H7)+IF(Programacion!I$32="",0,Programacion!I$32/SUM(Programacion!I$28:I$34)*'1 Eval'!$I7)+IF(Programacion!I$33="",0,Programacion!I$33/SUM(Programacion!I$28:I$34)*'1 Eval'!$J7)+IF(Programacion!I$34="",0,Programacion!I$34/SUM(Programacion!I$28:I$34)*'1 Eval'!$K7)))</f>
        <v/>
      </c>
      <c r="L8" s="270" t="str">
        <f>IF($C8="","",IF(SUM(Programacion!J$28:J$34)=0,"",IF(Programacion!J$28="",0,Programacion!J$28/SUM(Programacion!J$28:J$34)*'1 Eval'!$E7)+IF(Programacion!J$29="",0,Programacion!J$29/SUM(Programacion!J$28:J$34)*'1 Eval'!$F7)+IF(Programacion!J$30="",0,Programacion!J$30/SUM(Programacion!J$28:J$34)*'1 Eval'!$G7)+IF(Programacion!J$31="",0,Programacion!J$31/SUM(Programacion!J$28:J$34)*'1 Eval'!$H7)+IF(Programacion!J$32="",0,Programacion!J$32/SUM(Programacion!J$28:J$34)*'1 Eval'!$I7)+IF(Programacion!J$33="",0,Programacion!J$33/SUM(Programacion!J$28:J$34)*'1 Eval'!$J7)+IF(Programacion!J$34="",0,Programacion!J$34/SUM(Programacion!J$28:J$34)*'1 Eval'!$K7)))</f>
        <v/>
      </c>
      <c r="M8" s="270" t="str">
        <f>IF($C8="","",IF(SUM(Programacion!K$28:K$34)=0,"",IF(Programacion!K$28="",0,Programacion!K$28/SUM(Programacion!K$28:K$34)*'1 Eval'!$E7)+IF(Programacion!K$29="",0,Programacion!K$29/SUM(Programacion!K$28:K$34)*'1 Eval'!$F7)+IF(Programacion!K$30="",0,Programacion!K$30/SUM(Programacion!K$28:K$34)*'1 Eval'!$G7)+IF(Programacion!K$31="",0,Programacion!K$31/SUM(Programacion!K$28:K$34)*'1 Eval'!$H7)+IF(Programacion!K$32="",0,Programacion!K$32/SUM(Programacion!K$28:K$34)*'1 Eval'!$I7)+IF(Programacion!K$33="",0,Programacion!K$33/SUM(Programacion!K$28:K$34)*'1 Eval'!$J7)+IF(Programacion!K$34="",0,Programacion!K$34/SUM(Programacion!K$28:K$34)*'1 Eval'!$K7)))</f>
        <v/>
      </c>
      <c r="N8" s="270" t="str">
        <f>IF($C8="","",IF(SUM(Programacion!L$28:L$34)=0,"",IF(Programacion!L$28="",0,Programacion!L$28/SUM(Programacion!L$28:L$34)*'1 Eval'!$E7)+IF(Programacion!L$29="",0,Programacion!L$29/SUM(Programacion!L$28:L$34)*'1 Eval'!$F7)+IF(Programacion!L$30="",0,Programacion!L$30/SUM(Programacion!L$28:L$34)*'1 Eval'!$G7)+IF(Programacion!L$31="",0,Programacion!L$31/SUM(Programacion!L$28:L$34)*'1 Eval'!$H7)+IF(Programacion!L$32="",0,Programacion!L$32/SUM(Programacion!L$28:L$34)*'1 Eval'!$I7)+IF(Programacion!L$33="",0,Programacion!L$33/SUM(Programacion!L$28:L$34)*'1 Eval'!$J7)+IF(Programacion!L$34="",0,Programacion!L$34/SUM(Programacion!L$28:L$34)*'1 Eval'!$K7)))</f>
        <v/>
      </c>
      <c r="O8" s="276" t="str">
        <f>IF($C8="","",IF(SUM(Programacion!M$28:M$34)=0,"",IF(Programacion!M$28="",0,Programacion!M$28/SUM(Programacion!M$28:M$34)*'1 Eval'!$E7)+IF(Programacion!M$29="",0,Programacion!M$29/SUM(Programacion!M$28:M$34)*'1 Eval'!$F7)+IF(Programacion!M$30="",0,Programacion!M$30/SUM(Programacion!M$28:M$34)*'1 Eval'!$G7)+IF(Programacion!M$31="",0,Programacion!M$31/SUM(Programacion!M$28:M$34)*'1 Eval'!$H7)+IF(Programacion!M$32="",0,Programacion!M$32/SUM(Programacion!M$28:M$34)*'1 Eval'!$I7)+IF(Programacion!M$33="",0,Programacion!M$33/SUM(Programacion!M$28:M$34)*'1 Eval'!$J7)+IF(Programacion!M$34="",0,Programacion!M$34/SUM(Programacion!M$28:M$34)*'1 Eval'!$K7)))</f>
        <v/>
      </c>
      <c r="P8" s="227">
        <v>8</v>
      </c>
      <c r="Q8" s="151" t="str">
        <f>IF($C8="","",IF(SUM(Programacion!O$28:O$34)=0,"",IF(Programacion!O$28="",0,Programacion!O$28/SUM(Programacion!O$28:O$34)*'1 Eval'!$E7)+IF(Programacion!O$29="",0,Programacion!O$29/SUM(Programacion!O$28:O$34)*'1 Eval'!$F7)+IF(Programacion!O$30="",0,Programacion!O$30/SUM(Programacion!O$28:O$34)*'1 Eval'!$G7)+IF(Programacion!O$31="",0,Programacion!O$31/SUM(Programacion!O$28:O$34)*'1 Eval'!$H7)+IF(Programacion!O$32="",0,Programacion!O$32/SUM(Programacion!O$28:O$34)*'1 Eval'!$I7)+IF(Programacion!O$33="",0,Programacion!O$33/SUM(Programacion!O$28:O$34)*'1 Eval'!$J7)+IF(Programacion!O$34="",0,Programacion!O$34/SUM(Programacion!O$28:O$34)*'1 Eval'!$K7)))</f>
        <v/>
      </c>
      <c r="R8" s="151" t="str">
        <f>IF($C8="","",IF(SUM(Programacion!P$28:P$34)=0,"",IF(Programacion!P$28="",0,Programacion!P$28/SUM(Programacion!P$28:P$34)*'1 Eval'!$E7)+IF(Programacion!P$29="",0,Programacion!P$29/SUM(Programacion!P$28:P$34)*'1 Eval'!$F7)+IF(Programacion!P$30="",0,Programacion!P$30/SUM(Programacion!P$28:P$34)*'1 Eval'!$G7)+IF(Programacion!P$31="",0,Programacion!P$31/SUM(Programacion!P$28:P$34)*'1 Eval'!$H7)+IF(Programacion!P$32="",0,Programacion!P$32/SUM(Programacion!P$28:P$34)*'1 Eval'!$I7)+IF(Programacion!P$33="",0,Programacion!P$33/SUM(Programacion!P$28:P$34)*'1 Eval'!$J7)+IF(Programacion!P$34="",0,Programacion!P$34/SUM(Programacion!P$28:P$34)*'1 Eval'!$K7)))</f>
        <v/>
      </c>
      <c r="S8" s="151" t="str">
        <f>IF($C8="","",IF(SUM(Programacion!Q$28:Q$34)=0,"",IF(Programacion!Q$28="",0,Programacion!Q$28/SUM(Programacion!Q$28:Q$34)*'1 Eval'!$E7)+IF(Programacion!Q$29="",0,Programacion!Q$29/SUM(Programacion!Q$28:Q$34)*'1 Eval'!$F7)+IF(Programacion!Q$30="",0,Programacion!Q$30/SUM(Programacion!Q$28:Q$34)*'1 Eval'!$G7)+IF(Programacion!Q$31="",0,Programacion!Q$31/SUM(Programacion!Q$28:Q$34)*'1 Eval'!$H7)+IF(Programacion!Q$32="",0,Programacion!Q$32/SUM(Programacion!Q$28:Q$34)*'1 Eval'!$I7)+IF(Programacion!Q$33="",0,Programacion!Q$33/SUM(Programacion!Q$28:Q$34)*'1 Eval'!$J7)+IF(Programacion!Q$34="",0,Programacion!Q$34/SUM(Programacion!Q$28:Q$34)*'1 Eval'!$K7)))</f>
        <v/>
      </c>
      <c r="T8" s="151" t="str">
        <f>IF($C8="","",IF(SUM(Programacion!R$28:R$34)=0,"",IF(Programacion!R$28="",0,Programacion!R$28/SUM(Programacion!R$28:R$34)*'1 Eval'!$E7)+IF(Programacion!R$29="",0,Programacion!R$29/SUM(Programacion!R$28:R$34)*'1 Eval'!$F7)+IF(Programacion!R$30="",0,Programacion!R$30/SUM(Programacion!R$28:R$34)*'1 Eval'!$G7)+IF(Programacion!R$31="",0,Programacion!R$31/SUM(Programacion!R$28:R$34)*'1 Eval'!$H7)+IF(Programacion!R$32="",0,Programacion!R$32/SUM(Programacion!R$28:R$34)*'1 Eval'!$I7)+IF(Programacion!R$33="",0,Programacion!R$33/SUM(Programacion!R$28:R$34)*'1 Eval'!$J7)+IF(Programacion!R$34="",0,Programacion!R$34/SUM(Programacion!R$28:R$34)*'1 Eval'!$K7)))</f>
        <v/>
      </c>
      <c r="U8" s="151" t="str">
        <f>IF($C8="","",IF(SUM(Programacion!S$28:S$34)=0,"",IF(Programacion!S$28="",0,Programacion!S$28/SUM(Programacion!S$28:S$34)*'1 Eval'!$E7)+IF(Programacion!S$29="",0,Programacion!S$29/SUM(Programacion!S$28:S$34)*'1 Eval'!$F7)+IF(Programacion!S$30="",0,Programacion!S$30/SUM(Programacion!S$28:S$34)*'1 Eval'!$G7)+IF(Programacion!S$31="",0,Programacion!S$31/SUM(Programacion!S$28:S$34)*'1 Eval'!$H7)+IF(Programacion!S$32="",0,Programacion!S$32/SUM(Programacion!S$28:S$34)*'1 Eval'!$I7)+IF(Programacion!S$33="",0,Programacion!S$33/SUM(Programacion!S$28:S$34)*'1 Eval'!$J7)+IF(Programacion!S$34="",0,Programacion!S$34/SUM(Programacion!S$28:S$34)*'1 Eval'!$K7)))</f>
        <v/>
      </c>
      <c r="V8" s="151" t="str">
        <f>IF($C8="","",IF(SUM(Programacion!T$28:T$34)=0,"",IF(Programacion!T$28="",0,Programacion!T$28/SUM(Programacion!T$28:T$34)*'1 Eval'!$E7)+IF(Programacion!T$29="",0,Programacion!T$29/SUM(Programacion!T$28:T$34)*'1 Eval'!$F7)+IF(Programacion!T$30="",0,Programacion!T$30/SUM(Programacion!T$28:T$34)*'1 Eval'!$G7)+IF(Programacion!T$31="",0,Programacion!T$31/SUM(Programacion!T$28:T$34)*'1 Eval'!$H7)+IF(Programacion!T$32="",0,Programacion!T$32/SUM(Programacion!T$28:T$34)*'1 Eval'!$I7)+IF(Programacion!T$33="",0,Programacion!T$33/SUM(Programacion!T$28:T$34)*'1 Eval'!$J7)+IF(Programacion!T$34="",0,Programacion!T$34/SUM(Programacion!T$28:T$34)*'1 Eval'!$K7)))</f>
        <v/>
      </c>
      <c r="W8" s="151" t="str">
        <f>IF($C8="","",IF(SUM(Programacion!U$28:U$34)=0,"",IF(Programacion!U$28="",0,Programacion!U$28/SUM(Programacion!U$28:U$34)*'1 Eval'!$E7)+IF(Programacion!U$29="",0,Programacion!U$29/SUM(Programacion!U$28:U$34)*'1 Eval'!$F7)+IF(Programacion!U$30="",0,Programacion!U$30/SUM(Programacion!U$28:U$34)*'1 Eval'!$G7)+IF(Programacion!U$31="",0,Programacion!U$31/SUM(Programacion!U$28:U$34)*'1 Eval'!$H7)+IF(Programacion!U$32="",0,Programacion!U$32/SUM(Programacion!U$28:U$34)*'1 Eval'!$I7)+IF(Programacion!U$33="",0,Programacion!U$33/SUM(Programacion!U$28:U$34)*'1 Eval'!$J7)+IF(Programacion!U$34="",0,Programacion!U$34/SUM(Programacion!U$28:U$34)*'1 Eval'!$K7)))</f>
        <v/>
      </c>
      <c r="X8" s="151" t="str">
        <f>IF($C8="","",IF(SUM(Programacion!V$28:V$34)=0,"",IF(Programacion!V$28="",0,Programacion!V$28/SUM(Programacion!V$28:V$34)*'1 Eval'!$E7)+IF(Programacion!V$29="",0,Programacion!V$29/SUM(Programacion!V$28:V$34)*'1 Eval'!$F7)+IF(Programacion!V$30="",0,Programacion!V$30/SUM(Programacion!V$28:V$34)*'1 Eval'!$G7)+IF(Programacion!V$31="",0,Programacion!V$31/SUM(Programacion!V$28:V$34)*'1 Eval'!$H7)+IF(Programacion!V$32="",0,Programacion!V$32/SUM(Programacion!V$28:V$34)*'1 Eval'!$I7)+IF(Programacion!V$33="",0,Programacion!V$33/SUM(Programacion!V$28:V$34)*'1 Eval'!$J7)+IF(Programacion!V$34="",0,Programacion!V$34/SUM(Programacion!V$28:V$34)*'1 Eval'!$K7)))</f>
        <v/>
      </c>
      <c r="Y8" s="151" t="str">
        <f>IF($C8="","",IF(SUM(Programacion!W$28:W$34)=0,"",IF(Programacion!W$28="",0,Programacion!W$28/SUM(Programacion!W$28:W$34)*'1 Eval'!$E7)+IF(Programacion!W$29="",0,Programacion!W$29/SUM(Programacion!W$28:W$34)*'1 Eval'!$F7)+IF(Programacion!W$30="",0,Programacion!W$30/SUM(Programacion!W$28:W$34)*'1 Eval'!$G7)+IF(Programacion!W$31="",0,Programacion!W$31/SUM(Programacion!W$28:W$34)*'1 Eval'!$H7)+IF(Programacion!W$32="",0,Programacion!W$32/SUM(Programacion!W$28:W$34)*'1 Eval'!$I7)+IF(Programacion!W$33="",0,Programacion!W$33/SUM(Programacion!W$28:W$34)*'1 Eval'!$J7)+IF(Programacion!W$34="",0,Programacion!W$34/SUM(Programacion!W$28:W$34)*'1 Eval'!$K7)))</f>
        <v/>
      </c>
      <c r="Z8" s="151" t="str">
        <f>IF($C8="","",IF(SUM(Programacion!X$28:X$34)=0,"",IF(Programacion!X$28="",0,Programacion!X$28/SUM(Programacion!X$28:X$34)*'1 Eval'!$E7)+IF(Programacion!X$29="",0,Programacion!X$29/SUM(Programacion!X$28:X$34)*'1 Eval'!$F7)+IF(Programacion!X$30="",0,Programacion!X$30/SUM(Programacion!X$28:X$34)*'1 Eval'!$G7)+IF(Programacion!X$31="",0,Programacion!X$31/SUM(Programacion!X$28:X$34)*'1 Eval'!$H7)+IF(Programacion!X$32="",0,Programacion!X$32/SUM(Programacion!X$28:X$34)*'1 Eval'!$I7)+IF(Programacion!X$33="",0,Programacion!X$33/SUM(Programacion!X$28:X$34)*'1 Eval'!$J7)+IF(Programacion!X$34="",0,Programacion!X$34/SUM(Programacion!X$28:X$34)*'1 Eval'!$K7)))</f>
        <v/>
      </c>
      <c r="AA8" s="151" t="str">
        <f>IF($C8="","",IF(SUM(Programacion!Y$28:Y$34)=0,"",IF(Programacion!Y$28="",0,Programacion!Y$28/SUM(Programacion!Y$28:Y$34)*'1 Eval'!$E7)+IF(Programacion!Y$29="",0,Programacion!Y$29/SUM(Programacion!Y$28:Y$34)*'1 Eval'!$F7)+IF(Programacion!Y$30="",0,Programacion!Y$30/SUM(Programacion!Y$28:Y$34)*'1 Eval'!$G7)+IF(Programacion!Y$31="",0,Programacion!Y$31/SUM(Programacion!Y$28:Y$34)*'1 Eval'!$H7)+IF(Programacion!Y$32="",0,Programacion!Y$32/SUM(Programacion!Y$28:Y$34)*'1 Eval'!$I7)+IF(Programacion!Y$33="",0,Programacion!Y$33/SUM(Programacion!Y$28:Y$34)*'1 Eval'!$J7)+IF(Programacion!Y$34="",0,Programacion!Y$34/SUM(Programacion!Y$28:Y$34)*'1 Eval'!$K7)))</f>
        <v/>
      </c>
      <c r="AB8" s="151" t="str">
        <f>IF($C8="","",IF(SUM(Programacion!Z$28:Z$34)=0,"",IF(Programacion!Z$28="",0,Programacion!Z$28/SUM(Programacion!Z$28:Z$34)*'1 Eval'!$E7)+IF(Programacion!Z$29="",0,Programacion!Z$29/SUM(Programacion!Z$28:Z$34)*'1 Eval'!$F7)+IF(Programacion!Z$30="",0,Programacion!Z$30/SUM(Programacion!Z$28:Z$34)*'1 Eval'!$G7)+IF(Programacion!Z$31="",0,Programacion!Z$31/SUM(Programacion!Z$28:Z$34)*'1 Eval'!$H7)+IF(Programacion!Z$32="",0,Programacion!Z$32/SUM(Programacion!Z$28:Z$34)*'1 Eval'!$I7)+IF(Programacion!Z$33="",0,Programacion!Z$33/SUM(Programacion!Z$28:Z$34)*'1 Eval'!$J7)+IF(Programacion!Z$34="",0,Programacion!Z$34/SUM(Programacion!Z$28:Z$34)*'1 Eval'!$K7)))</f>
        <v/>
      </c>
      <c r="AC8" s="151" t="str">
        <f>IF($C8="","",IF(SUM(Programacion!AA$28:AA$34)=0,"",IF(Programacion!AA$28="",0,Programacion!AA$28/SUM(Programacion!AA$28:AA$34)*'1 Eval'!$E7)+IF(Programacion!AA$29="",0,Programacion!AA$29/SUM(Programacion!AA$28:AA$34)*'1 Eval'!$F7)+IF(Programacion!AA$30="",0,Programacion!AA$30/SUM(Programacion!AA$28:AA$34)*'1 Eval'!$G7)+IF(Programacion!AA$31="",0,Programacion!AA$31/SUM(Programacion!AA$28:AA$34)*'1 Eval'!$H7)+IF(Programacion!AA$32="",0,Programacion!AA$32/SUM(Programacion!AA$28:AA$34)*'1 Eval'!$I7)+IF(Programacion!AA$33="",0,Programacion!AA$33/SUM(Programacion!AA$28:AA$34)*'1 Eval'!$J7)+IF(Programacion!AA$34="",0,Programacion!AA$34/SUM(Programacion!AA$28:AA$34)*'1 Eval'!$K7)))</f>
        <v/>
      </c>
      <c r="AD8" s="151" t="str">
        <f>IF($C8="","",IF(SUM(Programacion!AB$28:AB$34)=0,"",IF(Programacion!AB$28="",0,Programacion!AB$28/SUM(Programacion!AB$28:AB$34)*'1 Eval'!$E7)+IF(Programacion!AB$29="",0,Programacion!AB$29/SUM(Programacion!AB$28:AB$34)*'1 Eval'!$F7)+IF(Programacion!AB$30="",0,Programacion!AB$30/SUM(Programacion!AB$28:AB$34)*'1 Eval'!$G7)+IF(Programacion!AB$31="",0,Programacion!AB$31/SUM(Programacion!AB$28:AB$34)*'1 Eval'!$H7)+IF(Programacion!AB$32="",0,Programacion!AB$32/SUM(Programacion!AB$28:AB$34)*'1 Eval'!$I7)+IF(Programacion!AB$33="",0,Programacion!AB$33/SUM(Programacion!AB$28:AB$34)*'1 Eval'!$J7)+IF(Programacion!AB$34="",0,Programacion!AB$34/SUM(Programacion!AB$28:AB$34)*'1 Eval'!$K7)))</f>
        <v/>
      </c>
      <c r="AE8" s="151" t="str">
        <f>IF($C8="","",IF(SUM(Programacion!AC$28:AC$34)=0,"",IF(Programacion!AC$28="",0,Programacion!AC$28/SUM(Programacion!AC$28:AC$34)*'1 Eval'!$E7)+IF(Programacion!AC$29="",0,Programacion!AC$29/SUM(Programacion!AC$28:AC$34)*'1 Eval'!$F7)+IF(Programacion!AC$30="",0,Programacion!AC$30/SUM(Programacion!AC$28:AC$34)*'1 Eval'!$G7)+IF(Programacion!AC$31="",0,Programacion!AC$31/SUM(Programacion!AC$28:AC$34)*'1 Eval'!$H7)+IF(Programacion!AC$32="",0,Programacion!AC$32/SUM(Programacion!AC$28:AC$34)*'1 Eval'!$I7)+IF(Programacion!AC$33="",0,Programacion!AC$33/SUM(Programacion!AC$28:AC$34)*'1 Eval'!$J7)+IF(Programacion!AC$34="",0,Programacion!AC$34/SUM(Programacion!AC$28:AC$34)*'1 Eval'!$K7)))</f>
        <v/>
      </c>
      <c r="AF8" s="151" t="str">
        <f>IF($C8="","",IF(SUM(Programacion!AD$28:AD$34)=0,"",IF(Programacion!AD$28="",0,Programacion!AD$28/SUM(Programacion!AD$28:AD$34)*'1 Eval'!$E7)+IF(Programacion!AD$29="",0,Programacion!AD$29/SUM(Programacion!AD$28:AD$34)*'1 Eval'!$F7)+IF(Programacion!AD$30="",0,Programacion!AD$30/SUM(Programacion!AD$28:AD$34)*'1 Eval'!$G7)+IF(Programacion!AD$31="",0,Programacion!AD$31/SUM(Programacion!AD$28:AD$34)*'1 Eval'!$H7)+IF(Programacion!AD$32="",0,Programacion!AD$32/SUM(Programacion!AD$28:AD$34)*'1 Eval'!$I7)+IF(Programacion!AD$33="",0,Programacion!AD$33/SUM(Programacion!AD$28:AD$34)*'1 Eval'!$J7)+IF(Programacion!AD$34="",0,Programacion!AD$34/SUM(Programacion!AD$28:AD$34)*'1 Eval'!$K7)))</f>
        <v/>
      </c>
      <c r="AG8" s="151" t="str">
        <f>IF($C8="","",IF(SUM(Programacion!AE$28:AE$34)=0,"",IF(Programacion!AE$28="",0,Programacion!AE$28/SUM(Programacion!AE$28:AE$34)*'1 Eval'!$E7)+IF(Programacion!AE$29="",0,Programacion!AE$29/SUM(Programacion!AE$28:AE$34)*'1 Eval'!$F7)+IF(Programacion!AE$30="",0,Programacion!AE$30/SUM(Programacion!AE$28:AE$34)*'1 Eval'!$G7)+IF(Programacion!AE$31="",0,Programacion!AE$31/SUM(Programacion!AE$28:AE$34)*'1 Eval'!$H7)+IF(Programacion!AE$32="",0,Programacion!AE$32/SUM(Programacion!AE$28:AE$34)*'1 Eval'!$I7)+IF(Programacion!AE$33="",0,Programacion!AE$33/SUM(Programacion!AE$28:AE$34)*'1 Eval'!$J7)+IF(Programacion!AE$34="",0,Programacion!AE$34/SUM(Programacion!AE$28:AE$34)*'1 Eval'!$K7)))</f>
        <v/>
      </c>
      <c r="AH8" s="151" t="str">
        <f>IF($C8="","",IF(SUM(Programacion!AF$28:AF$34)=0,"",IF(Programacion!AF$28="",0,Programacion!AF$28/SUM(Programacion!AF$28:AF$34)*'1 Eval'!$E7)+IF(Programacion!AF$29="",0,Programacion!AF$29/SUM(Programacion!AF$28:AF$34)*'1 Eval'!$F7)+IF(Programacion!AF$30="",0,Programacion!AF$30/SUM(Programacion!AF$28:AF$34)*'1 Eval'!$G7)+IF(Programacion!AF$31="",0,Programacion!AF$31/SUM(Programacion!AF$28:AF$34)*'1 Eval'!$H7)+IF(Programacion!AF$32="",0,Programacion!AF$32/SUM(Programacion!AF$28:AF$34)*'1 Eval'!$I7)+IF(Programacion!AF$33="",0,Programacion!AF$33/SUM(Programacion!AF$28:AF$34)*'1 Eval'!$J7)+IF(Programacion!AF$34="",0,Programacion!AF$34/SUM(Programacion!AF$28:AF$34)*'1 Eval'!$K7)))</f>
        <v/>
      </c>
      <c r="AI8" s="151" t="str">
        <f>IF($C8="","",IF(SUM(Programacion!AG$28:AG$34)=0,"",IF(Programacion!AG$28="",0,Programacion!AG$28/SUM(Programacion!AG$28:AG$34)*'1 Eval'!$E7)+IF(Programacion!AG$29="",0,Programacion!AG$29/SUM(Programacion!AG$28:AG$34)*'1 Eval'!$F7)+IF(Programacion!AG$30="",0,Programacion!AG$30/SUM(Programacion!AG$28:AG$34)*'1 Eval'!$G7)+IF(Programacion!AG$31="",0,Programacion!AG$31/SUM(Programacion!AG$28:AG$34)*'1 Eval'!$H7)+IF(Programacion!AG$32="",0,Programacion!AG$32/SUM(Programacion!AG$28:AG$34)*'1 Eval'!$I7)+IF(Programacion!AG$33="",0,Programacion!AG$33/SUM(Programacion!AG$28:AG$34)*'1 Eval'!$J7)+IF(Programacion!AG$34="",0,Programacion!AG$34/SUM(Programacion!AG$28:AG$34)*'1 Eval'!$K7)))</f>
        <v/>
      </c>
      <c r="AJ8" s="151" t="str">
        <f>IF($C8="","",IF(SUM(Programacion!AH$28:AH$34)=0,"",IF(Programacion!AH$28="",0,Programacion!AH$28/SUM(Programacion!AH$28:AH$34)*'1 Eval'!$E7)+IF(Programacion!AH$29="",0,Programacion!AH$29/SUM(Programacion!AH$28:AH$34)*'1 Eval'!$F7)+IF(Programacion!AH$30="",0,Programacion!AH$30/SUM(Programacion!AH$28:AH$34)*'1 Eval'!$G7)+IF(Programacion!AH$31="",0,Programacion!AH$31/SUM(Programacion!AH$28:AH$34)*'1 Eval'!$H7)+IF(Programacion!AH$32="",0,Programacion!AH$32/SUM(Programacion!AH$28:AH$34)*'1 Eval'!$I7)+IF(Programacion!AH$33="",0,Programacion!AH$33/SUM(Programacion!AH$28:AH$34)*'1 Eval'!$J7)+IF(Programacion!AH$34="",0,Programacion!AH$34/SUM(Programacion!AH$28:AH$34)*'1 Eval'!$K7)))</f>
        <v/>
      </c>
      <c r="AK8" s="151" t="str">
        <f>IF($C8="","",IF(SUM(Programacion!AI$28:AI$34)=0,"",IF(Programacion!AI$28="",0,Programacion!AI$28/SUM(Programacion!AI$28:AI$34)*'1 Eval'!$E7)+IF(Programacion!AI$29="",0,Programacion!AI$29/SUM(Programacion!AI$28:AI$34)*'1 Eval'!$F7)+IF(Programacion!AI$30="",0,Programacion!AI$30/SUM(Programacion!AI$28:AI$34)*'1 Eval'!$G7)+IF(Programacion!AI$31="",0,Programacion!AI$31/SUM(Programacion!AI$28:AI$34)*'1 Eval'!$H7)+IF(Programacion!AI$32="",0,Programacion!AI$32/SUM(Programacion!AI$28:AI$34)*'1 Eval'!$I7)+IF(Programacion!AI$33="",0,Programacion!AI$33/SUM(Programacion!AI$28:AI$34)*'1 Eval'!$J7)+IF(Programacion!AI$34="",0,Programacion!AI$34/SUM(Programacion!AI$28:AI$34)*'1 Eval'!$K7)))</f>
        <v/>
      </c>
      <c r="AL8" s="151" t="str">
        <f>IF($C8="","",IF(SUM(Programacion!AJ$28:AJ$34)=0,"",IF(Programacion!AJ$28="",0,Programacion!AJ$28/SUM(Programacion!AJ$28:AJ$34)*'1 Eval'!$E7)+IF(Programacion!AJ$29="",0,Programacion!AJ$29/SUM(Programacion!AJ$28:AJ$34)*'1 Eval'!$F7)+IF(Programacion!AJ$30="",0,Programacion!AJ$30/SUM(Programacion!AJ$28:AJ$34)*'1 Eval'!$G7)+IF(Programacion!AJ$31="",0,Programacion!AJ$31/SUM(Programacion!AJ$28:AJ$34)*'1 Eval'!$H7)+IF(Programacion!AJ$32="",0,Programacion!AJ$32/SUM(Programacion!AJ$28:AJ$34)*'1 Eval'!$I7)+IF(Programacion!AJ$33="",0,Programacion!AJ$33/SUM(Programacion!AJ$28:AJ$34)*'1 Eval'!$J7)+IF(Programacion!AJ$34="",0,Programacion!AJ$34/SUM(Programacion!AJ$28:AJ$34)*'1 Eval'!$K7)))</f>
        <v/>
      </c>
      <c r="AM8" s="151" t="str">
        <f>IF($C8="","",IF(SUM(Programacion!AK$28:AK$34)=0,"",IF(Programacion!AK$28="",0,Programacion!AK$28/SUM(Programacion!AK$28:AK$34)*'1 Eval'!$E7)+IF(Programacion!AK$29="",0,Programacion!AK$29/SUM(Programacion!AK$28:AK$34)*'1 Eval'!$F7)+IF(Programacion!AK$30="",0,Programacion!AK$30/SUM(Programacion!AK$28:AK$34)*'1 Eval'!$G7)+IF(Programacion!AK$31="",0,Programacion!AK$31/SUM(Programacion!AK$28:AK$34)*'1 Eval'!$H7)+IF(Programacion!AK$32="",0,Programacion!AK$32/SUM(Programacion!AK$28:AK$34)*'1 Eval'!$I7)+IF(Programacion!AK$33="",0,Programacion!AK$33/SUM(Programacion!AK$28:AK$34)*'1 Eval'!$J7)+IF(Programacion!AK$34="",0,Programacion!AK$34/SUM(Programacion!AK$28:AK$34)*'1 Eval'!$K7)))</f>
        <v/>
      </c>
      <c r="AN8" s="151" t="str">
        <f>IF($C8="","",IF(SUM(Programacion!AL$28:AL$34)=0,"",IF(Programacion!AL$28="",0,Programacion!AL$28/SUM(Programacion!AL$28:AL$34)*'1 Eval'!$E7)+IF(Programacion!AL$29="",0,Programacion!AL$29/SUM(Programacion!AL$28:AL$34)*'1 Eval'!$F7)+IF(Programacion!AL$30="",0,Programacion!AL$30/SUM(Programacion!AL$28:AL$34)*'1 Eval'!$G7)+IF(Programacion!AL$31="",0,Programacion!AL$31/SUM(Programacion!AL$28:AL$34)*'1 Eval'!$H7)+IF(Programacion!AL$32="",0,Programacion!AL$32/SUM(Programacion!AL$28:AL$34)*'1 Eval'!$I7)+IF(Programacion!AL$33="",0,Programacion!AL$33/SUM(Programacion!AL$28:AL$34)*'1 Eval'!$J7)+IF(Programacion!AL$34="",0,Programacion!AL$34/SUM(Programacion!AL$28:AL$34)*'1 Eval'!$K7)))</f>
        <v/>
      </c>
      <c r="AO8" s="151" t="str">
        <f>IF($C8="","",IF(SUM(Programacion!AM$28:AM$34)=0,"",IF(Programacion!AM$28="",0,Programacion!AM$28/SUM(Programacion!AM$28:AM$34)*'1 Eval'!$E7)+IF(Programacion!AM$29="",0,Programacion!AM$29/SUM(Programacion!AM$28:AM$34)*'1 Eval'!$F7)+IF(Programacion!AM$30="",0,Programacion!AM$30/SUM(Programacion!AM$28:AM$34)*'1 Eval'!$G7)+IF(Programacion!AM$31="",0,Programacion!AM$31/SUM(Programacion!AM$28:AM$34)*'1 Eval'!$H7)+IF(Programacion!AM$32="",0,Programacion!AM$32/SUM(Programacion!AM$28:AM$34)*'1 Eval'!$I7)+IF(Programacion!AM$33="",0,Programacion!AM$33/SUM(Programacion!AM$28:AM$34)*'1 Eval'!$J7)+IF(Programacion!AM$34="",0,Programacion!AM$34/SUM(Programacion!AM$28:AM$34)*'1 Eval'!$K7)))</f>
        <v/>
      </c>
      <c r="AP8" s="151" t="str">
        <f>IF($C8="","",IF(SUM(Programacion!AN$28:AN$34)=0,"",IF(Programacion!AN$28="",0,Programacion!AN$28/SUM(Programacion!AN$28:AN$34)*'1 Eval'!$E7)+IF(Programacion!AN$29="",0,Programacion!AN$29/SUM(Programacion!AN$28:AN$34)*'1 Eval'!$F7)+IF(Programacion!AN$30="",0,Programacion!AN$30/SUM(Programacion!AN$28:AN$34)*'1 Eval'!$G7)+IF(Programacion!AN$31="",0,Programacion!AN$31/SUM(Programacion!AN$28:AN$34)*'1 Eval'!$H7)+IF(Programacion!AN$32="",0,Programacion!AN$32/SUM(Programacion!AN$28:AN$34)*'1 Eval'!$I7)+IF(Programacion!AN$33="",0,Programacion!AN$33/SUM(Programacion!AN$28:AN$34)*'1 Eval'!$J7)+IF(Programacion!AN$34="",0,Programacion!AN$34/SUM(Programacion!AN$28:AN$34)*'1 Eval'!$K7)))</f>
        <v/>
      </c>
      <c r="AQ8" s="151" t="str">
        <f>IF($C8="","",IF(SUM(Programacion!AO$28:AO$34)=0,"",IF(Programacion!AO$28="",0,Programacion!AO$28/SUM(Programacion!AO$28:AO$34)*'1 Eval'!$E7)+IF(Programacion!AO$29="",0,Programacion!AO$29/SUM(Programacion!AO$28:AO$34)*'1 Eval'!$F7)+IF(Programacion!AO$30="",0,Programacion!AO$30/SUM(Programacion!AO$28:AO$34)*'1 Eval'!$G7)+IF(Programacion!AO$31="",0,Programacion!AO$31/SUM(Programacion!AO$28:AO$34)*'1 Eval'!$H7)+IF(Programacion!AO$32="",0,Programacion!AO$32/SUM(Programacion!AO$28:AO$34)*'1 Eval'!$I7)+IF(Programacion!AO$33="",0,Programacion!AO$33/SUM(Programacion!AO$28:AO$34)*'1 Eval'!$J7)+IF(Programacion!AO$34="",0,Programacion!AO$34/SUM(Programacion!AO$28:AO$34)*'1 Eval'!$K7)))</f>
        <v/>
      </c>
      <c r="AR8" s="151" t="str">
        <f>IF($C8="","",IF(SUM(Programacion!AP$28:AP$34)=0,"",IF(Programacion!AP$28="",0,Programacion!AP$28/SUM(Programacion!AP$28:AP$34)*'1 Eval'!$E7)+IF(Programacion!AP$29="",0,Programacion!AP$29/SUM(Programacion!AP$28:AP$34)*'1 Eval'!$F7)+IF(Programacion!AP$30="",0,Programacion!AP$30/SUM(Programacion!AP$28:AP$34)*'1 Eval'!$G7)+IF(Programacion!AP$31="",0,Programacion!AP$31/SUM(Programacion!AP$28:AP$34)*'1 Eval'!$H7)+IF(Programacion!AP$32="",0,Programacion!AP$32/SUM(Programacion!AP$28:AP$34)*'1 Eval'!$I7)+IF(Programacion!AP$33="",0,Programacion!AP$33/SUM(Programacion!AP$28:AP$34)*'1 Eval'!$J7)+IF(Programacion!AP$34="",0,Programacion!AP$34/SUM(Programacion!AP$28:AP$34)*'1 Eval'!$K7)))</f>
        <v/>
      </c>
      <c r="AS8" s="151" t="str">
        <f>IF($C8="","",IF(SUM(Programacion!AQ$28:AQ$34)=0,"",IF(Programacion!AQ$28="",0,Programacion!AQ$28/SUM(Programacion!AQ$28:AQ$34)*'1 Eval'!$E7)+IF(Programacion!AQ$29="",0,Programacion!AQ$29/SUM(Programacion!AQ$28:AQ$34)*'1 Eval'!$F7)+IF(Programacion!AQ$30="",0,Programacion!AQ$30/SUM(Programacion!AQ$28:AQ$34)*'1 Eval'!$G7)+IF(Programacion!AQ$31="",0,Programacion!AQ$31/SUM(Programacion!AQ$28:AQ$34)*'1 Eval'!$H7)+IF(Programacion!AQ$32="",0,Programacion!AQ$32/SUM(Programacion!AQ$28:AQ$34)*'1 Eval'!$I7)+IF(Programacion!AQ$33="",0,Programacion!AQ$33/SUM(Programacion!AQ$28:AQ$34)*'1 Eval'!$J7)+IF(Programacion!AQ$34="",0,Programacion!AQ$34/SUM(Programacion!AQ$28:AQ$34)*'1 Eval'!$K7)))</f>
        <v/>
      </c>
      <c r="AT8" s="151" t="str">
        <f>IF($C8="","",IF(SUM(Programacion!AR$28:AR$34)=0,"",IF(Programacion!AR$28="",0,Programacion!AR$28/SUM(Programacion!AR$28:AR$34)*'1 Eval'!$E7)+IF(Programacion!AR$29="",0,Programacion!AR$29/SUM(Programacion!AR$28:AR$34)*'1 Eval'!$F7)+IF(Programacion!AR$30="",0,Programacion!AR$30/SUM(Programacion!AR$28:AR$34)*'1 Eval'!$G7)+IF(Programacion!AR$31="",0,Programacion!AR$31/SUM(Programacion!AR$28:AR$34)*'1 Eval'!$H7)+IF(Programacion!AR$32="",0,Programacion!AR$32/SUM(Programacion!AR$28:AR$34)*'1 Eval'!$I7)+IF(Programacion!AR$33="",0,Programacion!AR$33/SUM(Programacion!AR$28:AR$34)*'1 Eval'!$J7)+IF(Programacion!AR$34="",0,Programacion!AR$34/SUM(Programacion!AR$28:AR$34)*'1 Eval'!$K7)))</f>
        <v/>
      </c>
      <c r="AU8" s="151" t="str">
        <f>IF($C8="","",IF(SUM(Programacion!AS$28:AS$34)=0,"",IF(Programacion!AS$28="",0,Programacion!AS$28/SUM(Programacion!AS$28:AS$34)*'1 Eval'!$E7)+IF(Programacion!AS$29="",0,Programacion!AS$29/SUM(Programacion!AS$28:AS$34)*'1 Eval'!$F7)+IF(Programacion!AS$30="",0,Programacion!AS$30/SUM(Programacion!AS$28:AS$34)*'1 Eval'!$G7)+IF(Programacion!AS$31="",0,Programacion!AS$31/SUM(Programacion!AS$28:AS$34)*'1 Eval'!$H7)+IF(Programacion!AS$32="",0,Programacion!AS$32/SUM(Programacion!AS$28:AS$34)*'1 Eval'!$I7)+IF(Programacion!AS$33="",0,Programacion!AS$33/SUM(Programacion!AS$28:AS$34)*'1 Eval'!$J7)+IF(Programacion!AS$34="",0,Programacion!AS$34/SUM(Programacion!AS$28:AS$34)*'1 Eval'!$K7)))</f>
        <v/>
      </c>
      <c r="AV8" s="151" t="str">
        <f>IF($C8="","",IF(SUM(Programacion!AT$28:AT$34)=0,"",IF(Programacion!AT$28="",0,Programacion!AT$28/SUM(Programacion!AT$28:AT$34)*'1 Eval'!$E7)+IF(Programacion!AT$29="",0,Programacion!AT$29/SUM(Programacion!AT$28:AT$34)*'1 Eval'!$F7)+IF(Programacion!AT$30="",0,Programacion!AT$30/SUM(Programacion!AT$28:AT$34)*'1 Eval'!$G7)+IF(Programacion!AT$31="",0,Programacion!AT$31/SUM(Programacion!AT$28:AT$34)*'1 Eval'!$H7)+IF(Programacion!AT$32="",0,Programacion!AT$32/SUM(Programacion!AT$28:AT$34)*'1 Eval'!$I7)+IF(Programacion!AT$33="",0,Programacion!AT$33/SUM(Programacion!AT$28:AT$34)*'1 Eval'!$J7)+IF(Programacion!AT$34="",0,Programacion!AT$34/SUM(Programacion!AT$28:AT$34)*'1 Eval'!$K7)))</f>
        <v/>
      </c>
      <c r="AW8" s="151" t="str">
        <f>IF($C8="","",IF(SUM(Programacion!AU$28:AU$34)=0,"",IF(Programacion!AU$28="",0,Programacion!AU$28/SUM(Programacion!AU$28:AU$34)*'1 Eval'!$E7)+IF(Programacion!AU$29="",0,Programacion!AU$29/SUM(Programacion!AU$28:AU$34)*'1 Eval'!$F7)+IF(Programacion!AU$30="",0,Programacion!AU$30/SUM(Programacion!AU$28:AU$34)*'1 Eval'!$G7)+IF(Programacion!AU$31="",0,Programacion!AU$31/SUM(Programacion!AU$28:AU$34)*'1 Eval'!$H7)+IF(Programacion!AU$32="",0,Programacion!AU$32/SUM(Programacion!AU$28:AU$34)*'1 Eval'!$I7)+IF(Programacion!AU$33="",0,Programacion!AU$33/SUM(Programacion!AU$28:AU$34)*'1 Eval'!$J7)+IF(Programacion!AU$34="",0,Programacion!AU$34/SUM(Programacion!AU$28:AU$34)*'1 Eval'!$K7)))</f>
        <v/>
      </c>
      <c r="AX8" s="151" t="str">
        <f>IF($C8="","",IF(SUM(Programacion!AV$28:AV$34)=0,"",IF(Programacion!AV$28="",0,Programacion!AV$28/SUM(Programacion!AV$28:AV$34)*'1 Eval'!$E7)+IF(Programacion!AV$29="",0,Programacion!AV$29/SUM(Programacion!AV$28:AV$34)*'1 Eval'!$F7)+IF(Programacion!AV$30="",0,Programacion!AV$30/SUM(Programacion!AV$28:AV$34)*'1 Eval'!$G7)+IF(Programacion!AV$31="",0,Programacion!AV$31/SUM(Programacion!AV$28:AV$34)*'1 Eval'!$H7)+IF(Programacion!AV$32="",0,Programacion!AV$32/SUM(Programacion!AV$28:AV$34)*'1 Eval'!$I7)+IF(Programacion!AV$33="",0,Programacion!AV$33/SUM(Programacion!AV$28:AV$34)*'1 Eval'!$J7)+IF(Programacion!AV$34="",0,Programacion!AV$34/SUM(Programacion!AV$28:AV$34)*'1 Eval'!$K7)))</f>
        <v/>
      </c>
      <c r="AY8" s="151" t="str">
        <f>IF($C8="","",IF(SUM(Programacion!AW$28:AW$34)=0,"",IF(Programacion!AW$28="",0,Programacion!AW$28/SUM(Programacion!AW$28:AW$34)*'1 Eval'!$E7)+IF(Programacion!AW$29="",0,Programacion!AW$29/SUM(Programacion!AW$28:AW$34)*'1 Eval'!$F7)+IF(Programacion!AW$30="",0,Programacion!AW$30/SUM(Programacion!AW$28:AW$34)*'1 Eval'!$G7)+IF(Programacion!AW$31="",0,Programacion!AW$31/SUM(Programacion!AW$28:AW$34)*'1 Eval'!$H7)+IF(Programacion!AW$32="",0,Programacion!AW$32/SUM(Programacion!AW$28:AW$34)*'1 Eval'!$I7)+IF(Programacion!AW$33="",0,Programacion!AW$33/SUM(Programacion!AW$28:AW$34)*'1 Eval'!$J7)+IF(Programacion!AW$34="",0,Programacion!AW$34/SUM(Programacion!AW$28:AW$34)*'1 Eval'!$K7)))</f>
        <v/>
      </c>
      <c r="AZ8" s="151" t="str">
        <f>IF($C8="","",IF(SUM(Programacion!AX$28:AX$34)=0,"",IF(Programacion!AX$28="",0,Programacion!AX$28/SUM(Programacion!AX$28:AX$34)*'1 Eval'!$E7)+IF(Programacion!AX$29="",0,Programacion!AX$29/SUM(Programacion!AX$28:AX$34)*'1 Eval'!$F7)+IF(Programacion!AX$30="",0,Programacion!AX$30/SUM(Programacion!AX$28:AX$34)*'1 Eval'!$G7)+IF(Programacion!AX$31="",0,Programacion!AX$31/SUM(Programacion!AX$28:AX$34)*'1 Eval'!$H7)+IF(Programacion!AX$32="",0,Programacion!AX$32/SUM(Programacion!AX$28:AX$34)*'1 Eval'!$I7)+IF(Programacion!AX$33="",0,Programacion!AX$33/SUM(Programacion!AX$28:AX$34)*'1 Eval'!$J7)+IF(Programacion!AX$34="",0,Programacion!AX$34/SUM(Programacion!AX$28:AX$34)*'1 Eval'!$K7)))</f>
        <v/>
      </c>
      <c r="BA8" s="151" t="str">
        <f>IF($C8="","",IF(SUM(Programacion!AY$28:AY$34)=0,"",IF(Programacion!AY$28="",0,Programacion!AY$28/SUM(Programacion!AY$28:AY$34)*'1 Eval'!$E7)+IF(Programacion!AY$29="",0,Programacion!AY$29/SUM(Programacion!AY$28:AY$34)*'1 Eval'!$F7)+IF(Programacion!AY$30="",0,Programacion!AY$30/SUM(Programacion!AY$28:AY$34)*'1 Eval'!$G7)+IF(Programacion!AY$31="",0,Programacion!AY$31/SUM(Programacion!AY$28:AY$34)*'1 Eval'!$H7)+IF(Programacion!AY$32="",0,Programacion!AY$32/SUM(Programacion!AY$28:AY$34)*'1 Eval'!$I7)+IF(Programacion!AY$33="",0,Programacion!AY$33/SUM(Programacion!AY$28:AY$34)*'1 Eval'!$J7)+IF(Programacion!AY$34="",0,Programacion!AY$34/SUM(Programacion!AY$28:AY$34)*'1 Eval'!$K7)))</f>
        <v/>
      </c>
      <c r="BB8" s="151" t="str">
        <f>IF($C8="","",IF(SUM(Programacion!AZ$28:AZ$34)=0,"",IF(Programacion!AZ$28="",0,Programacion!AZ$28/SUM(Programacion!AZ$28:AZ$34)*'1 Eval'!$E7)+IF(Programacion!AZ$29="",0,Programacion!AZ$29/SUM(Programacion!AZ$28:AZ$34)*'1 Eval'!$F7)+IF(Programacion!AZ$30="",0,Programacion!AZ$30/SUM(Programacion!AZ$28:AZ$34)*'1 Eval'!$G7)+IF(Programacion!AZ$31="",0,Programacion!AZ$31/SUM(Programacion!AZ$28:AZ$34)*'1 Eval'!$H7)+IF(Programacion!AZ$32="",0,Programacion!AZ$32/SUM(Programacion!AZ$28:AZ$34)*'1 Eval'!$I7)+IF(Programacion!AZ$33="",0,Programacion!AZ$33/SUM(Programacion!AZ$28:AZ$34)*'1 Eval'!$J7)+IF(Programacion!AZ$34="",0,Programacion!AZ$34/SUM(Programacion!AZ$28:AZ$34)*'1 Eval'!$K7)))</f>
        <v/>
      </c>
      <c r="BC8" s="151" t="str">
        <f>IF($C8="","",IF(SUM(Programacion!BA$28:BA$34)=0,"",IF(Programacion!BA$28="",0,Programacion!BA$28/SUM(Programacion!BA$28:BA$34)*'1 Eval'!$E7)+IF(Programacion!BA$29="",0,Programacion!BA$29/SUM(Programacion!BA$28:BA$34)*'1 Eval'!$F7)+IF(Programacion!BA$30="",0,Programacion!BA$30/SUM(Programacion!BA$28:BA$34)*'1 Eval'!$G7)+IF(Programacion!BA$31="",0,Programacion!BA$31/SUM(Programacion!BA$28:BA$34)*'1 Eval'!$H7)+IF(Programacion!BA$32="",0,Programacion!BA$32/SUM(Programacion!BA$28:BA$34)*'1 Eval'!$I7)+IF(Programacion!BA$33="",0,Programacion!BA$33/SUM(Programacion!BA$28:BA$34)*'1 Eval'!$J7)+IF(Programacion!BA$34="",0,Programacion!BA$34/SUM(Programacion!BA$28:BA$34)*'1 Eval'!$K7)))</f>
        <v/>
      </c>
      <c r="BD8" s="151" t="str">
        <f>IF($C8="","",IF(SUM(Programacion!BB$28:BB$34)=0,"",IF(Programacion!BB$28="",0,Programacion!BB$28/SUM(Programacion!BB$28:BB$34)*'1 Eval'!$E7)+IF(Programacion!BB$29="",0,Programacion!BB$29/SUM(Programacion!BB$28:BB$34)*'1 Eval'!$F7)+IF(Programacion!BB$30="",0,Programacion!BB$30/SUM(Programacion!BB$28:BB$34)*'1 Eval'!$G7)+IF(Programacion!BB$31="",0,Programacion!BB$31/SUM(Programacion!BB$28:BB$34)*'1 Eval'!$H7)+IF(Programacion!BB$32="",0,Programacion!BB$32/SUM(Programacion!BB$28:BB$34)*'1 Eval'!$I7)+IF(Programacion!BB$33="",0,Programacion!BB$33/SUM(Programacion!BB$28:BB$34)*'1 Eval'!$J7)+IF(Programacion!BB$34="",0,Programacion!BB$34/SUM(Programacion!BB$28:BB$34)*'1 Eval'!$K7)))</f>
        <v/>
      </c>
      <c r="BE8" s="151" t="str">
        <f>IF($C8="","",IF(SUM(Programacion!BC$28:BC$34)=0,"",IF(Programacion!BC$28="",0,Programacion!BC$28/SUM(Programacion!BC$28:BC$34)*'1 Eval'!$E7)+IF(Programacion!BC$29="",0,Programacion!BC$29/SUM(Programacion!BC$28:BC$34)*'1 Eval'!$F7)+IF(Programacion!BC$30="",0,Programacion!BC$30/SUM(Programacion!BC$28:BC$34)*'1 Eval'!$G7)+IF(Programacion!BC$31="",0,Programacion!BC$31/SUM(Programacion!BC$28:BC$34)*'1 Eval'!$H7)+IF(Programacion!BC$32="",0,Programacion!BC$32/SUM(Programacion!BC$28:BC$34)*'1 Eval'!$I7)+IF(Programacion!BC$33="",0,Programacion!BC$33/SUM(Programacion!BC$28:BC$34)*'1 Eval'!$J7)+IF(Programacion!BC$34="",0,Programacion!BC$34/SUM(Programacion!BC$28:BC$34)*'1 Eval'!$K7)))</f>
        <v/>
      </c>
      <c r="BF8" s="151" t="str">
        <f>IF($C8="","",IF(SUM(Programacion!BD$28:BD$34)=0,"",IF(Programacion!BD$28="",0,Programacion!BD$28/SUM(Programacion!BD$28:BD$34)*'1 Eval'!$E7)+IF(Programacion!BD$29="",0,Programacion!BD$29/SUM(Programacion!BD$28:BD$34)*'1 Eval'!$F7)+IF(Programacion!BD$30="",0,Programacion!BD$30/SUM(Programacion!BD$28:BD$34)*'1 Eval'!$G7)+IF(Programacion!BD$31="",0,Programacion!BD$31/SUM(Programacion!BD$28:BD$34)*'1 Eval'!$H7)+IF(Programacion!BD$32="",0,Programacion!BD$32/SUM(Programacion!BD$28:BD$34)*'1 Eval'!$I7)+IF(Programacion!BD$33="",0,Programacion!BD$33/SUM(Programacion!BD$28:BD$34)*'1 Eval'!$J7)+IF(Programacion!BD$34="",0,Programacion!BD$34/SUM(Programacion!BD$28:BD$34)*'1 Eval'!$K7)))</f>
        <v/>
      </c>
      <c r="BG8" s="151" t="str">
        <f>IF($C8="","",IF(SUM(Programacion!BE$28:BE$34)=0,"",IF(Programacion!BE$28="",0,Programacion!BE$28/SUM(Programacion!BE$28:BE$34)*'1 Eval'!$E7)+IF(Programacion!BE$29="",0,Programacion!BE$29/SUM(Programacion!BE$28:BE$34)*'1 Eval'!$F7)+IF(Programacion!BE$30="",0,Programacion!BE$30/SUM(Programacion!BE$28:BE$34)*'1 Eval'!$G7)+IF(Programacion!BE$31="",0,Programacion!BE$31/SUM(Programacion!BE$28:BE$34)*'1 Eval'!$H7)+IF(Programacion!BE$32="",0,Programacion!BE$32/SUM(Programacion!BE$28:BE$34)*'1 Eval'!$I7)+IF(Programacion!BE$33="",0,Programacion!BE$33/SUM(Programacion!BE$28:BE$34)*'1 Eval'!$J7)+IF(Programacion!BE$34="",0,Programacion!BE$34/SUM(Programacion!BE$28:BE$34)*'1 Eval'!$K7)))</f>
        <v/>
      </c>
      <c r="BH8" s="151" t="str">
        <f>IF($C8="","",IF(SUM(Programacion!BF$28:BF$34)=0,"",IF(Programacion!BF$28="",0,Programacion!BF$28/SUM(Programacion!BF$28:BF$34)*'1 Eval'!$E7)+IF(Programacion!BF$29="",0,Programacion!BF$29/SUM(Programacion!BF$28:BF$34)*'1 Eval'!$F7)+IF(Programacion!BF$30="",0,Programacion!BF$30/SUM(Programacion!BF$28:BF$34)*'1 Eval'!$G7)+IF(Programacion!BF$31="",0,Programacion!BF$31/SUM(Programacion!BF$28:BF$34)*'1 Eval'!$H7)+IF(Programacion!BF$32="",0,Programacion!BF$32/SUM(Programacion!BF$28:BF$34)*'1 Eval'!$I7)+IF(Programacion!BF$33="",0,Programacion!BF$33/SUM(Programacion!BF$28:BF$34)*'1 Eval'!$J7)+IF(Programacion!BF$34="",0,Programacion!BF$34/SUM(Programacion!BF$28:BF$34)*'1 Eval'!$K7)))</f>
        <v/>
      </c>
      <c r="BI8" s="151" t="str">
        <f>IF($C8="","",IF(SUM(Programacion!BG$28:BG$34)=0,"",IF(Programacion!BG$28="",0,Programacion!BG$28/SUM(Programacion!BG$28:BG$34)*'1 Eval'!$E7)+IF(Programacion!BG$29="",0,Programacion!BG$29/SUM(Programacion!BG$28:BG$34)*'1 Eval'!$F7)+IF(Programacion!BG$30="",0,Programacion!BG$30/SUM(Programacion!BG$28:BG$34)*'1 Eval'!$G7)+IF(Programacion!BG$31="",0,Programacion!BG$31/SUM(Programacion!BG$28:BG$34)*'1 Eval'!$H7)+IF(Programacion!BG$32="",0,Programacion!BG$32/SUM(Programacion!BG$28:BG$34)*'1 Eval'!$I7)+IF(Programacion!BG$33="",0,Programacion!BG$33/SUM(Programacion!BG$28:BG$34)*'1 Eval'!$J7)+IF(Programacion!BG$34="",0,Programacion!BG$34/SUM(Programacion!BG$28:BG$34)*'1 Eval'!$K7)))</f>
        <v/>
      </c>
      <c r="BJ8" s="151" t="str">
        <f>IF($C8="","",IF(SUM(Programacion!BH$28:BH$34)=0,"",IF(Programacion!BH$28="",0,Programacion!BH$28/SUM(Programacion!BH$28:BH$34)*'1 Eval'!$E7)+IF(Programacion!BH$29="",0,Programacion!BH$29/SUM(Programacion!BH$28:BH$34)*'1 Eval'!$F7)+IF(Programacion!BH$30="",0,Programacion!BH$30/SUM(Programacion!BH$28:BH$34)*'1 Eval'!$G7)+IF(Programacion!BH$31="",0,Programacion!BH$31/SUM(Programacion!BH$28:BH$34)*'1 Eval'!$H7)+IF(Programacion!BH$32="",0,Programacion!BH$32/SUM(Programacion!BH$28:BH$34)*'1 Eval'!$I7)+IF(Programacion!BH$33="",0,Programacion!BH$33/SUM(Programacion!BH$28:BH$34)*'1 Eval'!$J7)+IF(Programacion!BH$34="",0,Programacion!BH$34/SUM(Programacion!BH$28:BH$34)*'1 Eval'!$K7)))</f>
        <v/>
      </c>
      <c r="BK8" s="151" t="str">
        <f>IF($C8="","",IF(SUM(Programacion!BI$28:BI$34)=0,"",IF(Programacion!BI$28="",0,Programacion!BI$28/SUM(Programacion!BI$28:BI$34)*'1 Eval'!$E7)+IF(Programacion!BI$29="",0,Programacion!BI$29/SUM(Programacion!BI$28:BI$34)*'1 Eval'!$F7)+IF(Programacion!BI$30="",0,Programacion!BI$30/SUM(Programacion!BI$28:BI$34)*'1 Eval'!$G7)+IF(Programacion!BI$31="",0,Programacion!BI$31/SUM(Programacion!BI$28:BI$34)*'1 Eval'!$H7)+IF(Programacion!BI$32="",0,Programacion!BI$32/SUM(Programacion!BI$28:BI$34)*'1 Eval'!$I7)+IF(Programacion!BI$33="",0,Programacion!BI$33/SUM(Programacion!BI$28:BI$34)*'1 Eval'!$J7)+IF(Programacion!BI$34="",0,Programacion!BI$34/SUM(Programacion!BI$28:BI$34)*'1 Eval'!$K7)))</f>
        <v/>
      </c>
      <c r="BL8" s="151" t="str">
        <f>IF($C8="","",IF(SUM(Programacion!BJ$28:BJ$34)=0,"",IF(Programacion!BJ$28="",0,Programacion!BJ$28/SUM(Programacion!BJ$28:BJ$34)*'1 Eval'!$E7)+IF(Programacion!BJ$29="",0,Programacion!BJ$29/SUM(Programacion!BJ$28:BJ$34)*'1 Eval'!$F7)+IF(Programacion!BJ$30="",0,Programacion!BJ$30/SUM(Programacion!BJ$28:BJ$34)*'1 Eval'!$G7)+IF(Programacion!BJ$31="",0,Programacion!BJ$31/SUM(Programacion!BJ$28:BJ$34)*'1 Eval'!$H7)+IF(Programacion!BJ$32="",0,Programacion!BJ$32/SUM(Programacion!BJ$28:BJ$34)*'1 Eval'!$I7)+IF(Programacion!BJ$33="",0,Programacion!BJ$33/SUM(Programacion!BJ$28:BJ$34)*'1 Eval'!$J7)+IF(Programacion!BJ$34="",0,Programacion!BJ$34/SUM(Programacion!BJ$28:BJ$34)*'1 Eval'!$K7)))</f>
        <v/>
      </c>
      <c r="BM8" s="151" t="str">
        <f>IF($C8="","",IF(SUM(Programacion!BK$28:BK$34)=0,"",IF(Programacion!BK$28="",0,Programacion!BK$28/SUM(Programacion!BK$28:BK$34)*'1 Eval'!$E7)+IF(Programacion!BK$29="",0,Programacion!BK$29/SUM(Programacion!BK$28:BK$34)*'1 Eval'!$F7)+IF(Programacion!BK$30="",0,Programacion!BK$30/SUM(Programacion!BK$28:BK$34)*'1 Eval'!$G7)+IF(Programacion!BK$31="",0,Programacion!BK$31/SUM(Programacion!BK$28:BK$34)*'1 Eval'!$H7)+IF(Programacion!BK$32="",0,Programacion!BK$32/SUM(Programacion!BK$28:BK$34)*'1 Eval'!$I7)+IF(Programacion!BK$33="",0,Programacion!BK$33/SUM(Programacion!BK$28:BK$34)*'1 Eval'!$J7)+IF(Programacion!BK$34="",0,Programacion!BK$34/SUM(Programacion!BK$28:BK$34)*'1 Eval'!$K7)))</f>
        <v/>
      </c>
      <c r="BN8" s="151" t="str">
        <f>IF($C8="","",IF(SUM(Programacion!BL$28:BL$34)=0,"",IF(Programacion!BL$28="",0,Programacion!BL$28/SUM(Programacion!BL$28:BL$34)*'1 Eval'!$E7)+IF(Programacion!BL$29="",0,Programacion!BL$29/SUM(Programacion!BL$28:BL$34)*'1 Eval'!$F7)+IF(Programacion!BL$30="",0,Programacion!BL$30/SUM(Programacion!BL$28:BL$34)*'1 Eval'!$G7)+IF(Programacion!BL$31="",0,Programacion!BL$31/SUM(Programacion!BL$28:BL$34)*'1 Eval'!$H7)+IF(Programacion!BL$32="",0,Programacion!BL$32/SUM(Programacion!BL$28:BL$34)*'1 Eval'!$I7)+IF(Programacion!BL$33="",0,Programacion!BL$33/SUM(Programacion!BL$28:BL$34)*'1 Eval'!$J7)+IF(Programacion!BL$34="",0,Programacion!BL$34/SUM(Programacion!BL$28:BL$34)*'1 Eval'!$K7)))</f>
        <v/>
      </c>
      <c r="BO8" s="151" t="str">
        <f>IF($C8="","",IF(SUM(Programacion!BM$28:BM$34)=0,"",IF(Programacion!BM$28="",0,Programacion!BM$28/SUM(Programacion!BM$28:BM$34)*'1 Eval'!$E7)+IF(Programacion!BM$29="",0,Programacion!BM$29/SUM(Programacion!BM$28:BM$34)*'1 Eval'!$F7)+IF(Programacion!BM$30="",0,Programacion!BM$30/SUM(Programacion!BM$28:BM$34)*'1 Eval'!$G7)+IF(Programacion!BM$31="",0,Programacion!BM$31/SUM(Programacion!BM$28:BM$34)*'1 Eval'!$H7)+IF(Programacion!BM$32="",0,Programacion!BM$32/SUM(Programacion!BM$28:BM$34)*'1 Eval'!$I7)+IF(Programacion!BM$33="",0,Programacion!BM$33/SUM(Programacion!BM$28:BM$34)*'1 Eval'!$J7)+IF(Programacion!BM$34="",0,Programacion!BM$34/SUM(Programacion!BM$28:BM$34)*'1 Eval'!$K7)))</f>
        <v/>
      </c>
      <c r="BP8" s="151" t="str">
        <f>IF($C8="","",IF(SUM(Programacion!BN$28:BN$34)=0,"",IF(Programacion!BN$28="",0,Programacion!BN$28/SUM(Programacion!BN$28:BN$34)*'1 Eval'!$E7)+IF(Programacion!BN$29="",0,Programacion!BN$29/SUM(Programacion!BN$28:BN$34)*'1 Eval'!$F7)+IF(Programacion!BN$30="",0,Programacion!BN$30/SUM(Programacion!BN$28:BN$34)*'1 Eval'!$G7)+IF(Programacion!BN$31="",0,Programacion!BN$31/SUM(Programacion!BN$28:BN$34)*'1 Eval'!$H7)+IF(Programacion!BN$32="",0,Programacion!BN$32/SUM(Programacion!BN$28:BN$34)*'1 Eval'!$I7)+IF(Programacion!BN$33="",0,Programacion!BN$33/SUM(Programacion!BN$28:BN$34)*'1 Eval'!$J7)+IF(Programacion!BN$34="",0,Programacion!BN$34/SUM(Programacion!BN$28:BN$34)*'1 Eval'!$K7)))</f>
        <v/>
      </c>
      <c r="BQ8" s="151" t="str">
        <f>IF($C8="","",IF(SUM(Programacion!BO$28:BO$34)=0,"",IF(Programacion!BO$28="",0,Programacion!BO$28/SUM(Programacion!BO$28:BO$34)*'1 Eval'!$E7)+IF(Programacion!BO$29="",0,Programacion!BO$29/SUM(Programacion!BO$28:BO$34)*'1 Eval'!$F7)+IF(Programacion!BO$30="",0,Programacion!BO$30/SUM(Programacion!BO$28:BO$34)*'1 Eval'!$G7)+IF(Programacion!BO$31="",0,Programacion!BO$31/SUM(Programacion!BO$28:BO$34)*'1 Eval'!$H7)+IF(Programacion!BO$32="",0,Programacion!BO$32/SUM(Programacion!BO$28:BO$34)*'1 Eval'!$I7)+IF(Programacion!BO$33="",0,Programacion!BO$33/SUM(Programacion!BO$28:BO$34)*'1 Eval'!$J7)+IF(Programacion!BO$34="",0,Programacion!BO$34/SUM(Programacion!BO$28:BO$34)*'1 Eval'!$K7)))</f>
        <v/>
      </c>
      <c r="BR8" s="151" t="str">
        <f>IF($C8="","",IF(SUM(Programacion!BP$28:BP$34)=0,"",IF(Programacion!BP$28="",0,Programacion!BP$28/SUM(Programacion!BP$28:BP$34)*'1 Eval'!$E7)+IF(Programacion!BP$29="",0,Programacion!BP$29/SUM(Programacion!BP$28:BP$34)*'1 Eval'!$F7)+IF(Programacion!BP$30="",0,Programacion!BP$30/SUM(Programacion!BP$28:BP$34)*'1 Eval'!$G7)+IF(Programacion!BP$31="",0,Programacion!BP$31/SUM(Programacion!BP$28:BP$34)*'1 Eval'!$H7)+IF(Programacion!BP$32="",0,Programacion!BP$32/SUM(Programacion!BP$28:BP$34)*'1 Eval'!$I7)+IF(Programacion!BP$33="",0,Programacion!BP$33/SUM(Programacion!BP$28:BP$34)*'1 Eval'!$J7)+IF(Programacion!BP$34="",0,Programacion!BP$34/SUM(Programacion!BP$28:BP$34)*'1 Eval'!$K7)))</f>
        <v/>
      </c>
      <c r="BS8" s="151" t="str">
        <f>IF($C8="","",IF(SUM(Programacion!BQ$28:BQ$34)=0,"",IF(Programacion!BQ$28="",0,Programacion!BQ$28/SUM(Programacion!BQ$28:BQ$34)*'1 Eval'!$E7)+IF(Programacion!BQ$29="",0,Programacion!BQ$29/SUM(Programacion!BQ$28:BQ$34)*'1 Eval'!$F7)+IF(Programacion!BQ$30="",0,Programacion!BQ$30/SUM(Programacion!BQ$28:BQ$34)*'1 Eval'!$G7)+IF(Programacion!BQ$31="",0,Programacion!BQ$31/SUM(Programacion!BQ$28:BQ$34)*'1 Eval'!$H7)+IF(Programacion!BQ$32="",0,Programacion!BQ$32/SUM(Programacion!BQ$28:BQ$34)*'1 Eval'!$I7)+IF(Programacion!BQ$33="",0,Programacion!BQ$33/SUM(Programacion!BQ$28:BQ$34)*'1 Eval'!$J7)+IF(Programacion!BQ$34="",0,Programacion!BQ$34/SUM(Programacion!BQ$28:BQ$34)*'1 Eval'!$K7)))</f>
        <v/>
      </c>
      <c r="BT8" s="151" t="str">
        <f>IF($C8="","",IF(SUM(Programacion!BR$28:BR$34)=0,"",IF(Programacion!BR$28="",0,Programacion!BR$28/SUM(Programacion!BR$28:BR$34)*'1 Eval'!$E7)+IF(Programacion!BR$29="",0,Programacion!BR$29/SUM(Programacion!BR$28:BR$34)*'1 Eval'!$F7)+IF(Programacion!BR$30="",0,Programacion!BR$30/SUM(Programacion!BR$28:BR$34)*'1 Eval'!$G7)+IF(Programacion!BR$31="",0,Programacion!BR$31/SUM(Programacion!BR$28:BR$34)*'1 Eval'!$H7)+IF(Programacion!BR$32="",0,Programacion!BR$32/SUM(Programacion!BR$28:BR$34)*'1 Eval'!$I7)+IF(Programacion!BR$33="",0,Programacion!BR$33/SUM(Programacion!BR$28:BR$34)*'1 Eval'!$J7)+IF(Programacion!BR$34="",0,Programacion!BR$34/SUM(Programacion!BR$28:BR$34)*'1 Eval'!$K7)))</f>
        <v/>
      </c>
      <c r="BU8" s="151" t="str">
        <f>IF($C8="","",IF(SUM(Programacion!BS$28:BS$34)=0,"",IF(Programacion!BS$28="",0,Programacion!BS$28/SUM(Programacion!BS$28:BS$34)*'1 Eval'!$E7)+IF(Programacion!BS$29="",0,Programacion!BS$29/SUM(Programacion!BS$28:BS$34)*'1 Eval'!$F7)+IF(Programacion!BS$30="",0,Programacion!BS$30/SUM(Programacion!BS$28:BS$34)*'1 Eval'!$G7)+IF(Programacion!BS$31="",0,Programacion!BS$31/SUM(Programacion!BS$28:BS$34)*'1 Eval'!$H7)+IF(Programacion!BS$32="",0,Programacion!BS$32/SUM(Programacion!BS$28:BS$34)*'1 Eval'!$I7)+IF(Programacion!BS$33="",0,Programacion!BS$33/SUM(Programacion!BS$28:BS$34)*'1 Eval'!$J7)+IF(Programacion!BS$34="",0,Programacion!BS$34/SUM(Programacion!BS$28:BS$34)*'1 Eval'!$K7)))</f>
        <v/>
      </c>
      <c r="BV8" s="151" t="str">
        <f>IF($C8="","",IF(SUM(Programacion!BT$28:BT$34)=0,"",IF(Programacion!BT$28="",0,Programacion!BT$28/SUM(Programacion!BT$28:BT$34)*'1 Eval'!$E7)+IF(Programacion!BT$29="",0,Programacion!BT$29/SUM(Programacion!BT$28:BT$34)*'1 Eval'!$F7)+IF(Programacion!BT$30="",0,Programacion!BT$30/SUM(Programacion!BT$28:BT$34)*'1 Eval'!$G7)+IF(Programacion!BT$31="",0,Programacion!BT$31/SUM(Programacion!BT$28:BT$34)*'1 Eval'!$H7)+IF(Programacion!BT$32="",0,Programacion!BT$32/SUM(Programacion!BT$28:BT$34)*'1 Eval'!$I7)+IF(Programacion!BT$33="",0,Programacion!BT$33/SUM(Programacion!BT$28:BT$34)*'1 Eval'!$J7)+IF(Programacion!BT$34="",0,Programacion!BT$34/SUM(Programacion!BT$28:BT$34)*'1 Eval'!$K7)))</f>
        <v/>
      </c>
      <c r="BW8" s="151" t="str">
        <f>IF($C8="","",IF(SUM(Programacion!BU$28:BU$34)=0,"",IF(Programacion!BU$28="",0,Programacion!BU$28/SUM(Programacion!BU$28:BU$34)*'1 Eval'!$E7)+IF(Programacion!BU$29="",0,Programacion!BU$29/SUM(Programacion!BU$28:BU$34)*'1 Eval'!$F7)+IF(Programacion!BU$30="",0,Programacion!BU$30/SUM(Programacion!BU$28:BU$34)*'1 Eval'!$G7)+IF(Programacion!BU$31="",0,Programacion!BU$31/SUM(Programacion!BU$28:BU$34)*'1 Eval'!$H7)+IF(Programacion!BU$32="",0,Programacion!BU$32/SUM(Programacion!BU$28:BU$34)*'1 Eval'!$I7)+IF(Programacion!BU$33="",0,Programacion!BU$33/SUM(Programacion!BU$28:BU$34)*'1 Eval'!$J7)+IF(Programacion!BU$34="",0,Programacion!BU$34/SUM(Programacion!BU$28:BU$34)*'1 Eval'!$K7)))</f>
        <v/>
      </c>
      <c r="BX8" s="151" t="str">
        <f>IF($C8="","",IF(SUM(Programacion!BV$28:BV$34)=0,"",IF(Programacion!BV$28="",0,Programacion!BV$28/SUM(Programacion!BV$28:BV$34)*'1 Eval'!$E7)+IF(Programacion!BV$29="",0,Programacion!BV$29/SUM(Programacion!BV$28:BV$34)*'1 Eval'!$F7)+IF(Programacion!BV$30="",0,Programacion!BV$30/SUM(Programacion!BV$28:BV$34)*'1 Eval'!$G7)+IF(Programacion!BV$31="",0,Programacion!BV$31/SUM(Programacion!BV$28:BV$34)*'1 Eval'!$H7)+IF(Programacion!BV$32="",0,Programacion!BV$32/SUM(Programacion!BV$28:BV$34)*'1 Eval'!$I7)+IF(Programacion!BV$33="",0,Programacion!BV$33/SUM(Programacion!BV$28:BV$34)*'1 Eval'!$J7)+IF(Programacion!BV$34="",0,Programacion!BV$34/SUM(Programacion!BV$28:BV$34)*'1 Eval'!$K7)))</f>
        <v/>
      </c>
      <c r="BY8" s="151" t="str">
        <f>IF($C8="","",IF(SUM(Programacion!BW$28:BW$34)=0,"",IF(Programacion!BW$28="",0,Programacion!BW$28/SUM(Programacion!BW$28:BW$34)*'1 Eval'!$E7)+IF(Programacion!BW$29="",0,Programacion!BW$29/SUM(Programacion!BW$28:BW$34)*'1 Eval'!$F7)+IF(Programacion!BW$30="",0,Programacion!BW$30/SUM(Programacion!BW$28:BW$34)*'1 Eval'!$G7)+IF(Programacion!BW$31="",0,Programacion!BW$31/SUM(Programacion!BW$28:BW$34)*'1 Eval'!$H7)+IF(Programacion!BW$32="",0,Programacion!BW$32/SUM(Programacion!BW$28:BW$34)*'1 Eval'!$I7)+IF(Programacion!BW$33="",0,Programacion!BW$33/SUM(Programacion!BW$28:BW$34)*'1 Eval'!$J7)+IF(Programacion!BW$34="",0,Programacion!BW$34/SUM(Programacion!BW$28:BW$34)*'1 Eval'!$K7)))</f>
        <v/>
      </c>
      <c r="BZ8" s="151" t="str">
        <f>IF($C8="","",IF(SUM(Programacion!BX$28:BX$34)=0,"",IF(Programacion!BX$28="",0,Programacion!BX$28/SUM(Programacion!BX$28:BX$34)*'1 Eval'!$E7)+IF(Programacion!BX$29="",0,Programacion!BX$29/SUM(Programacion!BX$28:BX$34)*'1 Eval'!$F7)+IF(Programacion!BX$30="",0,Programacion!BX$30/SUM(Programacion!BX$28:BX$34)*'1 Eval'!$G7)+IF(Programacion!BX$31="",0,Programacion!BX$31/SUM(Programacion!BX$28:BX$34)*'1 Eval'!$H7)+IF(Programacion!BX$32="",0,Programacion!BX$32/SUM(Programacion!BX$28:BX$34)*'1 Eval'!$I7)+IF(Programacion!BX$33="",0,Programacion!BX$33/SUM(Programacion!BX$28:BX$34)*'1 Eval'!$J7)+IF(Programacion!BX$34="",0,Programacion!BX$34/SUM(Programacion!BX$28:BX$34)*'1 Eval'!$K7)))</f>
        <v/>
      </c>
      <c r="CA8" s="151" t="str">
        <f>IF($C8="","",IF(SUM(Programacion!BY$28:BY$34)=0,"",IF(Programacion!BY$28="",0,Programacion!BY$28/SUM(Programacion!BY$28:BY$34)*'1 Eval'!$E7)+IF(Programacion!BY$29="",0,Programacion!BY$29/SUM(Programacion!BY$28:BY$34)*'1 Eval'!$F7)+IF(Programacion!BY$30="",0,Programacion!BY$30/SUM(Programacion!BY$28:BY$34)*'1 Eval'!$G7)+IF(Programacion!BY$31="",0,Programacion!BY$31/SUM(Programacion!BY$28:BY$34)*'1 Eval'!$H7)+IF(Programacion!BY$32="",0,Programacion!BY$32/SUM(Programacion!BY$28:BY$34)*'1 Eval'!$I7)+IF(Programacion!BY$33="",0,Programacion!BY$33/SUM(Programacion!BY$28:BY$34)*'1 Eval'!$J7)+IF(Programacion!BY$34="",0,Programacion!BY$34/SUM(Programacion!BY$28:BY$34)*'1 Eval'!$K7)))</f>
        <v/>
      </c>
      <c r="CB8" s="151" t="str">
        <f>IF($C8="","",IF(SUM(Programacion!BZ$28:BZ$34)=0,"",IF(Programacion!BZ$28="",0,Programacion!BZ$28/SUM(Programacion!BZ$28:BZ$34)*'1 Eval'!$E7)+IF(Programacion!BZ$29="",0,Programacion!BZ$29/SUM(Programacion!BZ$28:BZ$34)*'1 Eval'!$F7)+IF(Programacion!BZ$30="",0,Programacion!BZ$30/SUM(Programacion!BZ$28:BZ$34)*'1 Eval'!$G7)+IF(Programacion!BZ$31="",0,Programacion!BZ$31/SUM(Programacion!BZ$28:BZ$34)*'1 Eval'!$H7)+IF(Programacion!BZ$32="",0,Programacion!BZ$32/SUM(Programacion!BZ$28:BZ$34)*'1 Eval'!$I7)+IF(Programacion!BZ$33="",0,Programacion!BZ$33/SUM(Programacion!BZ$28:BZ$34)*'1 Eval'!$J7)+IF(Programacion!BZ$34="",0,Programacion!BZ$34/SUM(Programacion!BZ$28:BZ$34)*'1 Eval'!$K7)))</f>
        <v/>
      </c>
      <c r="CC8" s="151" t="str">
        <f>IF($C8="","",IF(SUM(Programacion!CA$28:CA$34)=0,"",IF(Programacion!CA$28="",0,Programacion!CA$28/SUM(Programacion!CA$28:CA$34)*'1 Eval'!$E7)+IF(Programacion!CA$29="",0,Programacion!CA$29/SUM(Programacion!CA$28:CA$34)*'1 Eval'!$F7)+IF(Programacion!CA$30="",0,Programacion!CA$30/SUM(Programacion!CA$28:CA$34)*'1 Eval'!$G7)+IF(Programacion!CA$31="",0,Programacion!CA$31/SUM(Programacion!CA$28:CA$34)*'1 Eval'!$H7)+IF(Programacion!CA$32="",0,Programacion!CA$32/SUM(Programacion!CA$28:CA$34)*'1 Eval'!$I7)+IF(Programacion!CA$33="",0,Programacion!CA$33/SUM(Programacion!CA$28:CA$34)*'1 Eval'!$J7)+IF(Programacion!CA$34="",0,Programacion!CA$34/SUM(Programacion!CA$28:CA$34)*'1 Eval'!$K7)))</f>
        <v/>
      </c>
      <c r="CD8" s="151" t="str">
        <f>IF($C8="","",IF(SUM(Programacion!CB$28:CB$34)=0,"",IF(Programacion!CB$28="",0,Programacion!CB$28/SUM(Programacion!CB$28:CB$34)*'1 Eval'!$E7)+IF(Programacion!CB$29="",0,Programacion!CB$29/SUM(Programacion!CB$28:CB$34)*'1 Eval'!$F7)+IF(Programacion!CB$30="",0,Programacion!CB$30/SUM(Programacion!CB$28:CB$34)*'1 Eval'!$G7)+IF(Programacion!CB$31="",0,Programacion!CB$31/SUM(Programacion!CB$28:CB$34)*'1 Eval'!$H7)+IF(Programacion!CB$32="",0,Programacion!CB$32/SUM(Programacion!CB$28:CB$34)*'1 Eval'!$I7)+IF(Programacion!CB$33="",0,Programacion!CB$33/SUM(Programacion!CB$28:CB$34)*'1 Eval'!$J7)+IF(Programacion!CB$34="",0,Programacion!CB$34/SUM(Programacion!CB$28:CB$34)*'1 Eval'!$K7)))</f>
        <v/>
      </c>
      <c r="CE8" s="151" t="str">
        <f>IF($C8="","",IF(SUM(Programacion!CC$28:CC$34)=0,"",IF(Programacion!CC$28="",0,Programacion!CC$28/SUM(Programacion!CC$28:CC$34)*'1 Eval'!$E7)+IF(Programacion!CC$29="",0,Programacion!CC$29/SUM(Programacion!CC$28:CC$34)*'1 Eval'!$F7)+IF(Programacion!CC$30="",0,Programacion!CC$30/SUM(Programacion!CC$28:CC$34)*'1 Eval'!$G7)+IF(Programacion!CC$31="",0,Programacion!CC$31/SUM(Programacion!CC$28:CC$34)*'1 Eval'!$H7)+IF(Programacion!CC$32="",0,Programacion!CC$32/SUM(Programacion!CC$28:CC$34)*'1 Eval'!$I7)+IF(Programacion!CC$33="",0,Programacion!CC$33/SUM(Programacion!CC$28:CC$34)*'1 Eval'!$J7)+IF(Programacion!CC$34="",0,Programacion!CC$34/SUM(Programacion!CC$28:CC$34)*'1 Eval'!$K7)))</f>
        <v/>
      </c>
      <c r="CF8" s="151" t="str">
        <f>IF($C8="","",IF(SUM(Programacion!CD$28:CD$34)=0,"",IF(Programacion!CD$28="",0,Programacion!CD$28/SUM(Programacion!CD$28:CD$34)*'1 Eval'!$E7)+IF(Programacion!CD$29="",0,Programacion!CD$29/SUM(Programacion!CD$28:CD$34)*'1 Eval'!$F7)+IF(Programacion!CD$30="",0,Programacion!CD$30/SUM(Programacion!CD$28:CD$34)*'1 Eval'!$G7)+IF(Programacion!CD$31="",0,Programacion!CD$31/SUM(Programacion!CD$28:CD$34)*'1 Eval'!$H7)+IF(Programacion!CD$32="",0,Programacion!CD$32/SUM(Programacion!CD$28:CD$34)*'1 Eval'!$I7)+IF(Programacion!CD$33="",0,Programacion!CD$33/SUM(Programacion!CD$28:CD$34)*'1 Eval'!$J7)+IF(Programacion!CD$34="",0,Programacion!CD$34/SUM(Programacion!CD$28:CD$34)*'1 Eval'!$K7)))</f>
        <v/>
      </c>
      <c r="CG8" s="151" t="str">
        <f>IF($C8="","",IF(SUM(Programacion!CE$28:CE$34)=0,"",IF(Programacion!CE$28="",0,Programacion!CE$28/SUM(Programacion!CE$28:CE$34)*'1 Eval'!$E7)+IF(Programacion!CE$29="",0,Programacion!CE$29/SUM(Programacion!CE$28:CE$34)*'1 Eval'!$F7)+IF(Programacion!CE$30="",0,Programacion!CE$30/SUM(Programacion!CE$28:CE$34)*'1 Eval'!$G7)+IF(Programacion!CE$31="",0,Programacion!CE$31/SUM(Programacion!CE$28:CE$34)*'1 Eval'!$H7)+IF(Programacion!CE$32="",0,Programacion!CE$32/SUM(Programacion!CE$28:CE$34)*'1 Eval'!$I7)+IF(Programacion!CE$33="",0,Programacion!CE$33/SUM(Programacion!CE$28:CE$34)*'1 Eval'!$J7)+IF(Programacion!CE$34="",0,Programacion!CE$34/SUM(Programacion!CE$28:CE$34)*'1 Eval'!$K7)))</f>
        <v/>
      </c>
      <c r="CH8" s="151" t="str">
        <f>IF($C8="","",IF(SUM(Programacion!CF$28:CF$34)=0,"",IF(Programacion!CF$28="",0,Programacion!CF$28/SUM(Programacion!CF$28:CF$34)*'1 Eval'!$E7)+IF(Programacion!CF$29="",0,Programacion!CF$29/SUM(Programacion!CF$28:CF$34)*'1 Eval'!$F7)+IF(Programacion!CF$30="",0,Programacion!CF$30/SUM(Programacion!CF$28:CF$34)*'1 Eval'!$G7)+IF(Programacion!CF$31="",0,Programacion!CF$31/SUM(Programacion!CF$28:CF$34)*'1 Eval'!$H7)+IF(Programacion!CF$32="",0,Programacion!CF$32/SUM(Programacion!CF$28:CF$34)*'1 Eval'!$I7)+IF(Programacion!CF$33="",0,Programacion!CF$33/SUM(Programacion!CF$28:CF$34)*'1 Eval'!$J7)+IF(Programacion!CF$34="",0,Programacion!CF$34/SUM(Programacion!CF$28:CF$34)*'1 Eval'!$K7)))</f>
        <v/>
      </c>
      <c r="CI8" s="151" t="str">
        <f>IF($C8="","",IF(SUM(Programacion!CG$28:CG$34)=0,"",IF(Programacion!CG$28="",0,Programacion!CG$28/SUM(Programacion!CG$28:CG$34)*'1 Eval'!$E7)+IF(Programacion!CG$29="",0,Programacion!CG$29/SUM(Programacion!CG$28:CG$34)*'1 Eval'!$F7)+IF(Programacion!CG$30="",0,Programacion!CG$30/SUM(Programacion!CG$28:CG$34)*'1 Eval'!$G7)+IF(Programacion!CG$31="",0,Programacion!CG$31/SUM(Programacion!CG$28:CG$34)*'1 Eval'!$H7)+IF(Programacion!CG$32="",0,Programacion!CG$32/SUM(Programacion!CG$28:CG$34)*'1 Eval'!$I7)+IF(Programacion!CG$33="",0,Programacion!CG$33/SUM(Programacion!CG$28:CG$34)*'1 Eval'!$J7)+IF(Programacion!CG$34="",0,Programacion!CG$34/SUM(Programacion!CG$28:CG$34)*'1 Eval'!$K7)))</f>
        <v/>
      </c>
      <c r="CJ8" s="151" t="str">
        <f>IF($C8="","",IF(SUM(Programacion!CH$28:CH$34)=0,"",IF(Programacion!CH$28="",0,Programacion!CH$28/SUM(Programacion!CH$28:CH$34)*'1 Eval'!$E7)+IF(Programacion!CH$29="",0,Programacion!CH$29/SUM(Programacion!CH$28:CH$34)*'1 Eval'!$F7)+IF(Programacion!CH$30="",0,Programacion!CH$30/SUM(Programacion!CH$28:CH$34)*'1 Eval'!$G7)+IF(Programacion!CH$31="",0,Programacion!CH$31/SUM(Programacion!CH$28:CH$34)*'1 Eval'!$H7)+IF(Programacion!CH$32="",0,Programacion!CH$32/SUM(Programacion!CH$28:CH$34)*'1 Eval'!$I7)+IF(Programacion!CH$33="",0,Programacion!CH$33/SUM(Programacion!CH$28:CH$34)*'1 Eval'!$J7)+IF(Programacion!CH$34="",0,Programacion!CH$34/SUM(Programacion!CH$28:CH$34)*'1 Eval'!$K7)))</f>
        <v/>
      </c>
      <c r="CK8" s="151" t="str">
        <f>IF($C8="","",IF(SUM(Programacion!CI$28:CI$34)=0,"",IF(Programacion!CI$28="",0,Programacion!CI$28/SUM(Programacion!CI$28:CI$34)*'1 Eval'!$E7)+IF(Programacion!CI$29="",0,Programacion!CI$29/SUM(Programacion!CI$28:CI$34)*'1 Eval'!$F7)+IF(Programacion!CI$30="",0,Programacion!CI$30/SUM(Programacion!CI$28:CI$34)*'1 Eval'!$G7)+IF(Programacion!CI$31="",0,Programacion!CI$31/SUM(Programacion!CI$28:CI$34)*'1 Eval'!$H7)+IF(Programacion!CI$32="",0,Programacion!CI$32/SUM(Programacion!CI$28:CI$34)*'1 Eval'!$I7)+IF(Programacion!CI$33="",0,Programacion!CI$33/SUM(Programacion!CI$28:CI$34)*'1 Eval'!$J7)+IF(Programacion!CI$34="",0,Programacion!CI$34/SUM(Programacion!CI$28:CI$34)*'1 Eval'!$K7)))</f>
        <v/>
      </c>
      <c r="CL8" s="151" t="str">
        <f>IF($C8="","",IF(SUM(Programacion!CJ$28:CJ$34)=0,"",IF(Programacion!CJ$28="",0,Programacion!CJ$28/SUM(Programacion!CJ$28:CJ$34)*'1 Eval'!$E7)+IF(Programacion!CJ$29="",0,Programacion!CJ$29/SUM(Programacion!CJ$28:CJ$34)*'1 Eval'!$F7)+IF(Programacion!CJ$30="",0,Programacion!CJ$30/SUM(Programacion!CJ$28:CJ$34)*'1 Eval'!$G7)+IF(Programacion!CJ$31="",0,Programacion!CJ$31/SUM(Programacion!CJ$28:CJ$34)*'1 Eval'!$H7)+IF(Programacion!CJ$32="",0,Programacion!CJ$32/SUM(Programacion!CJ$28:CJ$34)*'1 Eval'!$I7)+IF(Programacion!CJ$33="",0,Programacion!CJ$33/SUM(Programacion!CJ$28:CJ$34)*'1 Eval'!$J7)+IF(Programacion!CJ$34="",0,Programacion!CJ$34/SUM(Programacion!CJ$28:CJ$34)*'1 Eval'!$K7)))</f>
        <v/>
      </c>
      <c r="CM8" s="151" t="str">
        <f>IF($C8="","",IF(SUM(Programacion!CK$28:CK$34)=0,"",IF(Programacion!CK$28="",0,Programacion!CK$28/SUM(Programacion!CK$28:CK$34)*'1 Eval'!$E7)+IF(Programacion!CK$29="",0,Programacion!CK$29/SUM(Programacion!CK$28:CK$34)*'1 Eval'!$F7)+IF(Programacion!CK$30="",0,Programacion!CK$30/SUM(Programacion!CK$28:CK$34)*'1 Eval'!$G7)+IF(Programacion!CK$31="",0,Programacion!CK$31/SUM(Programacion!CK$28:CK$34)*'1 Eval'!$H7)+IF(Programacion!CK$32="",0,Programacion!CK$32/SUM(Programacion!CK$28:CK$34)*'1 Eval'!$I7)+IF(Programacion!CK$33="",0,Programacion!CK$33/SUM(Programacion!CK$28:CK$34)*'1 Eval'!$J7)+IF(Programacion!CK$34="",0,Programacion!CK$34/SUM(Programacion!CK$28:CK$34)*'1 Eval'!$K7)))</f>
        <v/>
      </c>
      <c r="CN8" s="151" t="str">
        <f>IF($C8="","",IF(SUM(Programacion!CL$28:CL$34)=0,"",IF(Programacion!CL$28="",0,Programacion!CL$28/SUM(Programacion!CL$28:CL$34)*'1 Eval'!$E7)+IF(Programacion!CL$29="",0,Programacion!CL$29/SUM(Programacion!CL$28:CL$34)*'1 Eval'!$F7)+IF(Programacion!CL$30="",0,Programacion!CL$30/SUM(Programacion!CL$28:CL$34)*'1 Eval'!$G7)+IF(Programacion!CL$31="",0,Programacion!CL$31/SUM(Programacion!CL$28:CL$34)*'1 Eval'!$H7)+IF(Programacion!CL$32="",0,Programacion!CL$32/SUM(Programacion!CL$28:CL$34)*'1 Eval'!$I7)+IF(Programacion!CL$33="",0,Programacion!CL$33/SUM(Programacion!CL$28:CL$34)*'1 Eval'!$J7)+IF(Programacion!CL$34="",0,Programacion!CL$34/SUM(Programacion!CL$28:CL$34)*'1 Eval'!$K7)))</f>
        <v/>
      </c>
      <c r="CO8" s="151" t="str">
        <f>IF($C8="","",IF(SUM(Programacion!CM$28:CM$34)=0,"",IF(Programacion!CM$28="",0,Programacion!CM$28/SUM(Programacion!CM$28:CM$34)*'1 Eval'!$E7)+IF(Programacion!CM$29="",0,Programacion!CM$29/SUM(Programacion!CM$28:CM$34)*'1 Eval'!$F7)+IF(Programacion!CM$30="",0,Programacion!CM$30/SUM(Programacion!CM$28:CM$34)*'1 Eval'!$G7)+IF(Programacion!CM$31="",0,Programacion!CM$31/SUM(Programacion!CM$28:CM$34)*'1 Eval'!$H7)+IF(Programacion!CM$32="",0,Programacion!CM$32/SUM(Programacion!CM$28:CM$34)*'1 Eval'!$I7)+IF(Programacion!CM$33="",0,Programacion!CM$33/SUM(Programacion!CM$28:CM$34)*'1 Eval'!$J7)+IF(Programacion!CM$34="",0,Programacion!CM$34/SUM(Programacion!CM$28:CM$34)*'1 Eval'!$K7)))</f>
        <v/>
      </c>
      <c r="CP8" s="151" t="str">
        <f>IF($C8="","",IF(SUM(Programacion!CN$28:CN$34)=0,"",IF(Programacion!CN$28="",0,Programacion!CN$28/SUM(Programacion!CN$28:CN$34)*'1 Eval'!$E7)+IF(Programacion!CN$29="",0,Programacion!CN$29/SUM(Programacion!CN$28:CN$34)*'1 Eval'!$F7)+IF(Programacion!CN$30="",0,Programacion!CN$30/SUM(Programacion!CN$28:CN$34)*'1 Eval'!$G7)+IF(Programacion!CN$31="",0,Programacion!CN$31/SUM(Programacion!CN$28:CN$34)*'1 Eval'!$H7)+IF(Programacion!CN$32="",0,Programacion!CN$32/SUM(Programacion!CN$28:CN$34)*'1 Eval'!$I7)+IF(Programacion!CN$33="",0,Programacion!CN$33/SUM(Programacion!CN$28:CN$34)*'1 Eval'!$J7)+IF(Programacion!CN$34="",0,Programacion!CN$34/SUM(Programacion!CN$28:CN$34)*'1 Eval'!$K7)))</f>
        <v/>
      </c>
      <c r="CQ8" s="151" t="str">
        <f>IF($C8="","",IF(SUM(Programacion!CO$28:CO$34)=0,"",IF(Programacion!CO$28="",0,Programacion!CO$28/SUM(Programacion!CO$28:CO$34)*'1 Eval'!$E7)+IF(Programacion!CO$29="",0,Programacion!CO$29/SUM(Programacion!CO$28:CO$34)*'1 Eval'!$F7)+IF(Programacion!CO$30="",0,Programacion!CO$30/SUM(Programacion!CO$28:CO$34)*'1 Eval'!$G7)+IF(Programacion!CO$31="",0,Programacion!CO$31/SUM(Programacion!CO$28:CO$34)*'1 Eval'!$H7)+IF(Programacion!CO$32="",0,Programacion!CO$32/SUM(Programacion!CO$28:CO$34)*'1 Eval'!$I7)+IF(Programacion!CO$33="",0,Programacion!CO$33/SUM(Programacion!CO$28:CO$34)*'1 Eval'!$J7)+IF(Programacion!CO$34="",0,Programacion!CO$34/SUM(Programacion!CO$28:CO$34)*'1 Eval'!$K7)))</f>
        <v/>
      </c>
      <c r="CR8" s="151" t="str">
        <f>IF($C8="","",IF(SUM(Programacion!CP$28:CP$34)=0,"",IF(Programacion!CP$28="",0,Programacion!CP$28/SUM(Programacion!CP$28:CP$34)*'1 Eval'!$E7)+IF(Programacion!CP$29="",0,Programacion!CP$29/SUM(Programacion!CP$28:CP$34)*'1 Eval'!$F7)+IF(Programacion!CP$30="",0,Programacion!CP$30/SUM(Programacion!CP$28:CP$34)*'1 Eval'!$G7)+IF(Programacion!CP$31="",0,Programacion!CP$31/SUM(Programacion!CP$28:CP$34)*'1 Eval'!$H7)+IF(Programacion!CP$32="",0,Programacion!CP$32/SUM(Programacion!CP$28:CP$34)*'1 Eval'!$I7)+IF(Programacion!CP$33="",0,Programacion!CP$33/SUM(Programacion!CP$28:CP$34)*'1 Eval'!$J7)+IF(Programacion!CP$34="",0,Programacion!CP$34/SUM(Programacion!CP$28:CP$34)*'1 Eval'!$K7)))</f>
        <v/>
      </c>
      <c r="CS8" s="151" t="str">
        <f>IF($C8="","",IF(SUM(Programacion!CQ$28:CQ$34)=0,"",IF(Programacion!CQ$28="",0,Programacion!CQ$28/SUM(Programacion!CQ$28:CQ$34)*'1 Eval'!$E7)+IF(Programacion!CQ$29="",0,Programacion!CQ$29/SUM(Programacion!CQ$28:CQ$34)*'1 Eval'!$F7)+IF(Programacion!CQ$30="",0,Programacion!CQ$30/SUM(Programacion!CQ$28:CQ$34)*'1 Eval'!$G7)+IF(Programacion!CQ$31="",0,Programacion!CQ$31/SUM(Programacion!CQ$28:CQ$34)*'1 Eval'!$H7)+IF(Programacion!CQ$32="",0,Programacion!CQ$32/SUM(Programacion!CQ$28:CQ$34)*'1 Eval'!$I7)+IF(Programacion!CQ$33="",0,Programacion!CQ$33/SUM(Programacion!CQ$28:CQ$34)*'1 Eval'!$J7)+IF(Programacion!CQ$34="",0,Programacion!CQ$34/SUM(Programacion!CQ$28:CQ$34)*'1 Eval'!$K7)))</f>
        <v/>
      </c>
      <c r="CT8" s="151" t="str">
        <f>IF($C8="","",IF(SUM(Programacion!CR$28:CR$34)=0,"",IF(Programacion!CR$28="",0,Programacion!CR$28/SUM(Programacion!CR$28:CR$34)*'1 Eval'!$E7)+IF(Programacion!CR$29="",0,Programacion!CR$29/SUM(Programacion!CR$28:CR$34)*'1 Eval'!$F7)+IF(Programacion!CR$30="",0,Programacion!CR$30/SUM(Programacion!CR$28:CR$34)*'1 Eval'!$G7)+IF(Programacion!CR$31="",0,Programacion!CR$31/SUM(Programacion!CR$28:CR$34)*'1 Eval'!$H7)+IF(Programacion!CR$32="",0,Programacion!CR$32/SUM(Programacion!CR$28:CR$34)*'1 Eval'!$I7)+IF(Programacion!CR$33="",0,Programacion!CR$33/SUM(Programacion!CR$28:CR$34)*'1 Eval'!$J7)+IF(Programacion!CR$34="",0,Programacion!CR$34/SUM(Programacion!CR$28:CR$34)*'1 Eval'!$K7)))</f>
        <v/>
      </c>
      <c r="CU8" s="151" t="str">
        <f>IF($C8="","",IF(SUM(Programacion!CS$28:CS$34)=0,"",IF(Programacion!CS$28="",0,Programacion!CS$28/SUM(Programacion!CS$28:CS$34)*'1 Eval'!$E7)+IF(Programacion!CS$29="",0,Programacion!CS$29/SUM(Programacion!CS$28:CS$34)*'1 Eval'!$F7)+IF(Programacion!CS$30="",0,Programacion!CS$30/SUM(Programacion!CS$28:CS$34)*'1 Eval'!$G7)+IF(Programacion!CS$31="",0,Programacion!CS$31/SUM(Programacion!CS$28:CS$34)*'1 Eval'!$H7)+IF(Programacion!CS$32="",0,Programacion!CS$32/SUM(Programacion!CS$28:CS$34)*'1 Eval'!$I7)+IF(Programacion!CS$33="",0,Programacion!CS$33/SUM(Programacion!CS$28:CS$34)*'1 Eval'!$J7)+IF(Programacion!CS$34="",0,Programacion!CS$34/SUM(Programacion!CS$28:CS$34)*'1 Eval'!$K7)))</f>
        <v/>
      </c>
      <c r="CV8" s="151" t="str">
        <f>IF($C8="","",IF(SUM(Programacion!CT$28:CT$34)=0,"",IF(Programacion!CT$28="",0,Programacion!CT$28/SUM(Programacion!CT$28:CT$34)*'1 Eval'!$E7)+IF(Programacion!CT$29="",0,Programacion!CT$29/SUM(Programacion!CT$28:CT$34)*'1 Eval'!$F7)+IF(Programacion!CT$30="",0,Programacion!CT$30/SUM(Programacion!CT$28:CT$34)*'1 Eval'!$G7)+IF(Programacion!CT$31="",0,Programacion!CT$31/SUM(Programacion!CT$28:CT$34)*'1 Eval'!$H7)+IF(Programacion!CT$32="",0,Programacion!CT$32/SUM(Programacion!CT$28:CT$34)*'1 Eval'!$I7)+IF(Programacion!CT$33="",0,Programacion!CT$33/SUM(Programacion!CT$28:CT$34)*'1 Eval'!$J7)+IF(Programacion!CT$34="",0,Programacion!CT$34/SUM(Programacion!CT$28:CT$34)*'1 Eval'!$K7)))</f>
        <v/>
      </c>
      <c r="CW8" s="151" t="str">
        <f>IF($C8="","",IF(SUM(Programacion!CU$28:CU$34)=0,"",IF(Programacion!CU$28="",0,Programacion!CU$28/SUM(Programacion!CU$28:CU$34)*'1 Eval'!$E7)+IF(Programacion!CU$29="",0,Programacion!CU$29/SUM(Programacion!CU$28:CU$34)*'1 Eval'!$F7)+IF(Programacion!CU$30="",0,Programacion!CU$30/SUM(Programacion!CU$28:CU$34)*'1 Eval'!$G7)+IF(Programacion!CU$31="",0,Programacion!CU$31/SUM(Programacion!CU$28:CU$34)*'1 Eval'!$H7)+IF(Programacion!CU$32="",0,Programacion!CU$32/SUM(Programacion!CU$28:CU$34)*'1 Eval'!$I7)+IF(Programacion!CU$33="",0,Programacion!CU$33/SUM(Programacion!CU$28:CU$34)*'1 Eval'!$J7)+IF(Programacion!CU$34="",0,Programacion!CU$34/SUM(Programacion!CU$28:CU$34)*'1 Eval'!$K7)))</f>
        <v/>
      </c>
      <c r="CX8" s="151" t="str">
        <f>IF($C8="","",IF(SUM(Programacion!CV$28:CV$34)=0,"",IF(Programacion!CV$28="",0,Programacion!CV$28/SUM(Programacion!CV$28:CV$34)*'1 Eval'!$E7)+IF(Programacion!CV$29="",0,Programacion!CV$29/SUM(Programacion!CV$28:CV$34)*'1 Eval'!$F7)+IF(Programacion!CV$30="",0,Programacion!CV$30/SUM(Programacion!CV$28:CV$34)*'1 Eval'!$G7)+IF(Programacion!CV$31="",0,Programacion!CV$31/SUM(Programacion!CV$28:CV$34)*'1 Eval'!$H7)+IF(Programacion!CV$32="",0,Programacion!CV$32/SUM(Programacion!CV$28:CV$34)*'1 Eval'!$I7)+IF(Programacion!CV$33="",0,Programacion!CV$33/SUM(Programacion!CV$28:CV$34)*'1 Eval'!$J7)+IF(Programacion!CV$34="",0,Programacion!CV$34/SUM(Programacion!CV$28:CV$34)*'1 Eval'!$K7)))</f>
        <v/>
      </c>
      <c r="CY8" s="151" t="str">
        <f>IF($C8="","",IF(SUM(Programacion!CW$28:CW$34)=0,"",IF(Programacion!CW$28="",0,Programacion!CW$28/SUM(Programacion!CW$28:CW$34)*'1 Eval'!$E7)+IF(Programacion!CW$29="",0,Programacion!CW$29/SUM(Programacion!CW$28:CW$34)*'1 Eval'!$F7)+IF(Programacion!CW$30="",0,Programacion!CW$30/SUM(Programacion!CW$28:CW$34)*'1 Eval'!$G7)+IF(Programacion!CW$31="",0,Programacion!CW$31/SUM(Programacion!CW$28:CW$34)*'1 Eval'!$H7)+IF(Programacion!CW$32="",0,Programacion!CW$32/SUM(Programacion!CW$28:CW$34)*'1 Eval'!$I7)+IF(Programacion!CW$33="",0,Programacion!CW$33/SUM(Programacion!CW$28:CW$34)*'1 Eval'!$J7)+IF(Programacion!CW$34="",0,Programacion!CW$34/SUM(Programacion!CW$28:CW$34)*'1 Eval'!$K7)))</f>
        <v/>
      </c>
      <c r="CZ8" s="151" t="str">
        <f>IF($C8="","",IF(SUM(Programacion!CX$28:CX$34)=0,"",IF(Programacion!CX$28="",0,Programacion!CX$28/SUM(Programacion!CX$28:CX$34)*'1 Eval'!$E7)+IF(Programacion!CX$29="",0,Programacion!CX$29/SUM(Programacion!CX$28:CX$34)*'1 Eval'!$F7)+IF(Programacion!CX$30="",0,Programacion!CX$30/SUM(Programacion!CX$28:CX$34)*'1 Eval'!$G7)+IF(Programacion!CX$31="",0,Programacion!CX$31/SUM(Programacion!CX$28:CX$34)*'1 Eval'!$H7)+IF(Programacion!CX$32="",0,Programacion!CX$32/SUM(Programacion!CX$28:CX$34)*'1 Eval'!$I7)+IF(Programacion!CX$33="",0,Programacion!CX$33/SUM(Programacion!CX$28:CX$34)*'1 Eval'!$J7)+IF(Programacion!CX$34="",0,Programacion!CX$34/SUM(Programacion!CX$28:CX$34)*'1 Eval'!$K7)))</f>
        <v/>
      </c>
      <c r="DA8" s="151" t="str">
        <f>IF($C8="","",IF(SUM(Programacion!CY$28:CY$34)=0,"",IF(Programacion!CY$28="",0,Programacion!CY$28/SUM(Programacion!CY$28:CY$34)*'1 Eval'!$E7)+IF(Programacion!CY$29="",0,Programacion!CY$29/SUM(Programacion!CY$28:CY$34)*'1 Eval'!$F7)+IF(Programacion!CY$30="",0,Programacion!CY$30/SUM(Programacion!CY$28:CY$34)*'1 Eval'!$G7)+IF(Programacion!CY$31="",0,Programacion!CY$31/SUM(Programacion!CY$28:CY$34)*'1 Eval'!$H7)+IF(Programacion!CY$32="",0,Programacion!CY$32/SUM(Programacion!CY$28:CY$34)*'1 Eval'!$I7)+IF(Programacion!CY$33="",0,Programacion!CY$33/SUM(Programacion!CY$28:CY$34)*'1 Eval'!$J7)+IF(Programacion!CY$34="",0,Programacion!CY$34/SUM(Programacion!CY$28:CY$34)*'1 Eval'!$K7)))</f>
        <v/>
      </c>
      <c r="DB8" s="151" t="str">
        <f>IF($C8="","",IF(SUM(Programacion!CZ$28:CZ$34)=0,"",IF(Programacion!CZ$28="",0,Programacion!CZ$28/SUM(Programacion!CZ$28:CZ$34)*'1 Eval'!$E7)+IF(Programacion!CZ$29="",0,Programacion!CZ$29/SUM(Programacion!CZ$28:CZ$34)*'1 Eval'!$F7)+IF(Programacion!CZ$30="",0,Programacion!CZ$30/SUM(Programacion!CZ$28:CZ$34)*'1 Eval'!$G7)+IF(Programacion!CZ$31="",0,Programacion!CZ$31/SUM(Programacion!CZ$28:CZ$34)*'1 Eval'!$H7)+IF(Programacion!CZ$32="",0,Programacion!CZ$32/SUM(Programacion!CZ$28:CZ$34)*'1 Eval'!$I7)+IF(Programacion!CZ$33="",0,Programacion!CZ$33/SUM(Programacion!CZ$28:CZ$34)*'1 Eval'!$J7)+IF(Programacion!CZ$34="",0,Programacion!CZ$34/SUM(Programacion!CZ$28:CZ$34)*'1 Eval'!$K7)))</f>
        <v/>
      </c>
      <c r="DC8" s="151" t="str">
        <f>IF($C8="","",IF(SUM(Programacion!DA$28:DA$34)=0,"",IF(Programacion!DA$28="",0,Programacion!DA$28/SUM(Programacion!DA$28:DA$34)*'1 Eval'!$E7)+IF(Programacion!DA$29="",0,Programacion!DA$29/SUM(Programacion!DA$28:DA$34)*'1 Eval'!$F7)+IF(Programacion!DA$30="",0,Programacion!DA$30/SUM(Programacion!DA$28:DA$34)*'1 Eval'!$G7)+IF(Programacion!DA$31="",0,Programacion!DA$31/SUM(Programacion!DA$28:DA$34)*'1 Eval'!$H7)+IF(Programacion!DA$32="",0,Programacion!DA$32/SUM(Programacion!DA$28:DA$34)*'1 Eval'!$I7)+IF(Programacion!DA$33="",0,Programacion!DA$33/SUM(Programacion!DA$28:DA$34)*'1 Eval'!$J7)+IF(Programacion!DA$34="",0,Programacion!DA$34/SUM(Programacion!DA$28:DA$34)*'1 Eval'!$K7)))</f>
        <v/>
      </c>
      <c r="DD8" s="151" t="str">
        <f>IF($C8="","",IF(SUM(Programacion!DB$28:DB$34)=0,"",IF(Programacion!DB$28="",0,Programacion!DB$28/SUM(Programacion!DB$28:DB$34)*'1 Eval'!$E7)+IF(Programacion!DB$29="",0,Programacion!DB$29/SUM(Programacion!DB$28:DB$34)*'1 Eval'!$F7)+IF(Programacion!DB$30="",0,Programacion!DB$30/SUM(Programacion!DB$28:DB$34)*'1 Eval'!$G7)+IF(Programacion!DB$31="",0,Programacion!DB$31/SUM(Programacion!DB$28:DB$34)*'1 Eval'!$H7)+IF(Programacion!DB$32="",0,Programacion!DB$32/SUM(Programacion!DB$28:DB$34)*'1 Eval'!$I7)+IF(Programacion!DB$33="",0,Programacion!DB$33/SUM(Programacion!DB$28:DB$34)*'1 Eval'!$J7)+IF(Programacion!DB$34="",0,Programacion!DB$34/SUM(Programacion!DB$28:DB$34)*'1 Eval'!$K7)))</f>
        <v/>
      </c>
      <c r="DE8" s="151" t="str">
        <f>IF($C8="","",IF(SUM(Programacion!DC$28:DC$34)=0,"",IF(Programacion!DC$28="",0,Programacion!DC$28/SUM(Programacion!DC$28:DC$34)*'1 Eval'!$E7)+IF(Programacion!DC$29="",0,Programacion!DC$29/SUM(Programacion!DC$28:DC$34)*'1 Eval'!$F7)+IF(Programacion!DC$30="",0,Programacion!DC$30/SUM(Programacion!DC$28:DC$34)*'1 Eval'!$G7)+IF(Programacion!DC$31="",0,Programacion!DC$31/SUM(Programacion!DC$28:DC$34)*'1 Eval'!$H7)+IF(Programacion!DC$32="",0,Programacion!DC$32/SUM(Programacion!DC$28:DC$34)*'1 Eval'!$I7)+IF(Programacion!DC$33="",0,Programacion!DC$33/SUM(Programacion!DC$28:DC$34)*'1 Eval'!$J7)+IF(Programacion!DC$34="",0,Programacion!DC$34/SUM(Programacion!DC$28:DC$34)*'1 Eval'!$K7)))</f>
        <v/>
      </c>
      <c r="DF8" s="151" t="str">
        <f>IF($C8="","",IF(SUM(Programacion!DD$28:DD$34)=0,"",IF(Programacion!DD$28="",0,Programacion!DD$28/SUM(Programacion!DD$28:DD$34)*'1 Eval'!$E7)+IF(Programacion!DD$29="",0,Programacion!DD$29/SUM(Programacion!DD$28:DD$34)*'1 Eval'!$F7)+IF(Programacion!DD$30="",0,Programacion!DD$30/SUM(Programacion!DD$28:DD$34)*'1 Eval'!$G7)+IF(Programacion!DD$31="",0,Programacion!DD$31/SUM(Programacion!DD$28:DD$34)*'1 Eval'!$H7)+IF(Programacion!DD$32="",0,Programacion!DD$32/SUM(Programacion!DD$28:DD$34)*'1 Eval'!$I7)+IF(Programacion!DD$33="",0,Programacion!DD$33/SUM(Programacion!DD$28:DD$34)*'1 Eval'!$J7)+IF(Programacion!DD$34="",0,Programacion!DD$34/SUM(Programacion!DD$28:DD$34)*'1 Eval'!$K7)))</f>
        <v/>
      </c>
      <c r="DG8" s="151" t="str">
        <f>IF($C8="","",IF(SUM(Programacion!DE$28:DE$34)=0,"",IF(Programacion!DE$28="",0,Programacion!DE$28/SUM(Programacion!DE$28:DE$34)*'1 Eval'!$E7)+IF(Programacion!DE$29="",0,Programacion!DE$29/SUM(Programacion!DE$28:DE$34)*'1 Eval'!$F7)+IF(Programacion!DE$30="",0,Programacion!DE$30/SUM(Programacion!DE$28:DE$34)*'1 Eval'!$G7)+IF(Programacion!DE$31="",0,Programacion!DE$31/SUM(Programacion!DE$28:DE$34)*'1 Eval'!$H7)+IF(Programacion!DE$32="",0,Programacion!DE$32/SUM(Programacion!DE$28:DE$34)*'1 Eval'!$I7)+IF(Programacion!DE$33="",0,Programacion!DE$33/SUM(Programacion!DE$28:DE$34)*'1 Eval'!$J7)+IF(Programacion!DE$34="",0,Programacion!DE$34/SUM(Programacion!DE$28:DE$34)*'1 Eval'!$K7)))</f>
        <v/>
      </c>
      <c r="DH8" s="151" t="str">
        <f>IF($C8="","",IF(SUM(Programacion!DF$28:DF$34)=0,"",IF(Programacion!DF$28="",0,Programacion!DF$28/SUM(Programacion!DF$28:DF$34)*'1 Eval'!$E7)+IF(Programacion!DF$29="",0,Programacion!DF$29/SUM(Programacion!DF$28:DF$34)*'1 Eval'!$F7)+IF(Programacion!DF$30="",0,Programacion!DF$30/SUM(Programacion!DF$28:DF$34)*'1 Eval'!$G7)+IF(Programacion!DF$31="",0,Programacion!DF$31/SUM(Programacion!DF$28:DF$34)*'1 Eval'!$H7)+IF(Programacion!DF$32="",0,Programacion!DF$32/SUM(Programacion!DF$28:DF$34)*'1 Eval'!$I7)+IF(Programacion!DF$33="",0,Programacion!DF$33/SUM(Programacion!DF$28:DF$34)*'1 Eval'!$J7)+IF(Programacion!DF$34="",0,Programacion!DF$34/SUM(Programacion!DF$28:DF$34)*'1 Eval'!$K7)))</f>
        <v/>
      </c>
      <c r="DI8" s="151" t="str">
        <f>IF($C8="","",IF(SUM(Programacion!DG$28:DG$34)=0,"",IF(Programacion!DG$28="",0,Programacion!DG$28/SUM(Programacion!DG$28:DG$34)*'1 Eval'!$E7)+IF(Programacion!DG$29="",0,Programacion!DG$29/SUM(Programacion!DG$28:DG$34)*'1 Eval'!$F7)+IF(Programacion!DG$30="",0,Programacion!DG$30/SUM(Programacion!DG$28:DG$34)*'1 Eval'!$G7)+IF(Programacion!DG$31="",0,Programacion!DG$31/SUM(Programacion!DG$28:DG$34)*'1 Eval'!$H7)+IF(Programacion!DG$32="",0,Programacion!DG$32/SUM(Programacion!DG$28:DG$34)*'1 Eval'!$I7)+IF(Programacion!DG$33="",0,Programacion!DG$33/SUM(Programacion!DG$28:DG$34)*'1 Eval'!$J7)+IF(Programacion!DG$34="",0,Programacion!DG$34/SUM(Programacion!DG$28:DG$34)*'1 Eval'!$K7)))</f>
        <v/>
      </c>
      <c r="DJ8" s="151" t="str">
        <f>IF($C8="","",IF(SUM(Programacion!DH$28:DH$34)=0,"",IF(Programacion!DH$28="",0,Programacion!DH$28/SUM(Programacion!DH$28:DH$34)*'1 Eval'!$E7)+IF(Programacion!DH$29="",0,Programacion!DH$29/SUM(Programacion!DH$28:DH$34)*'1 Eval'!$F7)+IF(Programacion!DH$30="",0,Programacion!DH$30/SUM(Programacion!DH$28:DH$34)*'1 Eval'!$G7)+IF(Programacion!DH$31="",0,Programacion!DH$31/SUM(Programacion!DH$28:DH$34)*'1 Eval'!$H7)+IF(Programacion!DH$32="",0,Programacion!DH$32/SUM(Programacion!DH$28:DH$34)*'1 Eval'!$I7)+IF(Programacion!DH$33="",0,Programacion!DH$33/SUM(Programacion!DH$28:DH$34)*'1 Eval'!$J7)+IF(Programacion!DH$34="",0,Programacion!DH$34/SUM(Programacion!DH$28:DH$34)*'1 Eval'!$K7)))</f>
        <v/>
      </c>
      <c r="DK8" s="151" t="str">
        <f>IF($C8="","",IF(SUM(Programacion!DI$28:DI$34)=0,"",IF(Programacion!DI$28="",0,Programacion!DI$28/SUM(Programacion!DI$28:DI$34)*'1 Eval'!$E7)+IF(Programacion!DI$29="",0,Programacion!DI$29/SUM(Programacion!DI$28:DI$34)*'1 Eval'!$F7)+IF(Programacion!DI$30="",0,Programacion!DI$30/SUM(Programacion!DI$28:DI$34)*'1 Eval'!$G7)+IF(Programacion!DI$31="",0,Programacion!DI$31/SUM(Programacion!DI$28:DI$34)*'1 Eval'!$H7)+IF(Programacion!DI$32="",0,Programacion!DI$32/SUM(Programacion!DI$28:DI$34)*'1 Eval'!$I7)+IF(Programacion!DI$33="",0,Programacion!DI$33/SUM(Programacion!DI$28:DI$34)*'1 Eval'!$J7)+IF(Programacion!DI$34="",0,Programacion!DI$34/SUM(Programacion!DI$28:DI$34)*'1 Eval'!$K7)))</f>
        <v/>
      </c>
      <c r="DL8" s="151" t="str">
        <f>IF($C8="","",IF(SUM(Programacion!DJ$28:DJ$34)=0,"",IF(Programacion!DJ$28="",0,Programacion!DJ$28/SUM(Programacion!DJ$28:DJ$34)*'1 Eval'!$E7)+IF(Programacion!DJ$29="",0,Programacion!DJ$29/SUM(Programacion!DJ$28:DJ$34)*'1 Eval'!$F7)+IF(Programacion!DJ$30="",0,Programacion!DJ$30/SUM(Programacion!DJ$28:DJ$34)*'1 Eval'!$G7)+IF(Programacion!DJ$31="",0,Programacion!DJ$31/SUM(Programacion!DJ$28:DJ$34)*'1 Eval'!$H7)+IF(Programacion!DJ$32="",0,Programacion!DJ$32/SUM(Programacion!DJ$28:DJ$34)*'1 Eval'!$I7)+IF(Programacion!DJ$33="",0,Programacion!DJ$33/SUM(Programacion!DJ$28:DJ$34)*'1 Eval'!$J7)+IF(Programacion!DJ$34="",0,Programacion!DJ$34/SUM(Programacion!DJ$28:DJ$34)*'1 Eval'!$K7)))</f>
        <v/>
      </c>
      <c r="DM8" s="151" t="str">
        <f>IF($C8="","",IF(SUM(Programacion!DK$28:DK$34)=0,"",IF(Programacion!DK$28="",0,Programacion!DK$28/SUM(Programacion!DK$28:DK$34)*'1 Eval'!$E7)+IF(Programacion!DK$29="",0,Programacion!DK$29/SUM(Programacion!DK$28:DK$34)*'1 Eval'!$F7)+IF(Programacion!DK$30="",0,Programacion!DK$30/SUM(Programacion!DK$28:DK$34)*'1 Eval'!$G7)+IF(Programacion!DK$31="",0,Programacion!DK$31/SUM(Programacion!DK$28:DK$34)*'1 Eval'!$H7)+IF(Programacion!DK$32="",0,Programacion!DK$32/SUM(Programacion!DK$28:DK$34)*'1 Eval'!$I7)+IF(Programacion!DK$33="",0,Programacion!DK$33/SUM(Programacion!DK$28:DK$34)*'1 Eval'!$J7)+IF(Programacion!DK$34="",0,Programacion!DK$34/SUM(Programacion!DK$28:DK$34)*'1 Eval'!$K7)))</f>
        <v/>
      </c>
      <c r="DN8" s="151" t="str">
        <f>IF($C8="","",IF(SUM(Programacion!DL$28:DL$34)=0,"",IF(Programacion!DL$28="",0,Programacion!DL$28/SUM(Programacion!DL$28:DL$34)*'1 Eval'!$E7)+IF(Programacion!DL$29="",0,Programacion!DL$29/SUM(Programacion!DL$28:DL$34)*'1 Eval'!$F7)+IF(Programacion!DL$30="",0,Programacion!DL$30/SUM(Programacion!DL$28:DL$34)*'1 Eval'!$G7)+IF(Programacion!DL$31="",0,Programacion!DL$31/SUM(Programacion!DL$28:DL$34)*'1 Eval'!$H7)+IF(Programacion!DL$32="",0,Programacion!DL$32/SUM(Programacion!DL$28:DL$34)*'1 Eval'!$I7)+IF(Programacion!DL$33="",0,Programacion!DL$33/SUM(Programacion!DL$28:DL$34)*'1 Eval'!$J7)+IF(Programacion!DL$34="",0,Programacion!DL$34/SUM(Programacion!DL$28:DL$34)*'1 Eval'!$K7)))</f>
        <v/>
      </c>
      <c r="DO8" s="151" t="str">
        <f>IF($C8="","",IF(SUM(Programacion!DM$28:DM$34)=0,"",IF(Programacion!DM$28="",0,Programacion!DM$28/SUM(Programacion!DM$28:DM$34)*'1 Eval'!$E7)+IF(Programacion!DM$29="",0,Programacion!DM$29/SUM(Programacion!DM$28:DM$34)*'1 Eval'!$F7)+IF(Programacion!DM$30="",0,Programacion!DM$30/SUM(Programacion!DM$28:DM$34)*'1 Eval'!$G7)+IF(Programacion!DM$31="",0,Programacion!DM$31/SUM(Programacion!DM$28:DM$34)*'1 Eval'!$H7)+IF(Programacion!DM$32="",0,Programacion!DM$32/SUM(Programacion!DM$28:DM$34)*'1 Eval'!$I7)+IF(Programacion!DM$33="",0,Programacion!DM$33/SUM(Programacion!DM$28:DM$34)*'1 Eval'!$J7)+IF(Programacion!DM$34="",0,Programacion!DM$34/SUM(Programacion!DM$28:DM$34)*'1 Eval'!$K7)))</f>
        <v/>
      </c>
      <c r="DP8" s="151" t="str">
        <f>IF($C8="","",IF(SUM(Programacion!DN$28:DN$34)=0,"",IF(Programacion!DN$28="",0,Programacion!DN$28/SUM(Programacion!DN$28:DN$34)*'1 Eval'!$E7)+IF(Programacion!DN$29="",0,Programacion!DN$29/SUM(Programacion!DN$28:DN$34)*'1 Eval'!$F7)+IF(Programacion!DN$30="",0,Programacion!DN$30/SUM(Programacion!DN$28:DN$34)*'1 Eval'!$G7)+IF(Programacion!DN$31="",0,Programacion!DN$31/SUM(Programacion!DN$28:DN$34)*'1 Eval'!$H7)+IF(Programacion!DN$32="",0,Programacion!DN$32/SUM(Programacion!DN$28:DN$34)*'1 Eval'!$I7)+IF(Programacion!DN$33="",0,Programacion!DN$33/SUM(Programacion!DN$28:DN$34)*'1 Eval'!$J7)+IF(Programacion!DN$34="",0,Programacion!DN$34/SUM(Programacion!DN$28:DN$34)*'1 Eval'!$K7)))</f>
        <v/>
      </c>
      <c r="DQ8" s="151" t="str">
        <f>IF($C8="","",IF(SUM(Programacion!DO$28:DO$34)=0,"",IF(Programacion!DO$28="",0,Programacion!DO$28/SUM(Programacion!DO$28:DO$34)*'1 Eval'!$E7)+IF(Programacion!DO$29="",0,Programacion!DO$29/SUM(Programacion!DO$28:DO$34)*'1 Eval'!$F7)+IF(Programacion!DO$30="",0,Programacion!DO$30/SUM(Programacion!DO$28:DO$34)*'1 Eval'!$G7)+IF(Programacion!DO$31="",0,Programacion!DO$31/SUM(Programacion!DO$28:DO$34)*'1 Eval'!$H7)+IF(Programacion!DO$32="",0,Programacion!DO$32/SUM(Programacion!DO$28:DO$34)*'1 Eval'!$I7)+IF(Programacion!DO$33="",0,Programacion!DO$33/SUM(Programacion!DO$28:DO$34)*'1 Eval'!$J7)+IF(Programacion!DO$34="",0,Programacion!DO$34/SUM(Programacion!DO$28:DO$34)*'1 Eval'!$K7)))</f>
        <v/>
      </c>
      <c r="DR8" s="151" t="str">
        <f>IF($C8="","",IF(SUM(Programacion!DP$28:DP$34)=0,"",IF(Programacion!DP$28="",0,Programacion!DP$28/SUM(Programacion!DP$28:DP$34)*'1 Eval'!$E7)+IF(Programacion!DP$29="",0,Programacion!DP$29/SUM(Programacion!DP$28:DP$34)*'1 Eval'!$F7)+IF(Programacion!DP$30="",0,Programacion!DP$30/SUM(Programacion!DP$28:DP$34)*'1 Eval'!$G7)+IF(Programacion!DP$31="",0,Programacion!DP$31/SUM(Programacion!DP$28:DP$34)*'1 Eval'!$H7)+IF(Programacion!DP$32="",0,Programacion!DP$32/SUM(Programacion!DP$28:DP$34)*'1 Eval'!$I7)+IF(Programacion!DP$33="",0,Programacion!DP$33/SUM(Programacion!DP$28:DP$34)*'1 Eval'!$J7)+IF(Programacion!DP$34="",0,Programacion!DP$34/SUM(Programacion!DP$28:DP$34)*'1 Eval'!$K7)))</f>
        <v/>
      </c>
      <c r="DS8" s="151" t="str">
        <f>IF($C8="","",IF(SUM(Programacion!DQ$28:DQ$34)=0,"",IF(Programacion!DQ$28="",0,Programacion!DQ$28/SUM(Programacion!DQ$28:DQ$34)*'1 Eval'!$E7)+IF(Programacion!DQ$29="",0,Programacion!DQ$29/SUM(Programacion!DQ$28:DQ$34)*'1 Eval'!$F7)+IF(Programacion!DQ$30="",0,Programacion!DQ$30/SUM(Programacion!DQ$28:DQ$34)*'1 Eval'!$G7)+IF(Programacion!DQ$31="",0,Programacion!DQ$31/SUM(Programacion!DQ$28:DQ$34)*'1 Eval'!$H7)+IF(Programacion!DQ$32="",0,Programacion!DQ$32/SUM(Programacion!DQ$28:DQ$34)*'1 Eval'!$I7)+IF(Programacion!DQ$33="",0,Programacion!DQ$33/SUM(Programacion!DQ$28:DQ$34)*'1 Eval'!$J7)+IF(Programacion!DQ$34="",0,Programacion!DQ$34/SUM(Programacion!DQ$28:DQ$34)*'1 Eval'!$K7)))</f>
        <v/>
      </c>
      <c r="DT8" s="151" t="str">
        <f>IF($C8="","",IF(SUM(Programacion!DR$28:DR$34)=0,"",IF(Programacion!DR$28="",0,Programacion!DR$28/SUM(Programacion!DR$28:DR$34)*'1 Eval'!$E7)+IF(Programacion!DR$29="",0,Programacion!DR$29/SUM(Programacion!DR$28:DR$34)*'1 Eval'!$F7)+IF(Programacion!DR$30="",0,Programacion!DR$30/SUM(Programacion!DR$28:DR$34)*'1 Eval'!$G7)+IF(Programacion!DR$31="",0,Programacion!DR$31/SUM(Programacion!DR$28:DR$34)*'1 Eval'!$H7)+IF(Programacion!DR$32="",0,Programacion!DR$32/SUM(Programacion!DR$28:DR$34)*'1 Eval'!$I7)+IF(Programacion!DR$33="",0,Programacion!DR$33/SUM(Programacion!DR$28:DR$34)*'1 Eval'!$J7)+IF(Programacion!DR$34="",0,Programacion!DR$34/SUM(Programacion!DR$28:DR$34)*'1 Eval'!$K7)))</f>
        <v/>
      </c>
      <c r="DU8" s="151" t="str">
        <f>IF($C8="","",IF(SUM(Programacion!DS$28:DS$34)=0,"",IF(Programacion!DS$28="",0,Programacion!DS$28/SUM(Programacion!DS$28:DS$34)*'1 Eval'!$E7)+IF(Programacion!DS$29="",0,Programacion!DS$29/SUM(Programacion!DS$28:DS$34)*'1 Eval'!$F7)+IF(Programacion!DS$30="",0,Programacion!DS$30/SUM(Programacion!DS$28:DS$34)*'1 Eval'!$G7)+IF(Programacion!DS$31="",0,Programacion!DS$31/SUM(Programacion!DS$28:DS$34)*'1 Eval'!$H7)+IF(Programacion!DS$32="",0,Programacion!DS$32/SUM(Programacion!DS$28:DS$34)*'1 Eval'!$I7)+IF(Programacion!DS$33="",0,Programacion!DS$33/SUM(Programacion!DS$28:DS$34)*'1 Eval'!$J7)+IF(Programacion!DS$34="",0,Programacion!DS$34/SUM(Programacion!DS$28:DS$34)*'1 Eval'!$K7)))</f>
        <v/>
      </c>
      <c r="DV8" s="151" t="str">
        <f>IF($C8="","",IF(SUM(Programacion!DT$28:DT$34)=0,"",IF(Programacion!DT$28="",0,Programacion!DT$28/SUM(Programacion!DT$28:DT$34)*'1 Eval'!$E7)+IF(Programacion!DT$29="",0,Programacion!DT$29/SUM(Programacion!DT$28:DT$34)*'1 Eval'!$F7)+IF(Programacion!DT$30="",0,Programacion!DT$30/SUM(Programacion!DT$28:DT$34)*'1 Eval'!$G7)+IF(Programacion!DT$31="",0,Programacion!DT$31/SUM(Programacion!DT$28:DT$34)*'1 Eval'!$H7)+IF(Programacion!DT$32="",0,Programacion!DT$32/SUM(Programacion!DT$28:DT$34)*'1 Eval'!$I7)+IF(Programacion!DT$33="",0,Programacion!DT$33/SUM(Programacion!DT$28:DT$34)*'1 Eval'!$J7)+IF(Programacion!DT$34="",0,Programacion!DT$34/SUM(Programacion!DT$28:DT$34)*'1 Eval'!$K7)))</f>
        <v/>
      </c>
      <c r="DW8" s="151" t="str">
        <f>IF($C8="","",IF(SUM(Programacion!DU$28:DU$34)=0,"",IF(Programacion!DU$28="",0,Programacion!DU$28/SUM(Programacion!DU$28:DU$34)*'1 Eval'!$E7)+IF(Programacion!DU$29="",0,Programacion!DU$29/SUM(Programacion!DU$28:DU$34)*'1 Eval'!$F7)+IF(Programacion!DU$30="",0,Programacion!DU$30/SUM(Programacion!DU$28:DU$34)*'1 Eval'!$G7)+IF(Programacion!DU$31="",0,Programacion!DU$31/SUM(Programacion!DU$28:DU$34)*'1 Eval'!$H7)+IF(Programacion!DU$32="",0,Programacion!DU$32/SUM(Programacion!DU$28:DU$34)*'1 Eval'!$I7)+IF(Programacion!DU$33="",0,Programacion!DU$33/SUM(Programacion!DU$28:DU$34)*'1 Eval'!$J7)+IF(Programacion!DU$34="",0,Programacion!DU$34/SUM(Programacion!DU$28:DU$34)*'1 Eval'!$K7)))</f>
        <v/>
      </c>
      <c r="DX8" s="151" t="str">
        <f>IF($C8="","",IF(SUM(Programacion!DV$28:DV$34)=0,"",IF(Programacion!DV$28="",0,Programacion!DV$28/SUM(Programacion!DV$28:DV$34)*'1 Eval'!$E7)+IF(Programacion!DV$29="",0,Programacion!DV$29/SUM(Programacion!DV$28:DV$34)*'1 Eval'!$F7)+IF(Programacion!DV$30="",0,Programacion!DV$30/SUM(Programacion!DV$28:DV$34)*'1 Eval'!$G7)+IF(Programacion!DV$31="",0,Programacion!DV$31/SUM(Programacion!DV$28:DV$34)*'1 Eval'!$H7)+IF(Programacion!DV$32="",0,Programacion!DV$32/SUM(Programacion!DV$28:DV$34)*'1 Eval'!$I7)+IF(Programacion!DV$33="",0,Programacion!DV$33/SUM(Programacion!DV$28:DV$34)*'1 Eval'!$J7)+IF(Programacion!DV$34="",0,Programacion!DV$34/SUM(Programacion!DV$28:DV$34)*'1 Eval'!$K7)))</f>
        <v/>
      </c>
      <c r="DY8" s="151" t="str">
        <f>IF($C8="","",IF(SUM(Programacion!DW$28:DW$34)=0,"",IF(Programacion!DW$28="",0,Programacion!DW$28/SUM(Programacion!DW$28:DW$34)*'1 Eval'!$E7)+IF(Programacion!DW$29="",0,Programacion!DW$29/SUM(Programacion!DW$28:DW$34)*'1 Eval'!$F7)+IF(Programacion!DW$30="",0,Programacion!DW$30/SUM(Programacion!DW$28:DW$34)*'1 Eval'!$G7)+IF(Programacion!DW$31="",0,Programacion!DW$31/SUM(Programacion!DW$28:DW$34)*'1 Eval'!$H7)+IF(Programacion!DW$32="",0,Programacion!DW$32/SUM(Programacion!DW$28:DW$34)*'1 Eval'!$I7)+IF(Programacion!DW$33="",0,Programacion!DW$33/SUM(Programacion!DW$28:DW$34)*'1 Eval'!$J7)+IF(Programacion!DW$34="",0,Programacion!DW$34/SUM(Programacion!DW$28:DW$34)*'1 Eval'!$K7)))</f>
        <v/>
      </c>
      <c r="DZ8" s="151" t="str">
        <f>IF($C8="","",IF(SUM(Programacion!DX$28:DX$34)=0,"",IF(Programacion!DX$28="",0,Programacion!DX$28/SUM(Programacion!DX$28:DX$34)*'1 Eval'!$E7)+IF(Programacion!DX$29="",0,Programacion!DX$29/SUM(Programacion!DX$28:DX$34)*'1 Eval'!$F7)+IF(Programacion!DX$30="",0,Programacion!DX$30/SUM(Programacion!DX$28:DX$34)*'1 Eval'!$G7)+IF(Programacion!DX$31="",0,Programacion!DX$31/SUM(Programacion!DX$28:DX$34)*'1 Eval'!$H7)+IF(Programacion!DX$32="",0,Programacion!DX$32/SUM(Programacion!DX$28:DX$34)*'1 Eval'!$I7)+IF(Programacion!DX$33="",0,Programacion!DX$33/SUM(Programacion!DX$28:DX$34)*'1 Eval'!$J7)+IF(Programacion!DX$34="",0,Programacion!DX$34/SUM(Programacion!DX$28:DX$34)*'1 Eval'!$K7)))</f>
        <v/>
      </c>
      <c r="EA8" s="151" t="str">
        <f>IF($C8="","",IF(SUM(Programacion!DY$28:DY$34)=0,"",IF(Programacion!DY$28="",0,Programacion!DY$28/SUM(Programacion!DY$28:DY$34)*'1 Eval'!$E7)+IF(Programacion!DY$29="",0,Programacion!DY$29/SUM(Programacion!DY$28:DY$34)*'1 Eval'!$F7)+IF(Programacion!DY$30="",0,Programacion!DY$30/SUM(Programacion!DY$28:DY$34)*'1 Eval'!$G7)+IF(Programacion!DY$31="",0,Programacion!DY$31/SUM(Programacion!DY$28:DY$34)*'1 Eval'!$H7)+IF(Programacion!DY$32="",0,Programacion!DY$32/SUM(Programacion!DY$28:DY$34)*'1 Eval'!$I7)+IF(Programacion!DY$33="",0,Programacion!DY$33/SUM(Programacion!DY$28:DY$34)*'1 Eval'!$J7)+IF(Programacion!DY$34="",0,Programacion!DY$34/SUM(Programacion!DY$28:DY$34)*'1 Eval'!$K7)))</f>
        <v/>
      </c>
      <c r="EB8" s="151" t="str">
        <f>IF($C8="","",IF(SUM(Programacion!DZ$28:DZ$34)=0,"",IF(Programacion!DZ$28="",0,Programacion!DZ$28/SUM(Programacion!DZ$28:DZ$34)*'1 Eval'!$E7)+IF(Programacion!DZ$29="",0,Programacion!DZ$29/SUM(Programacion!DZ$28:DZ$34)*'1 Eval'!$F7)+IF(Programacion!DZ$30="",0,Programacion!DZ$30/SUM(Programacion!DZ$28:DZ$34)*'1 Eval'!$G7)+IF(Programacion!DZ$31="",0,Programacion!DZ$31/SUM(Programacion!DZ$28:DZ$34)*'1 Eval'!$H7)+IF(Programacion!DZ$32="",0,Programacion!DZ$32/SUM(Programacion!DZ$28:DZ$34)*'1 Eval'!$I7)+IF(Programacion!DZ$33="",0,Programacion!DZ$33/SUM(Programacion!DZ$28:DZ$34)*'1 Eval'!$J7)+IF(Programacion!DZ$34="",0,Programacion!DZ$34/SUM(Programacion!DZ$28:DZ$34)*'1 Eval'!$K7)))</f>
        <v/>
      </c>
      <c r="EC8" s="151" t="str">
        <f>IF($C8="","",IF(SUM(Programacion!EA$28:EA$34)=0,"",IF(Programacion!EA$28="",0,Programacion!EA$28/SUM(Programacion!EA$28:EA$34)*'1 Eval'!$E7)+IF(Programacion!EA$29="",0,Programacion!EA$29/SUM(Programacion!EA$28:EA$34)*'1 Eval'!$F7)+IF(Programacion!EA$30="",0,Programacion!EA$30/SUM(Programacion!EA$28:EA$34)*'1 Eval'!$G7)+IF(Programacion!EA$31="",0,Programacion!EA$31/SUM(Programacion!EA$28:EA$34)*'1 Eval'!$H7)+IF(Programacion!EA$32="",0,Programacion!EA$32/SUM(Programacion!EA$28:EA$34)*'1 Eval'!$I7)+IF(Programacion!EA$33="",0,Programacion!EA$33/SUM(Programacion!EA$28:EA$34)*'1 Eval'!$J7)+IF(Programacion!EA$34="",0,Programacion!EA$34/SUM(Programacion!EA$28:EA$34)*'1 Eval'!$K7)))</f>
        <v/>
      </c>
      <c r="ED8" s="151" t="str">
        <f>IF($C8="","",IF(SUM(Programacion!EB$28:EB$34)=0,"",IF(Programacion!EB$28="",0,Programacion!EB$28/SUM(Programacion!EB$28:EB$34)*'1 Eval'!$E7)+IF(Programacion!EB$29="",0,Programacion!EB$29/SUM(Programacion!EB$28:EB$34)*'1 Eval'!$F7)+IF(Programacion!EB$30="",0,Programacion!EB$30/SUM(Programacion!EB$28:EB$34)*'1 Eval'!$G7)+IF(Programacion!EB$31="",0,Programacion!EB$31/SUM(Programacion!EB$28:EB$34)*'1 Eval'!$H7)+IF(Programacion!EB$32="",0,Programacion!EB$32/SUM(Programacion!EB$28:EB$34)*'1 Eval'!$I7)+IF(Programacion!EB$33="",0,Programacion!EB$33/SUM(Programacion!EB$28:EB$34)*'1 Eval'!$J7)+IF(Programacion!EB$34="",0,Programacion!EB$34/SUM(Programacion!EB$28:EB$34)*'1 Eval'!$K7)))</f>
        <v/>
      </c>
      <c r="EE8" s="151" t="str">
        <f>IF($C8="","",IF(SUM(Programacion!EC$28:EC$34)=0,"",IF(Programacion!EC$28="",0,Programacion!EC$28/SUM(Programacion!EC$28:EC$34)*'1 Eval'!$E7)+IF(Programacion!EC$29="",0,Programacion!EC$29/SUM(Programacion!EC$28:EC$34)*'1 Eval'!$F7)+IF(Programacion!EC$30="",0,Programacion!EC$30/SUM(Programacion!EC$28:EC$34)*'1 Eval'!$G7)+IF(Programacion!EC$31="",0,Programacion!EC$31/SUM(Programacion!EC$28:EC$34)*'1 Eval'!$H7)+IF(Programacion!EC$32="",0,Programacion!EC$32/SUM(Programacion!EC$28:EC$34)*'1 Eval'!$I7)+IF(Programacion!EC$33="",0,Programacion!EC$33/SUM(Programacion!EC$28:EC$34)*'1 Eval'!$J7)+IF(Programacion!EC$34="",0,Programacion!EC$34/SUM(Programacion!EC$28:EC$34)*'1 Eval'!$K7)))</f>
        <v/>
      </c>
      <c r="EF8" s="151" t="str">
        <f>IF($C8="","",IF(SUM(Programacion!ED$28:ED$34)=0,"",IF(Programacion!ED$28="",0,Programacion!ED$28/SUM(Programacion!ED$28:ED$34)*'1 Eval'!$E7)+IF(Programacion!ED$29="",0,Programacion!ED$29/SUM(Programacion!ED$28:ED$34)*'1 Eval'!$F7)+IF(Programacion!ED$30="",0,Programacion!ED$30/SUM(Programacion!ED$28:ED$34)*'1 Eval'!$G7)+IF(Programacion!ED$31="",0,Programacion!ED$31/SUM(Programacion!ED$28:ED$34)*'1 Eval'!$H7)+IF(Programacion!ED$32="",0,Programacion!ED$32/SUM(Programacion!ED$28:ED$34)*'1 Eval'!$I7)+IF(Programacion!ED$33="",0,Programacion!ED$33/SUM(Programacion!ED$28:ED$34)*'1 Eval'!$J7)+IF(Programacion!ED$34="",0,Programacion!ED$34/SUM(Programacion!ED$28:ED$34)*'1 Eval'!$K7)))</f>
        <v/>
      </c>
      <c r="EG8" s="151" t="str">
        <f>IF($C8="","",IF(SUM(Programacion!EE$28:EE$34)=0,"",IF(Programacion!EE$28="",0,Programacion!EE$28/SUM(Programacion!EE$28:EE$34)*'1 Eval'!$E7)+IF(Programacion!EE$29="",0,Programacion!EE$29/SUM(Programacion!EE$28:EE$34)*'1 Eval'!$F7)+IF(Programacion!EE$30="",0,Programacion!EE$30/SUM(Programacion!EE$28:EE$34)*'1 Eval'!$G7)+IF(Programacion!EE$31="",0,Programacion!EE$31/SUM(Programacion!EE$28:EE$34)*'1 Eval'!$H7)+IF(Programacion!EE$32="",0,Programacion!EE$32/SUM(Programacion!EE$28:EE$34)*'1 Eval'!$I7)+IF(Programacion!EE$33="",0,Programacion!EE$33/SUM(Programacion!EE$28:EE$34)*'1 Eval'!$J7)+IF(Programacion!EE$34="",0,Programacion!EE$34/SUM(Programacion!EE$28:EE$34)*'1 Eval'!$K7)))</f>
        <v/>
      </c>
      <c r="EH8" s="151" t="str">
        <f>IF($C8="","",IF(SUM(Programacion!EF$28:EF$34)=0,"",IF(Programacion!EF$28="",0,Programacion!EF$28/SUM(Programacion!EF$28:EF$34)*'1 Eval'!$E7)+IF(Programacion!EF$29="",0,Programacion!EF$29/SUM(Programacion!EF$28:EF$34)*'1 Eval'!$F7)+IF(Programacion!EF$30="",0,Programacion!EF$30/SUM(Programacion!EF$28:EF$34)*'1 Eval'!$G7)+IF(Programacion!EF$31="",0,Programacion!EF$31/SUM(Programacion!EF$28:EF$34)*'1 Eval'!$H7)+IF(Programacion!EF$32="",0,Programacion!EF$32/SUM(Programacion!EF$28:EF$34)*'1 Eval'!$I7)+IF(Programacion!EF$33="",0,Programacion!EF$33/SUM(Programacion!EF$28:EF$34)*'1 Eval'!$J7)+IF(Programacion!EF$34="",0,Programacion!EF$34/SUM(Programacion!EF$28:EF$34)*'1 Eval'!$K7)))</f>
        <v/>
      </c>
      <c r="EI8" s="151" t="str">
        <f>IF($C8="","",IF(SUM(Programacion!EG$28:EG$34)=0,"",IF(Programacion!EG$28="",0,Programacion!EG$28/SUM(Programacion!EG$28:EG$34)*'1 Eval'!$E7)+IF(Programacion!EG$29="",0,Programacion!EG$29/SUM(Programacion!EG$28:EG$34)*'1 Eval'!$F7)+IF(Programacion!EG$30="",0,Programacion!EG$30/SUM(Programacion!EG$28:EG$34)*'1 Eval'!$G7)+IF(Programacion!EG$31="",0,Programacion!EG$31/SUM(Programacion!EG$28:EG$34)*'1 Eval'!$H7)+IF(Programacion!EG$32="",0,Programacion!EG$32/SUM(Programacion!EG$28:EG$34)*'1 Eval'!$I7)+IF(Programacion!EG$33="",0,Programacion!EG$33/SUM(Programacion!EG$28:EG$34)*'1 Eval'!$J7)+IF(Programacion!EG$34="",0,Programacion!EG$34/SUM(Programacion!EG$28:EG$34)*'1 Eval'!$K7)))</f>
        <v/>
      </c>
      <c r="EJ8" s="151" t="str">
        <f>IF($C8="","",IF(SUM(Programacion!EH$28:EH$34)=0,"",IF(Programacion!EH$28="",0,Programacion!EH$28/SUM(Programacion!EH$28:EH$34)*'1 Eval'!$E7)+IF(Programacion!EH$29="",0,Programacion!EH$29/SUM(Programacion!EH$28:EH$34)*'1 Eval'!$F7)+IF(Programacion!EH$30="",0,Programacion!EH$30/SUM(Programacion!EH$28:EH$34)*'1 Eval'!$G7)+IF(Programacion!EH$31="",0,Programacion!EH$31/SUM(Programacion!EH$28:EH$34)*'1 Eval'!$H7)+IF(Programacion!EH$32="",0,Programacion!EH$32/SUM(Programacion!EH$28:EH$34)*'1 Eval'!$I7)+IF(Programacion!EH$33="",0,Programacion!EH$33/SUM(Programacion!EH$28:EH$34)*'1 Eval'!$J7)+IF(Programacion!EH$34="",0,Programacion!EH$34/SUM(Programacion!EH$28:EH$34)*'1 Eval'!$K7)))</f>
        <v/>
      </c>
      <c r="EK8" s="151" t="str">
        <f>IF($C8="","",IF(SUM(Programacion!EI$28:EI$34)=0,"",IF(Programacion!EI$28="",0,Programacion!EI$28/SUM(Programacion!EI$28:EI$34)*'1 Eval'!$E7)+IF(Programacion!EI$29="",0,Programacion!EI$29/SUM(Programacion!EI$28:EI$34)*'1 Eval'!$F7)+IF(Programacion!EI$30="",0,Programacion!EI$30/SUM(Programacion!EI$28:EI$34)*'1 Eval'!$G7)+IF(Programacion!EI$31="",0,Programacion!EI$31/SUM(Programacion!EI$28:EI$34)*'1 Eval'!$H7)+IF(Programacion!EI$32="",0,Programacion!EI$32/SUM(Programacion!EI$28:EI$34)*'1 Eval'!$I7)+IF(Programacion!EI$33="",0,Programacion!EI$33/SUM(Programacion!EI$28:EI$34)*'1 Eval'!$J7)+IF(Programacion!EI$34="",0,Programacion!EI$34/SUM(Programacion!EI$28:EI$34)*'1 Eval'!$K7)))</f>
        <v/>
      </c>
    </row>
    <row r="9" spans="1:141">
      <c r="B9" s="133" t="str">
        <f>IF('1 Eval'!A8="","",'1 Eval'!A8)</f>
        <v/>
      </c>
      <c r="C9" s="134" t="str">
        <f>IF('1 Eval'!B8="","",'1 Eval'!B8)</f>
        <v/>
      </c>
      <c r="D9" s="149" t="str">
        <f>IF('1 Eval'!D8="","",'1 Eval'!D8)</f>
        <v/>
      </c>
      <c r="E9" s="150" t="str">
        <f t="shared" si="7"/>
        <v/>
      </c>
      <c r="F9" s="150" t="str">
        <f t="shared" si="8"/>
        <v/>
      </c>
      <c r="G9" s="221" t="str">
        <f t="shared" si="6"/>
        <v/>
      </c>
      <c r="H9" s="275" t="str">
        <f>IF($C9="","",IF(SUM(Programacion!F$28:F$34)=0,"",IF(Programacion!F$28="",0,Programacion!F$28/SUM(Programacion!F$28:F$34)*'1 Eval'!$E8)+IF(Programacion!F$29="",0,Programacion!F$29/SUM(Programacion!F$28:F$34)*'1 Eval'!$F8)+IF(Programacion!F$30="",0,Programacion!F$30/SUM(Programacion!F$28:F$34)*'1 Eval'!$G8)+IF(Programacion!F$31="",0,Programacion!F$31/SUM(Programacion!F$28:F$34)*'1 Eval'!$H8)+IF(Programacion!F$32="",0,Programacion!F$32/SUM(Programacion!F$28:F$34)*'1 Eval'!$I8)+IF(Programacion!F$33="",0,Programacion!F$33/SUM(Programacion!F$28:F$34)*'1 Eval'!$J8)+IF(Programacion!F$34="",0,Programacion!F$34/SUM(Programacion!F$28:F$34)*'1 Eval'!$K8)))</f>
        <v/>
      </c>
      <c r="I9" s="270" t="str">
        <f>IF($C9="","",IF(SUM(Programacion!G$28:G$34)=0,"",IF(Programacion!G$28="",0,Programacion!G$28/SUM(Programacion!G$28:G$34)*'1 Eval'!$E8)+IF(Programacion!G$29="",0,Programacion!G$29/SUM(Programacion!G$28:G$34)*'1 Eval'!$F8)+IF(Programacion!G$30="",0,Programacion!G$30/SUM(Programacion!G$28:G$34)*'1 Eval'!$G8)+IF(Programacion!G$31="",0,Programacion!G$31/SUM(Programacion!G$28:G$34)*'1 Eval'!$H8)+IF(Programacion!G$32="",0,Programacion!G$32/SUM(Programacion!G$28:G$34)*'1 Eval'!$I8)+IF(Programacion!G$33="",0,Programacion!G$33/SUM(Programacion!G$28:G$34)*'1 Eval'!$J8)+IF(Programacion!G$34="",0,Programacion!G$34/SUM(Programacion!G$28:G$34)*'1 Eval'!$K8)))</f>
        <v/>
      </c>
      <c r="J9" s="270" t="str">
        <f>IF($C9="","",IF(SUM(Programacion!H$28:H$34)=0,"",IF(Programacion!H$28="",0,Programacion!H$28/SUM(Programacion!H$28:H$34)*'1 Eval'!$E8)+IF(Programacion!H$29="",0,Programacion!H$29/SUM(Programacion!H$28:H$34)*'1 Eval'!$F8)+IF(Programacion!H$30="",0,Programacion!H$30/SUM(Programacion!H$28:H$34)*'1 Eval'!$G8)+IF(Programacion!H$31="",0,Programacion!H$31/SUM(Programacion!H$28:H$34)*'1 Eval'!$H8)+IF(Programacion!H$32="",0,Programacion!H$32/SUM(Programacion!H$28:H$34)*'1 Eval'!$I8)+IF(Programacion!H$33="",0,Programacion!H$33/SUM(Programacion!H$28:H$34)*'1 Eval'!$J8)+IF(Programacion!H$34="",0,Programacion!H$34/SUM(Programacion!H$28:H$34)*'1 Eval'!$K8)))</f>
        <v/>
      </c>
      <c r="K9" s="270" t="str">
        <f>IF($C9="","",IF(SUM(Programacion!I$28:I$34)=0,"",IF(Programacion!I$28="",0,Programacion!I$28/SUM(Programacion!I$28:I$34)*'1 Eval'!$E8)+IF(Programacion!I$29="",0,Programacion!I$29/SUM(Programacion!I$28:I$34)*'1 Eval'!$F8)+IF(Programacion!I$30="",0,Programacion!I$30/SUM(Programacion!I$28:I$34)*'1 Eval'!$G8)+IF(Programacion!I$31="",0,Programacion!I$31/SUM(Programacion!I$28:I$34)*'1 Eval'!$H8)+IF(Programacion!I$32="",0,Programacion!I$32/SUM(Programacion!I$28:I$34)*'1 Eval'!$I8)+IF(Programacion!I$33="",0,Programacion!I$33/SUM(Programacion!I$28:I$34)*'1 Eval'!$J8)+IF(Programacion!I$34="",0,Programacion!I$34/SUM(Programacion!I$28:I$34)*'1 Eval'!$K8)))</f>
        <v/>
      </c>
      <c r="L9" s="270" t="str">
        <f>IF($C9="","",IF(SUM(Programacion!J$28:J$34)=0,"",IF(Programacion!J$28="",0,Programacion!J$28/SUM(Programacion!J$28:J$34)*'1 Eval'!$E8)+IF(Programacion!J$29="",0,Programacion!J$29/SUM(Programacion!J$28:J$34)*'1 Eval'!$F8)+IF(Programacion!J$30="",0,Programacion!J$30/SUM(Programacion!J$28:J$34)*'1 Eval'!$G8)+IF(Programacion!J$31="",0,Programacion!J$31/SUM(Programacion!J$28:J$34)*'1 Eval'!$H8)+IF(Programacion!J$32="",0,Programacion!J$32/SUM(Programacion!J$28:J$34)*'1 Eval'!$I8)+IF(Programacion!J$33="",0,Programacion!J$33/SUM(Programacion!J$28:J$34)*'1 Eval'!$J8)+IF(Programacion!J$34="",0,Programacion!J$34/SUM(Programacion!J$28:J$34)*'1 Eval'!$K8)))</f>
        <v/>
      </c>
      <c r="M9" s="270" t="str">
        <f>IF($C9="","",IF(SUM(Programacion!K$28:K$34)=0,"",IF(Programacion!K$28="",0,Programacion!K$28/SUM(Programacion!K$28:K$34)*'1 Eval'!$E8)+IF(Programacion!K$29="",0,Programacion!K$29/SUM(Programacion!K$28:K$34)*'1 Eval'!$F8)+IF(Programacion!K$30="",0,Programacion!K$30/SUM(Programacion!K$28:K$34)*'1 Eval'!$G8)+IF(Programacion!K$31="",0,Programacion!K$31/SUM(Programacion!K$28:K$34)*'1 Eval'!$H8)+IF(Programacion!K$32="",0,Programacion!K$32/SUM(Programacion!K$28:K$34)*'1 Eval'!$I8)+IF(Programacion!K$33="",0,Programacion!K$33/SUM(Programacion!K$28:K$34)*'1 Eval'!$J8)+IF(Programacion!K$34="",0,Programacion!K$34/SUM(Programacion!K$28:K$34)*'1 Eval'!$K8)))</f>
        <v/>
      </c>
      <c r="N9" s="270" t="str">
        <f>IF($C9="","",IF(SUM(Programacion!L$28:L$34)=0,"",IF(Programacion!L$28="",0,Programacion!L$28/SUM(Programacion!L$28:L$34)*'1 Eval'!$E8)+IF(Programacion!L$29="",0,Programacion!L$29/SUM(Programacion!L$28:L$34)*'1 Eval'!$F8)+IF(Programacion!L$30="",0,Programacion!L$30/SUM(Programacion!L$28:L$34)*'1 Eval'!$G8)+IF(Programacion!L$31="",0,Programacion!L$31/SUM(Programacion!L$28:L$34)*'1 Eval'!$H8)+IF(Programacion!L$32="",0,Programacion!L$32/SUM(Programacion!L$28:L$34)*'1 Eval'!$I8)+IF(Programacion!L$33="",0,Programacion!L$33/SUM(Programacion!L$28:L$34)*'1 Eval'!$J8)+IF(Programacion!L$34="",0,Programacion!L$34/SUM(Programacion!L$28:L$34)*'1 Eval'!$K8)))</f>
        <v/>
      </c>
      <c r="O9" s="276" t="str">
        <f>IF($C9="","",IF(SUM(Programacion!M$28:M$34)=0,"",IF(Programacion!M$28="",0,Programacion!M$28/SUM(Programacion!M$28:M$34)*'1 Eval'!$E8)+IF(Programacion!M$29="",0,Programacion!M$29/SUM(Programacion!M$28:M$34)*'1 Eval'!$F8)+IF(Programacion!M$30="",0,Programacion!M$30/SUM(Programacion!M$28:M$34)*'1 Eval'!$G8)+IF(Programacion!M$31="",0,Programacion!M$31/SUM(Programacion!M$28:M$34)*'1 Eval'!$H8)+IF(Programacion!M$32="",0,Programacion!M$32/SUM(Programacion!M$28:M$34)*'1 Eval'!$I8)+IF(Programacion!M$33="",0,Programacion!M$33/SUM(Programacion!M$28:M$34)*'1 Eval'!$J8)+IF(Programacion!M$34="",0,Programacion!M$34/SUM(Programacion!M$28:M$34)*'1 Eval'!$K8)))</f>
        <v/>
      </c>
      <c r="P9" s="228">
        <v>9</v>
      </c>
      <c r="Q9" s="151" t="str">
        <f>IF($C9="","",IF(SUM(Programacion!O$28:O$34)=0,"",IF(Programacion!O$28="",0,Programacion!O$28/SUM(Programacion!O$28:O$34)*'1 Eval'!$E8)+IF(Programacion!O$29="",0,Programacion!O$29/SUM(Programacion!O$28:O$34)*'1 Eval'!$F8)+IF(Programacion!O$30="",0,Programacion!O$30/SUM(Programacion!O$28:O$34)*'1 Eval'!$G8)+IF(Programacion!O$31="",0,Programacion!O$31/SUM(Programacion!O$28:O$34)*'1 Eval'!$H8)+IF(Programacion!O$32="",0,Programacion!O$32/SUM(Programacion!O$28:O$34)*'1 Eval'!$I8)+IF(Programacion!O$33="",0,Programacion!O$33/SUM(Programacion!O$28:O$34)*'1 Eval'!$J8)+IF(Programacion!O$34="",0,Programacion!O$34/SUM(Programacion!O$28:O$34)*'1 Eval'!$K8)))</f>
        <v/>
      </c>
      <c r="R9" s="151" t="str">
        <f>IF($C9="","",IF(SUM(Programacion!P$28:P$34)=0,"",IF(Programacion!P$28="",0,Programacion!P$28/SUM(Programacion!P$28:P$34)*'1 Eval'!$E8)+IF(Programacion!P$29="",0,Programacion!P$29/SUM(Programacion!P$28:P$34)*'1 Eval'!$F8)+IF(Programacion!P$30="",0,Programacion!P$30/SUM(Programacion!P$28:P$34)*'1 Eval'!$G8)+IF(Programacion!P$31="",0,Programacion!P$31/SUM(Programacion!P$28:P$34)*'1 Eval'!$H8)+IF(Programacion!P$32="",0,Programacion!P$32/SUM(Programacion!P$28:P$34)*'1 Eval'!$I8)+IF(Programacion!P$33="",0,Programacion!P$33/SUM(Programacion!P$28:P$34)*'1 Eval'!$J8)+IF(Programacion!P$34="",0,Programacion!P$34/SUM(Programacion!P$28:P$34)*'1 Eval'!$K8)))</f>
        <v/>
      </c>
      <c r="S9" s="151" t="str">
        <f>IF($C9="","",IF(SUM(Programacion!Q$28:Q$34)=0,"",IF(Programacion!Q$28="",0,Programacion!Q$28/SUM(Programacion!Q$28:Q$34)*'1 Eval'!$E8)+IF(Programacion!Q$29="",0,Programacion!Q$29/SUM(Programacion!Q$28:Q$34)*'1 Eval'!$F8)+IF(Programacion!Q$30="",0,Programacion!Q$30/SUM(Programacion!Q$28:Q$34)*'1 Eval'!$G8)+IF(Programacion!Q$31="",0,Programacion!Q$31/SUM(Programacion!Q$28:Q$34)*'1 Eval'!$H8)+IF(Programacion!Q$32="",0,Programacion!Q$32/SUM(Programacion!Q$28:Q$34)*'1 Eval'!$I8)+IF(Programacion!Q$33="",0,Programacion!Q$33/SUM(Programacion!Q$28:Q$34)*'1 Eval'!$J8)+IF(Programacion!Q$34="",0,Programacion!Q$34/SUM(Programacion!Q$28:Q$34)*'1 Eval'!$K8)))</f>
        <v/>
      </c>
      <c r="T9" s="151" t="str">
        <f>IF($C9="","",IF(SUM(Programacion!R$28:R$34)=0,"",IF(Programacion!R$28="",0,Programacion!R$28/SUM(Programacion!R$28:R$34)*'1 Eval'!$E8)+IF(Programacion!R$29="",0,Programacion!R$29/SUM(Programacion!R$28:R$34)*'1 Eval'!$F8)+IF(Programacion!R$30="",0,Programacion!R$30/SUM(Programacion!R$28:R$34)*'1 Eval'!$G8)+IF(Programacion!R$31="",0,Programacion!R$31/SUM(Programacion!R$28:R$34)*'1 Eval'!$H8)+IF(Programacion!R$32="",0,Programacion!R$32/SUM(Programacion!R$28:R$34)*'1 Eval'!$I8)+IF(Programacion!R$33="",0,Programacion!R$33/SUM(Programacion!R$28:R$34)*'1 Eval'!$J8)+IF(Programacion!R$34="",0,Programacion!R$34/SUM(Programacion!R$28:R$34)*'1 Eval'!$K8)))</f>
        <v/>
      </c>
      <c r="U9" s="151" t="str">
        <f>IF($C9="","",IF(SUM(Programacion!S$28:S$34)=0,"",IF(Programacion!S$28="",0,Programacion!S$28/SUM(Programacion!S$28:S$34)*'1 Eval'!$E8)+IF(Programacion!S$29="",0,Programacion!S$29/SUM(Programacion!S$28:S$34)*'1 Eval'!$F8)+IF(Programacion!S$30="",0,Programacion!S$30/SUM(Programacion!S$28:S$34)*'1 Eval'!$G8)+IF(Programacion!S$31="",0,Programacion!S$31/SUM(Programacion!S$28:S$34)*'1 Eval'!$H8)+IF(Programacion!S$32="",0,Programacion!S$32/SUM(Programacion!S$28:S$34)*'1 Eval'!$I8)+IF(Programacion!S$33="",0,Programacion!S$33/SUM(Programacion!S$28:S$34)*'1 Eval'!$J8)+IF(Programacion!S$34="",0,Programacion!S$34/SUM(Programacion!S$28:S$34)*'1 Eval'!$K8)))</f>
        <v/>
      </c>
      <c r="V9" s="151" t="str">
        <f>IF($C9="","",IF(SUM(Programacion!T$28:T$34)=0,"",IF(Programacion!T$28="",0,Programacion!T$28/SUM(Programacion!T$28:T$34)*'1 Eval'!$E8)+IF(Programacion!T$29="",0,Programacion!T$29/SUM(Programacion!T$28:T$34)*'1 Eval'!$F8)+IF(Programacion!T$30="",0,Programacion!T$30/SUM(Programacion!T$28:T$34)*'1 Eval'!$G8)+IF(Programacion!T$31="",0,Programacion!T$31/SUM(Programacion!T$28:T$34)*'1 Eval'!$H8)+IF(Programacion!T$32="",0,Programacion!T$32/SUM(Programacion!T$28:T$34)*'1 Eval'!$I8)+IF(Programacion!T$33="",0,Programacion!T$33/SUM(Programacion!T$28:T$34)*'1 Eval'!$J8)+IF(Programacion!T$34="",0,Programacion!T$34/SUM(Programacion!T$28:T$34)*'1 Eval'!$K8)))</f>
        <v/>
      </c>
      <c r="W9" s="151" t="str">
        <f>IF($C9="","",IF(SUM(Programacion!U$28:U$34)=0,"",IF(Programacion!U$28="",0,Programacion!U$28/SUM(Programacion!U$28:U$34)*'1 Eval'!$E8)+IF(Programacion!U$29="",0,Programacion!U$29/SUM(Programacion!U$28:U$34)*'1 Eval'!$F8)+IF(Programacion!U$30="",0,Programacion!U$30/SUM(Programacion!U$28:U$34)*'1 Eval'!$G8)+IF(Programacion!U$31="",0,Programacion!U$31/SUM(Programacion!U$28:U$34)*'1 Eval'!$H8)+IF(Programacion!U$32="",0,Programacion!U$32/SUM(Programacion!U$28:U$34)*'1 Eval'!$I8)+IF(Programacion!U$33="",0,Programacion!U$33/SUM(Programacion!U$28:U$34)*'1 Eval'!$J8)+IF(Programacion!U$34="",0,Programacion!U$34/SUM(Programacion!U$28:U$34)*'1 Eval'!$K8)))</f>
        <v/>
      </c>
      <c r="X9" s="151" t="str">
        <f>IF($C9="","",IF(SUM(Programacion!V$28:V$34)=0,"",IF(Programacion!V$28="",0,Programacion!V$28/SUM(Programacion!V$28:V$34)*'1 Eval'!$E8)+IF(Programacion!V$29="",0,Programacion!V$29/SUM(Programacion!V$28:V$34)*'1 Eval'!$F8)+IF(Programacion!V$30="",0,Programacion!V$30/SUM(Programacion!V$28:V$34)*'1 Eval'!$G8)+IF(Programacion!V$31="",0,Programacion!V$31/SUM(Programacion!V$28:V$34)*'1 Eval'!$H8)+IF(Programacion!V$32="",0,Programacion!V$32/SUM(Programacion!V$28:V$34)*'1 Eval'!$I8)+IF(Programacion!V$33="",0,Programacion!V$33/SUM(Programacion!V$28:V$34)*'1 Eval'!$J8)+IF(Programacion!V$34="",0,Programacion!V$34/SUM(Programacion!V$28:V$34)*'1 Eval'!$K8)))</f>
        <v/>
      </c>
      <c r="Y9" s="151" t="str">
        <f>IF($C9="","",IF(SUM(Programacion!W$28:W$34)=0,"",IF(Programacion!W$28="",0,Programacion!W$28/SUM(Programacion!W$28:W$34)*'1 Eval'!$E8)+IF(Programacion!W$29="",0,Programacion!W$29/SUM(Programacion!W$28:W$34)*'1 Eval'!$F8)+IF(Programacion!W$30="",0,Programacion!W$30/SUM(Programacion!W$28:W$34)*'1 Eval'!$G8)+IF(Programacion!W$31="",0,Programacion!W$31/SUM(Programacion!W$28:W$34)*'1 Eval'!$H8)+IF(Programacion!W$32="",0,Programacion!W$32/SUM(Programacion!W$28:W$34)*'1 Eval'!$I8)+IF(Programacion!W$33="",0,Programacion!W$33/SUM(Programacion!W$28:W$34)*'1 Eval'!$J8)+IF(Programacion!W$34="",0,Programacion!W$34/SUM(Programacion!W$28:W$34)*'1 Eval'!$K8)))</f>
        <v/>
      </c>
      <c r="Z9" s="151" t="str">
        <f>IF($C9="","",IF(SUM(Programacion!X$28:X$34)=0,"",IF(Programacion!X$28="",0,Programacion!X$28/SUM(Programacion!X$28:X$34)*'1 Eval'!$E8)+IF(Programacion!X$29="",0,Programacion!X$29/SUM(Programacion!X$28:X$34)*'1 Eval'!$F8)+IF(Programacion!X$30="",0,Programacion!X$30/SUM(Programacion!X$28:X$34)*'1 Eval'!$G8)+IF(Programacion!X$31="",0,Programacion!X$31/SUM(Programacion!X$28:X$34)*'1 Eval'!$H8)+IF(Programacion!X$32="",0,Programacion!X$32/SUM(Programacion!X$28:X$34)*'1 Eval'!$I8)+IF(Programacion!X$33="",0,Programacion!X$33/SUM(Programacion!X$28:X$34)*'1 Eval'!$J8)+IF(Programacion!X$34="",0,Programacion!X$34/SUM(Programacion!X$28:X$34)*'1 Eval'!$K8)))</f>
        <v/>
      </c>
      <c r="AA9" s="151" t="str">
        <f>IF($C9="","",IF(SUM(Programacion!Y$28:Y$34)=0,"",IF(Programacion!Y$28="",0,Programacion!Y$28/SUM(Programacion!Y$28:Y$34)*'1 Eval'!$E8)+IF(Programacion!Y$29="",0,Programacion!Y$29/SUM(Programacion!Y$28:Y$34)*'1 Eval'!$F8)+IF(Programacion!Y$30="",0,Programacion!Y$30/SUM(Programacion!Y$28:Y$34)*'1 Eval'!$G8)+IF(Programacion!Y$31="",0,Programacion!Y$31/SUM(Programacion!Y$28:Y$34)*'1 Eval'!$H8)+IF(Programacion!Y$32="",0,Programacion!Y$32/SUM(Programacion!Y$28:Y$34)*'1 Eval'!$I8)+IF(Programacion!Y$33="",0,Programacion!Y$33/SUM(Programacion!Y$28:Y$34)*'1 Eval'!$J8)+IF(Programacion!Y$34="",0,Programacion!Y$34/SUM(Programacion!Y$28:Y$34)*'1 Eval'!$K8)))</f>
        <v/>
      </c>
      <c r="AB9" s="151" t="str">
        <f>IF($C9="","",IF(SUM(Programacion!Z$28:Z$34)=0,"",IF(Programacion!Z$28="",0,Programacion!Z$28/SUM(Programacion!Z$28:Z$34)*'1 Eval'!$E8)+IF(Programacion!Z$29="",0,Programacion!Z$29/SUM(Programacion!Z$28:Z$34)*'1 Eval'!$F8)+IF(Programacion!Z$30="",0,Programacion!Z$30/SUM(Programacion!Z$28:Z$34)*'1 Eval'!$G8)+IF(Programacion!Z$31="",0,Programacion!Z$31/SUM(Programacion!Z$28:Z$34)*'1 Eval'!$H8)+IF(Programacion!Z$32="",0,Programacion!Z$32/SUM(Programacion!Z$28:Z$34)*'1 Eval'!$I8)+IF(Programacion!Z$33="",0,Programacion!Z$33/SUM(Programacion!Z$28:Z$34)*'1 Eval'!$J8)+IF(Programacion!Z$34="",0,Programacion!Z$34/SUM(Programacion!Z$28:Z$34)*'1 Eval'!$K8)))</f>
        <v/>
      </c>
      <c r="AC9" s="151" t="str">
        <f>IF($C9="","",IF(SUM(Programacion!AA$28:AA$34)=0,"",IF(Programacion!AA$28="",0,Programacion!AA$28/SUM(Programacion!AA$28:AA$34)*'1 Eval'!$E8)+IF(Programacion!AA$29="",0,Programacion!AA$29/SUM(Programacion!AA$28:AA$34)*'1 Eval'!$F8)+IF(Programacion!AA$30="",0,Programacion!AA$30/SUM(Programacion!AA$28:AA$34)*'1 Eval'!$G8)+IF(Programacion!AA$31="",0,Programacion!AA$31/SUM(Programacion!AA$28:AA$34)*'1 Eval'!$H8)+IF(Programacion!AA$32="",0,Programacion!AA$32/SUM(Programacion!AA$28:AA$34)*'1 Eval'!$I8)+IF(Programacion!AA$33="",0,Programacion!AA$33/SUM(Programacion!AA$28:AA$34)*'1 Eval'!$J8)+IF(Programacion!AA$34="",0,Programacion!AA$34/SUM(Programacion!AA$28:AA$34)*'1 Eval'!$K8)))</f>
        <v/>
      </c>
      <c r="AD9" s="151" t="str">
        <f>IF($C9="","",IF(SUM(Programacion!AB$28:AB$34)=0,"",IF(Programacion!AB$28="",0,Programacion!AB$28/SUM(Programacion!AB$28:AB$34)*'1 Eval'!$E8)+IF(Programacion!AB$29="",0,Programacion!AB$29/SUM(Programacion!AB$28:AB$34)*'1 Eval'!$F8)+IF(Programacion!AB$30="",0,Programacion!AB$30/SUM(Programacion!AB$28:AB$34)*'1 Eval'!$G8)+IF(Programacion!AB$31="",0,Programacion!AB$31/SUM(Programacion!AB$28:AB$34)*'1 Eval'!$H8)+IF(Programacion!AB$32="",0,Programacion!AB$32/SUM(Programacion!AB$28:AB$34)*'1 Eval'!$I8)+IF(Programacion!AB$33="",0,Programacion!AB$33/SUM(Programacion!AB$28:AB$34)*'1 Eval'!$J8)+IF(Programacion!AB$34="",0,Programacion!AB$34/SUM(Programacion!AB$28:AB$34)*'1 Eval'!$K8)))</f>
        <v/>
      </c>
      <c r="AE9" s="151" t="str">
        <f>IF($C9="","",IF(SUM(Programacion!AC$28:AC$34)=0,"",IF(Programacion!AC$28="",0,Programacion!AC$28/SUM(Programacion!AC$28:AC$34)*'1 Eval'!$E8)+IF(Programacion!AC$29="",0,Programacion!AC$29/SUM(Programacion!AC$28:AC$34)*'1 Eval'!$F8)+IF(Programacion!AC$30="",0,Programacion!AC$30/SUM(Programacion!AC$28:AC$34)*'1 Eval'!$G8)+IF(Programacion!AC$31="",0,Programacion!AC$31/SUM(Programacion!AC$28:AC$34)*'1 Eval'!$H8)+IF(Programacion!AC$32="",0,Programacion!AC$32/SUM(Programacion!AC$28:AC$34)*'1 Eval'!$I8)+IF(Programacion!AC$33="",0,Programacion!AC$33/SUM(Programacion!AC$28:AC$34)*'1 Eval'!$J8)+IF(Programacion!AC$34="",0,Programacion!AC$34/SUM(Programacion!AC$28:AC$34)*'1 Eval'!$K8)))</f>
        <v/>
      </c>
      <c r="AF9" s="151" t="str">
        <f>IF($C9="","",IF(SUM(Programacion!AD$28:AD$34)=0,"",IF(Programacion!AD$28="",0,Programacion!AD$28/SUM(Programacion!AD$28:AD$34)*'1 Eval'!$E8)+IF(Programacion!AD$29="",0,Programacion!AD$29/SUM(Programacion!AD$28:AD$34)*'1 Eval'!$F8)+IF(Programacion!AD$30="",0,Programacion!AD$30/SUM(Programacion!AD$28:AD$34)*'1 Eval'!$G8)+IF(Programacion!AD$31="",0,Programacion!AD$31/SUM(Programacion!AD$28:AD$34)*'1 Eval'!$H8)+IF(Programacion!AD$32="",0,Programacion!AD$32/SUM(Programacion!AD$28:AD$34)*'1 Eval'!$I8)+IF(Programacion!AD$33="",0,Programacion!AD$33/SUM(Programacion!AD$28:AD$34)*'1 Eval'!$J8)+IF(Programacion!AD$34="",0,Programacion!AD$34/SUM(Programacion!AD$28:AD$34)*'1 Eval'!$K8)))</f>
        <v/>
      </c>
      <c r="AG9" s="151" t="str">
        <f>IF($C9="","",IF(SUM(Programacion!AE$28:AE$34)=0,"",IF(Programacion!AE$28="",0,Programacion!AE$28/SUM(Programacion!AE$28:AE$34)*'1 Eval'!$E8)+IF(Programacion!AE$29="",0,Programacion!AE$29/SUM(Programacion!AE$28:AE$34)*'1 Eval'!$F8)+IF(Programacion!AE$30="",0,Programacion!AE$30/SUM(Programacion!AE$28:AE$34)*'1 Eval'!$G8)+IF(Programacion!AE$31="",0,Programacion!AE$31/SUM(Programacion!AE$28:AE$34)*'1 Eval'!$H8)+IF(Programacion!AE$32="",0,Programacion!AE$32/SUM(Programacion!AE$28:AE$34)*'1 Eval'!$I8)+IF(Programacion!AE$33="",0,Programacion!AE$33/SUM(Programacion!AE$28:AE$34)*'1 Eval'!$J8)+IF(Programacion!AE$34="",0,Programacion!AE$34/SUM(Programacion!AE$28:AE$34)*'1 Eval'!$K8)))</f>
        <v/>
      </c>
      <c r="AH9" s="151" t="str">
        <f>IF($C9="","",IF(SUM(Programacion!AF$28:AF$34)=0,"",IF(Programacion!AF$28="",0,Programacion!AF$28/SUM(Programacion!AF$28:AF$34)*'1 Eval'!$E8)+IF(Programacion!AF$29="",0,Programacion!AF$29/SUM(Programacion!AF$28:AF$34)*'1 Eval'!$F8)+IF(Programacion!AF$30="",0,Programacion!AF$30/SUM(Programacion!AF$28:AF$34)*'1 Eval'!$G8)+IF(Programacion!AF$31="",0,Programacion!AF$31/SUM(Programacion!AF$28:AF$34)*'1 Eval'!$H8)+IF(Programacion!AF$32="",0,Programacion!AF$32/SUM(Programacion!AF$28:AF$34)*'1 Eval'!$I8)+IF(Programacion!AF$33="",0,Programacion!AF$33/SUM(Programacion!AF$28:AF$34)*'1 Eval'!$J8)+IF(Programacion!AF$34="",0,Programacion!AF$34/SUM(Programacion!AF$28:AF$34)*'1 Eval'!$K8)))</f>
        <v/>
      </c>
      <c r="AI9" s="151" t="str">
        <f>IF($C9="","",IF(SUM(Programacion!AG$28:AG$34)=0,"",IF(Programacion!AG$28="",0,Programacion!AG$28/SUM(Programacion!AG$28:AG$34)*'1 Eval'!$E8)+IF(Programacion!AG$29="",0,Programacion!AG$29/SUM(Programacion!AG$28:AG$34)*'1 Eval'!$F8)+IF(Programacion!AG$30="",0,Programacion!AG$30/SUM(Programacion!AG$28:AG$34)*'1 Eval'!$G8)+IF(Programacion!AG$31="",0,Programacion!AG$31/SUM(Programacion!AG$28:AG$34)*'1 Eval'!$H8)+IF(Programacion!AG$32="",0,Programacion!AG$32/SUM(Programacion!AG$28:AG$34)*'1 Eval'!$I8)+IF(Programacion!AG$33="",0,Programacion!AG$33/SUM(Programacion!AG$28:AG$34)*'1 Eval'!$J8)+IF(Programacion!AG$34="",0,Programacion!AG$34/SUM(Programacion!AG$28:AG$34)*'1 Eval'!$K8)))</f>
        <v/>
      </c>
      <c r="AJ9" s="151" t="str">
        <f>IF($C9="","",IF(SUM(Programacion!AH$28:AH$34)=0,"",IF(Programacion!AH$28="",0,Programacion!AH$28/SUM(Programacion!AH$28:AH$34)*'1 Eval'!$E8)+IF(Programacion!AH$29="",0,Programacion!AH$29/SUM(Programacion!AH$28:AH$34)*'1 Eval'!$F8)+IF(Programacion!AH$30="",0,Programacion!AH$30/SUM(Programacion!AH$28:AH$34)*'1 Eval'!$G8)+IF(Programacion!AH$31="",0,Programacion!AH$31/SUM(Programacion!AH$28:AH$34)*'1 Eval'!$H8)+IF(Programacion!AH$32="",0,Programacion!AH$32/SUM(Programacion!AH$28:AH$34)*'1 Eval'!$I8)+IF(Programacion!AH$33="",0,Programacion!AH$33/SUM(Programacion!AH$28:AH$34)*'1 Eval'!$J8)+IF(Programacion!AH$34="",0,Programacion!AH$34/SUM(Programacion!AH$28:AH$34)*'1 Eval'!$K8)))</f>
        <v/>
      </c>
      <c r="AK9" s="151" t="str">
        <f>IF($C9="","",IF(SUM(Programacion!AI$28:AI$34)=0,"",IF(Programacion!AI$28="",0,Programacion!AI$28/SUM(Programacion!AI$28:AI$34)*'1 Eval'!$E8)+IF(Programacion!AI$29="",0,Programacion!AI$29/SUM(Programacion!AI$28:AI$34)*'1 Eval'!$F8)+IF(Programacion!AI$30="",0,Programacion!AI$30/SUM(Programacion!AI$28:AI$34)*'1 Eval'!$G8)+IF(Programacion!AI$31="",0,Programacion!AI$31/SUM(Programacion!AI$28:AI$34)*'1 Eval'!$H8)+IF(Programacion!AI$32="",0,Programacion!AI$32/SUM(Programacion!AI$28:AI$34)*'1 Eval'!$I8)+IF(Programacion!AI$33="",0,Programacion!AI$33/SUM(Programacion!AI$28:AI$34)*'1 Eval'!$J8)+IF(Programacion!AI$34="",0,Programacion!AI$34/SUM(Programacion!AI$28:AI$34)*'1 Eval'!$K8)))</f>
        <v/>
      </c>
      <c r="AL9" s="151" t="str">
        <f>IF($C9="","",IF(SUM(Programacion!AJ$28:AJ$34)=0,"",IF(Programacion!AJ$28="",0,Programacion!AJ$28/SUM(Programacion!AJ$28:AJ$34)*'1 Eval'!$E8)+IF(Programacion!AJ$29="",0,Programacion!AJ$29/SUM(Programacion!AJ$28:AJ$34)*'1 Eval'!$F8)+IF(Programacion!AJ$30="",0,Programacion!AJ$30/SUM(Programacion!AJ$28:AJ$34)*'1 Eval'!$G8)+IF(Programacion!AJ$31="",0,Programacion!AJ$31/SUM(Programacion!AJ$28:AJ$34)*'1 Eval'!$H8)+IF(Programacion!AJ$32="",0,Programacion!AJ$32/SUM(Programacion!AJ$28:AJ$34)*'1 Eval'!$I8)+IF(Programacion!AJ$33="",0,Programacion!AJ$33/SUM(Programacion!AJ$28:AJ$34)*'1 Eval'!$J8)+IF(Programacion!AJ$34="",0,Programacion!AJ$34/SUM(Programacion!AJ$28:AJ$34)*'1 Eval'!$K8)))</f>
        <v/>
      </c>
      <c r="AM9" s="151" t="str">
        <f>IF($C9="","",IF(SUM(Programacion!AK$28:AK$34)=0,"",IF(Programacion!AK$28="",0,Programacion!AK$28/SUM(Programacion!AK$28:AK$34)*'1 Eval'!$E8)+IF(Programacion!AK$29="",0,Programacion!AK$29/SUM(Programacion!AK$28:AK$34)*'1 Eval'!$F8)+IF(Programacion!AK$30="",0,Programacion!AK$30/SUM(Programacion!AK$28:AK$34)*'1 Eval'!$G8)+IF(Programacion!AK$31="",0,Programacion!AK$31/SUM(Programacion!AK$28:AK$34)*'1 Eval'!$H8)+IF(Programacion!AK$32="",0,Programacion!AK$32/SUM(Programacion!AK$28:AK$34)*'1 Eval'!$I8)+IF(Programacion!AK$33="",0,Programacion!AK$33/SUM(Programacion!AK$28:AK$34)*'1 Eval'!$J8)+IF(Programacion!AK$34="",0,Programacion!AK$34/SUM(Programacion!AK$28:AK$34)*'1 Eval'!$K8)))</f>
        <v/>
      </c>
      <c r="AN9" s="151" t="str">
        <f>IF($C9="","",IF(SUM(Programacion!AL$28:AL$34)=0,"",IF(Programacion!AL$28="",0,Programacion!AL$28/SUM(Programacion!AL$28:AL$34)*'1 Eval'!$E8)+IF(Programacion!AL$29="",0,Programacion!AL$29/SUM(Programacion!AL$28:AL$34)*'1 Eval'!$F8)+IF(Programacion!AL$30="",0,Programacion!AL$30/SUM(Programacion!AL$28:AL$34)*'1 Eval'!$G8)+IF(Programacion!AL$31="",0,Programacion!AL$31/SUM(Programacion!AL$28:AL$34)*'1 Eval'!$H8)+IF(Programacion!AL$32="",0,Programacion!AL$32/SUM(Programacion!AL$28:AL$34)*'1 Eval'!$I8)+IF(Programacion!AL$33="",0,Programacion!AL$33/SUM(Programacion!AL$28:AL$34)*'1 Eval'!$J8)+IF(Programacion!AL$34="",0,Programacion!AL$34/SUM(Programacion!AL$28:AL$34)*'1 Eval'!$K8)))</f>
        <v/>
      </c>
      <c r="AO9" s="151" t="str">
        <f>IF($C9="","",IF(SUM(Programacion!AM$28:AM$34)=0,"",IF(Programacion!AM$28="",0,Programacion!AM$28/SUM(Programacion!AM$28:AM$34)*'1 Eval'!$E8)+IF(Programacion!AM$29="",0,Programacion!AM$29/SUM(Programacion!AM$28:AM$34)*'1 Eval'!$F8)+IF(Programacion!AM$30="",0,Programacion!AM$30/SUM(Programacion!AM$28:AM$34)*'1 Eval'!$G8)+IF(Programacion!AM$31="",0,Programacion!AM$31/SUM(Programacion!AM$28:AM$34)*'1 Eval'!$H8)+IF(Programacion!AM$32="",0,Programacion!AM$32/SUM(Programacion!AM$28:AM$34)*'1 Eval'!$I8)+IF(Programacion!AM$33="",0,Programacion!AM$33/SUM(Programacion!AM$28:AM$34)*'1 Eval'!$J8)+IF(Programacion!AM$34="",0,Programacion!AM$34/SUM(Programacion!AM$28:AM$34)*'1 Eval'!$K8)))</f>
        <v/>
      </c>
      <c r="AP9" s="151" t="str">
        <f>IF($C9="","",IF(SUM(Programacion!AN$28:AN$34)=0,"",IF(Programacion!AN$28="",0,Programacion!AN$28/SUM(Programacion!AN$28:AN$34)*'1 Eval'!$E8)+IF(Programacion!AN$29="",0,Programacion!AN$29/SUM(Programacion!AN$28:AN$34)*'1 Eval'!$F8)+IF(Programacion!AN$30="",0,Programacion!AN$30/SUM(Programacion!AN$28:AN$34)*'1 Eval'!$G8)+IF(Programacion!AN$31="",0,Programacion!AN$31/SUM(Programacion!AN$28:AN$34)*'1 Eval'!$H8)+IF(Programacion!AN$32="",0,Programacion!AN$32/SUM(Programacion!AN$28:AN$34)*'1 Eval'!$I8)+IF(Programacion!AN$33="",0,Programacion!AN$33/SUM(Programacion!AN$28:AN$34)*'1 Eval'!$J8)+IF(Programacion!AN$34="",0,Programacion!AN$34/SUM(Programacion!AN$28:AN$34)*'1 Eval'!$K8)))</f>
        <v/>
      </c>
      <c r="AQ9" s="151" t="str">
        <f>IF($C9="","",IF(SUM(Programacion!AO$28:AO$34)=0,"",IF(Programacion!AO$28="",0,Programacion!AO$28/SUM(Programacion!AO$28:AO$34)*'1 Eval'!$E8)+IF(Programacion!AO$29="",0,Programacion!AO$29/SUM(Programacion!AO$28:AO$34)*'1 Eval'!$F8)+IF(Programacion!AO$30="",0,Programacion!AO$30/SUM(Programacion!AO$28:AO$34)*'1 Eval'!$G8)+IF(Programacion!AO$31="",0,Programacion!AO$31/SUM(Programacion!AO$28:AO$34)*'1 Eval'!$H8)+IF(Programacion!AO$32="",0,Programacion!AO$32/SUM(Programacion!AO$28:AO$34)*'1 Eval'!$I8)+IF(Programacion!AO$33="",0,Programacion!AO$33/SUM(Programacion!AO$28:AO$34)*'1 Eval'!$J8)+IF(Programacion!AO$34="",0,Programacion!AO$34/SUM(Programacion!AO$28:AO$34)*'1 Eval'!$K8)))</f>
        <v/>
      </c>
      <c r="AR9" s="151" t="str">
        <f>IF($C9="","",IF(SUM(Programacion!AP$28:AP$34)=0,"",IF(Programacion!AP$28="",0,Programacion!AP$28/SUM(Programacion!AP$28:AP$34)*'1 Eval'!$E8)+IF(Programacion!AP$29="",0,Programacion!AP$29/SUM(Programacion!AP$28:AP$34)*'1 Eval'!$F8)+IF(Programacion!AP$30="",0,Programacion!AP$30/SUM(Programacion!AP$28:AP$34)*'1 Eval'!$G8)+IF(Programacion!AP$31="",0,Programacion!AP$31/SUM(Programacion!AP$28:AP$34)*'1 Eval'!$H8)+IF(Programacion!AP$32="",0,Programacion!AP$32/SUM(Programacion!AP$28:AP$34)*'1 Eval'!$I8)+IF(Programacion!AP$33="",0,Programacion!AP$33/SUM(Programacion!AP$28:AP$34)*'1 Eval'!$J8)+IF(Programacion!AP$34="",0,Programacion!AP$34/SUM(Programacion!AP$28:AP$34)*'1 Eval'!$K8)))</f>
        <v/>
      </c>
      <c r="AS9" s="151" t="str">
        <f>IF($C9="","",IF(SUM(Programacion!AQ$28:AQ$34)=0,"",IF(Programacion!AQ$28="",0,Programacion!AQ$28/SUM(Programacion!AQ$28:AQ$34)*'1 Eval'!$E8)+IF(Programacion!AQ$29="",0,Programacion!AQ$29/SUM(Programacion!AQ$28:AQ$34)*'1 Eval'!$F8)+IF(Programacion!AQ$30="",0,Programacion!AQ$30/SUM(Programacion!AQ$28:AQ$34)*'1 Eval'!$G8)+IF(Programacion!AQ$31="",0,Programacion!AQ$31/SUM(Programacion!AQ$28:AQ$34)*'1 Eval'!$H8)+IF(Programacion!AQ$32="",0,Programacion!AQ$32/SUM(Programacion!AQ$28:AQ$34)*'1 Eval'!$I8)+IF(Programacion!AQ$33="",0,Programacion!AQ$33/SUM(Programacion!AQ$28:AQ$34)*'1 Eval'!$J8)+IF(Programacion!AQ$34="",0,Programacion!AQ$34/SUM(Programacion!AQ$28:AQ$34)*'1 Eval'!$K8)))</f>
        <v/>
      </c>
      <c r="AT9" s="151" t="str">
        <f>IF($C9="","",IF(SUM(Programacion!AR$28:AR$34)=0,"",IF(Programacion!AR$28="",0,Programacion!AR$28/SUM(Programacion!AR$28:AR$34)*'1 Eval'!$E8)+IF(Programacion!AR$29="",0,Programacion!AR$29/SUM(Programacion!AR$28:AR$34)*'1 Eval'!$F8)+IF(Programacion!AR$30="",0,Programacion!AR$30/SUM(Programacion!AR$28:AR$34)*'1 Eval'!$G8)+IF(Programacion!AR$31="",0,Programacion!AR$31/SUM(Programacion!AR$28:AR$34)*'1 Eval'!$H8)+IF(Programacion!AR$32="",0,Programacion!AR$32/SUM(Programacion!AR$28:AR$34)*'1 Eval'!$I8)+IF(Programacion!AR$33="",0,Programacion!AR$33/SUM(Programacion!AR$28:AR$34)*'1 Eval'!$J8)+IF(Programacion!AR$34="",0,Programacion!AR$34/SUM(Programacion!AR$28:AR$34)*'1 Eval'!$K8)))</f>
        <v/>
      </c>
      <c r="AU9" s="151" t="str">
        <f>IF($C9="","",IF(SUM(Programacion!AS$28:AS$34)=0,"",IF(Programacion!AS$28="",0,Programacion!AS$28/SUM(Programacion!AS$28:AS$34)*'1 Eval'!$E8)+IF(Programacion!AS$29="",0,Programacion!AS$29/SUM(Programacion!AS$28:AS$34)*'1 Eval'!$F8)+IF(Programacion!AS$30="",0,Programacion!AS$30/SUM(Programacion!AS$28:AS$34)*'1 Eval'!$G8)+IF(Programacion!AS$31="",0,Programacion!AS$31/SUM(Programacion!AS$28:AS$34)*'1 Eval'!$H8)+IF(Programacion!AS$32="",0,Programacion!AS$32/SUM(Programacion!AS$28:AS$34)*'1 Eval'!$I8)+IF(Programacion!AS$33="",0,Programacion!AS$33/SUM(Programacion!AS$28:AS$34)*'1 Eval'!$J8)+IF(Programacion!AS$34="",0,Programacion!AS$34/SUM(Programacion!AS$28:AS$34)*'1 Eval'!$K8)))</f>
        <v/>
      </c>
      <c r="AV9" s="151" t="str">
        <f>IF($C9="","",IF(SUM(Programacion!AT$28:AT$34)=0,"",IF(Programacion!AT$28="",0,Programacion!AT$28/SUM(Programacion!AT$28:AT$34)*'1 Eval'!$E8)+IF(Programacion!AT$29="",0,Programacion!AT$29/SUM(Programacion!AT$28:AT$34)*'1 Eval'!$F8)+IF(Programacion!AT$30="",0,Programacion!AT$30/SUM(Programacion!AT$28:AT$34)*'1 Eval'!$G8)+IF(Programacion!AT$31="",0,Programacion!AT$31/SUM(Programacion!AT$28:AT$34)*'1 Eval'!$H8)+IF(Programacion!AT$32="",0,Programacion!AT$32/SUM(Programacion!AT$28:AT$34)*'1 Eval'!$I8)+IF(Programacion!AT$33="",0,Programacion!AT$33/SUM(Programacion!AT$28:AT$34)*'1 Eval'!$J8)+IF(Programacion!AT$34="",0,Programacion!AT$34/SUM(Programacion!AT$28:AT$34)*'1 Eval'!$K8)))</f>
        <v/>
      </c>
      <c r="AW9" s="151" t="str">
        <f>IF($C9="","",IF(SUM(Programacion!AU$28:AU$34)=0,"",IF(Programacion!AU$28="",0,Programacion!AU$28/SUM(Programacion!AU$28:AU$34)*'1 Eval'!$E8)+IF(Programacion!AU$29="",0,Programacion!AU$29/SUM(Programacion!AU$28:AU$34)*'1 Eval'!$F8)+IF(Programacion!AU$30="",0,Programacion!AU$30/SUM(Programacion!AU$28:AU$34)*'1 Eval'!$G8)+IF(Programacion!AU$31="",0,Programacion!AU$31/SUM(Programacion!AU$28:AU$34)*'1 Eval'!$H8)+IF(Programacion!AU$32="",0,Programacion!AU$32/SUM(Programacion!AU$28:AU$34)*'1 Eval'!$I8)+IF(Programacion!AU$33="",0,Programacion!AU$33/SUM(Programacion!AU$28:AU$34)*'1 Eval'!$J8)+IF(Programacion!AU$34="",0,Programacion!AU$34/SUM(Programacion!AU$28:AU$34)*'1 Eval'!$K8)))</f>
        <v/>
      </c>
      <c r="AX9" s="151" t="str">
        <f>IF($C9="","",IF(SUM(Programacion!AV$28:AV$34)=0,"",IF(Programacion!AV$28="",0,Programacion!AV$28/SUM(Programacion!AV$28:AV$34)*'1 Eval'!$E8)+IF(Programacion!AV$29="",0,Programacion!AV$29/SUM(Programacion!AV$28:AV$34)*'1 Eval'!$F8)+IF(Programacion!AV$30="",0,Programacion!AV$30/SUM(Programacion!AV$28:AV$34)*'1 Eval'!$G8)+IF(Programacion!AV$31="",0,Programacion!AV$31/SUM(Programacion!AV$28:AV$34)*'1 Eval'!$H8)+IF(Programacion!AV$32="",0,Programacion!AV$32/SUM(Programacion!AV$28:AV$34)*'1 Eval'!$I8)+IF(Programacion!AV$33="",0,Programacion!AV$33/SUM(Programacion!AV$28:AV$34)*'1 Eval'!$J8)+IF(Programacion!AV$34="",0,Programacion!AV$34/SUM(Programacion!AV$28:AV$34)*'1 Eval'!$K8)))</f>
        <v/>
      </c>
      <c r="AY9" s="151" t="str">
        <f>IF($C9="","",IF(SUM(Programacion!AW$28:AW$34)=0,"",IF(Programacion!AW$28="",0,Programacion!AW$28/SUM(Programacion!AW$28:AW$34)*'1 Eval'!$E8)+IF(Programacion!AW$29="",0,Programacion!AW$29/SUM(Programacion!AW$28:AW$34)*'1 Eval'!$F8)+IF(Programacion!AW$30="",0,Programacion!AW$30/SUM(Programacion!AW$28:AW$34)*'1 Eval'!$G8)+IF(Programacion!AW$31="",0,Programacion!AW$31/SUM(Programacion!AW$28:AW$34)*'1 Eval'!$H8)+IF(Programacion!AW$32="",0,Programacion!AW$32/SUM(Programacion!AW$28:AW$34)*'1 Eval'!$I8)+IF(Programacion!AW$33="",0,Programacion!AW$33/SUM(Programacion!AW$28:AW$34)*'1 Eval'!$J8)+IF(Programacion!AW$34="",0,Programacion!AW$34/SUM(Programacion!AW$28:AW$34)*'1 Eval'!$K8)))</f>
        <v/>
      </c>
      <c r="AZ9" s="151" t="str">
        <f>IF($C9="","",IF(SUM(Programacion!AX$28:AX$34)=0,"",IF(Programacion!AX$28="",0,Programacion!AX$28/SUM(Programacion!AX$28:AX$34)*'1 Eval'!$E8)+IF(Programacion!AX$29="",0,Programacion!AX$29/SUM(Programacion!AX$28:AX$34)*'1 Eval'!$F8)+IF(Programacion!AX$30="",0,Programacion!AX$30/SUM(Programacion!AX$28:AX$34)*'1 Eval'!$G8)+IF(Programacion!AX$31="",0,Programacion!AX$31/SUM(Programacion!AX$28:AX$34)*'1 Eval'!$H8)+IF(Programacion!AX$32="",0,Programacion!AX$32/SUM(Programacion!AX$28:AX$34)*'1 Eval'!$I8)+IF(Programacion!AX$33="",0,Programacion!AX$33/SUM(Programacion!AX$28:AX$34)*'1 Eval'!$J8)+IF(Programacion!AX$34="",0,Programacion!AX$34/SUM(Programacion!AX$28:AX$34)*'1 Eval'!$K8)))</f>
        <v/>
      </c>
      <c r="BA9" s="151" t="str">
        <f>IF($C9="","",IF(SUM(Programacion!AY$28:AY$34)=0,"",IF(Programacion!AY$28="",0,Programacion!AY$28/SUM(Programacion!AY$28:AY$34)*'1 Eval'!$E8)+IF(Programacion!AY$29="",0,Programacion!AY$29/SUM(Programacion!AY$28:AY$34)*'1 Eval'!$F8)+IF(Programacion!AY$30="",0,Programacion!AY$30/SUM(Programacion!AY$28:AY$34)*'1 Eval'!$G8)+IF(Programacion!AY$31="",0,Programacion!AY$31/SUM(Programacion!AY$28:AY$34)*'1 Eval'!$H8)+IF(Programacion!AY$32="",0,Programacion!AY$32/SUM(Programacion!AY$28:AY$34)*'1 Eval'!$I8)+IF(Programacion!AY$33="",0,Programacion!AY$33/SUM(Programacion!AY$28:AY$34)*'1 Eval'!$J8)+IF(Programacion!AY$34="",0,Programacion!AY$34/SUM(Programacion!AY$28:AY$34)*'1 Eval'!$K8)))</f>
        <v/>
      </c>
      <c r="BB9" s="151" t="str">
        <f>IF($C9="","",IF(SUM(Programacion!AZ$28:AZ$34)=0,"",IF(Programacion!AZ$28="",0,Programacion!AZ$28/SUM(Programacion!AZ$28:AZ$34)*'1 Eval'!$E8)+IF(Programacion!AZ$29="",0,Programacion!AZ$29/SUM(Programacion!AZ$28:AZ$34)*'1 Eval'!$F8)+IF(Programacion!AZ$30="",0,Programacion!AZ$30/SUM(Programacion!AZ$28:AZ$34)*'1 Eval'!$G8)+IF(Programacion!AZ$31="",0,Programacion!AZ$31/SUM(Programacion!AZ$28:AZ$34)*'1 Eval'!$H8)+IF(Programacion!AZ$32="",0,Programacion!AZ$32/SUM(Programacion!AZ$28:AZ$34)*'1 Eval'!$I8)+IF(Programacion!AZ$33="",0,Programacion!AZ$33/SUM(Programacion!AZ$28:AZ$34)*'1 Eval'!$J8)+IF(Programacion!AZ$34="",0,Programacion!AZ$34/SUM(Programacion!AZ$28:AZ$34)*'1 Eval'!$K8)))</f>
        <v/>
      </c>
      <c r="BC9" s="151" t="str">
        <f>IF($C9="","",IF(SUM(Programacion!BA$28:BA$34)=0,"",IF(Programacion!BA$28="",0,Programacion!BA$28/SUM(Programacion!BA$28:BA$34)*'1 Eval'!$E8)+IF(Programacion!BA$29="",0,Programacion!BA$29/SUM(Programacion!BA$28:BA$34)*'1 Eval'!$F8)+IF(Programacion!BA$30="",0,Programacion!BA$30/SUM(Programacion!BA$28:BA$34)*'1 Eval'!$G8)+IF(Programacion!BA$31="",0,Programacion!BA$31/SUM(Programacion!BA$28:BA$34)*'1 Eval'!$H8)+IF(Programacion!BA$32="",0,Programacion!BA$32/SUM(Programacion!BA$28:BA$34)*'1 Eval'!$I8)+IF(Programacion!BA$33="",0,Programacion!BA$33/SUM(Programacion!BA$28:BA$34)*'1 Eval'!$J8)+IF(Programacion!BA$34="",0,Programacion!BA$34/SUM(Programacion!BA$28:BA$34)*'1 Eval'!$K8)))</f>
        <v/>
      </c>
      <c r="BD9" s="151" t="str">
        <f>IF($C9="","",IF(SUM(Programacion!BB$28:BB$34)=0,"",IF(Programacion!BB$28="",0,Programacion!BB$28/SUM(Programacion!BB$28:BB$34)*'1 Eval'!$E8)+IF(Programacion!BB$29="",0,Programacion!BB$29/SUM(Programacion!BB$28:BB$34)*'1 Eval'!$F8)+IF(Programacion!BB$30="",0,Programacion!BB$30/SUM(Programacion!BB$28:BB$34)*'1 Eval'!$G8)+IF(Programacion!BB$31="",0,Programacion!BB$31/SUM(Programacion!BB$28:BB$34)*'1 Eval'!$H8)+IF(Programacion!BB$32="",0,Programacion!BB$32/SUM(Programacion!BB$28:BB$34)*'1 Eval'!$I8)+IF(Programacion!BB$33="",0,Programacion!BB$33/SUM(Programacion!BB$28:BB$34)*'1 Eval'!$J8)+IF(Programacion!BB$34="",0,Programacion!BB$34/SUM(Programacion!BB$28:BB$34)*'1 Eval'!$K8)))</f>
        <v/>
      </c>
      <c r="BE9" s="151" t="str">
        <f>IF($C9="","",IF(SUM(Programacion!BC$28:BC$34)=0,"",IF(Programacion!BC$28="",0,Programacion!BC$28/SUM(Programacion!BC$28:BC$34)*'1 Eval'!$E8)+IF(Programacion!BC$29="",0,Programacion!BC$29/SUM(Programacion!BC$28:BC$34)*'1 Eval'!$F8)+IF(Programacion!BC$30="",0,Programacion!BC$30/SUM(Programacion!BC$28:BC$34)*'1 Eval'!$G8)+IF(Programacion!BC$31="",0,Programacion!BC$31/SUM(Programacion!BC$28:BC$34)*'1 Eval'!$H8)+IF(Programacion!BC$32="",0,Programacion!BC$32/SUM(Programacion!BC$28:BC$34)*'1 Eval'!$I8)+IF(Programacion!BC$33="",0,Programacion!BC$33/SUM(Programacion!BC$28:BC$34)*'1 Eval'!$J8)+IF(Programacion!BC$34="",0,Programacion!BC$34/SUM(Programacion!BC$28:BC$34)*'1 Eval'!$K8)))</f>
        <v/>
      </c>
      <c r="BF9" s="151" t="str">
        <f>IF($C9="","",IF(SUM(Programacion!BD$28:BD$34)=0,"",IF(Programacion!BD$28="",0,Programacion!BD$28/SUM(Programacion!BD$28:BD$34)*'1 Eval'!$E8)+IF(Programacion!BD$29="",0,Programacion!BD$29/SUM(Programacion!BD$28:BD$34)*'1 Eval'!$F8)+IF(Programacion!BD$30="",0,Programacion!BD$30/SUM(Programacion!BD$28:BD$34)*'1 Eval'!$G8)+IF(Programacion!BD$31="",0,Programacion!BD$31/SUM(Programacion!BD$28:BD$34)*'1 Eval'!$H8)+IF(Programacion!BD$32="",0,Programacion!BD$32/SUM(Programacion!BD$28:BD$34)*'1 Eval'!$I8)+IF(Programacion!BD$33="",0,Programacion!BD$33/SUM(Programacion!BD$28:BD$34)*'1 Eval'!$J8)+IF(Programacion!BD$34="",0,Programacion!BD$34/SUM(Programacion!BD$28:BD$34)*'1 Eval'!$K8)))</f>
        <v/>
      </c>
      <c r="BG9" s="151" t="str">
        <f>IF($C9="","",IF(SUM(Programacion!BE$28:BE$34)=0,"",IF(Programacion!BE$28="",0,Programacion!BE$28/SUM(Programacion!BE$28:BE$34)*'1 Eval'!$E8)+IF(Programacion!BE$29="",0,Programacion!BE$29/SUM(Programacion!BE$28:BE$34)*'1 Eval'!$F8)+IF(Programacion!BE$30="",0,Programacion!BE$30/SUM(Programacion!BE$28:BE$34)*'1 Eval'!$G8)+IF(Programacion!BE$31="",0,Programacion!BE$31/SUM(Programacion!BE$28:BE$34)*'1 Eval'!$H8)+IF(Programacion!BE$32="",0,Programacion!BE$32/SUM(Programacion!BE$28:BE$34)*'1 Eval'!$I8)+IF(Programacion!BE$33="",0,Programacion!BE$33/SUM(Programacion!BE$28:BE$34)*'1 Eval'!$J8)+IF(Programacion!BE$34="",0,Programacion!BE$34/SUM(Programacion!BE$28:BE$34)*'1 Eval'!$K8)))</f>
        <v/>
      </c>
      <c r="BH9" s="151" t="str">
        <f>IF($C9="","",IF(SUM(Programacion!BF$28:BF$34)=0,"",IF(Programacion!BF$28="",0,Programacion!BF$28/SUM(Programacion!BF$28:BF$34)*'1 Eval'!$E8)+IF(Programacion!BF$29="",0,Programacion!BF$29/SUM(Programacion!BF$28:BF$34)*'1 Eval'!$F8)+IF(Programacion!BF$30="",0,Programacion!BF$30/SUM(Programacion!BF$28:BF$34)*'1 Eval'!$G8)+IF(Programacion!BF$31="",0,Programacion!BF$31/SUM(Programacion!BF$28:BF$34)*'1 Eval'!$H8)+IF(Programacion!BF$32="",0,Programacion!BF$32/SUM(Programacion!BF$28:BF$34)*'1 Eval'!$I8)+IF(Programacion!BF$33="",0,Programacion!BF$33/SUM(Programacion!BF$28:BF$34)*'1 Eval'!$J8)+IF(Programacion!BF$34="",0,Programacion!BF$34/SUM(Programacion!BF$28:BF$34)*'1 Eval'!$K8)))</f>
        <v/>
      </c>
      <c r="BI9" s="151" t="str">
        <f>IF($C9="","",IF(SUM(Programacion!BG$28:BG$34)=0,"",IF(Programacion!BG$28="",0,Programacion!BG$28/SUM(Programacion!BG$28:BG$34)*'1 Eval'!$E8)+IF(Programacion!BG$29="",0,Programacion!BG$29/SUM(Programacion!BG$28:BG$34)*'1 Eval'!$F8)+IF(Programacion!BG$30="",0,Programacion!BG$30/SUM(Programacion!BG$28:BG$34)*'1 Eval'!$G8)+IF(Programacion!BG$31="",0,Programacion!BG$31/SUM(Programacion!BG$28:BG$34)*'1 Eval'!$H8)+IF(Programacion!BG$32="",0,Programacion!BG$32/SUM(Programacion!BG$28:BG$34)*'1 Eval'!$I8)+IF(Programacion!BG$33="",0,Programacion!BG$33/SUM(Programacion!BG$28:BG$34)*'1 Eval'!$J8)+IF(Programacion!BG$34="",0,Programacion!BG$34/SUM(Programacion!BG$28:BG$34)*'1 Eval'!$K8)))</f>
        <v/>
      </c>
      <c r="BJ9" s="151" t="str">
        <f>IF($C9="","",IF(SUM(Programacion!BH$28:BH$34)=0,"",IF(Programacion!BH$28="",0,Programacion!BH$28/SUM(Programacion!BH$28:BH$34)*'1 Eval'!$E8)+IF(Programacion!BH$29="",0,Programacion!BH$29/SUM(Programacion!BH$28:BH$34)*'1 Eval'!$F8)+IF(Programacion!BH$30="",0,Programacion!BH$30/SUM(Programacion!BH$28:BH$34)*'1 Eval'!$G8)+IF(Programacion!BH$31="",0,Programacion!BH$31/SUM(Programacion!BH$28:BH$34)*'1 Eval'!$H8)+IF(Programacion!BH$32="",0,Programacion!BH$32/SUM(Programacion!BH$28:BH$34)*'1 Eval'!$I8)+IF(Programacion!BH$33="",0,Programacion!BH$33/SUM(Programacion!BH$28:BH$34)*'1 Eval'!$J8)+IF(Programacion!BH$34="",0,Programacion!BH$34/SUM(Programacion!BH$28:BH$34)*'1 Eval'!$K8)))</f>
        <v/>
      </c>
      <c r="BK9" s="151" t="str">
        <f>IF($C9="","",IF(SUM(Programacion!BI$28:BI$34)=0,"",IF(Programacion!BI$28="",0,Programacion!BI$28/SUM(Programacion!BI$28:BI$34)*'1 Eval'!$E8)+IF(Programacion!BI$29="",0,Programacion!BI$29/SUM(Programacion!BI$28:BI$34)*'1 Eval'!$F8)+IF(Programacion!BI$30="",0,Programacion!BI$30/SUM(Programacion!BI$28:BI$34)*'1 Eval'!$G8)+IF(Programacion!BI$31="",0,Programacion!BI$31/SUM(Programacion!BI$28:BI$34)*'1 Eval'!$H8)+IF(Programacion!BI$32="",0,Programacion!BI$32/SUM(Programacion!BI$28:BI$34)*'1 Eval'!$I8)+IF(Programacion!BI$33="",0,Programacion!BI$33/SUM(Programacion!BI$28:BI$34)*'1 Eval'!$J8)+IF(Programacion!BI$34="",0,Programacion!BI$34/SUM(Programacion!BI$28:BI$34)*'1 Eval'!$K8)))</f>
        <v/>
      </c>
      <c r="BL9" s="151" t="str">
        <f>IF($C9="","",IF(SUM(Programacion!BJ$28:BJ$34)=0,"",IF(Programacion!BJ$28="",0,Programacion!BJ$28/SUM(Programacion!BJ$28:BJ$34)*'1 Eval'!$E8)+IF(Programacion!BJ$29="",0,Programacion!BJ$29/SUM(Programacion!BJ$28:BJ$34)*'1 Eval'!$F8)+IF(Programacion!BJ$30="",0,Programacion!BJ$30/SUM(Programacion!BJ$28:BJ$34)*'1 Eval'!$G8)+IF(Programacion!BJ$31="",0,Programacion!BJ$31/SUM(Programacion!BJ$28:BJ$34)*'1 Eval'!$H8)+IF(Programacion!BJ$32="",0,Programacion!BJ$32/SUM(Programacion!BJ$28:BJ$34)*'1 Eval'!$I8)+IF(Programacion!BJ$33="",0,Programacion!BJ$33/SUM(Programacion!BJ$28:BJ$34)*'1 Eval'!$J8)+IF(Programacion!BJ$34="",0,Programacion!BJ$34/SUM(Programacion!BJ$28:BJ$34)*'1 Eval'!$K8)))</f>
        <v/>
      </c>
      <c r="BM9" s="151" t="str">
        <f>IF($C9="","",IF(SUM(Programacion!BK$28:BK$34)=0,"",IF(Programacion!BK$28="",0,Programacion!BK$28/SUM(Programacion!BK$28:BK$34)*'1 Eval'!$E8)+IF(Programacion!BK$29="",0,Programacion!BK$29/SUM(Programacion!BK$28:BK$34)*'1 Eval'!$F8)+IF(Programacion!BK$30="",0,Programacion!BK$30/SUM(Programacion!BK$28:BK$34)*'1 Eval'!$G8)+IF(Programacion!BK$31="",0,Programacion!BK$31/SUM(Programacion!BK$28:BK$34)*'1 Eval'!$H8)+IF(Programacion!BK$32="",0,Programacion!BK$32/SUM(Programacion!BK$28:BK$34)*'1 Eval'!$I8)+IF(Programacion!BK$33="",0,Programacion!BK$33/SUM(Programacion!BK$28:BK$34)*'1 Eval'!$J8)+IF(Programacion!BK$34="",0,Programacion!BK$34/SUM(Programacion!BK$28:BK$34)*'1 Eval'!$K8)))</f>
        <v/>
      </c>
      <c r="BN9" s="151" t="str">
        <f>IF($C9="","",IF(SUM(Programacion!BL$28:BL$34)=0,"",IF(Programacion!BL$28="",0,Programacion!BL$28/SUM(Programacion!BL$28:BL$34)*'1 Eval'!$E8)+IF(Programacion!BL$29="",0,Programacion!BL$29/SUM(Programacion!BL$28:BL$34)*'1 Eval'!$F8)+IF(Programacion!BL$30="",0,Programacion!BL$30/SUM(Programacion!BL$28:BL$34)*'1 Eval'!$G8)+IF(Programacion!BL$31="",0,Programacion!BL$31/SUM(Programacion!BL$28:BL$34)*'1 Eval'!$H8)+IF(Programacion!BL$32="",0,Programacion!BL$32/SUM(Programacion!BL$28:BL$34)*'1 Eval'!$I8)+IF(Programacion!BL$33="",0,Programacion!BL$33/SUM(Programacion!BL$28:BL$34)*'1 Eval'!$J8)+IF(Programacion!BL$34="",0,Programacion!BL$34/SUM(Programacion!BL$28:BL$34)*'1 Eval'!$K8)))</f>
        <v/>
      </c>
      <c r="BO9" s="151" t="str">
        <f>IF($C9="","",IF(SUM(Programacion!BM$28:BM$34)=0,"",IF(Programacion!BM$28="",0,Programacion!BM$28/SUM(Programacion!BM$28:BM$34)*'1 Eval'!$E8)+IF(Programacion!BM$29="",0,Programacion!BM$29/SUM(Programacion!BM$28:BM$34)*'1 Eval'!$F8)+IF(Programacion!BM$30="",0,Programacion!BM$30/SUM(Programacion!BM$28:BM$34)*'1 Eval'!$G8)+IF(Programacion!BM$31="",0,Programacion!BM$31/SUM(Programacion!BM$28:BM$34)*'1 Eval'!$H8)+IF(Programacion!BM$32="",0,Programacion!BM$32/SUM(Programacion!BM$28:BM$34)*'1 Eval'!$I8)+IF(Programacion!BM$33="",0,Programacion!BM$33/SUM(Programacion!BM$28:BM$34)*'1 Eval'!$J8)+IF(Programacion!BM$34="",0,Programacion!BM$34/SUM(Programacion!BM$28:BM$34)*'1 Eval'!$K8)))</f>
        <v/>
      </c>
      <c r="BP9" s="151" t="str">
        <f>IF($C9="","",IF(SUM(Programacion!BN$28:BN$34)=0,"",IF(Programacion!BN$28="",0,Programacion!BN$28/SUM(Programacion!BN$28:BN$34)*'1 Eval'!$E8)+IF(Programacion!BN$29="",0,Programacion!BN$29/SUM(Programacion!BN$28:BN$34)*'1 Eval'!$F8)+IF(Programacion!BN$30="",0,Programacion!BN$30/SUM(Programacion!BN$28:BN$34)*'1 Eval'!$G8)+IF(Programacion!BN$31="",0,Programacion!BN$31/SUM(Programacion!BN$28:BN$34)*'1 Eval'!$H8)+IF(Programacion!BN$32="",0,Programacion!BN$32/SUM(Programacion!BN$28:BN$34)*'1 Eval'!$I8)+IF(Programacion!BN$33="",0,Programacion!BN$33/SUM(Programacion!BN$28:BN$34)*'1 Eval'!$J8)+IF(Programacion!BN$34="",0,Programacion!BN$34/SUM(Programacion!BN$28:BN$34)*'1 Eval'!$K8)))</f>
        <v/>
      </c>
      <c r="BQ9" s="151" t="str">
        <f>IF($C9="","",IF(SUM(Programacion!BO$28:BO$34)=0,"",IF(Programacion!BO$28="",0,Programacion!BO$28/SUM(Programacion!BO$28:BO$34)*'1 Eval'!$E8)+IF(Programacion!BO$29="",0,Programacion!BO$29/SUM(Programacion!BO$28:BO$34)*'1 Eval'!$F8)+IF(Programacion!BO$30="",0,Programacion!BO$30/SUM(Programacion!BO$28:BO$34)*'1 Eval'!$G8)+IF(Programacion!BO$31="",0,Programacion!BO$31/SUM(Programacion!BO$28:BO$34)*'1 Eval'!$H8)+IF(Programacion!BO$32="",0,Programacion!BO$32/SUM(Programacion!BO$28:BO$34)*'1 Eval'!$I8)+IF(Programacion!BO$33="",0,Programacion!BO$33/SUM(Programacion!BO$28:BO$34)*'1 Eval'!$J8)+IF(Programacion!BO$34="",0,Programacion!BO$34/SUM(Programacion!BO$28:BO$34)*'1 Eval'!$K8)))</f>
        <v/>
      </c>
      <c r="BR9" s="151" t="str">
        <f>IF($C9="","",IF(SUM(Programacion!BP$28:BP$34)=0,"",IF(Programacion!BP$28="",0,Programacion!BP$28/SUM(Programacion!BP$28:BP$34)*'1 Eval'!$E8)+IF(Programacion!BP$29="",0,Programacion!BP$29/SUM(Programacion!BP$28:BP$34)*'1 Eval'!$F8)+IF(Programacion!BP$30="",0,Programacion!BP$30/SUM(Programacion!BP$28:BP$34)*'1 Eval'!$G8)+IF(Programacion!BP$31="",0,Programacion!BP$31/SUM(Programacion!BP$28:BP$34)*'1 Eval'!$H8)+IF(Programacion!BP$32="",0,Programacion!BP$32/SUM(Programacion!BP$28:BP$34)*'1 Eval'!$I8)+IF(Programacion!BP$33="",0,Programacion!BP$33/SUM(Programacion!BP$28:BP$34)*'1 Eval'!$J8)+IF(Programacion!BP$34="",0,Programacion!BP$34/SUM(Programacion!BP$28:BP$34)*'1 Eval'!$K8)))</f>
        <v/>
      </c>
      <c r="BS9" s="151" t="str">
        <f>IF($C9="","",IF(SUM(Programacion!BQ$28:BQ$34)=0,"",IF(Programacion!BQ$28="",0,Programacion!BQ$28/SUM(Programacion!BQ$28:BQ$34)*'1 Eval'!$E8)+IF(Programacion!BQ$29="",0,Programacion!BQ$29/SUM(Programacion!BQ$28:BQ$34)*'1 Eval'!$F8)+IF(Programacion!BQ$30="",0,Programacion!BQ$30/SUM(Programacion!BQ$28:BQ$34)*'1 Eval'!$G8)+IF(Programacion!BQ$31="",0,Programacion!BQ$31/SUM(Programacion!BQ$28:BQ$34)*'1 Eval'!$H8)+IF(Programacion!BQ$32="",0,Programacion!BQ$32/SUM(Programacion!BQ$28:BQ$34)*'1 Eval'!$I8)+IF(Programacion!BQ$33="",0,Programacion!BQ$33/SUM(Programacion!BQ$28:BQ$34)*'1 Eval'!$J8)+IF(Programacion!BQ$34="",0,Programacion!BQ$34/SUM(Programacion!BQ$28:BQ$34)*'1 Eval'!$K8)))</f>
        <v/>
      </c>
      <c r="BT9" s="151" t="str">
        <f>IF($C9="","",IF(SUM(Programacion!BR$28:BR$34)=0,"",IF(Programacion!BR$28="",0,Programacion!BR$28/SUM(Programacion!BR$28:BR$34)*'1 Eval'!$E8)+IF(Programacion!BR$29="",0,Programacion!BR$29/SUM(Programacion!BR$28:BR$34)*'1 Eval'!$F8)+IF(Programacion!BR$30="",0,Programacion!BR$30/SUM(Programacion!BR$28:BR$34)*'1 Eval'!$G8)+IF(Programacion!BR$31="",0,Programacion!BR$31/SUM(Programacion!BR$28:BR$34)*'1 Eval'!$H8)+IF(Programacion!BR$32="",0,Programacion!BR$32/SUM(Programacion!BR$28:BR$34)*'1 Eval'!$I8)+IF(Programacion!BR$33="",0,Programacion!BR$33/SUM(Programacion!BR$28:BR$34)*'1 Eval'!$J8)+IF(Programacion!BR$34="",0,Programacion!BR$34/SUM(Programacion!BR$28:BR$34)*'1 Eval'!$K8)))</f>
        <v/>
      </c>
      <c r="BU9" s="151" t="str">
        <f>IF($C9="","",IF(SUM(Programacion!BS$28:BS$34)=0,"",IF(Programacion!BS$28="",0,Programacion!BS$28/SUM(Programacion!BS$28:BS$34)*'1 Eval'!$E8)+IF(Programacion!BS$29="",0,Programacion!BS$29/SUM(Programacion!BS$28:BS$34)*'1 Eval'!$F8)+IF(Programacion!BS$30="",0,Programacion!BS$30/SUM(Programacion!BS$28:BS$34)*'1 Eval'!$G8)+IF(Programacion!BS$31="",0,Programacion!BS$31/SUM(Programacion!BS$28:BS$34)*'1 Eval'!$H8)+IF(Programacion!BS$32="",0,Programacion!BS$32/SUM(Programacion!BS$28:BS$34)*'1 Eval'!$I8)+IF(Programacion!BS$33="",0,Programacion!BS$33/SUM(Programacion!BS$28:BS$34)*'1 Eval'!$J8)+IF(Programacion!BS$34="",0,Programacion!BS$34/SUM(Programacion!BS$28:BS$34)*'1 Eval'!$K8)))</f>
        <v/>
      </c>
      <c r="BV9" s="151" t="str">
        <f>IF($C9="","",IF(SUM(Programacion!BT$28:BT$34)=0,"",IF(Programacion!BT$28="",0,Programacion!BT$28/SUM(Programacion!BT$28:BT$34)*'1 Eval'!$E8)+IF(Programacion!BT$29="",0,Programacion!BT$29/SUM(Programacion!BT$28:BT$34)*'1 Eval'!$F8)+IF(Programacion!BT$30="",0,Programacion!BT$30/SUM(Programacion!BT$28:BT$34)*'1 Eval'!$G8)+IF(Programacion!BT$31="",0,Programacion!BT$31/SUM(Programacion!BT$28:BT$34)*'1 Eval'!$H8)+IF(Programacion!BT$32="",0,Programacion!BT$32/SUM(Programacion!BT$28:BT$34)*'1 Eval'!$I8)+IF(Programacion!BT$33="",0,Programacion!BT$33/SUM(Programacion!BT$28:BT$34)*'1 Eval'!$J8)+IF(Programacion!BT$34="",0,Programacion!BT$34/SUM(Programacion!BT$28:BT$34)*'1 Eval'!$K8)))</f>
        <v/>
      </c>
      <c r="BW9" s="151" t="str">
        <f>IF($C9="","",IF(SUM(Programacion!BU$28:BU$34)=0,"",IF(Programacion!BU$28="",0,Programacion!BU$28/SUM(Programacion!BU$28:BU$34)*'1 Eval'!$E8)+IF(Programacion!BU$29="",0,Programacion!BU$29/SUM(Programacion!BU$28:BU$34)*'1 Eval'!$F8)+IF(Programacion!BU$30="",0,Programacion!BU$30/SUM(Programacion!BU$28:BU$34)*'1 Eval'!$G8)+IF(Programacion!BU$31="",0,Programacion!BU$31/SUM(Programacion!BU$28:BU$34)*'1 Eval'!$H8)+IF(Programacion!BU$32="",0,Programacion!BU$32/SUM(Programacion!BU$28:BU$34)*'1 Eval'!$I8)+IF(Programacion!BU$33="",0,Programacion!BU$33/SUM(Programacion!BU$28:BU$34)*'1 Eval'!$J8)+IF(Programacion!BU$34="",0,Programacion!BU$34/SUM(Programacion!BU$28:BU$34)*'1 Eval'!$K8)))</f>
        <v/>
      </c>
      <c r="BX9" s="151" t="str">
        <f>IF($C9="","",IF(SUM(Programacion!BV$28:BV$34)=0,"",IF(Programacion!BV$28="",0,Programacion!BV$28/SUM(Programacion!BV$28:BV$34)*'1 Eval'!$E8)+IF(Programacion!BV$29="",0,Programacion!BV$29/SUM(Programacion!BV$28:BV$34)*'1 Eval'!$F8)+IF(Programacion!BV$30="",0,Programacion!BV$30/SUM(Programacion!BV$28:BV$34)*'1 Eval'!$G8)+IF(Programacion!BV$31="",0,Programacion!BV$31/SUM(Programacion!BV$28:BV$34)*'1 Eval'!$H8)+IF(Programacion!BV$32="",0,Programacion!BV$32/SUM(Programacion!BV$28:BV$34)*'1 Eval'!$I8)+IF(Programacion!BV$33="",0,Programacion!BV$33/SUM(Programacion!BV$28:BV$34)*'1 Eval'!$J8)+IF(Programacion!BV$34="",0,Programacion!BV$34/SUM(Programacion!BV$28:BV$34)*'1 Eval'!$K8)))</f>
        <v/>
      </c>
      <c r="BY9" s="151" t="str">
        <f>IF($C9="","",IF(SUM(Programacion!BW$28:BW$34)=0,"",IF(Programacion!BW$28="",0,Programacion!BW$28/SUM(Programacion!BW$28:BW$34)*'1 Eval'!$E8)+IF(Programacion!BW$29="",0,Programacion!BW$29/SUM(Programacion!BW$28:BW$34)*'1 Eval'!$F8)+IF(Programacion!BW$30="",0,Programacion!BW$30/SUM(Programacion!BW$28:BW$34)*'1 Eval'!$G8)+IF(Programacion!BW$31="",0,Programacion!BW$31/SUM(Programacion!BW$28:BW$34)*'1 Eval'!$H8)+IF(Programacion!BW$32="",0,Programacion!BW$32/SUM(Programacion!BW$28:BW$34)*'1 Eval'!$I8)+IF(Programacion!BW$33="",0,Programacion!BW$33/SUM(Programacion!BW$28:BW$34)*'1 Eval'!$J8)+IF(Programacion!BW$34="",0,Programacion!BW$34/SUM(Programacion!BW$28:BW$34)*'1 Eval'!$K8)))</f>
        <v/>
      </c>
      <c r="BZ9" s="151" t="str">
        <f>IF($C9="","",IF(SUM(Programacion!BX$28:BX$34)=0,"",IF(Programacion!BX$28="",0,Programacion!BX$28/SUM(Programacion!BX$28:BX$34)*'1 Eval'!$E8)+IF(Programacion!BX$29="",0,Programacion!BX$29/SUM(Programacion!BX$28:BX$34)*'1 Eval'!$F8)+IF(Programacion!BX$30="",0,Programacion!BX$30/SUM(Programacion!BX$28:BX$34)*'1 Eval'!$G8)+IF(Programacion!BX$31="",0,Programacion!BX$31/SUM(Programacion!BX$28:BX$34)*'1 Eval'!$H8)+IF(Programacion!BX$32="",0,Programacion!BX$32/SUM(Programacion!BX$28:BX$34)*'1 Eval'!$I8)+IF(Programacion!BX$33="",0,Programacion!BX$33/SUM(Programacion!BX$28:BX$34)*'1 Eval'!$J8)+IF(Programacion!BX$34="",0,Programacion!BX$34/SUM(Programacion!BX$28:BX$34)*'1 Eval'!$K8)))</f>
        <v/>
      </c>
      <c r="CA9" s="151" t="str">
        <f>IF($C9="","",IF(SUM(Programacion!BY$28:BY$34)=0,"",IF(Programacion!BY$28="",0,Programacion!BY$28/SUM(Programacion!BY$28:BY$34)*'1 Eval'!$E8)+IF(Programacion!BY$29="",0,Programacion!BY$29/SUM(Programacion!BY$28:BY$34)*'1 Eval'!$F8)+IF(Programacion!BY$30="",0,Programacion!BY$30/SUM(Programacion!BY$28:BY$34)*'1 Eval'!$G8)+IF(Programacion!BY$31="",0,Programacion!BY$31/SUM(Programacion!BY$28:BY$34)*'1 Eval'!$H8)+IF(Programacion!BY$32="",0,Programacion!BY$32/SUM(Programacion!BY$28:BY$34)*'1 Eval'!$I8)+IF(Programacion!BY$33="",0,Programacion!BY$33/SUM(Programacion!BY$28:BY$34)*'1 Eval'!$J8)+IF(Programacion!BY$34="",0,Programacion!BY$34/SUM(Programacion!BY$28:BY$34)*'1 Eval'!$K8)))</f>
        <v/>
      </c>
      <c r="CB9" s="151" t="str">
        <f>IF($C9="","",IF(SUM(Programacion!BZ$28:BZ$34)=0,"",IF(Programacion!BZ$28="",0,Programacion!BZ$28/SUM(Programacion!BZ$28:BZ$34)*'1 Eval'!$E8)+IF(Programacion!BZ$29="",0,Programacion!BZ$29/SUM(Programacion!BZ$28:BZ$34)*'1 Eval'!$F8)+IF(Programacion!BZ$30="",0,Programacion!BZ$30/SUM(Programacion!BZ$28:BZ$34)*'1 Eval'!$G8)+IF(Programacion!BZ$31="",0,Programacion!BZ$31/SUM(Programacion!BZ$28:BZ$34)*'1 Eval'!$H8)+IF(Programacion!BZ$32="",0,Programacion!BZ$32/SUM(Programacion!BZ$28:BZ$34)*'1 Eval'!$I8)+IF(Programacion!BZ$33="",0,Programacion!BZ$33/SUM(Programacion!BZ$28:BZ$34)*'1 Eval'!$J8)+IF(Programacion!BZ$34="",0,Programacion!BZ$34/SUM(Programacion!BZ$28:BZ$34)*'1 Eval'!$K8)))</f>
        <v/>
      </c>
      <c r="CC9" s="151" t="str">
        <f>IF($C9="","",IF(SUM(Programacion!CA$28:CA$34)=0,"",IF(Programacion!CA$28="",0,Programacion!CA$28/SUM(Programacion!CA$28:CA$34)*'1 Eval'!$E8)+IF(Programacion!CA$29="",0,Programacion!CA$29/SUM(Programacion!CA$28:CA$34)*'1 Eval'!$F8)+IF(Programacion!CA$30="",0,Programacion!CA$30/SUM(Programacion!CA$28:CA$34)*'1 Eval'!$G8)+IF(Programacion!CA$31="",0,Programacion!CA$31/SUM(Programacion!CA$28:CA$34)*'1 Eval'!$H8)+IF(Programacion!CA$32="",0,Programacion!CA$32/SUM(Programacion!CA$28:CA$34)*'1 Eval'!$I8)+IF(Programacion!CA$33="",0,Programacion!CA$33/SUM(Programacion!CA$28:CA$34)*'1 Eval'!$J8)+IF(Programacion!CA$34="",0,Programacion!CA$34/SUM(Programacion!CA$28:CA$34)*'1 Eval'!$K8)))</f>
        <v/>
      </c>
      <c r="CD9" s="151" t="str">
        <f>IF($C9="","",IF(SUM(Programacion!CB$28:CB$34)=0,"",IF(Programacion!CB$28="",0,Programacion!CB$28/SUM(Programacion!CB$28:CB$34)*'1 Eval'!$E8)+IF(Programacion!CB$29="",0,Programacion!CB$29/SUM(Programacion!CB$28:CB$34)*'1 Eval'!$F8)+IF(Programacion!CB$30="",0,Programacion!CB$30/SUM(Programacion!CB$28:CB$34)*'1 Eval'!$G8)+IF(Programacion!CB$31="",0,Programacion!CB$31/SUM(Programacion!CB$28:CB$34)*'1 Eval'!$H8)+IF(Programacion!CB$32="",0,Programacion!CB$32/SUM(Programacion!CB$28:CB$34)*'1 Eval'!$I8)+IF(Programacion!CB$33="",0,Programacion!CB$33/SUM(Programacion!CB$28:CB$34)*'1 Eval'!$J8)+IF(Programacion!CB$34="",0,Programacion!CB$34/SUM(Programacion!CB$28:CB$34)*'1 Eval'!$K8)))</f>
        <v/>
      </c>
      <c r="CE9" s="151" t="str">
        <f>IF($C9="","",IF(SUM(Programacion!CC$28:CC$34)=0,"",IF(Programacion!CC$28="",0,Programacion!CC$28/SUM(Programacion!CC$28:CC$34)*'1 Eval'!$E8)+IF(Programacion!CC$29="",0,Programacion!CC$29/SUM(Programacion!CC$28:CC$34)*'1 Eval'!$F8)+IF(Programacion!CC$30="",0,Programacion!CC$30/SUM(Programacion!CC$28:CC$34)*'1 Eval'!$G8)+IF(Programacion!CC$31="",0,Programacion!CC$31/SUM(Programacion!CC$28:CC$34)*'1 Eval'!$H8)+IF(Programacion!CC$32="",0,Programacion!CC$32/SUM(Programacion!CC$28:CC$34)*'1 Eval'!$I8)+IF(Programacion!CC$33="",0,Programacion!CC$33/SUM(Programacion!CC$28:CC$34)*'1 Eval'!$J8)+IF(Programacion!CC$34="",0,Programacion!CC$34/SUM(Programacion!CC$28:CC$34)*'1 Eval'!$K8)))</f>
        <v/>
      </c>
      <c r="CF9" s="151" t="str">
        <f>IF($C9="","",IF(SUM(Programacion!CD$28:CD$34)=0,"",IF(Programacion!CD$28="",0,Programacion!CD$28/SUM(Programacion!CD$28:CD$34)*'1 Eval'!$E8)+IF(Programacion!CD$29="",0,Programacion!CD$29/SUM(Programacion!CD$28:CD$34)*'1 Eval'!$F8)+IF(Programacion!CD$30="",0,Programacion!CD$30/SUM(Programacion!CD$28:CD$34)*'1 Eval'!$G8)+IF(Programacion!CD$31="",0,Programacion!CD$31/SUM(Programacion!CD$28:CD$34)*'1 Eval'!$H8)+IF(Programacion!CD$32="",0,Programacion!CD$32/SUM(Programacion!CD$28:CD$34)*'1 Eval'!$I8)+IF(Programacion!CD$33="",0,Programacion!CD$33/SUM(Programacion!CD$28:CD$34)*'1 Eval'!$J8)+IF(Programacion!CD$34="",0,Programacion!CD$34/SUM(Programacion!CD$28:CD$34)*'1 Eval'!$K8)))</f>
        <v/>
      </c>
      <c r="CG9" s="151" t="str">
        <f>IF($C9="","",IF(SUM(Programacion!CE$28:CE$34)=0,"",IF(Programacion!CE$28="",0,Programacion!CE$28/SUM(Programacion!CE$28:CE$34)*'1 Eval'!$E8)+IF(Programacion!CE$29="",0,Programacion!CE$29/SUM(Programacion!CE$28:CE$34)*'1 Eval'!$F8)+IF(Programacion!CE$30="",0,Programacion!CE$30/SUM(Programacion!CE$28:CE$34)*'1 Eval'!$G8)+IF(Programacion!CE$31="",0,Programacion!CE$31/SUM(Programacion!CE$28:CE$34)*'1 Eval'!$H8)+IF(Programacion!CE$32="",0,Programacion!CE$32/SUM(Programacion!CE$28:CE$34)*'1 Eval'!$I8)+IF(Programacion!CE$33="",0,Programacion!CE$33/SUM(Programacion!CE$28:CE$34)*'1 Eval'!$J8)+IF(Programacion!CE$34="",0,Programacion!CE$34/SUM(Programacion!CE$28:CE$34)*'1 Eval'!$K8)))</f>
        <v/>
      </c>
      <c r="CH9" s="151" t="str">
        <f>IF($C9="","",IF(SUM(Programacion!CF$28:CF$34)=0,"",IF(Programacion!CF$28="",0,Programacion!CF$28/SUM(Programacion!CF$28:CF$34)*'1 Eval'!$E8)+IF(Programacion!CF$29="",0,Programacion!CF$29/SUM(Programacion!CF$28:CF$34)*'1 Eval'!$F8)+IF(Programacion!CF$30="",0,Programacion!CF$30/SUM(Programacion!CF$28:CF$34)*'1 Eval'!$G8)+IF(Programacion!CF$31="",0,Programacion!CF$31/SUM(Programacion!CF$28:CF$34)*'1 Eval'!$H8)+IF(Programacion!CF$32="",0,Programacion!CF$32/SUM(Programacion!CF$28:CF$34)*'1 Eval'!$I8)+IF(Programacion!CF$33="",0,Programacion!CF$33/SUM(Programacion!CF$28:CF$34)*'1 Eval'!$J8)+IF(Programacion!CF$34="",0,Programacion!CF$34/SUM(Programacion!CF$28:CF$34)*'1 Eval'!$K8)))</f>
        <v/>
      </c>
      <c r="CI9" s="151" t="str">
        <f>IF($C9="","",IF(SUM(Programacion!CG$28:CG$34)=0,"",IF(Programacion!CG$28="",0,Programacion!CG$28/SUM(Programacion!CG$28:CG$34)*'1 Eval'!$E8)+IF(Programacion!CG$29="",0,Programacion!CG$29/SUM(Programacion!CG$28:CG$34)*'1 Eval'!$F8)+IF(Programacion!CG$30="",0,Programacion!CG$30/SUM(Programacion!CG$28:CG$34)*'1 Eval'!$G8)+IF(Programacion!CG$31="",0,Programacion!CG$31/SUM(Programacion!CG$28:CG$34)*'1 Eval'!$H8)+IF(Programacion!CG$32="",0,Programacion!CG$32/SUM(Programacion!CG$28:CG$34)*'1 Eval'!$I8)+IF(Programacion!CG$33="",0,Programacion!CG$33/SUM(Programacion!CG$28:CG$34)*'1 Eval'!$J8)+IF(Programacion!CG$34="",0,Programacion!CG$34/SUM(Programacion!CG$28:CG$34)*'1 Eval'!$K8)))</f>
        <v/>
      </c>
      <c r="CJ9" s="151" t="str">
        <f>IF($C9="","",IF(SUM(Programacion!CH$28:CH$34)=0,"",IF(Programacion!CH$28="",0,Programacion!CH$28/SUM(Programacion!CH$28:CH$34)*'1 Eval'!$E8)+IF(Programacion!CH$29="",0,Programacion!CH$29/SUM(Programacion!CH$28:CH$34)*'1 Eval'!$F8)+IF(Programacion!CH$30="",0,Programacion!CH$30/SUM(Programacion!CH$28:CH$34)*'1 Eval'!$G8)+IF(Programacion!CH$31="",0,Programacion!CH$31/SUM(Programacion!CH$28:CH$34)*'1 Eval'!$H8)+IF(Programacion!CH$32="",0,Programacion!CH$32/SUM(Programacion!CH$28:CH$34)*'1 Eval'!$I8)+IF(Programacion!CH$33="",0,Programacion!CH$33/SUM(Programacion!CH$28:CH$34)*'1 Eval'!$J8)+IF(Programacion!CH$34="",0,Programacion!CH$34/SUM(Programacion!CH$28:CH$34)*'1 Eval'!$K8)))</f>
        <v/>
      </c>
      <c r="CK9" s="151" t="str">
        <f>IF($C9="","",IF(SUM(Programacion!CI$28:CI$34)=0,"",IF(Programacion!CI$28="",0,Programacion!CI$28/SUM(Programacion!CI$28:CI$34)*'1 Eval'!$E8)+IF(Programacion!CI$29="",0,Programacion!CI$29/SUM(Programacion!CI$28:CI$34)*'1 Eval'!$F8)+IF(Programacion!CI$30="",0,Programacion!CI$30/SUM(Programacion!CI$28:CI$34)*'1 Eval'!$G8)+IF(Programacion!CI$31="",0,Programacion!CI$31/SUM(Programacion!CI$28:CI$34)*'1 Eval'!$H8)+IF(Programacion!CI$32="",0,Programacion!CI$32/SUM(Programacion!CI$28:CI$34)*'1 Eval'!$I8)+IF(Programacion!CI$33="",0,Programacion!CI$33/SUM(Programacion!CI$28:CI$34)*'1 Eval'!$J8)+IF(Programacion!CI$34="",0,Programacion!CI$34/SUM(Programacion!CI$28:CI$34)*'1 Eval'!$K8)))</f>
        <v/>
      </c>
      <c r="CL9" s="151" t="str">
        <f>IF($C9="","",IF(SUM(Programacion!CJ$28:CJ$34)=0,"",IF(Programacion!CJ$28="",0,Programacion!CJ$28/SUM(Programacion!CJ$28:CJ$34)*'1 Eval'!$E8)+IF(Programacion!CJ$29="",0,Programacion!CJ$29/SUM(Programacion!CJ$28:CJ$34)*'1 Eval'!$F8)+IF(Programacion!CJ$30="",0,Programacion!CJ$30/SUM(Programacion!CJ$28:CJ$34)*'1 Eval'!$G8)+IF(Programacion!CJ$31="",0,Programacion!CJ$31/SUM(Programacion!CJ$28:CJ$34)*'1 Eval'!$H8)+IF(Programacion!CJ$32="",0,Programacion!CJ$32/SUM(Programacion!CJ$28:CJ$34)*'1 Eval'!$I8)+IF(Programacion!CJ$33="",0,Programacion!CJ$33/SUM(Programacion!CJ$28:CJ$34)*'1 Eval'!$J8)+IF(Programacion!CJ$34="",0,Programacion!CJ$34/SUM(Programacion!CJ$28:CJ$34)*'1 Eval'!$K8)))</f>
        <v/>
      </c>
      <c r="CM9" s="151" t="str">
        <f>IF($C9="","",IF(SUM(Programacion!CK$28:CK$34)=0,"",IF(Programacion!CK$28="",0,Programacion!CK$28/SUM(Programacion!CK$28:CK$34)*'1 Eval'!$E8)+IF(Programacion!CK$29="",0,Programacion!CK$29/SUM(Programacion!CK$28:CK$34)*'1 Eval'!$F8)+IF(Programacion!CK$30="",0,Programacion!CK$30/SUM(Programacion!CK$28:CK$34)*'1 Eval'!$G8)+IF(Programacion!CK$31="",0,Programacion!CK$31/SUM(Programacion!CK$28:CK$34)*'1 Eval'!$H8)+IF(Programacion!CK$32="",0,Programacion!CK$32/SUM(Programacion!CK$28:CK$34)*'1 Eval'!$I8)+IF(Programacion!CK$33="",0,Programacion!CK$33/SUM(Programacion!CK$28:CK$34)*'1 Eval'!$J8)+IF(Programacion!CK$34="",0,Programacion!CK$34/SUM(Programacion!CK$28:CK$34)*'1 Eval'!$K8)))</f>
        <v/>
      </c>
      <c r="CN9" s="151" t="str">
        <f>IF($C9="","",IF(SUM(Programacion!CL$28:CL$34)=0,"",IF(Programacion!CL$28="",0,Programacion!CL$28/SUM(Programacion!CL$28:CL$34)*'1 Eval'!$E8)+IF(Programacion!CL$29="",0,Programacion!CL$29/SUM(Programacion!CL$28:CL$34)*'1 Eval'!$F8)+IF(Programacion!CL$30="",0,Programacion!CL$30/SUM(Programacion!CL$28:CL$34)*'1 Eval'!$G8)+IF(Programacion!CL$31="",0,Programacion!CL$31/SUM(Programacion!CL$28:CL$34)*'1 Eval'!$H8)+IF(Programacion!CL$32="",0,Programacion!CL$32/SUM(Programacion!CL$28:CL$34)*'1 Eval'!$I8)+IF(Programacion!CL$33="",0,Programacion!CL$33/SUM(Programacion!CL$28:CL$34)*'1 Eval'!$J8)+IF(Programacion!CL$34="",0,Programacion!CL$34/SUM(Programacion!CL$28:CL$34)*'1 Eval'!$K8)))</f>
        <v/>
      </c>
      <c r="CO9" s="151" t="str">
        <f>IF($C9="","",IF(SUM(Programacion!CM$28:CM$34)=0,"",IF(Programacion!CM$28="",0,Programacion!CM$28/SUM(Programacion!CM$28:CM$34)*'1 Eval'!$E8)+IF(Programacion!CM$29="",0,Programacion!CM$29/SUM(Programacion!CM$28:CM$34)*'1 Eval'!$F8)+IF(Programacion!CM$30="",0,Programacion!CM$30/SUM(Programacion!CM$28:CM$34)*'1 Eval'!$G8)+IF(Programacion!CM$31="",0,Programacion!CM$31/SUM(Programacion!CM$28:CM$34)*'1 Eval'!$H8)+IF(Programacion!CM$32="",0,Programacion!CM$32/SUM(Programacion!CM$28:CM$34)*'1 Eval'!$I8)+IF(Programacion!CM$33="",0,Programacion!CM$33/SUM(Programacion!CM$28:CM$34)*'1 Eval'!$J8)+IF(Programacion!CM$34="",0,Programacion!CM$34/SUM(Programacion!CM$28:CM$34)*'1 Eval'!$K8)))</f>
        <v/>
      </c>
      <c r="CP9" s="151" t="str">
        <f>IF($C9="","",IF(SUM(Programacion!CN$28:CN$34)=0,"",IF(Programacion!CN$28="",0,Programacion!CN$28/SUM(Programacion!CN$28:CN$34)*'1 Eval'!$E8)+IF(Programacion!CN$29="",0,Programacion!CN$29/SUM(Programacion!CN$28:CN$34)*'1 Eval'!$F8)+IF(Programacion!CN$30="",0,Programacion!CN$30/SUM(Programacion!CN$28:CN$34)*'1 Eval'!$G8)+IF(Programacion!CN$31="",0,Programacion!CN$31/SUM(Programacion!CN$28:CN$34)*'1 Eval'!$H8)+IF(Programacion!CN$32="",0,Programacion!CN$32/SUM(Programacion!CN$28:CN$34)*'1 Eval'!$I8)+IF(Programacion!CN$33="",0,Programacion!CN$33/SUM(Programacion!CN$28:CN$34)*'1 Eval'!$J8)+IF(Programacion!CN$34="",0,Programacion!CN$34/SUM(Programacion!CN$28:CN$34)*'1 Eval'!$K8)))</f>
        <v/>
      </c>
      <c r="CQ9" s="151" t="str">
        <f>IF($C9="","",IF(SUM(Programacion!CO$28:CO$34)=0,"",IF(Programacion!CO$28="",0,Programacion!CO$28/SUM(Programacion!CO$28:CO$34)*'1 Eval'!$E8)+IF(Programacion!CO$29="",0,Programacion!CO$29/SUM(Programacion!CO$28:CO$34)*'1 Eval'!$F8)+IF(Programacion!CO$30="",0,Programacion!CO$30/SUM(Programacion!CO$28:CO$34)*'1 Eval'!$G8)+IF(Programacion!CO$31="",0,Programacion!CO$31/SUM(Programacion!CO$28:CO$34)*'1 Eval'!$H8)+IF(Programacion!CO$32="",0,Programacion!CO$32/SUM(Programacion!CO$28:CO$34)*'1 Eval'!$I8)+IF(Programacion!CO$33="",0,Programacion!CO$33/SUM(Programacion!CO$28:CO$34)*'1 Eval'!$J8)+IF(Programacion!CO$34="",0,Programacion!CO$34/SUM(Programacion!CO$28:CO$34)*'1 Eval'!$K8)))</f>
        <v/>
      </c>
      <c r="CR9" s="151" t="str">
        <f>IF($C9="","",IF(SUM(Programacion!CP$28:CP$34)=0,"",IF(Programacion!CP$28="",0,Programacion!CP$28/SUM(Programacion!CP$28:CP$34)*'1 Eval'!$E8)+IF(Programacion!CP$29="",0,Programacion!CP$29/SUM(Programacion!CP$28:CP$34)*'1 Eval'!$F8)+IF(Programacion!CP$30="",0,Programacion!CP$30/SUM(Programacion!CP$28:CP$34)*'1 Eval'!$G8)+IF(Programacion!CP$31="",0,Programacion!CP$31/SUM(Programacion!CP$28:CP$34)*'1 Eval'!$H8)+IF(Programacion!CP$32="",0,Programacion!CP$32/SUM(Programacion!CP$28:CP$34)*'1 Eval'!$I8)+IF(Programacion!CP$33="",0,Programacion!CP$33/SUM(Programacion!CP$28:CP$34)*'1 Eval'!$J8)+IF(Programacion!CP$34="",0,Programacion!CP$34/SUM(Programacion!CP$28:CP$34)*'1 Eval'!$K8)))</f>
        <v/>
      </c>
      <c r="CS9" s="151" t="str">
        <f>IF($C9="","",IF(SUM(Programacion!CQ$28:CQ$34)=0,"",IF(Programacion!CQ$28="",0,Programacion!CQ$28/SUM(Programacion!CQ$28:CQ$34)*'1 Eval'!$E8)+IF(Programacion!CQ$29="",0,Programacion!CQ$29/SUM(Programacion!CQ$28:CQ$34)*'1 Eval'!$F8)+IF(Programacion!CQ$30="",0,Programacion!CQ$30/SUM(Programacion!CQ$28:CQ$34)*'1 Eval'!$G8)+IF(Programacion!CQ$31="",0,Programacion!CQ$31/SUM(Programacion!CQ$28:CQ$34)*'1 Eval'!$H8)+IF(Programacion!CQ$32="",0,Programacion!CQ$32/SUM(Programacion!CQ$28:CQ$34)*'1 Eval'!$I8)+IF(Programacion!CQ$33="",0,Programacion!CQ$33/SUM(Programacion!CQ$28:CQ$34)*'1 Eval'!$J8)+IF(Programacion!CQ$34="",0,Programacion!CQ$34/SUM(Programacion!CQ$28:CQ$34)*'1 Eval'!$K8)))</f>
        <v/>
      </c>
      <c r="CT9" s="151" t="str">
        <f>IF($C9="","",IF(SUM(Programacion!CR$28:CR$34)=0,"",IF(Programacion!CR$28="",0,Programacion!CR$28/SUM(Programacion!CR$28:CR$34)*'1 Eval'!$E8)+IF(Programacion!CR$29="",0,Programacion!CR$29/SUM(Programacion!CR$28:CR$34)*'1 Eval'!$F8)+IF(Programacion!CR$30="",0,Programacion!CR$30/SUM(Programacion!CR$28:CR$34)*'1 Eval'!$G8)+IF(Programacion!CR$31="",0,Programacion!CR$31/SUM(Programacion!CR$28:CR$34)*'1 Eval'!$H8)+IF(Programacion!CR$32="",0,Programacion!CR$32/SUM(Programacion!CR$28:CR$34)*'1 Eval'!$I8)+IF(Programacion!CR$33="",0,Programacion!CR$33/SUM(Programacion!CR$28:CR$34)*'1 Eval'!$J8)+IF(Programacion!CR$34="",0,Programacion!CR$34/SUM(Programacion!CR$28:CR$34)*'1 Eval'!$K8)))</f>
        <v/>
      </c>
      <c r="CU9" s="151" t="str">
        <f>IF($C9="","",IF(SUM(Programacion!CS$28:CS$34)=0,"",IF(Programacion!CS$28="",0,Programacion!CS$28/SUM(Programacion!CS$28:CS$34)*'1 Eval'!$E8)+IF(Programacion!CS$29="",0,Programacion!CS$29/SUM(Programacion!CS$28:CS$34)*'1 Eval'!$F8)+IF(Programacion!CS$30="",0,Programacion!CS$30/SUM(Programacion!CS$28:CS$34)*'1 Eval'!$G8)+IF(Programacion!CS$31="",0,Programacion!CS$31/SUM(Programacion!CS$28:CS$34)*'1 Eval'!$H8)+IF(Programacion!CS$32="",0,Programacion!CS$32/SUM(Programacion!CS$28:CS$34)*'1 Eval'!$I8)+IF(Programacion!CS$33="",0,Programacion!CS$33/SUM(Programacion!CS$28:CS$34)*'1 Eval'!$J8)+IF(Programacion!CS$34="",0,Programacion!CS$34/SUM(Programacion!CS$28:CS$34)*'1 Eval'!$K8)))</f>
        <v/>
      </c>
      <c r="CV9" s="151" t="str">
        <f>IF($C9="","",IF(SUM(Programacion!CT$28:CT$34)=0,"",IF(Programacion!CT$28="",0,Programacion!CT$28/SUM(Programacion!CT$28:CT$34)*'1 Eval'!$E8)+IF(Programacion!CT$29="",0,Programacion!CT$29/SUM(Programacion!CT$28:CT$34)*'1 Eval'!$F8)+IF(Programacion!CT$30="",0,Programacion!CT$30/SUM(Programacion!CT$28:CT$34)*'1 Eval'!$G8)+IF(Programacion!CT$31="",0,Programacion!CT$31/SUM(Programacion!CT$28:CT$34)*'1 Eval'!$H8)+IF(Programacion!CT$32="",0,Programacion!CT$32/SUM(Programacion!CT$28:CT$34)*'1 Eval'!$I8)+IF(Programacion!CT$33="",0,Programacion!CT$33/SUM(Programacion!CT$28:CT$34)*'1 Eval'!$J8)+IF(Programacion!CT$34="",0,Programacion!CT$34/SUM(Programacion!CT$28:CT$34)*'1 Eval'!$K8)))</f>
        <v/>
      </c>
      <c r="CW9" s="151" t="str">
        <f>IF($C9="","",IF(SUM(Programacion!CU$28:CU$34)=0,"",IF(Programacion!CU$28="",0,Programacion!CU$28/SUM(Programacion!CU$28:CU$34)*'1 Eval'!$E8)+IF(Programacion!CU$29="",0,Programacion!CU$29/SUM(Programacion!CU$28:CU$34)*'1 Eval'!$F8)+IF(Programacion!CU$30="",0,Programacion!CU$30/SUM(Programacion!CU$28:CU$34)*'1 Eval'!$G8)+IF(Programacion!CU$31="",0,Programacion!CU$31/SUM(Programacion!CU$28:CU$34)*'1 Eval'!$H8)+IF(Programacion!CU$32="",0,Programacion!CU$32/SUM(Programacion!CU$28:CU$34)*'1 Eval'!$I8)+IF(Programacion!CU$33="",0,Programacion!CU$33/SUM(Programacion!CU$28:CU$34)*'1 Eval'!$J8)+IF(Programacion!CU$34="",0,Programacion!CU$34/SUM(Programacion!CU$28:CU$34)*'1 Eval'!$K8)))</f>
        <v/>
      </c>
      <c r="CX9" s="151" t="str">
        <f>IF($C9="","",IF(SUM(Programacion!CV$28:CV$34)=0,"",IF(Programacion!CV$28="",0,Programacion!CV$28/SUM(Programacion!CV$28:CV$34)*'1 Eval'!$E8)+IF(Programacion!CV$29="",0,Programacion!CV$29/SUM(Programacion!CV$28:CV$34)*'1 Eval'!$F8)+IF(Programacion!CV$30="",0,Programacion!CV$30/SUM(Programacion!CV$28:CV$34)*'1 Eval'!$G8)+IF(Programacion!CV$31="",0,Programacion!CV$31/SUM(Programacion!CV$28:CV$34)*'1 Eval'!$H8)+IF(Programacion!CV$32="",0,Programacion!CV$32/SUM(Programacion!CV$28:CV$34)*'1 Eval'!$I8)+IF(Programacion!CV$33="",0,Programacion!CV$33/SUM(Programacion!CV$28:CV$34)*'1 Eval'!$J8)+IF(Programacion!CV$34="",0,Programacion!CV$34/SUM(Programacion!CV$28:CV$34)*'1 Eval'!$K8)))</f>
        <v/>
      </c>
      <c r="CY9" s="151" t="str">
        <f>IF($C9="","",IF(SUM(Programacion!CW$28:CW$34)=0,"",IF(Programacion!CW$28="",0,Programacion!CW$28/SUM(Programacion!CW$28:CW$34)*'1 Eval'!$E8)+IF(Programacion!CW$29="",0,Programacion!CW$29/SUM(Programacion!CW$28:CW$34)*'1 Eval'!$F8)+IF(Programacion!CW$30="",0,Programacion!CW$30/SUM(Programacion!CW$28:CW$34)*'1 Eval'!$G8)+IF(Programacion!CW$31="",0,Programacion!CW$31/SUM(Programacion!CW$28:CW$34)*'1 Eval'!$H8)+IF(Programacion!CW$32="",0,Programacion!CW$32/SUM(Programacion!CW$28:CW$34)*'1 Eval'!$I8)+IF(Programacion!CW$33="",0,Programacion!CW$33/SUM(Programacion!CW$28:CW$34)*'1 Eval'!$J8)+IF(Programacion!CW$34="",0,Programacion!CW$34/SUM(Programacion!CW$28:CW$34)*'1 Eval'!$K8)))</f>
        <v/>
      </c>
      <c r="CZ9" s="151" t="str">
        <f>IF($C9="","",IF(SUM(Programacion!CX$28:CX$34)=0,"",IF(Programacion!CX$28="",0,Programacion!CX$28/SUM(Programacion!CX$28:CX$34)*'1 Eval'!$E8)+IF(Programacion!CX$29="",0,Programacion!CX$29/SUM(Programacion!CX$28:CX$34)*'1 Eval'!$F8)+IF(Programacion!CX$30="",0,Programacion!CX$30/SUM(Programacion!CX$28:CX$34)*'1 Eval'!$G8)+IF(Programacion!CX$31="",0,Programacion!CX$31/SUM(Programacion!CX$28:CX$34)*'1 Eval'!$H8)+IF(Programacion!CX$32="",0,Programacion!CX$32/SUM(Programacion!CX$28:CX$34)*'1 Eval'!$I8)+IF(Programacion!CX$33="",0,Programacion!CX$33/SUM(Programacion!CX$28:CX$34)*'1 Eval'!$J8)+IF(Programacion!CX$34="",0,Programacion!CX$34/SUM(Programacion!CX$28:CX$34)*'1 Eval'!$K8)))</f>
        <v/>
      </c>
      <c r="DA9" s="151" t="str">
        <f>IF($C9="","",IF(SUM(Programacion!CY$28:CY$34)=0,"",IF(Programacion!CY$28="",0,Programacion!CY$28/SUM(Programacion!CY$28:CY$34)*'1 Eval'!$E8)+IF(Programacion!CY$29="",0,Programacion!CY$29/SUM(Programacion!CY$28:CY$34)*'1 Eval'!$F8)+IF(Programacion!CY$30="",0,Programacion!CY$30/SUM(Programacion!CY$28:CY$34)*'1 Eval'!$G8)+IF(Programacion!CY$31="",0,Programacion!CY$31/SUM(Programacion!CY$28:CY$34)*'1 Eval'!$H8)+IF(Programacion!CY$32="",0,Programacion!CY$32/SUM(Programacion!CY$28:CY$34)*'1 Eval'!$I8)+IF(Programacion!CY$33="",0,Programacion!CY$33/SUM(Programacion!CY$28:CY$34)*'1 Eval'!$J8)+IF(Programacion!CY$34="",0,Programacion!CY$34/SUM(Programacion!CY$28:CY$34)*'1 Eval'!$K8)))</f>
        <v/>
      </c>
      <c r="DB9" s="151" t="str">
        <f>IF($C9="","",IF(SUM(Programacion!CZ$28:CZ$34)=0,"",IF(Programacion!CZ$28="",0,Programacion!CZ$28/SUM(Programacion!CZ$28:CZ$34)*'1 Eval'!$E8)+IF(Programacion!CZ$29="",0,Programacion!CZ$29/SUM(Programacion!CZ$28:CZ$34)*'1 Eval'!$F8)+IF(Programacion!CZ$30="",0,Programacion!CZ$30/SUM(Programacion!CZ$28:CZ$34)*'1 Eval'!$G8)+IF(Programacion!CZ$31="",0,Programacion!CZ$31/SUM(Programacion!CZ$28:CZ$34)*'1 Eval'!$H8)+IF(Programacion!CZ$32="",0,Programacion!CZ$32/SUM(Programacion!CZ$28:CZ$34)*'1 Eval'!$I8)+IF(Programacion!CZ$33="",0,Programacion!CZ$33/SUM(Programacion!CZ$28:CZ$34)*'1 Eval'!$J8)+IF(Programacion!CZ$34="",0,Programacion!CZ$34/SUM(Programacion!CZ$28:CZ$34)*'1 Eval'!$K8)))</f>
        <v/>
      </c>
      <c r="DC9" s="151" t="str">
        <f>IF($C9="","",IF(SUM(Programacion!DA$28:DA$34)=0,"",IF(Programacion!DA$28="",0,Programacion!DA$28/SUM(Programacion!DA$28:DA$34)*'1 Eval'!$E8)+IF(Programacion!DA$29="",0,Programacion!DA$29/SUM(Programacion!DA$28:DA$34)*'1 Eval'!$F8)+IF(Programacion!DA$30="",0,Programacion!DA$30/SUM(Programacion!DA$28:DA$34)*'1 Eval'!$G8)+IF(Programacion!DA$31="",0,Programacion!DA$31/SUM(Programacion!DA$28:DA$34)*'1 Eval'!$H8)+IF(Programacion!DA$32="",0,Programacion!DA$32/SUM(Programacion!DA$28:DA$34)*'1 Eval'!$I8)+IF(Programacion!DA$33="",0,Programacion!DA$33/SUM(Programacion!DA$28:DA$34)*'1 Eval'!$J8)+IF(Programacion!DA$34="",0,Programacion!DA$34/SUM(Programacion!DA$28:DA$34)*'1 Eval'!$K8)))</f>
        <v/>
      </c>
      <c r="DD9" s="151" t="str">
        <f>IF($C9="","",IF(SUM(Programacion!DB$28:DB$34)=0,"",IF(Programacion!DB$28="",0,Programacion!DB$28/SUM(Programacion!DB$28:DB$34)*'1 Eval'!$E8)+IF(Programacion!DB$29="",0,Programacion!DB$29/SUM(Programacion!DB$28:DB$34)*'1 Eval'!$F8)+IF(Programacion!DB$30="",0,Programacion!DB$30/SUM(Programacion!DB$28:DB$34)*'1 Eval'!$G8)+IF(Programacion!DB$31="",0,Programacion!DB$31/SUM(Programacion!DB$28:DB$34)*'1 Eval'!$H8)+IF(Programacion!DB$32="",0,Programacion!DB$32/SUM(Programacion!DB$28:DB$34)*'1 Eval'!$I8)+IF(Programacion!DB$33="",0,Programacion!DB$33/SUM(Programacion!DB$28:DB$34)*'1 Eval'!$J8)+IF(Programacion!DB$34="",0,Programacion!DB$34/SUM(Programacion!DB$28:DB$34)*'1 Eval'!$K8)))</f>
        <v/>
      </c>
      <c r="DE9" s="151" t="str">
        <f>IF($C9="","",IF(SUM(Programacion!DC$28:DC$34)=0,"",IF(Programacion!DC$28="",0,Programacion!DC$28/SUM(Programacion!DC$28:DC$34)*'1 Eval'!$E8)+IF(Programacion!DC$29="",0,Programacion!DC$29/SUM(Programacion!DC$28:DC$34)*'1 Eval'!$F8)+IF(Programacion!DC$30="",0,Programacion!DC$30/SUM(Programacion!DC$28:DC$34)*'1 Eval'!$G8)+IF(Programacion!DC$31="",0,Programacion!DC$31/SUM(Programacion!DC$28:DC$34)*'1 Eval'!$H8)+IF(Programacion!DC$32="",0,Programacion!DC$32/SUM(Programacion!DC$28:DC$34)*'1 Eval'!$I8)+IF(Programacion!DC$33="",0,Programacion!DC$33/SUM(Programacion!DC$28:DC$34)*'1 Eval'!$J8)+IF(Programacion!DC$34="",0,Programacion!DC$34/SUM(Programacion!DC$28:DC$34)*'1 Eval'!$K8)))</f>
        <v/>
      </c>
      <c r="DF9" s="151" t="str">
        <f>IF($C9="","",IF(SUM(Programacion!DD$28:DD$34)=0,"",IF(Programacion!DD$28="",0,Programacion!DD$28/SUM(Programacion!DD$28:DD$34)*'1 Eval'!$E8)+IF(Programacion!DD$29="",0,Programacion!DD$29/SUM(Programacion!DD$28:DD$34)*'1 Eval'!$F8)+IF(Programacion!DD$30="",0,Programacion!DD$30/SUM(Programacion!DD$28:DD$34)*'1 Eval'!$G8)+IF(Programacion!DD$31="",0,Programacion!DD$31/SUM(Programacion!DD$28:DD$34)*'1 Eval'!$H8)+IF(Programacion!DD$32="",0,Programacion!DD$32/SUM(Programacion!DD$28:DD$34)*'1 Eval'!$I8)+IF(Programacion!DD$33="",0,Programacion!DD$33/SUM(Programacion!DD$28:DD$34)*'1 Eval'!$J8)+IF(Programacion!DD$34="",0,Programacion!DD$34/SUM(Programacion!DD$28:DD$34)*'1 Eval'!$K8)))</f>
        <v/>
      </c>
      <c r="DG9" s="151" t="str">
        <f>IF($C9="","",IF(SUM(Programacion!DE$28:DE$34)=0,"",IF(Programacion!DE$28="",0,Programacion!DE$28/SUM(Programacion!DE$28:DE$34)*'1 Eval'!$E8)+IF(Programacion!DE$29="",0,Programacion!DE$29/SUM(Programacion!DE$28:DE$34)*'1 Eval'!$F8)+IF(Programacion!DE$30="",0,Programacion!DE$30/SUM(Programacion!DE$28:DE$34)*'1 Eval'!$G8)+IF(Programacion!DE$31="",0,Programacion!DE$31/SUM(Programacion!DE$28:DE$34)*'1 Eval'!$H8)+IF(Programacion!DE$32="",0,Programacion!DE$32/SUM(Programacion!DE$28:DE$34)*'1 Eval'!$I8)+IF(Programacion!DE$33="",0,Programacion!DE$33/SUM(Programacion!DE$28:DE$34)*'1 Eval'!$J8)+IF(Programacion!DE$34="",0,Programacion!DE$34/SUM(Programacion!DE$28:DE$34)*'1 Eval'!$K8)))</f>
        <v/>
      </c>
      <c r="DH9" s="151" t="str">
        <f>IF($C9="","",IF(SUM(Programacion!DF$28:DF$34)=0,"",IF(Programacion!DF$28="",0,Programacion!DF$28/SUM(Programacion!DF$28:DF$34)*'1 Eval'!$E8)+IF(Programacion!DF$29="",0,Programacion!DF$29/SUM(Programacion!DF$28:DF$34)*'1 Eval'!$F8)+IF(Programacion!DF$30="",0,Programacion!DF$30/SUM(Programacion!DF$28:DF$34)*'1 Eval'!$G8)+IF(Programacion!DF$31="",0,Programacion!DF$31/SUM(Programacion!DF$28:DF$34)*'1 Eval'!$H8)+IF(Programacion!DF$32="",0,Programacion!DF$32/SUM(Programacion!DF$28:DF$34)*'1 Eval'!$I8)+IF(Programacion!DF$33="",0,Programacion!DF$33/SUM(Programacion!DF$28:DF$34)*'1 Eval'!$J8)+IF(Programacion!DF$34="",0,Programacion!DF$34/SUM(Programacion!DF$28:DF$34)*'1 Eval'!$K8)))</f>
        <v/>
      </c>
      <c r="DI9" s="151" t="str">
        <f>IF($C9="","",IF(SUM(Programacion!DG$28:DG$34)=0,"",IF(Programacion!DG$28="",0,Programacion!DG$28/SUM(Programacion!DG$28:DG$34)*'1 Eval'!$E8)+IF(Programacion!DG$29="",0,Programacion!DG$29/SUM(Programacion!DG$28:DG$34)*'1 Eval'!$F8)+IF(Programacion!DG$30="",0,Programacion!DG$30/SUM(Programacion!DG$28:DG$34)*'1 Eval'!$G8)+IF(Programacion!DG$31="",0,Programacion!DG$31/SUM(Programacion!DG$28:DG$34)*'1 Eval'!$H8)+IF(Programacion!DG$32="",0,Programacion!DG$32/SUM(Programacion!DG$28:DG$34)*'1 Eval'!$I8)+IF(Programacion!DG$33="",0,Programacion!DG$33/SUM(Programacion!DG$28:DG$34)*'1 Eval'!$J8)+IF(Programacion!DG$34="",0,Programacion!DG$34/SUM(Programacion!DG$28:DG$34)*'1 Eval'!$K8)))</f>
        <v/>
      </c>
      <c r="DJ9" s="151" t="str">
        <f>IF($C9="","",IF(SUM(Programacion!DH$28:DH$34)=0,"",IF(Programacion!DH$28="",0,Programacion!DH$28/SUM(Programacion!DH$28:DH$34)*'1 Eval'!$E8)+IF(Programacion!DH$29="",0,Programacion!DH$29/SUM(Programacion!DH$28:DH$34)*'1 Eval'!$F8)+IF(Programacion!DH$30="",0,Programacion!DH$30/SUM(Programacion!DH$28:DH$34)*'1 Eval'!$G8)+IF(Programacion!DH$31="",0,Programacion!DH$31/SUM(Programacion!DH$28:DH$34)*'1 Eval'!$H8)+IF(Programacion!DH$32="",0,Programacion!DH$32/SUM(Programacion!DH$28:DH$34)*'1 Eval'!$I8)+IF(Programacion!DH$33="",0,Programacion!DH$33/SUM(Programacion!DH$28:DH$34)*'1 Eval'!$J8)+IF(Programacion!DH$34="",0,Programacion!DH$34/SUM(Programacion!DH$28:DH$34)*'1 Eval'!$K8)))</f>
        <v/>
      </c>
      <c r="DK9" s="151" t="str">
        <f>IF($C9="","",IF(SUM(Programacion!DI$28:DI$34)=0,"",IF(Programacion!DI$28="",0,Programacion!DI$28/SUM(Programacion!DI$28:DI$34)*'1 Eval'!$E8)+IF(Programacion!DI$29="",0,Programacion!DI$29/SUM(Programacion!DI$28:DI$34)*'1 Eval'!$F8)+IF(Programacion!DI$30="",0,Programacion!DI$30/SUM(Programacion!DI$28:DI$34)*'1 Eval'!$G8)+IF(Programacion!DI$31="",0,Programacion!DI$31/SUM(Programacion!DI$28:DI$34)*'1 Eval'!$H8)+IF(Programacion!DI$32="",0,Programacion!DI$32/SUM(Programacion!DI$28:DI$34)*'1 Eval'!$I8)+IF(Programacion!DI$33="",0,Programacion!DI$33/SUM(Programacion!DI$28:DI$34)*'1 Eval'!$J8)+IF(Programacion!DI$34="",0,Programacion!DI$34/SUM(Programacion!DI$28:DI$34)*'1 Eval'!$K8)))</f>
        <v/>
      </c>
      <c r="DL9" s="151" t="str">
        <f>IF($C9="","",IF(SUM(Programacion!DJ$28:DJ$34)=0,"",IF(Programacion!DJ$28="",0,Programacion!DJ$28/SUM(Programacion!DJ$28:DJ$34)*'1 Eval'!$E8)+IF(Programacion!DJ$29="",0,Programacion!DJ$29/SUM(Programacion!DJ$28:DJ$34)*'1 Eval'!$F8)+IF(Programacion!DJ$30="",0,Programacion!DJ$30/SUM(Programacion!DJ$28:DJ$34)*'1 Eval'!$G8)+IF(Programacion!DJ$31="",0,Programacion!DJ$31/SUM(Programacion!DJ$28:DJ$34)*'1 Eval'!$H8)+IF(Programacion!DJ$32="",0,Programacion!DJ$32/SUM(Programacion!DJ$28:DJ$34)*'1 Eval'!$I8)+IF(Programacion!DJ$33="",0,Programacion!DJ$33/SUM(Programacion!DJ$28:DJ$34)*'1 Eval'!$J8)+IF(Programacion!DJ$34="",0,Programacion!DJ$34/SUM(Programacion!DJ$28:DJ$34)*'1 Eval'!$K8)))</f>
        <v/>
      </c>
      <c r="DM9" s="151" t="str">
        <f>IF($C9="","",IF(SUM(Programacion!DK$28:DK$34)=0,"",IF(Programacion!DK$28="",0,Programacion!DK$28/SUM(Programacion!DK$28:DK$34)*'1 Eval'!$E8)+IF(Programacion!DK$29="",0,Programacion!DK$29/SUM(Programacion!DK$28:DK$34)*'1 Eval'!$F8)+IF(Programacion!DK$30="",0,Programacion!DK$30/SUM(Programacion!DK$28:DK$34)*'1 Eval'!$G8)+IF(Programacion!DK$31="",0,Programacion!DK$31/SUM(Programacion!DK$28:DK$34)*'1 Eval'!$H8)+IF(Programacion!DK$32="",0,Programacion!DK$32/SUM(Programacion!DK$28:DK$34)*'1 Eval'!$I8)+IF(Programacion!DK$33="",0,Programacion!DK$33/SUM(Programacion!DK$28:DK$34)*'1 Eval'!$J8)+IF(Programacion!DK$34="",0,Programacion!DK$34/SUM(Programacion!DK$28:DK$34)*'1 Eval'!$K8)))</f>
        <v/>
      </c>
      <c r="DN9" s="151" t="str">
        <f>IF($C9="","",IF(SUM(Programacion!DL$28:DL$34)=0,"",IF(Programacion!DL$28="",0,Programacion!DL$28/SUM(Programacion!DL$28:DL$34)*'1 Eval'!$E8)+IF(Programacion!DL$29="",0,Programacion!DL$29/SUM(Programacion!DL$28:DL$34)*'1 Eval'!$F8)+IF(Programacion!DL$30="",0,Programacion!DL$30/SUM(Programacion!DL$28:DL$34)*'1 Eval'!$G8)+IF(Programacion!DL$31="",0,Programacion!DL$31/SUM(Programacion!DL$28:DL$34)*'1 Eval'!$H8)+IF(Programacion!DL$32="",0,Programacion!DL$32/SUM(Programacion!DL$28:DL$34)*'1 Eval'!$I8)+IF(Programacion!DL$33="",0,Programacion!DL$33/SUM(Programacion!DL$28:DL$34)*'1 Eval'!$J8)+IF(Programacion!DL$34="",0,Programacion!DL$34/SUM(Programacion!DL$28:DL$34)*'1 Eval'!$K8)))</f>
        <v/>
      </c>
      <c r="DO9" s="151" t="str">
        <f>IF($C9="","",IF(SUM(Programacion!DM$28:DM$34)=0,"",IF(Programacion!DM$28="",0,Programacion!DM$28/SUM(Programacion!DM$28:DM$34)*'1 Eval'!$E8)+IF(Programacion!DM$29="",0,Programacion!DM$29/SUM(Programacion!DM$28:DM$34)*'1 Eval'!$F8)+IF(Programacion!DM$30="",0,Programacion!DM$30/SUM(Programacion!DM$28:DM$34)*'1 Eval'!$G8)+IF(Programacion!DM$31="",0,Programacion!DM$31/SUM(Programacion!DM$28:DM$34)*'1 Eval'!$H8)+IF(Programacion!DM$32="",0,Programacion!DM$32/SUM(Programacion!DM$28:DM$34)*'1 Eval'!$I8)+IF(Programacion!DM$33="",0,Programacion!DM$33/SUM(Programacion!DM$28:DM$34)*'1 Eval'!$J8)+IF(Programacion!DM$34="",0,Programacion!DM$34/SUM(Programacion!DM$28:DM$34)*'1 Eval'!$K8)))</f>
        <v/>
      </c>
      <c r="DP9" s="151" t="str">
        <f>IF($C9="","",IF(SUM(Programacion!DN$28:DN$34)=0,"",IF(Programacion!DN$28="",0,Programacion!DN$28/SUM(Programacion!DN$28:DN$34)*'1 Eval'!$E8)+IF(Programacion!DN$29="",0,Programacion!DN$29/SUM(Programacion!DN$28:DN$34)*'1 Eval'!$F8)+IF(Programacion!DN$30="",0,Programacion!DN$30/SUM(Programacion!DN$28:DN$34)*'1 Eval'!$G8)+IF(Programacion!DN$31="",0,Programacion!DN$31/SUM(Programacion!DN$28:DN$34)*'1 Eval'!$H8)+IF(Programacion!DN$32="",0,Programacion!DN$32/SUM(Programacion!DN$28:DN$34)*'1 Eval'!$I8)+IF(Programacion!DN$33="",0,Programacion!DN$33/SUM(Programacion!DN$28:DN$34)*'1 Eval'!$J8)+IF(Programacion!DN$34="",0,Programacion!DN$34/SUM(Programacion!DN$28:DN$34)*'1 Eval'!$K8)))</f>
        <v/>
      </c>
      <c r="DQ9" s="151" t="str">
        <f>IF($C9="","",IF(SUM(Programacion!DO$28:DO$34)=0,"",IF(Programacion!DO$28="",0,Programacion!DO$28/SUM(Programacion!DO$28:DO$34)*'1 Eval'!$E8)+IF(Programacion!DO$29="",0,Programacion!DO$29/SUM(Programacion!DO$28:DO$34)*'1 Eval'!$F8)+IF(Programacion!DO$30="",0,Programacion!DO$30/SUM(Programacion!DO$28:DO$34)*'1 Eval'!$G8)+IF(Programacion!DO$31="",0,Programacion!DO$31/SUM(Programacion!DO$28:DO$34)*'1 Eval'!$H8)+IF(Programacion!DO$32="",0,Programacion!DO$32/SUM(Programacion!DO$28:DO$34)*'1 Eval'!$I8)+IF(Programacion!DO$33="",0,Programacion!DO$33/SUM(Programacion!DO$28:DO$34)*'1 Eval'!$J8)+IF(Programacion!DO$34="",0,Programacion!DO$34/SUM(Programacion!DO$28:DO$34)*'1 Eval'!$K8)))</f>
        <v/>
      </c>
      <c r="DR9" s="151" t="str">
        <f>IF($C9="","",IF(SUM(Programacion!DP$28:DP$34)=0,"",IF(Programacion!DP$28="",0,Programacion!DP$28/SUM(Programacion!DP$28:DP$34)*'1 Eval'!$E8)+IF(Programacion!DP$29="",0,Programacion!DP$29/SUM(Programacion!DP$28:DP$34)*'1 Eval'!$F8)+IF(Programacion!DP$30="",0,Programacion!DP$30/SUM(Programacion!DP$28:DP$34)*'1 Eval'!$G8)+IF(Programacion!DP$31="",0,Programacion!DP$31/SUM(Programacion!DP$28:DP$34)*'1 Eval'!$H8)+IF(Programacion!DP$32="",0,Programacion!DP$32/SUM(Programacion!DP$28:DP$34)*'1 Eval'!$I8)+IF(Programacion!DP$33="",0,Programacion!DP$33/SUM(Programacion!DP$28:DP$34)*'1 Eval'!$J8)+IF(Programacion!DP$34="",0,Programacion!DP$34/SUM(Programacion!DP$28:DP$34)*'1 Eval'!$K8)))</f>
        <v/>
      </c>
      <c r="DS9" s="151" t="str">
        <f>IF($C9="","",IF(SUM(Programacion!DQ$28:DQ$34)=0,"",IF(Programacion!DQ$28="",0,Programacion!DQ$28/SUM(Programacion!DQ$28:DQ$34)*'1 Eval'!$E8)+IF(Programacion!DQ$29="",0,Programacion!DQ$29/SUM(Programacion!DQ$28:DQ$34)*'1 Eval'!$F8)+IF(Programacion!DQ$30="",0,Programacion!DQ$30/SUM(Programacion!DQ$28:DQ$34)*'1 Eval'!$G8)+IF(Programacion!DQ$31="",0,Programacion!DQ$31/SUM(Programacion!DQ$28:DQ$34)*'1 Eval'!$H8)+IF(Programacion!DQ$32="",0,Programacion!DQ$32/SUM(Programacion!DQ$28:DQ$34)*'1 Eval'!$I8)+IF(Programacion!DQ$33="",0,Programacion!DQ$33/SUM(Programacion!DQ$28:DQ$34)*'1 Eval'!$J8)+IF(Programacion!DQ$34="",0,Programacion!DQ$34/SUM(Programacion!DQ$28:DQ$34)*'1 Eval'!$K8)))</f>
        <v/>
      </c>
      <c r="DT9" s="151" t="str">
        <f>IF($C9="","",IF(SUM(Programacion!DR$28:DR$34)=0,"",IF(Programacion!DR$28="",0,Programacion!DR$28/SUM(Programacion!DR$28:DR$34)*'1 Eval'!$E8)+IF(Programacion!DR$29="",0,Programacion!DR$29/SUM(Programacion!DR$28:DR$34)*'1 Eval'!$F8)+IF(Programacion!DR$30="",0,Programacion!DR$30/SUM(Programacion!DR$28:DR$34)*'1 Eval'!$G8)+IF(Programacion!DR$31="",0,Programacion!DR$31/SUM(Programacion!DR$28:DR$34)*'1 Eval'!$H8)+IF(Programacion!DR$32="",0,Programacion!DR$32/SUM(Programacion!DR$28:DR$34)*'1 Eval'!$I8)+IF(Programacion!DR$33="",0,Programacion!DR$33/SUM(Programacion!DR$28:DR$34)*'1 Eval'!$J8)+IF(Programacion!DR$34="",0,Programacion!DR$34/SUM(Programacion!DR$28:DR$34)*'1 Eval'!$K8)))</f>
        <v/>
      </c>
      <c r="DU9" s="151" t="str">
        <f>IF($C9="","",IF(SUM(Programacion!DS$28:DS$34)=0,"",IF(Programacion!DS$28="",0,Programacion!DS$28/SUM(Programacion!DS$28:DS$34)*'1 Eval'!$E8)+IF(Programacion!DS$29="",0,Programacion!DS$29/SUM(Programacion!DS$28:DS$34)*'1 Eval'!$F8)+IF(Programacion!DS$30="",0,Programacion!DS$30/SUM(Programacion!DS$28:DS$34)*'1 Eval'!$G8)+IF(Programacion!DS$31="",0,Programacion!DS$31/SUM(Programacion!DS$28:DS$34)*'1 Eval'!$H8)+IF(Programacion!DS$32="",0,Programacion!DS$32/SUM(Programacion!DS$28:DS$34)*'1 Eval'!$I8)+IF(Programacion!DS$33="",0,Programacion!DS$33/SUM(Programacion!DS$28:DS$34)*'1 Eval'!$J8)+IF(Programacion!DS$34="",0,Programacion!DS$34/SUM(Programacion!DS$28:DS$34)*'1 Eval'!$K8)))</f>
        <v/>
      </c>
      <c r="DV9" s="151" t="str">
        <f>IF($C9="","",IF(SUM(Programacion!DT$28:DT$34)=0,"",IF(Programacion!DT$28="",0,Programacion!DT$28/SUM(Programacion!DT$28:DT$34)*'1 Eval'!$E8)+IF(Programacion!DT$29="",0,Programacion!DT$29/SUM(Programacion!DT$28:DT$34)*'1 Eval'!$F8)+IF(Programacion!DT$30="",0,Programacion!DT$30/SUM(Programacion!DT$28:DT$34)*'1 Eval'!$G8)+IF(Programacion!DT$31="",0,Programacion!DT$31/SUM(Programacion!DT$28:DT$34)*'1 Eval'!$H8)+IF(Programacion!DT$32="",0,Programacion!DT$32/SUM(Programacion!DT$28:DT$34)*'1 Eval'!$I8)+IF(Programacion!DT$33="",0,Programacion!DT$33/SUM(Programacion!DT$28:DT$34)*'1 Eval'!$J8)+IF(Programacion!DT$34="",0,Programacion!DT$34/SUM(Programacion!DT$28:DT$34)*'1 Eval'!$K8)))</f>
        <v/>
      </c>
      <c r="DW9" s="151" t="str">
        <f>IF($C9="","",IF(SUM(Programacion!DU$28:DU$34)=0,"",IF(Programacion!DU$28="",0,Programacion!DU$28/SUM(Programacion!DU$28:DU$34)*'1 Eval'!$E8)+IF(Programacion!DU$29="",0,Programacion!DU$29/SUM(Programacion!DU$28:DU$34)*'1 Eval'!$F8)+IF(Programacion!DU$30="",0,Programacion!DU$30/SUM(Programacion!DU$28:DU$34)*'1 Eval'!$G8)+IF(Programacion!DU$31="",0,Programacion!DU$31/SUM(Programacion!DU$28:DU$34)*'1 Eval'!$H8)+IF(Programacion!DU$32="",0,Programacion!DU$32/SUM(Programacion!DU$28:DU$34)*'1 Eval'!$I8)+IF(Programacion!DU$33="",0,Programacion!DU$33/SUM(Programacion!DU$28:DU$34)*'1 Eval'!$J8)+IF(Programacion!DU$34="",0,Programacion!DU$34/SUM(Programacion!DU$28:DU$34)*'1 Eval'!$K8)))</f>
        <v/>
      </c>
      <c r="DX9" s="151" t="str">
        <f>IF($C9="","",IF(SUM(Programacion!DV$28:DV$34)=0,"",IF(Programacion!DV$28="",0,Programacion!DV$28/SUM(Programacion!DV$28:DV$34)*'1 Eval'!$E8)+IF(Programacion!DV$29="",0,Programacion!DV$29/SUM(Programacion!DV$28:DV$34)*'1 Eval'!$F8)+IF(Programacion!DV$30="",0,Programacion!DV$30/SUM(Programacion!DV$28:DV$34)*'1 Eval'!$G8)+IF(Programacion!DV$31="",0,Programacion!DV$31/SUM(Programacion!DV$28:DV$34)*'1 Eval'!$H8)+IF(Programacion!DV$32="",0,Programacion!DV$32/SUM(Programacion!DV$28:DV$34)*'1 Eval'!$I8)+IF(Programacion!DV$33="",0,Programacion!DV$33/SUM(Programacion!DV$28:DV$34)*'1 Eval'!$J8)+IF(Programacion!DV$34="",0,Programacion!DV$34/SUM(Programacion!DV$28:DV$34)*'1 Eval'!$K8)))</f>
        <v/>
      </c>
      <c r="DY9" s="151" t="str">
        <f>IF($C9="","",IF(SUM(Programacion!DW$28:DW$34)=0,"",IF(Programacion!DW$28="",0,Programacion!DW$28/SUM(Programacion!DW$28:DW$34)*'1 Eval'!$E8)+IF(Programacion!DW$29="",0,Programacion!DW$29/SUM(Programacion!DW$28:DW$34)*'1 Eval'!$F8)+IF(Programacion!DW$30="",0,Programacion!DW$30/SUM(Programacion!DW$28:DW$34)*'1 Eval'!$G8)+IF(Programacion!DW$31="",0,Programacion!DW$31/SUM(Programacion!DW$28:DW$34)*'1 Eval'!$H8)+IF(Programacion!DW$32="",0,Programacion!DW$32/SUM(Programacion!DW$28:DW$34)*'1 Eval'!$I8)+IF(Programacion!DW$33="",0,Programacion!DW$33/SUM(Programacion!DW$28:DW$34)*'1 Eval'!$J8)+IF(Programacion!DW$34="",0,Programacion!DW$34/SUM(Programacion!DW$28:DW$34)*'1 Eval'!$K8)))</f>
        <v/>
      </c>
      <c r="DZ9" s="151" t="str">
        <f>IF($C9="","",IF(SUM(Programacion!DX$28:DX$34)=0,"",IF(Programacion!DX$28="",0,Programacion!DX$28/SUM(Programacion!DX$28:DX$34)*'1 Eval'!$E8)+IF(Programacion!DX$29="",0,Programacion!DX$29/SUM(Programacion!DX$28:DX$34)*'1 Eval'!$F8)+IF(Programacion!DX$30="",0,Programacion!DX$30/SUM(Programacion!DX$28:DX$34)*'1 Eval'!$G8)+IF(Programacion!DX$31="",0,Programacion!DX$31/SUM(Programacion!DX$28:DX$34)*'1 Eval'!$H8)+IF(Programacion!DX$32="",0,Programacion!DX$32/SUM(Programacion!DX$28:DX$34)*'1 Eval'!$I8)+IF(Programacion!DX$33="",0,Programacion!DX$33/SUM(Programacion!DX$28:DX$34)*'1 Eval'!$J8)+IF(Programacion!DX$34="",0,Programacion!DX$34/SUM(Programacion!DX$28:DX$34)*'1 Eval'!$K8)))</f>
        <v/>
      </c>
      <c r="EA9" s="151" t="str">
        <f>IF($C9="","",IF(SUM(Programacion!DY$28:DY$34)=0,"",IF(Programacion!DY$28="",0,Programacion!DY$28/SUM(Programacion!DY$28:DY$34)*'1 Eval'!$E8)+IF(Programacion!DY$29="",0,Programacion!DY$29/SUM(Programacion!DY$28:DY$34)*'1 Eval'!$F8)+IF(Programacion!DY$30="",0,Programacion!DY$30/SUM(Programacion!DY$28:DY$34)*'1 Eval'!$G8)+IF(Programacion!DY$31="",0,Programacion!DY$31/SUM(Programacion!DY$28:DY$34)*'1 Eval'!$H8)+IF(Programacion!DY$32="",0,Programacion!DY$32/SUM(Programacion!DY$28:DY$34)*'1 Eval'!$I8)+IF(Programacion!DY$33="",0,Programacion!DY$33/SUM(Programacion!DY$28:DY$34)*'1 Eval'!$J8)+IF(Programacion!DY$34="",0,Programacion!DY$34/SUM(Programacion!DY$28:DY$34)*'1 Eval'!$K8)))</f>
        <v/>
      </c>
      <c r="EB9" s="151" t="str">
        <f>IF($C9="","",IF(SUM(Programacion!DZ$28:DZ$34)=0,"",IF(Programacion!DZ$28="",0,Programacion!DZ$28/SUM(Programacion!DZ$28:DZ$34)*'1 Eval'!$E8)+IF(Programacion!DZ$29="",0,Programacion!DZ$29/SUM(Programacion!DZ$28:DZ$34)*'1 Eval'!$F8)+IF(Programacion!DZ$30="",0,Programacion!DZ$30/SUM(Programacion!DZ$28:DZ$34)*'1 Eval'!$G8)+IF(Programacion!DZ$31="",0,Programacion!DZ$31/SUM(Programacion!DZ$28:DZ$34)*'1 Eval'!$H8)+IF(Programacion!DZ$32="",0,Programacion!DZ$32/SUM(Programacion!DZ$28:DZ$34)*'1 Eval'!$I8)+IF(Programacion!DZ$33="",0,Programacion!DZ$33/SUM(Programacion!DZ$28:DZ$34)*'1 Eval'!$J8)+IF(Programacion!DZ$34="",0,Programacion!DZ$34/SUM(Programacion!DZ$28:DZ$34)*'1 Eval'!$K8)))</f>
        <v/>
      </c>
      <c r="EC9" s="151" t="str">
        <f>IF($C9="","",IF(SUM(Programacion!EA$28:EA$34)=0,"",IF(Programacion!EA$28="",0,Programacion!EA$28/SUM(Programacion!EA$28:EA$34)*'1 Eval'!$E8)+IF(Programacion!EA$29="",0,Programacion!EA$29/SUM(Programacion!EA$28:EA$34)*'1 Eval'!$F8)+IF(Programacion!EA$30="",0,Programacion!EA$30/SUM(Programacion!EA$28:EA$34)*'1 Eval'!$G8)+IF(Programacion!EA$31="",0,Programacion!EA$31/SUM(Programacion!EA$28:EA$34)*'1 Eval'!$H8)+IF(Programacion!EA$32="",0,Programacion!EA$32/SUM(Programacion!EA$28:EA$34)*'1 Eval'!$I8)+IF(Programacion!EA$33="",0,Programacion!EA$33/SUM(Programacion!EA$28:EA$34)*'1 Eval'!$J8)+IF(Programacion!EA$34="",0,Programacion!EA$34/SUM(Programacion!EA$28:EA$34)*'1 Eval'!$K8)))</f>
        <v/>
      </c>
      <c r="ED9" s="151" t="str">
        <f>IF($C9="","",IF(SUM(Programacion!EB$28:EB$34)=0,"",IF(Programacion!EB$28="",0,Programacion!EB$28/SUM(Programacion!EB$28:EB$34)*'1 Eval'!$E8)+IF(Programacion!EB$29="",0,Programacion!EB$29/SUM(Programacion!EB$28:EB$34)*'1 Eval'!$F8)+IF(Programacion!EB$30="",0,Programacion!EB$30/SUM(Programacion!EB$28:EB$34)*'1 Eval'!$G8)+IF(Programacion!EB$31="",0,Programacion!EB$31/SUM(Programacion!EB$28:EB$34)*'1 Eval'!$H8)+IF(Programacion!EB$32="",0,Programacion!EB$32/SUM(Programacion!EB$28:EB$34)*'1 Eval'!$I8)+IF(Programacion!EB$33="",0,Programacion!EB$33/SUM(Programacion!EB$28:EB$34)*'1 Eval'!$J8)+IF(Programacion!EB$34="",0,Programacion!EB$34/SUM(Programacion!EB$28:EB$34)*'1 Eval'!$K8)))</f>
        <v/>
      </c>
      <c r="EE9" s="151" t="str">
        <f>IF($C9="","",IF(SUM(Programacion!EC$28:EC$34)=0,"",IF(Programacion!EC$28="",0,Programacion!EC$28/SUM(Programacion!EC$28:EC$34)*'1 Eval'!$E8)+IF(Programacion!EC$29="",0,Programacion!EC$29/SUM(Programacion!EC$28:EC$34)*'1 Eval'!$F8)+IF(Programacion!EC$30="",0,Programacion!EC$30/SUM(Programacion!EC$28:EC$34)*'1 Eval'!$G8)+IF(Programacion!EC$31="",0,Programacion!EC$31/SUM(Programacion!EC$28:EC$34)*'1 Eval'!$H8)+IF(Programacion!EC$32="",0,Programacion!EC$32/SUM(Programacion!EC$28:EC$34)*'1 Eval'!$I8)+IF(Programacion!EC$33="",0,Programacion!EC$33/SUM(Programacion!EC$28:EC$34)*'1 Eval'!$J8)+IF(Programacion!EC$34="",0,Programacion!EC$34/SUM(Programacion!EC$28:EC$34)*'1 Eval'!$K8)))</f>
        <v/>
      </c>
      <c r="EF9" s="151" t="str">
        <f>IF($C9="","",IF(SUM(Programacion!ED$28:ED$34)=0,"",IF(Programacion!ED$28="",0,Programacion!ED$28/SUM(Programacion!ED$28:ED$34)*'1 Eval'!$E8)+IF(Programacion!ED$29="",0,Programacion!ED$29/SUM(Programacion!ED$28:ED$34)*'1 Eval'!$F8)+IF(Programacion!ED$30="",0,Programacion!ED$30/SUM(Programacion!ED$28:ED$34)*'1 Eval'!$G8)+IF(Programacion!ED$31="",0,Programacion!ED$31/SUM(Programacion!ED$28:ED$34)*'1 Eval'!$H8)+IF(Programacion!ED$32="",0,Programacion!ED$32/SUM(Programacion!ED$28:ED$34)*'1 Eval'!$I8)+IF(Programacion!ED$33="",0,Programacion!ED$33/SUM(Programacion!ED$28:ED$34)*'1 Eval'!$J8)+IF(Programacion!ED$34="",0,Programacion!ED$34/SUM(Programacion!ED$28:ED$34)*'1 Eval'!$K8)))</f>
        <v/>
      </c>
      <c r="EG9" s="151" t="str">
        <f>IF($C9="","",IF(SUM(Programacion!EE$28:EE$34)=0,"",IF(Programacion!EE$28="",0,Programacion!EE$28/SUM(Programacion!EE$28:EE$34)*'1 Eval'!$E8)+IF(Programacion!EE$29="",0,Programacion!EE$29/SUM(Programacion!EE$28:EE$34)*'1 Eval'!$F8)+IF(Programacion!EE$30="",0,Programacion!EE$30/SUM(Programacion!EE$28:EE$34)*'1 Eval'!$G8)+IF(Programacion!EE$31="",0,Programacion!EE$31/SUM(Programacion!EE$28:EE$34)*'1 Eval'!$H8)+IF(Programacion!EE$32="",0,Programacion!EE$32/SUM(Programacion!EE$28:EE$34)*'1 Eval'!$I8)+IF(Programacion!EE$33="",0,Programacion!EE$33/SUM(Programacion!EE$28:EE$34)*'1 Eval'!$J8)+IF(Programacion!EE$34="",0,Programacion!EE$34/SUM(Programacion!EE$28:EE$34)*'1 Eval'!$K8)))</f>
        <v/>
      </c>
      <c r="EH9" s="151" t="str">
        <f>IF($C9="","",IF(SUM(Programacion!EF$28:EF$34)=0,"",IF(Programacion!EF$28="",0,Programacion!EF$28/SUM(Programacion!EF$28:EF$34)*'1 Eval'!$E8)+IF(Programacion!EF$29="",0,Programacion!EF$29/SUM(Programacion!EF$28:EF$34)*'1 Eval'!$F8)+IF(Programacion!EF$30="",0,Programacion!EF$30/SUM(Programacion!EF$28:EF$34)*'1 Eval'!$G8)+IF(Programacion!EF$31="",0,Programacion!EF$31/SUM(Programacion!EF$28:EF$34)*'1 Eval'!$H8)+IF(Programacion!EF$32="",0,Programacion!EF$32/SUM(Programacion!EF$28:EF$34)*'1 Eval'!$I8)+IF(Programacion!EF$33="",0,Programacion!EF$33/SUM(Programacion!EF$28:EF$34)*'1 Eval'!$J8)+IF(Programacion!EF$34="",0,Programacion!EF$34/SUM(Programacion!EF$28:EF$34)*'1 Eval'!$K8)))</f>
        <v/>
      </c>
      <c r="EI9" s="151" t="str">
        <f>IF($C9="","",IF(SUM(Programacion!EG$28:EG$34)=0,"",IF(Programacion!EG$28="",0,Programacion!EG$28/SUM(Programacion!EG$28:EG$34)*'1 Eval'!$E8)+IF(Programacion!EG$29="",0,Programacion!EG$29/SUM(Programacion!EG$28:EG$34)*'1 Eval'!$F8)+IF(Programacion!EG$30="",0,Programacion!EG$30/SUM(Programacion!EG$28:EG$34)*'1 Eval'!$G8)+IF(Programacion!EG$31="",0,Programacion!EG$31/SUM(Programacion!EG$28:EG$34)*'1 Eval'!$H8)+IF(Programacion!EG$32="",0,Programacion!EG$32/SUM(Programacion!EG$28:EG$34)*'1 Eval'!$I8)+IF(Programacion!EG$33="",0,Programacion!EG$33/SUM(Programacion!EG$28:EG$34)*'1 Eval'!$J8)+IF(Programacion!EG$34="",0,Programacion!EG$34/SUM(Programacion!EG$28:EG$34)*'1 Eval'!$K8)))</f>
        <v/>
      </c>
      <c r="EJ9" s="151" t="str">
        <f>IF($C9="","",IF(SUM(Programacion!EH$28:EH$34)=0,"",IF(Programacion!EH$28="",0,Programacion!EH$28/SUM(Programacion!EH$28:EH$34)*'1 Eval'!$E8)+IF(Programacion!EH$29="",0,Programacion!EH$29/SUM(Programacion!EH$28:EH$34)*'1 Eval'!$F8)+IF(Programacion!EH$30="",0,Programacion!EH$30/SUM(Programacion!EH$28:EH$34)*'1 Eval'!$G8)+IF(Programacion!EH$31="",0,Programacion!EH$31/SUM(Programacion!EH$28:EH$34)*'1 Eval'!$H8)+IF(Programacion!EH$32="",0,Programacion!EH$32/SUM(Programacion!EH$28:EH$34)*'1 Eval'!$I8)+IF(Programacion!EH$33="",0,Programacion!EH$33/SUM(Programacion!EH$28:EH$34)*'1 Eval'!$J8)+IF(Programacion!EH$34="",0,Programacion!EH$34/SUM(Programacion!EH$28:EH$34)*'1 Eval'!$K8)))</f>
        <v/>
      </c>
      <c r="EK9" s="151" t="str">
        <f>IF($C9="","",IF(SUM(Programacion!EI$28:EI$34)=0,"",IF(Programacion!EI$28="",0,Programacion!EI$28/SUM(Programacion!EI$28:EI$34)*'1 Eval'!$E8)+IF(Programacion!EI$29="",0,Programacion!EI$29/SUM(Programacion!EI$28:EI$34)*'1 Eval'!$F8)+IF(Programacion!EI$30="",0,Programacion!EI$30/SUM(Programacion!EI$28:EI$34)*'1 Eval'!$G8)+IF(Programacion!EI$31="",0,Programacion!EI$31/SUM(Programacion!EI$28:EI$34)*'1 Eval'!$H8)+IF(Programacion!EI$32="",0,Programacion!EI$32/SUM(Programacion!EI$28:EI$34)*'1 Eval'!$I8)+IF(Programacion!EI$33="",0,Programacion!EI$33/SUM(Programacion!EI$28:EI$34)*'1 Eval'!$J8)+IF(Programacion!EI$34="",0,Programacion!EI$34/SUM(Programacion!EI$28:EI$34)*'1 Eval'!$K8)))</f>
        <v/>
      </c>
    </row>
    <row r="10" spans="1:141">
      <c r="B10" s="133" t="str">
        <f>IF('1 Eval'!A9="","",'1 Eval'!A9)</f>
        <v/>
      </c>
      <c r="C10" s="134" t="str">
        <f>IF('1 Eval'!B9="","",'1 Eval'!B9)</f>
        <v/>
      </c>
      <c r="D10" s="149" t="str">
        <f>IF('1 Eval'!D9="","",'1 Eval'!D9)</f>
        <v/>
      </c>
      <c r="E10" s="150" t="str">
        <f t="shared" si="7"/>
        <v/>
      </c>
      <c r="F10" s="150" t="str">
        <f t="shared" si="8"/>
        <v/>
      </c>
      <c r="G10" s="221" t="str">
        <f t="shared" si="6"/>
        <v/>
      </c>
      <c r="H10" s="275" t="str">
        <f>IF($C10="","",IF(SUM(Programacion!F$28:F$34)=0,"",IF(Programacion!F$28="",0,Programacion!F$28/SUM(Programacion!F$28:F$34)*'1 Eval'!$E9)+IF(Programacion!F$29="",0,Programacion!F$29/SUM(Programacion!F$28:F$34)*'1 Eval'!$F9)+IF(Programacion!F$30="",0,Programacion!F$30/SUM(Programacion!F$28:F$34)*'1 Eval'!$G9)+IF(Programacion!F$31="",0,Programacion!F$31/SUM(Programacion!F$28:F$34)*'1 Eval'!$H9)+IF(Programacion!F$32="",0,Programacion!F$32/SUM(Programacion!F$28:F$34)*'1 Eval'!$I9)+IF(Programacion!F$33="",0,Programacion!F$33/SUM(Programacion!F$28:F$34)*'1 Eval'!$J9)+IF(Programacion!F$34="",0,Programacion!F$34/SUM(Programacion!F$28:F$34)*'1 Eval'!$K9)))</f>
        <v/>
      </c>
      <c r="I10" s="270" t="str">
        <f>IF($C10="","",IF(SUM(Programacion!G$28:G$34)=0,"",IF(Programacion!G$28="",0,Programacion!G$28/SUM(Programacion!G$28:G$34)*'1 Eval'!$E9)+IF(Programacion!G$29="",0,Programacion!G$29/SUM(Programacion!G$28:G$34)*'1 Eval'!$F9)+IF(Programacion!G$30="",0,Programacion!G$30/SUM(Programacion!G$28:G$34)*'1 Eval'!$G9)+IF(Programacion!G$31="",0,Programacion!G$31/SUM(Programacion!G$28:G$34)*'1 Eval'!$H9)+IF(Programacion!G$32="",0,Programacion!G$32/SUM(Programacion!G$28:G$34)*'1 Eval'!$I9)+IF(Programacion!G$33="",0,Programacion!G$33/SUM(Programacion!G$28:G$34)*'1 Eval'!$J9)+IF(Programacion!G$34="",0,Programacion!G$34/SUM(Programacion!G$28:G$34)*'1 Eval'!$K9)))</f>
        <v/>
      </c>
      <c r="J10" s="270" t="str">
        <f>IF($C10="","",IF(SUM(Programacion!H$28:H$34)=0,"",IF(Programacion!H$28="",0,Programacion!H$28/SUM(Programacion!H$28:H$34)*'1 Eval'!$E9)+IF(Programacion!H$29="",0,Programacion!H$29/SUM(Programacion!H$28:H$34)*'1 Eval'!$F9)+IF(Programacion!H$30="",0,Programacion!H$30/SUM(Programacion!H$28:H$34)*'1 Eval'!$G9)+IF(Programacion!H$31="",0,Programacion!H$31/SUM(Programacion!H$28:H$34)*'1 Eval'!$H9)+IF(Programacion!H$32="",0,Programacion!H$32/SUM(Programacion!H$28:H$34)*'1 Eval'!$I9)+IF(Programacion!H$33="",0,Programacion!H$33/SUM(Programacion!H$28:H$34)*'1 Eval'!$J9)+IF(Programacion!H$34="",0,Programacion!H$34/SUM(Programacion!H$28:H$34)*'1 Eval'!$K9)))</f>
        <v/>
      </c>
      <c r="K10" s="270" t="str">
        <f>IF($C10="","",IF(SUM(Programacion!I$28:I$34)=0,"",IF(Programacion!I$28="",0,Programacion!I$28/SUM(Programacion!I$28:I$34)*'1 Eval'!$E9)+IF(Programacion!I$29="",0,Programacion!I$29/SUM(Programacion!I$28:I$34)*'1 Eval'!$F9)+IF(Programacion!I$30="",0,Programacion!I$30/SUM(Programacion!I$28:I$34)*'1 Eval'!$G9)+IF(Programacion!I$31="",0,Programacion!I$31/SUM(Programacion!I$28:I$34)*'1 Eval'!$H9)+IF(Programacion!I$32="",0,Programacion!I$32/SUM(Programacion!I$28:I$34)*'1 Eval'!$I9)+IF(Programacion!I$33="",0,Programacion!I$33/SUM(Programacion!I$28:I$34)*'1 Eval'!$J9)+IF(Programacion!I$34="",0,Programacion!I$34/SUM(Programacion!I$28:I$34)*'1 Eval'!$K9)))</f>
        <v/>
      </c>
      <c r="L10" s="270" t="str">
        <f>IF($C10="","",IF(SUM(Programacion!J$28:J$34)=0,"",IF(Programacion!J$28="",0,Programacion!J$28/SUM(Programacion!J$28:J$34)*'1 Eval'!$E9)+IF(Programacion!J$29="",0,Programacion!J$29/SUM(Programacion!J$28:J$34)*'1 Eval'!$F9)+IF(Programacion!J$30="",0,Programacion!J$30/SUM(Programacion!J$28:J$34)*'1 Eval'!$G9)+IF(Programacion!J$31="",0,Programacion!J$31/SUM(Programacion!J$28:J$34)*'1 Eval'!$H9)+IF(Programacion!J$32="",0,Programacion!J$32/SUM(Programacion!J$28:J$34)*'1 Eval'!$I9)+IF(Programacion!J$33="",0,Programacion!J$33/SUM(Programacion!J$28:J$34)*'1 Eval'!$J9)+IF(Programacion!J$34="",0,Programacion!J$34/SUM(Programacion!J$28:J$34)*'1 Eval'!$K9)))</f>
        <v/>
      </c>
      <c r="M10" s="270" t="str">
        <f>IF($C10="","",IF(SUM(Programacion!K$28:K$34)=0,"",IF(Programacion!K$28="",0,Programacion!K$28/SUM(Programacion!K$28:K$34)*'1 Eval'!$E9)+IF(Programacion!K$29="",0,Programacion!K$29/SUM(Programacion!K$28:K$34)*'1 Eval'!$F9)+IF(Programacion!K$30="",0,Programacion!K$30/SUM(Programacion!K$28:K$34)*'1 Eval'!$G9)+IF(Programacion!K$31="",0,Programacion!K$31/SUM(Programacion!K$28:K$34)*'1 Eval'!$H9)+IF(Programacion!K$32="",0,Programacion!K$32/SUM(Programacion!K$28:K$34)*'1 Eval'!$I9)+IF(Programacion!K$33="",0,Programacion!K$33/SUM(Programacion!K$28:K$34)*'1 Eval'!$J9)+IF(Programacion!K$34="",0,Programacion!K$34/SUM(Programacion!K$28:K$34)*'1 Eval'!$K9)))</f>
        <v/>
      </c>
      <c r="N10" s="270" t="str">
        <f>IF($C10="","",IF(SUM(Programacion!L$28:L$34)=0,"",IF(Programacion!L$28="",0,Programacion!L$28/SUM(Programacion!L$28:L$34)*'1 Eval'!$E9)+IF(Programacion!L$29="",0,Programacion!L$29/SUM(Programacion!L$28:L$34)*'1 Eval'!$F9)+IF(Programacion!L$30="",0,Programacion!L$30/SUM(Programacion!L$28:L$34)*'1 Eval'!$G9)+IF(Programacion!L$31="",0,Programacion!L$31/SUM(Programacion!L$28:L$34)*'1 Eval'!$H9)+IF(Programacion!L$32="",0,Programacion!L$32/SUM(Programacion!L$28:L$34)*'1 Eval'!$I9)+IF(Programacion!L$33="",0,Programacion!L$33/SUM(Programacion!L$28:L$34)*'1 Eval'!$J9)+IF(Programacion!L$34="",0,Programacion!L$34/SUM(Programacion!L$28:L$34)*'1 Eval'!$K9)))</f>
        <v/>
      </c>
      <c r="O10" s="276" t="str">
        <f>IF($C10="","",IF(SUM(Programacion!M$28:M$34)=0,"",IF(Programacion!M$28="",0,Programacion!M$28/SUM(Programacion!M$28:M$34)*'1 Eval'!$E9)+IF(Programacion!M$29="",0,Programacion!M$29/SUM(Programacion!M$28:M$34)*'1 Eval'!$F9)+IF(Programacion!M$30="",0,Programacion!M$30/SUM(Programacion!M$28:M$34)*'1 Eval'!$G9)+IF(Programacion!M$31="",0,Programacion!M$31/SUM(Programacion!M$28:M$34)*'1 Eval'!$H9)+IF(Programacion!M$32="",0,Programacion!M$32/SUM(Programacion!M$28:M$34)*'1 Eval'!$I9)+IF(Programacion!M$33="",0,Programacion!M$33/SUM(Programacion!M$28:M$34)*'1 Eval'!$J9)+IF(Programacion!M$34="",0,Programacion!M$34/SUM(Programacion!M$28:M$34)*'1 Eval'!$K9)))</f>
        <v/>
      </c>
      <c r="P10" s="227">
        <v>10</v>
      </c>
      <c r="Q10" s="151" t="str">
        <f>IF($C10="","",IF(SUM(Programacion!O$28:O$34)=0,"",IF(Programacion!O$28="",0,Programacion!O$28/SUM(Programacion!O$28:O$34)*'1 Eval'!$E9)+IF(Programacion!O$29="",0,Programacion!O$29/SUM(Programacion!O$28:O$34)*'1 Eval'!$F9)+IF(Programacion!O$30="",0,Programacion!O$30/SUM(Programacion!O$28:O$34)*'1 Eval'!$G9)+IF(Programacion!O$31="",0,Programacion!O$31/SUM(Programacion!O$28:O$34)*'1 Eval'!$H9)+IF(Programacion!O$32="",0,Programacion!O$32/SUM(Programacion!O$28:O$34)*'1 Eval'!$I9)+IF(Programacion!O$33="",0,Programacion!O$33/SUM(Programacion!O$28:O$34)*'1 Eval'!$J9)+IF(Programacion!O$34="",0,Programacion!O$34/SUM(Programacion!O$28:O$34)*'1 Eval'!$K9)))</f>
        <v/>
      </c>
      <c r="R10" s="151" t="str">
        <f>IF($C10="","",IF(SUM(Programacion!P$28:P$34)=0,"",IF(Programacion!P$28="",0,Programacion!P$28/SUM(Programacion!P$28:P$34)*'1 Eval'!$E9)+IF(Programacion!P$29="",0,Programacion!P$29/SUM(Programacion!P$28:P$34)*'1 Eval'!$F9)+IF(Programacion!P$30="",0,Programacion!P$30/SUM(Programacion!P$28:P$34)*'1 Eval'!$G9)+IF(Programacion!P$31="",0,Programacion!P$31/SUM(Programacion!P$28:P$34)*'1 Eval'!$H9)+IF(Programacion!P$32="",0,Programacion!P$32/SUM(Programacion!P$28:P$34)*'1 Eval'!$I9)+IF(Programacion!P$33="",0,Programacion!P$33/SUM(Programacion!P$28:P$34)*'1 Eval'!$J9)+IF(Programacion!P$34="",0,Programacion!P$34/SUM(Programacion!P$28:P$34)*'1 Eval'!$K9)))</f>
        <v/>
      </c>
      <c r="S10" s="151" t="str">
        <f>IF($C10="","",IF(SUM(Programacion!Q$28:Q$34)=0,"",IF(Programacion!Q$28="",0,Programacion!Q$28/SUM(Programacion!Q$28:Q$34)*'1 Eval'!$E9)+IF(Programacion!Q$29="",0,Programacion!Q$29/SUM(Programacion!Q$28:Q$34)*'1 Eval'!$F9)+IF(Programacion!Q$30="",0,Programacion!Q$30/SUM(Programacion!Q$28:Q$34)*'1 Eval'!$G9)+IF(Programacion!Q$31="",0,Programacion!Q$31/SUM(Programacion!Q$28:Q$34)*'1 Eval'!$H9)+IF(Programacion!Q$32="",0,Programacion!Q$32/SUM(Programacion!Q$28:Q$34)*'1 Eval'!$I9)+IF(Programacion!Q$33="",0,Programacion!Q$33/SUM(Programacion!Q$28:Q$34)*'1 Eval'!$J9)+IF(Programacion!Q$34="",0,Programacion!Q$34/SUM(Programacion!Q$28:Q$34)*'1 Eval'!$K9)))</f>
        <v/>
      </c>
      <c r="T10" s="151" t="str">
        <f>IF($C10="","",IF(SUM(Programacion!R$28:R$34)=0,"",IF(Programacion!R$28="",0,Programacion!R$28/SUM(Programacion!R$28:R$34)*'1 Eval'!$E9)+IF(Programacion!R$29="",0,Programacion!R$29/SUM(Programacion!R$28:R$34)*'1 Eval'!$F9)+IF(Programacion!R$30="",0,Programacion!R$30/SUM(Programacion!R$28:R$34)*'1 Eval'!$G9)+IF(Programacion!R$31="",0,Programacion!R$31/SUM(Programacion!R$28:R$34)*'1 Eval'!$H9)+IF(Programacion!R$32="",0,Programacion!R$32/SUM(Programacion!R$28:R$34)*'1 Eval'!$I9)+IF(Programacion!R$33="",0,Programacion!R$33/SUM(Programacion!R$28:R$34)*'1 Eval'!$J9)+IF(Programacion!R$34="",0,Programacion!R$34/SUM(Programacion!R$28:R$34)*'1 Eval'!$K9)))</f>
        <v/>
      </c>
      <c r="U10" s="151" t="str">
        <f>IF($C10="","",IF(SUM(Programacion!S$28:S$34)=0,"",IF(Programacion!S$28="",0,Programacion!S$28/SUM(Programacion!S$28:S$34)*'1 Eval'!$E9)+IF(Programacion!S$29="",0,Programacion!S$29/SUM(Programacion!S$28:S$34)*'1 Eval'!$F9)+IF(Programacion!S$30="",0,Programacion!S$30/SUM(Programacion!S$28:S$34)*'1 Eval'!$G9)+IF(Programacion!S$31="",0,Programacion!S$31/SUM(Programacion!S$28:S$34)*'1 Eval'!$H9)+IF(Programacion!S$32="",0,Programacion!S$32/SUM(Programacion!S$28:S$34)*'1 Eval'!$I9)+IF(Programacion!S$33="",0,Programacion!S$33/SUM(Programacion!S$28:S$34)*'1 Eval'!$J9)+IF(Programacion!S$34="",0,Programacion!S$34/SUM(Programacion!S$28:S$34)*'1 Eval'!$K9)))</f>
        <v/>
      </c>
      <c r="V10" s="151" t="str">
        <f>IF($C10="","",IF(SUM(Programacion!T$28:T$34)=0,"",IF(Programacion!T$28="",0,Programacion!T$28/SUM(Programacion!T$28:T$34)*'1 Eval'!$E9)+IF(Programacion!T$29="",0,Programacion!T$29/SUM(Programacion!T$28:T$34)*'1 Eval'!$F9)+IF(Programacion!T$30="",0,Programacion!T$30/SUM(Programacion!T$28:T$34)*'1 Eval'!$G9)+IF(Programacion!T$31="",0,Programacion!T$31/SUM(Programacion!T$28:T$34)*'1 Eval'!$H9)+IF(Programacion!T$32="",0,Programacion!T$32/SUM(Programacion!T$28:T$34)*'1 Eval'!$I9)+IF(Programacion!T$33="",0,Programacion!T$33/SUM(Programacion!T$28:T$34)*'1 Eval'!$J9)+IF(Programacion!T$34="",0,Programacion!T$34/SUM(Programacion!T$28:T$34)*'1 Eval'!$K9)))</f>
        <v/>
      </c>
      <c r="W10" s="151" t="str">
        <f>IF($C10="","",IF(SUM(Programacion!U$28:U$34)=0,"",IF(Programacion!U$28="",0,Programacion!U$28/SUM(Programacion!U$28:U$34)*'1 Eval'!$E9)+IF(Programacion!U$29="",0,Programacion!U$29/SUM(Programacion!U$28:U$34)*'1 Eval'!$F9)+IF(Programacion!U$30="",0,Programacion!U$30/SUM(Programacion!U$28:U$34)*'1 Eval'!$G9)+IF(Programacion!U$31="",0,Programacion!U$31/SUM(Programacion!U$28:U$34)*'1 Eval'!$H9)+IF(Programacion!U$32="",0,Programacion!U$32/SUM(Programacion!U$28:U$34)*'1 Eval'!$I9)+IF(Programacion!U$33="",0,Programacion!U$33/SUM(Programacion!U$28:U$34)*'1 Eval'!$J9)+IF(Programacion!U$34="",0,Programacion!U$34/SUM(Programacion!U$28:U$34)*'1 Eval'!$K9)))</f>
        <v/>
      </c>
      <c r="X10" s="151" t="str">
        <f>IF($C10="","",IF(SUM(Programacion!V$28:V$34)=0,"",IF(Programacion!V$28="",0,Programacion!V$28/SUM(Programacion!V$28:V$34)*'1 Eval'!$E9)+IF(Programacion!V$29="",0,Programacion!V$29/SUM(Programacion!V$28:V$34)*'1 Eval'!$F9)+IF(Programacion!V$30="",0,Programacion!V$30/SUM(Programacion!V$28:V$34)*'1 Eval'!$G9)+IF(Programacion!V$31="",0,Programacion!V$31/SUM(Programacion!V$28:V$34)*'1 Eval'!$H9)+IF(Programacion!V$32="",0,Programacion!V$32/SUM(Programacion!V$28:V$34)*'1 Eval'!$I9)+IF(Programacion!V$33="",0,Programacion!V$33/SUM(Programacion!V$28:V$34)*'1 Eval'!$J9)+IF(Programacion!V$34="",0,Programacion!V$34/SUM(Programacion!V$28:V$34)*'1 Eval'!$K9)))</f>
        <v/>
      </c>
      <c r="Y10" s="151" t="str">
        <f>IF($C10="","",IF(SUM(Programacion!W$28:W$34)=0,"",IF(Programacion!W$28="",0,Programacion!W$28/SUM(Programacion!W$28:W$34)*'1 Eval'!$E9)+IF(Programacion!W$29="",0,Programacion!W$29/SUM(Programacion!W$28:W$34)*'1 Eval'!$F9)+IF(Programacion!W$30="",0,Programacion!W$30/SUM(Programacion!W$28:W$34)*'1 Eval'!$G9)+IF(Programacion!W$31="",0,Programacion!W$31/SUM(Programacion!W$28:W$34)*'1 Eval'!$H9)+IF(Programacion!W$32="",0,Programacion!W$32/SUM(Programacion!W$28:W$34)*'1 Eval'!$I9)+IF(Programacion!W$33="",0,Programacion!W$33/SUM(Programacion!W$28:W$34)*'1 Eval'!$J9)+IF(Programacion!W$34="",0,Programacion!W$34/SUM(Programacion!W$28:W$34)*'1 Eval'!$K9)))</f>
        <v/>
      </c>
      <c r="Z10" s="151" t="str">
        <f>IF($C10="","",IF(SUM(Programacion!X$28:X$34)=0,"",IF(Programacion!X$28="",0,Programacion!X$28/SUM(Programacion!X$28:X$34)*'1 Eval'!$E9)+IF(Programacion!X$29="",0,Programacion!X$29/SUM(Programacion!X$28:X$34)*'1 Eval'!$F9)+IF(Programacion!X$30="",0,Programacion!X$30/SUM(Programacion!X$28:X$34)*'1 Eval'!$G9)+IF(Programacion!X$31="",0,Programacion!X$31/SUM(Programacion!X$28:X$34)*'1 Eval'!$H9)+IF(Programacion!X$32="",0,Programacion!X$32/SUM(Programacion!X$28:X$34)*'1 Eval'!$I9)+IF(Programacion!X$33="",0,Programacion!X$33/SUM(Programacion!X$28:X$34)*'1 Eval'!$J9)+IF(Programacion!X$34="",0,Programacion!X$34/SUM(Programacion!X$28:X$34)*'1 Eval'!$K9)))</f>
        <v/>
      </c>
      <c r="AA10" s="151" t="str">
        <f>IF($C10="","",IF(SUM(Programacion!Y$28:Y$34)=0,"",IF(Programacion!Y$28="",0,Programacion!Y$28/SUM(Programacion!Y$28:Y$34)*'1 Eval'!$E9)+IF(Programacion!Y$29="",0,Programacion!Y$29/SUM(Programacion!Y$28:Y$34)*'1 Eval'!$F9)+IF(Programacion!Y$30="",0,Programacion!Y$30/SUM(Programacion!Y$28:Y$34)*'1 Eval'!$G9)+IF(Programacion!Y$31="",0,Programacion!Y$31/SUM(Programacion!Y$28:Y$34)*'1 Eval'!$H9)+IF(Programacion!Y$32="",0,Programacion!Y$32/SUM(Programacion!Y$28:Y$34)*'1 Eval'!$I9)+IF(Programacion!Y$33="",0,Programacion!Y$33/SUM(Programacion!Y$28:Y$34)*'1 Eval'!$J9)+IF(Programacion!Y$34="",0,Programacion!Y$34/SUM(Programacion!Y$28:Y$34)*'1 Eval'!$K9)))</f>
        <v/>
      </c>
      <c r="AB10" s="151" t="str">
        <f>IF($C10="","",IF(SUM(Programacion!Z$28:Z$34)=0,"",IF(Programacion!Z$28="",0,Programacion!Z$28/SUM(Programacion!Z$28:Z$34)*'1 Eval'!$E9)+IF(Programacion!Z$29="",0,Programacion!Z$29/SUM(Programacion!Z$28:Z$34)*'1 Eval'!$F9)+IF(Programacion!Z$30="",0,Programacion!Z$30/SUM(Programacion!Z$28:Z$34)*'1 Eval'!$G9)+IF(Programacion!Z$31="",0,Programacion!Z$31/SUM(Programacion!Z$28:Z$34)*'1 Eval'!$H9)+IF(Programacion!Z$32="",0,Programacion!Z$32/SUM(Programacion!Z$28:Z$34)*'1 Eval'!$I9)+IF(Programacion!Z$33="",0,Programacion!Z$33/SUM(Programacion!Z$28:Z$34)*'1 Eval'!$J9)+IF(Programacion!Z$34="",0,Programacion!Z$34/SUM(Programacion!Z$28:Z$34)*'1 Eval'!$K9)))</f>
        <v/>
      </c>
      <c r="AC10" s="151" t="str">
        <f>IF($C10="","",IF(SUM(Programacion!AA$28:AA$34)=0,"",IF(Programacion!AA$28="",0,Programacion!AA$28/SUM(Programacion!AA$28:AA$34)*'1 Eval'!$E9)+IF(Programacion!AA$29="",0,Programacion!AA$29/SUM(Programacion!AA$28:AA$34)*'1 Eval'!$F9)+IF(Programacion!AA$30="",0,Programacion!AA$30/SUM(Programacion!AA$28:AA$34)*'1 Eval'!$G9)+IF(Programacion!AA$31="",0,Programacion!AA$31/SUM(Programacion!AA$28:AA$34)*'1 Eval'!$H9)+IF(Programacion!AA$32="",0,Programacion!AA$32/SUM(Programacion!AA$28:AA$34)*'1 Eval'!$I9)+IF(Programacion!AA$33="",0,Programacion!AA$33/SUM(Programacion!AA$28:AA$34)*'1 Eval'!$J9)+IF(Programacion!AA$34="",0,Programacion!AA$34/SUM(Programacion!AA$28:AA$34)*'1 Eval'!$K9)))</f>
        <v/>
      </c>
      <c r="AD10" s="151" t="str">
        <f>IF($C10="","",IF(SUM(Programacion!AB$28:AB$34)=0,"",IF(Programacion!AB$28="",0,Programacion!AB$28/SUM(Programacion!AB$28:AB$34)*'1 Eval'!$E9)+IF(Programacion!AB$29="",0,Programacion!AB$29/SUM(Programacion!AB$28:AB$34)*'1 Eval'!$F9)+IF(Programacion!AB$30="",0,Programacion!AB$30/SUM(Programacion!AB$28:AB$34)*'1 Eval'!$G9)+IF(Programacion!AB$31="",0,Programacion!AB$31/SUM(Programacion!AB$28:AB$34)*'1 Eval'!$H9)+IF(Programacion!AB$32="",0,Programacion!AB$32/SUM(Programacion!AB$28:AB$34)*'1 Eval'!$I9)+IF(Programacion!AB$33="",0,Programacion!AB$33/SUM(Programacion!AB$28:AB$34)*'1 Eval'!$J9)+IF(Programacion!AB$34="",0,Programacion!AB$34/SUM(Programacion!AB$28:AB$34)*'1 Eval'!$K9)))</f>
        <v/>
      </c>
      <c r="AE10" s="151" t="str">
        <f>IF($C10="","",IF(SUM(Programacion!AC$28:AC$34)=0,"",IF(Programacion!AC$28="",0,Programacion!AC$28/SUM(Programacion!AC$28:AC$34)*'1 Eval'!$E9)+IF(Programacion!AC$29="",0,Programacion!AC$29/SUM(Programacion!AC$28:AC$34)*'1 Eval'!$F9)+IF(Programacion!AC$30="",0,Programacion!AC$30/SUM(Programacion!AC$28:AC$34)*'1 Eval'!$G9)+IF(Programacion!AC$31="",0,Programacion!AC$31/SUM(Programacion!AC$28:AC$34)*'1 Eval'!$H9)+IF(Programacion!AC$32="",0,Programacion!AC$32/SUM(Programacion!AC$28:AC$34)*'1 Eval'!$I9)+IF(Programacion!AC$33="",0,Programacion!AC$33/SUM(Programacion!AC$28:AC$34)*'1 Eval'!$J9)+IF(Programacion!AC$34="",0,Programacion!AC$34/SUM(Programacion!AC$28:AC$34)*'1 Eval'!$K9)))</f>
        <v/>
      </c>
      <c r="AF10" s="151" t="str">
        <f>IF($C10="","",IF(SUM(Programacion!AD$28:AD$34)=0,"",IF(Programacion!AD$28="",0,Programacion!AD$28/SUM(Programacion!AD$28:AD$34)*'1 Eval'!$E9)+IF(Programacion!AD$29="",0,Programacion!AD$29/SUM(Programacion!AD$28:AD$34)*'1 Eval'!$F9)+IF(Programacion!AD$30="",0,Programacion!AD$30/SUM(Programacion!AD$28:AD$34)*'1 Eval'!$G9)+IF(Programacion!AD$31="",0,Programacion!AD$31/SUM(Programacion!AD$28:AD$34)*'1 Eval'!$H9)+IF(Programacion!AD$32="",0,Programacion!AD$32/SUM(Programacion!AD$28:AD$34)*'1 Eval'!$I9)+IF(Programacion!AD$33="",0,Programacion!AD$33/SUM(Programacion!AD$28:AD$34)*'1 Eval'!$J9)+IF(Programacion!AD$34="",0,Programacion!AD$34/SUM(Programacion!AD$28:AD$34)*'1 Eval'!$K9)))</f>
        <v/>
      </c>
      <c r="AG10" s="151" t="str">
        <f>IF($C10="","",IF(SUM(Programacion!AE$28:AE$34)=0,"",IF(Programacion!AE$28="",0,Programacion!AE$28/SUM(Programacion!AE$28:AE$34)*'1 Eval'!$E9)+IF(Programacion!AE$29="",0,Programacion!AE$29/SUM(Programacion!AE$28:AE$34)*'1 Eval'!$F9)+IF(Programacion!AE$30="",0,Programacion!AE$30/SUM(Programacion!AE$28:AE$34)*'1 Eval'!$G9)+IF(Programacion!AE$31="",0,Programacion!AE$31/SUM(Programacion!AE$28:AE$34)*'1 Eval'!$H9)+IF(Programacion!AE$32="",0,Programacion!AE$32/SUM(Programacion!AE$28:AE$34)*'1 Eval'!$I9)+IF(Programacion!AE$33="",0,Programacion!AE$33/SUM(Programacion!AE$28:AE$34)*'1 Eval'!$J9)+IF(Programacion!AE$34="",0,Programacion!AE$34/SUM(Programacion!AE$28:AE$34)*'1 Eval'!$K9)))</f>
        <v/>
      </c>
      <c r="AH10" s="151" t="str">
        <f>IF($C10="","",IF(SUM(Programacion!AF$28:AF$34)=0,"",IF(Programacion!AF$28="",0,Programacion!AF$28/SUM(Programacion!AF$28:AF$34)*'1 Eval'!$E9)+IF(Programacion!AF$29="",0,Programacion!AF$29/SUM(Programacion!AF$28:AF$34)*'1 Eval'!$F9)+IF(Programacion!AF$30="",0,Programacion!AF$30/SUM(Programacion!AF$28:AF$34)*'1 Eval'!$G9)+IF(Programacion!AF$31="",0,Programacion!AF$31/SUM(Programacion!AF$28:AF$34)*'1 Eval'!$H9)+IF(Programacion!AF$32="",0,Programacion!AF$32/SUM(Programacion!AF$28:AF$34)*'1 Eval'!$I9)+IF(Programacion!AF$33="",0,Programacion!AF$33/SUM(Programacion!AF$28:AF$34)*'1 Eval'!$J9)+IF(Programacion!AF$34="",0,Programacion!AF$34/SUM(Programacion!AF$28:AF$34)*'1 Eval'!$K9)))</f>
        <v/>
      </c>
      <c r="AI10" s="151" t="str">
        <f>IF($C10="","",IF(SUM(Programacion!AG$28:AG$34)=0,"",IF(Programacion!AG$28="",0,Programacion!AG$28/SUM(Programacion!AG$28:AG$34)*'1 Eval'!$E9)+IF(Programacion!AG$29="",0,Programacion!AG$29/SUM(Programacion!AG$28:AG$34)*'1 Eval'!$F9)+IF(Programacion!AG$30="",0,Programacion!AG$30/SUM(Programacion!AG$28:AG$34)*'1 Eval'!$G9)+IF(Programacion!AG$31="",0,Programacion!AG$31/SUM(Programacion!AG$28:AG$34)*'1 Eval'!$H9)+IF(Programacion!AG$32="",0,Programacion!AG$32/SUM(Programacion!AG$28:AG$34)*'1 Eval'!$I9)+IF(Programacion!AG$33="",0,Programacion!AG$33/SUM(Programacion!AG$28:AG$34)*'1 Eval'!$J9)+IF(Programacion!AG$34="",0,Programacion!AG$34/SUM(Programacion!AG$28:AG$34)*'1 Eval'!$K9)))</f>
        <v/>
      </c>
      <c r="AJ10" s="151" t="str">
        <f>IF($C10="","",IF(SUM(Programacion!AH$28:AH$34)=0,"",IF(Programacion!AH$28="",0,Programacion!AH$28/SUM(Programacion!AH$28:AH$34)*'1 Eval'!$E9)+IF(Programacion!AH$29="",0,Programacion!AH$29/SUM(Programacion!AH$28:AH$34)*'1 Eval'!$F9)+IF(Programacion!AH$30="",0,Programacion!AH$30/SUM(Programacion!AH$28:AH$34)*'1 Eval'!$G9)+IF(Programacion!AH$31="",0,Programacion!AH$31/SUM(Programacion!AH$28:AH$34)*'1 Eval'!$H9)+IF(Programacion!AH$32="",0,Programacion!AH$32/SUM(Programacion!AH$28:AH$34)*'1 Eval'!$I9)+IF(Programacion!AH$33="",0,Programacion!AH$33/SUM(Programacion!AH$28:AH$34)*'1 Eval'!$J9)+IF(Programacion!AH$34="",0,Programacion!AH$34/SUM(Programacion!AH$28:AH$34)*'1 Eval'!$K9)))</f>
        <v/>
      </c>
      <c r="AK10" s="151" t="str">
        <f>IF($C10="","",IF(SUM(Programacion!AI$28:AI$34)=0,"",IF(Programacion!AI$28="",0,Programacion!AI$28/SUM(Programacion!AI$28:AI$34)*'1 Eval'!$E9)+IF(Programacion!AI$29="",0,Programacion!AI$29/SUM(Programacion!AI$28:AI$34)*'1 Eval'!$F9)+IF(Programacion!AI$30="",0,Programacion!AI$30/SUM(Programacion!AI$28:AI$34)*'1 Eval'!$G9)+IF(Programacion!AI$31="",0,Programacion!AI$31/SUM(Programacion!AI$28:AI$34)*'1 Eval'!$H9)+IF(Programacion!AI$32="",0,Programacion!AI$32/SUM(Programacion!AI$28:AI$34)*'1 Eval'!$I9)+IF(Programacion!AI$33="",0,Programacion!AI$33/SUM(Programacion!AI$28:AI$34)*'1 Eval'!$J9)+IF(Programacion!AI$34="",0,Programacion!AI$34/SUM(Programacion!AI$28:AI$34)*'1 Eval'!$K9)))</f>
        <v/>
      </c>
      <c r="AL10" s="151" t="str">
        <f>IF($C10="","",IF(SUM(Programacion!AJ$28:AJ$34)=0,"",IF(Programacion!AJ$28="",0,Programacion!AJ$28/SUM(Programacion!AJ$28:AJ$34)*'1 Eval'!$E9)+IF(Programacion!AJ$29="",0,Programacion!AJ$29/SUM(Programacion!AJ$28:AJ$34)*'1 Eval'!$F9)+IF(Programacion!AJ$30="",0,Programacion!AJ$30/SUM(Programacion!AJ$28:AJ$34)*'1 Eval'!$G9)+IF(Programacion!AJ$31="",0,Programacion!AJ$31/SUM(Programacion!AJ$28:AJ$34)*'1 Eval'!$H9)+IF(Programacion!AJ$32="",0,Programacion!AJ$32/SUM(Programacion!AJ$28:AJ$34)*'1 Eval'!$I9)+IF(Programacion!AJ$33="",0,Programacion!AJ$33/SUM(Programacion!AJ$28:AJ$34)*'1 Eval'!$J9)+IF(Programacion!AJ$34="",0,Programacion!AJ$34/SUM(Programacion!AJ$28:AJ$34)*'1 Eval'!$K9)))</f>
        <v/>
      </c>
      <c r="AM10" s="151" t="str">
        <f>IF($C10="","",IF(SUM(Programacion!AK$28:AK$34)=0,"",IF(Programacion!AK$28="",0,Programacion!AK$28/SUM(Programacion!AK$28:AK$34)*'1 Eval'!$E9)+IF(Programacion!AK$29="",0,Programacion!AK$29/SUM(Programacion!AK$28:AK$34)*'1 Eval'!$F9)+IF(Programacion!AK$30="",0,Programacion!AK$30/SUM(Programacion!AK$28:AK$34)*'1 Eval'!$G9)+IF(Programacion!AK$31="",0,Programacion!AK$31/SUM(Programacion!AK$28:AK$34)*'1 Eval'!$H9)+IF(Programacion!AK$32="",0,Programacion!AK$32/SUM(Programacion!AK$28:AK$34)*'1 Eval'!$I9)+IF(Programacion!AK$33="",0,Programacion!AK$33/SUM(Programacion!AK$28:AK$34)*'1 Eval'!$J9)+IF(Programacion!AK$34="",0,Programacion!AK$34/SUM(Programacion!AK$28:AK$34)*'1 Eval'!$K9)))</f>
        <v/>
      </c>
      <c r="AN10" s="151" t="str">
        <f>IF($C10="","",IF(SUM(Programacion!AL$28:AL$34)=0,"",IF(Programacion!AL$28="",0,Programacion!AL$28/SUM(Programacion!AL$28:AL$34)*'1 Eval'!$E9)+IF(Programacion!AL$29="",0,Programacion!AL$29/SUM(Programacion!AL$28:AL$34)*'1 Eval'!$F9)+IF(Programacion!AL$30="",0,Programacion!AL$30/SUM(Programacion!AL$28:AL$34)*'1 Eval'!$G9)+IF(Programacion!AL$31="",0,Programacion!AL$31/SUM(Programacion!AL$28:AL$34)*'1 Eval'!$H9)+IF(Programacion!AL$32="",0,Programacion!AL$32/SUM(Programacion!AL$28:AL$34)*'1 Eval'!$I9)+IF(Programacion!AL$33="",0,Programacion!AL$33/SUM(Programacion!AL$28:AL$34)*'1 Eval'!$J9)+IF(Programacion!AL$34="",0,Programacion!AL$34/SUM(Programacion!AL$28:AL$34)*'1 Eval'!$K9)))</f>
        <v/>
      </c>
      <c r="AO10" s="151" t="str">
        <f>IF($C10="","",IF(SUM(Programacion!AM$28:AM$34)=0,"",IF(Programacion!AM$28="",0,Programacion!AM$28/SUM(Programacion!AM$28:AM$34)*'1 Eval'!$E9)+IF(Programacion!AM$29="",0,Programacion!AM$29/SUM(Programacion!AM$28:AM$34)*'1 Eval'!$F9)+IF(Programacion!AM$30="",0,Programacion!AM$30/SUM(Programacion!AM$28:AM$34)*'1 Eval'!$G9)+IF(Programacion!AM$31="",0,Programacion!AM$31/SUM(Programacion!AM$28:AM$34)*'1 Eval'!$H9)+IF(Programacion!AM$32="",0,Programacion!AM$32/SUM(Programacion!AM$28:AM$34)*'1 Eval'!$I9)+IF(Programacion!AM$33="",0,Programacion!AM$33/SUM(Programacion!AM$28:AM$34)*'1 Eval'!$J9)+IF(Programacion!AM$34="",0,Programacion!AM$34/SUM(Programacion!AM$28:AM$34)*'1 Eval'!$K9)))</f>
        <v/>
      </c>
      <c r="AP10" s="151" t="str">
        <f>IF($C10="","",IF(SUM(Programacion!AN$28:AN$34)=0,"",IF(Programacion!AN$28="",0,Programacion!AN$28/SUM(Programacion!AN$28:AN$34)*'1 Eval'!$E9)+IF(Programacion!AN$29="",0,Programacion!AN$29/SUM(Programacion!AN$28:AN$34)*'1 Eval'!$F9)+IF(Programacion!AN$30="",0,Programacion!AN$30/SUM(Programacion!AN$28:AN$34)*'1 Eval'!$G9)+IF(Programacion!AN$31="",0,Programacion!AN$31/SUM(Programacion!AN$28:AN$34)*'1 Eval'!$H9)+IF(Programacion!AN$32="",0,Programacion!AN$32/SUM(Programacion!AN$28:AN$34)*'1 Eval'!$I9)+IF(Programacion!AN$33="",0,Programacion!AN$33/SUM(Programacion!AN$28:AN$34)*'1 Eval'!$J9)+IF(Programacion!AN$34="",0,Programacion!AN$34/SUM(Programacion!AN$28:AN$34)*'1 Eval'!$K9)))</f>
        <v/>
      </c>
      <c r="AQ10" s="151" t="str">
        <f>IF($C10="","",IF(SUM(Programacion!AO$28:AO$34)=0,"",IF(Programacion!AO$28="",0,Programacion!AO$28/SUM(Programacion!AO$28:AO$34)*'1 Eval'!$E9)+IF(Programacion!AO$29="",0,Programacion!AO$29/SUM(Programacion!AO$28:AO$34)*'1 Eval'!$F9)+IF(Programacion!AO$30="",0,Programacion!AO$30/SUM(Programacion!AO$28:AO$34)*'1 Eval'!$G9)+IF(Programacion!AO$31="",0,Programacion!AO$31/SUM(Programacion!AO$28:AO$34)*'1 Eval'!$H9)+IF(Programacion!AO$32="",0,Programacion!AO$32/SUM(Programacion!AO$28:AO$34)*'1 Eval'!$I9)+IF(Programacion!AO$33="",0,Programacion!AO$33/SUM(Programacion!AO$28:AO$34)*'1 Eval'!$J9)+IF(Programacion!AO$34="",0,Programacion!AO$34/SUM(Programacion!AO$28:AO$34)*'1 Eval'!$K9)))</f>
        <v/>
      </c>
      <c r="AR10" s="151" t="str">
        <f>IF($C10="","",IF(SUM(Programacion!AP$28:AP$34)=0,"",IF(Programacion!AP$28="",0,Programacion!AP$28/SUM(Programacion!AP$28:AP$34)*'1 Eval'!$E9)+IF(Programacion!AP$29="",0,Programacion!AP$29/SUM(Programacion!AP$28:AP$34)*'1 Eval'!$F9)+IF(Programacion!AP$30="",0,Programacion!AP$30/SUM(Programacion!AP$28:AP$34)*'1 Eval'!$G9)+IF(Programacion!AP$31="",0,Programacion!AP$31/SUM(Programacion!AP$28:AP$34)*'1 Eval'!$H9)+IF(Programacion!AP$32="",0,Programacion!AP$32/SUM(Programacion!AP$28:AP$34)*'1 Eval'!$I9)+IF(Programacion!AP$33="",0,Programacion!AP$33/SUM(Programacion!AP$28:AP$34)*'1 Eval'!$J9)+IF(Programacion!AP$34="",0,Programacion!AP$34/SUM(Programacion!AP$28:AP$34)*'1 Eval'!$K9)))</f>
        <v/>
      </c>
      <c r="AS10" s="151" t="str">
        <f>IF($C10="","",IF(SUM(Programacion!AQ$28:AQ$34)=0,"",IF(Programacion!AQ$28="",0,Programacion!AQ$28/SUM(Programacion!AQ$28:AQ$34)*'1 Eval'!$E9)+IF(Programacion!AQ$29="",0,Programacion!AQ$29/SUM(Programacion!AQ$28:AQ$34)*'1 Eval'!$F9)+IF(Programacion!AQ$30="",0,Programacion!AQ$30/SUM(Programacion!AQ$28:AQ$34)*'1 Eval'!$G9)+IF(Programacion!AQ$31="",0,Programacion!AQ$31/SUM(Programacion!AQ$28:AQ$34)*'1 Eval'!$H9)+IF(Programacion!AQ$32="",0,Programacion!AQ$32/SUM(Programacion!AQ$28:AQ$34)*'1 Eval'!$I9)+IF(Programacion!AQ$33="",0,Programacion!AQ$33/SUM(Programacion!AQ$28:AQ$34)*'1 Eval'!$J9)+IF(Programacion!AQ$34="",0,Programacion!AQ$34/SUM(Programacion!AQ$28:AQ$34)*'1 Eval'!$K9)))</f>
        <v/>
      </c>
      <c r="AT10" s="151" t="str">
        <f>IF($C10="","",IF(SUM(Programacion!AR$28:AR$34)=0,"",IF(Programacion!AR$28="",0,Programacion!AR$28/SUM(Programacion!AR$28:AR$34)*'1 Eval'!$E9)+IF(Programacion!AR$29="",0,Programacion!AR$29/SUM(Programacion!AR$28:AR$34)*'1 Eval'!$F9)+IF(Programacion!AR$30="",0,Programacion!AR$30/SUM(Programacion!AR$28:AR$34)*'1 Eval'!$G9)+IF(Programacion!AR$31="",0,Programacion!AR$31/SUM(Programacion!AR$28:AR$34)*'1 Eval'!$H9)+IF(Programacion!AR$32="",0,Programacion!AR$32/SUM(Programacion!AR$28:AR$34)*'1 Eval'!$I9)+IF(Programacion!AR$33="",0,Programacion!AR$33/SUM(Programacion!AR$28:AR$34)*'1 Eval'!$J9)+IF(Programacion!AR$34="",0,Programacion!AR$34/SUM(Programacion!AR$28:AR$34)*'1 Eval'!$K9)))</f>
        <v/>
      </c>
      <c r="AU10" s="151" t="str">
        <f>IF($C10="","",IF(SUM(Programacion!AS$28:AS$34)=0,"",IF(Programacion!AS$28="",0,Programacion!AS$28/SUM(Programacion!AS$28:AS$34)*'1 Eval'!$E9)+IF(Programacion!AS$29="",0,Programacion!AS$29/SUM(Programacion!AS$28:AS$34)*'1 Eval'!$F9)+IF(Programacion!AS$30="",0,Programacion!AS$30/SUM(Programacion!AS$28:AS$34)*'1 Eval'!$G9)+IF(Programacion!AS$31="",0,Programacion!AS$31/SUM(Programacion!AS$28:AS$34)*'1 Eval'!$H9)+IF(Programacion!AS$32="",0,Programacion!AS$32/SUM(Programacion!AS$28:AS$34)*'1 Eval'!$I9)+IF(Programacion!AS$33="",0,Programacion!AS$33/SUM(Programacion!AS$28:AS$34)*'1 Eval'!$J9)+IF(Programacion!AS$34="",0,Programacion!AS$34/SUM(Programacion!AS$28:AS$34)*'1 Eval'!$K9)))</f>
        <v/>
      </c>
      <c r="AV10" s="151" t="str">
        <f>IF($C10="","",IF(SUM(Programacion!AT$28:AT$34)=0,"",IF(Programacion!AT$28="",0,Programacion!AT$28/SUM(Programacion!AT$28:AT$34)*'1 Eval'!$E9)+IF(Programacion!AT$29="",0,Programacion!AT$29/SUM(Programacion!AT$28:AT$34)*'1 Eval'!$F9)+IF(Programacion!AT$30="",0,Programacion!AT$30/SUM(Programacion!AT$28:AT$34)*'1 Eval'!$G9)+IF(Programacion!AT$31="",0,Programacion!AT$31/SUM(Programacion!AT$28:AT$34)*'1 Eval'!$H9)+IF(Programacion!AT$32="",0,Programacion!AT$32/SUM(Programacion!AT$28:AT$34)*'1 Eval'!$I9)+IF(Programacion!AT$33="",0,Programacion!AT$33/SUM(Programacion!AT$28:AT$34)*'1 Eval'!$J9)+IF(Programacion!AT$34="",0,Programacion!AT$34/SUM(Programacion!AT$28:AT$34)*'1 Eval'!$K9)))</f>
        <v/>
      </c>
      <c r="AW10" s="151" t="str">
        <f>IF($C10="","",IF(SUM(Programacion!AU$28:AU$34)=0,"",IF(Programacion!AU$28="",0,Programacion!AU$28/SUM(Programacion!AU$28:AU$34)*'1 Eval'!$E9)+IF(Programacion!AU$29="",0,Programacion!AU$29/SUM(Programacion!AU$28:AU$34)*'1 Eval'!$F9)+IF(Programacion!AU$30="",0,Programacion!AU$30/SUM(Programacion!AU$28:AU$34)*'1 Eval'!$G9)+IF(Programacion!AU$31="",0,Programacion!AU$31/SUM(Programacion!AU$28:AU$34)*'1 Eval'!$H9)+IF(Programacion!AU$32="",0,Programacion!AU$32/SUM(Programacion!AU$28:AU$34)*'1 Eval'!$I9)+IF(Programacion!AU$33="",0,Programacion!AU$33/SUM(Programacion!AU$28:AU$34)*'1 Eval'!$J9)+IF(Programacion!AU$34="",0,Programacion!AU$34/SUM(Programacion!AU$28:AU$34)*'1 Eval'!$K9)))</f>
        <v/>
      </c>
      <c r="AX10" s="151" t="str">
        <f>IF($C10="","",IF(SUM(Programacion!AV$28:AV$34)=0,"",IF(Programacion!AV$28="",0,Programacion!AV$28/SUM(Programacion!AV$28:AV$34)*'1 Eval'!$E9)+IF(Programacion!AV$29="",0,Programacion!AV$29/SUM(Programacion!AV$28:AV$34)*'1 Eval'!$F9)+IF(Programacion!AV$30="",0,Programacion!AV$30/SUM(Programacion!AV$28:AV$34)*'1 Eval'!$G9)+IF(Programacion!AV$31="",0,Programacion!AV$31/SUM(Programacion!AV$28:AV$34)*'1 Eval'!$H9)+IF(Programacion!AV$32="",0,Programacion!AV$32/SUM(Programacion!AV$28:AV$34)*'1 Eval'!$I9)+IF(Programacion!AV$33="",0,Programacion!AV$33/SUM(Programacion!AV$28:AV$34)*'1 Eval'!$J9)+IF(Programacion!AV$34="",0,Programacion!AV$34/SUM(Programacion!AV$28:AV$34)*'1 Eval'!$K9)))</f>
        <v/>
      </c>
      <c r="AY10" s="151" t="str">
        <f>IF($C10="","",IF(SUM(Programacion!AW$28:AW$34)=0,"",IF(Programacion!AW$28="",0,Programacion!AW$28/SUM(Programacion!AW$28:AW$34)*'1 Eval'!$E9)+IF(Programacion!AW$29="",0,Programacion!AW$29/SUM(Programacion!AW$28:AW$34)*'1 Eval'!$F9)+IF(Programacion!AW$30="",0,Programacion!AW$30/SUM(Programacion!AW$28:AW$34)*'1 Eval'!$G9)+IF(Programacion!AW$31="",0,Programacion!AW$31/SUM(Programacion!AW$28:AW$34)*'1 Eval'!$H9)+IF(Programacion!AW$32="",0,Programacion!AW$32/SUM(Programacion!AW$28:AW$34)*'1 Eval'!$I9)+IF(Programacion!AW$33="",0,Programacion!AW$33/SUM(Programacion!AW$28:AW$34)*'1 Eval'!$J9)+IF(Programacion!AW$34="",0,Programacion!AW$34/SUM(Programacion!AW$28:AW$34)*'1 Eval'!$K9)))</f>
        <v/>
      </c>
      <c r="AZ10" s="151" t="str">
        <f>IF($C10="","",IF(SUM(Programacion!AX$28:AX$34)=0,"",IF(Programacion!AX$28="",0,Programacion!AX$28/SUM(Programacion!AX$28:AX$34)*'1 Eval'!$E9)+IF(Programacion!AX$29="",0,Programacion!AX$29/SUM(Programacion!AX$28:AX$34)*'1 Eval'!$F9)+IF(Programacion!AX$30="",0,Programacion!AX$30/SUM(Programacion!AX$28:AX$34)*'1 Eval'!$G9)+IF(Programacion!AX$31="",0,Programacion!AX$31/SUM(Programacion!AX$28:AX$34)*'1 Eval'!$H9)+IF(Programacion!AX$32="",0,Programacion!AX$32/SUM(Programacion!AX$28:AX$34)*'1 Eval'!$I9)+IF(Programacion!AX$33="",0,Programacion!AX$33/SUM(Programacion!AX$28:AX$34)*'1 Eval'!$J9)+IF(Programacion!AX$34="",0,Programacion!AX$34/SUM(Programacion!AX$28:AX$34)*'1 Eval'!$K9)))</f>
        <v/>
      </c>
      <c r="BA10" s="151" t="str">
        <f>IF($C10="","",IF(SUM(Programacion!AY$28:AY$34)=0,"",IF(Programacion!AY$28="",0,Programacion!AY$28/SUM(Programacion!AY$28:AY$34)*'1 Eval'!$E9)+IF(Programacion!AY$29="",0,Programacion!AY$29/SUM(Programacion!AY$28:AY$34)*'1 Eval'!$F9)+IF(Programacion!AY$30="",0,Programacion!AY$30/SUM(Programacion!AY$28:AY$34)*'1 Eval'!$G9)+IF(Programacion!AY$31="",0,Programacion!AY$31/SUM(Programacion!AY$28:AY$34)*'1 Eval'!$H9)+IF(Programacion!AY$32="",0,Programacion!AY$32/SUM(Programacion!AY$28:AY$34)*'1 Eval'!$I9)+IF(Programacion!AY$33="",0,Programacion!AY$33/SUM(Programacion!AY$28:AY$34)*'1 Eval'!$J9)+IF(Programacion!AY$34="",0,Programacion!AY$34/SUM(Programacion!AY$28:AY$34)*'1 Eval'!$K9)))</f>
        <v/>
      </c>
      <c r="BB10" s="151" t="str">
        <f>IF($C10="","",IF(SUM(Programacion!AZ$28:AZ$34)=0,"",IF(Programacion!AZ$28="",0,Programacion!AZ$28/SUM(Programacion!AZ$28:AZ$34)*'1 Eval'!$E9)+IF(Programacion!AZ$29="",0,Programacion!AZ$29/SUM(Programacion!AZ$28:AZ$34)*'1 Eval'!$F9)+IF(Programacion!AZ$30="",0,Programacion!AZ$30/SUM(Programacion!AZ$28:AZ$34)*'1 Eval'!$G9)+IF(Programacion!AZ$31="",0,Programacion!AZ$31/SUM(Programacion!AZ$28:AZ$34)*'1 Eval'!$H9)+IF(Programacion!AZ$32="",0,Programacion!AZ$32/SUM(Programacion!AZ$28:AZ$34)*'1 Eval'!$I9)+IF(Programacion!AZ$33="",0,Programacion!AZ$33/SUM(Programacion!AZ$28:AZ$34)*'1 Eval'!$J9)+IF(Programacion!AZ$34="",0,Programacion!AZ$34/SUM(Programacion!AZ$28:AZ$34)*'1 Eval'!$K9)))</f>
        <v/>
      </c>
      <c r="BC10" s="151" t="str">
        <f>IF($C10="","",IF(SUM(Programacion!BA$28:BA$34)=0,"",IF(Programacion!BA$28="",0,Programacion!BA$28/SUM(Programacion!BA$28:BA$34)*'1 Eval'!$E9)+IF(Programacion!BA$29="",0,Programacion!BA$29/SUM(Programacion!BA$28:BA$34)*'1 Eval'!$F9)+IF(Programacion!BA$30="",0,Programacion!BA$30/SUM(Programacion!BA$28:BA$34)*'1 Eval'!$G9)+IF(Programacion!BA$31="",0,Programacion!BA$31/SUM(Programacion!BA$28:BA$34)*'1 Eval'!$H9)+IF(Programacion!BA$32="",0,Programacion!BA$32/SUM(Programacion!BA$28:BA$34)*'1 Eval'!$I9)+IF(Programacion!BA$33="",0,Programacion!BA$33/SUM(Programacion!BA$28:BA$34)*'1 Eval'!$J9)+IF(Programacion!BA$34="",0,Programacion!BA$34/SUM(Programacion!BA$28:BA$34)*'1 Eval'!$K9)))</f>
        <v/>
      </c>
      <c r="BD10" s="151" t="str">
        <f>IF($C10="","",IF(SUM(Programacion!BB$28:BB$34)=0,"",IF(Programacion!BB$28="",0,Programacion!BB$28/SUM(Programacion!BB$28:BB$34)*'1 Eval'!$E9)+IF(Programacion!BB$29="",0,Programacion!BB$29/SUM(Programacion!BB$28:BB$34)*'1 Eval'!$F9)+IF(Programacion!BB$30="",0,Programacion!BB$30/SUM(Programacion!BB$28:BB$34)*'1 Eval'!$G9)+IF(Programacion!BB$31="",0,Programacion!BB$31/SUM(Programacion!BB$28:BB$34)*'1 Eval'!$H9)+IF(Programacion!BB$32="",0,Programacion!BB$32/SUM(Programacion!BB$28:BB$34)*'1 Eval'!$I9)+IF(Programacion!BB$33="",0,Programacion!BB$33/SUM(Programacion!BB$28:BB$34)*'1 Eval'!$J9)+IF(Programacion!BB$34="",0,Programacion!BB$34/SUM(Programacion!BB$28:BB$34)*'1 Eval'!$K9)))</f>
        <v/>
      </c>
      <c r="BE10" s="151" t="str">
        <f>IF($C10="","",IF(SUM(Programacion!BC$28:BC$34)=0,"",IF(Programacion!BC$28="",0,Programacion!BC$28/SUM(Programacion!BC$28:BC$34)*'1 Eval'!$E9)+IF(Programacion!BC$29="",0,Programacion!BC$29/SUM(Programacion!BC$28:BC$34)*'1 Eval'!$F9)+IF(Programacion!BC$30="",0,Programacion!BC$30/SUM(Programacion!BC$28:BC$34)*'1 Eval'!$G9)+IF(Programacion!BC$31="",0,Programacion!BC$31/SUM(Programacion!BC$28:BC$34)*'1 Eval'!$H9)+IF(Programacion!BC$32="",0,Programacion!BC$32/SUM(Programacion!BC$28:BC$34)*'1 Eval'!$I9)+IF(Programacion!BC$33="",0,Programacion!BC$33/SUM(Programacion!BC$28:BC$34)*'1 Eval'!$J9)+IF(Programacion!BC$34="",0,Programacion!BC$34/SUM(Programacion!BC$28:BC$34)*'1 Eval'!$K9)))</f>
        <v/>
      </c>
      <c r="BF10" s="151" t="str">
        <f>IF($C10="","",IF(SUM(Programacion!BD$28:BD$34)=0,"",IF(Programacion!BD$28="",0,Programacion!BD$28/SUM(Programacion!BD$28:BD$34)*'1 Eval'!$E9)+IF(Programacion!BD$29="",0,Programacion!BD$29/SUM(Programacion!BD$28:BD$34)*'1 Eval'!$F9)+IF(Programacion!BD$30="",0,Programacion!BD$30/SUM(Programacion!BD$28:BD$34)*'1 Eval'!$G9)+IF(Programacion!BD$31="",0,Programacion!BD$31/SUM(Programacion!BD$28:BD$34)*'1 Eval'!$H9)+IF(Programacion!BD$32="",0,Programacion!BD$32/SUM(Programacion!BD$28:BD$34)*'1 Eval'!$I9)+IF(Programacion!BD$33="",0,Programacion!BD$33/SUM(Programacion!BD$28:BD$34)*'1 Eval'!$J9)+IF(Programacion!BD$34="",0,Programacion!BD$34/SUM(Programacion!BD$28:BD$34)*'1 Eval'!$K9)))</f>
        <v/>
      </c>
      <c r="BG10" s="151" t="str">
        <f>IF($C10="","",IF(SUM(Programacion!BE$28:BE$34)=0,"",IF(Programacion!BE$28="",0,Programacion!BE$28/SUM(Programacion!BE$28:BE$34)*'1 Eval'!$E9)+IF(Programacion!BE$29="",0,Programacion!BE$29/SUM(Programacion!BE$28:BE$34)*'1 Eval'!$F9)+IF(Programacion!BE$30="",0,Programacion!BE$30/SUM(Programacion!BE$28:BE$34)*'1 Eval'!$G9)+IF(Programacion!BE$31="",0,Programacion!BE$31/SUM(Programacion!BE$28:BE$34)*'1 Eval'!$H9)+IF(Programacion!BE$32="",0,Programacion!BE$32/SUM(Programacion!BE$28:BE$34)*'1 Eval'!$I9)+IF(Programacion!BE$33="",0,Programacion!BE$33/SUM(Programacion!BE$28:BE$34)*'1 Eval'!$J9)+IF(Programacion!BE$34="",0,Programacion!BE$34/SUM(Programacion!BE$28:BE$34)*'1 Eval'!$K9)))</f>
        <v/>
      </c>
      <c r="BH10" s="151" t="str">
        <f>IF($C10="","",IF(SUM(Programacion!BF$28:BF$34)=0,"",IF(Programacion!BF$28="",0,Programacion!BF$28/SUM(Programacion!BF$28:BF$34)*'1 Eval'!$E9)+IF(Programacion!BF$29="",0,Programacion!BF$29/SUM(Programacion!BF$28:BF$34)*'1 Eval'!$F9)+IF(Programacion!BF$30="",0,Programacion!BF$30/SUM(Programacion!BF$28:BF$34)*'1 Eval'!$G9)+IF(Programacion!BF$31="",0,Programacion!BF$31/SUM(Programacion!BF$28:BF$34)*'1 Eval'!$H9)+IF(Programacion!BF$32="",0,Programacion!BF$32/SUM(Programacion!BF$28:BF$34)*'1 Eval'!$I9)+IF(Programacion!BF$33="",0,Programacion!BF$33/SUM(Programacion!BF$28:BF$34)*'1 Eval'!$J9)+IF(Programacion!BF$34="",0,Programacion!BF$34/SUM(Programacion!BF$28:BF$34)*'1 Eval'!$K9)))</f>
        <v/>
      </c>
      <c r="BI10" s="151" t="str">
        <f>IF($C10="","",IF(SUM(Programacion!BG$28:BG$34)=0,"",IF(Programacion!BG$28="",0,Programacion!BG$28/SUM(Programacion!BG$28:BG$34)*'1 Eval'!$E9)+IF(Programacion!BG$29="",0,Programacion!BG$29/SUM(Programacion!BG$28:BG$34)*'1 Eval'!$F9)+IF(Programacion!BG$30="",0,Programacion!BG$30/SUM(Programacion!BG$28:BG$34)*'1 Eval'!$G9)+IF(Programacion!BG$31="",0,Programacion!BG$31/SUM(Programacion!BG$28:BG$34)*'1 Eval'!$H9)+IF(Programacion!BG$32="",0,Programacion!BG$32/SUM(Programacion!BG$28:BG$34)*'1 Eval'!$I9)+IF(Programacion!BG$33="",0,Programacion!BG$33/SUM(Programacion!BG$28:BG$34)*'1 Eval'!$J9)+IF(Programacion!BG$34="",0,Programacion!BG$34/SUM(Programacion!BG$28:BG$34)*'1 Eval'!$K9)))</f>
        <v/>
      </c>
      <c r="BJ10" s="151" t="str">
        <f>IF($C10="","",IF(SUM(Programacion!BH$28:BH$34)=0,"",IF(Programacion!BH$28="",0,Programacion!BH$28/SUM(Programacion!BH$28:BH$34)*'1 Eval'!$E9)+IF(Programacion!BH$29="",0,Programacion!BH$29/SUM(Programacion!BH$28:BH$34)*'1 Eval'!$F9)+IF(Programacion!BH$30="",0,Programacion!BH$30/SUM(Programacion!BH$28:BH$34)*'1 Eval'!$G9)+IF(Programacion!BH$31="",0,Programacion!BH$31/SUM(Programacion!BH$28:BH$34)*'1 Eval'!$H9)+IF(Programacion!BH$32="",0,Programacion!BH$32/SUM(Programacion!BH$28:BH$34)*'1 Eval'!$I9)+IF(Programacion!BH$33="",0,Programacion!BH$33/SUM(Programacion!BH$28:BH$34)*'1 Eval'!$J9)+IF(Programacion!BH$34="",0,Programacion!BH$34/SUM(Programacion!BH$28:BH$34)*'1 Eval'!$K9)))</f>
        <v/>
      </c>
      <c r="BK10" s="151" t="str">
        <f>IF($C10="","",IF(SUM(Programacion!BI$28:BI$34)=0,"",IF(Programacion!BI$28="",0,Programacion!BI$28/SUM(Programacion!BI$28:BI$34)*'1 Eval'!$E9)+IF(Programacion!BI$29="",0,Programacion!BI$29/SUM(Programacion!BI$28:BI$34)*'1 Eval'!$F9)+IF(Programacion!BI$30="",0,Programacion!BI$30/SUM(Programacion!BI$28:BI$34)*'1 Eval'!$G9)+IF(Programacion!BI$31="",0,Programacion!BI$31/SUM(Programacion!BI$28:BI$34)*'1 Eval'!$H9)+IF(Programacion!BI$32="",0,Programacion!BI$32/SUM(Programacion!BI$28:BI$34)*'1 Eval'!$I9)+IF(Programacion!BI$33="",0,Programacion!BI$33/SUM(Programacion!BI$28:BI$34)*'1 Eval'!$J9)+IF(Programacion!BI$34="",0,Programacion!BI$34/SUM(Programacion!BI$28:BI$34)*'1 Eval'!$K9)))</f>
        <v/>
      </c>
      <c r="BL10" s="151" t="str">
        <f>IF($C10="","",IF(SUM(Programacion!BJ$28:BJ$34)=0,"",IF(Programacion!BJ$28="",0,Programacion!BJ$28/SUM(Programacion!BJ$28:BJ$34)*'1 Eval'!$E9)+IF(Programacion!BJ$29="",0,Programacion!BJ$29/SUM(Programacion!BJ$28:BJ$34)*'1 Eval'!$F9)+IF(Programacion!BJ$30="",0,Programacion!BJ$30/SUM(Programacion!BJ$28:BJ$34)*'1 Eval'!$G9)+IF(Programacion!BJ$31="",0,Programacion!BJ$31/SUM(Programacion!BJ$28:BJ$34)*'1 Eval'!$H9)+IF(Programacion!BJ$32="",0,Programacion!BJ$32/SUM(Programacion!BJ$28:BJ$34)*'1 Eval'!$I9)+IF(Programacion!BJ$33="",0,Programacion!BJ$33/SUM(Programacion!BJ$28:BJ$34)*'1 Eval'!$J9)+IF(Programacion!BJ$34="",0,Programacion!BJ$34/SUM(Programacion!BJ$28:BJ$34)*'1 Eval'!$K9)))</f>
        <v/>
      </c>
      <c r="BM10" s="151" t="str">
        <f>IF($C10="","",IF(SUM(Programacion!BK$28:BK$34)=0,"",IF(Programacion!BK$28="",0,Programacion!BK$28/SUM(Programacion!BK$28:BK$34)*'1 Eval'!$E9)+IF(Programacion!BK$29="",0,Programacion!BK$29/SUM(Programacion!BK$28:BK$34)*'1 Eval'!$F9)+IF(Programacion!BK$30="",0,Programacion!BK$30/SUM(Programacion!BK$28:BK$34)*'1 Eval'!$G9)+IF(Programacion!BK$31="",0,Programacion!BK$31/SUM(Programacion!BK$28:BK$34)*'1 Eval'!$H9)+IF(Programacion!BK$32="",0,Programacion!BK$32/SUM(Programacion!BK$28:BK$34)*'1 Eval'!$I9)+IF(Programacion!BK$33="",0,Programacion!BK$33/SUM(Programacion!BK$28:BK$34)*'1 Eval'!$J9)+IF(Programacion!BK$34="",0,Programacion!BK$34/SUM(Programacion!BK$28:BK$34)*'1 Eval'!$K9)))</f>
        <v/>
      </c>
      <c r="BN10" s="151" t="str">
        <f>IF($C10="","",IF(SUM(Programacion!BL$28:BL$34)=0,"",IF(Programacion!BL$28="",0,Programacion!BL$28/SUM(Programacion!BL$28:BL$34)*'1 Eval'!$E9)+IF(Programacion!BL$29="",0,Programacion!BL$29/SUM(Programacion!BL$28:BL$34)*'1 Eval'!$F9)+IF(Programacion!BL$30="",0,Programacion!BL$30/SUM(Programacion!BL$28:BL$34)*'1 Eval'!$G9)+IF(Programacion!BL$31="",0,Programacion!BL$31/SUM(Programacion!BL$28:BL$34)*'1 Eval'!$H9)+IF(Programacion!BL$32="",0,Programacion!BL$32/SUM(Programacion!BL$28:BL$34)*'1 Eval'!$I9)+IF(Programacion!BL$33="",0,Programacion!BL$33/SUM(Programacion!BL$28:BL$34)*'1 Eval'!$J9)+IF(Programacion!BL$34="",0,Programacion!BL$34/SUM(Programacion!BL$28:BL$34)*'1 Eval'!$K9)))</f>
        <v/>
      </c>
      <c r="BO10" s="151" t="str">
        <f>IF($C10="","",IF(SUM(Programacion!BM$28:BM$34)=0,"",IF(Programacion!BM$28="",0,Programacion!BM$28/SUM(Programacion!BM$28:BM$34)*'1 Eval'!$E9)+IF(Programacion!BM$29="",0,Programacion!BM$29/SUM(Programacion!BM$28:BM$34)*'1 Eval'!$F9)+IF(Programacion!BM$30="",0,Programacion!BM$30/SUM(Programacion!BM$28:BM$34)*'1 Eval'!$G9)+IF(Programacion!BM$31="",0,Programacion!BM$31/SUM(Programacion!BM$28:BM$34)*'1 Eval'!$H9)+IF(Programacion!BM$32="",0,Programacion!BM$32/SUM(Programacion!BM$28:BM$34)*'1 Eval'!$I9)+IF(Programacion!BM$33="",0,Programacion!BM$33/SUM(Programacion!BM$28:BM$34)*'1 Eval'!$J9)+IF(Programacion!BM$34="",0,Programacion!BM$34/SUM(Programacion!BM$28:BM$34)*'1 Eval'!$K9)))</f>
        <v/>
      </c>
      <c r="BP10" s="151" t="str">
        <f>IF($C10="","",IF(SUM(Programacion!BN$28:BN$34)=0,"",IF(Programacion!BN$28="",0,Programacion!BN$28/SUM(Programacion!BN$28:BN$34)*'1 Eval'!$E9)+IF(Programacion!BN$29="",0,Programacion!BN$29/SUM(Programacion!BN$28:BN$34)*'1 Eval'!$F9)+IF(Programacion!BN$30="",0,Programacion!BN$30/SUM(Programacion!BN$28:BN$34)*'1 Eval'!$G9)+IF(Programacion!BN$31="",0,Programacion!BN$31/SUM(Programacion!BN$28:BN$34)*'1 Eval'!$H9)+IF(Programacion!BN$32="",0,Programacion!BN$32/SUM(Programacion!BN$28:BN$34)*'1 Eval'!$I9)+IF(Programacion!BN$33="",0,Programacion!BN$33/SUM(Programacion!BN$28:BN$34)*'1 Eval'!$J9)+IF(Programacion!BN$34="",0,Programacion!BN$34/SUM(Programacion!BN$28:BN$34)*'1 Eval'!$K9)))</f>
        <v/>
      </c>
      <c r="BQ10" s="151" t="str">
        <f>IF($C10="","",IF(SUM(Programacion!BO$28:BO$34)=0,"",IF(Programacion!BO$28="",0,Programacion!BO$28/SUM(Programacion!BO$28:BO$34)*'1 Eval'!$E9)+IF(Programacion!BO$29="",0,Programacion!BO$29/SUM(Programacion!BO$28:BO$34)*'1 Eval'!$F9)+IF(Programacion!BO$30="",0,Programacion!BO$30/SUM(Programacion!BO$28:BO$34)*'1 Eval'!$G9)+IF(Programacion!BO$31="",0,Programacion!BO$31/SUM(Programacion!BO$28:BO$34)*'1 Eval'!$H9)+IF(Programacion!BO$32="",0,Programacion!BO$32/SUM(Programacion!BO$28:BO$34)*'1 Eval'!$I9)+IF(Programacion!BO$33="",0,Programacion!BO$33/SUM(Programacion!BO$28:BO$34)*'1 Eval'!$J9)+IF(Programacion!BO$34="",0,Programacion!BO$34/SUM(Programacion!BO$28:BO$34)*'1 Eval'!$K9)))</f>
        <v/>
      </c>
      <c r="BR10" s="151" t="str">
        <f>IF($C10="","",IF(SUM(Programacion!BP$28:BP$34)=0,"",IF(Programacion!BP$28="",0,Programacion!BP$28/SUM(Programacion!BP$28:BP$34)*'1 Eval'!$E9)+IF(Programacion!BP$29="",0,Programacion!BP$29/SUM(Programacion!BP$28:BP$34)*'1 Eval'!$F9)+IF(Programacion!BP$30="",0,Programacion!BP$30/SUM(Programacion!BP$28:BP$34)*'1 Eval'!$G9)+IF(Programacion!BP$31="",0,Programacion!BP$31/SUM(Programacion!BP$28:BP$34)*'1 Eval'!$H9)+IF(Programacion!BP$32="",0,Programacion!BP$32/SUM(Programacion!BP$28:BP$34)*'1 Eval'!$I9)+IF(Programacion!BP$33="",0,Programacion!BP$33/SUM(Programacion!BP$28:BP$34)*'1 Eval'!$J9)+IF(Programacion!BP$34="",0,Programacion!BP$34/SUM(Programacion!BP$28:BP$34)*'1 Eval'!$K9)))</f>
        <v/>
      </c>
      <c r="BS10" s="151" t="str">
        <f>IF($C10="","",IF(SUM(Programacion!BQ$28:BQ$34)=0,"",IF(Programacion!BQ$28="",0,Programacion!BQ$28/SUM(Programacion!BQ$28:BQ$34)*'1 Eval'!$E9)+IF(Programacion!BQ$29="",0,Programacion!BQ$29/SUM(Programacion!BQ$28:BQ$34)*'1 Eval'!$F9)+IF(Programacion!BQ$30="",0,Programacion!BQ$30/SUM(Programacion!BQ$28:BQ$34)*'1 Eval'!$G9)+IF(Programacion!BQ$31="",0,Programacion!BQ$31/SUM(Programacion!BQ$28:BQ$34)*'1 Eval'!$H9)+IF(Programacion!BQ$32="",0,Programacion!BQ$32/SUM(Programacion!BQ$28:BQ$34)*'1 Eval'!$I9)+IF(Programacion!BQ$33="",0,Programacion!BQ$33/SUM(Programacion!BQ$28:BQ$34)*'1 Eval'!$J9)+IF(Programacion!BQ$34="",0,Programacion!BQ$34/SUM(Programacion!BQ$28:BQ$34)*'1 Eval'!$K9)))</f>
        <v/>
      </c>
      <c r="BT10" s="151" t="str">
        <f>IF($C10="","",IF(SUM(Programacion!BR$28:BR$34)=0,"",IF(Programacion!BR$28="",0,Programacion!BR$28/SUM(Programacion!BR$28:BR$34)*'1 Eval'!$E9)+IF(Programacion!BR$29="",0,Programacion!BR$29/SUM(Programacion!BR$28:BR$34)*'1 Eval'!$F9)+IF(Programacion!BR$30="",0,Programacion!BR$30/SUM(Programacion!BR$28:BR$34)*'1 Eval'!$G9)+IF(Programacion!BR$31="",0,Programacion!BR$31/SUM(Programacion!BR$28:BR$34)*'1 Eval'!$H9)+IF(Programacion!BR$32="",0,Programacion!BR$32/SUM(Programacion!BR$28:BR$34)*'1 Eval'!$I9)+IF(Programacion!BR$33="",0,Programacion!BR$33/SUM(Programacion!BR$28:BR$34)*'1 Eval'!$J9)+IF(Programacion!BR$34="",0,Programacion!BR$34/SUM(Programacion!BR$28:BR$34)*'1 Eval'!$K9)))</f>
        <v/>
      </c>
      <c r="BU10" s="151" t="str">
        <f>IF($C10="","",IF(SUM(Programacion!BS$28:BS$34)=0,"",IF(Programacion!BS$28="",0,Programacion!BS$28/SUM(Programacion!BS$28:BS$34)*'1 Eval'!$E9)+IF(Programacion!BS$29="",0,Programacion!BS$29/SUM(Programacion!BS$28:BS$34)*'1 Eval'!$F9)+IF(Programacion!BS$30="",0,Programacion!BS$30/SUM(Programacion!BS$28:BS$34)*'1 Eval'!$G9)+IF(Programacion!BS$31="",0,Programacion!BS$31/SUM(Programacion!BS$28:BS$34)*'1 Eval'!$H9)+IF(Programacion!BS$32="",0,Programacion!BS$32/SUM(Programacion!BS$28:BS$34)*'1 Eval'!$I9)+IF(Programacion!BS$33="",0,Programacion!BS$33/SUM(Programacion!BS$28:BS$34)*'1 Eval'!$J9)+IF(Programacion!BS$34="",0,Programacion!BS$34/SUM(Programacion!BS$28:BS$34)*'1 Eval'!$K9)))</f>
        <v/>
      </c>
      <c r="BV10" s="151" t="str">
        <f>IF($C10="","",IF(SUM(Programacion!BT$28:BT$34)=0,"",IF(Programacion!BT$28="",0,Programacion!BT$28/SUM(Programacion!BT$28:BT$34)*'1 Eval'!$E9)+IF(Programacion!BT$29="",0,Programacion!BT$29/SUM(Programacion!BT$28:BT$34)*'1 Eval'!$F9)+IF(Programacion!BT$30="",0,Programacion!BT$30/SUM(Programacion!BT$28:BT$34)*'1 Eval'!$G9)+IF(Programacion!BT$31="",0,Programacion!BT$31/SUM(Programacion!BT$28:BT$34)*'1 Eval'!$H9)+IF(Programacion!BT$32="",0,Programacion!BT$32/SUM(Programacion!BT$28:BT$34)*'1 Eval'!$I9)+IF(Programacion!BT$33="",0,Programacion!BT$33/SUM(Programacion!BT$28:BT$34)*'1 Eval'!$J9)+IF(Programacion!BT$34="",0,Programacion!BT$34/SUM(Programacion!BT$28:BT$34)*'1 Eval'!$K9)))</f>
        <v/>
      </c>
      <c r="BW10" s="151" t="str">
        <f>IF($C10="","",IF(SUM(Programacion!BU$28:BU$34)=0,"",IF(Programacion!BU$28="",0,Programacion!BU$28/SUM(Programacion!BU$28:BU$34)*'1 Eval'!$E9)+IF(Programacion!BU$29="",0,Programacion!BU$29/SUM(Programacion!BU$28:BU$34)*'1 Eval'!$F9)+IF(Programacion!BU$30="",0,Programacion!BU$30/SUM(Programacion!BU$28:BU$34)*'1 Eval'!$G9)+IF(Programacion!BU$31="",0,Programacion!BU$31/SUM(Programacion!BU$28:BU$34)*'1 Eval'!$H9)+IF(Programacion!BU$32="",0,Programacion!BU$32/SUM(Programacion!BU$28:BU$34)*'1 Eval'!$I9)+IF(Programacion!BU$33="",0,Programacion!BU$33/SUM(Programacion!BU$28:BU$34)*'1 Eval'!$J9)+IF(Programacion!BU$34="",0,Programacion!BU$34/SUM(Programacion!BU$28:BU$34)*'1 Eval'!$K9)))</f>
        <v/>
      </c>
      <c r="BX10" s="151" t="str">
        <f>IF($C10="","",IF(SUM(Programacion!BV$28:BV$34)=0,"",IF(Programacion!BV$28="",0,Programacion!BV$28/SUM(Programacion!BV$28:BV$34)*'1 Eval'!$E9)+IF(Programacion!BV$29="",0,Programacion!BV$29/SUM(Programacion!BV$28:BV$34)*'1 Eval'!$F9)+IF(Programacion!BV$30="",0,Programacion!BV$30/SUM(Programacion!BV$28:BV$34)*'1 Eval'!$G9)+IF(Programacion!BV$31="",0,Programacion!BV$31/SUM(Programacion!BV$28:BV$34)*'1 Eval'!$H9)+IF(Programacion!BV$32="",0,Programacion!BV$32/SUM(Programacion!BV$28:BV$34)*'1 Eval'!$I9)+IF(Programacion!BV$33="",0,Programacion!BV$33/SUM(Programacion!BV$28:BV$34)*'1 Eval'!$J9)+IF(Programacion!BV$34="",0,Programacion!BV$34/SUM(Programacion!BV$28:BV$34)*'1 Eval'!$K9)))</f>
        <v/>
      </c>
      <c r="BY10" s="151" t="str">
        <f>IF($C10="","",IF(SUM(Programacion!BW$28:BW$34)=0,"",IF(Programacion!BW$28="",0,Programacion!BW$28/SUM(Programacion!BW$28:BW$34)*'1 Eval'!$E9)+IF(Programacion!BW$29="",0,Programacion!BW$29/SUM(Programacion!BW$28:BW$34)*'1 Eval'!$F9)+IF(Programacion!BW$30="",0,Programacion!BW$30/SUM(Programacion!BW$28:BW$34)*'1 Eval'!$G9)+IF(Programacion!BW$31="",0,Programacion!BW$31/SUM(Programacion!BW$28:BW$34)*'1 Eval'!$H9)+IF(Programacion!BW$32="",0,Programacion!BW$32/SUM(Programacion!BW$28:BW$34)*'1 Eval'!$I9)+IF(Programacion!BW$33="",0,Programacion!BW$33/SUM(Programacion!BW$28:BW$34)*'1 Eval'!$J9)+IF(Programacion!BW$34="",0,Programacion!BW$34/SUM(Programacion!BW$28:BW$34)*'1 Eval'!$K9)))</f>
        <v/>
      </c>
      <c r="BZ10" s="151" t="str">
        <f>IF($C10="","",IF(SUM(Programacion!BX$28:BX$34)=0,"",IF(Programacion!BX$28="",0,Programacion!BX$28/SUM(Programacion!BX$28:BX$34)*'1 Eval'!$E9)+IF(Programacion!BX$29="",0,Programacion!BX$29/SUM(Programacion!BX$28:BX$34)*'1 Eval'!$F9)+IF(Programacion!BX$30="",0,Programacion!BX$30/SUM(Programacion!BX$28:BX$34)*'1 Eval'!$G9)+IF(Programacion!BX$31="",0,Programacion!BX$31/SUM(Programacion!BX$28:BX$34)*'1 Eval'!$H9)+IF(Programacion!BX$32="",0,Programacion!BX$32/SUM(Programacion!BX$28:BX$34)*'1 Eval'!$I9)+IF(Programacion!BX$33="",0,Programacion!BX$33/SUM(Programacion!BX$28:BX$34)*'1 Eval'!$J9)+IF(Programacion!BX$34="",0,Programacion!BX$34/SUM(Programacion!BX$28:BX$34)*'1 Eval'!$K9)))</f>
        <v/>
      </c>
      <c r="CA10" s="151" t="str">
        <f>IF($C10="","",IF(SUM(Programacion!BY$28:BY$34)=0,"",IF(Programacion!BY$28="",0,Programacion!BY$28/SUM(Programacion!BY$28:BY$34)*'1 Eval'!$E9)+IF(Programacion!BY$29="",0,Programacion!BY$29/SUM(Programacion!BY$28:BY$34)*'1 Eval'!$F9)+IF(Programacion!BY$30="",0,Programacion!BY$30/SUM(Programacion!BY$28:BY$34)*'1 Eval'!$G9)+IF(Programacion!BY$31="",0,Programacion!BY$31/SUM(Programacion!BY$28:BY$34)*'1 Eval'!$H9)+IF(Programacion!BY$32="",0,Programacion!BY$32/SUM(Programacion!BY$28:BY$34)*'1 Eval'!$I9)+IF(Programacion!BY$33="",0,Programacion!BY$33/SUM(Programacion!BY$28:BY$34)*'1 Eval'!$J9)+IF(Programacion!BY$34="",0,Programacion!BY$34/SUM(Programacion!BY$28:BY$34)*'1 Eval'!$K9)))</f>
        <v/>
      </c>
      <c r="CB10" s="151" t="str">
        <f>IF($C10="","",IF(SUM(Programacion!BZ$28:BZ$34)=0,"",IF(Programacion!BZ$28="",0,Programacion!BZ$28/SUM(Programacion!BZ$28:BZ$34)*'1 Eval'!$E9)+IF(Programacion!BZ$29="",0,Programacion!BZ$29/SUM(Programacion!BZ$28:BZ$34)*'1 Eval'!$F9)+IF(Programacion!BZ$30="",0,Programacion!BZ$30/SUM(Programacion!BZ$28:BZ$34)*'1 Eval'!$G9)+IF(Programacion!BZ$31="",0,Programacion!BZ$31/SUM(Programacion!BZ$28:BZ$34)*'1 Eval'!$H9)+IF(Programacion!BZ$32="",0,Programacion!BZ$32/SUM(Programacion!BZ$28:BZ$34)*'1 Eval'!$I9)+IF(Programacion!BZ$33="",0,Programacion!BZ$33/SUM(Programacion!BZ$28:BZ$34)*'1 Eval'!$J9)+IF(Programacion!BZ$34="",0,Programacion!BZ$34/SUM(Programacion!BZ$28:BZ$34)*'1 Eval'!$K9)))</f>
        <v/>
      </c>
      <c r="CC10" s="151" t="str">
        <f>IF($C10="","",IF(SUM(Programacion!CA$28:CA$34)=0,"",IF(Programacion!CA$28="",0,Programacion!CA$28/SUM(Programacion!CA$28:CA$34)*'1 Eval'!$E9)+IF(Programacion!CA$29="",0,Programacion!CA$29/SUM(Programacion!CA$28:CA$34)*'1 Eval'!$F9)+IF(Programacion!CA$30="",0,Programacion!CA$30/SUM(Programacion!CA$28:CA$34)*'1 Eval'!$G9)+IF(Programacion!CA$31="",0,Programacion!CA$31/SUM(Programacion!CA$28:CA$34)*'1 Eval'!$H9)+IF(Programacion!CA$32="",0,Programacion!CA$32/SUM(Programacion!CA$28:CA$34)*'1 Eval'!$I9)+IF(Programacion!CA$33="",0,Programacion!CA$33/SUM(Programacion!CA$28:CA$34)*'1 Eval'!$J9)+IF(Programacion!CA$34="",0,Programacion!CA$34/SUM(Programacion!CA$28:CA$34)*'1 Eval'!$K9)))</f>
        <v/>
      </c>
      <c r="CD10" s="151" t="str">
        <f>IF($C10="","",IF(SUM(Programacion!CB$28:CB$34)=0,"",IF(Programacion!CB$28="",0,Programacion!CB$28/SUM(Programacion!CB$28:CB$34)*'1 Eval'!$E9)+IF(Programacion!CB$29="",0,Programacion!CB$29/SUM(Programacion!CB$28:CB$34)*'1 Eval'!$F9)+IF(Programacion!CB$30="",0,Programacion!CB$30/SUM(Programacion!CB$28:CB$34)*'1 Eval'!$G9)+IF(Programacion!CB$31="",0,Programacion!CB$31/SUM(Programacion!CB$28:CB$34)*'1 Eval'!$H9)+IF(Programacion!CB$32="",0,Programacion!CB$32/SUM(Programacion!CB$28:CB$34)*'1 Eval'!$I9)+IF(Programacion!CB$33="",0,Programacion!CB$33/SUM(Programacion!CB$28:CB$34)*'1 Eval'!$J9)+IF(Programacion!CB$34="",0,Programacion!CB$34/SUM(Programacion!CB$28:CB$34)*'1 Eval'!$K9)))</f>
        <v/>
      </c>
      <c r="CE10" s="151" t="str">
        <f>IF($C10="","",IF(SUM(Programacion!CC$28:CC$34)=0,"",IF(Programacion!CC$28="",0,Programacion!CC$28/SUM(Programacion!CC$28:CC$34)*'1 Eval'!$E9)+IF(Programacion!CC$29="",0,Programacion!CC$29/SUM(Programacion!CC$28:CC$34)*'1 Eval'!$F9)+IF(Programacion!CC$30="",0,Programacion!CC$30/SUM(Programacion!CC$28:CC$34)*'1 Eval'!$G9)+IF(Programacion!CC$31="",0,Programacion!CC$31/SUM(Programacion!CC$28:CC$34)*'1 Eval'!$H9)+IF(Programacion!CC$32="",0,Programacion!CC$32/SUM(Programacion!CC$28:CC$34)*'1 Eval'!$I9)+IF(Programacion!CC$33="",0,Programacion!CC$33/SUM(Programacion!CC$28:CC$34)*'1 Eval'!$J9)+IF(Programacion!CC$34="",0,Programacion!CC$34/SUM(Programacion!CC$28:CC$34)*'1 Eval'!$K9)))</f>
        <v/>
      </c>
      <c r="CF10" s="151" t="str">
        <f>IF($C10="","",IF(SUM(Programacion!CD$28:CD$34)=0,"",IF(Programacion!CD$28="",0,Programacion!CD$28/SUM(Programacion!CD$28:CD$34)*'1 Eval'!$E9)+IF(Programacion!CD$29="",0,Programacion!CD$29/SUM(Programacion!CD$28:CD$34)*'1 Eval'!$F9)+IF(Programacion!CD$30="",0,Programacion!CD$30/SUM(Programacion!CD$28:CD$34)*'1 Eval'!$G9)+IF(Programacion!CD$31="",0,Programacion!CD$31/SUM(Programacion!CD$28:CD$34)*'1 Eval'!$H9)+IF(Programacion!CD$32="",0,Programacion!CD$32/SUM(Programacion!CD$28:CD$34)*'1 Eval'!$I9)+IF(Programacion!CD$33="",0,Programacion!CD$33/SUM(Programacion!CD$28:CD$34)*'1 Eval'!$J9)+IF(Programacion!CD$34="",0,Programacion!CD$34/SUM(Programacion!CD$28:CD$34)*'1 Eval'!$K9)))</f>
        <v/>
      </c>
      <c r="CG10" s="151" t="str">
        <f>IF($C10="","",IF(SUM(Programacion!CE$28:CE$34)=0,"",IF(Programacion!CE$28="",0,Programacion!CE$28/SUM(Programacion!CE$28:CE$34)*'1 Eval'!$E9)+IF(Programacion!CE$29="",0,Programacion!CE$29/SUM(Programacion!CE$28:CE$34)*'1 Eval'!$F9)+IF(Programacion!CE$30="",0,Programacion!CE$30/SUM(Programacion!CE$28:CE$34)*'1 Eval'!$G9)+IF(Programacion!CE$31="",0,Programacion!CE$31/SUM(Programacion!CE$28:CE$34)*'1 Eval'!$H9)+IF(Programacion!CE$32="",0,Programacion!CE$32/SUM(Programacion!CE$28:CE$34)*'1 Eval'!$I9)+IF(Programacion!CE$33="",0,Programacion!CE$33/SUM(Programacion!CE$28:CE$34)*'1 Eval'!$J9)+IF(Programacion!CE$34="",0,Programacion!CE$34/SUM(Programacion!CE$28:CE$34)*'1 Eval'!$K9)))</f>
        <v/>
      </c>
      <c r="CH10" s="151" t="str">
        <f>IF($C10="","",IF(SUM(Programacion!CF$28:CF$34)=0,"",IF(Programacion!CF$28="",0,Programacion!CF$28/SUM(Programacion!CF$28:CF$34)*'1 Eval'!$E9)+IF(Programacion!CF$29="",0,Programacion!CF$29/SUM(Programacion!CF$28:CF$34)*'1 Eval'!$F9)+IF(Programacion!CF$30="",0,Programacion!CF$30/SUM(Programacion!CF$28:CF$34)*'1 Eval'!$G9)+IF(Programacion!CF$31="",0,Programacion!CF$31/SUM(Programacion!CF$28:CF$34)*'1 Eval'!$H9)+IF(Programacion!CF$32="",0,Programacion!CF$32/SUM(Programacion!CF$28:CF$34)*'1 Eval'!$I9)+IF(Programacion!CF$33="",0,Programacion!CF$33/SUM(Programacion!CF$28:CF$34)*'1 Eval'!$J9)+IF(Programacion!CF$34="",0,Programacion!CF$34/SUM(Programacion!CF$28:CF$34)*'1 Eval'!$K9)))</f>
        <v/>
      </c>
      <c r="CI10" s="151" t="str">
        <f>IF($C10="","",IF(SUM(Programacion!CG$28:CG$34)=0,"",IF(Programacion!CG$28="",0,Programacion!CG$28/SUM(Programacion!CG$28:CG$34)*'1 Eval'!$E9)+IF(Programacion!CG$29="",0,Programacion!CG$29/SUM(Programacion!CG$28:CG$34)*'1 Eval'!$F9)+IF(Programacion!CG$30="",0,Programacion!CG$30/SUM(Programacion!CG$28:CG$34)*'1 Eval'!$G9)+IF(Programacion!CG$31="",0,Programacion!CG$31/SUM(Programacion!CG$28:CG$34)*'1 Eval'!$H9)+IF(Programacion!CG$32="",0,Programacion!CG$32/SUM(Programacion!CG$28:CG$34)*'1 Eval'!$I9)+IF(Programacion!CG$33="",0,Programacion!CG$33/SUM(Programacion!CG$28:CG$34)*'1 Eval'!$J9)+IF(Programacion!CG$34="",0,Programacion!CG$34/SUM(Programacion!CG$28:CG$34)*'1 Eval'!$K9)))</f>
        <v/>
      </c>
      <c r="CJ10" s="151" t="str">
        <f>IF($C10="","",IF(SUM(Programacion!CH$28:CH$34)=0,"",IF(Programacion!CH$28="",0,Programacion!CH$28/SUM(Programacion!CH$28:CH$34)*'1 Eval'!$E9)+IF(Programacion!CH$29="",0,Programacion!CH$29/SUM(Programacion!CH$28:CH$34)*'1 Eval'!$F9)+IF(Programacion!CH$30="",0,Programacion!CH$30/SUM(Programacion!CH$28:CH$34)*'1 Eval'!$G9)+IF(Programacion!CH$31="",0,Programacion!CH$31/SUM(Programacion!CH$28:CH$34)*'1 Eval'!$H9)+IF(Programacion!CH$32="",0,Programacion!CH$32/SUM(Programacion!CH$28:CH$34)*'1 Eval'!$I9)+IF(Programacion!CH$33="",0,Programacion!CH$33/SUM(Programacion!CH$28:CH$34)*'1 Eval'!$J9)+IF(Programacion!CH$34="",0,Programacion!CH$34/SUM(Programacion!CH$28:CH$34)*'1 Eval'!$K9)))</f>
        <v/>
      </c>
      <c r="CK10" s="151" t="str">
        <f>IF($C10="","",IF(SUM(Programacion!CI$28:CI$34)=0,"",IF(Programacion!CI$28="",0,Programacion!CI$28/SUM(Programacion!CI$28:CI$34)*'1 Eval'!$E9)+IF(Programacion!CI$29="",0,Programacion!CI$29/SUM(Programacion!CI$28:CI$34)*'1 Eval'!$F9)+IF(Programacion!CI$30="",0,Programacion!CI$30/SUM(Programacion!CI$28:CI$34)*'1 Eval'!$G9)+IF(Programacion!CI$31="",0,Programacion!CI$31/SUM(Programacion!CI$28:CI$34)*'1 Eval'!$H9)+IF(Programacion!CI$32="",0,Programacion!CI$32/SUM(Programacion!CI$28:CI$34)*'1 Eval'!$I9)+IF(Programacion!CI$33="",0,Programacion!CI$33/SUM(Programacion!CI$28:CI$34)*'1 Eval'!$J9)+IF(Programacion!CI$34="",0,Programacion!CI$34/SUM(Programacion!CI$28:CI$34)*'1 Eval'!$K9)))</f>
        <v/>
      </c>
      <c r="CL10" s="151" t="str">
        <f>IF($C10="","",IF(SUM(Programacion!CJ$28:CJ$34)=0,"",IF(Programacion!CJ$28="",0,Programacion!CJ$28/SUM(Programacion!CJ$28:CJ$34)*'1 Eval'!$E9)+IF(Programacion!CJ$29="",0,Programacion!CJ$29/SUM(Programacion!CJ$28:CJ$34)*'1 Eval'!$F9)+IF(Programacion!CJ$30="",0,Programacion!CJ$30/SUM(Programacion!CJ$28:CJ$34)*'1 Eval'!$G9)+IF(Programacion!CJ$31="",0,Programacion!CJ$31/SUM(Programacion!CJ$28:CJ$34)*'1 Eval'!$H9)+IF(Programacion!CJ$32="",0,Programacion!CJ$32/SUM(Programacion!CJ$28:CJ$34)*'1 Eval'!$I9)+IF(Programacion!CJ$33="",0,Programacion!CJ$33/SUM(Programacion!CJ$28:CJ$34)*'1 Eval'!$J9)+IF(Programacion!CJ$34="",0,Programacion!CJ$34/SUM(Programacion!CJ$28:CJ$34)*'1 Eval'!$K9)))</f>
        <v/>
      </c>
      <c r="CM10" s="151" t="str">
        <f>IF($C10="","",IF(SUM(Programacion!CK$28:CK$34)=0,"",IF(Programacion!CK$28="",0,Programacion!CK$28/SUM(Programacion!CK$28:CK$34)*'1 Eval'!$E9)+IF(Programacion!CK$29="",0,Programacion!CK$29/SUM(Programacion!CK$28:CK$34)*'1 Eval'!$F9)+IF(Programacion!CK$30="",0,Programacion!CK$30/SUM(Programacion!CK$28:CK$34)*'1 Eval'!$G9)+IF(Programacion!CK$31="",0,Programacion!CK$31/SUM(Programacion!CK$28:CK$34)*'1 Eval'!$H9)+IF(Programacion!CK$32="",0,Programacion!CK$32/SUM(Programacion!CK$28:CK$34)*'1 Eval'!$I9)+IF(Programacion!CK$33="",0,Programacion!CK$33/SUM(Programacion!CK$28:CK$34)*'1 Eval'!$J9)+IF(Programacion!CK$34="",0,Programacion!CK$34/SUM(Programacion!CK$28:CK$34)*'1 Eval'!$K9)))</f>
        <v/>
      </c>
      <c r="CN10" s="151" t="str">
        <f>IF($C10="","",IF(SUM(Programacion!CL$28:CL$34)=0,"",IF(Programacion!CL$28="",0,Programacion!CL$28/SUM(Programacion!CL$28:CL$34)*'1 Eval'!$E9)+IF(Programacion!CL$29="",0,Programacion!CL$29/SUM(Programacion!CL$28:CL$34)*'1 Eval'!$F9)+IF(Programacion!CL$30="",0,Programacion!CL$30/SUM(Programacion!CL$28:CL$34)*'1 Eval'!$G9)+IF(Programacion!CL$31="",0,Programacion!CL$31/SUM(Programacion!CL$28:CL$34)*'1 Eval'!$H9)+IF(Programacion!CL$32="",0,Programacion!CL$32/SUM(Programacion!CL$28:CL$34)*'1 Eval'!$I9)+IF(Programacion!CL$33="",0,Programacion!CL$33/SUM(Programacion!CL$28:CL$34)*'1 Eval'!$J9)+IF(Programacion!CL$34="",0,Programacion!CL$34/SUM(Programacion!CL$28:CL$34)*'1 Eval'!$K9)))</f>
        <v/>
      </c>
      <c r="CO10" s="151" t="str">
        <f>IF($C10="","",IF(SUM(Programacion!CM$28:CM$34)=0,"",IF(Programacion!CM$28="",0,Programacion!CM$28/SUM(Programacion!CM$28:CM$34)*'1 Eval'!$E9)+IF(Programacion!CM$29="",0,Programacion!CM$29/SUM(Programacion!CM$28:CM$34)*'1 Eval'!$F9)+IF(Programacion!CM$30="",0,Programacion!CM$30/SUM(Programacion!CM$28:CM$34)*'1 Eval'!$G9)+IF(Programacion!CM$31="",0,Programacion!CM$31/SUM(Programacion!CM$28:CM$34)*'1 Eval'!$H9)+IF(Programacion!CM$32="",0,Programacion!CM$32/SUM(Programacion!CM$28:CM$34)*'1 Eval'!$I9)+IF(Programacion!CM$33="",0,Programacion!CM$33/SUM(Programacion!CM$28:CM$34)*'1 Eval'!$J9)+IF(Programacion!CM$34="",0,Programacion!CM$34/SUM(Programacion!CM$28:CM$34)*'1 Eval'!$K9)))</f>
        <v/>
      </c>
      <c r="CP10" s="151" t="str">
        <f>IF($C10="","",IF(SUM(Programacion!CN$28:CN$34)=0,"",IF(Programacion!CN$28="",0,Programacion!CN$28/SUM(Programacion!CN$28:CN$34)*'1 Eval'!$E9)+IF(Programacion!CN$29="",0,Programacion!CN$29/SUM(Programacion!CN$28:CN$34)*'1 Eval'!$F9)+IF(Programacion!CN$30="",0,Programacion!CN$30/SUM(Programacion!CN$28:CN$34)*'1 Eval'!$G9)+IF(Programacion!CN$31="",0,Programacion!CN$31/SUM(Programacion!CN$28:CN$34)*'1 Eval'!$H9)+IF(Programacion!CN$32="",0,Programacion!CN$32/SUM(Programacion!CN$28:CN$34)*'1 Eval'!$I9)+IF(Programacion!CN$33="",0,Programacion!CN$33/SUM(Programacion!CN$28:CN$34)*'1 Eval'!$J9)+IF(Programacion!CN$34="",0,Programacion!CN$34/SUM(Programacion!CN$28:CN$34)*'1 Eval'!$K9)))</f>
        <v/>
      </c>
      <c r="CQ10" s="151" t="str">
        <f>IF($C10="","",IF(SUM(Programacion!CO$28:CO$34)=0,"",IF(Programacion!CO$28="",0,Programacion!CO$28/SUM(Programacion!CO$28:CO$34)*'1 Eval'!$E9)+IF(Programacion!CO$29="",0,Programacion!CO$29/SUM(Programacion!CO$28:CO$34)*'1 Eval'!$F9)+IF(Programacion!CO$30="",0,Programacion!CO$30/SUM(Programacion!CO$28:CO$34)*'1 Eval'!$G9)+IF(Programacion!CO$31="",0,Programacion!CO$31/SUM(Programacion!CO$28:CO$34)*'1 Eval'!$H9)+IF(Programacion!CO$32="",0,Programacion!CO$32/SUM(Programacion!CO$28:CO$34)*'1 Eval'!$I9)+IF(Programacion!CO$33="",0,Programacion!CO$33/SUM(Programacion!CO$28:CO$34)*'1 Eval'!$J9)+IF(Programacion!CO$34="",0,Programacion!CO$34/SUM(Programacion!CO$28:CO$34)*'1 Eval'!$K9)))</f>
        <v/>
      </c>
      <c r="CR10" s="151" t="str">
        <f>IF($C10="","",IF(SUM(Programacion!CP$28:CP$34)=0,"",IF(Programacion!CP$28="",0,Programacion!CP$28/SUM(Programacion!CP$28:CP$34)*'1 Eval'!$E9)+IF(Programacion!CP$29="",0,Programacion!CP$29/SUM(Programacion!CP$28:CP$34)*'1 Eval'!$F9)+IF(Programacion!CP$30="",0,Programacion!CP$30/SUM(Programacion!CP$28:CP$34)*'1 Eval'!$G9)+IF(Programacion!CP$31="",0,Programacion!CP$31/SUM(Programacion!CP$28:CP$34)*'1 Eval'!$H9)+IF(Programacion!CP$32="",0,Programacion!CP$32/SUM(Programacion!CP$28:CP$34)*'1 Eval'!$I9)+IF(Programacion!CP$33="",0,Programacion!CP$33/SUM(Programacion!CP$28:CP$34)*'1 Eval'!$J9)+IF(Programacion!CP$34="",0,Programacion!CP$34/SUM(Programacion!CP$28:CP$34)*'1 Eval'!$K9)))</f>
        <v/>
      </c>
      <c r="CS10" s="151" t="str">
        <f>IF($C10="","",IF(SUM(Programacion!CQ$28:CQ$34)=0,"",IF(Programacion!CQ$28="",0,Programacion!CQ$28/SUM(Programacion!CQ$28:CQ$34)*'1 Eval'!$E9)+IF(Programacion!CQ$29="",0,Programacion!CQ$29/SUM(Programacion!CQ$28:CQ$34)*'1 Eval'!$F9)+IF(Programacion!CQ$30="",0,Programacion!CQ$30/SUM(Programacion!CQ$28:CQ$34)*'1 Eval'!$G9)+IF(Programacion!CQ$31="",0,Programacion!CQ$31/SUM(Programacion!CQ$28:CQ$34)*'1 Eval'!$H9)+IF(Programacion!CQ$32="",0,Programacion!CQ$32/SUM(Programacion!CQ$28:CQ$34)*'1 Eval'!$I9)+IF(Programacion!CQ$33="",0,Programacion!CQ$33/SUM(Programacion!CQ$28:CQ$34)*'1 Eval'!$J9)+IF(Programacion!CQ$34="",0,Programacion!CQ$34/SUM(Programacion!CQ$28:CQ$34)*'1 Eval'!$K9)))</f>
        <v/>
      </c>
      <c r="CT10" s="151" t="str">
        <f>IF($C10="","",IF(SUM(Programacion!CR$28:CR$34)=0,"",IF(Programacion!CR$28="",0,Programacion!CR$28/SUM(Programacion!CR$28:CR$34)*'1 Eval'!$E9)+IF(Programacion!CR$29="",0,Programacion!CR$29/SUM(Programacion!CR$28:CR$34)*'1 Eval'!$F9)+IF(Programacion!CR$30="",0,Programacion!CR$30/SUM(Programacion!CR$28:CR$34)*'1 Eval'!$G9)+IF(Programacion!CR$31="",0,Programacion!CR$31/SUM(Programacion!CR$28:CR$34)*'1 Eval'!$H9)+IF(Programacion!CR$32="",0,Programacion!CR$32/SUM(Programacion!CR$28:CR$34)*'1 Eval'!$I9)+IF(Programacion!CR$33="",0,Programacion!CR$33/SUM(Programacion!CR$28:CR$34)*'1 Eval'!$J9)+IF(Programacion!CR$34="",0,Programacion!CR$34/SUM(Programacion!CR$28:CR$34)*'1 Eval'!$K9)))</f>
        <v/>
      </c>
      <c r="CU10" s="151" t="str">
        <f>IF($C10="","",IF(SUM(Programacion!CS$28:CS$34)=0,"",IF(Programacion!CS$28="",0,Programacion!CS$28/SUM(Programacion!CS$28:CS$34)*'1 Eval'!$E9)+IF(Programacion!CS$29="",0,Programacion!CS$29/SUM(Programacion!CS$28:CS$34)*'1 Eval'!$F9)+IF(Programacion!CS$30="",0,Programacion!CS$30/SUM(Programacion!CS$28:CS$34)*'1 Eval'!$G9)+IF(Programacion!CS$31="",0,Programacion!CS$31/SUM(Programacion!CS$28:CS$34)*'1 Eval'!$H9)+IF(Programacion!CS$32="",0,Programacion!CS$32/SUM(Programacion!CS$28:CS$34)*'1 Eval'!$I9)+IF(Programacion!CS$33="",0,Programacion!CS$33/SUM(Programacion!CS$28:CS$34)*'1 Eval'!$J9)+IF(Programacion!CS$34="",0,Programacion!CS$34/SUM(Programacion!CS$28:CS$34)*'1 Eval'!$K9)))</f>
        <v/>
      </c>
      <c r="CV10" s="151" t="str">
        <f>IF($C10="","",IF(SUM(Programacion!CT$28:CT$34)=0,"",IF(Programacion!CT$28="",0,Programacion!CT$28/SUM(Programacion!CT$28:CT$34)*'1 Eval'!$E9)+IF(Programacion!CT$29="",0,Programacion!CT$29/SUM(Programacion!CT$28:CT$34)*'1 Eval'!$F9)+IF(Programacion!CT$30="",0,Programacion!CT$30/SUM(Programacion!CT$28:CT$34)*'1 Eval'!$G9)+IF(Programacion!CT$31="",0,Programacion!CT$31/SUM(Programacion!CT$28:CT$34)*'1 Eval'!$H9)+IF(Programacion!CT$32="",0,Programacion!CT$32/SUM(Programacion!CT$28:CT$34)*'1 Eval'!$I9)+IF(Programacion!CT$33="",0,Programacion!CT$33/SUM(Programacion!CT$28:CT$34)*'1 Eval'!$J9)+IF(Programacion!CT$34="",0,Programacion!CT$34/SUM(Programacion!CT$28:CT$34)*'1 Eval'!$K9)))</f>
        <v/>
      </c>
      <c r="CW10" s="151" t="str">
        <f>IF($C10="","",IF(SUM(Programacion!CU$28:CU$34)=0,"",IF(Programacion!CU$28="",0,Programacion!CU$28/SUM(Programacion!CU$28:CU$34)*'1 Eval'!$E9)+IF(Programacion!CU$29="",0,Programacion!CU$29/SUM(Programacion!CU$28:CU$34)*'1 Eval'!$F9)+IF(Programacion!CU$30="",0,Programacion!CU$30/SUM(Programacion!CU$28:CU$34)*'1 Eval'!$G9)+IF(Programacion!CU$31="",0,Programacion!CU$31/SUM(Programacion!CU$28:CU$34)*'1 Eval'!$H9)+IF(Programacion!CU$32="",0,Programacion!CU$32/SUM(Programacion!CU$28:CU$34)*'1 Eval'!$I9)+IF(Programacion!CU$33="",0,Programacion!CU$33/SUM(Programacion!CU$28:CU$34)*'1 Eval'!$J9)+IF(Programacion!CU$34="",0,Programacion!CU$34/SUM(Programacion!CU$28:CU$34)*'1 Eval'!$K9)))</f>
        <v/>
      </c>
      <c r="CX10" s="151" t="str">
        <f>IF($C10="","",IF(SUM(Programacion!CV$28:CV$34)=0,"",IF(Programacion!CV$28="",0,Programacion!CV$28/SUM(Programacion!CV$28:CV$34)*'1 Eval'!$E9)+IF(Programacion!CV$29="",0,Programacion!CV$29/SUM(Programacion!CV$28:CV$34)*'1 Eval'!$F9)+IF(Programacion!CV$30="",0,Programacion!CV$30/SUM(Programacion!CV$28:CV$34)*'1 Eval'!$G9)+IF(Programacion!CV$31="",0,Programacion!CV$31/SUM(Programacion!CV$28:CV$34)*'1 Eval'!$H9)+IF(Programacion!CV$32="",0,Programacion!CV$32/SUM(Programacion!CV$28:CV$34)*'1 Eval'!$I9)+IF(Programacion!CV$33="",0,Programacion!CV$33/SUM(Programacion!CV$28:CV$34)*'1 Eval'!$J9)+IF(Programacion!CV$34="",0,Programacion!CV$34/SUM(Programacion!CV$28:CV$34)*'1 Eval'!$K9)))</f>
        <v/>
      </c>
      <c r="CY10" s="151" t="str">
        <f>IF($C10="","",IF(SUM(Programacion!CW$28:CW$34)=0,"",IF(Programacion!CW$28="",0,Programacion!CW$28/SUM(Programacion!CW$28:CW$34)*'1 Eval'!$E9)+IF(Programacion!CW$29="",0,Programacion!CW$29/SUM(Programacion!CW$28:CW$34)*'1 Eval'!$F9)+IF(Programacion!CW$30="",0,Programacion!CW$30/SUM(Programacion!CW$28:CW$34)*'1 Eval'!$G9)+IF(Programacion!CW$31="",0,Programacion!CW$31/SUM(Programacion!CW$28:CW$34)*'1 Eval'!$H9)+IF(Programacion!CW$32="",0,Programacion!CW$32/SUM(Programacion!CW$28:CW$34)*'1 Eval'!$I9)+IF(Programacion!CW$33="",0,Programacion!CW$33/SUM(Programacion!CW$28:CW$34)*'1 Eval'!$J9)+IF(Programacion!CW$34="",0,Programacion!CW$34/SUM(Programacion!CW$28:CW$34)*'1 Eval'!$K9)))</f>
        <v/>
      </c>
      <c r="CZ10" s="151" t="str">
        <f>IF($C10="","",IF(SUM(Programacion!CX$28:CX$34)=0,"",IF(Programacion!CX$28="",0,Programacion!CX$28/SUM(Programacion!CX$28:CX$34)*'1 Eval'!$E9)+IF(Programacion!CX$29="",0,Programacion!CX$29/SUM(Programacion!CX$28:CX$34)*'1 Eval'!$F9)+IF(Programacion!CX$30="",0,Programacion!CX$30/SUM(Programacion!CX$28:CX$34)*'1 Eval'!$G9)+IF(Programacion!CX$31="",0,Programacion!CX$31/SUM(Programacion!CX$28:CX$34)*'1 Eval'!$H9)+IF(Programacion!CX$32="",0,Programacion!CX$32/SUM(Programacion!CX$28:CX$34)*'1 Eval'!$I9)+IF(Programacion!CX$33="",0,Programacion!CX$33/SUM(Programacion!CX$28:CX$34)*'1 Eval'!$J9)+IF(Programacion!CX$34="",0,Programacion!CX$34/SUM(Programacion!CX$28:CX$34)*'1 Eval'!$K9)))</f>
        <v/>
      </c>
      <c r="DA10" s="151" t="str">
        <f>IF($C10="","",IF(SUM(Programacion!CY$28:CY$34)=0,"",IF(Programacion!CY$28="",0,Programacion!CY$28/SUM(Programacion!CY$28:CY$34)*'1 Eval'!$E9)+IF(Programacion!CY$29="",0,Programacion!CY$29/SUM(Programacion!CY$28:CY$34)*'1 Eval'!$F9)+IF(Programacion!CY$30="",0,Programacion!CY$30/SUM(Programacion!CY$28:CY$34)*'1 Eval'!$G9)+IF(Programacion!CY$31="",0,Programacion!CY$31/SUM(Programacion!CY$28:CY$34)*'1 Eval'!$H9)+IF(Programacion!CY$32="",0,Programacion!CY$32/SUM(Programacion!CY$28:CY$34)*'1 Eval'!$I9)+IF(Programacion!CY$33="",0,Programacion!CY$33/SUM(Programacion!CY$28:CY$34)*'1 Eval'!$J9)+IF(Programacion!CY$34="",0,Programacion!CY$34/SUM(Programacion!CY$28:CY$34)*'1 Eval'!$K9)))</f>
        <v/>
      </c>
      <c r="DB10" s="151" t="str">
        <f>IF($C10="","",IF(SUM(Programacion!CZ$28:CZ$34)=0,"",IF(Programacion!CZ$28="",0,Programacion!CZ$28/SUM(Programacion!CZ$28:CZ$34)*'1 Eval'!$E9)+IF(Programacion!CZ$29="",0,Programacion!CZ$29/SUM(Programacion!CZ$28:CZ$34)*'1 Eval'!$F9)+IF(Programacion!CZ$30="",0,Programacion!CZ$30/SUM(Programacion!CZ$28:CZ$34)*'1 Eval'!$G9)+IF(Programacion!CZ$31="",0,Programacion!CZ$31/SUM(Programacion!CZ$28:CZ$34)*'1 Eval'!$H9)+IF(Programacion!CZ$32="",0,Programacion!CZ$32/SUM(Programacion!CZ$28:CZ$34)*'1 Eval'!$I9)+IF(Programacion!CZ$33="",0,Programacion!CZ$33/SUM(Programacion!CZ$28:CZ$34)*'1 Eval'!$J9)+IF(Programacion!CZ$34="",0,Programacion!CZ$34/SUM(Programacion!CZ$28:CZ$34)*'1 Eval'!$K9)))</f>
        <v/>
      </c>
      <c r="DC10" s="151" t="str">
        <f>IF($C10="","",IF(SUM(Programacion!DA$28:DA$34)=0,"",IF(Programacion!DA$28="",0,Programacion!DA$28/SUM(Programacion!DA$28:DA$34)*'1 Eval'!$E9)+IF(Programacion!DA$29="",0,Programacion!DA$29/SUM(Programacion!DA$28:DA$34)*'1 Eval'!$F9)+IF(Programacion!DA$30="",0,Programacion!DA$30/SUM(Programacion!DA$28:DA$34)*'1 Eval'!$G9)+IF(Programacion!DA$31="",0,Programacion!DA$31/SUM(Programacion!DA$28:DA$34)*'1 Eval'!$H9)+IF(Programacion!DA$32="",0,Programacion!DA$32/SUM(Programacion!DA$28:DA$34)*'1 Eval'!$I9)+IF(Programacion!DA$33="",0,Programacion!DA$33/SUM(Programacion!DA$28:DA$34)*'1 Eval'!$J9)+IF(Programacion!DA$34="",0,Programacion!DA$34/SUM(Programacion!DA$28:DA$34)*'1 Eval'!$K9)))</f>
        <v/>
      </c>
      <c r="DD10" s="151" t="str">
        <f>IF($C10="","",IF(SUM(Programacion!DB$28:DB$34)=0,"",IF(Programacion!DB$28="",0,Programacion!DB$28/SUM(Programacion!DB$28:DB$34)*'1 Eval'!$E9)+IF(Programacion!DB$29="",0,Programacion!DB$29/SUM(Programacion!DB$28:DB$34)*'1 Eval'!$F9)+IF(Programacion!DB$30="",0,Programacion!DB$30/SUM(Programacion!DB$28:DB$34)*'1 Eval'!$G9)+IF(Programacion!DB$31="",0,Programacion!DB$31/SUM(Programacion!DB$28:DB$34)*'1 Eval'!$H9)+IF(Programacion!DB$32="",0,Programacion!DB$32/SUM(Programacion!DB$28:DB$34)*'1 Eval'!$I9)+IF(Programacion!DB$33="",0,Programacion!DB$33/SUM(Programacion!DB$28:DB$34)*'1 Eval'!$J9)+IF(Programacion!DB$34="",0,Programacion!DB$34/SUM(Programacion!DB$28:DB$34)*'1 Eval'!$K9)))</f>
        <v/>
      </c>
      <c r="DE10" s="151" t="str">
        <f>IF($C10="","",IF(SUM(Programacion!DC$28:DC$34)=0,"",IF(Programacion!DC$28="",0,Programacion!DC$28/SUM(Programacion!DC$28:DC$34)*'1 Eval'!$E9)+IF(Programacion!DC$29="",0,Programacion!DC$29/SUM(Programacion!DC$28:DC$34)*'1 Eval'!$F9)+IF(Programacion!DC$30="",0,Programacion!DC$30/SUM(Programacion!DC$28:DC$34)*'1 Eval'!$G9)+IF(Programacion!DC$31="",0,Programacion!DC$31/SUM(Programacion!DC$28:DC$34)*'1 Eval'!$H9)+IF(Programacion!DC$32="",0,Programacion!DC$32/SUM(Programacion!DC$28:DC$34)*'1 Eval'!$I9)+IF(Programacion!DC$33="",0,Programacion!DC$33/SUM(Programacion!DC$28:DC$34)*'1 Eval'!$J9)+IF(Programacion!DC$34="",0,Programacion!DC$34/SUM(Programacion!DC$28:DC$34)*'1 Eval'!$K9)))</f>
        <v/>
      </c>
      <c r="DF10" s="151" t="str">
        <f>IF($C10="","",IF(SUM(Programacion!DD$28:DD$34)=0,"",IF(Programacion!DD$28="",0,Programacion!DD$28/SUM(Programacion!DD$28:DD$34)*'1 Eval'!$E9)+IF(Programacion!DD$29="",0,Programacion!DD$29/SUM(Programacion!DD$28:DD$34)*'1 Eval'!$F9)+IF(Programacion!DD$30="",0,Programacion!DD$30/SUM(Programacion!DD$28:DD$34)*'1 Eval'!$G9)+IF(Programacion!DD$31="",0,Programacion!DD$31/SUM(Programacion!DD$28:DD$34)*'1 Eval'!$H9)+IF(Programacion!DD$32="",0,Programacion!DD$32/SUM(Programacion!DD$28:DD$34)*'1 Eval'!$I9)+IF(Programacion!DD$33="",0,Programacion!DD$33/SUM(Programacion!DD$28:DD$34)*'1 Eval'!$J9)+IF(Programacion!DD$34="",0,Programacion!DD$34/SUM(Programacion!DD$28:DD$34)*'1 Eval'!$K9)))</f>
        <v/>
      </c>
      <c r="DG10" s="151" t="str">
        <f>IF($C10="","",IF(SUM(Programacion!DE$28:DE$34)=0,"",IF(Programacion!DE$28="",0,Programacion!DE$28/SUM(Programacion!DE$28:DE$34)*'1 Eval'!$E9)+IF(Programacion!DE$29="",0,Programacion!DE$29/SUM(Programacion!DE$28:DE$34)*'1 Eval'!$F9)+IF(Programacion!DE$30="",0,Programacion!DE$30/SUM(Programacion!DE$28:DE$34)*'1 Eval'!$G9)+IF(Programacion!DE$31="",0,Programacion!DE$31/SUM(Programacion!DE$28:DE$34)*'1 Eval'!$H9)+IF(Programacion!DE$32="",0,Programacion!DE$32/SUM(Programacion!DE$28:DE$34)*'1 Eval'!$I9)+IF(Programacion!DE$33="",0,Programacion!DE$33/SUM(Programacion!DE$28:DE$34)*'1 Eval'!$J9)+IF(Programacion!DE$34="",0,Programacion!DE$34/SUM(Programacion!DE$28:DE$34)*'1 Eval'!$K9)))</f>
        <v/>
      </c>
      <c r="DH10" s="151" t="str">
        <f>IF($C10="","",IF(SUM(Programacion!DF$28:DF$34)=0,"",IF(Programacion!DF$28="",0,Programacion!DF$28/SUM(Programacion!DF$28:DF$34)*'1 Eval'!$E9)+IF(Programacion!DF$29="",0,Programacion!DF$29/SUM(Programacion!DF$28:DF$34)*'1 Eval'!$F9)+IF(Programacion!DF$30="",0,Programacion!DF$30/SUM(Programacion!DF$28:DF$34)*'1 Eval'!$G9)+IF(Programacion!DF$31="",0,Programacion!DF$31/SUM(Programacion!DF$28:DF$34)*'1 Eval'!$H9)+IF(Programacion!DF$32="",0,Programacion!DF$32/SUM(Programacion!DF$28:DF$34)*'1 Eval'!$I9)+IF(Programacion!DF$33="",0,Programacion!DF$33/SUM(Programacion!DF$28:DF$34)*'1 Eval'!$J9)+IF(Programacion!DF$34="",0,Programacion!DF$34/SUM(Programacion!DF$28:DF$34)*'1 Eval'!$K9)))</f>
        <v/>
      </c>
      <c r="DI10" s="151" t="str">
        <f>IF($C10="","",IF(SUM(Programacion!DG$28:DG$34)=0,"",IF(Programacion!DG$28="",0,Programacion!DG$28/SUM(Programacion!DG$28:DG$34)*'1 Eval'!$E9)+IF(Programacion!DG$29="",0,Programacion!DG$29/SUM(Programacion!DG$28:DG$34)*'1 Eval'!$F9)+IF(Programacion!DG$30="",0,Programacion!DG$30/SUM(Programacion!DG$28:DG$34)*'1 Eval'!$G9)+IF(Programacion!DG$31="",0,Programacion!DG$31/SUM(Programacion!DG$28:DG$34)*'1 Eval'!$H9)+IF(Programacion!DG$32="",0,Programacion!DG$32/SUM(Programacion!DG$28:DG$34)*'1 Eval'!$I9)+IF(Programacion!DG$33="",0,Programacion!DG$33/SUM(Programacion!DG$28:DG$34)*'1 Eval'!$J9)+IF(Programacion!DG$34="",0,Programacion!DG$34/SUM(Programacion!DG$28:DG$34)*'1 Eval'!$K9)))</f>
        <v/>
      </c>
      <c r="DJ10" s="151" t="str">
        <f>IF($C10="","",IF(SUM(Programacion!DH$28:DH$34)=0,"",IF(Programacion!DH$28="",0,Programacion!DH$28/SUM(Programacion!DH$28:DH$34)*'1 Eval'!$E9)+IF(Programacion!DH$29="",0,Programacion!DH$29/SUM(Programacion!DH$28:DH$34)*'1 Eval'!$F9)+IF(Programacion!DH$30="",0,Programacion!DH$30/SUM(Programacion!DH$28:DH$34)*'1 Eval'!$G9)+IF(Programacion!DH$31="",0,Programacion!DH$31/SUM(Programacion!DH$28:DH$34)*'1 Eval'!$H9)+IF(Programacion!DH$32="",0,Programacion!DH$32/SUM(Programacion!DH$28:DH$34)*'1 Eval'!$I9)+IF(Programacion!DH$33="",0,Programacion!DH$33/SUM(Programacion!DH$28:DH$34)*'1 Eval'!$J9)+IF(Programacion!DH$34="",0,Programacion!DH$34/SUM(Programacion!DH$28:DH$34)*'1 Eval'!$K9)))</f>
        <v/>
      </c>
      <c r="DK10" s="151" t="str">
        <f>IF($C10="","",IF(SUM(Programacion!DI$28:DI$34)=0,"",IF(Programacion!DI$28="",0,Programacion!DI$28/SUM(Programacion!DI$28:DI$34)*'1 Eval'!$E9)+IF(Programacion!DI$29="",0,Programacion!DI$29/SUM(Programacion!DI$28:DI$34)*'1 Eval'!$F9)+IF(Programacion!DI$30="",0,Programacion!DI$30/SUM(Programacion!DI$28:DI$34)*'1 Eval'!$G9)+IF(Programacion!DI$31="",0,Programacion!DI$31/SUM(Programacion!DI$28:DI$34)*'1 Eval'!$H9)+IF(Programacion!DI$32="",0,Programacion!DI$32/SUM(Programacion!DI$28:DI$34)*'1 Eval'!$I9)+IF(Programacion!DI$33="",0,Programacion!DI$33/SUM(Programacion!DI$28:DI$34)*'1 Eval'!$J9)+IF(Programacion!DI$34="",0,Programacion!DI$34/SUM(Programacion!DI$28:DI$34)*'1 Eval'!$K9)))</f>
        <v/>
      </c>
      <c r="DL10" s="151" t="str">
        <f>IF($C10="","",IF(SUM(Programacion!DJ$28:DJ$34)=0,"",IF(Programacion!DJ$28="",0,Programacion!DJ$28/SUM(Programacion!DJ$28:DJ$34)*'1 Eval'!$E9)+IF(Programacion!DJ$29="",0,Programacion!DJ$29/SUM(Programacion!DJ$28:DJ$34)*'1 Eval'!$F9)+IF(Programacion!DJ$30="",0,Programacion!DJ$30/SUM(Programacion!DJ$28:DJ$34)*'1 Eval'!$G9)+IF(Programacion!DJ$31="",0,Programacion!DJ$31/SUM(Programacion!DJ$28:DJ$34)*'1 Eval'!$H9)+IF(Programacion!DJ$32="",0,Programacion!DJ$32/SUM(Programacion!DJ$28:DJ$34)*'1 Eval'!$I9)+IF(Programacion!DJ$33="",0,Programacion!DJ$33/SUM(Programacion!DJ$28:DJ$34)*'1 Eval'!$J9)+IF(Programacion!DJ$34="",0,Programacion!DJ$34/SUM(Programacion!DJ$28:DJ$34)*'1 Eval'!$K9)))</f>
        <v/>
      </c>
      <c r="DM10" s="151" t="str">
        <f>IF($C10="","",IF(SUM(Programacion!DK$28:DK$34)=0,"",IF(Programacion!DK$28="",0,Programacion!DK$28/SUM(Programacion!DK$28:DK$34)*'1 Eval'!$E9)+IF(Programacion!DK$29="",0,Programacion!DK$29/SUM(Programacion!DK$28:DK$34)*'1 Eval'!$F9)+IF(Programacion!DK$30="",0,Programacion!DK$30/SUM(Programacion!DK$28:DK$34)*'1 Eval'!$G9)+IF(Programacion!DK$31="",0,Programacion!DK$31/SUM(Programacion!DK$28:DK$34)*'1 Eval'!$H9)+IF(Programacion!DK$32="",0,Programacion!DK$32/SUM(Programacion!DK$28:DK$34)*'1 Eval'!$I9)+IF(Programacion!DK$33="",0,Programacion!DK$33/SUM(Programacion!DK$28:DK$34)*'1 Eval'!$J9)+IF(Programacion!DK$34="",0,Programacion!DK$34/SUM(Programacion!DK$28:DK$34)*'1 Eval'!$K9)))</f>
        <v/>
      </c>
      <c r="DN10" s="151" t="str">
        <f>IF($C10="","",IF(SUM(Programacion!DL$28:DL$34)=0,"",IF(Programacion!DL$28="",0,Programacion!DL$28/SUM(Programacion!DL$28:DL$34)*'1 Eval'!$E9)+IF(Programacion!DL$29="",0,Programacion!DL$29/SUM(Programacion!DL$28:DL$34)*'1 Eval'!$F9)+IF(Programacion!DL$30="",0,Programacion!DL$30/SUM(Programacion!DL$28:DL$34)*'1 Eval'!$G9)+IF(Programacion!DL$31="",0,Programacion!DL$31/SUM(Programacion!DL$28:DL$34)*'1 Eval'!$H9)+IF(Programacion!DL$32="",0,Programacion!DL$32/SUM(Programacion!DL$28:DL$34)*'1 Eval'!$I9)+IF(Programacion!DL$33="",0,Programacion!DL$33/SUM(Programacion!DL$28:DL$34)*'1 Eval'!$J9)+IF(Programacion!DL$34="",0,Programacion!DL$34/SUM(Programacion!DL$28:DL$34)*'1 Eval'!$K9)))</f>
        <v/>
      </c>
      <c r="DO10" s="151" t="str">
        <f>IF($C10="","",IF(SUM(Programacion!DM$28:DM$34)=0,"",IF(Programacion!DM$28="",0,Programacion!DM$28/SUM(Programacion!DM$28:DM$34)*'1 Eval'!$E9)+IF(Programacion!DM$29="",0,Programacion!DM$29/SUM(Programacion!DM$28:DM$34)*'1 Eval'!$F9)+IF(Programacion!DM$30="",0,Programacion!DM$30/SUM(Programacion!DM$28:DM$34)*'1 Eval'!$G9)+IF(Programacion!DM$31="",0,Programacion!DM$31/SUM(Programacion!DM$28:DM$34)*'1 Eval'!$H9)+IF(Programacion!DM$32="",0,Programacion!DM$32/SUM(Programacion!DM$28:DM$34)*'1 Eval'!$I9)+IF(Programacion!DM$33="",0,Programacion!DM$33/SUM(Programacion!DM$28:DM$34)*'1 Eval'!$J9)+IF(Programacion!DM$34="",0,Programacion!DM$34/SUM(Programacion!DM$28:DM$34)*'1 Eval'!$K9)))</f>
        <v/>
      </c>
      <c r="DP10" s="151" t="str">
        <f>IF($C10="","",IF(SUM(Programacion!DN$28:DN$34)=0,"",IF(Programacion!DN$28="",0,Programacion!DN$28/SUM(Programacion!DN$28:DN$34)*'1 Eval'!$E9)+IF(Programacion!DN$29="",0,Programacion!DN$29/SUM(Programacion!DN$28:DN$34)*'1 Eval'!$F9)+IF(Programacion!DN$30="",0,Programacion!DN$30/SUM(Programacion!DN$28:DN$34)*'1 Eval'!$G9)+IF(Programacion!DN$31="",0,Programacion!DN$31/SUM(Programacion!DN$28:DN$34)*'1 Eval'!$H9)+IF(Programacion!DN$32="",0,Programacion!DN$32/SUM(Programacion!DN$28:DN$34)*'1 Eval'!$I9)+IF(Programacion!DN$33="",0,Programacion!DN$33/SUM(Programacion!DN$28:DN$34)*'1 Eval'!$J9)+IF(Programacion!DN$34="",0,Programacion!DN$34/SUM(Programacion!DN$28:DN$34)*'1 Eval'!$K9)))</f>
        <v/>
      </c>
      <c r="DQ10" s="151" t="str">
        <f>IF($C10="","",IF(SUM(Programacion!DO$28:DO$34)=0,"",IF(Programacion!DO$28="",0,Programacion!DO$28/SUM(Programacion!DO$28:DO$34)*'1 Eval'!$E9)+IF(Programacion!DO$29="",0,Programacion!DO$29/SUM(Programacion!DO$28:DO$34)*'1 Eval'!$F9)+IF(Programacion!DO$30="",0,Programacion!DO$30/SUM(Programacion!DO$28:DO$34)*'1 Eval'!$G9)+IF(Programacion!DO$31="",0,Programacion!DO$31/SUM(Programacion!DO$28:DO$34)*'1 Eval'!$H9)+IF(Programacion!DO$32="",0,Programacion!DO$32/SUM(Programacion!DO$28:DO$34)*'1 Eval'!$I9)+IF(Programacion!DO$33="",0,Programacion!DO$33/SUM(Programacion!DO$28:DO$34)*'1 Eval'!$J9)+IF(Programacion!DO$34="",0,Programacion!DO$34/SUM(Programacion!DO$28:DO$34)*'1 Eval'!$K9)))</f>
        <v/>
      </c>
      <c r="DR10" s="151" t="str">
        <f>IF($C10="","",IF(SUM(Programacion!DP$28:DP$34)=0,"",IF(Programacion!DP$28="",0,Programacion!DP$28/SUM(Programacion!DP$28:DP$34)*'1 Eval'!$E9)+IF(Programacion!DP$29="",0,Programacion!DP$29/SUM(Programacion!DP$28:DP$34)*'1 Eval'!$F9)+IF(Programacion!DP$30="",0,Programacion!DP$30/SUM(Programacion!DP$28:DP$34)*'1 Eval'!$G9)+IF(Programacion!DP$31="",0,Programacion!DP$31/SUM(Programacion!DP$28:DP$34)*'1 Eval'!$H9)+IF(Programacion!DP$32="",0,Programacion!DP$32/SUM(Programacion!DP$28:DP$34)*'1 Eval'!$I9)+IF(Programacion!DP$33="",0,Programacion!DP$33/SUM(Programacion!DP$28:DP$34)*'1 Eval'!$J9)+IF(Programacion!DP$34="",0,Programacion!DP$34/SUM(Programacion!DP$28:DP$34)*'1 Eval'!$K9)))</f>
        <v/>
      </c>
      <c r="DS10" s="151" t="str">
        <f>IF($C10="","",IF(SUM(Programacion!DQ$28:DQ$34)=0,"",IF(Programacion!DQ$28="",0,Programacion!DQ$28/SUM(Programacion!DQ$28:DQ$34)*'1 Eval'!$E9)+IF(Programacion!DQ$29="",0,Programacion!DQ$29/SUM(Programacion!DQ$28:DQ$34)*'1 Eval'!$F9)+IF(Programacion!DQ$30="",0,Programacion!DQ$30/SUM(Programacion!DQ$28:DQ$34)*'1 Eval'!$G9)+IF(Programacion!DQ$31="",0,Programacion!DQ$31/SUM(Programacion!DQ$28:DQ$34)*'1 Eval'!$H9)+IF(Programacion!DQ$32="",0,Programacion!DQ$32/SUM(Programacion!DQ$28:DQ$34)*'1 Eval'!$I9)+IF(Programacion!DQ$33="",0,Programacion!DQ$33/SUM(Programacion!DQ$28:DQ$34)*'1 Eval'!$J9)+IF(Programacion!DQ$34="",0,Programacion!DQ$34/SUM(Programacion!DQ$28:DQ$34)*'1 Eval'!$K9)))</f>
        <v/>
      </c>
      <c r="DT10" s="151" t="str">
        <f>IF($C10="","",IF(SUM(Programacion!DR$28:DR$34)=0,"",IF(Programacion!DR$28="",0,Programacion!DR$28/SUM(Programacion!DR$28:DR$34)*'1 Eval'!$E9)+IF(Programacion!DR$29="",0,Programacion!DR$29/SUM(Programacion!DR$28:DR$34)*'1 Eval'!$F9)+IF(Programacion!DR$30="",0,Programacion!DR$30/SUM(Programacion!DR$28:DR$34)*'1 Eval'!$G9)+IF(Programacion!DR$31="",0,Programacion!DR$31/SUM(Programacion!DR$28:DR$34)*'1 Eval'!$H9)+IF(Programacion!DR$32="",0,Programacion!DR$32/SUM(Programacion!DR$28:DR$34)*'1 Eval'!$I9)+IF(Programacion!DR$33="",0,Programacion!DR$33/SUM(Programacion!DR$28:DR$34)*'1 Eval'!$J9)+IF(Programacion!DR$34="",0,Programacion!DR$34/SUM(Programacion!DR$28:DR$34)*'1 Eval'!$K9)))</f>
        <v/>
      </c>
      <c r="DU10" s="151" t="str">
        <f>IF($C10="","",IF(SUM(Programacion!DS$28:DS$34)=0,"",IF(Programacion!DS$28="",0,Programacion!DS$28/SUM(Programacion!DS$28:DS$34)*'1 Eval'!$E9)+IF(Programacion!DS$29="",0,Programacion!DS$29/SUM(Programacion!DS$28:DS$34)*'1 Eval'!$F9)+IF(Programacion!DS$30="",0,Programacion!DS$30/SUM(Programacion!DS$28:DS$34)*'1 Eval'!$G9)+IF(Programacion!DS$31="",0,Programacion!DS$31/SUM(Programacion!DS$28:DS$34)*'1 Eval'!$H9)+IF(Programacion!DS$32="",0,Programacion!DS$32/SUM(Programacion!DS$28:DS$34)*'1 Eval'!$I9)+IF(Programacion!DS$33="",0,Programacion!DS$33/SUM(Programacion!DS$28:DS$34)*'1 Eval'!$J9)+IF(Programacion!DS$34="",0,Programacion!DS$34/SUM(Programacion!DS$28:DS$34)*'1 Eval'!$K9)))</f>
        <v/>
      </c>
      <c r="DV10" s="151" t="str">
        <f>IF($C10="","",IF(SUM(Programacion!DT$28:DT$34)=0,"",IF(Programacion!DT$28="",0,Programacion!DT$28/SUM(Programacion!DT$28:DT$34)*'1 Eval'!$E9)+IF(Programacion!DT$29="",0,Programacion!DT$29/SUM(Programacion!DT$28:DT$34)*'1 Eval'!$F9)+IF(Programacion!DT$30="",0,Programacion!DT$30/SUM(Programacion!DT$28:DT$34)*'1 Eval'!$G9)+IF(Programacion!DT$31="",0,Programacion!DT$31/SUM(Programacion!DT$28:DT$34)*'1 Eval'!$H9)+IF(Programacion!DT$32="",0,Programacion!DT$32/SUM(Programacion!DT$28:DT$34)*'1 Eval'!$I9)+IF(Programacion!DT$33="",0,Programacion!DT$33/SUM(Programacion!DT$28:DT$34)*'1 Eval'!$J9)+IF(Programacion!DT$34="",0,Programacion!DT$34/SUM(Programacion!DT$28:DT$34)*'1 Eval'!$K9)))</f>
        <v/>
      </c>
      <c r="DW10" s="151" t="str">
        <f>IF($C10="","",IF(SUM(Programacion!DU$28:DU$34)=0,"",IF(Programacion!DU$28="",0,Programacion!DU$28/SUM(Programacion!DU$28:DU$34)*'1 Eval'!$E9)+IF(Programacion!DU$29="",0,Programacion!DU$29/SUM(Programacion!DU$28:DU$34)*'1 Eval'!$F9)+IF(Programacion!DU$30="",0,Programacion!DU$30/SUM(Programacion!DU$28:DU$34)*'1 Eval'!$G9)+IF(Programacion!DU$31="",0,Programacion!DU$31/SUM(Programacion!DU$28:DU$34)*'1 Eval'!$H9)+IF(Programacion!DU$32="",0,Programacion!DU$32/SUM(Programacion!DU$28:DU$34)*'1 Eval'!$I9)+IF(Programacion!DU$33="",0,Programacion!DU$33/SUM(Programacion!DU$28:DU$34)*'1 Eval'!$J9)+IF(Programacion!DU$34="",0,Programacion!DU$34/SUM(Programacion!DU$28:DU$34)*'1 Eval'!$K9)))</f>
        <v/>
      </c>
      <c r="DX10" s="151" t="str">
        <f>IF($C10="","",IF(SUM(Programacion!DV$28:DV$34)=0,"",IF(Programacion!DV$28="",0,Programacion!DV$28/SUM(Programacion!DV$28:DV$34)*'1 Eval'!$E9)+IF(Programacion!DV$29="",0,Programacion!DV$29/SUM(Programacion!DV$28:DV$34)*'1 Eval'!$F9)+IF(Programacion!DV$30="",0,Programacion!DV$30/SUM(Programacion!DV$28:DV$34)*'1 Eval'!$G9)+IF(Programacion!DV$31="",0,Programacion!DV$31/SUM(Programacion!DV$28:DV$34)*'1 Eval'!$H9)+IF(Programacion!DV$32="",0,Programacion!DV$32/SUM(Programacion!DV$28:DV$34)*'1 Eval'!$I9)+IF(Programacion!DV$33="",0,Programacion!DV$33/SUM(Programacion!DV$28:DV$34)*'1 Eval'!$J9)+IF(Programacion!DV$34="",0,Programacion!DV$34/SUM(Programacion!DV$28:DV$34)*'1 Eval'!$K9)))</f>
        <v/>
      </c>
      <c r="DY10" s="151" t="str">
        <f>IF($C10="","",IF(SUM(Programacion!DW$28:DW$34)=0,"",IF(Programacion!DW$28="",0,Programacion!DW$28/SUM(Programacion!DW$28:DW$34)*'1 Eval'!$E9)+IF(Programacion!DW$29="",0,Programacion!DW$29/SUM(Programacion!DW$28:DW$34)*'1 Eval'!$F9)+IF(Programacion!DW$30="",0,Programacion!DW$30/SUM(Programacion!DW$28:DW$34)*'1 Eval'!$G9)+IF(Programacion!DW$31="",0,Programacion!DW$31/SUM(Programacion!DW$28:DW$34)*'1 Eval'!$H9)+IF(Programacion!DW$32="",0,Programacion!DW$32/SUM(Programacion!DW$28:DW$34)*'1 Eval'!$I9)+IF(Programacion!DW$33="",0,Programacion!DW$33/SUM(Programacion!DW$28:DW$34)*'1 Eval'!$J9)+IF(Programacion!DW$34="",0,Programacion!DW$34/SUM(Programacion!DW$28:DW$34)*'1 Eval'!$K9)))</f>
        <v/>
      </c>
      <c r="DZ10" s="151" t="str">
        <f>IF($C10="","",IF(SUM(Programacion!DX$28:DX$34)=0,"",IF(Programacion!DX$28="",0,Programacion!DX$28/SUM(Programacion!DX$28:DX$34)*'1 Eval'!$E9)+IF(Programacion!DX$29="",0,Programacion!DX$29/SUM(Programacion!DX$28:DX$34)*'1 Eval'!$F9)+IF(Programacion!DX$30="",0,Programacion!DX$30/SUM(Programacion!DX$28:DX$34)*'1 Eval'!$G9)+IF(Programacion!DX$31="",0,Programacion!DX$31/SUM(Programacion!DX$28:DX$34)*'1 Eval'!$H9)+IF(Programacion!DX$32="",0,Programacion!DX$32/SUM(Programacion!DX$28:DX$34)*'1 Eval'!$I9)+IF(Programacion!DX$33="",0,Programacion!DX$33/SUM(Programacion!DX$28:DX$34)*'1 Eval'!$J9)+IF(Programacion!DX$34="",0,Programacion!DX$34/SUM(Programacion!DX$28:DX$34)*'1 Eval'!$K9)))</f>
        <v/>
      </c>
      <c r="EA10" s="151" t="str">
        <f>IF($C10="","",IF(SUM(Programacion!DY$28:DY$34)=0,"",IF(Programacion!DY$28="",0,Programacion!DY$28/SUM(Programacion!DY$28:DY$34)*'1 Eval'!$E9)+IF(Programacion!DY$29="",0,Programacion!DY$29/SUM(Programacion!DY$28:DY$34)*'1 Eval'!$F9)+IF(Programacion!DY$30="",0,Programacion!DY$30/SUM(Programacion!DY$28:DY$34)*'1 Eval'!$G9)+IF(Programacion!DY$31="",0,Programacion!DY$31/SUM(Programacion!DY$28:DY$34)*'1 Eval'!$H9)+IF(Programacion!DY$32="",0,Programacion!DY$32/SUM(Programacion!DY$28:DY$34)*'1 Eval'!$I9)+IF(Programacion!DY$33="",0,Programacion!DY$33/SUM(Programacion!DY$28:DY$34)*'1 Eval'!$J9)+IF(Programacion!DY$34="",0,Programacion!DY$34/SUM(Programacion!DY$28:DY$34)*'1 Eval'!$K9)))</f>
        <v/>
      </c>
      <c r="EB10" s="151" t="str">
        <f>IF($C10="","",IF(SUM(Programacion!DZ$28:DZ$34)=0,"",IF(Programacion!DZ$28="",0,Programacion!DZ$28/SUM(Programacion!DZ$28:DZ$34)*'1 Eval'!$E9)+IF(Programacion!DZ$29="",0,Programacion!DZ$29/SUM(Programacion!DZ$28:DZ$34)*'1 Eval'!$F9)+IF(Programacion!DZ$30="",0,Programacion!DZ$30/SUM(Programacion!DZ$28:DZ$34)*'1 Eval'!$G9)+IF(Programacion!DZ$31="",0,Programacion!DZ$31/SUM(Programacion!DZ$28:DZ$34)*'1 Eval'!$H9)+IF(Programacion!DZ$32="",0,Programacion!DZ$32/SUM(Programacion!DZ$28:DZ$34)*'1 Eval'!$I9)+IF(Programacion!DZ$33="",0,Programacion!DZ$33/SUM(Programacion!DZ$28:DZ$34)*'1 Eval'!$J9)+IF(Programacion!DZ$34="",0,Programacion!DZ$34/SUM(Programacion!DZ$28:DZ$34)*'1 Eval'!$K9)))</f>
        <v/>
      </c>
      <c r="EC10" s="151" t="str">
        <f>IF($C10="","",IF(SUM(Programacion!EA$28:EA$34)=0,"",IF(Programacion!EA$28="",0,Programacion!EA$28/SUM(Programacion!EA$28:EA$34)*'1 Eval'!$E9)+IF(Programacion!EA$29="",0,Programacion!EA$29/SUM(Programacion!EA$28:EA$34)*'1 Eval'!$F9)+IF(Programacion!EA$30="",0,Programacion!EA$30/SUM(Programacion!EA$28:EA$34)*'1 Eval'!$G9)+IF(Programacion!EA$31="",0,Programacion!EA$31/SUM(Programacion!EA$28:EA$34)*'1 Eval'!$H9)+IF(Programacion!EA$32="",0,Programacion!EA$32/SUM(Programacion!EA$28:EA$34)*'1 Eval'!$I9)+IF(Programacion!EA$33="",0,Programacion!EA$33/SUM(Programacion!EA$28:EA$34)*'1 Eval'!$J9)+IF(Programacion!EA$34="",0,Programacion!EA$34/SUM(Programacion!EA$28:EA$34)*'1 Eval'!$K9)))</f>
        <v/>
      </c>
      <c r="ED10" s="151" t="str">
        <f>IF($C10="","",IF(SUM(Programacion!EB$28:EB$34)=0,"",IF(Programacion!EB$28="",0,Programacion!EB$28/SUM(Programacion!EB$28:EB$34)*'1 Eval'!$E9)+IF(Programacion!EB$29="",0,Programacion!EB$29/SUM(Programacion!EB$28:EB$34)*'1 Eval'!$F9)+IF(Programacion!EB$30="",0,Programacion!EB$30/SUM(Programacion!EB$28:EB$34)*'1 Eval'!$G9)+IF(Programacion!EB$31="",0,Programacion!EB$31/SUM(Programacion!EB$28:EB$34)*'1 Eval'!$H9)+IF(Programacion!EB$32="",0,Programacion!EB$32/SUM(Programacion!EB$28:EB$34)*'1 Eval'!$I9)+IF(Programacion!EB$33="",0,Programacion!EB$33/SUM(Programacion!EB$28:EB$34)*'1 Eval'!$J9)+IF(Programacion!EB$34="",0,Programacion!EB$34/SUM(Programacion!EB$28:EB$34)*'1 Eval'!$K9)))</f>
        <v/>
      </c>
      <c r="EE10" s="151" t="str">
        <f>IF($C10="","",IF(SUM(Programacion!EC$28:EC$34)=0,"",IF(Programacion!EC$28="",0,Programacion!EC$28/SUM(Programacion!EC$28:EC$34)*'1 Eval'!$E9)+IF(Programacion!EC$29="",0,Programacion!EC$29/SUM(Programacion!EC$28:EC$34)*'1 Eval'!$F9)+IF(Programacion!EC$30="",0,Programacion!EC$30/SUM(Programacion!EC$28:EC$34)*'1 Eval'!$G9)+IF(Programacion!EC$31="",0,Programacion!EC$31/SUM(Programacion!EC$28:EC$34)*'1 Eval'!$H9)+IF(Programacion!EC$32="",0,Programacion!EC$32/SUM(Programacion!EC$28:EC$34)*'1 Eval'!$I9)+IF(Programacion!EC$33="",0,Programacion!EC$33/SUM(Programacion!EC$28:EC$34)*'1 Eval'!$J9)+IF(Programacion!EC$34="",0,Programacion!EC$34/SUM(Programacion!EC$28:EC$34)*'1 Eval'!$K9)))</f>
        <v/>
      </c>
      <c r="EF10" s="151" t="str">
        <f>IF($C10="","",IF(SUM(Programacion!ED$28:ED$34)=0,"",IF(Programacion!ED$28="",0,Programacion!ED$28/SUM(Programacion!ED$28:ED$34)*'1 Eval'!$E9)+IF(Programacion!ED$29="",0,Programacion!ED$29/SUM(Programacion!ED$28:ED$34)*'1 Eval'!$F9)+IF(Programacion!ED$30="",0,Programacion!ED$30/SUM(Programacion!ED$28:ED$34)*'1 Eval'!$G9)+IF(Programacion!ED$31="",0,Programacion!ED$31/SUM(Programacion!ED$28:ED$34)*'1 Eval'!$H9)+IF(Programacion!ED$32="",0,Programacion!ED$32/SUM(Programacion!ED$28:ED$34)*'1 Eval'!$I9)+IF(Programacion!ED$33="",0,Programacion!ED$33/SUM(Programacion!ED$28:ED$34)*'1 Eval'!$J9)+IF(Programacion!ED$34="",0,Programacion!ED$34/SUM(Programacion!ED$28:ED$34)*'1 Eval'!$K9)))</f>
        <v/>
      </c>
      <c r="EG10" s="151" t="str">
        <f>IF($C10="","",IF(SUM(Programacion!EE$28:EE$34)=0,"",IF(Programacion!EE$28="",0,Programacion!EE$28/SUM(Programacion!EE$28:EE$34)*'1 Eval'!$E9)+IF(Programacion!EE$29="",0,Programacion!EE$29/SUM(Programacion!EE$28:EE$34)*'1 Eval'!$F9)+IF(Programacion!EE$30="",0,Programacion!EE$30/SUM(Programacion!EE$28:EE$34)*'1 Eval'!$G9)+IF(Programacion!EE$31="",0,Programacion!EE$31/SUM(Programacion!EE$28:EE$34)*'1 Eval'!$H9)+IF(Programacion!EE$32="",0,Programacion!EE$32/SUM(Programacion!EE$28:EE$34)*'1 Eval'!$I9)+IF(Programacion!EE$33="",0,Programacion!EE$33/SUM(Programacion!EE$28:EE$34)*'1 Eval'!$J9)+IF(Programacion!EE$34="",0,Programacion!EE$34/SUM(Programacion!EE$28:EE$34)*'1 Eval'!$K9)))</f>
        <v/>
      </c>
      <c r="EH10" s="151" t="str">
        <f>IF($C10="","",IF(SUM(Programacion!EF$28:EF$34)=0,"",IF(Programacion!EF$28="",0,Programacion!EF$28/SUM(Programacion!EF$28:EF$34)*'1 Eval'!$E9)+IF(Programacion!EF$29="",0,Programacion!EF$29/SUM(Programacion!EF$28:EF$34)*'1 Eval'!$F9)+IF(Programacion!EF$30="",0,Programacion!EF$30/SUM(Programacion!EF$28:EF$34)*'1 Eval'!$G9)+IF(Programacion!EF$31="",0,Programacion!EF$31/SUM(Programacion!EF$28:EF$34)*'1 Eval'!$H9)+IF(Programacion!EF$32="",0,Programacion!EF$32/SUM(Programacion!EF$28:EF$34)*'1 Eval'!$I9)+IF(Programacion!EF$33="",0,Programacion!EF$33/SUM(Programacion!EF$28:EF$34)*'1 Eval'!$J9)+IF(Programacion!EF$34="",0,Programacion!EF$34/SUM(Programacion!EF$28:EF$34)*'1 Eval'!$K9)))</f>
        <v/>
      </c>
      <c r="EI10" s="151" t="str">
        <f>IF($C10="","",IF(SUM(Programacion!EG$28:EG$34)=0,"",IF(Programacion!EG$28="",0,Programacion!EG$28/SUM(Programacion!EG$28:EG$34)*'1 Eval'!$E9)+IF(Programacion!EG$29="",0,Programacion!EG$29/SUM(Programacion!EG$28:EG$34)*'1 Eval'!$F9)+IF(Programacion!EG$30="",0,Programacion!EG$30/SUM(Programacion!EG$28:EG$34)*'1 Eval'!$G9)+IF(Programacion!EG$31="",0,Programacion!EG$31/SUM(Programacion!EG$28:EG$34)*'1 Eval'!$H9)+IF(Programacion!EG$32="",0,Programacion!EG$32/SUM(Programacion!EG$28:EG$34)*'1 Eval'!$I9)+IF(Programacion!EG$33="",0,Programacion!EG$33/SUM(Programacion!EG$28:EG$34)*'1 Eval'!$J9)+IF(Programacion!EG$34="",0,Programacion!EG$34/SUM(Programacion!EG$28:EG$34)*'1 Eval'!$K9)))</f>
        <v/>
      </c>
      <c r="EJ10" s="151" t="str">
        <f>IF($C10="","",IF(SUM(Programacion!EH$28:EH$34)=0,"",IF(Programacion!EH$28="",0,Programacion!EH$28/SUM(Programacion!EH$28:EH$34)*'1 Eval'!$E9)+IF(Programacion!EH$29="",0,Programacion!EH$29/SUM(Programacion!EH$28:EH$34)*'1 Eval'!$F9)+IF(Programacion!EH$30="",0,Programacion!EH$30/SUM(Programacion!EH$28:EH$34)*'1 Eval'!$G9)+IF(Programacion!EH$31="",0,Programacion!EH$31/SUM(Programacion!EH$28:EH$34)*'1 Eval'!$H9)+IF(Programacion!EH$32="",0,Programacion!EH$32/SUM(Programacion!EH$28:EH$34)*'1 Eval'!$I9)+IF(Programacion!EH$33="",0,Programacion!EH$33/SUM(Programacion!EH$28:EH$34)*'1 Eval'!$J9)+IF(Programacion!EH$34="",0,Programacion!EH$34/SUM(Programacion!EH$28:EH$34)*'1 Eval'!$K9)))</f>
        <v/>
      </c>
      <c r="EK10" s="151" t="str">
        <f>IF($C10="","",IF(SUM(Programacion!EI$28:EI$34)=0,"",IF(Programacion!EI$28="",0,Programacion!EI$28/SUM(Programacion!EI$28:EI$34)*'1 Eval'!$E9)+IF(Programacion!EI$29="",0,Programacion!EI$29/SUM(Programacion!EI$28:EI$34)*'1 Eval'!$F9)+IF(Programacion!EI$30="",0,Programacion!EI$30/SUM(Programacion!EI$28:EI$34)*'1 Eval'!$G9)+IF(Programacion!EI$31="",0,Programacion!EI$31/SUM(Programacion!EI$28:EI$34)*'1 Eval'!$H9)+IF(Programacion!EI$32="",0,Programacion!EI$32/SUM(Programacion!EI$28:EI$34)*'1 Eval'!$I9)+IF(Programacion!EI$33="",0,Programacion!EI$33/SUM(Programacion!EI$28:EI$34)*'1 Eval'!$J9)+IF(Programacion!EI$34="",0,Programacion!EI$34/SUM(Programacion!EI$28:EI$34)*'1 Eval'!$K9)))</f>
        <v/>
      </c>
    </row>
    <row r="11" spans="1:141">
      <c r="B11" s="133" t="str">
        <f>IF('1 Eval'!A10="","",'1 Eval'!A10)</f>
        <v/>
      </c>
      <c r="C11" s="134" t="str">
        <f>IF('1 Eval'!B10="","",'1 Eval'!B10)</f>
        <v/>
      </c>
      <c r="D11" s="149" t="str">
        <f>IF('1 Eval'!D10="","",'1 Eval'!D10)</f>
        <v/>
      </c>
      <c r="E11" s="150" t="str">
        <f t="shared" si="7"/>
        <v/>
      </c>
      <c r="F11" s="150" t="str">
        <f t="shared" si="8"/>
        <v/>
      </c>
      <c r="G11" s="221" t="str">
        <f t="shared" si="6"/>
        <v/>
      </c>
      <c r="H11" s="275" t="str">
        <f>IF($C11="","",IF(SUM(Programacion!F$28:F$34)=0,"",IF(Programacion!F$28="",0,Programacion!F$28/SUM(Programacion!F$28:F$34)*'1 Eval'!$E10)+IF(Programacion!F$29="",0,Programacion!F$29/SUM(Programacion!F$28:F$34)*'1 Eval'!$F10)+IF(Programacion!F$30="",0,Programacion!F$30/SUM(Programacion!F$28:F$34)*'1 Eval'!$G10)+IF(Programacion!F$31="",0,Programacion!F$31/SUM(Programacion!F$28:F$34)*'1 Eval'!$H10)+IF(Programacion!F$32="",0,Programacion!F$32/SUM(Programacion!F$28:F$34)*'1 Eval'!$I10)+IF(Programacion!F$33="",0,Programacion!F$33/SUM(Programacion!F$28:F$34)*'1 Eval'!$J10)+IF(Programacion!F$34="",0,Programacion!F$34/SUM(Programacion!F$28:F$34)*'1 Eval'!$K10)))</f>
        <v/>
      </c>
      <c r="I11" s="270" t="str">
        <f>IF($C11="","",IF(SUM(Programacion!G$28:G$34)=0,"",IF(Programacion!G$28="",0,Programacion!G$28/SUM(Programacion!G$28:G$34)*'1 Eval'!$E10)+IF(Programacion!G$29="",0,Programacion!G$29/SUM(Programacion!G$28:G$34)*'1 Eval'!$F10)+IF(Programacion!G$30="",0,Programacion!G$30/SUM(Programacion!G$28:G$34)*'1 Eval'!$G10)+IF(Programacion!G$31="",0,Programacion!G$31/SUM(Programacion!G$28:G$34)*'1 Eval'!$H10)+IF(Programacion!G$32="",0,Programacion!G$32/SUM(Programacion!G$28:G$34)*'1 Eval'!$I10)+IF(Programacion!G$33="",0,Programacion!G$33/SUM(Programacion!G$28:G$34)*'1 Eval'!$J10)+IF(Programacion!G$34="",0,Programacion!G$34/SUM(Programacion!G$28:G$34)*'1 Eval'!$K10)))</f>
        <v/>
      </c>
      <c r="J11" s="270" t="str">
        <f>IF($C11="","",IF(SUM(Programacion!H$28:H$34)=0,"",IF(Programacion!H$28="",0,Programacion!H$28/SUM(Programacion!H$28:H$34)*'1 Eval'!$E10)+IF(Programacion!H$29="",0,Programacion!H$29/SUM(Programacion!H$28:H$34)*'1 Eval'!$F10)+IF(Programacion!H$30="",0,Programacion!H$30/SUM(Programacion!H$28:H$34)*'1 Eval'!$G10)+IF(Programacion!H$31="",0,Programacion!H$31/SUM(Programacion!H$28:H$34)*'1 Eval'!$H10)+IF(Programacion!H$32="",0,Programacion!H$32/SUM(Programacion!H$28:H$34)*'1 Eval'!$I10)+IF(Programacion!H$33="",0,Programacion!H$33/SUM(Programacion!H$28:H$34)*'1 Eval'!$J10)+IF(Programacion!H$34="",0,Programacion!H$34/SUM(Programacion!H$28:H$34)*'1 Eval'!$K10)))</f>
        <v/>
      </c>
      <c r="K11" s="270" t="str">
        <f>IF($C11="","",IF(SUM(Programacion!I$28:I$34)=0,"",IF(Programacion!I$28="",0,Programacion!I$28/SUM(Programacion!I$28:I$34)*'1 Eval'!$E10)+IF(Programacion!I$29="",0,Programacion!I$29/SUM(Programacion!I$28:I$34)*'1 Eval'!$F10)+IF(Programacion!I$30="",0,Programacion!I$30/SUM(Programacion!I$28:I$34)*'1 Eval'!$G10)+IF(Programacion!I$31="",0,Programacion!I$31/SUM(Programacion!I$28:I$34)*'1 Eval'!$H10)+IF(Programacion!I$32="",0,Programacion!I$32/SUM(Programacion!I$28:I$34)*'1 Eval'!$I10)+IF(Programacion!I$33="",0,Programacion!I$33/SUM(Programacion!I$28:I$34)*'1 Eval'!$J10)+IF(Programacion!I$34="",0,Programacion!I$34/SUM(Programacion!I$28:I$34)*'1 Eval'!$K10)))</f>
        <v/>
      </c>
      <c r="L11" s="270" t="str">
        <f>IF($C11="","",IF(SUM(Programacion!J$28:J$34)=0,"",IF(Programacion!J$28="",0,Programacion!J$28/SUM(Programacion!J$28:J$34)*'1 Eval'!$E10)+IF(Programacion!J$29="",0,Programacion!J$29/SUM(Programacion!J$28:J$34)*'1 Eval'!$F10)+IF(Programacion!J$30="",0,Programacion!J$30/SUM(Programacion!J$28:J$34)*'1 Eval'!$G10)+IF(Programacion!J$31="",0,Programacion!J$31/SUM(Programacion!J$28:J$34)*'1 Eval'!$H10)+IF(Programacion!J$32="",0,Programacion!J$32/SUM(Programacion!J$28:J$34)*'1 Eval'!$I10)+IF(Programacion!J$33="",0,Programacion!J$33/SUM(Programacion!J$28:J$34)*'1 Eval'!$J10)+IF(Programacion!J$34="",0,Programacion!J$34/SUM(Programacion!J$28:J$34)*'1 Eval'!$K10)))</f>
        <v/>
      </c>
      <c r="M11" s="270" t="str">
        <f>IF($C11="","",IF(SUM(Programacion!K$28:K$34)=0,"",IF(Programacion!K$28="",0,Programacion!K$28/SUM(Programacion!K$28:K$34)*'1 Eval'!$E10)+IF(Programacion!K$29="",0,Programacion!K$29/SUM(Programacion!K$28:K$34)*'1 Eval'!$F10)+IF(Programacion!K$30="",0,Programacion!K$30/SUM(Programacion!K$28:K$34)*'1 Eval'!$G10)+IF(Programacion!K$31="",0,Programacion!K$31/SUM(Programacion!K$28:K$34)*'1 Eval'!$H10)+IF(Programacion!K$32="",0,Programacion!K$32/SUM(Programacion!K$28:K$34)*'1 Eval'!$I10)+IF(Programacion!K$33="",0,Programacion!K$33/SUM(Programacion!K$28:K$34)*'1 Eval'!$J10)+IF(Programacion!K$34="",0,Programacion!K$34/SUM(Programacion!K$28:K$34)*'1 Eval'!$K10)))</f>
        <v/>
      </c>
      <c r="N11" s="270" t="str">
        <f>IF($C11="","",IF(SUM(Programacion!L$28:L$34)=0,"",IF(Programacion!L$28="",0,Programacion!L$28/SUM(Programacion!L$28:L$34)*'1 Eval'!$E10)+IF(Programacion!L$29="",0,Programacion!L$29/SUM(Programacion!L$28:L$34)*'1 Eval'!$F10)+IF(Programacion!L$30="",0,Programacion!L$30/SUM(Programacion!L$28:L$34)*'1 Eval'!$G10)+IF(Programacion!L$31="",0,Programacion!L$31/SUM(Programacion!L$28:L$34)*'1 Eval'!$H10)+IF(Programacion!L$32="",0,Programacion!L$32/SUM(Programacion!L$28:L$34)*'1 Eval'!$I10)+IF(Programacion!L$33="",0,Programacion!L$33/SUM(Programacion!L$28:L$34)*'1 Eval'!$J10)+IF(Programacion!L$34="",0,Programacion!L$34/SUM(Programacion!L$28:L$34)*'1 Eval'!$K10)))</f>
        <v/>
      </c>
      <c r="O11" s="276" t="str">
        <f>IF($C11="","",IF(SUM(Programacion!M$28:M$34)=0,"",IF(Programacion!M$28="",0,Programacion!M$28/SUM(Programacion!M$28:M$34)*'1 Eval'!$E10)+IF(Programacion!M$29="",0,Programacion!M$29/SUM(Programacion!M$28:M$34)*'1 Eval'!$F10)+IF(Programacion!M$30="",0,Programacion!M$30/SUM(Programacion!M$28:M$34)*'1 Eval'!$G10)+IF(Programacion!M$31="",0,Programacion!M$31/SUM(Programacion!M$28:M$34)*'1 Eval'!$H10)+IF(Programacion!M$32="",0,Programacion!M$32/SUM(Programacion!M$28:M$34)*'1 Eval'!$I10)+IF(Programacion!M$33="",0,Programacion!M$33/SUM(Programacion!M$28:M$34)*'1 Eval'!$J10)+IF(Programacion!M$34="",0,Programacion!M$34/SUM(Programacion!M$28:M$34)*'1 Eval'!$K10)))</f>
        <v/>
      </c>
      <c r="P11" s="228">
        <v>11</v>
      </c>
      <c r="Q11" s="151" t="str">
        <f>IF($C11="","",IF(SUM(Programacion!O$28:O$34)=0,"",IF(Programacion!O$28="",0,Programacion!O$28/SUM(Programacion!O$28:O$34)*'1 Eval'!$E10)+IF(Programacion!O$29="",0,Programacion!O$29/SUM(Programacion!O$28:O$34)*'1 Eval'!$F10)+IF(Programacion!O$30="",0,Programacion!O$30/SUM(Programacion!O$28:O$34)*'1 Eval'!$G10)+IF(Programacion!O$31="",0,Programacion!O$31/SUM(Programacion!O$28:O$34)*'1 Eval'!$H10)+IF(Programacion!O$32="",0,Programacion!O$32/SUM(Programacion!O$28:O$34)*'1 Eval'!$I10)+IF(Programacion!O$33="",0,Programacion!O$33/SUM(Programacion!O$28:O$34)*'1 Eval'!$J10)+IF(Programacion!O$34="",0,Programacion!O$34/SUM(Programacion!O$28:O$34)*'1 Eval'!$K10)))</f>
        <v/>
      </c>
      <c r="R11" s="151" t="str">
        <f>IF($C11="","",IF(SUM(Programacion!P$28:P$34)=0,"",IF(Programacion!P$28="",0,Programacion!P$28/SUM(Programacion!P$28:P$34)*'1 Eval'!$E10)+IF(Programacion!P$29="",0,Programacion!P$29/SUM(Programacion!P$28:P$34)*'1 Eval'!$F10)+IF(Programacion!P$30="",0,Programacion!P$30/SUM(Programacion!P$28:P$34)*'1 Eval'!$G10)+IF(Programacion!P$31="",0,Programacion!P$31/SUM(Programacion!P$28:P$34)*'1 Eval'!$H10)+IF(Programacion!P$32="",0,Programacion!P$32/SUM(Programacion!P$28:P$34)*'1 Eval'!$I10)+IF(Programacion!P$33="",0,Programacion!P$33/SUM(Programacion!P$28:P$34)*'1 Eval'!$J10)+IF(Programacion!P$34="",0,Programacion!P$34/SUM(Programacion!P$28:P$34)*'1 Eval'!$K10)))</f>
        <v/>
      </c>
      <c r="S11" s="151" t="str">
        <f>IF($C11="","",IF(SUM(Programacion!Q$28:Q$34)=0,"",IF(Programacion!Q$28="",0,Programacion!Q$28/SUM(Programacion!Q$28:Q$34)*'1 Eval'!$E10)+IF(Programacion!Q$29="",0,Programacion!Q$29/SUM(Programacion!Q$28:Q$34)*'1 Eval'!$F10)+IF(Programacion!Q$30="",0,Programacion!Q$30/SUM(Programacion!Q$28:Q$34)*'1 Eval'!$G10)+IF(Programacion!Q$31="",0,Programacion!Q$31/SUM(Programacion!Q$28:Q$34)*'1 Eval'!$H10)+IF(Programacion!Q$32="",0,Programacion!Q$32/SUM(Programacion!Q$28:Q$34)*'1 Eval'!$I10)+IF(Programacion!Q$33="",0,Programacion!Q$33/SUM(Programacion!Q$28:Q$34)*'1 Eval'!$J10)+IF(Programacion!Q$34="",0,Programacion!Q$34/SUM(Programacion!Q$28:Q$34)*'1 Eval'!$K10)))</f>
        <v/>
      </c>
      <c r="T11" s="151" t="str">
        <f>IF($C11="","",IF(SUM(Programacion!R$28:R$34)=0,"",IF(Programacion!R$28="",0,Programacion!R$28/SUM(Programacion!R$28:R$34)*'1 Eval'!$E10)+IF(Programacion!R$29="",0,Programacion!R$29/SUM(Programacion!R$28:R$34)*'1 Eval'!$F10)+IF(Programacion!R$30="",0,Programacion!R$30/SUM(Programacion!R$28:R$34)*'1 Eval'!$G10)+IF(Programacion!R$31="",0,Programacion!R$31/SUM(Programacion!R$28:R$34)*'1 Eval'!$H10)+IF(Programacion!R$32="",0,Programacion!R$32/SUM(Programacion!R$28:R$34)*'1 Eval'!$I10)+IF(Programacion!R$33="",0,Programacion!R$33/SUM(Programacion!R$28:R$34)*'1 Eval'!$J10)+IF(Programacion!R$34="",0,Programacion!R$34/SUM(Programacion!R$28:R$34)*'1 Eval'!$K10)))</f>
        <v/>
      </c>
      <c r="U11" s="151" t="str">
        <f>IF($C11="","",IF(SUM(Programacion!S$28:S$34)=0,"",IF(Programacion!S$28="",0,Programacion!S$28/SUM(Programacion!S$28:S$34)*'1 Eval'!$E10)+IF(Programacion!S$29="",0,Programacion!S$29/SUM(Programacion!S$28:S$34)*'1 Eval'!$F10)+IF(Programacion!S$30="",0,Programacion!S$30/SUM(Programacion!S$28:S$34)*'1 Eval'!$G10)+IF(Programacion!S$31="",0,Programacion!S$31/SUM(Programacion!S$28:S$34)*'1 Eval'!$H10)+IF(Programacion!S$32="",0,Programacion!S$32/SUM(Programacion!S$28:S$34)*'1 Eval'!$I10)+IF(Programacion!S$33="",0,Programacion!S$33/SUM(Programacion!S$28:S$34)*'1 Eval'!$J10)+IF(Programacion!S$34="",0,Programacion!S$34/SUM(Programacion!S$28:S$34)*'1 Eval'!$K10)))</f>
        <v/>
      </c>
      <c r="V11" s="151" t="str">
        <f>IF($C11="","",IF(SUM(Programacion!T$28:T$34)=0,"",IF(Programacion!T$28="",0,Programacion!T$28/SUM(Programacion!T$28:T$34)*'1 Eval'!$E10)+IF(Programacion!T$29="",0,Programacion!T$29/SUM(Programacion!T$28:T$34)*'1 Eval'!$F10)+IF(Programacion!T$30="",0,Programacion!T$30/SUM(Programacion!T$28:T$34)*'1 Eval'!$G10)+IF(Programacion!T$31="",0,Programacion!T$31/SUM(Programacion!T$28:T$34)*'1 Eval'!$H10)+IF(Programacion!T$32="",0,Programacion!T$32/SUM(Programacion!T$28:T$34)*'1 Eval'!$I10)+IF(Programacion!T$33="",0,Programacion!T$33/SUM(Programacion!T$28:T$34)*'1 Eval'!$J10)+IF(Programacion!T$34="",0,Programacion!T$34/SUM(Programacion!T$28:T$34)*'1 Eval'!$K10)))</f>
        <v/>
      </c>
      <c r="W11" s="151" t="str">
        <f>IF($C11="","",IF(SUM(Programacion!U$28:U$34)=0,"",IF(Programacion!U$28="",0,Programacion!U$28/SUM(Programacion!U$28:U$34)*'1 Eval'!$E10)+IF(Programacion!U$29="",0,Programacion!U$29/SUM(Programacion!U$28:U$34)*'1 Eval'!$F10)+IF(Programacion!U$30="",0,Programacion!U$30/SUM(Programacion!U$28:U$34)*'1 Eval'!$G10)+IF(Programacion!U$31="",0,Programacion!U$31/SUM(Programacion!U$28:U$34)*'1 Eval'!$H10)+IF(Programacion!U$32="",0,Programacion!U$32/SUM(Programacion!U$28:U$34)*'1 Eval'!$I10)+IF(Programacion!U$33="",0,Programacion!U$33/SUM(Programacion!U$28:U$34)*'1 Eval'!$J10)+IF(Programacion!U$34="",0,Programacion!U$34/SUM(Programacion!U$28:U$34)*'1 Eval'!$K10)))</f>
        <v/>
      </c>
      <c r="X11" s="151" t="str">
        <f>IF($C11="","",IF(SUM(Programacion!V$28:V$34)=0,"",IF(Programacion!V$28="",0,Programacion!V$28/SUM(Programacion!V$28:V$34)*'1 Eval'!$E10)+IF(Programacion!V$29="",0,Programacion!V$29/SUM(Programacion!V$28:V$34)*'1 Eval'!$F10)+IF(Programacion!V$30="",0,Programacion!V$30/SUM(Programacion!V$28:V$34)*'1 Eval'!$G10)+IF(Programacion!V$31="",0,Programacion!V$31/SUM(Programacion!V$28:V$34)*'1 Eval'!$H10)+IF(Programacion!V$32="",0,Programacion!V$32/SUM(Programacion!V$28:V$34)*'1 Eval'!$I10)+IF(Programacion!V$33="",0,Programacion!V$33/SUM(Programacion!V$28:V$34)*'1 Eval'!$J10)+IF(Programacion!V$34="",0,Programacion!V$34/SUM(Programacion!V$28:V$34)*'1 Eval'!$K10)))</f>
        <v/>
      </c>
      <c r="Y11" s="151" t="str">
        <f>IF($C11="","",IF(SUM(Programacion!W$28:W$34)=0,"",IF(Programacion!W$28="",0,Programacion!W$28/SUM(Programacion!W$28:W$34)*'1 Eval'!$E10)+IF(Programacion!W$29="",0,Programacion!W$29/SUM(Programacion!W$28:W$34)*'1 Eval'!$F10)+IF(Programacion!W$30="",0,Programacion!W$30/SUM(Programacion!W$28:W$34)*'1 Eval'!$G10)+IF(Programacion!W$31="",0,Programacion!W$31/SUM(Programacion!W$28:W$34)*'1 Eval'!$H10)+IF(Programacion!W$32="",0,Programacion!W$32/SUM(Programacion!W$28:W$34)*'1 Eval'!$I10)+IF(Programacion!W$33="",0,Programacion!W$33/SUM(Programacion!W$28:W$34)*'1 Eval'!$J10)+IF(Programacion!W$34="",0,Programacion!W$34/SUM(Programacion!W$28:W$34)*'1 Eval'!$K10)))</f>
        <v/>
      </c>
      <c r="Z11" s="151" t="str">
        <f>IF($C11="","",IF(SUM(Programacion!X$28:X$34)=0,"",IF(Programacion!X$28="",0,Programacion!X$28/SUM(Programacion!X$28:X$34)*'1 Eval'!$E10)+IF(Programacion!X$29="",0,Programacion!X$29/SUM(Programacion!X$28:X$34)*'1 Eval'!$F10)+IF(Programacion!X$30="",0,Programacion!X$30/SUM(Programacion!X$28:X$34)*'1 Eval'!$G10)+IF(Programacion!X$31="",0,Programacion!X$31/SUM(Programacion!X$28:X$34)*'1 Eval'!$H10)+IF(Programacion!X$32="",0,Programacion!X$32/SUM(Programacion!X$28:X$34)*'1 Eval'!$I10)+IF(Programacion!X$33="",0,Programacion!X$33/SUM(Programacion!X$28:X$34)*'1 Eval'!$J10)+IF(Programacion!X$34="",0,Programacion!X$34/SUM(Programacion!X$28:X$34)*'1 Eval'!$K10)))</f>
        <v/>
      </c>
      <c r="AA11" s="151" t="str">
        <f>IF($C11="","",IF(SUM(Programacion!Y$28:Y$34)=0,"",IF(Programacion!Y$28="",0,Programacion!Y$28/SUM(Programacion!Y$28:Y$34)*'1 Eval'!$E10)+IF(Programacion!Y$29="",0,Programacion!Y$29/SUM(Programacion!Y$28:Y$34)*'1 Eval'!$F10)+IF(Programacion!Y$30="",0,Programacion!Y$30/SUM(Programacion!Y$28:Y$34)*'1 Eval'!$G10)+IF(Programacion!Y$31="",0,Programacion!Y$31/SUM(Programacion!Y$28:Y$34)*'1 Eval'!$H10)+IF(Programacion!Y$32="",0,Programacion!Y$32/SUM(Programacion!Y$28:Y$34)*'1 Eval'!$I10)+IF(Programacion!Y$33="",0,Programacion!Y$33/SUM(Programacion!Y$28:Y$34)*'1 Eval'!$J10)+IF(Programacion!Y$34="",0,Programacion!Y$34/SUM(Programacion!Y$28:Y$34)*'1 Eval'!$K10)))</f>
        <v/>
      </c>
      <c r="AB11" s="151" t="str">
        <f>IF($C11="","",IF(SUM(Programacion!Z$28:Z$34)=0,"",IF(Programacion!Z$28="",0,Programacion!Z$28/SUM(Programacion!Z$28:Z$34)*'1 Eval'!$E10)+IF(Programacion!Z$29="",0,Programacion!Z$29/SUM(Programacion!Z$28:Z$34)*'1 Eval'!$F10)+IF(Programacion!Z$30="",0,Programacion!Z$30/SUM(Programacion!Z$28:Z$34)*'1 Eval'!$G10)+IF(Programacion!Z$31="",0,Programacion!Z$31/SUM(Programacion!Z$28:Z$34)*'1 Eval'!$H10)+IF(Programacion!Z$32="",0,Programacion!Z$32/SUM(Programacion!Z$28:Z$34)*'1 Eval'!$I10)+IF(Programacion!Z$33="",0,Programacion!Z$33/SUM(Programacion!Z$28:Z$34)*'1 Eval'!$J10)+IF(Programacion!Z$34="",0,Programacion!Z$34/SUM(Programacion!Z$28:Z$34)*'1 Eval'!$K10)))</f>
        <v/>
      </c>
      <c r="AC11" s="151" t="str">
        <f>IF($C11="","",IF(SUM(Programacion!AA$28:AA$34)=0,"",IF(Programacion!AA$28="",0,Programacion!AA$28/SUM(Programacion!AA$28:AA$34)*'1 Eval'!$E10)+IF(Programacion!AA$29="",0,Programacion!AA$29/SUM(Programacion!AA$28:AA$34)*'1 Eval'!$F10)+IF(Programacion!AA$30="",0,Programacion!AA$30/SUM(Programacion!AA$28:AA$34)*'1 Eval'!$G10)+IF(Programacion!AA$31="",0,Programacion!AA$31/SUM(Programacion!AA$28:AA$34)*'1 Eval'!$H10)+IF(Programacion!AA$32="",0,Programacion!AA$32/SUM(Programacion!AA$28:AA$34)*'1 Eval'!$I10)+IF(Programacion!AA$33="",0,Programacion!AA$33/SUM(Programacion!AA$28:AA$34)*'1 Eval'!$J10)+IF(Programacion!AA$34="",0,Programacion!AA$34/SUM(Programacion!AA$28:AA$34)*'1 Eval'!$K10)))</f>
        <v/>
      </c>
      <c r="AD11" s="151" t="str">
        <f>IF($C11="","",IF(SUM(Programacion!AB$28:AB$34)=0,"",IF(Programacion!AB$28="",0,Programacion!AB$28/SUM(Programacion!AB$28:AB$34)*'1 Eval'!$E10)+IF(Programacion!AB$29="",0,Programacion!AB$29/SUM(Programacion!AB$28:AB$34)*'1 Eval'!$F10)+IF(Programacion!AB$30="",0,Programacion!AB$30/SUM(Programacion!AB$28:AB$34)*'1 Eval'!$G10)+IF(Programacion!AB$31="",0,Programacion!AB$31/SUM(Programacion!AB$28:AB$34)*'1 Eval'!$H10)+IF(Programacion!AB$32="",0,Programacion!AB$32/SUM(Programacion!AB$28:AB$34)*'1 Eval'!$I10)+IF(Programacion!AB$33="",0,Programacion!AB$33/SUM(Programacion!AB$28:AB$34)*'1 Eval'!$J10)+IF(Programacion!AB$34="",0,Programacion!AB$34/SUM(Programacion!AB$28:AB$34)*'1 Eval'!$K10)))</f>
        <v/>
      </c>
      <c r="AE11" s="151" t="str">
        <f>IF($C11="","",IF(SUM(Programacion!AC$28:AC$34)=0,"",IF(Programacion!AC$28="",0,Programacion!AC$28/SUM(Programacion!AC$28:AC$34)*'1 Eval'!$E10)+IF(Programacion!AC$29="",0,Programacion!AC$29/SUM(Programacion!AC$28:AC$34)*'1 Eval'!$F10)+IF(Programacion!AC$30="",0,Programacion!AC$30/SUM(Programacion!AC$28:AC$34)*'1 Eval'!$G10)+IF(Programacion!AC$31="",0,Programacion!AC$31/SUM(Programacion!AC$28:AC$34)*'1 Eval'!$H10)+IF(Programacion!AC$32="",0,Programacion!AC$32/SUM(Programacion!AC$28:AC$34)*'1 Eval'!$I10)+IF(Programacion!AC$33="",0,Programacion!AC$33/SUM(Programacion!AC$28:AC$34)*'1 Eval'!$J10)+IF(Programacion!AC$34="",0,Programacion!AC$34/SUM(Programacion!AC$28:AC$34)*'1 Eval'!$K10)))</f>
        <v/>
      </c>
      <c r="AF11" s="151" t="str">
        <f>IF($C11="","",IF(SUM(Programacion!AD$28:AD$34)=0,"",IF(Programacion!AD$28="",0,Programacion!AD$28/SUM(Programacion!AD$28:AD$34)*'1 Eval'!$E10)+IF(Programacion!AD$29="",0,Programacion!AD$29/SUM(Programacion!AD$28:AD$34)*'1 Eval'!$F10)+IF(Programacion!AD$30="",0,Programacion!AD$30/SUM(Programacion!AD$28:AD$34)*'1 Eval'!$G10)+IF(Programacion!AD$31="",0,Programacion!AD$31/SUM(Programacion!AD$28:AD$34)*'1 Eval'!$H10)+IF(Programacion!AD$32="",0,Programacion!AD$32/SUM(Programacion!AD$28:AD$34)*'1 Eval'!$I10)+IF(Programacion!AD$33="",0,Programacion!AD$33/SUM(Programacion!AD$28:AD$34)*'1 Eval'!$J10)+IF(Programacion!AD$34="",0,Programacion!AD$34/SUM(Programacion!AD$28:AD$34)*'1 Eval'!$K10)))</f>
        <v/>
      </c>
      <c r="AG11" s="151" t="str">
        <f>IF($C11="","",IF(SUM(Programacion!AE$28:AE$34)=0,"",IF(Programacion!AE$28="",0,Programacion!AE$28/SUM(Programacion!AE$28:AE$34)*'1 Eval'!$E10)+IF(Programacion!AE$29="",0,Programacion!AE$29/SUM(Programacion!AE$28:AE$34)*'1 Eval'!$F10)+IF(Programacion!AE$30="",0,Programacion!AE$30/SUM(Programacion!AE$28:AE$34)*'1 Eval'!$G10)+IF(Programacion!AE$31="",0,Programacion!AE$31/SUM(Programacion!AE$28:AE$34)*'1 Eval'!$H10)+IF(Programacion!AE$32="",0,Programacion!AE$32/SUM(Programacion!AE$28:AE$34)*'1 Eval'!$I10)+IF(Programacion!AE$33="",0,Programacion!AE$33/SUM(Programacion!AE$28:AE$34)*'1 Eval'!$J10)+IF(Programacion!AE$34="",0,Programacion!AE$34/SUM(Programacion!AE$28:AE$34)*'1 Eval'!$K10)))</f>
        <v/>
      </c>
      <c r="AH11" s="151" t="str">
        <f>IF($C11="","",IF(SUM(Programacion!AF$28:AF$34)=0,"",IF(Programacion!AF$28="",0,Programacion!AF$28/SUM(Programacion!AF$28:AF$34)*'1 Eval'!$E10)+IF(Programacion!AF$29="",0,Programacion!AF$29/SUM(Programacion!AF$28:AF$34)*'1 Eval'!$F10)+IF(Programacion!AF$30="",0,Programacion!AF$30/SUM(Programacion!AF$28:AF$34)*'1 Eval'!$G10)+IF(Programacion!AF$31="",0,Programacion!AF$31/SUM(Programacion!AF$28:AF$34)*'1 Eval'!$H10)+IF(Programacion!AF$32="",0,Programacion!AF$32/SUM(Programacion!AF$28:AF$34)*'1 Eval'!$I10)+IF(Programacion!AF$33="",0,Programacion!AF$33/SUM(Programacion!AF$28:AF$34)*'1 Eval'!$J10)+IF(Programacion!AF$34="",0,Programacion!AF$34/SUM(Programacion!AF$28:AF$34)*'1 Eval'!$K10)))</f>
        <v/>
      </c>
      <c r="AI11" s="151" t="str">
        <f>IF($C11="","",IF(SUM(Programacion!AG$28:AG$34)=0,"",IF(Programacion!AG$28="",0,Programacion!AG$28/SUM(Programacion!AG$28:AG$34)*'1 Eval'!$E10)+IF(Programacion!AG$29="",0,Programacion!AG$29/SUM(Programacion!AG$28:AG$34)*'1 Eval'!$F10)+IF(Programacion!AG$30="",0,Programacion!AG$30/SUM(Programacion!AG$28:AG$34)*'1 Eval'!$G10)+IF(Programacion!AG$31="",0,Programacion!AG$31/SUM(Programacion!AG$28:AG$34)*'1 Eval'!$H10)+IF(Programacion!AG$32="",0,Programacion!AG$32/SUM(Programacion!AG$28:AG$34)*'1 Eval'!$I10)+IF(Programacion!AG$33="",0,Programacion!AG$33/SUM(Programacion!AG$28:AG$34)*'1 Eval'!$J10)+IF(Programacion!AG$34="",0,Programacion!AG$34/SUM(Programacion!AG$28:AG$34)*'1 Eval'!$K10)))</f>
        <v/>
      </c>
      <c r="AJ11" s="151" t="str">
        <f>IF($C11="","",IF(SUM(Programacion!AH$28:AH$34)=0,"",IF(Programacion!AH$28="",0,Programacion!AH$28/SUM(Programacion!AH$28:AH$34)*'1 Eval'!$E10)+IF(Programacion!AH$29="",0,Programacion!AH$29/SUM(Programacion!AH$28:AH$34)*'1 Eval'!$F10)+IF(Programacion!AH$30="",0,Programacion!AH$30/SUM(Programacion!AH$28:AH$34)*'1 Eval'!$G10)+IF(Programacion!AH$31="",0,Programacion!AH$31/SUM(Programacion!AH$28:AH$34)*'1 Eval'!$H10)+IF(Programacion!AH$32="",0,Programacion!AH$32/SUM(Programacion!AH$28:AH$34)*'1 Eval'!$I10)+IF(Programacion!AH$33="",0,Programacion!AH$33/SUM(Programacion!AH$28:AH$34)*'1 Eval'!$J10)+IF(Programacion!AH$34="",0,Programacion!AH$34/SUM(Programacion!AH$28:AH$34)*'1 Eval'!$K10)))</f>
        <v/>
      </c>
      <c r="AK11" s="151" t="str">
        <f>IF($C11="","",IF(SUM(Programacion!AI$28:AI$34)=0,"",IF(Programacion!AI$28="",0,Programacion!AI$28/SUM(Programacion!AI$28:AI$34)*'1 Eval'!$E10)+IF(Programacion!AI$29="",0,Programacion!AI$29/SUM(Programacion!AI$28:AI$34)*'1 Eval'!$F10)+IF(Programacion!AI$30="",0,Programacion!AI$30/SUM(Programacion!AI$28:AI$34)*'1 Eval'!$G10)+IF(Programacion!AI$31="",0,Programacion!AI$31/SUM(Programacion!AI$28:AI$34)*'1 Eval'!$H10)+IF(Programacion!AI$32="",0,Programacion!AI$32/SUM(Programacion!AI$28:AI$34)*'1 Eval'!$I10)+IF(Programacion!AI$33="",0,Programacion!AI$33/SUM(Programacion!AI$28:AI$34)*'1 Eval'!$J10)+IF(Programacion!AI$34="",0,Programacion!AI$34/SUM(Programacion!AI$28:AI$34)*'1 Eval'!$K10)))</f>
        <v/>
      </c>
      <c r="AL11" s="151" t="str">
        <f>IF($C11="","",IF(SUM(Programacion!AJ$28:AJ$34)=0,"",IF(Programacion!AJ$28="",0,Programacion!AJ$28/SUM(Programacion!AJ$28:AJ$34)*'1 Eval'!$E10)+IF(Programacion!AJ$29="",0,Programacion!AJ$29/SUM(Programacion!AJ$28:AJ$34)*'1 Eval'!$F10)+IF(Programacion!AJ$30="",0,Programacion!AJ$30/SUM(Programacion!AJ$28:AJ$34)*'1 Eval'!$G10)+IF(Programacion!AJ$31="",0,Programacion!AJ$31/SUM(Programacion!AJ$28:AJ$34)*'1 Eval'!$H10)+IF(Programacion!AJ$32="",0,Programacion!AJ$32/SUM(Programacion!AJ$28:AJ$34)*'1 Eval'!$I10)+IF(Programacion!AJ$33="",0,Programacion!AJ$33/SUM(Programacion!AJ$28:AJ$34)*'1 Eval'!$J10)+IF(Programacion!AJ$34="",0,Programacion!AJ$34/SUM(Programacion!AJ$28:AJ$34)*'1 Eval'!$K10)))</f>
        <v/>
      </c>
      <c r="AM11" s="151" t="str">
        <f>IF($C11="","",IF(SUM(Programacion!AK$28:AK$34)=0,"",IF(Programacion!AK$28="",0,Programacion!AK$28/SUM(Programacion!AK$28:AK$34)*'1 Eval'!$E10)+IF(Programacion!AK$29="",0,Programacion!AK$29/SUM(Programacion!AK$28:AK$34)*'1 Eval'!$F10)+IF(Programacion!AK$30="",0,Programacion!AK$30/SUM(Programacion!AK$28:AK$34)*'1 Eval'!$G10)+IF(Programacion!AK$31="",0,Programacion!AK$31/SUM(Programacion!AK$28:AK$34)*'1 Eval'!$H10)+IF(Programacion!AK$32="",0,Programacion!AK$32/SUM(Programacion!AK$28:AK$34)*'1 Eval'!$I10)+IF(Programacion!AK$33="",0,Programacion!AK$33/SUM(Programacion!AK$28:AK$34)*'1 Eval'!$J10)+IF(Programacion!AK$34="",0,Programacion!AK$34/SUM(Programacion!AK$28:AK$34)*'1 Eval'!$K10)))</f>
        <v/>
      </c>
      <c r="AN11" s="151" t="str">
        <f>IF($C11="","",IF(SUM(Programacion!AL$28:AL$34)=0,"",IF(Programacion!AL$28="",0,Programacion!AL$28/SUM(Programacion!AL$28:AL$34)*'1 Eval'!$E10)+IF(Programacion!AL$29="",0,Programacion!AL$29/SUM(Programacion!AL$28:AL$34)*'1 Eval'!$F10)+IF(Programacion!AL$30="",0,Programacion!AL$30/SUM(Programacion!AL$28:AL$34)*'1 Eval'!$G10)+IF(Programacion!AL$31="",0,Programacion!AL$31/SUM(Programacion!AL$28:AL$34)*'1 Eval'!$H10)+IF(Programacion!AL$32="",0,Programacion!AL$32/SUM(Programacion!AL$28:AL$34)*'1 Eval'!$I10)+IF(Programacion!AL$33="",0,Programacion!AL$33/SUM(Programacion!AL$28:AL$34)*'1 Eval'!$J10)+IF(Programacion!AL$34="",0,Programacion!AL$34/SUM(Programacion!AL$28:AL$34)*'1 Eval'!$K10)))</f>
        <v/>
      </c>
      <c r="AO11" s="151" t="str">
        <f>IF($C11="","",IF(SUM(Programacion!AM$28:AM$34)=0,"",IF(Programacion!AM$28="",0,Programacion!AM$28/SUM(Programacion!AM$28:AM$34)*'1 Eval'!$E10)+IF(Programacion!AM$29="",0,Programacion!AM$29/SUM(Programacion!AM$28:AM$34)*'1 Eval'!$F10)+IF(Programacion!AM$30="",0,Programacion!AM$30/SUM(Programacion!AM$28:AM$34)*'1 Eval'!$G10)+IF(Programacion!AM$31="",0,Programacion!AM$31/SUM(Programacion!AM$28:AM$34)*'1 Eval'!$H10)+IF(Programacion!AM$32="",0,Programacion!AM$32/SUM(Programacion!AM$28:AM$34)*'1 Eval'!$I10)+IF(Programacion!AM$33="",0,Programacion!AM$33/SUM(Programacion!AM$28:AM$34)*'1 Eval'!$J10)+IF(Programacion!AM$34="",0,Programacion!AM$34/SUM(Programacion!AM$28:AM$34)*'1 Eval'!$K10)))</f>
        <v/>
      </c>
      <c r="AP11" s="151" t="str">
        <f>IF($C11="","",IF(SUM(Programacion!AN$28:AN$34)=0,"",IF(Programacion!AN$28="",0,Programacion!AN$28/SUM(Programacion!AN$28:AN$34)*'1 Eval'!$E10)+IF(Programacion!AN$29="",0,Programacion!AN$29/SUM(Programacion!AN$28:AN$34)*'1 Eval'!$F10)+IF(Programacion!AN$30="",0,Programacion!AN$30/SUM(Programacion!AN$28:AN$34)*'1 Eval'!$G10)+IF(Programacion!AN$31="",0,Programacion!AN$31/SUM(Programacion!AN$28:AN$34)*'1 Eval'!$H10)+IF(Programacion!AN$32="",0,Programacion!AN$32/SUM(Programacion!AN$28:AN$34)*'1 Eval'!$I10)+IF(Programacion!AN$33="",0,Programacion!AN$33/SUM(Programacion!AN$28:AN$34)*'1 Eval'!$J10)+IF(Programacion!AN$34="",0,Programacion!AN$34/SUM(Programacion!AN$28:AN$34)*'1 Eval'!$K10)))</f>
        <v/>
      </c>
      <c r="AQ11" s="151" t="str">
        <f>IF($C11="","",IF(SUM(Programacion!AO$28:AO$34)=0,"",IF(Programacion!AO$28="",0,Programacion!AO$28/SUM(Programacion!AO$28:AO$34)*'1 Eval'!$E10)+IF(Programacion!AO$29="",0,Programacion!AO$29/SUM(Programacion!AO$28:AO$34)*'1 Eval'!$F10)+IF(Programacion!AO$30="",0,Programacion!AO$30/SUM(Programacion!AO$28:AO$34)*'1 Eval'!$G10)+IF(Programacion!AO$31="",0,Programacion!AO$31/SUM(Programacion!AO$28:AO$34)*'1 Eval'!$H10)+IF(Programacion!AO$32="",0,Programacion!AO$32/SUM(Programacion!AO$28:AO$34)*'1 Eval'!$I10)+IF(Programacion!AO$33="",0,Programacion!AO$33/SUM(Programacion!AO$28:AO$34)*'1 Eval'!$J10)+IF(Programacion!AO$34="",0,Programacion!AO$34/SUM(Programacion!AO$28:AO$34)*'1 Eval'!$K10)))</f>
        <v/>
      </c>
      <c r="AR11" s="151" t="str">
        <f>IF($C11="","",IF(SUM(Programacion!AP$28:AP$34)=0,"",IF(Programacion!AP$28="",0,Programacion!AP$28/SUM(Programacion!AP$28:AP$34)*'1 Eval'!$E10)+IF(Programacion!AP$29="",0,Programacion!AP$29/SUM(Programacion!AP$28:AP$34)*'1 Eval'!$F10)+IF(Programacion!AP$30="",0,Programacion!AP$30/SUM(Programacion!AP$28:AP$34)*'1 Eval'!$G10)+IF(Programacion!AP$31="",0,Programacion!AP$31/SUM(Programacion!AP$28:AP$34)*'1 Eval'!$H10)+IF(Programacion!AP$32="",0,Programacion!AP$32/SUM(Programacion!AP$28:AP$34)*'1 Eval'!$I10)+IF(Programacion!AP$33="",0,Programacion!AP$33/SUM(Programacion!AP$28:AP$34)*'1 Eval'!$J10)+IF(Programacion!AP$34="",0,Programacion!AP$34/SUM(Programacion!AP$28:AP$34)*'1 Eval'!$K10)))</f>
        <v/>
      </c>
      <c r="AS11" s="151" t="str">
        <f>IF($C11="","",IF(SUM(Programacion!AQ$28:AQ$34)=0,"",IF(Programacion!AQ$28="",0,Programacion!AQ$28/SUM(Programacion!AQ$28:AQ$34)*'1 Eval'!$E10)+IF(Programacion!AQ$29="",0,Programacion!AQ$29/SUM(Programacion!AQ$28:AQ$34)*'1 Eval'!$F10)+IF(Programacion!AQ$30="",0,Programacion!AQ$30/SUM(Programacion!AQ$28:AQ$34)*'1 Eval'!$G10)+IF(Programacion!AQ$31="",0,Programacion!AQ$31/SUM(Programacion!AQ$28:AQ$34)*'1 Eval'!$H10)+IF(Programacion!AQ$32="",0,Programacion!AQ$32/SUM(Programacion!AQ$28:AQ$34)*'1 Eval'!$I10)+IF(Programacion!AQ$33="",0,Programacion!AQ$33/SUM(Programacion!AQ$28:AQ$34)*'1 Eval'!$J10)+IF(Programacion!AQ$34="",0,Programacion!AQ$34/SUM(Programacion!AQ$28:AQ$34)*'1 Eval'!$K10)))</f>
        <v/>
      </c>
      <c r="AT11" s="151" t="str">
        <f>IF($C11="","",IF(SUM(Programacion!AR$28:AR$34)=0,"",IF(Programacion!AR$28="",0,Programacion!AR$28/SUM(Programacion!AR$28:AR$34)*'1 Eval'!$E10)+IF(Programacion!AR$29="",0,Programacion!AR$29/SUM(Programacion!AR$28:AR$34)*'1 Eval'!$F10)+IF(Programacion!AR$30="",0,Programacion!AR$30/SUM(Programacion!AR$28:AR$34)*'1 Eval'!$G10)+IF(Programacion!AR$31="",0,Programacion!AR$31/SUM(Programacion!AR$28:AR$34)*'1 Eval'!$H10)+IF(Programacion!AR$32="",0,Programacion!AR$32/SUM(Programacion!AR$28:AR$34)*'1 Eval'!$I10)+IF(Programacion!AR$33="",0,Programacion!AR$33/SUM(Programacion!AR$28:AR$34)*'1 Eval'!$J10)+IF(Programacion!AR$34="",0,Programacion!AR$34/SUM(Programacion!AR$28:AR$34)*'1 Eval'!$K10)))</f>
        <v/>
      </c>
      <c r="AU11" s="151" t="str">
        <f>IF($C11="","",IF(SUM(Programacion!AS$28:AS$34)=0,"",IF(Programacion!AS$28="",0,Programacion!AS$28/SUM(Programacion!AS$28:AS$34)*'1 Eval'!$E10)+IF(Programacion!AS$29="",0,Programacion!AS$29/SUM(Programacion!AS$28:AS$34)*'1 Eval'!$F10)+IF(Programacion!AS$30="",0,Programacion!AS$30/SUM(Programacion!AS$28:AS$34)*'1 Eval'!$G10)+IF(Programacion!AS$31="",0,Programacion!AS$31/SUM(Programacion!AS$28:AS$34)*'1 Eval'!$H10)+IF(Programacion!AS$32="",0,Programacion!AS$32/SUM(Programacion!AS$28:AS$34)*'1 Eval'!$I10)+IF(Programacion!AS$33="",0,Programacion!AS$33/SUM(Programacion!AS$28:AS$34)*'1 Eval'!$J10)+IF(Programacion!AS$34="",0,Programacion!AS$34/SUM(Programacion!AS$28:AS$34)*'1 Eval'!$K10)))</f>
        <v/>
      </c>
      <c r="AV11" s="151" t="str">
        <f>IF($C11="","",IF(SUM(Programacion!AT$28:AT$34)=0,"",IF(Programacion!AT$28="",0,Programacion!AT$28/SUM(Programacion!AT$28:AT$34)*'1 Eval'!$E10)+IF(Programacion!AT$29="",0,Programacion!AT$29/SUM(Programacion!AT$28:AT$34)*'1 Eval'!$F10)+IF(Programacion!AT$30="",0,Programacion!AT$30/SUM(Programacion!AT$28:AT$34)*'1 Eval'!$G10)+IF(Programacion!AT$31="",0,Programacion!AT$31/SUM(Programacion!AT$28:AT$34)*'1 Eval'!$H10)+IF(Programacion!AT$32="",0,Programacion!AT$32/SUM(Programacion!AT$28:AT$34)*'1 Eval'!$I10)+IF(Programacion!AT$33="",0,Programacion!AT$33/SUM(Programacion!AT$28:AT$34)*'1 Eval'!$J10)+IF(Programacion!AT$34="",0,Programacion!AT$34/SUM(Programacion!AT$28:AT$34)*'1 Eval'!$K10)))</f>
        <v/>
      </c>
      <c r="AW11" s="151" t="str">
        <f>IF($C11="","",IF(SUM(Programacion!AU$28:AU$34)=0,"",IF(Programacion!AU$28="",0,Programacion!AU$28/SUM(Programacion!AU$28:AU$34)*'1 Eval'!$E10)+IF(Programacion!AU$29="",0,Programacion!AU$29/SUM(Programacion!AU$28:AU$34)*'1 Eval'!$F10)+IF(Programacion!AU$30="",0,Programacion!AU$30/SUM(Programacion!AU$28:AU$34)*'1 Eval'!$G10)+IF(Programacion!AU$31="",0,Programacion!AU$31/SUM(Programacion!AU$28:AU$34)*'1 Eval'!$H10)+IF(Programacion!AU$32="",0,Programacion!AU$32/SUM(Programacion!AU$28:AU$34)*'1 Eval'!$I10)+IF(Programacion!AU$33="",0,Programacion!AU$33/SUM(Programacion!AU$28:AU$34)*'1 Eval'!$J10)+IF(Programacion!AU$34="",0,Programacion!AU$34/SUM(Programacion!AU$28:AU$34)*'1 Eval'!$K10)))</f>
        <v/>
      </c>
      <c r="AX11" s="151" t="str">
        <f>IF($C11="","",IF(SUM(Programacion!AV$28:AV$34)=0,"",IF(Programacion!AV$28="",0,Programacion!AV$28/SUM(Programacion!AV$28:AV$34)*'1 Eval'!$E10)+IF(Programacion!AV$29="",0,Programacion!AV$29/SUM(Programacion!AV$28:AV$34)*'1 Eval'!$F10)+IF(Programacion!AV$30="",0,Programacion!AV$30/SUM(Programacion!AV$28:AV$34)*'1 Eval'!$G10)+IF(Programacion!AV$31="",0,Programacion!AV$31/SUM(Programacion!AV$28:AV$34)*'1 Eval'!$H10)+IF(Programacion!AV$32="",0,Programacion!AV$32/SUM(Programacion!AV$28:AV$34)*'1 Eval'!$I10)+IF(Programacion!AV$33="",0,Programacion!AV$33/SUM(Programacion!AV$28:AV$34)*'1 Eval'!$J10)+IF(Programacion!AV$34="",0,Programacion!AV$34/SUM(Programacion!AV$28:AV$34)*'1 Eval'!$K10)))</f>
        <v/>
      </c>
      <c r="AY11" s="151" t="str">
        <f>IF($C11="","",IF(SUM(Programacion!AW$28:AW$34)=0,"",IF(Programacion!AW$28="",0,Programacion!AW$28/SUM(Programacion!AW$28:AW$34)*'1 Eval'!$E10)+IF(Programacion!AW$29="",0,Programacion!AW$29/SUM(Programacion!AW$28:AW$34)*'1 Eval'!$F10)+IF(Programacion!AW$30="",0,Programacion!AW$30/SUM(Programacion!AW$28:AW$34)*'1 Eval'!$G10)+IF(Programacion!AW$31="",0,Programacion!AW$31/SUM(Programacion!AW$28:AW$34)*'1 Eval'!$H10)+IF(Programacion!AW$32="",0,Programacion!AW$32/SUM(Programacion!AW$28:AW$34)*'1 Eval'!$I10)+IF(Programacion!AW$33="",0,Programacion!AW$33/SUM(Programacion!AW$28:AW$34)*'1 Eval'!$J10)+IF(Programacion!AW$34="",0,Programacion!AW$34/SUM(Programacion!AW$28:AW$34)*'1 Eval'!$K10)))</f>
        <v/>
      </c>
      <c r="AZ11" s="151" t="str">
        <f>IF($C11="","",IF(SUM(Programacion!AX$28:AX$34)=0,"",IF(Programacion!AX$28="",0,Programacion!AX$28/SUM(Programacion!AX$28:AX$34)*'1 Eval'!$E10)+IF(Programacion!AX$29="",0,Programacion!AX$29/SUM(Programacion!AX$28:AX$34)*'1 Eval'!$F10)+IF(Programacion!AX$30="",0,Programacion!AX$30/SUM(Programacion!AX$28:AX$34)*'1 Eval'!$G10)+IF(Programacion!AX$31="",0,Programacion!AX$31/SUM(Programacion!AX$28:AX$34)*'1 Eval'!$H10)+IF(Programacion!AX$32="",0,Programacion!AX$32/SUM(Programacion!AX$28:AX$34)*'1 Eval'!$I10)+IF(Programacion!AX$33="",0,Programacion!AX$33/SUM(Programacion!AX$28:AX$34)*'1 Eval'!$J10)+IF(Programacion!AX$34="",0,Programacion!AX$34/SUM(Programacion!AX$28:AX$34)*'1 Eval'!$K10)))</f>
        <v/>
      </c>
      <c r="BA11" s="151" t="str">
        <f>IF($C11="","",IF(SUM(Programacion!AY$28:AY$34)=0,"",IF(Programacion!AY$28="",0,Programacion!AY$28/SUM(Programacion!AY$28:AY$34)*'1 Eval'!$E10)+IF(Programacion!AY$29="",0,Programacion!AY$29/SUM(Programacion!AY$28:AY$34)*'1 Eval'!$F10)+IF(Programacion!AY$30="",0,Programacion!AY$30/SUM(Programacion!AY$28:AY$34)*'1 Eval'!$G10)+IF(Programacion!AY$31="",0,Programacion!AY$31/SUM(Programacion!AY$28:AY$34)*'1 Eval'!$H10)+IF(Programacion!AY$32="",0,Programacion!AY$32/SUM(Programacion!AY$28:AY$34)*'1 Eval'!$I10)+IF(Programacion!AY$33="",0,Programacion!AY$33/SUM(Programacion!AY$28:AY$34)*'1 Eval'!$J10)+IF(Programacion!AY$34="",0,Programacion!AY$34/SUM(Programacion!AY$28:AY$34)*'1 Eval'!$K10)))</f>
        <v/>
      </c>
      <c r="BB11" s="151" t="str">
        <f>IF($C11="","",IF(SUM(Programacion!AZ$28:AZ$34)=0,"",IF(Programacion!AZ$28="",0,Programacion!AZ$28/SUM(Programacion!AZ$28:AZ$34)*'1 Eval'!$E10)+IF(Programacion!AZ$29="",0,Programacion!AZ$29/SUM(Programacion!AZ$28:AZ$34)*'1 Eval'!$F10)+IF(Programacion!AZ$30="",0,Programacion!AZ$30/SUM(Programacion!AZ$28:AZ$34)*'1 Eval'!$G10)+IF(Programacion!AZ$31="",0,Programacion!AZ$31/SUM(Programacion!AZ$28:AZ$34)*'1 Eval'!$H10)+IF(Programacion!AZ$32="",0,Programacion!AZ$32/SUM(Programacion!AZ$28:AZ$34)*'1 Eval'!$I10)+IF(Programacion!AZ$33="",0,Programacion!AZ$33/SUM(Programacion!AZ$28:AZ$34)*'1 Eval'!$J10)+IF(Programacion!AZ$34="",0,Programacion!AZ$34/SUM(Programacion!AZ$28:AZ$34)*'1 Eval'!$K10)))</f>
        <v/>
      </c>
      <c r="BC11" s="151" t="str">
        <f>IF($C11="","",IF(SUM(Programacion!BA$28:BA$34)=0,"",IF(Programacion!BA$28="",0,Programacion!BA$28/SUM(Programacion!BA$28:BA$34)*'1 Eval'!$E10)+IF(Programacion!BA$29="",0,Programacion!BA$29/SUM(Programacion!BA$28:BA$34)*'1 Eval'!$F10)+IF(Programacion!BA$30="",0,Programacion!BA$30/SUM(Programacion!BA$28:BA$34)*'1 Eval'!$G10)+IF(Programacion!BA$31="",0,Programacion!BA$31/SUM(Programacion!BA$28:BA$34)*'1 Eval'!$H10)+IF(Programacion!BA$32="",0,Programacion!BA$32/SUM(Programacion!BA$28:BA$34)*'1 Eval'!$I10)+IF(Programacion!BA$33="",0,Programacion!BA$33/SUM(Programacion!BA$28:BA$34)*'1 Eval'!$J10)+IF(Programacion!BA$34="",0,Programacion!BA$34/SUM(Programacion!BA$28:BA$34)*'1 Eval'!$K10)))</f>
        <v/>
      </c>
      <c r="BD11" s="151" t="str">
        <f>IF($C11="","",IF(SUM(Programacion!BB$28:BB$34)=0,"",IF(Programacion!BB$28="",0,Programacion!BB$28/SUM(Programacion!BB$28:BB$34)*'1 Eval'!$E10)+IF(Programacion!BB$29="",0,Programacion!BB$29/SUM(Programacion!BB$28:BB$34)*'1 Eval'!$F10)+IF(Programacion!BB$30="",0,Programacion!BB$30/SUM(Programacion!BB$28:BB$34)*'1 Eval'!$G10)+IF(Programacion!BB$31="",0,Programacion!BB$31/SUM(Programacion!BB$28:BB$34)*'1 Eval'!$H10)+IF(Programacion!BB$32="",0,Programacion!BB$32/SUM(Programacion!BB$28:BB$34)*'1 Eval'!$I10)+IF(Programacion!BB$33="",0,Programacion!BB$33/SUM(Programacion!BB$28:BB$34)*'1 Eval'!$J10)+IF(Programacion!BB$34="",0,Programacion!BB$34/SUM(Programacion!BB$28:BB$34)*'1 Eval'!$K10)))</f>
        <v/>
      </c>
      <c r="BE11" s="151" t="str">
        <f>IF($C11="","",IF(SUM(Programacion!BC$28:BC$34)=0,"",IF(Programacion!BC$28="",0,Programacion!BC$28/SUM(Programacion!BC$28:BC$34)*'1 Eval'!$E10)+IF(Programacion!BC$29="",0,Programacion!BC$29/SUM(Programacion!BC$28:BC$34)*'1 Eval'!$F10)+IF(Programacion!BC$30="",0,Programacion!BC$30/SUM(Programacion!BC$28:BC$34)*'1 Eval'!$G10)+IF(Programacion!BC$31="",0,Programacion!BC$31/SUM(Programacion!BC$28:BC$34)*'1 Eval'!$H10)+IF(Programacion!BC$32="",0,Programacion!BC$32/SUM(Programacion!BC$28:BC$34)*'1 Eval'!$I10)+IF(Programacion!BC$33="",0,Programacion!BC$33/SUM(Programacion!BC$28:BC$34)*'1 Eval'!$J10)+IF(Programacion!BC$34="",0,Programacion!BC$34/SUM(Programacion!BC$28:BC$34)*'1 Eval'!$K10)))</f>
        <v/>
      </c>
      <c r="BF11" s="151" t="str">
        <f>IF($C11="","",IF(SUM(Programacion!BD$28:BD$34)=0,"",IF(Programacion!BD$28="",0,Programacion!BD$28/SUM(Programacion!BD$28:BD$34)*'1 Eval'!$E10)+IF(Programacion!BD$29="",0,Programacion!BD$29/SUM(Programacion!BD$28:BD$34)*'1 Eval'!$F10)+IF(Programacion!BD$30="",0,Programacion!BD$30/SUM(Programacion!BD$28:BD$34)*'1 Eval'!$G10)+IF(Programacion!BD$31="",0,Programacion!BD$31/SUM(Programacion!BD$28:BD$34)*'1 Eval'!$H10)+IF(Programacion!BD$32="",0,Programacion!BD$32/SUM(Programacion!BD$28:BD$34)*'1 Eval'!$I10)+IF(Programacion!BD$33="",0,Programacion!BD$33/SUM(Programacion!BD$28:BD$34)*'1 Eval'!$J10)+IF(Programacion!BD$34="",0,Programacion!BD$34/SUM(Programacion!BD$28:BD$34)*'1 Eval'!$K10)))</f>
        <v/>
      </c>
      <c r="BG11" s="151" t="str">
        <f>IF($C11="","",IF(SUM(Programacion!BE$28:BE$34)=0,"",IF(Programacion!BE$28="",0,Programacion!BE$28/SUM(Programacion!BE$28:BE$34)*'1 Eval'!$E10)+IF(Programacion!BE$29="",0,Programacion!BE$29/SUM(Programacion!BE$28:BE$34)*'1 Eval'!$F10)+IF(Programacion!BE$30="",0,Programacion!BE$30/SUM(Programacion!BE$28:BE$34)*'1 Eval'!$G10)+IF(Programacion!BE$31="",0,Programacion!BE$31/SUM(Programacion!BE$28:BE$34)*'1 Eval'!$H10)+IF(Programacion!BE$32="",0,Programacion!BE$32/SUM(Programacion!BE$28:BE$34)*'1 Eval'!$I10)+IF(Programacion!BE$33="",0,Programacion!BE$33/SUM(Programacion!BE$28:BE$34)*'1 Eval'!$J10)+IF(Programacion!BE$34="",0,Programacion!BE$34/SUM(Programacion!BE$28:BE$34)*'1 Eval'!$K10)))</f>
        <v/>
      </c>
      <c r="BH11" s="151" t="str">
        <f>IF($C11="","",IF(SUM(Programacion!BF$28:BF$34)=0,"",IF(Programacion!BF$28="",0,Programacion!BF$28/SUM(Programacion!BF$28:BF$34)*'1 Eval'!$E10)+IF(Programacion!BF$29="",0,Programacion!BF$29/SUM(Programacion!BF$28:BF$34)*'1 Eval'!$F10)+IF(Programacion!BF$30="",0,Programacion!BF$30/SUM(Programacion!BF$28:BF$34)*'1 Eval'!$G10)+IF(Programacion!BF$31="",0,Programacion!BF$31/SUM(Programacion!BF$28:BF$34)*'1 Eval'!$H10)+IF(Programacion!BF$32="",0,Programacion!BF$32/SUM(Programacion!BF$28:BF$34)*'1 Eval'!$I10)+IF(Programacion!BF$33="",0,Programacion!BF$33/SUM(Programacion!BF$28:BF$34)*'1 Eval'!$J10)+IF(Programacion!BF$34="",0,Programacion!BF$34/SUM(Programacion!BF$28:BF$34)*'1 Eval'!$K10)))</f>
        <v/>
      </c>
      <c r="BI11" s="151" t="str">
        <f>IF($C11="","",IF(SUM(Programacion!BG$28:BG$34)=0,"",IF(Programacion!BG$28="",0,Programacion!BG$28/SUM(Programacion!BG$28:BG$34)*'1 Eval'!$E10)+IF(Programacion!BG$29="",0,Programacion!BG$29/SUM(Programacion!BG$28:BG$34)*'1 Eval'!$F10)+IF(Programacion!BG$30="",0,Programacion!BG$30/SUM(Programacion!BG$28:BG$34)*'1 Eval'!$G10)+IF(Programacion!BG$31="",0,Programacion!BG$31/SUM(Programacion!BG$28:BG$34)*'1 Eval'!$H10)+IF(Programacion!BG$32="",0,Programacion!BG$32/SUM(Programacion!BG$28:BG$34)*'1 Eval'!$I10)+IF(Programacion!BG$33="",0,Programacion!BG$33/SUM(Programacion!BG$28:BG$34)*'1 Eval'!$J10)+IF(Programacion!BG$34="",0,Programacion!BG$34/SUM(Programacion!BG$28:BG$34)*'1 Eval'!$K10)))</f>
        <v/>
      </c>
      <c r="BJ11" s="151" t="str">
        <f>IF($C11="","",IF(SUM(Programacion!BH$28:BH$34)=0,"",IF(Programacion!BH$28="",0,Programacion!BH$28/SUM(Programacion!BH$28:BH$34)*'1 Eval'!$E10)+IF(Programacion!BH$29="",0,Programacion!BH$29/SUM(Programacion!BH$28:BH$34)*'1 Eval'!$F10)+IF(Programacion!BH$30="",0,Programacion!BH$30/SUM(Programacion!BH$28:BH$34)*'1 Eval'!$G10)+IF(Programacion!BH$31="",0,Programacion!BH$31/SUM(Programacion!BH$28:BH$34)*'1 Eval'!$H10)+IF(Programacion!BH$32="",0,Programacion!BH$32/SUM(Programacion!BH$28:BH$34)*'1 Eval'!$I10)+IF(Programacion!BH$33="",0,Programacion!BH$33/SUM(Programacion!BH$28:BH$34)*'1 Eval'!$J10)+IF(Programacion!BH$34="",0,Programacion!BH$34/SUM(Programacion!BH$28:BH$34)*'1 Eval'!$K10)))</f>
        <v/>
      </c>
      <c r="BK11" s="151" t="str">
        <f>IF($C11="","",IF(SUM(Programacion!BI$28:BI$34)=0,"",IF(Programacion!BI$28="",0,Programacion!BI$28/SUM(Programacion!BI$28:BI$34)*'1 Eval'!$E10)+IF(Programacion!BI$29="",0,Programacion!BI$29/SUM(Programacion!BI$28:BI$34)*'1 Eval'!$F10)+IF(Programacion!BI$30="",0,Programacion!BI$30/SUM(Programacion!BI$28:BI$34)*'1 Eval'!$G10)+IF(Programacion!BI$31="",0,Programacion!BI$31/SUM(Programacion!BI$28:BI$34)*'1 Eval'!$H10)+IF(Programacion!BI$32="",0,Programacion!BI$32/SUM(Programacion!BI$28:BI$34)*'1 Eval'!$I10)+IF(Programacion!BI$33="",0,Programacion!BI$33/SUM(Programacion!BI$28:BI$34)*'1 Eval'!$J10)+IF(Programacion!BI$34="",0,Programacion!BI$34/SUM(Programacion!BI$28:BI$34)*'1 Eval'!$K10)))</f>
        <v/>
      </c>
      <c r="BL11" s="151" t="str">
        <f>IF($C11="","",IF(SUM(Programacion!BJ$28:BJ$34)=0,"",IF(Programacion!BJ$28="",0,Programacion!BJ$28/SUM(Programacion!BJ$28:BJ$34)*'1 Eval'!$E10)+IF(Programacion!BJ$29="",0,Programacion!BJ$29/SUM(Programacion!BJ$28:BJ$34)*'1 Eval'!$F10)+IF(Programacion!BJ$30="",0,Programacion!BJ$30/SUM(Programacion!BJ$28:BJ$34)*'1 Eval'!$G10)+IF(Programacion!BJ$31="",0,Programacion!BJ$31/SUM(Programacion!BJ$28:BJ$34)*'1 Eval'!$H10)+IF(Programacion!BJ$32="",0,Programacion!BJ$32/SUM(Programacion!BJ$28:BJ$34)*'1 Eval'!$I10)+IF(Programacion!BJ$33="",0,Programacion!BJ$33/SUM(Programacion!BJ$28:BJ$34)*'1 Eval'!$J10)+IF(Programacion!BJ$34="",0,Programacion!BJ$34/SUM(Programacion!BJ$28:BJ$34)*'1 Eval'!$K10)))</f>
        <v/>
      </c>
      <c r="BM11" s="151" t="str">
        <f>IF($C11="","",IF(SUM(Programacion!BK$28:BK$34)=0,"",IF(Programacion!BK$28="",0,Programacion!BK$28/SUM(Programacion!BK$28:BK$34)*'1 Eval'!$E10)+IF(Programacion!BK$29="",0,Programacion!BK$29/SUM(Programacion!BK$28:BK$34)*'1 Eval'!$F10)+IF(Programacion!BK$30="",0,Programacion!BK$30/SUM(Programacion!BK$28:BK$34)*'1 Eval'!$G10)+IF(Programacion!BK$31="",0,Programacion!BK$31/SUM(Programacion!BK$28:BK$34)*'1 Eval'!$H10)+IF(Programacion!BK$32="",0,Programacion!BK$32/SUM(Programacion!BK$28:BK$34)*'1 Eval'!$I10)+IF(Programacion!BK$33="",0,Programacion!BK$33/SUM(Programacion!BK$28:BK$34)*'1 Eval'!$J10)+IF(Programacion!BK$34="",0,Programacion!BK$34/SUM(Programacion!BK$28:BK$34)*'1 Eval'!$K10)))</f>
        <v/>
      </c>
      <c r="BN11" s="151" t="str">
        <f>IF($C11="","",IF(SUM(Programacion!BL$28:BL$34)=0,"",IF(Programacion!BL$28="",0,Programacion!BL$28/SUM(Programacion!BL$28:BL$34)*'1 Eval'!$E10)+IF(Programacion!BL$29="",0,Programacion!BL$29/SUM(Programacion!BL$28:BL$34)*'1 Eval'!$F10)+IF(Programacion!BL$30="",0,Programacion!BL$30/SUM(Programacion!BL$28:BL$34)*'1 Eval'!$G10)+IF(Programacion!BL$31="",0,Programacion!BL$31/SUM(Programacion!BL$28:BL$34)*'1 Eval'!$H10)+IF(Programacion!BL$32="",0,Programacion!BL$32/SUM(Programacion!BL$28:BL$34)*'1 Eval'!$I10)+IF(Programacion!BL$33="",0,Programacion!BL$33/SUM(Programacion!BL$28:BL$34)*'1 Eval'!$J10)+IF(Programacion!BL$34="",0,Programacion!BL$34/SUM(Programacion!BL$28:BL$34)*'1 Eval'!$K10)))</f>
        <v/>
      </c>
      <c r="BO11" s="151" t="str">
        <f>IF($C11="","",IF(SUM(Programacion!BM$28:BM$34)=0,"",IF(Programacion!BM$28="",0,Programacion!BM$28/SUM(Programacion!BM$28:BM$34)*'1 Eval'!$E10)+IF(Programacion!BM$29="",0,Programacion!BM$29/SUM(Programacion!BM$28:BM$34)*'1 Eval'!$F10)+IF(Programacion!BM$30="",0,Programacion!BM$30/SUM(Programacion!BM$28:BM$34)*'1 Eval'!$G10)+IF(Programacion!BM$31="",0,Programacion!BM$31/SUM(Programacion!BM$28:BM$34)*'1 Eval'!$H10)+IF(Programacion!BM$32="",0,Programacion!BM$32/SUM(Programacion!BM$28:BM$34)*'1 Eval'!$I10)+IF(Programacion!BM$33="",0,Programacion!BM$33/SUM(Programacion!BM$28:BM$34)*'1 Eval'!$J10)+IF(Programacion!BM$34="",0,Programacion!BM$34/SUM(Programacion!BM$28:BM$34)*'1 Eval'!$K10)))</f>
        <v/>
      </c>
      <c r="BP11" s="151" t="str">
        <f>IF($C11="","",IF(SUM(Programacion!BN$28:BN$34)=0,"",IF(Programacion!BN$28="",0,Programacion!BN$28/SUM(Programacion!BN$28:BN$34)*'1 Eval'!$E10)+IF(Programacion!BN$29="",0,Programacion!BN$29/SUM(Programacion!BN$28:BN$34)*'1 Eval'!$F10)+IF(Programacion!BN$30="",0,Programacion!BN$30/SUM(Programacion!BN$28:BN$34)*'1 Eval'!$G10)+IF(Programacion!BN$31="",0,Programacion!BN$31/SUM(Programacion!BN$28:BN$34)*'1 Eval'!$H10)+IF(Programacion!BN$32="",0,Programacion!BN$32/SUM(Programacion!BN$28:BN$34)*'1 Eval'!$I10)+IF(Programacion!BN$33="",0,Programacion!BN$33/SUM(Programacion!BN$28:BN$34)*'1 Eval'!$J10)+IF(Programacion!BN$34="",0,Programacion!BN$34/SUM(Programacion!BN$28:BN$34)*'1 Eval'!$K10)))</f>
        <v/>
      </c>
      <c r="BQ11" s="151" t="str">
        <f>IF($C11="","",IF(SUM(Programacion!BO$28:BO$34)=0,"",IF(Programacion!BO$28="",0,Programacion!BO$28/SUM(Programacion!BO$28:BO$34)*'1 Eval'!$E10)+IF(Programacion!BO$29="",0,Programacion!BO$29/SUM(Programacion!BO$28:BO$34)*'1 Eval'!$F10)+IF(Programacion!BO$30="",0,Programacion!BO$30/SUM(Programacion!BO$28:BO$34)*'1 Eval'!$G10)+IF(Programacion!BO$31="",0,Programacion!BO$31/SUM(Programacion!BO$28:BO$34)*'1 Eval'!$H10)+IF(Programacion!BO$32="",0,Programacion!BO$32/SUM(Programacion!BO$28:BO$34)*'1 Eval'!$I10)+IF(Programacion!BO$33="",0,Programacion!BO$33/SUM(Programacion!BO$28:BO$34)*'1 Eval'!$J10)+IF(Programacion!BO$34="",0,Programacion!BO$34/SUM(Programacion!BO$28:BO$34)*'1 Eval'!$K10)))</f>
        <v/>
      </c>
      <c r="BR11" s="151" t="str">
        <f>IF($C11="","",IF(SUM(Programacion!BP$28:BP$34)=0,"",IF(Programacion!BP$28="",0,Programacion!BP$28/SUM(Programacion!BP$28:BP$34)*'1 Eval'!$E10)+IF(Programacion!BP$29="",0,Programacion!BP$29/SUM(Programacion!BP$28:BP$34)*'1 Eval'!$F10)+IF(Programacion!BP$30="",0,Programacion!BP$30/SUM(Programacion!BP$28:BP$34)*'1 Eval'!$G10)+IF(Programacion!BP$31="",0,Programacion!BP$31/SUM(Programacion!BP$28:BP$34)*'1 Eval'!$H10)+IF(Programacion!BP$32="",0,Programacion!BP$32/SUM(Programacion!BP$28:BP$34)*'1 Eval'!$I10)+IF(Programacion!BP$33="",0,Programacion!BP$33/SUM(Programacion!BP$28:BP$34)*'1 Eval'!$J10)+IF(Programacion!BP$34="",0,Programacion!BP$34/SUM(Programacion!BP$28:BP$34)*'1 Eval'!$K10)))</f>
        <v/>
      </c>
      <c r="BS11" s="151" t="str">
        <f>IF($C11="","",IF(SUM(Programacion!BQ$28:BQ$34)=0,"",IF(Programacion!BQ$28="",0,Programacion!BQ$28/SUM(Programacion!BQ$28:BQ$34)*'1 Eval'!$E10)+IF(Programacion!BQ$29="",0,Programacion!BQ$29/SUM(Programacion!BQ$28:BQ$34)*'1 Eval'!$F10)+IF(Programacion!BQ$30="",0,Programacion!BQ$30/SUM(Programacion!BQ$28:BQ$34)*'1 Eval'!$G10)+IF(Programacion!BQ$31="",0,Programacion!BQ$31/SUM(Programacion!BQ$28:BQ$34)*'1 Eval'!$H10)+IF(Programacion!BQ$32="",0,Programacion!BQ$32/SUM(Programacion!BQ$28:BQ$34)*'1 Eval'!$I10)+IF(Programacion!BQ$33="",0,Programacion!BQ$33/SUM(Programacion!BQ$28:BQ$34)*'1 Eval'!$J10)+IF(Programacion!BQ$34="",0,Programacion!BQ$34/SUM(Programacion!BQ$28:BQ$34)*'1 Eval'!$K10)))</f>
        <v/>
      </c>
      <c r="BT11" s="151" t="str">
        <f>IF($C11="","",IF(SUM(Programacion!BR$28:BR$34)=0,"",IF(Programacion!BR$28="",0,Programacion!BR$28/SUM(Programacion!BR$28:BR$34)*'1 Eval'!$E10)+IF(Programacion!BR$29="",0,Programacion!BR$29/SUM(Programacion!BR$28:BR$34)*'1 Eval'!$F10)+IF(Programacion!BR$30="",0,Programacion!BR$30/SUM(Programacion!BR$28:BR$34)*'1 Eval'!$G10)+IF(Programacion!BR$31="",0,Programacion!BR$31/SUM(Programacion!BR$28:BR$34)*'1 Eval'!$H10)+IF(Programacion!BR$32="",0,Programacion!BR$32/SUM(Programacion!BR$28:BR$34)*'1 Eval'!$I10)+IF(Programacion!BR$33="",0,Programacion!BR$33/SUM(Programacion!BR$28:BR$34)*'1 Eval'!$J10)+IF(Programacion!BR$34="",0,Programacion!BR$34/SUM(Programacion!BR$28:BR$34)*'1 Eval'!$K10)))</f>
        <v/>
      </c>
      <c r="BU11" s="151" t="str">
        <f>IF($C11="","",IF(SUM(Programacion!BS$28:BS$34)=0,"",IF(Programacion!BS$28="",0,Programacion!BS$28/SUM(Programacion!BS$28:BS$34)*'1 Eval'!$E10)+IF(Programacion!BS$29="",0,Programacion!BS$29/SUM(Programacion!BS$28:BS$34)*'1 Eval'!$F10)+IF(Programacion!BS$30="",0,Programacion!BS$30/SUM(Programacion!BS$28:BS$34)*'1 Eval'!$G10)+IF(Programacion!BS$31="",0,Programacion!BS$31/SUM(Programacion!BS$28:BS$34)*'1 Eval'!$H10)+IF(Programacion!BS$32="",0,Programacion!BS$32/SUM(Programacion!BS$28:BS$34)*'1 Eval'!$I10)+IF(Programacion!BS$33="",0,Programacion!BS$33/SUM(Programacion!BS$28:BS$34)*'1 Eval'!$J10)+IF(Programacion!BS$34="",0,Programacion!BS$34/SUM(Programacion!BS$28:BS$34)*'1 Eval'!$K10)))</f>
        <v/>
      </c>
      <c r="BV11" s="151" t="str">
        <f>IF($C11="","",IF(SUM(Programacion!BT$28:BT$34)=0,"",IF(Programacion!BT$28="",0,Programacion!BT$28/SUM(Programacion!BT$28:BT$34)*'1 Eval'!$E10)+IF(Programacion!BT$29="",0,Programacion!BT$29/SUM(Programacion!BT$28:BT$34)*'1 Eval'!$F10)+IF(Programacion!BT$30="",0,Programacion!BT$30/SUM(Programacion!BT$28:BT$34)*'1 Eval'!$G10)+IF(Programacion!BT$31="",0,Programacion!BT$31/SUM(Programacion!BT$28:BT$34)*'1 Eval'!$H10)+IF(Programacion!BT$32="",0,Programacion!BT$32/SUM(Programacion!BT$28:BT$34)*'1 Eval'!$I10)+IF(Programacion!BT$33="",0,Programacion!BT$33/SUM(Programacion!BT$28:BT$34)*'1 Eval'!$J10)+IF(Programacion!BT$34="",0,Programacion!BT$34/SUM(Programacion!BT$28:BT$34)*'1 Eval'!$K10)))</f>
        <v/>
      </c>
      <c r="BW11" s="151" t="str">
        <f>IF($C11="","",IF(SUM(Programacion!BU$28:BU$34)=0,"",IF(Programacion!BU$28="",0,Programacion!BU$28/SUM(Programacion!BU$28:BU$34)*'1 Eval'!$E10)+IF(Programacion!BU$29="",0,Programacion!BU$29/SUM(Programacion!BU$28:BU$34)*'1 Eval'!$F10)+IF(Programacion!BU$30="",0,Programacion!BU$30/SUM(Programacion!BU$28:BU$34)*'1 Eval'!$G10)+IF(Programacion!BU$31="",0,Programacion!BU$31/SUM(Programacion!BU$28:BU$34)*'1 Eval'!$H10)+IF(Programacion!BU$32="",0,Programacion!BU$32/SUM(Programacion!BU$28:BU$34)*'1 Eval'!$I10)+IF(Programacion!BU$33="",0,Programacion!BU$33/SUM(Programacion!BU$28:BU$34)*'1 Eval'!$J10)+IF(Programacion!BU$34="",0,Programacion!BU$34/SUM(Programacion!BU$28:BU$34)*'1 Eval'!$K10)))</f>
        <v/>
      </c>
      <c r="BX11" s="151" t="str">
        <f>IF($C11="","",IF(SUM(Programacion!BV$28:BV$34)=0,"",IF(Programacion!BV$28="",0,Programacion!BV$28/SUM(Programacion!BV$28:BV$34)*'1 Eval'!$E10)+IF(Programacion!BV$29="",0,Programacion!BV$29/SUM(Programacion!BV$28:BV$34)*'1 Eval'!$F10)+IF(Programacion!BV$30="",0,Programacion!BV$30/SUM(Programacion!BV$28:BV$34)*'1 Eval'!$G10)+IF(Programacion!BV$31="",0,Programacion!BV$31/SUM(Programacion!BV$28:BV$34)*'1 Eval'!$H10)+IF(Programacion!BV$32="",0,Programacion!BV$32/SUM(Programacion!BV$28:BV$34)*'1 Eval'!$I10)+IF(Programacion!BV$33="",0,Programacion!BV$33/SUM(Programacion!BV$28:BV$34)*'1 Eval'!$J10)+IF(Programacion!BV$34="",0,Programacion!BV$34/SUM(Programacion!BV$28:BV$34)*'1 Eval'!$K10)))</f>
        <v/>
      </c>
      <c r="BY11" s="151" t="str">
        <f>IF($C11="","",IF(SUM(Programacion!BW$28:BW$34)=0,"",IF(Programacion!BW$28="",0,Programacion!BW$28/SUM(Programacion!BW$28:BW$34)*'1 Eval'!$E10)+IF(Programacion!BW$29="",0,Programacion!BW$29/SUM(Programacion!BW$28:BW$34)*'1 Eval'!$F10)+IF(Programacion!BW$30="",0,Programacion!BW$30/SUM(Programacion!BW$28:BW$34)*'1 Eval'!$G10)+IF(Programacion!BW$31="",0,Programacion!BW$31/SUM(Programacion!BW$28:BW$34)*'1 Eval'!$H10)+IF(Programacion!BW$32="",0,Programacion!BW$32/SUM(Programacion!BW$28:BW$34)*'1 Eval'!$I10)+IF(Programacion!BW$33="",0,Programacion!BW$33/SUM(Programacion!BW$28:BW$34)*'1 Eval'!$J10)+IF(Programacion!BW$34="",0,Programacion!BW$34/SUM(Programacion!BW$28:BW$34)*'1 Eval'!$K10)))</f>
        <v/>
      </c>
      <c r="BZ11" s="151" t="str">
        <f>IF($C11="","",IF(SUM(Programacion!BX$28:BX$34)=0,"",IF(Programacion!BX$28="",0,Programacion!BX$28/SUM(Programacion!BX$28:BX$34)*'1 Eval'!$E10)+IF(Programacion!BX$29="",0,Programacion!BX$29/SUM(Programacion!BX$28:BX$34)*'1 Eval'!$F10)+IF(Programacion!BX$30="",0,Programacion!BX$30/SUM(Programacion!BX$28:BX$34)*'1 Eval'!$G10)+IF(Programacion!BX$31="",0,Programacion!BX$31/SUM(Programacion!BX$28:BX$34)*'1 Eval'!$H10)+IF(Programacion!BX$32="",0,Programacion!BX$32/SUM(Programacion!BX$28:BX$34)*'1 Eval'!$I10)+IF(Programacion!BX$33="",0,Programacion!BX$33/SUM(Programacion!BX$28:BX$34)*'1 Eval'!$J10)+IF(Programacion!BX$34="",0,Programacion!BX$34/SUM(Programacion!BX$28:BX$34)*'1 Eval'!$K10)))</f>
        <v/>
      </c>
      <c r="CA11" s="151" t="str">
        <f>IF($C11="","",IF(SUM(Programacion!BY$28:BY$34)=0,"",IF(Programacion!BY$28="",0,Programacion!BY$28/SUM(Programacion!BY$28:BY$34)*'1 Eval'!$E10)+IF(Programacion!BY$29="",0,Programacion!BY$29/SUM(Programacion!BY$28:BY$34)*'1 Eval'!$F10)+IF(Programacion!BY$30="",0,Programacion!BY$30/SUM(Programacion!BY$28:BY$34)*'1 Eval'!$G10)+IF(Programacion!BY$31="",0,Programacion!BY$31/SUM(Programacion!BY$28:BY$34)*'1 Eval'!$H10)+IF(Programacion!BY$32="",0,Programacion!BY$32/SUM(Programacion!BY$28:BY$34)*'1 Eval'!$I10)+IF(Programacion!BY$33="",0,Programacion!BY$33/SUM(Programacion!BY$28:BY$34)*'1 Eval'!$J10)+IF(Programacion!BY$34="",0,Programacion!BY$34/SUM(Programacion!BY$28:BY$34)*'1 Eval'!$K10)))</f>
        <v/>
      </c>
      <c r="CB11" s="151" t="str">
        <f>IF($C11="","",IF(SUM(Programacion!BZ$28:BZ$34)=0,"",IF(Programacion!BZ$28="",0,Programacion!BZ$28/SUM(Programacion!BZ$28:BZ$34)*'1 Eval'!$E10)+IF(Programacion!BZ$29="",0,Programacion!BZ$29/SUM(Programacion!BZ$28:BZ$34)*'1 Eval'!$F10)+IF(Programacion!BZ$30="",0,Programacion!BZ$30/SUM(Programacion!BZ$28:BZ$34)*'1 Eval'!$G10)+IF(Programacion!BZ$31="",0,Programacion!BZ$31/SUM(Programacion!BZ$28:BZ$34)*'1 Eval'!$H10)+IF(Programacion!BZ$32="",0,Programacion!BZ$32/SUM(Programacion!BZ$28:BZ$34)*'1 Eval'!$I10)+IF(Programacion!BZ$33="",0,Programacion!BZ$33/SUM(Programacion!BZ$28:BZ$34)*'1 Eval'!$J10)+IF(Programacion!BZ$34="",0,Programacion!BZ$34/SUM(Programacion!BZ$28:BZ$34)*'1 Eval'!$K10)))</f>
        <v/>
      </c>
      <c r="CC11" s="151" t="str">
        <f>IF($C11="","",IF(SUM(Programacion!CA$28:CA$34)=0,"",IF(Programacion!CA$28="",0,Programacion!CA$28/SUM(Programacion!CA$28:CA$34)*'1 Eval'!$E10)+IF(Programacion!CA$29="",0,Programacion!CA$29/SUM(Programacion!CA$28:CA$34)*'1 Eval'!$F10)+IF(Programacion!CA$30="",0,Programacion!CA$30/SUM(Programacion!CA$28:CA$34)*'1 Eval'!$G10)+IF(Programacion!CA$31="",0,Programacion!CA$31/SUM(Programacion!CA$28:CA$34)*'1 Eval'!$H10)+IF(Programacion!CA$32="",0,Programacion!CA$32/SUM(Programacion!CA$28:CA$34)*'1 Eval'!$I10)+IF(Programacion!CA$33="",0,Programacion!CA$33/SUM(Programacion!CA$28:CA$34)*'1 Eval'!$J10)+IF(Programacion!CA$34="",0,Programacion!CA$34/SUM(Programacion!CA$28:CA$34)*'1 Eval'!$K10)))</f>
        <v/>
      </c>
      <c r="CD11" s="151" t="str">
        <f>IF($C11="","",IF(SUM(Programacion!CB$28:CB$34)=0,"",IF(Programacion!CB$28="",0,Programacion!CB$28/SUM(Programacion!CB$28:CB$34)*'1 Eval'!$E10)+IF(Programacion!CB$29="",0,Programacion!CB$29/SUM(Programacion!CB$28:CB$34)*'1 Eval'!$F10)+IF(Programacion!CB$30="",0,Programacion!CB$30/SUM(Programacion!CB$28:CB$34)*'1 Eval'!$G10)+IF(Programacion!CB$31="",0,Programacion!CB$31/SUM(Programacion!CB$28:CB$34)*'1 Eval'!$H10)+IF(Programacion!CB$32="",0,Programacion!CB$32/SUM(Programacion!CB$28:CB$34)*'1 Eval'!$I10)+IF(Programacion!CB$33="",0,Programacion!CB$33/SUM(Programacion!CB$28:CB$34)*'1 Eval'!$J10)+IF(Programacion!CB$34="",0,Programacion!CB$34/SUM(Programacion!CB$28:CB$34)*'1 Eval'!$K10)))</f>
        <v/>
      </c>
      <c r="CE11" s="151" t="str">
        <f>IF($C11="","",IF(SUM(Programacion!CC$28:CC$34)=0,"",IF(Programacion!CC$28="",0,Programacion!CC$28/SUM(Programacion!CC$28:CC$34)*'1 Eval'!$E10)+IF(Programacion!CC$29="",0,Programacion!CC$29/SUM(Programacion!CC$28:CC$34)*'1 Eval'!$F10)+IF(Programacion!CC$30="",0,Programacion!CC$30/SUM(Programacion!CC$28:CC$34)*'1 Eval'!$G10)+IF(Programacion!CC$31="",0,Programacion!CC$31/SUM(Programacion!CC$28:CC$34)*'1 Eval'!$H10)+IF(Programacion!CC$32="",0,Programacion!CC$32/SUM(Programacion!CC$28:CC$34)*'1 Eval'!$I10)+IF(Programacion!CC$33="",0,Programacion!CC$33/SUM(Programacion!CC$28:CC$34)*'1 Eval'!$J10)+IF(Programacion!CC$34="",0,Programacion!CC$34/SUM(Programacion!CC$28:CC$34)*'1 Eval'!$K10)))</f>
        <v/>
      </c>
      <c r="CF11" s="151" t="str">
        <f>IF($C11="","",IF(SUM(Programacion!CD$28:CD$34)=0,"",IF(Programacion!CD$28="",0,Programacion!CD$28/SUM(Programacion!CD$28:CD$34)*'1 Eval'!$E10)+IF(Programacion!CD$29="",0,Programacion!CD$29/SUM(Programacion!CD$28:CD$34)*'1 Eval'!$F10)+IF(Programacion!CD$30="",0,Programacion!CD$30/SUM(Programacion!CD$28:CD$34)*'1 Eval'!$G10)+IF(Programacion!CD$31="",0,Programacion!CD$31/SUM(Programacion!CD$28:CD$34)*'1 Eval'!$H10)+IF(Programacion!CD$32="",0,Programacion!CD$32/SUM(Programacion!CD$28:CD$34)*'1 Eval'!$I10)+IF(Programacion!CD$33="",0,Programacion!CD$33/SUM(Programacion!CD$28:CD$34)*'1 Eval'!$J10)+IF(Programacion!CD$34="",0,Programacion!CD$34/SUM(Programacion!CD$28:CD$34)*'1 Eval'!$K10)))</f>
        <v/>
      </c>
      <c r="CG11" s="151" t="str">
        <f>IF($C11="","",IF(SUM(Programacion!CE$28:CE$34)=0,"",IF(Programacion!CE$28="",0,Programacion!CE$28/SUM(Programacion!CE$28:CE$34)*'1 Eval'!$E10)+IF(Programacion!CE$29="",0,Programacion!CE$29/SUM(Programacion!CE$28:CE$34)*'1 Eval'!$F10)+IF(Programacion!CE$30="",0,Programacion!CE$30/SUM(Programacion!CE$28:CE$34)*'1 Eval'!$G10)+IF(Programacion!CE$31="",0,Programacion!CE$31/SUM(Programacion!CE$28:CE$34)*'1 Eval'!$H10)+IF(Programacion!CE$32="",0,Programacion!CE$32/SUM(Programacion!CE$28:CE$34)*'1 Eval'!$I10)+IF(Programacion!CE$33="",0,Programacion!CE$33/SUM(Programacion!CE$28:CE$34)*'1 Eval'!$J10)+IF(Programacion!CE$34="",0,Programacion!CE$34/SUM(Programacion!CE$28:CE$34)*'1 Eval'!$K10)))</f>
        <v/>
      </c>
      <c r="CH11" s="151" t="str">
        <f>IF($C11="","",IF(SUM(Programacion!CF$28:CF$34)=0,"",IF(Programacion!CF$28="",0,Programacion!CF$28/SUM(Programacion!CF$28:CF$34)*'1 Eval'!$E10)+IF(Programacion!CF$29="",0,Programacion!CF$29/SUM(Programacion!CF$28:CF$34)*'1 Eval'!$F10)+IF(Programacion!CF$30="",0,Programacion!CF$30/SUM(Programacion!CF$28:CF$34)*'1 Eval'!$G10)+IF(Programacion!CF$31="",0,Programacion!CF$31/SUM(Programacion!CF$28:CF$34)*'1 Eval'!$H10)+IF(Programacion!CF$32="",0,Programacion!CF$32/SUM(Programacion!CF$28:CF$34)*'1 Eval'!$I10)+IF(Programacion!CF$33="",0,Programacion!CF$33/SUM(Programacion!CF$28:CF$34)*'1 Eval'!$J10)+IF(Programacion!CF$34="",0,Programacion!CF$34/SUM(Programacion!CF$28:CF$34)*'1 Eval'!$K10)))</f>
        <v/>
      </c>
      <c r="CI11" s="151" t="str">
        <f>IF($C11="","",IF(SUM(Programacion!CG$28:CG$34)=0,"",IF(Programacion!CG$28="",0,Programacion!CG$28/SUM(Programacion!CG$28:CG$34)*'1 Eval'!$E10)+IF(Programacion!CG$29="",0,Programacion!CG$29/SUM(Programacion!CG$28:CG$34)*'1 Eval'!$F10)+IF(Programacion!CG$30="",0,Programacion!CG$30/SUM(Programacion!CG$28:CG$34)*'1 Eval'!$G10)+IF(Programacion!CG$31="",0,Programacion!CG$31/SUM(Programacion!CG$28:CG$34)*'1 Eval'!$H10)+IF(Programacion!CG$32="",0,Programacion!CG$32/SUM(Programacion!CG$28:CG$34)*'1 Eval'!$I10)+IF(Programacion!CG$33="",0,Programacion!CG$33/SUM(Programacion!CG$28:CG$34)*'1 Eval'!$J10)+IF(Programacion!CG$34="",0,Programacion!CG$34/SUM(Programacion!CG$28:CG$34)*'1 Eval'!$K10)))</f>
        <v/>
      </c>
      <c r="CJ11" s="151" t="str">
        <f>IF($C11="","",IF(SUM(Programacion!CH$28:CH$34)=0,"",IF(Programacion!CH$28="",0,Programacion!CH$28/SUM(Programacion!CH$28:CH$34)*'1 Eval'!$E10)+IF(Programacion!CH$29="",0,Programacion!CH$29/SUM(Programacion!CH$28:CH$34)*'1 Eval'!$F10)+IF(Programacion!CH$30="",0,Programacion!CH$30/SUM(Programacion!CH$28:CH$34)*'1 Eval'!$G10)+IF(Programacion!CH$31="",0,Programacion!CH$31/SUM(Programacion!CH$28:CH$34)*'1 Eval'!$H10)+IF(Programacion!CH$32="",0,Programacion!CH$32/SUM(Programacion!CH$28:CH$34)*'1 Eval'!$I10)+IF(Programacion!CH$33="",0,Programacion!CH$33/SUM(Programacion!CH$28:CH$34)*'1 Eval'!$J10)+IF(Programacion!CH$34="",0,Programacion!CH$34/SUM(Programacion!CH$28:CH$34)*'1 Eval'!$K10)))</f>
        <v/>
      </c>
      <c r="CK11" s="151" t="str">
        <f>IF($C11="","",IF(SUM(Programacion!CI$28:CI$34)=0,"",IF(Programacion!CI$28="",0,Programacion!CI$28/SUM(Programacion!CI$28:CI$34)*'1 Eval'!$E10)+IF(Programacion!CI$29="",0,Programacion!CI$29/SUM(Programacion!CI$28:CI$34)*'1 Eval'!$F10)+IF(Programacion!CI$30="",0,Programacion!CI$30/SUM(Programacion!CI$28:CI$34)*'1 Eval'!$G10)+IF(Programacion!CI$31="",0,Programacion!CI$31/SUM(Programacion!CI$28:CI$34)*'1 Eval'!$H10)+IF(Programacion!CI$32="",0,Programacion!CI$32/SUM(Programacion!CI$28:CI$34)*'1 Eval'!$I10)+IF(Programacion!CI$33="",0,Programacion!CI$33/SUM(Programacion!CI$28:CI$34)*'1 Eval'!$J10)+IF(Programacion!CI$34="",0,Programacion!CI$34/SUM(Programacion!CI$28:CI$34)*'1 Eval'!$K10)))</f>
        <v/>
      </c>
      <c r="CL11" s="151" t="str">
        <f>IF($C11="","",IF(SUM(Programacion!CJ$28:CJ$34)=0,"",IF(Programacion!CJ$28="",0,Programacion!CJ$28/SUM(Programacion!CJ$28:CJ$34)*'1 Eval'!$E10)+IF(Programacion!CJ$29="",0,Programacion!CJ$29/SUM(Programacion!CJ$28:CJ$34)*'1 Eval'!$F10)+IF(Programacion!CJ$30="",0,Programacion!CJ$30/SUM(Programacion!CJ$28:CJ$34)*'1 Eval'!$G10)+IF(Programacion!CJ$31="",0,Programacion!CJ$31/SUM(Programacion!CJ$28:CJ$34)*'1 Eval'!$H10)+IF(Programacion!CJ$32="",0,Programacion!CJ$32/SUM(Programacion!CJ$28:CJ$34)*'1 Eval'!$I10)+IF(Programacion!CJ$33="",0,Programacion!CJ$33/SUM(Programacion!CJ$28:CJ$34)*'1 Eval'!$J10)+IF(Programacion!CJ$34="",0,Programacion!CJ$34/SUM(Programacion!CJ$28:CJ$34)*'1 Eval'!$K10)))</f>
        <v/>
      </c>
      <c r="CM11" s="151" t="str">
        <f>IF($C11="","",IF(SUM(Programacion!CK$28:CK$34)=0,"",IF(Programacion!CK$28="",0,Programacion!CK$28/SUM(Programacion!CK$28:CK$34)*'1 Eval'!$E10)+IF(Programacion!CK$29="",0,Programacion!CK$29/SUM(Programacion!CK$28:CK$34)*'1 Eval'!$F10)+IF(Programacion!CK$30="",0,Programacion!CK$30/SUM(Programacion!CK$28:CK$34)*'1 Eval'!$G10)+IF(Programacion!CK$31="",0,Programacion!CK$31/SUM(Programacion!CK$28:CK$34)*'1 Eval'!$H10)+IF(Programacion!CK$32="",0,Programacion!CK$32/SUM(Programacion!CK$28:CK$34)*'1 Eval'!$I10)+IF(Programacion!CK$33="",0,Programacion!CK$33/SUM(Programacion!CK$28:CK$34)*'1 Eval'!$J10)+IF(Programacion!CK$34="",0,Programacion!CK$34/SUM(Programacion!CK$28:CK$34)*'1 Eval'!$K10)))</f>
        <v/>
      </c>
      <c r="CN11" s="151" t="str">
        <f>IF($C11="","",IF(SUM(Programacion!CL$28:CL$34)=0,"",IF(Programacion!CL$28="",0,Programacion!CL$28/SUM(Programacion!CL$28:CL$34)*'1 Eval'!$E10)+IF(Programacion!CL$29="",0,Programacion!CL$29/SUM(Programacion!CL$28:CL$34)*'1 Eval'!$F10)+IF(Programacion!CL$30="",0,Programacion!CL$30/SUM(Programacion!CL$28:CL$34)*'1 Eval'!$G10)+IF(Programacion!CL$31="",0,Programacion!CL$31/SUM(Programacion!CL$28:CL$34)*'1 Eval'!$H10)+IF(Programacion!CL$32="",0,Programacion!CL$32/SUM(Programacion!CL$28:CL$34)*'1 Eval'!$I10)+IF(Programacion!CL$33="",0,Programacion!CL$33/SUM(Programacion!CL$28:CL$34)*'1 Eval'!$J10)+IF(Programacion!CL$34="",0,Programacion!CL$34/SUM(Programacion!CL$28:CL$34)*'1 Eval'!$K10)))</f>
        <v/>
      </c>
      <c r="CO11" s="151" t="str">
        <f>IF($C11="","",IF(SUM(Programacion!CM$28:CM$34)=0,"",IF(Programacion!CM$28="",0,Programacion!CM$28/SUM(Programacion!CM$28:CM$34)*'1 Eval'!$E10)+IF(Programacion!CM$29="",0,Programacion!CM$29/SUM(Programacion!CM$28:CM$34)*'1 Eval'!$F10)+IF(Programacion!CM$30="",0,Programacion!CM$30/SUM(Programacion!CM$28:CM$34)*'1 Eval'!$G10)+IF(Programacion!CM$31="",0,Programacion!CM$31/SUM(Programacion!CM$28:CM$34)*'1 Eval'!$H10)+IF(Programacion!CM$32="",0,Programacion!CM$32/SUM(Programacion!CM$28:CM$34)*'1 Eval'!$I10)+IF(Programacion!CM$33="",0,Programacion!CM$33/SUM(Programacion!CM$28:CM$34)*'1 Eval'!$J10)+IF(Programacion!CM$34="",0,Programacion!CM$34/SUM(Programacion!CM$28:CM$34)*'1 Eval'!$K10)))</f>
        <v/>
      </c>
      <c r="CP11" s="151" t="str">
        <f>IF($C11="","",IF(SUM(Programacion!CN$28:CN$34)=0,"",IF(Programacion!CN$28="",0,Programacion!CN$28/SUM(Programacion!CN$28:CN$34)*'1 Eval'!$E10)+IF(Programacion!CN$29="",0,Programacion!CN$29/SUM(Programacion!CN$28:CN$34)*'1 Eval'!$F10)+IF(Programacion!CN$30="",0,Programacion!CN$30/SUM(Programacion!CN$28:CN$34)*'1 Eval'!$G10)+IF(Programacion!CN$31="",0,Programacion!CN$31/SUM(Programacion!CN$28:CN$34)*'1 Eval'!$H10)+IF(Programacion!CN$32="",0,Programacion!CN$32/SUM(Programacion!CN$28:CN$34)*'1 Eval'!$I10)+IF(Programacion!CN$33="",0,Programacion!CN$33/SUM(Programacion!CN$28:CN$34)*'1 Eval'!$J10)+IF(Programacion!CN$34="",0,Programacion!CN$34/SUM(Programacion!CN$28:CN$34)*'1 Eval'!$K10)))</f>
        <v/>
      </c>
      <c r="CQ11" s="151" t="str">
        <f>IF($C11="","",IF(SUM(Programacion!CO$28:CO$34)=0,"",IF(Programacion!CO$28="",0,Programacion!CO$28/SUM(Programacion!CO$28:CO$34)*'1 Eval'!$E10)+IF(Programacion!CO$29="",0,Programacion!CO$29/SUM(Programacion!CO$28:CO$34)*'1 Eval'!$F10)+IF(Programacion!CO$30="",0,Programacion!CO$30/SUM(Programacion!CO$28:CO$34)*'1 Eval'!$G10)+IF(Programacion!CO$31="",0,Programacion!CO$31/SUM(Programacion!CO$28:CO$34)*'1 Eval'!$H10)+IF(Programacion!CO$32="",0,Programacion!CO$32/SUM(Programacion!CO$28:CO$34)*'1 Eval'!$I10)+IF(Programacion!CO$33="",0,Programacion!CO$33/SUM(Programacion!CO$28:CO$34)*'1 Eval'!$J10)+IF(Programacion!CO$34="",0,Programacion!CO$34/SUM(Programacion!CO$28:CO$34)*'1 Eval'!$K10)))</f>
        <v/>
      </c>
      <c r="CR11" s="151" t="str">
        <f>IF($C11="","",IF(SUM(Programacion!CP$28:CP$34)=0,"",IF(Programacion!CP$28="",0,Programacion!CP$28/SUM(Programacion!CP$28:CP$34)*'1 Eval'!$E10)+IF(Programacion!CP$29="",0,Programacion!CP$29/SUM(Programacion!CP$28:CP$34)*'1 Eval'!$F10)+IF(Programacion!CP$30="",0,Programacion!CP$30/SUM(Programacion!CP$28:CP$34)*'1 Eval'!$G10)+IF(Programacion!CP$31="",0,Programacion!CP$31/SUM(Programacion!CP$28:CP$34)*'1 Eval'!$H10)+IF(Programacion!CP$32="",0,Programacion!CP$32/SUM(Programacion!CP$28:CP$34)*'1 Eval'!$I10)+IF(Programacion!CP$33="",0,Programacion!CP$33/SUM(Programacion!CP$28:CP$34)*'1 Eval'!$J10)+IF(Programacion!CP$34="",0,Programacion!CP$34/SUM(Programacion!CP$28:CP$34)*'1 Eval'!$K10)))</f>
        <v/>
      </c>
      <c r="CS11" s="151" t="str">
        <f>IF($C11="","",IF(SUM(Programacion!CQ$28:CQ$34)=0,"",IF(Programacion!CQ$28="",0,Programacion!CQ$28/SUM(Programacion!CQ$28:CQ$34)*'1 Eval'!$E10)+IF(Programacion!CQ$29="",0,Programacion!CQ$29/SUM(Programacion!CQ$28:CQ$34)*'1 Eval'!$F10)+IF(Programacion!CQ$30="",0,Programacion!CQ$30/SUM(Programacion!CQ$28:CQ$34)*'1 Eval'!$G10)+IF(Programacion!CQ$31="",0,Programacion!CQ$31/SUM(Programacion!CQ$28:CQ$34)*'1 Eval'!$H10)+IF(Programacion!CQ$32="",0,Programacion!CQ$32/SUM(Programacion!CQ$28:CQ$34)*'1 Eval'!$I10)+IF(Programacion!CQ$33="",0,Programacion!CQ$33/SUM(Programacion!CQ$28:CQ$34)*'1 Eval'!$J10)+IF(Programacion!CQ$34="",0,Programacion!CQ$34/SUM(Programacion!CQ$28:CQ$34)*'1 Eval'!$K10)))</f>
        <v/>
      </c>
      <c r="CT11" s="151" t="str">
        <f>IF($C11="","",IF(SUM(Programacion!CR$28:CR$34)=0,"",IF(Programacion!CR$28="",0,Programacion!CR$28/SUM(Programacion!CR$28:CR$34)*'1 Eval'!$E10)+IF(Programacion!CR$29="",0,Programacion!CR$29/SUM(Programacion!CR$28:CR$34)*'1 Eval'!$F10)+IF(Programacion!CR$30="",0,Programacion!CR$30/SUM(Programacion!CR$28:CR$34)*'1 Eval'!$G10)+IF(Programacion!CR$31="",0,Programacion!CR$31/SUM(Programacion!CR$28:CR$34)*'1 Eval'!$H10)+IF(Programacion!CR$32="",0,Programacion!CR$32/SUM(Programacion!CR$28:CR$34)*'1 Eval'!$I10)+IF(Programacion!CR$33="",0,Programacion!CR$33/SUM(Programacion!CR$28:CR$34)*'1 Eval'!$J10)+IF(Programacion!CR$34="",0,Programacion!CR$34/SUM(Programacion!CR$28:CR$34)*'1 Eval'!$K10)))</f>
        <v/>
      </c>
      <c r="CU11" s="151" t="str">
        <f>IF($C11="","",IF(SUM(Programacion!CS$28:CS$34)=0,"",IF(Programacion!CS$28="",0,Programacion!CS$28/SUM(Programacion!CS$28:CS$34)*'1 Eval'!$E10)+IF(Programacion!CS$29="",0,Programacion!CS$29/SUM(Programacion!CS$28:CS$34)*'1 Eval'!$F10)+IF(Programacion!CS$30="",0,Programacion!CS$30/SUM(Programacion!CS$28:CS$34)*'1 Eval'!$G10)+IF(Programacion!CS$31="",0,Programacion!CS$31/SUM(Programacion!CS$28:CS$34)*'1 Eval'!$H10)+IF(Programacion!CS$32="",0,Programacion!CS$32/SUM(Programacion!CS$28:CS$34)*'1 Eval'!$I10)+IF(Programacion!CS$33="",0,Programacion!CS$33/SUM(Programacion!CS$28:CS$34)*'1 Eval'!$J10)+IF(Programacion!CS$34="",0,Programacion!CS$34/SUM(Programacion!CS$28:CS$34)*'1 Eval'!$K10)))</f>
        <v/>
      </c>
      <c r="CV11" s="151" t="str">
        <f>IF($C11="","",IF(SUM(Programacion!CT$28:CT$34)=0,"",IF(Programacion!CT$28="",0,Programacion!CT$28/SUM(Programacion!CT$28:CT$34)*'1 Eval'!$E10)+IF(Programacion!CT$29="",0,Programacion!CT$29/SUM(Programacion!CT$28:CT$34)*'1 Eval'!$F10)+IF(Programacion!CT$30="",0,Programacion!CT$30/SUM(Programacion!CT$28:CT$34)*'1 Eval'!$G10)+IF(Programacion!CT$31="",0,Programacion!CT$31/SUM(Programacion!CT$28:CT$34)*'1 Eval'!$H10)+IF(Programacion!CT$32="",0,Programacion!CT$32/SUM(Programacion!CT$28:CT$34)*'1 Eval'!$I10)+IF(Programacion!CT$33="",0,Programacion!CT$33/SUM(Programacion!CT$28:CT$34)*'1 Eval'!$J10)+IF(Programacion!CT$34="",0,Programacion!CT$34/SUM(Programacion!CT$28:CT$34)*'1 Eval'!$K10)))</f>
        <v/>
      </c>
      <c r="CW11" s="151" t="str">
        <f>IF($C11="","",IF(SUM(Programacion!CU$28:CU$34)=0,"",IF(Programacion!CU$28="",0,Programacion!CU$28/SUM(Programacion!CU$28:CU$34)*'1 Eval'!$E10)+IF(Programacion!CU$29="",0,Programacion!CU$29/SUM(Programacion!CU$28:CU$34)*'1 Eval'!$F10)+IF(Programacion!CU$30="",0,Programacion!CU$30/SUM(Programacion!CU$28:CU$34)*'1 Eval'!$G10)+IF(Programacion!CU$31="",0,Programacion!CU$31/SUM(Programacion!CU$28:CU$34)*'1 Eval'!$H10)+IF(Programacion!CU$32="",0,Programacion!CU$32/SUM(Programacion!CU$28:CU$34)*'1 Eval'!$I10)+IF(Programacion!CU$33="",0,Programacion!CU$33/SUM(Programacion!CU$28:CU$34)*'1 Eval'!$J10)+IF(Programacion!CU$34="",0,Programacion!CU$34/SUM(Programacion!CU$28:CU$34)*'1 Eval'!$K10)))</f>
        <v/>
      </c>
      <c r="CX11" s="151" t="str">
        <f>IF($C11="","",IF(SUM(Programacion!CV$28:CV$34)=0,"",IF(Programacion!CV$28="",0,Programacion!CV$28/SUM(Programacion!CV$28:CV$34)*'1 Eval'!$E10)+IF(Programacion!CV$29="",0,Programacion!CV$29/SUM(Programacion!CV$28:CV$34)*'1 Eval'!$F10)+IF(Programacion!CV$30="",0,Programacion!CV$30/SUM(Programacion!CV$28:CV$34)*'1 Eval'!$G10)+IF(Programacion!CV$31="",0,Programacion!CV$31/SUM(Programacion!CV$28:CV$34)*'1 Eval'!$H10)+IF(Programacion!CV$32="",0,Programacion!CV$32/SUM(Programacion!CV$28:CV$34)*'1 Eval'!$I10)+IF(Programacion!CV$33="",0,Programacion!CV$33/SUM(Programacion!CV$28:CV$34)*'1 Eval'!$J10)+IF(Programacion!CV$34="",0,Programacion!CV$34/SUM(Programacion!CV$28:CV$34)*'1 Eval'!$K10)))</f>
        <v/>
      </c>
      <c r="CY11" s="151" t="str">
        <f>IF($C11="","",IF(SUM(Programacion!CW$28:CW$34)=0,"",IF(Programacion!CW$28="",0,Programacion!CW$28/SUM(Programacion!CW$28:CW$34)*'1 Eval'!$E10)+IF(Programacion!CW$29="",0,Programacion!CW$29/SUM(Programacion!CW$28:CW$34)*'1 Eval'!$F10)+IF(Programacion!CW$30="",0,Programacion!CW$30/SUM(Programacion!CW$28:CW$34)*'1 Eval'!$G10)+IF(Programacion!CW$31="",0,Programacion!CW$31/SUM(Programacion!CW$28:CW$34)*'1 Eval'!$H10)+IF(Programacion!CW$32="",0,Programacion!CW$32/SUM(Programacion!CW$28:CW$34)*'1 Eval'!$I10)+IF(Programacion!CW$33="",0,Programacion!CW$33/SUM(Programacion!CW$28:CW$34)*'1 Eval'!$J10)+IF(Programacion!CW$34="",0,Programacion!CW$34/SUM(Programacion!CW$28:CW$34)*'1 Eval'!$K10)))</f>
        <v/>
      </c>
      <c r="CZ11" s="151" t="str">
        <f>IF($C11="","",IF(SUM(Programacion!CX$28:CX$34)=0,"",IF(Programacion!CX$28="",0,Programacion!CX$28/SUM(Programacion!CX$28:CX$34)*'1 Eval'!$E10)+IF(Programacion!CX$29="",0,Programacion!CX$29/SUM(Programacion!CX$28:CX$34)*'1 Eval'!$F10)+IF(Programacion!CX$30="",0,Programacion!CX$30/SUM(Programacion!CX$28:CX$34)*'1 Eval'!$G10)+IF(Programacion!CX$31="",0,Programacion!CX$31/SUM(Programacion!CX$28:CX$34)*'1 Eval'!$H10)+IF(Programacion!CX$32="",0,Programacion!CX$32/SUM(Programacion!CX$28:CX$34)*'1 Eval'!$I10)+IF(Programacion!CX$33="",0,Programacion!CX$33/SUM(Programacion!CX$28:CX$34)*'1 Eval'!$J10)+IF(Programacion!CX$34="",0,Programacion!CX$34/SUM(Programacion!CX$28:CX$34)*'1 Eval'!$K10)))</f>
        <v/>
      </c>
      <c r="DA11" s="151" t="str">
        <f>IF($C11="","",IF(SUM(Programacion!CY$28:CY$34)=0,"",IF(Programacion!CY$28="",0,Programacion!CY$28/SUM(Programacion!CY$28:CY$34)*'1 Eval'!$E10)+IF(Programacion!CY$29="",0,Programacion!CY$29/SUM(Programacion!CY$28:CY$34)*'1 Eval'!$F10)+IF(Programacion!CY$30="",0,Programacion!CY$30/SUM(Programacion!CY$28:CY$34)*'1 Eval'!$G10)+IF(Programacion!CY$31="",0,Programacion!CY$31/SUM(Programacion!CY$28:CY$34)*'1 Eval'!$H10)+IF(Programacion!CY$32="",0,Programacion!CY$32/SUM(Programacion!CY$28:CY$34)*'1 Eval'!$I10)+IF(Programacion!CY$33="",0,Programacion!CY$33/SUM(Programacion!CY$28:CY$34)*'1 Eval'!$J10)+IF(Programacion!CY$34="",0,Programacion!CY$34/SUM(Programacion!CY$28:CY$34)*'1 Eval'!$K10)))</f>
        <v/>
      </c>
      <c r="DB11" s="151" t="str">
        <f>IF($C11="","",IF(SUM(Programacion!CZ$28:CZ$34)=0,"",IF(Programacion!CZ$28="",0,Programacion!CZ$28/SUM(Programacion!CZ$28:CZ$34)*'1 Eval'!$E10)+IF(Programacion!CZ$29="",0,Programacion!CZ$29/SUM(Programacion!CZ$28:CZ$34)*'1 Eval'!$F10)+IF(Programacion!CZ$30="",0,Programacion!CZ$30/SUM(Programacion!CZ$28:CZ$34)*'1 Eval'!$G10)+IF(Programacion!CZ$31="",0,Programacion!CZ$31/SUM(Programacion!CZ$28:CZ$34)*'1 Eval'!$H10)+IF(Programacion!CZ$32="",0,Programacion!CZ$32/SUM(Programacion!CZ$28:CZ$34)*'1 Eval'!$I10)+IF(Programacion!CZ$33="",0,Programacion!CZ$33/SUM(Programacion!CZ$28:CZ$34)*'1 Eval'!$J10)+IF(Programacion!CZ$34="",0,Programacion!CZ$34/SUM(Programacion!CZ$28:CZ$34)*'1 Eval'!$K10)))</f>
        <v/>
      </c>
      <c r="DC11" s="151" t="str">
        <f>IF($C11="","",IF(SUM(Programacion!DA$28:DA$34)=0,"",IF(Programacion!DA$28="",0,Programacion!DA$28/SUM(Programacion!DA$28:DA$34)*'1 Eval'!$E10)+IF(Programacion!DA$29="",0,Programacion!DA$29/SUM(Programacion!DA$28:DA$34)*'1 Eval'!$F10)+IF(Programacion!DA$30="",0,Programacion!DA$30/SUM(Programacion!DA$28:DA$34)*'1 Eval'!$G10)+IF(Programacion!DA$31="",0,Programacion!DA$31/SUM(Programacion!DA$28:DA$34)*'1 Eval'!$H10)+IF(Programacion!DA$32="",0,Programacion!DA$32/SUM(Programacion!DA$28:DA$34)*'1 Eval'!$I10)+IF(Programacion!DA$33="",0,Programacion!DA$33/SUM(Programacion!DA$28:DA$34)*'1 Eval'!$J10)+IF(Programacion!DA$34="",0,Programacion!DA$34/SUM(Programacion!DA$28:DA$34)*'1 Eval'!$K10)))</f>
        <v/>
      </c>
      <c r="DD11" s="151" t="str">
        <f>IF($C11="","",IF(SUM(Programacion!DB$28:DB$34)=0,"",IF(Programacion!DB$28="",0,Programacion!DB$28/SUM(Programacion!DB$28:DB$34)*'1 Eval'!$E10)+IF(Programacion!DB$29="",0,Programacion!DB$29/SUM(Programacion!DB$28:DB$34)*'1 Eval'!$F10)+IF(Programacion!DB$30="",0,Programacion!DB$30/SUM(Programacion!DB$28:DB$34)*'1 Eval'!$G10)+IF(Programacion!DB$31="",0,Programacion!DB$31/SUM(Programacion!DB$28:DB$34)*'1 Eval'!$H10)+IF(Programacion!DB$32="",0,Programacion!DB$32/SUM(Programacion!DB$28:DB$34)*'1 Eval'!$I10)+IF(Programacion!DB$33="",0,Programacion!DB$33/SUM(Programacion!DB$28:DB$34)*'1 Eval'!$J10)+IF(Programacion!DB$34="",0,Programacion!DB$34/SUM(Programacion!DB$28:DB$34)*'1 Eval'!$K10)))</f>
        <v/>
      </c>
      <c r="DE11" s="151" t="str">
        <f>IF($C11="","",IF(SUM(Programacion!DC$28:DC$34)=0,"",IF(Programacion!DC$28="",0,Programacion!DC$28/SUM(Programacion!DC$28:DC$34)*'1 Eval'!$E10)+IF(Programacion!DC$29="",0,Programacion!DC$29/SUM(Programacion!DC$28:DC$34)*'1 Eval'!$F10)+IF(Programacion!DC$30="",0,Programacion!DC$30/SUM(Programacion!DC$28:DC$34)*'1 Eval'!$G10)+IF(Programacion!DC$31="",0,Programacion!DC$31/SUM(Programacion!DC$28:DC$34)*'1 Eval'!$H10)+IF(Programacion!DC$32="",0,Programacion!DC$32/SUM(Programacion!DC$28:DC$34)*'1 Eval'!$I10)+IF(Programacion!DC$33="",0,Programacion!DC$33/SUM(Programacion!DC$28:DC$34)*'1 Eval'!$J10)+IF(Programacion!DC$34="",0,Programacion!DC$34/SUM(Programacion!DC$28:DC$34)*'1 Eval'!$K10)))</f>
        <v/>
      </c>
      <c r="DF11" s="151" t="str">
        <f>IF($C11="","",IF(SUM(Programacion!DD$28:DD$34)=0,"",IF(Programacion!DD$28="",0,Programacion!DD$28/SUM(Programacion!DD$28:DD$34)*'1 Eval'!$E10)+IF(Programacion!DD$29="",0,Programacion!DD$29/SUM(Programacion!DD$28:DD$34)*'1 Eval'!$F10)+IF(Programacion!DD$30="",0,Programacion!DD$30/SUM(Programacion!DD$28:DD$34)*'1 Eval'!$G10)+IF(Programacion!DD$31="",0,Programacion!DD$31/SUM(Programacion!DD$28:DD$34)*'1 Eval'!$H10)+IF(Programacion!DD$32="",0,Programacion!DD$32/SUM(Programacion!DD$28:DD$34)*'1 Eval'!$I10)+IF(Programacion!DD$33="",0,Programacion!DD$33/SUM(Programacion!DD$28:DD$34)*'1 Eval'!$J10)+IF(Programacion!DD$34="",0,Programacion!DD$34/SUM(Programacion!DD$28:DD$34)*'1 Eval'!$K10)))</f>
        <v/>
      </c>
      <c r="DG11" s="151" t="str">
        <f>IF($C11="","",IF(SUM(Programacion!DE$28:DE$34)=0,"",IF(Programacion!DE$28="",0,Programacion!DE$28/SUM(Programacion!DE$28:DE$34)*'1 Eval'!$E10)+IF(Programacion!DE$29="",0,Programacion!DE$29/SUM(Programacion!DE$28:DE$34)*'1 Eval'!$F10)+IF(Programacion!DE$30="",0,Programacion!DE$30/SUM(Programacion!DE$28:DE$34)*'1 Eval'!$G10)+IF(Programacion!DE$31="",0,Programacion!DE$31/SUM(Programacion!DE$28:DE$34)*'1 Eval'!$H10)+IF(Programacion!DE$32="",0,Programacion!DE$32/SUM(Programacion!DE$28:DE$34)*'1 Eval'!$I10)+IF(Programacion!DE$33="",0,Programacion!DE$33/SUM(Programacion!DE$28:DE$34)*'1 Eval'!$J10)+IF(Programacion!DE$34="",0,Programacion!DE$34/SUM(Programacion!DE$28:DE$34)*'1 Eval'!$K10)))</f>
        <v/>
      </c>
      <c r="DH11" s="151" t="str">
        <f>IF($C11="","",IF(SUM(Programacion!DF$28:DF$34)=0,"",IF(Programacion!DF$28="",0,Programacion!DF$28/SUM(Programacion!DF$28:DF$34)*'1 Eval'!$E10)+IF(Programacion!DF$29="",0,Programacion!DF$29/SUM(Programacion!DF$28:DF$34)*'1 Eval'!$F10)+IF(Programacion!DF$30="",0,Programacion!DF$30/SUM(Programacion!DF$28:DF$34)*'1 Eval'!$G10)+IF(Programacion!DF$31="",0,Programacion!DF$31/SUM(Programacion!DF$28:DF$34)*'1 Eval'!$H10)+IF(Programacion!DF$32="",0,Programacion!DF$32/SUM(Programacion!DF$28:DF$34)*'1 Eval'!$I10)+IF(Programacion!DF$33="",0,Programacion!DF$33/SUM(Programacion!DF$28:DF$34)*'1 Eval'!$J10)+IF(Programacion!DF$34="",0,Programacion!DF$34/SUM(Programacion!DF$28:DF$34)*'1 Eval'!$K10)))</f>
        <v/>
      </c>
      <c r="DI11" s="151" t="str">
        <f>IF($C11="","",IF(SUM(Programacion!DG$28:DG$34)=0,"",IF(Programacion!DG$28="",0,Programacion!DG$28/SUM(Programacion!DG$28:DG$34)*'1 Eval'!$E10)+IF(Programacion!DG$29="",0,Programacion!DG$29/SUM(Programacion!DG$28:DG$34)*'1 Eval'!$F10)+IF(Programacion!DG$30="",0,Programacion!DG$30/SUM(Programacion!DG$28:DG$34)*'1 Eval'!$G10)+IF(Programacion!DG$31="",0,Programacion!DG$31/SUM(Programacion!DG$28:DG$34)*'1 Eval'!$H10)+IF(Programacion!DG$32="",0,Programacion!DG$32/SUM(Programacion!DG$28:DG$34)*'1 Eval'!$I10)+IF(Programacion!DG$33="",0,Programacion!DG$33/SUM(Programacion!DG$28:DG$34)*'1 Eval'!$J10)+IF(Programacion!DG$34="",0,Programacion!DG$34/SUM(Programacion!DG$28:DG$34)*'1 Eval'!$K10)))</f>
        <v/>
      </c>
      <c r="DJ11" s="151" t="str">
        <f>IF($C11="","",IF(SUM(Programacion!DH$28:DH$34)=0,"",IF(Programacion!DH$28="",0,Programacion!DH$28/SUM(Programacion!DH$28:DH$34)*'1 Eval'!$E10)+IF(Programacion!DH$29="",0,Programacion!DH$29/SUM(Programacion!DH$28:DH$34)*'1 Eval'!$F10)+IF(Programacion!DH$30="",0,Programacion!DH$30/SUM(Programacion!DH$28:DH$34)*'1 Eval'!$G10)+IF(Programacion!DH$31="",0,Programacion!DH$31/SUM(Programacion!DH$28:DH$34)*'1 Eval'!$H10)+IF(Programacion!DH$32="",0,Programacion!DH$32/SUM(Programacion!DH$28:DH$34)*'1 Eval'!$I10)+IF(Programacion!DH$33="",0,Programacion!DH$33/SUM(Programacion!DH$28:DH$34)*'1 Eval'!$J10)+IF(Programacion!DH$34="",0,Programacion!DH$34/SUM(Programacion!DH$28:DH$34)*'1 Eval'!$K10)))</f>
        <v/>
      </c>
      <c r="DK11" s="151" t="str">
        <f>IF($C11="","",IF(SUM(Programacion!DI$28:DI$34)=0,"",IF(Programacion!DI$28="",0,Programacion!DI$28/SUM(Programacion!DI$28:DI$34)*'1 Eval'!$E10)+IF(Programacion!DI$29="",0,Programacion!DI$29/SUM(Programacion!DI$28:DI$34)*'1 Eval'!$F10)+IF(Programacion!DI$30="",0,Programacion!DI$30/SUM(Programacion!DI$28:DI$34)*'1 Eval'!$G10)+IF(Programacion!DI$31="",0,Programacion!DI$31/SUM(Programacion!DI$28:DI$34)*'1 Eval'!$H10)+IF(Programacion!DI$32="",0,Programacion!DI$32/SUM(Programacion!DI$28:DI$34)*'1 Eval'!$I10)+IF(Programacion!DI$33="",0,Programacion!DI$33/SUM(Programacion!DI$28:DI$34)*'1 Eval'!$J10)+IF(Programacion!DI$34="",0,Programacion!DI$34/SUM(Programacion!DI$28:DI$34)*'1 Eval'!$K10)))</f>
        <v/>
      </c>
      <c r="DL11" s="151" t="str">
        <f>IF($C11="","",IF(SUM(Programacion!DJ$28:DJ$34)=0,"",IF(Programacion!DJ$28="",0,Programacion!DJ$28/SUM(Programacion!DJ$28:DJ$34)*'1 Eval'!$E10)+IF(Programacion!DJ$29="",0,Programacion!DJ$29/SUM(Programacion!DJ$28:DJ$34)*'1 Eval'!$F10)+IF(Programacion!DJ$30="",0,Programacion!DJ$30/SUM(Programacion!DJ$28:DJ$34)*'1 Eval'!$G10)+IF(Programacion!DJ$31="",0,Programacion!DJ$31/SUM(Programacion!DJ$28:DJ$34)*'1 Eval'!$H10)+IF(Programacion!DJ$32="",0,Programacion!DJ$32/SUM(Programacion!DJ$28:DJ$34)*'1 Eval'!$I10)+IF(Programacion!DJ$33="",0,Programacion!DJ$33/SUM(Programacion!DJ$28:DJ$34)*'1 Eval'!$J10)+IF(Programacion!DJ$34="",0,Programacion!DJ$34/SUM(Programacion!DJ$28:DJ$34)*'1 Eval'!$K10)))</f>
        <v/>
      </c>
      <c r="DM11" s="151" t="str">
        <f>IF($C11="","",IF(SUM(Programacion!DK$28:DK$34)=0,"",IF(Programacion!DK$28="",0,Programacion!DK$28/SUM(Programacion!DK$28:DK$34)*'1 Eval'!$E10)+IF(Programacion!DK$29="",0,Programacion!DK$29/SUM(Programacion!DK$28:DK$34)*'1 Eval'!$F10)+IF(Programacion!DK$30="",0,Programacion!DK$30/SUM(Programacion!DK$28:DK$34)*'1 Eval'!$G10)+IF(Programacion!DK$31="",0,Programacion!DK$31/SUM(Programacion!DK$28:DK$34)*'1 Eval'!$H10)+IF(Programacion!DK$32="",0,Programacion!DK$32/SUM(Programacion!DK$28:DK$34)*'1 Eval'!$I10)+IF(Programacion!DK$33="",0,Programacion!DK$33/SUM(Programacion!DK$28:DK$34)*'1 Eval'!$J10)+IF(Programacion!DK$34="",0,Programacion!DK$34/SUM(Programacion!DK$28:DK$34)*'1 Eval'!$K10)))</f>
        <v/>
      </c>
      <c r="DN11" s="151" t="str">
        <f>IF($C11="","",IF(SUM(Programacion!DL$28:DL$34)=0,"",IF(Programacion!DL$28="",0,Programacion!DL$28/SUM(Programacion!DL$28:DL$34)*'1 Eval'!$E10)+IF(Programacion!DL$29="",0,Programacion!DL$29/SUM(Programacion!DL$28:DL$34)*'1 Eval'!$F10)+IF(Programacion!DL$30="",0,Programacion!DL$30/SUM(Programacion!DL$28:DL$34)*'1 Eval'!$G10)+IF(Programacion!DL$31="",0,Programacion!DL$31/SUM(Programacion!DL$28:DL$34)*'1 Eval'!$H10)+IF(Programacion!DL$32="",0,Programacion!DL$32/SUM(Programacion!DL$28:DL$34)*'1 Eval'!$I10)+IF(Programacion!DL$33="",0,Programacion!DL$33/SUM(Programacion!DL$28:DL$34)*'1 Eval'!$J10)+IF(Programacion!DL$34="",0,Programacion!DL$34/SUM(Programacion!DL$28:DL$34)*'1 Eval'!$K10)))</f>
        <v/>
      </c>
      <c r="DO11" s="151" t="str">
        <f>IF($C11="","",IF(SUM(Programacion!DM$28:DM$34)=0,"",IF(Programacion!DM$28="",0,Programacion!DM$28/SUM(Programacion!DM$28:DM$34)*'1 Eval'!$E10)+IF(Programacion!DM$29="",0,Programacion!DM$29/SUM(Programacion!DM$28:DM$34)*'1 Eval'!$F10)+IF(Programacion!DM$30="",0,Programacion!DM$30/SUM(Programacion!DM$28:DM$34)*'1 Eval'!$G10)+IF(Programacion!DM$31="",0,Programacion!DM$31/SUM(Programacion!DM$28:DM$34)*'1 Eval'!$H10)+IF(Programacion!DM$32="",0,Programacion!DM$32/SUM(Programacion!DM$28:DM$34)*'1 Eval'!$I10)+IF(Programacion!DM$33="",0,Programacion!DM$33/SUM(Programacion!DM$28:DM$34)*'1 Eval'!$J10)+IF(Programacion!DM$34="",0,Programacion!DM$34/SUM(Programacion!DM$28:DM$34)*'1 Eval'!$K10)))</f>
        <v/>
      </c>
      <c r="DP11" s="151" t="str">
        <f>IF($C11="","",IF(SUM(Programacion!DN$28:DN$34)=0,"",IF(Programacion!DN$28="",0,Programacion!DN$28/SUM(Programacion!DN$28:DN$34)*'1 Eval'!$E10)+IF(Programacion!DN$29="",0,Programacion!DN$29/SUM(Programacion!DN$28:DN$34)*'1 Eval'!$F10)+IF(Programacion!DN$30="",0,Programacion!DN$30/SUM(Programacion!DN$28:DN$34)*'1 Eval'!$G10)+IF(Programacion!DN$31="",0,Programacion!DN$31/SUM(Programacion!DN$28:DN$34)*'1 Eval'!$H10)+IF(Programacion!DN$32="",0,Programacion!DN$32/SUM(Programacion!DN$28:DN$34)*'1 Eval'!$I10)+IF(Programacion!DN$33="",0,Programacion!DN$33/SUM(Programacion!DN$28:DN$34)*'1 Eval'!$J10)+IF(Programacion!DN$34="",0,Programacion!DN$34/SUM(Programacion!DN$28:DN$34)*'1 Eval'!$K10)))</f>
        <v/>
      </c>
      <c r="DQ11" s="151" t="str">
        <f>IF($C11="","",IF(SUM(Programacion!DO$28:DO$34)=0,"",IF(Programacion!DO$28="",0,Programacion!DO$28/SUM(Programacion!DO$28:DO$34)*'1 Eval'!$E10)+IF(Programacion!DO$29="",0,Programacion!DO$29/SUM(Programacion!DO$28:DO$34)*'1 Eval'!$F10)+IF(Programacion!DO$30="",0,Programacion!DO$30/SUM(Programacion!DO$28:DO$34)*'1 Eval'!$G10)+IF(Programacion!DO$31="",0,Programacion!DO$31/SUM(Programacion!DO$28:DO$34)*'1 Eval'!$H10)+IF(Programacion!DO$32="",0,Programacion!DO$32/SUM(Programacion!DO$28:DO$34)*'1 Eval'!$I10)+IF(Programacion!DO$33="",0,Programacion!DO$33/SUM(Programacion!DO$28:DO$34)*'1 Eval'!$J10)+IF(Programacion!DO$34="",0,Programacion!DO$34/SUM(Programacion!DO$28:DO$34)*'1 Eval'!$K10)))</f>
        <v/>
      </c>
      <c r="DR11" s="151" t="str">
        <f>IF($C11="","",IF(SUM(Programacion!DP$28:DP$34)=0,"",IF(Programacion!DP$28="",0,Programacion!DP$28/SUM(Programacion!DP$28:DP$34)*'1 Eval'!$E10)+IF(Programacion!DP$29="",0,Programacion!DP$29/SUM(Programacion!DP$28:DP$34)*'1 Eval'!$F10)+IF(Programacion!DP$30="",0,Programacion!DP$30/SUM(Programacion!DP$28:DP$34)*'1 Eval'!$G10)+IF(Programacion!DP$31="",0,Programacion!DP$31/SUM(Programacion!DP$28:DP$34)*'1 Eval'!$H10)+IF(Programacion!DP$32="",0,Programacion!DP$32/SUM(Programacion!DP$28:DP$34)*'1 Eval'!$I10)+IF(Programacion!DP$33="",0,Programacion!DP$33/SUM(Programacion!DP$28:DP$34)*'1 Eval'!$J10)+IF(Programacion!DP$34="",0,Programacion!DP$34/SUM(Programacion!DP$28:DP$34)*'1 Eval'!$K10)))</f>
        <v/>
      </c>
      <c r="DS11" s="151" t="str">
        <f>IF($C11="","",IF(SUM(Programacion!DQ$28:DQ$34)=0,"",IF(Programacion!DQ$28="",0,Programacion!DQ$28/SUM(Programacion!DQ$28:DQ$34)*'1 Eval'!$E10)+IF(Programacion!DQ$29="",0,Programacion!DQ$29/SUM(Programacion!DQ$28:DQ$34)*'1 Eval'!$F10)+IF(Programacion!DQ$30="",0,Programacion!DQ$30/SUM(Programacion!DQ$28:DQ$34)*'1 Eval'!$G10)+IF(Programacion!DQ$31="",0,Programacion!DQ$31/SUM(Programacion!DQ$28:DQ$34)*'1 Eval'!$H10)+IF(Programacion!DQ$32="",0,Programacion!DQ$32/SUM(Programacion!DQ$28:DQ$34)*'1 Eval'!$I10)+IF(Programacion!DQ$33="",0,Programacion!DQ$33/SUM(Programacion!DQ$28:DQ$34)*'1 Eval'!$J10)+IF(Programacion!DQ$34="",0,Programacion!DQ$34/SUM(Programacion!DQ$28:DQ$34)*'1 Eval'!$K10)))</f>
        <v/>
      </c>
      <c r="DT11" s="151" t="str">
        <f>IF($C11="","",IF(SUM(Programacion!DR$28:DR$34)=0,"",IF(Programacion!DR$28="",0,Programacion!DR$28/SUM(Programacion!DR$28:DR$34)*'1 Eval'!$E10)+IF(Programacion!DR$29="",0,Programacion!DR$29/SUM(Programacion!DR$28:DR$34)*'1 Eval'!$F10)+IF(Programacion!DR$30="",0,Programacion!DR$30/SUM(Programacion!DR$28:DR$34)*'1 Eval'!$G10)+IF(Programacion!DR$31="",0,Programacion!DR$31/SUM(Programacion!DR$28:DR$34)*'1 Eval'!$H10)+IF(Programacion!DR$32="",0,Programacion!DR$32/SUM(Programacion!DR$28:DR$34)*'1 Eval'!$I10)+IF(Programacion!DR$33="",0,Programacion!DR$33/SUM(Programacion!DR$28:DR$34)*'1 Eval'!$J10)+IF(Programacion!DR$34="",0,Programacion!DR$34/SUM(Programacion!DR$28:DR$34)*'1 Eval'!$K10)))</f>
        <v/>
      </c>
      <c r="DU11" s="151" t="str">
        <f>IF($C11="","",IF(SUM(Programacion!DS$28:DS$34)=0,"",IF(Programacion!DS$28="",0,Programacion!DS$28/SUM(Programacion!DS$28:DS$34)*'1 Eval'!$E10)+IF(Programacion!DS$29="",0,Programacion!DS$29/SUM(Programacion!DS$28:DS$34)*'1 Eval'!$F10)+IF(Programacion!DS$30="",0,Programacion!DS$30/SUM(Programacion!DS$28:DS$34)*'1 Eval'!$G10)+IF(Programacion!DS$31="",0,Programacion!DS$31/SUM(Programacion!DS$28:DS$34)*'1 Eval'!$H10)+IF(Programacion!DS$32="",0,Programacion!DS$32/SUM(Programacion!DS$28:DS$34)*'1 Eval'!$I10)+IF(Programacion!DS$33="",0,Programacion!DS$33/SUM(Programacion!DS$28:DS$34)*'1 Eval'!$J10)+IF(Programacion!DS$34="",0,Programacion!DS$34/SUM(Programacion!DS$28:DS$34)*'1 Eval'!$K10)))</f>
        <v/>
      </c>
      <c r="DV11" s="151" t="str">
        <f>IF($C11="","",IF(SUM(Programacion!DT$28:DT$34)=0,"",IF(Programacion!DT$28="",0,Programacion!DT$28/SUM(Programacion!DT$28:DT$34)*'1 Eval'!$E10)+IF(Programacion!DT$29="",0,Programacion!DT$29/SUM(Programacion!DT$28:DT$34)*'1 Eval'!$F10)+IF(Programacion!DT$30="",0,Programacion!DT$30/SUM(Programacion!DT$28:DT$34)*'1 Eval'!$G10)+IF(Programacion!DT$31="",0,Programacion!DT$31/SUM(Programacion!DT$28:DT$34)*'1 Eval'!$H10)+IF(Programacion!DT$32="",0,Programacion!DT$32/SUM(Programacion!DT$28:DT$34)*'1 Eval'!$I10)+IF(Programacion!DT$33="",0,Programacion!DT$33/SUM(Programacion!DT$28:DT$34)*'1 Eval'!$J10)+IF(Programacion!DT$34="",0,Programacion!DT$34/SUM(Programacion!DT$28:DT$34)*'1 Eval'!$K10)))</f>
        <v/>
      </c>
      <c r="DW11" s="151" t="str">
        <f>IF($C11="","",IF(SUM(Programacion!DU$28:DU$34)=0,"",IF(Programacion!DU$28="",0,Programacion!DU$28/SUM(Programacion!DU$28:DU$34)*'1 Eval'!$E10)+IF(Programacion!DU$29="",0,Programacion!DU$29/SUM(Programacion!DU$28:DU$34)*'1 Eval'!$F10)+IF(Programacion!DU$30="",0,Programacion!DU$30/SUM(Programacion!DU$28:DU$34)*'1 Eval'!$G10)+IF(Programacion!DU$31="",0,Programacion!DU$31/SUM(Programacion!DU$28:DU$34)*'1 Eval'!$H10)+IF(Programacion!DU$32="",0,Programacion!DU$32/SUM(Programacion!DU$28:DU$34)*'1 Eval'!$I10)+IF(Programacion!DU$33="",0,Programacion!DU$33/SUM(Programacion!DU$28:DU$34)*'1 Eval'!$J10)+IF(Programacion!DU$34="",0,Programacion!DU$34/SUM(Programacion!DU$28:DU$34)*'1 Eval'!$K10)))</f>
        <v/>
      </c>
      <c r="DX11" s="151" t="str">
        <f>IF($C11="","",IF(SUM(Programacion!DV$28:DV$34)=0,"",IF(Programacion!DV$28="",0,Programacion!DV$28/SUM(Programacion!DV$28:DV$34)*'1 Eval'!$E10)+IF(Programacion!DV$29="",0,Programacion!DV$29/SUM(Programacion!DV$28:DV$34)*'1 Eval'!$F10)+IF(Programacion!DV$30="",0,Programacion!DV$30/SUM(Programacion!DV$28:DV$34)*'1 Eval'!$G10)+IF(Programacion!DV$31="",0,Programacion!DV$31/SUM(Programacion!DV$28:DV$34)*'1 Eval'!$H10)+IF(Programacion!DV$32="",0,Programacion!DV$32/SUM(Programacion!DV$28:DV$34)*'1 Eval'!$I10)+IF(Programacion!DV$33="",0,Programacion!DV$33/SUM(Programacion!DV$28:DV$34)*'1 Eval'!$J10)+IF(Programacion!DV$34="",0,Programacion!DV$34/SUM(Programacion!DV$28:DV$34)*'1 Eval'!$K10)))</f>
        <v/>
      </c>
      <c r="DY11" s="151" t="str">
        <f>IF($C11="","",IF(SUM(Programacion!DW$28:DW$34)=0,"",IF(Programacion!DW$28="",0,Programacion!DW$28/SUM(Programacion!DW$28:DW$34)*'1 Eval'!$E10)+IF(Programacion!DW$29="",0,Programacion!DW$29/SUM(Programacion!DW$28:DW$34)*'1 Eval'!$F10)+IF(Programacion!DW$30="",0,Programacion!DW$30/SUM(Programacion!DW$28:DW$34)*'1 Eval'!$G10)+IF(Programacion!DW$31="",0,Programacion!DW$31/SUM(Programacion!DW$28:DW$34)*'1 Eval'!$H10)+IF(Programacion!DW$32="",0,Programacion!DW$32/SUM(Programacion!DW$28:DW$34)*'1 Eval'!$I10)+IF(Programacion!DW$33="",0,Programacion!DW$33/SUM(Programacion!DW$28:DW$34)*'1 Eval'!$J10)+IF(Programacion!DW$34="",0,Programacion!DW$34/SUM(Programacion!DW$28:DW$34)*'1 Eval'!$K10)))</f>
        <v/>
      </c>
      <c r="DZ11" s="151" t="str">
        <f>IF($C11="","",IF(SUM(Programacion!DX$28:DX$34)=0,"",IF(Programacion!DX$28="",0,Programacion!DX$28/SUM(Programacion!DX$28:DX$34)*'1 Eval'!$E10)+IF(Programacion!DX$29="",0,Programacion!DX$29/SUM(Programacion!DX$28:DX$34)*'1 Eval'!$F10)+IF(Programacion!DX$30="",0,Programacion!DX$30/SUM(Programacion!DX$28:DX$34)*'1 Eval'!$G10)+IF(Programacion!DX$31="",0,Programacion!DX$31/SUM(Programacion!DX$28:DX$34)*'1 Eval'!$H10)+IF(Programacion!DX$32="",0,Programacion!DX$32/SUM(Programacion!DX$28:DX$34)*'1 Eval'!$I10)+IF(Programacion!DX$33="",0,Programacion!DX$33/SUM(Programacion!DX$28:DX$34)*'1 Eval'!$J10)+IF(Programacion!DX$34="",0,Programacion!DX$34/SUM(Programacion!DX$28:DX$34)*'1 Eval'!$K10)))</f>
        <v/>
      </c>
      <c r="EA11" s="151" t="str">
        <f>IF($C11="","",IF(SUM(Programacion!DY$28:DY$34)=0,"",IF(Programacion!DY$28="",0,Programacion!DY$28/SUM(Programacion!DY$28:DY$34)*'1 Eval'!$E10)+IF(Programacion!DY$29="",0,Programacion!DY$29/SUM(Programacion!DY$28:DY$34)*'1 Eval'!$F10)+IF(Programacion!DY$30="",0,Programacion!DY$30/SUM(Programacion!DY$28:DY$34)*'1 Eval'!$G10)+IF(Programacion!DY$31="",0,Programacion!DY$31/SUM(Programacion!DY$28:DY$34)*'1 Eval'!$H10)+IF(Programacion!DY$32="",0,Programacion!DY$32/SUM(Programacion!DY$28:DY$34)*'1 Eval'!$I10)+IF(Programacion!DY$33="",0,Programacion!DY$33/SUM(Programacion!DY$28:DY$34)*'1 Eval'!$J10)+IF(Programacion!DY$34="",0,Programacion!DY$34/SUM(Programacion!DY$28:DY$34)*'1 Eval'!$K10)))</f>
        <v/>
      </c>
      <c r="EB11" s="151" t="str">
        <f>IF($C11="","",IF(SUM(Programacion!DZ$28:DZ$34)=0,"",IF(Programacion!DZ$28="",0,Programacion!DZ$28/SUM(Programacion!DZ$28:DZ$34)*'1 Eval'!$E10)+IF(Programacion!DZ$29="",0,Programacion!DZ$29/SUM(Programacion!DZ$28:DZ$34)*'1 Eval'!$F10)+IF(Programacion!DZ$30="",0,Programacion!DZ$30/SUM(Programacion!DZ$28:DZ$34)*'1 Eval'!$G10)+IF(Programacion!DZ$31="",0,Programacion!DZ$31/SUM(Programacion!DZ$28:DZ$34)*'1 Eval'!$H10)+IF(Programacion!DZ$32="",0,Programacion!DZ$32/SUM(Programacion!DZ$28:DZ$34)*'1 Eval'!$I10)+IF(Programacion!DZ$33="",0,Programacion!DZ$33/SUM(Programacion!DZ$28:DZ$34)*'1 Eval'!$J10)+IF(Programacion!DZ$34="",0,Programacion!DZ$34/SUM(Programacion!DZ$28:DZ$34)*'1 Eval'!$K10)))</f>
        <v/>
      </c>
      <c r="EC11" s="151" t="str">
        <f>IF($C11="","",IF(SUM(Programacion!EA$28:EA$34)=0,"",IF(Programacion!EA$28="",0,Programacion!EA$28/SUM(Programacion!EA$28:EA$34)*'1 Eval'!$E10)+IF(Programacion!EA$29="",0,Programacion!EA$29/SUM(Programacion!EA$28:EA$34)*'1 Eval'!$F10)+IF(Programacion!EA$30="",0,Programacion!EA$30/SUM(Programacion!EA$28:EA$34)*'1 Eval'!$G10)+IF(Programacion!EA$31="",0,Programacion!EA$31/SUM(Programacion!EA$28:EA$34)*'1 Eval'!$H10)+IF(Programacion!EA$32="",0,Programacion!EA$32/SUM(Programacion!EA$28:EA$34)*'1 Eval'!$I10)+IF(Programacion!EA$33="",0,Programacion!EA$33/SUM(Programacion!EA$28:EA$34)*'1 Eval'!$J10)+IF(Programacion!EA$34="",0,Programacion!EA$34/SUM(Programacion!EA$28:EA$34)*'1 Eval'!$K10)))</f>
        <v/>
      </c>
      <c r="ED11" s="151" t="str">
        <f>IF($C11="","",IF(SUM(Programacion!EB$28:EB$34)=0,"",IF(Programacion!EB$28="",0,Programacion!EB$28/SUM(Programacion!EB$28:EB$34)*'1 Eval'!$E10)+IF(Programacion!EB$29="",0,Programacion!EB$29/SUM(Programacion!EB$28:EB$34)*'1 Eval'!$F10)+IF(Programacion!EB$30="",0,Programacion!EB$30/SUM(Programacion!EB$28:EB$34)*'1 Eval'!$G10)+IF(Programacion!EB$31="",0,Programacion!EB$31/SUM(Programacion!EB$28:EB$34)*'1 Eval'!$H10)+IF(Programacion!EB$32="",0,Programacion!EB$32/SUM(Programacion!EB$28:EB$34)*'1 Eval'!$I10)+IF(Programacion!EB$33="",0,Programacion!EB$33/SUM(Programacion!EB$28:EB$34)*'1 Eval'!$J10)+IF(Programacion!EB$34="",0,Programacion!EB$34/SUM(Programacion!EB$28:EB$34)*'1 Eval'!$K10)))</f>
        <v/>
      </c>
      <c r="EE11" s="151" t="str">
        <f>IF($C11="","",IF(SUM(Programacion!EC$28:EC$34)=0,"",IF(Programacion!EC$28="",0,Programacion!EC$28/SUM(Programacion!EC$28:EC$34)*'1 Eval'!$E10)+IF(Programacion!EC$29="",0,Programacion!EC$29/SUM(Programacion!EC$28:EC$34)*'1 Eval'!$F10)+IF(Programacion!EC$30="",0,Programacion!EC$30/SUM(Programacion!EC$28:EC$34)*'1 Eval'!$G10)+IF(Programacion!EC$31="",0,Programacion!EC$31/SUM(Programacion!EC$28:EC$34)*'1 Eval'!$H10)+IF(Programacion!EC$32="",0,Programacion!EC$32/SUM(Programacion!EC$28:EC$34)*'1 Eval'!$I10)+IF(Programacion!EC$33="",0,Programacion!EC$33/SUM(Programacion!EC$28:EC$34)*'1 Eval'!$J10)+IF(Programacion!EC$34="",0,Programacion!EC$34/SUM(Programacion!EC$28:EC$34)*'1 Eval'!$K10)))</f>
        <v/>
      </c>
      <c r="EF11" s="151" t="str">
        <f>IF($C11="","",IF(SUM(Programacion!ED$28:ED$34)=0,"",IF(Programacion!ED$28="",0,Programacion!ED$28/SUM(Programacion!ED$28:ED$34)*'1 Eval'!$E10)+IF(Programacion!ED$29="",0,Programacion!ED$29/SUM(Programacion!ED$28:ED$34)*'1 Eval'!$F10)+IF(Programacion!ED$30="",0,Programacion!ED$30/SUM(Programacion!ED$28:ED$34)*'1 Eval'!$G10)+IF(Programacion!ED$31="",0,Programacion!ED$31/SUM(Programacion!ED$28:ED$34)*'1 Eval'!$H10)+IF(Programacion!ED$32="",0,Programacion!ED$32/SUM(Programacion!ED$28:ED$34)*'1 Eval'!$I10)+IF(Programacion!ED$33="",0,Programacion!ED$33/SUM(Programacion!ED$28:ED$34)*'1 Eval'!$J10)+IF(Programacion!ED$34="",0,Programacion!ED$34/SUM(Programacion!ED$28:ED$34)*'1 Eval'!$K10)))</f>
        <v/>
      </c>
      <c r="EG11" s="151" t="str">
        <f>IF($C11="","",IF(SUM(Programacion!EE$28:EE$34)=0,"",IF(Programacion!EE$28="",0,Programacion!EE$28/SUM(Programacion!EE$28:EE$34)*'1 Eval'!$E10)+IF(Programacion!EE$29="",0,Programacion!EE$29/SUM(Programacion!EE$28:EE$34)*'1 Eval'!$F10)+IF(Programacion!EE$30="",0,Programacion!EE$30/SUM(Programacion!EE$28:EE$34)*'1 Eval'!$G10)+IF(Programacion!EE$31="",0,Programacion!EE$31/SUM(Programacion!EE$28:EE$34)*'1 Eval'!$H10)+IF(Programacion!EE$32="",0,Programacion!EE$32/SUM(Programacion!EE$28:EE$34)*'1 Eval'!$I10)+IF(Programacion!EE$33="",0,Programacion!EE$33/SUM(Programacion!EE$28:EE$34)*'1 Eval'!$J10)+IF(Programacion!EE$34="",0,Programacion!EE$34/SUM(Programacion!EE$28:EE$34)*'1 Eval'!$K10)))</f>
        <v/>
      </c>
      <c r="EH11" s="151" t="str">
        <f>IF($C11="","",IF(SUM(Programacion!EF$28:EF$34)=0,"",IF(Programacion!EF$28="",0,Programacion!EF$28/SUM(Programacion!EF$28:EF$34)*'1 Eval'!$E10)+IF(Programacion!EF$29="",0,Programacion!EF$29/SUM(Programacion!EF$28:EF$34)*'1 Eval'!$F10)+IF(Programacion!EF$30="",0,Programacion!EF$30/SUM(Programacion!EF$28:EF$34)*'1 Eval'!$G10)+IF(Programacion!EF$31="",0,Programacion!EF$31/SUM(Programacion!EF$28:EF$34)*'1 Eval'!$H10)+IF(Programacion!EF$32="",0,Programacion!EF$32/SUM(Programacion!EF$28:EF$34)*'1 Eval'!$I10)+IF(Programacion!EF$33="",0,Programacion!EF$33/SUM(Programacion!EF$28:EF$34)*'1 Eval'!$J10)+IF(Programacion!EF$34="",0,Programacion!EF$34/SUM(Programacion!EF$28:EF$34)*'1 Eval'!$K10)))</f>
        <v/>
      </c>
      <c r="EI11" s="151" t="str">
        <f>IF($C11="","",IF(SUM(Programacion!EG$28:EG$34)=0,"",IF(Programacion!EG$28="",0,Programacion!EG$28/SUM(Programacion!EG$28:EG$34)*'1 Eval'!$E10)+IF(Programacion!EG$29="",0,Programacion!EG$29/SUM(Programacion!EG$28:EG$34)*'1 Eval'!$F10)+IF(Programacion!EG$30="",0,Programacion!EG$30/SUM(Programacion!EG$28:EG$34)*'1 Eval'!$G10)+IF(Programacion!EG$31="",0,Programacion!EG$31/SUM(Programacion!EG$28:EG$34)*'1 Eval'!$H10)+IF(Programacion!EG$32="",0,Programacion!EG$32/SUM(Programacion!EG$28:EG$34)*'1 Eval'!$I10)+IF(Programacion!EG$33="",0,Programacion!EG$33/SUM(Programacion!EG$28:EG$34)*'1 Eval'!$J10)+IF(Programacion!EG$34="",0,Programacion!EG$34/SUM(Programacion!EG$28:EG$34)*'1 Eval'!$K10)))</f>
        <v/>
      </c>
      <c r="EJ11" s="151" t="str">
        <f>IF($C11="","",IF(SUM(Programacion!EH$28:EH$34)=0,"",IF(Programacion!EH$28="",0,Programacion!EH$28/SUM(Programacion!EH$28:EH$34)*'1 Eval'!$E10)+IF(Programacion!EH$29="",0,Programacion!EH$29/SUM(Programacion!EH$28:EH$34)*'1 Eval'!$F10)+IF(Programacion!EH$30="",0,Programacion!EH$30/SUM(Programacion!EH$28:EH$34)*'1 Eval'!$G10)+IF(Programacion!EH$31="",0,Programacion!EH$31/SUM(Programacion!EH$28:EH$34)*'1 Eval'!$H10)+IF(Programacion!EH$32="",0,Programacion!EH$32/SUM(Programacion!EH$28:EH$34)*'1 Eval'!$I10)+IF(Programacion!EH$33="",0,Programacion!EH$33/SUM(Programacion!EH$28:EH$34)*'1 Eval'!$J10)+IF(Programacion!EH$34="",0,Programacion!EH$34/SUM(Programacion!EH$28:EH$34)*'1 Eval'!$K10)))</f>
        <v/>
      </c>
      <c r="EK11" s="151" t="str">
        <f>IF($C11="","",IF(SUM(Programacion!EI$28:EI$34)=0,"",IF(Programacion!EI$28="",0,Programacion!EI$28/SUM(Programacion!EI$28:EI$34)*'1 Eval'!$E10)+IF(Programacion!EI$29="",0,Programacion!EI$29/SUM(Programacion!EI$28:EI$34)*'1 Eval'!$F10)+IF(Programacion!EI$30="",0,Programacion!EI$30/SUM(Programacion!EI$28:EI$34)*'1 Eval'!$G10)+IF(Programacion!EI$31="",0,Programacion!EI$31/SUM(Programacion!EI$28:EI$34)*'1 Eval'!$H10)+IF(Programacion!EI$32="",0,Programacion!EI$32/SUM(Programacion!EI$28:EI$34)*'1 Eval'!$I10)+IF(Programacion!EI$33="",0,Programacion!EI$33/SUM(Programacion!EI$28:EI$34)*'1 Eval'!$J10)+IF(Programacion!EI$34="",0,Programacion!EI$34/SUM(Programacion!EI$28:EI$34)*'1 Eval'!$K10)))</f>
        <v/>
      </c>
    </row>
    <row r="12" spans="1:141">
      <c r="B12" s="133" t="str">
        <f>IF('1 Eval'!A11="","",'1 Eval'!A11)</f>
        <v/>
      </c>
      <c r="C12" s="134" t="str">
        <f>IF('1 Eval'!B11="","",'1 Eval'!B11)</f>
        <v/>
      </c>
      <c r="D12" s="149" t="str">
        <f>IF('1 Eval'!D11="","",'1 Eval'!D11)</f>
        <v/>
      </c>
      <c r="E12" s="150" t="str">
        <f t="shared" si="7"/>
        <v/>
      </c>
      <c r="F12" s="150" t="str">
        <f t="shared" si="8"/>
        <v/>
      </c>
      <c r="G12" s="221" t="str">
        <f t="shared" si="6"/>
        <v/>
      </c>
      <c r="H12" s="275" t="str">
        <f>IF($C12="","",IF(SUM(Programacion!F$28:F$34)=0,"",IF(Programacion!F$28="",0,Programacion!F$28/SUM(Programacion!F$28:F$34)*'1 Eval'!$E11)+IF(Programacion!F$29="",0,Programacion!F$29/SUM(Programacion!F$28:F$34)*'1 Eval'!$F11)+IF(Programacion!F$30="",0,Programacion!F$30/SUM(Programacion!F$28:F$34)*'1 Eval'!$G11)+IF(Programacion!F$31="",0,Programacion!F$31/SUM(Programacion!F$28:F$34)*'1 Eval'!$H11)+IF(Programacion!F$32="",0,Programacion!F$32/SUM(Programacion!F$28:F$34)*'1 Eval'!$I11)+IF(Programacion!F$33="",0,Programacion!F$33/SUM(Programacion!F$28:F$34)*'1 Eval'!$J11)+IF(Programacion!F$34="",0,Programacion!F$34/SUM(Programacion!F$28:F$34)*'1 Eval'!$K11)))</f>
        <v/>
      </c>
      <c r="I12" s="270" t="str">
        <f>IF($C12="","",IF(SUM(Programacion!G$28:G$34)=0,"",IF(Programacion!G$28="",0,Programacion!G$28/SUM(Programacion!G$28:G$34)*'1 Eval'!$E11)+IF(Programacion!G$29="",0,Programacion!G$29/SUM(Programacion!G$28:G$34)*'1 Eval'!$F11)+IF(Programacion!G$30="",0,Programacion!G$30/SUM(Programacion!G$28:G$34)*'1 Eval'!$G11)+IF(Programacion!G$31="",0,Programacion!G$31/SUM(Programacion!G$28:G$34)*'1 Eval'!$H11)+IF(Programacion!G$32="",0,Programacion!G$32/SUM(Programacion!G$28:G$34)*'1 Eval'!$I11)+IF(Programacion!G$33="",0,Programacion!G$33/SUM(Programacion!G$28:G$34)*'1 Eval'!$J11)+IF(Programacion!G$34="",0,Programacion!G$34/SUM(Programacion!G$28:G$34)*'1 Eval'!$K11)))</f>
        <v/>
      </c>
      <c r="J12" s="270" t="str">
        <f>IF($C12="","",IF(SUM(Programacion!H$28:H$34)=0,"",IF(Programacion!H$28="",0,Programacion!H$28/SUM(Programacion!H$28:H$34)*'1 Eval'!$E11)+IF(Programacion!H$29="",0,Programacion!H$29/SUM(Programacion!H$28:H$34)*'1 Eval'!$F11)+IF(Programacion!H$30="",0,Programacion!H$30/SUM(Programacion!H$28:H$34)*'1 Eval'!$G11)+IF(Programacion!H$31="",0,Programacion!H$31/SUM(Programacion!H$28:H$34)*'1 Eval'!$H11)+IF(Programacion!H$32="",0,Programacion!H$32/SUM(Programacion!H$28:H$34)*'1 Eval'!$I11)+IF(Programacion!H$33="",0,Programacion!H$33/SUM(Programacion!H$28:H$34)*'1 Eval'!$J11)+IF(Programacion!H$34="",0,Programacion!H$34/SUM(Programacion!H$28:H$34)*'1 Eval'!$K11)))</f>
        <v/>
      </c>
      <c r="K12" s="270" t="str">
        <f>IF($C12="","",IF(SUM(Programacion!I$28:I$34)=0,"",IF(Programacion!I$28="",0,Programacion!I$28/SUM(Programacion!I$28:I$34)*'1 Eval'!$E11)+IF(Programacion!I$29="",0,Programacion!I$29/SUM(Programacion!I$28:I$34)*'1 Eval'!$F11)+IF(Programacion!I$30="",0,Programacion!I$30/SUM(Programacion!I$28:I$34)*'1 Eval'!$G11)+IF(Programacion!I$31="",0,Programacion!I$31/SUM(Programacion!I$28:I$34)*'1 Eval'!$H11)+IF(Programacion!I$32="",0,Programacion!I$32/SUM(Programacion!I$28:I$34)*'1 Eval'!$I11)+IF(Programacion!I$33="",0,Programacion!I$33/SUM(Programacion!I$28:I$34)*'1 Eval'!$J11)+IF(Programacion!I$34="",0,Programacion!I$34/SUM(Programacion!I$28:I$34)*'1 Eval'!$K11)))</f>
        <v/>
      </c>
      <c r="L12" s="270" t="str">
        <f>IF($C12="","",IF(SUM(Programacion!J$28:J$34)=0,"",IF(Programacion!J$28="",0,Programacion!J$28/SUM(Programacion!J$28:J$34)*'1 Eval'!$E11)+IF(Programacion!J$29="",0,Programacion!J$29/SUM(Programacion!J$28:J$34)*'1 Eval'!$F11)+IF(Programacion!J$30="",0,Programacion!J$30/SUM(Programacion!J$28:J$34)*'1 Eval'!$G11)+IF(Programacion!J$31="",0,Programacion!J$31/SUM(Programacion!J$28:J$34)*'1 Eval'!$H11)+IF(Programacion!J$32="",0,Programacion!J$32/SUM(Programacion!J$28:J$34)*'1 Eval'!$I11)+IF(Programacion!J$33="",0,Programacion!J$33/SUM(Programacion!J$28:J$34)*'1 Eval'!$J11)+IF(Programacion!J$34="",0,Programacion!J$34/SUM(Programacion!J$28:J$34)*'1 Eval'!$K11)))</f>
        <v/>
      </c>
      <c r="M12" s="270" t="str">
        <f>IF($C12="","",IF(SUM(Programacion!K$28:K$34)=0,"",IF(Programacion!K$28="",0,Programacion!K$28/SUM(Programacion!K$28:K$34)*'1 Eval'!$E11)+IF(Programacion!K$29="",0,Programacion!K$29/SUM(Programacion!K$28:K$34)*'1 Eval'!$F11)+IF(Programacion!K$30="",0,Programacion!K$30/SUM(Programacion!K$28:K$34)*'1 Eval'!$G11)+IF(Programacion!K$31="",0,Programacion!K$31/SUM(Programacion!K$28:K$34)*'1 Eval'!$H11)+IF(Programacion!K$32="",0,Programacion!K$32/SUM(Programacion!K$28:K$34)*'1 Eval'!$I11)+IF(Programacion!K$33="",0,Programacion!K$33/SUM(Programacion!K$28:K$34)*'1 Eval'!$J11)+IF(Programacion!K$34="",0,Programacion!K$34/SUM(Programacion!K$28:K$34)*'1 Eval'!$K11)))</f>
        <v/>
      </c>
      <c r="N12" s="270" t="str">
        <f>IF($C12="","",IF(SUM(Programacion!L$28:L$34)=0,"",IF(Programacion!L$28="",0,Programacion!L$28/SUM(Programacion!L$28:L$34)*'1 Eval'!$E11)+IF(Programacion!L$29="",0,Programacion!L$29/SUM(Programacion!L$28:L$34)*'1 Eval'!$F11)+IF(Programacion!L$30="",0,Programacion!L$30/SUM(Programacion!L$28:L$34)*'1 Eval'!$G11)+IF(Programacion!L$31="",0,Programacion!L$31/SUM(Programacion!L$28:L$34)*'1 Eval'!$H11)+IF(Programacion!L$32="",0,Programacion!L$32/SUM(Programacion!L$28:L$34)*'1 Eval'!$I11)+IF(Programacion!L$33="",0,Programacion!L$33/SUM(Programacion!L$28:L$34)*'1 Eval'!$J11)+IF(Programacion!L$34="",0,Programacion!L$34/SUM(Programacion!L$28:L$34)*'1 Eval'!$K11)))</f>
        <v/>
      </c>
      <c r="O12" s="276" t="str">
        <f>IF($C12="","",IF(SUM(Programacion!M$28:M$34)=0,"",IF(Programacion!M$28="",0,Programacion!M$28/SUM(Programacion!M$28:M$34)*'1 Eval'!$E11)+IF(Programacion!M$29="",0,Programacion!M$29/SUM(Programacion!M$28:M$34)*'1 Eval'!$F11)+IF(Programacion!M$30="",0,Programacion!M$30/SUM(Programacion!M$28:M$34)*'1 Eval'!$G11)+IF(Programacion!M$31="",0,Programacion!M$31/SUM(Programacion!M$28:M$34)*'1 Eval'!$H11)+IF(Programacion!M$32="",0,Programacion!M$32/SUM(Programacion!M$28:M$34)*'1 Eval'!$I11)+IF(Programacion!M$33="",0,Programacion!M$33/SUM(Programacion!M$28:M$34)*'1 Eval'!$J11)+IF(Programacion!M$34="",0,Programacion!M$34/SUM(Programacion!M$28:M$34)*'1 Eval'!$K11)))</f>
        <v/>
      </c>
      <c r="P12" s="227">
        <v>12</v>
      </c>
      <c r="Q12" s="151" t="str">
        <f>IF($C12="","",IF(SUM(Programacion!O$28:O$34)=0,"",IF(Programacion!O$28="",0,Programacion!O$28/SUM(Programacion!O$28:O$34)*'1 Eval'!$E11)+IF(Programacion!O$29="",0,Programacion!O$29/SUM(Programacion!O$28:O$34)*'1 Eval'!$F11)+IF(Programacion!O$30="",0,Programacion!O$30/SUM(Programacion!O$28:O$34)*'1 Eval'!$G11)+IF(Programacion!O$31="",0,Programacion!O$31/SUM(Programacion!O$28:O$34)*'1 Eval'!$H11)+IF(Programacion!O$32="",0,Programacion!O$32/SUM(Programacion!O$28:O$34)*'1 Eval'!$I11)+IF(Programacion!O$33="",0,Programacion!O$33/SUM(Programacion!O$28:O$34)*'1 Eval'!$J11)+IF(Programacion!O$34="",0,Programacion!O$34/SUM(Programacion!O$28:O$34)*'1 Eval'!$K11)))</f>
        <v/>
      </c>
      <c r="R12" s="151" t="str">
        <f>IF($C12="","",IF(SUM(Programacion!P$28:P$34)=0,"",IF(Programacion!P$28="",0,Programacion!P$28/SUM(Programacion!P$28:P$34)*'1 Eval'!$E11)+IF(Programacion!P$29="",0,Programacion!P$29/SUM(Programacion!P$28:P$34)*'1 Eval'!$F11)+IF(Programacion!P$30="",0,Programacion!P$30/SUM(Programacion!P$28:P$34)*'1 Eval'!$G11)+IF(Programacion!P$31="",0,Programacion!P$31/SUM(Programacion!P$28:P$34)*'1 Eval'!$H11)+IF(Programacion!P$32="",0,Programacion!P$32/SUM(Programacion!P$28:P$34)*'1 Eval'!$I11)+IF(Programacion!P$33="",0,Programacion!P$33/SUM(Programacion!P$28:P$34)*'1 Eval'!$J11)+IF(Programacion!P$34="",0,Programacion!P$34/SUM(Programacion!P$28:P$34)*'1 Eval'!$K11)))</f>
        <v/>
      </c>
      <c r="S12" s="151" t="str">
        <f>IF($C12="","",IF(SUM(Programacion!Q$28:Q$34)=0,"",IF(Programacion!Q$28="",0,Programacion!Q$28/SUM(Programacion!Q$28:Q$34)*'1 Eval'!$E11)+IF(Programacion!Q$29="",0,Programacion!Q$29/SUM(Programacion!Q$28:Q$34)*'1 Eval'!$F11)+IF(Programacion!Q$30="",0,Programacion!Q$30/SUM(Programacion!Q$28:Q$34)*'1 Eval'!$G11)+IF(Programacion!Q$31="",0,Programacion!Q$31/SUM(Programacion!Q$28:Q$34)*'1 Eval'!$H11)+IF(Programacion!Q$32="",0,Programacion!Q$32/SUM(Programacion!Q$28:Q$34)*'1 Eval'!$I11)+IF(Programacion!Q$33="",0,Programacion!Q$33/SUM(Programacion!Q$28:Q$34)*'1 Eval'!$J11)+IF(Programacion!Q$34="",0,Programacion!Q$34/SUM(Programacion!Q$28:Q$34)*'1 Eval'!$K11)))</f>
        <v/>
      </c>
      <c r="T12" s="151" t="str">
        <f>IF($C12="","",IF(SUM(Programacion!R$28:R$34)=0,"",IF(Programacion!R$28="",0,Programacion!R$28/SUM(Programacion!R$28:R$34)*'1 Eval'!$E11)+IF(Programacion!R$29="",0,Programacion!R$29/SUM(Programacion!R$28:R$34)*'1 Eval'!$F11)+IF(Programacion!R$30="",0,Programacion!R$30/SUM(Programacion!R$28:R$34)*'1 Eval'!$G11)+IF(Programacion!R$31="",0,Programacion!R$31/SUM(Programacion!R$28:R$34)*'1 Eval'!$H11)+IF(Programacion!R$32="",0,Programacion!R$32/SUM(Programacion!R$28:R$34)*'1 Eval'!$I11)+IF(Programacion!R$33="",0,Programacion!R$33/SUM(Programacion!R$28:R$34)*'1 Eval'!$J11)+IF(Programacion!R$34="",0,Programacion!R$34/SUM(Programacion!R$28:R$34)*'1 Eval'!$K11)))</f>
        <v/>
      </c>
      <c r="U12" s="151" t="str">
        <f>IF($C12="","",IF(SUM(Programacion!S$28:S$34)=0,"",IF(Programacion!S$28="",0,Programacion!S$28/SUM(Programacion!S$28:S$34)*'1 Eval'!$E11)+IF(Programacion!S$29="",0,Programacion!S$29/SUM(Programacion!S$28:S$34)*'1 Eval'!$F11)+IF(Programacion!S$30="",0,Programacion!S$30/SUM(Programacion!S$28:S$34)*'1 Eval'!$G11)+IF(Programacion!S$31="",0,Programacion!S$31/SUM(Programacion!S$28:S$34)*'1 Eval'!$H11)+IF(Programacion!S$32="",0,Programacion!S$32/SUM(Programacion!S$28:S$34)*'1 Eval'!$I11)+IF(Programacion!S$33="",0,Programacion!S$33/SUM(Programacion!S$28:S$34)*'1 Eval'!$J11)+IF(Programacion!S$34="",0,Programacion!S$34/SUM(Programacion!S$28:S$34)*'1 Eval'!$K11)))</f>
        <v/>
      </c>
      <c r="V12" s="151" t="str">
        <f>IF($C12="","",IF(SUM(Programacion!T$28:T$34)=0,"",IF(Programacion!T$28="",0,Programacion!T$28/SUM(Programacion!T$28:T$34)*'1 Eval'!$E11)+IF(Programacion!T$29="",0,Programacion!T$29/SUM(Programacion!T$28:T$34)*'1 Eval'!$F11)+IF(Programacion!T$30="",0,Programacion!T$30/SUM(Programacion!T$28:T$34)*'1 Eval'!$G11)+IF(Programacion!T$31="",0,Programacion!T$31/SUM(Programacion!T$28:T$34)*'1 Eval'!$H11)+IF(Programacion!T$32="",0,Programacion!T$32/SUM(Programacion!T$28:T$34)*'1 Eval'!$I11)+IF(Programacion!T$33="",0,Programacion!T$33/SUM(Programacion!T$28:T$34)*'1 Eval'!$J11)+IF(Programacion!T$34="",0,Programacion!T$34/SUM(Programacion!T$28:T$34)*'1 Eval'!$K11)))</f>
        <v/>
      </c>
      <c r="W12" s="151" t="str">
        <f>IF($C12="","",IF(SUM(Programacion!U$28:U$34)=0,"",IF(Programacion!U$28="",0,Programacion!U$28/SUM(Programacion!U$28:U$34)*'1 Eval'!$E11)+IF(Programacion!U$29="",0,Programacion!U$29/SUM(Programacion!U$28:U$34)*'1 Eval'!$F11)+IF(Programacion!U$30="",0,Programacion!U$30/SUM(Programacion!U$28:U$34)*'1 Eval'!$G11)+IF(Programacion!U$31="",0,Programacion!U$31/SUM(Programacion!U$28:U$34)*'1 Eval'!$H11)+IF(Programacion!U$32="",0,Programacion!U$32/SUM(Programacion!U$28:U$34)*'1 Eval'!$I11)+IF(Programacion!U$33="",0,Programacion!U$33/SUM(Programacion!U$28:U$34)*'1 Eval'!$J11)+IF(Programacion!U$34="",0,Programacion!U$34/SUM(Programacion!U$28:U$34)*'1 Eval'!$K11)))</f>
        <v/>
      </c>
      <c r="X12" s="151" t="str">
        <f>IF($C12="","",IF(SUM(Programacion!V$28:V$34)=0,"",IF(Programacion!V$28="",0,Programacion!V$28/SUM(Programacion!V$28:V$34)*'1 Eval'!$E11)+IF(Programacion!V$29="",0,Programacion!V$29/SUM(Programacion!V$28:V$34)*'1 Eval'!$F11)+IF(Programacion!V$30="",0,Programacion!V$30/SUM(Programacion!V$28:V$34)*'1 Eval'!$G11)+IF(Programacion!V$31="",0,Programacion!V$31/SUM(Programacion!V$28:V$34)*'1 Eval'!$H11)+IF(Programacion!V$32="",0,Programacion!V$32/SUM(Programacion!V$28:V$34)*'1 Eval'!$I11)+IF(Programacion!V$33="",0,Programacion!V$33/SUM(Programacion!V$28:V$34)*'1 Eval'!$J11)+IF(Programacion!V$34="",0,Programacion!V$34/SUM(Programacion!V$28:V$34)*'1 Eval'!$K11)))</f>
        <v/>
      </c>
      <c r="Y12" s="151" t="str">
        <f>IF($C12="","",IF(SUM(Programacion!W$28:W$34)=0,"",IF(Programacion!W$28="",0,Programacion!W$28/SUM(Programacion!W$28:W$34)*'1 Eval'!$E11)+IF(Programacion!W$29="",0,Programacion!W$29/SUM(Programacion!W$28:W$34)*'1 Eval'!$F11)+IF(Programacion!W$30="",0,Programacion!W$30/SUM(Programacion!W$28:W$34)*'1 Eval'!$G11)+IF(Programacion!W$31="",0,Programacion!W$31/SUM(Programacion!W$28:W$34)*'1 Eval'!$H11)+IF(Programacion!W$32="",0,Programacion!W$32/SUM(Programacion!W$28:W$34)*'1 Eval'!$I11)+IF(Programacion!W$33="",0,Programacion!W$33/SUM(Programacion!W$28:W$34)*'1 Eval'!$J11)+IF(Programacion!W$34="",0,Programacion!W$34/SUM(Programacion!W$28:W$34)*'1 Eval'!$K11)))</f>
        <v/>
      </c>
      <c r="Z12" s="151" t="str">
        <f>IF($C12="","",IF(SUM(Programacion!X$28:X$34)=0,"",IF(Programacion!X$28="",0,Programacion!X$28/SUM(Programacion!X$28:X$34)*'1 Eval'!$E11)+IF(Programacion!X$29="",0,Programacion!X$29/SUM(Programacion!X$28:X$34)*'1 Eval'!$F11)+IF(Programacion!X$30="",0,Programacion!X$30/SUM(Programacion!X$28:X$34)*'1 Eval'!$G11)+IF(Programacion!X$31="",0,Programacion!X$31/SUM(Programacion!X$28:X$34)*'1 Eval'!$H11)+IF(Programacion!X$32="",0,Programacion!X$32/SUM(Programacion!X$28:X$34)*'1 Eval'!$I11)+IF(Programacion!X$33="",0,Programacion!X$33/SUM(Programacion!X$28:X$34)*'1 Eval'!$J11)+IF(Programacion!X$34="",0,Programacion!X$34/SUM(Programacion!X$28:X$34)*'1 Eval'!$K11)))</f>
        <v/>
      </c>
      <c r="AA12" s="151" t="str">
        <f>IF($C12="","",IF(SUM(Programacion!Y$28:Y$34)=0,"",IF(Programacion!Y$28="",0,Programacion!Y$28/SUM(Programacion!Y$28:Y$34)*'1 Eval'!$E11)+IF(Programacion!Y$29="",0,Programacion!Y$29/SUM(Programacion!Y$28:Y$34)*'1 Eval'!$F11)+IF(Programacion!Y$30="",0,Programacion!Y$30/SUM(Programacion!Y$28:Y$34)*'1 Eval'!$G11)+IF(Programacion!Y$31="",0,Programacion!Y$31/SUM(Programacion!Y$28:Y$34)*'1 Eval'!$H11)+IF(Programacion!Y$32="",0,Programacion!Y$32/SUM(Programacion!Y$28:Y$34)*'1 Eval'!$I11)+IF(Programacion!Y$33="",0,Programacion!Y$33/SUM(Programacion!Y$28:Y$34)*'1 Eval'!$J11)+IF(Programacion!Y$34="",0,Programacion!Y$34/SUM(Programacion!Y$28:Y$34)*'1 Eval'!$K11)))</f>
        <v/>
      </c>
      <c r="AB12" s="151" t="str">
        <f>IF($C12="","",IF(SUM(Programacion!Z$28:Z$34)=0,"",IF(Programacion!Z$28="",0,Programacion!Z$28/SUM(Programacion!Z$28:Z$34)*'1 Eval'!$E11)+IF(Programacion!Z$29="",0,Programacion!Z$29/SUM(Programacion!Z$28:Z$34)*'1 Eval'!$F11)+IF(Programacion!Z$30="",0,Programacion!Z$30/SUM(Programacion!Z$28:Z$34)*'1 Eval'!$G11)+IF(Programacion!Z$31="",0,Programacion!Z$31/SUM(Programacion!Z$28:Z$34)*'1 Eval'!$H11)+IF(Programacion!Z$32="",0,Programacion!Z$32/SUM(Programacion!Z$28:Z$34)*'1 Eval'!$I11)+IF(Programacion!Z$33="",0,Programacion!Z$33/SUM(Programacion!Z$28:Z$34)*'1 Eval'!$J11)+IF(Programacion!Z$34="",0,Programacion!Z$34/SUM(Programacion!Z$28:Z$34)*'1 Eval'!$K11)))</f>
        <v/>
      </c>
      <c r="AC12" s="151" t="str">
        <f>IF($C12="","",IF(SUM(Programacion!AA$28:AA$34)=0,"",IF(Programacion!AA$28="",0,Programacion!AA$28/SUM(Programacion!AA$28:AA$34)*'1 Eval'!$E11)+IF(Programacion!AA$29="",0,Programacion!AA$29/SUM(Programacion!AA$28:AA$34)*'1 Eval'!$F11)+IF(Programacion!AA$30="",0,Programacion!AA$30/SUM(Programacion!AA$28:AA$34)*'1 Eval'!$G11)+IF(Programacion!AA$31="",0,Programacion!AA$31/SUM(Programacion!AA$28:AA$34)*'1 Eval'!$H11)+IF(Programacion!AA$32="",0,Programacion!AA$32/SUM(Programacion!AA$28:AA$34)*'1 Eval'!$I11)+IF(Programacion!AA$33="",0,Programacion!AA$33/SUM(Programacion!AA$28:AA$34)*'1 Eval'!$J11)+IF(Programacion!AA$34="",0,Programacion!AA$34/SUM(Programacion!AA$28:AA$34)*'1 Eval'!$K11)))</f>
        <v/>
      </c>
      <c r="AD12" s="151" t="str">
        <f>IF($C12="","",IF(SUM(Programacion!AB$28:AB$34)=0,"",IF(Programacion!AB$28="",0,Programacion!AB$28/SUM(Programacion!AB$28:AB$34)*'1 Eval'!$E11)+IF(Programacion!AB$29="",0,Programacion!AB$29/SUM(Programacion!AB$28:AB$34)*'1 Eval'!$F11)+IF(Programacion!AB$30="",0,Programacion!AB$30/SUM(Programacion!AB$28:AB$34)*'1 Eval'!$G11)+IF(Programacion!AB$31="",0,Programacion!AB$31/SUM(Programacion!AB$28:AB$34)*'1 Eval'!$H11)+IF(Programacion!AB$32="",0,Programacion!AB$32/SUM(Programacion!AB$28:AB$34)*'1 Eval'!$I11)+IF(Programacion!AB$33="",0,Programacion!AB$33/SUM(Programacion!AB$28:AB$34)*'1 Eval'!$J11)+IF(Programacion!AB$34="",0,Programacion!AB$34/SUM(Programacion!AB$28:AB$34)*'1 Eval'!$K11)))</f>
        <v/>
      </c>
      <c r="AE12" s="151" t="str">
        <f>IF($C12="","",IF(SUM(Programacion!AC$28:AC$34)=0,"",IF(Programacion!AC$28="",0,Programacion!AC$28/SUM(Programacion!AC$28:AC$34)*'1 Eval'!$E11)+IF(Programacion!AC$29="",0,Programacion!AC$29/SUM(Programacion!AC$28:AC$34)*'1 Eval'!$F11)+IF(Programacion!AC$30="",0,Programacion!AC$30/SUM(Programacion!AC$28:AC$34)*'1 Eval'!$G11)+IF(Programacion!AC$31="",0,Programacion!AC$31/SUM(Programacion!AC$28:AC$34)*'1 Eval'!$H11)+IF(Programacion!AC$32="",0,Programacion!AC$32/SUM(Programacion!AC$28:AC$34)*'1 Eval'!$I11)+IF(Programacion!AC$33="",0,Programacion!AC$33/SUM(Programacion!AC$28:AC$34)*'1 Eval'!$J11)+IF(Programacion!AC$34="",0,Programacion!AC$34/SUM(Programacion!AC$28:AC$34)*'1 Eval'!$K11)))</f>
        <v/>
      </c>
      <c r="AF12" s="151" t="str">
        <f>IF($C12="","",IF(SUM(Programacion!AD$28:AD$34)=0,"",IF(Programacion!AD$28="",0,Programacion!AD$28/SUM(Programacion!AD$28:AD$34)*'1 Eval'!$E11)+IF(Programacion!AD$29="",0,Programacion!AD$29/SUM(Programacion!AD$28:AD$34)*'1 Eval'!$F11)+IF(Programacion!AD$30="",0,Programacion!AD$30/SUM(Programacion!AD$28:AD$34)*'1 Eval'!$G11)+IF(Programacion!AD$31="",0,Programacion!AD$31/SUM(Programacion!AD$28:AD$34)*'1 Eval'!$H11)+IF(Programacion!AD$32="",0,Programacion!AD$32/SUM(Programacion!AD$28:AD$34)*'1 Eval'!$I11)+IF(Programacion!AD$33="",0,Programacion!AD$33/SUM(Programacion!AD$28:AD$34)*'1 Eval'!$J11)+IF(Programacion!AD$34="",0,Programacion!AD$34/SUM(Programacion!AD$28:AD$34)*'1 Eval'!$K11)))</f>
        <v/>
      </c>
      <c r="AG12" s="151" t="str">
        <f>IF($C12="","",IF(SUM(Programacion!AE$28:AE$34)=0,"",IF(Programacion!AE$28="",0,Programacion!AE$28/SUM(Programacion!AE$28:AE$34)*'1 Eval'!$E11)+IF(Programacion!AE$29="",0,Programacion!AE$29/SUM(Programacion!AE$28:AE$34)*'1 Eval'!$F11)+IF(Programacion!AE$30="",0,Programacion!AE$30/SUM(Programacion!AE$28:AE$34)*'1 Eval'!$G11)+IF(Programacion!AE$31="",0,Programacion!AE$31/SUM(Programacion!AE$28:AE$34)*'1 Eval'!$H11)+IF(Programacion!AE$32="",0,Programacion!AE$32/SUM(Programacion!AE$28:AE$34)*'1 Eval'!$I11)+IF(Programacion!AE$33="",0,Programacion!AE$33/SUM(Programacion!AE$28:AE$34)*'1 Eval'!$J11)+IF(Programacion!AE$34="",0,Programacion!AE$34/SUM(Programacion!AE$28:AE$34)*'1 Eval'!$K11)))</f>
        <v/>
      </c>
      <c r="AH12" s="151" t="str">
        <f>IF($C12="","",IF(SUM(Programacion!AF$28:AF$34)=0,"",IF(Programacion!AF$28="",0,Programacion!AF$28/SUM(Programacion!AF$28:AF$34)*'1 Eval'!$E11)+IF(Programacion!AF$29="",0,Programacion!AF$29/SUM(Programacion!AF$28:AF$34)*'1 Eval'!$F11)+IF(Programacion!AF$30="",0,Programacion!AF$30/SUM(Programacion!AF$28:AF$34)*'1 Eval'!$G11)+IF(Programacion!AF$31="",0,Programacion!AF$31/SUM(Programacion!AF$28:AF$34)*'1 Eval'!$H11)+IF(Programacion!AF$32="",0,Programacion!AF$32/SUM(Programacion!AF$28:AF$34)*'1 Eval'!$I11)+IF(Programacion!AF$33="",0,Programacion!AF$33/SUM(Programacion!AF$28:AF$34)*'1 Eval'!$J11)+IF(Programacion!AF$34="",0,Programacion!AF$34/SUM(Programacion!AF$28:AF$34)*'1 Eval'!$K11)))</f>
        <v/>
      </c>
      <c r="AI12" s="151" t="str">
        <f>IF($C12="","",IF(SUM(Programacion!AG$28:AG$34)=0,"",IF(Programacion!AG$28="",0,Programacion!AG$28/SUM(Programacion!AG$28:AG$34)*'1 Eval'!$E11)+IF(Programacion!AG$29="",0,Programacion!AG$29/SUM(Programacion!AG$28:AG$34)*'1 Eval'!$F11)+IF(Programacion!AG$30="",0,Programacion!AG$30/SUM(Programacion!AG$28:AG$34)*'1 Eval'!$G11)+IF(Programacion!AG$31="",0,Programacion!AG$31/SUM(Programacion!AG$28:AG$34)*'1 Eval'!$H11)+IF(Programacion!AG$32="",0,Programacion!AG$32/SUM(Programacion!AG$28:AG$34)*'1 Eval'!$I11)+IF(Programacion!AG$33="",0,Programacion!AG$33/SUM(Programacion!AG$28:AG$34)*'1 Eval'!$J11)+IF(Programacion!AG$34="",0,Programacion!AG$34/SUM(Programacion!AG$28:AG$34)*'1 Eval'!$K11)))</f>
        <v/>
      </c>
      <c r="AJ12" s="151" t="str">
        <f>IF($C12="","",IF(SUM(Programacion!AH$28:AH$34)=0,"",IF(Programacion!AH$28="",0,Programacion!AH$28/SUM(Programacion!AH$28:AH$34)*'1 Eval'!$E11)+IF(Programacion!AH$29="",0,Programacion!AH$29/SUM(Programacion!AH$28:AH$34)*'1 Eval'!$F11)+IF(Programacion!AH$30="",0,Programacion!AH$30/SUM(Programacion!AH$28:AH$34)*'1 Eval'!$G11)+IF(Programacion!AH$31="",0,Programacion!AH$31/SUM(Programacion!AH$28:AH$34)*'1 Eval'!$H11)+IF(Programacion!AH$32="",0,Programacion!AH$32/SUM(Programacion!AH$28:AH$34)*'1 Eval'!$I11)+IF(Programacion!AH$33="",0,Programacion!AH$33/SUM(Programacion!AH$28:AH$34)*'1 Eval'!$J11)+IF(Programacion!AH$34="",0,Programacion!AH$34/SUM(Programacion!AH$28:AH$34)*'1 Eval'!$K11)))</f>
        <v/>
      </c>
      <c r="AK12" s="151" t="str">
        <f>IF($C12="","",IF(SUM(Programacion!AI$28:AI$34)=0,"",IF(Programacion!AI$28="",0,Programacion!AI$28/SUM(Programacion!AI$28:AI$34)*'1 Eval'!$E11)+IF(Programacion!AI$29="",0,Programacion!AI$29/SUM(Programacion!AI$28:AI$34)*'1 Eval'!$F11)+IF(Programacion!AI$30="",0,Programacion!AI$30/SUM(Programacion!AI$28:AI$34)*'1 Eval'!$G11)+IF(Programacion!AI$31="",0,Programacion!AI$31/SUM(Programacion!AI$28:AI$34)*'1 Eval'!$H11)+IF(Programacion!AI$32="",0,Programacion!AI$32/SUM(Programacion!AI$28:AI$34)*'1 Eval'!$I11)+IF(Programacion!AI$33="",0,Programacion!AI$33/SUM(Programacion!AI$28:AI$34)*'1 Eval'!$J11)+IF(Programacion!AI$34="",0,Programacion!AI$34/SUM(Programacion!AI$28:AI$34)*'1 Eval'!$K11)))</f>
        <v/>
      </c>
      <c r="AL12" s="151" t="str">
        <f>IF($C12="","",IF(SUM(Programacion!AJ$28:AJ$34)=0,"",IF(Programacion!AJ$28="",0,Programacion!AJ$28/SUM(Programacion!AJ$28:AJ$34)*'1 Eval'!$E11)+IF(Programacion!AJ$29="",0,Programacion!AJ$29/SUM(Programacion!AJ$28:AJ$34)*'1 Eval'!$F11)+IF(Programacion!AJ$30="",0,Programacion!AJ$30/SUM(Programacion!AJ$28:AJ$34)*'1 Eval'!$G11)+IF(Programacion!AJ$31="",0,Programacion!AJ$31/SUM(Programacion!AJ$28:AJ$34)*'1 Eval'!$H11)+IF(Programacion!AJ$32="",0,Programacion!AJ$32/SUM(Programacion!AJ$28:AJ$34)*'1 Eval'!$I11)+IF(Programacion!AJ$33="",0,Programacion!AJ$33/SUM(Programacion!AJ$28:AJ$34)*'1 Eval'!$J11)+IF(Programacion!AJ$34="",0,Programacion!AJ$34/SUM(Programacion!AJ$28:AJ$34)*'1 Eval'!$K11)))</f>
        <v/>
      </c>
      <c r="AM12" s="151" t="str">
        <f>IF($C12="","",IF(SUM(Programacion!AK$28:AK$34)=0,"",IF(Programacion!AK$28="",0,Programacion!AK$28/SUM(Programacion!AK$28:AK$34)*'1 Eval'!$E11)+IF(Programacion!AK$29="",0,Programacion!AK$29/SUM(Programacion!AK$28:AK$34)*'1 Eval'!$F11)+IF(Programacion!AK$30="",0,Programacion!AK$30/SUM(Programacion!AK$28:AK$34)*'1 Eval'!$G11)+IF(Programacion!AK$31="",0,Programacion!AK$31/SUM(Programacion!AK$28:AK$34)*'1 Eval'!$H11)+IF(Programacion!AK$32="",0,Programacion!AK$32/SUM(Programacion!AK$28:AK$34)*'1 Eval'!$I11)+IF(Programacion!AK$33="",0,Programacion!AK$33/SUM(Programacion!AK$28:AK$34)*'1 Eval'!$J11)+IF(Programacion!AK$34="",0,Programacion!AK$34/SUM(Programacion!AK$28:AK$34)*'1 Eval'!$K11)))</f>
        <v/>
      </c>
      <c r="AN12" s="151" t="str">
        <f>IF($C12="","",IF(SUM(Programacion!AL$28:AL$34)=0,"",IF(Programacion!AL$28="",0,Programacion!AL$28/SUM(Programacion!AL$28:AL$34)*'1 Eval'!$E11)+IF(Programacion!AL$29="",0,Programacion!AL$29/SUM(Programacion!AL$28:AL$34)*'1 Eval'!$F11)+IF(Programacion!AL$30="",0,Programacion!AL$30/SUM(Programacion!AL$28:AL$34)*'1 Eval'!$G11)+IF(Programacion!AL$31="",0,Programacion!AL$31/SUM(Programacion!AL$28:AL$34)*'1 Eval'!$H11)+IF(Programacion!AL$32="",0,Programacion!AL$32/SUM(Programacion!AL$28:AL$34)*'1 Eval'!$I11)+IF(Programacion!AL$33="",0,Programacion!AL$33/SUM(Programacion!AL$28:AL$34)*'1 Eval'!$J11)+IF(Programacion!AL$34="",0,Programacion!AL$34/SUM(Programacion!AL$28:AL$34)*'1 Eval'!$K11)))</f>
        <v/>
      </c>
      <c r="AO12" s="151" t="str">
        <f>IF($C12="","",IF(SUM(Programacion!AM$28:AM$34)=0,"",IF(Programacion!AM$28="",0,Programacion!AM$28/SUM(Programacion!AM$28:AM$34)*'1 Eval'!$E11)+IF(Programacion!AM$29="",0,Programacion!AM$29/SUM(Programacion!AM$28:AM$34)*'1 Eval'!$F11)+IF(Programacion!AM$30="",0,Programacion!AM$30/SUM(Programacion!AM$28:AM$34)*'1 Eval'!$G11)+IF(Programacion!AM$31="",0,Programacion!AM$31/SUM(Programacion!AM$28:AM$34)*'1 Eval'!$H11)+IF(Programacion!AM$32="",0,Programacion!AM$32/SUM(Programacion!AM$28:AM$34)*'1 Eval'!$I11)+IF(Programacion!AM$33="",0,Programacion!AM$33/SUM(Programacion!AM$28:AM$34)*'1 Eval'!$J11)+IF(Programacion!AM$34="",0,Programacion!AM$34/SUM(Programacion!AM$28:AM$34)*'1 Eval'!$K11)))</f>
        <v/>
      </c>
      <c r="AP12" s="151" t="str">
        <f>IF($C12="","",IF(SUM(Programacion!AN$28:AN$34)=0,"",IF(Programacion!AN$28="",0,Programacion!AN$28/SUM(Programacion!AN$28:AN$34)*'1 Eval'!$E11)+IF(Programacion!AN$29="",0,Programacion!AN$29/SUM(Programacion!AN$28:AN$34)*'1 Eval'!$F11)+IF(Programacion!AN$30="",0,Programacion!AN$30/SUM(Programacion!AN$28:AN$34)*'1 Eval'!$G11)+IF(Programacion!AN$31="",0,Programacion!AN$31/SUM(Programacion!AN$28:AN$34)*'1 Eval'!$H11)+IF(Programacion!AN$32="",0,Programacion!AN$32/SUM(Programacion!AN$28:AN$34)*'1 Eval'!$I11)+IF(Programacion!AN$33="",0,Programacion!AN$33/SUM(Programacion!AN$28:AN$34)*'1 Eval'!$J11)+IF(Programacion!AN$34="",0,Programacion!AN$34/SUM(Programacion!AN$28:AN$34)*'1 Eval'!$K11)))</f>
        <v/>
      </c>
      <c r="AQ12" s="151" t="str">
        <f>IF($C12="","",IF(SUM(Programacion!AO$28:AO$34)=0,"",IF(Programacion!AO$28="",0,Programacion!AO$28/SUM(Programacion!AO$28:AO$34)*'1 Eval'!$E11)+IF(Programacion!AO$29="",0,Programacion!AO$29/SUM(Programacion!AO$28:AO$34)*'1 Eval'!$F11)+IF(Programacion!AO$30="",0,Programacion!AO$30/SUM(Programacion!AO$28:AO$34)*'1 Eval'!$G11)+IF(Programacion!AO$31="",0,Programacion!AO$31/SUM(Programacion!AO$28:AO$34)*'1 Eval'!$H11)+IF(Programacion!AO$32="",0,Programacion!AO$32/SUM(Programacion!AO$28:AO$34)*'1 Eval'!$I11)+IF(Programacion!AO$33="",0,Programacion!AO$33/SUM(Programacion!AO$28:AO$34)*'1 Eval'!$J11)+IF(Programacion!AO$34="",0,Programacion!AO$34/SUM(Programacion!AO$28:AO$34)*'1 Eval'!$K11)))</f>
        <v/>
      </c>
      <c r="AR12" s="151" t="str">
        <f>IF($C12="","",IF(SUM(Programacion!AP$28:AP$34)=0,"",IF(Programacion!AP$28="",0,Programacion!AP$28/SUM(Programacion!AP$28:AP$34)*'1 Eval'!$E11)+IF(Programacion!AP$29="",0,Programacion!AP$29/SUM(Programacion!AP$28:AP$34)*'1 Eval'!$F11)+IF(Programacion!AP$30="",0,Programacion!AP$30/SUM(Programacion!AP$28:AP$34)*'1 Eval'!$G11)+IF(Programacion!AP$31="",0,Programacion!AP$31/SUM(Programacion!AP$28:AP$34)*'1 Eval'!$H11)+IF(Programacion!AP$32="",0,Programacion!AP$32/SUM(Programacion!AP$28:AP$34)*'1 Eval'!$I11)+IF(Programacion!AP$33="",0,Programacion!AP$33/SUM(Programacion!AP$28:AP$34)*'1 Eval'!$J11)+IF(Programacion!AP$34="",0,Programacion!AP$34/SUM(Programacion!AP$28:AP$34)*'1 Eval'!$K11)))</f>
        <v/>
      </c>
      <c r="AS12" s="151" t="str">
        <f>IF($C12="","",IF(SUM(Programacion!AQ$28:AQ$34)=0,"",IF(Programacion!AQ$28="",0,Programacion!AQ$28/SUM(Programacion!AQ$28:AQ$34)*'1 Eval'!$E11)+IF(Programacion!AQ$29="",0,Programacion!AQ$29/SUM(Programacion!AQ$28:AQ$34)*'1 Eval'!$F11)+IF(Programacion!AQ$30="",0,Programacion!AQ$30/SUM(Programacion!AQ$28:AQ$34)*'1 Eval'!$G11)+IF(Programacion!AQ$31="",0,Programacion!AQ$31/SUM(Programacion!AQ$28:AQ$34)*'1 Eval'!$H11)+IF(Programacion!AQ$32="",0,Programacion!AQ$32/SUM(Programacion!AQ$28:AQ$34)*'1 Eval'!$I11)+IF(Programacion!AQ$33="",0,Programacion!AQ$33/SUM(Programacion!AQ$28:AQ$34)*'1 Eval'!$J11)+IF(Programacion!AQ$34="",0,Programacion!AQ$34/SUM(Programacion!AQ$28:AQ$34)*'1 Eval'!$K11)))</f>
        <v/>
      </c>
      <c r="AT12" s="151" t="str">
        <f>IF($C12="","",IF(SUM(Programacion!AR$28:AR$34)=0,"",IF(Programacion!AR$28="",0,Programacion!AR$28/SUM(Programacion!AR$28:AR$34)*'1 Eval'!$E11)+IF(Programacion!AR$29="",0,Programacion!AR$29/SUM(Programacion!AR$28:AR$34)*'1 Eval'!$F11)+IF(Programacion!AR$30="",0,Programacion!AR$30/SUM(Programacion!AR$28:AR$34)*'1 Eval'!$G11)+IF(Programacion!AR$31="",0,Programacion!AR$31/SUM(Programacion!AR$28:AR$34)*'1 Eval'!$H11)+IF(Programacion!AR$32="",0,Programacion!AR$32/SUM(Programacion!AR$28:AR$34)*'1 Eval'!$I11)+IF(Programacion!AR$33="",0,Programacion!AR$33/SUM(Programacion!AR$28:AR$34)*'1 Eval'!$J11)+IF(Programacion!AR$34="",0,Programacion!AR$34/SUM(Programacion!AR$28:AR$34)*'1 Eval'!$K11)))</f>
        <v/>
      </c>
      <c r="AU12" s="151" t="str">
        <f>IF($C12="","",IF(SUM(Programacion!AS$28:AS$34)=0,"",IF(Programacion!AS$28="",0,Programacion!AS$28/SUM(Programacion!AS$28:AS$34)*'1 Eval'!$E11)+IF(Programacion!AS$29="",0,Programacion!AS$29/SUM(Programacion!AS$28:AS$34)*'1 Eval'!$F11)+IF(Programacion!AS$30="",0,Programacion!AS$30/SUM(Programacion!AS$28:AS$34)*'1 Eval'!$G11)+IF(Programacion!AS$31="",0,Programacion!AS$31/SUM(Programacion!AS$28:AS$34)*'1 Eval'!$H11)+IF(Programacion!AS$32="",0,Programacion!AS$32/SUM(Programacion!AS$28:AS$34)*'1 Eval'!$I11)+IF(Programacion!AS$33="",0,Programacion!AS$33/SUM(Programacion!AS$28:AS$34)*'1 Eval'!$J11)+IF(Programacion!AS$34="",0,Programacion!AS$34/SUM(Programacion!AS$28:AS$34)*'1 Eval'!$K11)))</f>
        <v/>
      </c>
      <c r="AV12" s="151" t="str">
        <f>IF($C12="","",IF(SUM(Programacion!AT$28:AT$34)=0,"",IF(Programacion!AT$28="",0,Programacion!AT$28/SUM(Programacion!AT$28:AT$34)*'1 Eval'!$E11)+IF(Programacion!AT$29="",0,Programacion!AT$29/SUM(Programacion!AT$28:AT$34)*'1 Eval'!$F11)+IF(Programacion!AT$30="",0,Programacion!AT$30/SUM(Programacion!AT$28:AT$34)*'1 Eval'!$G11)+IF(Programacion!AT$31="",0,Programacion!AT$31/SUM(Programacion!AT$28:AT$34)*'1 Eval'!$H11)+IF(Programacion!AT$32="",0,Programacion!AT$32/SUM(Programacion!AT$28:AT$34)*'1 Eval'!$I11)+IF(Programacion!AT$33="",0,Programacion!AT$33/SUM(Programacion!AT$28:AT$34)*'1 Eval'!$J11)+IF(Programacion!AT$34="",0,Programacion!AT$34/SUM(Programacion!AT$28:AT$34)*'1 Eval'!$K11)))</f>
        <v/>
      </c>
      <c r="AW12" s="151" t="str">
        <f>IF($C12="","",IF(SUM(Programacion!AU$28:AU$34)=0,"",IF(Programacion!AU$28="",0,Programacion!AU$28/SUM(Programacion!AU$28:AU$34)*'1 Eval'!$E11)+IF(Programacion!AU$29="",0,Programacion!AU$29/SUM(Programacion!AU$28:AU$34)*'1 Eval'!$F11)+IF(Programacion!AU$30="",0,Programacion!AU$30/SUM(Programacion!AU$28:AU$34)*'1 Eval'!$G11)+IF(Programacion!AU$31="",0,Programacion!AU$31/SUM(Programacion!AU$28:AU$34)*'1 Eval'!$H11)+IF(Programacion!AU$32="",0,Programacion!AU$32/SUM(Programacion!AU$28:AU$34)*'1 Eval'!$I11)+IF(Programacion!AU$33="",0,Programacion!AU$33/SUM(Programacion!AU$28:AU$34)*'1 Eval'!$J11)+IF(Programacion!AU$34="",0,Programacion!AU$34/SUM(Programacion!AU$28:AU$34)*'1 Eval'!$K11)))</f>
        <v/>
      </c>
      <c r="AX12" s="151" t="str">
        <f>IF($C12="","",IF(SUM(Programacion!AV$28:AV$34)=0,"",IF(Programacion!AV$28="",0,Programacion!AV$28/SUM(Programacion!AV$28:AV$34)*'1 Eval'!$E11)+IF(Programacion!AV$29="",0,Programacion!AV$29/SUM(Programacion!AV$28:AV$34)*'1 Eval'!$F11)+IF(Programacion!AV$30="",0,Programacion!AV$30/SUM(Programacion!AV$28:AV$34)*'1 Eval'!$G11)+IF(Programacion!AV$31="",0,Programacion!AV$31/SUM(Programacion!AV$28:AV$34)*'1 Eval'!$H11)+IF(Programacion!AV$32="",0,Programacion!AV$32/SUM(Programacion!AV$28:AV$34)*'1 Eval'!$I11)+IF(Programacion!AV$33="",0,Programacion!AV$33/SUM(Programacion!AV$28:AV$34)*'1 Eval'!$J11)+IF(Programacion!AV$34="",0,Programacion!AV$34/SUM(Programacion!AV$28:AV$34)*'1 Eval'!$K11)))</f>
        <v/>
      </c>
      <c r="AY12" s="151" t="str">
        <f>IF($C12="","",IF(SUM(Programacion!AW$28:AW$34)=0,"",IF(Programacion!AW$28="",0,Programacion!AW$28/SUM(Programacion!AW$28:AW$34)*'1 Eval'!$E11)+IF(Programacion!AW$29="",0,Programacion!AW$29/SUM(Programacion!AW$28:AW$34)*'1 Eval'!$F11)+IF(Programacion!AW$30="",0,Programacion!AW$30/SUM(Programacion!AW$28:AW$34)*'1 Eval'!$G11)+IF(Programacion!AW$31="",0,Programacion!AW$31/SUM(Programacion!AW$28:AW$34)*'1 Eval'!$H11)+IF(Programacion!AW$32="",0,Programacion!AW$32/SUM(Programacion!AW$28:AW$34)*'1 Eval'!$I11)+IF(Programacion!AW$33="",0,Programacion!AW$33/SUM(Programacion!AW$28:AW$34)*'1 Eval'!$J11)+IF(Programacion!AW$34="",0,Programacion!AW$34/SUM(Programacion!AW$28:AW$34)*'1 Eval'!$K11)))</f>
        <v/>
      </c>
      <c r="AZ12" s="151" t="str">
        <f>IF($C12="","",IF(SUM(Programacion!AX$28:AX$34)=0,"",IF(Programacion!AX$28="",0,Programacion!AX$28/SUM(Programacion!AX$28:AX$34)*'1 Eval'!$E11)+IF(Programacion!AX$29="",0,Programacion!AX$29/SUM(Programacion!AX$28:AX$34)*'1 Eval'!$F11)+IF(Programacion!AX$30="",0,Programacion!AX$30/SUM(Programacion!AX$28:AX$34)*'1 Eval'!$G11)+IF(Programacion!AX$31="",0,Programacion!AX$31/SUM(Programacion!AX$28:AX$34)*'1 Eval'!$H11)+IF(Programacion!AX$32="",0,Programacion!AX$32/SUM(Programacion!AX$28:AX$34)*'1 Eval'!$I11)+IF(Programacion!AX$33="",0,Programacion!AX$33/SUM(Programacion!AX$28:AX$34)*'1 Eval'!$J11)+IF(Programacion!AX$34="",0,Programacion!AX$34/SUM(Programacion!AX$28:AX$34)*'1 Eval'!$K11)))</f>
        <v/>
      </c>
      <c r="BA12" s="151" t="str">
        <f>IF($C12="","",IF(SUM(Programacion!AY$28:AY$34)=0,"",IF(Programacion!AY$28="",0,Programacion!AY$28/SUM(Programacion!AY$28:AY$34)*'1 Eval'!$E11)+IF(Programacion!AY$29="",0,Programacion!AY$29/SUM(Programacion!AY$28:AY$34)*'1 Eval'!$F11)+IF(Programacion!AY$30="",0,Programacion!AY$30/SUM(Programacion!AY$28:AY$34)*'1 Eval'!$G11)+IF(Programacion!AY$31="",0,Programacion!AY$31/SUM(Programacion!AY$28:AY$34)*'1 Eval'!$H11)+IF(Programacion!AY$32="",0,Programacion!AY$32/SUM(Programacion!AY$28:AY$34)*'1 Eval'!$I11)+IF(Programacion!AY$33="",0,Programacion!AY$33/SUM(Programacion!AY$28:AY$34)*'1 Eval'!$J11)+IF(Programacion!AY$34="",0,Programacion!AY$34/SUM(Programacion!AY$28:AY$34)*'1 Eval'!$K11)))</f>
        <v/>
      </c>
      <c r="BB12" s="151" t="str">
        <f>IF($C12="","",IF(SUM(Programacion!AZ$28:AZ$34)=0,"",IF(Programacion!AZ$28="",0,Programacion!AZ$28/SUM(Programacion!AZ$28:AZ$34)*'1 Eval'!$E11)+IF(Programacion!AZ$29="",0,Programacion!AZ$29/SUM(Programacion!AZ$28:AZ$34)*'1 Eval'!$F11)+IF(Programacion!AZ$30="",0,Programacion!AZ$30/SUM(Programacion!AZ$28:AZ$34)*'1 Eval'!$G11)+IF(Programacion!AZ$31="",0,Programacion!AZ$31/SUM(Programacion!AZ$28:AZ$34)*'1 Eval'!$H11)+IF(Programacion!AZ$32="",0,Programacion!AZ$32/SUM(Programacion!AZ$28:AZ$34)*'1 Eval'!$I11)+IF(Programacion!AZ$33="",0,Programacion!AZ$33/SUM(Programacion!AZ$28:AZ$34)*'1 Eval'!$J11)+IF(Programacion!AZ$34="",0,Programacion!AZ$34/SUM(Programacion!AZ$28:AZ$34)*'1 Eval'!$K11)))</f>
        <v/>
      </c>
      <c r="BC12" s="151" t="str">
        <f>IF($C12="","",IF(SUM(Programacion!BA$28:BA$34)=0,"",IF(Programacion!BA$28="",0,Programacion!BA$28/SUM(Programacion!BA$28:BA$34)*'1 Eval'!$E11)+IF(Programacion!BA$29="",0,Programacion!BA$29/SUM(Programacion!BA$28:BA$34)*'1 Eval'!$F11)+IF(Programacion!BA$30="",0,Programacion!BA$30/SUM(Programacion!BA$28:BA$34)*'1 Eval'!$G11)+IF(Programacion!BA$31="",0,Programacion!BA$31/SUM(Programacion!BA$28:BA$34)*'1 Eval'!$H11)+IF(Programacion!BA$32="",0,Programacion!BA$32/SUM(Programacion!BA$28:BA$34)*'1 Eval'!$I11)+IF(Programacion!BA$33="",0,Programacion!BA$33/SUM(Programacion!BA$28:BA$34)*'1 Eval'!$J11)+IF(Programacion!BA$34="",0,Programacion!BA$34/SUM(Programacion!BA$28:BA$34)*'1 Eval'!$K11)))</f>
        <v/>
      </c>
      <c r="BD12" s="151" t="str">
        <f>IF($C12="","",IF(SUM(Programacion!BB$28:BB$34)=0,"",IF(Programacion!BB$28="",0,Programacion!BB$28/SUM(Programacion!BB$28:BB$34)*'1 Eval'!$E11)+IF(Programacion!BB$29="",0,Programacion!BB$29/SUM(Programacion!BB$28:BB$34)*'1 Eval'!$F11)+IF(Programacion!BB$30="",0,Programacion!BB$30/SUM(Programacion!BB$28:BB$34)*'1 Eval'!$G11)+IF(Programacion!BB$31="",0,Programacion!BB$31/SUM(Programacion!BB$28:BB$34)*'1 Eval'!$H11)+IF(Programacion!BB$32="",0,Programacion!BB$32/SUM(Programacion!BB$28:BB$34)*'1 Eval'!$I11)+IF(Programacion!BB$33="",0,Programacion!BB$33/SUM(Programacion!BB$28:BB$34)*'1 Eval'!$J11)+IF(Programacion!BB$34="",0,Programacion!BB$34/SUM(Programacion!BB$28:BB$34)*'1 Eval'!$K11)))</f>
        <v/>
      </c>
      <c r="BE12" s="151" t="str">
        <f>IF($C12="","",IF(SUM(Programacion!BC$28:BC$34)=0,"",IF(Programacion!BC$28="",0,Programacion!BC$28/SUM(Programacion!BC$28:BC$34)*'1 Eval'!$E11)+IF(Programacion!BC$29="",0,Programacion!BC$29/SUM(Programacion!BC$28:BC$34)*'1 Eval'!$F11)+IF(Programacion!BC$30="",0,Programacion!BC$30/SUM(Programacion!BC$28:BC$34)*'1 Eval'!$G11)+IF(Programacion!BC$31="",0,Programacion!BC$31/SUM(Programacion!BC$28:BC$34)*'1 Eval'!$H11)+IF(Programacion!BC$32="",0,Programacion!BC$32/SUM(Programacion!BC$28:BC$34)*'1 Eval'!$I11)+IF(Programacion!BC$33="",0,Programacion!BC$33/SUM(Programacion!BC$28:BC$34)*'1 Eval'!$J11)+IF(Programacion!BC$34="",0,Programacion!BC$34/SUM(Programacion!BC$28:BC$34)*'1 Eval'!$K11)))</f>
        <v/>
      </c>
      <c r="BF12" s="151" t="str">
        <f>IF($C12="","",IF(SUM(Programacion!BD$28:BD$34)=0,"",IF(Programacion!BD$28="",0,Programacion!BD$28/SUM(Programacion!BD$28:BD$34)*'1 Eval'!$E11)+IF(Programacion!BD$29="",0,Programacion!BD$29/SUM(Programacion!BD$28:BD$34)*'1 Eval'!$F11)+IF(Programacion!BD$30="",0,Programacion!BD$30/SUM(Programacion!BD$28:BD$34)*'1 Eval'!$G11)+IF(Programacion!BD$31="",0,Programacion!BD$31/SUM(Programacion!BD$28:BD$34)*'1 Eval'!$H11)+IF(Programacion!BD$32="",0,Programacion!BD$32/SUM(Programacion!BD$28:BD$34)*'1 Eval'!$I11)+IF(Programacion!BD$33="",0,Programacion!BD$33/SUM(Programacion!BD$28:BD$34)*'1 Eval'!$J11)+IF(Programacion!BD$34="",0,Programacion!BD$34/SUM(Programacion!BD$28:BD$34)*'1 Eval'!$K11)))</f>
        <v/>
      </c>
      <c r="BG12" s="151" t="str">
        <f>IF($C12="","",IF(SUM(Programacion!BE$28:BE$34)=0,"",IF(Programacion!BE$28="",0,Programacion!BE$28/SUM(Programacion!BE$28:BE$34)*'1 Eval'!$E11)+IF(Programacion!BE$29="",0,Programacion!BE$29/SUM(Programacion!BE$28:BE$34)*'1 Eval'!$F11)+IF(Programacion!BE$30="",0,Programacion!BE$30/SUM(Programacion!BE$28:BE$34)*'1 Eval'!$G11)+IF(Programacion!BE$31="",0,Programacion!BE$31/SUM(Programacion!BE$28:BE$34)*'1 Eval'!$H11)+IF(Programacion!BE$32="",0,Programacion!BE$32/SUM(Programacion!BE$28:BE$34)*'1 Eval'!$I11)+IF(Programacion!BE$33="",0,Programacion!BE$33/SUM(Programacion!BE$28:BE$34)*'1 Eval'!$J11)+IF(Programacion!BE$34="",0,Programacion!BE$34/SUM(Programacion!BE$28:BE$34)*'1 Eval'!$K11)))</f>
        <v/>
      </c>
      <c r="BH12" s="151" t="str">
        <f>IF($C12="","",IF(SUM(Programacion!BF$28:BF$34)=0,"",IF(Programacion!BF$28="",0,Programacion!BF$28/SUM(Programacion!BF$28:BF$34)*'1 Eval'!$E11)+IF(Programacion!BF$29="",0,Programacion!BF$29/SUM(Programacion!BF$28:BF$34)*'1 Eval'!$F11)+IF(Programacion!BF$30="",0,Programacion!BF$30/SUM(Programacion!BF$28:BF$34)*'1 Eval'!$G11)+IF(Programacion!BF$31="",0,Programacion!BF$31/SUM(Programacion!BF$28:BF$34)*'1 Eval'!$H11)+IF(Programacion!BF$32="",0,Programacion!BF$32/SUM(Programacion!BF$28:BF$34)*'1 Eval'!$I11)+IF(Programacion!BF$33="",0,Programacion!BF$33/SUM(Programacion!BF$28:BF$34)*'1 Eval'!$J11)+IF(Programacion!BF$34="",0,Programacion!BF$34/SUM(Programacion!BF$28:BF$34)*'1 Eval'!$K11)))</f>
        <v/>
      </c>
      <c r="BI12" s="151" t="str">
        <f>IF($C12="","",IF(SUM(Programacion!BG$28:BG$34)=0,"",IF(Programacion!BG$28="",0,Programacion!BG$28/SUM(Programacion!BG$28:BG$34)*'1 Eval'!$E11)+IF(Programacion!BG$29="",0,Programacion!BG$29/SUM(Programacion!BG$28:BG$34)*'1 Eval'!$F11)+IF(Programacion!BG$30="",0,Programacion!BG$30/SUM(Programacion!BG$28:BG$34)*'1 Eval'!$G11)+IF(Programacion!BG$31="",0,Programacion!BG$31/SUM(Programacion!BG$28:BG$34)*'1 Eval'!$H11)+IF(Programacion!BG$32="",0,Programacion!BG$32/SUM(Programacion!BG$28:BG$34)*'1 Eval'!$I11)+IF(Programacion!BG$33="",0,Programacion!BG$33/SUM(Programacion!BG$28:BG$34)*'1 Eval'!$J11)+IF(Programacion!BG$34="",0,Programacion!BG$34/SUM(Programacion!BG$28:BG$34)*'1 Eval'!$K11)))</f>
        <v/>
      </c>
      <c r="BJ12" s="151" t="str">
        <f>IF($C12="","",IF(SUM(Programacion!BH$28:BH$34)=0,"",IF(Programacion!BH$28="",0,Programacion!BH$28/SUM(Programacion!BH$28:BH$34)*'1 Eval'!$E11)+IF(Programacion!BH$29="",0,Programacion!BH$29/SUM(Programacion!BH$28:BH$34)*'1 Eval'!$F11)+IF(Programacion!BH$30="",0,Programacion!BH$30/SUM(Programacion!BH$28:BH$34)*'1 Eval'!$G11)+IF(Programacion!BH$31="",0,Programacion!BH$31/SUM(Programacion!BH$28:BH$34)*'1 Eval'!$H11)+IF(Programacion!BH$32="",0,Programacion!BH$32/SUM(Programacion!BH$28:BH$34)*'1 Eval'!$I11)+IF(Programacion!BH$33="",0,Programacion!BH$33/SUM(Programacion!BH$28:BH$34)*'1 Eval'!$J11)+IF(Programacion!BH$34="",0,Programacion!BH$34/SUM(Programacion!BH$28:BH$34)*'1 Eval'!$K11)))</f>
        <v/>
      </c>
      <c r="BK12" s="151" t="str">
        <f>IF($C12="","",IF(SUM(Programacion!BI$28:BI$34)=0,"",IF(Programacion!BI$28="",0,Programacion!BI$28/SUM(Programacion!BI$28:BI$34)*'1 Eval'!$E11)+IF(Programacion!BI$29="",0,Programacion!BI$29/SUM(Programacion!BI$28:BI$34)*'1 Eval'!$F11)+IF(Programacion!BI$30="",0,Programacion!BI$30/SUM(Programacion!BI$28:BI$34)*'1 Eval'!$G11)+IF(Programacion!BI$31="",0,Programacion!BI$31/SUM(Programacion!BI$28:BI$34)*'1 Eval'!$H11)+IF(Programacion!BI$32="",0,Programacion!BI$32/SUM(Programacion!BI$28:BI$34)*'1 Eval'!$I11)+IF(Programacion!BI$33="",0,Programacion!BI$33/SUM(Programacion!BI$28:BI$34)*'1 Eval'!$J11)+IF(Programacion!BI$34="",0,Programacion!BI$34/SUM(Programacion!BI$28:BI$34)*'1 Eval'!$K11)))</f>
        <v/>
      </c>
      <c r="BL12" s="151" t="str">
        <f>IF($C12="","",IF(SUM(Programacion!BJ$28:BJ$34)=0,"",IF(Programacion!BJ$28="",0,Programacion!BJ$28/SUM(Programacion!BJ$28:BJ$34)*'1 Eval'!$E11)+IF(Programacion!BJ$29="",0,Programacion!BJ$29/SUM(Programacion!BJ$28:BJ$34)*'1 Eval'!$F11)+IF(Programacion!BJ$30="",0,Programacion!BJ$30/SUM(Programacion!BJ$28:BJ$34)*'1 Eval'!$G11)+IF(Programacion!BJ$31="",0,Programacion!BJ$31/SUM(Programacion!BJ$28:BJ$34)*'1 Eval'!$H11)+IF(Programacion!BJ$32="",0,Programacion!BJ$32/SUM(Programacion!BJ$28:BJ$34)*'1 Eval'!$I11)+IF(Programacion!BJ$33="",0,Programacion!BJ$33/SUM(Programacion!BJ$28:BJ$34)*'1 Eval'!$J11)+IF(Programacion!BJ$34="",0,Programacion!BJ$34/SUM(Programacion!BJ$28:BJ$34)*'1 Eval'!$K11)))</f>
        <v/>
      </c>
      <c r="BM12" s="151" t="str">
        <f>IF($C12="","",IF(SUM(Programacion!BK$28:BK$34)=0,"",IF(Programacion!BK$28="",0,Programacion!BK$28/SUM(Programacion!BK$28:BK$34)*'1 Eval'!$E11)+IF(Programacion!BK$29="",0,Programacion!BK$29/SUM(Programacion!BK$28:BK$34)*'1 Eval'!$F11)+IF(Programacion!BK$30="",0,Programacion!BK$30/SUM(Programacion!BK$28:BK$34)*'1 Eval'!$G11)+IF(Programacion!BK$31="",0,Programacion!BK$31/SUM(Programacion!BK$28:BK$34)*'1 Eval'!$H11)+IF(Programacion!BK$32="",0,Programacion!BK$32/SUM(Programacion!BK$28:BK$34)*'1 Eval'!$I11)+IF(Programacion!BK$33="",0,Programacion!BK$33/SUM(Programacion!BK$28:BK$34)*'1 Eval'!$J11)+IF(Programacion!BK$34="",0,Programacion!BK$34/SUM(Programacion!BK$28:BK$34)*'1 Eval'!$K11)))</f>
        <v/>
      </c>
      <c r="BN12" s="151" t="str">
        <f>IF($C12="","",IF(SUM(Programacion!BL$28:BL$34)=0,"",IF(Programacion!BL$28="",0,Programacion!BL$28/SUM(Programacion!BL$28:BL$34)*'1 Eval'!$E11)+IF(Programacion!BL$29="",0,Programacion!BL$29/SUM(Programacion!BL$28:BL$34)*'1 Eval'!$F11)+IF(Programacion!BL$30="",0,Programacion!BL$30/SUM(Programacion!BL$28:BL$34)*'1 Eval'!$G11)+IF(Programacion!BL$31="",0,Programacion!BL$31/SUM(Programacion!BL$28:BL$34)*'1 Eval'!$H11)+IF(Programacion!BL$32="",0,Programacion!BL$32/SUM(Programacion!BL$28:BL$34)*'1 Eval'!$I11)+IF(Programacion!BL$33="",0,Programacion!BL$33/SUM(Programacion!BL$28:BL$34)*'1 Eval'!$J11)+IF(Programacion!BL$34="",0,Programacion!BL$34/SUM(Programacion!BL$28:BL$34)*'1 Eval'!$K11)))</f>
        <v/>
      </c>
      <c r="BO12" s="151" t="str">
        <f>IF($C12="","",IF(SUM(Programacion!BM$28:BM$34)=0,"",IF(Programacion!BM$28="",0,Programacion!BM$28/SUM(Programacion!BM$28:BM$34)*'1 Eval'!$E11)+IF(Programacion!BM$29="",0,Programacion!BM$29/SUM(Programacion!BM$28:BM$34)*'1 Eval'!$F11)+IF(Programacion!BM$30="",0,Programacion!BM$30/SUM(Programacion!BM$28:BM$34)*'1 Eval'!$G11)+IF(Programacion!BM$31="",0,Programacion!BM$31/SUM(Programacion!BM$28:BM$34)*'1 Eval'!$H11)+IF(Programacion!BM$32="",0,Programacion!BM$32/SUM(Programacion!BM$28:BM$34)*'1 Eval'!$I11)+IF(Programacion!BM$33="",0,Programacion!BM$33/SUM(Programacion!BM$28:BM$34)*'1 Eval'!$J11)+IF(Programacion!BM$34="",0,Programacion!BM$34/SUM(Programacion!BM$28:BM$34)*'1 Eval'!$K11)))</f>
        <v/>
      </c>
      <c r="BP12" s="151" t="str">
        <f>IF($C12="","",IF(SUM(Programacion!BN$28:BN$34)=0,"",IF(Programacion!BN$28="",0,Programacion!BN$28/SUM(Programacion!BN$28:BN$34)*'1 Eval'!$E11)+IF(Programacion!BN$29="",0,Programacion!BN$29/SUM(Programacion!BN$28:BN$34)*'1 Eval'!$F11)+IF(Programacion!BN$30="",0,Programacion!BN$30/SUM(Programacion!BN$28:BN$34)*'1 Eval'!$G11)+IF(Programacion!BN$31="",0,Programacion!BN$31/SUM(Programacion!BN$28:BN$34)*'1 Eval'!$H11)+IF(Programacion!BN$32="",0,Programacion!BN$32/SUM(Programacion!BN$28:BN$34)*'1 Eval'!$I11)+IF(Programacion!BN$33="",0,Programacion!BN$33/SUM(Programacion!BN$28:BN$34)*'1 Eval'!$J11)+IF(Programacion!BN$34="",0,Programacion!BN$34/SUM(Programacion!BN$28:BN$34)*'1 Eval'!$K11)))</f>
        <v/>
      </c>
      <c r="BQ12" s="151" t="str">
        <f>IF($C12="","",IF(SUM(Programacion!BO$28:BO$34)=0,"",IF(Programacion!BO$28="",0,Programacion!BO$28/SUM(Programacion!BO$28:BO$34)*'1 Eval'!$E11)+IF(Programacion!BO$29="",0,Programacion!BO$29/SUM(Programacion!BO$28:BO$34)*'1 Eval'!$F11)+IF(Programacion!BO$30="",0,Programacion!BO$30/SUM(Programacion!BO$28:BO$34)*'1 Eval'!$G11)+IF(Programacion!BO$31="",0,Programacion!BO$31/SUM(Programacion!BO$28:BO$34)*'1 Eval'!$H11)+IF(Programacion!BO$32="",0,Programacion!BO$32/SUM(Programacion!BO$28:BO$34)*'1 Eval'!$I11)+IF(Programacion!BO$33="",0,Programacion!BO$33/SUM(Programacion!BO$28:BO$34)*'1 Eval'!$J11)+IF(Programacion!BO$34="",0,Programacion!BO$34/SUM(Programacion!BO$28:BO$34)*'1 Eval'!$K11)))</f>
        <v/>
      </c>
      <c r="BR12" s="151" t="str">
        <f>IF($C12="","",IF(SUM(Programacion!BP$28:BP$34)=0,"",IF(Programacion!BP$28="",0,Programacion!BP$28/SUM(Programacion!BP$28:BP$34)*'1 Eval'!$E11)+IF(Programacion!BP$29="",0,Programacion!BP$29/SUM(Programacion!BP$28:BP$34)*'1 Eval'!$F11)+IF(Programacion!BP$30="",0,Programacion!BP$30/SUM(Programacion!BP$28:BP$34)*'1 Eval'!$G11)+IF(Programacion!BP$31="",0,Programacion!BP$31/SUM(Programacion!BP$28:BP$34)*'1 Eval'!$H11)+IF(Programacion!BP$32="",0,Programacion!BP$32/SUM(Programacion!BP$28:BP$34)*'1 Eval'!$I11)+IF(Programacion!BP$33="",0,Programacion!BP$33/SUM(Programacion!BP$28:BP$34)*'1 Eval'!$J11)+IF(Programacion!BP$34="",0,Programacion!BP$34/SUM(Programacion!BP$28:BP$34)*'1 Eval'!$K11)))</f>
        <v/>
      </c>
      <c r="BS12" s="151" t="str">
        <f>IF($C12="","",IF(SUM(Programacion!BQ$28:BQ$34)=0,"",IF(Programacion!BQ$28="",0,Programacion!BQ$28/SUM(Programacion!BQ$28:BQ$34)*'1 Eval'!$E11)+IF(Programacion!BQ$29="",0,Programacion!BQ$29/SUM(Programacion!BQ$28:BQ$34)*'1 Eval'!$F11)+IF(Programacion!BQ$30="",0,Programacion!BQ$30/SUM(Programacion!BQ$28:BQ$34)*'1 Eval'!$G11)+IF(Programacion!BQ$31="",0,Programacion!BQ$31/SUM(Programacion!BQ$28:BQ$34)*'1 Eval'!$H11)+IF(Programacion!BQ$32="",0,Programacion!BQ$32/SUM(Programacion!BQ$28:BQ$34)*'1 Eval'!$I11)+IF(Programacion!BQ$33="",0,Programacion!BQ$33/SUM(Programacion!BQ$28:BQ$34)*'1 Eval'!$J11)+IF(Programacion!BQ$34="",0,Programacion!BQ$34/SUM(Programacion!BQ$28:BQ$34)*'1 Eval'!$K11)))</f>
        <v/>
      </c>
      <c r="BT12" s="151" t="str">
        <f>IF($C12="","",IF(SUM(Programacion!BR$28:BR$34)=0,"",IF(Programacion!BR$28="",0,Programacion!BR$28/SUM(Programacion!BR$28:BR$34)*'1 Eval'!$E11)+IF(Programacion!BR$29="",0,Programacion!BR$29/SUM(Programacion!BR$28:BR$34)*'1 Eval'!$F11)+IF(Programacion!BR$30="",0,Programacion!BR$30/SUM(Programacion!BR$28:BR$34)*'1 Eval'!$G11)+IF(Programacion!BR$31="",0,Programacion!BR$31/SUM(Programacion!BR$28:BR$34)*'1 Eval'!$H11)+IF(Programacion!BR$32="",0,Programacion!BR$32/SUM(Programacion!BR$28:BR$34)*'1 Eval'!$I11)+IF(Programacion!BR$33="",0,Programacion!BR$33/SUM(Programacion!BR$28:BR$34)*'1 Eval'!$J11)+IF(Programacion!BR$34="",0,Programacion!BR$34/SUM(Programacion!BR$28:BR$34)*'1 Eval'!$K11)))</f>
        <v/>
      </c>
      <c r="BU12" s="151" t="str">
        <f>IF($C12="","",IF(SUM(Programacion!BS$28:BS$34)=0,"",IF(Programacion!BS$28="",0,Programacion!BS$28/SUM(Programacion!BS$28:BS$34)*'1 Eval'!$E11)+IF(Programacion!BS$29="",0,Programacion!BS$29/SUM(Programacion!BS$28:BS$34)*'1 Eval'!$F11)+IF(Programacion!BS$30="",0,Programacion!BS$30/SUM(Programacion!BS$28:BS$34)*'1 Eval'!$G11)+IF(Programacion!BS$31="",0,Programacion!BS$31/SUM(Programacion!BS$28:BS$34)*'1 Eval'!$H11)+IF(Programacion!BS$32="",0,Programacion!BS$32/SUM(Programacion!BS$28:BS$34)*'1 Eval'!$I11)+IF(Programacion!BS$33="",0,Programacion!BS$33/SUM(Programacion!BS$28:BS$34)*'1 Eval'!$J11)+IF(Programacion!BS$34="",0,Programacion!BS$34/SUM(Programacion!BS$28:BS$34)*'1 Eval'!$K11)))</f>
        <v/>
      </c>
      <c r="BV12" s="151" t="str">
        <f>IF($C12="","",IF(SUM(Programacion!BT$28:BT$34)=0,"",IF(Programacion!BT$28="",0,Programacion!BT$28/SUM(Programacion!BT$28:BT$34)*'1 Eval'!$E11)+IF(Programacion!BT$29="",0,Programacion!BT$29/SUM(Programacion!BT$28:BT$34)*'1 Eval'!$F11)+IF(Programacion!BT$30="",0,Programacion!BT$30/SUM(Programacion!BT$28:BT$34)*'1 Eval'!$G11)+IF(Programacion!BT$31="",0,Programacion!BT$31/SUM(Programacion!BT$28:BT$34)*'1 Eval'!$H11)+IF(Programacion!BT$32="",0,Programacion!BT$32/SUM(Programacion!BT$28:BT$34)*'1 Eval'!$I11)+IF(Programacion!BT$33="",0,Programacion!BT$33/SUM(Programacion!BT$28:BT$34)*'1 Eval'!$J11)+IF(Programacion!BT$34="",0,Programacion!BT$34/SUM(Programacion!BT$28:BT$34)*'1 Eval'!$K11)))</f>
        <v/>
      </c>
      <c r="BW12" s="151" t="str">
        <f>IF($C12="","",IF(SUM(Programacion!BU$28:BU$34)=0,"",IF(Programacion!BU$28="",0,Programacion!BU$28/SUM(Programacion!BU$28:BU$34)*'1 Eval'!$E11)+IF(Programacion!BU$29="",0,Programacion!BU$29/SUM(Programacion!BU$28:BU$34)*'1 Eval'!$F11)+IF(Programacion!BU$30="",0,Programacion!BU$30/SUM(Programacion!BU$28:BU$34)*'1 Eval'!$G11)+IF(Programacion!BU$31="",0,Programacion!BU$31/SUM(Programacion!BU$28:BU$34)*'1 Eval'!$H11)+IF(Programacion!BU$32="",0,Programacion!BU$32/SUM(Programacion!BU$28:BU$34)*'1 Eval'!$I11)+IF(Programacion!BU$33="",0,Programacion!BU$33/SUM(Programacion!BU$28:BU$34)*'1 Eval'!$J11)+IF(Programacion!BU$34="",0,Programacion!BU$34/SUM(Programacion!BU$28:BU$34)*'1 Eval'!$K11)))</f>
        <v/>
      </c>
      <c r="BX12" s="151" t="str">
        <f>IF($C12="","",IF(SUM(Programacion!BV$28:BV$34)=0,"",IF(Programacion!BV$28="",0,Programacion!BV$28/SUM(Programacion!BV$28:BV$34)*'1 Eval'!$E11)+IF(Programacion!BV$29="",0,Programacion!BV$29/SUM(Programacion!BV$28:BV$34)*'1 Eval'!$F11)+IF(Programacion!BV$30="",0,Programacion!BV$30/SUM(Programacion!BV$28:BV$34)*'1 Eval'!$G11)+IF(Programacion!BV$31="",0,Programacion!BV$31/SUM(Programacion!BV$28:BV$34)*'1 Eval'!$H11)+IF(Programacion!BV$32="",0,Programacion!BV$32/SUM(Programacion!BV$28:BV$34)*'1 Eval'!$I11)+IF(Programacion!BV$33="",0,Programacion!BV$33/SUM(Programacion!BV$28:BV$34)*'1 Eval'!$J11)+IF(Programacion!BV$34="",0,Programacion!BV$34/SUM(Programacion!BV$28:BV$34)*'1 Eval'!$K11)))</f>
        <v/>
      </c>
      <c r="BY12" s="151" t="str">
        <f>IF($C12="","",IF(SUM(Programacion!BW$28:BW$34)=0,"",IF(Programacion!BW$28="",0,Programacion!BW$28/SUM(Programacion!BW$28:BW$34)*'1 Eval'!$E11)+IF(Programacion!BW$29="",0,Programacion!BW$29/SUM(Programacion!BW$28:BW$34)*'1 Eval'!$F11)+IF(Programacion!BW$30="",0,Programacion!BW$30/SUM(Programacion!BW$28:BW$34)*'1 Eval'!$G11)+IF(Programacion!BW$31="",0,Programacion!BW$31/SUM(Programacion!BW$28:BW$34)*'1 Eval'!$H11)+IF(Programacion!BW$32="",0,Programacion!BW$32/SUM(Programacion!BW$28:BW$34)*'1 Eval'!$I11)+IF(Programacion!BW$33="",0,Programacion!BW$33/SUM(Programacion!BW$28:BW$34)*'1 Eval'!$J11)+IF(Programacion!BW$34="",0,Programacion!BW$34/SUM(Programacion!BW$28:BW$34)*'1 Eval'!$K11)))</f>
        <v/>
      </c>
      <c r="BZ12" s="151" t="str">
        <f>IF($C12="","",IF(SUM(Programacion!BX$28:BX$34)=0,"",IF(Programacion!BX$28="",0,Programacion!BX$28/SUM(Programacion!BX$28:BX$34)*'1 Eval'!$E11)+IF(Programacion!BX$29="",0,Programacion!BX$29/SUM(Programacion!BX$28:BX$34)*'1 Eval'!$F11)+IF(Programacion!BX$30="",0,Programacion!BX$30/SUM(Programacion!BX$28:BX$34)*'1 Eval'!$G11)+IF(Programacion!BX$31="",0,Programacion!BX$31/SUM(Programacion!BX$28:BX$34)*'1 Eval'!$H11)+IF(Programacion!BX$32="",0,Programacion!BX$32/SUM(Programacion!BX$28:BX$34)*'1 Eval'!$I11)+IF(Programacion!BX$33="",0,Programacion!BX$33/SUM(Programacion!BX$28:BX$34)*'1 Eval'!$J11)+IF(Programacion!BX$34="",0,Programacion!BX$34/SUM(Programacion!BX$28:BX$34)*'1 Eval'!$K11)))</f>
        <v/>
      </c>
      <c r="CA12" s="151" t="str">
        <f>IF($C12="","",IF(SUM(Programacion!BY$28:BY$34)=0,"",IF(Programacion!BY$28="",0,Programacion!BY$28/SUM(Programacion!BY$28:BY$34)*'1 Eval'!$E11)+IF(Programacion!BY$29="",0,Programacion!BY$29/SUM(Programacion!BY$28:BY$34)*'1 Eval'!$F11)+IF(Programacion!BY$30="",0,Programacion!BY$30/SUM(Programacion!BY$28:BY$34)*'1 Eval'!$G11)+IF(Programacion!BY$31="",0,Programacion!BY$31/SUM(Programacion!BY$28:BY$34)*'1 Eval'!$H11)+IF(Programacion!BY$32="",0,Programacion!BY$32/SUM(Programacion!BY$28:BY$34)*'1 Eval'!$I11)+IF(Programacion!BY$33="",0,Programacion!BY$33/SUM(Programacion!BY$28:BY$34)*'1 Eval'!$J11)+IF(Programacion!BY$34="",0,Programacion!BY$34/SUM(Programacion!BY$28:BY$34)*'1 Eval'!$K11)))</f>
        <v/>
      </c>
      <c r="CB12" s="151" t="str">
        <f>IF($C12="","",IF(SUM(Programacion!BZ$28:BZ$34)=0,"",IF(Programacion!BZ$28="",0,Programacion!BZ$28/SUM(Programacion!BZ$28:BZ$34)*'1 Eval'!$E11)+IF(Programacion!BZ$29="",0,Programacion!BZ$29/SUM(Programacion!BZ$28:BZ$34)*'1 Eval'!$F11)+IF(Programacion!BZ$30="",0,Programacion!BZ$30/SUM(Programacion!BZ$28:BZ$34)*'1 Eval'!$G11)+IF(Programacion!BZ$31="",0,Programacion!BZ$31/SUM(Programacion!BZ$28:BZ$34)*'1 Eval'!$H11)+IF(Programacion!BZ$32="",0,Programacion!BZ$32/SUM(Programacion!BZ$28:BZ$34)*'1 Eval'!$I11)+IF(Programacion!BZ$33="",0,Programacion!BZ$33/SUM(Programacion!BZ$28:BZ$34)*'1 Eval'!$J11)+IF(Programacion!BZ$34="",0,Programacion!BZ$34/SUM(Programacion!BZ$28:BZ$34)*'1 Eval'!$K11)))</f>
        <v/>
      </c>
      <c r="CC12" s="151" t="str">
        <f>IF($C12="","",IF(SUM(Programacion!CA$28:CA$34)=0,"",IF(Programacion!CA$28="",0,Programacion!CA$28/SUM(Programacion!CA$28:CA$34)*'1 Eval'!$E11)+IF(Programacion!CA$29="",0,Programacion!CA$29/SUM(Programacion!CA$28:CA$34)*'1 Eval'!$F11)+IF(Programacion!CA$30="",0,Programacion!CA$30/SUM(Programacion!CA$28:CA$34)*'1 Eval'!$G11)+IF(Programacion!CA$31="",0,Programacion!CA$31/SUM(Programacion!CA$28:CA$34)*'1 Eval'!$H11)+IF(Programacion!CA$32="",0,Programacion!CA$32/SUM(Programacion!CA$28:CA$34)*'1 Eval'!$I11)+IF(Programacion!CA$33="",0,Programacion!CA$33/SUM(Programacion!CA$28:CA$34)*'1 Eval'!$J11)+IF(Programacion!CA$34="",0,Programacion!CA$34/SUM(Programacion!CA$28:CA$34)*'1 Eval'!$K11)))</f>
        <v/>
      </c>
      <c r="CD12" s="151" t="str">
        <f>IF($C12="","",IF(SUM(Programacion!CB$28:CB$34)=0,"",IF(Programacion!CB$28="",0,Programacion!CB$28/SUM(Programacion!CB$28:CB$34)*'1 Eval'!$E11)+IF(Programacion!CB$29="",0,Programacion!CB$29/SUM(Programacion!CB$28:CB$34)*'1 Eval'!$F11)+IF(Programacion!CB$30="",0,Programacion!CB$30/SUM(Programacion!CB$28:CB$34)*'1 Eval'!$G11)+IF(Programacion!CB$31="",0,Programacion!CB$31/SUM(Programacion!CB$28:CB$34)*'1 Eval'!$H11)+IF(Programacion!CB$32="",0,Programacion!CB$32/SUM(Programacion!CB$28:CB$34)*'1 Eval'!$I11)+IF(Programacion!CB$33="",0,Programacion!CB$33/SUM(Programacion!CB$28:CB$34)*'1 Eval'!$J11)+IF(Programacion!CB$34="",0,Programacion!CB$34/SUM(Programacion!CB$28:CB$34)*'1 Eval'!$K11)))</f>
        <v/>
      </c>
      <c r="CE12" s="151" t="str">
        <f>IF($C12="","",IF(SUM(Programacion!CC$28:CC$34)=0,"",IF(Programacion!CC$28="",0,Programacion!CC$28/SUM(Programacion!CC$28:CC$34)*'1 Eval'!$E11)+IF(Programacion!CC$29="",0,Programacion!CC$29/SUM(Programacion!CC$28:CC$34)*'1 Eval'!$F11)+IF(Programacion!CC$30="",0,Programacion!CC$30/SUM(Programacion!CC$28:CC$34)*'1 Eval'!$G11)+IF(Programacion!CC$31="",0,Programacion!CC$31/SUM(Programacion!CC$28:CC$34)*'1 Eval'!$H11)+IF(Programacion!CC$32="",0,Programacion!CC$32/SUM(Programacion!CC$28:CC$34)*'1 Eval'!$I11)+IF(Programacion!CC$33="",0,Programacion!CC$33/SUM(Programacion!CC$28:CC$34)*'1 Eval'!$J11)+IF(Programacion!CC$34="",0,Programacion!CC$34/SUM(Programacion!CC$28:CC$34)*'1 Eval'!$K11)))</f>
        <v/>
      </c>
      <c r="CF12" s="151" t="str">
        <f>IF($C12="","",IF(SUM(Programacion!CD$28:CD$34)=0,"",IF(Programacion!CD$28="",0,Programacion!CD$28/SUM(Programacion!CD$28:CD$34)*'1 Eval'!$E11)+IF(Programacion!CD$29="",0,Programacion!CD$29/SUM(Programacion!CD$28:CD$34)*'1 Eval'!$F11)+IF(Programacion!CD$30="",0,Programacion!CD$30/SUM(Programacion!CD$28:CD$34)*'1 Eval'!$G11)+IF(Programacion!CD$31="",0,Programacion!CD$31/SUM(Programacion!CD$28:CD$34)*'1 Eval'!$H11)+IF(Programacion!CD$32="",0,Programacion!CD$32/SUM(Programacion!CD$28:CD$34)*'1 Eval'!$I11)+IF(Programacion!CD$33="",0,Programacion!CD$33/SUM(Programacion!CD$28:CD$34)*'1 Eval'!$J11)+IF(Programacion!CD$34="",0,Programacion!CD$34/SUM(Programacion!CD$28:CD$34)*'1 Eval'!$K11)))</f>
        <v/>
      </c>
      <c r="CG12" s="151" t="str">
        <f>IF($C12="","",IF(SUM(Programacion!CE$28:CE$34)=0,"",IF(Programacion!CE$28="",0,Programacion!CE$28/SUM(Programacion!CE$28:CE$34)*'1 Eval'!$E11)+IF(Programacion!CE$29="",0,Programacion!CE$29/SUM(Programacion!CE$28:CE$34)*'1 Eval'!$F11)+IF(Programacion!CE$30="",0,Programacion!CE$30/SUM(Programacion!CE$28:CE$34)*'1 Eval'!$G11)+IF(Programacion!CE$31="",0,Programacion!CE$31/SUM(Programacion!CE$28:CE$34)*'1 Eval'!$H11)+IF(Programacion!CE$32="",0,Programacion!CE$32/SUM(Programacion!CE$28:CE$34)*'1 Eval'!$I11)+IF(Programacion!CE$33="",0,Programacion!CE$33/SUM(Programacion!CE$28:CE$34)*'1 Eval'!$J11)+IF(Programacion!CE$34="",0,Programacion!CE$34/SUM(Programacion!CE$28:CE$34)*'1 Eval'!$K11)))</f>
        <v/>
      </c>
      <c r="CH12" s="151" t="str">
        <f>IF($C12="","",IF(SUM(Programacion!CF$28:CF$34)=0,"",IF(Programacion!CF$28="",0,Programacion!CF$28/SUM(Programacion!CF$28:CF$34)*'1 Eval'!$E11)+IF(Programacion!CF$29="",0,Programacion!CF$29/SUM(Programacion!CF$28:CF$34)*'1 Eval'!$F11)+IF(Programacion!CF$30="",0,Programacion!CF$30/SUM(Programacion!CF$28:CF$34)*'1 Eval'!$G11)+IF(Programacion!CF$31="",0,Programacion!CF$31/SUM(Programacion!CF$28:CF$34)*'1 Eval'!$H11)+IF(Programacion!CF$32="",0,Programacion!CF$32/SUM(Programacion!CF$28:CF$34)*'1 Eval'!$I11)+IF(Programacion!CF$33="",0,Programacion!CF$33/SUM(Programacion!CF$28:CF$34)*'1 Eval'!$J11)+IF(Programacion!CF$34="",0,Programacion!CF$34/SUM(Programacion!CF$28:CF$34)*'1 Eval'!$K11)))</f>
        <v/>
      </c>
      <c r="CI12" s="151" t="str">
        <f>IF($C12="","",IF(SUM(Programacion!CG$28:CG$34)=0,"",IF(Programacion!CG$28="",0,Programacion!CG$28/SUM(Programacion!CG$28:CG$34)*'1 Eval'!$E11)+IF(Programacion!CG$29="",0,Programacion!CG$29/SUM(Programacion!CG$28:CG$34)*'1 Eval'!$F11)+IF(Programacion!CG$30="",0,Programacion!CG$30/SUM(Programacion!CG$28:CG$34)*'1 Eval'!$G11)+IF(Programacion!CG$31="",0,Programacion!CG$31/SUM(Programacion!CG$28:CG$34)*'1 Eval'!$H11)+IF(Programacion!CG$32="",0,Programacion!CG$32/SUM(Programacion!CG$28:CG$34)*'1 Eval'!$I11)+IF(Programacion!CG$33="",0,Programacion!CG$33/SUM(Programacion!CG$28:CG$34)*'1 Eval'!$J11)+IF(Programacion!CG$34="",0,Programacion!CG$34/SUM(Programacion!CG$28:CG$34)*'1 Eval'!$K11)))</f>
        <v/>
      </c>
      <c r="CJ12" s="151" t="str">
        <f>IF($C12="","",IF(SUM(Programacion!CH$28:CH$34)=0,"",IF(Programacion!CH$28="",0,Programacion!CH$28/SUM(Programacion!CH$28:CH$34)*'1 Eval'!$E11)+IF(Programacion!CH$29="",0,Programacion!CH$29/SUM(Programacion!CH$28:CH$34)*'1 Eval'!$F11)+IF(Programacion!CH$30="",0,Programacion!CH$30/SUM(Programacion!CH$28:CH$34)*'1 Eval'!$G11)+IF(Programacion!CH$31="",0,Programacion!CH$31/SUM(Programacion!CH$28:CH$34)*'1 Eval'!$H11)+IF(Programacion!CH$32="",0,Programacion!CH$32/SUM(Programacion!CH$28:CH$34)*'1 Eval'!$I11)+IF(Programacion!CH$33="",0,Programacion!CH$33/SUM(Programacion!CH$28:CH$34)*'1 Eval'!$J11)+IF(Programacion!CH$34="",0,Programacion!CH$34/SUM(Programacion!CH$28:CH$34)*'1 Eval'!$K11)))</f>
        <v/>
      </c>
      <c r="CK12" s="151" t="str">
        <f>IF($C12="","",IF(SUM(Programacion!CI$28:CI$34)=0,"",IF(Programacion!CI$28="",0,Programacion!CI$28/SUM(Programacion!CI$28:CI$34)*'1 Eval'!$E11)+IF(Programacion!CI$29="",0,Programacion!CI$29/SUM(Programacion!CI$28:CI$34)*'1 Eval'!$F11)+IF(Programacion!CI$30="",0,Programacion!CI$30/SUM(Programacion!CI$28:CI$34)*'1 Eval'!$G11)+IF(Programacion!CI$31="",0,Programacion!CI$31/SUM(Programacion!CI$28:CI$34)*'1 Eval'!$H11)+IF(Programacion!CI$32="",0,Programacion!CI$32/SUM(Programacion!CI$28:CI$34)*'1 Eval'!$I11)+IF(Programacion!CI$33="",0,Programacion!CI$33/SUM(Programacion!CI$28:CI$34)*'1 Eval'!$J11)+IF(Programacion!CI$34="",0,Programacion!CI$34/SUM(Programacion!CI$28:CI$34)*'1 Eval'!$K11)))</f>
        <v/>
      </c>
      <c r="CL12" s="151" t="str">
        <f>IF($C12="","",IF(SUM(Programacion!CJ$28:CJ$34)=0,"",IF(Programacion!CJ$28="",0,Programacion!CJ$28/SUM(Programacion!CJ$28:CJ$34)*'1 Eval'!$E11)+IF(Programacion!CJ$29="",0,Programacion!CJ$29/SUM(Programacion!CJ$28:CJ$34)*'1 Eval'!$F11)+IF(Programacion!CJ$30="",0,Programacion!CJ$30/SUM(Programacion!CJ$28:CJ$34)*'1 Eval'!$G11)+IF(Programacion!CJ$31="",0,Programacion!CJ$31/SUM(Programacion!CJ$28:CJ$34)*'1 Eval'!$H11)+IF(Programacion!CJ$32="",0,Programacion!CJ$32/SUM(Programacion!CJ$28:CJ$34)*'1 Eval'!$I11)+IF(Programacion!CJ$33="",0,Programacion!CJ$33/SUM(Programacion!CJ$28:CJ$34)*'1 Eval'!$J11)+IF(Programacion!CJ$34="",0,Programacion!CJ$34/SUM(Programacion!CJ$28:CJ$34)*'1 Eval'!$K11)))</f>
        <v/>
      </c>
      <c r="CM12" s="151" t="str">
        <f>IF($C12="","",IF(SUM(Programacion!CK$28:CK$34)=0,"",IF(Programacion!CK$28="",0,Programacion!CK$28/SUM(Programacion!CK$28:CK$34)*'1 Eval'!$E11)+IF(Programacion!CK$29="",0,Programacion!CK$29/SUM(Programacion!CK$28:CK$34)*'1 Eval'!$F11)+IF(Programacion!CK$30="",0,Programacion!CK$30/SUM(Programacion!CK$28:CK$34)*'1 Eval'!$G11)+IF(Programacion!CK$31="",0,Programacion!CK$31/SUM(Programacion!CK$28:CK$34)*'1 Eval'!$H11)+IF(Programacion!CK$32="",0,Programacion!CK$32/SUM(Programacion!CK$28:CK$34)*'1 Eval'!$I11)+IF(Programacion!CK$33="",0,Programacion!CK$33/SUM(Programacion!CK$28:CK$34)*'1 Eval'!$J11)+IF(Programacion!CK$34="",0,Programacion!CK$34/SUM(Programacion!CK$28:CK$34)*'1 Eval'!$K11)))</f>
        <v/>
      </c>
      <c r="CN12" s="151" t="str">
        <f>IF($C12="","",IF(SUM(Programacion!CL$28:CL$34)=0,"",IF(Programacion!CL$28="",0,Programacion!CL$28/SUM(Programacion!CL$28:CL$34)*'1 Eval'!$E11)+IF(Programacion!CL$29="",0,Programacion!CL$29/SUM(Programacion!CL$28:CL$34)*'1 Eval'!$F11)+IF(Programacion!CL$30="",0,Programacion!CL$30/SUM(Programacion!CL$28:CL$34)*'1 Eval'!$G11)+IF(Programacion!CL$31="",0,Programacion!CL$31/SUM(Programacion!CL$28:CL$34)*'1 Eval'!$H11)+IF(Programacion!CL$32="",0,Programacion!CL$32/SUM(Programacion!CL$28:CL$34)*'1 Eval'!$I11)+IF(Programacion!CL$33="",0,Programacion!CL$33/SUM(Programacion!CL$28:CL$34)*'1 Eval'!$J11)+IF(Programacion!CL$34="",0,Programacion!CL$34/SUM(Programacion!CL$28:CL$34)*'1 Eval'!$K11)))</f>
        <v/>
      </c>
      <c r="CO12" s="151" t="str">
        <f>IF($C12="","",IF(SUM(Programacion!CM$28:CM$34)=0,"",IF(Programacion!CM$28="",0,Programacion!CM$28/SUM(Programacion!CM$28:CM$34)*'1 Eval'!$E11)+IF(Programacion!CM$29="",0,Programacion!CM$29/SUM(Programacion!CM$28:CM$34)*'1 Eval'!$F11)+IF(Programacion!CM$30="",0,Programacion!CM$30/SUM(Programacion!CM$28:CM$34)*'1 Eval'!$G11)+IF(Programacion!CM$31="",0,Programacion!CM$31/SUM(Programacion!CM$28:CM$34)*'1 Eval'!$H11)+IF(Programacion!CM$32="",0,Programacion!CM$32/SUM(Programacion!CM$28:CM$34)*'1 Eval'!$I11)+IF(Programacion!CM$33="",0,Programacion!CM$33/SUM(Programacion!CM$28:CM$34)*'1 Eval'!$J11)+IF(Programacion!CM$34="",0,Programacion!CM$34/SUM(Programacion!CM$28:CM$34)*'1 Eval'!$K11)))</f>
        <v/>
      </c>
      <c r="CP12" s="151" t="str">
        <f>IF($C12="","",IF(SUM(Programacion!CN$28:CN$34)=0,"",IF(Programacion!CN$28="",0,Programacion!CN$28/SUM(Programacion!CN$28:CN$34)*'1 Eval'!$E11)+IF(Programacion!CN$29="",0,Programacion!CN$29/SUM(Programacion!CN$28:CN$34)*'1 Eval'!$F11)+IF(Programacion!CN$30="",0,Programacion!CN$30/SUM(Programacion!CN$28:CN$34)*'1 Eval'!$G11)+IF(Programacion!CN$31="",0,Programacion!CN$31/SUM(Programacion!CN$28:CN$34)*'1 Eval'!$H11)+IF(Programacion!CN$32="",0,Programacion!CN$32/SUM(Programacion!CN$28:CN$34)*'1 Eval'!$I11)+IF(Programacion!CN$33="",0,Programacion!CN$33/SUM(Programacion!CN$28:CN$34)*'1 Eval'!$J11)+IF(Programacion!CN$34="",0,Programacion!CN$34/SUM(Programacion!CN$28:CN$34)*'1 Eval'!$K11)))</f>
        <v/>
      </c>
      <c r="CQ12" s="151" t="str">
        <f>IF($C12="","",IF(SUM(Programacion!CO$28:CO$34)=0,"",IF(Programacion!CO$28="",0,Programacion!CO$28/SUM(Programacion!CO$28:CO$34)*'1 Eval'!$E11)+IF(Programacion!CO$29="",0,Programacion!CO$29/SUM(Programacion!CO$28:CO$34)*'1 Eval'!$F11)+IF(Programacion!CO$30="",0,Programacion!CO$30/SUM(Programacion!CO$28:CO$34)*'1 Eval'!$G11)+IF(Programacion!CO$31="",0,Programacion!CO$31/SUM(Programacion!CO$28:CO$34)*'1 Eval'!$H11)+IF(Programacion!CO$32="",0,Programacion!CO$32/SUM(Programacion!CO$28:CO$34)*'1 Eval'!$I11)+IF(Programacion!CO$33="",0,Programacion!CO$33/SUM(Programacion!CO$28:CO$34)*'1 Eval'!$J11)+IF(Programacion!CO$34="",0,Programacion!CO$34/SUM(Programacion!CO$28:CO$34)*'1 Eval'!$K11)))</f>
        <v/>
      </c>
      <c r="CR12" s="151" t="str">
        <f>IF($C12="","",IF(SUM(Programacion!CP$28:CP$34)=0,"",IF(Programacion!CP$28="",0,Programacion!CP$28/SUM(Programacion!CP$28:CP$34)*'1 Eval'!$E11)+IF(Programacion!CP$29="",0,Programacion!CP$29/SUM(Programacion!CP$28:CP$34)*'1 Eval'!$F11)+IF(Programacion!CP$30="",0,Programacion!CP$30/SUM(Programacion!CP$28:CP$34)*'1 Eval'!$G11)+IF(Programacion!CP$31="",0,Programacion!CP$31/SUM(Programacion!CP$28:CP$34)*'1 Eval'!$H11)+IF(Programacion!CP$32="",0,Programacion!CP$32/SUM(Programacion!CP$28:CP$34)*'1 Eval'!$I11)+IF(Programacion!CP$33="",0,Programacion!CP$33/SUM(Programacion!CP$28:CP$34)*'1 Eval'!$J11)+IF(Programacion!CP$34="",0,Programacion!CP$34/SUM(Programacion!CP$28:CP$34)*'1 Eval'!$K11)))</f>
        <v/>
      </c>
      <c r="CS12" s="151" t="str">
        <f>IF($C12="","",IF(SUM(Programacion!CQ$28:CQ$34)=0,"",IF(Programacion!CQ$28="",0,Programacion!CQ$28/SUM(Programacion!CQ$28:CQ$34)*'1 Eval'!$E11)+IF(Programacion!CQ$29="",0,Programacion!CQ$29/SUM(Programacion!CQ$28:CQ$34)*'1 Eval'!$F11)+IF(Programacion!CQ$30="",0,Programacion!CQ$30/SUM(Programacion!CQ$28:CQ$34)*'1 Eval'!$G11)+IF(Programacion!CQ$31="",0,Programacion!CQ$31/SUM(Programacion!CQ$28:CQ$34)*'1 Eval'!$H11)+IF(Programacion!CQ$32="",0,Programacion!CQ$32/SUM(Programacion!CQ$28:CQ$34)*'1 Eval'!$I11)+IF(Programacion!CQ$33="",0,Programacion!CQ$33/SUM(Programacion!CQ$28:CQ$34)*'1 Eval'!$J11)+IF(Programacion!CQ$34="",0,Programacion!CQ$34/SUM(Programacion!CQ$28:CQ$34)*'1 Eval'!$K11)))</f>
        <v/>
      </c>
      <c r="CT12" s="151" t="str">
        <f>IF($C12="","",IF(SUM(Programacion!CR$28:CR$34)=0,"",IF(Programacion!CR$28="",0,Programacion!CR$28/SUM(Programacion!CR$28:CR$34)*'1 Eval'!$E11)+IF(Programacion!CR$29="",0,Programacion!CR$29/SUM(Programacion!CR$28:CR$34)*'1 Eval'!$F11)+IF(Programacion!CR$30="",0,Programacion!CR$30/SUM(Programacion!CR$28:CR$34)*'1 Eval'!$G11)+IF(Programacion!CR$31="",0,Programacion!CR$31/SUM(Programacion!CR$28:CR$34)*'1 Eval'!$H11)+IF(Programacion!CR$32="",0,Programacion!CR$32/SUM(Programacion!CR$28:CR$34)*'1 Eval'!$I11)+IF(Programacion!CR$33="",0,Programacion!CR$33/SUM(Programacion!CR$28:CR$34)*'1 Eval'!$J11)+IF(Programacion!CR$34="",0,Programacion!CR$34/SUM(Programacion!CR$28:CR$34)*'1 Eval'!$K11)))</f>
        <v/>
      </c>
      <c r="CU12" s="151" t="str">
        <f>IF($C12="","",IF(SUM(Programacion!CS$28:CS$34)=0,"",IF(Programacion!CS$28="",0,Programacion!CS$28/SUM(Programacion!CS$28:CS$34)*'1 Eval'!$E11)+IF(Programacion!CS$29="",0,Programacion!CS$29/SUM(Programacion!CS$28:CS$34)*'1 Eval'!$F11)+IF(Programacion!CS$30="",0,Programacion!CS$30/SUM(Programacion!CS$28:CS$34)*'1 Eval'!$G11)+IF(Programacion!CS$31="",0,Programacion!CS$31/SUM(Programacion!CS$28:CS$34)*'1 Eval'!$H11)+IF(Programacion!CS$32="",0,Programacion!CS$32/SUM(Programacion!CS$28:CS$34)*'1 Eval'!$I11)+IF(Programacion!CS$33="",0,Programacion!CS$33/SUM(Programacion!CS$28:CS$34)*'1 Eval'!$J11)+IF(Programacion!CS$34="",0,Programacion!CS$34/SUM(Programacion!CS$28:CS$34)*'1 Eval'!$K11)))</f>
        <v/>
      </c>
      <c r="CV12" s="151" t="str">
        <f>IF($C12="","",IF(SUM(Programacion!CT$28:CT$34)=0,"",IF(Programacion!CT$28="",0,Programacion!CT$28/SUM(Programacion!CT$28:CT$34)*'1 Eval'!$E11)+IF(Programacion!CT$29="",0,Programacion!CT$29/SUM(Programacion!CT$28:CT$34)*'1 Eval'!$F11)+IF(Programacion!CT$30="",0,Programacion!CT$30/SUM(Programacion!CT$28:CT$34)*'1 Eval'!$G11)+IF(Programacion!CT$31="",0,Programacion!CT$31/SUM(Programacion!CT$28:CT$34)*'1 Eval'!$H11)+IF(Programacion!CT$32="",0,Programacion!CT$32/SUM(Programacion!CT$28:CT$34)*'1 Eval'!$I11)+IF(Programacion!CT$33="",0,Programacion!CT$33/SUM(Programacion!CT$28:CT$34)*'1 Eval'!$J11)+IF(Programacion!CT$34="",0,Programacion!CT$34/SUM(Programacion!CT$28:CT$34)*'1 Eval'!$K11)))</f>
        <v/>
      </c>
      <c r="CW12" s="151" t="str">
        <f>IF($C12="","",IF(SUM(Programacion!CU$28:CU$34)=0,"",IF(Programacion!CU$28="",0,Programacion!CU$28/SUM(Programacion!CU$28:CU$34)*'1 Eval'!$E11)+IF(Programacion!CU$29="",0,Programacion!CU$29/SUM(Programacion!CU$28:CU$34)*'1 Eval'!$F11)+IF(Programacion!CU$30="",0,Programacion!CU$30/SUM(Programacion!CU$28:CU$34)*'1 Eval'!$G11)+IF(Programacion!CU$31="",0,Programacion!CU$31/SUM(Programacion!CU$28:CU$34)*'1 Eval'!$H11)+IF(Programacion!CU$32="",0,Programacion!CU$32/SUM(Programacion!CU$28:CU$34)*'1 Eval'!$I11)+IF(Programacion!CU$33="",0,Programacion!CU$33/SUM(Programacion!CU$28:CU$34)*'1 Eval'!$J11)+IF(Programacion!CU$34="",0,Programacion!CU$34/SUM(Programacion!CU$28:CU$34)*'1 Eval'!$K11)))</f>
        <v/>
      </c>
      <c r="CX12" s="151" t="str">
        <f>IF($C12="","",IF(SUM(Programacion!CV$28:CV$34)=0,"",IF(Programacion!CV$28="",0,Programacion!CV$28/SUM(Programacion!CV$28:CV$34)*'1 Eval'!$E11)+IF(Programacion!CV$29="",0,Programacion!CV$29/SUM(Programacion!CV$28:CV$34)*'1 Eval'!$F11)+IF(Programacion!CV$30="",0,Programacion!CV$30/SUM(Programacion!CV$28:CV$34)*'1 Eval'!$G11)+IF(Programacion!CV$31="",0,Programacion!CV$31/SUM(Programacion!CV$28:CV$34)*'1 Eval'!$H11)+IF(Programacion!CV$32="",0,Programacion!CV$32/SUM(Programacion!CV$28:CV$34)*'1 Eval'!$I11)+IF(Programacion!CV$33="",0,Programacion!CV$33/SUM(Programacion!CV$28:CV$34)*'1 Eval'!$J11)+IF(Programacion!CV$34="",0,Programacion!CV$34/SUM(Programacion!CV$28:CV$34)*'1 Eval'!$K11)))</f>
        <v/>
      </c>
      <c r="CY12" s="151" t="str">
        <f>IF($C12="","",IF(SUM(Programacion!CW$28:CW$34)=0,"",IF(Programacion!CW$28="",0,Programacion!CW$28/SUM(Programacion!CW$28:CW$34)*'1 Eval'!$E11)+IF(Programacion!CW$29="",0,Programacion!CW$29/SUM(Programacion!CW$28:CW$34)*'1 Eval'!$F11)+IF(Programacion!CW$30="",0,Programacion!CW$30/SUM(Programacion!CW$28:CW$34)*'1 Eval'!$G11)+IF(Programacion!CW$31="",0,Programacion!CW$31/SUM(Programacion!CW$28:CW$34)*'1 Eval'!$H11)+IF(Programacion!CW$32="",0,Programacion!CW$32/SUM(Programacion!CW$28:CW$34)*'1 Eval'!$I11)+IF(Programacion!CW$33="",0,Programacion!CW$33/SUM(Programacion!CW$28:CW$34)*'1 Eval'!$J11)+IF(Programacion!CW$34="",0,Programacion!CW$34/SUM(Programacion!CW$28:CW$34)*'1 Eval'!$K11)))</f>
        <v/>
      </c>
      <c r="CZ12" s="151" t="str">
        <f>IF($C12="","",IF(SUM(Programacion!CX$28:CX$34)=0,"",IF(Programacion!CX$28="",0,Programacion!CX$28/SUM(Programacion!CX$28:CX$34)*'1 Eval'!$E11)+IF(Programacion!CX$29="",0,Programacion!CX$29/SUM(Programacion!CX$28:CX$34)*'1 Eval'!$F11)+IF(Programacion!CX$30="",0,Programacion!CX$30/SUM(Programacion!CX$28:CX$34)*'1 Eval'!$G11)+IF(Programacion!CX$31="",0,Programacion!CX$31/SUM(Programacion!CX$28:CX$34)*'1 Eval'!$H11)+IF(Programacion!CX$32="",0,Programacion!CX$32/SUM(Programacion!CX$28:CX$34)*'1 Eval'!$I11)+IF(Programacion!CX$33="",0,Programacion!CX$33/SUM(Programacion!CX$28:CX$34)*'1 Eval'!$J11)+IF(Programacion!CX$34="",0,Programacion!CX$34/SUM(Programacion!CX$28:CX$34)*'1 Eval'!$K11)))</f>
        <v/>
      </c>
      <c r="DA12" s="151" t="str">
        <f>IF($C12="","",IF(SUM(Programacion!CY$28:CY$34)=0,"",IF(Programacion!CY$28="",0,Programacion!CY$28/SUM(Programacion!CY$28:CY$34)*'1 Eval'!$E11)+IF(Programacion!CY$29="",0,Programacion!CY$29/SUM(Programacion!CY$28:CY$34)*'1 Eval'!$F11)+IF(Programacion!CY$30="",0,Programacion!CY$30/SUM(Programacion!CY$28:CY$34)*'1 Eval'!$G11)+IF(Programacion!CY$31="",0,Programacion!CY$31/SUM(Programacion!CY$28:CY$34)*'1 Eval'!$H11)+IF(Programacion!CY$32="",0,Programacion!CY$32/SUM(Programacion!CY$28:CY$34)*'1 Eval'!$I11)+IF(Programacion!CY$33="",0,Programacion!CY$33/SUM(Programacion!CY$28:CY$34)*'1 Eval'!$J11)+IF(Programacion!CY$34="",0,Programacion!CY$34/SUM(Programacion!CY$28:CY$34)*'1 Eval'!$K11)))</f>
        <v/>
      </c>
      <c r="DB12" s="151" t="str">
        <f>IF($C12="","",IF(SUM(Programacion!CZ$28:CZ$34)=0,"",IF(Programacion!CZ$28="",0,Programacion!CZ$28/SUM(Programacion!CZ$28:CZ$34)*'1 Eval'!$E11)+IF(Programacion!CZ$29="",0,Programacion!CZ$29/SUM(Programacion!CZ$28:CZ$34)*'1 Eval'!$F11)+IF(Programacion!CZ$30="",0,Programacion!CZ$30/SUM(Programacion!CZ$28:CZ$34)*'1 Eval'!$G11)+IF(Programacion!CZ$31="",0,Programacion!CZ$31/SUM(Programacion!CZ$28:CZ$34)*'1 Eval'!$H11)+IF(Programacion!CZ$32="",0,Programacion!CZ$32/SUM(Programacion!CZ$28:CZ$34)*'1 Eval'!$I11)+IF(Programacion!CZ$33="",0,Programacion!CZ$33/SUM(Programacion!CZ$28:CZ$34)*'1 Eval'!$J11)+IF(Programacion!CZ$34="",0,Programacion!CZ$34/SUM(Programacion!CZ$28:CZ$34)*'1 Eval'!$K11)))</f>
        <v/>
      </c>
      <c r="DC12" s="151" t="str">
        <f>IF($C12="","",IF(SUM(Programacion!DA$28:DA$34)=0,"",IF(Programacion!DA$28="",0,Programacion!DA$28/SUM(Programacion!DA$28:DA$34)*'1 Eval'!$E11)+IF(Programacion!DA$29="",0,Programacion!DA$29/SUM(Programacion!DA$28:DA$34)*'1 Eval'!$F11)+IF(Programacion!DA$30="",0,Programacion!DA$30/SUM(Programacion!DA$28:DA$34)*'1 Eval'!$G11)+IF(Programacion!DA$31="",0,Programacion!DA$31/SUM(Programacion!DA$28:DA$34)*'1 Eval'!$H11)+IF(Programacion!DA$32="",0,Programacion!DA$32/SUM(Programacion!DA$28:DA$34)*'1 Eval'!$I11)+IF(Programacion!DA$33="",0,Programacion!DA$33/SUM(Programacion!DA$28:DA$34)*'1 Eval'!$J11)+IF(Programacion!DA$34="",0,Programacion!DA$34/SUM(Programacion!DA$28:DA$34)*'1 Eval'!$K11)))</f>
        <v/>
      </c>
      <c r="DD12" s="151" t="str">
        <f>IF($C12="","",IF(SUM(Programacion!DB$28:DB$34)=0,"",IF(Programacion!DB$28="",0,Programacion!DB$28/SUM(Programacion!DB$28:DB$34)*'1 Eval'!$E11)+IF(Programacion!DB$29="",0,Programacion!DB$29/SUM(Programacion!DB$28:DB$34)*'1 Eval'!$F11)+IF(Programacion!DB$30="",0,Programacion!DB$30/SUM(Programacion!DB$28:DB$34)*'1 Eval'!$G11)+IF(Programacion!DB$31="",0,Programacion!DB$31/SUM(Programacion!DB$28:DB$34)*'1 Eval'!$H11)+IF(Programacion!DB$32="",0,Programacion!DB$32/SUM(Programacion!DB$28:DB$34)*'1 Eval'!$I11)+IF(Programacion!DB$33="",0,Programacion!DB$33/SUM(Programacion!DB$28:DB$34)*'1 Eval'!$J11)+IF(Programacion!DB$34="",0,Programacion!DB$34/SUM(Programacion!DB$28:DB$34)*'1 Eval'!$K11)))</f>
        <v/>
      </c>
      <c r="DE12" s="151" t="str">
        <f>IF($C12="","",IF(SUM(Programacion!DC$28:DC$34)=0,"",IF(Programacion!DC$28="",0,Programacion!DC$28/SUM(Programacion!DC$28:DC$34)*'1 Eval'!$E11)+IF(Programacion!DC$29="",0,Programacion!DC$29/SUM(Programacion!DC$28:DC$34)*'1 Eval'!$F11)+IF(Programacion!DC$30="",0,Programacion!DC$30/SUM(Programacion!DC$28:DC$34)*'1 Eval'!$G11)+IF(Programacion!DC$31="",0,Programacion!DC$31/SUM(Programacion!DC$28:DC$34)*'1 Eval'!$H11)+IF(Programacion!DC$32="",0,Programacion!DC$32/SUM(Programacion!DC$28:DC$34)*'1 Eval'!$I11)+IF(Programacion!DC$33="",0,Programacion!DC$33/SUM(Programacion!DC$28:DC$34)*'1 Eval'!$J11)+IF(Programacion!DC$34="",0,Programacion!DC$34/SUM(Programacion!DC$28:DC$34)*'1 Eval'!$K11)))</f>
        <v/>
      </c>
      <c r="DF12" s="151" t="str">
        <f>IF($C12="","",IF(SUM(Programacion!DD$28:DD$34)=0,"",IF(Programacion!DD$28="",0,Programacion!DD$28/SUM(Programacion!DD$28:DD$34)*'1 Eval'!$E11)+IF(Programacion!DD$29="",0,Programacion!DD$29/SUM(Programacion!DD$28:DD$34)*'1 Eval'!$F11)+IF(Programacion!DD$30="",0,Programacion!DD$30/SUM(Programacion!DD$28:DD$34)*'1 Eval'!$G11)+IF(Programacion!DD$31="",0,Programacion!DD$31/SUM(Programacion!DD$28:DD$34)*'1 Eval'!$H11)+IF(Programacion!DD$32="",0,Programacion!DD$32/SUM(Programacion!DD$28:DD$34)*'1 Eval'!$I11)+IF(Programacion!DD$33="",0,Programacion!DD$33/SUM(Programacion!DD$28:DD$34)*'1 Eval'!$J11)+IF(Programacion!DD$34="",0,Programacion!DD$34/SUM(Programacion!DD$28:DD$34)*'1 Eval'!$K11)))</f>
        <v/>
      </c>
      <c r="DG12" s="151" t="str">
        <f>IF($C12="","",IF(SUM(Programacion!DE$28:DE$34)=0,"",IF(Programacion!DE$28="",0,Programacion!DE$28/SUM(Programacion!DE$28:DE$34)*'1 Eval'!$E11)+IF(Programacion!DE$29="",0,Programacion!DE$29/SUM(Programacion!DE$28:DE$34)*'1 Eval'!$F11)+IF(Programacion!DE$30="",0,Programacion!DE$30/SUM(Programacion!DE$28:DE$34)*'1 Eval'!$G11)+IF(Programacion!DE$31="",0,Programacion!DE$31/SUM(Programacion!DE$28:DE$34)*'1 Eval'!$H11)+IF(Programacion!DE$32="",0,Programacion!DE$32/SUM(Programacion!DE$28:DE$34)*'1 Eval'!$I11)+IF(Programacion!DE$33="",0,Programacion!DE$33/SUM(Programacion!DE$28:DE$34)*'1 Eval'!$J11)+IF(Programacion!DE$34="",0,Programacion!DE$34/SUM(Programacion!DE$28:DE$34)*'1 Eval'!$K11)))</f>
        <v/>
      </c>
      <c r="DH12" s="151" t="str">
        <f>IF($C12="","",IF(SUM(Programacion!DF$28:DF$34)=0,"",IF(Programacion!DF$28="",0,Programacion!DF$28/SUM(Programacion!DF$28:DF$34)*'1 Eval'!$E11)+IF(Programacion!DF$29="",0,Programacion!DF$29/SUM(Programacion!DF$28:DF$34)*'1 Eval'!$F11)+IF(Programacion!DF$30="",0,Programacion!DF$30/SUM(Programacion!DF$28:DF$34)*'1 Eval'!$G11)+IF(Programacion!DF$31="",0,Programacion!DF$31/SUM(Programacion!DF$28:DF$34)*'1 Eval'!$H11)+IF(Programacion!DF$32="",0,Programacion!DF$32/SUM(Programacion!DF$28:DF$34)*'1 Eval'!$I11)+IF(Programacion!DF$33="",0,Programacion!DF$33/SUM(Programacion!DF$28:DF$34)*'1 Eval'!$J11)+IF(Programacion!DF$34="",0,Programacion!DF$34/SUM(Programacion!DF$28:DF$34)*'1 Eval'!$K11)))</f>
        <v/>
      </c>
      <c r="DI12" s="151" t="str">
        <f>IF($C12="","",IF(SUM(Programacion!DG$28:DG$34)=0,"",IF(Programacion!DG$28="",0,Programacion!DG$28/SUM(Programacion!DG$28:DG$34)*'1 Eval'!$E11)+IF(Programacion!DG$29="",0,Programacion!DG$29/SUM(Programacion!DG$28:DG$34)*'1 Eval'!$F11)+IF(Programacion!DG$30="",0,Programacion!DG$30/SUM(Programacion!DG$28:DG$34)*'1 Eval'!$G11)+IF(Programacion!DG$31="",0,Programacion!DG$31/SUM(Programacion!DG$28:DG$34)*'1 Eval'!$H11)+IF(Programacion!DG$32="",0,Programacion!DG$32/SUM(Programacion!DG$28:DG$34)*'1 Eval'!$I11)+IF(Programacion!DG$33="",0,Programacion!DG$33/SUM(Programacion!DG$28:DG$34)*'1 Eval'!$J11)+IF(Programacion!DG$34="",0,Programacion!DG$34/SUM(Programacion!DG$28:DG$34)*'1 Eval'!$K11)))</f>
        <v/>
      </c>
      <c r="DJ12" s="151" t="str">
        <f>IF($C12="","",IF(SUM(Programacion!DH$28:DH$34)=0,"",IF(Programacion!DH$28="",0,Programacion!DH$28/SUM(Programacion!DH$28:DH$34)*'1 Eval'!$E11)+IF(Programacion!DH$29="",0,Programacion!DH$29/SUM(Programacion!DH$28:DH$34)*'1 Eval'!$F11)+IF(Programacion!DH$30="",0,Programacion!DH$30/SUM(Programacion!DH$28:DH$34)*'1 Eval'!$G11)+IF(Programacion!DH$31="",0,Programacion!DH$31/SUM(Programacion!DH$28:DH$34)*'1 Eval'!$H11)+IF(Programacion!DH$32="",0,Programacion!DH$32/SUM(Programacion!DH$28:DH$34)*'1 Eval'!$I11)+IF(Programacion!DH$33="",0,Programacion!DH$33/SUM(Programacion!DH$28:DH$34)*'1 Eval'!$J11)+IF(Programacion!DH$34="",0,Programacion!DH$34/SUM(Programacion!DH$28:DH$34)*'1 Eval'!$K11)))</f>
        <v/>
      </c>
      <c r="DK12" s="151" t="str">
        <f>IF($C12="","",IF(SUM(Programacion!DI$28:DI$34)=0,"",IF(Programacion!DI$28="",0,Programacion!DI$28/SUM(Programacion!DI$28:DI$34)*'1 Eval'!$E11)+IF(Programacion!DI$29="",0,Programacion!DI$29/SUM(Programacion!DI$28:DI$34)*'1 Eval'!$F11)+IF(Programacion!DI$30="",0,Programacion!DI$30/SUM(Programacion!DI$28:DI$34)*'1 Eval'!$G11)+IF(Programacion!DI$31="",0,Programacion!DI$31/SUM(Programacion!DI$28:DI$34)*'1 Eval'!$H11)+IF(Programacion!DI$32="",0,Programacion!DI$32/SUM(Programacion!DI$28:DI$34)*'1 Eval'!$I11)+IF(Programacion!DI$33="",0,Programacion!DI$33/SUM(Programacion!DI$28:DI$34)*'1 Eval'!$J11)+IF(Programacion!DI$34="",0,Programacion!DI$34/SUM(Programacion!DI$28:DI$34)*'1 Eval'!$K11)))</f>
        <v/>
      </c>
      <c r="DL12" s="151" t="str">
        <f>IF($C12="","",IF(SUM(Programacion!DJ$28:DJ$34)=0,"",IF(Programacion!DJ$28="",0,Programacion!DJ$28/SUM(Programacion!DJ$28:DJ$34)*'1 Eval'!$E11)+IF(Programacion!DJ$29="",0,Programacion!DJ$29/SUM(Programacion!DJ$28:DJ$34)*'1 Eval'!$F11)+IF(Programacion!DJ$30="",0,Programacion!DJ$30/SUM(Programacion!DJ$28:DJ$34)*'1 Eval'!$G11)+IF(Programacion!DJ$31="",0,Programacion!DJ$31/SUM(Programacion!DJ$28:DJ$34)*'1 Eval'!$H11)+IF(Programacion!DJ$32="",0,Programacion!DJ$32/SUM(Programacion!DJ$28:DJ$34)*'1 Eval'!$I11)+IF(Programacion!DJ$33="",0,Programacion!DJ$33/SUM(Programacion!DJ$28:DJ$34)*'1 Eval'!$J11)+IF(Programacion!DJ$34="",0,Programacion!DJ$34/SUM(Programacion!DJ$28:DJ$34)*'1 Eval'!$K11)))</f>
        <v/>
      </c>
      <c r="DM12" s="151" t="str">
        <f>IF($C12="","",IF(SUM(Programacion!DK$28:DK$34)=0,"",IF(Programacion!DK$28="",0,Programacion!DK$28/SUM(Programacion!DK$28:DK$34)*'1 Eval'!$E11)+IF(Programacion!DK$29="",0,Programacion!DK$29/SUM(Programacion!DK$28:DK$34)*'1 Eval'!$F11)+IF(Programacion!DK$30="",0,Programacion!DK$30/SUM(Programacion!DK$28:DK$34)*'1 Eval'!$G11)+IF(Programacion!DK$31="",0,Programacion!DK$31/SUM(Programacion!DK$28:DK$34)*'1 Eval'!$H11)+IF(Programacion!DK$32="",0,Programacion!DK$32/SUM(Programacion!DK$28:DK$34)*'1 Eval'!$I11)+IF(Programacion!DK$33="",0,Programacion!DK$33/SUM(Programacion!DK$28:DK$34)*'1 Eval'!$J11)+IF(Programacion!DK$34="",0,Programacion!DK$34/SUM(Programacion!DK$28:DK$34)*'1 Eval'!$K11)))</f>
        <v/>
      </c>
      <c r="DN12" s="151" t="str">
        <f>IF($C12="","",IF(SUM(Programacion!DL$28:DL$34)=0,"",IF(Programacion!DL$28="",0,Programacion!DL$28/SUM(Programacion!DL$28:DL$34)*'1 Eval'!$E11)+IF(Programacion!DL$29="",0,Programacion!DL$29/SUM(Programacion!DL$28:DL$34)*'1 Eval'!$F11)+IF(Programacion!DL$30="",0,Programacion!DL$30/SUM(Programacion!DL$28:DL$34)*'1 Eval'!$G11)+IF(Programacion!DL$31="",0,Programacion!DL$31/SUM(Programacion!DL$28:DL$34)*'1 Eval'!$H11)+IF(Programacion!DL$32="",0,Programacion!DL$32/SUM(Programacion!DL$28:DL$34)*'1 Eval'!$I11)+IF(Programacion!DL$33="",0,Programacion!DL$33/SUM(Programacion!DL$28:DL$34)*'1 Eval'!$J11)+IF(Programacion!DL$34="",0,Programacion!DL$34/SUM(Programacion!DL$28:DL$34)*'1 Eval'!$K11)))</f>
        <v/>
      </c>
      <c r="DO12" s="151" t="str">
        <f>IF($C12="","",IF(SUM(Programacion!DM$28:DM$34)=0,"",IF(Programacion!DM$28="",0,Programacion!DM$28/SUM(Programacion!DM$28:DM$34)*'1 Eval'!$E11)+IF(Programacion!DM$29="",0,Programacion!DM$29/SUM(Programacion!DM$28:DM$34)*'1 Eval'!$F11)+IF(Programacion!DM$30="",0,Programacion!DM$30/SUM(Programacion!DM$28:DM$34)*'1 Eval'!$G11)+IF(Programacion!DM$31="",0,Programacion!DM$31/SUM(Programacion!DM$28:DM$34)*'1 Eval'!$H11)+IF(Programacion!DM$32="",0,Programacion!DM$32/SUM(Programacion!DM$28:DM$34)*'1 Eval'!$I11)+IF(Programacion!DM$33="",0,Programacion!DM$33/SUM(Programacion!DM$28:DM$34)*'1 Eval'!$J11)+IF(Programacion!DM$34="",0,Programacion!DM$34/SUM(Programacion!DM$28:DM$34)*'1 Eval'!$K11)))</f>
        <v/>
      </c>
      <c r="DP12" s="151" t="str">
        <f>IF($C12="","",IF(SUM(Programacion!DN$28:DN$34)=0,"",IF(Programacion!DN$28="",0,Programacion!DN$28/SUM(Programacion!DN$28:DN$34)*'1 Eval'!$E11)+IF(Programacion!DN$29="",0,Programacion!DN$29/SUM(Programacion!DN$28:DN$34)*'1 Eval'!$F11)+IF(Programacion!DN$30="",0,Programacion!DN$30/SUM(Programacion!DN$28:DN$34)*'1 Eval'!$G11)+IF(Programacion!DN$31="",0,Programacion!DN$31/SUM(Programacion!DN$28:DN$34)*'1 Eval'!$H11)+IF(Programacion!DN$32="",0,Programacion!DN$32/SUM(Programacion!DN$28:DN$34)*'1 Eval'!$I11)+IF(Programacion!DN$33="",0,Programacion!DN$33/SUM(Programacion!DN$28:DN$34)*'1 Eval'!$J11)+IF(Programacion!DN$34="",0,Programacion!DN$34/SUM(Programacion!DN$28:DN$34)*'1 Eval'!$K11)))</f>
        <v/>
      </c>
      <c r="DQ12" s="151" t="str">
        <f>IF($C12="","",IF(SUM(Programacion!DO$28:DO$34)=0,"",IF(Programacion!DO$28="",0,Programacion!DO$28/SUM(Programacion!DO$28:DO$34)*'1 Eval'!$E11)+IF(Programacion!DO$29="",0,Programacion!DO$29/SUM(Programacion!DO$28:DO$34)*'1 Eval'!$F11)+IF(Programacion!DO$30="",0,Programacion!DO$30/SUM(Programacion!DO$28:DO$34)*'1 Eval'!$G11)+IF(Programacion!DO$31="",0,Programacion!DO$31/SUM(Programacion!DO$28:DO$34)*'1 Eval'!$H11)+IF(Programacion!DO$32="",0,Programacion!DO$32/SUM(Programacion!DO$28:DO$34)*'1 Eval'!$I11)+IF(Programacion!DO$33="",0,Programacion!DO$33/SUM(Programacion!DO$28:DO$34)*'1 Eval'!$J11)+IF(Programacion!DO$34="",0,Programacion!DO$34/SUM(Programacion!DO$28:DO$34)*'1 Eval'!$K11)))</f>
        <v/>
      </c>
      <c r="DR12" s="151" t="str">
        <f>IF($C12="","",IF(SUM(Programacion!DP$28:DP$34)=0,"",IF(Programacion!DP$28="",0,Programacion!DP$28/SUM(Programacion!DP$28:DP$34)*'1 Eval'!$E11)+IF(Programacion!DP$29="",0,Programacion!DP$29/SUM(Programacion!DP$28:DP$34)*'1 Eval'!$F11)+IF(Programacion!DP$30="",0,Programacion!DP$30/SUM(Programacion!DP$28:DP$34)*'1 Eval'!$G11)+IF(Programacion!DP$31="",0,Programacion!DP$31/SUM(Programacion!DP$28:DP$34)*'1 Eval'!$H11)+IF(Programacion!DP$32="",0,Programacion!DP$32/SUM(Programacion!DP$28:DP$34)*'1 Eval'!$I11)+IF(Programacion!DP$33="",0,Programacion!DP$33/SUM(Programacion!DP$28:DP$34)*'1 Eval'!$J11)+IF(Programacion!DP$34="",0,Programacion!DP$34/SUM(Programacion!DP$28:DP$34)*'1 Eval'!$K11)))</f>
        <v/>
      </c>
      <c r="DS12" s="151" t="str">
        <f>IF($C12="","",IF(SUM(Programacion!DQ$28:DQ$34)=0,"",IF(Programacion!DQ$28="",0,Programacion!DQ$28/SUM(Programacion!DQ$28:DQ$34)*'1 Eval'!$E11)+IF(Programacion!DQ$29="",0,Programacion!DQ$29/SUM(Programacion!DQ$28:DQ$34)*'1 Eval'!$F11)+IF(Programacion!DQ$30="",0,Programacion!DQ$30/SUM(Programacion!DQ$28:DQ$34)*'1 Eval'!$G11)+IF(Programacion!DQ$31="",0,Programacion!DQ$31/SUM(Programacion!DQ$28:DQ$34)*'1 Eval'!$H11)+IF(Programacion!DQ$32="",0,Programacion!DQ$32/SUM(Programacion!DQ$28:DQ$34)*'1 Eval'!$I11)+IF(Programacion!DQ$33="",0,Programacion!DQ$33/SUM(Programacion!DQ$28:DQ$34)*'1 Eval'!$J11)+IF(Programacion!DQ$34="",0,Programacion!DQ$34/SUM(Programacion!DQ$28:DQ$34)*'1 Eval'!$K11)))</f>
        <v/>
      </c>
      <c r="DT12" s="151" t="str">
        <f>IF($C12="","",IF(SUM(Programacion!DR$28:DR$34)=0,"",IF(Programacion!DR$28="",0,Programacion!DR$28/SUM(Programacion!DR$28:DR$34)*'1 Eval'!$E11)+IF(Programacion!DR$29="",0,Programacion!DR$29/SUM(Programacion!DR$28:DR$34)*'1 Eval'!$F11)+IF(Programacion!DR$30="",0,Programacion!DR$30/SUM(Programacion!DR$28:DR$34)*'1 Eval'!$G11)+IF(Programacion!DR$31="",0,Programacion!DR$31/SUM(Programacion!DR$28:DR$34)*'1 Eval'!$H11)+IF(Programacion!DR$32="",0,Programacion!DR$32/SUM(Programacion!DR$28:DR$34)*'1 Eval'!$I11)+IF(Programacion!DR$33="",0,Programacion!DR$33/SUM(Programacion!DR$28:DR$34)*'1 Eval'!$J11)+IF(Programacion!DR$34="",0,Programacion!DR$34/SUM(Programacion!DR$28:DR$34)*'1 Eval'!$K11)))</f>
        <v/>
      </c>
      <c r="DU12" s="151" t="str">
        <f>IF($C12="","",IF(SUM(Programacion!DS$28:DS$34)=0,"",IF(Programacion!DS$28="",0,Programacion!DS$28/SUM(Programacion!DS$28:DS$34)*'1 Eval'!$E11)+IF(Programacion!DS$29="",0,Programacion!DS$29/SUM(Programacion!DS$28:DS$34)*'1 Eval'!$F11)+IF(Programacion!DS$30="",0,Programacion!DS$30/SUM(Programacion!DS$28:DS$34)*'1 Eval'!$G11)+IF(Programacion!DS$31="",0,Programacion!DS$31/SUM(Programacion!DS$28:DS$34)*'1 Eval'!$H11)+IF(Programacion!DS$32="",0,Programacion!DS$32/SUM(Programacion!DS$28:DS$34)*'1 Eval'!$I11)+IF(Programacion!DS$33="",0,Programacion!DS$33/SUM(Programacion!DS$28:DS$34)*'1 Eval'!$J11)+IF(Programacion!DS$34="",0,Programacion!DS$34/SUM(Programacion!DS$28:DS$34)*'1 Eval'!$K11)))</f>
        <v/>
      </c>
      <c r="DV12" s="151" t="str">
        <f>IF($C12="","",IF(SUM(Programacion!DT$28:DT$34)=0,"",IF(Programacion!DT$28="",0,Programacion!DT$28/SUM(Programacion!DT$28:DT$34)*'1 Eval'!$E11)+IF(Programacion!DT$29="",0,Programacion!DT$29/SUM(Programacion!DT$28:DT$34)*'1 Eval'!$F11)+IF(Programacion!DT$30="",0,Programacion!DT$30/SUM(Programacion!DT$28:DT$34)*'1 Eval'!$G11)+IF(Programacion!DT$31="",0,Programacion!DT$31/SUM(Programacion!DT$28:DT$34)*'1 Eval'!$H11)+IF(Programacion!DT$32="",0,Programacion!DT$32/SUM(Programacion!DT$28:DT$34)*'1 Eval'!$I11)+IF(Programacion!DT$33="",0,Programacion!DT$33/SUM(Programacion!DT$28:DT$34)*'1 Eval'!$J11)+IF(Programacion!DT$34="",0,Programacion!DT$34/SUM(Programacion!DT$28:DT$34)*'1 Eval'!$K11)))</f>
        <v/>
      </c>
      <c r="DW12" s="151" t="str">
        <f>IF($C12="","",IF(SUM(Programacion!DU$28:DU$34)=0,"",IF(Programacion!DU$28="",0,Programacion!DU$28/SUM(Programacion!DU$28:DU$34)*'1 Eval'!$E11)+IF(Programacion!DU$29="",0,Programacion!DU$29/SUM(Programacion!DU$28:DU$34)*'1 Eval'!$F11)+IF(Programacion!DU$30="",0,Programacion!DU$30/SUM(Programacion!DU$28:DU$34)*'1 Eval'!$G11)+IF(Programacion!DU$31="",0,Programacion!DU$31/SUM(Programacion!DU$28:DU$34)*'1 Eval'!$H11)+IF(Programacion!DU$32="",0,Programacion!DU$32/SUM(Programacion!DU$28:DU$34)*'1 Eval'!$I11)+IF(Programacion!DU$33="",0,Programacion!DU$33/SUM(Programacion!DU$28:DU$34)*'1 Eval'!$J11)+IF(Programacion!DU$34="",0,Programacion!DU$34/SUM(Programacion!DU$28:DU$34)*'1 Eval'!$K11)))</f>
        <v/>
      </c>
      <c r="DX12" s="151" t="str">
        <f>IF($C12="","",IF(SUM(Programacion!DV$28:DV$34)=0,"",IF(Programacion!DV$28="",0,Programacion!DV$28/SUM(Programacion!DV$28:DV$34)*'1 Eval'!$E11)+IF(Programacion!DV$29="",0,Programacion!DV$29/SUM(Programacion!DV$28:DV$34)*'1 Eval'!$F11)+IF(Programacion!DV$30="",0,Programacion!DV$30/SUM(Programacion!DV$28:DV$34)*'1 Eval'!$G11)+IF(Programacion!DV$31="",0,Programacion!DV$31/SUM(Programacion!DV$28:DV$34)*'1 Eval'!$H11)+IF(Programacion!DV$32="",0,Programacion!DV$32/SUM(Programacion!DV$28:DV$34)*'1 Eval'!$I11)+IF(Programacion!DV$33="",0,Programacion!DV$33/SUM(Programacion!DV$28:DV$34)*'1 Eval'!$J11)+IF(Programacion!DV$34="",0,Programacion!DV$34/SUM(Programacion!DV$28:DV$34)*'1 Eval'!$K11)))</f>
        <v/>
      </c>
      <c r="DY12" s="151" t="str">
        <f>IF($C12="","",IF(SUM(Programacion!DW$28:DW$34)=0,"",IF(Programacion!DW$28="",0,Programacion!DW$28/SUM(Programacion!DW$28:DW$34)*'1 Eval'!$E11)+IF(Programacion!DW$29="",0,Programacion!DW$29/SUM(Programacion!DW$28:DW$34)*'1 Eval'!$F11)+IF(Programacion!DW$30="",0,Programacion!DW$30/SUM(Programacion!DW$28:DW$34)*'1 Eval'!$G11)+IF(Programacion!DW$31="",0,Programacion!DW$31/SUM(Programacion!DW$28:DW$34)*'1 Eval'!$H11)+IF(Programacion!DW$32="",0,Programacion!DW$32/SUM(Programacion!DW$28:DW$34)*'1 Eval'!$I11)+IF(Programacion!DW$33="",0,Programacion!DW$33/SUM(Programacion!DW$28:DW$34)*'1 Eval'!$J11)+IF(Programacion!DW$34="",0,Programacion!DW$34/SUM(Programacion!DW$28:DW$34)*'1 Eval'!$K11)))</f>
        <v/>
      </c>
      <c r="DZ12" s="151" t="str">
        <f>IF($C12="","",IF(SUM(Programacion!DX$28:DX$34)=0,"",IF(Programacion!DX$28="",0,Programacion!DX$28/SUM(Programacion!DX$28:DX$34)*'1 Eval'!$E11)+IF(Programacion!DX$29="",0,Programacion!DX$29/SUM(Programacion!DX$28:DX$34)*'1 Eval'!$F11)+IF(Programacion!DX$30="",0,Programacion!DX$30/SUM(Programacion!DX$28:DX$34)*'1 Eval'!$G11)+IF(Programacion!DX$31="",0,Programacion!DX$31/SUM(Programacion!DX$28:DX$34)*'1 Eval'!$H11)+IF(Programacion!DX$32="",0,Programacion!DX$32/SUM(Programacion!DX$28:DX$34)*'1 Eval'!$I11)+IF(Programacion!DX$33="",0,Programacion!DX$33/SUM(Programacion!DX$28:DX$34)*'1 Eval'!$J11)+IF(Programacion!DX$34="",0,Programacion!DX$34/SUM(Programacion!DX$28:DX$34)*'1 Eval'!$K11)))</f>
        <v/>
      </c>
      <c r="EA12" s="151" t="str">
        <f>IF($C12="","",IF(SUM(Programacion!DY$28:DY$34)=0,"",IF(Programacion!DY$28="",0,Programacion!DY$28/SUM(Programacion!DY$28:DY$34)*'1 Eval'!$E11)+IF(Programacion!DY$29="",0,Programacion!DY$29/SUM(Programacion!DY$28:DY$34)*'1 Eval'!$F11)+IF(Programacion!DY$30="",0,Programacion!DY$30/SUM(Programacion!DY$28:DY$34)*'1 Eval'!$G11)+IF(Programacion!DY$31="",0,Programacion!DY$31/SUM(Programacion!DY$28:DY$34)*'1 Eval'!$H11)+IF(Programacion!DY$32="",0,Programacion!DY$32/SUM(Programacion!DY$28:DY$34)*'1 Eval'!$I11)+IF(Programacion!DY$33="",0,Programacion!DY$33/SUM(Programacion!DY$28:DY$34)*'1 Eval'!$J11)+IF(Programacion!DY$34="",0,Programacion!DY$34/SUM(Programacion!DY$28:DY$34)*'1 Eval'!$K11)))</f>
        <v/>
      </c>
      <c r="EB12" s="151" t="str">
        <f>IF($C12="","",IF(SUM(Programacion!DZ$28:DZ$34)=0,"",IF(Programacion!DZ$28="",0,Programacion!DZ$28/SUM(Programacion!DZ$28:DZ$34)*'1 Eval'!$E11)+IF(Programacion!DZ$29="",0,Programacion!DZ$29/SUM(Programacion!DZ$28:DZ$34)*'1 Eval'!$F11)+IF(Programacion!DZ$30="",0,Programacion!DZ$30/SUM(Programacion!DZ$28:DZ$34)*'1 Eval'!$G11)+IF(Programacion!DZ$31="",0,Programacion!DZ$31/SUM(Programacion!DZ$28:DZ$34)*'1 Eval'!$H11)+IF(Programacion!DZ$32="",0,Programacion!DZ$32/SUM(Programacion!DZ$28:DZ$34)*'1 Eval'!$I11)+IF(Programacion!DZ$33="",0,Programacion!DZ$33/SUM(Programacion!DZ$28:DZ$34)*'1 Eval'!$J11)+IF(Programacion!DZ$34="",0,Programacion!DZ$34/SUM(Programacion!DZ$28:DZ$34)*'1 Eval'!$K11)))</f>
        <v/>
      </c>
      <c r="EC12" s="151" t="str">
        <f>IF($C12="","",IF(SUM(Programacion!EA$28:EA$34)=0,"",IF(Programacion!EA$28="",0,Programacion!EA$28/SUM(Programacion!EA$28:EA$34)*'1 Eval'!$E11)+IF(Programacion!EA$29="",0,Programacion!EA$29/SUM(Programacion!EA$28:EA$34)*'1 Eval'!$F11)+IF(Programacion!EA$30="",0,Programacion!EA$30/SUM(Programacion!EA$28:EA$34)*'1 Eval'!$G11)+IF(Programacion!EA$31="",0,Programacion!EA$31/SUM(Programacion!EA$28:EA$34)*'1 Eval'!$H11)+IF(Programacion!EA$32="",0,Programacion!EA$32/SUM(Programacion!EA$28:EA$34)*'1 Eval'!$I11)+IF(Programacion!EA$33="",0,Programacion!EA$33/SUM(Programacion!EA$28:EA$34)*'1 Eval'!$J11)+IF(Programacion!EA$34="",0,Programacion!EA$34/SUM(Programacion!EA$28:EA$34)*'1 Eval'!$K11)))</f>
        <v/>
      </c>
      <c r="ED12" s="151" t="str">
        <f>IF($C12="","",IF(SUM(Programacion!EB$28:EB$34)=0,"",IF(Programacion!EB$28="",0,Programacion!EB$28/SUM(Programacion!EB$28:EB$34)*'1 Eval'!$E11)+IF(Programacion!EB$29="",0,Programacion!EB$29/SUM(Programacion!EB$28:EB$34)*'1 Eval'!$F11)+IF(Programacion!EB$30="",0,Programacion!EB$30/SUM(Programacion!EB$28:EB$34)*'1 Eval'!$G11)+IF(Programacion!EB$31="",0,Programacion!EB$31/SUM(Programacion!EB$28:EB$34)*'1 Eval'!$H11)+IF(Programacion!EB$32="",0,Programacion!EB$32/SUM(Programacion!EB$28:EB$34)*'1 Eval'!$I11)+IF(Programacion!EB$33="",0,Programacion!EB$33/SUM(Programacion!EB$28:EB$34)*'1 Eval'!$J11)+IF(Programacion!EB$34="",0,Programacion!EB$34/SUM(Programacion!EB$28:EB$34)*'1 Eval'!$K11)))</f>
        <v/>
      </c>
      <c r="EE12" s="151" t="str">
        <f>IF($C12="","",IF(SUM(Programacion!EC$28:EC$34)=0,"",IF(Programacion!EC$28="",0,Programacion!EC$28/SUM(Programacion!EC$28:EC$34)*'1 Eval'!$E11)+IF(Programacion!EC$29="",0,Programacion!EC$29/SUM(Programacion!EC$28:EC$34)*'1 Eval'!$F11)+IF(Programacion!EC$30="",0,Programacion!EC$30/SUM(Programacion!EC$28:EC$34)*'1 Eval'!$G11)+IF(Programacion!EC$31="",0,Programacion!EC$31/SUM(Programacion!EC$28:EC$34)*'1 Eval'!$H11)+IF(Programacion!EC$32="",0,Programacion!EC$32/SUM(Programacion!EC$28:EC$34)*'1 Eval'!$I11)+IF(Programacion!EC$33="",0,Programacion!EC$33/SUM(Programacion!EC$28:EC$34)*'1 Eval'!$J11)+IF(Programacion!EC$34="",0,Programacion!EC$34/SUM(Programacion!EC$28:EC$34)*'1 Eval'!$K11)))</f>
        <v/>
      </c>
      <c r="EF12" s="151" t="str">
        <f>IF($C12="","",IF(SUM(Programacion!ED$28:ED$34)=0,"",IF(Programacion!ED$28="",0,Programacion!ED$28/SUM(Programacion!ED$28:ED$34)*'1 Eval'!$E11)+IF(Programacion!ED$29="",0,Programacion!ED$29/SUM(Programacion!ED$28:ED$34)*'1 Eval'!$F11)+IF(Programacion!ED$30="",0,Programacion!ED$30/SUM(Programacion!ED$28:ED$34)*'1 Eval'!$G11)+IF(Programacion!ED$31="",0,Programacion!ED$31/SUM(Programacion!ED$28:ED$34)*'1 Eval'!$H11)+IF(Programacion!ED$32="",0,Programacion!ED$32/SUM(Programacion!ED$28:ED$34)*'1 Eval'!$I11)+IF(Programacion!ED$33="",0,Programacion!ED$33/SUM(Programacion!ED$28:ED$34)*'1 Eval'!$J11)+IF(Programacion!ED$34="",0,Programacion!ED$34/SUM(Programacion!ED$28:ED$34)*'1 Eval'!$K11)))</f>
        <v/>
      </c>
      <c r="EG12" s="151" t="str">
        <f>IF($C12="","",IF(SUM(Programacion!EE$28:EE$34)=0,"",IF(Programacion!EE$28="",0,Programacion!EE$28/SUM(Programacion!EE$28:EE$34)*'1 Eval'!$E11)+IF(Programacion!EE$29="",0,Programacion!EE$29/SUM(Programacion!EE$28:EE$34)*'1 Eval'!$F11)+IF(Programacion!EE$30="",0,Programacion!EE$30/SUM(Programacion!EE$28:EE$34)*'1 Eval'!$G11)+IF(Programacion!EE$31="",0,Programacion!EE$31/SUM(Programacion!EE$28:EE$34)*'1 Eval'!$H11)+IF(Programacion!EE$32="",0,Programacion!EE$32/SUM(Programacion!EE$28:EE$34)*'1 Eval'!$I11)+IF(Programacion!EE$33="",0,Programacion!EE$33/SUM(Programacion!EE$28:EE$34)*'1 Eval'!$J11)+IF(Programacion!EE$34="",0,Programacion!EE$34/SUM(Programacion!EE$28:EE$34)*'1 Eval'!$K11)))</f>
        <v/>
      </c>
      <c r="EH12" s="151" t="str">
        <f>IF($C12="","",IF(SUM(Programacion!EF$28:EF$34)=0,"",IF(Programacion!EF$28="",0,Programacion!EF$28/SUM(Programacion!EF$28:EF$34)*'1 Eval'!$E11)+IF(Programacion!EF$29="",0,Programacion!EF$29/SUM(Programacion!EF$28:EF$34)*'1 Eval'!$F11)+IF(Programacion!EF$30="",0,Programacion!EF$30/SUM(Programacion!EF$28:EF$34)*'1 Eval'!$G11)+IF(Programacion!EF$31="",0,Programacion!EF$31/SUM(Programacion!EF$28:EF$34)*'1 Eval'!$H11)+IF(Programacion!EF$32="",0,Programacion!EF$32/SUM(Programacion!EF$28:EF$34)*'1 Eval'!$I11)+IF(Programacion!EF$33="",0,Programacion!EF$33/SUM(Programacion!EF$28:EF$34)*'1 Eval'!$J11)+IF(Programacion!EF$34="",0,Programacion!EF$34/SUM(Programacion!EF$28:EF$34)*'1 Eval'!$K11)))</f>
        <v/>
      </c>
      <c r="EI12" s="151" t="str">
        <f>IF($C12="","",IF(SUM(Programacion!EG$28:EG$34)=0,"",IF(Programacion!EG$28="",0,Programacion!EG$28/SUM(Programacion!EG$28:EG$34)*'1 Eval'!$E11)+IF(Programacion!EG$29="",0,Programacion!EG$29/SUM(Programacion!EG$28:EG$34)*'1 Eval'!$F11)+IF(Programacion!EG$30="",0,Programacion!EG$30/SUM(Programacion!EG$28:EG$34)*'1 Eval'!$G11)+IF(Programacion!EG$31="",0,Programacion!EG$31/SUM(Programacion!EG$28:EG$34)*'1 Eval'!$H11)+IF(Programacion!EG$32="",0,Programacion!EG$32/SUM(Programacion!EG$28:EG$34)*'1 Eval'!$I11)+IF(Programacion!EG$33="",0,Programacion!EG$33/SUM(Programacion!EG$28:EG$34)*'1 Eval'!$J11)+IF(Programacion!EG$34="",0,Programacion!EG$34/SUM(Programacion!EG$28:EG$34)*'1 Eval'!$K11)))</f>
        <v/>
      </c>
      <c r="EJ12" s="151" t="str">
        <f>IF($C12="","",IF(SUM(Programacion!EH$28:EH$34)=0,"",IF(Programacion!EH$28="",0,Programacion!EH$28/SUM(Programacion!EH$28:EH$34)*'1 Eval'!$E11)+IF(Programacion!EH$29="",0,Programacion!EH$29/SUM(Programacion!EH$28:EH$34)*'1 Eval'!$F11)+IF(Programacion!EH$30="",0,Programacion!EH$30/SUM(Programacion!EH$28:EH$34)*'1 Eval'!$G11)+IF(Programacion!EH$31="",0,Programacion!EH$31/SUM(Programacion!EH$28:EH$34)*'1 Eval'!$H11)+IF(Programacion!EH$32="",0,Programacion!EH$32/SUM(Programacion!EH$28:EH$34)*'1 Eval'!$I11)+IF(Programacion!EH$33="",0,Programacion!EH$33/SUM(Programacion!EH$28:EH$34)*'1 Eval'!$J11)+IF(Programacion!EH$34="",0,Programacion!EH$34/SUM(Programacion!EH$28:EH$34)*'1 Eval'!$K11)))</f>
        <v/>
      </c>
      <c r="EK12" s="151" t="str">
        <f>IF($C12="","",IF(SUM(Programacion!EI$28:EI$34)=0,"",IF(Programacion!EI$28="",0,Programacion!EI$28/SUM(Programacion!EI$28:EI$34)*'1 Eval'!$E11)+IF(Programacion!EI$29="",0,Programacion!EI$29/SUM(Programacion!EI$28:EI$34)*'1 Eval'!$F11)+IF(Programacion!EI$30="",0,Programacion!EI$30/SUM(Programacion!EI$28:EI$34)*'1 Eval'!$G11)+IF(Programacion!EI$31="",0,Programacion!EI$31/SUM(Programacion!EI$28:EI$34)*'1 Eval'!$H11)+IF(Programacion!EI$32="",0,Programacion!EI$32/SUM(Programacion!EI$28:EI$34)*'1 Eval'!$I11)+IF(Programacion!EI$33="",0,Programacion!EI$33/SUM(Programacion!EI$28:EI$34)*'1 Eval'!$J11)+IF(Programacion!EI$34="",0,Programacion!EI$34/SUM(Programacion!EI$28:EI$34)*'1 Eval'!$K11)))</f>
        <v/>
      </c>
    </row>
    <row r="13" spans="1:141">
      <c r="B13" s="133" t="str">
        <f>IF('1 Eval'!A12="","",'1 Eval'!A12)</f>
        <v/>
      </c>
      <c r="C13" s="134" t="str">
        <f>IF('1 Eval'!B12="","",'1 Eval'!B12)</f>
        <v/>
      </c>
      <c r="D13" s="149" t="str">
        <f>IF('1 Eval'!D12="","",'1 Eval'!D12)</f>
        <v/>
      </c>
      <c r="E13" s="150" t="str">
        <f t="shared" si="7"/>
        <v/>
      </c>
      <c r="F13" s="150" t="str">
        <f t="shared" si="8"/>
        <v/>
      </c>
      <c r="G13" s="221" t="str">
        <f t="shared" ref="G13:G45" si="9">IF(COUNT($Q13:$EK13)=0,"",SUM($Q13:$EK13)/COUNT($Q13:$EK13))</f>
        <v/>
      </c>
      <c r="H13" s="275" t="str">
        <f>IF($C13="","",IF(SUM(Programacion!F$28:F$34)=0,"",IF(Programacion!F$28="",0,Programacion!F$28/SUM(Programacion!F$28:F$34)*'1 Eval'!$E12)+IF(Programacion!F$29="",0,Programacion!F$29/SUM(Programacion!F$28:F$34)*'1 Eval'!$F12)+IF(Programacion!F$30="",0,Programacion!F$30/SUM(Programacion!F$28:F$34)*'1 Eval'!$G12)+IF(Programacion!F$31="",0,Programacion!F$31/SUM(Programacion!F$28:F$34)*'1 Eval'!$H12)+IF(Programacion!F$32="",0,Programacion!F$32/SUM(Programacion!F$28:F$34)*'1 Eval'!$I12)+IF(Programacion!F$33="",0,Programacion!F$33/SUM(Programacion!F$28:F$34)*'1 Eval'!$J12)+IF(Programacion!F$34="",0,Programacion!F$34/SUM(Programacion!F$28:F$34)*'1 Eval'!$K12)))</f>
        <v/>
      </c>
      <c r="I13" s="270" t="str">
        <f>IF($C13="","",IF(SUM(Programacion!G$28:G$34)=0,"",IF(Programacion!G$28="",0,Programacion!G$28/SUM(Programacion!G$28:G$34)*'1 Eval'!$E12)+IF(Programacion!G$29="",0,Programacion!G$29/SUM(Programacion!G$28:G$34)*'1 Eval'!$F12)+IF(Programacion!G$30="",0,Programacion!G$30/SUM(Programacion!G$28:G$34)*'1 Eval'!$G12)+IF(Programacion!G$31="",0,Programacion!G$31/SUM(Programacion!G$28:G$34)*'1 Eval'!$H12)+IF(Programacion!G$32="",0,Programacion!G$32/SUM(Programacion!G$28:G$34)*'1 Eval'!$I12)+IF(Programacion!G$33="",0,Programacion!G$33/SUM(Programacion!G$28:G$34)*'1 Eval'!$J12)+IF(Programacion!G$34="",0,Programacion!G$34/SUM(Programacion!G$28:G$34)*'1 Eval'!$K12)))</f>
        <v/>
      </c>
      <c r="J13" s="270" t="str">
        <f>IF($C13="","",IF(SUM(Programacion!H$28:H$34)=0,"",IF(Programacion!H$28="",0,Programacion!H$28/SUM(Programacion!H$28:H$34)*'1 Eval'!$E12)+IF(Programacion!H$29="",0,Programacion!H$29/SUM(Programacion!H$28:H$34)*'1 Eval'!$F12)+IF(Programacion!H$30="",0,Programacion!H$30/SUM(Programacion!H$28:H$34)*'1 Eval'!$G12)+IF(Programacion!H$31="",0,Programacion!H$31/SUM(Programacion!H$28:H$34)*'1 Eval'!$H12)+IF(Programacion!H$32="",0,Programacion!H$32/SUM(Programacion!H$28:H$34)*'1 Eval'!$I12)+IF(Programacion!H$33="",0,Programacion!H$33/SUM(Programacion!H$28:H$34)*'1 Eval'!$J12)+IF(Programacion!H$34="",0,Programacion!H$34/SUM(Programacion!H$28:H$34)*'1 Eval'!$K12)))</f>
        <v/>
      </c>
      <c r="K13" s="270" t="str">
        <f>IF($C13="","",IF(SUM(Programacion!I$28:I$34)=0,"",IF(Programacion!I$28="",0,Programacion!I$28/SUM(Programacion!I$28:I$34)*'1 Eval'!$E12)+IF(Programacion!I$29="",0,Programacion!I$29/SUM(Programacion!I$28:I$34)*'1 Eval'!$F12)+IF(Programacion!I$30="",0,Programacion!I$30/SUM(Programacion!I$28:I$34)*'1 Eval'!$G12)+IF(Programacion!I$31="",0,Programacion!I$31/SUM(Programacion!I$28:I$34)*'1 Eval'!$H12)+IF(Programacion!I$32="",0,Programacion!I$32/SUM(Programacion!I$28:I$34)*'1 Eval'!$I12)+IF(Programacion!I$33="",0,Programacion!I$33/SUM(Programacion!I$28:I$34)*'1 Eval'!$J12)+IF(Programacion!I$34="",0,Programacion!I$34/SUM(Programacion!I$28:I$34)*'1 Eval'!$K12)))</f>
        <v/>
      </c>
      <c r="L13" s="270" t="str">
        <f>IF($C13="","",IF(SUM(Programacion!J$28:J$34)=0,"",IF(Programacion!J$28="",0,Programacion!J$28/SUM(Programacion!J$28:J$34)*'1 Eval'!$E12)+IF(Programacion!J$29="",0,Programacion!J$29/SUM(Programacion!J$28:J$34)*'1 Eval'!$F12)+IF(Programacion!J$30="",0,Programacion!J$30/SUM(Programacion!J$28:J$34)*'1 Eval'!$G12)+IF(Programacion!J$31="",0,Programacion!J$31/SUM(Programacion!J$28:J$34)*'1 Eval'!$H12)+IF(Programacion!J$32="",0,Programacion!J$32/SUM(Programacion!J$28:J$34)*'1 Eval'!$I12)+IF(Programacion!J$33="",0,Programacion!J$33/SUM(Programacion!J$28:J$34)*'1 Eval'!$J12)+IF(Programacion!J$34="",0,Programacion!J$34/SUM(Programacion!J$28:J$34)*'1 Eval'!$K12)))</f>
        <v/>
      </c>
      <c r="M13" s="270" t="str">
        <f>IF($C13="","",IF(SUM(Programacion!K$28:K$34)=0,"",IF(Programacion!K$28="",0,Programacion!K$28/SUM(Programacion!K$28:K$34)*'1 Eval'!$E12)+IF(Programacion!K$29="",0,Programacion!K$29/SUM(Programacion!K$28:K$34)*'1 Eval'!$F12)+IF(Programacion!K$30="",0,Programacion!K$30/SUM(Programacion!K$28:K$34)*'1 Eval'!$G12)+IF(Programacion!K$31="",0,Programacion!K$31/SUM(Programacion!K$28:K$34)*'1 Eval'!$H12)+IF(Programacion!K$32="",0,Programacion!K$32/SUM(Programacion!K$28:K$34)*'1 Eval'!$I12)+IF(Programacion!K$33="",0,Programacion!K$33/SUM(Programacion!K$28:K$34)*'1 Eval'!$J12)+IF(Programacion!K$34="",0,Programacion!K$34/SUM(Programacion!K$28:K$34)*'1 Eval'!$K12)))</f>
        <v/>
      </c>
      <c r="N13" s="270" t="str">
        <f>IF($C13="","",IF(SUM(Programacion!L$28:L$34)=0,"",IF(Programacion!L$28="",0,Programacion!L$28/SUM(Programacion!L$28:L$34)*'1 Eval'!$E12)+IF(Programacion!L$29="",0,Programacion!L$29/SUM(Programacion!L$28:L$34)*'1 Eval'!$F12)+IF(Programacion!L$30="",0,Programacion!L$30/SUM(Programacion!L$28:L$34)*'1 Eval'!$G12)+IF(Programacion!L$31="",0,Programacion!L$31/SUM(Programacion!L$28:L$34)*'1 Eval'!$H12)+IF(Programacion!L$32="",0,Programacion!L$32/SUM(Programacion!L$28:L$34)*'1 Eval'!$I12)+IF(Programacion!L$33="",0,Programacion!L$33/SUM(Programacion!L$28:L$34)*'1 Eval'!$J12)+IF(Programacion!L$34="",0,Programacion!L$34/SUM(Programacion!L$28:L$34)*'1 Eval'!$K12)))</f>
        <v/>
      </c>
      <c r="O13" s="276" t="str">
        <f>IF($C13="","",IF(SUM(Programacion!M$28:M$34)=0,"",IF(Programacion!M$28="",0,Programacion!M$28/SUM(Programacion!M$28:M$34)*'1 Eval'!$E12)+IF(Programacion!M$29="",0,Programacion!M$29/SUM(Programacion!M$28:M$34)*'1 Eval'!$F12)+IF(Programacion!M$30="",0,Programacion!M$30/SUM(Programacion!M$28:M$34)*'1 Eval'!$G12)+IF(Programacion!M$31="",0,Programacion!M$31/SUM(Programacion!M$28:M$34)*'1 Eval'!$H12)+IF(Programacion!M$32="",0,Programacion!M$32/SUM(Programacion!M$28:M$34)*'1 Eval'!$I12)+IF(Programacion!M$33="",0,Programacion!M$33/SUM(Programacion!M$28:M$34)*'1 Eval'!$J12)+IF(Programacion!M$34="",0,Programacion!M$34/SUM(Programacion!M$28:M$34)*'1 Eval'!$K12)))</f>
        <v/>
      </c>
      <c r="P13" s="228">
        <v>13</v>
      </c>
      <c r="Q13" s="151" t="str">
        <f>IF($C13="","",IF(SUM(Programacion!O$28:O$34)=0,"",IF(Programacion!O$28="",0,Programacion!O$28/SUM(Programacion!O$28:O$34)*'1 Eval'!$E12)+IF(Programacion!O$29="",0,Programacion!O$29/SUM(Programacion!O$28:O$34)*'1 Eval'!$F12)+IF(Programacion!O$30="",0,Programacion!O$30/SUM(Programacion!O$28:O$34)*'1 Eval'!$G12)+IF(Programacion!O$31="",0,Programacion!O$31/SUM(Programacion!O$28:O$34)*'1 Eval'!$H12)+IF(Programacion!O$32="",0,Programacion!O$32/SUM(Programacion!O$28:O$34)*'1 Eval'!$I12)+IF(Programacion!O$33="",0,Programacion!O$33/SUM(Programacion!O$28:O$34)*'1 Eval'!$J12)+IF(Programacion!O$34="",0,Programacion!O$34/SUM(Programacion!O$28:O$34)*'1 Eval'!$K12)))</f>
        <v/>
      </c>
      <c r="R13" s="151" t="str">
        <f>IF($C13="","",IF(SUM(Programacion!P$28:P$34)=0,"",IF(Programacion!P$28="",0,Programacion!P$28/SUM(Programacion!P$28:P$34)*'1 Eval'!$E12)+IF(Programacion!P$29="",0,Programacion!P$29/SUM(Programacion!P$28:P$34)*'1 Eval'!$F12)+IF(Programacion!P$30="",0,Programacion!P$30/SUM(Programacion!P$28:P$34)*'1 Eval'!$G12)+IF(Programacion!P$31="",0,Programacion!P$31/SUM(Programacion!P$28:P$34)*'1 Eval'!$H12)+IF(Programacion!P$32="",0,Programacion!P$32/SUM(Programacion!P$28:P$34)*'1 Eval'!$I12)+IF(Programacion!P$33="",0,Programacion!P$33/SUM(Programacion!P$28:P$34)*'1 Eval'!$J12)+IF(Programacion!P$34="",0,Programacion!P$34/SUM(Programacion!P$28:P$34)*'1 Eval'!$K12)))</f>
        <v/>
      </c>
      <c r="S13" s="151" t="str">
        <f>IF($C13="","",IF(SUM(Programacion!Q$28:Q$34)=0,"",IF(Programacion!Q$28="",0,Programacion!Q$28/SUM(Programacion!Q$28:Q$34)*'1 Eval'!$E12)+IF(Programacion!Q$29="",0,Programacion!Q$29/SUM(Programacion!Q$28:Q$34)*'1 Eval'!$F12)+IF(Programacion!Q$30="",0,Programacion!Q$30/SUM(Programacion!Q$28:Q$34)*'1 Eval'!$G12)+IF(Programacion!Q$31="",0,Programacion!Q$31/SUM(Programacion!Q$28:Q$34)*'1 Eval'!$H12)+IF(Programacion!Q$32="",0,Programacion!Q$32/SUM(Programacion!Q$28:Q$34)*'1 Eval'!$I12)+IF(Programacion!Q$33="",0,Programacion!Q$33/SUM(Programacion!Q$28:Q$34)*'1 Eval'!$J12)+IF(Programacion!Q$34="",0,Programacion!Q$34/SUM(Programacion!Q$28:Q$34)*'1 Eval'!$K12)))</f>
        <v/>
      </c>
      <c r="T13" s="151" t="str">
        <f>IF($C13="","",IF(SUM(Programacion!R$28:R$34)=0,"",IF(Programacion!R$28="",0,Programacion!R$28/SUM(Programacion!R$28:R$34)*'1 Eval'!$E12)+IF(Programacion!R$29="",0,Programacion!R$29/SUM(Programacion!R$28:R$34)*'1 Eval'!$F12)+IF(Programacion!R$30="",0,Programacion!R$30/SUM(Programacion!R$28:R$34)*'1 Eval'!$G12)+IF(Programacion!R$31="",0,Programacion!R$31/SUM(Programacion!R$28:R$34)*'1 Eval'!$H12)+IF(Programacion!R$32="",0,Programacion!R$32/SUM(Programacion!R$28:R$34)*'1 Eval'!$I12)+IF(Programacion!R$33="",0,Programacion!R$33/SUM(Programacion!R$28:R$34)*'1 Eval'!$J12)+IF(Programacion!R$34="",0,Programacion!R$34/SUM(Programacion!R$28:R$34)*'1 Eval'!$K12)))</f>
        <v/>
      </c>
      <c r="U13" s="151" t="str">
        <f>IF($C13="","",IF(SUM(Programacion!S$28:S$34)=0,"",IF(Programacion!S$28="",0,Programacion!S$28/SUM(Programacion!S$28:S$34)*'1 Eval'!$E12)+IF(Programacion!S$29="",0,Programacion!S$29/SUM(Programacion!S$28:S$34)*'1 Eval'!$F12)+IF(Programacion!S$30="",0,Programacion!S$30/SUM(Programacion!S$28:S$34)*'1 Eval'!$G12)+IF(Programacion!S$31="",0,Programacion!S$31/SUM(Programacion!S$28:S$34)*'1 Eval'!$H12)+IF(Programacion!S$32="",0,Programacion!S$32/SUM(Programacion!S$28:S$34)*'1 Eval'!$I12)+IF(Programacion!S$33="",0,Programacion!S$33/SUM(Programacion!S$28:S$34)*'1 Eval'!$J12)+IF(Programacion!S$34="",0,Programacion!S$34/SUM(Programacion!S$28:S$34)*'1 Eval'!$K12)))</f>
        <v/>
      </c>
      <c r="V13" s="151" t="str">
        <f>IF($C13="","",IF(SUM(Programacion!T$28:T$34)=0,"",IF(Programacion!T$28="",0,Programacion!T$28/SUM(Programacion!T$28:T$34)*'1 Eval'!$E12)+IF(Programacion!T$29="",0,Programacion!T$29/SUM(Programacion!T$28:T$34)*'1 Eval'!$F12)+IF(Programacion!T$30="",0,Programacion!T$30/SUM(Programacion!T$28:T$34)*'1 Eval'!$G12)+IF(Programacion!T$31="",0,Programacion!T$31/SUM(Programacion!T$28:T$34)*'1 Eval'!$H12)+IF(Programacion!T$32="",0,Programacion!T$32/SUM(Programacion!T$28:T$34)*'1 Eval'!$I12)+IF(Programacion!T$33="",0,Programacion!T$33/SUM(Programacion!T$28:T$34)*'1 Eval'!$J12)+IF(Programacion!T$34="",0,Programacion!T$34/SUM(Programacion!T$28:T$34)*'1 Eval'!$K12)))</f>
        <v/>
      </c>
      <c r="W13" s="151" t="str">
        <f>IF($C13="","",IF(SUM(Programacion!U$28:U$34)=0,"",IF(Programacion!U$28="",0,Programacion!U$28/SUM(Programacion!U$28:U$34)*'1 Eval'!$E12)+IF(Programacion!U$29="",0,Programacion!U$29/SUM(Programacion!U$28:U$34)*'1 Eval'!$F12)+IF(Programacion!U$30="",0,Programacion!U$30/SUM(Programacion!U$28:U$34)*'1 Eval'!$G12)+IF(Programacion!U$31="",0,Programacion!U$31/SUM(Programacion!U$28:U$34)*'1 Eval'!$H12)+IF(Programacion!U$32="",0,Programacion!U$32/SUM(Programacion!U$28:U$34)*'1 Eval'!$I12)+IF(Programacion!U$33="",0,Programacion!U$33/SUM(Programacion!U$28:U$34)*'1 Eval'!$J12)+IF(Programacion!U$34="",0,Programacion!U$34/SUM(Programacion!U$28:U$34)*'1 Eval'!$K12)))</f>
        <v/>
      </c>
      <c r="X13" s="151" t="str">
        <f>IF($C13="","",IF(SUM(Programacion!V$28:V$34)=0,"",IF(Programacion!V$28="",0,Programacion!V$28/SUM(Programacion!V$28:V$34)*'1 Eval'!$E12)+IF(Programacion!V$29="",0,Programacion!V$29/SUM(Programacion!V$28:V$34)*'1 Eval'!$F12)+IF(Programacion!V$30="",0,Programacion!V$30/SUM(Programacion!V$28:V$34)*'1 Eval'!$G12)+IF(Programacion!V$31="",0,Programacion!V$31/SUM(Programacion!V$28:V$34)*'1 Eval'!$H12)+IF(Programacion!V$32="",0,Programacion!V$32/SUM(Programacion!V$28:V$34)*'1 Eval'!$I12)+IF(Programacion!V$33="",0,Programacion!V$33/SUM(Programacion!V$28:V$34)*'1 Eval'!$J12)+IF(Programacion!V$34="",0,Programacion!V$34/SUM(Programacion!V$28:V$34)*'1 Eval'!$K12)))</f>
        <v/>
      </c>
      <c r="Y13" s="151" t="str">
        <f>IF($C13="","",IF(SUM(Programacion!W$28:W$34)=0,"",IF(Programacion!W$28="",0,Programacion!W$28/SUM(Programacion!W$28:W$34)*'1 Eval'!$E12)+IF(Programacion!W$29="",0,Programacion!W$29/SUM(Programacion!W$28:W$34)*'1 Eval'!$F12)+IF(Programacion!W$30="",0,Programacion!W$30/SUM(Programacion!W$28:W$34)*'1 Eval'!$G12)+IF(Programacion!W$31="",0,Programacion!W$31/SUM(Programacion!W$28:W$34)*'1 Eval'!$H12)+IF(Programacion!W$32="",0,Programacion!W$32/SUM(Programacion!W$28:W$34)*'1 Eval'!$I12)+IF(Programacion!W$33="",0,Programacion!W$33/SUM(Programacion!W$28:W$34)*'1 Eval'!$J12)+IF(Programacion!W$34="",0,Programacion!W$34/SUM(Programacion!W$28:W$34)*'1 Eval'!$K12)))</f>
        <v/>
      </c>
      <c r="Z13" s="151" t="str">
        <f>IF($C13="","",IF(SUM(Programacion!X$28:X$34)=0,"",IF(Programacion!X$28="",0,Programacion!X$28/SUM(Programacion!X$28:X$34)*'1 Eval'!$E12)+IF(Programacion!X$29="",0,Programacion!X$29/SUM(Programacion!X$28:X$34)*'1 Eval'!$F12)+IF(Programacion!X$30="",0,Programacion!X$30/SUM(Programacion!X$28:X$34)*'1 Eval'!$G12)+IF(Programacion!X$31="",0,Programacion!X$31/SUM(Programacion!X$28:X$34)*'1 Eval'!$H12)+IF(Programacion!X$32="",0,Programacion!X$32/SUM(Programacion!X$28:X$34)*'1 Eval'!$I12)+IF(Programacion!X$33="",0,Programacion!X$33/SUM(Programacion!X$28:X$34)*'1 Eval'!$J12)+IF(Programacion!X$34="",0,Programacion!X$34/SUM(Programacion!X$28:X$34)*'1 Eval'!$K12)))</f>
        <v/>
      </c>
      <c r="AA13" s="151" t="str">
        <f>IF($C13="","",IF(SUM(Programacion!Y$28:Y$34)=0,"",IF(Programacion!Y$28="",0,Programacion!Y$28/SUM(Programacion!Y$28:Y$34)*'1 Eval'!$E12)+IF(Programacion!Y$29="",0,Programacion!Y$29/SUM(Programacion!Y$28:Y$34)*'1 Eval'!$F12)+IF(Programacion!Y$30="",0,Programacion!Y$30/SUM(Programacion!Y$28:Y$34)*'1 Eval'!$G12)+IF(Programacion!Y$31="",0,Programacion!Y$31/SUM(Programacion!Y$28:Y$34)*'1 Eval'!$H12)+IF(Programacion!Y$32="",0,Programacion!Y$32/SUM(Programacion!Y$28:Y$34)*'1 Eval'!$I12)+IF(Programacion!Y$33="",0,Programacion!Y$33/SUM(Programacion!Y$28:Y$34)*'1 Eval'!$J12)+IF(Programacion!Y$34="",0,Programacion!Y$34/SUM(Programacion!Y$28:Y$34)*'1 Eval'!$K12)))</f>
        <v/>
      </c>
      <c r="AB13" s="151" t="str">
        <f>IF($C13="","",IF(SUM(Programacion!Z$28:Z$34)=0,"",IF(Programacion!Z$28="",0,Programacion!Z$28/SUM(Programacion!Z$28:Z$34)*'1 Eval'!$E12)+IF(Programacion!Z$29="",0,Programacion!Z$29/SUM(Programacion!Z$28:Z$34)*'1 Eval'!$F12)+IF(Programacion!Z$30="",0,Programacion!Z$30/SUM(Programacion!Z$28:Z$34)*'1 Eval'!$G12)+IF(Programacion!Z$31="",0,Programacion!Z$31/SUM(Programacion!Z$28:Z$34)*'1 Eval'!$H12)+IF(Programacion!Z$32="",0,Programacion!Z$32/SUM(Programacion!Z$28:Z$34)*'1 Eval'!$I12)+IF(Programacion!Z$33="",0,Programacion!Z$33/SUM(Programacion!Z$28:Z$34)*'1 Eval'!$J12)+IF(Programacion!Z$34="",0,Programacion!Z$34/SUM(Programacion!Z$28:Z$34)*'1 Eval'!$K12)))</f>
        <v/>
      </c>
      <c r="AC13" s="151" t="str">
        <f>IF($C13="","",IF(SUM(Programacion!AA$28:AA$34)=0,"",IF(Programacion!AA$28="",0,Programacion!AA$28/SUM(Programacion!AA$28:AA$34)*'1 Eval'!$E12)+IF(Programacion!AA$29="",0,Programacion!AA$29/SUM(Programacion!AA$28:AA$34)*'1 Eval'!$F12)+IF(Programacion!AA$30="",0,Programacion!AA$30/SUM(Programacion!AA$28:AA$34)*'1 Eval'!$G12)+IF(Programacion!AA$31="",0,Programacion!AA$31/SUM(Programacion!AA$28:AA$34)*'1 Eval'!$H12)+IF(Programacion!AA$32="",0,Programacion!AA$32/SUM(Programacion!AA$28:AA$34)*'1 Eval'!$I12)+IF(Programacion!AA$33="",0,Programacion!AA$33/SUM(Programacion!AA$28:AA$34)*'1 Eval'!$J12)+IF(Programacion!AA$34="",0,Programacion!AA$34/SUM(Programacion!AA$28:AA$34)*'1 Eval'!$K12)))</f>
        <v/>
      </c>
      <c r="AD13" s="151" t="str">
        <f>IF($C13="","",IF(SUM(Programacion!AB$28:AB$34)=0,"",IF(Programacion!AB$28="",0,Programacion!AB$28/SUM(Programacion!AB$28:AB$34)*'1 Eval'!$E12)+IF(Programacion!AB$29="",0,Programacion!AB$29/SUM(Programacion!AB$28:AB$34)*'1 Eval'!$F12)+IF(Programacion!AB$30="",0,Programacion!AB$30/SUM(Programacion!AB$28:AB$34)*'1 Eval'!$G12)+IF(Programacion!AB$31="",0,Programacion!AB$31/SUM(Programacion!AB$28:AB$34)*'1 Eval'!$H12)+IF(Programacion!AB$32="",0,Programacion!AB$32/SUM(Programacion!AB$28:AB$34)*'1 Eval'!$I12)+IF(Programacion!AB$33="",0,Programacion!AB$33/SUM(Programacion!AB$28:AB$34)*'1 Eval'!$J12)+IF(Programacion!AB$34="",0,Programacion!AB$34/SUM(Programacion!AB$28:AB$34)*'1 Eval'!$K12)))</f>
        <v/>
      </c>
      <c r="AE13" s="151" t="str">
        <f>IF($C13="","",IF(SUM(Programacion!AC$28:AC$34)=0,"",IF(Programacion!AC$28="",0,Programacion!AC$28/SUM(Programacion!AC$28:AC$34)*'1 Eval'!$E12)+IF(Programacion!AC$29="",0,Programacion!AC$29/SUM(Programacion!AC$28:AC$34)*'1 Eval'!$F12)+IF(Programacion!AC$30="",0,Programacion!AC$30/SUM(Programacion!AC$28:AC$34)*'1 Eval'!$G12)+IF(Programacion!AC$31="",0,Programacion!AC$31/SUM(Programacion!AC$28:AC$34)*'1 Eval'!$H12)+IF(Programacion!AC$32="",0,Programacion!AC$32/SUM(Programacion!AC$28:AC$34)*'1 Eval'!$I12)+IF(Programacion!AC$33="",0,Programacion!AC$33/SUM(Programacion!AC$28:AC$34)*'1 Eval'!$J12)+IF(Programacion!AC$34="",0,Programacion!AC$34/SUM(Programacion!AC$28:AC$34)*'1 Eval'!$K12)))</f>
        <v/>
      </c>
      <c r="AF13" s="151" t="str">
        <f>IF($C13="","",IF(SUM(Programacion!AD$28:AD$34)=0,"",IF(Programacion!AD$28="",0,Programacion!AD$28/SUM(Programacion!AD$28:AD$34)*'1 Eval'!$E12)+IF(Programacion!AD$29="",0,Programacion!AD$29/SUM(Programacion!AD$28:AD$34)*'1 Eval'!$F12)+IF(Programacion!AD$30="",0,Programacion!AD$30/SUM(Programacion!AD$28:AD$34)*'1 Eval'!$G12)+IF(Programacion!AD$31="",0,Programacion!AD$31/SUM(Programacion!AD$28:AD$34)*'1 Eval'!$H12)+IF(Programacion!AD$32="",0,Programacion!AD$32/SUM(Programacion!AD$28:AD$34)*'1 Eval'!$I12)+IF(Programacion!AD$33="",0,Programacion!AD$33/SUM(Programacion!AD$28:AD$34)*'1 Eval'!$J12)+IF(Programacion!AD$34="",0,Programacion!AD$34/SUM(Programacion!AD$28:AD$34)*'1 Eval'!$K12)))</f>
        <v/>
      </c>
      <c r="AG13" s="151" t="str">
        <f>IF($C13="","",IF(SUM(Programacion!AE$28:AE$34)=0,"",IF(Programacion!AE$28="",0,Programacion!AE$28/SUM(Programacion!AE$28:AE$34)*'1 Eval'!$E12)+IF(Programacion!AE$29="",0,Programacion!AE$29/SUM(Programacion!AE$28:AE$34)*'1 Eval'!$F12)+IF(Programacion!AE$30="",0,Programacion!AE$30/SUM(Programacion!AE$28:AE$34)*'1 Eval'!$G12)+IF(Programacion!AE$31="",0,Programacion!AE$31/SUM(Programacion!AE$28:AE$34)*'1 Eval'!$H12)+IF(Programacion!AE$32="",0,Programacion!AE$32/SUM(Programacion!AE$28:AE$34)*'1 Eval'!$I12)+IF(Programacion!AE$33="",0,Programacion!AE$33/SUM(Programacion!AE$28:AE$34)*'1 Eval'!$J12)+IF(Programacion!AE$34="",0,Programacion!AE$34/SUM(Programacion!AE$28:AE$34)*'1 Eval'!$K12)))</f>
        <v/>
      </c>
      <c r="AH13" s="151" t="str">
        <f>IF($C13="","",IF(SUM(Programacion!AF$28:AF$34)=0,"",IF(Programacion!AF$28="",0,Programacion!AF$28/SUM(Programacion!AF$28:AF$34)*'1 Eval'!$E12)+IF(Programacion!AF$29="",0,Programacion!AF$29/SUM(Programacion!AF$28:AF$34)*'1 Eval'!$F12)+IF(Programacion!AF$30="",0,Programacion!AF$30/SUM(Programacion!AF$28:AF$34)*'1 Eval'!$G12)+IF(Programacion!AF$31="",0,Programacion!AF$31/SUM(Programacion!AF$28:AF$34)*'1 Eval'!$H12)+IF(Programacion!AF$32="",0,Programacion!AF$32/SUM(Programacion!AF$28:AF$34)*'1 Eval'!$I12)+IF(Programacion!AF$33="",0,Programacion!AF$33/SUM(Programacion!AF$28:AF$34)*'1 Eval'!$J12)+IF(Programacion!AF$34="",0,Programacion!AF$34/SUM(Programacion!AF$28:AF$34)*'1 Eval'!$K12)))</f>
        <v/>
      </c>
      <c r="AI13" s="151" t="str">
        <f>IF($C13="","",IF(SUM(Programacion!AG$28:AG$34)=0,"",IF(Programacion!AG$28="",0,Programacion!AG$28/SUM(Programacion!AG$28:AG$34)*'1 Eval'!$E12)+IF(Programacion!AG$29="",0,Programacion!AG$29/SUM(Programacion!AG$28:AG$34)*'1 Eval'!$F12)+IF(Programacion!AG$30="",0,Programacion!AG$30/SUM(Programacion!AG$28:AG$34)*'1 Eval'!$G12)+IF(Programacion!AG$31="",0,Programacion!AG$31/SUM(Programacion!AG$28:AG$34)*'1 Eval'!$H12)+IF(Programacion!AG$32="",0,Programacion!AG$32/SUM(Programacion!AG$28:AG$34)*'1 Eval'!$I12)+IF(Programacion!AG$33="",0,Programacion!AG$33/SUM(Programacion!AG$28:AG$34)*'1 Eval'!$J12)+IF(Programacion!AG$34="",0,Programacion!AG$34/SUM(Programacion!AG$28:AG$34)*'1 Eval'!$K12)))</f>
        <v/>
      </c>
      <c r="AJ13" s="151" t="str">
        <f>IF($C13="","",IF(SUM(Programacion!AH$28:AH$34)=0,"",IF(Programacion!AH$28="",0,Programacion!AH$28/SUM(Programacion!AH$28:AH$34)*'1 Eval'!$E12)+IF(Programacion!AH$29="",0,Programacion!AH$29/SUM(Programacion!AH$28:AH$34)*'1 Eval'!$F12)+IF(Programacion!AH$30="",0,Programacion!AH$30/SUM(Programacion!AH$28:AH$34)*'1 Eval'!$G12)+IF(Programacion!AH$31="",0,Programacion!AH$31/SUM(Programacion!AH$28:AH$34)*'1 Eval'!$H12)+IF(Programacion!AH$32="",0,Programacion!AH$32/SUM(Programacion!AH$28:AH$34)*'1 Eval'!$I12)+IF(Programacion!AH$33="",0,Programacion!AH$33/SUM(Programacion!AH$28:AH$34)*'1 Eval'!$J12)+IF(Programacion!AH$34="",0,Programacion!AH$34/SUM(Programacion!AH$28:AH$34)*'1 Eval'!$K12)))</f>
        <v/>
      </c>
      <c r="AK13" s="151" t="str">
        <f>IF($C13="","",IF(SUM(Programacion!AI$28:AI$34)=0,"",IF(Programacion!AI$28="",0,Programacion!AI$28/SUM(Programacion!AI$28:AI$34)*'1 Eval'!$E12)+IF(Programacion!AI$29="",0,Programacion!AI$29/SUM(Programacion!AI$28:AI$34)*'1 Eval'!$F12)+IF(Programacion!AI$30="",0,Programacion!AI$30/SUM(Programacion!AI$28:AI$34)*'1 Eval'!$G12)+IF(Programacion!AI$31="",0,Programacion!AI$31/SUM(Programacion!AI$28:AI$34)*'1 Eval'!$H12)+IF(Programacion!AI$32="",0,Programacion!AI$32/SUM(Programacion!AI$28:AI$34)*'1 Eval'!$I12)+IF(Programacion!AI$33="",0,Programacion!AI$33/SUM(Programacion!AI$28:AI$34)*'1 Eval'!$J12)+IF(Programacion!AI$34="",0,Programacion!AI$34/SUM(Programacion!AI$28:AI$34)*'1 Eval'!$K12)))</f>
        <v/>
      </c>
      <c r="AL13" s="151" t="str">
        <f>IF($C13="","",IF(SUM(Programacion!AJ$28:AJ$34)=0,"",IF(Programacion!AJ$28="",0,Programacion!AJ$28/SUM(Programacion!AJ$28:AJ$34)*'1 Eval'!$E12)+IF(Programacion!AJ$29="",0,Programacion!AJ$29/SUM(Programacion!AJ$28:AJ$34)*'1 Eval'!$F12)+IF(Programacion!AJ$30="",0,Programacion!AJ$30/SUM(Programacion!AJ$28:AJ$34)*'1 Eval'!$G12)+IF(Programacion!AJ$31="",0,Programacion!AJ$31/SUM(Programacion!AJ$28:AJ$34)*'1 Eval'!$H12)+IF(Programacion!AJ$32="",0,Programacion!AJ$32/SUM(Programacion!AJ$28:AJ$34)*'1 Eval'!$I12)+IF(Programacion!AJ$33="",0,Programacion!AJ$33/SUM(Programacion!AJ$28:AJ$34)*'1 Eval'!$J12)+IF(Programacion!AJ$34="",0,Programacion!AJ$34/SUM(Programacion!AJ$28:AJ$34)*'1 Eval'!$K12)))</f>
        <v/>
      </c>
      <c r="AM13" s="151" t="str">
        <f>IF($C13="","",IF(SUM(Programacion!AK$28:AK$34)=0,"",IF(Programacion!AK$28="",0,Programacion!AK$28/SUM(Programacion!AK$28:AK$34)*'1 Eval'!$E12)+IF(Programacion!AK$29="",0,Programacion!AK$29/SUM(Programacion!AK$28:AK$34)*'1 Eval'!$F12)+IF(Programacion!AK$30="",0,Programacion!AK$30/SUM(Programacion!AK$28:AK$34)*'1 Eval'!$G12)+IF(Programacion!AK$31="",0,Programacion!AK$31/SUM(Programacion!AK$28:AK$34)*'1 Eval'!$H12)+IF(Programacion!AK$32="",0,Programacion!AK$32/SUM(Programacion!AK$28:AK$34)*'1 Eval'!$I12)+IF(Programacion!AK$33="",0,Programacion!AK$33/SUM(Programacion!AK$28:AK$34)*'1 Eval'!$J12)+IF(Programacion!AK$34="",0,Programacion!AK$34/SUM(Programacion!AK$28:AK$34)*'1 Eval'!$K12)))</f>
        <v/>
      </c>
      <c r="AN13" s="151" t="str">
        <f>IF($C13="","",IF(SUM(Programacion!AL$28:AL$34)=0,"",IF(Programacion!AL$28="",0,Programacion!AL$28/SUM(Programacion!AL$28:AL$34)*'1 Eval'!$E12)+IF(Programacion!AL$29="",0,Programacion!AL$29/SUM(Programacion!AL$28:AL$34)*'1 Eval'!$F12)+IF(Programacion!AL$30="",0,Programacion!AL$30/SUM(Programacion!AL$28:AL$34)*'1 Eval'!$G12)+IF(Programacion!AL$31="",0,Programacion!AL$31/SUM(Programacion!AL$28:AL$34)*'1 Eval'!$H12)+IF(Programacion!AL$32="",0,Programacion!AL$32/SUM(Programacion!AL$28:AL$34)*'1 Eval'!$I12)+IF(Programacion!AL$33="",0,Programacion!AL$33/SUM(Programacion!AL$28:AL$34)*'1 Eval'!$J12)+IF(Programacion!AL$34="",0,Programacion!AL$34/SUM(Programacion!AL$28:AL$34)*'1 Eval'!$K12)))</f>
        <v/>
      </c>
      <c r="AO13" s="151" t="str">
        <f>IF($C13="","",IF(SUM(Programacion!AM$28:AM$34)=0,"",IF(Programacion!AM$28="",0,Programacion!AM$28/SUM(Programacion!AM$28:AM$34)*'1 Eval'!$E12)+IF(Programacion!AM$29="",0,Programacion!AM$29/SUM(Programacion!AM$28:AM$34)*'1 Eval'!$F12)+IF(Programacion!AM$30="",0,Programacion!AM$30/SUM(Programacion!AM$28:AM$34)*'1 Eval'!$G12)+IF(Programacion!AM$31="",0,Programacion!AM$31/SUM(Programacion!AM$28:AM$34)*'1 Eval'!$H12)+IF(Programacion!AM$32="",0,Programacion!AM$32/SUM(Programacion!AM$28:AM$34)*'1 Eval'!$I12)+IF(Programacion!AM$33="",0,Programacion!AM$33/SUM(Programacion!AM$28:AM$34)*'1 Eval'!$J12)+IF(Programacion!AM$34="",0,Programacion!AM$34/SUM(Programacion!AM$28:AM$34)*'1 Eval'!$K12)))</f>
        <v/>
      </c>
      <c r="AP13" s="151" t="str">
        <f>IF($C13="","",IF(SUM(Programacion!AN$28:AN$34)=0,"",IF(Programacion!AN$28="",0,Programacion!AN$28/SUM(Programacion!AN$28:AN$34)*'1 Eval'!$E12)+IF(Programacion!AN$29="",0,Programacion!AN$29/SUM(Programacion!AN$28:AN$34)*'1 Eval'!$F12)+IF(Programacion!AN$30="",0,Programacion!AN$30/SUM(Programacion!AN$28:AN$34)*'1 Eval'!$G12)+IF(Programacion!AN$31="",0,Programacion!AN$31/SUM(Programacion!AN$28:AN$34)*'1 Eval'!$H12)+IF(Programacion!AN$32="",0,Programacion!AN$32/SUM(Programacion!AN$28:AN$34)*'1 Eval'!$I12)+IF(Programacion!AN$33="",0,Programacion!AN$33/SUM(Programacion!AN$28:AN$34)*'1 Eval'!$J12)+IF(Programacion!AN$34="",0,Programacion!AN$34/SUM(Programacion!AN$28:AN$34)*'1 Eval'!$K12)))</f>
        <v/>
      </c>
      <c r="AQ13" s="151" t="str">
        <f>IF($C13="","",IF(SUM(Programacion!AO$28:AO$34)=0,"",IF(Programacion!AO$28="",0,Programacion!AO$28/SUM(Programacion!AO$28:AO$34)*'1 Eval'!$E12)+IF(Programacion!AO$29="",0,Programacion!AO$29/SUM(Programacion!AO$28:AO$34)*'1 Eval'!$F12)+IF(Programacion!AO$30="",0,Programacion!AO$30/SUM(Programacion!AO$28:AO$34)*'1 Eval'!$G12)+IF(Programacion!AO$31="",0,Programacion!AO$31/SUM(Programacion!AO$28:AO$34)*'1 Eval'!$H12)+IF(Programacion!AO$32="",0,Programacion!AO$32/SUM(Programacion!AO$28:AO$34)*'1 Eval'!$I12)+IF(Programacion!AO$33="",0,Programacion!AO$33/SUM(Programacion!AO$28:AO$34)*'1 Eval'!$J12)+IF(Programacion!AO$34="",0,Programacion!AO$34/SUM(Programacion!AO$28:AO$34)*'1 Eval'!$K12)))</f>
        <v/>
      </c>
      <c r="AR13" s="151" t="str">
        <f>IF($C13="","",IF(SUM(Programacion!AP$28:AP$34)=0,"",IF(Programacion!AP$28="",0,Programacion!AP$28/SUM(Programacion!AP$28:AP$34)*'1 Eval'!$E12)+IF(Programacion!AP$29="",0,Programacion!AP$29/SUM(Programacion!AP$28:AP$34)*'1 Eval'!$F12)+IF(Programacion!AP$30="",0,Programacion!AP$30/SUM(Programacion!AP$28:AP$34)*'1 Eval'!$G12)+IF(Programacion!AP$31="",0,Programacion!AP$31/SUM(Programacion!AP$28:AP$34)*'1 Eval'!$H12)+IF(Programacion!AP$32="",0,Programacion!AP$32/SUM(Programacion!AP$28:AP$34)*'1 Eval'!$I12)+IF(Programacion!AP$33="",0,Programacion!AP$33/SUM(Programacion!AP$28:AP$34)*'1 Eval'!$J12)+IF(Programacion!AP$34="",0,Programacion!AP$34/SUM(Programacion!AP$28:AP$34)*'1 Eval'!$K12)))</f>
        <v/>
      </c>
      <c r="AS13" s="151" t="str">
        <f>IF($C13="","",IF(SUM(Programacion!AQ$28:AQ$34)=0,"",IF(Programacion!AQ$28="",0,Programacion!AQ$28/SUM(Programacion!AQ$28:AQ$34)*'1 Eval'!$E12)+IF(Programacion!AQ$29="",0,Programacion!AQ$29/SUM(Programacion!AQ$28:AQ$34)*'1 Eval'!$F12)+IF(Programacion!AQ$30="",0,Programacion!AQ$30/SUM(Programacion!AQ$28:AQ$34)*'1 Eval'!$G12)+IF(Programacion!AQ$31="",0,Programacion!AQ$31/SUM(Programacion!AQ$28:AQ$34)*'1 Eval'!$H12)+IF(Programacion!AQ$32="",0,Programacion!AQ$32/SUM(Programacion!AQ$28:AQ$34)*'1 Eval'!$I12)+IF(Programacion!AQ$33="",0,Programacion!AQ$33/SUM(Programacion!AQ$28:AQ$34)*'1 Eval'!$J12)+IF(Programacion!AQ$34="",0,Programacion!AQ$34/SUM(Programacion!AQ$28:AQ$34)*'1 Eval'!$K12)))</f>
        <v/>
      </c>
      <c r="AT13" s="151" t="str">
        <f>IF($C13="","",IF(SUM(Programacion!AR$28:AR$34)=0,"",IF(Programacion!AR$28="",0,Programacion!AR$28/SUM(Programacion!AR$28:AR$34)*'1 Eval'!$E12)+IF(Programacion!AR$29="",0,Programacion!AR$29/SUM(Programacion!AR$28:AR$34)*'1 Eval'!$F12)+IF(Programacion!AR$30="",0,Programacion!AR$30/SUM(Programacion!AR$28:AR$34)*'1 Eval'!$G12)+IF(Programacion!AR$31="",0,Programacion!AR$31/SUM(Programacion!AR$28:AR$34)*'1 Eval'!$H12)+IF(Programacion!AR$32="",0,Programacion!AR$32/SUM(Programacion!AR$28:AR$34)*'1 Eval'!$I12)+IF(Programacion!AR$33="",0,Programacion!AR$33/SUM(Programacion!AR$28:AR$34)*'1 Eval'!$J12)+IF(Programacion!AR$34="",0,Programacion!AR$34/SUM(Programacion!AR$28:AR$34)*'1 Eval'!$K12)))</f>
        <v/>
      </c>
      <c r="AU13" s="151" t="str">
        <f>IF($C13="","",IF(SUM(Programacion!AS$28:AS$34)=0,"",IF(Programacion!AS$28="",0,Programacion!AS$28/SUM(Programacion!AS$28:AS$34)*'1 Eval'!$E12)+IF(Programacion!AS$29="",0,Programacion!AS$29/SUM(Programacion!AS$28:AS$34)*'1 Eval'!$F12)+IF(Programacion!AS$30="",0,Programacion!AS$30/SUM(Programacion!AS$28:AS$34)*'1 Eval'!$G12)+IF(Programacion!AS$31="",0,Programacion!AS$31/SUM(Programacion!AS$28:AS$34)*'1 Eval'!$H12)+IF(Programacion!AS$32="",0,Programacion!AS$32/SUM(Programacion!AS$28:AS$34)*'1 Eval'!$I12)+IF(Programacion!AS$33="",0,Programacion!AS$33/SUM(Programacion!AS$28:AS$34)*'1 Eval'!$J12)+IF(Programacion!AS$34="",0,Programacion!AS$34/SUM(Programacion!AS$28:AS$34)*'1 Eval'!$K12)))</f>
        <v/>
      </c>
      <c r="AV13" s="151" t="str">
        <f>IF($C13="","",IF(SUM(Programacion!AT$28:AT$34)=0,"",IF(Programacion!AT$28="",0,Programacion!AT$28/SUM(Programacion!AT$28:AT$34)*'1 Eval'!$E12)+IF(Programacion!AT$29="",0,Programacion!AT$29/SUM(Programacion!AT$28:AT$34)*'1 Eval'!$F12)+IF(Programacion!AT$30="",0,Programacion!AT$30/SUM(Programacion!AT$28:AT$34)*'1 Eval'!$G12)+IF(Programacion!AT$31="",0,Programacion!AT$31/SUM(Programacion!AT$28:AT$34)*'1 Eval'!$H12)+IF(Programacion!AT$32="",0,Programacion!AT$32/SUM(Programacion!AT$28:AT$34)*'1 Eval'!$I12)+IF(Programacion!AT$33="",0,Programacion!AT$33/SUM(Programacion!AT$28:AT$34)*'1 Eval'!$J12)+IF(Programacion!AT$34="",0,Programacion!AT$34/SUM(Programacion!AT$28:AT$34)*'1 Eval'!$K12)))</f>
        <v/>
      </c>
      <c r="AW13" s="151" t="str">
        <f>IF($C13="","",IF(SUM(Programacion!AU$28:AU$34)=0,"",IF(Programacion!AU$28="",0,Programacion!AU$28/SUM(Programacion!AU$28:AU$34)*'1 Eval'!$E12)+IF(Programacion!AU$29="",0,Programacion!AU$29/SUM(Programacion!AU$28:AU$34)*'1 Eval'!$F12)+IF(Programacion!AU$30="",0,Programacion!AU$30/SUM(Programacion!AU$28:AU$34)*'1 Eval'!$G12)+IF(Programacion!AU$31="",0,Programacion!AU$31/SUM(Programacion!AU$28:AU$34)*'1 Eval'!$H12)+IF(Programacion!AU$32="",0,Programacion!AU$32/SUM(Programacion!AU$28:AU$34)*'1 Eval'!$I12)+IF(Programacion!AU$33="",0,Programacion!AU$33/SUM(Programacion!AU$28:AU$34)*'1 Eval'!$J12)+IF(Programacion!AU$34="",0,Programacion!AU$34/SUM(Programacion!AU$28:AU$34)*'1 Eval'!$K12)))</f>
        <v/>
      </c>
      <c r="AX13" s="151" t="str">
        <f>IF($C13="","",IF(SUM(Programacion!AV$28:AV$34)=0,"",IF(Programacion!AV$28="",0,Programacion!AV$28/SUM(Programacion!AV$28:AV$34)*'1 Eval'!$E12)+IF(Programacion!AV$29="",0,Programacion!AV$29/SUM(Programacion!AV$28:AV$34)*'1 Eval'!$F12)+IF(Programacion!AV$30="",0,Programacion!AV$30/SUM(Programacion!AV$28:AV$34)*'1 Eval'!$G12)+IF(Programacion!AV$31="",0,Programacion!AV$31/SUM(Programacion!AV$28:AV$34)*'1 Eval'!$H12)+IF(Programacion!AV$32="",0,Programacion!AV$32/SUM(Programacion!AV$28:AV$34)*'1 Eval'!$I12)+IF(Programacion!AV$33="",0,Programacion!AV$33/SUM(Programacion!AV$28:AV$34)*'1 Eval'!$J12)+IF(Programacion!AV$34="",0,Programacion!AV$34/SUM(Programacion!AV$28:AV$34)*'1 Eval'!$K12)))</f>
        <v/>
      </c>
      <c r="AY13" s="151" t="str">
        <f>IF($C13="","",IF(SUM(Programacion!AW$28:AW$34)=0,"",IF(Programacion!AW$28="",0,Programacion!AW$28/SUM(Programacion!AW$28:AW$34)*'1 Eval'!$E12)+IF(Programacion!AW$29="",0,Programacion!AW$29/SUM(Programacion!AW$28:AW$34)*'1 Eval'!$F12)+IF(Programacion!AW$30="",0,Programacion!AW$30/SUM(Programacion!AW$28:AW$34)*'1 Eval'!$G12)+IF(Programacion!AW$31="",0,Programacion!AW$31/SUM(Programacion!AW$28:AW$34)*'1 Eval'!$H12)+IF(Programacion!AW$32="",0,Programacion!AW$32/SUM(Programacion!AW$28:AW$34)*'1 Eval'!$I12)+IF(Programacion!AW$33="",0,Programacion!AW$33/SUM(Programacion!AW$28:AW$34)*'1 Eval'!$J12)+IF(Programacion!AW$34="",0,Programacion!AW$34/SUM(Programacion!AW$28:AW$34)*'1 Eval'!$K12)))</f>
        <v/>
      </c>
      <c r="AZ13" s="151" t="str">
        <f>IF($C13="","",IF(SUM(Programacion!AX$28:AX$34)=0,"",IF(Programacion!AX$28="",0,Programacion!AX$28/SUM(Programacion!AX$28:AX$34)*'1 Eval'!$E12)+IF(Programacion!AX$29="",0,Programacion!AX$29/SUM(Programacion!AX$28:AX$34)*'1 Eval'!$F12)+IF(Programacion!AX$30="",0,Programacion!AX$30/SUM(Programacion!AX$28:AX$34)*'1 Eval'!$G12)+IF(Programacion!AX$31="",0,Programacion!AX$31/SUM(Programacion!AX$28:AX$34)*'1 Eval'!$H12)+IF(Programacion!AX$32="",0,Programacion!AX$32/SUM(Programacion!AX$28:AX$34)*'1 Eval'!$I12)+IF(Programacion!AX$33="",0,Programacion!AX$33/SUM(Programacion!AX$28:AX$34)*'1 Eval'!$J12)+IF(Programacion!AX$34="",0,Programacion!AX$34/SUM(Programacion!AX$28:AX$34)*'1 Eval'!$K12)))</f>
        <v/>
      </c>
      <c r="BA13" s="151" t="str">
        <f>IF($C13="","",IF(SUM(Programacion!AY$28:AY$34)=0,"",IF(Programacion!AY$28="",0,Programacion!AY$28/SUM(Programacion!AY$28:AY$34)*'1 Eval'!$E12)+IF(Programacion!AY$29="",0,Programacion!AY$29/SUM(Programacion!AY$28:AY$34)*'1 Eval'!$F12)+IF(Programacion!AY$30="",0,Programacion!AY$30/SUM(Programacion!AY$28:AY$34)*'1 Eval'!$G12)+IF(Programacion!AY$31="",0,Programacion!AY$31/SUM(Programacion!AY$28:AY$34)*'1 Eval'!$H12)+IF(Programacion!AY$32="",0,Programacion!AY$32/SUM(Programacion!AY$28:AY$34)*'1 Eval'!$I12)+IF(Programacion!AY$33="",0,Programacion!AY$33/SUM(Programacion!AY$28:AY$34)*'1 Eval'!$J12)+IF(Programacion!AY$34="",0,Programacion!AY$34/SUM(Programacion!AY$28:AY$34)*'1 Eval'!$K12)))</f>
        <v/>
      </c>
      <c r="BB13" s="151" t="str">
        <f>IF($C13="","",IF(SUM(Programacion!AZ$28:AZ$34)=0,"",IF(Programacion!AZ$28="",0,Programacion!AZ$28/SUM(Programacion!AZ$28:AZ$34)*'1 Eval'!$E12)+IF(Programacion!AZ$29="",0,Programacion!AZ$29/SUM(Programacion!AZ$28:AZ$34)*'1 Eval'!$F12)+IF(Programacion!AZ$30="",0,Programacion!AZ$30/SUM(Programacion!AZ$28:AZ$34)*'1 Eval'!$G12)+IF(Programacion!AZ$31="",0,Programacion!AZ$31/SUM(Programacion!AZ$28:AZ$34)*'1 Eval'!$H12)+IF(Programacion!AZ$32="",0,Programacion!AZ$32/SUM(Programacion!AZ$28:AZ$34)*'1 Eval'!$I12)+IF(Programacion!AZ$33="",0,Programacion!AZ$33/SUM(Programacion!AZ$28:AZ$34)*'1 Eval'!$J12)+IF(Programacion!AZ$34="",0,Programacion!AZ$34/SUM(Programacion!AZ$28:AZ$34)*'1 Eval'!$K12)))</f>
        <v/>
      </c>
      <c r="BC13" s="151" t="str">
        <f>IF($C13="","",IF(SUM(Programacion!BA$28:BA$34)=0,"",IF(Programacion!BA$28="",0,Programacion!BA$28/SUM(Programacion!BA$28:BA$34)*'1 Eval'!$E12)+IF(Programacion!BA$29="",0,Programacion!BA$29/SUM(Programacion!BA$28:BA$34)*'1 Eval'!$F12)+IF(Programacion!BA$30="",0,Programacion!BA$30/SUM(Programacion!BA$28:BA$34)*'1 Eval'!$G12)+IF(Programacion!BA$31="",0,Programacion!BA$31/SUM(Programacion!BA$28:BA$34)*'1 Eval'!$H12)+IF(Programacion!BA$32="",0,Programacion!BA$32/SUM(Programacion!BA$28:BA$34)*'1 Eval'!$I12)+IF(Programacion!BA$33="",0,Programacion!BA$33/SUM(Programacion!BA$28:BA$34)*'1 Eval'!$J12)+IF(Programacion!BA$34="",0,Programacion!BA$34/SUM(Programacion!BA$28:BA$34)*'1 Eval'!$K12)))</f>
        <v/>
      </c>
      <c r="BD13" s="151" t="str">
        <f>IF($C13="","",IF(SUM(Programacion!BB$28:BB$34)=0,"",IF(Programacion!BB$28="",0,Programacion!BB$28/SUM(Programacion!BB$28:BB$34)*'1 Eval'!$E12)+IF(Programacion!BB$29="",0,Programacion!BB$29/SUM(Programacion!BB$28:BB$34)*'1 Eval'!$F12)+IF(Programacion!BB$30="",0,Programacion!BB$30/SUM(Programacion!BB$28:BB$34)*'1 Eval'!$G12)+IF(Programacion!BB$31="",0,Programacion!BB$31/SUM(Programacion!BB$28:BB$34)*'1 Eval'!$H12)+IF(Programacion!BB$32="",0,Programacion!BB$32/SUM(Programacion!BB$28:BB$34)*'1 Eval'!$I12)+IF(Programacion!BB$33="",0,Programacion!BB$33/SUM(Programacion!BB$28:BB$34)*'1 Eval'!$J12)+IF(Programacion!BB$34="",0,Programacion!BB$34/SUM(Programacion!BB$28:BB$34)*'1 Eval'!$K12)))</f>
        <v/>
      </c>
      <c r="BE13" s="151" t="str">
        <f>IF($C13="","",IF(SUM(Programacion!BC$28:BC$34)=0,"",IF(Programacion!BC$28="",0,Programacion!BC$28/SUM(Programacion!BC$28:BC$34)*'1 Eval'!$E12)+IF(Programacion!BC$29="",0,Programacion!BC$29/SUM(Programacion!BC$28:BC$34)*'1 Eval'!$F12)+IF(Programacion!BC$30="",0,Programacion!BC$30/SUM(Programacion!BC$28:BC$34)*'1 Eval'!$G12)+IF(Programacion!BC$31="",0,Programacion!BC$31/SUM(Programacion!BC$28:BC$34)*'1 Eval'!$H12)+IF(Programacion!BC$32="",0,Programacion!BC$32/SUM(Programacion!BC$28:BC$34)*'1 Eval'!$I12)+IF(Programacion!BC$33="",0,Programacion!BC$33/SUM(Programacion!BC$28:BC$34)*'1 Eval'!$J12)+IF(Programacion!BC$34="",0,Programacion!BC$34/SUM(Programacion!BC$28:BC$34)*'1 Eval'!$K12)))</f>
        <v/>
      </c>
      <c r="BF13" s="151" t="str">
        <f>IF($C13="","",IF(SUM(Programacion!BD$28:BD$34)=0,"",IF(Programacion!BD$28="",0,Programacion!BD$28/SUM(Programacion!BD$28:BD$34)*'1 Eval'!$E12)+IF(Programacion!BD$29="",0,Programacion!BD$29/SUM(Programacion!BD$28:BD$34)*'1 Eval'!$F12)+IF(Programacion!BD$30="",0,Programacion!BD$30/SUM(Programacion!BD$28:BD$34)*'1 Eval'!$G12)+IF(Programacion!BD$31="",0,Programacion!BD$31/SUM(Programacion!BD$28:BD$34)*'1 Eval'!$H12)+IF(Programacion!BD$32="",0,Programacion!BD$32/SUM(Programacion!BD$28:BD$34)*'1 Eval'!$I12)+IF(Programacion!BD$33="",0,Programacion!BD$33/SUM(Programacion!BD$28:BD$34)*'1 Eval'!$J12)+IF(Programacion!BD$34="",0,Programacion!BD$34/SUM(Programacion!BD$28:BD$34)*'1 Eval'!$K12)))</f>
        <v/>
      </c>
      <c r="BG13" s="151" t="str">
        <f>IF($C13="","",IF(SUM(Programacion!BE$28:BE$34)=0,"",IF(Programacion!BE$28="",0,Programacion!BE$28/SUM(Programacion!BE$28:BE$34)*'1 Eval'!$E12)+IF(Programacion!BE$29="",0,Programacion!BE$29/SUM(Programacion!BE$28:BE$34)*'1 Eval'!$F12)+IF(Programacion!BE$30="",0,Programacion!BE$30/SUM(Programacion!BE$28:BE$34)*'1 Eval'!$G12)+IF(Programacion!BE$31="",0,Programacion!BE$31/SUM(Programacion!BE$28:BE$34)*'1 Eval'!$H12)+IF(Programacion!BE$32="",0,Programacion!BE$32/SUM(Programacion!BE$28:BE$34)*'1 Eval'!$I12)+IF(Programacion!BE$33="",0,Programacion!BE$33/SUM(Programacion!BE$28:BE$34)*'1 Eval'!$J12)+IF(Programacion!BE$34="",0,Programacion!BE$34/SUM(Programacion!BE$28:BE$34)*'1 Eval'!$K12)))</f>
        <v/>
      </c>
      <c r="BH13" s="151" t="str">
        <f>IF($C13="","",IF(SUM(Programacion!BF$28:BF$34)=0,"",IF(Programacion!BF$28="",0,Programacion!BF$28/SUM(Programacion!BF$28:BF$34)*'1 Eval'!$E12)+IF(Programacion!BF$29="",0,Programacion!BF$29/SUM(Programacion!BF$28:BF$34)*'1 Eval'!$F12)+IF(Programacion!BF$30="",0,Programacion!BF$30/SUM(Programacion!BF$28:BF$34)*'1 Eval'!$G12)+IF(Programacion!BF$31="",0,Programacion!BF$31/SUM(Programacion!BF$28:BF$34)*'1 Eval'!$H12)+IF(Programacion!BF$32="",0,Programacion!BF$32/SUM(Programacion!BF$28:BF$34)*'1 Eval'!$I12)+IF(Programacion!BF$33="",0,Programacion!BF$33/SUM(Programacion!BF$28:BF$34)*'1 Eval'!$J12)+IF(Programacion!BF$34="",0,Programacion!BF$34/SUM(Programacion!BF$28:BF$34)*'1 Eval'!$K12)))</f>
        <v/>
      </c>
      <c r="BI13" s="151" t="str">
        <f>IF($C13="","",IF(SUM(Programacion!BG$28:BG$34)=0,"",IF(Programacion!BG$28="",0,Programacion!BG$28/SUM(Programacion!BG$28:BG$34)*'1 Eval'!$E12)+IF(Programacion!BG$29="",0,Programacion!BG$29/SUM(Programacion!BG$28:BG$34)*'1 Eval'!$F12)+IF(Programacion!BG$30="",0,Programacion!BG$30/SUM(Programacion!BG$28:BG$34)*'1 Eval'!$G12)+IF(Programacion!BG$31="",0,Programacion!BG$31/SUM(Programacion!BG$28:BG$34)*'1 Eval'!$H12)+IF(Programacion!BG$32="",0,Programacion!BG$32/SUM(Programacion!BG$28:BG$34)*'1 Eval'!$I12)+IF(Programacion!BG$33="",0,Programacion!BG$33/SUM(Programacion!BG$28:BG$34)*'1 Eval'!$J12)+IF(Programacion!BG$34="",0,Programacion!BG$34/SUM(Programacion!BG$28:BG$34)*'1 Eval'!$K12)))</f>
        <v/>
      </c>
      <c r="BJ13" s="151" t="str">
        <f>IF($C13="","",IF(SUM(Programacion!BH$28:BH$34)=0,"",IF(Programacion!BH$28="",0,Programacion!BH$28/SUM(Programacion!BH$28:BH$34)*'1 Eval'!$E12)+IF(Programacion!BH$29="",0,Programacion!BH$29/SUM(Programacion!BH$28:BH$34)*'1 Eval'!$F12)+IF(Programacion!BH$30="",0,Programacion!BH$30/SUM(Programacion!BH$28:BH$34)*'1 Eval'!$G12)+IF(Programacion!BH$31="",0,Programacion!BH$31/SUM(Programacion!BH$28:BH$34)*'1 Eval'!$H12)+IF(Programacion!BH$32="",0,Programacion!BH$32/SUM(Programacion!BH$28:BH$34)*'1 Eval'!$I12)+IF(Programacion!BH$33="",0,Programacion!BH$33/SUM(Programacion!BH$28:BH$34)*'1 Eval'!$J12)+IF(Programacion!BH$34="",0,Programacion!BH$34/SUM(Programacion!BH$28:BH$34)*'1 Eval'!$K12)))</f>
        <v/>
      </c>
      <c r="BK13" s="151" t="str">
        <f>IF($C13="","",IF(SUM(Programacion!BI$28:BI$34)=0,"",IF(Programacion!BI$28="",0,Programacion!BI$28/SUM(Programacion!BI$28:BI$34)*'1 Eval'!$E12)+IF(Programacion!BI$29="",0,Programacion!BI$29/SUM(Programacion!BI$28:BI$34)*'1 Eval'!$F12)+IF(Programacion!BI$30="",0,Programacion!BI$30/SUM(Programacion!BI$28:BI$34)*'1 Eval'!$G12)+IF(Programacion!BI$31="",0,Programacion!BI$31/SUM(Programacion!BI$28:BI$34)*'1 Eval'!$H12)+IF(Programacion!BI$32="",0,Programacion!BI$32/SUM(Programacion!BI$28:BI$34)*'1 Eval'!$I12)+IF(Programacion!BI$33="",0,Programacion!BI$33/SUM(Programacion!BI$28:BI$34)*'1 Eval'!$J12)+IF(Programacion!BI$34="",0,Programacion!BI$34/SUM(Programacion!BI$28:BI$34)*'1 Eval'!$K12)))</f>
        <v/>
      </c>
      <c r="BL13" s="151" t="str">
        <f>IF($C13="","",IF(SUM(Programacion!BJ$28:BJ$34)=0,"",IF(Programacion!BJ$28="",0,Programacion!BJ$28/SUM(Programacion!BJ$28:BJ$34)*'1 Eval'!$E12)+IF(Programacion!BJ$29="",0,Programacion!BJ$29/SUM(Programacion!BJ$28:BJ$34)*'1 Eval'!$F12)+IF(Programacion!BJ$30="",0,Programacion!BJ$30/SUM(Programacion!BJ$28:BJ$34)*'1 Eval'!$G12)+IF(Programacion!BJ$31="",0,Programacion!BJ$31/SUM(Programacion!BJ$28:BJ$34)*'1 Eval'!$H12)+IF(Programacion!BJ$32="",0,Programacion!BJ$32/SUM(Programacion!BJ$28:BJ$34)*'1 Eval'!$I12)+IF(Programacion!BJ$33="",0,Programacion!BJ$33/SUM(Programacion!BJ$28:BJ$34)*'1 Eval'!$J12)+IF(Programacion!BJ$34="",0,Programacion!BJ$34/SUM(Programacion!BJ$28:BJ$34)*'1 Eval'!$K12)))</f>
        <v/>
      </c>
      <c r="BM13" s="151" t="str">
        <f>IF($C13="","",IF(SUM(Programacion!BK$28:BK$34)=0,"",IF(Programacion!BK$28="",0,Programacion!BK$28/SUM(Programacion!BK$28:BK$34)*'1 Eval'!$E12)+IF(Programacion!BK$29="",0,Programacion!BK$29/SUM(Programacion!BK$28:BK$34)*'1 Eval'!$F12)+IF(Programacion!BK$30="",0,Programacion!BK$30/SUM(Programacion!BK$28:BK$34)*'1 Eval'!$G12)+IF(Programacion!BK$31="",0,Programacion!BK$31/SUM(Programacion!BK$28:BK$34)*'1 Eval'!$H12)+IF(Programacion!BK$32="",0,Programacion!BK$32/SUM(Programacion!BK$28:BK$34)*'1 Eval'!$I12)+IF(Programacion!BK$33="",0,Programacion!BK$33/SUM(Programacion!BK$28:BK$34)*'1 Eval'!$J12)+IF(Programacion!BK$34="",0,Programacion!BK$34/SUM(Programacion!BK$28:BK$34)*'1 Eval'!$K12)))</f>
        <v/>
      </c>
      <c r="BN13" s="151" t="str">
        <f>IF($C13="","",IF(SUM(Programacion!BL$28:BL$34)=0,"",IF(Programacion!BL$28="",0,Programacion!BL$28/SUM(Programacion!BL$28:BL$34)*'1 Eval'!$E12)+IF(Programacion!BL$29="",0,Programacion!BL$29/SUM(Programacion!BL$28:BL$34)*'1 Eval'!$F12)+IF(Programacion!BL$30="",0,Programacion!BL$30/SUM(Programacion!BL$28:BL$34)*'1 Eval'!$G12)+IF(Programacion!BL$31="",0,Programacion!BL$31/SUM(Programacion!BL$28:BL$34)*'1 Eval'!$H12)+IF(Programacion!BL$32="",0,Programacion!BL$32/SUM(Programacion!BL$28:BL$34)*'1 Eval'!$I12)+IF(Programacion!BL$33="",0,Programacion!BL$33/SUM(Programacion!BL$28:BL$34)*'1 Eval'!$J12)+IF(Programacion!BL$34="",0,Programacion!BL$34/SUM(Programacion!BL$28:BL$34)*'1 Eval'!$K12)))</f>
        <v/>
      </c>
      <c r="BO13" s="151" t="str">
        <f>IF($C13="","",IF(SUM(Programacion!BM$28:BM$34)=0,"",IF(Programacion!BM$28="",0,Programacion!BM$28/SUM(Programacion!BM$28:BM$34)*'1 Eval'!$E12)+IF(Programacion!BM$29="",0,Programacion!BM$29/SUM(Programacion!BM$28:BM$34)*'1 Eval'!$F12)+IF(Programacion!BM$30="",0,Programacion!BM$30/SUM(Programacion!BM$28:BM$34)*'1 Eval'!$G12)+IF(Programacion!BM$31="",0,Programacion!BM$31/SUM(Programacion!BM$28:BM$34)*'1 Eval'!$H12)+IF(Programacion!BM$32="",0,Programacion!BM$32/SUM(Programacion!BM$28:BM$34)*'1 Eval'!$I12)+IF(Programacion!BM$33="",0,Programacion!BM$33/SUM(Programacion!BM$28:BM$34)*'1 Eval'!$J12)+IF(Programacion!BM$34="",0,Programacion!BM$34/SUM(Programacion!BM$28:BM$34)*'1 Eval'!$K12)))</f>
        <v/>
      </c>
      <c r="BP13" s="151" t="str">
        <f>IF($C13="","",IF(SUM(Programacion!BN$28:BN$34)=0,"",IF(Programacion!BN$28="",0,Programacion!BN$28/SUM(Programacion!BN$28:BN$34)*'1 Eval'!$E12)+IF(Programacion!BN$29="",0,Programacion!BN$29/SUM(Programacion!BN$28:BN$34)*'1 Eval'!$F12)+IF(Programacion!BN$30="",0,Programacion!BN$30/SUM(Programacion!BN$28:BN$34)*'1 Eval'!$G12)+IF(Programacion!BN$31="",0,Programacion!BN$31/SUM(Programacion!BN$28:BN$34)*'1 Eval'!$H12)+IF(Programacion!BN$32="",0,Programacion!BN$32/SUM(Programacion!BN$28:BN$34)*'1 Eval'!$I12)+IF(Programacion!BN$33="",0,Programacion!BN$33/SUM(Programacion!BN$28:BN$34)*'1 Eval'!$J12)+IF(Programacion!BN$34="",0,Programacion!BN$34/SUM(Programacion!BN$28:BN$34)*'1 Eval'!$K12)))</f>
        <v/>
      </c>
      <c r="BQ13" s="151" t="str">
        <f>IF($C13="","",IF(SUM(Programacion!BO$28:BO$34)=0,"",IF(Programacion!BO$28="",0,Programacion!BO$28/SUM(Programacion!BO$28:BO$34)*'1 Eval'!$E12)+IF(Programacion!BO$29="",0,Programacion!BO$29/SUM(Programacion!BO$28:BO$34)*'1 Eval'!$F12)+IF(Programacion!BO$30="",0,Programacion!BO$30/SUM(Programacion!BO$28:BO$34)*'1 Eval'!$G12)+IF(Programacion!BO$31="",0,Programacion!BO$31/SUM(Programacion!BO$28:BO$34)*'1 Eval'!$H12)+IF(Programacion!BO$32="",0,Programacion!BO$32/SUM(Programacion!BO$28:BO$34)*'1 Eval'!$I12)+IF(Programacion!BO$33="",0,Programacion!BO$33/SUM(Programacion!BO$28:BO$34)*'1 Eval'!$J12)+IF(Programacion!BO$34="",0,Programacion!BO$34/SUM(Programacion!BO$28:BO$34)*'1 Eval'!$K12)))</f>
        <v/>
      </c>
      <c r="BR13" s="151" t="str">
        <f>IF($C13="","",IF(SUM(Programacion!BP$28:BP$34)=0,"",IF(Programacion!BP$28="",0,Programacion!BP$28/SUM(Programacion!BP$28:BP$34)*'1 Eval'!$E12)+IF(Programacion!BP$29="",0,Programacion!BP$29/SUM(Programacion!BP$28:BP$34)*'1 Eval'!$F12)+IF(Programacion!BP$30="",0,Programacion!BP$30/SUM(Programacion!BP$28:BP$34)*'1 Eval'!$G12)+IF(Programacion!BP$31="",0,Programacion!BP$31/SUM(Programacion!BP$28:BP$34)*'1 Eval'!$H12)+IF(Programacion!BP$32="",0,Programacion!BP$32/SUM(Programacion!BP$28:BP$34)*'1 Eval'!$I12)+IF(Programacion!BP$33="",0,Programacion!BP$33/SUM(Programacion!BP$28:BP$34)*'1 Eval'!$J12)+IF(Programacion!BP$34="",0,Programacion!BP$34/SUM(Programacion!BP$28:BP$34)*'1 Eval'!$K12)))</f>
        <v/>
      </c>
      <c r="BS13" s="151" t="str">
        <f>IF($C13="","",IF(SUM(Programacion!BQ$28:BQ$34)=0,"",IF(Programacion!BQ$28="",0,Programacion!BQ$28/SUM(Programacion!BQ$28:BQ$34)*'1 Eval'!$E12)+IF(Programacion!BQ$29="",0,Programacion!BQ$29/SUM(Programacion!BQ$28:BQ$34)*'1 Eval'!$F12)+IF(Programacion!BQ$30="",0,Programacion!BQ$30/SUM(Programacion!BQ$28:BQ$34)*'1 Eval'!$G12)+IF(Programacion!BQ$31="",0,Programacion!BQ$31/SUM(Programacion!BQ$28:BQ$34)*'1 Eval'!$H12)+IF(Programacion!BQ$32="",0,Programacion!BQ$32/SUM(Programacion!BQ$28:BQ$34)*'1 Eval'!$I12)+IF(Programacion!BQ$33="",0,Programacion!BQ$33/SUM(Programacion!BQ$28:BQ$34)*'1 Eval'!$J12)+IF(Programacion!BQ$34="",0,Programacion!BQ$34/SUM(Programacion!BQ$28:BQ$34)*'1 Eval'!$K12)))</f>
        <v/>
      </c>
      <c r="BT13" s="151" t="str">
        <f>IF($C13="","",IF(SUM(Programacion!BR$28:BR$34)=0,"",IF(Programacion!BR$28="",0,Programacion!BR$28/SUM(Programacion!BR$28:BR$34)*'1 Eval'!$E12)+IF(Programacion!BR$29="",0,Programacion!BR$29/SUM(Programacion!BR$28:BR$34)*'1 Eval'!$F12)+IF(Programacion!BR$30="",0,Programacion!BR$30/SUM(Programacion!BR$28:BR$34)*'1 Eval'!$G12)+IF(Programacion!BR$31="",0,Programacion!BR$31/SUM(Programacion!BR$28:BR$34)*'1 Eval'!$H12)+IF(Programacion!BR$32="",0,Programacion!BR$32/SUM(Programacion!BR$28:BR$34)*'1 Eval'!$I12)+IF(Programacion!BR$33="",0,Programacion!BR$33/SUM(Programacion!BR$28:BR$34)*'1 Eval'!$J12)+IF(Programacion!BR$34="",0,Programacion!BR$34/SUM(Programacion!BR$28:BR$34)*'1 Eval'!$K12)))</f>
        <v/>
      </c>
      <c r="BU13" s="151" t="str">
        <f>IF($C13="","",IF(SUM(Programacion!BS$28:BS$34)=0,"",IF(Programacion!BS$28="",0,Programacion!BS$28/SUM(Programacion!BS$28:BS$34)*'1 Eval'!$E12)+IF(Programacion!BS$29="",0,Programacion!BS$29/SUM(Programacion!BS$28:BS$34)*'1 Eval'!$F12)+IF(Programacion!BS$30="",0,Programacion!BS$30/SUM(Programacion!BS$28:BS$34)*'1 Eval'!$G12)+IF(Programacion!BS$31="",0,Programacion!BS$31/SUM(Programacion!BS$28:BS$34)*'1 Eval'!$H12)+IF(Programacion!BS$32="",0,Programacion!BS$32/SUM(Programacion!BS$28:BS$34)*'1 Eval'!$I12)+IF(Programacion!BS$33="",0,Programacion!BS$33/SUM(Programacion!BS$28:BS$34)*'1 Eval'!$J12)+IF(Programacion!BS$34="",0,Programacion!BS$34/SUM(Programacion!BS$28:BS$34)*'1 Eval'!$K12)))</f>
        <v/>
      </c>
      <c r="BV13" s="151" t="str">
        <f>IF($C13="","",IF(SUM(Programacion!BT$28:BT$34)=0,"",IF(Programacion!BT$28="",0,Programacion!BT$28/SUM(Programacion!BT$28:BT$34)*'1 Eval'!$E12)+IF(Programacion!BT$29="",0,Programacion!BT$29/SUM(Programacion!BT$28:BT$34)*'1 Eval'!$F12)+IF(Programacion!BT$30="",0,Programacion!BT$30/SUM(Programacion!BT$28:BT$34)*'1 Eval'!$G12)+IF(Programacion!BT$31="",0,Programacion!BT$31/SUM(Programacion!BT$28:BT$34)*'1 Eval'!$H12)+IF(Programacion!BT$32="",0,Programacion!BT$32/SUM(Programacion!BT$28:BT$34)*'1 Eval'!$I12)+IF(Programacion!BT$33="",0,Programacion!BT$33/SUM(Programacion!BT$28:BT$34)*'1 Eval'!$J12)+IF(Programacion!BT$34="",0,Programacion!BT$34/SUM(Programacion!BT$28:BT$34)*'1 Eval'!$K12)))</f>
        <v/>
      </c>
      <c r="BW13" s="151" t="str">
        <f>IF($C13="","",IF(SUM(Programacion!BU$28:BU$34)=0,"",IF(Programacion!BU$28="",0,Programacion!BU$28/SUM(Programacion!BU$28:BU$34)*'1 Eval'!$E12)+IF(Programacion!BU$29="",0,Programacion!BU$29/SUM(Programacion!BU$28:BU$34)*'1 Eval'!$F12)+IF(Programacion!BU$30="",0,Programacion!BU$30/SUM(Programacion!BU$28:BU$34)*'1 Eval'!$G12)+IF(Programacion!BU$31="",0,Programacion!BU$31/SUM(Programacion!BU$28:BU$34)*'1 Eval'!$H12)+IF(Programacion!BU$32="",0,Programacion!BU$32/SUM(Programacion!BU$28:BU$34)*'1 Eval'!$I12)+IF(Programacion!BU$33="",0,Programacion!BU$33/SUM(Programacion!BU$28:BU$34)*'1 Eval'!$J12)+IF(Programacion!BU$34="",0,Programacion!BU$34/SUM(Programacion!BU$28:BU$34)*'1 Eval'!$K12)))</f>
        <v/>
      </c>
      <c r="BX13" s="151" t="str">
        <f>IF($C13="","",IF(SUM(Programacion!BV$28:BV$34)=0,"",IF(Programacion!BV$28="",0,Programacion!BV$28/SUM(Programacion!BV$28:BV$34)*'1 Eval'!$E12)+IF(Programacion!BV$29="",0,Programacion!BV$29/SUM(Programacion!BV$28:BV$34)*'1 Eval'!$F12)+IF(Programacion!BV$30="",0,Programacion!BV$30/SUM(Programacion!BV$28:BV$34)*'1 Eval'!$G12)+IF(Programacion!BV$31="",0,Programacion!BV$31/SUM(Programacion!BV$28:BV$34)*'1 Eval'!$H12)+IF(Programacion!BV$32="",0,Programacion!BV$32/SUM(Programacion!BV$28:BV$34)*'1 Eval'!$I12)+IF(Programacion!BV$33="",0,Programacion!BV$33/SUM(Programacion!BV$28:BV$34)*'1 Eval'!$J12)+IF(Programacion!BV$34="",0,Programacion!BV$34/SUM(Programacion!BV$28:BV$34)*'1 Eval'!$K12)))</f>
        <v/>
      </c>
      <c r="BY13" s="151" t="str">
        <f>IF($C13="","",IF(SUM(Programacion!BW$28:BW$34)=0,"",IF(Programacion!BW$28="",0,Programacion!BW$28/SUM(Programacion!BW$28:BW$34)*'1 Eval'!$E12)+IF(Programacion!BW$29="",0,Programacion!BW$29/SUM(Programacion!BW$28:BW$34)*'1 Eval'!$F12)+IF(Programacion!BW$30="",0,Programacion!BW$30/SUM(Programacion!BW$28:BW$34)*'1 Eval'!$G12)+IF(Programacion!BW$31="",0,Programacion!BW$31/SUM(Programacion!BW$28:BW$34)*'1 Eval'!$H12)+IF(Programacion!BW$32="",0,Programacion!BW$32/SUM(Programacion!BW$28:BW$34)*'1 Eval'!$I12)+IF(Programacion!BW$33="",0,Programacion!BW$33/SUM(Programacion!BW$28:BW$34)*'1 Eval'!$J12)+IF(Programacion!BW$34="",0,Programacion!BW$34/SUM(Programacion!BW$28:BW$34)*'1 Eval'!$K12)))</f>
        <v/>
      </c>
      <c r="BZ13" s="151" t="str">
        <f>IF($C13="","",IF(SUM(Programacion!BX$28:BX$34)=0,"",IF(Programacion!BX$28="",0,Programacion!BX$28/SUM(Programacion!BX$28:BX$34)*'1 Eval'!$E12)+IF(Programacion!BX$29="",0,Programacion!BX$29/SUM(Programacion!BX$28:BX$34)*'1 Eval'!$F12)+IF(Programacion!BX$30="",0,Programacion!BX$30/SUM(Programacion!BX$28:BX$34)*'1 Eval'!$G12)+IF(Programacion!BX$31="",0,Programacion!BX$31/SUM(Programacion!BX$28:BX$34)*'1 Eval'!$H12)+IF(Programacion!BX$32="",0,Programacion!BX$32/SUM(Programacion!BX$28:BX$34)*'1 Eval'!$I12)+IF(Programacion!BX$33="",0,Programacion!BX$33/SUM(Programacion!BX$28:BX$34)*'1 Eval'!$J12)+IF(Programacion!BX$34="",0,Programacion!BX$34/SUM(Programacion!BX$28:BX$34)*'1 Eval'!$K12)))</f>
        <v/>
      </c>
      <c r="CA13" s="151" t="str">
        <f>IF($C13="","",IF(SUM(Programacion!BY$28:BY$34)=0,"",IF(Programacion!BY$28="",0,Programacion!BY$28/SUM(Programacion!BY$28:BY$34)*'1 Eval'!$E12)+IF(Programacion!BY$29="",0,Programacion!BY$29/SUM(Programacion!BY$28:BY$34)*'1 Eval'!$F12)+IF(Programacion!BY$30="",0,Programacion!BY$30/SUM(Programacion!BY$28:BY$34)*'1 Eval'!$G12)+IF(Programacion!BY$31="",0,Programacion!BY$31/SUM(Programacion!BY$28:BY$34)*'1 Eval'!$H12)+IF(Programacion!BY$32="",0,Programacion!BY$32/SUM(Programacion!BY$28:BY$34)*'1 Eval'!$I12)+IF(Programacion!BY$33="",0,Programacion!BY$33/SUM(Programacion!BY$28:BY$34)*'1 Eval'!$J12)+IF(Programacion!BY$34="",0,Programacion!BY$34/SUM(Programacion!BY$28:BY$34)*'1 Eval'!$K12)))</f>
        <v/>
      </c>
      <c r="CB13" s="151" t="str">
        <f>IF($C13="","",IF(SUM(Programacion!BZ$28:BZ$34)=0,"",IF(Programacion!BZ$28="",0,Programacion!BZ$28/SUM(Programacion!BZ$28:BZ$34)*'1 Eval'!$E12)+IF(Programacion!BZ$29="",0,Programacion!BZ$29/SUM(Programacion!BZ$28:BZ$34)*'1 Eval'!$F12)+IF(Programacion!BZ$30="",0,Programacion!BZ$30/SUM(Programacion!BZ$28:BZ$34)*'1 Eval'!$G12)+IF(Programacion!BZ$31="",0,Programacion!BZ$31/SUM(Programacion!BZ$28:BZ$34)*'1 Eval'!$H12)+IF(Programacion!BZ$32="",0,Programacion!BZ$32/SUM(Programacion!BZ$28:BZ$34)*'1 Eval'!$I12)+IF(Programacion!BZ$33="",0,Programacion!BZ$33/SUM(Programacion!BZ$28:BZ$34)*'1 Eval'!$J12)+IF(Programacion!BZ$34="",0,Programacion!BZ$34/SUM(Programacion!BZ$28:BZ$34)*'1 Eval'!$K12)))</f>
        <v/>
      </c>
      <c r="CC13" s="151" t="str">
        <f>IF($C13="","",IF(SUM(Programacion!CA$28:CA$34)=0,"",IF(Programacion!CA$28="",0,Programacion!CA$28/SUM(Programacion!CA$28:CA$34)*'1 Eval'!$E12)+IF(Programacion!CA$29="",0,Programacion!CA$29/SUM(Programacion!CA$28:CA$34)*'1 Eval'!$F12)+IF(Programacion!CA$30="",0,Programacion!CA$30/SUM(Programacion!CA$28:CA$34)*'1 Eval'!$G12)+IF(Programacion!CA$31="",0,Programacion!CA$31/SUM(Programacion!CA$28:CA$34)*'1 Eval'!$H12)+IF(Programacion!CA$32="",0,Programacion!CA$32/SUM(Programacion!CA$28:CA$34)*'1 Eval'!$I12)+IF(Programacion!CA$33="",0,Programacion!CA$33/SUM(Programacion!CA$28:CA$34)*'1 Eval'!$J12)+IF(Programacion!CA$34="",0,Programacion!CA$34/SUM(Programacion!CA$28:CA$34)*'1 Eval'!$K12)))</f>
        <v/>
      </c>
      <c r="CD13" s="151" t="str">
        <f>IF($C13="","",IF(SUM(Programacion!CB$28:CB$34)=0,"",IF(Programacion!CB$28="",0,Programacion!CB$28/SUM(Programacion!CB$28:CB$34)*'1 Eval'!$E12)+IF(Programacion!CB$29="",0,Programacion!CB$29/SUM(Programacion!CB$28:CB$34)*'1 Eval'!$F12)+IF(Programacion!CB$30="",0,Programacion!CB$30/SUM(Programacion!CB$28:CB$34)*'1 Eval'!$G12)+IF(Programacion!CB$31="",0,Programacion!CB$31/SUM(Programacion!CB$28:CB$34)*'1 Eval'!$H12)+IF(Programacion!CB$32="",0,Programacion!CB$32/SUM(Programacion!CB$28:CB$34)*'1 Eval'!$I12)+IF(Programacion!CB$33="",0,Programacion!CB$33/SUM(Programacion!CB$28:CB$34)*'1 Eval'!$J12)+IF(Programacion!CB$34="",0,Programacion!CB$34/SUM(Programacion!CB$28:CB$34)*'1 Eval'!$K12)))</f>
        <v/>
      </c>
      <c r="CE13" s="151" t="str">
        <f>IF($C13="","",IF(SUM(Programacion!CC$28:CC$34)=0,"",IF(Programacion!CC$28="",0,Programacion!CC$28/SUM(Programacion!CC$28:CC$34)*'1 Eval'!$E12)+IF(Programacion!CC$29="",0,Programacion!CC$29/SUM(Programacion!CC$28:CC$34)*'1 Eval'!$F12)+IF(Programacion!CC$30="",0,Programacion!CC$30/SUM(Programacion!CC$28:CC$34)*'1 Eval'!$G12)+IF(Programacion!CC$31="",0,Programacion!CC$31/SUM(Programacion!CC$28:CC$34)*'1 Eval'!$H12)+IF(Programacion!CC$32="",0,Programacion!CC$32/SUM(Programacion!CC$28:CC$34)*'1 Eval'!$I12)+IF(Programacion!CC$33="",0,Programacion!CC$33/SUM(Programacion!CC$28:CC$34)*'1 Eval'!$J12)+IF(Programacion!CC$34="",0,Programacion!CC$34/SUM(Programacion!CC$28:CC$34)*'1 Eval'!$K12)))</f>
        <v/>
      </c>
      <c r="CF13" s="151" t="str">
        <f>IF($C13="","",IF(SUM(Programacion!CD$28:CD$34)=0,"",IF(Programacion!CD$28="",0,Programacion!CD$28/SUM(Programacion!CD$28:CD$34)*'1 Eval'!$E12)+IF(Programacion!CD$29="",0,Programacion!CD$29/SUM(Programacion!CD$28:CD$34)*'1 Eval'!$F12)+IF(Programacion!CD$30="",0,Programacion!CD$30/SUM(Programacion!CD$28:CD$34)*'1 Eval'!$G12)+IF(Programacion!CD$31="",0,Programacion!CD$31/SUM(Programacion!CD$28:CD$34)*'1 Eval'!$H12)+IF(Programacion!CD$32="",0,Programacion!CD$32/SUM(Programacion!CD$28:CD$34)*'1 Eval'!$I12)+IF(Programacion!CD$33="",0,Programacion!CD$33/SUM(Programacion!CD$28:CD$34)*'1 Eval'!$J12)+IF(Programacion!CD$34="",0,Programacion!CD$34/SUM(Programacion!CD$28:CD$34)*'1 Eval'!$K12)))</f>
        <v/>
      </c>
      <c r="CG13" s="151" t="str">
        <f>IF($C13="","",IF(SUM(Programacion!CE$28:CE$34)=0,"",IF(Programacion!CE$28="",0,Programacion!CE$28/SUM(Programacion!CE$28:CE$34)*'1 Eval'!$E12)+IF(Programacion!CE$29="",0,Programacion!CE$29/SUM(Programacion!CE$28:CE$34)*'1 Eval'!$F12)+IF(Programacion!CE$30="",0,Programacion!CE$30/SUM(Programacion!CE$28:CE$34)*'1 Eval'!$G12)+IF(Programacion!CE$31="",0,Programacion!CE$31/SUM(Programacion!CE$28:CE$34)*'1 Eval'!$H12)+IF(Programacion!CE$32="",0,Programacion!CE$32/SUM(Programacion!CE$28:CE$34)*'1 Eval'!$I12)+IF(Programacion!CE$33="",0,Programacion!CE$33/SUM(Programacion!CE$28:CE$34)*'1 Eval'!$J12)+IF(Programacion!CE$34="",0,Programacion!CE$34/SUM(Programacion!CE$28:CE$34)*'1 Eval'!$K12)))</f>
        <v/>
      </c>
      <c r="CH13" s="151" t="str">
        <f>IF($C13="","",IF(SUM(Programacion!CF$28:CF$34)=0,"",IF(Programacion!CF$28="",0,Programacion!CF$28/SUM(Programacion!CF$28:CF$34)*'1 Eval'!$E12)+IF(Programacion!CF$29="",0,Programacion!CF$29/SUM(Programacion!CF$28:CF$34)*'1 Eval'!$F12)+IF(Programacion!CF$30="",0,Programacion!CF$30/SUM(Programacion!CF$28:CF$34)*'1 Eval'!$G12)+IF(Programacion!CF$31="",0,Programacion!CF$31/SUM(Programacion!CF$28:CF$34)*'1 Eval'!$H12)+IF(Programacion!CF$32="",0,Programacion!CF$32/SUM(Programacion!CF$28:CF$34)*'1 Eval'!$I12)+IF(Programacion!CF$33="",0,Programacion!CF$33/SUM(Programacion!CF$28:CF$34)*'1 Eval'!$J12)+IF(Programacion!CF$34="",0,Programacion!CF$34/SUM(Programacion!CF$28:CF$34)*'1 Eval'!$K12)))</f>
        <v/>
      </c>
      <c r="CI13" s="151" t="str">
        <f>IF($C13="","",IF(SUM(Programacion!CG$28:CG$34)=0,"",IF(Programacion!CG$28="",0,Programacion!CG$28/SUM(Programacion!CG$28:CG$34)*'1 Eval'!$E12)+IF(Programacion!CG$29="",0,Programacion!CG$29/SUM(Programacion!CG$28:CG$34)*'1 Eval'!$F12)+IF(Programacion!CG$30="",0,Programacion!CG$30/SUM(Programacion!CG$28:CG$34)*'1 Eval'!$G12)+IF(Programacion!CG$31="",0,Programacion!CG$31/SUM(Programacion!CG$28:CG$34)*'1 Eval'!$H12)+IF(Programacion!CG$32="",0,Programacion!CG$32/SUM(Programacion!CG$28:CG$34)*'1 Eval'!$I12)+IF(Programacion!CG$33="",0,Programacion!CG$33/SUM(Programacion!CG$28:CG$34)*'1 Eval'!$J12)+IF(Programacion!CG$34="",0,Programacion!CG$34/SUM(Programacion!CG$28:CG$34)*'1 Eval'!$K12)))</f>
        <v/>
      </c>
      <c r="CJ13" s="151" t="str">
        <f>IF($C13="","",IF(SUM(Programacion!CH$28:CH$34)=0,"",IF(Programacion!CH$28="",0,Programacion!CH$28/SUM(Programacion!CH$28:CH$34)*'1 Eval'!$E12)+IF(Programacion!CH$29="",0,Programacion!CH$29/SUM(Programacion!CH$28:CH$34)*'1 Eval'!$F12)+IF(Programacion!CH$30="",0,Programacion!CH$30/SUM(Programacion!CH$28:CH$34)*'1 Eval'!$G12)+IF(Programacion!CH$31="",0,Programacion!CH$31/SUM(Programacion!CH$28:CH$34)*'1 Eval'!$H12)+IF(Programacion!CH$32="",0,Programacion!CH$32/SUM(Programacion!CH$28:CH$34)*'1 Eval'!$I12)+IF(Programacion!CH$33="",0,Programacion!CH$33/SUM(Programacion!CH$28:CH$34)*'1 Eval'!$J12)+IF(Programacion!CH$34="",0,Programacion!CH$34/SUM(Programacion!CH$28:CH$34)*'1 Eval'!$K12)))</f>
        <v/>
      </c>
      <c r="CK13" s="151" t="str">
        <f>IF($C13="","",IF(SUM(Programacion!CI$28:CI$34)=0,"",IF(Programacion!CI$28="",0,Programacion!CI$28/SUM(Programacion!CI$28:CI$34)*'1 Eval'!$E12)+IF(Programacion!CI$29="",0,Programacion!CI$29/SUM(Programacion!CI$28:CI$34)*'1 Eval'!$F12)+IF(Programacion!CI$30="",0,Programacion!CI$30/SUM(Programacion!CI$28:CI$34)*'1 Eval'!$G12)+IF(Programacion!CI$31="",0,Programacion!CI$31/SUM(Programacion!CI$28:CI$34)*'1 Eval'!$H12)+IF(Programacion!CI$32="",0,Programacion!CI$32/SUM(Programacion!CI$28:CI$34)*'1 Eval'!$I12)+IF(Programacion!CI$33="",0,Programacion!CI$33/SUM(Programacion!CI$28:CI$34)*'1 Eval'!$J12)+IF(Programacion!CI$34="",0,Programacion!CI$34/SUM(Programacion!CI$28:CI$34)*'1 Eval'!$K12)))</f>
        <v/>
      </c>
      <c r="CL13" s="151" t="str">
        <f>IF($C13="","",IF(SUM(Programacion!CJ$28:CJ$34)=0,"",IF(Programacion!CJ$28="",0,Programacion!CJ$28/SUM(Programacion!CJ$28:CJ$34)*'1 Eval'!$E12)+IF(Programacion!CJ$29="",0,Programacion!CJ$29/SUM(Programacion!CJ$28:CJ$34)*'1 Eval'!$F12)+IF(Programacion!CJ$30="",0,Programacion!CJ$30/SUM(Programacion!CJ$28:CJ$34)*'1 Eval'!$G12)+IF(Programacion!CJ$31="",0,Programacion!CJ$31/SUM(Programacion!CJ$28:CJ$34)*'1 Eval'!$H12)+IF(Programacion!CJ$32="",0,Programacion!CJ$32/SUM(Programacion!CJ$28:CJ$34)*'1 Eval'!$I12)+IF(Programacion!CJ$33="",0,Programacion!CJ$33/SUM(Programacion!CJ$28:CJ$34)*'1 Eval'!$J12)+IF(Programacion!CJ$34="",0,Programacion!CJ$34/SUM(Programacion!CJ$28:CJ$34)*'1 Eval'!$K12)))</f>
        <v/>
      </c>
      <c r="CM13" s="151" t="str">
        <f>IF($C13="","",IF(SUM(Programacion!CK$28:CK$34)=0,"",IF(Programacion!CK$28="",0,Programacion!CK$28/SUM(Programacion!CK$28:CK$34)*'1 Eval'!$E12)+IF(Programacion!CK$29="",0,Programacion!CK$29/SUM(Programacion!CK$28:CK$34)*'1 Eval'!$F12)+IF(Programacion!CK$30="",0,Programacion!CK$30/SUM(Programacion!CK$28:CK$34)*'1 Eval'!$G12)+IF(Programacion!CK$31="",0,Programacion!CK$31/SUM(Programacion!CK$28:CK$34)*'1 Eval'!$H12)+IF(Programacion!CK$32="",0,Programacion!CK$32/SUM(Programacion!CK$28:CK$34)*'1 Eval'!$I12)+IF(Programacion!CK$33="",0,Programacion!CK$33/SUM(Programacion!CK$28:CK$34)*'1 Eval'!$J12)+IF(Programacion!CK$34="",0,Programacion!CK$34/SUM(Programacion!CK$28:CK$34)*'1 Eval'!$K12)))</f>
        <v/>
      </c>
      <c r="CN13" s="151" t="str">
        <f>IF($C13="","",IF(SUM(Programacion!CL$28:CL$34)=0,"",IF(Programacion!CL$28="",0,Programacion!CL$28/SUM(Programacion!CL$28:CL$34)*'1 Eval'!$E12)+IF(Programacion!CL$29="",0,Programacion!CL$29/SUM(Programacion!CL$28:CL$34)*'1 Eval'!$F12)+IF(Programacion!CL$30="",0,Programacion!CL$30/SUM(Programacion!CL$28:CL$34)*'1 Eval'!$G12)+IF(Programacion!CL$31="",0,Programacion!CL$31/SUM(Programacion!CL$28:CL$34)*'1 Eval'!$H12)+IF(Programacion!CL$32="",0,Programacion!CL$32/SUM(Programacion!CL$28:CL$34)*'1 Eval'!$I12)+IF(Programacion!CL$33="",0,Programacion!CL$33/SUM(Programacion!CL$28:CL$34)*'1 Eval'!$J12)+IF(Programacion!CL$34="",0,Programacion!CL$34/SUM(Programacion!CL$28:CL$34)*'1 Eval'!$K12)))</f>
        <v/>
      </c>
      <c r="CO13" s="151" t="str">
        <f>IF($C13="","",IF(SUM(Programacion!CM$28:CM$34)=0,"",IF(Programacion!CM$28="",0,Programacion!CM$28/SUM(Programacion!CM$28:CM$34)*'1 Eval'!$E12)+IF(Programacion!CM$29="",0,Programacion!CM$29/SUM(Programacion!CM$28:CM$34)*'1 Eval'!$F12)+IF(Programacion!CM$30="",0,Programacion!CM$30/SUM(Programacion!CM$28:CM$34)*'1 Eval'!$G12)+IF(Programacion!CM$31="",0,Programacion!CM$31/SUM(Programacion!CM$28:CM$34)*'1 Eval'!$H12)+IF(Programacion!CM$32="",0,Programacion!CM$32/SUM(Programacion!CM$28:CM$34)*'1 Eval'!$I12)+IF(Programacion!CM$33="",0,Programacion!CM$33/SUM(Programacion!CM$28:CM$34)*'1 Eval'!$J12)+IF(Programacion!CM$34="",0,Programacion!CM$34/SUM(Programacion!CM$28:CM$34)*'1 Eval'!$K12)))</f>
        <v/>
      </c>
      <c r="CP13" s="151" t="str">
        <f>IF($C13="","",IF(SUM(Programacion!CN$28:CN$34)=0,"",IF(Programacion!CN$28="",0,Programacion!CN$28/SUM(Programacion!CN$28:CN$34)*'1 Eval'!$E12)+IF(Programacion!CN$29="",0,Programacion!CN$29/SUM(Programacion!CN$28:CN$34)*'1 Eval'!$F12)+IF(Programacion!CN$30="",0,Programacion!CN$30/SUM(Programacion!CN$28:CN$34)*'1 Eval'!$G12)+IF(Programacion!CN$31="",0,Programacion!CN$31/SUM(Programacion!CN$28:CN$34)*'1 Eval'!$H12)+IF(Programacion!CN$32="",0,Programacion!CN$32/SUM(Programacion!CN$28:CN$34)*'1 Eval'!$I12)+IF(Programacion!CN$33="",0,Programacion!CN$33/SUM(Programacion!CN$28:CN$34)*'1 Eval'!$J12)+IF(Programacion!CN$34="",0,Programacion!CN$34/SUM(Programacion!CN$28:CN$34)*'1 Eval'!$K12)))</f>
        <v/>
      </c>
      <c r="CQ13" s="151" t="str">
        <f>IF($C13="","",IF(SUM(Programacion!CO$28:CO$34)=0,"",IF(Programacion!CO$28="",0,Programacion!CO$28/SUM(Programacion!CO$28:CO$34)*'1 Eval'!$E12)+IF(Programacion!CO$29="",0,Programacion!CO$29/SUM(Programacion!CO$28:CO$34)*'1 Eval'!$F12)+IF(Programacion!CO$30="",0,Programacion!CO$30/SUM(Programacion!CO$28:CO$34)*'1 Eval'!$G12)+IF(Programacion!CO$31="",0,Programacion!CO$31/SUM(Programacion!CO$28:CO$34)*'1 Eval'!$H12)+IF(Programacion!CO$32="",0,Programacion!CO$32/SUM(Programacion!CO$28:CO$34)*'1 Eval'!$I12)+IF(Programacion!CO$33="",0,Programacion!CO$33/SUM(Programacion!CO$28:CO$34)*'1 Eval'!$J12)+IF(Programacion!CO$34="",0,Programacion!CO$34/SUM(Programacion!CO$28:CO$34)*'1 Eval'!$K12)))</f>
        <v/>
      </c>
      <c r="CR13" s="151" t="str">
        <f>IF($C13="","",IF(SUM(Programacion!CP$28:CP$34)=0,"",IF(Programacion!CP$28="",0,Programacion!CP$28/SUM(Programacion!CP$28:CP$34)*'1 Eval'!$E12)+IF(Programacion!CP$29="",0,Programacion!CP$29/SUM(Programacion!CP$28:CP$34)*'1 Eval'!$F12)+IF(Programacion!CP$30="",0,Programacion!CP$30/SUM(Programacion!CP$28:CP$34)*'1 Eval'!$G12)+IF(Programacion!CP$31="",0,Programacion!CP$31/SUM(Programacion!CP$28:CP$34)*'1 Eval'!$H12)+IF(Programacion!CP$32="",0,Programacion!CP$32/SUM(Programacion!CP$28:CP$34)*'1 Eval'!$I12)+IF(Programacion!CP$33="",0,Programacion!CP$33/SUM(Programacion!CP$28:CP$34)*'1 Eval'!$J12)+IF(Programacion!CP$34="",0,Programacion!CP$34/SUM(Programacion!CP$28:CP$34)*'1 Eval'!$K12)))</f>
        <v/>
      </c>
      <c r="CS13" s="151" t="str">
        <f>IF($C13="","",IF(SUM(Programacion!CQ$28:CQ$34)=0,"",IF(Programacion!CQ$28="",0,Programacion!CQ$28/SUM(Programacion!CQ$28:CQ$34)*'1 Eval'!$E12)+IF(Programacion!CQ$29="",0,Programacion!CQ$29/SUM(Programacion!CQ$28:CQ$34)*'1 Eval'!$F12)+IF(Programacion!CQ$30="",0,Programacion!CQ$30/SUM(Programacion!CQ$28:CQ$34)*'1 Eval'!$G12)+IF(Programacion!CQ$31="",0,Programacion!CQ$31/SUM(Programacion!CQ$28:CQ$34)*'1 Eval'!$H12)+IF(Programacion!CQ$32="",0,Programacion!CQ$32/SUM(Programacion!CQ$28:CQ$34)*'1 Eval'!$I12)+IF(Programacion!CQ$33="",0,Programacion!CQ$33/SUM(Programacion!CQ$28:CQ$34)*'1 Eval'!$J12)+IF(Programacion!CQ$34="",0,Programacion!CQ$34/SUM(Programacion!CQ$28:CQ$34)*'1 Eval'!$K12)))</f>
        <v/>
      </c>
      <c r="CT13" s="151" t="str">
        <f>IF($C13="","",IF(SUM(Programacion!CR$28:CR$34)=0,"",IF(Programacion!CR$28="",0,Programacion!CR$28/SUM(Programacion!CR$28:CR$34)*'1 Eval'!$E12)+IF(Programacion!CR$29="",0,Programacion!CR$29/SUM(Programacion!CR$28:CR$34)*'1 Eval'!$F12)+IF(Programacion!CR$30="",0,Programacion!CR$30/SUM(Programacion!CR$28:CR$34)*'1 Eval'!$G12)+IF(Programacion!CR$31="",0,Programacion!CR$31/SUM(Programacion!CR$28:CR$34)*'1 Eval'!$H12)+IF(Programacion!CR$32="",0,Programacion!CR$32/SUM(Programacion!CR$28:CR$34)*'1 Eval'!$I12)+IF(Programacion!CR$33="",0,Programacion!CR$33/SUM(Programacion!CR$28:CR$34)*'1 Eval'!$J12)+IF(Programacion!CR$34="",0,Programacion!CR$34/SUM(Programacion!CR$28:CR$34)*'1 Eval'!$K12)))</f>
        <v/>
      </c>
      <c r="CU13" s="151" t="str">
        <f>IF($C13="","",IF(SUM(Programacion!CS$28:CS$34)=0,"",IF(Programacion!CS$28="",0,Programacion!CS$28/SUM(Programacion!CS$28:CS$34)*'1 Eval'!$E12)+IF(Programacion!CS$29="",0,Programacion!CS$29/SUM(Programacion!CS$28:CS$34)*'1 Eval'!$F12)+IF(Programacion!CS$30="",0,Programacion!CS$30/SUM(Programacion!CS$28:CS$34)*'1 Eval'!$G12)+IF(Programacion!CS$31="",0,Programacion!CS$31/SUM(Programacion!CS$28:CS$34)*'1 Eval'!$H12)+IF(Programacion!CS$32="",0,Programacion!CS$32/SUM(Programacion!CS$28:CS$34)*'1 Eval'!$I12)+IF(Programacion!CS$33="",0,Programacion!CS$33/SUM(Programacion!CS$28:CS$34)*'1 Eval'!$J12)+IF(Programacion!CS$34="",0,Programacion!CS$34/SUM(Programacion!CS$28:CS$34)*'1 Eval'!$K12)))</f>
        <v/>
      </c>
      <c r="CV13" s="151" t="str">
        <f>IF($C13="","",IF(SUM(Programacion!CT$28:CT$34)=0,"",IF(Programacion!CT$28="",0,Programacion!CT$28/SUM(Programacion!CT$28:CT$34)*'1 Eval'!$E12)+IF(Programacion!CT$29="",0,Programacion!CT$29/SUM(Programacion!CT$28:CT$34)*'1 Eval'!$F12)+IF(Programacion!CT$30="",0,Programacion!CT$30/SUM(Programacion!CT$28:CT$34)*'1 Eval'!$G12)+IF(Programacion!CT$31="",0,Programacion!CT$31/SUM(Programacion!CT$28:CT$34)*'1 Eval'!$H12)+IF(Programacion!CT$32="",0,Programacion!CT$32/SUM(Programacion!CT$28:CT$34)*'1 Eval'!$I12)+IF(Programacion!CT$33="",0,Programacion!CT$33/SUM(Programacion!CT$28:CT$34)*'1 Eval'!$J12)+IF(Programacion!CT$34="",0,Programacion!CT$34/SUM(Programacion!CT$28:CT$34)*'1 Eval'!$K12)))</f>
        <v/>
      </c>
      <c r="CW13" s="151" t="str">
        <f>IF($C13="","",IF(SUM(Programacion!CU$28:CU$34)=0,"",IF(Programacion!CU$28="",0,Programacion!CU$28/SUM(Programacion!CU$28:CU$34)*'1 Eval'!$E12)+IF(Programacion!CU$29="",0,Programacion!CU$29/SUM(Programacion!CU$28:CU$34)*'1 Eval'!$F12)+IF(Programacion!CU$30="",0,Programacion!CU$30/SUM(Programacion!CU$28:CU$34)*'1 Eval'!$G12)+IF(Programacion!CU$31="",0,Programacion!CU$31/SUM(Programacion!CU$28:CU$34)*'1 Eval'!$H12)+IF(Programacion!CU$32="",0,Programacion!CU$32/SUM(Programacion!CU$28:CU$34)*'1 Eval'!$I12)+IF(Programacion!CU$33="",0,Programacion!CU$33/SUM(Programacion!CU$28:CU$34)*'1 Eval'!$J12)+IF(Programacion!CU$34="",0,Programacion!CU$34/SUM(Programacion!CU$28:CU$34)*'1 Eval'!$K12)))</f>
        <v/>
      </c>
      <c r="CX13" s="151" t="str">
        <f>IF($C13="","",IF(SUM(Programacion!CV$28:CV$34)=0,"",IF(Programacion!CV$28="",0,Programacion!CV$28/SUM(Programacion!CV$28:CV$34)*'1 Eval'!$E12)+IF(Programacion!CV$29="",0,Programacion!CV$29/SUM(Programacion!CV$28:CV$34)*'1 Eval'!$F12)+IF(Programacion!CV$30="",0,Programacion!CV$30/SUM(Programacion!CV$28:CV$34)*'1 Eval'!$G12)+IF(Programacion!CV$31="",0,Programacion!CV$31/SUM(Programacion!CV$28:CV$34)*'1 Eval'!$H12)+IF(Programacion!CV$32="",0,Programacion!CV$32/SUM(Programacion!CV$28:CV$34)*'1 Eval'!$I12)+IF(Programacion!CV$33="",0,Programacion!CV$33/SUM(Programacion!CV$28:CV$34)*'1 Eval'!$J12)+IF(Programacion!CV$34="",0,Programacion!CV$34/SUM(Programacion!CV$28:CV$34)*'1 Eval'!$K12)))</f>
        <v/>
      </c>
      <c r="CY13" s="151" t="str">
        <f>IF($C13="","",IF(SUM(Programacion!CW$28:CW$34)=0,"",IF(Programacion!CW$28="",0,Programacion!CW$28/SUM(Programacion!CW$28:CW$34)*'1 Eval'!$E12)+IF(Programacion!CW$29="",0,Programacion!CW$29/SUM(Programacion!CW$28:CW$34)*'1 Eval'!$F12)+IF(Programacion!CW$30="",0,Programacion!CW$30/SUM(Programacion!CW$28:CW$34)*'1 Eval'!$G12)+IF(Programacion!CW$31="",0,Programacion!CW$31/SUM(Programacion!CW$28:CW$34)*'1 Eval'!$H12)+IF(Programacion!CW$32="",0,Programacion!CW$32/SUM(Programacion!CW$28:CW$34)*'1 Eval'!$I12)+IF(Programacion!CW$33="",0,Programacion!CW$33/SUM(Programacion!CW$28:CW$34)*'1 Eval'!$J12)+IF(Programacion!CW$34="",0,Programacion!CW$34/SUM(Programacion!CW$28:CW$34)*'1 Eval'!$K12)))</f>
        <v/>
      </c>
      <c r="CZ13" s="151" t="str">
        <f>IF($C13="","",IF(SUM(Programacion!CX$28:CX$34)=0,"",IF(Programacion!CX$28="",0,Programacion!CX$28/SUM(Programacion!CX$28:CX$34)*'1 Eval'!$E12)+IF(Programacion!CX$29="",0,Programacion!CX$29/SUM(Programacion!CX$28:CX$34)*'1 Eval'!$F12)+IF(Programacion!CX$30="",0,Programacion!CX$30/SUM(Programacion!CX$28:CX$34)*'1 Eval'!$G12)+IF(Programacion!CX$31="",0,Programacion!CX$31/SUM(Programacion!CX$28:CX$34)*'1 Eval'!$H12)+IF(Programacion!CX$32="",0,Programacion!CX$32/SUM(Programacion!CX$28:CX$34)*'1 Eval'!$I12)+IF(Programacion!CX$33="",0,Programacion!CX$33/SUM(Programacion!CX$28:CX$34)*'1 Eval'!$J12)+IF(Programacion!CX$34="",0,Programacion!CX$34/SUM(Programacion!CX$28:CX$34)*'1 Eval'!$K12)))</f>
        <v/>
      </c>
      <c r="DA13" s="151" t="str">
        <f>IF($C13="","",IF(SUM(Programacion!CY$28:CY$34)=0,"",IF(Programacion!CY$28="",0,Programacion!CY$28/SUM(Programacion!CY$28:CY$34)*'1 Eval'!$E12)+IF(Programacion!CY$29="",0,Programacion!CY$29/SUM(Programacion!CY$28:CY$34)*'1 Eval'!$F12)+IF(Programacion!CY$30="",0,Programacion!CY$30/SUM(Programacion!CY$28:CY$34)*'1 Eval'!$G12)+IF(Programacion!CY$31="",0,Programacion!CY$31/SUM(Programacion!CY$28:CY$34)*'1 Eval'!$H12)+IF(Programacion!CY$32="",0,Programacion!CY$32/SUM(Programacion!CY$28:CY$34)*'1 Eval'!$I12)+IF(Programacion!CY$33="",0,Programacion!CY$33/SUM(Programacion!CY$28:CY$34)*'1 Eval'!$J12)+IF(Programacion!CY$34="",0,Programacion!CY$34/SUM(Programacion!CY$28:CY$34)*'1 Eval'!$K12)))</f>
        <v/>
      </c>
      <c r="DB13" s="151" t="str">
        <f>IF($C13="","",IF(SUM(Programacion!CZ$28:CZ$34)=0,"",IF(Programacion!CZ$28="",0,Programacion!CZ$28/SUM(Programacion!CZ$28:CZ$34)*'1 Eval'!$E12)+IF(Programacion!CZ$29="",0,Programacion!CZ$29/SUM(Programacion!CZ$28:CZ$34)*'1 Eval'!$F12)+IF(Programacion!CZ$30="",0,Programacion!CZ$30/SUM(Programacion!CZ$28:CZ$34)*'1 Eval'!$G12)+IF(Programacion!CZ$31="",0,Programacion!CZ$31/SUM(Programacion!CZ$28:CZ$34)*'1 Eval'!$H12)+IF(Programacion!CZ$32="",0,Programacion!CZ$32/SUM(Programacion!CZ$28:CZ$34)*'1 Eval'!$I12)+IF(Programacion!CZ$33="",0,Programacion!CZ$33/SUM(Programacion!CZ$28:CZ$34)*'1 Eval'!$J12)+IF(Programacion!CZ$34="",0,Programacion!CZ$34/SUM(Programacion!CZ$28:CZ$34)*'1 Eval'!$K12)))</f>
        <v/>
      </c>
      <c r="DC13" s="151" t="str">
        <f>IF($C13="","",IF(SUM(Programacion!DA$28:DA$34)=0,"",IF(Programacion!DA$28="",0,Programacion!DA$28/SUM(Programacion!DA$28:DA$34)*'1 Eval'!$E12)+IF(Programacion!DA$29="",0,Programacion!DA$29/SUM(Programacion!DA$28:DA$34)*'1 Eval'!$F12)+IF(Programacion!DA$30="",0,Programacion!DA$30/SUM(Programacion!DA$28:DA$34)*'1 Eval'!$G12)+IF(Programacion!DA$31="",0,Programacion!DA$31/SUM(Programacion!DA$28:DA$34)*'1 Eval'!$H12)+IF(Programacion!DA$32="",0,Programacion!DA$32/SUM(Programacion!DA$28:DA$34)*'1 Eval'!$I12)+IF(Programacion!DA$33="",0,Programacion!DA$33/SUM(Programacion!DA$28:DA$34)*'1 Eval'!$J12)+IF(Programacion!DA$34="",0,Programacion!DA$34/SUM(Programacion!DA$28:DA$34)*'1 Eval'!$K12)))</f>
        <v/>
      </c>
      <c r="DD13" s="151" t="str">
        <f>IF($C13="","",IF(SUM(Programacion!DB$28:DB$34)=0,"",IF(Programacion!DB$28="",0,Programacion!DB$28/SUM(Programacion!DB$28:DB$34)*'1 Eval'!$E12)+IF(Programacion!DB$29="",0,Programacion!DB$29/SUM(Programacion!DB$28:DB$34)*'1 Eval'!$F12)+IF(Programacion!DB$30="",0,Programacion!DB$30/SUM(Programacion!DB$28:DB$34)*'1 Eval'!$G12)+IF(Programacion!DB$31="",0,Programacion!DB$31/SUM(Programacion!DB$28:DB$34)*'1 Eval'!$H12)+IF(Programacion!DB$32="",0,Programacion!DB$32/SUM(Programacion!DB$28:DB$34)*'1 Eval'!$I12)+IF(Programacion!DB$33="",0,Programacion!DB$33/SUM(Programacion!DB$28:DB$34)*'1 Eval'!$J12)+IF(Programacion!DB$34="",0,Programacion!DB$34/SUM(Programacion!DB$28:DB$34)*'1 Eval'!$K12)))</f>
        <v/>
      </c>
      <c r="DE13" s="151" t="str">
        <f>IF($C13="","",IF(SUM(Programacion!DC$28:DC$34)=0,"",IF(Programacion!DC$28="",0,Programacion!DC$28/SUM(Programacion!DC$28:DC$34)*'1 Eval'!$E12)+IF(Programacion!DC$29="",0,Programacion!DC$29/SUM(Programacion!DC$28:DC$34)*'1 Eval'!$F12)+IF(Programacion!DC$30="",0,Programacion!DC$30/SUM(Programacion!DC$28:DC$34)*'1 Eval'!$G12)+IF(Programacion!DC$31="",0,Programacion!DC$31/SUM(Programacion!DC$28:DC$34)*'1 Eval'!$H12)+IF(Programacion!DC$32="",0,Programacion!DC$32/SUM(Programacion!DC$28:DC$34)*'1 Eval'!$I12)+IF(Programacion!DC$33="",0,Programacion!DC$33/SUM(Programacion!DC$28:DC$34)*'1 Eval'!$J12)+IF(Programacion!DC$34="",0,Programacion!DC$34/SUM(Programacion!DC$28:DC$34)*'1 Eval'!$K12)))</f>
        <v/>
      </c>
      <c r="DF13" s="151" t="str">
        <f>IF($C13="","",IF(SUM(Programacion!DD$28:DD$34)=0,"",IF(Programacion!DD$28="",0,Programacion!DD$28/SUM(Programacion!DD$28:DD$34)*'1 Eval'!$E12)+IF(Programacion!DD$29="",0,Programacion!DD$29/SUM(Programacion!DD$28:DD$34)*'1 Eval'!$F12)+IF(Programacion!DD$30="",0,Programacion!DD$30/SUM(Programacion!DD$28:DD$34)*'1 Eval'!$G12)+IF(Programacion!DD$31="",0,Programacion!DD$31/SUM(Programacion!DD$28:DD$34)*'1 Eval'!$H12)+IF(Programacion!DD$32="",0,Programacion!DD$32/SUM(Programacion!DD$28:DD$34)*'1 Eval'!$I12)+IF(Programacion!DD$33="",0,Programacion!DD$33/SUM(Programacion!DD$28:DD$34)*'1 Eval'!$J12)+IF(Programacion!DD$34="",0,Programacion!DD$34/SUM(Programacion!DD$28:DD$34)*'1 Eval'!$K12)))</f>
        <v/>
      </c>
      <c r="DG13" s="151" t="str">
        <f>IF($C13="","",IF(SUM(Programacion!DE$28:DE$34)=0,"",IF(Programacion!DE$28="",0,Programacion!DE$28/SUM(Programacion!DE$28:DE$34)*'1 Eval'!$E12)+IF(Programacion!DE$29="",0,Programacion!DE$29/SUM(Programacion!DE$28:DE$34)*'1 Eval'!$F12)+IF(Programacion!DE$30="",0,Programacion!DE$30/SUM(Programacion!DE$28:DE$34)*'1 Eval'!$G12)+IF(Programacion!DE$31="",0,Programacion!DE$31/SUM(Programacion!DE$28:DE$34)*'1 Eval'!$H12)+IF(Programacion!DE$32="",0,Programacion!DE$32/SUM(Programacion!DE$28:DE$34)*'1 Eval'!$I12)+IF(Programacion!DE$33="",0,Programacion!DE$33/SUM(Programacion!DE$28:DE$34)*'1 Eval'!$J12)+IF(Programacion!DE$34="",0,Programacion!DE$34/SUM(Programacion!DE$28:DE$34)*'1 Eval'!$K12)))</f>
        <v/>
      </c>
      <c r="DH13" s="151" t="str">
        <f>IF($C13="","",IF(SUM(Programacion!DF$28:DF$34)=0,"",IF(Programacion!DF$28="",0,Programacion!DF$28/SUM(Programacion!DF$28:DF$34)*'1 Eval'!$E12)+IF(Programacion!DF$29="",0,Programacion!DF$29/SUM(Programacion!DF$28:DF$34)*'1 Eval'!$F12)+IF(Programacion!DF$30="",0,Programacion!DF$30/SUM(Programacion!DF$28:DF$34)*'1 Eval'!$G12)+IF(Programacion!DF$31="",0,Programacion!DF$31/SUM(Programacion!DF$28:DF$34)*'1 Eval'!$H12)+IF(Programacion!DF$32="",0,Programacion!DF$32/SUM(Programacion!DF$28:DF$34)*'1 Eval'!$I12)+IF(Programacion!DF$33="",0,Programacion!DF$33/SUM(Programacion!DF$28:DF$34)*'1 Eval'!$J12)+IF(Programacion!DF$34="",0,Programacion!DF$34/SUM(Programacion!DF$28:DF$34)*'1 Eval'!$K12)))</f>
        <v/>
      </c>
      <c r="DI13" s="151" t="str">
        <f>IF($C13="","",IF(SUM(Programacion!DG$28:DG$34)=0,"",IF(Programacion!DG$28="",0,Programacion!DG$28/SUM(Programacion!DG$28:DG$34)*'1 Eval'!$E12)+IF(Programacion!DG$29="",0,Programacion!DG$29/SUM(Programacion!DG$28:DG$34)*'1 Eval'!$F12)+IF(Programacion!DG$30="",0,Programacion!DG$30/SUM(Programacion!DG$28:DG$34)*'1 Eval'!$G12)+IF(Programacion!DG$31="",0,Programacion!DG$31/SUM(Programacion!DG$28:DG$34)*'1 Eval'!$H12)+IF(Programacion!DG$32="",0,Programacion!DG$32/SUM(Programacion!DG$28:DG$34)*'1 Eval'!$I12)+IF(Programacion!DG$33="",0,Programacion!DG$33/SUM(Programacion!DG$28:DG$34)*'1 Eval'!$J12)+IF(Programacion!DG$34="",0,Programacion!DG$34/SUM(Programacion!DG$28:DG$34)*'1 Eval'!$K12)))</f>
        <v/>
      </c>
      <c r="DJ13" s="151" t="str">
        <f>IF($C13="","",IF(SUM(Programacion!DH$28:DH$34)=0,"",IF(Programacion!DH$28="",0,Programacion!DH$28/SUM(Programacion!DH$28:DH$34)*'1 Eval'!$E12)+IF(Programacion!DH$29="",0,Programacion!DH$29/SUM(Programacion!DH$28:DH$34)*'1 Eval'!$F12)+IF(Programacion!DH$30="",0,Programacion!DH$30/SUM(Programacion!DH$28:DH$34)*'1 Eval'!$G12)+IF(Programacion!DH$31="",0,Programacion!DH$31/SUM(Programacion!DH$28:DH$34)*'1 Eval'!$H12)+IF(Programacion!DH$32="",0,Programacion!DH$32/SUM(Programacion!DH$28:DH$34)*'1 Eval'!$I12)+IF(Programacion!DH$33="",0,Programacion!DH$33/SUM(Programacion!DH$28:DH$34)*'1 Eval'!$J12)+IF(Programacion!DH$34="",0,Programacion!DH$34/SUM(Programacion!DH$28:DH$34)*'1 Eval'!$K12)))</f>
        <v/>
      </c>
      <c r="DK13" s="151" t="str">
        <f>IF($C13="","",IF(SUM(Programacion!DI$28:DI$34)=0,"",IF(Programacion!DI$28="",0,Programacion!DI$28/SUM(Programacion!DI$28:DI$34)*'1 Eval'!$E12)+IF(Programacion!DI$29="",0,Programacion!DI$29/SUM(Programacion!DI$28:DI$34)*'1 Eval'!$F12)+IF(Programacion!DI$30="",0,Programacion!DI$30/SUM(Programacion!DI$28:DI$34)*'1 Eval'!$G12)+IF(Programacion!DI$31="",0,Programacion!DI$31/SUM(Programacion!DI$28:DI$34)*'1 Eval'!$H12)+IF(Programacion!DI$32="",0,Programacion!DI$32/SUM(Programacion!DI$28:DI$34)*'1 Eval'!$I12)+IF(Programacion!DI$33="",0,Programacion!DI$33/SUM(Programacion!DI$28:DI$34)*'1 Eval'!$J12)+IF(Programacion!DI$34="",0,Programacion!DI$34/SUM(Programacion!DI$28:DI$34)*'1 Eval'!$K12)))</f>
        <v/>
      </c>
      <c r="DL13" s="151" t="str">
        <f>IF($C13="","",IF(SUM(Programacion!DJ$28:DJ$34)=0,"",IF(Programacion!DJ$28="",0,Programacion!DJ$28/SUM(Programacion!DJ$28:DJ$34)*'1 Eval'!$E12)+IF(Programacion!DJ$29="",0,Programacion!DJ$29/SUM(Programacion!DJ$28:DJ$34)*'1 Eval'!$F12)+IF(Programacion!DJ$30="",0,Programacion!DJ$30/SUM(Programacion!DJ$28:DJ$34)*'1 Eval'!$G12)+IF(Programacion!DJ$31="",0,Programacion!DJ$31/SUM(Programacion!DJ$28:DJ$34)*'1 Eval'!$H12)+IF(Programacion!DJ$32="",0,Programacion!DJ$32/SUM(Programacion!DJ$28:DJ$34)*'1 Eval'!$I12)+IF(Programacion!DJ$33="",0,Programacion!DJ$33/SUM(Programacion!DJ$28:DJ$34)*'1 Eval'!$J12)+IF(Programacion!DJ$34="",0,Programacion!DJ$34/SUM(Programacion!DJ$28:DJ$34)*'1 Eval'!$K12)))</f>
        <v/>
      </c>
      <c r="DM13" s="151" t="str">
        <f>IF($C13="","",IF(SUM(Programacion!DK$28:DK$34)=0,"",IF(Programacion!DK$28="",0,Programacion!DK$28/SUM(Programacion!DK$28:DK$34)*'1 Eval'!$E12)+IF(Programacion!DK$29="",0,Programacion!DK$29/SUM(Programacion!DK$28:DK$34)*'1 Eval'!$F12)+IF(Programacion!DK$30="",0,Programacion!DK$30/SUM(Programacion!DK$28:DK$34)*'1 Eval'!$G12)+IF(Programacion!DK$31="",0,Programacion!DK$31/SUM(Programacion!DK$28:DK$34)*'1 Eval'!$H12)+IF(Programacion!DK$32="",0,Programacion!DK$32/SUM(Programacion!DK$28:DK$34)*'1 Eval'!$I12)+IF(Programacion!DK$33="",0,Programacion!DK$33/SUM(Programacion!DK$28:DK$34)*'1 Eval'!$J12)+IF(Programacion!DK$34="",0,Programacion!DK$34/SUM(Programacion!DK$28:DK$34)*'1 Eval'!$K12)))</f>
        <v/>
      </c>
      <c r="DN13" s="151" t="str">
        <f>IF($C13="","",IF(SUM(Programacion!DL$28:DL$34)=0,"",IF(Programacion!DL$28="",0,Programacion!DL$28/SUM(Programacion!DL$28:DL$34)*'1 Eval'!$E12)+IF(Programacion!DL$29="",0,Programacion!DL$29/SUM(Programacion!DL$28:DL$34)*'1 Eval'!$F12)+IF(Programacion!DL$30="",0,Programacion!DL$30/SUM(Programacion!DL$28:DL$34)*'1 Eval'!$G12)+IF(Programacion!DL$31="",0,Programacion!DL$31/SUM(Programacion!DL$28:DL$34)*'1 Eval'!$H12)+IF(Programacion!DL$32="",0,Programacion!DL$32/SUM(Programacion!DL$28:DL$34)*'1 Eval'!$I12)+IF(Programacion!DL$33="",0,Programacion!DL$33/SUM(Programacion!DL$28:DL$34)*'1 Eval'!$J12)+IF(Programacion!DL$34="",0,Programacion!DL$34/SUM(Programacion!DL$28:DL$34)*'1 Eval'!$K12)))</f>
        <v/>
      </c>
      <c r="DO13" s="151" t="str">
        <f>IF($C13="","",IF(SUM(Programacion!DM$28:DM$34)=0,"",IF(Programacion!DM$28="",0,Programacion!DM$28/SUM(Programacion!DM$28:DM$34)*'1 Eval'!$E12)+IF(Programacion!DM$29="",0,Programacion!DM$29/SUM(Programacion!DM$28:DM$34)*'1 Eval'!$F12)+IF(Programacion!DM$30="",0,Programacion!DM$30/SUM(Programacion!DM$28:DM$34)*'1 Eval'!$G12)+IF(Programacion!DM$31="",0,Programacion!DM$31/SUM(Programacion!DM$28:DM$34)*'1 Eval'!$H12)+IF(Programacion!DM$32="",0,Programacion!DM$32/SUM(Programacion!DM$28:DM$34)*'1 Eval'!$I12)+IF(Programacion!DM$33="",0,Programacion!DM$33/SUM(Programacion!DM$28:DM$34)*'1 Eval'!$J12)+IF(Programacion!DM$34="",0,Programacion!DM$34/SUM(Programacion!DM$28:DM$34)*'1 Eval'!$K12)))</f>
        <v/>
      </c>
      <c r="DP13" s="151" t="str">
        <f>IF($C13="","",IF(SUM(Programacion!DN$28:DN$34)=0,"",IF(Programacion!DN$28="",0,Programacion!DN$28/SUM(Programacion!DN$28:DN$34)*'1 Eval'!$E12)+IF(Programacion!DN$29="",0,Programacion!DN$29/SUM(Programacion!DN$28:DN$34)*'1 Eval'!$F12)+IF(Programacion!DN$30="",0,Programacion!DN$30/SUM(Programacion!DN$28:DN$34)*'1 Eval'!$G12)+IF(Programacion!DN$31="",0,Programacion!DN$31/SUM(Programacion!DN$28:DN$34)*'1 Eval'!$H12)+IF(Programacion!DN$32="",0,Programacion!DN$32/SUM(Programacion!DN$28:DN$34)*'1 Eval'!$I12)+IF(Programacion!DN$33="",0,Programacion!DN$33/SUM(Programacion!DN$28:DN$34)*'1 Eval'!$J12)+IF(Programacion!DN$34="",0,Programacion!DN$34/SUM(Programacion!DN$28:DN$34)*'1 Eval'!$K12)))</f>
        <v/>
      </c>
      <c r="DQ13" s="151" t="str">
        <f>IF($C13="","",IF(SUM(Programacion!DO$28:DO$34)=0,"",IF(Programacion!DO$28="",0,Programacion!DO$28/SUM(Programacion!DO$28:DO$34)*'1 Eval'!$E12)+IF(Programacion!DO$29="",0,Programacion!DO$29/SUM(Programacion!DO$28:DO$34)*'1 Eval'!$F12)+IF(Programacion!DO$30="",0,Programacion!DO$30/SUM(Programacion!DO$28:DO$34)*'1 Eval'!$G12)+IF(Programacion!DO$31="",0,Programacion!DO$31/SUM(Programacion!DO$28:DO$34)*'1 Eval'!$H12)+IF(Programacion!DO$32="",0,Programacion!DO$32/SUM(Programacion!DO$28:DO$34)*'1 Eval'!$I12)+IF(Programacion!DO$33="",0,Programacion!DO$33/SUM(Programacion!DO$28:DO$34)*'1 Eval'!$J12)+IF(Programacion!DO$34="",0,Programacion!DO$34/SUM(Programacion!DO$28:DO$34)*'1 Eval'!$K12)))</f>
        <v/>
      </c>
      <c r="DR13" s="151" t="str">
        <f>IF($C13="","",IF(SUM(Programacion!DP$28:DP$34)=0,"",IF(Programacion!DP$28="",0,Programacion!DP$28/SUM(Programacion!DP$28:DP$34)*'1 Eval'!$E12)+IF(Programacion!DP$29="",0,Programacion!DP$29/SUM(Programacion!DP$28:DP$34)*'1 Eval'!$F12)+IF(Programacion!DP$30="",0,Programacion!DP$30/SUM(Programacion!DP$28:DP$34)*'1 Eval'!$G12)+IF(Programacion!DP$31="",0,Programacion!DP$31/SUM(Programacion!DP$28:DP$34)*'1 Eval'!$H12)+IF(Programacion!DP$32="",0,Programacion!DP$32/SUM(Programacion!DP$28:DP$34)*'1 Eval'!$I12)+IF(Programacion!DP$33="",0,Programacion!DP$33/SUM(Programacion!DP$28:DP$34)*'1 Eval'!$J12)+IF(Programacion!DP$34="",0,Programacion!DP$34/SUM(Programacion!DP$28:DP$34)*'1 Eval'!$K12)))</f>
        <v/>
      </c>
      <c r="DS13" s="151" t="str">
        <f>IF($C13="","",IF(SUM(Programacion!DQ$28:DQ$34)=0,"",IF(Programacion!DQ$28="",0,Programacion!DQ$28/SUM(Programacion!DQ$28:DQ$34)*'1 Eval'!$E12)+IF(Programacion!DQ$29="",0,Programacion!DQ$29/SUM(Programacion!DQ$28:DQ$34)*'1 Eval'!$F12)+IF(Programacion!DQ$30="",0,Programacion!DQ$30/SUM(Programacion!DQ$28:DQ$34)*'1 Eval'!$G12)+IF(Programacion!DQ$31="",0,Programacion!DQ$31/SUM(Programacion!DQ$28:DQ$34)*'1 Eval'!$H12)+IF(Programacion!DQ$32="",0,Programacion!DQ$32/SUM(Programacion!DQ$28:DQ$34)*'1 Eval'!$I12)+IF(Programacion!DQ$33="",0,Programacion!DQ$33/SUM(Programacion!DQ$28:DQ$34)*'1 Eval'!$J12)+IF(Programacion!DQ$34="",0,Programacion!DQ$34/SUM(Programacion!DQ$28:DQ$34)*'1 Eval'!$K12)))</f>
        <v/>
      </c>
      <c r="DT13" s="151" t="str">
        <f>IF($C13="","",IF(SUM(Programacion!DR$28:DR$34)=0,"",IF(Programacion!DR$28="",0,Programacion!DR$28/SUM(Programacion!DR$28:DR$34)*'1 Eval'!$E12)+IF(Programacion!DR$29="",0,Programacion!DR$29/SUM(Programacion!DR$28:DR$34)*'1 Eval'!$F12)+IF(Programacion!DR$30="",0,Programacion!DR$30/SUM(Programacion!DR$28:DR$34)*'1 Eval'!$G12)+IF(Programacion!DR$31="",0,Programacion!DR$31/SUM(Programacion!DR$28:DR$34)*'1 Eval'!$H12)+IF(Programacion!DR$32="",0,Programacion!DR$32/SUM(Programacion!DR$28:DR$34)*'1 Eval'!$I12)+IF(Programacion!DR$33="",0,Programacion!DR$33/SUM(Programacion!DR$28:DR$34)*'1 Eval'!$J12)+IF(Programacion!DR$34="",0,Programacion!DR$34/SUM(Programacion!DR$28:DR$34)*'1 Eval'!$K12)))</f>
        <v/>
      </c>
      <c r="DU13" s="151" t="str">
        <f>IF($C13="","",IF(SUM(Programacion!DS$28:DS$34)=0,"",IF(Programacion!DS$28="",0,Programacion!DS$28/SUM(Programacion!DS$28:DS$34)*'1 Eval'!$E12)+IF(Programacion!DS$29="",0,Programacion!DS$29/SUM(Programacion!DS$28:DS$34)*'1 Eval'!$F12)+IF(Programacion!DS$30="",0,Programacion!DS$30/SUM(Programacion!DS$28:DS$34)*'1 Eval'!$G12)+IF(Programacion!DS$31="",0,Programacion!DS$31/SUM(Programacion!DS$28:DS$34)*'1 Eval'!$H12)+IF(Programacion!DS$32="",0,Programacion!DS$32/SUM(Programacion!DS$28:DS$34)*'1 Eval'!$I12)+IF(Programacion!DS$33="",0,Programacion!DS$33/SUM(Programacion!DS$28:DS$34)*'1 Eval'!$J12)+IF(Programacion!DS$34="",0,Programacion!DS$34/SUM(Programacion!DS$28:DS$34)*'1 Eval'!$K12)))</f>
        <v/>
      </c>
      <c r="DV13" s="151" t="str">
        <f>IF($C13="","",IF(SUM(Programacion!DT$28:DT$34)=0,"",IF(Programacion!DT$28="",0,Programacion!DT$28/SUM(Programacion!DT$28:DT$34)*'1 Eval'!$E12)+IF(Programacion!DT$29="",0,Programacion!DT$29/SUM(Programacion!DT$28:DT$34)*'1 Eval'!$F12)+IF(Programacion!DT$30="",0,Programacion!DT$30/SUM(Programacion!DT$28:DT$34)*'1 Eval'!$G12)+IF(Programacion!DT$31="",0,Programacion!DT$31/SUM(Programacion!DT$28:DT$34)*'1 Eval'!$H12)+IF(Programacion!DT$32="",0,Programacion!DT$32/SUM(Programacion!DT$28:DT$34)*'1 Eval'!$I12)+IF(Programacion!DT$33="",0,Programacion!DT$33/SUM(Programacion!DT$28:DT$34)*'1 Eval'!$J12)+IF(Programacion!DT$34="",0,Programacion!DT$34/SUM(Programacion!DT$28:DT$34)*'1 Eval'!$K12)))</f>
        <v/>
      </c>
      <c r="DW13" s="151" t="str">
        <f>IF($C13="","",IF(SUM(Programacion!DU$28:DU$34)=0,"",IF(Programacion!DU$28="",0,Programacion!DU$28/SUM(Programacion!DU$28:DU$34)*'1 Eval'!$E12)+IF(Programacion!DU$29="",0,Programacion!DU$29/SUM(Programacion!DU$28:DU$34)*'1 Eval'!$F12)+IF(Programacion!DU$30="",0,Programacion!DU$30/SUM(Programacion!DU$28:DU$34)*'1 Eval'!$G12)+IF(Programacion!DU$31="",0,Programacion!DU$31/SUM(Programacion!DU$28:DU$34)*'1 Eval'!$H12)+IF(Programacion!DU$32="",0,Programacion!DU$32/SUM(Programacion!DU$28:DU$34)*'1 Eval'!$I12)+IF(Programacion!DU$33="",0,Programacion!DU$33/SUM(Programacion!DU$28:DU$34)*'1 Eval'!$J12)+IF(Programacion!DU$34="",0,Programacion!DU$34/SUM(Programacion!DU$28:DU$34)*'1 Eval'!$K12)))</f>
        <v/>
      </c>
      <c r="DX13" s="151" t="str">
        <f>IF($C13="","",IF(SUM(Programacion!DV$28:DV$34)=0,"",IF(Programacion!DV$28="",0,Programacion!DV$28/SUM(Programacion!DV$28:DV$34)*'1 Eval'!$E12)+IF(Programacion!DV$29="",0,Programacion!DV$29/SUM(Programacion!DV$28:DV$34)*'1 Eval'!$F12)+IF(Programacion!DV$30="",0,Programacion!DV$30/SUM(Programacion!DV$28:DV$34)*'1 Eval'!$G12)+IF(Programacion!DV$31="",0,Programacion!DV$31/SUM(Programacion!DV$28:DV$34)*'1 Eval'!$H12)+IF(Programacion!DV$32="",0,Programacion!DV$32/SUM(Programacion!DV$28:DV$34)*'1 Eval'!$I12)+IF(Programacion!DV$33="",0,Programacion!DV$33/SUM(Programacion!DV$28:DV$34)*'1 Eval'!$J12)+IF(Programacion!DV$34="",0,Programacion!DV$34/SUM(Programacion!DV$28:DV$34)*'1 Eval'!$K12)))</f>
        <v/>
      </c>
      <c r="DY13" s="151" t="str">
        <f>IF($C13="","",IF(SUM(Programacion!DW$28:DW$34)=0,"",IF(Programacion!DW$28="",0,Programacion!DW$28/SUM(Programacion!DW$28:DW$34)*'1 Eval'!$E12)+IF(Programacion!DW$29="",0,Programacion!DW$29/SUM(Programacion!DW$28:DW$34)*'1 Eval'!$F12)+IF(Programacion!DW$30="",0,Programacion!DW$30/SUM(Programacion!DW$28:DW$34)*'1 Eval'!$G12)+IF(Programacion!DW$31="",0,Programacion!DW$31/SUM(Programacion!DW$28:DW$34)*'1 Eval'!$H12)+IF(Programacion!DW$32="",0,Programacion!DW$32/SUM(Programacion!DW$28:DW$34)*'1 Eval'!$I12)+IF(Programacion!DW$33="",0,Programacion!DW$33/SUM(Programacion!DW$28:DW$34)*'1 Eval'!$J12)+IF(Programacion!DW$34="",0,Programacion!DW$34/SUM(Programacion!DW$28:DW$34)*'1 Eval'!$K12)))</f>
        <v/>
      </c>
      <c r="DZ13" s="151" t="str">
        <f>IF($C13="","",IF(SUM(Programacion!DX$28:DX$34)=0,"",IF(Programacion!DX$28="",0,Programacion!DX$28/SUM(Programacion!DX$28:DX$34)*'1 Eval'!$E12)+IF(Programacion!DX$29="",0,Programacion!DX$29/SUM(Programacion!DX$28:DX$34)*'1 Eval'!$F12)+IF(Programacion!DX$30="",0,Programacion!DX$30/SUM(Programacion!DX$28:DX$34)*'1 Eval'!$G12)+IF(Programacion!DX$31="",0,Programacion!DX$31/SUM(Programacion!DX$28:DX$34)*'1 Eval'!$H12)+IF(Programacion!DX$32="",0,Programacion!DX$32/SUM(Programacion!DX$28:DX$34)*'1 Eval'!$I12)+IF(Programacion!DX$33="",0,Programacion!DX$33/SUM(Programacion!DX$28:DX$34)*'1 Eval'!$J12)+IF(Programacion!DX$34="",0,Programacion!DX$34/SUM(Programacion!DX$28:DX$34)*'1 Eval'!$K12)))</f>
        <v/>
      </c>
      <c r="EA13" s="151" t="str">
        <f>IF($C13="","",IF(SUM(Programacion!DY$28:DY$34)=0,"",IF(Programacion!DY$28="",0,Programacion!DY$28/SUM(Programacion!DY$28:DY$34)*'1 Eval'!$E12)+IF(Programacion!DY$29="",0,Programacion!DY$29/SUM(Programacion!DY$28:DY$34)*'1 Eval'!$F12)+IF(Programacion!DY$30="",0,Programacion!DY$30/SUM(Programacion!DY$28:DY$34)*'1 Eval'!$G12)+IF(Programacion!DY$31="",0,Programacion!DY$31/SUM(Programacion!DY$28:DY$34)*'1 Eval'!$H12)+IF(Programacion!DY$32="",0,Programacion!DY$32/SUM(Programacion!DY$28:DY$34)*'1 Eval'!$I12)+IF(Programacion!DY$33="",0,Programacion!DY$33/SUM(Programacion!DY$28:DY$34)*'1 Eval'!$J12)+IF(Programacion!DY$34="",0,Programacion!DY$34/SUM(Programacion!DY$28:DY$34)*'1 Eval'!$K12)))</f>
        <v/>
      </c>
      <c r="EB13" s="151" t="str">
        <f>IF($C13="","",IF(SUM(Programacion!DZ$28:DZ$34)=0,"",IF(Programacion!DZ$28="",0,Programacion!DZ$28/SUM(Programacion!DZ$28:DZ$34)*'1 Eval'!$E12)+IF(Programacion!DZ$29="",0,Programacion!DZ$29/SUM(Programacion!DZ$28:DZ$34)*'1 Eval'!$F12)+IF(Programacion!DZ$30="",0,Programacion!DZ$30/SUM(Programacion!DZ$28:DZ$34)*'1 Eval'!$G12)+IF(Programacion!DZ$31="",0,Programacion!DZ$31/SUM(Programacion!DZ$28:DZ$34)*'1 Eval'!$H12)+IF(Programacion!DZ$32="",0,Programacion!DZ$32/SUM(Programacion!DZ$28:DZ$34)*'1 Eval'!$I12)+IF(Programacion!DZ$33="",0,Programacion!DZ$33/SUM(Programacion!DZ$28:DZ$34)*'1 Eval'!$J12)+IF(Programacion!DZ$34="",0,Programacion!DZ$34/SUM(Programacion!DZ$28:DZ$34)*'1 Eval'!$K12)))</f>
        <v/>
      </c>
      <c r="EC13" s="151" t="str">
        <f>IF($C13="","",IF(SUM(Programacion!EA$28:EA$34)=0,"",IF(Programacion!EA$28="",0,Programacion!EA$28/SUM(Programacion!EA$28:EA$34)*'1 Eval'!$E12)+IF(Programacion!EA$29="",0,Programacion!EA$29/SUM(Programacion!EA$28:EA$34)*'1 Eval'!$F12)+IF(Programacion!EA$30="",0,Programacion!EA$30/SUM(Programacion!EA$28:EA$34)*'1 Eval'!$G12)+IF(Programacion!EA$31="",0,Programacion!EA$31/SUM(Programacion!EA$28:EA$34)*'1 Eval'!$H12)+IF(Programacion!EA$32="",0,Programacion!EA$32/SUM(Programacion!EA$28:EA$34)*'1 Eval'!$I12)+IF(Programacion!EA$33="",0,Programacion!EA$33/SUM(Programacion!EA$28:EA$34)*'1 Eval'!$J12)+IF(Programacion!EA$34="",0,Programacion!EA$34/SUM(Programacion!EA$28:EA$34)*'1 Eval'!$K12)))</f>
        <v/>
      </c>
      <c r="ED13" s="151" t="str">
        <f>IF($C13="","",IF(SUM(Programacion!EB$28:EB$34)=0,"",IF(Programacion!EB$28="",0,Programacion!EB$28/SUM(Programacion!EB$28:EB$34)*'1 Eval'!$E12)+IF(Programacion!EB$29="",0,Programacion!EB$29/SUM(Programacion!EB$28:EB$34)*'1 Eval'!$F12)+IF(Programacion!EB$30="",0,Programacion!EB$30/SUM(Programacion!EB$28:EB$34)*'1 Eval'!$G12)+IF(Programacion!EB$31="",0,Programacion!EB$31/SUM(Programacion!EB$28:EB$34)*'1 Eval'!$H12)+IF(Programacion!EB$32="",0,Programacion!EB$32/SUM(Programacion!EB$28:EB$34)*'1 Eval'!$I12)+IF(Programacion!EB$33="",0,Programacion!EB$33/SUM(Programacion!EB$28:EB$34)*'1 Eval'!$J12)+IF(Programacion!EB$34="",0,Programacion!EB$34/SUM(Programacion!EB$28:EB$34)*'1 Eval'!$K12)))</f>
        <v/>
      </c>
      <c r="EE13" s="151" t="str">
        <f>IF($C13="","",IF(SUM(Programacion!EC$28:EC$34)=0,"",IF(Programacion!EC$28="",0,Programacion!EC$28/SUM(Programacion!EC$28:EC$34)*'1 Eval'!$E12)+IF(Programacion!EC$29="",0,Programacion!EC$29/SUM(Programacion!EC$28:EC$34)*'1 Eval'!$F12)+IF(Programacion!EC$30="",0,Programacion!EC$30/SUM(Programacion!EC$28:EC$34)*'1 Eval'!$G12)+IF(Programacion!EC$31="",0,Programacion!EC$31/SUM(Programacion!EC$28:EC$34)*'1 Eval'!$H12)+IF(Programacion!EC$32="",0,Programacion!EC$32/SUM(Programacion!EC$28:EC$34)*'1 Eval'!$I12)+IF(Programacion!EC$33="",0,Programacion!EC$33/SUM(Programacion!EC$28:EC$34)*'1 Eval'!$J12)+IF(Programacion!EC$34="",0,Programacion!EC$34/SUM(Programacion!EC$28:EC$34)*'1 Eval'!$K12)))</f>
        <v/>
      </c>
      <c r="EF13" s="151" t="str">
        <f>IF($C13="","",IF(SUM(Programacion!ED$28:ED$34)=0,"",IF(Programacion!ED$28="",0,Programacion!ED$28/SUM(Programacion!ED$28:ED$34)*'1 Eval'!$E12)+IF(Programacion!ED$29="",0,Programacion!ED$29/SUM(Programacion!ED$28:ED$34)*'1 Eval'!$F12)+IF(Programacion!ED$30="",0,Programacion!ED$30/SUM(Programacion!ED$28:ED$34)*'1 Eval'!$G12)+IF(Programacion!ED$31="",0,Programacion!ED$31/SUM(Programacion!ED$28:ED$34)*'1 Eval'!$H12)+IF(Programacion!ED$32="",0,Programacion!ED$32/SUM(Programacion!ED$28:ED$34)*'1 Eval'!$I12)+IF(Programacion!ED$33="",0,Programacion!ED$33/SUM(Programacion!ED$28:ED$34)*'1 Eval'!$J12)+IF(Programacion!ED$34="",0,Programacion!ED$34/SUM(Programacion!ED$28:ED$34)*'1 Eval'!$K12)))</f>
        <v/>
      </c>
      <c r="EG13" s="151" t="str">
        <f>IF($C13="","",IF(SUM(Programacion!EE$28:EE$34)=0,"",IF(Programacion!EE$28="",0,Programacion!EE$28/SUM(Programacion!EE$28:EE$34)*'1 Eval'!$E12)+IF(Programacion!EE$29="",0,Programacion!EE$29/SUM(Programacion!EE$28:EE$34)*'1 Eval'!$F12)+IF(Programacion!EE$30="",0,Programacion!EE$30/SUM(Programacion!EE$28:EE$34)*'1 Eval'!$G12)+IF(Programacion!EE$31="",0,Programacion!EE$31/SUM(Programacion!EE$28:EE$34)*'1 Eval'!$H12)+IF(Programacion!EE$32="",0,Programacion!EE$32/SUM(Programacion!EE$28:EE$34)*'1 Eval'!$I12)+IF(Programacion!EE$33="",0,Programacion!EE$33/SUM(Programacion!EE$28:EE$34)*'1 Eval'!$J12)+IF(Programacion!EE$34="",0,Programacion!EE$34/SUM(Programacion!EE$28:EE$34)*'1 Eval'!$K12)))</f>
        <v/>
      </c>
      <c r="EH13" s="151" t="str">
        <f>IF($C13="","",IF(SUM(Programacion!EF$28:EF$34)=0,"",IF(Programacion!EF$28="",0,Programacion!EF$28/SUM(Programacion!EF$28:EF$34)*'1 Eval'!$E12)+IF(Programacion!EF$29="",0,Programacion!EF$29/SUM(Programacion!EF$28:EF$34)*'1 Eval'!$F12)+IF(Programacion!EF$30="",0,Programacion!EF$30/SUM(Programacion!EF$28:EF$34)*'1 Eval'!$G12)+IF(Programacion!EF$31="",0,Programacion!EF$31/SUM(Programacion!EF$28:EF$34)*'1 Eval'!$H12)+IF(Programacion!EF$32="",0,Programacion!EF$32/SUM(Programacion!EF$28:EF$34)*'1 Eval'!$I12)+IF(Programacion!EF$33="",0,Programacion!EF$33/SUM(Programacion!EF$28:EF$34)*'1 Eval'!$J12)+IF(Programacion!EF$34="",0,Programacion!EF$34/SUM(Programacion!EF$28:EF$34)*'1 Eval'!$K12)))</f>
        <v/>
      </c>
      <c r="EI13" s="151" t="str">
        <f>IF($C13="","",IF(SUM(Programacion!EG$28:EG$34)=0,"",IF(Programacion!EG$28="",0,Programacion!EG$28/SUM(Programacion!EG$28:EG$34)*'1 Eval'!$E12)+IF(Programacion!EG$29="",0,Programacion!EG$29/SUM(Programacion!EG$28:EG$34)*'1 Eval'!$F12)+IF(Programacion!EG$30="",0,Programacion!EG$30/SUM(Programacion!EG$28:EG$34)*'1 Eval'!$G12)+IF(Programacion!EG$31="",0,Programacion!EG$31/SUM(Programacion!EG$28:EG$34)*'1 Eval'!$H12)+IF(Programacion!EG$32="",0,Programacion!EG$32/SUM(Programacion!EG$28:EG$34)*'1 Eval'!$I12)+IF(Programacion!EG$33="",0,Programacion!EG$33/SUM(Programacion!EG$28:EG$34)*'1 Eval'!$J12)+IF(Programacion!EG$34="",0,Programacion!EG$34/SUM(Programacion!EG$28:EG$34)*'1 Eval'!$K12)))</f>
        <v/>
      </c>
      <c r="EJ13" s="151" t="str">
        <f>IF($C13="","",IF(SUM(Programacion!EH$28:EH$34)=0,"",IF(Programacion!EH$28="",0,Programacion!EH$28/SUM(Programacion!EH$28:EH$34)*'1 Eval'!$E12)+IF(Programacion!EH$29="",0,Programacion!EH$29/SUM(Programacion!EH$28:EH$34)*'1 Eval'!$F12)+IF(Programacion!EH$30="",0,Programacion!EH$30/SUM(Programacion!EH$28:EH$34)*'1 Eval'!$G12)+IF(Programacion!EH$31="",0,Programacion!EH$31/SUM(Programacion!EH$28:EH$34)*'1 Eval'!$H12)+IF(Programacion!EH$32="",0,Programacion!EH$32/SUM(Programacion!EH$28:EH$34)*'1 Eval'!$I12)+IF(Programacion!EH$33="",0,Programacion!EH$33/SUM(Programacion!EH$28:EH$34)*'1 Eval'!$J12)+IF(Programacion!EH$34="",0,Programacion!EH$34/SUM(Programacion!EH$28:EH$34)*'1 Eval'!$K12)))</f>
        <v/>
      </c>
      <c r="EK13" s="151" t="str">
        <f>IF($C13="","",IF(SUM(Programacion!EI$28:EI$34)=0,"",IF(Programacion!EI$28="",0,Programacion!EI$28/SUM(Programacion!EI$28:EI$34)*'1 Eval'!$E12)+IF(Programacion!EI$29="",0,Programacion!EI$29/SUM(Programacion!EI$28:EI$34)*'1 Eval'!$F12)+IF(Programacion!EI$30="",0,Programacion!EI$30/SUM(Programacion!EI$28:EI$34)*'1 Eval'!$G12)+IF(Programacion!EI$31="",0,Programacion!EI$31/SUM(Programacion!EI$28:EI$34)*'1 Eval'!$H12)+IF(Programacion!EI$32="",0,Programacion!EI$32/SUM(Programacion!EI$28:EI$34)*'1 Eval'!$I12)+IF(Programacion!EI$33="",0,Programacion!EI$33/SUM(Programacion!EI$28:EI$34)*'1 Eval'!$J12)+IF(Programacion!EI$34="",0,Programacion!EI$34/SUM(Programacion!EI$28:EI$34)*'1 Eval'!$K12)))</f>
        <v/>
      </c>
    </row>
    <row r="14" spans="1:141">
      <c r="B14" s="133" t="str">
        <f>IF('1 Eval'!A13="","",'1 Eval'!A13)</f>
        <v/>
      </c>
      <c r="C14" s="134" t="str">
        <f>IF('1 Eval'!B13="","",'1 Eval'!B13)</f>
        <v/>
      </c>
      <c r="D14" s="149" t="str">
        <f>IF('1 Eval'!D13="","",'1 Eval'!D13)</f>
        <v/>
      </c>
      <c r="E14" s="150" t="str">
        <f t="shared" si="7"/>
        <v/>
      </c>
      <c r="F14" s="150" t="str">
        <f t="shared" si="8"/>
        <v/>
      </c>
      <c r="G14" s="221" t="str">
        <f t="shared" si="9"/>
        <v/>
      </c>
      <c r="H14" s="275" t="str">
        <f>IF($C14="","",IF(SUM(Programacion!F$28:F$34)=0,"",IF(Programacion!F$28="",0,Programacion!F$28/SUM(Programacion!F$28:F$34)*'1 Eval'!$E13)+IF(Programacion!F$29="",0,Programacion!F$29/SUM(Programacion!F$28:F$34)*'1 Eval'!$F13)+IF(Programacion!F$30="",0,Programacion!F$30/SUM(Programacion!F$28:F$34)*'1 Eval'!$G13)+IF(Programacion!F$31="",0,Programacion!F$31/SUM(Programacion!F$28:F$34)*'1 Eval'!$H13)+IF(Programacion!F$32="",0,Programacion!F$32/SUM(Programacion!F$28:F$34)*'1 Eval'!$I13)+IF(Programacion!F$33="",0,Programacion!F$33/SUM(Programacion!F$28:F$34)*'1 Eval'!$J13)+IF(Programacion!F$34="",0,Programacion!F$34/SUM(Programacion!F$28:F$34)*'1 Eval'!$K13)))</f>
        <v/>
      </c>
      <c r="I14" s="270" t="str">
        <f>IF($C14="","",IF(SUM(Programacion!G$28:G$34)=0,"",IF(Programacion!G$28="",0,Programacion!G$28/SUM(Programacion!G$28:G$34)*'1 Eval'!$E13)+IF(Programacion!G$29="",0,Programacion!G$29/SUM(Programacion!G$28:G$34)*'1 Eval'!$F13)+IF(Programacion!G$30="",0,Programacion!G$30/SUM(Programacion!G$28:G$34)*'1 Eval'!$G13)+IF(Programacion!G$31="",0,Programacion!G$31/SUM(Programacion!G$28:G$34)*'1 Eval'!$H13)+IF(Programacion!G$32="",0,Programacion!G$32/SUM(Programacion!G$28:G$34)*'1 Eval'!$I13)+IF(Programacion!G$33="",0,Programacion!G$33/SUM(Programacion!G$28:G$34)*'1 Eval'!$J13)+IF(Programacion!G$34="",0,Programacion!G$34/SUM(Programacion!G$28:G$34)*'1 Eval'!$K13)))</f>
        <v/>
      </c>
      <c r="J14" s="270" t="str">
        <f>IF($C14="","",IF(SUM(Programacion!H$28:H$34)=0,"",IF(Programacion!H$28="",0,Programacion!H$28/SUM(Programacion!H$28:H$34)*'1 Eval'!$E13)+IF(Programacion!H$29="",0,Programacion!H$29/SUM(Programacion!H$28:H$34)*'1 Eval'!$F13)+IF(Programacion!H$30="",0,Programacion!H$30/SUM(Programacion!H$28:H$34)*'1 Eval'!$G13)+IF(Programacion!H$31="",0,Programacion!H$31/SUM(Programacion!H$28:H$34)*'1 Eval'!$H13)+IF(Programacion!H$32="",0,Programacion!H$32/SUM(Programacion!H$28:H$34)*'1 Eval'!$I13)+IF(Programacion!H$33="",0,Programacion!H$33/SUM(Programacion!H$28:H$34)*'1 Eval'!$J13)+IF(Programacion!H$34="",0,Programacion!H$34/SUM(Programacion!H$28:H$34)*'1 Eval'!$K13)))</f>
        <v/>
      </c>
      <c r="K14" s="270" t="str">
        <f>IF($C14="","",IF(SUM(Programacion!I$28:I$34)=0,"",IF(Programacion!I$28="",0,Programacion!I$28/SUM(Programacion!I$28:I$34)*'1 Eval'!$E13)+IF(Programacion!I$29="",0,Programacion!I$29/SUM(Programacion!I$28:I$34)*'1 Eval'!$F13)+IF(Programacion!I$30="",0,Programacion!I$30/SUM(Programacion!I$28:I$34)*'1 Eval'!$G13)+IF(Programacion!I$31="",0,Programacion!I$31/SUM(Programacion!I$28:I$34)*'1 Eval'!$H13)+IF(Programacion!I$32="",0,Programacion!I$32/SUM(Programacion!I$28:I$34)*'1 Eval'!$I13)+IF(Programacion!I$33="",0,Programacion!I$33/SUM(Programacion!I$28:I$34)*'1 Eval'!$J13)+IF(Programacion!I$34="",0,Programacion!I$34/SUM(Programacion!I$28:I$34)*'1 Eval'!$K13)))</f>
        <v/>
      </c>
      <c r="L14" s="270" t="str">
        <f>IF($C14="","",IF(SUM(Programacion!J$28:J$34)=0,"",IF(Programacion!J$28="",0,Programacion!J$28/SUM(Programacion!J$28:J$34)*'1 Eval'!$E13)+IF(Programacion!J$29="",0,Programacion!J$29/SUM(Programacion!J$28:J$34)*'1 Eval'!$F13)+IF(Programacion!J$30="",0,Programacion!J$30/SUM(Programacion!J$28:J$34)*'1 Eval'!$G13)+IF(Programacion!J$31="",0,Programacion!J$31/SUM(Programacion!J$28:J$34)*'1 Eval'!$H13)+IF(Programacion!J$32="",0,Programacion!J$32/SUM(Programacion!J$28:J$34)*'1 Eval'!$I13)+IF(Programacion!J$33="",0,Programacion!J$33/SUM(Programacion!J$28:J$34)*'1 Eval'!$J13)+IF(Programacion!J$34="",0,Programacion!J$34/SUM(Programacion!J$28:J$34)*'1 Eval'!$K13)))</f>
        <v/>
      </c>
      <c r="M14" s="270" t="str">
        <f>IF($C14="","",IF(SUM(Programacion!K$28:K$34)=0,"",IF(Programacion!K$28="",0,Programacion!K$28/SUM(Programacion!K$28:K$34)*'1 Eval'!$E13)+IF(Programacion!K$29="",0,Programacion!K$29/SUM(Programacion!K$28:K$34)*'1 Eval'!$F13)+IF(Programacion!K$30="",0,Programacion!K$30/SUM(Programacion!K$28:K$34)*'1 Eval'!$G13)+IF(Programacion!K$31="",0,Programacion!K$31/SUM(Programacion!K$28:K$34)*'1 Eval'!$H13)+IF(Programacion!K$32="",0,Programacion!K$32/SUM(Programacion!K$28:K$34)*'1 Eval'!$I13)+IF(Programacion!K$33="",0,Programacion!K$33/SUM(Programacion!K$28:K$34)*'1 Eval'!$J13)+IF(Programacion!K$34="",0,Programacion!K$34/SUM(Programacion!K$28:K$34)*'1 Eval'!$K13)))</f>
        <v/>
      </c>
      <c r="N14" s="270" t="str">
        <f>IF($C14="","",IF(SUM(Programacion!L$28:L$34)=0,"",IF(Programacion!L$28="",0,Programacion!L$28/SUM(Programacion!L$28:L$34)*'1 Eval'!$E13)+IF(Programacion!L$29="",0,Programacion!L$29/SUM(Programacion!L$28:L$34)*'1 Eval'!$F13)+IF(Programacion!L$30="",0,Programacion!L$30/SUM(Programacion!L$28:L$34)*'1 Eval'!$G13)+IF(Programacion!L$31="",0,Programacion!L$31/SUM(Programacion!L$28:L$34)*'1 Eval'!$H13)+IF(Programacion!L$32="",0,Programacion!L$32/SUM(Programacion!L$28:L$34)*'1 Eval'!$I13)+IF(Programacion!L$33="",0,Programacion!L$33/SUM(Programacion!L$28:L$34)*'1 Eval'!$J13)+IF(Programacion!L$34="",0,Programacion!L$34/SUM(Programacion!L$28:L$34)*'1 Eval'!$K13)))</f>
        <v/>
      </c>
      <c r="O14" s="276" t="str">
        <f>IF($C14="","",IF(SUM(Programacion!M$28:M$34)=0,"",IF(Programacion!M$28="",0,Programacion!M$28/SUM(Programacion!M$28:M$34)*'1 Eval'!$E13)+IF(Programacion!M$29="",0,Programacion!M$29/SUM(Programacion!M$28:M$34)*'1 Eval'!$F13)+IF(Programacion!M$30="",0,Programacion!M$30/SUM(Programacion!M$28:M$34)*'1 Eval'!$G13)+IF(Programacion!M$31="",0,Programacion!M$31/SUM(Programacion!M$28:M$34)*'1 Eval'!$H13)+IF(Programacion!M$32="",0,Programacion!M$32/SUM(Programacion!M$28:M$34)*'1 Eval'!$I13)+IF(Programacion!M$33="",0,Programacion!M$33/SUM(Programacion!M$28:M$34)*'1 Eval'!$J13)+IF(Programacion!M$34="",0,Programacion!M$34/SUM(Programacion!M$28:M$34)*'1 Eval'!$K13)))</f>
        <v/>
      </c>
      <c r="P14" s="227">
        <v>14</v>
      </c>
      <c r="Q14" s="151" t="str">
        <f>IF($C14="","",IF(SUM(Programacion!O$28:O$34)=0,"",IF(Programacion!O$28="",0,Programacion!O$28/SUM(Programacion!O$28:O$34)*'1 Eval'!$E13)+IF(Programacion!O$29="",0,Programacion!O$29/SUM(Programacion!O$28:O$34)*'1 Eval'!$F13)+IF(Programacion!O$30="",0,Programacion!O$30/SUM(Programacion!O$28:O$34)*'1 Eval'!$G13)+IF(Programacion!O$31="",0,Programacion!O$31/SUM(Programacion!O$28:O$34)*'1 Eval'!$H13)+IF(Programacion!O$32="",0,Programacion!O$32/SUM(Programacion!O$28:O$34)*'1 Eval'!$I13)+IF(Programacion!O$33="",0,Programacion!O$33/SUM(Programacion!O$28:O$34)*'1 Eval'!$J13)+IF(Programacion!O$34="",0,Programacion!O$34/SUM(Programacion!O$28:O$34)*'1 Eval'!$K13)))</f>
        <v/>
      </c>
      <c r="R14" s="151" t="str">
        <f>IF($C14="","",IF(SUM(Programacion!P$28:P$34)=0,"",IF(Programacion!P$28="",0,Programacion!P$28/SUM(Programacion!P$28:P$34)*'1 Eval'!$E13)+IF(Programacion!P$29="",0,Programacion!P$29/SUM(Programacion!P$28:P$34)*'1 Eval'!$F13)+IF(Programacion!P$30="",0,Programacion!P$30/SUM(Programacion!P$28:P$34)*'1 Eval'!$G13)+IF(Programacion!P$31="",0,Programacion!P$31/SUM(Programacion!P$28:P$34)*'1 Eval'!$H13)+IF(Programacion!P$32="",0,Programacion!P$32/SUM(Programacion!P$28:P$34)*'1 Eval'!$I13)+IF(Programacion!P$33="",0,Programacion!P$33/SUM(Programacion!P$28:P$34)*'1 Eval'!$J13)+IF(Programacion!P$34="",0,Programacion!P$34/SUM(Programacion!P$28:P$34)*'1 Eval'!$K13)))</f>
        <v/>
      </c>
      <c r="S14" s="151" t="str">
        <f>IF($C14="","",IF(SUM(Programacion!Q$28:Q$34)=0,"",IF(Programacion!Q$28="",0,Programacion!Q$28/SUM(Programacion!Q$28:Q$34)*'1 Eval'!$E13)+IF(Programacion!Q$29="",0,Programacion!Q$29/SUM(Programacion!Q$28:Q$34)*'1 Eval'!$F13)+IF(Programacion!Q$30="",0,Programacion!Q$30/SUM(Programacion!Q$28:Q$34)*'1 Eval'!$G13)+IF(Programacion!Q$31="",0,Programacion!Q$31/SUM(Programacion!Q$28:Q$34)*'1 Eval'!$H13)+IF(Programacion!Q$32="",0,Programacion!Q$32/SUM(Programacion!Q$28:Q$34)*'1 Eval'!$I13)+IF(Programacion!Q$33="",0,Programacion!Q$33/SUM(Programacion!Q$28:Q$34)*'1 Eval'!$J13)+IF(Programacion!Q$34="",0,Programacion!Q$34/SUM(Programacion!Q$28:Q$34)*'1 Eval'!$K13)))</f>
        <v/>
      </c>
      <c r="T14" s="151" t="str">
        <f>IF($C14="","",IF(SUM(Programacion!R$28:R$34)=0,"",IF(Programacion!R$28="",0,Programacion!R$28/SUM(Programacion!R$28:R$34)*'1 Eval'!$E13)+IF(Programacion!R$29="",0,Programacion!R$29/SUM(Programacion!R$28:R$34)*'1 Eval'!$F13)+IF(Programacion!R$30="",0,Programacion!R$30/SUM(Programacion!R$28:R$34)*'1 Eval'!$G13)+IF(Programacion!R$31="",0,Programacion!R$31/SUM(Programacion!R$28:R$34)*'1 Eval'!$H13)+IF(Programacion!R$32="",0,Programacion!R$32/SUM(Programacion!R$28:R$34)*'1 Eval'!$I13)+IF(Programacion!R$33="",0,Programacion!R$33/SUM(Programacion!R$28:R$34)*'1 Eval'!$J13)+IF(Programacion!R$34="",0,Programacion!R$34/SUM(Programacion!R$28:R$34)*'1 Eval'!$K13)))</f>
        <v/>
      </c>
      <c r="U14" s="151" t="str">
        <f>IF($C14="","",IF(SUM(Programacion!S$28:S$34)=0,"",IF(Programacion!S$28="",0,Programacion!S$28/SUM(Programacion!S$28:S$34)*'1 Eval'!$E13)+IF(Programacion!S$29="",0,Programacion!S$29/SUM(Programacion!S$28:S$34)*'1 Eval'!$F13)+IF(Programacion!S$30="",0,Programacion!S$30/SUM(Programacion!S$28:S$34)*'1 Eval'!$G13)+IF(Programacion!S$31="",0,Programacion!S$31/SUM(Programacion!S$28:S$34)*'1 Eval'!$H13)+IF(Programacion!S$32="",0,Programacion!S$32/SUM(Programacion!S$28:S$34)*'1 Eval'!$I13)+IF(Programacion!S$33="",0,Programacion!S$33/SUM(Programacion!S$28:S$34)*'1 Eval'!$J13)+IF(Programacion!S$34="",0,Programacion!S$34/SUM(Programacion!S$28:S$34)*'1 Eval'!$K13)))</f>
        <v/>
      </c>
      <c r="V14" s="151" t="str">
        <f>IF($C14="","",IF(SUM(Programacion!T$28:T$34)=0,"",IF(Programacion!T$28="",0,Programacion!T$28/SUM(Programacion!T$28:T$34)*'1 Eval'!$E13)+IF(Programacion!T$29="",0,Programacion!T$29/SUM(Programacion!T$28:T$34)*'1 Eval'!$F13)+IF(Programacion!T$30="",0,Programacion!T$30/SUM(Programacion!T$28:T$34)*'1 Eval'!$G13)+IF(Programacion!T$31="",0,Programacion!T$31/SUM(Programacion!T$28:T$34)*'1 Eval'!$H13)+IF(Programacion!T$32="",0,Programacion!T$32/SUM(Programacion!T$28:T$34)*'1 Eval'!$I13)+IF(Programacion!T$33="",0,Programacion!T$33/SUM(Programacion!T$28:T$34)*'1 Eval'!$J13)+IF(Programacion!T$34="",0,Programacion!T$34/SUM(Programacion!T$28:T$34)*'1 Eval'!$K13)))</f>
        <v/>
      </c>
      <c r="W14" s="151" t="str">
        <f>IF($C14="","",IF(SUM(Programacion!U$28:U$34)=0,"",IF(Programacion!U$28="",0,Programacion!U$28/SUM(Programacion!U$28:U$34)*'1 Eval'!$E13)+IF(Programacion!U$29="",0,Programacion!U$29/SUM(Programacion!U$28:U$34)*'1 Eval'!$F13)+IF(Programacion!U$30="",0,Programacion!U$30/SUM(Programacion!U$28:U$34)*'1 Eval'!$G13)+IF(Programacion!U$31="",0,Programacion!U$31/SUM(Programacion!U$28:U$34)*'1 Eval'!$H13)+IF(Programacion!U$32="",0,Programacion!U$32/SUM(Programacion!U$28:U$34)*'1 Eval'!$I13)+IF(Programacion!U$33="",0,Programacion!U$33/SUM(Programacion!U$28:U$34)*'1 Eval'!$J13)+IF(Programacion!U$34="",0,Programacion!U$34/SUM(Programacion!U$28:U$34)*'1 Eval'!$K13)))</f>
        <v/>
      </c>
      <c r="X14" s="151" t="str">
        <f>IF($C14="","",IF(SUM(Programacion!V$28:V$34)=0,"",IF(Programacion!V$28="",0,Programacion!V$28/SUM(Programacion!V$28:V$34)*'1 Eval'!$E13)+IF(Programacion!V$29="",0,Programacion!V$29/SUM(Programacion!V$28:V$34)*'1 Eval'!$F13)+IF(Programacion!V$30="",0,Programacion!V$30/SUM(Programacion!V$28:V$34)*'1 Eval'!$G13)+IF(Programacion!V$31="",0,Programacion!V$31/SUM(Programacion!V$28:V$34)*'1 Eval'!$H13)+IF(Programacion!V$32="",0,Programacion!V$32/SUM(Programacion!V$28:V$34)*'1 Eval'!$I13)+IF(Programacion!V$33="",0,Programacion!V$33/SUM(Programacion!V$28:V$34)*'1 Eval'!$J13)+IF(Programacion!V$34="",0,Programacion!V$34/SUM(Programacion!V$28:V$34)*'1 Eval'!$K13)))</f>
        <v/>
      </c>
      <c r="Y14" s="151" t="str">
        <f>IF($C14="","",IF(SUM(Programacion!W$28:W$34)=0,"",IF(Programacion!W$28="",0,Programacion!W$28/SUM(Programacion!W$28:W$34)*'1 Eval'!$E13)+IF(Programacion!W$29="",0,Programacion!W$29/SUM(Programacion!W$28:W$34)*'1 Eval'!$F13)+IF(Programacion!W$30="",0,Programacion!W$30/SUM(Programacion!W$28:W$34)*'1 Eval'!$G13)+IF(Programacion!W$31="",0,Programacion!W$31/SUM(Programacion!W$28:W$34)*'1 Eval'!$H13)+IF(Programacion!W$32="",0,Programacion!W$32/SUM(Programacion!W$28:W$34)*'1 Eval'!$I13)+IF(Programacion!W$33="",0,Programacion!W$33/SUM(Programacion!W$28:W$34)*'1 Eval'!$J13)+IF(Programacion!W$34="",0,Programacion!W$34/SUM(Programacion!W$28:W$34)*'1 Eval'!$K13)))</f>
        <v/>
      </c>
      <c r="Z14" s="151" t="str">
        <f>IF($C14="","",IF(SUM(Programacion!X$28:X$34)=0,"",IF(Programacion!X$28="",0,Programacion!X$28/SUM(Programacion!X$28:X$34)*'1 Eval'!$E13)+IF(Programacion!X$29="",0,Programacion!X$29/SUM(Programacion!X$28:X$34)*'1 Eval'!$F13)+IF(Programacion!X$30="",0,Programacion!X$30/SUM(Programacion!X$28:X$34)*'1 Eval'!$G13)+IF(Programacion!X$31="",0,Programacion!X$31/SUM(Programacion!X$28:X$34)*'1 Eval'!$H13)+IF(Programacion!X$32="",0,Programacion!X$32/SUM(Programacion!X$28:X$34)*'1 Eval'!$I13)+IF(Programacion!X$33="",0,Programacion!X$33/SUM(Programacion!X$28:X$34)*'1 Eval'!$J13)+IF(Programacion!X$34="",0,Programacion!X$34/SUM(Programacion!X$28:X$34)*'1 Eval'!$K13)))</f>
        <v/>
      </c>
      <c r="AA14" s="151" t="str">
        <f>IF($C14="","",IF(SUM(Programacion!Y$28:Y$34)=0,"",IF(Programacion!Y$28="",0,Programacion!Y$28/SUM(Programacion!Y$28:Y$34)*'1 Eval'!$E13)+IF(Programacion!Y$29="",0,Programacion!Y$29/SUM(Programacion!Y$28:Y$34)*'1 Eval'!$F13)+IF(Programacion!Y$30="",0,Programacion!Y$30/SUM(Programacion!Y$28:Y$34)*'1 Eval'!$G13)+IF(Programacion!Y$31="",0,Programacion!Y$31/SUM(Programacion!Y$28:Y$34)*'1 Eval'!$H13)+IF(Programacion!Y$32="",0,Programacion!Y$32/SUM(Programacion!Y$28:Y$34)*'1 Eval'!$I13)+IF(Programacion!Y$33="",0,Programacion!Y$33/SUM(Programacion!Y$28:Y$34)*'1 Eval'!$J13)+IF(Programacion!Y$34="",0,Programacion!Y$34/SUM(Programacion!Y$28:Y$34)*'1 Eval'!$K13)))</f>
        <v/>
      </c>
      <c r="AB14" s="151" t="str">
        <f>IF($C14="","",IF(SUM(Programacion!Z$28:Z$34)=0,"",IF(Programacion!Z$28="",0,Programacion!Z$28/SUM(Programacion!Z$28:Z$34)*'1 Eval'!$E13)+IF(Programacion!Z$29="",0,Programacion!Z$29/SUM(Programacion!Z$28:Z$34)*'1 Eval'!$F13)+IF(Programacion!Z$30="",0,Programacion!Z$30/SUM(Programacion!Z$28:Z$34)*'1 Eval'!$G13)+IF(Programacion!Z$31="",0,Programacion!Z$31/SUM(Programacion!Z$28:Z$34)*'1 Eval'!$H13)+IF(Programacion!Z$32="",0,Programacion!Z$32/SUM(Programacion!Z$28:Z$34)*'1 Eval'!$I13)+IF(Programacion!Z$33="",0,Programacion!Z$33/SUM(Programacion!Z$28:Z$34)*'1 Eval'!$J13)+IF(Programacion!Z$34="",0,Programacion!Z$34/SUM(Programacion!Z$28:Z$34)*'1 Eval'!$K13)))</f>
        <v/>
      </c>
      <c r="AC14" s="151" t="str">
        <f>IF($C14="","",IF(SUM(Programacion!AA$28:AA$34)=0,"",IF(Programacion!AA$28="",0,Programacion!AA$28/SUM(Programacion!AA$28:AA$34)*'1 Eval'!$E13)+IF(Programacion!AA$29="",0,Programacion!AA$29/SUM(Programacion!AA$28:AA$34)*'1 Eval'!$F13)+IF(Programacion!AA$30="",0,Programacion!AA$30/SUM(Programacion!AA$28:AA$34)*'1 Eval'!$G13)+IF(Programacion!AA$31="",0,Programacion!AA$31/SUM(Programacion!AA$28:AA$34)*'1 Eval'!$H13)+IF(Programacion!AA$32="",0,Programacion!AA$32/SUM(Programacion!AA$28:AA$34)*'1 Eval'!$I13)+IF(Programacion!AA$33="",0,Programacion!AA$33/SUM(Programacion!AA$28:AA$34)*'1 Eval'!$J13)+IF(Programacion!AA$34="",0,Programacion!AA$34/SUM(Programacion!AA$28:AA$34)*'1 Eval'!$K13)))</f>
        <v/>
      </c>
      <c r="AD14" s="151" t="str">
        <f>IF($C14="","",IF(SUM(Programacion!AB$28:AB$34)=0,"",IF(Programacion!AB$28="",0,Programacion!AB$28/SUM(Programacion!AB$28:AB$34)*'1 Eval'!$E13)+IF(Programacion!AB$29="",0,Programacion!AB$29/SUM(Programacion!AB$28:AB$34)*'1 Eval'!$F13)+IF(Programacion!AB$30="",0,Programacion!AB$30/SUM(Programacion!AB$28:AB$34)*'1 Eval'!$G13)+IF(Programacion!AB$31="",0,Programacion!AB$31/SUM(Programacion!AB$28:AB$34)*'1 Eval'!$H13)+IF(Programacion!AB$32="",0,Programacion!AB$32/SUM(Programacion!AB$28:AB$34)*'1 Eval'!$I13)+IF(Programacion!AB$33="",0,Programacion!AB$33/SUM(Programacion!AB$28:AB$34)*'1 Eval'!$J13)+IF(Programacion!AB$34="",0,Programacion!AB$34/SUM(Programacion!AB$28:AB$34)*'1 Eval'!$K13)))</f>
        <v/>
      </c>
      <c r="AE14" s="151" t="str">
        <f>IF($C14="","",IF(SUM(Programacion!AC$28:AC$34)=0,"",IF(Programacion!AC$28="",0,Programacion!AC$28/SUM(Programacion!AC$28:AC$34)*'1 Eval'!$E13)+IF(Programacion!AC$29="",0,Programacion!AC$29/SUM(Programacion!AC$28:AC$34)*'1 Eval'!$F13)+IF(Programacion!AC$30="",0,Programacion!AC$30/SUM(Programacion!AC$28:AC$34)*'1 Eval'!$G13)+IF(Programacion!AC$31="",0,Programacion!AC$31/SUM(Programacion!AC$28:AC$34)*'1 Eval'!$H13)+IF(Programacion!AC$32="",0,Programacion!AC$32/SUM(Programacion!AC$28:AC$34)*'1 Eval'!$I13)+IF(Programacion!AC$33="",0,Programacion!AC$33/SUM(Programacion!AC$28:AC$34)*'1 Eval'!$J13)+IF(Programacion!AC$34="",0,Programacion!AC$34/SUM(Programacion!AC$28:AC$34)*'1 Eval'!$K13)))</f>
        <v/>
      </c>
      <c r="AF14" s="151" t="str">
        <f>IF($C14="","",IF(SUM(Programacion!AD$28:AD$34)=0,"",IF(Programacion!AD$28="",0,Programacion!AD$28/SUM(Programacion!AD$28:AD$34)*'1 Eval'!$E13)+IF(Programacion!AD$29="",0,Programacion!AD$29/SUM(Programacion!AD$28:AD$34)*'1 Eval'!$F13)+IF(Programacion!AD$30="",0,Programacion!AD$30/SUM(Programacion!AD$28:AD$34)*'1 Eval'!$G13)+IF(Programacion!AD$31="",0,Programacion!AD$31/SUM(Programacion!AD$28:AD$34)*'1 Eval'!$H13)+IF(Programacion!AD$32="",0,Programacion!AD$32/SUM(Programacion!AD$28:AD$34)*'1 Eval'!$I13)+IF(Programacion!AD$33="",0,Programacion!AD$33/SUM(Programacion!AD$28:AD$34)*'1 Eval'!$J13)+IF(Programacion!AD$34="",0,Programacion!AD$34/SUM(Programacion!AD$28:AD$34)*'1 Eval'!$K13)))</f>
        <v/>
      </c>
      <c r="AG14" s="151" t="str">
        <f>IF($C14="","",IF(SUM(Programacion!AE$28:AE$34)=0,"",IF(Programacion!AE$28="",0,Programacion!AE$28/SUM(Programacion!AE$28:AE$34)*'1 Eval'!$E13)+IF(Programacion!AE$29="",0,Programacion!AE$29/SUM(Programacion!AE$28:AE$34)*'1 Eval'!$F13)+IF(Programacion!AE$30="",0,Programacion!AE$30/SUM(Programacion!AE$28:AE$34)*'1 Eval'!$G13)+IF(Programacion!AE$31="",0,Programacion!AE$31/SUM(Programacion!AE$28:AE$34)*'1 Eval'!$H13)+IF(Programacion!AE$32="",0,Programacion!AE$32/SUM(Programacion!AE$28:AE$34)*'1 Eval'!$I13)+IF(Programacion!AE$33="",0,Programacion!AE$33/SUM(Programacion!AE$28:AE$34)*'1 Eval'!$J13)+IF(Programacion!AE$34="",0,Programacion!AE$34/SUM(Programacion!AE$28:AE$34)*'1 Eval'!$K13)))</f>
        <v/>
      </c>
      <c r="AH14" s="151" t="str">
        <f>IF($C14="","",IF(SUM(Programacion!AF$28:AF$34)=0,"",IF(Programacion!AF$28="",0,Programacion!AF$28/SUM(Programacion!AF$28:AF$34)*'1 Eval'!$E13)+IF(Programacion!AF$29="",0,Programacion!AF$29/SUM(Programacion!AF$28:AF$34)*'1 Eval'!$F13)+IF(Programacion!AF$30="",0,Programacion!AF$30/SUM(Programacion!AF$28:AF$34)*'1 Eval'!$G13)+IF(Programacion!AF$31="",0,Programacion!AF$31/SUM(Programacion!AF$28:AF$34)*'1 Eval'!$H13)+IF(Programacion!AF$32="",0,Programacion!AF$32/SUM(Programacion!AF$28:AF$34)*'1 Eval'!$I13)+IF(Programacion!AF$33="",0,Programacion!AF$33/SUM(Programacion!AF$28:AF$34)*'1 Eval'!$J13)+IF(Programacion!AF$34="",0,Programacion!AF$34/SUM(Programacion!AF$28:AF$34)*'1 Eval'!$K13)))</f>
        <v/>
      </c>
      <c r="AI14" s="151" t="str">
        <f>IF($C14="","",IF(SUM(Programacion!AG$28:AG$34)=0,"",IF(Programacion!AG$28="",0,Programacion!AG$28/SUM(Programacion!AG$28:AG$34)*'1 Eval'!$E13)+IF(Programacion!AG$29="",0,Programacion!AG$29/SUM(Programacion!AG$28:AG$34)*'1 Eval'!$F13)+IF(Programacion!AG$30="",0,Programacion!AG$30/SUM(Programacion!AG$28:AG$34)*'1 Eval'!$G13)+IF(Programacion!AG$31="",0,Programacion!AG$31/SUM(Programacion!AG$28:AG$34)*'1 Eval'!$H13)+IF(Programacion!AG$32="",0,Programacion!AG$32/SUM(Programacion!AG$28:AG$34)*'1 Eval'!$I13)+IF(Programacion!AG$33="",0,Programacion!AG$33/SUM(Programacion!AG$28:AG$34)*'1 Eval'!$J13)+IF(Programacion!AG$34="",0,Programacion!AG$34/SUM(Programacion!AG$28:AG$34)*'1 Eval'!$K13)))</f>
        <v/>
      </c>
      <c r="AJ14" s="151" t="str">
        <f>IF($C14="","",IF(SUM(Programacion!AH$28:AH$34)=0,"",IF(Programacion!AH$28="",0,Programacion!AH$28/SUM(Programacion!AH$28:AH$34)*'1 Eval'!$E13)+IF(Programacion!AH$29="",0,Programacion!AH$29/SUM(Programacion!AH$28:AH$34)*'1 Eval'!$F13)+IF(Programacion!AH$30="",0,Programacion!AH$30/SUM(Programacion!AH$28:AH$34)*'1 Eval'!$G13)+IF(Programacion!AH$31="",0,Programacion!AH$31/SUM(Programacion!AH$28:AH$34)*'1 Eval'!$H13)+IF(Programacion!AH$32="",0,Programacion!AH$32/SUM(Programacion!AH$28:AH$34)*'1 Eval'!$I13)+IF(Programacion!AH$33="",0,Programacion!AH$33/SUM(Programacion!AH$28:AH$34)*'1 Eval'!$J13)+IF(Programacion!AH$34="",0,Programacion!AH$34/SUM(Programacion!AH$28:AH$34)*'1 Eval'!$K13)))</f>
        <v/>
      </c>
      <c r="AK14" s="151" t="str">
        <f>IF($C14="","",IF(SUM(Programacion!AI$28:AI$34)=0,"",IF(Programacion!AI$28="",0,Programacion!AI$28/SUM(Programacion!AI$28:AI$34)*'1 Eval'!$E13)+IF(Programacion!AI$29="",0,Programacion!AI$29/SUM(Programacion!AI$28:AI$34)*'1 Eval'!$F13)+IF(Programacion!AI$30="",0,Programacion!AI$30/SUM(Programacion!AI$28:AI$34)*'1 Eval'!$G13)+IF(Programacion!AI$31="",0,Programacion!AI$31/SUM(Programacion!AI$28:AI$34)*'1 Eval'!$H13)+IF(Programacion!AI$32="",0,Programacion!AI$32/SUM(Programacion!AI$28:AI$34)*'1 Eval'!$I13)+IF(Programacion!AI$33="",0,Programacion!AI$33/SUM(Programacion!AI$28:AI$34)*'1 Eval'!$J13)+IF(Programacion!AI$34="",0,Programacion!AI$34/SUM(Programacion!AI$28:AI$34)*'1 Eval'!$K13)))</f>
        <v/>
      </c>
      <c r="AL14" s="151" t="str">
        <f>IF($C14="","",IF(SUM(Programacion!AJ$28:AJ$34)=0,"",IF(Programacion!AJ$28="",0,Programacion!AJ$28/SUM(Programacion!AJ$28:AJ$34)*'1 Eval'!$E13)+IF(Programacion!AJ$29="",0,Programacion!AJ$29/SUM(Programacion!AJ$28:AJ$34)*'1 Eval'!$F13)+IF(Programacion!AJ$30="",0,Programacion!AJ$30/SUM(Programacion!AJ$28:AJ$34)*'1 Eval'!$G13)+IF(Programacion!AJ$31="",0,Programacion!AJ$31/SUM(Programacion!AJ$28:AJ$34)*'1 Eval'!$H13)+IF(Programacion!AJ$32="",0,Programacion!AJ$32/SUM(Programacion!AJ$28:AJ$34)*'1 Eval'!$I13)+IF(Programacion!AJ$33="",0,Programacion!AJ$33/SUM(Programacion!AJ$28:AJ$34)*'1 Eval'!$J13)+IF(Programacion!AJ$34="",0,Programacion!AJ$34/SUM(Programacion!AJ$28:AJ$34)*'1 Eval'!$K13)))</f>
        <v/>
      </c>
      <c r="AM14" s="151" t="str">
        <f>IF($C14="","",IF(SUM(Programacion!AK$28:AK$34)=0,"",IF(Programacion!AK$28="",0,Programacion!AK$28/SUM(Programacion!AK$28:AK$34)*'1 Eval'!$E13)+IF(Programacion!AK$29="",0,Programacion!AK$29/SUM(Programacion!AK$28:AK$34)*'1 Eval'!$F13)+IF(Programacion!AK$30="",0,Programacion!AK$30/SUM(Programacion!AK$28:AK$34)*'1 Eval'!$G13)+IF(Programacion!AK$31="",0,Programacion!AK$31/SUM(Programacion!AK$28:AK$34)*'1 Eval'!$H13)+IF(Programacion!AK$32="",0,Programacion!AK$32/SUM(Programacion!AK$28:AK$34)*'1 Eval'!$I13)+IF(Programacion!AK$33="",0,Programacion!AK$33/SUM(Programacion!AK$28:AK$34)*'1 Eval'!$J13)+IF(Programacion!AK$34="",0,Programacion!AK$34/SUM(Programacion!AK$28:AK$34)*'1 Eval'!$K13)))</f>
        <v/>
      </c>
      <c r="AN14" s="151" t="str">
        <f>IF($C14="","",IF(SUM(Programacion!AL$28:AL$34)=0,"",IF(Programacion!AL$28="",0,Programacion!AL$28/SUM(Programacion!AL$28:AL$34)*'1 Eval'!$E13)+IF(Programacion!AL$29="",0,Programacion!AL$29/SUM(Programacion!AL$28:AL$34)*'1 Eval'!$F13)+IF(Programacion!AL$30="",0,Programacion!AL$30/SUM(Programacion!AL$28:AL$34)*'1 Eval'!$G13)+IF(Programacion!AL$31="",0,Programacion!AL$31/SUM(Programacion!AL$28:AL$34)*'1 Eval'!$H13)+IF(Programacion!AL$32="",0,Programacion!AL$32/SUM(Programacion!AL$28:AL$34)*'1 Eval'!$I13)+IF(Programacion!AL$33="",0,Programacion!AL$33/SUM(Programacion!AL$28:AL$34)*'1 Eval'!$J13)+IF(Programacion!AL$34="",0,Programacion!AL$34/SUM(Programacion!AL$28:AL$34)*'1 Eval'!$K13)))</f>
        <v/>
      </c>
      <c r="AO14" s="151" t="str">
        <f>IF($C14="","",IF(SUM(Programacion!AM$28:AM$34)=0,"",IF(Programacion!AM$28="",0,Programacion!AM$28/SUM(Programacion!AM$28:AM$34)*'1 Eval'!$E13)+IF(Programacion!AM$29="",0,Programacion!AM$29/SUM(Programacion!AM$28:AM$34)*'1 Eval'!$F13)+IF(Programacion!AM$30="",0,Programacion!AM$30/SUM(Programacion!AM$28:AM$34)*'1 Eval'!$G13)+IF(Programacion!AM$31="",0,Programacion!AM$31/SUM(Programacion!AM$28:AM$34)*'1 Eval'!$H13)+IF(Programacion!AM$32="",0,Programacion!AM$32/SUM(Programacion!AM$28:AM$34)*'1 Eval'!$I13)+IF(Programacion!AM$33="",0,Programacion!AM$33/SUM(Programacion!AM$28:AM$34)*'1 Eval'!$J13)+IF(Programacion!AM$34="",0,Programacion!AM$34/SUM(Programacion!AM$28:AM$34)*'1 Eval'!$K13)))</f>
        <v/>
      </c>
      <c r="AP14" s="151" t="str">
        <f>IF($C14="","",IF(SUM(Programacion!AN$28:AN$34)=0,"",IF(Programacion!AN$28="",0,Programacion!AN$28/SUM(Programacion!AN$28:AN$34)*'1 Eval'!$E13)+IF(Programacion!AN$29="",0,Programacion!AN$29/SUM(Programacion!AN$28:AN$34)*'1 Eval'!$F13)+IF(Programacion!AN$30="",0,Programacion!AN$30/SUM(Programacion!AN$28:AN$34)*'1 Eval'!$G13)+IF(Programacion!AN$31="",0,Programacion!AN$31/SUM(Programacion!AN$28:AN$34)*'1 Eval'!$H13)+IF(Programacion!AN$32="",0,Programacion!AN$32/SUM(Programacion!AN$28:AN$34)*'1 Eval'!$I13)+IF(Programacion!AN$33="",0,Programacion!AN$33/SUM(Programacion!AN$28:AN$34)*'1 Eval'!$J13)+IF(Programacion!AN$34="",0,Programacion!AN$34/SUM(Programacion!AN$28:AN$34)*'1 Eval'!$K13)))</f>
        <v/>
      </c>
      <c r="AQ14" s="151" t="str">
        <f>IF($C14="","",IF(SUM(Programacion!AO$28:AO$34)=0,"",IF(Programacion!AO$28="",0,Programacion!AO$28/SUM(Programacion!AO$28:AO$34)*'1 Eval'!$E13)+IF(Programacion!AO$29="",0,Programacion!AO$29/SUM(Programacion!AO$28:AO$34)*'1 Eval'!$F13)+IF(Programacion!AO$30="",0,Programacion!AO$30/SUM(Programacion!AO$28:AO$34)*'1 Eval'!$G13)+IF(Programacion!AO$31="",0,Programacion!AO$31/SUM(Programacion!AO$28:AO$34)*'1 Eval'!$H13)+IF(Programacion!AO$32="",0,Programacion!AO$32/SUM(Programacion!AO$28:AO$34)*'1 Eval'!$I13)+IF(Programacion!AO$33="",0,Programacion!AO$33/SUM(Programacion!AO$28:AO$34)*'1 Eval'!$J13)+IF(Programacion!AO$34="",0,Programacion!AO$34/SUM(Programacion!AO$28:AO$34)*'1 Eval'!$K13)))</f>
        <v/>
      </c>
      <c r="AR14" s="151" t="str">
        <f>IF($C14="","",IF(SUM(Programacion!AP$28:AP$34)=0,"",IF(Programacion!AP$28="",0,Programacion!AP$28/SUM(Programacion!AP$28:AP$34)*'1 Eval'!$E13)+IF(Programacion!AP$29="",0,Programacion!AP$29/SUM(Programacion!AP$28:AP$34)*'1 Eval'!$F13)+IF(Programacion!AP$30="",0,Programacion!AP$30/SUM(Programacion!AP$28:AP$34)*'1 Eval'!$G13)+IF(Programacion!AP$31="",0,Programacion!AP$31/SUM(Programacion!AP$28:AP$34)*'1 Eval'!$H13)+IF(Programacion!AP$32="",0,Programacion!AP$32/SUM(Programacion!AP$28:AP$34)*'1 Eval'!$I13)+IF(Programacion!AP$33="",0,Programacion!AP$33/SUM(Programacion!AP$28:AP$34)*'1 Eval'!$J13)+IF(Programacion!AP$34="",0,Programacion!AP$34/SUM(Programacion!AP$28:AP$34)*'1 Eval'!$K13)))</f>
        <v/>
      </c>
      <c r="AS14" s="151" t="str">
        <f>IF($C14="","",IF(SUM(Programacion!AQ$28:AQ$34)=0,"",IF(Programacion!AQ$28="",0,Programacion!AQ$28/SUM(Programacion!AQ$28:AQ$34)*'1 Eval'!$E13)+IF(Programacion!AQ$29="",0,Programacion!AQ$29/SUM(Programacion!AQ$28:AQ$34)*'1 Eval'!$F13)+IF(Programacion!AQ$30="",0,Programacion!AQ$30/SUM(Programacion!AQ$28:AQ$34)*'1 Eval'!$G13)+IF(Programacion!AQ$31="",0,Programacion!AQ$31/SUM(Programacion!AQ$28:AQ$34)*'1 Eval'!$H13)+IF(Programacion!AQ$32="",0,Programacion!AQ$32/SUM(Programacion!AQ$28:AQ$34)*'1 Eval'!$I13)+IF(Programacion!AQ$33="",0,Programacion!AQ$33/SUM(Programacion!AQ$28:AQ$34)*'1 Eval'!$J13)+IF(Programacion!AQ$34="",0,Programacion!AQ$34/SUM(Programacion!AQ$28:AQ$34)*'1 Eval'!$K13)))</f>
        <v/>
      </c>
      <c r="AT14" s="151" t="str">
        <f>IF($C14="","",IF(SUM(Programacion!AR$28:AR$34)=0,"",IF(Programacion!AR$28="",0,Programacion!AR$28/SUM(Programacion!AR$28:AR$34)*'1 Eval'!$E13)+IF(Programacion!AR$29="",0,Programacion!AR$29/SUM(Programacion!AR$28:AR$34)*'1 Eval'!$F13)+IF(Programacion!AR$30="",0,Programacion!AR$30/SUM(Programacion!AR$28:AR$34)*'1 Eval'!$G13)+IF(Programacion!AR$31="",0,Programacion!AR$31/SUM(Programacion!AR$28:AR$34)*'1 Eval'!$H13)+IF(Programacion!AR$32="",0,Programacion!AR$32/SUM(Programacion!AR$28:AR$34)*'1 Eval'!$I13)+IF(Programacion!AR$33="",0,Programacion!AR$33/SUM(Programacion!AR$28:AR$34)*'1 Eval'!$J13)+IF(Programacion!AR$34="",0,Programacion!AR$34/SUM(Programacion!AR$28:AR$34)*'1 Eval'!$K13)))</f>
        <v/>
      </c>
      <c r="AU14" s="151" t="str">
        <f>IF($C14="","",IF(SUM(Programacion!AS$28:AS$34)=0,"",IF(Programacion!AS$28="",0,Programacion!AS$28/SUM(Programacion!AS$28:AS$34)*'1 Eval'!$E13)+IF(Programacion!AS$29="",0,Programacion!AS$29/SUM(Programacion!AS$28:AS$34)*'1 Eval'!$F13)+IF(Programacion!AS$30="",0,Programacion!AS$30/SUM(Programacion!AS$28:AS$34)*'1 Eval'!$G13)+IF(Programacion!AS$31="",0,Programacion!AS$31/SUM(Programacion!AS$28:AS$34)*'1 Eval'!$H13)+IF(Programacion!AS$32="",0,Programacion!AS$32/SUM(Programacion!AS$28:AS$34)*'1 Eval'!$I13)+IF(Programacion!AS$33="",0,Programacion!AS$33/SUM(Programacion!AS$28:AS$34)*'1 Eval'!$J13)+IF(Programacion!AS$34="",0,Programacion!AS$34/SUM(Programacion!AS$28:AS$34)*'1 Eval'!$K13)))</f>
        <v/>
      </c>
      <c r="AV14" s="151" t="str">
        <f>IF($C14="","",IF(SUM(Programacion!AT$28:AT$34)=0,"",IF(Programacion!AT$28="",0,Programacion!AT$28/SUM(Programacion!AT$28:AT$34)*'1 Eval'!$E13)+IF(Programacion!AT$29="",0,Programacion!AT$29/SUM(Programacion!AT$28:AT$34)*'1 Eval'!$F13)+IF(Programacion!AT$30="",0,Programacion!AT$30/SUM(Programacion!AT$28:AT$34)*'1 Eval'!$G13)+IF(Programacion!AT$31="",0,Programacion!AT$31/SUM(Programacion!AT$28:AT$34)*'1 Eval'!$H13)+IF(Programacion!AT$32="",0,Programacion!AT$32/SUM(Programacion!AT$28:AT$34)*'1 Eval'!$I13)+IF(Programacion!AT$33="",0,Programacion!AT$33/SUM(Programacion!AT$28:AT$34)*'1 Eval'!$J13)+IF(Programacion!AT$34="",0,Programacion!AT$34/SUM(Programacion!AT$28:AT$34)*'1 Eval'!$K13)))</f>
        <v/>
      </c>
      <c r="AW14" s="151" t="str">
        <f>IF($C14="","",IF(SUM(Programacion!AU$28:AU$34)=0,"",IF(Programacion!AU$28="",0,Programacion!AU$28/SUM(Programacion!AU$28:AU$34)*'1 Eval'!$E13)+IF(Programacion!AU$29="",0,Programacion!AU$29/SUM(Programacion!AU$28:AU$34)*'1 Eval'!$F13)+IF(Programacion!AU$30="",0,Programacion!AU$30/SUM(Programacion!AU$28:AU$34)*'1 Eval'!$G13)+IF(Programacion!AU$31="",0,Programacion!AU$31/SUM(Programacion!AU$28:AU$34)*'1 Eval'!$H13)+IF(Programacion!AU$32="",0,Programacion!AU$32/SUM(Programacion!AU$28:AU$34)*'1 Eval'!$I13)+IF(Programacion!AU$33="",0,Programacion!AU$33/SUM(Programacion!AU$28:AU$34)*'1 Eval'!$J13)+IF(Programacion!AU$34="",0,Programacion!AU$34/SUM(Programacion!AU$28:AU$34)*'1 Eval'!$K13)))</f>
        <v/>
      </c>
      <c r="AX14" s="151" t="str">
        <f>IF($C14="","",IF(SUM(Programacion!AV$28:AV$34)=0,"",IF(Programacion!AV$28="",0,Programacion!AV$28/SUM(Programacion!AV$28:AV$34)*'1 Eval'!$E13)+IF(Programacion!AV$29="",0,Programacion!AV$29/SUM(Programacion!AV$28:AV$34)*'1 Eval'!$F13)+IF(Programacion!AV$30="",0,Programacion!AV$30/SUM(Programacion!AV$28:AV$34)*'1 Eval'!$G13)+IF(Programacion!AV$31="",0,Programacion!AV$31/SUM(Programacion!AV$28:AV$34)*'1 Eval'!$H13)+IF(Programacion!AV$32="",0,Programacion!AV$32/SUM(Programacion!AV$28:AV$34)*'1 Eval'!$I13)+IF(Programacion!AV$33="",0,Programacion!AV$33/SUM(Programacion!AV$28:AV$34)*'1 Eval'!$J13)+IF(Programacion!AV$34="",0,Programacion!AV$34/SUM(Programacion!AV$28:AV$34)*'1 Eval'!$K13)))</f>
        <v/>
      </c>
      <c r="AY14" s="151" t="str">
        <f>IF($C14="","",IF(SUM(Programacion!AW$28:AW$34)=0,"",IF(Programacion!AW$28="",0,Programacion!AW$28/SUM(Programacion!AW$28:AW$34)*'1 Eval'!$E13)+IF(Programacion!AW$29="",0,Programacion!AW$29/SUM(Programacion!AW$28:AW$34)*'1 Eval'!$F13)+IF(Programacion!AW$30="",0,Programacion!AW$30/SUM(Programacion!AW$28:AW$34)*'1 Eval'!$G13)+IF(Programacion!AW$31="",0,Programacion!AW$31/SUM(Programacion!AW$28:AW$34)*'1 Eval'!$H13)+IF(Programacion!AW$32="",0,Programacion!AW$32/SUM(Programacion!AW$28:AW$34)*'1 Eval'!$I13)+IF(Programacion!AW$33="",0,Programacion!AW$33/SUM(Programacion!AW$28:AW$34)*'1 Eval'!$J13)+IF(Programacion!AW$34="",0,Programacion!AW$34/SUM(Programacion!AW$28:AW$34)*'1 Eval'!$K13)))</f>
        <v/>
      </c>
      <c r="AZ14" s="151" t="str">
        <f>IF($C14="","",IF(SUM(Programacion!AX$28:AX$34)=0,"",IF(Programacion!AX$28="",0,Programacion!AX$28/SUM(Programacion!AX$28:AX$34)*'1 Eval'!$E13)+IF(Programacion!AX$29="",0,Programacion!AX$29/SUM(Programacion!AX$28:AX$34)*'1 Eval'!$F13)+IF(Programacion!AX$30="",0,Programacion!AX$30/SUM(Programacion!AX$28:AX$34)*'1 Eval'!$G13)+IF(Programacion!AX$31="",0,Programacion!AX$31/SUM(Programacion!AX$28:AX$34)*'1 Eval'!$H13)+IF(Programacion!AX$32="",0,Programacion!AX$32/SUM(Programacion!AX$28:AX$34)*'1 Eval'!$I13)+IF(Programacion!AX$33="",0,Programacion!AX$33/SUM(Programacion!AX$28:AX$34)*'1 Eval'!$J13)+IF(Programacion!AX$34="",0,Programacion!AX$34/SUM(Programacion!AX$28:AX$34)*'1 Eval'!$K13)))</f>
        <v/>
      </c>
      <c r="BA14" s="151" t="str">
        <f>IF($C14="","",IF(SUM(Programacion!AY$28:AY$34)=0,"",IF(Programacion!AY$28="",0,Programacion!AY$28/SUM(Programacion!AY$28:AY$34)*'1 Eval'!$E13)+IF(Programacion!AY$29="",0,Programacion!AY$29/SUM(Programacion!AY$28:AY$34)*'1 Eval'!$F13)+IF(Programacion!AY$30="",0,Programacion!AY$30/SUM(Programacion!AY$28:AY$34)*'1 Eval'!$G13)+IF(Programacion!AY$31="",0,Programacion!AY$31/SUM(Programacion!AY$28:AY$34)*'1 Eval'!$H13)+IF(Programacion!AY$32="",0,Programacion!AY$32/SUM(Programacion!AY$28:AY$34)*'1 Eval'!$I13)+IF(Programacion!AY$33="",0,Programacion!AY$33/SUM(Programacion!AY$28:AY$34)*'1 Eval'!$J13)+IF(Programacion!AY$34="",0,Programacion!AY$34/SUM(Programacion!AY$28:AY$34)*'1 Eval'!$K13)))</f>
        <v/>
      </c>
      <c r="BB14" s="151" t="str">
        <f>IF($C14="","",IF(SUM(Programacion!AZ$28:AZ$34)=0,"",IF(Programacion!AZ$28="",0,Programacion!AZ$28/SUM(Programacion!AZ$28:AZ$34)*'1 Eval'!$E13)+IF(Programacion!AZ$29="",0,Programacion!AZ$29/SUM(Programacion!AZ$28:AZ$34)*'1 Eval'!$F13)+IF(Programacion!AZ$30="",0,Programacion!AZ$30/SUM(Programacion!AZ$28:AZ$34)*'1 Eval'!$G13)+IF(Programacion!AZ$31="",0,Programacion!AZ$31/SUM(Programacion!AZ$28:AZ$34)*'1 Eval'!$H13)+IF(Programacion!AZ$32="",0,Programacion!AZ$32/SUM(Programacion!AZ$28:AZ$34)*'1 Eval'!$I13)+IF(Programacion!AZ$33="",0,Programacion!AZ$33/SUM(Programacion!AZ$28:AZ$34)*'1 Eval'!$J13)+IF(Programacion!AZ$34="",0,Programacion!AZ$34/SUM(Programacion!AZ$28:AZ$34)*'1 Eval'!$K13)))</f>
        <v/>
      </c>
      <c r="BC14" s="151" t="str">
        <f>IF($C14="","",IF(SUM(Programacion!BA$28:BA$34)=0,"",IF(Programacion!BA$28="",0,Programacion!BA$28/SUM(Programacion!BA$28:BA$34)*'1 Eval'!$E13)+IF(Programacion!BA$29="",0,Programacion!BA$29/SUM(Programacion!BA$28:BA$34)*'1 Eval'!$F13)+IF(Programacion!BA$30="",0,Programacion!BA$30/SUM(Programacion!BA$28:BA$34)*'1 Eval'!$G13)+IF(Programacion!BA$31="",0,Programacion!BA$31/SUM(Programacion!BA$28:BA$34)*'1 Eval'!$H13)+IF(Programacion!BA$32="",0,Programacion!BA$32/SUM(Programacion!BA$28:BA$34)*'1 Eval'!$I13)+IF(Programacion!BA$33="",0,Programacion!BA$33/SUM(Programacion!BA$28:BA$34)*'1 Eval'!$J13)+IF(Programacion!BA$34="",0,Programacion!BA$34/SUM(Programacion!BA$28:BA$34)*'1 Eval'!$K13)))</f>
        <v/>
      </c>
      <c r="BD14" s="151" t="str">
        <f>IF($C14="","",IF(SUM(Programacion!BB$28:BB$34)=0,"",IF(Programacion!BB$28="",0,Programacion!BB$28/SUM(Programacion!BB$28:BB$34)*'1 Eval'!$E13)+IF(Programacion!BB$29="",0,Programacion!BB$29/SUM(Programacion!BB$28:BB$34)*'1 Eval'!$F13)+IF(Programacion!BB$30="",0,Programacion!BB$30/SUM(Programacion!BB$28:BB$34)*'1 Eval'!$G13)+IF(Programacion!BB$31="",0,Programacion!BB$31/SUM(Programacion!BB$28:BB$34)*'1 Eval'!$H13)+IF(Programacion!BB$32="",0,Programacion!BB$32/SUM(Programacion!BB$28:BB$34)*'1 Eval'!$I13)+IF(Programacion!BB$33="",0,Programacion!BB$33/SUM(Programacion!BB$28:BB$34)*'1 Eval'!$J13)+IF(Programacion!BB$34="",0,Programacion!BB$34/SUM(Programacion!BB$28:BB$34)*'1 Eval'!$K13)))</f>
        <v/>
      </c>
      <c r="BE14" s="151" t="str">
        <f>IF($C14="","",IF(SUM(Programacion!BC$28:BC$34)=0,"",IF(Programacion!BC$28="",0,Programacion!BC$28/SUM(Programacion!BC$28:BC$34)*'1 Eval'!$E13)+IF(Programacion!BC$29="",0,Programacion!BC$29/SUM(Programacion!BC$28:BC$34)*'1 Eval'!$F13)+IF(Programacion!BC$30="",0,Programacion!BC$30/SUM(Programacion!BC$28:BC$34)*'1 Eval'!$G13)+IF(Programacion!BC$31="",0,Programacion!BC$31/SUM(Programacion!BC$28:BC$34)*'1 Eval'!$H13)+IF(Programacion!BC$32="",0,Programacion!BC$32/SUM(Programacion!BC$28:BC$34)*'1 Eval'!$I13)+IF(Programacion!BC$33="",0,Programacion!BC$33/SUM(Programacion!BC$28:BC$34)*'1 Eval'!$J13)+IF(Programacion!BC$34="",0,Programacion!BC$34/SUM(Programacion!BC$28:BC$34)*'1 Eval'!$K13)))</f>
        <v/>
      </c>
      <c r="BF14" s="151" t="str">
        <f>IF($C14="","",IF(SUM(Programacion!BD$28:BD$34)=0,"",IF(Programacion!BD$28="",0,Programacion!BD$28/SUM(Programacion!BD$28:BD$34)*'1 Eval'!$E13)+IF(Programacion!BD$29="",0,Programacion!BD$29/SUM(Programacion!BD$28:BD$34)*'1 Eval'!$F13)+IF(Programacion!BD$30="",0,Programacion!BD$30/SUM(Programacion!BD$28:BD$34)*'1 Eval'!$G13)+IF(Programacion!BD$31="",0,Programacion!BD$31/SUM(Programacion!BD$28:BD$34)*'1 Eval'!$H13)+IF(Programacion!BD$32="",0,Programacion!BD$32/SUM(Programacion!BD$28:BD$34)*'1 Eval'!$I13)+IF(Programacion!BD$33="",0,Programacion!BD$33/SUM(Programacion!BD$28:BD$34)*'1 Eval'!$J13)+IF(Programacion!BD$34="",0,Programacion!BD$34/SUM(Programacion!BD$28:BD$34)*'1 Eval'!$K13)))</f>
        <v/>
      </c>
      <c r="BG14" s="151" t="str">
        <f>IF($C14="","",IF(SUM(Programacion!BE$28:BE$34)=0,"",IF(Programacion!BE$28="",0,Programacion!BE$28/SUM(Programacion!BE$28:BE$34)*'1 Eval'!$E13)+IF(Programacion!BE$29="",0,Programacion!BE$29/SUM(Programacion!BE$28:BE$34)*'1 Eval'!$F13)+IF(Programacion!BE$30="",0,Programacion!BE$30/SUM(Programacion!BE$28:BE$34)*'1 Eval'!$G13)+IF(Programacion!BE$31="",0,Programacion!BE$31/SUM(Programacion!BE$28:BE$34)*'1 Eval'!$H13)+IF(Programacion!BE$32="",0,Programacion!BE$32/SUM(Programacion!BE$28:BE$34)*'1 Eval'!$I13)+IF(Programacion!BE$33="",0,Programacion!BE$33/SUM(Programacion!BE$28:BE$34)*'1 Eval'!$J13)+IF(Programacion!BE$34="",0,Programacion!BE$34/SUM(Programacion!BE$28:BE$34)*'1 Eval'!$K13)))</f>
        <v/>
      </c>
      <c r="BH14" s="151" t="str">
        <f>IF($C14="","",IF(SUM(Programacion!BF$28:BF$34)=0,"",IF(Programacion!BF$28="",0,Programacion!BF$28/SUM(Programacion!BF$28:BF$34)*'1 Eval'!$E13)+IF(Programacion!BF$29="",0,Programacion!BF$29/SUM(Programacion!BF$28:BF$34)*'1 Eval'!$F13)+IF(Programacion!BF$30="",0,Programacion!BF$30/SUM(Programacion!BF$28:BF$34)*'1 Eval'!$G13)+IF(Programacion!BF$31="",0,Programacion!BF$31/SUM(Programacion!BF$28:BF$34)*'1 Eval'!$H13)+IF(Programacion!BF$32="",0,Programacion!BF$32/SUM(Programacion!BF$28:BF$34)*'1 Eval'!$I13)+IF(Programacion!BF$33="",0,Programacion!BF$33/SUM(Programacion!BF$28:BF$34)*'1 Eval'!$J13)+IF(Programacion!BF$34="",0,Programacion!BF$34/SUM(Programacion!BF$28:BF$34)*'1 Eval'!$K13)))</f>
        <v/>
      </c>
      <c r="BI14" s="151" t="str">
        <f>IF($C14="","",IF(SUM(Programacion!BG$28:BG$34)=0,"",IF(Programacion!BG$28="",0,Programacion!BG$28/SUM(Programacion!BG$28:BG$34)*'1 Eval'!$E13)+IF(Programacion!BG$29="",0,Programacion!BG$29/SUM(Programacion!BG$28:BG$34)*'1 Eval'!$F13)+IF(Programacion!BG$30="",0,Programacion!BG$30/SUM(Programacion!BG$28:BG$34)*'1 Eval'!$G13)+IF(Programacion!BG$31="",0,Programacion!BG$31/SUM(Programacion!BG$28:BG$34)*'1 Eval'!$H13)+IF(Programacion!BG$32="",0,Programacion!BG$32/SUM(Programacion!BG$28:BG$34)*'1 Eval'!$I13)+IF(Programacion!BG$33="",0,Programacion!BG$33/SUM(Programacion!BG$28:BG$34)*'1 Eval'!$J13)+IF(Programacion!BG$34="",0,Programacion!BG$34/SUM(Programacion!BG$28:BG$34)*'1 Eval'!$K13)))</f>
        <v/>
      </c>
      <c r="BJ14" s="151" t="str">
        <f>IF($C14="","",IF(SUM(Programacion!BH$28:BH$34)=0,"",IF(Programacion!BH$28="",0,Programacion!BH$28/SUM(Programacion!BH$28:BH$34)*'1 Eval'!$E13)+IF(Programacion!BH$29="",0,Programacion!BH$29/SUM(Programacion!BH$28:BH$34)*'1 Eval'!$F13)+IF(Programacion!BH$30="",0,Programacion!BH$30/SUM(Programacion!BH$28:BH$34)*'1 Eval'!$G13)+IF(Programacion!BH$31="",0,Programacion!BH$31/SUM(Programacion!BH$28:BH$34)*'1 Eval'!$H13)+IF(Programacion!BH$32="",0,Programacion!BH$32/SUM(Programacion!BH$28:BH$34)*'1 Eval'!$I13)+IF(Programacion!BH$33="",0,Programacion!BH$33/SUM(Programacion!BH$28:BH$34)*'1 Eval'!$J13)+IF(Programacion!BH$34="",0,Programacion!BH$34/SUM(Programacion!BH$28:BH$34)*'1 Eval'!$K13)))</f>
        <v/>
      </c>
      <c r="BK14" s="151" t="str">
        <f>IF($C14="","",IF(SUM(Programacion!BI$28:BI$34)=0,"",IF(Programacion!BI$28="",0,Programacion!BI$28/SUM(Programacion!BI$28:BI$34)*'1 Eval'!$E13)+IF(Programacion!BI$29="",0,Programacion!BI$29/SUM(Programacion!BI$28:BI$34)*'1 Eval'!$F13)+IF(Programacion!BI$30="",0,Programacion!BI$30/SUM(Programacion!BI$28:BI$34)*'1 Eval'!$G13)+IF(Programacion!BI$31="",0,Programacion!BI$31/SUM(Programacion!BI$28:BI$34)*'1 Eval'!$H13)+IF(Programacion!BI$32="",0,Programacion!BI$32/SUM(Programacion!BI$28:BI$34)*'1 Eval'!$I13)+IF(Programacion!BI$33="",0,Programacion!BI$33/SUM(Programacion!BI$28:BI$34)*'1 Eval'!$J13)+IF(Programacion!BI$34="",0,Programacion!BI$34/SUM(Programacion!BI$28:BI$34)*'1 Eval'!$K13)))</f>
        <v/>
      </c>
      <c r="BL14" s="151" t="str">
        <f>IF($C14="","",IF(SUM(Programacion!BJ$28:BJ$34)=0,"",IF(Programacion!BJ$28="",0,Programacion!BJ$28/SUM(Programacion!BJ$28:BJ$34)*'1 Eval'!$E13)+IF(Programacion!BJ$29="",0,Programacion!BJ$29/SUM(Programacion!BJ$28:BJ$34)*'1 Eval'!$F13)+IF(Programacion!BJ$30="",0,Programacion!BJ$30/SUM(Programacion!BJ$28:BJ$34)*'1 Eval'!$G13)+IF(Programacion!BJ$31="",0,Programacion!BJ$31/SUM(Programacion!BJ$28:BJ$34)*'1 Eval'!$H13)+IF(Programacion!BJ$32="",0,Programacion!BJ$32/SUM(Programacion!BJ$28:BJ$34)*'1 Eval'!$I13)+IF(Programacion!BJ$33="",0,Programacion!BJ$33/SUM(Programacion!BJ$28:BJ$34)*'1 Eval'!$J13)+IF(Programacion!BJ$34="",0,Programacion!BJ$34/SUM(Programacion!BJ$28:BJ$34)*'1 Eval'!$K13)))</f>
        <v/>
      </c>
      <c r="BM14" s="151" t="str">
        <f>IF($C14="","",IF(SUM(Programacion!BK$28:BK$34)=0,"",IF(Programacion!BK$28="",0,Programacion!BK$28/SUM(Programacion!BK$28:BK$34)*'1 Eval'!$E13)+IF(Programacion!BK$29="",0,Programacion!BK$29/SUM(Programacion!BK$28:BK$34)*'1 Eval'!$F13)+IF(Programacion!BK$30="",0,Programacion!BK$30/SUM(Programacion!BK$28:BK$34)*'1 Eval'!$G13)+IF(Programacion!BK$31="",0,Programacion!BK$31/SUM(Programacion!BK$28:BK$34)*'1 Eval'!$H13)+IF(Programacion!BK$32="",0,Programacion!BK$32/SUM(Programacion!BK$28:BK$34)*'1 Eval'!$I13)+IF(Programacion!BK$33="",0,Programacion!BK$33/SUM(Programacion!BK$28:BK$34)*'1 Eval'!$J13)+IF(Programacion!BK$34="",0,Programacion!BK$34/SUM(Programacion!BK$28:BK$34)*'1 Eval'!$K13)))</f>
        <v/>
      </c>
      <c r="BN14" s="151" t="str">
        <f>IF($C14="","",IF(SUM(Programacion!BL$28:BL$34)=0,"",IF(Programacion!BL$28="",0,Programacion!BL$28/SUM(Programacion!BL$28:BL$34)*'1 Eval'!$E13)+IF(Programacion!BL$29="",0,Programacion!BL$29/SUM(Programacion!BL$28:BL$34)*'1 Eval'!$F13)+IF(Programacion!BL$30="",0,Programacion!BL$30/SUM(Programacion!BL$28:BL$34)*'1 Eval'!$G13)+IF(Programacion!BL$31="",0,Programacion!BL$31/SUM(Programacion!BL$28:BL$34)*'1 Eval'!$H13)+IF(Programacion!BL$32="",0,Programacion!BL$32/SUM(Programacion!BL$28:BL$34)*'1 Eval'!$I13)+IF(Programacion!BL$33="",0,Programacion!BL$33/SUM(Programacion!BL$28:BL$34)*'1 Eval'!$J13)+IF(Programacion!BL$34="",0,Programacion!BL$34/SUM(Programacion!BL$28:BL$34)*'1 Eval'!$K13)))</f>
        <v/>
      </c>
      <c r="BO14" s="151" t="str">
        <f>IF($C14="","",IF(SUM(Programacion!BM$28:BM$34)=0,"",IF(Programacion!BM$28="",0,Programacion!BM$28/SUM(Programacion!BM$28:BM$34)*'1 Eval'!$E13)+IF(Programacion!BM$29="",0,Programacion!BM$29/SUM(Programacion!BM$28:BM$34)*'1 Eval'!$F13)+IF(Programacion!BM$30="",0,Programacion!BM$30/SUM(Programacion!BM$28:BM$34)*'1 Eval'!$G13)+IF(Programacion!BM$31="",0,Programacion!BM$31/SUM(Programacion!BM$28:BM$34)*'1 Eval'!$H13)+IF(Programacion!BM$32="",0,Programacion!BM$32/SUM(Programacion!BM$28:BM$34)*'1 Eval'!$I13)+IF(Programacion!BM$33="",0,Programacion!BM$33/SUM(Programacion!BM$28:BM$34)*'1 Eval'!$J13)+IF(Programacion!BM$34="",0,Programacion!BM$34/SUM(Programacion!BM$28:BM$34)*'1 Eval'!$K13)))</f>
        <v/>
      </c>
      <c r="BP14" s="151" t="str">
        <f>IF($C14="","",IF(SUM(Programacion!BN$28:BN$34)=0,"",IF(Programacion!BN$28="",0,Programacion!BN$28/SUM(Programacion!BN$28:BN$34)*'1 Eval'!$E13)+IF(Programacion!BN$29="",0,Programacion!BN$29/SUM(Programacion!BN$28:BN$34)*'1 Eval'!$F13)+IF(Programacion!BN$30="",0,Programacion!BN$30/SUM(Programacion!BN$28:BN$34)*'1 Eval'!$G13)+IF(Programacion!BN$31="",0,Programacion!BN$31/SUM(Programacion!BN$28:BN$34)*'1 Eval'!$H13)+IF(Programacion!BN$32="",0,Programacion!BN$32/SUM(Programacion!BN$28:BN$34)*'1 Eval'!$I13)+IF(Programacion!BN$33="",0,Programacion!BN$33/SUM(Programacion!BN$28:BN$34)*'1 Eval'!$J13)+IF(Programacion!BN$34="",0,Programacion!BN$34/SUM(Programacion!BN$28:BN$34)*'1 Eval'!$K13)))</f>
        <v/>
      </c>
      <c r="BQ14" s="151" t="str">
        <f>IF($C14="","",IF(SUM(Programacion!BO$28:BO$34)=0,"",IF(Programacion!BO$28="",0,Programacion!BO$28/SUM(Programacion!BO$28:BO$34)*'1 Eval'!$E13)+IF(Programacion!BO$29="",0,Programacion!BO$29/SUM(Programacion!BO$28:BO$34)*'1 Eval'!$F13)+IF(Programacion!BO$30="",0,Programacion!BO$30/SUM(Programacion!BO$28:BO$34)*'1 Eval'!$G13)+IF(Programacion!BO$31="",0,Programacion!BO$31/SUM(Programacion!BO$28:BO$34)*'1 Eval'!$H13)+IF(Programacion!BO$32="",0,Programacion!BO$32/SUM(Programacion!BO$28:BO$34)*'1 Eval'!$I13)+IF(Programacion!BO$33="",0,Programacion!BO$33/SUM(Programacion!BO$28:BO$34)*'1 Eval'!$J13)+IF(Programacion!BO$34="",0,Programacion!BO$34/SUM(Programacion!BO$28:BO$34)*'1 Eval'!$K13)))</f>
        <v/>
      </c>
      <c r="BR14" s="151" t="str">
        <f>IF($C14="","",IF(SUM(Programacion!BP$28:BP$34)=0,"",IF(Programacion!BP$28="",0,Programacion!BP$28/SUM(Programacion!BP$28:BP$34)*'1 Eval'!$E13)+IF(Programacion!BP$29="",0,Programacion!BP$29/SUM(Programacion!BP$28:BP$34)*'1 Eval'!$F13)+IF(Programacion!BP$30="",0,Programacion!BP$30/SUM(Programacion!BP$28:BP$34)*'1 Eval'!$G13)+IF(Programacion!BP$31="",0,Programacion!BP$31/SUM(Programacion!BP$28:BP$34)*'1 Eval'!$H13)+IF(Programacion!BP$32="",0,Programacion!BP$32/SUM(Programacion!BP$28:BP$34)*'1 Eval'!$I13)+IF(Programacion!BP$33="",0,Programacion!BP$33/SUM(Programacion!BP$28:BP$34)*'1 Eval'!$J13)+IF(Programacion!BP$34="",0,Programacion!BP$34/SUM(Programacion!BP$28:BP$34)*'1 Eval'!$K13)))</f>
        <v/>
      </c>
      <c r="BS14" s="151" t="str">
        <f>IF($C14="","",IF(SUM(Programacion!BQ$28:BQ$34)=0,"",IF(Programacion!BQ$28="",0,Programacion!BQ$28/SUM(Programacion!BQ$28:BQ$34)*'1 Eval'!$E13)+IF(Programacion!BQ$29="",0,Programacion!BQ$29/SUM(Programacion!BQ$28:BQ$34)*'1 Eval'!$F13)+IF(Programacion!BQ$30="",0,Programacion!BQ$30/SUM(Programacion!BQ$28:BQ$34)*'1 Eval'!$G13)+IF(Programacion!BQ$31="",0,Programacion!BQ$31/SUM(Programacion!BQ$28:BQ$34)*'1 Eval'!$H13)+IF(Programacion!BQ$32="",0,Programacion!BQ$32/SUM(Programacion!BQ$28:BQ$34)*'1 Eval'!$I13)+IF(Programacion!BQ$33="",0,Programacion!BQ$33/SUM(Programacion!BQ$28:BQ$34)*'1 Eval'!$J13)+IF(Programacion!BQ$34="",0,Programacion!BQ$34/SUM(Programacion!BQ$28:BQ$34)*'1 Eval'!$K13)))</f>
        <v/>
      </c>
      <c r="BT14" s="151" t="str">
        <f>IF($C14="","",IF(SUM(Programacion!BR$28:BR$34)=0,"",IF(Programacion!BR$28="",0,Programacion!BR$28/SUM(Programacion!BR$28:BR$34)*'1 Eval'!$E13)+IF(Programacion!BR$29="",0,Programacion!BR$29/SUM(Programacion!BR$28:BR$34)*'1 Eval'!$F13)+IF(Programacion!BR$30="",0,Programacion!BR$30/SUM(Programacion!BR$28:BR$34)*'1 Eval'!$G13)+IF(Programacion!BR$31="",0,Programacion!BR$31/SUM(Programacion!BR$28:BR$34)*'1 Eval'!$H13)+IF(Programacion!BR$32="",0,Programacion!BR$32/SUM(Programacion!BR$28:BR$34)*'1 Eval'!$I13)+IF(Programacion!BR$33="",0,Programacion!BR$33/SUM(Programacion!BR$28:BR$34)*'1 Eval'!$J13)+IF(Programacion!BR$34="",0,Programacion!BR$34/SUM(Programacion!BR$28:BR$34)*'1 Eval'!$K13)))</f>
        <v/>
      </c>
      <c r="BU14" s="151" t="str">
        <f>IF($C14="","",IF(SUM(Programacion!BS$28:BS$34)=0,"",IF(Programacion!BS$28="",0,Programacion!BS$28/SUM(Programacion!BS$28:BS$34)*'1 Eval'!$E13)+IF(Programacion!BS$29="",0,Programacion!BS$29/SUM(Programacion!BS$28:BS$34)*'1 Eval'!$F13)+IF(Programacion!BS$30="",0,Programacion!BS$30/SUM(Programacion!BS$28:BS$34)*'1 Eval'!$G13)+IF(Programacion!BS$31="",0,Programacion!BS$31/SUM(Programacion!BS$28:BS$34)*'1 Eval'!$H13)+IF(Programacion!BS$32="",0,Programacion!BS$32/SUM(Programacion!BS$28:BS$34)*'1 Eval'!$I13)+IF(Programacion!BS$33="",0,Programacion!BS$33/SUM(Programacion!BS$28:BS$34)*'1 Eval'!$J13)+IF(Programacion!BS$34="",0,Programacion!BS$34/SUM(Programacion!BS$28:BS$34)*'1 Eval'!$K13)))</f>
        <v/>
      </c>
      <c r="BV14" s="151" t="str">
        <f>IF($C14="","",IF(SUM(Programacion!BT$28:BT$34)=0,"",IF(Programacion!BT$28="",0,Programacion!BT$28/SUM(Programacion!BT$28:BT$34)*'1 Eval'!$E13)+IF(Programacion!BT$29="",0,Programacion!BT$29/SUM(Programacion!BT$28:BT$34)*'1 Eval'!$F13)+IF(Programacion!BT$30="",0,Programacion!BT$30/SUM(Programacion!BT$28:BT$34)*'1 Eval'!$G13)+IF(Programacion!BT$31="",0,Programacion!BT$31/SUM(Programacion!BT$28:BT$34)*'1 Eval'!$H13)+IF(Programacion!BT$32="",0,Programacion!BT$32/SUM(Programacion!BT$28:BT$34)*'1 Eval'!$I13)+IF(Programacion!BT$33="",0,Programacion!BT$33/SUM(Programacion!BT$28:BT$34)*'1 Eval'!$J13)+IF(Programacion!BT$34="",0,Programacion!BT$34/SUM(Programacion!BT$28:BT$34)*'1 Eval'!$K13)))</f>
        <v/>
      </c>
      <c r="BW14" s="151" t="str">
        <f>IF($C14="","",IF(SUM(Programacion!BU$28:BU$34)=0,"",IF(Programacion!BU$28="",0,Programacion!BU$28/SUM(Programacion!BU$28:BU$34)*'1 Eval'!$E13)+IF(Programacion!BU$29="",0,Programacion!BU$29/SUM(Programacion!BU$28:BU$34)*'1 Eval'!$F13)+IF(Programacion!BU$30="",0,Programacion!BU$30/SUM(Programacion!BU$28:BU$34)*'1 Eval'!$G13)+IF(Programacion!BU$31="",0,Programacion!BU$31/SUM(Programacion!BU$28:BU$34)*'1 Eval'!$H13)+IF(Programacion!BU$32="",0,Programacion!BU$32/SUM(Programacion!BU$28:BU$34)*'1 Eval'!$I13)+IF(Programacion!BU$33="",0,Programacion!BU$33/SUM(Programacion!BU$28:BU$34)*'1 Eval'!$J13)+IF(Programacion!BU$34="",0,Programacion!BU$34/SUM(Programacion!BU$28:BU$34)*'1 Eval'!$K13)))</f>
        <v/>
      </c>
      <c r="BX14" s="151" t="str">
        <f>IF($C14="","",IF(SUM(Programacion!BV$28:BV$34)=0,"",IF(Programacion!BV$28="",0,Programacion!BV$28/SUM(Programacion!BV$28:BV$34)*'1 Eval'!$E13)+IF(Programacion!BV$29="",0,Programacion!BV$29/SUM(Programacion!BV$28:BV$34)*'1 Eval'!$F13)+IF(Programacion!BV$30="",0,Programacion!BV$30/SUM(Programacion!BV$28:BV$34)*'1 Eval'!$G13)+IF(Programacion!BV$31="",0,Programacion!BV$31/SUM(Programacion!BV$28:BV$34)*'1 Eval'!$H13)+IF(Programacion!BV$32="",0,Programacion!BV$32/SUM(Programacion!BV$28:BV$34)*'1 Eval'!$I13)+IF(Programacion!BV$33="",0,Programacion!BV$33/SUM(Programacion!BV$28:BV$34)*'1 Eval'!$J13)+IF(Programacion!BV$34="",0,Programacion!BV$34/SUM(Programacion!BV$28:BV$34)*'1 Eval'!$K13)))</f>
        <v/>
      </c>
      <c r="BY14" s="151" t="str">
        <f>IF($C14="","",IF(SUM(Programacion!BW$28:BW$34)=0,"",IF(Programacion!BW$28="",0,Programacion!BW$28/SUM(Programacion!BW$28:BW$34)*'1 Eval'!$E13)+IF(Programacion!BW$29="",0,Programacion!BW$29/SUM(Programacion!BW$28:BW$34)*'1 Eval'!$F13)+IF(Programacion!BW$30="",0,Programacion!BW$30/SUM(Programacion!BW$28:BW$34)*'1 Eval'!$G13)+IF(Programacion!BW$31="",0,Programacion!BW$31/SUM(Programacion!BW$28:BW$34)*'1 Eval'!$H13)+IF(Programacion!BW$32="",0,Programacion!BW$32/SUM(Programacion!BW$28:BW$34)*'1 Eval'!$I13)+IF(Programacion!BW$33="",0,Programacion!BW$33/SUM(Programacion!BW$28:BW$34)*'1 Eval'!$J13)+IF(Programacion!BW$34="",0,Programacion!BW$34/SUM(Programacion!BW$28:BW$34)*'1 Eval'!$K13)))</f>
        <v/>
      </c>
      <c r="BZ14" s="151" t="str">
        <f>IF($C14="","",IF(SUM(Programacion!BX$28:BX$34)=0,"",IF(Programacion!BX$28="",0,Programacion!BX$28/SUM(Programacion!BX$28:BX$34)*'1 Eval'!$E13)+IF(Programacion!BX$29="",0,Programacion!BX$29/SUM(Programacion!BX$28:BX$34)*'1 Eval'!$F13)+IF(Programacion!BX$30="",0,Programacion!BX$30/SUM(Programacion!BX$28:BX$34)*'1 Eval'!$G13)+IF(Programacion!BX$31="",0,Programacion!BX$31/SUM(Programacion!BX$28:BX$34)*'1 Eval'!$H13)+IF(Programacion!BX$32="",0,Programacion!BX$32/SUM(Programacion!BX$28:BX$34)*'1 Eval'!$I13)+IF(Programacion!BX$33="",0,Programacion!BX$33/SUM(Programacion!BX$28:BX$34)*'1 Eval'!$J13)+IF(Programacion!BX$34="",0,Programacion!BX$34/SUM(Programacion!BX$28:BX$34)*'1 Eval'!$K13)))</f>
        <v/>
      </c>
      <c r="CA14" s="151" t="str">
        <f>IF($C14="","",IF(SUM(Programacion!BY$28:BY$34)=0,"",IF(Programacion!BY$28="",0,Programacion!BY$28/SUM(Programacion!BY$28:BY$34)*'1 Eval'!$E13)+IF(Programacion!BY$29="",0,Programacion!BY$29/SUM(Programacion!BY$28:BY$34)*'1 Eval'!$F13)+IF(Programacion!BY$30="",0,Programacion!BY$30/SUM(Programacion!BY$28:BY$34)*'1 Eval'!$G13)+IF(Programacion!BY$31="",0,Programacion!BY$31/SUM(Programacion!BY$28:BY$34)*'1 Eval'!$H13)+IF(Programacion!BY$32="",0,Programacion!BY$32/SUM(Programacion!BY$28:BY$34)*'1 Eval'!$I13)+IF(Programacion!BY$33="",0,Programacion!BY$33/SUM(Programacion!BY$28:BY$34)*'1 Eval'!$J13)+IF(Programacion!BY$34="",0,Programacion!BY$34/SUM(Programacion!BY$28:BY$34)*'1 Eval'!$K13)))</f>
        <v/>
      </c>
      <c r="CB14" s="151" t="str">
        <f>IF($C14="","",IF(SUM(Programacion!BZ$28:BZ$34)=0,"",IF(Programacion!BZ$28="",0,Programacion!BZ$28/SUM(Programacion!BZ$28:BZ$34)*'1 Eval'!$E13)+IF(Programacion!BZ$29="",0,Programacion!BZ$29/SUM(Programacion!BZ$28:BZ$34)*'1 Eval'!$F13)+IF(Programacion!BZ$30="",0,Programacion!BZ$30/SUM(Programacion!BZ$28:BZ$34)*'1 Eval'!$G13)+IF(Programacion!BZ$31="",0,Programacion!BZ$31/SUM(Programacion!BZ$28:BZ$34)*'1 Eval'!$H13)+IF(Programacion!BZ$32="",0,Programacion!BZ$32/SUM(Programacion!BZ$28:BZ$34)*'1 Eval'!$I13)+IF(Programacion!BZ$33="",0,Programacion!BZ$33/SUM(Programacion!BZ$28:BZ$34)*'1 Eval'!$J13)+IF(Programacion!BZ$34="",0,Programacion!BZ$34/SUM(Programacion!BZ$28:BZ$34)*'1 Eval'!$K13)))</f>
        <v/>
      </c>
      <c r="CC14" s="151" t="str">
        <f>IF($C14="","",IF(SUM(Programacion!CA$28:CA$34)=0,"",IF(Programacion!CA$28="",0,Programacion!CA$28/SUM(Programacion!CA$28:CA$34)*'1 Eval'!$E13)+IF(Programacion!CA$29="",0,Programacion!CA$29/SUM(Programacion!CA$28:CA$34)*'1 Eval'!$F13)+IF(Programacion!CA$30="",0,Programacion!CA$30/SUM(Programacion!CA$28:CA$34)*'1 Eval'!$G13)+IF(Programacion!CA$31="",0,Programacion!CA$31/SUM(Programacion!CA$28:CA$34)*'1 Eval'!$H13)+IF(Programacion!CA$32="",0,Programacion!CA$32/SUM(Programacion!CA$28:CA$34)*'1 Eval'!$I13)+IF(Programacion!CA$33="",0,Programacion!CA$33/SUM(Programacion!CA$28:CA$34)*'1 Eval'!$J13)+IF(Programacion!CA$34="",0,Programacion!CA$34/SUM(Programacion!CA$28:CA$34)*'1 Eval'!$K13)))</f>
        <v/>
      </c>
      <c r="CD14" s="151" t="str">
        <f>IF($C14="","",IF(SUM(Programacion!CB$28:CB$34)=0,"",IF(Programacion!CB$28="",0,Programacion!CB$28/SUM(Programacion!CB$28:CB$34)*'1 Eval'!$E13)+IF(Programacion!CB$29="",0,Programacion!CB$29/SUM(Programacion!CB$28:CB$34)*'1 Eval'!$F13)+IF(Programacion!CB$30="",0,Programacion!CB$30/SUM(Programacion!CB$28:CB$34)*'1 Eval'!$G13)+IF(Programacion!CB$31="",0,Programacion!CB$31/SUM(Programacion!CB$28:CB$34)*'1 Eval'!$H13)+IF(Programacion!CB$32="",0,Programacion!CB$32/SUM(Programacion!CB$28:CB$34)*'1 Eval'!$I13)+IF(Programacion!CB$33="",0,Programacion!CB$33/SUM(Programacion!CB$28:CB$34)*'1 Eval'!$J13)+IF(Programacion!CB$34="",0,Programacion!CB$34/SUM(Programacion!CB$28:CB$34)*'1 Eval'!$K13)))</f>
        <v/>
      </c>
      <c r="CE14" s="151" t="str">
        <f>IF($C14="","",IF(SUM(Programacion!CC$28:CC$34)=0,"",IF(Programacion!CC$28="",0,Programacion!CC$28/SUM(Programacion!CC$28:CC$34)*'1 Eval'!$E13)+IF(Programacion!CC$29="",0,Programacion!CC$29/SUM(Programacion!CC$28:CC$34)*'1 Eval'!$F13)+IF(Programacion!CC$30="",0,Programacion!CC$30/SUM(Programacion!CC$28:CC$34)*'1 Eval'!$G13)+IF(Programacion!CC$31="",0,Programacion!CC$31/SUM(Programacion!CC$28:CC$34)*'1 Eval'!$H13)+IF(Programacion!CC$32="",0,Programacion!CC$32/SUM(Programacion!CC$28:CC$34)*'1 Eval'!$I13)+IF(Programacion!CC$33="",0,Programacion!CC$33/SUM(Programacion!CC$28:CC$34)*'1 Eval'!$J13)+IF(Programacion!CC$34="",0,Programacion!CC$34/SUM(Programacion!CC$28:CC$34)*'1 Eval'!$K13)))</f>
        <v/>
      </c>
      <c r="CF14" s="151" t="str">
        <f>IF($C14="","",IF(SUM(Programacion!CD$28:CD$34)=0,"",IF(Programacion!CD$28="",0,Programacion!CD$28/SUM(Programacion!CD$28:CD$34)*'1 Eval'!$E13)+IF(Programacion!CD$29="",0,Programacion!CD$29/SUM(Programacion!CD$28:CD$34)*'1 Eval'!$F13)+IF(Programacion!CD$30="",0,Programacion!CD$30/SUM(Programacion!CD$28:CD$34)*'1 Eval'!$G13)+IF(Programacion!CD$31="",0,Programacion!CD$31/SUM(Programacion!CD$28:CD$34)*'1 Eval'!$H13)+IF(Programacion!CD$32="",0,Programacion!CD$32/SUM(Programacion!CD$28:CD$34)*'1 Eval'!$I13)+IF(Programacion!CD$33="",0,Programacion!CD$33/SUM(Programacion!CD$28:CD$34)*'1 Eval'!$J13)+IF(Programacion!CD$34="",0,Programacion!CD$34/SUM(Programacion!CD$28:CD$34)*'1 Eval'!$K13)))</f>
        <v/>
      </c>
      <c r="CG14" s="151" t="str">
        <f>IF($C14="","",IF(SUM(Programacion!CE$28:CE$34)=0,"",IF(Programacion!CE$28="",0,Programacion!CE$28/SUM(Programacion!CE$28:CE$34)*'1 Eval'!$E13)+IF(Programacion!CE$29="",0,Programacion!CE$29/SUM(Programacion!CE$28:CE$34)*'1 Eval'!$F13)+IF(Programacion!CE$30="",0,Programacion!CE$30/SUM(Programacion!CE$28:CE$34)*'1 Eval'!$G13)+IF(Programacion!CE$31="",0,Programacion!CE$31/SUM(Programacion!CE$28:CE$34)*'1 Eval'!$H13)+IF(Programacion!CE$32="",0,Programacion!CE$32/SUM(Programacion!CE$28:CE$34)*'1 Eval'!$I13)+IF(Programacion!CE$33="",0,Programacion!CE$33/SUM(Programacion!CE$28:CE$34)*'1 Eval'!$J13)+IF(Programacion!CE$34="",0,Programacion!CE$34/SUM(Programacion!CE$28:CE$34)*'1 Eval'!$K13)))</f>
        <v/>
      </c>
      <c r="CH14" s="151" t="str">
        <f>IF($C14="","",IF(SUM(Programacion!CF$28:CF$34)=0,"",IF(Programacion!CF$28="",0,Programacion!CF$28/SUM(Programacion!CF$28:CF$34)*'1 Eval'!$E13)+IF(Programacion!CF$29="",0,Programacion!CF$29/SUM(Programacion!CF$28:CF$34)*'1 Eval'!$F13)+IF(Programacion!CF$30="",0,Programacion!CF$30/SUM(Programacion!CF$28:CF$34)*'1 Eval'!$G13)+IF(Programacion!CF$31="",0,Programacion!CF$31/SUM(Programacion!CF$28:CF$34)*'1 Eval'!$H13)+IF(Programacion!CF$32="",0,Programacion!CF$32/SUM(Programacion!CF$28:CF$34)*'1 Eval'!$I13)+IF(Programacion!CF$33="",0,Programacion!CF$33/SUM(Programacion!CF$28:CF$34)*'1 Eval'!$J13)+IF(Programacion!CF$34="",0,Programacion!CF$34/SUM(Programacion!CF$28:CF$34)*'1 Eval'!$K13)))</f>
        <v/>
      </c>
      <c r="CI14" s="151" t="str">
        <f>IF($C14="","",IF(SUM(Programacion!CG$28:CG$34)=0,"",IF(Programacion!CG$28="",0,Programacion!CG$28/SUM(Programacion!CG$28:CG$34)*'1 Eval'!$E13)+IF(Programacion!CG$29="",0,Programacion!CG$29/SUM(Programacion!CG$28:CG$34)*'1 Eval'!$F13)+IF(Programacion!CG$30="",0,Programacion!CG$30/SUM(Programacion!CG$28:CG$34)*'1 Eval'!$G13)+IF(Programacion!CG$31="",0,Programacion!CG$31/SUM(Programacion!CG$28:CG$34)*'1 Eval'!$H13)+IF(Programacion!CG$32="",0,Programacion!CG$32/SUM(Programacion!CG$28:CG$34)*'1 Eval'!$I13)+IF(Programacion!CG$33="",0,Programacion!CG$33/SUM(Programacion!CG$28:CG$34)*'1 Eval'!$J13)+IF(Programacion!CG$34="",0,Programacion!CG$34/SUM(Programacion!CG$28:CG$34)*'1 Eval'!$K13)))</f>
        <v/>
      </c>
      <c r="CJ14" s="151" t="str">
        <f>IF($C14="","",IF(SUM(Programacion!CH$28:CH$34)=0,"",IF(Programacion!CH$28="",0,Programacion!CH$28/SUM(Programacion!CH$28:CH$34)*'1 Eval'!$E13)+IF(Programacion!CH$29="",0,Programacion!CH$29/SUM(Programacion!CH$28:CH$34)*'1 Eval'!$F13)+IF(Programacion!CH$30="",0,Programacion!CH$30/SUM(Programacion!CH$28:CH$34)*'1 Eval'!$G13)+IF(Programacion!CH$31="",0,Programacion!CH$31/SUM(Programacion!CH$28:CH$34)*'1 Eval'!$H13)+IF(Programacion!CH$32="",0,Programacion!CH$32/SUM(Programacion!CH$28:CH$34)*'1 Eval'!$I13)+IF(Programacion!CH$33="",0,Programacion!CH$33/SUM(Programacion!CH$28:CH$34)*'1 Eval'!$J13)+IF(Programacion!CH$34="",0,Programacion!CH$34/SUM(Programacion!CH$28:CH$34)*'1 Eval'!$K13)))</f>
        <v/>
      </c>
      <c r="CK14" s="151" t="str">
        <f>IF($C14="","",IF(SUM(Programacion!CI$28:CI$34)=0,"",IF(Programacion!CI$28="",0,Programacion!CI$28/SUM(Programacion!CI$28:CI$34)*'1 Eval'!$E13)+IF(Programacion!CI$29="",0,Programacion!CI$29/SUM(Programacion!CI$28:CI$34)*'1 Eval'!$F13)+IF(Programacion!CI$30="",0,Programacion!CI$30/SUM(Programacion!CI$28:CI$34)*'1 Eval'!$G13)+IF(Programacion!CI$31="",0,Programacion!CI$31/SUM(Programacion!CI$28:CI$34)*'1 Eval'!$H13)+IF(Programacion!CI$32="",0,Programacion!CI$32/SUM(Programacion!CI$28:CI$34)*'1 Eval'!$I13)+IF(Programacion!CI$33="",0,Programacion!CI$33/SUM(Programacion!CI$28:CI$34)*'1 Eval'!$J13)+IF(Programacion!CI$34="",0,Programacion!CI$34/SUM(Programacion!CI$28:CI$34)*'1 Eval'!$K13)))</f>
        <v/>
      </c>
      <c r="CL14" s="151" t="str">
        <f>IF($C14="","",IF(SUM(Programacion!CJ$28:CJ$34)=0,"",IF(Programacion!CJ$28="",0,Programacion!CJ$28/SUM(Programacion!CJ$28:CJ$34)*'1 Eval'!$E13)+IF(Programacion!CJ$29="",0,Programacion!CJ$29/SUM(Programacion!CJ$28:CJ$34)*'1 Eval'!$F13)+IF(Programacion!CJ$30="",0,Programacion!CJ$30/SUM(Programacion!CJ$28:CJ$34)*'1 Eval'!$G13)+IF(Programacion!CJ$31="",0,Programacion!CJ$31/SUM(Programacion!CJ$28:CJ$34)*'1 Eval'!$H13)+IF(Programacion!CJ$32="",0,Programacion!CJ$32/SUM(Programacion!CJ$28:CJ$34)*'1 Eval'!$I13)+IF(Programacion!CJ$33="",0,Programacion!CJ$33/SUM(Programacion!CJ$28:CJ$34)*'1 Eval'!$J13)+IF(Programacion!CJ$34="",0,Programacion!CJ$34/SUM(Programacion!CJ$28:CJ$34)*'1 Eval'!$K13)))</f>
        <v/>
      </c>
      <c r="CM14" s="151" t="str">
        <f>IF($C14="","",IF(SUM(Programacion!CK$28:CK$34)=0,"",IF(Programacion!CK$28="",0,Programacion!CK$28/SUM(Programacion!CK$28:CK$34)*'1 Eval'!$E13)+IF(Programacion!CK$29="",0,Programacion!CK$29/SUM(Programacion!CK$28:CK$34)*'1 Eval'!$F13)+IF(Programacion!CK$30="",0,Programacion!CK$30/SUM(Programacion!CK$28:CK$34)*'1 Eval'!$G13)+IF(Programacion!CK$31="",0,Programacion!CK$31/SUM(Programacion!CK$28:CK$34)*'1 Eval'!$H13)+IF(Programacion!CK$32="",0,Programacion!CK$32/SUM(Programacion!CK$28:CK$34)*'1 Eval'!$I13)+IF(Programacion!CK$33="",0,Programacion!CK$33/SUM(Programacion!CK$28:CK$34)*'1 Eval'!$J13)+IF(Programacion!CK$34="",0,Programacion!CK$34/SUM(Programacion!CK$28:CK$34)*'1 Eval'!$K13)))</f>
        <v/>
      </c>
      <c r="CN14" s="151" t="str">
        <f>IF($C14="","",IF(SUM(Programacion!CL$28:CL$34)=0,"",IF(Programacion!CL$28="",0,Programacion!CL$28/SUM(Programacion!CL$28:CL$34)*'1 Eval'!$E13)+IF(Programacion!CL$29="",0,Programacion!CL$29/SUM(Programacion!CL$28:CL$34)*'1 Eval'!$F13)+IF(Programacion!CL$30="",0,Programacion!CL$30/SUM(Programacion!CL$28:CL$34)*'1 Eval'!$G13)+IF(Programacion!CL$31="",0,Programacion!CL$31/SUM(Programacion!CL$28:CL$34)*'1 Eval'!$H13)+IF(Programacion!CL$32="",0,Programacion!CL$32/SUM(Programacion!CL$28:CL$34)*'1 Eval'!$I13)+IF(Programacion!CL$33="",0,Programacion!CL$33/SUM(Programacion!CL$28:CL$34)*'1 Eval'!$J13)+IF(Programacion!CL$34="",0,Programacion!CL$34/SUM(Programacion!CL$28:CL$34)*'1 Eval'!$K13)))</f>
        <v/>
      </c>
      <c r="CO14" s="151" t="str">
        <f>IF($C14="","",IF(SUM(Programacion!CM$28:CM$34)=0,"",IF(Programacion!CM$28="",0,Programacion!CM$28/SUM(Programacion!CM$28:CM$34)*'1 Eval'!$E13)+IF(Programacion!CM$29="",0,Programacion!CM$29/SUM(Programacion!CM$28:CM$34)*'1 Eval'!$F13)+IF(Programacion!CM$30="",0,Programacion!CM$30/SUM(Programacion!CM$28:CM$34)*'1 Eval'!$G13)+IF(Programacion!CM$31="",0,Programacion!CM$31/SUM(Programacion!CM$28:CM$34)*'1 Eval'!$H13)+IF(Programacion!CM$32="",0,Programacion!CM$32/SUM(Programacion!CM$28:CM$34)*'1 Eval'!$I13)+IF(Programacion!CM$33="",0,Programacion!CM$33/SUM(Programacion!CM$28:CM$34)*'1 Eval'!$J13)+IF(Programacion!CM$34="",0,Programacion!CM$34/SUM(Programacion!CM$28:CM$34)*'1 Eval'!$K13)))</f>
        <v/>
      </c>
      <c r="CP14" s="151" t="str">
        <f>IF($C14="","",IF(SUM(Programacion!CN$28:CN$34)=0,"",IF(Programacion!CN$28="",0,Programacion!CN$28/SUM(Programacion!CN$28:CN$34)*'1 Eval'!$E13)+IF(Programacion!CN$29="",0,Programacion!CN$29/SUM(Programacion!CN$28:CN$34)*'1 Eval'!$F13)+IF(Programacion!CN$30="",0,Programacion!CN$30/SUM(Programacion!CN$28:CN$34)*'1 Eval'!$G13)+IF(Programacion!CN$31="",0,Programacion!CN$31/SUM(Programacion!CN$28:CN$34)*'1 Eval'!$H13)+IF(Programacion!CN$32="",0,Programacion!CN$32/SUM(Programacion!CN$28:CN$34)*'1 Eval'!$I13)+IF(Programacion!CN$33="",0,Programacion!CN$33/SUM(Programacion!CN$28:CN$34)*'1 Eval'!$J13)+IF(Programacion!CN$34="",0,Programacion!CN$34/SUM(Programacion!CN$28:CN$34)*'1 Eval'!$K13)))</f>
        <v/>
      </c>
      <c r="CQ14" s="151" t="str">
        <f>IF($C14="","",IF(SUM(Programacion!CO$28:CO$34)=0,"",IF(Programacion!CO$28="",0,Programacion!CO$28/SUM(Programacion!CO$28:CO$34)*'1 Eval'!$E13)+IF(Programacion!CO$29="",0,Programacion!CO$29/SUM(Programacion!CO$28:CO$34)*'1 Eval'!$F13)+IF(Programacion!CO$30="",0,Programacion!CO$30/SUM(Programacion!CO$28:CO$34)*'1 Eval'!$G13)+IF(Programacion!CO$31="",0,Programacion!CO$31/SUM(Programacion!CO$28:CO$34)*'1 Eval'!$H13)+IF(Programacion!CO$32="",0,Programacion!CO$32/SUM(Programacion!CO$28:CO$34)*'1 Eval'!$I13)+IF(Programacion!CO$33="",0,Programacion!CO$33/SUM(Programacion!CO$28:CO$34)*'1 Eval'!$J13)+IF(Programacion!CO$34="",0,Programacion!CO$34/SUM(Programacion!CO$28:CO$34)*'1 Eval'!$K13)))</f>
        <v/>
      </c>
      <c r="CR14" s="151" t="str">
        <f>IF($C14="","",IF(SUM(Programacion!CP$28:CP$34)=0,"",IF(Programacion!CP$28="",0,Programacion!CP$28/SUM(Programacion!CP$28:CP$34)*'1 Eval'!$E13)+IF(Programacion!CP$29="",0,Programacion!CP$29/SUM(Programacion!CP$28:CP$34)*'1 Eval'!$F13)+IF(Programacion!CP$30="",0,Programacion!CP$30/SUM(Programacion!CP$28:CP$34)*'1 Eval'!$G13)+IF(Programacion!CP$31="",0,Programacion!CP$31/SUM(Programacion!CP$28:CP$34)*'1 Eval'!$H13)+IF(Programacion!CP$32="",0,Programacion!CP$32/SUM(Programacion!CP$28:CP$34)*'1 Eval'!$I13)+IF(Programacion!CP$33="",0,Programacion!CP$33/SUM(Programacion!CP$28:CP$34)*'1 Eval'!$J13)+IF(Programacion!CP$34="",0,Programacion!CP$34/SUM(Programacion!CP$28:CP$34)*'1 Eval'!$K13)))</f>
        <v/>
      </c>
      <c r="CS14" s="151" t="str">
        <f>IF($C14="","",IF(SUM(Programacion!CQ$28:CQ$34)=0,"",IF(Programacion!CQ$28="",0,Programacion!CQ$28/SUM(Programacion!CQ$28:CQ$34)*'1 Eval'!$E13)+IF(Programacion!CQ$29="",0,Programacion!CQ$29/SUM(Programacion!CQ$28:CQ$34)*'1 Eval'!$F13)+IF(Programacion!CQ$30="",0,Programacion!CQ$30/SUM(Programacion!CQ$28:CQ$34)*'1 Eval'!$G13)+IF(Programacion!CQ$31="",0,Programacion!CQ$31/SUM(Programacion!CQ$28:CQ$34)*'1 Eval'!$H13)+IF(Programacion!CQ$32="",0,Programacion!CQ$32/SUM(Programacion!CQ$28:CQ$34)*'1 Eval'!$I13)+IF(Programacion!CQ$33="",0,Programacion!CQ$33/SUM(Programacion!CQ$28:CQ$34)*'1 Eval'!$J13)+IF(Programacion!CQ$34="",0,Programacion!CQ$34/SUM(Programacion!CQ$28:CQ$34)*'1 Eval'!$K13)))</f>
        <v/>
      </c>
      <c r="CT14" s="151" t="str">
        <f>IF($C14="","",IF(SUM(Programacion!CR$28:CR$34)=0,"",IF(Programacion!CR$28="",0,Programacion!CR$28/SUM(Programacion!CR$28:CR$34)*'1 Eval'!$E13)+IF(Programacion!CR$29="",0,Programacion!CR$29/SUM(Programacion!CR$28:CR$34)*'1 Eval'!$F13)+IF(Programacion!CR$30="",0,Programacion!CR$30/SUM(Programacion!CR$28:CR$34)*'1 Eval'!$G13)+IF(Programacion!CR$31="",0,Programacion!CR$31/SUM(Programacion!CR$28:CR$34)*'1 Eval'!$H13)+IF(Programacion!CR$32="",0,Programacion!CR$32/SUM(Programacion!CR$28:CR$34)*'1 Eval'!$I13)+IF(Programacion!CR$33="",0,Programacion!CR$33/SUM(Programacion!CR$28:CR$34)*'1 Eval'!$J13)+IF(Programacion!CR$34="",0,Programacion!CR$34/SUM(Programacion!CR$28:CR$34)*'1 Eval'!$K13)))</f>
        <v/>
      </c>
      <c r="CU14" s="151" t="str">
        <f>IF($C14="","",IF(SUM(Programacion!CS$28:CS$34)=0,"",IF(Programacion!CS$28="",0,Programacion!CS$28/SUM(Programacion!CS$28:CS$34)*'1 Eval'!$E13)+IF(Programacion!CS$29="",0,Programacion!CS$29/SUM(Programacion!CS$28:CS$34)*'1 Eval'!$F13)+IF(Programacion!CS$30="",0,Programacion!CS$30/SUM(Programacion!CS$28:CS$34)*'1 Eval'!$G13)+IF(Programacion!CS$31="",0,Programacion!CS$31/SUM(Programacion!CS$28:CS$34)*'1 Eval'!$H13)+IF(Programacion!CS$32="",0,Programacion!CS$32/SUM(Programacion!CS$28:CS$34)*'1 Eval'!$I13)+IF(Programacion!CS$33="",0,Programacion!CS$33/SUM(Programacion!CS$28:CS$34)*'1 Eval'!$J13)+IF(Programacion!CS$34="",0,Programacion!CS$34/SUM(Programacion!CS$28:CS$34)*'1 Eval'!$K13)))</f>
        <v/>
      </c>
      <c r="CV14" s="151" t="str">
        <f>IF($C14="","",IF(SUM(Programacion!CT$28:CT$34)=0,"",IF(Programacion!CT$28="",0,Programacion!CT$28/SUM(Programacion!CT$28:CT$34)*'1 Eval'!$E13)+IF(Programacion!CT$29="",0,Programacion!CT$29/SUM(Programacion!CT$28:CT$34)*'1 Eval'!$F13)+IF(Programacion!CT$30="",0,Programacion!CT$30/SUM(Programacion!CT$28:CT$34)*'1 Eval'!$G13)+IF(Programacion!CT$31="",0,Programacion!CT$31/SUM(Programacion!CT$28:CT$34)*'1 Eval'!$H13)+IF(Programacion!CT$32="",0,Programacion!CT$32/SUM(Programacion!CT$28:CT$34)*'1 Eval'!$I13)+IF(Programacion!CT$33="",0,Programacion!CT$33/SUM(Programacion!CT$28:CT$34)*'1 Eval'!$J13)+IF(Programacion!CT$34="",0,Programacion!CT$34/SUM(Programacion!CT$28:CT$34)*'1 Eval'!$K13)))</f>
        <v/>
      </c>
      <c r="CW14" s="151" t="str">
        <f>IF($C14="","",IF(SUM(Programacion!CU$28:CU$34)=0,"",IF(Programacion!CU$28="",0,Programacion!CU$28/SUM(Programacion!CU$28:CU$34)*'1 Eval'!$E13)+IF(Programacion!CU$29="",0,Programacion!CU$29/SUM(Programacion!CU$28:CU$34)*'1 Eval'!$F13)+IF(Programacion!CU$30="",0,Programacion!CU$30/SUM(Programacion!CU$28:CU$34)*'1 Eval'!$G13)+IF(Programacion!CU$31="",0,Programacion!CU$31/SUM(Programacion!CU$28:CU$34)*'1 Eval'!$H13)+IF(Programacion!CU$32="",0,Programacion!CU$32/SUM(Programacion!CU$28:CU$34)*'1 Eval'!$I13)+IF(Programacion!CU$33="",0,Programacion!CU$33/SUM(Programacion!CU$28:CU$34)*'1 Eval'!$J13)+IF(Programacion!CU$34="",0,Programacion!CU$34/SUM(Programacion!CU$28:CU$34)*'1 Eval'!$K13)))</f>
        <v/>
      </c>
      <c r="CX14" s="151" t="str">
        <f>IF($C14="","",IF(SUM(Programacion!CV$28:CV$34)=0,"",IF(Programacion!CV$28="",0,Programacion!CV$28/SUM(Programacion!CV$28:CV$34)*'1 Eval'!$E13)+IF(Programacion!CV$29="",0,Programacion!CV$29/SUM(Programacion!CV$28:CV$34)*'1 Eval'!$F13)+IF(Programacion!CV$30="",0,Programacion!CV$30/SUM(Programacion!CV$28:CV$34)*'1 Eval'!$G13)+IF(Programacion!CV$31="",0,Programacion!CV$31/SUM(Programacion!CV$28:CV$34)*'1 Eval'!$H13)+IF(Programacion!CV$32="",0,Programacion!CV$32/SUM(Programacion!CV$28:CV$34)*'1 Eval'!$I13)+IF(Programacion!CV$33="",0,Programacion!CV$33/SUM(Programacion!CV$28:CV$34)*'1 Eval'!$J13)+IF(Programacion!CV$34="",0,Programacion!CV$34/SUM(Programacion!CV$28:CV$34)*'1 Eval'!$K13)))</f>
        <v/>
      </c>
      <c r="CY14" s="151" t="str">
        <f>IF($C14="","",IF(SUM(Programacion!CW$28:CW$34)=0,"",IF(Programacion!CW$28="",0,Programacion!CW$28/SUM(Programacion!CW$28:CW$34)*'1 Eval'!$E13)+IF(Programacion!CW$29="",0,Programacion!CW$29/SUM(Programacion!CW$28:CW$34)*'1 Eval'!$F13)+IF(Programacion!CW$30="",0,Programacion!CW$30/SUM(Programacion!CW$28:CW$34)*'1 Eval'!$G13)+IF(Programacion!CW$31="",0,Programacion!CW$31/SUM(Programacion!CW$28:CW$34)*'1 Eval'!$H13)+IF(Programacion!CW$32="",0,Programacion!CW$32/SUM(Programacion!CW$28:CW$34)*'1 Eval'!$I13)+IF(Programacion!CW$33="",0,Programacion!CW$33/SUM(Programacion!CW$28:CW$34)*'1 Eval'!$J13)+IF(Programacion!CW$34="",0,Programacion!CW$34/SUM(Programacion!CW$28:CW$34)*'1 Eval'!$K13)))</f>
        <v/>
      </c>
      <c r="CZ14" s="151" t="str">
        <f>IF($C14="","",IF(SUM(Programacion!CX$28:CX$34)=0,"",IF(Programacion!CX$28="",0,Programacion!CX$28/SUM(Programacion!CX$28:CX$34)*'1 Eval'!$E13)+IF(Programacion!CX$29="",0,Programacion!CX$29/SUM(Programacion!CX$28:CX$34)*'1 Eval'!$F13)+IF(Programacion!CX$30="",0,Programacion!CX$30/SUM(Programacion!CX$28:CX$34)*'1 Eval'!$G13)+IF(Programacion!CX$31="",0,Programacion!CX$31/SUM(Programacion!CX$28:CX$34)*'1 Eval'!$H13)+IF(Programacion!CX$32="",0,Programacion!CX$32/SUM(Programacion!CX$28:CX$34)*'1 Eval'!$I13)+IF(Programacion!CX$33="",0,Programacion!CX$33/SUM(Programacion!CX$28:CX$34)*'1 Eval'!$J13)+IF(Programacion!CX$34="",0,Programacion!CX$34/SUM(Programacion!CX$28:CX$34)*'1 Eval'!$K13)))</f>
        <v/>
      </c>
      <c r="DA14" s="151" t="str">
        <f>IF($C14="","",IF(SUM(Programacion!CY$28:CY$34)=0,"",IF(Programacion!CY$28="",0,Programacion!CY$28/SUM(Programacion!CY$28:CY$34)*'1 Eval'!$E13)+IF(Programacion!CY$29="",0,Programacion!CY$29/SUM(Programacion!CY$28:CY$34)*'1 Eval'!$F13)+IF(Programacion!CY$30="",0,Programacion!CY$30/SUM(Programacion!CY$28:CY$34)*'1 Eval'!$G13)+IF(Programacion!CY$31="",0,Programacion!CY$31/SUM(Programacion!CY$28:CY$34)*'1 Eval'!$H13)+IF(Programacion!CY$32="",0,Programacion!CY$32/SUM(Programacion!CY$28:CY$34)*'1 Eval'!$I13)+IF(Programacion!CY$33="",0,Programacion!CY$33/SUM(Programacion!CY$28:CY$34)*'1 Eval'!$J13)+IF(Programacion!CY$34="",0,Programacion!CY$34/SUM(Programacion!CY$28:CY$34)*'1 Eval'!$K13)))</f>
        <v/>
      </c>
      <c r="DB14" s="151" t="str">
        <f>IF($C14="","",IF(SUM(Programacion!CZ$28:CZ$34)=0,"",IF(Programacion!CZ$28="",0,Programacion!CZ$28/SUM(Programacion!CZ$28:CZ$34)*'1 Eval'!$E13)+IF(Programacion!CZ$29="",0,Programacion!CZ$29/SUM(Programacion!CZ$28:CZ$34)*'1 Eval'!$F13)+IF(Programacion!CZ$30="",0,Programacion!CZ$30/SUM(Programacion!CZ$28:CZ$34)*'1 Eval'!$G13)+IF(Programacion!CZ$31="",0,Programacion!CZ$31/SUM(Programacion!CZ$28:CZ$34)*'1 Eval'!$H13)+IF(Programacion!CZ$32="",0,Programacion!CZ$32/SUM(Programacion!CZ$28:CZ$34)*'1 Eval'!$I13)+IF(Programacion!CZ$33="",0,Programacion!CZ$33/SUM(Programacion!CZ$28:CZ$34)*'1 Eval'!$J13)+IF(Programacion!CZ$34="",0,Programacion!CZ$34/SUM(Programacion!CZ$28:CZ$34)*'1 Eval'!$K13)))</f>
        <v/>
      </c>
      <c r="DC14" s="151" t="str">
        <f>IF($C14="","",IF(SUM(Programacion!DA$28:DA$34)=0,"",IF(Programacion!DA$28="",0,Programacion!DA$28/SUM(Programacion!DA$28:DA$34)*'1 Eval'!$E13)+IF(Programacion!DA$29="",0,Programacion!DA$29/SUM(Programacion!DA$28:DA$34)*'1 Eval'!$F13)+IF(Programacion!DA$30="",0,Programacion!DA$30/SUM(Programacion!DA$28:DA$34)*'1 Eval'!$G13)+IF(Programacion!DA$31="",0,Programacion!DA$31/SUM(Programacion!DA$28:DA$34)*'1 Eval'!$H13)+IF(Programacion!DA$32="",0,Programacion!DA$32/SUM(Programacion!DA$28:DA$34)*'1 Eval'!$I13)+IF(Programacion!DA$33="",0,Programacion!DA$33/SUM(Programacion!DA$28:DA$34)*'1 Eval'!$J13)+IF(Programacion!DA$34="",0,Programacion!DA$34/SUM(Programacion!DA$28:DA$34)*'1 Eval'!$K13)))</f>
        <v/>
      </c>
      <c r="DD14" s="151" t="str">
        <f>IF($C14="","",IF(SUM(Programacion!DB$28:DB$34)=0,"",IF(Programacion!DB$28="",0,Programacion!DB$28/SUM(Programacion!DB$28:DB$34)*'1 Eval'!$E13)+IF(Programacion!DB$29="",0,Programacion!DB$29/SUM(Programacion!DB$28:DB$34)*'1 Eval'!$F13)+IF(Programacion!DB$30="",0,Programacion!DB$30/SUM(Programacion!DB$28:DB$34)*'1 Eval'!$G13)+IF(Programacion!DB$31="",0,Programacion!DB$31/SUM(Programacion!DB$28:DB$34)*'1 Eval'!$H13)+IF(Programacion!DB$32="",0,Programacion!DB$32/SUM(Programacion!DB$28:DB$34)*'1 Eval'!$I13)+IF(Programacion!DB$33="",0,Programacion!DB$33/SUM(Programacion!DB$28:DB$34)*'1 Eval'!$J13)+IF(Programacion!DB$34="",0,Programacion!DB$34/SUM(Programacion!DB$28:DB$34)*'1 Eval'!$K13)))</f>
        <v/>
      </c>
      <c r="DE14" s="151" t="str">
        <f>IF($C14="","",IF(SUM(Programacion!DC$28:DC$34)=0,"",IF(Programacion!DC$28="",0,Programacion!DC$28/SUM(Programacion!DC$28:DC$34)*'1 Eval'!$E13)+IF(Programacion!DC$29="",0,Programacion!DC$29/SUM(Programacion!DC$28:DC$34)*'1 Eval'!$F13)+IF(Programacion!DC$30="",0,Programacion!DC$30/SUM(Programacion!DC$28:DC$34)*'1 Eval'!$G13)+IF(Programacion!DC$31="",0,Programacion!DC$31/SUM(Programacion!DC$28:DC$34)*'1 Eval'!$H13)+IF(Programacion!DC$32="",0,Programacion!DC$32/SUM(Programacion!DC$28:DC$34)*'1 Eval'!$I13)+IF(Programacion!DC$33="",0,Programacion!DC$33/SUM(Programacion!DC$28:DC$34)*'1 Eval'!$J13)+IF(Programacion!DC$34="",0,Programacion!DC$34/SUM(Programacion!DC$28:DC$34)*'1 Eval'!$K13)))</f>
        <v/>
      </c>
      <c r="DF14" s="151" t="str">
        <f>IF($C14="","",IF(SUM(Programacion!DD$28:DD$34)=0,"",IF(Programacion!DD$28="",0,Programacion!DD$28/SUM(Programacion!DD$28:DD$34)*'1 Eval'!$E13)+IF(Programacion!DD$29="",0,Programacion!DD$29/SUM(Programacion!DD$28:DD$34)*'1 Eval'!$F13)+IF(Programacion!DD$30="",0,Programacion!DD$30/SUM(Programacion!DD$28:DD$34)*'1 Eval'!$G13)+IF(Programacion!DD$31="",0,Programacion!DD$31/SUM(Programacion!DD$28:DD$34)*'1 Eval'!$H13)+IF(Programacion!DD$32="",0,Programacion!DD$32/SUM(Programacion!DD$28:DD$34)*'1 Eval'!$I13)+IF(Programacion!DD$33="",0,Programacion!DD$33/SUM(Programacion!DD$28:DD$34)*'1 Eval'!$J13)+IF(Programacion!DD$34="",0,Programacion!DD$34/SUM(Programacion!DD$28:DD$34)*'1 Eval'!$K13)))</f>
        <v/>
      </c>
      <c r="DG14" s="151" t="str">
        <f>IF($C14="","",IF(SUM(Programacion!DE$28:DE$34)=0,"",IF(Programacion!DE$28="",0,Programacion!DE$28/SUM(Programacion!DE$28:DE$34)*'1 Eval'!$E13)+IF(Programacion!DE$29="",0,Programacion!DE$29/SUM(Programacion!DE$28:DE$34)*'1 Eval'!$F13)+IF(Programacion!DE$30="",0,Programacion!DE$30/SUM(Programacion!DE$28:DE$34)*'1 Eval'!$G13)+IF(Programacion!DE$31="",0,Programacion!DE$31/SUM(Programacion!DE$28:DE$34)*'1 Eval'!$H13)+IF(Programacion!DE$32="",0,Programacion!DE$32/SUM(Programacion!DE$28:DE$34)*'1 Eval'!$I13)+IF(Programacion!DE$33="",0,Programacion!DE$33/SUM(Programacion!DE$28:DE$34)*'1 Eval'!$J13)+IF(Programacion!DE$34="",0,Programacion!DE$34/SUM(Programacion!DE$28:DE$34)*'1 Eval'!$K13)))</f>
        <v/>
      </c>
      <c r="DH14" s="151" t="str">
        <f>IF($C14="","",IF(SUM(Programacion!DF$28:DF$34)=0,"",IF(Programacion!DF$28="",0,Programacion!DF$28/SUM(Programacion!DF$28:DF$34)*'1 Eval'!$E13)+IF(Programacion!DF$29="",0,Programacion!DF$29/SUM(Programacion!DF$28:DF$34)*'1 Eval'!$F13)+IF(Programacion!DF$30="",0,Programacion!DF$30/SUM(Programacion!DF$28:DF$34)*'1 Eval'!$G13)+IF(Programacion!DF$31="",0,Programacion!DF$31/SUM(Programacion!DF$28:DF$34)*'1 Eval'!$H13)+IF(Programacion!DF$32="",0,Programacion!DF$32/SUM(Programacion!DF$28:DF$34)*'1 Eval'!$I13)+IF(Programacion!DF$33="",0,Programacion!DF$33/SUM(Programacion!DF$28:DF$34)*'1 Eval'!$J13)+IF(Programacion!DF$34="",0,Programacion!DF$34/SUM(Programacion!DF$28:DF$34)*'1 Eval'!$K13)))</f>
        <v/>
      </c>
      <c r="DI14" s="151" t="str">
        <f>IF($C14="","",IF(SUM(Programacion!DG$28:DG$34)=0,"",IF(Programacion!DG$28="",0,Programacion!DG$28/SUM(Programacion!DG$28:DG$34)*'1 Eval'!$E13)+IF(Programacion!DG$29="",0,Programacion!DG$29/SUM(Programacion!DG$28:DG$34)*'1 Eval'!$F13)+IF(Programacion!DG$30="",0,Programacion!DG$30/SUM(Programacion!DG$28:DG$34)*'1 Eval'!$G13)+IF(Programacion!DG$31="",0,Programacion!DG$31/SUM(Programacion!DG$28:DG$34)*'1 Eval'!$H13)+IF(Programacion!DG$32="",0,Programacion!DG$32/SUM(Programacion!DG$28:DG$34)*'1 Eval'!$I13)+IF(Programacion!DG$33="",0,Programacion!DG$33/SUM(Programacion!DG$28:DG$34)*'1 Eval'!$J13)+IF(Programacion!DG$34="",0,Programacion!DG$34/SUM(Programacion!DG$28:DG$34)*'1 Eval'!$K13)))</f>
        <v/>
      </c>
      <c r="DJ14" s="151" t="str">
        <f>IF($C14="","",IF(SUM(Programacion!DH$28:DH$34)=0,"",IF(Programacion!DH$28="",0,Programacion!DH$28/SUM(Programacion!DH$28:DH$34)*'1 Eval'!$E13)+IF(Programacion!DH$29="",0,Programacion!DH$29/SUM(Programacion!DH$28:DH$34)*'1 Eval'!$F13)+IF(Programacion!DH$30="",0,Programacion!DH$30/SUM(Programacion!DH$28:DH$34)*'1 Eval'!$G13)+IF(Programacion!DH$31="",0,Programacion!DH$31/SUM(Programacion!DH$28:DH$34)*'1 Eval'!$H13)+IF(Programacion!DH$32="",0,Programacion!DH$32/SUM(Programacion!DH$28:DH$34)*'1 Eval'!$I13)+IF(Programacion!DH$33="",0,Programacion!DH$33/SUM(Programacion!DH$28:DH$34)*'1 Eval'!$J13)+IF(Programacion!DH$34="",0,Programacion!DH$34/SUM(Programacion!DH$28:DH$34)*'1 Eval'!$K13)))</f>
        <v/>
      </c>
      <c r="DK14" s="151" t="str">
        <f>IF($C14="","",IF(SUM(Programacion!DI$28:DI$34)=0,"",IF(Programacion!DI$28="",0,Programacion!DI$28/SUM(Programacion!DI$28:DI$34)*'1 Eval'!$E13)+IF(Programacion!DI$29="",0,Programacion!DI$29/SUM(Programacion!DI$28:DI$34)*'1 Eval'!$F13)+IF(Programacion!DI$30="",0,Programacion!DI$30/SUM(Programacion!DI$28:DI$34)*'1 Eval'!$G13)+IF(Programacion!DI$31="",0,Programacion!DI$31/SUM(Programacion!DI$28:DI$34)*'1 Eval'!$H13)+IF(Programacion!DI$32="",0,Programacion!DI$32/SUM(Programacion!DI$28:DI$34)*'1 Eval'!$I13)+IF(Programacion!DI$33="",0,Programacion!DI$33/SUM(Programacion!DI$28:DI$34)*'1 Eval'!$J13)+IF(Programacion!DI$34="",0,Programacion!DI$34/SUM(Programacion!DI$28:DI$34)*'1 Eval'!$K13)))</f>
        <v/>
      </c>
      <c r="DL14" s="151" t="str">
        <f>IF($C14="","",IF(SUM(Programacion!DJ$28:DJ$34)=0,"",IF(Programacion!DJ$28="",0,Programacion!DJ$28/SUM(Programacion!DJ$28:DJ$34)*'1 Eval'!$E13)+IF(Programacion!DJ$29="",0,Programacion!DJ$29/SUM(Programacion!DJ$28:DJ$34)*'1 Eval'!$F13)+IF(Programacion!DJ$30="",0,Programacion!DJ$30/SUM(Programacion!DJ$28:DJ$34)*'1 Eval'!$G13)+IF(Programacion!DJ$31="",0,Programacion!DJ$31/SUM(Programacion!DJ$28:DJ$34)*'1 Eval'!$H13)+IF(Programacion!DJ$32="",0,Programacion!DJ$32/SUM(Programacion!DJ$28:DJ$34)*'1 Eval'!$I13)+IF(Programacion!DJ$33="",0,Programacion!DJ$33/SUM(Programacion!DJ$28:DJ$34)*'1 Eval'!$J13)+IF(Programacion!DJ$34="",0,Programacion!DJ$34/SUM(Programacion!DJ$28:DJ$34)*'1 Eval'!$K13)))</f>
        <v/>
      </c>
      <c r="DM14" s="151" t="str">
        <f>IF($C14="","",IF(SUM(Programacion!DK$28:DK$34)=0,"",IF(Programacion!DK$28="",0,Programacion!DK$28/SUM(Programacion!DK$28:DK$34)*'1 Eval'!$E13)+IF(Programacion!DK$29="",0,Programacion!DK$29/SUM(Programacion!DK$28:DK$34)*'1 Eval'!$F13)+IF(Programacion!DK$30="",0,Programacion!DK$30/SUM(Programacion!DK$28:DK$34)*'1 Eval'!$G13)+IF(Programacion!DK$31="",0,Programacion!DK$31/SUM(Programacion!DK$28:DK$34)*'1 Eval'!$H13)+IF(Programacion!DK$32="",0,Programacion!DK$32/SUM(Programacion!DK$28:DK$34)*'1 Eval'!$I13)+IF(Programacion!DK$33="",0,Programacion!DK$33/SUM(Programacion!DK$28:DK$34)*'1 Eval'!$J13)+IF(Programacion!DK$34="",0,Programacion!DK$34/SUM(Programacion!DK$28:DK$34)*'1 Eval'!$K13)))</f>
        <v/>
      </c>
      <c r="DN14" s="151" t="str">
        <f>IF($C14="","",IF(SUM(Programacion!DL$28:DL$34)=0,"",IF(Programacion!DL$28="",0,Programacion!DL$28/SUM(Programacion!DL$28:DL$34)*'1 Eval'!$E13)+IF(Programacion!DL$29="",0,Programacion!DL$29/SUM(Programacion!DL$28:DL$34)*'1 Eval'!$F13)+IF(Programacion!DL$30="",0,Programacion!DL$30/SUM(Programacion!DL$28:DL$34)*'1 Eval'!$G13)+IF(Programacion!DL$31="",0,Programacion!DL$31/SUM(Programacion!DL$28:DL$34)*'1 Eval'!$H13)+IF(Programacion!DL$32="",0,Programacion!DL$32/SUM(Programacion!DL$28:DL$34)*'1 Eval'!$I13)+IF(Programacion!DL$33="",0,Programacion!DL$33/SUM(Programacion!DL$28:DL$34)*'1 Eval'!$J13)+IF(Programacion!DL$34="",0,Programacion!DL$34/SUM(Programacion!DL$28:DL$34)*'1 Eval'!$K13)))</f>
        <v/>
      </c>
      <c r="DO14" s="151" t="str">
        <f>IF($C14="","",IF(SUM(Programacion!DM$28:DM$34)=0,"",IF(Programacion!DM$28="",0,Programacion!DM$28/SUM(Programacion!DM$28:DM$34)*'1 Eval'!$E13)+IF(Programacion!DM$29="",0,Programacion!DM$29/SUM(Programacion!DM$28:DM$34)*'1 Eval'!$F13)+IF(Programacion!DM$30="",0,Programacion!DM$30/SUM(Programacion!DM$28:DM$34)*'1 Eval'!$G13)+IF(Programacion!DM$31="",0,Programacion!DM$31/SUM(Programacion!DM$28:DM$34)*'1 Eval'!$H13)+IF(Programacion!DM$32="",0,Programacion!DM$32/SUM(Programacion!DM$28:DM$34)*'1 Eval'!$I13)+IF(Programacion!DM$33="",0,Programacion!DM$33/SUM(Programacion!DM$28:DM$34)*'1 Eval'!$J13)+IF(Programacion!DM$34="",0,Programacion!DM$34/SUM(Programacion!DM$28:DM$34)*'1 Eval'!$K13)))</f>
        <v/>
      </c>
      <c r="DP14" s="151" t="str">
        <f>IF($C14="","",IF(SUM(Programacion!DN$28:DN$34)=0,"",IF(Programacion!DN$28="",0,Programacion!DN$28/SUM(Programacion!DN$28:DN$34)*'1 Eval'!$E13)+IF(Programacion!DN$29="",0,Programacion!DN$29/SUM(Programacion!DN$28:DN$34)*'1 Eval'!$F13)+IF(Programacion!DN$30="",0,Programacion!DN$30/SUM(Programacion!DN$28:DN$34)*'1 Eval'!$G13)+IF(Programacion!DN$31="",0,Programacion!DN$31/SUM(Programacion!DN$28:DN$34)*'1 Eval'!$H13)+IF(Programacion!DN$32="",0,Programacion!DN$32/SUM(Programacion!DN$28:DN$34)*'1 Eval'!$I13)+IF(Programacion!DN$33="",0,Programacion!DN$33/SUM(Programacion!DN$28:DN$34)*'1 Eval'!$J13)+IF(Programacion!DN$34="",0,Programacion!DN$34/SUM(Programacion!DN$28:DN$34)*'1 Eval'!$K13)))</f>
        <v/>
      </c>
      <c r="DQ14" s="151" t="str">
        <f>IF($C14="","",IF(SUM(Programacion!DO$28:DO$34)=0,"",IF(Programacion!DO$28="",0,Programacion!DO$28/SUM(Programacion!DO$28:DO$34)*'1 Eval'!$E13)+IF(Programacion!DO$29="",0,Programacion!DO$29/SUM(Programacion!DO$28:DO$34)*'1 Eval'!$F13)+IF(Programacion!DO$30="",0,Programacion!DO$30/SUM(Programacion!DO$28:DO$34)*'1 Eval'!$G13)+IF(Programacion!DO$31="",0,Programacion!DO$31/SUM(Programacion!DO$28:DO$34)*'1 Eval'!$H13)+IF(Programacion!DO$32="",0,Programacion!DO$32/SUM(Programacion!DO$28:DO$34)*'1 Eval'!$I13)+IF(Programacion!DO$33="",0,Programacion!DO$33/SUM(Programacion!DO$28:DO$34)*'1 Eval'!$J13)+IF(Programacion!DO$34="",0,Programacion!DO$34/SUM(Programacion!DO$28:DO$34)*'1 Eval'!$K13)))</f>
        <v/>
      </c>
      <c r="DR14" s="151" t="str">
        <f>IF($C14="","",IF(SUM(Programacion!DP$28:DP$34)=0,"",IF(Programacion!DP$28="",0,Programacion!DP$28/SUM(Programacion!DP$28:DP$34)*'1 Eval'!$E13)+IF(Programacion!DP$29="",0,Programacion!DP$29/SUM(Programacion!DP$28:DP$34)*'1 Eval'!$F13)+IF(Programacion!DP$30="",0,Programacion!DP$30/SUM(Programacion!DP$28:DP$34)*'1 Eval'!$G13)+IF(Programacion!DP$31="",0,Programacion!DP$31/SUM(Programacion!DP$28:DP$34)*'1 Eval'!$H13)+IF(Programacion!DP$32="",0,Programacion!DP$32/SUM(Programacion!DP$28:DP$34)*'1 Eval'!$I13)+IF(Programacion!DP$33="",0,Programacion!DP$33/SUM(Programacion!DP$28:DP$34)*'1 Eval'!$J13)+IF(Programacion!DP$34="",0,Programacion!DP$34/SUM(Programacion!DP$28:DP$34)*'1 Eval'!$K13)))</f>
        <v/>
      </c>
      <c r="DS14" s="151" t="str">
        <f>IF($C14="","",IF(SUM(Programacion!DQ$28:DQ$34)=0,"",IF(Programacion!DQ$28="",0,Programacion!DQ$28/SUM(Programacion!DQ$28:DQ$34)*'1 Eval'!$E13)+IF(Programacion!DQ$29="",0,Programacion!DQ$29/SUM(Programacion!DQ$28:DQ$34)*'1 Eval'!$F13)+IF(Programacion!DQ$30="",0,Programacion!DQ$30/SUM(Programacion!DQ$28:DQ$34)*'1 Eval'!$G13)+IF(Programacion!DQ$31="",0,Programacion!DQ$31/SUM(Programacion!DQ$28:DQ$34)*'1 Eval'!$H13)+IF(Programacion!DQ$32="",0,Programacion!DQ$32/SUM(Programacion!DQ$28:DQ$34)*'1 Eval'!$I13)+IF(Programacion!DQ$33="",0,Programacion!DQ$33/SUM(Programacion!DQ$28:DQ$34)*'1 Eval'!$J13)+IF(Programacion!DQ$34="",0,Programacion!DQ$34/SUM(Programacion!DQ$28:DQ$34)*'1 Eval'!$K13)))</f>
        <v/>
      </c>
      <c r="DT14" s="151" t="str">
        <f>IF($C14="","",IF(SUM(Programacion!DR$28:DR$34)=0,"",IF(Programacion!DR$28="",0,Programacion!DR$28/SUM(Programacion!DR$28:DR$34)*'1 Eval'!$E13)+IF(Programacion!DR$29="",0,Programacion!DR$29/SUM(Programacion!DR$28:DR$34)*'1 Eval'!$F13)+IF(Programacion!DR$30="",0,Programacion!DR$30/SUM(Programacion!DR$28:DR$34)*'1 Eval'!$G13)+IF(Programacion!DR$31="",0,Programacion!DR$31/SUM(Programacion!DR$28:DR$34)*'1 Eval'!$H13)+IF(Programacion!DR$32="",0,Programacion!DR$32/SUM(Programacion!DR$28:DR$34)*'1 Eval'!$I13)+IF(Programacion!DR$33="",0,Programacion!DR$33/SUM(Programacion!DR$28:DR$34)*'1 Eval'!$J13)+IF(Programacion!DR$34="",0,Programacion!DR$34/SUM(Programacion!DR$28:DR$34)*'1 Eval'!$K13)))</f>
        <v/>
      </c>
      <c r="DU14" s="151" t="str">
        <f>IF($C14="","",IF(SUM(Programacion!DS$28:DS$34)=0,"",IF(Programacion!DS$28="",0,Programacion!DS$28/SUM(Programacion!DS$28:DS$34)*'1 Eval'!$E13)+IF(Programacion!DS$29="",0,Programacion!DS$29/SUM(Programacion!DS$28:DS$34)*'1 Eval'!$F13)+IF(Programacion!DS$30="",0,Programacion!DS$30/SUM(Programacion!DS$28:DS$34)*'1 Eval'!$G13)+IF(Programacion!DS$31="",0,Programacion!DS$31/SUM(Programacion!DS$28:DS$34)*'1 Eval'!$H13)+IF(Programacion!DS$32="",0,Programacion!DS$32/SUM(Programacion!DS$28:DS$34)*'1 Eval'!$I13)+IF(Programacion!DS$33="",0,Programacion!DS$33/SUM(Programacion!DS$28:DS$34)*'1 Eval'!$J13)+IF(Programacion!DS$34="",0,Programacion!DS$34/SUM(Programacion!DS$28:DS$34)*'1 Eval'!$K13)))</f>
        <v/>
      </c>
      <c r="DV14" s="151" t="str">
        <f>IF($C14="","",IF(SUM(Programacion!DT$28:DT$34)=0,"",IF(Programacion!DT$28="",0,Programacion!DT$28/SUM(Programacion!DT$28:DT$34)*'1 Eval'!$E13)+IF(Programacion!DT$29="",0,Programacion!DT$29/SUM(Programacion!DT$28:DT$34)*'1 Eval'!$F13)+IF(Programacion!DT$30="",0,Programacion!DT$30/SUM(Programacion!DT$28:DT$34)*'1 Eval'!$G13)+IF(Programacion!DT$31="",0,Programacion!DT$31/SUM(Programacion!DT$28:DT$34)*'1 Eval'!$H13)+IF(Programacion!DT$32="",0,Programacion!DT$32/SUM(Programacion!DT$28:DT$34)*'1 Eval'!$I13)+IF(Programacion!DT$33="",0,Programacion!DT$33/SUM(Programacion!DT$28:DT$34)*'1 Eval'!$J13)+IF(Programacion!DT$34="",0,Programacion!DT$34/SUM(Programacion!DT$28:DT$34)*'1 Eval'!$K13)))</f>
        <v/>
      </c>
      <c r="DW14" s="151" t="str">
        <f>IF($C14="","",IF(SUM(Programacion!DU$28:DU$34)=0,"",IF(Programacion!DU$28="",0,Programacion!DU$28/SUM(Programacion!DU$28:DU$34)*'1 Eval'!$E13)+IF(Programacion!DU$29="",0,Programacion!DU$29/SUM(Programacion!DU$28:DU$34)*'1 Eval'!$F13)+IF(Programacion!DU$30="",0,Programacion!DU$30/SUM(Programacion!DU$28:DU$34)*'1 Eval'!$G13)+IF(Programacion!DU$31="",0,Programacion!DU$31/SUM(Programacion!DU$28:DU$34)*'1 Eval'!$H13)+IF(Programacion!DU$32="",0,Programacion!DU$32/SUM(Programacion!DU$28:DU$34)*'1 Eval'!$I13)+IF(Programacion!DU$33="",0,Programacion!DU$33/SUM(Programacion!DU$28:DU$34)*'1 Eval'!$J13)+IF(Programacion!DU$34="",0,Programacion!DU$34/SUM(Programacion!DU$28:DU$34)*'1 Eval'!$K13)))</f>
        <v/>
      </c>
      <c r="DX14" s="151" t="str">
        <f>IF($C14="","",IF(SUM(Programacion!DV$28:DV$34)=0,"",IF(Programacion!DV$28="",0,Programacion!DV$28/SUM(Programacion!DV$28:DV$34)*'1 Eval'!$E13)+IF(Programacion!DV$29="",0,Programacion!DV$29/SUM(Programacion!DV$28:DV$34)*'1 Eval'!$F13)+IF(Programacion!DV$30="",0,Programacion!DV$30/SUM(Programacion!DV$28:DV$34)*'1 Eval'!$G13)+IF(Programacion!DV$31="",0,Programacion!DV$31/SUM(Programacion!DV$28:DV$34)*'1 Eval'!$H13)+IF(Programacion!DV$32="",0,Programacion!DV$32/SUM(Programacion!DV$28:DV$34)*'1 Eval'!$I13)+IF(Programacion!DV$33="",0,Programacion!DV$33/SUM(Programacion!DV$28:DV$34)*'1 Eval'!$J13)+IF(Programacion!DV$34="",0,Programacion!DV$34/SUM(Programacion!DV$28:DV$34)*'1 Eval'!$K13)))</f>
        <v/>
      </c>
      <c r="DY14" s="151" t="str">
        <f>IF($C14="","",IF(SUM(Programacion!DW$28:DW$34)=0,"",IF(Programacion!DW$28="",0,Programacion!DW$28/SUM(Programacion!DW$28:DW$34)*'1 Eval'!$E13)+IF(Programacion!DW$29="",0,Programacion!DW$29/SUM(Programacion!DW$28:DW$34)*'1 Eval'!$F13)+IF(Programacion!DW$30="",0,Programacion!DW$30/SUM(Programacion!DW$28:DW$34)*'1 Eval'!$G13)+IF(Programacion!DW$31="",0,Programacion!DW$31/SUM(Programacion!DW$28:DW$34)*'1 Eval'!$H13)+IF(Programacion!DW$32="",0,Programacion!DW$32/SUM(Programacion!DW$28:DW$34)*'1 Eval'!$I13)+IF(Programacion!DW$33="",0,Programacion!DW$33/SUM(Programacion!DW$28:DW$34)*'1 Eval'!$J13)+IF(Programacion!DW$34="",0,Programacion!DW$34/SUM(Programacion!DW$28:DW$34)*'1 Eval'!$K13)))</f>
        <v/>
      </c>
      <c r="DZ14" s="151" t="str">
        <f>IF($C14="","",IF(SUM(Programacion!DX$28:DX$34)=0,"",IF(Programacion!DX$28="",0,Programacion!DX$28/SUM(Programacion!DX$28:DX$34)*'1 Eval'!$E13)+IF(Programacion!DX$29="",0,Programacion!DX$29/SUM(Programacion!DX$28:DX$34)*'1 Eval'!$F13)+IF(Programacion!DX$30="",0,Programacion!DX$30/SUM(Programacion!DX$28:DX$34)*'1 Eval'!$G13)+IF(Programacion!DX$31="",0,Programacion!DX$31/SUM(Programacion!DX$28:DX$34)*'1 Eval'!$H13)+IF(Programacion!DX$32="",0,Programacion!DX$32/SUM(Programacion!DX$28:DX$34)*'1 Eval'!$I13)+IF(Programacion!DX$33="",0,Programacion!DX$33/SUM(Programacion!DX$28:DX$34)*'1 Eval'!$J13)+IF(Programacion!DX$34="",0,Programacion!DX$34/SUM(Programacion!DX$28:DX$34)*'1 Eval'!$K13)))</f>
        <v/>
      </c>
      <c r="EA14" s="151" t="str">
        <f>IF($C14="","",IF(SUM(Programacion!DY$28:DY$34)=0,"",IF(Programacion!DY$28="",0,Programacion!DY$28/SUM(Programacion!DY$28:DY$34)*'1 Eval'!$E13)+IF(Programacion!DY$29="",0,Programacion!DY$29/SUM(Programacion!DY$28:DY$34)*'1 Eval'!$F13)+IF(Programacion!DY$30="",0,Programacion!DY$30/SUM(Programacion!DY$28:DY$34)*'1 Eval'!$G13)+IF(Programacion!DY$31="",0,Programacion!DY$31/SUM(Programacion!DY$28:DY$34)*'1 Eval'!$H13)+IF(Programacion!DY$32="",0,Programacion!DY$32/SUM(Programacion!DY$28:DY$34)*'1 Eval'!$I13)+IF(Programacion!DY$33="",0,Programacion!DY$33/SUM(Programacion!DY$28:DY$34)*'1 Eval'!$J13)+IF(Programacion!DY$34="",0,Programacion!DY$34/SUM(Programacion!DY$28:DY$34)*'1 Eval'!$K13)))</f>
        <v/>
      </c>
      <c r="EB14" s="151" t="str">
        <f>IF($C14="","",IF(SUM(Programacion!DZ$28:DZ$34)=0,"",IF(Programacion!DZ$28="",0,Programacion!DZ$28/SUM(Programacion!DZ$28:DZ$34)*'1 Eval'!$E13)+IF(Programacion!DZ$29="",0,Programacion!DZ$29/SUM(Programacion!DZ$28:DZ$34)*'1 Eval'!$F13)+IF(Programacion!DZ$30="",0,Programacion!DZ$30/SUM(Programacion!DZ$28:DZ$34)*'1 Eval'!$G13)+IF(Programacion!DZ$31="",0,Programacion!DZ$31/SUM(Programacion!DZ$28:DZ$34)*'1 Eval'!$H13)+IF(Programacion!DZ$32="",0,Programacion!DZ$32/SUM(Programacion!DZ$28:DZ$34)*'1 Eval'!$I13)+IF(Programacion!DZ$33="",0,Programacion!DZ$33/SUM(Programacion!DZ$28:DZ$34)*'1 Eval'!$J13)+IF(Programacion!DZ$34="",0,Programacion!DZ$34/SUM(Programacion!DZ$28:DZ$34)*'1 Eval'!$K13)))</f>
        <v/>
      </c>
      <c r="EC14" s="151" t="str">
        <f>IF($C14="","",IF(SUM(Programacion!EA$28:EA$34)=0,"",IF(Programacion!EA$28="",0,Programacion!EA$28/SUM(Programacion!EA$28:EA$34)*'1 Eval'!$E13)+IF(Programacion!EA$29="",0,Programacion!EA$29/SUM(Programacion!EA$28:EA$34)*'1 Eval'!$F13)+IF(Programacion!EA$30="",0,Programacion!EA$30/SUM(Programacion!EA$28:EA$34)*'1 Eval'!$G13)+IF(Programacion!EA$31="",0,Programacion!EA$31/SUM(Programacion!EA$28:EA$34)*'1 Eval'!$H13)+IF(Programacion!EA$32="",0,Programacion!EA$32/SUM(Programacion!EA$28:EA$34)*'1 Eval'!$I13)+IF(Programacion!EA$33="",0,Programacion!EA$33/SUM(Programacion!EA$28:EA$34)*'1 Eval'!$J13)+IF(Programacion!EA$34="",0,Programacion!EA$34/SUM(Programacion!EA$28:EA$34)*'1 Eval'!$K13)))</f>
        <v/>
      </c>
      <c r="ED14" s="151" t="str">
        <f>IF($C14="","",IF(SUM(Programacion!EB$28:EB$34)=0,"",IF(Programacion!EB$28="",0,Programacion!EB$28/SUM(Programacion!EB$28:EB$34)*'1 Eval'!$E13)+IF(Programacion!EB$29="",0,Programacion!EB$29/SUM(Programacion!EB$28:EB$34)*'1 Eval'!$F13)+IF(Programacion!EB$30="",0,Programacion!EB$30/SUM(Programacion!EB$28:EB$34)*'1 Eval'!$G13)+IF(Programacion!EB$31="",0,Programacion!EB$31/SUM(Programacion!EB$28:EB$34)*'1 Eval'!$H13)+IF(Programacion!EB$32="",0,Programacion!EB$32/SUM(Programacion!EB$28:EB$34)*'1 Eval'!$I13)+IF(Programacion!EB$33="",0,Programacion!EB$33/SUM(Programacion!EB$28:EB$34)*'1 Eval'!$J13)+IF(Programacion!EB$34="",0,Programacion!EB$34/SUM(Programacion!EB$28:EB$34)*'1 Eval'!$K13)))</f>
        <v/>
      </c>
      <c r="EE14" s="151" t="str">
        <f>IF($C14="","",IF(SUM(Programacion!EC$28:EC$34)=0,"",IF(Programacion!EC$28="",0,Programacion!EC$28/SUM(Programacion!EC$28:EC$34)*'1 Eval'!$E13)+IF(Programacion!EC$29="",0,Programacion!EC$29/SUM(Programacion!EC$28:EC$34)*'1 Eval'!$F13)+IF(Programacion!EC$30="",0,Programacion!EC$30/SUM(Programacion!EC$28:EC$34)*'1 Eval'!$G13)+IF(Programacion!EC$31="",0,Programacion!EC$31/SUM(Programacion!EC$28:EC$34)*'1 Eval'!$H13)+IF(Programacion!EC$32="",0,Programacion!EC$32/SUM(Programacion!EC$28:EC$34)*'1 Eval'!$I13)+IF(Programacion!EC$33="",0,Programacion!EC$33/SUM(Programacion!EC$28:EC$34)*'1 Eval'!$J13)+IF(Programacion!EC$34="",0,Programacion!EC$34/SUM(Programacion!EC$28:EC$34)*'1 Eval'!$K13)))</f>
        <v/>
      </c>
      <c r="EF14" s="151" t="str">
        <f>IF($C14="","",IF(SUM(Programacion!ED$28:ED$34)=0,"",IF(Programacion!ED$28="",0,Programacion!ED$28/SUM(Programacion!ED$28:ED$34)*'1 Eval'!$E13)+IF(Programacion!ED$29="",0,Programacion!ED$29/SUM(Programacion!ED$28:ED$34)*'1 Eval'!$F13)+IF(Programacion!ED$30="",0,Programacion!ED$30/SUM(Programacion!ED$28:ED$34)*'1 Eval'!$G13)+IF(Programacion!ED$31="",0,Programacion!ED$31/SUM(Programacion!ED$28:ED$34)*'1 Eval'!$H13)+IF(Programacion!ED$32="",0,Programacion!ED$32/SUM(Programacion!ED$28:ED$34)*'1 Eval'!$I13)+IF(Programacion!ED$33="",0,Programacion!ED$33/SUM(Programacion!ED$28:ED$34)*'1 Eval'!$J13)+IF(Programacion!ED$34="",0,Programacion!ED$34/SUM(Programacion!ED$28:ED$34)*'1 Eval'!$K13)))</f>
        <v/>
      </c>
      <c r="EG14" s="151" t="str">
        <f>IF($C14="","",IF(SUM(Programacion!EE$28:EE$34)=0,"",IF(Programacion!EE$28="",0,Programacion!EE$28/SUM(Programacion!EE$28:EE$34)*'1 Eval'!$E13)+IF(Programacion!EE$29="",0,Programacion!EE$29/SUM(Programacion!EE$28:EE$34)*'1 Eval'!$F13)+IF(Programacion!EE$30="",0,Programacion!EE$30/SUM(Programacion!EE$28:EE$34)*'1 Eval'!$G13)+IF(Programacion!EE$31="",0,Programacion!EE$31/SUM(Programacion!EE$28:EE$34)*'1 Eval'!$H13)+IF(Programacion!EE$32="",0,Programacion!EE$32/SUM(Programacion!EE$28:EE$34)*'1 Eval'!$I13)+IF(Programacion!EE$33="",0,Programacion!EE$33/SUM(Programacion!EE$28:EE$34)*'1 Eval'!$J13)+IF(Programacion!EE$34="",0,Programacion!EE$34/SUM(Programacion!EE$28:EE$34)*'1 Eval'!$K13)))</f>
        <v/>
      </c>
      <c r="EH14" s="151" t="str">
        <f>IF($C14="","",IF(SUM(Programacion!EF$28:EF$34)=0,"",IF(Programacion!EF$28="",0,Programacion!EF$28/SUM(Programacion!EF$28:EF$34)*'1 Eval'!$E13)+IF(Programacion!EF$29="",0,Programacion!EF$29/SUM(Programacion!EF$28:EF$34)*'1 Eval'!$F13)+IF(Programacion!EF$30="",0,Programacion!EF$30/SUM(Programacion!EF$28:EF$34)*'1 Eval'!$G13)+IF(Programacion!EF$31="",0,Programacion!EF$31/SUM(Programacion!EF$28:EF$34)*'1 Eval'!$H13)+IF(Programacion!EF$32="",0,Programacion!EF$32/SUM(Programacion!EF$28:EF$34)*'1 Eval'!$I13)+IF(Programacion!EF$33="",0,Programacion!EF$33/SUM(Programacion!EF$28:EF$34)*'1 Eval'!$J13)+IF(Programacion!EF$34="",0,Programacion!EF$34/SUM(Programacion!EF$28:EF$34)*'1 Eval'!$K13)))</f>
        <v/>
      </c>
      <c r="EI14" s="151" t="str">
        <f>IF($C14="","",IF(SUM(Programacion!EG$28:EG$34)=0,"",IF(Programacion!EG$28="",0,Programacion!EG$28/SUM(Programacion!EG$28:EG$34)*'1 Eval'!$E13)+IF(Programacion!EG$29="",0,Programacion!EG$29/SUM(Programacion!EG$28:EG$34)*'1 Eval'!$F13)+IF(Programacion!EG$30="",0,Programacion!EG$30/SUM(Programacion!EG$28:EG$34)*'1 Eval'!$G13)+IF(Programacion!EG$31="",0,Programacion!EG$31/SUM(Programacion!EG$28:EG$34)*'1 Eval'!$H13)+IF(Programacion!EG$32="",0,Programacion!EG$32/SUM(Programacion!EG$28:EG$34)*'1 Eval'!$I13)+IF(Programacion!EG$33="",0,Programacion!EG$33/SUM(Programacion!EG$28:EG$34)*'1 Eval'!$J13)+IF(Programacion!EG$34="",0,Programacion!EG$34/SUM(Programacion!EG$28:EG$34)*'1 Eval'!$K13)))</f>
        <v/>
      </c>
      <c r="EJ14" s="151" t="str">
        <f>IF($C14="","",IF(SUM(Programacion!EH$28:EH$34)=0,"",IF(Programacion!EH$28="",0,Programacion!EH$28/SUM(Programacion!EH$28:EH$34)*'1 Eval'!$E13)+IF(Programacion!EH$29="",0,Programacion!EH$29/SUM(Programacion!EH$28:EH$34)*'1 Eval'!$F13)+IF(Programacion!EH$30="",0,Programacion!EH$30/SUM(Programacion!EH$28:EH$34)*'1 Eval'!$G13)+IF(Programacion!EH$31="",0,Programacion!EH$31/SUM(Programacion!EH$28:EH$34)*'1 Eval'!$H13)+IF(Programacion!EH$32="",0,Programacion!EH$32/SUM(Programacion!EH$28:EH$34)*'1 Eval'!$I13)+IF(Programacion!EH$33="",0,Programacion!EH$33/SUM(Programacion!EH$28:EH$34)*'1 Eval'!$J13)+IF(Programacion!EH$34="",0,Programacion!EH$34/SUM(Programacion!EH$28:EH$34)*'1 Eval'!$K13)))</f>
        <v/>
      </c>
      <c r="EK14" s="151" t="str">
        <f>IF($C14="","",IF(SUM(Programacion!EI$28:EI$34)=0,"",IF(Programacion!EI$28="",0,Programacion!EI$28/SUM(Programacion!EI$28:EI$34)*'1 Eval'!$E13)+IF(Programacion!EI$29="",0,Programacion!EI$29/SUM(Programacion!EI$28:EI$34)*'1 Eval'!$F13)+IF(Programacion!EI$30="",0,Programacion!EI$30/SUM(Programacion!EI$28:EI$34)*'1 Eval'!$G13)+IF(Programacion!EI$31="",0,Programacion!EI$31/SUM(Programacion!EI$28:EI$34)*'1 Eval'!$H13)+IF(Programacion!EI$32="",0,Programacion!EI$32/SUM(Programacion!EI$28:EI$34)*'1 Eval'!$I13)+IF(Programacion!EI$33="",0,Programacion!EI$33/SUM(Programacion!EI$28:EI$34)*'1 Eval'!$J13)+IF(Programacion!EI$34="",0,Programacion!EI$34/SUM(Programacion!EI$28:EI$34)*'1 Eval'!$K13)))</f>
        <v/>
      </c>
    </row>
    <row r="15" spans="1:141">
      <c r="B15" s="133" t="str">
        <f>IF('1 Eval'!A14="","",'1 Eval'!A14)</f>
        <v/>
      </c>
      <c r="C15" s="134" t="str">
        <f>IF('1 Eval'!B14="","",'1 Eval'!B14)</f>
        <v/>
      </c>
      <c r="D15" s="149" t="str">
        <f>IF('1 Eval'!D14="","",'1 Eval'!D14)</f>
        <v/>
      </c>
      <c r="E15" s="150" t="str">
        <f t="shared" si="7"/>
        <v/>
      </c>
      <c r="F15" s="150" t="str">
        <f t="shared" si="8"/>
        <v/>
      </c>
      <c r="G15" s="221" t="str">
        <f t="shared" si="9"/>
        <v/>
      </c>
      <c r="H15" s="275" t="str">
        <f>IF($C15="","",IF(SUM(Programacion!F$28:F$34)=0,"",IF(Programacion!F$28="",0,Programacion!F$28/SUM(Programacion!F$28:F$34)*'1 Eval'!$E14)+IF(Programacion!F$29="",0,Programacion!F$29/SUM(Programacion!F$28:F$34)*'1 Eval'!$F14)+IF(Programacion!F$30="",0,Programacion!F$30/SUM(Programacion!F$28:F$34)*'1 Eval'!$G14)+IF(Programacion!F$31="",0,Programacion!F$31/SUM(Programacion!F$28:F$34)*'1 Eval'!$H14)+IF(Programacion!F$32="",0,Programacion!F$32/SUM(Programacion!F$28:F$34)*'1 Eval'!$I14)+IF(Programacion!F$33="",0,Programacion!F$33/SUM(Programacion!F$28:F$34)*'1 Eval'!$J14)+IF(Programacion!F$34="",0,Programacion!F$34/SUM(Programacion!F$28:F$34)*'1 Eval'!$K14)))</f>
        <v/>
      </c>
      <c r="I15" s="270" t="str">
        <f>IF($C15="","",IF(SUM(Programacion!G$28:G$34)=0,"",IF(Programacion!G$28="",0,Programacion!G$28/SUM(Programacion!G$28:G$34)*'1 Eval'!$E14)+IF(Programacion!G$29="",0,Programacion!G$29/SUM(Programacion!G$28:G$34)*'1 Eval'!$F14)+IF(Programacion!G$30="",0,Programacion!G$30/SUM(Programacion!G$28:G$34)*'1 Eval'!$G14)+IF(Programacion!G$31="",0,Programacion!G$31/SUM(Programacion!G$28:G$34)*'1 Eval'!$H14)+IF(Programacion!G$32="",0,Programacion!G$32/SUM(Programacion!G$28:G$34)*'1 Eval'!$I14)+IF(Programacion!G$33="",0,Programacion!G$33/SUM(Programacion!G$28:G$34)*'1 Eval'!$J14)+IF(Programacion!G$34="",0,Programacion!G$34/SUM(Programacion!G$28:G$34)*'1 Eval'!$K14)))</f>
        <v/>
      </c>
      <c r="J15" s="270" t="str">
        <f>IF($C15="","",IF(SUM(Programacion!H$28:H$34)=0,"",IF(Programacion!H$28="",0,Programacion!H$28/SUM(Programacion!H$28:H$34)*'1 Eval'!$E14)+IF(Programacion!H$29="",0,Programacion!H$29/SUM(Programacion!H$28:H$34)*'1 Eval'!$F14)+IF(Programacion!H$30="",0,Programacion!H$30/SUM(Programacion!H$28:H$34)*'1 Eval'!$G14)+IF(Programacion!H$31="",0,Programacion!H$31/SUM(Programacion!H$28:H$34)*'1 Eval'!$H14)+IF(Programacion!H$32="",0,Programacion!H$32/SUM(Programacion!H$28:H$34)*'1 Eval'!$I14)+IF(Programacion!H$33="",0,Programacion!H$33/SUM(Programacion!H$28:H$34)*'1 Eval'!$J14)+IF(Programacion!H$34="",0,Programacion!H$34/SUM(Programacion!H$28:H$34)*'1 Eval'!$K14)))</f>
        <v/>
      </c>
      <c r="K15" s="270" t="str">
        <f>IF($C15="","",IF(SUM(Programacion!I$28:I$34)=0,"",IF(Programacion!I$28="",0,Programacion!I$28/SUM(Programacion!I$28:I$34)*'1 Eval'!$E14)+IF(Programacion!I$29="",0,Programacion!I$29/SUM(Programacion!I$28:I$34)*'1 Eval'!$F14)+IF(Programacion!I$30="",0,Programacion!I$30/SUM(Programacion!I$28:I$34)*'1 Eval'!$G14)+IF(Programacion!I$31="",0,Programacion!I$31/SUM(Programacion!I$28:I$34)*'1 Eval'!$H14)+IF(Programacion!I$32="",0,Programacion!I$32/SUM(Programacion!I$28:I$34)*'1 Eval'!$I14)+IF(Programacion!I$33="",0,Programacion!I$33/SUM(Programacion!I$28:I$34)*'1 Eval'!$J14)+IF(Programacion!I$34="",0,Programacion!I$34/SUM(Programacion!I$28:I$34)*'1 Eval'!$K14)))</f>
        <v/>
      </c>
      <c r="L15" s="270" t="str">
        <f>IF($C15="","",IF(SUM(Programacion!J$28:J$34)=0,"",IF(Programacion!J$28="",0,Programacion!J$28/SUM(Programacion!J$28:J$34)*'1 Eval'!$E14)+IF(Programacion!J$29="",0,Programacion!J$29/SUM(Programacion!J$28:J$34)*'1 Eval'!$F14)+IF(Programacion!J$30="",0,Programacion!J$30/SUM(Programacion!J$28:J$34)*'1 Eval'!$G14)+IF(Programacion!J$31="",0,Programacion!J$31/SUM(Programacion!J$28:J$34)*'1 Eval'!$H14)+IF(Programacion!J$32="",0,Programacion!J$32/SUM(Programacion!J$28:J$34)*'1 Eval'!$I14)+IF(Programacion!J$33="",0,Programacion!J$33/SUM(Programacion!J$28:J$34)*'1 Eval'!$J14)+IF(Programacion!J$34="",0,Programacion!J$34/SUM(Programacion!J$28:J$34)*'1 Eval'!$K14)))</f>
        <v/>
      </c>
      <c r="M15" s="270" t="str">
        <f>IF($C15="","",IF(SUM(Programacion!K$28:K$34)=0,"",IF(Programacion!K$28="",0,Programacion!K$28/SUM(Programacion!K$28:K$34)*'1 Eval'!$E14)+IF(Programacion!K$29="",0,Programacion!K$29/SUM(Programacion!K$28:K$34)*'1 Eval'!$F14)+IF(Programacion!K$30="",0,Programacion!K$30/SUM(Programacion!K$28:K$34)*'1 Eval'!$G14)+IF(Programacion!K$31="",0,Programacion!K$31/SUM(Programacion!K$28:K$34)*'1 Eval'!$H14)+IF(Programacion!K$32="",0,Programacion!K$32/SUM(Programacion!K$28:K$34)*'1 Eval'!$I14)+IF(Programacion!K$33="",0,Programacion!K$33/SUM(Programacion!K$28:K$34)*'1 Eval'!$J14)+IF(Programacion!K$34="",0,Programacion!K$34/SUM(Programacion!K$28:K$34)*'1 Eval'!$K14)))</f>
        <v/>
      </c>
      <c r="N15" s="270" t="str">
        <f>IF($C15="","",IF(SUM(Programacion!L$28:L$34)=0,"",IF(Programacion!L$28="",0,Programacion!L$28/SUM(Programacion!L$28:L$34)*'1 Eval'!$E14)+IF(Programacion!L$29="",0,Programacion!L$29/SUM(Programacion!L$28:L$34)*'1 Eval'!$F14)+IF(Programacion!L$30="",0,Programacion!L$30/SUM(Programacion!L$28:L$34)*'1 Eval'!$G14)+IF(Programacion!L$31="",0,Programacion!L$31/SUM(Programacion!L$28:L$34)*'1 Eval'!$H14)+IF(Programacion!L$32="",0,Programacion!L$32/SUM(Programacion!L$28:L$34)*'1 Eval'!$I14)+IF(Programacion!L$33="",0,Programacion!L$33/SUM(Programacion!L$28:L$34)*'1 Eval'!$J14)+IF(Programacion!L$34="",0,Programacion!L$34/SUM(Programacion!L$28:L$34)*'1 Eval'!$K14)))</f>
        <v/>
      </c>
      <c r="O15" s="276" t="str">
        <f>IF($C15="","",IF(SUM(Programacion!M$28:M$34)=0,"",IF(Programacion!M$28="",0,Programacion!M$28/SUM(Programacion!M$28:M$34)*'1 Eval'!$E14)+IF(Programacion!M$29="",0,Programacion!M$29/SUM(Programacion!M$28:M$34)*'1 Eval'!$F14)+IF(Programacion!M$30="",0,Programacion!M$30/SUM(Programacion!M$28:M$34)*'1 Eval'!$G14)+IF(Programacion!M$31="",0,Programacion!M$31/SUM(Programacion!M$28:M$34)*'1 Eval'!$H14)+IF(Programacion!M$32="",0,Programacion!M$32/SUM(Programacion!M$28:M$34)*'1 Eval'!$I14)+IF(Programacion!M$33="",0,Programacion!M$33/SUM(Programacion!M$28:M$34)*'1 Eval'!$J14)+IF(Programacion!M$34="",0,Programacion!M$34/SUM(Programacion!M$28:M$34)*'1 Eval'!$K14)))</f>
        <v/>
      </c>
      <c r="P15" s="228">
        <v>15</v>
      </c>
      <c r="Q15" s="151" t="str">
        <f>IF($C15="","",IF(SUM(Programacion!O$28:O$34)=0,"",IF(Programacion!O$28="",0,Programacion!O$28/SUM(Programacion!O$28:O$34)*'1 Eval'!$E14)+IF(Programacion!O$29="",0,Programacion!O$29/SUM(Programacion!O$28:O$34)*'1 Eval'!$F14)+IF(Programacion!O$30="",0,Programacion!O$30/SUM(Programacion!O$28:O$34)*'1 Eval'!$G14)+IF(Programacion!O$31="",0,Programacion!O$31/SUM(Programacion!O$28:O$34)*'1 Eval'!$H14)+IF(Programacion!O$32="",0,Programacion!O$32/SUM(Programacion!O$28:O$34)*'1 Eval'!$I14)+IF(Programacion!O$33="",0,Programacion!O$33/SUM(Programacion!O$28:O$34)*'1 Eval'!$J14)+IF(Programacion!O$34="",0,Programacion!O$34/SUM(Programacion!O$28:O$34)*'1 Eval'!$K14)))</f>
        <v/>
      </c>
      <c r="R15" s="151" t="str">
        <f>IF($C15="","",IF(SUM(Programacion!P$28:P$34)=0,"",IF(Programacion!P$28="",0,Programacion!P$28/SUM(Programacion!P$28:P$34)*'1 Eval'!$E14)+IF(Programacion!P$29="",0,Programacion!P$29/SUM(Programacion!P$28:P$34)*'1 Eval'!$F14)+IF(Programacion!P$30="",0,Programacion!P$30/SUM(Programacion!P$28:P$34)*'1 Eval'!$G14)+IF(Programacion!P$31="",0,Programacion!P$31/SUM(Programacion!P$28:P$34)*'1 Eval'!$H14)+IF(Programacion!P$32="",0,Programacion!P$32/SUM(Programacion!P$28:P$34)*'1 Eval'!$I14)+IF(Programacion!P$33="",0,Programacion!P$33/SUM(Programacion!P$28:P$34)*'1 Eval'!$J14)+IF(Programacion!P$34="",0,Programacion!P$34/SUM(Programacion!P$28:P$34)*'1 Eval'!$K14)))</f>
        <v/>
      </c>
      <c r="S15" s="151" t="str">
        <f>IF($C15="","",IF(SUM(Programacion!Q$28:Q$34)=0,"",IF(Programacion!Q$28="",0,Programacion!Q$28/SUM(Programacion!Q$28:Q$34)*'1 Eval'!$E14)+IF(Programacion!Q$29="",0,Programacion!Q$29/SUM(Programacion!Q$28:Q$34)*'1 Eval'!$F14)+IF(Programacion!Q$30="",0,Programacion!Q$30/SUM(Programacion!Q$28:Q$34)*'1 Eval'!$G14)+IF(Programacion!Q$31="",0,Programacion!Q$31/SUM(Programacion!Q$28:Q$34)*'1 Eval'!$H14)+IF(Programacion!Q$32="",0,Programacion!Q$32/SUM(Programacion!Q$28:Q$34)*'1 Eval'!$I14)+IF(Programacion!Q$33="",0,Programacion!Q$33/SUM(Programacion!Q$28:Q$34)*'1 Eval'!$J14)+IF(Programacion!Q$34="",0,Programacion!Q$34/SUM(Programacion!Q$28:Q$34)*'1 Eval'!$K14)))</f>
        <v/>
      </c>
      <c r="T15" s="151" t="str">
        <f>IF($C15="","",IF(SUM(Programacion!R$28:R$34)=0,"",IF(Programacion!R$28="",0,Programacion!R$28/SUM(Programacion!R$28:R$34)*'1 Eval'!$E14)+IF(Programacion!R$29="",0,Programacion!R$29/SUM(Programacion!R$28:R$34)*'1 Eval'!$F14)+IF(Programacion!R$30="",0,Programacion!R$30/SUM(Programacion!R$28:R$34)*'1 Eval'!$G14)+IF(Programacion!R$31="",0,Programacion!R$31/SUM(Programacion!R$28:R$34)*'1 Eval'!$H14)+IF(Programacion!R$32="",0,Programacion!R$32/SUM(Programacion!R$28:R$34)*'1 Eval'!$I14)+IF(Programacion!R$33="",0,Programacion!R$33/SUM(Programacion!R$28:R$34)*'1 Eval'!$J14)+IF(Programacion!R$34="",0,Programacion!R$34/SUM(Programacion!R$28:R$34)*'1 Eval'!$K14)))</f>
        <v/>
      </c>
      <c r="U15" s="151" t="str">
        <f>IF($C15="","",IF(SUM(Programacion!S$28:S$34)=0,"",IF(Programacion!S$28="",0,Programacion!S$28/SUM(Programacion!S$28:S$34)*'1 Eval'!$E14)+IF(Programacion!S$29="",0,Programacion!S$29/SUM(Programacion!S$28:S$34)*'1 Eval'!$F14)+IF(Programacion!S$30="",0,Programacion!S$30/SUM(Programacion!S$28:S$34)*'1 Eval'!$G14)+IF(Programacion!S$31="",0,Programacion!S$31/SUM(Programacion!S$28:S$34)*'1 Eval'!$H14)+IF(Programacion!S$32="",0,Programacion!S$32/SUM(Programacion!S$28:S$34)*'1 Eval'!$I14)+IF(Programacion!S$33="",0,Programacion!S$33/SUM(Programacion!S$28:S$34)*'1 Eval'!$J14)+IF(Programacion!S$34="",0,Programacion!S$34/SUM(Programacion!S$28:S$34)*'1 Eval'!$K14)))</f>
        <v/>
      </c>
      <c r="V15" s="151" t="str">
        <f>IF($C15="","",IF(SUM(Programacion!T$28:T$34)=0,"",IF(Programacion!T$28="",0,Programacion!T$28/SUM(Programacion!T$28:T$34)*'1 Eval'!$E14)+IF(Programacion!T$29="",0,Programacion!T$29/SUM(Programacion!T$28:T$34)*'1 Eval'!$F14)+IF(Programacion!T$30="",0,Programacion!T$30/SUM(Programacion!T$28:T$34)*'1 Eval'!$G14)+IF(Programacion!T$31="",0,Programacion!T$31/SUM(Programacion!T$28:T$34)*'1 Eval'!$H14)+IF(Programacion!T$32="",0,Programacion!T$32/SUM(Programacion!T$28:T$34)*'1 Eval'!$I14)+IF(Programacion!T$33="",0,Programacion!T$33/SUM(Programacion!T$28:T$34)*'1 Eval'!$J14)+IF(Programacion!T$34="",0,Programacion!T$34/SUM(Programacion!T$28:T$34)*'1 Eval'!$K14)))</f>
        <v/>
      </c>
      <c r="W15" s="151" t="str">
        <f>IF($C15="","",IF(SUM(Programacion!U$28:U$34)=0,"",IF(Programacion!U$28="",0,Programacion!U$28/SUM(Programacion!U$28:U$34)*'1 Eval'!$E14)+IF(Programacion!U$29="",0,Programacion!U$29/SUM(Programacion!U$28:U$34)*'1 Eval'!$F14)+IF(Programacion!U$30="",0,Programacion!U$30/SUM(Programacion!U$28:U$34)*'1 Eval'!$G14)+IF(Programacion!U$31="",0,Programacion!U$31/SUM(Programacion!U$28:U$34)*'1 Eval'!$H14)+IF(Programacion!U$32="",0,Programacion!U$32/SUM(Programacion!U$28:U$34)*'1 Eval'!$I14)+IF(Programacion!U$33="",0,Programacion!U$33/SUM(Programacion!U$28:U$34)*'1 Eval'!$J14)+IF(Programacion!U$34="",0,Programacion!U$34/SUM(Programacion!U$28:U$34)*'1 Eval'!$K14)))</f>
        <v/>
      </c>
      <c r="X15" s="151" t="str">
        <f>IF($C15="","",IF(SUM(Programacion!V$28:V$34)=0,"",IF(Programacion!V$28="",0,Programacion!V$28/SUM(Programacion!V$28:V$34)*'1 Eval'!$E14)+IF(Programacion!V$29="",0,Programacion!V$29/SUM(Programacion!V$28:V$34)*'1 Eval'!$F14)+IF(Programacion!V$30="",0,Programacion!V$30/SUM(Programacion!V$28:V$34)*'1 Eval'!$G14)+IF(Programacion!V$31="",0,Programacion!V$31/SUM(Programacion!V$28:V$34)*'1 Eval'!$H14)+IF(Programacion!V$32="",0,Programacion!V$32/SUM(Programacion!V$28:V$34)*'1 Eval'!$I14)+IF(Programacion!V$33="",0,Programacion!V$33/SUM(Programacion!V$28:V$34)*'1 Eval'!$J14)+IF(Programacion!V$34="",0,Programacion!V$34/SUM(Programacion!V$28:V$34)*'1 Eval'!$K14)))</f>
        <v/>
      </c>
      <c r="Y15" s="151" t="str">
        <f>IF($C15="","",IF(SUM(Programacion!W$28:W$34)=0,"",IF(Programacion!W$28="",0,Programacion!W$28/SUM(Programacion!W$28:W$34)*'1 Eval'!$E14)+IF(Programacion!W$29="",0,Programacion!W$29/SUM(Programacion!W$28:W$34)*'1 Eval'!$F14)+IF(Programacion!W$30="",0,Programacion!W$30/SUM(Programacion!W$28:W$34)*'1 Eval'!$G14)+IF(Programacion!W$31="",0,Programacion!W$31/SUM(Programacion!W$28:W$34)*'1 Eval'!$H14)+IF(Programacion!W$32="",0,Programacion!W$32/SUM(Programacion!W$28:W$34)*'1 Eval'!$I14)+IF(Programacion!W$33="",0,Programacion!W$33/SUM(Programacion!W$28:W$34)*'1 Eval'!$J14)+IF(Programacion!W$34="",0,Programacion!W$34/SUM(Programacion!W$28:W$34)*'1 Eval'!$K14)))</f>
        <v/>
      </c>
      <c r="Z15" s="151" t="str">
        <f>IF($C15="","",IF(SUM(Programacion!X$28:X$34)=0,"",IF(Programacion!X$28="",0,Programacion!X$28/SUM(Programacion!X$28:X$34)*'1 Eval'!$E14)+IF(Programacion!X$29="",0,Programacion!X$29/SUM(Programacion!X$28:X$34)*'1 Eval'!$F14)+IF(Programacion!X$30="",0,Programacion!X$30/SUM(Programacion!X$28:X$34)*'1 Eval'!$G14)+IF(Programacion!X$31="",0,Programacion!X$31/SUM(Programacion!X$28:X$34)*'1 Eval'!$H14)+IF(Programacion!X$32="",0,Programacion!X$32/SUM(Programacion!X$28:X$34)*'1 Eval'!$I14)+IF(Programacion!X$33="",0,Programacion!X$33/SUM(Programacion!X$28:X$34)*'1 Eval'!$J14)+IF(Programacion!X$34="",0,Programacion!X$34/SUM(Programacion!X$28:X$34)*'1 Eval'!$K14)))</f>
        <v/>
      </c>
      <c r="AA15" s="151" t="str">
        <f>IF($C15="","",IF(SUM(Programacion!Y$28:Y$34)=0,"",IF(Programacion!Y$28="",0,Programacion!Y$28/SUM(Programacion!Y$28:Y$34)*'1 Eval'!$E14)+IF(Programacion!Y$29="",0,Programacion!Y$29/SUM(Programacion!Y$28:Y$34)*'1 Eval'!$F14)+IF(Programacion!Y$30="",0,Programacion!Y$30/SUM(Programacion!Y$28:Y$34)*'1 Eval'!$G14)+IF(Programacion!Y$31="",0,Programacion!Y$31/SUM(Programacion!Y$28:Y$34)*'1 Eval'!$H14)+IF(Programacion!Y$32="",0,Programacion!Y$32/SUM(Programacion!Y$28:Y$34)*'1 Eval'!$I14)+IF(Programacion!Y$33="",0,Programacion!Y$33/SUM(Programacion!Y$28:Y$34)*'1 Eval'!$J14)+IF(Programacion!Y$34="",0,Programacion!Y$34/SUM(Programacion!Y$28:Y$34)*'1 Eval'!$K14)))</f>
        <v/>
      </c>
      <c r="AB15" s="151" t="str">
        <f>IF($C15="","",IF(SUM(Programacion!Z$28:Z$34)=0,"",IF(Programacion!Z$28="",0,Programacion!Z$28/SUM(Programacion!Z$28:Z$34)*'1 Eval'!$E14)+IF(Programacion!Z$29="",0,Programacion!Z$29/SUM(Programacion!Z$28:Z$34)*'1 Eval'!$F14)+IF(Programacion!Z$30="",0,Programacion!Z$30/SUM(Programacion!Z$28:Z$34)*'1 Eval'!$G14)+IF(Programacion!Z$31="",0,Programacion!Z$31/SUM(Programacion!Z$28:Z$34)*'1 Eval'!$H14)+IF(Programacion!Z$32="",0,Programacion!Z$32/SUM(Programacion!Z$28:Z$34)*'1 Eval'!$I14)+IF(Programacion!Z$33="",0,Programacion!Z$33/SUM(Programacion!Z$28:Z$34)*'1 Eval'!$J14)+IF(Programacion!Z$34="",0,Programacion!Z$34/SUM(Programacion!Z$28:Z$34)*'1 Eval'!$K14)))</f>
        <v/>
      </c>
      <c r="AC15" s="151" t="str">
        <f>IF($C15="","",IF(SUM(Programacion!AA$28:AA$34)=0,"",IF(Programacion!AA$28="",0,Programacion!AA$28/SUM(Programacion!AA$28:AA$34)*'1 Eval'!$E14)+IF(Programacion!AA$29="",0,Programacion!AA$29/SUM(Programacion!AA$28:AA$34)*'1 Eval'!$F14)+IF(Programacion!AA$30="",0,Programacion!AA$30/SUM(Programacion!AA$28:AA$34)*'1 Eval'!$G14)+IF(Programacion!AA$31="",0,Programacion!AA$31/SUM(Programacion!AA$28:AA$34)*'1 Eval'!$H14)+IF(Programacion!AA$32="",0,Programacion!AA$32/SUM(Programacion!AA$28:AA$34)*'1 Eval'!$I14)+IF(Programacion!AA$33="",0,Programacion!AA$33/SUM(Programacion!AA$28:AA$34)*'1 Eval'!$J14)+IF(Programacion!AA$34="",0,Programacion!AA$34/SUM(Programacion!AA$28:AA$34)*'1 Eval'!$K14)))</f>
        <v/>
      </c>
      <c r="AD15" s="151" t="str">
        <f>IF($C15="","",IF(SUM(Programacion!AB$28:AB$34)=0,"",IF(Programacion!AB$28="",0,Programacion!AB$28/SUM(Programacion!AB$28:AB$34)*'1 Eval'!$E14)+IF(Programacion!AB$29="",0,Programacion!AB$29/SUM(Programacion!AB$28:AB$34)*'1 Eval'!$F14)+IF(Programacion!AB$30="",0,Programacion!AB$30/SUM(Programacion!AB$28:AB$34)*'1 Eval'!$G14)+IF(Programacion!AB$31="",0,Programacion!AB$31/SUM(Programacion!AB$28:AB$34)*'1 Eval'!$H14)+IF(Programacion!AB$32="",0,Programacion!AB$32/SUM(Programacion!AB$28:AB$34)*'1 Eval'!$I14)+IF(Programacion!AB$33="",0,Programacion!AB$33/SUM(Programacion!AB$28:AB$34)*'1 Eval'!$J14)+IF(Programacion!AB$34="",0,Programacion!AB$34/SUM(Programacion!AB$28:AB$34)*'1 Eval'!$K14)))</f>
        <v/>
      </c>
      <c r="AE15" s="151" t="str">
        <f>IF($C15="","",IF(SUM(Programacion!AC$28:AC$34)=0,"",IF(Programacion!AC$28="",0,Programacion!AC$28/SUM(Programacion!AC$28:AC$34)*'1 Eval'!$E14)+IF(Programacion!AC$29="",0,Programacion!AC$29/SUM(Programacion!AC$28:AC$34)*'1 Eval'!$F14)+IF(Programacion!AC$30="",0,Programacion!AC$30/SUM(Programacion!AC$28:AC$34)*'1 Eval'!$G14)+IF(Programacion!AC$31="",0,Programacion!AC$31/SUM(Programacion!AC$28:AC$34)*'1 Eval'!$H14)+IF(Programacion!AC$32="",0,Programacion!AC$32/SUM(Programacion!AC$28:AC$34)*'1 Eval'!$I14)+IF(Programacion!AC$33="",0,Programacion!AC$33/SUM(Programacion!AC$28:AC$34)*'1 Eval'!$J14)+IF(Programacion!AC$34="",0,Programacion!AC$34/SUM(Programacion!AC$28:AC$34)*'1 Eval'!$K14)))</f>
        <v/>
      </c>
      <c r="AF15" s="151" t="str">
        <f>IF($C15="","",IF(SUM(Programacion!AD$28:AD$34)=0,"",IF(Programacion!AD$28="",0,Programacion!AD$28/SUM(Programacion!AD$28:AD$34)*'1 Eval'!$E14)+IF(Programacion!AD$29="",0,Programacion!AD$29/SUM(Programacion!AD$28:AD$34)*'1 Eval'!$F14)+IF(Programacion!AD$30="",0,Programacion!AD$30/SUM(Programacion!AD$28:AD$34)*'1 Eval'!$G14)+IF(Programacion!AD$31="",0,Programacion!AD$31/SUM(Programacion!AD$28:AD$34)*'1 Eval'!$H14)+IF(Programacion!AD$32="",0,Programacion!AD$32/SUM(Programacion!AD$28:AD$34)*'1 Eval'!$I14)+IF(Programacion!AD$33="",0,Programacion!AD$33/SUM(Programacion!AD$28:AD$34)*'1 Eval'!$J14)+IF(Programacion!AD$34="",0,Programacion!AD$34/SUM(Programacion!AD$28:AD$34)*'1 Eval'!$K14)))</f>
        <v/>
      </c>
      <c r="AG15" s="151" t="str">
        <f>IF($C15="","",IF(SUM(Programacion!AE$28:AE$34)=0,"",IF(Programacion!AE$28="",0,Programacion!AE$28/SUM(Programacion!AE$28:AE$34)*'1 Eval'!$E14)+IF(Programacion!AE$29="",0,Programacion!AE$29/SUM(Programacion!AE$28:AE$34)*'1 Eval'!$F14)+IF(Programacion!AE$30="",0,Programacion!AE$30/SUM(Programacion!AE$28:AE$34)*'1 Eval'!$G14)+IF(Programacion!AE$31="",0,Programacion!AE$31/SUM(Programacion!AE$28:AE$34)*'1 Eval'!$H14)+IF(Programacion!AE$32="",0,Programacion!AE$32/SUM(Programacion!AE$28:AE$34)*'1 Eval'!$I14)+IF(Programacion!AE$33="",0,Programacion!AE$33/SUM(Programacion!AE$28:AE$34)*'1 Eval'!$J14)+IF(Programacion!AE$34="",0,Programacion!AE$34/SUM(Programacion!AE$28:AE$34)*'1 Eval'!$K14)))</f>
        <v/>
      </c>
      <c r="AH15" s="151" t="str">
        <f>IF($C15="","",IF(SUM(Programacion!AF$28:AF$34)=0,"",IF(Programacion!AF$28="",0,Programacion!AF$28/SUM(Programacion!AF$28:AF$34)*'1 Eval'!$E14)+IF(Programacion!AF$29="",0,Programacion!AF$29/SUM(Programacion!AF$28:AF$34)*'1 Eval'!$F14)+IF(Programacion!AF$30="",0,Programacion!AF$30/SUM(Programacion!AF$28:AF$34)*'1 Eval'!$G14)+IF(Programacion!AF$31="",0,Programacion!AF$31/SUM(Programacion!AF$28:AF$34)*'1 Eval'!$H14)+IF(Programacion!AF$32="",0,Programacion!AF$32/SUM(Programacion!AF$28:AF$34)*'1 Eval'!$I14)+IF(Programacion!AF$33="",0,Programacion!AF$33/SUM(Programacion!AF$28:AF$34)*'1 Eval'!$J14)+IF(Programacion!AF$34="",0,Programacion!AF$34/SUM(Programacion!AF$28:AF$34)*'1 Eval'!$K14)))</f>
        <v/>
      </c>
      <c r="AI15" s="151" t="str">
        <f>IF($C15="","",IF(SUM(Programacion!AG$28:AG$34)=0,"",IF(Programacion!AG$28="",0,Programacion!AG$28/SUM(Programacion!AG$28:AG$34)*'1 Eval'!$E14)+IF(Programacion!AG$29="",0,Programacion!AG$29/SUM(Programacion!AG$28:AG$34)*'1 Eval'!$F14)+IF(Programacion!AG$30="",0,Programacion!AG$30/SUM(Programacion!AG$28:AG$34)*'1 Eval'!$G14)+IF(Programacion!AG$31="",0,Programacion!AG$31/SUM(Programacion!AG$28:AG$34)*'1 Eval'!$H14)+IF(Programacion!AG$32="",0,Programacion!AG$32/SUM(Programacion!AG$28:AG$34)*'1 Eval'!$I14)+IF(Programacion!AG$33="",0,Programacion!AG$33/SUM(Programacion!AG$28:AG$34)*'1 Eval'!$J14)+IF(Programacion!AG$34="",0,Programacion!AG$34/SUM(Programacion!AG$28:AG$34)*'1 Eval'!$K14)))</f>
        <v/>
      </c>
      <c r="AJ15" s="151" t="str">
        <f>IF($C15="","",IF(SUM(Programacion!AH$28:AH$34)=0,"",IF(Programacion!AH$28="",0,Programacion!AH$28/SUM(Programacion!AH$28:AH$34)*'1 Eval'!$E14)+IF(Programacion!AH$29="",0,Programacion!AH$29/SUM(Programacion!AH$28:AH$34)*'1 Eval'!$F14)+IF(Programacion!AH$30="",0,Programacion!AH$30/SUM(Programacion!AH$28:AH$34)*'1 Eval'!$G14)+IF(Programacion!AH$31="",0,Programacion!AH$31/SUM(Programacion!AH$28:AH$34)*'1 Eval'!$H14)+IF(Programacion!AH$32="",0,Programacion!AH$32/SUM(Programacion!AH$28:AH$34)*'1 Eval'!$I14)+IF(Programacion!AH$33="",0,Programacion!AH$33/SUM(Programacion!AH$28:AH$34)*'1 Eval'!$J14)+IF(Programacion!AH$34="",0,Programacion!AH$34/SUM(Programacion!AH$28:AH$34)*'1 Eval'!$K14)))</f>
        <v/>
      </c>
      <c r="AK15" s="151" t="str">
        <f>IF($C15="","",IF(SUM(Programacion!AI$28:AI$34)=0,"",IF(Programacion!AI$28="",0,Programacion!AI$28/SUM(Programacion!AI$28:AI$34)*'1 Eval'!$E14)+IF(Programacion!AI$29="",0,Programacion!AI$29/SUM(Programacion!AI$28:AI$34)*'1 Eval'!$F14)+IF(Programacion!AI$30="",0,Programacion!AI$30/SUM(Programacion!AI$28:AI$34)*'1 Eval'!$G14)+IF(Programacion!AI$31="",0,Programacion!AI$31/SUM(Programacion!AI$28:AI$34)*'1 Eval'!$H14)+IF(Programacion!AI$32="",0,Programacion!AI$32/SUM(Programacion!AI$28:AI$34)*'1 Eval'!$I14)+IF(Programacion!AI$33="",0,Programacion!AI$33/SUM(Programacion!AI$28:AI$34)*'1 Eval'!$J14)+IF(Programacion!AI$34="",0,Programacion!AI$34/SUM(Programacion!AI$28:AI$34)*'1 Eval'!$K14)))</f>
        <v/>
      </c>
      <c r="AL15" s="151" t="str">
        <f>IF($C15="","",IF(SUM(Programacion!AJ$28:AJ$34)=0,"",IF(Programacion!AJ$28="",0,Programacion!AJ$28/SUM(Programacion!AJ$28:AJ$34)*'1 Eval'!$E14)+IF(Programacion!AJ$29="",0,Programacion!AJ$29/SUM(Programacion!AJ$28:AJ$34)*'1 Eval'!$F14)+IF(Programacion!AJ$30="",0,Programacion!AJ$30/SUM(Programacion!AJ$28:AJ$34)*'1 Eval'!$G14)+IF(Programacion!AJ$31="",0,Programacion!AJ$31/SUM(Programacion!AJ$28:AJ$34)*'1 Eval'!$H14)+IF(Programacion!AJ$32="",0,Programacion!AJ$32/SUM(Programacion!AJ$28:AJ$34)*'1 Eval'!$I14)+IF(Programacion!AJ$33="",0,Programacion!AJ$33/SUM(Programacion!AJ$28:AJ$34)*'1 Eval'!$J14)+IF(Programacion!AJ$34="",0,Programacion!AJ$34/SUM(Programacion!AJ$28:AJ$34)*'1 Eval'!$K14)))</f>
        <v/>
      </c>
      <c r="AM15" s="151" t="str">
        <f>IF($C15="","",IF(SUM(Programacion!AK$28:AK$34)=0,"",IF(Programacion!AK$28="",0,Programacion!AK$28/SUM(Programacion!AK$28:AK$34)*'1 Eval'!$E14)+IF(Programacion!AK$29="",0,Programacion!AK$29/SUM(Programacion!AK$28:AK$34)*'1 Eval'!$F14)+IF(Programacion!AK$30="",0,Programacion!AK$30/SUM(Programacion!AK$28:AK$34)*'1 Eval'!$G14)+IF(Programacion!AK$31="",0,Programacion!AK$31/SUM(Programacion!AK$28:AK$34)*'1 Eval'!$H14)+IF(Programacion!AK$32="",0,Programacion!AK$32/SUM(Programacion!AK$28:AK$34)*'1 Eval'!$I14)+IF(Programacion!AK$33="",0,Programacion!AK$33/SUM(Programacion!AK$28:AK$34)*'1 Eval'!$J14)+IF(Programacion!AK$34="",0,Programacion!AK$34/SUM(Programacion!AK$28:AK$34)*'1 Eval'!$K14)))</f>
        <v/>
      </c>
      <c r="AN15" s="151" t="str">
        <f>IF($C15="","",IF(SUM(Programacion!AL$28:AL$34)=0,"",IF(Programacion!AL$28="",0,Programacion!AL$28/SUM(Programacion!AL$28:AL$34)*'1 Eval'!$E14)+IF(Programacion!AL$29="",0,Programacion!AL$29/SUM(Programacion!AL$28:AL$34)*'1 Eval'!$F14)+IF(Programacion!AL$30="",0,Programacion!AL$30/SUM(Programacion!AL$28:AL$34)*'1 Eval'!$G14)+IF(Programacion!AL$31="",0,Programacion!AL$31/SUM(Programacion!AL$28:AL$34)*'1 Eval'!$H14)+IF(Programacion!AL$32="",0,Programacion!AL$32/SUM(Programacion!AL$28:AL$34)*'1 Eval'!$I14)+IF(Programacion!AL$33="",0,Programacion!AL$33/SUM(Programacion!AL$28:AL$34)*'1 Eval'!$J14)+IF(Programacion!AL$34="",0,Programacion!AL$34/SUM(Programacion!AL$28:AL$34)*'1 Eval'!$K14)))</f>
        <v/>
      </c>
      <c r="AO15" s="151" t="str">
        <f>IF($C15="","",IF(SUM(Programacion!AM$28:AM$34)=0,"",IF(Programacion!AM$28="",0,Programacion!AM$28/SUM(Programacion!AM$28:AM$34)*'1 Eval'!$E14)+IF(Programacion!AM$29="",0,Programacion!AM$29/SUM(Programacion!AM$28:AM$34)*'1 Eval'!$F14)+IF(Programacion!AM$30="",0,Programacion!AM$30/SUM(Programacion!AM$28:AM$34)*'1 Eval'!$G14)+IF(Programacion!AM$31="",0,Programacion!AM$31/SUM(Programacion!AM$28:AM$34)*'1 Eval'!$H14)+IF(Programacion!AM$32="",0,Programacion!AM$32/SUM(Programacion!AM$28:AM$34)*'1 Eval'!$I14)+IF(Programacion!AM$33="",0,Programacion!AM$33/SUM(Programacion!AM$28:AM$34)*'1 Eval'!$J14)+IF(Programacion!AM$34="",0,Programacion!AM$34/SUM(Programacion!AM$28:AM$34)*'1 Eval'!$K14)))</f>
        <v/>
      </c>
      <c r="AP15" s="151" t="str">
        <f>IF($C15="","",IF(SUM(Programacion!AN$28:AN$34)=0,"",IF(Programacion!AN$28="",0,Programacion!AN$28/SUM(Programacion!AN$28:AN$34)*'1 Eval'!$E14)+IF(Programacion!AN$29="",0,Programacion!AN$29/SUM(Programacion!AN$28:AN$34)*'1 Eval'!$F14)+IF(Programacion!AN$30="",0,Programacion!AN$30/SUM(Programacion!AN$28:AN$34)*'1 Eval'!$G14)+IF(Programacion!AN$31="",0,Programacion!AN$31/SUM(Programacion!AN$28:AN$34)*'1 Eval'!$H14)+IF(Programacion!AN$32="",0,Programacion!AN$32/SUM(Programacion!AN$28:AN$34)*'1 Eval'!$I14)+IF(Programacion!AN$33="",0,Programacion!AN$33/SUM(Programacion!AN$28:AN$34)*'1 Eval'!$J14)+IF(Programacion!AN$34="",0,Programacion!AN$34/SUM(Programacion!AN$28:AN$34)*'1 Eval'!$K14)))</f>
        <v/>
      </c>
      <c r="AQ15" s="151" t="str">
        <f>IF($C15="","",IF(SUM(Programacion!AO$28:AO$34)=0,"",IF(Programacion!AO$28="",0,Programacion!AO$28/SUM(Programacion!AO$28:AO$34)*'1 Eval'!$E14)+IF(Programacion!AO$29="",0,Programacion!AO$29/SUM(Programacion!AO$28:AO$34)*'1 Eval'!$F14)+IF(Programacion!AO$30="",0,Programacion!AO$30/SUM(Programacion!AO$28:AO$34)*'1 Eval'!$G14)+IF(Programacion!AO$31="",0,Programacion!AO$31/SUM(Programacion!AO$28:AO$34)*'1 Eval'!$H14)+IF(Programacion!AO$32="",0,Programacion!AO$32/SUM(Programacion!AO$28:AO$34)*'1 Eval'!$I14)+IF(Programacion!AO$33="",0,Programacion!AO$33/SUM(Programacion!AO$28:AO$34)*'1 Eval'!$J14)+IF(Programacion!AO$34="",0,Programacion!AO$34/SUM(Programacion!AO$28:AO$34)*'1 Eval'!$K14)))</f>
        <v/>
      </c>
      <c r="AR15" s="151" t="str">
        <f>IF($C15="","",IF(SUM(Programacion!AP$28:AP$34)=0,"",IF(Programacion!AP$28="",0,Programacion!AP$28/SUM(Programacion!AP$28:AP$34)*'1 Eval'!$E14)+IF(Programacion!AP$29="",0,Programacion!AP$29/SUM(Programacion!AP$28:AP$34)*'1 Eval'!$F14)+IF(Programacion!AP$30="",0,Programacion!AP$30/SUM(Programacion!AP$28:AP$34)*'1 Eval'!$G14)+IF(Programacion!AP$31="",0,Programacion!AP$31/SUM(Programacion!AP$28:AP$34)*'1 Eval'!$H14)+IF(Programacion!AP$32="",0,Programacion!AP$32/SUM(Programacion!AP$28:AP$34)*'1 Eval'!$I14)+IF(Programacion!AP$33="",0,Programacion!AP$33/SUM(Programacion!AP$28:AP$34)*'1 Eval'!$J14)+IF(Programacion!AP$34="",0,Programacion!AP$34/SUM(Programacion!AP$28:AP$34)*'1 Eval'!$K14)))</f>
        <v/>
      </c>
      <c r="AS15" s="151" t="str">
        <f>IF($C15="","",IF(SUM(Programacion!AQ$28:AQ$34)=0,"",IF(Programacion!AQ$28="",0,Programacion!AQ$28/SUM(Programacion!AQ$28:AQ$34)*'1 Eval'!$E14)+IF(Programacion!AQ$29="",0,Programacion!AQ$29/SUM(Programacion!AQ$28:AQ$34)*'1 Eval'!$F14)+IF(Programacion!AQ$30="",0,Programacion!AQ$30/SUM(Programacion!AQ$28:AQ$34)*'1 Eval'!$G14)+IF(Programacion!AQ$31="",0,Programacion!AQ$31/SUM(Programacion!AQ$28:AQ$34)*'1 Eval'!$H14)+IF(Programacion!AQ$32="",0,Programacion!AQ$32/SUM(Programacion!AQ$28:AQ$34)*'1 Eval'!$I14)+IF(Programacion!AQ$33="",0,Programacion!AQ$33/SUM(Programacion!AQ$28:AQ$34)*'1 Eval'!$J14)+IF(Programacion!AQ$34="",0,Programacion!AQ$34/SUM(Programacion!AQ$28:AQ$34)*'1 Eval'!$K14)))</f>
        <v/>
      </c>
      <c r="AT15" s="151" t="str">
        <f>IF($C15="","",IF(SUM(Programacion!AR$28:AR$34)=0,"",IF(Programacion!AR$28="",0,Programacion!AR$28/SUM(Programacion!AR$28:AR$34)*'1 Eval'!$E14)+IF(Programacion!AR$29="",0,Programacion!AR$29/SUM(Programacion!AR$28:AR$34)*'1 Eval'!$F14)+IF(Programacion!AR$30="",0,Programacion!AR$30/SUM(Programacion!AR$28:AR$34)*'1 Eval'!$G14)+IF(Programacion!AR$31="",0,Programacion!AR$31/SUM(Programacion!AR$28:AR$34)*'1 Eval'!$H14)+IF(Programacion!AR$32="",0,Programacion!AR$32/SUM(Programacion!AR$28:AR$34)*'1 Eval'!$I14)+IF(Programacion!AR$33="",0,Programacion!AR$33/SUM(Programacion!AR$28:AR$34)*'1 Eval'!$J14)+IF(Programacion!AR$34="",0,Programacion!AR$34/SUM(Programacion!AR$28:AR$34)*'1 Eval'!$K14)))</f>
        <v/>
      </c>
      <c r="AU15" s="151" t="str">
        <f>IF($C15="","",IF(SUM(Programacion!AS$28:AS$34)=0,"",IF(Programacion!AS$28="",0,Programacion!AS$28/SUM(Programacion!AS$28:AS$34)*'1 Eval'!$E14)+IF(Programacion!AS$29="",0,Programacion!AS$29/SUM(Programacion!AS$28:AS$34)*'1 Eval'!$F14)+IF(Programacion!AS$30="",0,Programacion!AS$30/SUM(Programacion!AS$28:AS$34)*'1 Eval'!$G14)+IF(Programacion!AS$31="",0,Programacion!AS$31/SUM(Programacion!AS$28:AS$34)*'1 Eval'!$H14)+IF(Programacion!AS$32="",0,Programacion!AS$32/SUM(Programacion!AS$28:AS$34)*'1 Eval'!$I14)+IF(Programacion!AS$33="",0,Programacion!AS$33/SUM(Programacion!AS$28:AS$34)*'1 Eval'!$J14)+IF(Programacion!AS$34="",0,Programacion!AS$34/SUM(Programacion!AS$28:AS$34)*'1 Eval'!$K14)))</f>
        <v/>
      </c>
      <c r="AV15" s="151" t="str">
        <f>IF($C15="","",IF(SUM(Programacion!AT$28:AT$34)=0,"",IF(Programacion!AT$28="",0,Programacion!AT$28/SUM(Programacion!AT$28:AT$34)*'1 Eval'!$E14)+IF(Programacion!AT$29="",0,Programacion!AT$29/SUM(Programacion!AT$28:AT$34)*'1 Eval'!$F14)+IF(Programacion!AT$30="",0,Programacion!AT$30/SUM(Programacion!AT$28:AT$34)*'1 Eval'!$G14)+IF(Programacion!AT$31="",0,Programacion!AT$31/SUM(Programacion!AT$28:AT$34)*'1 Eval'!$H14)+IF(Programacion!AT$32="",0,Programacion!AT$32/SUM(Programacion!AT$28:AT$34)*'1 Eval'!$I14)+IF(Programacion!AT$33="",0,Programacion!AT$33/SUM(Programacion!AT$28:AT$34)*'1 Eval'!$J14)+IF(Programacion!AT$34="",0,Programacion!AT$34/SUM(Programacion!AT$28:AT$34)*'1 Eval'!$K14)))</f>
        <v/>
      </c>
      <c r="AW15" s="151" t="str">
        <f>IF($C15="","",IF(SUM(Programacion!AU$28:AU$34)=0,"",IF(Programacion!AU$28="",0,Programacion!AU$28/SUM(Programacion!AU$28:AU$34)*'1 Eval'!$E14)+IF(Programacion!AU$29="",0,Programacion!AU$29/SUM(Programacion!AU$28:AU$34)*'1 Eval'!$F14)+IF(Programacion!AU$30="",0,Programacion!AU$30/SUM(Programacion!AU$28:AU$34)*'1 Eval'!$G14)+IF(Programacion!AU$31="",0,Programacion!AU$31/SUM(Programacion!AU$28:AU$34)*'1 Eval'!$H14)+IF(Programacion!AU$32="",0,Programacion!AU$32/SUM(Programacion!AU$28:AU$34)*'1 Eval'!$I14)+IF(Programacion!AU$33="",0,Programacion!AU$33/SUM(Programacion!AU$28:AU$34)*'1 Eval'!$J14)+IF(Programacion!AU$34="",0,Programacion!AU$34/SUM(Programacion!AU$28:AU$34)*'1 Eval'!$K14)))</f>
        <v/>
      </c>
      <c r="AX15" s="151" t="str">
        <f>IF($C15="","",IF(SUM(Programacion!AV$28:AV$34)=0,"",IF(Programacion!AV$28="",0,Programacion!AV$28/SUM(Programacion!AV$28:AV$34)*'1 Eval'!$E14)+IF(Programacion!AV$29="",0,Programacion!AV$29/SUM(Programacion!AV$28:AV$34)*'1 Eval'!$F14)+IF(Programacion!AV$30="",0,Programacion!AV$30/SUM(Programacion!AV$28:AV$34)*'1 Eval'!$G14)+IF(Programacion!AV$31="",0,Programacion!AV$31/SUM(Programacion!AV$28:AV$34)*'1 Eval'!$H14)+IF(Programacion!AV$32="",0,Programacion!AV$32/SUM(Programacion!AV$28:AV$34)*'1 Eval'!$I14)+IF(Programacion!AV$33="",0,Programacion!AV$33/SUM(Programacion!AV$28:AV$34)*'1 Eval'!$J14)+IF(Programacion!AV$34="",0,Programacion!AV$34/SUM(Programacion!AV$28:AV$34)*'1 Eval'!$K14)))</f>
        <v/>
      </c>
      <c r="AY15" s="151" t="str">
        <f>IF($C15="","",IF(SUM(Programacion!AW$28:AW$34)=0,"",IF(Programacion!AW$28="",0,Programacion!AW$28/SUM(Programacion!AW$28:AW$34)*'1 Eval'!$E14)+IF(Programacion!AW$29="",0,Programacion!AW$29/SUM(Programacion!AW$28:AW$34)*'1 Eval'!$F14)+IF(Programacion!AW$30="",0,Programacion!AW$30/SUM(Programacion!AW$28:AW$34)*'1 Eval'!$G14)+IF(Programacion!AW$31="",0,Programacion!AW$31/SUM(Programacion!AW$28:AW$34)*'1 Eval'!$H14)+IF(Programacion!AW$32="",0,Programacion!AW$32/SUM(Programacion!AW$28:AW$34)*'1 Eval'!$I14)+IF(Programacion!AW$33="",0,Programacion!AW$33/SUM(Programacion!AW$28:AW$34)*'1 Eval'!$J14)+IF(Programacion!AW$34="",0,Programacion!AW$34/SUM(Programacion!AW$28:AW$34)*'1 Eval'!$K14)))</f>
        <v/>
      </c>
      <c r="AZ15" s="151" t="str">
        <f>IF($C15="","",IF(SUM(Programacion!AX$28:AX$34)=0,"",IF(Programacion!AX$28="",0,Programacion!AX$28/SUM(Programacion!AX$28:AX$34)*'1 Eval'!$E14)+IF(Programacion!AX$29="",0,Programacion!AX$29/SUM(Programacion!AX$28:AX$34)*'1 Eval'!$F14)+IF(Programacion!AX$30="",0,Programacion!AX$30/SUM(Programacion!AX$28:AX$34)*'1 Eval'!$G14)+IF(Programacion!AX$31="",0,Programacion!AX$31/SUM(Programacion!AX$28:AX$34)*'1 Eval'!$H14)+IF(Programacion!AX$32="",0,Programacion!AX$32/SUM(Programacion!AX$28:AX$34)*'1 Eval'!$I14)+IF(Programacion!AX$33="",0,Programacion!AX$33/SUM(Programacion!AX$28:AX$34)*'1 Eval'!$J14)+IF(Programacion!AX$34="",0,Programacion!AX$34/SUM(Programacion!AX$28:AX$34)*'1 Eval'!$K14)))</f>
        <v/>
      </c>
      <c r="BA15" s="151" t="str">
        <f>IF($C15="","",IF(SUM(Programacion!AY$28:AY$34)=0,"",IF(Programacion!AY$28="",0,Programacion!AY$28/SUM(Programacion!AY$28:AY$34)*'1 Eval'!$E14)+IF(Programacion!AY$29="",0,Programacion!AY$29/SUM(Programacion!AY$28:AY$34)*'1 Eval'!$F14)+IF(Programacion!AY$30="",0,Programacion!AY$30/SUM(Programacion!AY$28:AY$34)*'1 Eval'!$G14)+IF(Programacion!AY$31="",0,Programacion!AY$31/SUM(Programacion!AY$28:AY$34)*'1 Eval'!$H14)+IF(Programacion!AY$32="",0,Programacion!AY$32/SUM(Programacion!AY$28:AY$34)*'1 Eval'!$I14)+IF(Programacion!AY$33="",0,Programacion!AY$33/SUM(Programacion!AY$28:AY$34)*'1 Eval'!$J14)+IF(Programacion!AY$34="",0,Programacion!AY$34/SUM(Programacion!AY$28:AY$34)*'1 Eval'!$K14)))</f>
        <v/>
      </c>
      <c r="BB15" s="151" t="str">
        <f>IF($C15="","",IF(SUM(Programacion!AZ$28:AZ$34)=0,"",IF(Programacion!AZ$28="",0,Programacion!AZ$28/SUM(Programacion!AZ$28:AZ$34)*'1 Eval'!$E14)+IF(Programacion!AZ$29="",0,Programacion!AZ$29/SUM(Programacion!AZ$28:AZ$34)*'1 Eval'!$F14)+IF(Programacion!AZ$30="",0,Programacion!AZ$30/SUM(Programacion!AZ$28:AZ$34)*'1 Eval'!$G14)+IF(Programacion!AZ$31="",0,Programacion!AZ$31/SUM(Programacion!AZ$28:AZ$34)*'1 Eval'!$H14)+IF(Programacion!AZ$32="",0,Programacion!AZ$32/SUM(Programacion!AZ$28:AZ$34)*'1 Eval'!$I14)+IF(Programacion!AZ$33="",0,Programacion!AZ$33/SUM(Programacion!AZ$28:AZ$34)*'1 Eval'!$J14)+IF(Programacion!AZ$34="",0,Programacion!AZ$34/SUM(Programacion!AZ$28:AZ$34)*'1 Eval'!$K14)))</f>
        <v/>
      </c>
      <c r="BC15" s="151" t="str">
        <f>IF($C15="","",IF(SUM(Programacion!BA$28:BA$34)=0,"",IF(Programacion!BA$28="",0,Programacion!BA$28/SUM(Programacion!BA$28:BA$34)*'1 Eval'!$E14)+IF(Programacion!BA$29="",0,Programacion!BA$29/SUM(Programacion!BA$28:BA$34)*'1 Eval'!$F14)+IF(Programacion!BA$30="",0,Programacion!BA$30/SUM(Programacion!BA$28:BA$34)*'1 Eval'!$G14)+IF(Programacion!BA$31="",0,Programacion!BA$31/SUM(Programacion!BA$28:BA$34)*'1 Eval'!$H14)+IF(Programacion!BA$32="",0,Programacion!BA$32/SUM(Programacion!BA$28:BA$34)*'1 Eval'!$I14)+IF(Programacion!BA$33="",0,Programacion!BA$33/SUM(Programacion!BA$28:BA$34)*'1 Eval'!$J14)+IF(Programacion!BA$34="",0,Programacion!BA$34/SUM(Programacion!BA$28:BA$34)*'1 Eval'!$K14)))</f>
        <v/>
      </c>
      <c r="BD15" s="151" t="str">
        <f>IF($C15="","",IF(SUM(Programacion!BB$28:BB$34)=0,"",IF(Programacion!BB$28="",0,Programacion!BB$28/SUM(Programacion!BB$28:BB$34)*'1 Eval'!$E14)+IF(Programacion!BB$29="",0,Programacion!BB$29/SUM(Programacion!BB$28:BB$34)*'1 Eval'!$F14)+IF(Programacion!BB$30="",0,Programacion!BB$30/SUM(Programacion!BB$28:BB$34)*'1 Eval'!$G14)+IF(Programacion!BB$31="",0,Programacion!BB$31/SUM(Programacion!BB$28:BB$34)*'1 Eval'!$H14)+IF(Programacion!BB$32="",0,Programacion!BB$32/SUM(Programacion!BB$28:BB$34)*'1 Eval'!$I14)+IF(Programacion!BB$33="",0,Programacion!BB$33/SUM(Programacion!BB$28:BB$34)*'1 Eval'!$J14)+IF(Programacion!BB$34="",0,Programacion!BB$34/SUM(Programacion!BB$28:BB$34)*'1 Eval'!$K14)))</f>
        <v/>
      </c>
      <c r="BE15" s="151" t="str">
        <f>IF($C15="","",IF(SUM(Programacion!BC$28:BC$34)=0,"",IF(Programacion!BC$28="",0,Programacion!BC$28/SUM(Programacion!BC$28:BC$34)*'1 Eval'!$E14)+IF(Programacion!BC$29="",0,Programacion!BC$29/SUM(Programacion!BC$28:BC$34)*'1 Eval'!$F14)+IF(Programacion!BC$30="",0,Programacion!BC$30/SUM(Programacion!BC$28:BC$34)*'1 Eval'!$G14)+IF(Programacion!BC$31="",0,Programacion!BC$31/SUM(Programacion!BC$28:BC$34)*'1 Eval'!$H14)+IF(Programacion!BC$32="",0,Programacion!BC$32/SUM(Programacion!BC$28:BC$34)*'1 Eval'!$I14)+IF(Programacion!BC$33="",0,Programacion!BC$33/SUM(Programacion!BC$28:BC$34)*'1 Eval'!$J14)+IF(Programacion!BC$34="",0,Programacion!BC$34/SUM(Programacion!BC$28:BC$34)*'1 Eval'!$K14)))</f>
        <v/>
      </c>
      <c r="BF15" s="151" t="str">
        <f>IF($C15="","",IF(SUM(Programacion!BD$28:BD$34)=0,"",IF(Programacion!BD$28="",0,Programacion!BD$28/SUM(Programacion!BD$28:BD$34)*'1 Eval'!$E14)+IF(Programacion!BD$29="",0,Programacion!BD$29/SUM(Programacion!BD$28:BD$34)*'1 Eval'!$F14)+IF(Programacion!BD$30="",0,Programacion!BD$30/SUM(Programacion!BD$28:BD$34)*'1 Eval'!$G14)+IF(Programacion!BD$31="",0,Programacion!BD$31/SUM(Programacion!BD$28:BD$34)*'1 Eval'!$H14)+IF(Programacion!BD$32="",0,Programacion!BD$32/SUM(Programacion!BD$28:BD$34)*'1 Eval'!$I14)+IF(Programacion!BD$33="",0,Programacion!BD$33/SUM(Programacion!BD$28:BD$34)*'1 Eval'!$J14)+IF(Programacion!BD$34="",0,Programacion!BD$34/SUM(Programacion!BD$28:BD$34)*'1 Eval'!$K14)))</f>
        <v/>
      </c>
      <c r="BG15" s="151" t="str">
        <f>IF($C15="","",IF(SUM(Programacion!BE$28:BE$34)=0,"",IF(Programacion!BE$28="",0,Programacion!BE$28/SUM(Programacion!BE$28:BE$34)*'1 Eval'!$E14)+IF(Programacion!BE$29="",0,Programacion!BE$29/SUM(Programacion!BE$28:BE$34)*'1 Eval'!$F14)+IF(Programacion!BE$30="",0,Programacion!BE$30/SUM(Programacion!BE$28:BE$34)*'1 Eval'!$G14)+IF(Programacion!BE$31="",0,Programacion!BE$31/SUM(Programacion!BE$28:BE$34)*'1 Eval'!$H14)+IF(Programacion!BE$32="",0,Programacion!BE$32/SUM(Programacion!BE$28:BE$34)*'1 Eval'!$I14)+IF(Programacion!BE$33="",0,Programacion!BE$33/SUM(Programacion!BE$28:BE$34)*'1 Eval'!$J14)+IF(Programacion!BE$34="",0,Programacion!BE$34/SUM(Programacion!BE$28:BE$34)*'1 Eval'!$K14)))</f>
        <v/>
      </c>
      <c r="BH15" s="151" t="str">
        <f>IF($C15="","",IF(SUM(Programacion!BF$28:BF$34)=0,"",IF(Programacion!BF$28="",0,Programacion!BF$28/SUM(Programacion!BF$28:BF$34)*'1 Eval'!$E14)+IF(Programacion!BF$29="",0,Programacion!BF$29/SUM(Programacion!BF$28:BF$34)*'1 Eval'!$F14)+IF(Programacion!BF$30="",0,Programacion!BF$30/SUM(Programacion!BF$28:BF$34)*'1 Eval'!$G14)+IF(Programacion!BF$31="",0,Programacion!BF$31/SUM(Programacion!BF$28:BF$34)*'1 Eval'!$H14)+IF(Programacion!BF$32="",0,Programacion!BF$32/SUM(Programacion!BF$28:BF$34)*'1 Eval'!$I14)+IF(Programacion!BF$33="",0,Programacion!BF$33/SUM(Programacion!BF$28:BF$34)*'1 Eval'!$J14)+IF(Programacion!BF$34="",0,Programacion!BF$34/SUM(Programacion!BF$28:BF$34)*'1 Eval'!$K14)))</f>
        <v/>
      </c>
      <c r="BI15" s="151" t="str">
        <f>IF($C15="","",IF(SUM(Programacion!BG$28:BG$34)=0,"",IF(Programacion!BG$28="",0,Programacion!BG$28/SUM(Programacion!BG$28:BG$34)*'1 Eval'!$E14)+IF(Programacion!BG$29="",0,Programacion!BG$29/SUM(Programacion!BG$28:BG$34)*'1 Eval'!$F14)+IF(Programacion!BG$30="",0,Programacion!BG$30/SUM(Programacion!BG$28:BG$34)*'1 Eval'!$G14)+IF(Programacion!BG$31="",0,Programacion!BG$31/SUM(Programacion!BG$28:BG$34)*'1 Eval'!$H14)+IF(Programacion!BG$32="",0,Programacion!BG$32/SUM(Programacion!BG$28:BG$34)*'1 Eval'!$I14)+IF(Programacion!BG$33="",0,Programacion!BG$33/SUM(Programacion!BG$28:BG$34)*'1 Eval'!$J14)+IF(Programacion!BG$34="",0,Programacion!BG$34/SUM(Programacion!BG$28:BG$34)*'1 Eval'!$K14)))</f>
        <v/>
      </c>
      <c r="BJ15" s="151" t="str">
        <f>IF($C15="","",IF(SUM(Programacion!BH$28:BH$34)=0,"",IF(Programacion!BH$28="",0,Programacion!BH$28/SUM(Programacion!BH$28:BH$34)*'1 Eval'!$E14)+IF(Programacion!BH$29="",0,Programacion!BH$29/SUM(Programacion!BH$28:BH$34)*'1 Eval'!$F14)+IF(Programacion!BH$30="",0,Programacion!BH$30/SUM(Programacion!BH$28:BH$34)*'1 Eval'!$G14)+IF(Programacion!BH$31="",0,Programacion!BH$31/SUM(Programacion!BH$28:BH$34)*'1 Eval'!$H14)+IF(Programacion!BH$32="",0,Programacion!BH$32/SUM(Programacion!BH$28:BH$34)*'1 Eval'!$I14)+IF(Programacion!BH$33="",0,Programacion!BH$33/SUM(Programacion!BH$28:BH$34)*'1 Eval'!$J14)+IF(Programacion!BH$34="",0,Programacion!BH$34/SUM(Programacion!BH$28:BH$34)*'1 Eval'!$K14)))</f>
        <v/>
      </c>
      <c r="BK15" s="151" t="str">
        <f>IF($C15="","",IF(SUM(Programacion!BI$28:BI$34)=0,"",IF(Programacion!BI$28="",0,Programacion!BI$28/SUM(Programacion!BI$28:BI$34)*'1 Eval'!$E14)+IF(Programacion!BI$29="",0,Programacion!BI$29/SUM(Programacion!BI$28:BI$34)*'1 Eval'!$F14)+IF(Programacion!BI$30="",0,Programacion!BI$30/SUM(Programacion!BI$28:BI$34)*'1 Eval'!$G14)+IF(Programacion!BI$31="",0,Programacion!BI$31/SUM(Programacion!BI$28:BI$34)*'1 Eval'!$H14)+IF(Programacion!BI$32="",0,Programacion!BI$32/SUM(Programacion!BI$28:BI$34)*'1 Eval'!$I14)+IF(Programacion!BI$33="",0,Programacion!BI$33/SUM(Programacion!BI$28:BI$34)*'1 Eval'!$J14)+IF(Programacion!BI$34="",0,Programacion!BI$34/SUM(Programacion!BI$28:BI$34)*'1 Eval'!$K14)))</f>
        <v/>
      </c>
      <c r="BL15" s="151" t="str">
        <f>IF($C15="","",IF(SUM(Programacion!BJ$28:BJ$34)=0,"",IF(Programacion!BJ$28="",0,Programacion!BJ$28/SUM(Programacion!BJ$28:BJ$34)*'1 Eval'!$E14)+IF(Programacion!BJ$29="",0,Programacion!BJ$29/SUM(Programacion!BJ$28:BJ$34)*'1 Eval'!$F14)+IF(Programacion!BJ$30="",0,Programacion!BJ$30/SUM(Programacion!BJ$28:BJ$34)*'1 Eval'!$G14)+IF(Programacion!BJ$31="",0,Programacion!BJ$31/SUM(Programacion!BJ$28:BJ$34)*'1 Eval'!$H14)+IF(Programacion!BJ$32="",0,Programacion!BJ$32/SUM(Programacion!BJ$28:BJ$34)*'1 Eval'!$I14)+IF(Programacion!BJ$33="",0,Programacion!BJ$33/SUM(Programacion!BJ$28:BJ$34)*'1 Eval'!$J14)+IF(Programacion!BJ$34="",0,Programacion!BJ$34/SUM(Programacion!BJ$28:BJ$34)*'1 Eval'!$K14)))</f>
        <v/>
      </c>
      <c r="BM15" s="151" t="str">
        <f>IF($C15="","",IF(SUM(Programacion!BK$28:BK$34)=0,"",IF(Programacion!BK$28="",0,Programacion!BK$28/SUM(Programacion!BK$28:BK$34)*'1 Eval'!$E14)+IF(Programacion!BK$29="",0,Programacion!BK$29/SUM(Programacion!BK$28:BK$34)*'1 Eval'!$F14)+IF(Programacion!BK$30="",0,Programacion!BK$30/SUM(Programacion!BK$28:BK$34)*'1 Eval'!$G14)+IF(Programacion!BK$31="",0,Programacion!BK$31/SUM(Programacion!BK$28:BK$34)*'1 Eval'!$H14)+IF(Programacion!BK$32="",0,Programacion!BK$32/SUM(Programacion!BK$28:BK$34)*'1 Eval'!$I14)+IF(Programacion!BK$33="",0,Programacion!BK$33/SUM(Programacion!BK$28:BK$34)*'1 Eval'!$J14)+IF(Programacion!BK$34="",0,Programacion!BK$34/SUM(Programacion!BK$28:BK$34)*'1 Eval'!$K14)))</f>
        <v/>
      </c>
      <c r="BN15" s="151" t="str">
        <f>IF($C15="","",IF(SUM(Programacion!BL$28:BL$34)=0,"",IF(Programacion!BL$28="",0,Programacion!BL$28/SUM(Programacion!BL$28:BL$34)*'1 Eval'!$E14)+IF(Programacion!BL$29="",0,Programacion!BL$29/SUM(Programacion!BL$28:BL$34)*'1 Eval'!$F14)+IF(Programacion!BL$30="",0,Programacion!BL$30/SUM(Programacion!BL$28:BL$34)*'1 Eval'!$G14)+IF(Programacion!BL$31="",0,Programacion!BL$31/SUM(Programacion!BL$28:BL$34)*'1 Eval'!$H14)+IF(Programacion!BL$32="",0,Programacion!BL$32/SUM(Programacion!BL$28:BL$34)*'1 Eval'!$I14)+IF(Programacion!BL$33="",0,Programacion!BL$33/SUM(Programacion!BL$28:BL$34)*'1 Eval'!$J14)+IF(Programacion!BL$34="",0,Programacion!BL$34/SUM(Programacion!BL$28:BL$34)*'1 Eval'!$K14)))</f>
        <v/>
      </c>
      <c r="BO15" s="151" t="str">
        <f>IF($C15="","",IF(SUM(Programacion!BM$28:BM$34)=0,"",IF(Programacion!BM$28="",0,Programacion!BM$28/SUM(Programacion!BM$28:BM$34)*'1 Eval'!$E14)+IF(Programacion!BM$29="",0,Programacion!BM$29/SUM(Programacion!BM$28:BM$34)*'1 Eval'!$F14)+IF(Programacion!BM$30="",0,Programacion!BM$30/SUM(Programacion!BM$28:BM$34)*'1 Eval'!$G14)+IF(Programacion!BM$31="",0,Programacion!BM$31/SUM(Programacion!BM$28:BM$34)*'1 Eval'!$H14)+IF(Programacion!BM$32="",0,Programacion!BM$32/SUM(Programacion!BM$28:BM$34)*'1 Eval'!$I14)+IF(Programacion!BM$33="",0,Programacion!BM$33/SUM(Programacion!BM$28:BM$34)*'1 Eval'!$J14)+IF(Programacion!BM$34="",0,Programacion!BM$34/SUM(Programacion!BM$28:BM$34)*'1 Eval'!$K14)))</f>
        <v/>
      </c>
      <c r="BP15" s="151" t="str">
        <f>IF($C15="","",IF(SUM(Programacion!BN$28:BN$34)=0,"",IF(Programacion!BN$28="",0,Programacion!BN$28/SUM(Programacion!BN$28:BN$34)*'1 Eval'!$E14)+IF(Programacion!BN$29="",0,Programacion!BN$29/SUM(Programacion!BN$28:BN$34)*'1 Eval'!$F14)+IF(Programacion!BN$30="",0,Programacion!BN$30/SUM(Programacion!BN$28:BN$34)*'1 Eval'!$G14)+IF(Programacion!BN$31="",0,Programacion!BN$31/SUM(Programacion!BN$28:BN$34)*'1 Eval'!$H14)+IF(Programacion!BN$32="",0,Programacion!BN$32/SUM(Programacion!BN$28:BN$34)*'1 Eval'!$I14)+IF(Programacion!BN$33="",0,Programacion!BN$33/SUM(Programacion!BN$28:BN$34)*'1 Eval'!$J14)+IF(Programacion!BN$34="",0,Programacion!BN$34/SUM(Programacion!BN$28:BN$34)*'1 Eval'!$K14)))</f>
        <v/>
      </c>
      <c r="BQ15" s="151" t="str">
        <f>IF($C15="","",IF(SUM(Programacion!BO$28:BO$34)=0,"",IF(Programacion!BO$28="",0,Programacion!BO$28/SUM(Programacion!BO$28:BO$34)*'1 Eval'!$E14)+IF(Programacion!BO$29="",0,Programacion!BO$29/SUM(Programacion!BO$28:BO$34)*'1 Eval'!$F14)+IF(Programacion!BO$30="",0,Programacion!BO$30/SUM(Programacion!BO$28:BO$34)*'1 Eval'!$G14)+IF(Programacion!BO$31="",0,Programacion!BO$31/SUM(Programacion!BO$28:BO$34)*'1 Eval'!$H14)+IF(Programacion!BO$32="",0,Programacion!BO$32/SUM(Programacion!BO$28:BO$34)*'1 Eval'!$I14)+IF(Programacion!BO$33="",0,Programacion!BO$33/SUM(Programacion!BO$28:BO$34)*'1 Eval'!$J14)+IF(Programacion!BO$34="",0,Programacion!BO$34/SUM(Programacion!BO$28:BO$34)*'1 Eval'!$K14)))</f>
        <v/>
      </c>
      <c r="BR15" s="151" t="str">
        <f>IF($C15="","",IF(SUM(Programacion!BP$28:BP$34)=0,"",IF(Programacion!BP$28="",0,Programacion!BP$28/SUM(Programacion!BP$28:BP$34)*'1 Eval'!$E14)+IF(Programacion!BP$29="",0,Programacion!BP$29/SUM(Programacion!BP$28:BP$34)*'1 Eval'!$F14)+IF(Programacion!BP$30="",0,Programacion!BP$30/SUM(Programacion!BP$28:BP$34)*'1 Eval'!$G14)+IF(Programacion!BP$31="",0,Programacion!BP$31/SUM(Programacion!BP$28:BP$34)*'1 Eval'!$H14)+IF(Programacion!BP$32="",0,Programacion!BP$32/SUM(Programacion!BP$28:BP$34)*'1 Eval'!$I14)+IF(Programacion!BP$33="",0,Programacion!BP$33/SUM(Programacion!BP$28:BP$34)*'1 Eval'!$J14)+IF(Programacion!BP$34="",0,Programacion!BP$34/SUM(Programacion!BP$28:BP$34)*'1 Eval'!$K14)))</f>
        <v/>
      </c>
      <c r="BS15" s="151" t="str">
        <f>IF($C15="","",IF(SUM(Programacion!BQ$28:BQ$34)=0,"",IF(Programacion!BQ$28="",0,Programacion!BQ$28/SUM(Programacion!BQ$28:BQ$34)*'1 Eval'!$E14)+IF(Programacion!BQ$29="",0,Programacion!BQ$29/SUM(Programacion!BQ$28:BQ$34)*'1 Eval'!$F14)+IF(Programacion!BQ$30="",0,Programacion!BQ$30/SUM(Programacion!BQ$28:BQ$34)*'1 Eval'!$G14)+IF(Programacion!BQ$31="",0,Programacion!BQ$31/SUM(Programacion!BQ$28:BQ$34)*'1 Eval'!$H14)+IF(Programacion!BQ$32="",0,Programacion!BQ$32/SUM(Programacion!BQ$28:BQ$34)*'1 Eval'!$I14)+IF(Programacion!BQ$33="",0,Programacion!BQ$33/SUM(Programacion!BQ$28:BQ$34)*'1 Eval'!$J14)+IF(Programacion!BQ$34="",0,Programacion!BQ$34/SUM(Programacion!BQ$28:BQ$34)*'1 Eval'!$K14)))</f>
        <v/>
      </c>
      <c r="BT15" s="151" t="str">
        <f>IF($C15="","",IF(SUM(Programacion!BR$28:BR$34)=0,"",IF(Programacion!BR$28="",0,Programacion!BR$28/SUM(Programacion!BR$28:BR$34)*'1 Eval'!$E14)+IF(Programacion!BR$29="",0,Programacion!BR$29/SUM(Programacion!BR$28:BR$34)*'1 Eval'!$F14)+IF(Programacion!BR$30="",0,Programacion!BR$30/SUM(Programacion!BR$28:BR$34)*'1 Eval'!$G14)+IF(Programacion!BR$31="",0,Programacion!BR$31/SUM(Programacion!BR$28:BR$34)*'1 Eval'!$H14)+IF(Programacion!BR$32="",0,Programacion!BR$32/SUM(Programacion!BR$28:BR$34)*'1 Eval'!$I14)+IF(Programacion!BR$33="",0,Programacion!BR$33/SUM(Programacion!BR$28:BR$34)*'1 Eval'!$J14)+IF(Programacion!BR$34="",0,Programacion!BR$34/SUM(Programacion!BR$28:BR$34)*'1 Eval'!$K14)))</f>
        <v/>
      </c>
      <c r="BU15" s="151" t="str">
        <f>IF($C15="","",IF(SUM(Programacion!BS$28:BS$34)=0,"",IF(Programacion!BS$28="",0,Programacion!BS$28/SUM(Programacion!BS$28:BS$34)*'1 Eval'!$E14)+IF(Programacion!BS$29="",0,Programacion!BS$29/SUM(Programacion!BS$28:BS$34)*'1 Eval'!$F14)+IF(Programacion!BS$30="",0,Programacion!BS$30/SUM(Programacion!BS$28:BS$34)*'1 Eval'!$G14)+IF(Programacion!BS$31="",0,Programacion!BS$31/SUM(Programacion!BS$28:BS$34)*'1 Eval'!$H14)+IF(Programacion!BS$32="",0,Programacion!BS$32/SUM(Programacion!BS$28:BS$34)*'1 Eval'!$I14)+IF(Programacion!BS$33="",0,Programacion!BS$33/SUM(Programacion!BS$28:BS$34)*'1 Eval'!$J14)+IF(Programacion!BS$34="",0,Programacion!BS$34/SUM(Programacion!BS$28:BS$34)*'1 Eval'!$K14)))</f>
        <v/>
      </c>
      <c r="BV15" s="151" t="str">
        <f>IF($C15="","",IF(SUM(Programacion!BT$28:BT$34)=0,"",IF(Programacion!BT$28="",0,Programacion!BT$28/SUM(Programacion!BT$28:BT$34)*'1 Eval'!$E14)+IF(Programacion!BT$29="",0,Programacion!BT$29/SUM(Programacion!BT$28:BT$34)*'1 Eval'!$F14)+IF(Programacion!BT$30="",0,Programacion!BT$30/SUM(Programacion!BT$28:BT$34)*'1 Eval'!$G14)+IF(Programacion!BT$31="",0,Programacion!BT$31/SUM(Programacion!BT$28:BT$34)*'1 Eval'!$H14)+IF(Programacion!BT$32="",0,Programacion!BT$32/SUM(Programacion!BT$28:BT$34)*'1 Eval'!$I14)+IF(Programacion!BT$33="",0,Programacion!BT$33/SUM(Programacion!BT$28:BT$34)*'1 Eval'!$J14)+IF(Programacion!BT$34="",0,Programacion!BT$34/SUM(Programacion!BT$28:BT$34)*'1 Eval'!$K14)))</f>
        <v/>
      </c>
      <c r="BW15" s="151" t="str">
        <f>IF($C15="","",IF(SUM(Programacion!BU$28:BU$34)=0,"",IF(Programacion!BU$28="",0,Programacion!BU$28/SUM(Programacion!BU$28:BU$34)*'1 Eval'!$E14)+IF(Programacion!BU$29="",0,Programacion!BU$29/SUM(Programacion!BU$28:BU$34)*'1 Eval'!$F14)+IF(Programacion!BU$30="",0,Programacion!BU$30/SUM(Programacion!BU$28:BU$34)*'1 Eval'!$G14)+IF(Programacion!BU$31="",0,Programacion!BU$31/SUM(Programacion!BU$28:BU$34)*'1 Eval'!$H14)+IF(Programacion!BU$32="",0,Programacion!BU$32/SUM(Programacion!BU$28:BU$34)*'1 Eval'!$I14)+IF(Programacion!BU$33="",0,Programacion!BU$33/SUM(Programacion!BU$28:BU$34)*'1 Eval'!$J14)+IF(Programacion!BU$34="",0,Programacion!BU$34/SUM(Programacion!BU$28:BU$34)*'1 Eval'!$K14)))</f>
        <v/>
      </c>
      <c r="BX15" s="151" t="str">
        <f>IF($C15="","",IF(SUM(Programacion!BV$28:BV$34)=0,"",IF(Programacion!BV$28="",0,Programacion!BV$28/SUM(Programacion!BV$28:BV$34)*'1 Eval'!$E14)+IF(Programacion!BV$29="",0,Programacion!BV$29/SUM(Programacion!BV$28:BV$34)*'1 Eval'!$F14)+IF(Programacion!BV$30="",0,Programacion!BV$30/SUM(Programacion!BV$28:BV$34)*'1 Eval'!$G14)+IF(Programacion!BV$31="",0,Programacion!BV$31/SUM(Programacion!BV$28:BV$34)*'1 Eval'!$H14)+IF(Programacion!BV$32="",0,Programacion!BV$32/SUM(Programacion!BV$28:BV$34)*'1 Eval'!$I14)+IF(Programacion!BV$33="",0,Programacion!BV$33/SUM(Programacion!BV$28:BV$34)*'1 Eval'!$J14)+IF(Programacion!BV$34="",0,Programacion!BV$34/SUM(Programacion!BV$28:BV$34)*'1 Eval'!$K14)))</f>
        <v/>
      </c>
      <c r="BY15" s="151" t="str">
        <f>IF($C15="","",IF(SUM(Programacion!BW$28:BW$34)=0,"",IF(Programacion!BW$28="",0,Programacion!BW$28/SUM(Programacion!BW$28:BW$34)*'1 Eval'!$E14)+IF(Programacion!BW$29="",0,Programacion!BW$29/SUM(Programacion!BW$28:BW$34)*'1 Eval'!$F14)+IF(Programacion!BW$30="",0,Programacion!BW$30/SUM(Programacion!BW$28:BW$34)*'1 Eval'!$G14)+IF(Programacion!BW$31="",0,Programacion!BW$31/SUM(Programacion!BW$28:BW$34)*'1 Eval'!$H14)+IF(Programacion!BW$32="",0,Programacion!BW$32/SUM(Programacion!BW$28:BW$34)*'1 Eval'!$I14)+IF(Programacion!BW$33="",0,Programacion!BW$33/SUM(Programacion!BW$28:BW$34)*'1 Eval'!$J14)+IF(Programacion!BW$34="",0,Programacion!BW$34/SUM(Programacion!BW$28:BW$34)*'1 Eval'!$K14)))</f>
        <v/>
      </c>
      <c r="BZ15" s="151" t="str">
        <f>IF($C15="","",IF(SUM(Programacion!BX$28:BX$34)=0,"",IF(Programacion!BX$28="",0,Programacion!BX$28/SUM(Programacion!BX$28:BX$34)*'1 Eval'!$E14)+IF(Programacion!BX$29="",0,Programacion!BX$29/SUM(Programacion!BX$28:BX$34)*'1 Eval'!$F14)+IF(Programacion!BX$30="",0,Programacion!BX$30/SUM(Programacion!BX$28:BX$34)*'1 Eval'!$G14)+IF(Programacion!BX$31="",0,Programacion!BX$31/SUM(Programacion!BX$28:BX$34)*'1 Eval'!$H14)+IF(Programacion!BX$32="",0,Programacion!BX$32/SUM(Programacion!BX$28:BX$34)*'1 Eval'!$I14)+IF(Programacion!BX$33="",0,Programacion!BX$33/SUM(Programacion!BX$28:BX$34)*'1 Eval'!$J14)+IF(Programacion!BX$34="",0,Programacion!BX$34/SUM(Programacion!BX$28:BX$34)*'1 Eval'!$K14)))</f>
        <v/>
      </c>
      <c r="CA15" s="151" t="str">
        <f>IF($C15="","",IF(SUM(Programacion!BY$28:BY$34)=0,"",IF(Programacion!BY$28="",0,Programacion!BY$28/SUM(Programacion!BY$28:BY$34)*'1 Eval'!$E14)+IF(Programacion!BY$29="",0,Programacion!BY$29/SUM(Programacion!BY$28:BY$34)*'1 Eval'!$F14)+IF(Programacion!BY$30="",0,Programacion!BY$30/SUM(Programacion!BY$28:BY$34)*'1 Eval'!$G14)+IF(Programacion!BY$31="",0,Programacion!BY$31/SUM(Programacion!BY$28:BY$34)*'1 Eval'!$H14)+IF(Programacion!BY$32="",0,Programacion!BY$32/SUM(Programacion!BY$28:BY$34)*'1 Eval'!$I14)+IF(Programacion!BY$33="",0,Programacion!BY$33/SUM(Programacion!BY$28:BY$34)*'1 Eval'!$J14)+IF(Programacion!BY$34="",0,Programacion!BY$34/SUM(Programacion!BY$28:BY$34)*'1 Eval'!$K14)))</f>
        <v/>
      </c>
      <c r="CB15" s="151" t="str">
        <f>IF($C15="","",IF(SUM(Programacion!BZ$28:BZ$34)=0,"",IF(Programacion!BZ$28="",0,Programacion!BZ$28/SUM(Programacion!BZ$28:BZ$34)*'1 Eval'!$E14)+IF(Programacion!BZ$29="",0,Programacion!BZ$29/SUM(Programacion!BZ$28:BZ$34)*'1 Eval'!$F14)+IF(Programacion!BZ$30="",0,Programacion!BZ$30/SUM(Programacion!BZ$28:BZ$34)*'1 Eval'!$G14)+IF(Programacion!BZ$31="",0,Programacion!BZ$31/SUM(Programacion!BZ$28:BZ$34)*'1 Eval'!$H14)+IF(Programacion!BZ$32="",0,Programacion!BZ$32/SUM(Programacion!BZ$28:BZ$34)*'1 Eval'!$I14)+IF(Programacion!BZ$33="",0,Programacion!BZ$33/SUM(Programacion!BZ$28:BZ$34)*'1 Eval'!$J14)+IF(Programacion!BZ$34="",0,Programacion!BZ$34/SUM(Programacion!BZ$28:BZ$34)*'1 Eval'!$K14)))</f>
        <v/>
      </c>
      <c r="CC15" s="151" t="str">
        <f>IF($C15="","",IF(SUM(Programacion!CA$28:CA$34)=0,"",IF(Programacion!CA$28="",0,Programacion!CA$28/SUM(Programacion!CA$28:CA$34)*'1 Eval'!$E14)+IF(Programacion!CA$29="",0,Programacion!CA$29/SUM(Programacion!CA$28:CA$34)*'1 Eval'!$F14)+IF(Programacion!CA$30="",0,Programacion!CA$30/SUM(Programacion!CA$28:CA$34)*'1 Eval'!$G14)+IF(Programacion!CA$31="",0,Programacion!CA$31/SUM(Programacion!CA$28:CA$34)*'1 Eval'!$H14)+IF(Programacion!CA$32="",0,Programacion!CA$32/SUM(Programacion!CA$28:CA$34)*'1 Eval'!$I14)+IF(Programacion!CA$33="",0,Programacion!CA$33/SUM(Programacion!CA$28:CA$34)*'1 Eval'!$J14)+IF(Programacion!CA$34="",0,Programacion!CA$34/SUM(Programacion!CA$28:CA$34)*'1 Eval'!$K14)))</f>
        <v/>
      </c>
      <c r="CD15" s="151" t="str">
        <f>IF($C15="","",IF(SUM(Programacion!CB$28:CB$34)=0,"",IF(Programacion!CB$28="",0,Programacion!CB$28/SUM(Programacion!CB$28:CB$34)*'1 Eval'!$E14)+IF(Programacion!CB$29="",0,Programacion!CB$29/SUM(Programacion!CB$28:CB$34)*'1 Eval'!$F14)+IF(Programacion!CB$30="",0,Programacion!CB$30/SUM(Programacion!CB$28:CB$34)*'1 Eval'!$G14)+IF(Programacion!CB$31="",0,Programacion!CB$31/SUM(Programacion!CB$28:CB$34)*'1 Eval'!$H14)+IF(Programacion!CB$32="",0,Programacion!CB$32/SUM(Programacion!CB$28:CB$34)*'1 Eval'!$I14)+IF(Programacion!CB$33="",0,Programacion!CB$33/SUM(Programacion!CB$28:CB$34)*'1 Eval'!$J14)+IF(Programacion!CB$34="",0,Programacion!CB$34/SUM(Programacion!CB$28:CB$34)*'1 Eval'!$K14)))</f>
        <v/>
      </c>
      <c r="CE15" s="151" t="str">
        <f>IF($C15="","",IF(SUM(Programacion!CC$28:CC$34)=0,"",IF(Programacion!CC$28="",0,Programacion!CC$28/SUM(Programacion!CC$28:CC$34)*'1 Eval'!$E14)+IF(Programacion!CC$29="",0,Programacion!CC$29/SUM(Programacion!CC$28:CC$34)*'1 Eval'!$F14)+IF(Programacion!CC$30="",0,Programacion!CC$30/SUM(Programacion!CC$28:CC$34)*'1 Eval'!$G14)+IF(Programacion!CC$31="",0,Programacion!CC$31/SUM(Programacion!CC$28:CC$34)*'1 Eval'!$H14)+IF(Programacion!CC$32="",0,Programacion!CC$32/SUM(Programacion!CC$28:CC$34)*'1 Eval'!$I14)+IF(Programacion!CC$33="",0,Programacion!CC$33/SUM(Programacion!CC$28:CC$34)*'1 Eval'!$J14)+IF(Programacion!CC$34="",0,Programacion!CC$34/SUM(Programacion!CC$28:CC$34)*'1 Eval'!$K14)))</f>
        <v/>
      </c>
      <c r="CF15" s="151" t="str">
        <f>IF($C15="","",IF(SUM(Programacion!CD$28:CD$34)=0,"",IF(Programacion!CD$28="",0,Programacion!CD$28/SUM(Programacion!CD$28:CD$34)*'1 Eval'!$E14)+IF(Programacion!CD$29="",0,Programacion!CD$29/SUM(Programacion!CD$28:CD$34)*'1 Eval'!$F14)+IF(Programacion!CD$30="",0,Programacion!CD$30/SUM(Programacion!CD$28:CD$34)*'1 Eval'!$G14)+IF(Programacion!CD$31="",0,Programacion!CD$31/SUM(Programacion!CD$28:CD$34)*'1 Eval'!$H14)+IF(Programacion!CD$32="",0,Programacion!CD$32/SUM(Programacion!CD$28:CD$34)*'1 Eval'!$I14)+IF(Programacion!CD$33="",0,Programacion!CD$33/SUM(Programacion!CD$28:CD$34)*'1 Eval'!$J14)+IF(Programacion!CD$34="",0,Programacion!CD$34/SUM(Programacion!CD$28:CD$34)*'1 Eval'!$K14)))</f>
        <v/>
      </c>
      <c r="CG15" s="151" t="str">
        <f>IF($C15="","",IF(SUM(Programacion!CE$28:CE$34)=0,"",IF(Programacion!CE$28="",0,Programacion!CE$28/SUM(Programacion!CE$28:CE$34)*'1 Eval'!$E14)+IF(Programacion!CE$29="",0,Programacion!CE$29/SUM(Programacion!CE$28:CE$34)*'1 Eval'!$F14)+IF(Programacion!CE$30="",0,Programacion!CE$30/SUM(Programacion!CE$28:CE$34)*'1 Eval'!$G14)+IF(Programacion!CE$31="",0,Programacion!CE$31/SUM(Programacion!CE$28:CE$34)*'1 Eval'!$H14)+IF(Programacion!CE$32="",0,Programacion!CE$32/SUM(Programacion!CE$28:CE$34)*'1 Eval'!$I14)+IF(Programacion!CE$33="",0,Programacion!CE$33/SUM(Programacion!CE$28:CE$34)*'1 Eval'!$J14)+IF(Programacion!CE$34="",0,Programacion!CE$34/SUM(Programacion!CE$28:CE$34)*'1 Eval'!$K14)))</f>
        <v/>
      </c>
      <c r="CH15" s="151" t="str">
        <f>IF($C15="","",IF(SUM(Programacion!CF$28:CF$34)=0,"",IF(Programacion!CF$28="",0,Programacion!CF$28/SUM(Programacion!CF$28:CF$34)*'1 Eval'!$E14)+IF(Programacion!CF$29="",0,Programacion!CF$29/SUM(Programacion!CF$28:CF$34)*'1 Eval'!$F14)+IF(Programacion!CF$30="",0,Programacion!CF$30/SUM(Programacion!CF$28:CF$34)*'1 Eval'!$G14)+IF(Programacion!CF$31="",0,Programacion!CF$31/SUM(Programacion!CF$28:CF$34)*'1 Eval'!$H14)+IF(Programacion!CF$32="",0,Programacion!CF$32/SUM(Programacion!CF$28:CF$34)*'1 Eval'!$I14)+IF(Programacion!CF$33="",0,Programacion!CF$33/SUM(Programacion!CF$28:CF$34)*'1 Eval'!$J14)+IF(Programacion!CF$34="",0,Programacion!CF$34/SUM(Programacion!CF$28:CF$34)*'1 Eval'!$K14)))</f>
        <v/>
      </c>
      <c r="CI15" s="151" t="str">
        <f>IF($C15="","",IF(SUM(Programacion!CG$28:CG$34)=0,"",IF(Programacion!CG$28="",0,Programacion!CG$28/SUM(Programacion!CG$28:CG$34)*'1 Eval'!$E14)+IF(Programacion!CG$29="",0,Programacion!CG$29/SUM(Programacion!CG$28:CG$34)*'1 Eval'!$F14)+IF(Programacion!CG$30="",0,Programacion!CG$30/SUM(Programacion!CG$28:CG$34)*'1 Eval'!$G14)+IF(Programacion!CG$31="",0,Programacion!CG$31/SUM(Programacion!CG$28:CG$34)*'1 Eval'!$H14)+IF(Programacion!CG$32="",0,Programacion!CG$32/SUM(Programacion!CG$28:CG$34)*'1 Eval'!$I14)+IF(Programacion!CG$33="",0,Programacion!CG$33/SUM(Programacion!CG$28:CG$34)*'1 Eval'!$J14)+IF(Programacion!CG$34="",0,Programacion!CG$34/SUM(Programacion!CG$28:CG$34)*'1 Eval'!$K14)))</f>
        <v/>
      </c>
      <c r="CJ15" s="151" t="str">
        <f>IF($C15="","",IF(SUM(Programacion!CH$28:CH$34)=0,"",IF(Programacion!CH$28="",0,Programacion!CH$28/SUM(Programacion!CH$28:CH$34)*'1 Eval'!$E14)+IF(Programacion!CH$29="",0,Programacion!CH$29/SUM(Programacion!CH$28:CH$34)*'1 Eval'!$F14)+IF(Programacion!CH$30="",0,Programacion!CH$30/SUM(Programacion!CH$28:CH$34)*'1 Eval'!$G14)+IF(Programacion!CH$31="",0,Programacion!CH$31/SUM(Programacion!CH$28:CH$34)*'1 Eval'!$H14)+IF(Programacion!CH$32="",0,Programacion!CH$32/SUM(Programacion!CH$28:CH$34)*'1 Eval'!$I14)+IF(Programacion!CH$33="",0,Programacion!CH$33/SUM(Programacion!CH$28:CH$34)*'1 Eval'!$J14)+IF(Programacion!CH$34="",0,Programacion!CH$34/SUM(Programacion!CH$28:CH$34)*'1 Eval'!$K14)))</f>
        <v/>
      </c>
      <c r="CK15" s="151" t="str">
        <f>IF($C15="","",IF(SUM(Programacion!CI$28:CI$34)=0,"",IF(Programacion!CI$28="",0,Programacion!CI$28/SUM(Programacion!CI$28:CI$34)*'1 Eval'!$E14)+IF(Programacion!CI$29="",0,Programacion!CI$29/SUM(Programacion!CI$28:CI$34)*'1 Eval'!$F14)+IF(Programacion!CI$30="",0,Programacion!CI$30/SUM(Programacion!CI$28:CI$34)*'1 Eval'!$G14)+IF(Programacion!CI$31="",0,Programacion!CI$31/SUM(Programacion!CI$28:CI$34)*'1 Eval'!$H14)+IF(Programacion!CI$32="",0,Programacion!CI$32/SUM(Programacion!CI$28:CI$34)*'1 Eval'!$I14)+IF(Programacion!CI$33="",0,Programacion!CI$33/SUM(Programacion!CI$28:CI$34)*'1 Eval'!$J14)+IF(Programacion!CI$34="",0,Programacion!CI$34/SUM(Programacion!CI$28:CI$34)*'1 Eval'!$K14)))</f>
        <v/>
      </c>
      <c r="CL15" s="151" t="str">
        <f>IF($C15="","",IF(SUM(Programacion!CJ$28:CJ$34)=0,"",IF(Programacion!CJ$28="",0,Programacion!CJ$28/SUM(Programacion!CJ$28:CJ$34)*'1 Eval'!$E14)+IF(Programacion!CJ$29="",0,Programacion!CJ$29/SUM(Programacion!CJ$28:CJ$34)*'1 Eval'!$F14)+IF(Programacion!CJ$30="",0,Programacion!CJ$30/SUM(Programacion!CJ$28:CJ$34)*'1 Eval'!$G14)+IF(Programacion!CJ$31="",0,Programacion!CJ$31/SUM(Programacion!CJ$28:CJ$34)*'1 Eval'!$H14)+IF(Programacion!CJ$32="",0,Programacion!CJ$32/SUM(Programacion!CJ$28:CJ$34)*'1 Eval'!$I14)+IF(Programacion!CJ$33="",0,Programacion!CJ$33/SUM(Programacion!CJ$28:CJ$34)*'1 Eval'!$J14)+IF(Programacion!CJ$34="",0,Programacion!CJ$34/SUM(Programacion!CJ$28:CJ$34)*'1 Eval'!$K14)))</f>
        <v/>
      </c>
      <c r="CM15" s="151" t="str">
        <f>IF($C15="","",IF(SUM(Programacion!CK$28:CK$34)=0,"",IF(Programacion!CK$28="",0,Programacion!CK$28/SUM(Programacion!CK$28:CK$34)*'1 Eval'!$E14)+IF(Programacion!CK$29="",0,Programacion!CK$29/SUM(Programacion!CK$28:CK$34)*'1 Eval'!$F14)+IF(Programacion!CK$30="",0,Programacion!CK$30/SUM(Programacion!CK$28:CK$34)*'1 Eval'!$G14)+IF(Programacion!CK$31="",0,Programacion!CK$31/SUM(Programacion!CK$28:CK$34)*'1 Eval'!$H14)+IF(Programacion!CK$32="",0,Programacion!CK$32/SUM(Programacion!CK$28:CK$34)*'1 Eval'!$I14)+IF(Programacion!CK$33="",0,Programacion!CK$33/SUM(Programacion!CK$28:CK$34)*'1 Eval'!$J14)+IF(Programacion!CK$34="",0,Programacion!CK$34/SUM(Programacion!CK$28:CK$34)*'1 Eval'!$K14)))</f>
        <v/>
      </c>
      <c r="CN15" s="151" t="str">
        <f>IF($C15="","",IF(SUM(Programacion!CL$28:CL$34)=0,"",IF(Programacion!CL$28="",0,Programacion!CL$28/SUM(Programacion!CL$28:CL$34)*'1 Eval'!$E14)+IF(Programacion!CL$29="",0,Programacion!CL$29/SUM(Programacion!CL$28:CL$34)*'1 Eval'!$F14)+IF(Programacion!CL$30="",0,Programacion!CL$30/SUM(Programacion!CL$28:CL$34)*'1 Eval'!$G14)+IF(Programacion!CL$31="",0,Programacion!CL$31/SUM(Programacion!CL$28:CL$34)*'1 Eval'!$H14)+IF(Programacion!CL$32="",0,Programacion!CL$32/SUM(Programacion!CL$28:CL$34)*'1 Eval'!$I14)+IF(Programacion!CL$33="",0,Programacion!CL$33/SUM(Programacion!CL$28:CL$34)*'1 Eval'!$J14)+IF(Programacion!CL$34="",0,Programacion!CL$34/SUM(Programacion!CL$28:CL$34)*'1 Eval'!$K14)))</f>
        <v/>
      </c>
      <c r="CO15" s="151" t="str">
        <f>IF($C15="","",IF(SUM(Programacion!CM$28:CM$34)=0,"",IF(Programacion!CM$28="",0,Programacion!CM$28/SUM(Programacion!CM$28:CM$34)*'1 Eval'!$E14)+IF(Programacion!CM$29="",0,Programacion!CM$29/SUM(Programacion!CM$28:CM$34)*'1 Eval'!$F14)+IF(Programacion!CM$30="",0,Programacion!CM$30/SUM(Programacion!CM$28:CM$34)*'1 Eval'!$G14)+IF(Programacion!CM$31="",0,Programacion!CM$31/SUM(Programacion!CM$28:CM$34)*'1 Eval'!$H14)+IF(Programacion!CM$32="",0,Programacion!CM$32/SUM(Programacion!CM$28:CM$34)*'1 Eval'!$I14)+IF(Programacion!CM$33="",0,Programacion!CM$33/SUM(Programacion!CM$28:CM$34)*'1 Eval'!$J14)+IF(Programacion!CM$34="",0,Programacion!CM$34/SUM(Programacion!CM$28:CM$34)*'1 Eval'!$K14)))</f>
        <v/>
      </c>
      <c r="CP15" s="151" t="str">
        <f>IF($C15="","",IF(SUM(Programacion!CN$28:CN$34)=0,"",IF(Programacion!CN$28="",0,Programacion!CN$28/SUM(Programacion!CN$28:CN$34)*'1 Eval'!$E14)+IF(Programacion!CN$29="",0,Programacion!CN$29/SUM(Programacion!CN$28:CN$34)*'1 Eval'!$F14)+IF(Programacion!CN$30="",0,Programacion!CN$30/SUM(Programacion!CN$28:CN$34)*'1 Eval'!$G14)+IF(Programacion!CN$31="",0,Programacion!CN$31/SUM(Programacion!CN$28:CN$34)*'1 Eval'!$H14)+IF(Programacion!CN$32="",0,Programacion!CN$32/SUM(Programacion!CN$28:CN$34)*'1 Eval'!$I14)+IF(Programacion!CN$33="",0,Programacion!CN$33/SUM(Programacion!CN$28:CN$34)*'1 Eval'!$J14)+IF(Programacion!CN$34="",0,Programacion!CN$34/SUM(Programacion!CN$28:CN$34)*'1 Eval'!$K14)))</f>
        <v/>
      </c>
      <c r="CQ15" s="151" t="str">
        <f>IF($C15="","",IF(SUM(Programacion!CO$28:CO$34)=0,"",IF(Programacion!CO$28="",0,Programacion!CO$28/SUM(Programacion!CO$28:CO$34)*'1 Eval'!$E14)+IF(Programacion!CO$29="",0,Programacion!CO$29/SUM(Programacion!CO$28:CO$34)*'1 Eval'!$F14)+IF(Programacion!CO$30="",0,Programacion!CO$30/SUM(Programacion!CO$28:CO$34)*'1 Eval'!$G14)+IF(Programacion!CO$31="",0,Programacion!CO$31/SUM(Programacion!CO$28:CO$34)*'1 Eval'!$H14)+IF(Programacion!CO$32="",0,Programacion!CO$32/SUM(Programacion!CO$28:CO$34)*'1 Eval'!$I14)+IF(Programacion!CO$33="",0,Programacion!CO$33/SUM(Programacion!CO$28:CO$34)*'1 Eval'!$J14)+IF(Programacion!CO$34="",0,Programacion!CO$34/SUM(Programacion!CO$28:CO$34)*'1 Eval'!$K14)))</f>
        <v/>
      </c>
      <c r="CR15" s="151" t="str">
        <f>IF($C15="","",IF(SUM(Programacion!CP$28:CP$34)=0,"",IF(Programacion!CP$28="",0,Programacion!CP$28/SUM(Programacion!CP$28:CP$34)*'1 Eval'!$E14)+IF(Programacion!CP$29="",0,Programacion!CP$29/SUM(Programacion!CP$28:CP$34)*'1 Eval'!$F14)+IF(Programacion!CP$30="",0,Programacion!CP$30/SUM(Programacion!CP$28:CP$34)*'1 Eval'!$G14)+IF(Programacion!CP$31="",0,Programacion!CP$31/SUM(Programacion!CP$28:CP$34)*'1 Eval'!$H14)+IF(Programacion!CP$32="",0,Programacion!CP$32/SUM(Programacion!CP$28:CP$34)*'1 Eval'!$I14)+IF(Programacion!CP$33="",0,Programacion!CP$33/SUM(Programacion!CP$28:CP$34)*'1 Eval'!$J14)+IF(Programacion!CP$34="",0,Programacion!CP$34/SUM(Programacion!CP$28:CP$34)*'1 Eval'!$K14)))</f>
        <v/>
      </c>
      <c r="CS15" s="151" t="str">
        <f>IF($C15="","",IF(SUM(Programacion!CQ$28:CQ$34)=0,"",IF(Programacion!CQ$28="",0,Programacion!CQ$28/SUM(Programacion!CQ$28:CQ$34)*'1 Eval'!$E14)+IF(Programacion!CQ$29="",0,Programacion!CQ$29/SUM(Programacion!CQ$28:CQ$34)*'1 Eval'!$F14)+IF(Programacion!CQ$30="",0,Programacion!CQ$30/SUM(Programacion!CQ$28:CQ$34)*'1 Eval'!$G14)+IF(Programacion!CQ$31="",0,Programacion!CQ$31/SUM(Programacion!CQ$28:CQ$34)*'1 Eval'!$H14)+IF(Programacion!CQ$32="",0,Programacion!CQ$32/SUM(Programacion!CQ$28:CQ$34)*'1 Eval'!$I14)+IF(Programacion!CQ$33="",0,Programacion!CQ$33/SUM(Programacion!CQ$28:CQ$34)*'1 Eval'!$J14)+IF(Programacion!CQ$34="",0,Programacion!CQ$34/SUM(Programacion!CQ$28:CQ$34)*'1 Eval'!$K14)))</f>
        <v/>
      </c>
      <c r="CT15" s="151" t="str">
        <f>IF($C15="","",IF(SUM(Programacion!CR$28:CR$34)=0,"",IF(Programacion!CR$28="",0,Programacion!CR$28/SUM(Programacion!CR$28:CR$34)*'1 Eval'!$E14)+IF(Programacion!CR$29="",0,Programacion!CR$29/SUM(Programacion!CR$28:CR$34)*'1 Eval'!$F14)+IF(Programacion!CR$30="",0,Programacion!CR$30/SUM(Programacion!CR$28:CR$34)*'1 Eval'!$G14)+IF(Programacion!CR$31="",0,Programacion!CR$31/SUM(Programacion!CR$28:CR$34)*'1 Eval'!$H14)+IF(Programacion!CR$32="",0,Programacion!CR$32/SUM(Programacion!CR$28:CR$34)*'1 Eval'!$I14)+IF(Programacion!CR$33="",0,Programacion!CR$33/SUM(Programacion!CR$28:CR$34)*'1 Eval'!$J14)+IF(Programacion!CR$34="",0,Programacion!CR$34/SUM(Programacion!CR$28:CR$34)*'1 Eval'!$K14)))</f>
        <v/>
      </c>
      <c r="CU15" s="151" t="str">
        <f>IF($C15="","",IF(SUM(Programacion!CS$28:CS$34)=0,"",IF(Programacion!CS$28="",0,Programacion!CS$28/SUM(Programacion!CS$28:CS$34)*'1 Eval'!$E14)+IF(Programacion!CS$29="",0,Programacion!CS$29/SUM(Programacion!CS$28:CS$34)*'1 Eval'!$F14)+IF(Programacion!CS$30="",0,Programacion!CS$30/SUM(Programacion!CS$28:CS$34)*'1 Eval'!$G14)+IF(Programacion!CS$31="",0,Programacion!CS$31/SUM(Programacion!CS$28:CS$34)*'1 Eval'!$H14)+IF(Programacion!CS$32="",0,Programacion!CS$32/SUM(Programacion!CS$28:CS$34)*'1 Eval'!$I14)+IF(Programacion!CS$33="",0,Programacion!CS$33/SUM(Programacion!CS$28:CS$34)*'1 Eval'!$J14)+IF(Programacion!CS$34="",0,Programacion!CS$34/SUM(Programacion!CS$28:CS$34)*'1 Eval'!$K14)))</f>
        <v/>
      </c>
      <c r="CV15" s="151" t="str">
        <f>IF($C15="","",IF(SUM(Programacion!CT$28:CT$34)=0,"",IF(Programacion!CT$28="",0,Programacion!CT$28/SUM(Programacion!CT$28:CT$34)*'1 Eval'!$E14)+IF(Programacion!CT$29="",0,Programacion!CT$29/SUM(Programacion!CT$28:CT$34)*'1 Eval'!$F14)+IF(Programacion!CT$30="",0,Programacion!CT$30/SUM(Programacion!CT$28:CT$34)*'1 Eval'!$G14)+IF(Programacion!CT$31="",0,Programacion!CT$31/SUM(Programacion!CT$28:CT$34)*'1 Eval'!$H14)+IF(Programacion!CT$32="",0,Programacion!CT$32/SUM(Programacion!CT$28:CT$34)*'1 Eval'!$I14)+IF(Programacion!CT$33="",0,Programacion!CT$33/SUM(Programacion!CT$28:CT$34)*'1 Eval'!$J14)+IF(Programacion!CT$34="",0,Programacion!CT$34/SUM(Programacion!CT$28:CT$34)*'1 Eval'!$K14)))</f>
        <v/>
      </c>
      <c r="CW15" s="151" t="str">
        <f>IF($C15="","",IF(SUM(Programacion!CU$28:CU$34)=0,"",IF(Programacion!CU$28="",0,Programacion!CU$28/SUM(Programacion!CU$28:CU$34)*'1 Eval'!$E14)+IF(Programacion!CU$29="",0,Programacion!CU$29/SUM(Programacion!CU$28:CU$34)*'1 Eval'!$F14)+IF(Programacion!CU$30="",0,Programacion!CU$30/SUM(Programacion!CU$28:CU$34)*'1 Eval'!$G14)+IF(Programacion!CU$31="",0,Programacion!CU$31/SUM(Programacion!CU$28:CU$34)*'1 Eval'!$H14)+IF(Programacion!CU$32="",0,Programacion!CU$32/SUM(Programacion!CU$28:CU$34)*'1 Eval'!$I14)+IF(Programacion!CU$33="",0,Programacion!CU$33/SUM(Programacion!CU$28:CU$34)*'1 Eval'!$J14)+IF(Programacion!CU$34="",0,Programacion!CU$34/SUM(Programacion!CU$28:CU$34)*'1 Eval'!$K14)))</f>
        <v/>
      </c>
      <c r="CX15" s="151" t="str">
        <f>IF($C15="","",IF(SUM(Programacion!CV$28:CV$34)=0,"",IF(Programacion!CV$28="",0,Programacion!CV$28/SUM(Programacion!CV$28:CV$34)*'1 Eval'!$E14)+IF(Programacion!CV$29="",0,Programacion!CV$29/SUM(Programacion!CV$28:CV$34)*'1 Eval'!$F14)+IF(Programacion!CV$30="",0,Programacion!CV$30/SUM(Programacion!CV$28:CV$34)*'1 Eval'!$G14)+IF(Programacion!CV$31="",0,Programacion!CV$31/SUM(Programacion!CV$28:CV$34)*'1 Eval'!$H14)+IF(Programacion!CV$32="",0,Programacion!CV$32/SUM(Programacion!CV$28:CV$34)*'1 Eval'!$I14)+IF(Programacion!CV$33="",0,Programacion!CV$33/SUM(Programacion!CV$28:CV$34)*'1 Eval'!$J14)+IF(Programacion!CV$34="",0,Programacion!CV$34/SUM(Programacion!CV$28:CV$34)*'1 Eval'!$K14)))</f>
        <v/>
      </c>
      <c r="CY15" s="151" t="str">
        <f>IF($C15="","",IF(SUM(Programacion!CW$28:CW$34)=0,"",IF(Programacion!CW$28="",0,Programacion!CW$28/SUM(Programacion!CW$28:CW$34)*'1 Eval'!$E14)+IF(Programacion!CW$29="",0,Programacion!CW$29/SUM(Programacion!CW$28:CW$34)*'1 Eval'!$F14)+IF(Programacion!CW$30="",0,Programacion!CW$30/SUM(Programacion!CW$28:CW$34)*'1 Eval'!$G14)+IF(Programacion!CW$31="",0,Programacion!CW$31/SUM(Programacion!CW$28:CW$34)*'1 Eval'!$H14)+IF(Programacion!CW$32="",0,Programacion!CW$32/SUM(Programacion!CW$28:CW$34)*'1 Eval'!$I14)+IF(Programacion!CW$33="",0,Programacion!CW$33/SUM(Programacion!CW$28:CW$34)*'1 Eval'!$J14)+IF(Programacion!CW$34="",0,Programacion!CW$34/SUM(Programacion!CW$28:CW$34)*'1 Eval'!$K14)))</f>
        <v/>
      </c>
      <c r="CZ15" s="151" t="str">
        <f>IF($C15="","",IF(SUM(Programacion!CX$28:CX$34)=0,"",IF(Programacion!CX$28="",0,Programacion!CX$28/SUM(Programacion!CX$28:CX$34)*'1 Eval'!$E14)+IF(Programacion!CX$29="",0,Programacion!CX$29/SUM(Programacion!CX$28:CX$34)*'1 Eval'!$F14)+IF(Programacion!CX$30="",0,Programacion!CX$30/SUM(Programacion!CX$28:CX$34)*'1 Eval'!$G14)+IF(Programacion!CX$31="",0,Programacion!CX$31/SUM(Programacion!CX$28:CX$34)*'1 Eval'!$H14)+IF(Programacion!CX$32="",0,Programacion!CX$32/SUM(Programacion!CX$28:CX$34)*'1 Eval'!$I14)+IF(Programacion!CX$33="",0,Programacion!CX$33/SUM(Programacion!CX$28:CX$34)*'1 Eval'!$J14)+IF(Programacion!CX$34="",0,Programacion!CX$34/SUM(Programacion!CX$28:CX$34)*'1 Eval'!$K14)))</f>
        <v/>
      </c>
      <c r="DA15" s="151" t="str">
        <f>IF($C15="","",IF(SUM(Programacion!CY$28:CY$34)=0,"",IF(Programacion!CY$28="",0,Programacion!CY$28/SUM(Programacion!CY$28:CY$34)*'1 Eval'!$E14)+IF(Programacion!CY$29="",0,Programacion!CY$29/SUM(Programacion!CY$28:CY$34)*'1 Eval'!$F14)+IF(Programacion!CY$30="",0,Programacion!CY$30/SUM(Programacion!CY$28:CY$34)*'1 Eval'!$G14)+IF(Programacion!CY$31="",0,Programacion!CY$31/SUM(Programacion!CY$28:CY$34)*'1 Eval'!$H14)+IF(Programacion!CY$32="",0,Programacion!CY$32/SUM(Programacion!CY$28:CY$34)*'1 Eval'!$I14)+IF(Programacion!CY$33="",0,Programacion!CY$33/SUM(Programacion!CY$28:CY$34)*'1 Eval'!$J14)+IF(Programacion!CY$34="",0,Programacion!CY$34/SUM(Programacion!CY$28:CY$34)*'1 Eval'!$K14)))</f>
        <v/>
      </c>
      <c r="DB15" s="151" t="str">
        <f>IF($C15="","",IF(SUM(Programacion!CZ$28:CZ$34)=0,"",IF(Programacion!CZ$28="",0,Programacion!CZ$28/SUM(Programacion!CZ$28:CZ$34)*'1 Eval'!$E14)+IF(Programacion!CZ$29="",0,Programacion!CZ$29/SUM(Programacion!CZ$28:CZ$34)*'1 Eval'!$F14)+IF(Programacion!CZ$30="",0,Programacion!CZ$30/SUM(Programacion!CZ$28:CZ$34)*'1 Eval'!$G14)+IF(Programacion!CZ$31="",0,Programacion!CZ$31/SUM(Programacion!CZ$28:CZ$34)*'1 Eval'!$H14)+IF(Programacion!CZ$32="",0,Programacion!CZ$32/SUM(Programacion!CZ$28:CZ$34)*'1 Eval'!$I14)+IF(Programacion!CZ$33="",0,Programacion!CZ$33/SUM(Programacion!CZ$28:CZ$34)*'1 Eval'!$J14)+IF(Programacion!CZ$34="",0,Programacion!CZ$34/SUM(Programacion!CZ$28:CZ$34)*'1 Eval'!$K14)))</f>
        <v/>
      </c>
      <c r="DC15" s="151" t="str">
        <f>IF($C15="","",IF(SUM(Programacion!DA$28:DA$34)=0,"",IF(Programacion!DA$28="",0,Programacion!DA$28/SUM(Programacion!DA$28:DA$34)*'1 Eval'!$E14)+IF(Programacion!DA$29="",0,Programacion!DA$29/SUM(Programacion!DA$28:DA$34)*'1 Eval'!$F14)+IF(Programacion!DA$30="",0,Programacion!DA$30/SUM(Programacion!DA$28:DA$34)*'1 Eval'!$G14)+IF(Programacion!DA$31="",0,Programacion!DA$31/SUM(Programacion!DA$28:DA$34)*'1 Eval'!$H14)+IF(Programacion!DA$32="",0,Programacion!DA$32/SUM(Programacion!DA$28:DA$34)*'1 Eval'!$I14)+IF(Programacion!DA$33="",0,Programacion!DA$33/SUM(Programacion!DA$28:DA$34)*'1 Eval'!$J14)+IF(Programacion!DA$34="",0,Programacion!DA$34/SUM(Programacion!DA$28:DA$34)*'1 Eval'!$K14)))</f>
        <v/>
      </c>
      <c r="DD15" s="151" t="str">
        <f>IF($C15="","",IF(SUM(Programacion!DB$28:DB$34)=0,"",IF(Programacion!DB$28="",0,Programacion!DB$28/SUM(Programacion!DB$28:DB$34)*'1 Eval'!$E14)+IF(Programacion!DB$29="",0,Programacion!DB$29/SUM(Programacion!DB$28:DB$34)*'1 Eval'!$F14)+IF(Programacion!DB$30="",0,Programacion!DB$30/SUM(Programacion!DB$28:DB$34)*'1 Eval'!$G14)+IF(Programacion!DB$31="",0,Programacion!DB$31/SUM(Programacion!DB$28:DB$34)*'1 Eval'!$H14)+IF(Programacion!DB$32="",0,Programacion!DB$32/SUM(Programacion!DB$28:DB$34)*'1 Eval'!$I14)+IF(Programacion!DB$33="",0,Programacion!DB$33/SUM(Programacion!DB$28:DB$34)*'1 Eval'!$J14)+IF(Programacion!DB$34="",0,Programacion!DB$34/SUM(Programacion!DB$28:DB$34)*'1 Eval'!$K14)))</f>
        <v/>
      </c>
      <c r="DE15" s="151" t="str">
        <f>IF($C15="","",IF(SUM(Programacion!DC$28:DC$34)=0,"",IF(Programacion!DC$28="",0,Programacion!DC$28/SUM(Programacion!DC$28:DC$34)*'1 Eval'!$E14)+IF(Programacion!DC$29="",0,Programacion!DC$29/SUM(Programacion!DC$28:DC$34)*'1 Eval'!$F14)+IF(Programacion!DC$30="",0,Programacion!DC$30/SUM(Programacion!DC$28:DC$34)*'1 Eval'!$G14)+IF(Programacion!DC$31="",0,Programacion!DC$31/SUM(Programacion!DC$28:DC$34)*'1 Eval'!$H14)+IF(Programacion!DC$32="",0,Programacion!DC$32/SUM(Programacion!DC$28:DC$34)*'1 Eval'!$I14)+IF(Programacion!DC$33="",0,Programacion!DC$33/SUM(Programacion!DC$28:DC$34)*'1 Eval'!$J14)+IF(Programacion!DC$34="",0,Programacion!DC$34/SUM(Programacion!DC$28:DC$34)*'1 Eval'!$K14)))</f>
        <v/>
      </c>
      <c r="DF15" s="151" t="str">
        <f>IF($C15="","",IF(SUM(Programacion!DD$28:DD$34)=0,"",IF(Programacion!DD$28="",0,Programacion!DD$28/SUM(Programacion!DD$28:DD$34)*'1 Eval'!$E14)+IF(Programacion!DD$29="",0,Programacion!DD$29/SUM(Programacion!DD$28:DD$34)*'1 Eval'!$F14)+IF(Programacion!DD$30="",0,Programacion!DD$30/SUM(Programacion!DD$28:DD$34)*'1 Eval'!$G14)+IF(Programacion!DD$31="",0,Programacion!DD$31/SUM(Programacion!DD$28:DD$34)*'1 Eval'!$H14)+IF(Programacion!DD$32="",0,Programacion!DD$32/SUM(Programacion!DD$28:DD$34)*'1 Eval'!$I14)+IF(Programacion!DD$33="",0,Programacion!DD$33/SUM(Programacion!DD$28:DD$34)*'1 Eval'!$J14)+IF(Programacion!DD$34="",0,Programacion!DD$34/SUM(Programacion!DD$28:DD$34)*'1 Eval'!$K14)))</f>
        <v/>
      </c>
      <c r="DG15" s="151" t="str">
        <f>IF($C15="","",IF(SUM(Programacion!DE$28:DE$34)=0,"",IF(Programacion!DE$28="",0,Programacion!DE$28/SUM(Programacion!DE$28:DE$34)*'1 Eval'!$E14)+IF(Programacion!DE$29="",0,Programacion!DE$29/SUM(Programacion!DE$28:DE$34)*'1 Eval'!$F14)+IF(Programacion!DE$30="",0,Programacion!DE$30/SUM(Programacion!DE$28:DE$34)*'1 Eval'!$G14)+IF(Programacion!DE$31="",0,Programacion!DE$31/SUM(Programacion!DE$28:DE$34)*'1 Eval'!$H14)+IF(Programacion!DE$32="",0,Programacion!DE$32/SUM(Programacion!DE$28:DE$34)*'1 Eval'!$I14)+IF(Programacion!DE$33="",0,Programacion!DE$33/SUM(Programacion!DE$28:DE$34)*'1 Eval'!$J14)+IF(Programacion!DE$34="",0,Programacion!DE$34/SUM(Programacion!DE$28:DE$34)*'1 Eval'!$K14)))</f>
        <v/>
      </c>
      <c r="DH15" s="151" t="str">
        <f>IF($C15="","",IF(SUM(Programacion!DF$28:DF$34)=0,"",IF(Programacion!DF$28="",0,Programacion!DF$28/SUM(Programacion!DF$28:DF$34)*'1 Eval'!$E14)+IF(Programacion!DF$29="",0,Programacion!DF$29/SUM(Programacion!DF$28:DF$34)*'1 Eval'!$F14)+IF(Programacion!DF$30="",0,Programacion!DF$30/SUM(Programacion!DF$28:DF$34)*'1 Eval'!$G14)+IF(Programacion!DF$31="",0,Programacion!DF$31/SUM(Programacion!DF$28:DF$34)*'1 Eval'!$H14)+IF(Programacion!DF$32="",0,Programacion!DF$32/SUM(Programacion!DF$28:DF$34)*'1 Eval'!$I14)+IF(Programacion!DF$33="",0,Programacion!DF$33/SUM(Programacion!DF$28:DF$34)*'1 Eval'!$J14)+IF(Programacion!DF$34="",0,Programacion!DF$34/SUM(Programacion!DF$28:DF$34)*'1 Eval'!$K14)))</f>
        <v/>
      </c>
      <c r="DI15" s="151" t="str">
        <f>IF($C15="","",IF(SUM(Programacion!DG$28:DG$34)=0,"",IF(Programacion!DG$28="",0,Programacion!DG$28/SUM(Programacion!DG$28:DG$34)*'1 Eval'!$E14)+IF(Programacion!DG$29="",0,Programacion!DG$29/SUM(Programacion!DG$28:DG$34)*'1 Eval'!$F14)+IF(Programacion!DG$30="",0,Programacion!DG$30/SUM(Programacion!DG$28:DG$34)*'1 Eval'!$G14)+IF(Programacion!DG$31="",0,Programacion!DG$31/SUM(Programacion!DG$28:DG$34)*'1 Eval'!$H14)+IF(Programacion!DG$32="",0,Programacion!DG$32/SUM(Programacion!DG$28:DG$34)*'1 Eval'!$I14)+IF(Programacion!DG$33="",0,Programacion!DG$33/SUM(Programacion!DG$28:DG$34)*'1 Eval'!$J14)+IF(Programacion!DG$34="",0,Programacion!DG$34/SUM(Programacion!DG$28:DG$34)*'1 Eval'!$K14)))</f>
        <v/>
      </c>
      <c r="DJ15" s="151" t="str">
        <f>IF($C15="","",IF(SUM(Programacion!DH$28:DH$34)=0,"",IF(Programacion!DH$28="",0,Programacion!DH$28/SUM(Programacion!DH$28:DH$34)*'1 Eval'!$E14)+IF(Programacion!DH$29="",0,Programacion!DH$29/SUM(Programacion!DH$28:DH$34)*'1 Eval'!$F14)+IF(Programacion!DH$30="",0,Programacion!DH$30/SUM(Programacion!DH$28:DH$34)*'1 Eval'!$G14)+IF(Programacion!DH$31="",0,Programacion!DH$31/SUM(Programacion!DH$28:DH$34)*'1 Eval'!$H14)+IF(Programacion!DH$32="",0,Programacion!DH$32/SUM(Programacion!DH$28:DH$34)*'1 Eval'!$I14)+IF(Programacion!DH$33="",0,Programacion!DH$33/SUM(Programacion!DH$28:DH$34)*'1 Eval'!$J14)+IF(Programacion!DH$34="",0,Programacion!DH$34/SUM(Programacion!DH$28:DH$34)*'1 Eval'!$K14)))</f>
        <v/>
      </c>
      <c r="DK15" s="151" t="str">
        <f>IF($C15="","",IF(SUM(Programacion!DI$28:DI$34)=0,"",IF(Programacion!DI$28="",0,Programacion!DI$28/SUM(Programacion!DI$28:DI$34)*'1 Eval'!$E14)+IF(Programacion!DI$29="",0,Programacion!DI$29/SUM(Programacion!DI$28:DI$34)*'1 Eval'!$F14)+IF(Programacion!DI$30="",0,Programacion!DI$30/SUM(Programacion!DI$28:DI$34)*'1 Eval'!$G14)+IF(Programacion!DI$31="",0,Programacion!DI$31/SUM(Programacion!DI$28:DI$34)*'1 Eval'!$H14)+IF(Programacion!DI$32="",0,Programacion!DI$32/SUM(Programacion!DI$28:DI$34)*'1 Eval'!$I14)+IF(Programacion!DI$33="",0,Programacion!DI$33/SUM(Programacion!DI$28:DI$34)*'1 Eval'!$J14)+IF(Programacion!DI$34="",0,Programacion!DI$34/SUM(Programacion!DI$28:DI$34)*'1 Eval'!$K14)))</f>
        <v/>
      </c>
      <c r="DL15" s="151" t="str">
        <f>IF($C15="","",IF(SUM(Programacion!DJ$28:DJ$34)=0,"",IF(Programacion!DJ$28="",0,Programacion!DJ$28/SUM(Programacion!DJ$28:DJ$34)*'1 Eval'!$E14)+IF(Programacion!DJ$29="",0,Programacion!DJ$29/SUM(Programacion!DJ$28:DJ$34)*'1 Eval'!$F14)+IF(Programacion!DJ$30="",0,Programacion!DJ$30/SUM(Programacion!DJ$28:DJ$34)*'1 Eval'!$G14)+IF(Programacion!DJ$31="",0,Programacion!DJ$31/SUM(Programacion!DJ$28:DJ$34)*'1 Eval'!$H14)+IF(Programacion!DJ$32="",0,Programacion!DJ$32/SUM(Programacion!DJ$28:DJ$34)*'1 Eval'!$I14)+IF(Programacion!DJ$33="",0,Programacion!DJ$33/SUM(Programacion!DJ$28:DJ$34)*'1 Eval'!$J14)+IF(Programacion!DJ$34="",0,Programacion!DJ$34/SUM(Programacion!DJ$28:DJ$34)*'1 Eval'!$K14)))</f>
        <v/>
      </c>
      <c r="DM15" s="151" t="str">
        <f>IF($C15="","",IF(SUM(Programacion!DK$28:DK$34)=0,"",IF(Programacion!DK$28="",0,Programacion!DK$28/SUM(Programacion!DK$28:DK$34)*'1 Eval'!$E14)+IF(Programacion!DK$29="",0,Programacion!DK$29/SUM(Programacion!DK$28:DK$34)*'1 Eval'!$F14)+IF(Programacion!DK$30="",0,Programacion!DK$30/SUM(Programacion!DK$28:DK$34)*'1 Eval'!$G14)+IF(Programacion!DK$31="",0,Programacion!DK$31/SUM(Programacion!DK$28:DK$34)*'1 Eval'!$H14)+IF(Programacion!DK$32="",0,Programacion!DK$32/SUM(Programacion!DK$28:DK$34)*'1 Eval'!$I14)+IF(Programacion!DK$33="",0,Programacion!DK$33/SUM(Programacion!DK$28:DK$34)*'1 Eval'!$J14)+IF(Programacion!DK$34="",0,Programacion!DK$34/SUM(Programacion!DK$28:DK$34)*'1 Eval'!$K14)))</f>
        <v/>
      </c>
      <c r="DN15" s="151" t="str">
        <f>IF($C15="","",IF(SUM(Programacion!DL$28:DL$34)=0,"",IF(Programacion!DL$28="",0,Programacion!DL$28/SUM(Programacion!DL$28:DL$34)*'1 Eval'!$E14)+IF(Programacion!DL$29="",0,Programacion!DL$29/SUM(Programacion!DL$28:DL$34)*'1 Eval'!$F14)+IF(Programacion!DL$30="",0,Programacion!DL$30/SUM(Programacion!DL$28:DL$34)*'1 Eval'!$G14)+IF(Programacion!DL$31="",0,Programacion!DL$31/SUM(Programacion!DL$28:DL$34)*'1 Eval'!$H14)+IF(Programacion!DL$32="",0,Programacion!DL$32/SUM(Programacion!DL$28:DL$34)*'1 Eval'!$I14)+IF(Programacion!DL$33="",0,Programacion!DL$33/SUM(Programacion!DL$28:DL$34)*'1 Eval'!$J14)+IF(Programacion!DL$34="",0,Programacion!DL$34/SUM(Programacion!DL$28:DL$34)*'1 Eval'!$K14)))</f>
        <v/>
      </c>
      <c r="DO15" s="151" t="str">
        <f>IF($C15="","",IF(SUM(Programacion!DM$28:DM$34)=0,"",IF(Programacion!DM$28="",0,Programacion!DM$28/SUM(Programacion!DM$28:DM$34)*'1 Eval'!$E14)+IF(Programacion!DM$29="",0,Programacion!DM$29/SUM(Programacion!DM$28:DM$34)*'1 Eval'!$F14)+IF(Programacion!DM$30="",0,Programacion!DM$30/SUM(Programacion!DM$28:DM$34)*'1 Eval'!$G14)+IF(Programacion!DM$31="",0,Programacion!DM$31/SUM(Programacion!DM$28:DM$34)*'1 Eval'!$H14)+IF(Programacion!DM$32="",0,Programacion!DM$32/SUM(Programacion!DM$28:DM$34)*'1 Eval'!$I14)+IF(Programacion!DM$33="",0,Programacion!DM$33/SUM(Programacion!DM$28:DM$34)*'1 Eval'!$J14)+IF(Programacion!DM$34="",0,Programacion!DM$34/SUM(Programacion!DM$28:DM$34)*'1 Eval'!$K14)))</f>
        <v/>
      </c>
      <c r="DP15" s="151" t="str">
        <f>IF($C15="","",IF(SUM(Programacion!DN$28:DN$34)=0,"",IF(Programacion!DN$28="",0,Programacion!DN$28/SUM(Programacion!DN$28:DN$34)*'1 Eval'!$E14)+IF(Programacion!DN$29="",0,Programacion!DN$29/SUM(Programacion!DN$28:DN$34)*'1 Eval'!$F14)+IF(Programacion!DN$30="",0,Programacion!DN$30/SUM(Programacion!DN$28:DN$34)*'1 Eval'!$G14)+IF(Programacion!DN$31="",0,Programacion!DN$31/SUM(Programacion!DN$28:DN$34)*'1 Eval'!$H14)+IF(Programacion!DN$32="",0,Programacion!DN$32/SUM(Programacion!DN$28:DN$34)*'1 Eval'!$I14)+IF(Programacion!DN$33="",0,Programacion!DN$33/SUM(Programacion!DN$28:DN$34)*'1 Eval'!$J14)+IF(Programacion!DN$34="",0,Programacion!DN$34/SUM(Programacion!DN$28:DN$34)*'1 Eval'!$K14)))</f>
        <v/>
      </c>
      <c r="DQ15" s="151" t="str">
        <f>IF($C15="","",IF(SUM(Programacion!DO$28:DO$34)=0,"",IF(Programacion!DO$28="",0,Programacion!DO$28/SUM(Programacion!DO$28:DO$34)*'1 Eval'!$E14)+IF(Programacion!DO$29="",0,Programacion!DO$29/SUM(Programacion!DO$28:DO$34)*'1 Eval'!$F14)+IF(Programacion!DO$30="",0,Programacion!DO$30/SUM(Programacion!DO$28:DO$34)*'1 Eval'!$G14)+IF(Programacion!DO$31="",0,Programacion!DO$31/SUM(Programacion!DO$28:DO$34)*'1 Eval'!$H14)+IF(Programacion!DO$32="",0,Programacion!DO$32/SUM(Programacion!DO$28:DO$34)*'1 Eval'!$I14)+IF(Programacion!DO$33="",0,Programacion!DO$33/SUM(Programacion!DO$28:DO$34)*'1 Eval'!$J14)+IF(Programacion!DO$34="",0,Programacion!DO$34/SUM(Programacion!DO$28:DO$34)*'1 Eval'!$K14)))</f>
        <v/>
      </c>
      <c r="DR15" s="151" t="str">
        <f>IF($C15="","",IF(SUM(Programacion!DP$28:DP$34)=0,"",IF(Programacion!DP$28="",0,Programacion!DP$28/SUM(Programacion!DP$28:DP$34)*'1 Eval'!$E14)+IF(Programacion!DP$29="",0,Programacion!DP$29/SUM(Programacion!DP$28:DP$34)*'1 Eval'!$F14)+IF(Programacion!DP$30="",0,Programacion!DP$30/SUM(Programacion!DP$28:DP$34)*'1 Eval'!$G14)+IF(Programacion!DP$31="",0,Programacion!DP$31/SUM(Programacion!DP$28:DP$34)*'1 Eval'!$H14)+IF(Programacion!DP$32="",0,Programacion!DP$32/SUM(Programacion!DP$28:DP$34)*'1 Eval'!$I14)+IF(Programacion!DP$33="",0,Programacion!DP$33/SUM(Programacion!DP$28:DP$34)*'1 Eval'!$J14)+IF(Programacion!DP$34="",0,Programacion!DP$34/SUM(Programacion!DP$28:DP$34)*'1 Eval'!$K14)))</f>
        <v/>
      </c>
      <c r="DS15" s="151" t="str">
        <f>IF($C15="","",IF(SUM(Programacion!DQ$28:DQ$34)=0,"",IF(Programacion!DQ$28="",0,Programacion!DQ$28/SUM(Programacion!DQ$28:DQ$34)*'1 Eval'!$E14)+IF(Programacion!DQ$29="",0,Programacion!DQ$29/SUM(Programacion!DQ$28:DQ$34)*'1 Eval'!$F14)+IF(Programacion!DQ$30="",0,Programacion!DQ$30/SUM(Programacion!DQ$28:DQ$34)*'1 Eval'!$G14)+IF(Programacion!DQ$31="",0,Programacion!DQ$31/SUM(Programacion!DQ$28:DQ$34)*'1 Eval'!$H14)+IF(Programacion!DQ$32="",0,Programacion!DQ$32/SUM(Programacion!DQ$28:DQ$34)*'1 Eval'!$I14)+IF(Programacion!DQ$33="",0,Programacion!DQ$33/SUM(Programacion!DQ$28:DQ$34)*'1 Eval'!$J14)+IF(Programacion!DQ$34="",0,Programacion!DQ$34/SUM(Programacion!DQ$28:DQ$34)*'1 Eval'!$K14)))</f>
        <v/>
      </c>
      <c r="DT15" s="151" t="str">
        <f>IF($C15="","",IF(SUM(Programacion!DR$28:DR$34)=0,"",IF(Programacion!DR$28="",0,Programacion!DR$28/SUM(Programacion!DR$28:DR$34)*'1 Eval'!$E14)+IF(Programacion!DR$29="",0,Programacion!DR$29/SUM(Programacion!DR$28:DR$34)*'1 Eval'!$F14)+IF(Programacion!DR$30="",0,Programacion!DR$30/SUM(Programacion!DR$28:DR$34)*'1 Eval'!$G14)+IF(Programacion!DR$31="",0,Programacion!DR$31/SUM(Programacion!DR$28:DR$34)*'1 Eval'!$H14)+IF(Programacion!DR$32="",0,Programacion!DR$32/SUM(Programacion!DR$28:DR$34)*'1 Eval'!$I14)+IF(Programacion!DR$33="",0,Programacion!DR$33/SUM(Programacion!DR$28:DR$34)*'1 Eval'!$J14)+IF(Programacion!DR$34="",0,Programacion!DR$34/SUM(Programacion!DR$28:DR$34)*'1 Eval'!$K14)))</f>
        <v/>
      </c>
      <c r="DU15" s="151" t="str">
        <f>IF($C15="","",IF(SUM(Programacion!DS$28:DS$34)=0,"",IF(Programacion!DS$28="",0,Programacion!DS$28/SUM(Programacion!DS$28:DS$34)*'1 Eval'!$E14)+IF(Programacion!DS$29="",0,Programacion!DS$29/SUM(Programacion!DS$28:DS$34)*'1 Eval'!$F14)+IF(Programacion!DS$30="",0,Programacion!DS$30/SUM(Programacion!DS$28:DS$34)*'1 Eval'!$G14)+IF(Programacion!DS$31="",0,Programacion!DS$31/SUM(Programacion!DS$28:DS$34)*'1 Eval'!$H14)+IF(Programacion!DS$32="",0,Programacion!DS$32/SUM(Programacion!DS$28:DS$34)*'1 Eval'!$I14)+IF(Programacion!DS$33="",0,Programacion!DS$33/SUM(Programacion!DS$28:DS$34)*'1 Eval'!$J14)+IF(Programacion!DS$34="",0,Programacion!DS$34/SUM(Programacion!DS$28:DS$34)*'1 Eval'!$K14)))</f>
        <v/>
      </c>
      <c r="DV15" s="151" t="str">
        <f>IF($C15="","",IF(SUM(Programacion!DT$28:DT$34)=0,"",IF(Programacion!DT$28="",0,Programacion!DT$28/SUM(Programacion!DT$28:DT$34)*'1 Eval'!$E14)+IF(Programacion!DT$29="",0,Programacion!DT$29/SUM(Programacion!DT$28:DT$34)*'1 Eval'!$F14)+IF(Programacion!DT$30="",0,Programacion!DT$30/SUM(Programacion!DT$28:DT$34)*'1 Eval'!$G14)+IF(Programacion!DT$31="",0,Programacion!DT$31/SUM(Programacion!DT$28:DT$34)*'1 Eval'!$H14)+IF(Programacion!DT$32="",0,Programacion!DT$32/SUM(Programacion!DT$28:DT$34)*'1 Eval'!$I14)+IF(Programacion!DT$33="",0,Programacion!DT$33/SUM(Programacion!DT$28:DT$34)*'1 Eval'!$J14)+IF(Programacion!DT$34="",0,Programacion!DT$34/SUM(Programacion!DT$28:DT$34)*'1 Eval'!$K14)))</f>
        <v/>
      </c>
      <c r="DW15" s="151" t="str">
        <f>IF($C15="","",IF(SUM(Programacion!DU$28:DU$34)=0,"",IF(Programacion!DU$28="",0,Programacion!DU$28/SUM(Programacion!DU$28:DU$34)*'1 Eval'!$E14)+IF(Programacion!DU$29="",0,Programacion!DU$29/SUM(Programacion!DU$28:DU$34)*'1 Eval'!$F14)+IF(Programacion!DU$30="",0,Programacion!DU$30/SUM(Programacion!DU$28:DU$34)*'1 Eval'!$G14)+IF(Programacion!DU$31="",0,Programacion!DU$31/SUM(Programacion!DU$28:DU$34)*'1 Eval'!$H14)+IF(Programacion!DU$32="",0,Programacion!DU$32/SUM(Programacion!DU$28:DU$34)*'1 Eval'!$I14)+IF(Programacion!DU$33="",0,Programacion!DU$33/SUM(Programacion!DU$28:DU$34)*'1 Eval'!$J14)+IF(Programacion!DU$34="",0,Programacion!DU$34/SUM(Programacion!DU$28:DU$34)*'1 Eval'!$K14)))</f>
        <v/>
      </c>
      <c r="DX15" s="151" t="str">
        <f>IF($C15="","",IF(SUM(Programacion!DV$28:DV$34)=0,"",IF(Programacion!DV$28="",0,Programacion!DV$28/SUM(Programacion!DV$28:DV$34)*'1 Eval'!$E14)+IF(Programacion!DV$29="",0,Programacion!DV$29/SUM(Programacion!DV$28:DV$34)*'1 Eval'!$F14)+IF(Programacion!DV$30="",0,Programacion!DV$30/SUM(Programacion!DV$28:DV$34)*'1 Eval'!$G14)+IF(Programacion!DV$31="",0,Programacion!DV$31/SUM(Programacion!DV$28:DV$34)*'1 Eval'!$H14)+IF(Programacion!DV$32="",0,Programacion!DV$32/SUM(Programacion!DV$28:DV$34)*'1 Eval'!$I14)+IF(Programacion!DV$33="",0,Programacion!DV$33/SUM(Programacion!DV$28:DV$34)*'1 Eval'!$J14)+IF(Programacion!DV$34="",0,Programacion!DV$34/SUM(Programacion!DV$28:DV$34)*'1 Eval'!$K14)))</f>
        <v/>
      </c>
      <c r="DY15" s="151" t="str">
        <f>IF($C15="","",IF(SUM(Programacion!DW$28:DW$34)=0,"",IF(Programacion!DW$28="",0,Programacion!DW$28/SUM(Programacion!DW$28:DW$34)*'1 Eval'!$E14)+IF(Programacion!DW$29="",0,Programacion!DW$29/SUM(Programacion!DW$28:DW$34)*'1 Eval'!$F14)+IF(Programacion!DW$30="",0,Programacion!DW$30/SUM(Programacion!DW$28:DW$34)*'1 Eval'!$G14)+IF(Programacion!DW$31="",0,Programacion!DW$31/SUM(Programacion!DW$28:DW$34)*'1 Eval'!$H14)+IF(Programacion!DW$32="",0,Programacion!DW$32/SUM(Programacion!DW$28:DW$34)*'1 Eval'!$I14)+IF(Programacion!DW$33="",0,Programacion!DW$33/SUM(Programacion!DW$28:DW$34)*'1 Eval'!$J14)+IF(Programacion!DW$34="",0,Programacion!DW$34/SUM(Programacion!DW$28:DW$34)*'1 Eval'!$K14)))</f>
        <v/>
      </c>
      <c r="DZ15" s="151" t="str">
        <f>IF($C15="","",IF(SUM(Programacion!DX$28:DX$34)=0,"",IF(Programacion!DX$28="",0,Programacion!DX$28/SUM(Programacion!DX$28:DX$34)*'1 Eval'!$E14)+IF(Programacion!DX$29="",0,Programacion!DX$29/SUM(Programacion!DX$28:DX$34)*'1 Eval'!$F14)+IF(Programacion!DX$30="",0,Programacion!DX$30/SUM(Programacion!DX$28:DX$34)*'1 Eval'!$G14)+IF(Programacion!DX$31="",0,Programacion!DX$31/SUM(Programacion!DX$28:DX$34)*'1 Eval'!$H14)+IF(Programacion!DX$32="",0,Programacion!DX$32/SUM(Programacion!DX$28:DX$34)*'1 Eval'!$I14)+IF(Programacion!DX$33="",0,Programacion!DX$33/SUM(Programacion!DX$28:DX$34)*'1 Eval'!$J14)+IF(Programacion!DX$34="",0,Programacion!DX$34/SUM(Programacion!DX$28:DX$34)*'1 Eval'!$K14)))</f>
        <v/>
      </c>
      <c r="EA15" s="151" t="str">
        <f>IF($C15="","",IF(SUM(Programacion!DY$28:DY$34)=0,"",IF(Programacion!DY$28="",0,Programacion!DY$28/SUM(Programacion!DY$28:DY$34)*'1 Eval'!$E14)+IF(Programacion!DY$29="",0,Programacion!DY$29/SUM(Programacion!DY$28:DY$34)*'1 Eval'!$F14)+IF(Programacion!DY$30="",0,Programacion!DY$30/SUM(Programacion!DY$28:DY$34)*'1 Eval'!$G14)+IF(Programacion!DY$31="",0,Programacion!DY$31/SUM(Programacion!DY$28:DY$34)*'1 Eval'!$H14)+IF(Programacion!DY$32="",0,Programacion!DY$32/SUM(Programacion!DY$28:DY$34)*'1 Eval'!$I14)+IF(Programacion!DY$33="",0,Programacion!DY$33/SUM(Programacion!DY$28:DY$34)*'1 Eval'!$J14)+IF(Programacion!DY$34="",0,Programacion!DY$34/SUM(Programacion!DY$28:DY$34)*'1 Eval'!$K14)))</f>
        <v/>
      </c>
      <c r="EB15" s="151" t="str">
        <f>IF($C15="","",IF(SUM(Programacion!DZ$28:DZ$34)=0,"",IF(Programacion!DZ$28="",0,Programacion!DZ$28/SUM(Programacion!DZ$28:DZ$34)*'1 Eval'!$E14)+IF(Programacion!DZ$29="",0,Programacion!DZ$29/SUM(Programacion!DZ$28:DZ$34)*'1 Eval'!$F14)+IF(Programacion!DZ$30="",0,Programacion!DZ$30/SUM(Programacion!DZ$28:DZ$34)*'1 Eval'!$G14)+IF(Programacion!DZ$31="",0,Programacion!DZ$31/SUM(Programacion!DZ$28:DZ$34)*'1 Eval'!$H14)+IF(Programacion!DZ$32="",0,Programacion!DZ$32/SUM(Programacion!DZ$28:DZ$34)*'1 Eval'!$I14)+IF(Programacion!DZ$33="",0,Programacion!DZ$33/SUM(Programacion!DZ$28:DZ$34)*'1 Eval'!$J14)+IF(Programacion!DZ$34="",0,Programacion!DZ$34/SUM(Programacion!DZ$28:DZ$34)*'1 Eval'!$K14)))</f>
        <v/>
      </c>
      <c r="EC15" s="151" t="str">
        <f>IF($C15="","",IF(SUM(Programacion!EA$28:EA$34)=0,"",IF(Programacion!EA$28="",0,Programacion!EA$28/SUM(Programacion!EA$28:EA$34)*'1 Eval'!$E14)+IF(Programacion!EA$29="",0,Programacion!EA$29/SUM(Programacion!EA$28:EA$34)*'1 Eval'!$F14)+IF(Programacion!EA$30="",0,Programacion!EA$30/SUM(Programacion!EA$28:EA$34)*'1 Eval'!$G14)+IF(Programacion!EA$31="",0,Programacion!EA$31/SUM(Programacion!EA$28:EA$34)*'1 Eval'!$H14)+IF(Programacion!EA$32="",0,Programacion!EA$32/SUM(Programacion!EA$28:EA$34)*'1 Eval'!$I14)+IF(Programacion!EA$33="",0,Programacion!EA$33/SUM(Programacion!EA$28:EA$34)*'1 Eval'!$J14)+IF(Programacion!EA$34="",0,Programacion!EA$34/SUM(Programacion!EA$28:EA$34)*'1 Eval'!$K14)))</f>
        <v/>
      </c>
      <c r="ED15" s="151" t="str">
        <f>IF($C15="","",IF(SUM(Programacion!EB$28:EB$34)=0,"",IF(Programacion!EB$28="",0,Programacion!EB$28/SUM(Programacion!EB$28:EB$34)*'1 Eval'!$E14)+IF(Programacion!EB$29="",0,Programacion!EB$29/SUM(Programacion!EB$28:EB$34)*'1 Eval'!$F14)+IF(Programacion!EB$30="",0,Programacion!EB$30/SUM(Programacion!EB$28:EB$34)*'1 Eval'!$G14)+IF(Programacion!EB$31="",0,Programacion!EB$31/SUM(Programacion!EB$28:EB$34)*'1 Eval'!$H14)+IF(Programacion!EB$32="",0,Programacion!EB$32/SUM(Programacion!EB$28:EB$34)*'1 Eval'!$I14)+IF(Programacion!EB$33="",0,Programacion!EB$33/SUM(Programacion!EB$28:EB$34)*'1 Eval'!$J14)+IF(Programacion!EB$34="",0,Programacion!EB$34/SUM(Programacion!EB$28:EB$34)*'1 Eval'!$K14)))</f>
        <v/>
      </c>
      <c r="EE15" s="151" t="str">
        <f>IF($C15="","",IF(SUM(Programacion!EC$28:EC$34)=0,"",IF(Programacion!EC$28="",0,Programacion!EC$28/SUM(Programacion!EC$28:EC$34)*'1 Eval'!$E14)+IF(Programacion!EC$29="",0,Programacion!EC$29/SUM(Programacion!EC$28:EC$34)*'1 Eval'!$F14)+IF(Programacion!EC$30="",0,Programacion!EC$30/SUM(Programacion!EC$28:EC$34)*'1 Eval'!$G14)+IF(Programacion!EC$31="",0,Programacion!EC$31/SUM(Programacion!EC$28:EC$34)*'1 Eval'!$H14)+IF(Programacion!EC$32="",0,Programacion!EC$32/SUM(Programacion!EC$28:EC$34)*'1 Eval'!$I14)+IF(Programacion!EC$33="",0,Programacion!EC$33/SUM(Programacion!EC$28:EC$34)*'1 Eval'!$J14)+IF(Programacion!EC$34="",0,Programacion!EC$34/SUM(Programacion!EC$28:EC$34)*'1 Eval'!$K14)))</f>
        <v/>
      </c>
      <c r="EF15" s="151" t="str">
        <f>IF($C15="","",IF(SUM(Programacion!ED$28:ED$34)=0,"",IF(Programacion!ED$28="",0,Programacion!ED$28/SUM(Programacion!ED$28:ED$34)*'1 Eval'!$E14)+IF(Programacion!ED$29="",0,Programacion!ED$29/SUM(Programacion!ED$28:ED$34)*'1 Eval'!$F14)+IF(Programacion!ED$30="",0,Programacion!ED$30/SUM(Programacion!ED$28:ED$34)*'1 Eval'!$G14)+IF(Programacion!ED$31="",0,Programacion!ED$31/SUM(Programacion!ED$28:ED$34)*'1 Eval'!$H14)+IF(Programacion!ED$32="",0,Programacion!ED$32/SUM(Programacion!ED$28:ED$34)*'1 Eval'!$I14)+IF(Programacion!ED$33="",0,Programacion!ED$33/SUM(Programacion!ED$28:ED$34)*'1 Eval'!$J14)+IF(Programacion!ED$34="",0,Programacion!ED$34/SUM(Programacion!ED$28:ED$34)*'1 Eval'!$K14)))</f>
        <v/>
      </c>
      <c r="EG15" s="151" t="str">
        <f>IF($C15="","",IF(SUM(Programacion!EE$28:EE$34)=0,"",IF(Programacion!EE$28="",0,Programacion!EE$28/SUM(Programacion!EE$28:EE$34)*'1 Eval'!$E14)+IF(Programacion!EE$29="",0,Programacion!EE$29/SUM(Programacion!EE$28:EE$34)*'1 Eval'!$F14)+IF(Programacion!EE$30="",0,Programacion!EE$30/SUM(Programacion!EE$28:EE$34)*'1 Eval'!$G14)+IF(Programacion!EE$31="",0,Programacion!EE$31/SUM(Programacion!EE$28:EE$34)*'1 Eval'!$H14)+IF(Programacion!EE$32="",0,Programacion!EE$32/SUM(Programacion!EE$28:EE$34)*'1 Eval'!$I14)+IF(Programacion!EE$33="",0,Programacion!EE$33/SUM(Programacion!EE$28:EE$34)*'1 Eval'!$J14)+IF(Programacion!EE$34="",0,Programacion!EE$34/SUM(Programacion!EE$28:EE$34)*'1 Eval'!$K14)))</f>
        <v/>
      </c>
      <c r="EH15" s="151" t="str">
        <f>IF($C15="","",IF(SUM(Programacion!EF$28:EF$34)=0,"",IF(Programacion!EF$28="",0,Programacion!EF$28/SUM(Programacion!EF$28:EF$34)*'1 Eval'!$E14)+IF(Programacion!EF$29="",0,Programacion!EF$29/SUM(Programacion!EF$28:EF$34)*'1 Eval'!$F14)+IF(Programacion!EF$30="",0,Programacion!EF$30/SUM(Programacion!EF$28:EF$34)*'1 Eval'!$G14)+IF(Programacion!EF$31="",0,Programacion!EF$31/SUM(Programacion!EF$28:EF$34)*'1 Eval'!$H14)+IF(Programacion!EF$32="",0,Programacion!EF$32/SUM(Programacion!EF$28:EF$34)*'1 Eval'!$I14)+IF(Programacion!EF$33="",0,Programacion!EF$33/SUM(Programacion!EF$28:EF$34)*'1 Eval'!$J14)+IF(Programacion!EF$34="",0,Programacion!EF$34/SUM(Programacion!EF$28:EF$34)*'1 Eval'!$K14)))</f>
        <v/>
      </c>
      <c r="EI15" s="151" t="str">
        <f>IF($C15="","",IF(SUM(Programacion!EG$28:EG$34)=0,"",IF(Programacion!EG$28="",0,Programacion!EG$28/SUM(Programacion!EG$28:EG$34)*'1 Eval'!$E14)+IF(Programacion!EG$29="",0,Programacion!EG$29/SUM(Programacion!EG$28:EG$34)*'1 Eval'!$F14)+IF(Programacion!EG$30="",0,Programacion!EG$30/SUM(Programacion!EG$28:EG$34)*'1 Eval'!$G14)+IF(Programacion!EG$31="",0,Programacion!EG$31/SUM(Programacion!EG$28:EG$34)*'1 Eval'!$H14)+IF(Programacion!EG$32="",0,Programacion!EG$32/SUM(Programacion!EG$28:EG$34)*'1 Eval'!$I14)+IF(Programacion!EG$33="",0,Programacion!EG$33/SUM(Programacion!EG$28:EG$34)*'1 Eval'!$J14)+IF(Programacion!EG$34="",0,Programacion!EG$34/SUM(Programacion!EG$28:EG$34)*'1 Eval'!$K14)))</f>
        <v/>
      </c>
      <c r="EJ15" s="151" t="str">
        <f>IF($C15="","",IF(SUM(Programacion!EH$28:EH$34)=0,"",IF(Programacion!EH$28="",0,Programacion!EH$28/SUM(Programacion!EH$28:EH$34)*'1 Eval'!$E14)+IF(Programacion!EH$29="",0,Programacion!EH$29/SUM(Programacion!EH$28:EH$34)*'1 Eval'!$F14)+IF(Programacion!EH$30="",0,Programacion!EH$30/SUM(Programacion!EH$28:EH$34)*'1 Eval'!$G14)+IF(Programacion!EH$31="",0,Programacion!EH$31/SUM(Programacion!EH$28:EH$34)*'1 Eval'!$H14)+IF(Programacion!EH$32="",0,Programacion!EH$32/SUM(Programacion!EH$28:EH$34)*'1 Eval'!$I14)+IF(Programacion!EH$33="",0,Programacion!EH$33/SUM(Programacion!EH$28:EH$34)*'1 Eval'!$J14)+IF(Programacion!EH$34="",0,Programacion!EH$34/SUM(Programacion!EH$28:EH$34)*'1 Eval'!$K14)))</f>
        <v/>
      </c>
      <c r="EK15" s="151" t="str">
        <f>IF($C15="","",IF(SUM(Programacion!EI$28:EI$34)=0,"",IF(Programacion!EI$28="",0,Programacion!EI$28/SUM(Programacion!EI$28:EI$34)*'1 Eval'!$E14)+IF(Programacion!EI$29="",0,Programacion!EI$29/SUM(Programacion!EI$28:EI$34)*'1 Eval'!$F14)+IF(Programacion!EI$30="",0,Programacion!EI$30/SUM(Programacion!EI$28:EI$34)*'1 Eval'!$G14)+IF(Programacion!EI$31="",0,Programacion!EI$31/SUM(Programacion!EI$28:EI$34)*'1 Eval'!$H14)+IF(Programacion!EI$32="",0,Programacion!EI$32/SUM(Programacion!EI$28:EI$34)*'1 Eval'!$I14)+IF(Programacion!EI$33="",0,Programacion!EI$33/SUM(Programacion!EI$28:EI$34)*'1 Eval'!$J14)+IF(Programacion!EI$34="",0,Programacion!EI$34/SUM(Programacion!EI$28:EI$34)*'1 Eval'!$K14)))</f>
        <v/>
      </c>
    </row>
    <row r="16" spans="1:141">
      <c r="B16" s="133" t="str">
        <f>IF('1 Eval'!A15="","",'1 Eval'!A15)</f>
        <v/>
      </c>
      <c r="C16" s="134" t="str">
        <f>IF('1 Eval'!B15="","",'1 Eval'!B15)</f>
        <v/>
      </c>
      <c r="D16" s="149" t="str">
        <f>IF('1 Eval'!D15="","",'1 Eval'!D15)</f>
        <v/>
      </c>
      <c r="E16" s="150" t="str">
        <f t="shared" si="7"/>
        <v/>
      </c>
      <c r="F16" s="150" t="str">
        <f t="shared" si="8"/>
        <v/>
      </c>
      <c r="G16" s="221" t="str">
        <f t="shared" si="9"/>
        <v/>
      </c>
      <c r="H16" s="275" t="str">
        <f>IF($C16="","",IF(SUM(Programacion!F$28:F$34)=0,"",IF(Programacion!F$28="",0,Programacion!F$28/SUM(Programacion!F$28:F$34)*'1 Eval'!$E15)+IF(Programacion!F$29="",0,Programacion!F$29/SUM(Programacion!F$28:F$34)*'1 Eval'!$F15)+IF(Programacion!F$30="",0,Programacion!F$30/SUM(Programacion!F$28:F$34)*'1 Eval'!$G15)+IF(Programacion!F$31="",0,Programacion!F$31/SUM(Programacion!F$28:F$34)*'1 Eval'!$H15)+IF(Programacion!F$32="",0,Programacion!F$32/SUM(Programacion!F$28:F$34)*'1 Eval'!$I15)+IF(Programacion!F$33="",0,Programacion!F$33/SUM(Programacion!F$28:F$34)*'1 Eval'!$J15)+IF(Programacion!F$34="",0,Programacion!F$34/SUM(Programacion!F$28:F$34)*'1 Eval'!$K15)))</f>
        <v/>
      </c>
      <c r="I16" s="270" t="str">
        <f>IF($C16="","",IF(SUM(Programacion!G$28:G$34)=0,"",IF(Programacion!G$28="",0,Programacion!G$28/SUM(Programacion!G$28:G$34)*'1 Eval'!$E15)+IF(Programacion!G$29="",0,Programacion!G$29/SUM(Programacion!G$28:G$34)*'1 Eval'!$F15)+IF(Programacion!G$30="",0,Programacion!G$30/SUM(Programacion!G$28:G$34)*'1 Eval'!$G15)+IF(Programacion!G$31="",0,Programacion!G$31/SUM(Programacion!G$28:G$34)*'1 Eval'!$H15)+IF(Programacion!G$32="",0,Programacion!G$32/SUM(Programacion!G$28:G$34)*'1 Eval'!$I15)+IF(Programacion!G$33="",0,Programacion!G$33/SUM(Programacion!G$28:G$34)*'1 Eval'!$J15)+IF(Programacion!G$34="",0,Programacion!G$34/SUM(Programacion!G$28:G$34)*'1 Eval'!$K15)))</f>
        <v/>
      </c>
      <c r="J16" s="270" t="str">
        <f>IF($C16="","",IF(SUM(Programacion!H$28:H$34)=0,"",IF(Programacion!H$28="",0,Programacion!H$28/SUM(Programacion!H$28:H$34)*'1 Eval'!$E15)+IF(Programacion!H$29="",0,Programacion!H$29/SUM(Programacion!H$28:H$34)*'1 Eval'!$F15)+IF(Programacion!H$30="",0,Programacion!H$30/SUM(Programacion!H$28:H$34)*'1 Eval'!$G15)+IF(Programacion!H$31="",0,Programacion!H$31/SUM(Programacion!H$28:H$34)*'1 Eval'!$H15)+IF(Programacion!H$32="",0,Programacion!H$32/SUM(Programacion!H$28:H$34)*'1 Eval'!$I15)+IF(Programacion!H$33="",0,Programacion!H$33/SUM(Programacion!H$28:H$34)*'1 Eval'!$J15)+IF(Programacion!H$34="",0,Programacion!H$34/SUM(Programacion!H$28:H$34)*'1 Eval'!$K15)))</f>
        <v/>
      </c>
      <c r="K16" s="270" t="str">
        <f>IF($C16="","",IF(SUM(Programacion!I$28:I$34)=0,"",IF(Programacion!I$28="",0,Programacion!I$28/SUM(Programacion!I$28:I$34)*'1 Eval'!$E15)+IF(Programacion!I$29="",0,Programacion!I$29/SUM(Programacion!I$28:I$34)*'1 Eval'!$F15)+IF(Programacion!I$30="",0,Programacion!I$30/SUM(Programacion!I$28:I$34)*'1 Eval'!$G15)+IF(Programacion!I$31="",0,Programacion!I$31/SUM(Programacion!I$28:I$34)*'1 Eval'!$H15)+IF(Programacion!I$32="",0,Programacion!I$32/SUM(Programacion!I$28:I$34)*'1 Eval'!$I15)+IF(Programacion!I$33="",0,Programacion!I$33/SUM(Programacion!I$28:I$34)*'1 Eval'!$J15)+IF(Programacion!I$34="",0,Programacion!I$34/SUM(Programacion!I$28:I$34)*'1 Eval'!$K15)))</f>
        <v/>
      </c>
      <c r="L16" s="270" t="str">
        <f>IF($C16="","",IF(SUM(Programacion!J$28:J$34)=0,"",IF(Programacion!J$28="",0,Programacion!J$28/SUM(Programacion!J$28:J$34)*'1 Eval'!$E15)+IF(Programacion!J$29="",0,Programacion!J$29/SUM(Programacion!J$28:J$34)*'1 Eval'!$F15)+IF(Programacion!J$30="",0,Programacion!J$30/SUM(Programacion!J$28:J$34)*'1 Eval'!$G15)+IF(Programacion!J$31="",0,Programacion!J$31/SUM(Programacion!J$28:J$34)*'1 Eval'!$H15)+IF(Programacion!J$32="",0,Programacion!J$32/SUM(Programacion!J$28:J$34)*'1 Eval'!$I15)+IF(Programacion!J$33="",0,Programacion!J$33/SUM(Programacion!J$28:J$34)*'1 Eval'!$J15)+IF(Programacion!J$34="",0,Programacion!J$34/SUM(Programacion!J$28:J$34)*'1 Eval'!$K15)))</f>
        <v/>
      </c>
      <c r="M16" s="270" t="str">
        <f>IF($C16="","",IF(SUM(Programacion!K$28:K$34)=0,"",IF(Programacion!K$28="",0,Programacion!K$28/SUM(Programacion!K$28:K$34)*'1 Eval'!$E15)+IF(Programacion!K$29="",0,Programacion!K$29/SUM(Programacion!K$28:K$34)*'1 Eval'!$F15)+IF(Programacion!K$30="",0,Programacion!K$30/SUM(Programacion!K$28:K$34)*'1 Eval'!$G15)+IF(Programacion!K$31="",0,Programacion!K$31/SUM(Programacion!K$28:K$34)*'1 Eval'!$H15)+IF(Programacion!K$32="",0,Programacion!K$32/SUM(Programacion!K$28:K$34)*'1 Eval'!$I15)+IF(Programacion!K$33="",0,Programacion!K$33/SUM(Programacion!K$28:K$34)*'1 Eval'!$J15)+IF(Programacion!K$34="",0,Programacion!K$34/SUM(Programacion!K$28:K$34)*'1 Eval'!$K15)))</f>
        <v/>
      </c>
      <c r="N16" s="270" t="str">
        <f>IF($C16="","",IF(SUM(Programacion!L$28:L$34)=0,"",IF(Programacion!L$28="",0,Programacion!L$28/SUM(Programacion!L$28:L$34)*'1 Eval'!$E15)+IF(Programacion!L$29="",0,Programacion!L$29/SUM(Programacion!L$28:L$34)*'1 Eval'!$F15)+IF(Programacion!L$30="",0,Programacion!L$30/SUM(Programacion!L$28:L$34)*'1 Eval'!$G15)+IF(Programacion!L$31="",0,Programacion!L$31/SUM(Programacion!L$28:L$34)*'1 Eval'!$H15)+IF(Programacion!L$32="",0,Programacion!L$32/SUM(Programacion!L$28:L$34)*'1 Eval'!$I15)+IF(Programacion!L$33="",0,Programacion!L$33/SUM(Programacion!L$28:L$34)*'1 Eval'!$J15)+IF(Programacion!L$34="",0,Programacion!L$34/SUM(Programacion!L$28:L$34)*'1 Eval'!$K15)))</f>
        <v/>
      </c>
      <c r="O16" s="276" t="str">
        <f>IF($C16="","",IF(SUM(Programacion!M$28:M$34)=0,"",IF(Programacion!M$28="",0,Programacion!M$28/SUM(Programacion!M$28:M$34)*'1 Eval'!$E15)+IF(Programacion!M$29="",0,Programacion!M$29/SUM(Programacion!M$28:M$34)*'1 Eval'!$F15)+IF(Programacion!M$30="",0,Programacion!M$30/SUM(Programacion!M$28:M$34)*'1 Eval'!$G15)+IF(Programacion!M$31="",0,Programacion!M$31/SUM(Programacion!M$28:M$34)*'1 Eval'!$H15)+IF(Programacion!M$32="",0,Programacion!M$32/SUM(Programacion!M$28:M$34)*'1 Eval'!$I15)+IF(Programacion!M$33="",0,Programacion!M$33/SUM(Programacion!M$28:M$34)*'1 Eval'!$J15)+IF(Programacion!M$34="",0,Programacion!M$34/SUM(Programacion!M$28:M$34)*'1 Eval'!$K15)))</f>
        <v/>
      </c>
      <c r="P16" s="227">
        <v>16</v>
      </c>
      <c r="Q16" s="151" t="str">
        <f>IF($C16="","",IF(SUM(Programacion!O$28:O$34)=0,"",IF(Programacion!O$28="",0,Programacion!O$28/SUM(Programacion!O$28:O$34)*'1 Eval'!$E15)+IF(Programacion!O$29="",0,Programacion!O$29/SUM(Programacion!O$28:O$34)*'1 Eval'!$F15)+IF(Programacion!O$30="",0,Programacion!O$30/SUM(Programacion!O$28:O$34)*'1 Eval'!$G15)+IF(Programacion!O$31="",0,Programacion!O$31/SUM(Programacion!O$28:O$34)*'1 Eval'!$H15)+IF(Programacion!O$32="",0,Programacion!O$32/SUM(Programacion!O$28:O$34)*'1 Eval'!$I15)+IF(Programacion!O$33="",0,Programacion!O$33/SUM(Programacion!O$28:O$34)*'1 Eval'!$J15)+IF(Programacion!O$34="",0,Programacion!O$34/SUM(Programacion!O$28:O$34)*'1 Eval'!$K15)))</f>
        <v/>
      </c>
      <c r="R16" s="151" t="str">
        <f>IF($C16="","",IF(SUM(Programacion!P$28:P$34)=0,"",IF(Programacion!P$28="",0,Programacion!P$28/SUM(Programacion!P$28:P$34)*'1 Eval'!$E15)+IF(Programacion!P$29="",0,Programacion!P$29/SUM(Programacion!P$28:P$34)*'1 Eval'!$F15)+IF(Programacion!P$30="",0,Programacion!P$30/SUM(Programacion!P$28:P$34)*'1 Eval'!$G15)+IF(Programacion!P$31="",0,Programacion!P$31/SUM(Programacion!P$28:P$34)*'1 Eval'!$H15)+IF(Programacion!P$32="",0,Programacion!P$32/SUM(Programacion!P$28:P$34)*'1 Eval'!$I15)+IF(Programacion!P$33="",0,Programacion!P$33/SUM(Programacion!P$28:P$34)*'1 Eval'!$J15)+IF(Programacion!P$34="",0,Programacion!P$34/SUM(Programacion!P$28:P$34)*'1 Eval'!$K15)))</f>
        <v/>
      </c>
      <c r="S16" s="151" t="str">
        <f>IF($C16="","",IF(SUM(Programacion!Q$28:Q$34)=0,"",IF(Programacion!Q$28="",0,Programacion!Q$28/SUM(Programacion!Q$28:Q$34)*'1 Eval'!$E15)+IF(Programacion!Q$29="",0,Programacion!Q$29/SUM(Programacion!Q$28:Q$34)*'1 Eval'!$F15)+IF(Programacion!Q$30="",0,Programacion!Q$30/SUM(Programacion!Q$28:Q$34)*'1 Eval'!$G15)+IF(Programacion!Q$31="",0,Programacion!Q$31/SUM(Programacion!Q$28:Q$34)*'1 Eval'!$H15)+IF(Programacion!Q$32="",0,Programacion!Q$32/SUM(Programacion!Q$28:Q$34)*'1 Eval'!$I15)+IF(Programacion!Q$33="",0,Programacion!Q$33/SUM(Programacion!Q$28:Q$34)*'1 Eval'!$J15)+IF(Programacion!Q$34="",0,Programacion!Q$34/SUM(Programacion!Q$28:Q$34)*'1 Eval'!$K15)))</f>
        <v/>
      </c>
      <c r="T16" s="151" t="str">
        <f>IF($C16="","",IF(SUM(Programacion!R$28:R$34)=0,"",IF(Programacion!R$28="",0,Programacion!R$28/SUM(Programacion!R$28:R$34)*'1 Eval'!$E15)+IF(Programacion!R$29="",0,Programacion!R$29/SUM(Programacion!R$28:R$34)*'1 Eval'!$F15)+IF(Programacion!R$30="",0,Programacion!R$30/SUM(Programacion!R$28:R$34)*'1 Eval'!$G15)+IF(Programacion!R$31="",0,Programacion!R$31/SUM(Programacion!R$28:R$34)*'1 Eval'!$H15)+IF(Programacion!R$32="",0,Programacion!R$32/SUM(Programacion!R$28:R$34)*'1 Eval'!$I15)+IF(Programacion!R$33="",0,Programacion!R$33/SUM(Programacion!R$28:R$34)*'1 Eval'!$J15)+IF(Programacion!R$34="",0,Programacion!R$34/SUM(Programacion!R$28:R$34)*'1 Eval'!$K15)))</f>
        <v/>
      </c>
      <c r="U16" s="151" t="str">
        <f>IF($C16="","",IF(SUM(Programacion!S$28:S$34)=0,"",IF(Programacion!S$28="",0,Programacion!S$28/SUM(Programacion!S$28:S$34)*'1 Eval'!$E15)+IF(Programacion!S$29="",0,Programacion!S$29/SUM(Programacion!S$28:S$34)*'1 Eval'!$F15)+IF(Programacion!S$30="",0,Programacion!S$30/SUM(Programacion!S$28:S$34)*'1 Eval'!$G15)+IF(Programacion!S$31="",0,Programacion!S$31/SUM(Programacion!S$28:S$34)*'1 Eval'!$H15)+IF(Programacion!S$32="",0,Programacion!S$32/SUM(Programacion!S$28:S$34)*'1 Eval'!$I15)+IF(Programacion!S$33="",0,Programacion!S$33/SUM(Programacion!S$28:S$34)*'1 Eval'!$J15)+IF(Programacion!S$34="",0,Programacion!S$34/SUM(Programacion!S$28:S$34)*'1 Eval'!$K15)))</f>
        <v/>
      </c>
      <c r="V16" s="151" t="str">
        <f>IF($C16="","",IF(SUM(Programacion!T$28:T$34)=0,"",IF(Programacion!T$28="",0,Programacion!T$28/SUM(Programacion!T$28:T$34)*'1 Eval'!$E15)+IF(Programacion!T$29="",0,Programacion!T$29/SUM(Programacion!T$28:T$34)*'1 Eval'!$F15)+IF(Programacion!T$30="",0,Programacion!T$30/SUM(Programacion!T$28:T$34)*'1 Eval'!$G15)+IF(Programacion!T$31="",0,Programacion!T$31/SUM(Programacion!T$28:T$34)*'1 Eval'!$H15)+IF(Programacion!T$32="",0,Programacion!T$32/SUM(Programacion!T$28:T$34)*'1 Eval'!$I15)+IF(Programacion!T$33="",0,Programacion!T$33/SUM(Programacion!T$28:T$34)*'1 Eval'!$J15)+IF(Programacion!T$34="",0,Programacion!T$34/SUM(Programacion!T$28:T$34)*'1 Eval'!$K15)))</f>
        <v/>
      </c>
      <c r="W16" s="151" t="str">
        <f>IF($C16="","",IF(SUM(Programacion!U$28:U$34)=0,"",IF(Programacion!U$28="",0,Programacion!U$28/SUM(Programacion!U$28:U$34)*'1 Eval'!$E15)+IF(Programacion!U$29="",0,Programacion!U$29/SUM(Programacion!U$28:U$34)*'1 Eval'!$F15)+IF(Programacion!U$30="",0,Programacion!U$30/SUM(Programacion!U$28:U$34)*'1 Eval'!$G15)+IF(Programacion!U$31="",0,Programacion!U$31/SUM(Programacion!U$28:U$34)*'1 Eval'!$H15)+IF(Programacion!U$32="",0,Programacion!U$32/SUM(Programacion!U$28:U$34)*'1 Eval'!$I15)+IF(Programacion!U$33="",0,Programacion!U$33/SUM(Programacion!U$28:U$34)*'1 Eval'!$J15)+IF(Programacion!U$34="",0,Programacion!U$34/SUM(Programacion!U$28:U$34)*'1 Eval'!$K15)))</f>
        <v/>
      </c>
      <c r="X16" s="151" t="str">
        <f>IF($C16="","",IF(SUM(Programacion!V$28:V$34)=0,"",IF(Programacion!V$28="",0,Programacion!V$28/SUM(Programacion!V$28:V$34)*'1 Eval'!$E15)+IF(Programacion!V$29="",0,Programacion!V$29/SUM(Programacion!V$28:V$34)*'1 Eval'!$F15)+IF(Programacion!V$30="",0,Programacion!V$30/SUM(Programacion!V$28:V$34)*'1 Eval'!$G15)+IF(Programacion!V$31="",0,Programacion!V$31/SUM(Programacion!V$28:V$34)*'1 Eval'!$H15)+IF(Programacion!V$32="",0,Programacion!V$32/SUM(Programacion!V$28:V$34)*'1 Eval'!$I15)+IF(Programacion!V$33="",0,Programacion!V$33/SUM(Programacion!V$28:V$34)*'1 Eval'!$J15)+IF(Programacion!V$34="",0,Programacion!V$34/SUM(Programacion!V$28:V$34)*'1 Eval'!$K15)))</f>
        <v/>
      </c>
      <c r="Y16" s="151" t="str">
        <f>IF($C16="","",IF(SUM(Programacion!W$28:W$34)=0,"",IF(Programacion!W$28="",0,Programacion!W$28/SUM(Programacion!W$28:W$34)*'1 Eval'!$E15)+IF(Programacion!W$29="",0,Programacion!W$29/SUM(Programacion!W$28:W$34)*'1 Eval'!$F15)+IF(Programacion!W$30="",0,Programacion!W$30/SUM(Programacion!W$28:W$34)*'1 Eval'!$G15)+IF(Programacion!W$31="",0,Programacion!W$31/SUM(Programacion!W$28:W$34)*'1 Eval'!$H15)+IF(Programacion!W$32="",0,Programacion!W$32/SUM(Programacion!W$28:W$34)*'1 Eval'!$I15)+IF(Programacion!W$33="",0,Programacion!W$33/SUM(Programacion!W$28:W$34)*'1 Eval'!$J15)+IF(Programacion!W$34="",0,Programacion!W$34/SUM(Programacion!W$28:W$34)*'1 Eval'!$K15)))</f>
        <v/>
      </c>
      <c r="Z16" s="151" t="str">
        <f>IF($C16="","",IF(SUM(Programacion!X$28:X$34)=0,"",IF(Programacion!X$28="",0,Programacion!X$28/SUM(Programacion!X$28:X$34)*'1 Eval'!$E15)+IF(Programacion!X$29="",0,Programacion!X$29/SUM(Programacion!X$28:X$34)*'1 Eval'!$F15)+IF(Programacion!X$30="",0,Programacion!X$30/SUM(Programacion!X$28:X$34)*'1 Eval'!$G15)+IF(Programacion!X$31="",0,Programacion!X$31/SUM(Programacion!X$28:X$34)*'1 Eval'!$H15)+IF(Programacion!X$32="",0,Programacion!X$32/SUM(Programacion!X$28:X$34)*'1 Eval'!$I15)+IF(Programacion!X$33="",0,Programacion!X$33/SUM(Programacion!X$28:X$34)*'1 Eval'!$J15)+IF(Programacion!X$34="",0,Programacion!X$34/SUM(Programacion!X$28:X$34)*'1 Eval'!$K15)))</f>
        <v/>
      </c>
      <c r="AA16" s="151" t="str">
        <f>IF($C16="","",IF(SUM(Programacion!Y$28:Y$34)=0,"",IF(Programacion!Y$28="",0,Programacion!Y$28/SUM(Programacion!Y$28:Y$34)*'1 Eval'!$E15)+IF(Programacion!Y$29="",0,Programacion!Y$29/SUM(Programacion!Y$28:Y$34)*'1 Eval'!$F15)+IF(Programacion!Y$30="",0,Programacion!Y$30/SUM(Programacion!Y$28:Y$34)*'1 Eval'!$G15)+IF(Programacion!Y$31="",0,Programacion!Y$31/SUM(Programacion!Y$28:Y$34)*'1 Eval'!$H15)+IF(Programacion!Y$32="",0,Programacion!Y$32/SUM(Programacion!Y$28:Y$34)*'1 Eval'!$I15)+IF(Programacion!Y$33="",0,Programacion!Y$33/SUM(Programacion!Y$28:Y$34)*'1 Eval'!$J15)+IF(Programacion!Y$34="",0,Programacion!Y$34/SUM(Programacion!Y$28:Y$34)*'1 Eval'!$K15)))</f>
        <v/>
      </c>
      <c r="AB16" s="151" t="str">
        <f>IF($C16="","",IF(SUM(Programacion!Z$28:Z$34)=0,"",IF(Programacion!Z$28="",0,Programacion!Z$28/SUM(Programacion!Z$28:Z$34)*'1 Eval'!$E15)+IF(Programacion!Z$29="",0,Programacion!Z$29/SUM(Programacion!Z$28:Z$34)*'1 Eval'!$F15)+IF(Programacion!Z$30="",0,Programacion!Z$30/SUM(Programacion!Z$28:Z$34)*'1 Eval'!$G15)+IF(Programacion!Z$31="",0,Programacion!Z$31/SUM(Programacion!Z$28:Z$34)*'1 Eval'!$H15)+IF(Programacion!Z$32="",0,Programacion!Z$32/SUM(Programacion!Z$28:Z$34)*'1 Eval'!$I15)+IF(Programacion!Z$33="",0,Programacion!Z$33/SUM(Programacion!Z$28:Z$34)*'1 Eval'!$J15)+IF(Programacion!Z$34="",0,Programacion!Z$34/SUM(Programacion!Z$28:Z$34)*'1 Eval'!$K15)))</f>
        <v/>
      </c>
      <c r="AC16" s="151" t="str">
        <f>IF($C16="","",IF(SUM(Programacion!AA$28:AA$34)=0,"",IF(Programacion!AA$28="",0,Programacion!AA$28/SUM(Programacion!AA$28:AA$34)*'1 Eval'!$E15)+IF(Programacion!AA$29="",0,Programacion!AA$29/SUM(Programacion!AA$28:AA$34)*'1 Eval'!$F15)+IF(Programacion!AA$30="",0,Programacion!AA$30/SUM(Programacion!AA$28:AA$34)*'1 Eval'!$G15)+IF(Programacion!AA$31="",0,Programacion!AA$31/SUM(Programacion!AA$28:AA$34)*'1 Eval'!$H15)+IF(Programacion!AA$32="",0,Programacion!AA$32/SUM(Programacion!AA$28:AA$34)*'1 Eval'!$I15)+IF(Programacion!AA$33="",0,Programacion!AA$33/SUM(Programacion!AA$28:AA$34)*'1 Eval'!$J15)+IF(Programacion!AA$34="",0,Programacion!AA$34/SUM(Programacion!AA$28:AA$34)*'1 Eval'!$K15)))</f>
        <v/>
      </c>
      <c r="AD16" s="151" t="str">
        <f>IF($C16="","",IF(SUM(Programacion!AB$28:AB$34)=0,"",IF(Programacion!AB$28="",0,Programacion!AB$28/SUM(Programacion!AB$28:AB$34)*'1 Eval'!$E15)+IF(Programacion!AB$29="",0,Programacion!AB$29/SUM(Programacion!AB$28:AB$34)*'1 Eval'!$F15)+IF(Programacion!AB$30="",0,Programacion!AB$30/SUM(Programacion!AB$28:AB$34)*'1 Eval'!$G15)+IF(Programacion!AB$31="",0,Programacion!AB$31/SUM(Programacion!AB$28:AB$34)*'1 Eval'!$H15)+IF(Programacion!AB$32="",0,Programacion!AB$32/SUM(Programacion!AB$28:AB$34)*'1 Eval'!$I15)+IF(Programacion!AB$33="",0,Programacion!AB$33/SUM(Programacion!AB$28:AB$34)*'1 Eval'!$J15)+IF(Programacion!AB$34="",0,Programacion!AB$34/SUM(Programacion!AB$28:AB$34)*'1 Eval'!$K15)))</f>
        <v/>
      </c>
      <c r="AE16" s="151" t="str">
        <f>IF($C16="","",IF(SUM(Programacion!AC$28:AC$34)=0,"",IF(Programacion!AC$28="",0,Programacion!AC$28/SUM(Programacion!AC$28:AC$34)*'1 Eval'!$E15)+IF(Programacion!AC$29="",0,Programacion!AC$29/SUM(Programacion!AC$28:AC$34)*'1 Eval'!$F15)+IF(Programacion!AC$30="",0,Programacion!AC$30/SUM(Programacion!AC$28:AC$34)*'1 Eval'!$G15)+IF(Programacion!AC$31="",0,Programacion!AC$31/SUM(Programacion!AC$28:AC$34)*'1 Eval'!$H15)+IF(Programacion!AC$32="",0,Programacion!AC$32/SUM(Programacion!AC$28:AC$34)*'1 Eval'!$I15)+IF(Programacion!AC$33="",0,Programacion!AC$33/SUM(Programacion!AC$28:AC$34)*'1 Eval'!$J15)+IF(Programacion!AC$34="",0,Programacion!AC$34/SUM(Programacion!AC$28:AC$34)*'1 Eval'!$K15)))</f>
        <v/>
      </c>
      <c r="AF16" s="151" t="str">
        <f>IF($C16="","",IF(SUM(Programacion!AD$28:AD$34)=0,"",IF(Programacion!AD$28="",0,Programacion!AD$28/SUM(Programacion!AD$28:AD$34)*'1 Eval'!$E15)+IF(Programacion!AD$29="",0,Programacion!AD$29/SUM(Programacion!AD$28:AD$34)*'1 Eval'!$F15)+IF(Programacion!AD$30="",0,Programacion!AD$30/SUM(Programacion!AD$28:AD$34)*'1 Eval'!$G15)+IF(Programacion!AD$31="",0,Programacion!AD$31/SUM(Programacion!AD$28:AD$34)*'1 Eval'!$H15)+IF(Programacion!AD$32="",0,Programacion!AD$32/SUM(Programacion!AD$28:AD$34)*'1 Eval'!$I15)+IF(Programacion!AD$33="",0,Programacion!AD$33/SUM(Programacion!AD$28:AD$34)*'1 Eval'!$J15)+IF(Programacion!AD$34="",0,Programacion!AD$34/SUM(Programacion!AD$28:AD$34)*'1 Eval'!$K15)))</f>
        <v/>
      </c>
      <c r="AG16" s="151" t="str">
        <f>IF($C16="","",IF(SUM(Programacion!AE$28:AE$34)=0,"",IF(Programacion!AE$28="",0,Programacion!AE$28/SUM(Programacion!AE$28:AE$34)*'1 Eval'!$E15)+IF(Programacion!AE$29="",0,Programacion!AE$29/SUM(Programacion!AE$28:AE$34)*'1 Eval'!$F15)+IF(Programacion!AE$30="",0,Programacion!AE$30/SUM(Programacion!AE$28:AE$34)*'1 Eval'!$G15)+IF(Programacion!AE$31="",0,Programacion!AE$31/SUM(Programacion!AE$28:AE$34)*'1 Eval'!$H15)+IF(Programacion!AE$32="",0,Programacion!AE$32/SUM(Programacion!AE$28:AE$34)*'1 Eval'!$I15)+IF(Programacion!AE$33="",0,Programacion!AE$33/SUM(Programacion!AE$28:AE$34)*'1 Eval'!$J15)+IF(Programacion!AE$34="",0,Programacion!AE$34/SUM(Programacion!AE$28:AE$34)*'1 Eval'!$K15)))</f>
        <v/>
      </c>
      <c r="AH16" s="151" t="str">
        <f>IF($C16="","",IF(SUM(Programacion!AF$28:AF$34)=0,"",IF(Programacion!AF$28="",0,Programacion!AF$28/SUM(Programacion!AF$28:AF$34)*'1 Eval'!$E15)+IF(Programacion!AF$29="",0,Programacion!AF$29/SUM(Programacion!AF$28:AF$34)*'1 Eval'!$F15)+IF(Programacion!AF$30="",0,Programacion!AF$30/SUM(Programacion!AF$28:AF$34)*'1 Eval'!$G15)+IF(Programacion!AF$31="",0,Programacion!AF$31/SUM(Programacion!AF$28:AF$34)*'1 Eval'!$H15)+IF(Programacion!AF$32="",0,Programacion!AF$32/SUM(Programacion!AF$28:AF$34)*'1 Eval'!$I15)+IF(Programacion!AF$33="",0,Programacion!AF$33/SUM(Programacion!AF$28:AF$34)*'1 Eval'!$J15)+IF(Programacion!AF$34="",0,Programacion!AF$34/SUM(Programacion!AF$28:AF$34)*'1 Eval'!$K15)))</f>
        <v/>
      </c>
      <c r="AI16" s="151" t="str">
        <f>IF($C16="","",IF(SUM(Programacion!AG$28:AG$34)=0,"",IF(Programacion!AG$28="",0,Programacion!AG$28/SUM(Programacion!AG$28:AG$34)*'1 Eval'!$E15)+IF(Programacion!AG$29="",0,Programacion!AG$29/SUM(Programacion!AG$28:AG$34)*'1 Eval'!$F15)+IF(Programacion!AG$30="",0,Programacion!AG$30/SUM(Programacion!AG$28:AG$34)*'1 Eval'!$G15)+IF(Programacion!AG$31="",0,Programacion!AG$31/SUM(Programacion!AG$28:AG$34)*'1 Eval'!$H15)+IF(Programacion!AG$32="",0,Programacion!AG$32/SUM(Programacion!AG$28:AG$34)*'1 Eval'!$I15)+IF(Programacion!AG$33="",0,Programacion!AG$33/SUM(Programacion!AG$28:AG$34)*'1 Eval'!$J15)+IF(Programacion!AG$34="",0,Programacion!AG$34/SUM(Programacion!AG$28:AG$34)*'1 Eval'!$K15)))</f>
        <v/>
      </c>
      <c r="AJ16" s="151" t="str">
        <f>IF($C16="","",IF(SUM(Programacion!AH$28:AH$34)=0,"",IF(Programacion!AH$28="",0,Programacion!AH$28/SUM(Programacion!AH$28:AH$34)*'1 Eval'!$E15)+IF(Programacion!AH$29="",0,Programacion!AH$29/SUM(Programacion!AH$28:AH$34)*'1 Eval'!$F15)+IF(Programacion!AH$30="",0,Programacion!AH$30/SUM(Programacion!AH$28:AH$34)*'1 Eval'!$G15)+IF(Programacion!AH$31="",0,Programacion!AH$31/SUM(Programacion!AH$28:AH$34)*'1 Eval'!$H15)+IF(Programacion!AH$32="",0,Programacion!AH$32/SUM(Programacion!AH$28:AH$34)*'1 Eval'!$I15)+IF(Programacion!AH$33="",0,Programacion!AH$33/SUM(Programacion!AH$28:AH$34)*'1 Eval'!$J15)+IF(Programacion!AH$34="",0,Programacion!AH$34/SUM(Programacion!AH$28:AH$34)*'1 Eval'!$K15)))</f>
        <v/>
      </c>
      <c r="AK16" s="151" t="str">
        <f>IF($C16="","",IF(SUM(Programacion!AI$28:AI$34)=0,"",IF(Programacion!AI$28="",0,Programacion!AI$28/SUM(Programacion!AI$28:AI$34)*'1 Eval'!$E15)+IF(Programacion!AI$29="",0,Programacion!AI$29/SUM(Programacion!AI$28:AI$34)*'1 Eval'!$F15)+IF(Programacion!AI$30="",0,Programacion!AI$30/SUM(Programacion!AI$28:AI$34)*'1 Eval'!$G15)+IF(Programacion!AI$31="",0,Programacion!AI$31/SUM(Programacion!AI$28:AI$34)*'1 Eval'!$H15)+IF(Programacion!AI$32="",0,Programacion!AI$32/SUM(Programacion!AI$28:AI$34)*'1 Eval'!$I15)+IF(Programacion!AI$33="",0,Programacion!AI$33/SUM(Programacion!AI$28:AI$34)*'1 Eval'!$J15)+IF(Programacion!AI$34="",0,Programacion!AI$34/SUM(Programacion!AI$28:AI$34)*'1 Eval'!$K15)))</f>
        <v/>
      </c>
      <c r="AL16" s="151" t="str">
        <f>IF($C16="","",IF(SUM(Programacion!AJ$28:AJ$34)=0,"",IF(Programacion!AJ$28="",0,Programacion!AJ$28/SUM(Programacion!AJ$28:AJ$34)*'1 Eval'!$E15)+IF(Programacion!AJ$29="",0,Programacion!AJ$29/SUM(Programacion!AJ$28:AJ$34)*'1 Eval'!$F15)+IF(Programacion!AJ$30="",0,Programacion!AJ$30/SUM(Programacion!AJ$28:AJ$34)*'1 Eval'!$G15)+IF(Programacion!AJ$31="",0,Programacion!AJ$31/SUM(Programacion!AJ$28:AJ$34)*'1 Eval'!$H15)+IF(Programacion!AJ$32="",0,Programacion!AJ$32/SUM(Programacion!AJ$28:AJ$34)*'1 Eval'!$I15)+IF(Programacion!AJ$33="",0,Programacion!AJ$33/SUM(Programacion!AJ$28:AJ$34)*'1 Eval'!$J15)+IF(Programacion!AJ$34="",0,Programacion!AJ$34/SUM(Programacion!AJ$28:AJ$34)*'1 Eval'!$K15)))</f>
        <v/>
      </c>
      <c r="AM16" s="151" t="str">
        <f>IF($C16="","",IF(SUM(Programacion!AK$28:AK$34)=0,"",IF(Programacion!AK$28="",0,Programacion!AK$28/SUM(Programacion!AK$28:AK$34)*'1 Eval'!$E15)+IF(Programacion!AK$29="",0,Programacion!AK$29/SUM(Programacion!AK$28:AK$34)*'1 Eval'!$F15)+IF(Programacion!AK$30="",0,Programacion!AK$30/SUM(Programacion!AK$28:AK$34)*'1 Eval'!$G15)+IF(Programacion!AK$31="",0,Programacion!AK$31/SUM(Programacion!AK$28:AK$34)*'1 Eval'!$H15)+IF(Programacion!AK$32="",0,Programacion!AK$32/SUM(Programacion!AK$28:AK$34)*'1 Eval'!$I15)+IF(Programacion!AK$33="",0,Programacion!AK$33/SUM(Programacion!AK$28:AK$34)*'1 Eval'!$J15)+IF(Programacion!AK$34="",0,Programacion!AK$34/SUM(Programacion!AK$28:AK$34)*'1 Eval'!$K15)))</f>
        <v/>
      </c>
      <c r="AN16" s="151" t="str">
        <f>IF($C16="","",IF(SUM(Programacion!AL$28:AL$34)=0,"",IF(Programacion!AL$28="",0,Programacion!AL$28/SUM(Programacion!AL$28:AL$34)*'1 Eval'!$E15)+IF(Programacion!AL$29="",0,Programacion!AL$29/SUM(Programacion!AL$28:AL$34)*'1 Eval'!$F15)+IF(Programacion!AL$30="",0,Programacion!AL$30/SUM(Programacion!AL$28:AL$34)*'1 Eval'!$G15)+IF(Programacion!AL$31="",0,Programacion!AL$31/SUM(Programacion!AL$28:AL$34)*'1 Eval'!$H15)+IF(Programacion!AL$32="",0,Programacion!AL$32/SUM(Programacion!AL$28:AL$34)*'1 Eval'!$I15)+IF(Programacion!AL$33="",0,Programacion!AL$33/SUM(Programacion!AL$28:AL$34)*'1 Eval'!$J15)+IF(Programacion!AL$34="",0,Programacion!AL$34/SUM(Programacion!AL$28:AL$34)*'1 Eval'!$K15)))</f>
        <v/>
      </c>
      <c r="AO16" s="151" t="str">
        <f>IF($C16="","",IF(SUM(Programacion!AM$28:AM$34)=0,"",IF(Programacion!AM$28="",0,Programacion!AM$28/SUM(Programacion!AM$28:AM$34)*'1 Eval'!$E15)+IF(Programacion!AM$29="",0,Programacion!AM$29/SUM(Programacion!AM$28:AM$34)*'1 Eval'!$F15)+IF(Programacion!AM$30="",0,Programacion!AM$30/SUM(Programacion!AM$28:AM$34)*'1 Eval'!$G15)+IF(Programacion!AM$31="",0,Programacion!AM$31/SUM(Programacion!AM$28:AM$34)*'1 Eval'!$H15)+IF(Programacion!AM$32="",0,Programacion!AM$32/SUM(Programacion!AM$28:AM$34)*'1 Eval'!$I15)+IF(Programacion!AM$33="",0,Programacion!AM$33/SUM(Programacion!AM$28:AM$34)*'1 Eval'!$J15)+IF(Programacion!AM$34="",0,Programacion!AM$34/SUM(Programacion!AM$28:AM$34)*'1 Eval'!$K15)))</f>
        <v/>
      </c>
      <c r="AP16" s="151" t="str">
        <f>IF($C16="","",IF(SUM(Programacion!AN$28:AN$34)=0,"",IF(Programacion!AN$28="",0,Programacion!AN$28/SUM(Programacion!AN$28:AN$34)*'1 Eval'!$E15)+IF(Programacion!AN$29="",0,Programacion!AN$29/SUM(Programacion!AN$28:AN$34)*'1 Eval'!$F15)+IF(Programacion!AN$30="",0,Programacion!AN$30/SUM(Programacion!AN$28:AN$34)*'1 Eval'!$G15)+IF(Programacion!AN$31="",0,Programacion!AN$31/SUM(Programacion!AN$28:AN$34)*'1 Eval'!$H15)+IF(Programacion!AN$32="",0,Programacion!AN$32/SUM(Programacion!AN$28:AN$34)*'1 Eval'!$I15)+IF(Programacion!AN$33="",0,Programacion!AN$33/SUM(Programacion!AN$28:AN$34)*'1 Eval'!$J15)+IF(Programacion!AN$34="",0,Programacion!AN$34/SUM(Programacion!AN$28:AN$34)*'1 Eval'!$K15)))</f>
        <v/>
      </c>
      <c r="AQ16" s="151" t="str">
        <f>IF($C16="","",IF(SUM(Programacion!AO$28:AO$34)=0,"",IF(Programacion!AO$28="",0,Programacion!AO$28/SUM(Programacion!AO$28:AO$34)*'1 Eval'!$E15)+IF(Programacion!AO$29="",0,Programacion!AO$29/SUM(Programacion!AO$28:AO$34)*'1 Eval'!$F15)+IF(Programacion!AO$30="",0,Programacion!AO$30/SUM(Programacion!AO$28:AO$34)*'1 Eval'!$G15)+IF(Programacion!AO$31="",0,Programacion!AO$31/SUM(Programacion!AO$28:AO$34)*'1 Eval'!$H15)+IF(Programacion!AO$32="",0,Programacion!AO$32/SUM(Programacion!AO$28:AO$34)*'1 Eval'!$I15)+IF(Programacion!AO$33="",0,Programacion!AO$33/SUM(Programacion!AO$28:AO$34)*'1 Eval'!$J15)+IF(Programacion!AO$34="",0,Programacion!AO$34/SUM(Programacion!AO$28:AO$34)*'1 Eval'!$K15)))</f>
        <v/>
      </c>
      <c r="AR16" s="151" t="str">
        <f>IF($C16="","",IF(SUM(Programacion!AP$28:AP$34)=0,"",IF(Programacion!AP$28="",0,Programacion!AP$28/SUM(Programacion!AP$28:AP$34)*'1 Eval'!$E15)+IF(Programacion!AP$29="",0,Programacion!AP$29/SUM(Programacion!AP$28:AP$34)*'1 Eval'!$F15)+IF(Programacion!AP$30="",0,Programacion!AP$30/SUM(Programacion!AP$28:AP$34)*'1 Eval'!$G15)+IF(Programacion!AP$31="",0,Programacion!AP$31/SUM(Programacion!AP$28:AP$34)*'1 Eval'!$H15)+IF(Programacion!AP$32="",0,Programacion!AP$32/SUM(Programacion!AP$28:AP$34)*'1 Eval'!$I15)+IF(Programacion!AP$33="",0,Programacion!AP$33/SUM(Programacion!AP$28:AP$34)*'1 Eval'!$J15)+IF(Programacion!AP$34="",0,Programacion!AP$34/SUM(Programacion!AP$28:AP$34)*'1 Eval'!$K15)))</f>
        <v/>
      </c>
      <c r="AS16" s="151" t="str">
        <f>IF($C16="","",IF(SUM(Programacion!AQ$28:AQ$34)=0,"",IF(Programacion!AQ$28="",0,Programacion!AQ$28/SUM(Programacion!AQ$28:AQ$34)*'1 Eval'!$E15)+IF(Programacion!AQ$29="",0,Programacion!AQ$29/SUM(Programacion!AQ$28:AQ$34)*'1 Eval'!$F15)+IF(Programacion!AQ$30="",0,Programacion!AQ$30/SUM(Programacion!AQ$28:AQ$34)*'1 Eval'!$G15)+IF(Programacion!AQ$31="",0,Programacion!AQ$31/SUM(Programacion!AQ$28:AQ$34)*'1 Eval'!$H15)+IF(Programacion!AQ$32="",0,Programacion!AQ$32/SUM(Programacion!AQ$28:AQ$34)*'1 Eval'!$I15)+IF(Programacion!AQ$33="",0,Programacion!AQ$33/SUM(Programacion!AQ$28:AQ$34)*'1 Eval'!$J15)+IF(Programacion!AQ$34="",0,Programacion!AQ$34/SUM(Programacion!AQ$28:AQ$34)*'1 Eval'!$K15)))</f>
        <v/>
      </c>
      <c r="AT16" s="151" t="str">
        <f>IF($C16="","",IF(SUM(Programacion!AR$28:AR$34)=0,"",IF(Programacion!AR$28="",0,Programacion!AR$28/SUM(Programacion!AR$28:AR$34)*'1 Eval'!$E15)+IF(Programacion!AR$29="",0,Programacion!AR$29/SUM(Programacion!AR$28:AR$34)*'1 Eval'!$F15)+IF(Programacion!AR$30="",0,Programacion!AR$30/SUM(Programacion!AR$28:AR$34)*'1 Eval'!$G15)+IF(Programacion!AR$31="",0,Programacion!AR$31/SUM(Programacion!AR$28:AR$34)*'1 Eval'!$H15)+IF(Programacion!AR$32="",0,Programacion!AR$32/SUM(Programacion!AR$28:AR$34)*'1 Eval'!$I15)+IF(Programacion!AR$33="",0,Programacion!AR$33/SUM(Programacion!AR$28:AR$34)*'1 Eval'!$J15)+IF(Programacion!AR$34="",0,Programacion!AR$34/SUM(Programacion!AR$28:AR$34)*'1 Eval'!$K15)))</f>
        <v/>
      </c>
      <c r="AU16" s="151" t="str">
        <f>IF($C16="","",IF(SUM(Programacion!AS$28:AS$34)=0,"",IF(Programacion!AS$28="",0,Programacion!AS$28/SUM(Programacion!AS$28:AS$34)*'1 Eval'!$E15)+IF(Programacion!AS$29="",0,Programacion!AS$29/SUM(Programacion!AS$28:AS$34)*'1 Eval'!$F15)+IF(Programacion!AS$30="",0,Programacion!AS$30/SUM(Programacion!AS$28:AS$34)*'1 Eval'!$G15)+IF(Programacion!AS$31="",0,Programacion!AS$31/SUM(Programacion!AS$28:AS$34)*'1 Eval'!$H15)+IF(Programacion!AS$32="",0,Programacion!AS$32/SUM(Programacion!AS$28:AS$34)*'1 Eval'!$I15)+IF(Programacion!AS$33="",0,Programacion!AS$33/SUM(Programacion!AS$28:AS$34)*'1 Eval'!$J15)+IF(Programacion!AS$34="",0,Programacion!AS$34/SUM(Programacion!AS$28:AS$34)*'1 Eval'!$K15)))</f>
        <v/>
      </c>
      <c r="AV16" s="151" t="str">
        <f>IF($C16="","",IF(SUM(Programacion!AT$28:AT$34)=0,"",IF(Programacion!AT$28="",0,Programacion!AT$28/SUM(Programacion!AT$28:AT$34)*'1 Eval'!$E15)+IF(Programacion!AT$29="",0,Programacion!AT$29/SUM(Programacion!AT$28:AT$34)*'1 Eval'!$F15)+IF(Programacion!AT$30="",0,Programacion!AT$30/SUM(Programacion!AT$28:AT$34)*'1 Eval'!$G15)+IF(Programacion!AT$31="",0,Programacion!AT$31/SUM(Programacion!AT$28:AT$34)*'1 Eval'!$H15)+IF(Programacion!AT$32="",0,Programacion!AT$32/SUM(Programacion!AT$28:AT$34)*'1 Eval'!$I15)+IF(Programacion!AT$33="",0,Programacion!AT$33/SUM(Programacion!AT$28:AT$34)*'1 Eval'!$J15)+IF(Programacion!AT$34="",0,Programacion!AT$34/SUM(Programacion!AT$28:AT$34)*'1 Eval'!$K15)))</f>
        <v/>
      </c>
      <c r="AW16" s="151" t="str">
        <f>IF($C16="","",IF(SUM(Programacion!AU$28:AU$34)=0,"",IF(Programacion!AU$28="",0,Programacion!AU$28/SUM(Programacion!AU$28:AU$34)*'1 Eval'!$E15)+IF(Programacion!AU$29="",0,Programacion!AU$29/SUM(Programacion!AU$28:AU$34)*'1 Eval'!$F15)+IF(Programacion!AU$30="",0,Programacion!AU$30/SUM(Programacion!AU$28:AU$34)*'1 Eval'!$G15)+IF(Programacion!AU$31="",0,Programacion!AU$31/SUM(Programacion!AU$28:AU$34)*'1 Eval'!$H15)+IF(Programacion!AU$32="",0,Programacion!AU$32/SUM(Programacion!AU$28:AU$34)*'1 Eval'!$I15)+IF(Programacion!AU$33="",0,Programacion!AU$33/SUM(Programacion!AU$28:AU$34)*'1 Eval'!$J15)+IF(Programacion!AU$34="",0,Programacion!AU$34/SUM(Programacion!AU$28:AU$34)*'1 Eval'!$K15)))</f>
        <v/>
      </c>
      <c r="AX16" s="151" t="str">
        <f>IF($C16="","",IF(SUM(Programacion!AV$28:AV$34)=0,"",IF(Programacion!AV$28="",0,Programacion!AV$28/SUM(Programacion!AV$28:AV$34)*'1 Eval'!$E15)+IF(Programacion!AV$29="",0,Programacion!AV$29/SUM(Programacion!AV$28:AV$34)*'1 Eval'!$F15)+IF(Programacion!AV$30="",0,Programacion!AV$30/SUM(Programacion!AV$28:AV$34)*'1 Eval'!$G15)+IF(Programacion!AV$31="",0,Programacion!AV$31/SUM(Programacion!AV$28:AV$34)*'1 Eval'!$H15)+IF(Programacion!AV$32="",0,Programacion!AV$32/SUM(Programacion!AV$28:AV$34)*'1 Eval'!$I15)+IF(Programacion!AV$33="",0,Programacion!AV$33/SUM(Programacion!AV$28:AV$34)*'1 Eval'!$J15)+IF(Programacion!AV$34="",0,Programacion!AV$34/SUM(Programacion!AV$28:AV$34)*'1 Eval'!$K15)))</f>
        <v/>
      </c>
      <c r="AY16" s="151" t="str">
        <f>IF($C16="","",IF(SUM(Programacion!AW$28:AW$34)=0,"",IF(Programacion!AW$28="",0,Programacion!AW$28/SUM(Programacion!AW$28:AW$34)*'1 Eval'!$E15)+IF(Programacion!AW$29="",0,Programacion!AW$29/SUM(Programacion!AW$28:AW$34)*'1 Eval'!$F15)+IF(Programacion!AW$30="",0,Programacion!AW$30/SUM(Programacion!AW$28:AW$34)*'1 Eval'!$G15)+IF(Programacion!AW$31="",0,Programacion!AW$31/SUM(Programacion!AW$28:AW$34)*'1 Eval'!$H15)+IF(Programacion!AW$32="",0,Programacion!AW$32/SUM(Programacion!AW$28:AW$34)*'1 Eval'!$I15)+IF(Programacion!AW$33="",0,Programacion!AW$33/SUM(Programacion!AW$28:AW$34)*'1 Eval'!$J15)+IF(Programacion!AW$34="",0,Programacion!AW$34/SUM(Programacion!AW$28:AW$34)*'1 Eval'!$K15)))</f>
        <v/>
      </c>
      <c r="AZ16" s="151" t="str">
        <f>IF($C16="","",IF(SUM(Programacion!AX$28:AX$34)=0,"",IF(Programacion!AX$28="",0,Programacion!AX$28/SUM(Programacion!AX$28:AX$34)*'1 Eval'!$E15)+IF(Programacion!AX$29="",0,Programacion!AX$29/SUM(Programacion!AX$28:AX$34)*'1 Eval'!$F15)+IF(Programacion!AX$30="",0,Programacion!AX$30/SUM(Programacion!AX$28:AX$34)*'1 Eval'!$G15)+IF(Programacion!AX$31="",0,Programacion!AX$31/SUM(Programacion!AX$28:AX$34)*'1 Eval'!$H15)+IF(Programacion!AX$32="",0,Programacion!AX$32/SUM(Programacion!AX$28:AX$34)*'1 Eval'!$I15)+IF(Programacion!AX$33="",0,Programacion!AX$33/SUM(Programacion!AX$28:AX$34)*'1 Eval'!$J15)+IF(Programacion!AX$34="",0,Programacion!AX$34/SUM(Programacion!AX$28:AX$34)*'1 Eval'!$K15)))</f>
        <v/>
      </c>
      <c r="BA16" s="151" t="str">
        <f>IF($C16="","",IF(SUM(Programacion!AY$28:AY$34)=0,"",IF(Programacion!AY$28="",0,Programacion!AY$28/SUM(Programacion!AY$28:AY$34)*'1 Eval'!$E15)+IF(Programacion!AY$29="",0,Programacion!AY$29/SUM(Programacion!AY$28:AY$34)*'1 Eval'!$F15)+IF(Programacion!AY$30="",0,Programacion!AY$30/SUM(Programacion!AY$28:AY$34)*'1 Eval'!$G15)+IF(Programacion!AY$31="",0,Programacion!AY$31/SUM(Programacion!AY$28:AY$34)*'1 Eval'!$H15)+IF(Programacion!AY$32="",0,Programacion!AY$32/SUM(Programacion!AY$28:AY$34)*'1 Eval'!$I15)+IF(Programacion!AY$33="",0,Programacion!AY$33/SUM(Programacion!AY$28:AY$34)*'1 Eval'!$J15)+IF(Programacion!AY$34="",0,Programacion!AY$34/SUM(Programacion!AY$28:AY$34)*'1 Eval'!$K15)))</f>
        <v/>
      </c>
      <c r="BB16" s="151" t="str">
        <f>IF($C16="","",IF(SUM(Programacion!AZ$28:AZ$34)=0,"",IF(Programacion!AZ$28="",0,Programacion!AZ$28/SUM(Programacion!AZ$28:AZ$34)*'1 Eval'!$E15)+IF(Programacion!AZ$29="",0,Programacion!AZ$29/SUM(Programacion!AZ$28:AZ$34)*'1 Eval'!$F15)+IF(Programacion!AZ$30="",0,Programacion!AZ$30/SUM(Programacion!AZ$28:AZ$34)*'1 Eval'!$G15)+IF(Programacion!AZ$31="",0,Programacion!AZ$31/SUM(Programacion!AZ$28:AZ$34)*'1 Eval'!$H15)+IF(Programacion!AZ$32="",0,Programacion!AZ$32/SUM(Programacion!AZ$28:AZ$34)*'1 Eval'!$I15)+IF(Programacion!AZ$33="",0,Programacion!AZ$33/SUM(Programacion!AZ$28:AZ$34)*'1 Eval'!$J15)+IF(Programacion!AZ$34="",0,Programacion!AZ$34/SUM(Programacion!AZ$28:AZ$34)*'1 Eval'!$K15)))</f>
        <v/>
      </c>
      <c r="BC16" s="151" t="str">
        <f>IF($C16="","",IF(SUM(Programacion!BA$28:BA$34)=0,"",IF(Programacion!BA$28="",0,Programacion!BA$28/SUM(Programacion!BA$28:BA$34)*'1 Eval'!$E15)+IF(Programacion!BA$29="",0,Programacion!BA$29/SUM(Programacion!BA$28:BA$34)*'1 Eval'!$F15)+IF(Programacion!BA$30="",0,Programacion!BA$30/SUM(Programacion!BA$28:BA$34)*'1 Eval'!$G15)+IF(Programacion!BA$31="",0,Programacion!BA$31/SUM(Programacion!BA$28:BA$34)*'1 Eval'!$H15)+IF(Programacion!BA$32="",0,Programacion!BA$32/SUM(Programacion!BA$28:BA$34)*'1 Eval'!$I15)+IF(Programacion!BA$33="",0,Programacion!BA$33/SUM(Programacion!BA$28:BA$34)*'1 Eval'!$J15)+IF(Programacion!BA$34="",0,Programacion!BA$34/SUM(Programacion!BA$28:BA$34)*'1 Eval'!$K15)))</f>
        <v/>
      </c>
      <c r="BD16" s="151" t="str">
        <f>IF($C16="","",IF(SUM(Programacion!BB$28:BB$34)=0,"",IF(Programacion!BB$28="",0,Programacion!BB$28/SUM(Programacion!BB$28:BB$34)*'1 Eval'!$E15)+IF(Programacion!BB$29="",0,Programacion!BB$29/SUM(Programacion!BB$28:BB$34)*'1 Eval'!$F15)+IF(Programacion!BB$30="",0,Programacion!BB$30/SUM(Programacion!BB$28:BB$34)*'1 Eval'!$G15)+IF(Programacion!BB$31="",0,Programacion!BB$31/SUM(Programacion!BB$28:BB$34)*'1 Eval'!$H15)+IF(Programacion!BB$32="",0,Programacion!BB$32/SUM(Programacion!BB$28:BB$34)*'1 Eval'!$I15)+IF(Programacion!BB$33="",0,Programacion!BB$33/SUM(Programacion!BB$28:BB$34)*'1 Eval'!$J15)+IF(Programacion!BB$34="",0,Programacion!BB$34/SUM(Programacion!BB$28:BB$34)*'1 Eval'!$K15)))</f>
        <v/>
      </c>
      <c r="BE16" s="151" t="str">
        <f>IF($C16="","",IF(SUM(Programacion!BC$28:BC$34)=0,"",IF(Programacion!BC$28="",0,Programacion!BC$28/SUM(Programacion!BC$28:BC$34)*'1 Eval'!$E15)+IF(Programacion!BC$29="",0,Programacion!BC$29/SUM(Programacion!BC$28:BC$34)*'1 Eval'!$F15)+IF(Programacion!BC$30="",0,Programacion!BC$30/SUM(Programacion!BC$28:BC$34)*'1 Eval'!$G15)+IF(Programacion!BC$31="",0,Programacion!BC$31/SUM(Programacion!BC$28:BC$34)*'1 Eval'!$H15)+IF(Programacion!BC$32="",0,Programacion!BC$32/SUM(Programacion!BC$28:BC$34)*'1 Eval'!$I15)+IF(Programacion!BC$33="",0,Programacion!BC$33/SUM(Programacion!BC$28:BC$34)*'1 Eval'!$J15)+IF(Programacion!BC$34="",0,Programacion!BC$34/SUM(Programacion!BC$28:BC$34)*'1 Eval'!$K15)))</f>
        <v/>
      </c>
      <c r="BF16" s="151" t="str">
        <f>IF($C16="","",IF(SUM(Programacion!BD$28:BD$34)=0,"",IF(Programacion!BD$28="",0,Programacion!BD$28/SUM(Programacion!BD$28:BD$34)*'1 Eval'!$E15)+IF(Programacion!BD$29="",0,Programacion!BD$29/SUM(Programacion!BD$28:BD$34)*'1 Eval'!$F15)+IF(Programacion!BD$30="",0,Programacion!BD$30/SUM(Programacion!BD$28:BD$34)*'1 Eval'!$G15)+IF(Programacion!BD$31="",0,Programacion!BD$31/SUM(Programacion!BD$28:BD$34)*'1 Eval'!$H15)+IF(Programacion!BD$32="",0,Programacion!BD$32/SUM(Programacion!BD$28:BD$34)*'1 Eval'!$I15)+IF(Programacion!BD$33="",0,Programacion!BD$33/SUM(Programacion!BD$28:BD$34)*'1 Eval'!$J15)+IF(Programacion!BD$34="",0,Programacion!BD$34/SUM(Programacion!BD$28:BD$34)*'1 Eval'!$K15)))</f>
        <v/>
      </c>
      <c r="BG16" s="151" t="str">
        <f>IF($C16="","",IF(SUM(Programacion!BE$28:BE$34)=0,"",IF(Programacion!BE$28="",0,Programacion!BE$28/SUM(Programacion!BE$28:BE$34)*'1 Eval'!$E15)+IF(Programacion!BE$29="",0,Programacion!BE$29/SUM(Programacion!BE$28:BE$34)*'1 Eval'!$F15)+IF(Programacion!BE$30="",0,Programacion!BE$30/SUM(Programacion!BE$28:BE$34)*'1 Eval'!$G15)+IF(Programacion!BE$31="",0,Programacion!BE$31/SUM(Programacion!BE$28:BE$34)*'1 Eval'!$H15)+IF(Programacion!BE$32="",0,Programacion!BE$32/SUM(Programacion!BE$28:BE$34)*'1 Eval'!$I15)+IF(Programacion!BE$33="",0,Programacion!BE$33/SUM(Programacion!BE$28:BE$34)*'1 Eval'!$J15)+IF(Programacion!BE$34="",0,Programacion!BE$34/SUM(Programacion!BE$28:BE$34)*'1 Eval'!$K15)))</f>
        <v/>
      </c>
      <c r="BH16" s="151" t="str">
        <f>IF($C16="","",IF(SUM(Programacion!BF$28:BF$34)=0,"",IF(Programacion!BF$28="",0,Programacion!BF$28/SUM(Programacion!BF$28:BF$34)*'1 Eval'!$E15)+IF(Programacion!BF$29="",0,Programacion!BF$29/SUM(Programacion!BF$28:BF$34)*'1 Eval'!$F15)+IF(Programacion!BF$30="",0,Programacion!BF$30/SUM(Programacion!BF$28:BF$34)*'1 Eval'!$G15)+IF(Programacion!BF$31="",0,Programacion!BF$31/SUM(Programacion!BF$28:BF$34)*'1 Eval'!$H15)+IF(Programacion!BF$32="",0,Programacion!BF$32/SUM(Programacion!BF$28:BF$34)*'1 Eval'!$I15)+IF(Programacion!BF$33="",0,Programacion!BF$33/SUM(Programacion!BF$28:BF$34)*'1 Eval'!$J15)+IF(Programacion!BF$34="",0,Programacion!BF$34/SUM(Programacion!BF$28:BF$34)*'1 Eval'!$K15)))</f>
        <v/>
      </c>
      <c r="BI16" s="151" t="str">
        <f>IF($C16="","",IF(SUM(Programacion!BG$28:BG$34)=0,"",IF(Programacion!BG$28="",0,Programacion!BG$28/SUM(Programacion!BG$28:BG$34)*'1 Eval'!$E15)+IF(Programacion!BG$29="",0,Programacion!BG$29/SUM(Programacion!BG$28:BG$34)*'1 Eval'!$F15)+IF(Programacion!BG$30="",0,Programacion!BG$30/SUM(Programacion!BG$28:BG$34)*'1 Eval'!$G15)+IF(Programacion!BG$31="",0,Programacion!BG$31/SUM(Programacion!BG$28:BG$34)*'1 Eval'!$H15)+IF(Programacion!BG$32="",0,Programacion!BG$32/SUM(Programacion!BG$28:BG$34)*'1 Eval'!$I15)+IF(Programacion!BG$33="",0,Programacion!BG$33/SUM(Programacion!BG$28:BG$34)*'1 Eval'!$J15)+IF(Programacion!BG$34="",0,Programacion!BG$34/SUM(Programacion!BG$28:BG$34)*'1 Eval'!$K15)))</f>
        <v/>
      </c>
      <c r="BJ16" s="151" t="str">
        <f>IF($C16="","",IF(SUM(Programacion!BH$28:BH$34)=0,"",IF(Programacion!BH$28="",0,Programacion!BH$28/SUM(Programacion!BH$28:BH$34)*'1 Eval'!$E15)+IF(Programacion!BH$29="",0,Programacion!BH$29/SUM(Programacion!BH$28:BH$34)*'1 Eval'!$F15)+IF(Programacion!BH$30="",0,Programacion!BH$30/SUM(Programacion!BH$28:BH$34)*'1 Eval'!$G15)+IF(Programacion!BH$31="",0,Programacion!BH$31/SUM(Programacion!BH$28:BH$34)*'1 Eval'!$H15)+IF(Programacion!BH$32="",0,Programacion!BH$32/SUM(Programacion!BH$28:BH$34)*'1 Eval'!$I15)+IF(Programacion!BH$33="",0,Programacion!BH$33/SUM(Programacion!BH$28:BH$34)*'1 Eval'!$J15)+IF(Programacion!BH$34="",0,Programacion!BH$34/SUM(Programacion!BH$28:BH$34)*'1 Eval'!$K15)))</f>
        <v/>
      </c>
      <c r="BK16" s="151" t="str">
        <f>IF($C16="","",IF(SUM(Programacion!BI$28:BI$34)=0,"",IF(Programacion!BI$28="",0,Programacion!BI$28/SUM(Programacion!BI$28:BI$34)*'1 Eval'!$E15)+IF(Programacion!BI$29="",0,Programacion!BI$29/SUM(Programacion!BI$28:BI$34)*'1 Eval'!$F15)+IF(Programacion!BI$30="",0,Programacion!BI$30/SUM(Programacion!BI$28:BI$34)*'1 Eval'!$G15)+IF(Programacion!BI$31="",0,Programacion!BI$31/SUM(Programacion!BI$28:BI$34)*'1 Eval'!$H15)+IF(Programacion!BI$32="",0,Programacion!BI$32/SUM(Programacion!BI$28:BI$34)*'1 Eval'!$I15)+IF(Programacion!BI$33="",0,Programacion!BI$33/SUM(Programacion!BI$28:BI$34)*'1 Eval'!$J15)+IF(Programacion!BI$34="",0,Programacion!BI$34/SUM(Programacion!BI$28:BI$34)*'1 Eval'!$K15)))</f>
        <v/>
      </c>
      <c r="BL16" s="151" t="str">
        <f>IF($C16="","",IF(SUM(Programacion!BJ$28:BJ$34)=0,"",IF(Programacion!BJ$28="",0,Programacion!BJ$28/SUM(Programacion!BJ$28:BJ$34)*'1 Eval'!$E15)+IF(Programacion!BJ$29="",0,Programacion!BJ$29/SUM(Programacion!BJ$28:BJ$34)*'1 Eval'!$F15)+IF(Programacion!BJ$30="",0,Programacion!BJ$30/SUM(Programacion!BJ$28:BJ$34)*'1 Eval'!$G15)+IF(Programacion!BJ$31="",0,Programacion!BJ$31/SUM(Programacion!BJ$28:BJ$34)*'1 Eval'!$H15)+IF(Programacion!BJ$32="",0,Programacion!BJ$32/SUM(Programacion!BJ$28:BJ$34)*'1 Eval'!$I15)+IF(Programacion!BJ$33="",0,Programacion!BJ$33/SUM(Programacion!BJ$28:BJ$34)*'1 Eval'!$J15)+IF(Programacion!BJ$34="",0,Programacion!BJ$34/SUM(Programacion!BJ$28:BJ$34)*'1 Eval'!$K15)))</f>
        <v/>
      </c>
      <c r="BM16" s="151" t="str">
        <f>IF($C16="","",IF(SUM(Programacion!BK$28:BK$34)=0,"",IF(Programacion!BK$28="",0,Programacion!BK$28/SUM(Programacion!BK$28:BK$34)*'1 Eval'!$E15)+IF(Programacion!BK$29="",0,Programacion!BK$29/SUM(Programacion!BK$28:BK$34)*'1 Eval'!$F15)+IF(Programacion!BK$30="",0,Programacion!BK$30/SUM(Programacion!BK$28:BK$34)*'1 Eval'!$G15)+IF(Programacion!BK$31="",0,Programacion!BK$31/SUM(Programacion!BK$28:BK$34)*'1 Eval'!$H15)+IF(Programacion!BK$32="",0,Programacion!BK$32/SUM(Programacion!BK$28:BK$34)*'1 Eval'!$I15)+IF(Programacion!BK$33="",0,Programacion!BK$33/SUM(Programacion!BK$28:BK$34)*'1 Eval'!$J15)+IF(Programacion!BK$34="",0,Programacion!BK$34/SUM(Programacion!BK$28:BK$34)*'1 Eval'!$K15)))</f>
        <v/>
      </c>
      <c r="BN16" s="151" t="str">
        <f>IF($C16="","",IF(SUM(Programacion!BL$28:BL$34)=0,"",IF(Programacion!BL$28="",0,Programacion!BL$28/SUM(Programacion!BL$28:BL$34)*'1 Eval'!$E15)+IF(Programacion!BL$29="",0,Programacion!BL$29/SUM(Programacion!BL$28:BL$34)*'1 Eval'!$F15)+IF(Programacion!BL$30="",0,Programacion!BL$30/SUM(Programacion!BL$28:BL$34)*'1 Eval'!$G15)+IF(Programacion!BL$31="",0,Programacion!BL$31/SUM(Programacion!BL$28:BL$34)*'1 Eval'!$H15)+IF(Programacion!BL$32="",0,Programacion!BL$32/SUM(Programacion!BL$28:BL$34)*'1 Eval'!$I15)+IF(Programacion!BL$33="",0,Programacion!BL$33/SUM(Programacion!BL$28:BL$34)*'1 Eval'!$J15)+IF(Programacion!BL$34="",0,Programacion!BL$34/SUM(Programacion!BL$28:BL$34)*'1 Eval'!$K15)))</f>
        <v/>
      </c>
      <c r="BO16" s="151" t="str">
        <f>IF($C16="","",IF(SUM(Programacion!BM$28:BM$34)=0,"",IF(Programacion!BM$28="",0,Programacion!BM$28/SUM(Programacion!BM$28:BM$34)*'1 Eval'!$E15)+IF(Programacion!BM$29="",0,Programacion!BM$29/SUM(Programacion!BM$28:BM$34)*'1 Eval'!$F15)+IF(Programacion!BM$30="",0,Programacion!BM$30/SUM(Programacion!BM$28:BM$34)*'1 Eval'!$G15)+IF(Programacion!BM$31="",0,Programacion!BM$31/SUM(Programacion!BM$28:BM$34)*'1 Eval'!$H15)+IF(Programacion!BM$32="",0,Programacion!BM$32/SUM(Programacion!BM$28:BM$34)*'1 Eval'!$I15)+IF(Programacion!BM$33="",0,Programacion!BM$33/SUM(Programacion!BM$28:BM$34)*'1 Eval'!$J15)+IF(Programacion!BM$34="",0,Programacion!BM$34/SUM(Programacion!BM$28:BM$34)*'1 Eval'!$K15)))</f>
        <v/>
      </c>
      <c r="BP16" s="151" t="str">
        <f>IF($C16="","",IF(SUM(Programacion!BN$28:BN$34)=0,"",IF(Programacion!BN$28="",0,Programacion!BN$28/SUM(Programacion!BN$28:BN$34)*'1 Eval'!$E15)+IF(Programacion!BN$29="",0,Programacion!BN$29/SUM(Programacion!BN$28:BN$34)*'1 Eval'!$F15)+IF(Programacion!BN$30="",0,Programacion!BN$30/SUM(Programacion!BN$28:BN$34)*'1 Eval'!$G15)+IF(Programacion!BN$31="",0,Programacion!BN$31/SUM(Programacion!BN$28:BN$34)*'1 Eval'!$H15)+IF(Programacion!BN$32="",0,Programacion!BN$32/SUM(Programacion!BN$28:BN$34)*'1 Eval'!$I15)+IF(Programacion!BN$33="",0,Programacion!BN$33/SUM(Programacion!BN$28:BN$34)*'1 Eval'!$J15)+IF(Programacion!BN$34="",0,Programacion!BN$34/SUM(Programacion!BN$28:BN$34)*'1 Eval'!$K15)))</f>
        <v/>
      </c>
      <c r="BQ16" s="151" t="str">
        <f>IF($C16="","",IF(SUM(Programacion!BO$28:BO$34)=0,"",IF(Programacion!BO$28="",0,Programacion!BO$28/SUM(Programacion!BO$28:BO$34)*'1 Eval'!$E15)+IF(Programacion!BO$29="",0,Programacion!BO$29/SUM(Programacion!BO$28:BO$34)*'1 Eval'!$F15)+IF(Programacion!BO$30="",0,Programacion!BO$30/SUM(Programacion!BO$28:BO$34)*'1 Eval'!$G15)+IF(Programacion!BO$31="",0,Programacion!BO$31/SUM(Programacion!BO$28:BO$34)*'1 Eval'!$H15)+IF(Programacion!BO$32="",0,Programacion!BO$32/SUM(Programacion!BO$28:BO$34)*'1 Eval'!$I15)+IF(Programacion!BO$33="",0,Programacion!BO$33/SUM(Programacion!BO$28:BO$34)*'1 Eval'!$J15)+IF(Programacion!BO$34="",0,Programacion!BO$34/SUM(Programacion!BO$28:BO$34)*'1 Eval'!$K15)))</f>
        <v/>
      </c>
      <c r="BR16" s="151" t="str">
        <f>IF($C16="","",IF(SUM(Programacion!BP$28:BP$34)=0,"",IF(Programacion!BP$28="",0,Programacion!BP$28/SUM(Programacion!BP$28:BP$34)*'1 Eval'!$E15)+IF(Programacion!BP$29="",0,Programacion!BP$29/SUM(Programacion!BP$28:BP$34)*'1 Eval'!$F15)+IF(Programacion!BP$30="",0,Programacion!BP$30/SUM(Programacion!BP$28:BP$34)*'1 Eval'!$G15)+IF(Programacion!BP$31="",0,Programacion!BP$31/SUM(Programacion!BP$28:BP$34)*'1 Eval'!$H15)+IF(Programacion!BP$32="",0,Programacion!BP$32/SUM(Programacion!BP$28:BP$34)*'1 Eval'!$I15)+IF(Programacion!BP$33="",0,Programacion!BP$33/SUM(Programacion!BP$28:BP$34)*'1 Eval'!$J15)+IF(Programacion!BP$34="",0,Programacion!BP$34/SUM(Programacion!BP$28:BP$34)*'1 Eval'!$K15)))</f>
        <v/>
      </c>
      <c r="BS16" s="151" t="str">
        <f>IF($C16="","",IF(SUM(Programacion!BQ$28:BQ$34)=0,"",IF(Programacion!BQ$28="",0,Programacion!BQ$28/SUM(Programacion!BQ$28:BQ$34)*'1 Eval'!$E15)+IF(Programacion!BQ$29="",0,Programacion!BQ$29/SUM(Programacion!BQ$28:BQ$34)*'1 Eval'!$F15)+IF(Programacion!BQ$30="",0,Programacion!BQ$30/SUM(Programacion!BQ$28:BQ$34)*'1 Eval'!$G15)+IF(Programacion!BQ$31="",0,Programacion!BQ$31/SUM(Programacion!BQ$28:BQ$34)*'1 Eval'!$H15)+IF(Programacion!BQ$32="",0,Programacion!BQ$32/SUM(Programacion!BQ$28:BQ$34)*'1 Eval'!$I15)+IF(Programacion!BQ$33="",0,Programacion!BQ$33/SUM(Programacion!BQ$28:BQ$34)*'1 Eval'!$J15)+IF(Programacion!BQ$34="",0,Programacion!BQ$34/SUM(Programacion!BQ$28:BQ$34)*'1 Eval'!$K15)))</f>
        <v/>
      </c>
      <c r="BT16" s="151" t="str">
        <f>IF($C16="","",IF(SUM(Programacion!BR$28:BR$34)=0,"",IF(Programacion!BR$28="",0,Programacion!BR$28/SUM(Programacion!BR$28:BR$34)*'1 Eval'!$E15)+IF(Programacion!BR$29="",0,Programacion!BR$29/SUM(Programacion!BR$28:BR$34)*'1 Eval'!$F15)+IF(Programacion!BR$30="",0,Programacion!BR$30/SUM(Programacion!BR$28:BR$34)*'1 Eval'!$G15)+IF(Programacion!BR$31="",0,Programacion!BR$31/SUM(Programacion!BR$28:BR$34)*'1 Eval'!$H15)+IF(Programacion!BR$32="",0,Programacion!BR$32/SUM(Programacion!BR$28:BR$34)*'1 Eval'!$I15)+IF(Programacion!BR$33="",0,Programacion!BR$33/SUM(Programacion!BR$28:BR$34)*'1 Eval'!$J15)+IF(Programacion!BR$34="",0,Programacion!BR$34/SUM(Programacion!BR$28:BR$34)*'1 Eval'!$K15)))</f>
        <v/>
      </c>
      <c r="BU16" s="151" t="str">
        <f>IF($C16="","",IF(SUM(Programacion!BS$28:BS$34)=0,"",IF(Programacion!BS$28="",0,Programacion!BS$28/SUM(Programacion!BS$28:BS$34)*'1 Eval'!$E15)+IF(Programacion!BS$29="",0,Programacion!BS$29/SUM(Programacion!BS$28:BS$34)*'1 Eval'!$F15)+IF(Programacion!BS$30="",0,Programacion!BS$30/SUM(Programacion!BS$28:BS$34)*'1 Eval'!$G15)+IF(Programacion!BS$31="",0,Programacion!BS$31/SUM(Programacion!BS$28:BS$34)*'1 Eval'!$H15)+IF(Programacion!BS$32="",0,Programacion!BS$32/SUM(Programacion!BS$28:BS$34)*'1 Eval'!$I15)+IF(Programacion!BS$33="",0,Programacion!BS$33/SUM(Programacion!BS$28:BS$34)*'1 Eval'!$J15)+IF(Programacion!BS$34="",0,Programacion!BS$34/SUM(Programacion!BS$28:BS$34)*'1 Eval'!$K15)))</f>
        <v/>
      </c>
      <c r="BV16" s="151" t="str">
        <f>IF($C16="","",IF(SUM(Programacion!BT$28:BT$34)=0,"",IF(Programacion!BT$28="",0,Programacion!BT$28/SUM(Programacion!BT$28:BT$34)*'1 Eval'!$E15)+IF(Programacion!BT$29="",0,Programacion!BT$29/SUM(Programacion!BT$28:BT$34)*'1 Eval'!$F15)+IF(Programacion!BT$30="",0,Programacion!BT$30/SUM(Programacion!BT$28:BT$34)*'1 Eval'!$G15)+IF(Programacion!BT$31="",0,Programacion!BT$31/SUM(Programacion!BT$28:BT$34)*'1 Eval'!$H15)+IF(Programacion!BT$32="",0,Programacion!BT$32/SUM(Programacion!BT$28:BT$34)*'1 Eval'!$I15)+IF(Programacion!BT$33="",0,Programacion!BT$33/SUM(Programacion!BT$28:BT$34)*'1 Eval'!$J15)+IF(Programacion!BT$34="",0,Programacion!BT$34/SUM(Programacion!BT$28:BT$34)*'1 Eval'!$K15)))</f>
        <v/>
      </c>
      <c r="BW16" s="151" t="str">
        <f>IF($C16="","",IF(SUM(Programacion!BU$28:BU$34)=0,"",IF(Programacion!BU$28="",0,Programacion!BU$28/SUM(Programacion!BU$28:BU$34)*'1 Eval'!$E15)+IF(Programacion!BU$29="",0,Programacion!BU$29/SUM(Programacion!BU$28:BU$34)*'1 Eval'!$F15)+IF(Programacion!BU$30="",0,Programacion!BU$30/SUM(Programacion!BU$28:BU$34)*'1 Eval'!$G15)+IF(Programacion!BU$31="",0,Programacion!BU$31/SUM(Programacion!BU$28:BU$34)*'1 Eval'!$H15)+IF(Programacion!BU$32="",0,Programacion!BU$32/SUM(Programacion!BU$28:BU$34)*'1 Eval'!$I15)+IF(Programacion!BU$33="",0,Programacion!BU$33/SUM(Programacion!BU$28:BU$34)*'1 Eval'!$J15)+IF(Programacion!BU$34="",0,Programacion!BU$34/SUM(Programacion!BU$28:BU$34)*'1 Eval'!$K15)))</f>
        <v/>
      </c>
      <c r="BX16" s="151" t="str">
        <f>IF($C16="","",IF(SUM(Programacion!BV$28:BV$34)=0,"",IF(Programacion!BV$28="",0,Programacion!BV$28/SUM(Programacion!BV$28:BV$34)*'1 Eval'!$E15)+IF(Programacion!BV$29="",0,Programacion!BV$29/SUM(Programacion!BV$28:BV$34)*'1 Eval'!$F15)+IF(Programacion!BV$30="",0,Programacion!BV$30/SUM(Programacion!BV$28:BV$34)*'1 Eval'!$G15)+IF(Programacion!BV$31="",0,Programacion!BV$31/SUM(Programacion!BV$28:BV$34)*'1 Eval'!$H15)+IF(Programacion!BV$32="",0,Programacion!BV$32/SUM(Programacion!BV$28:BV$34)*'1 Eval'!$I15)+IF(Programacion!BV$33="",0,Programacion!BV$33/SUM(Programacion!BV$28:BV$34)*'1 Eval'!$J15)+IF(Programacion!BV$34="",0,Programacion!BV$34/SUM(Programacion!BV$28:BV$34)*'1 Eval'!$K15)))</f>
        <v/>
      </c>
      <c r="BY16" s="151" t="str">
        <f>IF($C16="","",IF(SUM(Programacion!BW$28:BW$34)=0,"",IF(Programacion!BW$28="",0,Programacion!BW$28/SUM(Programacion!BW$28:BW$34)*'1 Eval'!$E15)+IF(Programacion!BW$29="",0,Programacion!BW$29/SUM(Programacion!BW$28:BW$34)*'1 Eval'!$F15)+IF(Programacion!BW$30="",0,Programacion!BW$30/SUM(Programacion!BW$28:BW$34)*'1 Eval'!$G15)+IF(Programacion!BW$31="",0,Programacion!BW$31/SUM(Programacion!BW$28:BW$34)*'1 Eval'!$H15)+IF(Programacion!BW$32="",0,Programacion!BW$32/SUM(Programacion!BW$28:BW$34)*'1 Eval'!$I15)+IF(Programacion!BW$33="",0,Programacion!BW$33/SUM(Programacion!BW$28:BW$34)*'1 Eval'!$J15)+IF(Programacion!BW$34="",0,Programacion!BW$34/SUM(Programacion!BW$28:BW$34)*'1 Eval'!$K15)))</f>
        <v/>
      </c>
      <c r="BZ16" s="151" t="str">
        <f>IF($C16="","",IF(SUM(Programacion!BX$28:BX$34)=0,"",IF(Programacion!BX$28="",0,Programacion!BX$28/SUM(Programacion!BX$28:BX$34)*'1 Eval'!$E15)+IF(Programacion!BX$29="",0,Programacion!BX$29/SUM(Programacion!BX$28:BX$34)*'1 Eval'!$F15)+IF(Programacion!BX$30="",0,Programacion!BX$30/SUM(Programacion!BX$28:BX$34)*'1 Eval'!$G15)+IF(Programacion!BX$31="",0,Programacion!BX$31/SUM(Programacion!BX$28:BX$34)*'1 Eval'!$H15)+IF(Programacion!BX$32="",0,Programacion!BX$32/SUM(Programacion!BX$28:BX$34)*'1 Eval'!$I15)+IF(Programacion!BX$33="",0,Programacion!BX$33/SUM(Programacion!BX$28:BX$34)*'1 Eval'!$J15)+IF(Programacion!BX$34="",0,Programacion!BX$34/SUM(Programacion!BX$28:BX$34)*'1 Eval'!$K15)))</f>
        <v/>
      </c>
      <c r="CA16" s="151" t="str">
        <f>IF($C16="","",IF(SUM(Programacion!BY$28:BY$34)=0,"",IF(Programacion!BY$28="",0,Programacion!BY$28/SUM(Programacion!BY$28:BY$34)*'1 Eval'!$E15)+IF(Programacion!BY$29="",0,Programacion!BY$29/SUM(Programacion!BY$28:BY$34)*'1 Eval'!$F15)+IF(Programacion!BY$30="",0,Programacion!BY$30/SUM(Programacion!BY$28:BY$34)*'1 Eval'!$G15)+IF(Programacion!BY$31="",0,Programacion!BY$31/SUM(Programacion!BY$28:BY$34)*'1 Eval'!$H15)+IF(Programacion!BY$32="",0,Programacion!BY$32/SUM(Programacion!BY$28:BY$34)*'1 Eval'!$I15)+IF(Programacion!BY$33="",0,Programacion!BY$33/SUM(Programacion!BY$28:BY$34)*'1 Eval'!$J15)+IF(Programacion!BY$34="",0,Programacion!BY$34/SUM(Programacion!BY$28:BY$34)*'1 Eval'!$K15)))</f>
        <v/>
      </c>
      <c r="CB16" s="151" t="str">
        <f>IF($C16="","",IF(SUM(Programacion!BZ$28:BZ$34)=0,"",IF(Programacion!BZ$28="",0,Programacion!BZ$28/SUM(Programacion!BZ$28:BZ$34)*'1 Eval'!$E15)+IF(Programacion!BZ$29="",0,Programacion!BZ$29/SUM(Programacion!BZ$28:BZ$34)*'1 Eval'!$F15)+IF(Programacion!BZ$30="",0,Programacion!BZ$30/SUM(Programacion!BZ$28:BZ$34)*'1 Eval'!$G15)+IF(Programacion!BZ$31="",0,Programacion!BZ$31/SUM(Programacion!BZ$28:BZ$34)*'1 Eval'!$H15)+IF(Programacion!BZ$32="",0,Programacion!BZ$32/SUM(Programacion!BZ$28:BZ$34)*'1 Eval'!$I15)+IF(Programacion!BZ$33="",0,Programacion!BZ$33/SUM(Programacion!BZ$28:BZ$34)*'1 Eval'!$J15)+IF(Programacion!BZ$34="",0,Programacion!BZ$34/SUM(Programacion!BZ$28:BZ$34)*'1 Eval'!$K15)))</f>
        <v/>
      </c>
      <c r="CC16" s="151" t="str">
        <f>IF($C16="","",IF(SUM(Programacion!CA$28:CA$34)=0,"",IF(Programacion!CA$28="",0,Programacion!CA$28/SUM(Programacion!CA$28:CA$34)*'1 Eval'!$E15)+IF(Programacion!CA$29="",0,Programacion!CA$29/SUM(Programacion!CA$28:CA$34)*'1 Eval'!$F15)+IF(Programacion!CA$30="",0,Programacion!CA$30/SUM(Programacion!CA$28:CA$34)*'1 Eval'!$G15)+IF(Programacion!CA$31="",0,Programacion!CA$31/SUM(Programacion!CA$28:CA$34)*'1 Eval'!$H15)+IF(Programacion!CA$32="",0,Programacion!CA$32/SUM(Programacion!CA$28:CA$34)*'1 Eval'!$I15)+IF(Programacion!CA$33="",0,Programacion!CA$33/SUM(Programacion!CA$28:CA$34)*'1 Eval'!$J15)+IF(Programacion!CA$34="",0,Programacion!CA$34/SUM(Programacion!CA$28:CA$34)*'1 Eval'!$K15)))</f>
        <v/>
      </c>
      <c r="CD16" s="151" t="str">
        <f>IF($C16="","",IF(SUM(Programacion!CB$28:CB$34)=0,"",IF(Programacion!CB$28="",0,Programacion!CB$28/SUM(Programacion!CB$28:CB$34)*'1 Eval'!$E15)+IF(Programacion!CB$29="",0,Programacion!CB$29/SUM(Programacion!CB$28:CB$34)*'1 Eval'!$F15)+IF(Programacion!CB$30="",0,Programacion!CB$30/SUM(Programacion!CB$28:CB$34)*'1 Eval'!$G15)+IF(Programacion!CB$31="",0,Programacion!CB$31/SUM(Programacion!CB$28:CB$34)*'1 Eval'!$H15)+IF(Programacion!CB$32="",0,Programacion!CB$32/SUM(Programacion!CB$28:CB$34)*'1 Eval'!$I15)+IF(Programacion!CB$33="",0,Programacion!CB$33/SUM(Programacion!CB$28:CB$34)*'1 Eval'!$J15)+IF(Programacion!CB$34="",0,Programacion!CB$34/SUM(Programacion!CB$28:CB$34)*'1 Eval'!$K15)))</f>
        <v/>
      </c>
      <c r="CE16" s="151" t="str">
        <f>IF($C16="","",IF(SUM(Programacion!CC$28:CC$34)=0,"",IF(Programacion!CC$28="",0,Programacion!CC$28/SUM(Programacion!CC$28:CC$34)*'1 Eval'!$E15)+IF(Programacion!CC$29="",0,Programacion!CC$29/SUM(Programacion!CC$28:CC$34)*'1 Eval'!$F15)+IF(Programacion!CC$30="",0,Programacion!CC$30/SUM(Programacion!CC$28:CC$34)*'1 Eval'!$G15)+IF(Programacion!CC$31="",0,Programacion!CC$31/SUM(Programacion!CC$28:CC$34)*'1 Eval'!$H15)+IF(Programacion!CC$32="",0,Programacion!CC$32/SUM(Programacion!CC$28:CC$34)*'1 Eval'!$I15)+IF(Programacion!CC$33="",0,Programacion!CC$33/SUM(Programacion!CC$28:CC$34)*'1 Eval'!$J15)+IF(Programacion!CC$34="",0,Programacion!CC$34/SUM(Programacion!CC$28:CC$34)*'1 Eval'!$K15)))</f>
        <v/>
      </c>
      <c r="CF16" s="151" t="str">
        <f>IF($C16="","",IF(SUM(Programacion!CD$28:CD$34)=0,"",IF(Programacion!CD$28="",0,Programacion!CD$28/SUM(Programacion!CD$28:CD$34)*'1 Eval'!$E15)+IF(Programacion!CD$29="",0,Programacion!CD$29/SUM(Programacion!CD$28:CD$34)*'1 Eval'!$F15)+IF(Programacion!CD$30="",0,Programacion!CD$30/SUM(Programacion!CD$28:CD$34)*'1 Eval'!$G15)+IF(Programacion!CD$31="",0,Programacion!CD$31/SUM(Programacion!CD$28:CD$34)*'1 Eval'!$H15)+IF(Programacion!CD$32="",0,Programacion!CD$32/SUM(Programacion!CD$28:CD$34)*'1 Eval'!$I15)+IF(Programacion!CD$33="",0,Programacion!CD$33/SUM(Programacion!CD$28:CD$34)*'1 Eval'!$J15)+IF(Programacion!CD$34="",0,Programacion!CD$34/SUM(Programacion!CD$28:CD$34)*'1 Eval'!$K15)))</f>
        <v/>
      </c>
      <c r="CG16" s="151" t="str">
        <f>IF($C16="","",IF(SUM(Programacion!CE$28:CE$34)=0,"",IF(Programacion!CE$28="",0,Programacion!CE$28/SUM(Programacion!CE$28:CE$34)*'1 Eval'!$E15)+IF(Programacion!CE$29="",0,Programacion!CE$29/SUM(Programacion!CE$28:CE$34)*'1 Eval'!$F15)+IF(Programacion!CE$30="",0,Programacion!CE$30/SUM(Programacion!CE$28:CE$34)*'1 Eval'!$G15)+IF(Programacion!CE$31="",0,Programacion!CE$31/SUM(Programacion!CE$28:CE$34)*'1 Eval'!$H15)+IF(Programacion!CE$32="",0,Programacion!CE$32/SUM(Programacion!CE$28:CE$34)*'1 Eval'!$I15)+IF(Programacion!CE$33="",0,Programacion!CE$33/SUM(Programacion!CE$28:CE$34)*'1 Eval'!$J15)+IF(Programacion!CE$34="",0,Programacion!CE$34/SUM(Programacion!CE$28:CE$34)*'1 Eval'!$K15)))</f>
        <v/>
      </c>
      <c r="CH16" s="151" t="str">
        <f>IF($C16="","",IF(SUM(Programacion!CF$28:CF$34)=0,"",IF(Programacion!CF$28="",0,Programacion!CF$28/SUM(Programacion!CF$28:CF$34)*'1 Eval'!$E15)+IF(Programacion!CF$29="",0,Programacion!CF$29/SUM(Programacion!CF$28:CF$34)*'1 Eval'!$F15)+IF(Programacion!CF$30="",0,Programacion!CF$30/SUM(Programacion!CF$28:CF$34)*'1 Eval'!$G15)+IF(Programacion!CF$31="",0,Programacion!CF$31/SUM(Programacion!CF$28:CF$34)*'1 Eval'!$H15)+IF(Programacion!CF$32="",0,Programacion!CF$32/SUM(Programacion!CF$28:CF$34)*'1 Eval'!$I15)+IF(Programacion!CF$33="",0,Programacion!CF$33/SUM(Programacion!CF$28:CF$34)*'1 Eval'!$J15)+IF(Programacion!CF$34="",0,Programacion!CF$34/SUM(Programacion!CF$28:CF$34)*'1 Eval'!$K15)))</f>
        <v/>
      </c>
      <c r="CI16" s="151" t="str">
        <f>IF($C16="","",IF(SUM(Programacion!CG$28:CG$34)=0,"",IF(Programacion!CG$28="",0,Programacion!CG$28/SUM(Programacion!CG$28:CG$34)*'1 Eval'!$E15)+IF(Programacion!CG$29="",0,Programacion!CG$29/SUM(Programacion!CG$28:CG$34)*'1 Eval'!$F15)+IF(Programacion!CG$30="",0,Programacion!CG$30/SUM(Programacion!CG$28:CG$34)*'1 Eval'!$G15)+IF(Programacion!CG$31="",0,Programacion!CG$31/SUM(Programacion!CG$28:CG$34)*'1 Eval'!$H15)+IF(Programacion!CG$32="",0,Programacion!CG$32/SUM(Programacion!CG$28:CG$34)*'1 Eval'!$I15)+IF(Programacion!CG$33="",0,Programacion!CG$33/SUM(Programacion!CG$28:CG$34)*'1 Eval'!$J15)+IF(Programacion!CG$34="",0,Programacion!CG$34/SUM(Programacion!CG$28:CG$34)*'1 Eval'!$K15)))</f>
        <v/>
      </c>
      <c r="CJ16" s="151" t="str">
        <f>IF($C16="","",IF(SUM(Programacion!CH$28:CH$34)=0,"",IF(Programacion!CH$28="",0,Programacion!CH$28/SUM(Programacion!CH$28:CH$34)*'1 Eval'!$E15)+IF(Programacion!CH$29="",0,Programacion!CH$29/SUM(Programacion!CH$28:CH$34)*'1 Eval'!$F15)+IF(Programacion!CH$30="",0,Programacion!CH$30/SUM(Programacion!CH$28:CH$34)*'1 Eval'!$G15)+IF(Programacion!CH$31="",0,Programacion!CH$31/SUM(Programacion!CH$28:CH$34)*'1 Eval'!$H15)+IF(Programacion!CH$32="",0,Programacion!CH$32/SUM(Programacion!CH$28:CH$34)*'1 Eval'!$I15)+IF(Programacion!CH$33="",0,Programacion!CH$33/SUM(Programacion!CH$28:CH$34)*'1 Eval'!$J15)+IF(Programacion!CH$34="",0,Programacion!CH$34/SUM(Programacion!CH$28:CH$34)*'1 Eval'!$K15)))</f>
        <v/>
      </c>
      <c r="CK16" s="151" t="str">
        <f>IF($C16="","",IF(SUM(Programacion!CI$28:CI$34)=0,"",IF(Programacion!CI$28="",0,Programacion!CI$28/SUM(Programacion!CI$28:CI$34)*'1 Eval'!$E15)+IF(Programacion!CI$29="",0,Programacion!CI$29/SUM(Programacion!CI$28:CI$34)*'1 Eval'!$F15)+IF(Programacion!CI$30="",0,Programacion!CI$30/SUM(Programacion!CI$28:CI$34)*'1 Eval'!$G15)+IF(Programacion!CI$31="",0,Programacion!CI$31/SUM(Programacion!CI$28:CI$34)*'1 Eval'!$H15)+IF(Programacion!CI$32="",0,Programacion!CI$32/SUM(Programacion!CI$28:CI$34)*'1 Eval'!$I15)+IF(Programacion!CI$33="",0,Programacion!CI$33/SUM(Programacion!CI$28:CI$34)*'1 Eval'!$J15)+IF(Programacion!CI$34="",0,Programacion!CI$34/SUM(Programacion!CI$28:CI$34)*'1 Eval'!$K15)))</f>
        <v/>
      </c>
      <c r="CL16" s="151" t="str">
        <f>IF($C16="","",IF(SUM(Programacion!CJ$28:CJ$34)=0,"",IF(Programacion!CJ$28="",0,Programacion!CJ$28/SUM(Programacion!CJ$28:CJ$34)*'1 Eval'!$E15)+IF(Programacion!CJ$29="",0,Programacion!CJ$29/SUM(Programacion!CJ$28:CJ$34)*'1 Eval'!$F15)+IF(Programacion!CJ$30="",0,Programacion!CJ$30/SUM(Programacion!CJ$28:CJ$34)*'1 Eval'!$G15)+IF(Programacion!CJ$31="",0,Programacion!CJ$31/SUM(Programacion!CJ$28:CJ$34)*'1 Eval'!$H15)+IF(Programacion!CJ$32="",0,Programacion!CJ$32/SUM(Programacion!CJ$28:CJ$34)*'1 Eval'!$I15)+IF(Programacion!CJ$33="",0,Programacion!CJ$33/SUM(Programacion!CJ$28:CJ$34)*'1 Eval'!$J15)+IF(Programacion!CJ$34="",0,Programacion!CJ$34/SUM(Programacion!CJ$28:CJ$34)*'1 Eval'!$K15)))</f>
        <v/>
      </c>
      <c r="CM16" s="151" t="str">
        <f>IF($C16="","",IF(SUM(Programacion!CK$28:CK$34)=0,"",IF(Programacion!CK$28="",0,Programacion!CK$28/SUM(Programacion!CK$28:CK$34)*'1 Eval'!$E15)+IF(Programacion!CK$29="",0,Programacion!CK$29/SUM(Programacion!CK$28:CK$34)*'1 Eval'!$F15)+IF(Programacion!CK$30="",0,Programacion!CK$30/SUM(Programacion!CK$28:CK$34)*'1 Eval'!$G15)+IF(Programacion!CK$31="",0,Programacion!CK$31/SUM(Programacion!CK$28:CK$34)*'1 Eval'!$H15)+IF(Programacion!CK$32="",0,Programacion!CK$32/SUM(Programacion!CK$28:CK$34)*'1 Eval'!$I15)+IF(Programacion!CK$33="",0,Programacion!CK$33/SUM(Programacion!CK$28:CK$34)*'1 Eval'!$J15)+IF(Programacion!CK$34="",0,Programacion!CK$34/SUM(Programacion!CK$28:CK$34)*'1 Eval'!$K15)))</f>
        <v/>
      </c>
      <c r="CN16" s="151" t="str">
        <f>IF($C16="","",IF(SUM(Programacion!CL$28:CL$34)=0,"",IF(Programacion!CL$28="",0,Programacion!CL$28/SUM(Programacion!CL$28:CL$34)*'1 Eval'!$E15)+IF(Programacion!CL$29="",0,Programacion!CL$29/SUM(Programacion!CL$28:CL$34)*'1 Eval'!$F15)+IF(Programacion!CL$30="",0,Programacion!CL$30/SUM(Programacion!CL$28:CL$34)*'1 Eval'!$G15)+IF(Programacion!CL$31="",0,Programacion!CL$31/SUM(Programacion!CL$28:CL$34)*'1 Eval'!$H15)+IF(Programacion!CL$32="",0,Programacion!CL$32/SUM(Programacion!CL$28:CL$34)*'1 Eval'!$I15)+IF(Programacion!CL$33="",0,Programacion!CL$33/SUM(Programacion!CL$28:CL$34)*'1 Eval'!$J15)+IF(Programacion!CL$34="",0,Programacion!CL$34/SUM(Programacion!CL$28:CL$34)*'1 Eval'!$K15)))</f>
        <v/>
      </c>
      <c r="CO16" s="151" t="str">
        <f>IF($C16="","",IF(SUM(Programacion!CM$28:CM$34)=0,"",IF(Programacion!CM$28="",0,Programacion!CM$28/SUM(Programacion!CM$28:CM$34)*'1 Eval'!$E15)+IF(Programacion!CM$29="",0,Programacion!CM$29/SUM(Programacion!CM$28:CM$34)*'1 Eval'!$F15)+IF(Programacion!CM$30="",0,Programacion!CM$30/SUM(Programacion!CM$28:CM$34)*'1 Eval'!$G15)+IF(Programacion!CM$31="",0,Programacion!CM$31/SUM(Programacion!CM$28:CM$34)*'1 Eval'!$H15)+IF(Programacion!CM$32="",0,Programacion!CM$32/SUM(Programacion!CM$28:CM$34)*'1 Eval'!$I15)+IF(Programacion!CM$33="",0,Programacion!CM$33/SUM(Programacion!CM$28:CM$34)*'1 Eval'!$J15)+IF(Programacion!CM$34="",0,Programacion!CM$34/SUM(Programacion!CM$28:CM$34)*'1 Eval'!$K15)))</f>
        <v/>
      </c>
      <c r="CP16" s="151" t="str">
        <f>IF($C16="","",IF(SUM(Programacion!CN$28:CN$34)=0,"",IF(Programacion!CN$28="",0,Programacion!CN$28/SUM(Programacion!CN$28:CN$34)*'1 Eval'!$E15)+IF(Programacion!CN$29="",0,Programacion!CN$29/SUM(Programacion!CN$28:CN$34)*'1 Eval'!$F15)+IF(Programacion!CN$30="",0,Programacion!CN$30/SUM(Programacion!CN$28:CN$34)*'1 Eval'!$G15)+IF(Programacion!CN$31="",0,Programacion!CN$31/SUM(Programacion!CN$28:CN$34)*'1 Eval'!$H15)+IF(Programacion!CN$32="",0,Programacion!CN$32/SUM(Programacion!CN$28:CN$34)*'1 Eval'!$I15)+IF(Programacion!CN$33="",0,Programacion!CN$33/SUM(Programacion!CN$28:CN$34)*'1 Eval'!$J15)+IF(Programacion!CN$34="",0,Programacion!CN$34/SUM(Programacion!CN$28:CN$34)*'1 Eval'!$K15)))</f>
        <v/>
      </c>
      <c r="CQ16" s="151" t="str">
        <f>IF($C16="","",IF(SUM(Programacion!CO$28:CO$34)=0,"",IF(Programacion!CO$28="",0,Programacion!CO$28/SUM(Programacion!CO$28:CO$34)*'1 Eval'!$E15)+IF(Programacion!CO$29="",0,Programacion!CO$29/SUM(Programacion!CO$28:CO$34)*'1 Eval'!$F15)+IF(Programacion!CO$30="",0,Programacion!CO$30/SUM(Programacion!CO$28:CO$34)*'1 Eval'!$G15)+IF(Programacion!CO$31="",0,Programacion!CO$31/SUM(Programacion!CO$28:CO$34)*'1 Eval'!$H15)+IF(Programacion!CO$32="",0,Programacion!CO$32/SUM(Programacion!CO$28:CO$34)*'1 Eval'!$I15)+IF(Programacion!CO$33="",0,Programacion!CO$33/SUM(Programacion!CO$28:CO$34)*'1 Eval'!$J15)+IF(Programacion!CO$34="",0,Programacion!CO$34/SUM(Programacion!CO$28:CO$34)*'1 Eval'!$K15)))</f>
        <v/>
      </c>
      <c r="CR16" s="151" t="str">
        <f>IF($C16="","",IF(SUM(Programacion!CP$28:CP$34)=0,"",IF(Programacion!CP$28="",0,Programacion!CP$28/SUM(Programacion!CP$28:CP$34)*'1 Eval'!$E15)+IF(Programacion!CP$29="",0,Programacion!CP$29/SUM(Programacion!CP$28:CP$34)*'1 Eval'!$F15)+IF(Programacion!CP$30="",0,Programacion!CP$30/SUM(Programacion!CP$28:CP$34)*'1 Eval'!$G15)+IF(Programacion!CP$31="",0,Programacion!CP$31/SUM(Programacion!CP$28:CP$34)*'1 Eval'!$H15)+IF(Programacion!CP$32="",0,Programacion!CP$32/SUM(Programacion!CP$28:CP$34)*'1 Eval'!$I15)+IF(Programacion!CP$33="",0,Programacion!CP$33/SUM(Programacion!CP$28:CP$34)*'1 Eval'!$J15)+IF(Programacion!CP$34="",0,Programacion!CP$34/SUM(Programacion!CP$28:CP$34)*'1 Eval'!$K15)))</f>
        <v/>
      </c>
      <c r="CS16" s="151" t="str">
        <f>IF($C16="","",IF(SUM(Programacion!CQ$28:CQ$34)=0,"",IF(Programacion!CQ$28="",0,Programacion!CQ$28/SUM(Programacion!CQ$28:CQ$34)*'1 Eval'!$E15)+IF(Programacion!CQ$29="",0,Programacion!CQ$29/SUM(Programacion!CQ$28:CQ$34)*'1 Eval'!$F15)+IF(Programacion!CQ$30="",0,Programacion!CQ$30/SUM(Programacion!CQ$28:CQ$34)*'1 Eval'!$G15)+IF(Programacion!CQ$31="",0,Programacion!CQ$31/SUM(Programacion!CQ$28:CQ$34)*'1 Eval'!$H15)+IF(Programacion!CQ$32="",0,Programacion!CQ$32/SUM(Programacion!CQ$28:CQ$34)*'1 Eval'!$I15)+IF(Programacion!CQ$33="",0,Programacion!CQ$33/SUM(Programacion!CQ$28:CQ$34)*'1 Eval'!$J15)+IF(Programacion!CQ$34="",0,Programacion!CQ$34/SUM(Programacion!CQ$28:CQ$34)*'1 Eval'!$K15)))</f>
        <v/>
      </c>
      <c r="CT16" s="151" t="str">
        <f>IF($C16="","",IF(SUM(Programacion!CR$28:CR$34)=0,"",IF(Programacion!CR$28="",0,Programacion!CR$28/SUM(Programacion!CR$28:CR$34)*'1 Eval'!$E15)+IF(Programacion!CR$29="",0,Programacion!CR$29/SUM(Programacion!CR$28:CR$34)*'1 Eval'!$F15)+IF(Programacion!CR$30="",0,Programacion!CR$30/SUM(Programacion!CR$28:CR$34)*'1 Eval'!$G15)+IF(Programacion!CR$31="",0,Programacion!CR$31/SUM(Programacion!CR$28:CR$34)*'1 Eval'!$H15)+IF(Programacion!CR$32="",0,Programacion!CR$32/SUM(Programacion!CR$28:CR$34)*'1 Eval'!$I15)+IF(Programacion!CR$33="",0,Programacion!CR$33/SUM(Programacion!CR$28:CR$34)*'1 Eval'!$J15)+IF(Programacion!CR$34="",0,Programacion!CR$34/SUM(Programacion!CR$28:CR$34)*'1 Eval'!$K15)))</f>
        <v/>
      </c>
      <c r="CU16" s="151" t="str">
        <f>IF($C16="","",IF(SUM(Programacion!CS$28:CS$34)=0,"",IF(Programacion!CS$28="",0,Programacion!CS$28/SUM(Programacion!CS$28:CS$34)*'1 Eval'!$E15)+IF(Programacion!CS$29="",0,Programacion!CS$29/SUM(Programacion!CS$28:CS$34)*'1 Eval'!$F15)+IF(Programacion!CS$30="",0,Programacion!CS$30/SUM(Programacion!CS$28:CS$34)*'1 Eval'!$G15)+IF(Programacion!CS$31="",0,Programacion!CS$31/SUM(Programacion!CS$28:CS$34)*'1 Eval'!$H15)+IF(Programacion!CS$32="",0,Programacion!CS$32/SUM(Programacion!CS$28:CS$34)*'1 Eval'!$I15)+IF(Programacion!CS$33="",0,Programacion!CS$33/SUM(Programacion!CS$28:CS$34)*'1 Eval'!$J15)+IF(Programacion!CS$34="",0,Programacion!CS$34/SUM(Programacion!CS$28:CS$34)*'1 Eval'!$K15)))</f>
        <v/>
      </c>
      <c r="CV16" s="151" t="str">
        <f>IF($C16="","",IF(SUM(Programacion!CT$28:CT$34)=0,"",IF(Programacion!CT$28="",0,Programacion!CT$28/SUM(Programacion!CT$28:CT$34)*'1 Eval'!$E15)+IF(Programacion!CT$29="",0,Programacion!CT$29/SUM(Programacion!CT$28:CT$34)*'1 Eval'!$F15)+IF(Programacion!CT$30="",0,Programacion!CT$30/SUM(Programacion!CT$28:CT$34)*'1 Eval'!$G15)+IF(Programacion!CT$31="",0,Programacion!CT$31/SUM(Programacion!CT$28:CT$34)*'1 Eval'!$H15)+IF(Programacion!CT$32="",0,Programacion!CT$32/SUM(Programacion!CT$28:CT$34)*'1 Eval'!$I15)+IF(Programacion!CT$33="",0,Programacion!CT$33/SUM(Programacion!CT$28:CT$34)*'1 Eval'!$J15)+IF(Programacion!CT$34="",0,Programacion!CT$34/SUM(Programacion!CT$28:CT$34)*'1 Eval'!$K15)))</f>
        <v/>
      </c>
      <c r="CW16" s="151" t="str">
        <f>IF($C16="","",IF(SUM(Programacion!CU$28:CU$34)=0,"",IF(Programacion!CU$28="",0,Programacion!CU$28/SUM(Programacion!CU$28:CU$34)*'1 Eval'!$E15)+IF(Programacion!CU$29="",0,Programacion!CU$29/SUM(Programacion!CU$28:CU$34)*'1 Eval'!$F15)+IF(Programacion!CU$30="",0,Programacion!CU$30/SUM(Programacion!CU$28:CU$34)*'1 Eval'!$G15)+IF(Programacion!CU$31="",0,Programacion!CU$31/SUM(Programacion!CU$28:CU$34)*'1 Eval'!$H15)+IF(Programacion!CU$32="",0,Programacion!CU$32/SUM(Programacion!CU$28:CU$34)*'1 Eval'!$I15)+IF(Programacion!CU$33="",0,Programacion!CU$33/SUM(Programacion!CU$28:CU$34)*'1 Eval'!$J15)+IF(Programacion!CU$34="",0,Programacion!CU$34/SUM(Programacion!CU$28:CU$34)*'1 Eval'!$K15)))</f>
        <v/>
      </c>
      <c r="CX16" s="151" t="str">
        <f>IF($C16="","",IF(SUM(Programacion!CV$28:CV$34)=0,"",IF(Programacion!CV$28="",0,Programacion!CV$28/SUM(Programacion!CV$28:CV$34)*'1 Eval'!$E15)+IF(Programacion!CV$29="",0,Programacion!CV$29/SUM(Programacion!CV$28:CV$34)*'1 Eval'!$F15)+IF(Programacion!CV$30="",0,Programacion!CV$30/SUM(Programacion!CV$28:CV$34)*'1 Eval'!$G15)+IF(Programacion!CV$31="",0,Programacion!CV$31/SUM(Programacion!CV$28:CV$34)*'1 Eval'!$H15)+IF(Programacion!CV$32="",0,Programacion!CV$32/SUM(Programacion!CV$28:CV$34)*'1 Eval'!$I15)+IF(Programacion!CV$33="",0,Programacion!CV$33/SUM(Programacion!CV$28:CV$34)*'1 Eval'!$J15)+IF(Programacion!CV$34="",0,Programacion!CV$34/SUM(Programacion!CV$28:CV$34)*'1 Eval'!$K15)))</f>
        <v/>
      </c>
      <c r="CY16" s="151" t="str">
        <f>IF($C16="","",IF(SUM(Programacion!CW$28:CW$34)=0,"",IF(Programacion!CW$28="",0,Programacion!CW$28/SUM(Programacion!CW$28:CW$34)*'1 Eval'!$E15)+IF(Programacion!CW$29="",0,Programacion!CW$29/SUM(Programacion!CW$28:CW$34)*'1 Eval'!$F15)+IF(Programacion!CW$30="",0,Programacion!CW$30/SUM(Programacion!CW$28:CW$34)*'1 Eval'!$G15)+IF(Programacion!CW$31="",0,Programacion!CW$31/SUM(Programacion!CW$28:CW$34)*'1 Eval'!$H15)+IF(Programacion!CW$32="",0,Programacion!CW$32/SUM(Programacion!CW$28:CW$34)*'1 Eval'!$I15)+IF(Programacion!CW$33="",0,Programacion!CW$33/SUM(Programacion!CW$28:CW$34)*'1 Eval'!$J15)+IF(Programacion!CW$34="",0,Programacion!CW$34/SUM(Programacion!CW$28:CW$34)*'1 Eval'!$K15)))</f>
        <v/>
      </c>
      <c r="CZ16" s="151" t="str">
        <f>IF($C16="","",IF(SUM(Programacion!CX$28:CX$34)=0,"",IF(Programacion!CX$28="",0,Programacion!CX$28/SUM(Programacion!CX$28:CX$34)*'1 Eval'!$E15)+IF(Programacion!CX$29="",0,Programacion!CX$29/SUM(Programacion!CX$28:CX$34)*'1 Eval'!$F15)+IF(Programacion!CX$30="",0,Programacion!CX$30/SUM(Programacion!CX$28:CX$34)*'1 Eval'!$G15)+IF(Programacion!CX$31="",0,Programacion!CX$31/SUM(Programacion!CX$28:CX$34)*'1 Eval'!$H15)+IF(Programacion!CX$32="",0,Programacion!CX$32/SUM(Programacion!CX$28:CX$34)*'1 Eval'!$I15)+IF(Programacion!CX$33="",0,Programacion!CX$33/SUM(Programacion!CX$28:CX$34)*'1 Eval'!$J15)+IF(Programacion!CX$34="",0,Programacion!CX$34/SUM(Programacion!CX$28:CX$34)*'1 Eval'!$K15)))</f>
        <v/>
      </c>
      <c r="DA16" s="151" t="str">
        <f>IF($C16="","",IF(SUM(Programacion!CY$28:CY$34)=0,"",IF(Programacion!CY$28="",0,Programacion!CY$28/SUM(Programacion!CY$28:CY$34)*'1 Eval'!$E15)+IF(Programacion!CY$29="",0,Programacion!CY$29/SUM(Programacion!CY$28:CY$34)*'1 Eval'!$F15)+IF(Programacion!CY$30="",0,Programacion!CY$30/SUM(Programacion!CY$28:CY$34)*'1 Eval'!$G15)+IF(Programacion!CY$31="",0,Programacion!CY$31/SUM(Programacion!CY$28:CY$34)*'1 Eval'!$H15)+IF(Programacion!CY$32="",0,Programacion!CY$32/SUM(Programacion!CY$28:CY$34)*'1 Eval'!$I15)+IF(Programacion!CY$33="",0,Programacion!CY$33/SUM(Programacion!CY$28:CY$34)*'1 Eval'!$J15)+IF(Programacion!CY$34="",0,Programacion!CY$34/SUM(Programacion!CY$28:CY$34)*'1 Eval'!$K15)))</f>
        <v/>
      </c>
      <c r="DB16" s="151" t="str">
        <f>IF($C16="","",IF(SUM(Programacion!CZ$28:CZ$34)=0,"",IF(Programacion!CZ$28="",0,Programacion!CZ$28/SUM(Programacion!CZ$28:CZ$34)*'1 Eval'!$E15)+IF(Programacion!CZ$29="",0,Programacion!CZ$29/SUM(Programacion!CZ$28:CZ$34)*'1 Eval'!$F15)+IF(Programacion!CZ$30="",0,Programacion!CZ$30/SUM(Programacion!CZ$28:CZ$34)*'1 Eval'!$G15)+IF(Programacion!CZ$31="",0,Programacion!CZ$31/SUM(Programacion!CZ$28:CZ$34)*'1 Eval'!$H15)+IF(Programacion!CZ$32="",0,Programacion!CZ$32/SUM(Programacion!CZ$28:CZ$34)*'1 Eval'!$I15)+IF(Programacion!CZ$33="",0,Programacion!CZ$33/SUM(Programacion!CZ$28:CZ$34)*'1 Eval'!$J15)+IF(Programacion!CZ$34="",0,Programacion!CZ$34/SUM(Programacion!CZ$28:CZ$34)*'1 Eval'!$K15)))</f>
        <v/>
      </c>
      <c r="DC16" s="151" t="str">
        <f>IF($C16="","",IF(SUM(Programacion!DA$28:DA$34)=0,"",IF(Programacion!DA$28="",0,Programacion!DA$28/SUM(Programacion!DA$28:DA$34)*'1 Eval'!$E15)+IF(Programacion!DA$29="",0,Programacion!DA$29/SUM(Programacion!DA$28:DA$34)*'1 Eval'!$F15)+IF(Programacion!DA$30="",0,Programacion!DA$30/SUM(Programacion!DA$28:DA$34)*'1 Eval'!$G15)+IF(Programacion!DA$31="",0,Programacion!DA$31/SUM(Programacion!DA$28:DA$34)*'1 Eval'!$H15)+IF(Programacion!DA$32="",0,Programacion!DA$32/SUM(Programacion!DA$28:DA$34)*'1 Eval'!$I15)+IF(Programacion!DA$33="",0,Programacion!DA$33/SUM(Programacion!DA$28:DA$34)*'1 Eval'!$J15)+IF(Programacion!DA$34="",0,Programacion!DA$34/SUM(Programacion!DA$28:DA$34)*'1 Eval'!$K15)))</f>
        <v/>
      </c>
      <c r="DD16" s="151" t="str">
        <f>IF($C16="","",IF(SUM(Programacion!DB$28:DB$34)=0,"",IF(Programacion!DB$28="",0,Programacion!DB$28/SUM(Programacion!DB$28:DB$34)*'1 Eval'!$E15)+IF(Programacion!DB$29="",0,Programacion!DB$29/SUM(Programacion!DB$28:DB$34)*'1 Eval'!$F15)+IF(Programacion!DB$30="",0,Programacion!DB$30/SUM(Programacion!DB$28:DB$34)*'1 Eval'!$G15)+IF(Programacion!DB$31="",0,Programacion!DB$31/SUM(Programacion!DB$28:DB$34)*'1 Eval'!$H15)+IF(Programacion!DB$32="",0,Programacion!DB$32/SUM(Programacion!DB$28:DB$34)*'1 Eval'!$I15)+IF(Programacion!DB$33="",0,Programacion!DB$33/SUM(Programacion!DB$28:DB$34)*'1 Eval'!$J15)+IF(Programacion!DB$34="",0,Programacion!DB$34/SUM(Programacion!DB$28:DB$34)*'1 Eval'!$K15)))</f>
        <v/>
      </c>
      <c r="DE16" s="151" t="str">
        <f>IF($C16="","",IF(SUM(Programacion!DC$28:DC$34)=0,"",IF(Programacion!DC$28="",0,Programacion!DC$28/SUM(Programacion!DC$28:DC$34)*'1 Eval'!$E15)+IF(Programacion!DC$29="",0,Programacion!DC$29/SUM(Programacion!DC$28:DC$34)*'1 Eval'!$F15)+IF(Programacion!DC$30="",0,Programacion!DC$30/SUM(Programacion!DC$28:DC$34)*'1 Eval'!$G15)+IF(Programacion!DC$31="",0,Programacion!DC$31/SUM(Programacion!DC$28:DC$34)*'1 Eval'!$H15)+IF(Programacion!DC$32="",0,Programacion!DC$32/SUM(Programacion!DC$28:DC$34)*'1 Eval'!$I15)+IF(Programacion!DC$33="",0,Programacion!DC$33/SUM(Programacion!DC$28:DC$34)*'1 Eval'!$J15)+IF(Programacion!DC$34="",0,Programacion!DC$34/SUM(Programacion!DC$28:DC$34)*'1 Eval'!$K15)))</f>
        <v/>
      </c>
      <c r="DF16" s="151" t="str">
        <f>IF($C16="","",IF(SUM(Programacion!DD$28:DD$34)=0,"",IF(Programacion!DD$28="",0,Programacion!DD$28/SUM(Programacion!DD$28:DD$34)*'1 Eval'!$E15)+IF(Programacion!DD$29="",0,Programacion!DD$29/SUM(Programacion!DD$28:DD$34)*'1 Eval'!$F15)+IF(Programacion!DD$30="",0,Programacion!DD$30/SUM(Programacion!DD$28:DD$34)*'1 Eval'!$G15)+IF(Programacion!DD$31="",0,Programacion!DD$31/SUM(Programacion!DD$28:DD$34)*'1 Eval'!$H15)+IF(Programacion!DD$32="",0,Programacion!DD$32/SUM(Programacion!DD$28:DD$34)*'1 Eval'!$I15)+IF(Programacion!DD$33="",0,Programacion!DD$33/SUM(Programacion!DD$28:DD$34)*'1 Eval'!$J15)+IF(Programacion!DD$34="",0,Programacion!DD$34/SUM(Programacion!DD$28:DD$34)*'1 Eval'!$K15)))</f>
        <v/>
      </c>
      <c r="DG16" s="151" t="str">
        <f>IF($C16="","",IF(SUM(Programacion!DE$28:DE$34)=0,"",IF(Programacion!DE$28="",0,Programacion!DE$28/SUM(Programacion!DE$28:DE$34)*'1 Eval'!$E15)+IF(Programacion!DE$29="",0,Programacion!DE$29/SUM(Programacion!DE$28:DE$34)*'1 Eval'!$F15)+IF(Programacion!DE$30="",0,Programacion!DE$30/SUM(Programacion!DE$28:DE$34)*'1 Eval'!$G15)+IF(Programacion!DE$31="",0,Programacion!DE$31/SUM(Programacion!DE$28:DE$34)*'1 Eval'!$H15)+IF(Programacion!DE$32="",0,Programacion!DE$32/SUM(Programacion!DE$28:DE$34)*'1 Eval'!$I15)+IF(Programacion!DE$33="",0,Programacion!DE$33/SUM(Programacion!DE$28:DE$34)*'1 Eval'!$J15)+IF(Programacion!DE$34="",0,Programacion!DE$34/SUM(Programacion!DE$28:DE$34)*'1 Eval'!$K15)))</f>
        <v/>
      </c>
      <c r="DH16" s="151" t="str">
        <f>IF($C16="","",IF(SUM(Programacion!DF$28:DF$34)=0,"",IF(Programacion!DF$28="",0,Programacion!DF$28/SUM(Programacion!DF$28:DF$34)*'1 Eval'!$E15)+IF(Programacion!DF$29="",0,Programacion!DF$29/SUM(Programacion!DF$28:DF$34)*'1 Eval'!$F15)+IF(Programacion!DF$30="",0,Programacion!DF$30/SUM(Programacion!DF$28:DF$34)*'1 Eval'!$G15)+IF(Programacion!DF$31="",0,Programacion!DF$31/SUM(Programacion!DF$28:DF$34)*'1 Eval'!$H15)+IF(Programacion!DF$32="",0,Programacion!DF$32/SUM(Programacion!DF$28:DF$34)*'1 Eval'!$I15)+IF(Programacion!DF$33="",0,Programacion!DF$33/SUM(Programacion!DF$28:DF$34)*'1 Eval'!$J15)+IF(Programacion!DF$34="",0,Programacion!DF$34/SUM(Programacion!DF$28:DF$34)*'1 Eval'!$K15)))</f>
        <v/>
      </c>
      <c r="DI16" s="151" t="str">
        <f>IF($C16="","",IF(SUM(Programacion!DG$28:DG$34)=0,"",IF(Programacion!DG$28="",0,Programacion!DG$28/SUM(Programacion!DG$28:DG$34)*'1 Eval'!$E15)+IF(Programacion!DG$29="",0,Programacion!DG$29/SUM(Programacion!DG$28:DG$34)*'1 Eval'!$F15)+IF(Programacion!DG$30="",0,Programacion!DG$30/SUM(Programacion!DG$28:DG$34)*'1 Eval'!$G15)+IF(Programacion!DG$31="",0,Programacion!DG$31/SUM(Programacion!DG$28:DG$34)*'1 Eval'!$H15)+IF(Programacion!DG$32="",0,Programacion!DG$32/SUM(Programacion!DG$28:DG$34)*'1 Eval'!$I15)+IF(Programacion!DG$33="",0,Programacion!DG$33/SUM(Programacion!DG$28:DG$34)*'1 Eval'!$J15)+IF(Programacion!DG$34="",0,Programacion!DG$34/SUM(Programacion!DG$28:DG$34)*'1 Eval'!$K15)))</f>
        <v/>
      </c>
      <c r="DJ16" s="151" t="str">
        <f>IF($C16="","",IF(SUM(Programacion!DH$28:DH$34)=0,"",IF(Programacion!DH$28="",0,Programacion!DH$28/SUM(Programacion!DH$28:DH$34)*'1 Eval'!$E15)+IF(Programacion!DH$29="",0,Programacion!DH$29/SUM(Programacion!DH$28:DH$34)*'1 Eval'!$F15)+IF(Programacion!DH$30="",0,Programacion!DH$30/SUM(Programacion!DH$28:DH$34)*'1 Eval'!$G15)+IF(Programacion!DH$31="",0,Programacion!DH$31/SUM(Programacion!DH$28:DH$34)*'1 Eval'!$H15)+IF(Programacion!DH$32="",0,Programacion!DH$32/SUM(Programacion!DH$28:DH$34)*'1 Eval'!$I15)+IF(Programacion!DH$33="",0,Programacion!DH$33/SUM(Programacion!DH$28:DH$34)*'1 Eval'!$J15)+IF(Programacion!DH$34="",0,Programacion!DH$34/SUM(Programacion!DH$28:DH$34)*'1 Eval'!$K15)))</f>
        <v/>
      </c>
      <c r="DK16" s="151" t="str">
        <f>IF($C16="","",IF(SUM(Programacion!DI$28:DI$34)=0,"",IF(Programacion!DI$28="",0,Programacion!DI$28/SUM(Programacion!DI$28:DI$34)*'1 Eval'!$E15)+IF(Programacion!DI$29="",0,Programacion!DI$29/SUM(Programacion!DI$28:DI$34)*'1 Eval'!$F15)+IF(Programacion!DI$30="",0,Programacion!DI$30/SUM(Programacion!DI$28:DI$34)*'1 Eval'!$G15)+IF(Programacion!DI$31="",0,Programacion!DI$31/SUM(Programacion!DI$28:DI$34)*'1 Eval'!$H15)+IF(Programacion!DI$32="",0,Programacion!DI$32/SUM(Programacion!DI$28:DI$34)*'1 Eval'!$I15)+IF(Programacion!DI$33="",0,Programacion!DI$33/SUM(Programacion!DI$28:DI$34)*'1 Eval'!$J15)+IF(Programacion!DI$34="",0,Programacion!DI$34/SUM(Programacion!DI$28:DI$34)*'1 Eval'!$K15)))</f>
        <v/>
      </c>
      <c r="DL16" s="151" t="str">
        <f>IF($C16="","",IF(SUM(Programacion!DJ$28:DJ$34)=0,"",IF(Programacion!DJ$28="",0,Programacion!DJ$28/SUM(Programacion!DJ$28:DJ$34)*'1 Eval'!$E15)+IF(Programacion!DJ$29="",0,Programacion!DJ$29/SUM(Programacion!DJ$28:DJ$34)*'1 Eval'!$F15)+IF(Programacion!DJ$30="",0,Programacion!DJ$30/SUM(Programacion!DJ$28:DJ$34)*'1 Eval'!$G15)+IF(Programacion!DJ$31="",0,Programacion!DJ$31/SUM(Programacion!DJ$28:DJ$34)*'1 Eval'!$H15)+IF(Programacion!DJ$32="",0,Programacion!DJ$32/SUM(Programacion!DJ$28:DJ$34)*'1 Eval'!$I15)+IF(Programacion!DJ$33="",0,Programacion!DJ$33/SUM(Programacion!DJ$28:DJ$34)*'1 Eval'!$J15)+IF(Programacion!DJ$34="",0,Programacion!DJ$34/SUM(Programacion!DJ$28:DJ$34)*'1 Eval'!$K15)))</f>
        <v/>
      </c>
      <c r="DM16" s="151" t="str">
        <f>IF($C16="","",IF(SUM(Programacion!DK$28:DK$34)=0,"",IF(Programacion!DK$28="",0,Programacion!DK$28/SUM(Programacion!DK$28:DK$34)*'1 Eval'!$E15)+IF(Programacion!DK$29="",0,Programacion!DK$29/SUM(Programacion!DK$28:DK$34)*'1 Eval'!$F15)+IF(Programacion!DK$30="",0,Programacion!DK$30/SUM(Programacion!DK$28:DK$34)*'1 Eval'!$G15)+IF(Programacion!DK$31="",0,Programacion!DK$31/SUM(Programacion!DK$28:DK$34)*'1 Eval'!$H15)+IF(Programacion!DK$32="",0,Programacion!DK$32/SUM(Programacion!DK$28:DK$34)*'1 Eval'!$I15)+IF(Programacion!DK$33="",0,Programacion!DK$33/SUM(Programacion!DK$28:DK$34)*'1 Eval'!$J15)+IF(Programacion!DK$34="",0,Programacion!DK$34/SUM(Programacion!DK$28:DK$34)*'1 Eval'!$K15)))</f>
        <v/>
      </c>
      <c r="DN16" s="151" t="str">
        <f>IF($C16="","",IF(SUM(Programacion!DL$28:DL$34)=0,"",IF(Programacion!DL$28="",0,Programacion!DL$28/SUM(Programacion!DL$28:DL$34)*'1 Eval'!$E15)+IF(Programacion!DL$29="",0,Programacion!DL$29/SUM(Programacion!DL$28:DL$34)*'1 Eval'!$F15)+IF(Programacion!DL$30="",0,Programacion!DL$30/SUM(Programacion!DL$28:DL$34)*'1 Eval'!$G15)+IF(Programacion!DL$31="",0,Programacion!DL$31/SUM(Programacion!DL$28:DL$34)*'1 Eval'!$H15)+IF(Programacion!DL$32="",0,Programacion!DL$32/SUM(Programacion!DL$28:DL$34)*'1 Eval'!$I15)+IF(Programacion!DL$33="",0,Programacion!DL$33/SUM(Programacion!DL$28:DL$34)*'1 Eval'!$J15)+IF(Programacion!DL$34="",0,Programacion!DL$34/SUM(Programacion!DL$28:DL$34)*'1 Eval'!$K15)))</f>
        <v/>
      </c>
      <c r="DO16" s="151" t="str">
        <f>IF($C16="","",IF(SUM(Programacion!DM$28:DM$34)=0,"",IF(Programacion!DM$28="",0,Programacion!DM$28/SUM(Programacion!DM$28:DM$34)*'1 Eval'!$E15)+IF(Programacion!DM$29="",0,Programacion!DM$29/SUM(Programacion!DM$28:DM$34)*'1 Eval'!$F15)+IF(Programacion!DM$30="",0,Programacion!DM$30/SUM(Programacion!DM$28:DM$34)*'1 Eval'!$G15)+IF(Programacion!DM$31="",0,Programacion!DM$31/SUM(Programacion!DM$28:DM$34)*'1 Eval'!$H15)+IF(Programacion!DM$32="",0,Programacion!DM$32/SUM(Programacion!DM$28:DM$34)*'1 Eval'!$I15)+IF(Programacion!DM$33="",0,Programacion!DM$33/SUM(Programacion!DM$28:DM$34)*'1 Eval'!$J15)+IF(Programacion!DM$34="",0,Programacion!DM$34/SUM(Programacion!DM$28:DM$34)*'1 Eval'!$K15)))</f>
        <v/>
      </c>
      <c r="DP16" s="151" t="str">
        <f>IF($C16="","",IF(SUM(Programacion!DN$28:DN$34)=0,"",IF(Programacion!DN$28="",0,Programacion!DN$28/SUM(Programacion!DN$28:DN$34)*'1 Eval'!$E15)+IF(Programacion!DN$29="",0,Programacion!DN$29/SUM(Programacion!DN$28:DN$34)*'1 Eval'!$F15)+IF(Programacion!DN$30="",0,Programacion!DN$30/SUM(Programacion!DN$28:DN$34)*'1 Eval'!$G15)+IF(Programacion!DN$31="",0,Programacion!DN$31/SUM(Programacion!DN$28:DN$34)*'1 Eval'!$H15)+IF(Programacion!DN$32="",0,Programacion!DN$32/SUM(Programacion!DN$28:DN$34)*'1 Eval'!$I15)+IF(Programacion!DN$33="",0,Programacion!DN$33/SUM(Programacion!DN$28:DN$34)*'1 Eval'!$J15)+IF(Programacion!DN$34="",0,Programacion!DN$34/SUM(Programacion!DN$28:DN$34)*'1 Eval'!$K15)))</f>
        <v/>
      </c>
      <c r="DQ16" s="151" t="str">
        <f>IF($C16="","",IF(SUM(Programacion!DO$28:DO$34)=0,"",IF(Programacion!DO$28="",0,Programacion!DO$28/SUM(Programacion!DO$28:DO$34)*'1 Eval'!$E15)+IF(Programacion!DO$29="",0,Programacion!DO$29/SUM(Programacion!DO$28:DO$34)*'1 Eval'!$F15)+IF(Programacion!DO$30="",0,Programacion!DO$30/SUM(Programacion!DO$28:DO$34)*'1 Eval'!$G15)+IF(Programacion!DO$31="",0,Programacion!DO$31/SUM(Programacion!DO$28:DO$34)*'1 Eval'!$H15)+IF(Programacion!DO$32="",0,Programacion!DO$32/SUM(Programacion!DO$28:DO$34)*'1 Eval'!$I15)+IF(Programacion!DO$33="",0,Programacion!DO$33/SUM(Programacion!DO$28:DO$34)*'1 Eval'!$J15)+IF(Programacion!DO$34="",0,Programacion!DO$34/SUM(Programacion!DO$28:DO$34)*'1 Eval'!$K15)))</f>
        <v/>
      </c>
      <c r="DR16" s="151" t="str">
        <f>IF($C16="","",IF(SUM(Programacion!DP$28:DP$34)=0,"",IF(Programacion!DP$28="",0,Programacion!DP$28/SUM(Programacion!DP$28:DP$34)*'1 Eval'!$E15)+IF(Programacion!DP$29="",0,Programacion!DP$29/SUM(Programacion!DP$28:DP$34)*'1 Eval'!$F15)+IF(Programacion!DP$30="",0,Programacion!DP$30/SUM(Programacion!DP$28:DP$34)*'1 Eval'!$G15)+IF(Programacion!DP$31="",0,Programacion!DP$31/SUM(Programacion!DP$28:DP$34)*'1 Eval'!$H15)+IF(Programacion!DP$32="",0,Programacion!DP$32/SUM(Programacion!DP$28:DP$34)*'1 Eval'!$I15)+IF(Programacion!DP$33="",0,Programacion!DP$33/SUM(Programacion!DP$28:DP$34)*'1 Eval'!$J15)+IF(Programacion!DP$34="",0,Programacion!DP$34/SUM(Programacion!DP$28:DP$34)*'1 Eval'!$K15)))</f>
        <v/>
      </c>
      <c r="DS16" s="151" t="str">
        <f>IF($C16="","",IF(SUM(Programacion!DQ$28:DQ$34)=0,"",IF(Programacion!DQ$28="",0,Programacion!DQ$28/SUM(Programacion!DQ$28:DQ$34)*'1 Eval'!$E15)+IF(Programacion!DQ$29="",0,Programacion!DQ$29/SUM(Programacion!DQ$28:DQ$34)*'1 Eval'!$F15)+IF(Programacion!DQ$30="",0,Programacion!DQ$30/SUM(Programacion!DQ$28:DQ$34)*'1 Eval'!$G15)+IF(Programacion!DQ$31="",0,Programacion!DQ$31/SUM(Programacion!DQ$28:DQ$34)*'1 Eval'!$H15)+IF(Programacion!DQ$32="",0,Programacion!DQ$32/SUM(Programacion!DQ$28:DQ$34)*'1 Eval'!$I15)+IF(Programacion!DQ$33="",0,Programacion!DQ$33/SUM(Programacion!DQ$28:DQ$34)*'1 Eval'!$J15)+IF(Programacion!DQ$34="",0,Programacion!DQ$34/SUM(Programacion!DQ$28:DQ$34)*'1 Eval'!$K15)))</f>
        <v/>
      </c>
      <c r="DT16" s="151" t="str">
        <f>IF($C16="","",IF(SUM(Programacion!DR$28:DR$34)=0,"",IF(Programacion!DR$28="",0,Programacion!DR$28/SUM(Programacion!DR$28:DR$34)*'1 Eval'!$E15)+IF(Programacion!DR$29="",0,Programacion!DR$29/SUM(Programacion!DR$28:DR$34)*'1 Eval'!$F15)+IF(Programacion!DR$30="",0,Programacion!DR$30/SUM(Programacion!DR$28:DR$34)*'1 Eval'!$G15)+IF(Programacion!DR$31="",0,Programacion!DR$31/SUM(Programacion!DR$28:DR$34)*'1 Eval'!$H15)+IF(Programacion!DR$32="",0,Programacion!DR$32/SUM(Programacion!DR$28:DR$34)*'1 Eval'!$I15)+IF(Programacion!DR$33="",0,Programacion!DR$33/SUM(Programacion!DR$28:DR$34)*'1 Eval'!$J15)+IF(Programacion!DR$34="",0,Programacion!DR$34/SUM(Programacion!DR$28:DR$34)*'1 Eval'!$K15)))</f>
        <v/>
      </c>
      <c r="DU16" s="151" t="str">
        <f>IF($C16="","",IF(SUM(Programacion!DS$28:DS$34)=0,"",IF(Programacion!DS$28="",0,Programacion!DS$28/SUM(Programacion!DS$28:DS$34)*'1 Eval'!$E15)+IF(Programacion!DS$29="",0,Programacion!DS$29/SUM(Programacion!DS$28:DS$34)*'1 Eval'!$F15)+IF(Programacion!DS$30="",0,Programacion!DS$30/SUM(Programacion!DS$28:DS$34)*'1 Eval'!$G15)+IF(Programacion!DS$31="",0,Programacion!DS$31/SUM(Programacion!DS$28:DS$34)*'1 Eval'!$H15)+IF(Programacion!DS$32="",0,Programacion!DS$32/SUM(Programacion!DS$28:DS$34)*'1 Eval'!$I15)+IF(Programacion!DS$33="",0,Programacion!DS$33/SUM(Programacion!DS$28:DS$34)*'1 Eval'!$J15)+IF(Programacion!DS$34="",0,Programacion!DS$34/SUM(Programacion!DS$28:DS$34)*'1 Eval'!$K15)))</f>
        <v/>
      </c>
      <c r="DV16" s="151" t="str">
        <f>IF($C16="","",IF(SUM(Programacion!DT$28:DT$34)=0,"",IF(Programacion!DT$28="",0,Programacion!DT$28/SUM(Programacion!DT$28:DT$34)*'1 Eval'!$E15)+IF(Programacion!DT$29="",0,Programacion!DT$29/SUM(Programacion!DT$28:DT$34)*'1 Eval'!$F15)+IF(Programacion!DT$30="",0,Programacion!DT$30/SUM(Programacion!DT$28:DT$34)*'1 Eval'!$G15)+IF(Programacion!DT$31="",0,Programacion!DT$31/SUM(Programacion!DT$28:DT$34)*'1 Eval'!$H15)+IF(Programacion!DT$32="",0,Programacion!DT$32/SUM(Programacion!DT$28:DT$34)*'1 Eval'!$I15)+IF(Programacion!DT$33="",0,Programacion!DT$33/SUM(Programacion!DT$28:DT$34)*'1 Eval'!$J15)+IF(Programacion!DT$34="",0,Programacion!DT$34/SUM(Programacion!DT$28:DT$34)*'1 Eval'!$K15)))</f>
        <v/>
      </c>
      <c r="DW16" s="151" t="str">
        <f>IF($C16="","",IF(SUM(Programacion!DU$28:DU$34)=0,"",IF(Programacion!DU$28="",0,Programacion!DU$28/SUM(Programacion!DU$28:DU$34)*'1 Eval'!$E15)+IF(Programacion!DU$29="",0,Programacion!DU$29/SUM(Programacion!DU$28:DU$34)*'1 Eval'!$F15)+IF(Programacion!DU$30="",0,Programacion!DU$30/SUM(Programacion!DU$28:DU$34)*'1 Eval'!$G15)+IF(Programacion!DU$31="",0,Programacion!DU$31/SUM(Programacion!DU$28:DU$34)*'1 Eval'!$H15)+IF(Programacion!DU$32="",0,Programacion!DU$32/SUM(Programacion!DU$28:DU$34)*'1 Eval'!$I15)+IF(Programacion!DU$33="",0,Programacion!DU$33/SUM(Programacion!DU$28:DU$34)*'1 Eval'!$J15)+IF(Programacion!DU$34="",0,Programacion!DU$34/SUM(Programacion!DU$28:DU$34)*'1 Eval'!$K15)))</f>
        <v/>
      </c>
      <c r="DX16" s="151" t="str">
        <f>IF($C16="","",IF(SUM(Programacion!DV$28:DV$34)=0,"",IF(Programacion!DV$28="",0,Programacion!DV$28/SUM(Programacion!DV$28:DV$34)*'1 Eval'!$E15)+IF(Programacion!DV$29="",0,Programacion!DV$29/SUM(Programacion!DV$28:DV$34)*'1 Eval'!$F15)+IF(Programacion!DV$30="",0,Programacion!DV$30/SUM(Programacion!DV$28:DV$34)*'1 Eval'!$G15)+IF(Programacion!DV$31="",0,Programacion!DV$31/SUM(Programacion!DV$28:DV$34)*'1 Eval'!$H15)+IF(Programacion!DV$32="",0,Programacion!DV$32/SUM(Programacion!DV$28:DV$34)*'1 Eval'!$I15)+IF(Programacion!DV$33="",0,Programacion!DV$33/SUM(Programacion!DV$28:DV$34)*'1 Eval'!$J15)+IF(Programacion!DV$34="",0,Programacion!DV$34/SUM(Programacion!DV$28:DV$34)*'1 Eval'!$K15)))</f>
        <v/>
      </c>
      <c r="DY16" s="151" t="str">
        <f>IF($C16="","",IF(SUM(Programacion!DW$28:DW$34)=0,"",IF(Programacion!DW$28="",0,Programacion!DW$28/SUM(Programacion!DW$28:DW$34)*'1 Eval'!$E15)+IF(Programacion!DW$29="",0,Programacion!DW$29/SUM(Programacion!DW$28:DW$34)*'1 Eval'!$F15)+IF(Programacion!DW$30="",0,Programacion!DW$30/SUM(Programacion!DW$28:DW$34)*'1 Eval'!$G15)+IF(Programacion!DW$31="",0,Programacion!DW$31/SUM(Programacion!DW$28:DW$34)*'1 Eval'!$H15)+IF(Programacion!DW$32="",0,Programacion!DW$32/SUM(Programacion!DW$28:DW$34)*'1 Eval'!$I15)+IF(Programacion!DW$33="",0,Programacion!DW$33/SUM(Programacion!DW$28:DW$34)*'1 Eval'!$J15)+IF(Programacion!DW$34="",0,Programacion!DW$34/SUM(Programacion!DW$28:DW$34)*'1 Eval'!$K15)))</f>
        <v/>
      </c>
      <c r="DZ16" s="151" t="str">
        <f>IF($C16="","",IF(SUM(Programacion!DX$28:DX$34)=0,"",IF(Programacion!DX$28="",0,Programacion!DX$28/SUM(Programacion!DX$28:DX$34)*'1 Eval'!$E15)+IF(Programacion!DX$29="",0,Programacion!DX$29/SUM(Programacion!DX$28:DX$34)*'1 Eval'!$F15)+IF(Programacion!DX$30="",0,Programacion!DX$30/SUM(Programacion!DX$28:DX$34)*'1 Eval'!$G15)+IF(Programacion!DX$31="",0,Programacion!DX$31/SUM(Programacion!DX$28:DX$34)*'1 Eval'!$H15)+IF(Programacion!DX$32="",0,Programacion!DX$32/SUM(Programacion!DX$28:DX$34)*'1 Eval'!$I15)+IF(Programacion!DX$33="",0,Programacion!DX$33/SUM(Programacion!DX$28:DX$34)*'1 Eval'!$J15)+IF(Programacion!DX$34="",0,Programacion!DX$34/SUM(Programacion!DX$28:DX$34)*'1 Eval'!$K15)))</f>
        <v/>
      </c>
      <c r="EA16" s="151" t="str">
        <f>IF($C16="","",IF(SUM(Programacion!DY$28:DY$34)=0,"",IF(Programacion!DY$28="",0,Programacion!DY$28/SUM(Programacion!DY$28:DY$34)*'1 Eval'!$E15)+IF(Programacion!DY$29="",0,Programacion!DY$29/SUM(Programacion!DY$28:DY$34)*'1 Eval'!$F15)+IF(Programacion!DY$30="",0,Programacion!DY$30/SUM(Programacion!DY$28:DY$34)*'1 Eval'!$G15)+IF(Programacion!DY$31="",0,Programacion!DY$31/SUM(Programacion!DY$28:DY$34)*'1 Eval'!$H15)+IF(Programacion!DY$32="",0,Programacion!DY$32/SUM(Programacion!DY$28:DY$34)*'1 Eval'!$I15)+IF(Programacion!DY$33="",0,Programacion!DY$33/SUM(Programacion!DY$28:DY$34)*'1 Eval'!$J15)+IF(Programacion!DY$34="",0,Programacion!DY$34/SUM(Programacion!DY$28:DY$34)*'1 Eval'!$K15)))</f>
        <v/>
      </c>
      <c r="EB16" s="151" t="str">
        <f>IF($C16="","",IF(SUM(Programacion!DZ$28:DZ$34)=0,"",IF(Programacion!DZ$28="",0,Programacion!DZ$28/SUM(Programacion!DZ$28:DZ$34)*'1 Eval'!$E15)+IF(Programacion!DZ$29="",0,Programacion!DZ$29/SUM(Programacion!DZ$28:DZ$34)*'1 Eval'!$F15)+IF(Programacion!DZ$30="",0,Programacion!DZ$30/SUM(Programacion!DZ$28:DZ$34)*'1 Eval'!$G15)+IF(Programacion!DZ$31="",0,Programacion!DZ$31/SUM(Programacion!DZ$28:DZ$34)*'1 Eval'!$H15)+IF(Programacion!DZ$32="",0,Programacion!DZ$32/SUM(Programacion!DZ$28:DZ$34)*'1 Eval'!$I15)+IF(Programacion!DZ$33="",0,Programacion!DZ$33/SUM(Programacion!DZ$28:DZ$34)*'1 Eval'!$J15)+IF(Programacion!DZ$34="",0,Programacion!DZ$34/SUM(Programacion!DZ$28:DZ$34)*'1 Eval'!$K15)))</f>
        <v/>
      </c>
      <c r="EC16" s="151" t="str">
        <f>IF($C16="","",IF(SUM(Programacion!EA$28:EA$34)=0,"",IF(Programacion!EA$28="",0,Programacion!EA$28/SUM(Programacion!EA$28:EA$34)*'1 Eval'!$E15)+IF(Programacion!EA$29="",0,Programacion!EA$29/SUM(Programacion!EA$28:EA$34)*'1 Eval'!$F15)+IF(Programacion!EA$30="",0,Programacion!EA$30/SUM(Programacion!EA$28:EA$34)*'1 Eval'!$G15)+IF(Programacion!EA$31="",0,Programacion!EA$31/SUM(Programacion!EA$28:EA$34)*'1 Eval'!$H15)+IF(Programacion!EA$32="",0,Programacion!EA$32/SUM(Programacion!EA$28:EA$34)*'1 Eval'!$I15)+IF(Programacion!EA$33="",0,Programacion!EA$33/SUM(Programacion!EA$28:EA$34)*'1 Eval'!$J15)+IF(Programacion!EA$34="",0,Programacion!EA$34/SUM(Programacion!EA$28:EA$34)*'1 Eval'!$K15)))</f>
        <v/>
      </c>
      <c r="ED16" s="151" t="str">
        <f>IF($C16="","",IF(SUM(Programacion!EB$28:EB$34)=0,"",IF(Programacion!EB$28="",0,Programacion!EB$28/SUM(Programacion!EB$28:EB$34)*'1 Eval'!$E15)+IF(Programacion!EB$29="",0,Programacion!EB$29/SUM(Programacion!EB$28:EB$34)*'1 Eval'!$F15)+IF(Programacion!EB$30="",0,Programacion!EB$30/SUM(Programacion!EB$28:EB$34)*'1 Eval'!$G15)+IF(Programacion!EB$31="",0,Programacion!EB$31/SUM(Programacion!EB$28:EB$34)*'1 Eval'!$H15)+IF(Programacion!EB$32="",0,Programacion!EB$32/SUM(Programacion!EB$28:EB$34)*'1 Eval'!$I15)+IF(Programacion!EB$33="",0,Programacion!EB$33/SUM(Programacion!EB$28:EB$34)*'1 Eval'!$J15)+IF(Programacion!EB$34="",0,Programacion!EB$34/SUM(Programacion!EB$28:EB$34)*'1 Eval'!$K15)))</f>
        <v/>
      </c>
      <c r="EE16" s="151" t="str">
        <f>IF($C16="","",IF(SUM(Programacion!EC$28:EC$34)=0,"",IF(Programacion!EC$28="",0,Programacion!EC$28/SUM(Programacion!EC$28:EC$34)*'1 Eval'!$E15)+IF(Programacion!EC$29="",0,Programacion!EC$29/SUM(Programacion!EC$28:EC$34)*'1 Eval'!$F15)+IF(Programacion!EC$30="",0,Programacion!EC$30/SUM(Programacion!EC$28:EC$34)*'1 Eval'!$G15)+IF(Programacion!EC$31="",0,Programacion!EC$31/SUM(Programacion!EC$28:EC$34)*'1 Eval'!$H15)+IF(Programacion!EC$32="",0,Programacion!EC$32/SUM(Programacion!EC$28:EC$34)*'1 Eval'!$I15)+IF(Programacion!EC$33="",0,Programacion!EC$33/SUM(Programacion!EC$28:EC$34)*'1 Eval'!$J15)+IF(Programacion!EC$34="",0,Programacion!EC$34/SUM(Programacion!EC$28:EC$34)*'1 Eval'!$K15)))</f>
        <v/>
      </c>
      <c r="EF16" s="151" t="str">
        <f>IF($C16="","",IF(SUM(Programacion!ED$28:ED$34)=0,"",IF(Programacion!ED$28="",0,Programacion!ED$28/SUM(Programacion!ED$28:ED$34)*'1 Eval'!$E15)+IF(Programacion!ED$29="",0,Programacion!ED$29/SUM(Programacion!ED$28:ED$34)*'1 Eval'!$F15)+IF(Programacion!ED$30="",0,Programacion!ED$30/SUM(Programacion!ED$28:ED$34)*'1 Eval'!$G15)+IF(Programacion!ED$31="",0,Programacion!ED$31/SUM(Programacion!ED$28:ED$34)*'1 Eval'!$H15)+IF(Programacion!ED$32="",0,Programacion!ED$32/SUM(Programacion!ED$28:ED$34)*'1 Eval'!$I15)+IF(Programacion!ED$33="",0,Programacion!ED$33/SUM(Programacion!ED$28:ED$34)*'1 Eval'!$J15)+IF(Programacion!ED$34="",0,Programacion!ED$34/SUM(Programacion!ED$28:ED$34)*'1 Eval'!$K15)))</f>
        <v/>
      </c>
      <c r="EG16" s="151" t="str">
        <f>IF($C16="","",IF(SUM(Programacion!EE$28:EE$34)=0,"",IF(Programacion!EE$28="",0,Programacion!EE$28/SUM(Programacion!EE$28:EE$34)*'1 Eval'!$E15)+IF(Programacion!EE$29="",0,Programacion!EE$29/SUM(Programacion!EE$28:EE$34)*'1 Eval'!$F15)+IF(Programacion!EE$30="",0,Programacion!EE$30/SUM(Programacion!EE$28:EE$34)*'1 Eval'!$G15)+IF(Programacion!EE$31="",0,Programacion!EE$31/SUM(Programacion!EE$28:EE$34)*'1 Eval'!$H15)+IF(Programacion!EE$32="",0,Programacion!EE$32/SUM(Programacion!EE$28:EE$34)*'1 Eval'!$I15)+IF(Programacion!EE$33="",0,Programacion!EE$33/SUM(Programacion!EE$28:EE$34)*'1 Eval'!$J15)+IF(Programacion!EE$34="",0,Programacion!EE$34/SUM(Programacion!EE$28:EE$34)*'1 Eval'!$K15)))</f>
        <v/>
      </c>
      <c r="EH16" s="151" t="str">
        <f>IF($C16="","",IF(SUM(Programacion!EF$28:EF$34)=0,"",IF(Programacion!EF$28="",0,Programacion!EF$28/SUM(Programacion!EF$28:EF$34)*'1 Eval'!$E15)+IF(Programacion!EF$29="",0,Programacion!EF$29/SUM(Programacion!EF$28:EF$34)*'1 Eval'!$F15)+IF(Programacion!EF$30="",0,Programacion!EF$30/SUM(Programacion!EF$28:EF$34)*'1 Eval'!$G15)+IF(Programacion!EF$31="",0,Programacion!EF$31/SUM(Programacion!EF$28:EF$34)*'1 Eval'!$H15)+IF(Programacion!EF$32="",0,Programacion!EF$32/SUM(Programacion!EF$28:EF$34)*'1 Eval'!$I15)+IF(Programacion!EF$33="",0,Programacion!EF$33/SUM(Programacion!EF$28:EF$34)*'1 Eval'!$J15)+IF(Programacion!EF$34="",0,Programacion!EF$34/SUM(Programacion!EF$28:EF$34)*'1 Eval'!$K15)))</f>
        <v/>
      </c>
      <c r="EI16" s="151" t="str">
        <f>IF($C16="","",IF(SUM(Programacion!EG$28:EG$34)=0,"",IF(Programacion!EG$28="",0,Programacion!EG$28/SUM(Programacion!EG$28:EG$34)*'1 Eval'!$E15)+IF(Programacion!EG$29="",0,Programacion!EG$29/SUM(Programacion!EG$28:EG$34)*'1 Eval'!$F15)+IF(Programacion!EG$30="",0,Programacion!EG$30/SUM(Programacion!EG$28:EG$34)*'1 Eval'!$G15)+IF(Programacion!EG$31="",0,Programacion!EG$31/SUM(Programacion!EG$28:EG$34)*'1 Eval'!$H15)+IF(Programacion!EG$32="",0,Programacion!EG$32/SUM(Programacion!EG$28:EG$34)*'1 Eval'!$I15)+IF(Programacion!EG$33="",0,Programacion!EG$33/SUM(Programacion!EG$28:EG$34)*'1 Eval'!$J15)+IF(Programacion!EG$34="",0,Programacion!EG$34/SUM(Programacion!EG$28:EG$34)*'1 Eval'!$K15)))</f>
        <v/>
      </c>
      <c r="EJ16" s="151" t="str">
        <f>IF($C16="","",IF(SUM(Programacion!EH$28:EH$34)=0,"",IF(Programacion!EH$28="",0,Programacion!EH$28/SUM(Programacion!EH$28:EH$34)*'1 Eval'!$E15)+IF(Programacion!EH$29="",0,Programacion!EH$29/SUM(Programacion!EH$28:EH$34)*'1 Eval'!$F15)+IF(Programacion!EH$30="",0,Programacion!EH$30/SUM(Programacion!EH$28:EH$34)*'1 Eval'!$G15)+IF(Programacion!EH$31="",0,Programacion!EH$31/SUM(Programacion!EH$28:EH$34)*'1 Eval'!$H15)+IF(Programacion!EH$32="",0,Programacion!EH$32/SUM(Programacion!EH$28:EH$34)*'1 Eval'!$I15)+IF(Programacion!EH$33="",0,Programacion!EH$33/SUM(Programacion!EH$28:EH$34)*'1 Eval'!$J15)+IF(Programacion!EH$34="",0,Programacion!EH$34/SUM(Programacion!EH$28:EH$34)*'1 Eval'!$K15)))</f>
        <v/>
      </c>
      <c r="EK16" s="151" t="str">
        <f>IF($C16="","",IF(SUM(Programacion!EI$28:EI$34)=0,"",IF(Programacion!EI$28="",0,Programacion!EI$28/SUM(Programacion!EI$28:EI$34)*'1 Eval'!$E15)+IF(Programacion!EI$29="",0,Programacion!EI$29/SUM(Programacion!EI$28:EI$34)*'1 Eval'!$F15)+IF(Programacion!EI$30="",0,Programacion!EI$30/SUM(Programacion!EI$28:EI$34)*'1 Eval'!$G15)+IF(Programacion!EI$31="",0,Programacion!EI$31/SUM(Programacion!EI$28:EI$34)*'1 Eval'!$H15)+IF(Programacion!EI$32="",0,Programacion!EI$32/SUM(Programacion!EI$28:EI$34)*'1 Eval'!$I15)+IF(Programacion!EI$33="",0,Programacion!EI$33/SUM(Programacion!EI$28:EI$34)*'1 Eval'!$J15)+IF(Programacion!EI$34="",0,Programacion!EI$34/SUM(Programacion!EI$28:EI$34)*'1 Eval'!$K15)))</f>
        <v/>
      </c>
    </row>
    <row r="17" spans="2:141">
      <c r="B17" s="133" t="str">
        <f>IF('1 Eval'!A16="","",'1 Eval'!A16)</f>
        <v/>
      </c>
      <c r="C17" s="134" t="str">
        <f>IF('1 Eval'!B16="","",'1 Eval'!B16)</f>
        <v/>
      </c>
      <c r="D17" s="149" t="str">
        <f>IF('1 Eval'!D16="","",'1 Eval'!D16)</f>
        <v/>
      </c>
      <c r="E17" s="150" t="str">
        <f t="shared" si="7"/>
        <v/>
      </c>
      <c r="F17" s="150" t="str">
        <f t="shared" si="8"/>
        <v/>
      </c>
      <c r="G17" s="221" t="str">
        <f t="shared" si="9"/>
        <v/>
      </c>
      <c r="H17" s="275" t="str">
        <f>IF($C17="","",IF(SUM(Programacion!F$28:F$34)=0,"",IF(Programacion!F$28="",0,Programacion!F$28/SUM(Programacion!F$28:F$34)*'1 Eval'!$E16)+IF(Programacion!F$29="",0,Programacion!F$29/SUM(Programacion!F$28:F$34)*'1 Eval'!$F16)+IF(Programacion!F$30="",0,Programacion!F$30/SUM(Programacion!F$28:F$34)*'1 Eval'!$G16)+IF(Programacion!F$31="",0,Programacion!F$31/SUM(Programacion!F$28:F$34)*'1 Eval'!$H16)+IF(Programacion!F$32="",0,Programacion!F$32/SUM(Programacion!F$28:F$34)*'1 Eval'!$I16)+IF(Programacion!F$33="",0,Programacion!F$33/SUM(Programacion!F$28:F$34)*'1 Eval'!$J16)+IF(Programacion!F$34="",0,Programacion!F$34/SUM(Programacion!F$28:F$34)*'1 Eval'!$K16)))</f>
        <v/>
      </c>
      <c r="I17" s="270" t="str">
        <f>IF($C17="","",IF(SUM(Programacion!G$28:G$34)=0,"",IF(Programacion!G$28="",0,Programacion!G$28/SUM(Programacion!G$28:G$34)*'1 Eval'!$E16)+IF(Programacion!G$29="",0,Programacion!G$29/SUM(Programacion!G$28:G$34)*'1 Eval'!$F16)+IF(Programacion!G$30="",0,Programacion!G$30/SUM(Programacion!G$28:G$34)*'1 Eval'!$G16)+IF(Programacion!G$31="",0,Programacion!G$31/SUM(Programacion!G$28:G$34)*'1 Eval'!$H16)+IF(Programacion!G$32="",0,Programacion!G$32/SUM(Programacion!G$28:G$34)*'1 Eval'!$I16)+IF(Programacion!G$33="",0,Programacion!G$33/SUM(Programacion!G$28:G$34)*'1 Eval'!$J16)+IF(Programacion!G$34="",0,Programacion!G$34/SUM(Programacion!G$28:G$34)*'1 Eval'!$K16)))</f>
        <v/>
      </c>
      <c r="J17" s="270" t="str">
        <f>IF($C17="","",IF(SUM(Programacion!H$28:H$34)=0,"",IF(Programacion!H$28="",0,Programacion!H$28/SUM(Programacion!H$28:H$34)*'1 Eval'!$E16)+IF(Programacion!H$29="",0,Programacion!H$29/SUM(Programacion!H$28:H$34)*'1 Eval'!$F16)+IF(Programacion!H$30="",0,Programacion!H$30/SUM(Programacion!H$28:H$34)*'1 Eval'!$G16)+IF(Programacion!H$31="",0,Programacion!H$31/SUM(Programacion!H$28:H$34)*'1 Eval'!$H16)+IF(Programacion!H$32="",0,Programacion!H$32/SUM(Programacion!H$28:H$34)*'1 Eval'!$I16)+IF(Programacion!H$33="",0,Programacion!H$33/SUM(Programacion!H$28:H$34)*'1 Eval'!$J16)+IF(Programacion!H$34="",0,Programacion!H$34/SUM(Programacion!H$28:H$34)*'1 Eval'!$K16)))</f>
        <v/>
      </c>
      <c r="K17" s="270" t="str">
        <f>IF($C17="","",IF(SUM(Programacion!I$28:I$34)=0,"",IF(Programacion!I$28="",0,Programacion!I$28/SUM(Programacion!I$28:I$34)*'1 Eval'!$E16)+IF(Programacion!I$29="",0,Programacion!I$29/SUM(Programacion!I$28:I$34)*'1 Eval'!$F16)+IF(Programacion!I$30="",0,Programacion!I$30/SUM(Programacion!I$28:I$34)*'1 Eval'!$G16)+IF(Programacion!I$31="",0,Programacion!I$31/SUM(Programacion!I$28:I$34)*'1 Eval'!$H16)+IF(Programacion!I$32="",0,Programacion!I$32/SUM(Programacion!I$28:I$34)*'1 Eval'!$I16)+IF(Programacion!I$33="",0,Programacion!I$33/SUM(Programacion!I$28:I$34)*'1 Eval'!$J16)+IF(Programacion!I$34="",0,Programacion!I$34/SUM(Programacion!I$28:I$34)*'1 Eval'!$K16)))</f>
        <v/>
      </c>
      <c r="L17" s="270" t="str">
        <f>IF($C17="","",IF(SUM(Programacion!J$28:J$34)=0,"",IF(Programacion!J$28="",0,Programacion!J$28/SUM(Programacion!J$28:J$34)*'1 Eval'!$E16)+IF(Programacion!J$29="",0,Programacion!J$29/SUM(Programacion!J$28:J$34)*'1 Eval'!$F16)+IF(Programacion!J$30="",0,Programacion!J$30/SUM(Programacion!J$28:J$34)*'1 Eval'!$G16)+IF(Programacion!J$31="",0,Programacion!J$31/SUM(Programacion!J$28:J$34)*'1 Eval'!$H16)+IF(Programacion!J$32="",0,Programacion!J$32/SUM(Programacion!J$28:J$34)*'1 Eval'!$I16)+IF(Programacion!J$33="",0,Programacion!J$33/SUM(Programacion!J$28:J$34)*'1 Eval'!$J16)+IF(Programacion!J$34="",0,Programacion!J$34/SUM(Programacion!J$28:J$34)*'1 Eval'!$K16)))</f>
        <v/>
      </c>
      <c r="M17" s="270" t="str">
        <f>IF($C17="","",IF(SUM(Programacion!K$28:K$34)=0,"",IF(Programacion!K$28="",0,Programacion!K$28/SUM(Programacion!K$28:K$34)*'1 Eval'!$E16)+IF(Programacion!K$29="",0,Programacion!K$29/SUM(Programacion!K$28:K$34)*'1 Eval'!$F16)+IF(Programacion!K$30="",0,Programacion!K$30/SUM(Programacion!K$28:K$34)*'1 Eval'!$G16)+IF(Programacion!K$31="",0,Programacion!K$31/SUM(Programacion!K$28:K$34)*'1 Eval'!$H16)+IF(Programacion!K$32="",0,Programacion!K$32/SUM(Programacion!K$28:K$34)*'1 Eval'!$I16)+IF(Programacion!K$33="",0,Programacion!K$33/SUM(Programacion!K$28:K$34)*'1 Eval'!$J16)+IF(Programacion!K$34="",0,Programacion!K$34/SUM(Programacion!K$28:K$34)*'1 Eval'!$K16)))</f>
        <v/>
      </c>
      <c r="N17" s="270" t="str">
        <f>IF($C17="","",IF(SUM(Programacion!L$28:L$34)=0,"",IF(Programacion!L$28="",0,Programacion!L$28/SUM(Programacion!L$28:L$34)*'1 Eval'!$E16)+IF(Programacion!L$29="",0,Programacion!L$29/SUM(Programacion!L$28:L$34)*'1 Eval'!$F16)+IF(Programacion!L$30="",0,Programacion!L$30/SUM(Programacion!L$28:L$34)*'1 Eval'!$G16)+IF(Programacion!L$31="",0,Programacion!L$31/SUM(Programacion!L$28:L$34)*'1 Eval'!$H16)+IF(Programacion!L$32="",0,Programacion!L$32/SUM(Programacion!L$28:L$34)*'1 Eval'!$I16)+IF(Programacion!L$33="",0,Programacion!L$33/SUM(Programacion!L$28:L$34)*'1 Eval'!$J16)+IF(Programacion!L$34="",0,Programacion!L$34/SUM(Programacion!L$28:L$34)*'1 Eval'!$K16)))</f>
        <v/>
      </c>
      <c r="O17" s="276" t="str">
        <f>IF($C17="","",IF(SUM(Programacion!M$28:M$34)=0,"",IF(Programacion!M$28="",0,Programacion!M$28/SUM(Programacion!M$28:M$34)*'1 Eval'!$E16)+IF(Programacion!M$29="",0,Programacion!M$29/SUM(Programacion!M$28:M$34)*'1 Eval'!$F16)+IF(Programacion!M$30="",0,Programacion!M$30/SUM(Programacion!M$28:M$34)*'1 Eval'!$G16)+IF(Programacion!M$31="",0,Programacion!M$31/SUM(Programacion!M$28:M$34)*'1 Eval'!$H16)+IF(Programacion!M$32="",0,Programacion!M$32/SUM(Programacion!M$28:M$34)*'1 Eval'!$I16)+IF(Programacion!M$33="",0,Programacion!M$33/SUM(Programacion!M$28:M$34)*'1 Eval'!$J16)+IF(Programacion!M$34="",0,Programacion!M$34/SUM(Programacion!M$28:M$34)*'1 Eval'!$K16)))</f>
        <v/>
      </c>
      <c r="P17" s="228">
        <v>17</v>
      </c>
      <c r="Q17" s="151" t="str">
        <f>IF($C17="","",IF(SUM(Programacion!O$28:O$34)=0,"",IF(Programacion!O$28="",0,Programacion!O$28/SUM(Programacion!O$28:O$34)*'1 Eval'!$E16)+IF(Programacion!O$29="",0,Programacion!O$29/SUM(Programacion!O$28:O$34)*'1 Eval'!$F16)+IF(Programacion!O$30="",0,Programacion!O$30/SUM(Programacion!O$28:O$34)*'1 Eval'!$G16)+IF(Programacion!O$31="",0,Programacion!O$31/SUM(Programacion!O$28:O$34)*'1 Eval'!$H16)+IF(Programacion!O$32="",0,Programacion!O$32/SUM(Programacion!O$28:O$34)*'1 Eval'!$I16)+IF(Programacion!O$33="",0,Programacion!O$33/SUM(Programacion!O$28:O$34)*'1 Eval'!$J16)+IF(Programacion!O$34="",0,Programacion!O$34/SUM(Programacion!O$28:O$34)*'1 Eval'!$K16)))</f>
        <v/>
      </c>
      <c r="R17" s="151" t="str">
        <f>IF($C17="","",IF(SUM(Programacion!P$28:P$34)=0,"",IF(Programacion!P$28="",0,Programacion!P$28/SUM(Programacion!P$28:P$34)*'1 Eval'!$E16)+IF(Programacion!P$29="",0,Programacion!P$29/SUM(Programacion!P$28:P$34)*'1 Eval'!$F16)+IF(Programacion!P$30="",0,Programacion!P$30/SUM(Programacion!P$28:P$34)*'1 Eval'!$G16)+IF(Programacion!P$31="",0,Programacion!P$31/SUM(Programacion!P$28:P$34)*'1 Eval'!$H16)+IF(Programacion!P$32="",0,Programacion!P$32/SUM(Programacion!P$28:P$34)*'1 Eval'!$I16)+IF(Programacion!P$33="",0,Programacion!P$33/SUM(Programacion!P$28:P$34)*'1 Eval'!$J16)+IF(Programacion!P$34="",0,Programacion!P$34/SUM(Programacion!P$28:P$34)*'1 Eval'!$K16)))</f>
        <v/>
      </c>
      <c r="S17" s="151" t="str">
        <f>IF($C17="","",IF(SUM(Programacion!Q$28:Q$34)=0,"",IF(Programacion!Q$28="",0,Programacion!Q$28/SUM(Programacion!Q$28:Q$34)*'1 Eval'!$E16)+IF(Programacion!Q$29="",0,Programacion!Q$29/SUM(Programacion!Q$28:Q$34)*'1 Eval'!$F16)+IF(Programacion!Q$30="",0,Programacion!Q$30/SUM(Programacion!Q$28:Q$34)*'1 Eval'!$G16)+IF(Programacion!Q$31="",0,Programacion!Q$31/SUM(Programacion!Q$28:Q$34)*'1 Eval'!$H16)+IF(Programacion!Q$32="",0,Programacion!Q$32/SUM(Programacion!Q$28:Q$34)*'1 Eval'!$I16)+IF(Programacion!Q$33="",0,Programacion!Q$33/SUM(Programacion!Q$28:Q$34)*'1 Eval'!$J16)+IF(Programacion!Q$34="",0,Programacion!Q$34/SUM(Programacion!Q$28:Q$34)*'1 Eval'!$K16)))</f>
        <v/>
      </c>
      <c r="T17" s="151" t="str">
        <f>IF($C17="","",IF(SUM(Programacion!R$28:R$34)=0,"",IF(Programacion!R$28="",0,Programacion!R$28/SUM(Programacion!R$28:R$34)*'1 Eval'!$E16)+IF(Programacion!R$29="",0,Programacion!R$29/SUM(Programacion!R$28:R$34)*'1 Eval'!$F16)+IF(Programacion!R$30="",0,Programacion!R$30/SUM(Programacion!R$28:R$34)*'1 Eval'!$G16)+IF(Programacion!R$31="",0,Programacion!R$31/SUM(Programacion!R$28:R$34)*'1 Eval'!$H16)+IF(Programacion!R$32="",0,Programacion!R$32/SUM(Programacion!R$28:R$34)*'1 Eval'!$I16)+IF(Programacion!R$33="",0,Programacion!R$33/SUM(Programacion!R$28:R$34)*'1 Eval'!$J16)+IF(Programacion!R$34="",0,Programacion!R$34/SUM(Programacion!R$28:R$34)*'1 Eval'!$K16)))</f>
        <v/>
      </c>
      <c r="U17" s="151" t="str">
        <f>IF($C17="","",IF(SUM(Programacion!S$28:S$34)=0,"",IF(Programacion!S$28="",0,Programacion!S$28/SUM(Programacion!S$28:S$34)*'1 Eval'!$E16)+IF(Programacion!S$29="",0,Programacion!S$29/SUM(Programacion!S$28:S$34)*'1 Eval'!$F16)+IF(Programacion!S$30="",0,Programacion!S$30/SUM(Programacion!S$28:S$34)*'1 Eval'!$G16)+IF(Programacion!S$31="",0,Programacion!S$31/SUM(Programacion!S$28:S$34)*'1 Eval'!$H16)+IF(Programacion!S$32="",0,Programacion!S$32/SUM(Programacion!S$28:S$34)*'1 Eval'!$I16)+IF(Programacion!S$33="",0,Programacion!S$33/SUM(Programacion!S$28:S$34)*'1 Eval'!$J16)+IF(Programacion!S$34="",0,Programacion!S$34/SUM(Programacion!S$28:S$34)*'1 Eval'!$K16)))</f>
        <v/>
      </c>
      <c r="V17" s="151" t="str">
        <f>IF($C17="","",IF(SUM(Programacion!T$28:T$34)=0,"",IF(Programacion!T$28="",0,Programacion!T$28/SUM(Programacion!T$28:T$34)*'1 Eval'!$E16)+IF(Programacion!T$29="",0,Programacion!T$29/SUM(Programacion!T$28:T$34)*'1 Eval'!$F16)+IF(Programacion!T$30="",0,Programacion!T$30/SUM(Programacion!T$28:T$34)*'1 Eval'!$G16)+IF(Programacion!T$31="",0,Programacion!T$31/SUM(Programacion!T$28:T$34)*'1 Eval'!$H16)+IF(Programacion!T$32="",0,Programacion!T$32/SUM(Programacion!T$28:T$34)*'1 Eval'!$I16)+IF(Programacion!T$33="",0,Programacion!T$33/SUM(Programacion!T$28:T$34)*'1 Eval'!$J16)+IF(Programacion!T$34="",0,Programacion!T$34/SUM(Programacion!T$28:T$34)*'1 Eval'!$K16)))</f>
        <v/>
      </c>
      <c r="W17" s="151" t="str">
        <f>IF($C17="","",IF(SUM(Programacion!U$28:U$34)=0,"",IF(Programacion!U$28="",0,Programacion!U$28/SUM(Programacion!U$28:U$34)*'1 Eval'!$E16)+IF(Programacion!U$29="",0,Programacion!U$29/SUM(Programacion!U$28:U$34)*'1 Eval'!$F16)+IF(Programacion!U$30="",0,Programacion!U$30/SUM(Programacion!U$28:U$34)*'1 Eval'!$G16)+IF(Programacion!U$31="",0,Programacion!U$31/SUM(Programacion!U$28:U$34)*'1 Eval'!$H16)+IF(Programacion!U$32="",0,Programacion!U$32/SUM(Programacion!U$28:U$34)*'1 Eval'!$I16)+IF(Programacion!U$33="",0,Programacion!U$33/SUM(Programacion!U$28:U$34)*'1 Eval'!$J16)+IF(Programacion!U$34="",0,Programacion!U$34/SUM(Programacion!U$28:U$34)*'1 Eval'!$K16)))</f>
        <v/>
      </c>
      <c r="X17" s="151" t="str">
        <f>IF($C17="","",IF(SUM(Programacion!V$28:V$34)=0,"",IF(Programacion!V$28="",0,Programacion!V$28/SUM(Programacion!V$28:V$34)*'1 Eval'!$E16)+IF(Programacion!V$29="",0,Programacion!V$29/SUM(Programacion!V$28:V$34)*'1 Eval'!$F16)+IF(Programacion!V$30="",0,Programacion!V$30/SUM(Programacion!V$28:V$34)*'1 Eval'!$G16)+IF(Programacion!V$31="",0,Programacion!V$31/SUM(Programacion!V$28:V$34)*'1 Eval'!$H16)+IF(Programacion!V$32="",0,Programacion!V$32/SUM(Programacion!V$28:V$34)*'1 Eval'!$I16)+IF(Programacion!V$33="",0,Programacion!V$33/SUM(Programacion!V$28:V$34)*'1 Eval'!$J16)+IF(Programacion!V$34="",0,Programacion!V$34/SUM(Programacion!V$28:V$34)*'1 Eval'!$K16)))</f>
        <v/>
      </c>
      <c r="Y17" s="151" t="str">
        <f>IF($C17="","",IF(SUM(Programacion!W$28:W$34)=0,"",IF(Programacion!W$28="",0,Programacion!W$28/SUM(Programacion!W$28:W$34)*'1 Eval'!$E16)+IF(Programacion!W$29="",0,Programacion!W$29/SUM(Programacion!W$28:W$34)*'1 Eval'!$F16)+IF(Programacion!W$30="",0,Programacion!W$30/SUM(Programacion!W$28:W$34)*'1 Eval'!$G16)+IF(Programacion!W$31="",0,Programacion!W$31/SUM(Programacion!W$28:W$34)*'1 Eval'!$H16)+IF(Programacion!W$32="",0,Programacion!W$32/SUM(Programacion!W$28:W$34)*'1 Eval'!$I16)+IF(Programacion!W$33="",0,Programacion!W$33/SUM(Programacion!W$28:W$34)*'1 Eval'!$J16)+IF(Programacion!W$34="",0,Programacion!W$34/SUM(Programacion!W$28:W$34)*'1 Eval'!$K16)))</f>
        <v/>
      </c>
      <c r="Z17" s="151" t="str">
        <f>IF($C17="","",IF(SUM(Programacion!X$28:X$34)=0,"",IF(Programacion!X$28="",0,Programacion!X$28/SUM(Programacion!X$28:X$34)*'1 Eval'!$E16)+IF(Programacion!X$29="",0,Programacion!X$29/SUM(Programacion!X$28:X$34)*'1 Eval'!$F16)+IF(Programacion!X$30="",0,Programacion!X$30/SUM(Programacion!X$28:X$34)*'1 Eval'!$G16)+IF(Programacion!X$31="",0,Programacion!X$31/SUM(Programacion!X$28:X$34)*'1 Eval'!$H16)+IF(Programacion!X$32="",0,Programacion!X$32/SUM(Programacion!X$28:X$34)*'1 Eval'!$I16)+IF(Programacion!X$33="",0,Programacion!X$33/SUM(Programacion!X$28:X$34)*'1 Eval'!$J16)+IF(Programacion!X$34="",0,Programacion!X$34/SUM(Programacion!X$28:X$34)*'1 Eval'!$K16)))</f>
        <v/>
      </c>
      <c r="AA17" s="151" t="str">
        <f>IF($C17="","",IF(SUM(Programacion!Y$28:Y$34)=0,"",IF(Programacion!Y$28="",0,Programacion!Y$28/SUM(Programacion!Y$28:Y$34)*'1 Eval'!$E16)+IF(Programacion!Y$29="",0,Programacion!Y$29/SUM(Programacion!Y$28:Y$34)*'1 Eval'!$F16)+IF(Programacion!Y$30="",0,Programacion!Y$30/SUM(Programacion!Y$28:Y$34)*'1 Eval'!$G16)+IF(Programacion!Y$31="",0,Programacion!Y$31/SUM(Programacion!Y$28:Y$34)*'1 Eval'!$H16)+IF(Programacion!Y$32="",0,Programacion!Y$32/SUM(Programacion!Y$28:Y$34)*'1 Eval'!$I16)+IF(Programacion!Y$33="",0,Programacion!Y$33/SUM(Programacion!Y$28:Y$34)*'1 Eval'!$J16)+IF(Programacion!Y$34="",0,Programacion!Y$34/SUM(Programacion!Y$28:Y$34)*'1 Eval'!$K16)))</f>
        <v/>
      </c>
      <c r="AB17" s="151" t="str">
        <f>IF($C17="","",IF(SUM(Programacion!Z$28:Z$34)=0,"",IF(Programacion!Z$28="",0,Programacion!Z$28/SUM(Programacion!Z$28:Z$34)*'1 Eval'!$E16)+IF(Programacion!Z$29="",0,Programacion!Z$29/SUM(Programacion!Z$28:Z$34)*'1 Eval'!$F16)+IF(Programacion!Z$30="",0,Programacion!Z$30/SUM(Programacion!Z$28:Z$34)*'1 Eval'!$G16)+IF(Programacion!Z$31="",0,Programacion!Z$31/SUM(Programacion!Z$28:Z$34)*'1 Eval'!$H16)+IF(Programacion!Z$32="",0,Programacion!Z$32/SUM(Programacion!Z$28:Z$34)*'1 Eval'!$I16)+IF(Programacion!Z$33="",0,Programacion!Z$33/SUM(Programacion!Z$28:Z$34)*'1 Eval'!$J16)+IF(Programacion!Z$34="",0,Programacion!Z$34/SUM(Programacion!Z$28:Z$34)*'1 Eval'!$K16)))</f>
        <v/>
      </c>
      <c r="AC17" s="151" t="str">
        <f>IF($C17="","",IF(SUM(Programacion!AA$28:AA$34)=0,"",IF(Programacion!AA$28="",0,Programacion!AA$28/SUM(Programacion!AA$28:AA$34)*'1 Eval'!$E16)+IF(Programacion!AA$29="",0,Programacion!AA$29/SUM(Programacion!AA$28:AA$34)*'1 Eval'!$F16)+IF(Programacion!AA$30="",0,Programacion!AA$30/SUM(Programacion!AA$28:AA$34)*'1 Eval'!$G16)+IF(Programacion!AA$31="",0,Programacion!AA$31/SUM(Programacion!AA$28:AA$34)*'1 Eval'!$H16)+IF(Programacion!AA$32="",0,Programacion!AA$32/SUM(Programacion!AA$28:AA$34)*'1 Eval'!$I16)+IF(Programacion!AA$33="",0,Programacion!AA$33/SUM(Programacion!AA$28:AA$34)*'1 Eval'!$J16)+IF(Programacion!AA$34="",0,Programacion!AA$34/SUM(Programacion!AA$28:AA$34)*'1 Eval'!$K16)))</f>
        <v/>
      </c>
      <c r="AD17" s="151" t="str">
        <f>IF($C17="","",IF(SUM(Programacion!AB$28:AB$34)=0,"",IF(Programacion!AB$28="",0,Programacion!AB$28/SUM(Programacion!AB$28:AB$34)*'1 Eval'!$E16)+IF(Programacion!AB$29="",0,Programacion!AB$29/SUM(Programacion!AB$28:AB$34)*'1 Eval'!$F16)+IF(Programacion!AB$30="",0,Programacion!AB$30/SUM(Programacion!AB$28:AB$34)*'1 Eval'!$G16)+IF(Programacion!AB$31="",0,Programacion!AB$31/SUM(Programacion!AB$28:AB$34)*'1 Eval'!$H16)+IF(Programacion!AB$32="",0,Programacion!AB$32/SUM(Programacion!AB$28:AB$34)*'1 Eval'!$I16)+IF(Programacion!AB$33="",0,Programacion!AB$33/SUM(Programacion!AB$28:AB$34)*'1 Eval'!$J16)+IF(Programacion!AB$34="",0,Programacion!AB$34/SUM(Programacion!AB$28:AB$34)*'1 Eval'!$K16)))</f>
        <v/>
      </c>
      <c r="AE17" s="151" t="str">
        <f>IF($C17="","",IF(SUM(Programacion!AC$28:AC$34)=0,"",IF(Programacion!AC$28="",0,Programacion!AC$28/SUM(Programacion!AC$28:AC$34)*'1 Eval'!$E16)+IF(Programacion!AC$29="",0,Programacion!AC$29/SUM(Programacion!AC$28:AC$34)*'1 Eval'!$F16)+IF(Programacion!AC$30="",0,Programacion!AC$30/SUM(Programacion!AC$28:AC$34)*'1 Eval'!$G16)+IF(Programacion!AC$31="",0,Programacion!AC$31/SUM(Programacion!AC$28:AC$34)*'1 Eval'!$H16)+IF(Programacion!AC$32="",0,Programacion!AC$32/SUM(Programacion!AC$28:AC$34)*'1 Eval'!$I16)+IF(Programacion!AC$33="",0,Programacion!AC$33/SUM(Programacion!AC$28:AC$34)*'1 Eval'!$J16)+IF(Programacion!AC$34="",0,Programacion!AC$34/SUM(Programacion!AC$28:AC$34)*'1 Eval'!$K16)))</f>
        <v/>
      </c>
      <c r="AF17" s="151" t="str">
        <f>IF($C17="","",IF(SUM(Programacion!AD$28:AD$34)=0,"",IF(Programacion!AD$28="",0,Programacion!AD$28/SUM(Programacion!AD$28:AD$34)*'1 Eval'!$E16)+IF(Programacion!AD$29="",0,Programacion!AD$29/SUM(Programacion!AD$28:AD$34)*'1 Eval'!$F16)+IF(Programacion!AD$30="",0,Programacion!AD$30/SUM(Programacion!AD$28:AD$34)*'1 Eval'!$G16)+IF(Programacion!AD$31="",0,Programacion!AD$31/SUM(Programacion!AD$28:AD$34)*'1 Eval'!$H16)+IF(Programacion!AD$32="",0,Programacion!AD$32/SUM(Programacion!AD$28:AD$34)*'1 Eval'!$I16)+IF(Programacion!AD$33="",0,Programacion!AD$33/SUM(Programacion!AD$28:AD$34)*'1 Eval'!$J16)+IF(Programacion!AD$34="",0,Programacion!AD$34/SUM(Programacion!AD$28:AD$34)*'1 Eval'!$K16)))</f>
        <v/>
      </c>
      <c r="AG17" s="151" t="str">
        <f>IF($C17="","",IF(SUM(Programacion!AE$28:AE$34)=0,"",IF(Programacion!AE$28="",0,Programacion!AE$28/SUM(Programacion!AE$28:AE$34)*'1 Eval'!$E16)+IF(Programacion!AE$29="",0,Programacion!AE$29/SUM(Programacion!AE$28:AE$34)*'1 Eval'!$F16)+IF(Programacion!AE$30="",0,Programacion!AE$30/SUM(Programacion!AE$28:AE$34)*'1 Eval'!$G16)+IF(Programacion!AE$31="",0,Programacion!AE$31/SUM(Programacion!AE$28:AE$34)*'1 Eval'!$H16)+IF(Programacion!AE$32="",0,Programacion!AE$32/SUM(Programacion!AE$28:AE$34)*'1 Eval'!$I16)+IF(Programacion!AE$33="",0,Programacion!AE$33/SUM(Programacion!AE$28:AE$34)*'1 Eval'!$J16)+IF(Programacion!AE$34="",0,Programacion!AE$34/SUM(Programacion!AE$28:AE$34)*'1 Eval'!$K16)))</f>
        <v/>
      </c>
      <c r="AH17" s="151" t="str">
        <f>IF($C17="","",IF(SUM(Programacion!AF$28:AF$34)=0,"",IF(Programacion!AF$28="",0,Programacion!AF$28/SUM(Programacion!AF$28:AF$34)*'1 Eval'!$E16)+IF(Programacion!AF$29="",0,Programacion!AF$29/SUM(Programacion!AF$28:AF$34)*'1 Eval'!$F16)+IF(Programacion!AF$30="",0,Programacion!AF$30/SUM(Programacion!AF$28:AF$34)*'1 Eval'!$G16)+IF(Programacion!AF$31="",0,Programacion!AF$31/SUM(Programacion!AF$28:AF$34)*'1 Eval'!$H16)+IF(Programacion!AF$32="",0,Programacion!AF$32/SUM(Programacion!AF$28:AF$34)*'1 Eval'!$I16)+IF(Programacion!AF$33="",0,Programacion!AF$33/SUM(Programacion!AF$28:AF$34)*'1 Eval'!$J16)+IF(Programacion!AF$34="",0,Programacion!AF$34/SUM(Programacion!AF$28:AF$34)*'1 Eval'!$K16)))</f>
        <v/>
      </c>
      <c r="AI17" s="151" t="str">
        <f>IF($C17="","",IF(SUM(Programacion!AG$28:AG$34)=0,"",IF(Programacion!AG$28="",0,Programacion!AG$28/SUM(Programacion!AG$28:AG$34)*'1 Eval'!$E16)+IF(Programacion!AG$29="",0,Programacion!AG$29/SUM(Programacion!AG$28:AG$34)*'1 Eval'!$F16)+IF(Programacion!AG$30="",0,Programacion!AG$30/SUM(Programacion!AG$28:AG$34)*'1 Eval'!$G16)+IF(Programacion!AG$31="",0,Programacion!AG$31/SUM(Programacion!AG$28:AG$34)*'1 Eval'!$H16)+IF(Programacion!AG$32="",0,Programacion!AG$32/SUM(Programacion!AG$28:AG$34)*'1 Eval'!$I16)+IF(Programacion!AG$33="",0,Programacion!AG$33/SUM(Programacion!AG$28:AG$34)*'1 Eval'!$J16)+IF(Programacion!AG$34="",0,Programacion!AG$34/SUM(Programacion!AG$28:AG$34)*'1 Eval'!$K16)))</f>
        <v/>
      </c>
      <c r="AJ17" s="151" t="str">
        <f>IF($C17="","",IF(SUM(Programacion!AH$28:AH$34)=0,"",IF(Programacion!AH$28="",0,Programacion!AH$28/SUM(Programacion!AH$28:AH$34)*'1 Eval'!$E16)+IF(Programacion!AH$29="",0,Programacion!AH$29/SUM(Programacion!AH$28:AH$34)*'1 Eval'!$F16)+IF(Programacion!AH$30="",0,Programacion!AH$30/SUM(Programacion!AH$28:AH$34)*'1 Eval'!$G16)+IF(Programacion!AH$31="",0,Programacion!AH$31/SUM(Programacion!AH$28:AH$34)*'1 Eval'!$H16)+IF(Programacion!AH$32="",0,Programacion!AH$32/SUM(Programacion!AH$28:AH$34)*'1 Eval'!$I16)+IF(Programacion!AH$33="",0,Programacion!AH$33/SUM(Programacion!AH$28:AH$34)*'1 Eval'!$J16)+IF(Programacion!AH$34="",0,Programacion!AH$34/SUM(Programacion!AH$28:AH$34)*'1 Eval'!$K16)))</f>
        <v/>
      </c>
      <c r="AK17" s="151" t="str">
        <f>IF($C17="","",IF(SUM(Programacion!AI$28:AI$34)=0,"",IF(Programacion!AI$28="",0,Programacion!AI$28/SUM(Programacion!AI$28:AI$34)*'1 Eval'!$E16)+IF(Programacion!AI$29="",0,Programacion!AI$29/SUM(Programacion!AI$28:AI$34)*'1 Eval'!$F16)+IF(Programacion!AI$30="",0,Programacion!AI$30/SUM(Programacion!AI$28:AI$34)*'1 Eval'!$G16)+IF(Programacion!AI$31="",0,Programacion!AI$31/SUM(Programacion!AI$28:AI$34)*'1 Eval'!$H16)+IF(Programacion!AI$32="",0,Programacion!AI$32/SUM(Programacion!AI$28:AI$34)*'1 Eval'!$I16)+IF(Programacion!AI$33="",0,Programacion!AI$33/SUM(Programacion!AI$28:AI$34)*'1 Eval'!$J16)+IF(Programacion!AI$34="",0,Programacion!AI$34/SUM(Programacion!AI$28:AI$34)*'1 Eval'!$K16)))</f>
        <v/>
      </c>
      <c r="AL17" s="151" t="str">
        <f>IF($C17="","",IF(SUM(Programacion!AJ$28:AJ$34)=0,"",IF(Programacion!AJ$28="",0,Programacion!AJ$28/SUM(Programacion!AJ$28:AJ$34)*'1 Eval'!$E16)+IF(Programacion!AJ$29="",0,Programacion!AJ$29/SUM(Programacion!AJ$28:AJ$34)*'1 Eval'!$F16)+IF(Programacion!AJ$30="",0,Programacion!AJ$30/SUM(Programacion!AJ$28:AJ$34)*'1 Eval'!$G16)+IF(Programacion!AJ$31="",0,Programacion!AJ$31/SUM(Programacion!AJ$28:AJ$34)*'1 Eval'!$H16)+IF(Programacion!AJ$32="",0,Programacion!AJ$32/SUM(Programacion!AJ$28:AJ$34)*'1 Eval'!$I16)+IF(Programacion!AJ$33="",0,Programacion!AJ$33/SUM(Programacion!AJ$28:AJ$34)*'1 Eval'!$J16)+IF(Programacion!AJ$34="",0,Programacion!AJ$34/SUM(Programacion!AJ$28:AJ$34)*'1 Eval'!$K16)))</f>
        <v/>
      </c>
      <c r="AM17" s="151" t="str">
        <f>IF($C17="","",IF(SUM(Programacion!AK$28:AK$34)=0,"",IF(Programacion!AK$28="",0,Programacion!AK$28/SUM(Programacion!AK$28:AK$34)*'1 Eval'!$E16)+IF(Programacion!AK$29="",0,Programacion!AK$29/SUM(Programacion!AK$28:AK$34)*'1 Eval'!$F16)+IF(Programacion!AK$30="",0,Programacion!AK$30/SUM(Programacion!AK$28:AK$34)*'1 Eval'!$G16)+IF(Programacion!AK$31="",0,Programacion!AK$31/SUM(Programacion!AK$28:AK$34)*'1 Eval'!$H16)+IF(Programacion!AK$32="",0,Programacion!AK$32/SUM(Programacion!AK$28:AK$34)*'1 Eval'!$I16)+IF(Programacion!AK$33="",0,Programacion!AK$33/SUM(Programacion!AK$28:AK$34)*'1 Eval'!$J16)+IF(Programacion!AK$34="",0,Programacion!AK$34/SUM(Programacion!AK$28:AK$34)*'1 Eval'!$K16)))</f>
        <v/>
      </c>
      <c r="AN17" s="151" t="str">
        <f>IF($C17="","",IF(SUM(Programacion!AL$28:AL$34)=0,"",IF(Programacion!AL$28="",0,Programacion!AL$28/SUM(Programacion!AL$28:AL$34)*'1 Eval'!$E16)+IF(Programacion!AL$29="",0,Programacion!AL$29/SUM(Programacion!AL$28:AL$34)*'1 Eval'!$F16)+IF(Programacion!AL$30="",0,Programacion!AL$30/SUM(Programacion!AL$28:AL$34)*'1 Eval'!$G16)+IF(Programacion!AL$31="",0,Programacion!AL$31/SUM(Programacion!AL$28:AL$34)*'1 Eval'!$H16)+IF(Programacion!AL$32="",0,Programacion!AL$32/SUM(Programacion!AL$28:AL$34)*'1 Eval'!$I16)+IF(Programacion!AL$33="",0,Programacion!AL$33/SUM(Programacion!AL$28:AL$34)*'1 Eval'!$J16)+IF(Programacion!AL$34="",0,Programacion!AL$34/SUM(Programacion!AL$28:AL$34)*'1 Eval'!$K16)))</f>
        <v/>
      </c>
      <c r="AO17" s="151" t="str">
        <f>IF($C17="","",IF(SUM(Programacion!AM$28:AM$34)=0,"",IF(Programacion!AM$28="",0,Programacion!AM$28/SUM(Programacion!AM$28:AM$34)*'1 Eval'!$E16)+IF(Programacion!AM$29="",0,Programacion!AM$29/SUM(Programacion!AM$28:AM$34)*'1 Eval'!$F16)+IF(Programacion!AM$30="",0,Programacion!AM$30/SUM(Programacion!AM$28:AM$34)*'1 Eval'!$G16)+IF(Programacion!AM$31="",0,Programacion!AM$31/SUM(Programacion!AM$28:AM$34)*'1 Eval'!$H16)+IF(Programacion!AM$32="",0,Programacion!AM$32/SUM(Programacion!AM$28:AM$34)*'1 Eval'!$I16)+IF(Programacion!AM$33="",0,Programacion!AM$33/SUM(Programacion!AM$28:AM$34)*'1 Eval'!$J16)+IF(Programacion!AM$34="",0,Programacion!AM$34/SUM(Programacion!AM$28:AM$34)*'1 Eval'!$K16)))</f>
        <v/>
      </c>
      <c r="AP17" s="151" t="str">
        <f>IF($C17="","",IF(SUM(Programacion!AN$28:AN$34)=0,"",IF(Programacion!AN$28="",0,Programacion!AN$28/SUM(Programacion!AN$28:AN$34)*'1 Eval'!$E16)+IF(Programacion!AN$29="",0,Programacion!AN$29/SUM(Programacion!AN$28:AN$34)*'1 Eval'!$F16)+IF(Programacion!AN$30="",0,Programacion!AN$30/SUM(Programacion!AN$28:AN$34)*'1 Eval'!$G16)+IF(Programacion!AN$31="",0,Programacion!AN$31/SUM(Programacion!AN$28:AN$34)*'1 Eval'!$H16)+IF(Programacion!AN$32="",0,Programacion!AN$32/SUM(Programacion!AN$28:AN$34)*'1 Eval'!$I16)+IF(Programacion!AN$33="",0,Programacion!AN$33/SUM(Programacion!AN$28:AN$34)*'1 Eval'!$J16)+IF(Programacion!AN$34="",0,Programacion!AN$34/SUM(Programacion!AN$28:AN$34)*'1 Eval'!$K16)))</f>
        <v/>
      </c>
      <c r="AQ17" s="151" t="str">
        <f>IF($C17="","",IF(SUM(Programacion!AO$28:AO$34)=0,"",IF(Programacion!AO$28="",0,Programacion!AO$28/SUM(Programacion!AO$28:AO$34)*'1 Eval'!$E16)+IF(Programacion!AO$29="",0,Programacion!AO$29/SUM(Programacion!AO$28:AO$34)*'1 Eval'!$F16)+IF(Programacion!AO$30="",0,Programacion!AO$30/SUM(Programacion!AO$28:AO$34)*'1 Eval'!$G16)+IF(Programacion!AO$31="",0,Programacion!AO$31/SUM(Programacion!AO$28:AO$34)*'1 Eval'!$H16)+IF(Programacion!AO$32="",0,Programacion!AO$32/SUM(Programacion!AO$28:AO$34)*'1 Eval'!$I16)+IF(Programacion!AO$33="",0,Programacion!AO$33/SUM(Programacion!AO$28:AO$34)*'1 Eval'!$J16)+IF(Programacion!AO$34="",0,Programacion!AO$34/SUM(Programacion!AO$28:AO$34)*'1 Eval'!$K16)))</f>
        <v/>
      </c>
      <c r="AR17" s="151" t="str">
        <f>IF($C17="","",IF(SUM(Programacion!AP$28:AP$34)=0,"",IF(Programacion!AP$28="",0,Programacion!AP$28/SUM(Programacion!AP$28:AP$34)*'1 Eval'!$E16)+IF(Programacion!AP$29="",0,Programacion!AP$29/SUM(Programacion!AP$28:AP$34)*'1 Eval'!$F16)+IF(Programacion!AP$30="",0,Programacion!AP$30/SUM(Programacion!AP$28:AP$34)*'1 Eval'!$G16)+IF(Programacion!AP$31="",0,Programacion!AP$31/SUM(Programacion!AP$28:AP$34)*'1 Eval'!$H16)+IF(Programacion!AP$32="",0,Programacion!AP$32/SUM(Programacion!AP$28:AP$34)*'1 Eval'!$I16)+IF(Programacion!AP$33="",0,Programacion!AP$33/SUM(Programacion!AP$28:AP$34)*'1 Eval'!$J16)+IF(Programacion!AP$34="",0,Programacion!AP$34/SUM(Programacion!AP$28:AP$34)*'1 Eval'!$K16)))</f>
        <v/>
      </c>
      <c r="AS17" s="151" t="str">
        <f>IF($C17="","",IF(SUM(Programacion!AQ$28:AQ$34)=0,"",IF(Programacion!AQ$28="",0,Programacion!AQ$28/SUM(Programacion!AQ$28:AQ$34)*'1 Eval'!$E16)+IF(Programacion!AQ$29="",0,Programacion!AQ$29/SUM(Programacion!AQ$28:AQ$34)*'1 Eval'!$F16)+IF(Programacion!AQ$30="",0,Programacion!AQ$30/SUM(Programacion!AQ$28:AQ$34)*'1 Eval'!$G16)+IF(Programacion!AQ$31="",0,Programacion!AQ$31/SUM(Programacion!AQ$28:AQ$34)*'1 Eval'!$H16)+IF(Programacion!AQ$32="",0,Programacion!AQ$32/SUM(Programacion!AQ$28:AQ$34)*'1 Eval'!$I16)+IF(Programacion!AQ$33="",0,Programacion!AQ$33/SUM(Programacion!AQ$28:AQ$34)*'1 Eval'!$J16)+IF(Programacion!AQ$34="",0,Programacion!AQ$34/SUM(Programacion!AQ$28:AQ$34)*'1 Eval'!$K16)))</f>
        <v/>
      </c>
      <c r="AT17" s="151" t="str">
        <f>IF($C17="","",IF(SUM(Programacion!AR$28:AR$34)=0,"",IF(Programacion!AR$28="",0,Programacion!AR$28/SUM(Programacion!AR$28:AR$34)*'1 Eval'!$E16)+IF(Programacion!AR$29="",0,Programacion!AR$29/SUM(Programacion!AR$28:AR$34)*'1 Eval'!$F16)+IF(Programacion!AR$30="",0,Programacion!AR$30/SUM(Programacion!AR$28:AR$34)*'1 Eval'!$G16)+IF(Programacion!AR$31="",0,Programacion!AR$31/SUM(Programacion!AR$28:AR$34)*'1 Eval'!$H16)+IF(Programacion!AR$32="",0,Programacion!AR$32/SUM(Programacion!AR$28:AR$34)*'1 Eval'!$I16)+IF(Programacion!AR$33="",0,Programacion!AR$33/SUM(Programacion!AR$28:AR$34)*'1 Eval'!$J16)+IF(Programacion!AR$34="",0,Programacion!AR$34/SUM(Programacion!AR$28:AR$34)*'1 Eval'!$K16)))</f>
        <v/>
      </c>
      <c r="AU17" s="151" t="str">
        <f>IF($C17="","",IF(SUM(Programacion!AS$28:AS$34)=0,"",IF(Programacion!AS$28="",0,Programacion!AS$28/SUM(Programacion!AS$28:AS$34)*'1 Eval'!$E16)+IF(Programacion!AS$29="",0,Programacion!AS$29/SUM(Programacion!AS$28:AS$34)*'1 Eval'!$F16)+IF(Programacion!AS$30="",0,Programacion!AS$30/SUM(Programacion!AS$28:AS$34)*'1 Eval'!$G16)+IF(Programacion!AS$31="",0,Programacion!AS$31/SUM(Programacion!AS$28:AS$34)*'1 Eval'!$H16)+IF(Programacion!AS$32="",0,Programacion!AS$32/SUM(Programacion!AS$28:AS$34)*'1 Eval'!$I16)+IF(Programacion!AS$33="",0,Programacion!AS$33/SUM(Programacion!AS$28:AS$34)*'1 Eval'!$J16)+IF(Programacion!AS$34="",0,Programacion!AS$34/SUM(Programacion!AS$28:AS$34)*'1 Eval'!$K16)))</f>
        <v/>
      </c>
      <c r="AV17" s="151" t="str">
        <f>IF($C17="","",IF(SUM(Programacion!AT$28:AT$34)=0,"",IF(Programacion!AT$28="",0,Programacion!AT$28/SUM(Programacion!AT$28:AT$34)*'1 Eval'!$E16)+IF(Programacion!AT$29="",0,Programacion!AT$29/SUM(Programacion!AT$28:AT$34)*'1 Eval'!$F16)+IF(Programacion!AT$30="",0,Programacion!AT$30/SUM(Programacion!AT$28:AT$34)*'1 Eval'!$G16)+IF(Programacion!AT$31="",0,Programacion!AT$31/SUM(Programacion!AT$28:AT$34)*'1 Eval'!$H16)+IF(Programacion!AT$32="",0,Programacion!AT$32/SUM(Programacion!AT$28:AT$34)*'1 Eval'!$I16)+IF(Programacion!AT$33="",0,Programacion!AT$33/SUM(Programacion!AT$28:AT$34)*'1 Eval'!$J16)+IF(Programacion!AT$34="",0,Programacion!AT$34/SUM(Programacion!AT$28:AT$34)*'1 Eval'!$K16)))</f>
        <v/>
      </c>
      <c r="AW17" s="151" t="str">
        <f>IF($C17="","",IF(SUM(Programacion!AU$28:AU$34)=0,"",IF(Programacion!AU$28="",0,Programacion!AU$28/SUM(Programacion!AU$28:AU$34)*'1 Eval'!$E16)+IF(Programacion!AU$29="",0,Programacion!AU$29/SUM(Programacion!AU$28:AU$34)*'1 Eval'!$F16)+IF(Programacion!AU$30="",0,Programacion!AU$30/SUM(Programacion!AU$28:AU$34)*'1 Eval'!$G16)+IF(Programacion!AU$31="",0,Programacion!AU$31/SUM(Programacion!AU$28:AU$34)*'1 Eval'!$H16)+IF(Programacion!AU$32="",0,Programacion!AU$32/SUM(Programacion!AU$28:AU$34)*'1 Eval'!$I16)+IF(Programacion!AU$33="",0,Programacion!AU$33/SUM(Programacion!AU$28:AU$34)*'1 Eval'!$J16)+IF(Programacion!AU$34="",0,Programacion!AU$34/SUM(Programacion!AU$28:AU$34)*'1 Eval'!$K16)))</f>
        <v/>
      </c>
      <c r="AX17" s="151" t="str">
        <f>IF($C17="","",IF(SUM(Programacion!AV$28:AV$34)=0,"",IF(Programacion!AV$28="",0,Programacion!AV$28/SUM(Programacion!AV$28:AV$34)*'1 Eval'!$E16)+IF(Programacion!AV$29="",0,Programacion!AV$29/SUM(Programacion!AV$28:AV$34)*'1 Eval'!$F16)+IF(Programacion!AV$30="",0,Programacion!AV$30/SUM(Programacion!AV$28:AV$34)*'1 Eval'!$G16)+IF(Programacion!AV$31="",0,Programacion!AV$31/SUM(Programacion!AV$28:AV$34)*'1 Eval'!$H16)+IF(Programacion!AV$32="",0,Programacion!AV$32/SUM(Programacion!AV$28:AV$34)*'1 Eval'!$I16)+IF(Programacion!AV$33="",0,Programacion!AV$33/SUM(Programacion!AV$28:AV$34)*'1 Eval'!$J16)+IF(Programacion!AV$34="",0,Programacion!AV$34/SUM(Programacion!AV$28:AV$34)*'1 Eval'!$K16)))</f>
        <v/>
      </c>
      <c r="AY17" s="151" t="str">
        <f>IF($C17="","",IF(SUM(Programacion!AW$28:AW$34)=0,"",IF(Programacion!AW$28="",0,Programacion!AW$28/SUM(Programacion!AW$28:AW$34)*'1 Eval'!$E16)+IF(Programacion!AW$29="",0,Programacion!AW$29/SUM(Programacion!AW$28:AW$34)*'1 Eval'!$F16)+IF(Programacion!AW$30="",0,Programacion!AW$30/SUM(Programacion!AW$28:AW$34)*'1 Eval'!$G16)+IF(Programacion!AW$31="",0,Programacion!AW$31/SUM(Programacion!AW$28:AW$34)*'1 Eval'!$H16)+IF(Programacion!AW$32="",0,Programacion!AW$32/SUM(Programacion!AW$28:AW$34)*'1 Eval'!$I16)+IF(Programacion!AW$33="",0,Programacion!AW$33/SUM(Programacion!AW$28:AW$34)*'1 Eval'!$J16)+IF(Programacion!AW$34="",0,Programacion!AW$34/SUM(Programacion!AW$28:AW$34)*'1 Eval'!$K16)))</f>
        <v/>
      </c>
      <c r="AZ17" s="151" t="str">
        <f>IF($C17="","",IF(SUM(Programacion!AX$28:AX$34)=0,"",IF(Programacion!AX$28="",0,Programacion!AX$28/SUM(Programacion!AX$28:AX$34)*'1 Eval'!$E16)+IF(Programacion!AX$29="",0,Programacion!AX$29/SUM(Programacion!AX$28:AX$34)*'1 Eval'!$F16)+IF(Programacion!AX$30="",0,Programacion!AX$30/SUM(Programacion!AX$28:AX$34)*'1 Eval'!$G16)+IF(Programacion!AX$31="",0,Programacion!AX$31/SUM(Programacion!AX$28:AX$34)*'1 Eval'!$H16)+IF(Programacion!AX$32="",0,Programacion!AX$32/SUM(Programacion!AX$28:AX$34)*'1 Eval'!$I16)+IF(Programacion!AX$33="",0,Programacion!AX$33/SUM(Programacion!AX$28:AX$34)*'1 Eval'!$J16)+IF(Programacion!AX$34="",0,Programacion!AX$34/SUM(Programacion!AX$28:AX$34)*'1 Eval'!$K16)))</f>
        <v/>
      </c>
      <c r="BA17" s="151" t="str">
        <f>IF($C17="","",IF(SUM(Programacion!AY$28:AY$34)=0,"",IF(Programacion!AY$28="",0,Programacion!AY$28/SUM(Programacion!AY$28:AY$34)*'1 Eval'!$E16)+IF(Programacion!AY$29="",0,Programacion!AY$29/SUM(Programacion!AY$28:AY$34)*'1 Eval'!$F16)+IF(Programacion!AY$30="",0,Programacion!AY$30/SUM(Programacion!AY$28:AY$34)*'1 Eval'!$G16)+IF(Programacion!AY$31="",0,Programacion!AY$31/SUM(Programacion!AY$28:AY$34)*'1 Eval'!$H16)+IF(Programacion!AY$32="",0,Programacion!AY$32/SUM(Programacion!AY$28:AY$34)*'1 Eval'!$I16)+IF(Programacion!AY$33="",0,Programacion!AY$33/SUM(Programacion!AY$28:AY$34)*'1 Eval'!$J16)+IF(Programacion!AY$34="",0,Programacion!AY$34/SUM(Programacion!AY$28:AY$34)*'1 Eval'!$K16)))</f>
        <v/>
      </c>
      <c r="BB17" s="151" t="str">
        <f>IF($C17="","",IF(SUM(Programacion!AZ$28:AZ$34)=0,"",IF(Programacion!AZ$28="",0,Programacion!AZ$28/SUM(Programacion!AZ$28:AZ$34)*'1 Eval'!$E16)+IF(Programacion!AZ$29="",0,Programacion!AZ$29/SUM(Programacion!AZ$28:AZ$34)*'1 Eval'!$F16)+IF(Programacion!AZ$30="",0,Programacion!AZ$30/SUM(Programacion!AZ$28:AZ$34)*'1 Eval'!$G16)+IF(Programacion!AZ$31="",0,Programacion!AZ$31/SUM(Programacion!AZ$28:AZ$34)*'1 Eval'!$H16)+IF(Programacion!AZ$32="",0,Programacion!AZ$32/SUM(Programacion!AZ$28:AZ$34)*'1 Eval'!$I16)+IF(Programacion!AZ$33="",0,Programacion!AZ$33/SUM(Programacion!AZ$28:AZ$34)*'1 Eval'!$J16)+IF(Programacion!AZ$34="",0,Programacion!AZ$34/SUM(Programacion!AZ$28:AZ$34)*'1 Eval'!$K16)))</f>
        <v/>
      </c>
      <c r="BC17" s="151" t="str">
        <f>IF($C17="","",IF(SUM(Programacion!BA$28:BA$34)=0,"",IF(Programacion!BA$28="",0,Programacion!BA$28/SUM(Programacion!BA$28:BA$34)*'1 Eval'!$E16)+IF(Programacion!BA$29="",0,Programacion!BA$29/SUM(Programacion!BA$28:BA$34)*'1 Eval'!$F16)+IF(Programacion!BA$30="",0,Programacion!BA$30/SUM(Programacion!BA$28:BA$34)*'1 Eval'!$G16)+IF(Programacion!BA$31="",0,Programacion!BA$31/SUM(Programacion!BA$28:BA$34)*'1 Eval'!$H16)+IF(Programacion!BA$32="",0,Programacion!BA$32/SUM(Programacion!BA$28:BA$34)*'1 Eval'!$I16)+IF(Programacion!BA$33="",0,Programacion!BA$33/SUM(Programacion!BA$28:BA$34)*'1 Eval'!$J16)+IF(Programacion!BA$34="",0,Programacion!BA$34/SUM(Programacion!BA$28:BA$34)*'1 Eval'!$K16)))</f>
        <v/>
      </c>
      <c r="BD17" s="151" t="str">
        <f>IF($C17="","",IF(SUM(Programacion!BB$28:BB$34)=0,"",IF(Programacion!BB$28="",0,Programacion!BB$28/SUM(Programacion!BB$28:BB$34)*'1 Eval'!$E16)+IF(Programacion!BB$29="",0,Programacion!BB$29/SUM(Programacion!BB$28:BB$34)*'1 Eval'!$F16)+IF(Programacion!BB$30="",0,Programacion!BB$30/SUM(Programacion!BB$28:BB$34)*'1 Eval'!$G16)+IF(Programacion!BB$31="",0,Programacion!BB$31/SUM(Programacion!BB$28:BB$34)*'1 Eval'!$H16)+IF(Programacion!BB$32="",0,Programacion!BB$32/SUM(Programacion!BB$28:BB$34)*'1 Eval'!$I16)+IF(Programacion!BB$33="",0,Programacion!BB$33/SUM(Programacion!BB$28:BB$34)*'1 Eval'!$J16)+IF(Programacion!BB$34="",0,Programacion!BB$34/SUM(Programacion!BB$28:BB$34)*'1 Eval'!$K16)))</f>
        <v/>
      </c>
      <c r="BE17" s="151" t="str">
        <f>IF($C17="","",IF(SUM(Programacion!BC$28:BC$34)=0,"",IF(Programacion!BC$28="",0,Programacion!BC$28/SUM(Programacion!BC$28:BC$34)*'1 Eval'!$E16)+IF(Programacion!BC$29="",0,Programacion!BC$29/SUM(Programacion!BC$28:BC$34)*'1 Eval'!$F16)+IF(Programacion!BC$30="",0,Programacion!BC$30/SUM(Programacion!BC$28:BC$34)*'1 Eval'!$G16)+IF(Programacion!BC$31="",0,Programacion!BC$31/SUM(Programacion!BC$28:BC$34)*'1 Eval'!$H16)+IF(Programacion!BC$32="",0,Programacion!BC$32/SUM(Programacion!BC$28:BC$34)*'1 Eval'!$I16)+IF(Programacion!BC$33="",0,Programacion!BC$33/SUM(Programacion!BC$28:BC$34)*'1 Eval'!$J16)+IF(Programacion!BC$34="",0,Programacion!BC$34/SUM(Programacion!BC$28:BC$34)*'1 Eval'!$K16)))</f>
        <v/>
      </c>
      <c r="BF17" s="151" t="str">
        <f>IF($C17="","",IF(SUM(Programacion!BD$28:BD$34)=0,"",IF(Programacion!BD$28="",0,Programacion!BD$28/SUM(Programacion!BD$28:BD$34)*'1 Eval'!$E16)+IF(Programacion!BD$29="",0,Programacion!BD$29/SUM(Programacion!BD$28:BD$34)*'1 Eval'!$F16)+IF(Programacion!BD$30="",0,Programacion!BD$30/SUM(Programacion!BD$28:BD$34)*'1 Eval'!$G16)+IF(Programacion!BD$31="",0,Programacion!BD$31/SUM(Programacion!BD$28:BD$34)*'1 Eval'!$H16)+IF(Programacion!BD$32="",0,Programacion!BD$32/SUM(Programacion!BD$28:BD$34)*'1 Eval'!$I16)+IF(Programacion!BD$33="",0,Programacion!BD$33/SUM(Programacion!BD$28:BD$34)*'1 Eval'!$J16)+IF(Programacion!BD$34="",0,Programacion!BD$34/SUM(Programacion!BD$28:BD$34)*'1 Eval'!$K16)))</f>
        <v/>
      </c>
      <c r="BG17" s="151" t="str">
        <f>IF($C17="","",IF(SUM(Programacion!BE$28:BE$34)=0,"",IF(Programacion!BE$28="",0,Programacion!BE$28/SUM(Programacion!BE$28:BE$34)*'1 Eval'!$E16)+IF(Programacion!BE$29="",0,Programacion!BE$29/SUM(Programacion!BE$28:BE$34)*'1 Eval'!$F16)+IF(Programacion!BE$30="",0,Programacion!BE$30/SUM(Programacion!BE$28:BE$34)*'1 Eval'!$G16)+IF(Programacion!BE$31="",0,Programacion!BE$31/SUM(Programacion!BE$28:BE$34)*'1 Eval'!$H16)+IF(Programacion!BE$32="",0,Programacion!BE$32/SUM(Programacion!BE$28:BE$34)*'1 Eval'!$I16)+IF(Programacion!BE$33="",0,Programacion!BE$33/SUM(Programacion!BE$28:BE$34)*'1 Eval'!$J16)+IF(Programacion!BE$34="",0,Programacion!BE$34/SUM(Programacion!BE$28:BE$34)*'1 Eval'!$K16)))</f>
        <v/>
      </c>
      <c r="BH17" s="151" t="str">
        <f>IF($C17="","",IF(SUM(Programacion!BF$28:BF$34)=0,"",IF(Programacion!BF$28="",0,Programacion!BF$28/SUM(Programacion!BF$28:BF$34)*'1 Eval'!$E16)+IF(Programacion!BF$29="",0,Programacion!BF$29/SUM(Programacion!BF$28:BF$34)*'1 Eval'!$F16)+IF(Programacion!BF$30="",0,Programacion!BF$30/SUM(Programacion!BF$28:BF$34)*'1 Eval'!$G16)+IF(Programacion!BF$31="",0,Programacion!BF$31/SUM(Programacion!BF$28:BF$34)*'1 Eval'!$H16)+IF(Programacion!BF$32="",0,Programacion!BF$32/SUM(Programacion!BF$28:BF$34)*'1 Eval'!$I16)+IF(Programacion!BF$33="",0,Programacion!BF$33/SUM(Programacion!BF$28:BF$34)*'1 Eval'!$J16)+IF(Programacion!BF$34="",0,Programacion!BF$34/SUM(Programacion!BF$28:BF$34)*'1 Eval'!$K16)))</f>
        <v/>
      </c>
      <c r="BI17" s="151" t="str">
        <f>IF($C17="","",IF(SUM(Programacion!BG$28:BG$34)=0,"",IF(Programacion!BG$28="",0,Programacion!BG$28/SUM(Programacion!BG$28:BG$34)*'1 Eval'!$E16)+IF(Programacion!BG$29="",0,Programacion!BG$29/SUM(Programacion!BG$28:BG$34)*'1 Eval'!$F16)+IF(Programacion!BG$30="",0,Programacion!BG$30/SUM(Programacion!BG$28:BG$34)*'1 Eval'!$G16)+IF(Programacion!BG$31="",0,Programacion!BG$31/SUM(Programacion!BG$28:BG$34)*'1 Eval'!$H16)+IF(Programacion!BG$32="",0,Programacion!BG$32/SUM(Programacion!BG$28:BG$34)*'1 Eval'!$I16)+IF(Programacion!BG$33="",0,Programacion!BG$33/SUM(Programacion!BG$28:BG$34)*'1 Eval'!$J16)+IF(Programacion!BG$34="",0,Programacion!BG$34/SUM(Programacion!BG$28:BG$34)*'1 Eval'!$K16)))</f>
        <v/>
      </c>
      <c r="BJ17" s="151" t="str">
        <f>IF($C17="","",IF(SUM(Programacion!BH$28:BH$34)=0,"",IF(Programacion!BH$28="",0,Programacion!BH$28/SUM(Programacion!BH$28:BH$34)*'1 Eval'!$E16)+IF(Programacion!BH$29="",0,Programacion!BH$29/SUM(Programacion!BH$28:BH$34)*'1 Eval'!$F16)+IF(Programacion!BH$30="",0,Programacion!BH$30/SUM(Programacion!BH$28:BH$34)*'1 Eval'!$G16)+IF(Programacion!BH$31="",0,Programacion!BH$31/SUM(Programacion!BH$28:BH$34)*'1 Eval'!$H16)+IF(Programacion!BH$32="",0,Programacion!BH$32/SUM(Programacion!BH$28:BH$34)*'1 Eval'!$I16)+IF(Programacion!BH$33="",0,Programacion!BH$33/SUM(Programacion!BH$28:BH$34)*'1 Eval'!$J16)+IF(Programacion!BH$34="",0,Programacion!BH$34/SUM(Programacion!BH$28:BH$34)*'1 Eval'!$K16)))</f>
        <v/>
      </c>
      <c r="BK17" s="151" t="str">
        <f>IF($C17="","",IF(SUM(Programacion!BI$28:BI$34)=0,"",IF(Programacion!BI$28="",0,Programacion!BI$28/SUM(Programacion!BI$28:BI$34)*'1 Eval'!$E16)+IF(Programacion!BI$29="",0,Programacion!BI$29/SUM(Programacion!BI$28:BI$34)*'1 Eval'!$F16)+IF(Programacion!BI$30="",0,Programacion!BI$30/SUM(Programacion!BI$28:BI$34)*'1 Eval'!$G16)+IF(Programacion!BI$31="",0,Programacion!BI$31/SUM(Programacion!BI$28:BI$34)*'1 Eval'!$H16)+IF(Programacion!BI$32="",0,Programacion!BI$32/SUM(Programacion!BI$28:BI$34)*'1 Eval'!$I16)+IF(Programacion!BI$33="",0,Programacion!BI$33/SUM(Programacion!BI$28:BI$34)*'1 Eval'!$J16)+IF(Programacion!BI$34="",0,Programacion!BI$34/SUM(Programacion!BI$28:BI$34)*'1 Eval'!$K16)))</f>
        <v/>
      </c>
      <c r="BL17" s="151" t="str">
        <f>IF($C17="","",IF(SUM(Programacion!BJ$28:BJ$34)=0,"",IF(Programacion!BJ$28="",0,Programacion!BJ$28/SUM(Programacion!BJ$28:BJ$34)*'1 Eval'!$E16)+IF(Programacion!BJ$29="",0,Programacion!BJ$29/SUM(Programacion!BJ$28:BJ$34)*'1 Eval'!$F16)+IF(Programacion!BJ$30="",0,Programacion!BJ$30/SUM(Programacion!BJ$28:BJ$34)*'1 Eval'!$G16)+IF(Programacion!BJ$31="",0,Programacion!BJ$31/SUM(Programacion!BJ$28:BJ$34)*'1 Eval'!$H16)+IF(Programacion!BJ$32="",0,Programacion!BJ$32/SUM(Programacion!BJ$28:BJ$34)*'1 Eval'!$I16)+IF(Programacion!BJ$33="",0,Programacion!BJ$33/SUM(Programacion!BJ$28:BJ$34)*'1 Eval'!$J16)+IF(Programacion!BJ$34="",0,Programacion!BJ$34/SUM(Programacion!BJ$28:BJ$34)*'1 Eval'!$K16)))</f>
        <v/>
      </c>
      <c r="BM17" s="151" t="str">
        <f>IF($C17="","",IF(SUM(Programacion!BK$28:BK$34)=0,"",IF(Programacion!BK$28="",0,Programacion!BK$28/SUM(Programacion!BK$28:BK$34)*'1 Eval'!$E16)+IF(Programacion!BK$29="",0,Programacion!BK$29/SUM(Programacion!BK$28:BK$34)*'1 Eval'!$F16)+IF(Programacion!BK$30="",0,Programacion!BK$30/SUM(Programacion!BK$28:BK$34)*'1 Eval'!$G16)+IF(Programacion!BK$31="",0,Programacion!BK$31/SUM(Programacion!BK$28:BK$34)*'1 Eval'!$H16)+IF(Programacion!BK$32="",0,Programacion!BK$32/SUM(Programacion!BK$28:BK$34)*'1 Eval'!$I16)+IF(Programacion!BK$33="",0,Programacion!BK$33/SUM(Programacion!BK$28:BK$34)*'1 Eval'!$J16)+IF(Programacion!BK$34="",0,Programacion!BK$34/SUM(Programacion!BK$28:BK$34)*'1 Eval'!$K16)))</f>
        <v/>
      </c>
      <c r="BN17" s="151" t="str">
        <f>IF($C17="","",IF(SUM(Programacion!BL$28:BL$34)=0,"",IF(Programacion!BL$28="",0,Programacion!BL$28/SUM(Programacion!BL$28:BL$34)*'1 Eval'!$E16)+IF(Programacion!BL$29="",0,Programacion!BL$29/SUM(Programacion!BL$28:BL$34)*'1 Eval'!$F16)+IF(Programacion!BL$30="",0,Programacion!BL$30/SUM(Programacion!BL$28:BL$34)*'1 Eval'!$G16)+IF(Programacion!BL$31="",0,Programacion!BL$31/SUM(Programacion!BL$28:BL$34)*'1 Eval'!$H16)+IF(Programacion!BL$32="",0,Programacion!BL$32/SUM(Programacion!BL$28:BL$34)*'1 Eval'!$I16)+IF(Programacion!BL$33="",0,Programacion!BL$33/SUM(Programacion!BL$28:BL$34)*'1 Eval'!$J16)+IF(Programacion!BL$34="",0,Programacion!BL$34/SUM(Programacion!BL$28:BL$34)*'1 Eval'!$K16)))</f>
        <v/>
      </c>
      <c r="BO17" s="151" t="str">
        <f>IF($C17="","",IF(SUM(Programacion!BM$28:BM$34)=0,"",IF(Programacion!BM$28="",0,Programacion!BM$28/SUM(Programacion!BM$28:BM$34)*'1 Eval'!$E16)+IF(Programacion!BM$29="",0,Programacion!BM$29/SUM(Programacion!BM$28:BM$34)*'1 Eval'!$F16)+IF(Programacion!BM$30="",0,Programacion!BM$30/SUM(Programacion!BM$28:BM$34)*'1 Eval'!$G16)+IF(Programacion!BM$31="",0,Programacion!BM$31/SUM(Programacion!BM$28:BM$34)*'1 Eval'!$H16)+IF(Programacion!BM$32="",0,Programacion!BM$32/SUM(Programacion!BM$28:BM$34)*'1 Eval'!$I16)+IF(Programacion!BM$33="",0,Programacion!BM$33/SUM(Programacion!BM$28:BM$34)*'1 Eval'!$J16)+IF(Programacion!BM$34="",0,Programacion!BM$34/SUM(Programacion!BM$28:BM$34)*'1 Eval'!$K16)))</f>
        <v/>
      </c>
      <c r="BP17" s="151" t="str">
        <f>IF($C17="","",IF(SUM(Programacion!BN$28:BN$34)=0,"",IF(Programacion!BN$28="",0,Programacion!BN$28/SUM(Programacion!BN$28:BN$34)*'1 Eval'!$E16)+IF(Programacion!BN$29="",0,Programacion!BN$29/SUM(Programacion!BN$28:BN$34)*'1 Eval'!$F16)+IF(Programacion!BN$30="",0,Programacion!BN$30/SUM(Programacion!BN$28:BN$34)*'1 Eval'!$G16)+IF(Programacion!BN$31="",0,Programacion!BN$31/SUM(Programacion!BN$28:BN$34)*'1 Eval'!$H16)+IF(Programacion!BN$32="",0,Programacion!BN$32/SUM(Programacion!BN$28:BN$34)*'1 Eval'!$I16)+IF(Programacion!BN$33="",0,Programacion!BN$33/SUM(Programacion!BN$28:BN$34)*'1 Eval'!$J16)+IF(Programacion!BN$34="",0,Programacion!BN$34/SUM(Programacion!BN$28:BN$34)*'1 Eval'!$K16)))</f>
        <v/>
      </c>
      <c r="BQ17" s="151" t="str">
        <f>IF($C17="","",IF(SUM(Programacion!BO$28:BO$34)=0,"",IF(Programacion!BO$28="",0,Programacion!BO$28/SUM(Programacion!BO$28:BO$34)*'1 Eval'!$E16)+IF(Programacion!BO$29="",0,Programacion!BO$29/SUM(Programacion!BO$28:BO$34)*'1 Eval'!$F16)+IF(Programacion!BO$30="",0,Programacion!BO$30/SUM(Programacion!BO$28:BO$34)*'1 Eval'!$G16)+IF(Programacion!BO$31="",0,Programacion!BO$31/SUM(Programacion!BO$28:BO$34)*'1 Eval'!$H16)+IF(Programacion!BO$32="",0,Programacion!BO$32/SUM(Programacion!BO$28:BO$34)*'1 Eval'!$I16)+IF(Programacion!BO$33="",0,Programacion!BO$33/SUM(Programacion!BO$28:BO$34)*'1 Eval'!$J16)+IF(Programacion!BO$34="",0,Programacion!BO$34/SUM(Programacion!BO$28:BO$34)*'1 Eval'!$K16)))</f>
        <v/>
      </c>
      <c r="BR17" s="151" t="str">
        <f>IF($C17="","",IF(SUM(Programacion!BP$28:BP$34)=0,"",IF(Programacion!BP$28="",0,Programacion!BP$28/SUM(Programacion!BP$28:BP$34)*'1 Eval'!$E16)+IF(Programacion!BP$29="",0,Programacion!BP$29/SUM(Programacion!BP$28:BP$34)*'1 Eval'!$F16)+IF(Programacion!BP$30="",0,Programacion!BP$30/SUM(Programacion!BP$28:BP$34)*'1 Eval'!$G16)+IF(Programacion!BP$31="",0,Programacion!BP$31/SUM(Programacion!BP$28:BP$34)*'1 Eval'!$H16)+IF(Programacion!BP$32="",0,Programacion!BP$32/SUM(Programacion!BP$28:BP$34)*'1 Eval'!$I16)+IF(Programacion!BP$33="",0,Programacion!BP$33/SUM(Programacion!BP$28:BP$34)*'1 Eval'!$J16)+IF(Programacion!BP$34="",0,Programacion!BP$34/SUM(Programacion!BP$28:BP$34)*'1 Eval'!$K16)))</f>
        <v/>
      </c>
      <c r="BS17" s="151" t="str">
        <f>IF($C17="","",IF(SUM(Programacion!BQ$28:BQ$34)=0,"",IF(Programacion!BQ$28="",0,Programacion!BQ$28/SUM(Programacion!BQ$28:BQ$34)*'1 Eval'!$E16)+IF(Programacion!BQ$29="",0,Programacion!BQ$29/SUM(Programacion!BQ$28:BQ$34)*'1 Eval'!$F16)+IF(Programacion!BQ$30="",0,Programacion!BQ$30/SUM(Programacion!BQ$28:BQ$34)*'1 Eval'!$G16)+IF(Programacion!BQ$31="",0,Programacion!BQ$31/SUM(Programacion!BQ$28:BQ$34)*'1 Eval'!$H16)+IF(Programacion!BQ$32="",0,Programacion!BQ$32/SUM(Programacion!BQ$28:BQ$34)*'1 Eval'!$I16)+IF(Programacion!BQ$33="",0,Programacion!BQ$33/SUM(Programacion!BQ$28:BQ$34)*'1 Eval'!$J16)+IF(Programacion!BQ$34="",0,Programacion!BQ$34/SUM(Programacion!BQ$28:BQ$34)*'1 Eval'!$K16)))</f>
        <v/>
      </c>
      <c r="BT17" s="151" t="str">
        <f>IF($C17="","",IF(SUM(Programacion!BR$28:BR$34)=0,"",IF(Programacion!BR$28="",0,Programacion!BR$28/SUM(Programacion!BR$28:BR$34)*'1 Eval'!$E16)+IF(Programacion!BR$29="",0,Programacion!BR$29/SUM(Programacion!BR$28:BR$34)*'1 Eval'!$F16)+IF(Programacion!BR$30="",0,Programacion!BR$30/SUM(Programacion!BR$28:BR$34)*'1 Eval'!$G16)+IF(Programacion!BR$31="",0,Programacion!BR$31/SUM(Programacion!BR$28:BR$34)*'1 Eval'!$H16)+IF(Programacion!BR$32="",0,Programacion!BR$32/SUM(Programacion!BR$28:BR$34)*'1 Eval'!$I16)+IF(Programacion!BR$33="",0,Programacion!BR$33/SUM(Programacion!BR$28:BR$34)*'1 Eval'!$J16)+IF(Programacion!BR$34="",0,Programacion!BR$34/SUM(Programacion!BR$28:BR$34)*'1 Eval'!$K16)))</f>
        <v/>
      </c>
      <c r="BU17" s="151" t="str">
        <f>IF($C17="","",IF(SUM(Programacion!BS$28:BS$34)=0,"",IF(Programacion!BS$28="",0,Programacion!BS$28/SUM(Programacion!BS$28:BS$34)*'1 Eval'!$E16)+IF(Programacion!BS$29="",0,Programacion!BS$29/SUM(Programacion!BS$28:BS$34)*'1 Eval'!$F16)+IF(Programacion!BS$30="",0,Programacion!BS$30/SUM(Programacion!BS$28:BS$34)*'1 Eval'!$G16)+IF(Programacion!BS$31="",0,Programacion!BS$31/SUM(Programacion!BS$28:BS$34)*'1 Eval'!$H16)+IF(Programacion!BS$32="",0,Programacion!BS$32/SUM(Programacion!BS$28:BS$34)*'1 Eval'!$I16)+IF(Programacion!BS$33="",0,Programacion!BS$33/SUM(Programacion!BS$28:BS$34)*'1 Eval'!$J16)+IF(Programacion!BS$34="",0,Programacion!BS$34/SUM(Programacion!BS$28:BS$34)*'1 Eval'!$K16)))</f>
        <v/>
      </c>
      <c r="BV17" s="151" t="str">
        <f>IF($C17="","",IF(SUM(Programacion!BT$28:BT$34)=0,"",IF(Programacion!BT$28="",0,Programacion!BT$28/SUM(Programacion!BT$28:BT$34)*'1 Eval'!$E16)+IF(Programacion!BT$29="",0,Programacion!BT$29/SUM(Programacion!BT$28:BT$34)*'1 Eval'!$F16)+IF(Programacion!BT$30="",0,Programacion!BT$30/SUM(Programacion!BT$28:BT$34)*'1 Eval'!$G16)+IF(Programacion!BT$31="",0,Programacion!BT$31/SUM(Programacion!BT$28:BT$34)*'1 Eval'!$H16)+IF(Programacion!BT$32="",0,Programacion!BT$32/SUM(Programacion!BT$28:BT$34)*'1 Eval'!$I16)+IF(Programacion!BT$33="",0,Programacion!BT$33/SUM(Programacion!BT$28:BT$34)*'1 Eval'!$J16)+IF(Programacion!BT$34="",0,Programacion!BT$34/SUM(Programacion!BT$28:BT$34)*'1 Eval'!$K16)))</f>
        <v/>
      </c>
      <c r="BW17" s="151" t="str">
        <f>IF($C17="","",IF(SUM(Programacion!BU$28:BU$34)=0,"",IF(Programacion!BU$28="",0,Programacion!BU$28/SUM(Programacion!BU$28:BU$34)*'1 Eval'!$E16)+IF(Programacion!BU$29="",0,Programacion!BU$29/SUM(Programacion!BU$28:BU$34)*'1 Eval'!$F16)+IF(Programacion!BU$30="",0,Programacion!BU$30/SUM(Programacion!BU$28:BU$34)*'1 Eval'!$G16)+IF(Programacion!BU$31="",0,Programacion!BU$31/SUM(Programacion!BU$28:BU$34)*'1 Eval'!$H16)+IF(Programacion!BU$32="",0,Programacion!BU$32/SUM(Programacion!BU$28:BU$34)*'1 Eval'!$I16)+IF(Programacion!BU$33="",0,Programacion!BU$33/SUM(Programacion!BU$28:BU$34)*'1 Eval'!$J16)+IF(Programacion!BU$34="",0,Programacion!BU$34/SUM(Programacion!BU$28:BU$34)*'1 Eval'!$K16)))</f>
        <v/>
      </c>
      <c r="BX17" s="151" t="str">
        <f>IF($C17="","",IF(SUM(Programacion!BV$28:BV$34)=0,"",IF(Programacion!BV$28="",0,Programacion!BV$28/SUM(Programacion!BV$28:BV$34)*'1 Eval'!$E16)+IF(Programacion!BV$29="",0,Programacion!BV$29/SUM(Programacion!BV$28:BV$34)*'1 Eval'!$F16)+IF(Programacion!BV$30="",0,Programacion!BV$30/SUM(Programacion!BV$28:BV$34)*'1 Eval'!$G16)+IF(Programacion!BV$31="",0,Programacion!BV$31/SUM(Programacion!BV$28:BV$34)*'1 Eval'!$H16)+IF(Programacion!BV$32="",0,Programacion!BV$32/SUM(Programacion!BV$28:BV$34)*'1 Eval'!$I16)+IF(Programacion!BV$33="",0,Programacion!BV$33/SUM(Programacion!BV$28:BV$34)*'1 Eval'!$J16)+IF(Programacion!BV$34="",0,Programacion!BV$34/SUM(Programacion!BV$28:BV$34)*'1 Eval'!$K16)))</f>
        <v/>
      </c>
      <c r="BY17" s="151" t="str">
        <f>IF($C17="","",IF(SUM(Programacion!BW$28:BW$34)=0,"",IF(Programacion!BW$28="",0,Programacion!BW$28/SUM(Programacion!BW$28:BW$34)*'1 Eval'!$E16)+IF(Programacion!BW$29="",0,Programacion!BW$29/SUM(Programacion!BW$28:BW$34)*'1 Eval'!$F16)+IF(Programacion!BW$30="",0,Programacion!BW$30/SUM(Programacion!BW$28:BW$34)*'1 Eval'!$G16)+IF(Programacion!BW$31="",0,Programacion!BW$31/SUM(Programacion!BW$28:BW$34)*'1 Eval'!$H16)+IF(Programacion!BW$32="",0,Programacion!BW$32/SUM(Programacion!BW$28:BW$34)*'1 Eval'!$I16)+IF(Programacion!BW$33="",0,Programacion!BW$33/SUM(Programacion!BW$28:BW$34)*'1 Eval'!$J16)+IF(Programacion!BW$34="",0,Programacion!BW$34/SUM(Programacion!BW$28:BW$34)*'1 Eval'!$K16)))</f>
        <v/>
      </c>
      <c r="BZ17" s="151" t="str">
        <f>IF($C17="","",IF(SUM(Programacion!BX$28:BX$34)=0,"",IF(Programacion!BX$28="",0,Programacion!BX$28/SUM(Programacion!BX$28:BX$34)*'1 Eval'!$E16)+IF(Programacion!BX$29="",0,Programacion!BX$29/SUM(Programacion!BX$28:BX$34)*'1 Eval'!$F16)+IF(Programacion!BX$30="",0,Programacion!BX$30/SUM(Programacion!BX$28:BX$34)*'1 Eval'!$G16)+IF(Programacion!BX$31="",0,Programacion!BX$31/SUM(Programacion!BX$28:BX$34)*'1 Eval'!$H16)+IF(Programacion!BX$32="",0,Programacion!BX$32/SUM(Programacion!BX$28:BX$34)*'1 Eval'!$I16)+IF(Programacion!BX$33="",0,Programacion!BX$33/SUM(Programacion!BX$28:BX$34)*'1 Eval'!$J16)+IF(Programacion!BX$34="",0,Programacion!BX$34/SUM(Programacion!BX$28:BX$34)*'1 Eval'!$K16)))</f>
        <v/>
      </c>
      <c r="CA17" s="151" t="str">
        <f>IF($C17="","",IF(SUM(Programacion!BY$28:BY$34)=0,"",IF(Programacion!BY$28="",0,Programacion!BY$28/SUM(Programacion!BY$28:BY$34)*'1 Eval'!$E16)+IF(Programacion!BY$29="",0,Programacion!BY$29/SUM(Programacion!BY$28:BY$34)*'1 Eval'!$F16)+IF(Programacion!BY$30="",0,Programacion!BY$30/SUM(Programacion!BY$28:BY$34)*'1 Eval'!$G16)+IF(Programacion!BY$31="",0,Programacion!BY$31/SUM(Programacion!BY$28:BY$34)*'1 Eval'!$H16)+IF(Programacion!BY$32="",0,Programacion!BY$32/SUM(Programacion!BY$28:BY$34)*'1 Eval'!$I16)+IF(Programacion!BY$33="",0,Programacion!BY$33/SUM(Programacion!BY$28:BY$34)*'1 Eval'!$J16)+IF(Programacion!BY$34="",0,Programacion!BY$34/SUM(Programacion!BY$28:BY$34)*'1 Eval'!$K16)))</f>
        <v/>
      </c>
      <c r="CB17" s="151" t="str">
        <f>IF($C17="","",IF(SUM(Programacion!BZ$28:BZ$34)=0,"",IF(Programacion!BZ$28="",0,Programacion!BZ$28/SUM(Programacion!BZ$28:BZ$34)*'1 Eval'!$E16)+IF(Programacion!BZ$29="",0,Programacion!BZ$29/SUM(Programacion!BZ$28:BZ$34)*'1 Eval'!$F16)+IF(Programacion!BZ$30="",0,Programacion!BZ$30/SUM(Programacion!BZ$28:BZ$34)*'1 Eval'!$G16)+IF(Programacion!BZ$31="",0,Programacion!BZ$31/SUM(Programacion!BZ$28:BZ$34)*'1 Eval'!$H16)+IF(Programacion!BZ$32="",0,Programacion!BZ$32/SUM(Programacion!BZ$28:BZ$34)*'1 Eval'!$I16)+IF(Programacion!BZ$33="",0,Programacion!BZ$33/SUM(Programacion!BZ$28:BZ$34)*'1 Eval'!$J16)+IF(Programacion!BZ$34="",0,Programacion!BZ$34/SUM(Programacion!BZ$28:BZ$34)*'1 Eval'!$K16)))</f>
        <v/>
      </c>
      <c r="CC17" s="151" t="str">
        <f>IF($C17="","",IF(SUM(Programacion!CA$28:CA$34)=0,"",IF(Programacion!CA$28="",0,Programacion!CA$28/SUM(Programacion!CA$28:CA$34)*'1 Eval'!$E16)+IF(Programacion!CA$29="",0,Programacion!CA$29/SUM(Programacion!CA$28:CA$34)*'1 Eval'!$F16)+IF(Programacion!CA$30="",0,Programacion!CA$30/SUM(Programacion!CA$28:CA$34)*'1 Eval'!$G16)+IF(Programacion!CA$31="",0,Programacion!CA$31/SUM(Programacion!CA$28:CA$34)*'1 Eval'!$H16)+IF(Programacion!CA$32="",0,Programacion!CA$32/SUM(Programacion!CA$28:CA$34)*'1 Eval'!$I16)+IF(Programacion!CA$33="",0,Programacion!CA$33/SUM(Programacion!CA$28:CA$34)*'1 Eval'!$J16)+IF(Programacion!CA$34="",0,Programacion!CA$34/SUM(Programacion!CA$28:CA$34)*'1 Eval'!$K16)))</f>
        <v/>
      </c>
      <c r="CD17" s="151" t="str">
        <f>IF($C17="","",IF(SUM(Programacion!CB$28:CB$34)=0,"",IF(Programacion!CB$28="",0,Programacion!CB$28/SUM(Programacion!CB$28:CB$34)*'1 Eval'!$E16)+IF(Programacion!CB$29="",0,Programacion!CB$29/SUM(Programacion!CB$28:CB$34)*'1 Eval'!$F16)+IF(Programacion!CB$30="",0,Programacion!CB$30/SUM(Programacion!CB$28:CB$34)*'1 Eval'!$G16)+IF(Programacion!CB$31="",0,Programacion!CB$31/SUM(Programacion!CB$28:CB$34)*'1 Eval'!$H16)+IF(Programacion!CB$32="",0,Programacion!CB$32/SUM(Programacion!CB$28:CB$34)*'1 Eval'!$I16)+IF(Programacion!CB$33="",0,Programacion!CB$33/SUM(Programacion!CB$28:CB$34)*'1 Eval'!$J16)+IF(Programacion!CB$34="",0,Programacion!CB$34/SUM(Programacion!CB$28:CB$34)*'1 Eval'!$K16)))</f>
        <v/>
      </c>
      <c r="CE17" s="151" t="str">
        <f>IF($C17="","",IF(SUM(Programacion!CC$28:CC$34)=0,"",IF(Programacion!CC$28="",0,Programacion!CC$28/SUM(Programacion!CC$28:CC$34)*'1 Eval'!$E16)+IF(Programacion!CC$29="",0,Programacion!CC$29/SUM(Programacion!CC$28:CC$34)*'1 Eval'!$F16)+IF(Programacion!CC$30="",0,Programacion!CC$30/SUM(Programacion!CC$28:CC$34)*'1 Eval'!$G16)+IF(Programacion!CC$31="",0,Programacion!CC$31/SUM(Programacion!CC$28:CC$34)*'1 Eval'!$H16)+IF(Programacion!CC$32="",0,Programacion!CC$32/SUM(Programacion!CC$28:CC$34)*'1 Eval'!$I16)+IF(Programacion!CC$33="",0,Programacion!CC$33/SUM(Programacion!CC$28:CC$34)*'1 Eval'!$J16)+IF(Programacion!CC$34="",0,Programacion!CC$34/SUM(Programacion!CC$28:CC$34)*'1 Eval'!$K16)))</f>
        <v/>
      </c>
      <c r="CF17" s="151" t="str">
        <f>IF($C17="","",IF(SUM(Programacion!CD$28:CD$34)=0,"",IF(Programacion!CD$28="",0,Programacion!CD$28/SUM(Programacion!CD$28:CD$34)*'1 Eval'!$E16)+IF(Programacion!CD$29="",0,Programacion!CD$29/SUM(Programacion!CD$28:CD$34)*'1 Eval'!$F16)+IF(Programacion!CD$30="",0,Programacion!CD$30/SUM(Programacion!CD$28:CD$34)*'1 Eval'!$G16)+IF(Programacion!CD$31="",0,Programacion!CD$31/SUM(Programacion!CD$28:CD$34)*'1 Eval'!$H16)+IF(Programacion!CD$32="",0,Programacion!CD$32/SUM(Programacion!CD$28:CD$34)*'1 Eval'!$I16)+IF(Programacion!CD$33="",0,Programacion!CD$33/SUM(Programacion!CD$28:CD$34)*'1 Eval'!$J16)+IF(Programacion!CD$34="",0,Programacion!CD$34/SUM(Programacion!CD$28:CD$34)*'1 Eval'!$K16)))</f>
        <v/>
      </c>
      <c r="CG17" s="151" t="str">
        <f>IF($C17="","",IF(SUM(Programacion!CE$28:CE$34)=0,"",IF(Programacion!CE$28="",0,Programacion!CE$28/SUM(Programacion!CE$28:CE$34)*'1 Eval'!$E16)+IF(Programacion!CE$29="",0,Programacion!CE$29/SUM(Programacion!CE$28:CE$34)*'1 Eval'!$F16)+IF(Programacion!CE$30="",0,Programacion!CE$30/SUM(Programacion!CE$28:CE$34)*'1 Eval'!$G16)+IF(Programacion!CE$31="",0,Programacion!CE$31/SUM(Programacion!CE$28:CE$34)*'1 Eval'!$H16)+IF(Programacion!CE$32="",0,Programacion!CE$32/SUM(Programacion!CE$28:CE$34)*'1 Eval'!$I16)+IF(Programacion!CE$33="",0,Programacion!CE$33/SUM(Programacion!CE$28:CE$34)*'1 Eval'!$J16)+IF(Programacion!CE$34="",0,Programacion!CE$34/SUM(Programacion!CE$28:CE$34)*'1 Eval'!$K16)))</f>
        <v/>
      </c>
      <c r="CH17" s="151" t="str">
        <f>IF($C17="","",IF(SUM(Programacion!CF$28:CF$34)=0,"",IF(Programacion!CF$28="",0,Programacion!CF$28/SUM(Programacion!CF$28:CF$34)*'1 Eval'!$E16)+IF(Programacion!CF$29="",0,Programacion!CF$29/SUM(Programacion!CF$28:CF$34)*'1 Eval'!$F16)+IF(Programacion!CF$30="",0,Programacion!CF$30/SUM(Programacion!CF$28:CF$34)*'1 Eval'!$G16)+IF(Programacion!CF$31="",0,Programacion!CF$31/SUM(Programacion!CF$28:CF$34)*'1 Eval'!$H16)+IF(Programacion!CF$32="",0,Programacion!CF$32/SUM(Programacion!CF$28:CF$34)*'1 Eval'!$I16)+IF(Programacion!CF$33="",0,Programacion!CF$33/SUM(Programacion!CF$28:CF$34)*'1 Eval'!$J16)+IF(Programacion!CF$34="",0,Programacion!CF$34/SUM(Programacion!CF$28:CF$34)*'1 Eval'!$K16)))</f>
        <v/>
      </c>
      <c r="CI17" s="151" t="str">
        <f>IF($C17="","",IF(SUM(Programacion!CG$28:CG$34)=0,"",IF(Programacion!CG$28="",0,Programacion!CG$28/SUM(Programacion!CG$28:CG$34)*'1 Eval'!$E16)+IF(Programacion!CG$29="",0,Programacion!CG$29/SUM(Programacion!CG$28:CG$34)*'1 Eval'!$F16)+IF(Programacion!CG$30="",0,Programacion!CG$30/SUM(Programacion!CG$28:CG$34)*'1 Eval'!$G16)+IF(Programacion!CG$31="",0,Programacion!CG$31/SUM(Programacion!CG$28:CG$34)*'1 Eval'!$H16)+IF(Programacion!CG$32="",0,Programacion!CG$32/SUM(Programacion!CG$28:CG$34)*'1 Eval'!$I16)+IF(Programacion!CG$33="",0,Programacion!CG$33/SUM(Programacion!CG$28:CG$34)*'1 Eval'!$J16)+IF(Programacion!CG$34="",0,Programacion!CG$34/SUM(Programacion!CG$28:CG$34)*'1 Eval'!$K16)))</f>
        <v/>
      </c>
      <c r="CJ17" s="151" t="str">
        <f>IF($C17="","",IF(SUM(Programacion!CH$28:CH$34)=0,"",IF(Programacion!CH$28="",0,Programacion!CH$28/SUM(Programacion!CH$28:CH$34)*'1 Eval'!$E16)+IF(Programacion!CH$29="",0,Programacion!CH$29/SUM(Programacion!CH$28:CH$34)*'1 Eval'!$F16)+IF(Programacion!CH$30="",0,Programacion!CH$30/SUM(Programacion!CH$28:CH$34)*'1 Eval'!$G16)+IF(Programacion!CH$31="",0,Programacion!CH$31/SUM(Programacion!CH$28:CH$34)*'1 Eval'!$H16)+IF(Programacion!CH$32="",0,Programacion!CH$32/SUM(Programacion!CH$28:CH$34)*'1 Eval'!$I16)+IF(Programacion!CH$33="",0,Programacion!CH$33/SUM(Programacion!CH$28:CH$34)*'1 Eval'!$J16)+IF(Programacion!CH$34="",0,Programacion!CH$34/SUM(Programacion!CH$28:CH$34)*'1 Eval'!$K16)))</f>
        <v/>
      </c>
      <c r="CK17" s="151" t="str">
        <f>IF($C17="","",IF(SUM(Programacion!CI$28:CI$34)=0,"",IF(Programacion!CI$28="",0,Programacion!CI$28/SUM(Programacion!CI$28:CI$34)*'1 Eval'!$E16)+IF(Programacion!CI$29="",0,Programacion!CI$29/SUM(Programacion!CI$28:CI$34)*'1 Eval'!$F16)+IF(Programacion!CI$30="",0,Programacion!CI$30/SUM(Programacion!CI$28:CI$34)*'1 Eval'!$G16)+IF(Programacion!CI$31="",0,Programacion!CI$31/SUM(Programacion!CI$28:CI$34)*'1 Eval'!$H16)+IF(Programacion!CI$32="",0,Programacion!CI$32/SUM(Programacion!CI$28:CI$34)*'1 Eval'!$I16)+IF(Programacion!CI$33="",0,Programacion!CI$33/SUM(Programacion!CI$28:CI$34)*'1 Eval'!$J16)+IF(Programacion!CI$34="",0,Programacion!CI$34/SUM(Programacion!CI$28:CI$34)*'1 Eval'!$K16)))</f>
        <v/>
      </c>
      <c r="CL17" s="151" t="str">
        <f>IF($C17="","",IF(SUM(Programacion!CJ$28:CJ$34)=0,"",IF(Programacion!CJ$28="",0,Programacion!CJ$28/SUM(Programacion!CJ$28:CJ$34)*'1 Eval'!$E16)+IF(Programacion!CJ$29="",0,Programacion!CJ$29/SUM(Programacion!CJ$28:CJ$34)*'1 Eval'!$F16)+IF(Programacion!CJ$30="",0,Programacion!CJ$30/SUM(Programacion!CJ$28:CJ$34)*'1 Eval'!$G16)+IF(Programacion!CJ$31="",0,Programacion!CJ$31/SUM(Programacion!CJ$28:CJ$34)*'1 Eval'!$H16)+IF(Programacion!CJ$32="",0,Programacion!CJ$32/SUM(Programacion!CJ$28:CJ$34)*'1 Eval'!$I16)+IF(Programacion!CJ$33="",0,Programacion!CJ$33/SUM(Programacion!CJ$28:CJ$34)*'1 Eval'!$J16)+IF(Programacion!CJ$34="",0,Programacion!CJ$34/SUM(Programacion!CJ$28:CJ$34)*'1 Eval'!$K16)))</f>
        <v/>
      </c>
      <c r="CM17" s="151" t="str">
        <f>IF($C17="","",IF(SUM(Programacion!CK$28:CK$34)=0,"",IF(Programacion!CK$28="",0,Programacion!CK$28/SUM(Programacion!CK$28:CK$34)*'1 Eval'!$E16)+IF(Programacion!CK$29="",0,Programacion!CK$29/SUM(Programacion!CK$28:CK$34)*'1 Eval'!$F16)+IF(Programacion!CK$30="",0,Programacion!CK$30/SUM(Programacion!CK$28:CK$34)*'1 Eval'!$G16)+IF(Programacion!CK$31="",0,Programacion!CK$31/SUM(Programacion!CK$28:CK$34)*'1 Eval'!$H16)+IF(Programacion!CK$32="",0,Programacion!CK$32/SUM(Programacion!CK$28:CK$34)*'1 Eval'!$I16)+IF(Programacion!CK$33="",0,Programacion!CK$33/SUM(Programacion!CK$28:CK$34)*'1 Eval'!$J16)+IF(Programacion!CK$34="",0,Programacion!CK$34/SUM(Programacion!CK$28:CK$34)*'1 Eval'!$K16)))</f>
        <v/>
      </c>
      <c r="CN17" s="151" t="str">
        <f>IF($C17="","",IF(SUM(Programacion!CL$28:CL$34)=0,"",IF(Programacion!CL$28="",0,Programacion!CL$28/SUM(Programacion!CL$28:CL$34)*'1 Eval'!$E16)+IF(Programacion!CL$29="",0,Programacion!CL$29/SUM(Programacion!CL$28:CL$34)*'1 Eval'!$F16)+IF(Programacion!CL$30="",0,Programacion!CL$30/SUM(Programacion!CL$28:CL$34)*'1 Eval'!$G16)+IF(Programacion!CL$31="",0,Programacion!CL$31/SUM(Programacion!CL$28:CL$34)*'1 Eval'!$H16)+IF(Programacion!CL$32="",0,Programacion!CL$32/SUM(Programacion!CL$28:CL$34)*'1 Eval'!$I16)+IF(Programacion!CL$33="",0,Programacion!CL$33/SUM(Programacion!CL$28:CL$34)*'1 Eval'!$J16)+IF(Programacion!CL$34="",0,Programacion!CL$34/SUM(Programacion!CL$28:CL$34)*'1 Eval'!$K16)))</f>
        <v/>
      </c>
      <c r="CO17" s="151" t="str">
        <f>IF($C17="","",IF(SUM(Programacion!CM$28:CM$34)=0,"",IF(Programacion!CM$28="",0,Programacion!CM$28/SUM(Programacion!CM$28:CM$34)*'1 Eval'!$E16)+IF(Programacion!CM$29="",0,Programacion!CM$29/SUM(Programacion!CM$28:CM$34)*'1 Eval'!$F16)+IF(Programacion!CM$30="",0,Programacion!CM$30/SUM(Programacion!CM$28:CM$34)*'1 Eval'!$G16)+IF(Programacion!CM$31="",0,Programacion!CM$31/SUM(Programacion!CM$28:CM$34)*'1 Eval'!$H16)+IF(Programacion!CM$32="",0,Programacion!CM$32/SUM(Programacion!CM$28:CM$34)*'1 Eval'!$I16)+IF(Programacion!CM$33="",0,Programacion!CM$33/SUM(Programacion!CM$28:CM$34)*'1 Eval'!$J16)+IF(Programacion!CM$34="",0,Programacion!CM$34/SUM(Programacion!CM$28:CM$34)*'1 Eval'!$K16)))</f>
        <v/>
      </c>
      <c r="CP17" s="151" t="str">
        <f>IF($C17="","",IF(SUM(Programacion!CN$28:CN$34)=0,"",IF(Programacion!CN$28="",0,Programacion!CN$28/SUM(Programacion!CN$28:CN$34)*'1 Eval'!$E16)+IF(Programacion!CN$29="",0,Programacion!CN$29/SUM(Programacion!CN$28:CN$34)*'1 Eval'!$F16)+IF(Programacion!CN$30="",0,Programacion!CN$30/SUM(Programacion!CN$28:CN$34)*'1 Eval'!$G16)+IF(Programacion!CN$31="",0,Programacion!CN$31/SUM(Programacion!CN$28:CN$34)*'1 Eval'!$H16)+IF(Programacion!CN$32="",0,Programacion!CN$32/SUM(Programacion!CN$28:CN$34)*'1 Eval'!$I16)+IF(Programacion!CN$33="",0,Programacion!CN$33/SUM(Programacion!CN$28:CN$34)*'1 Eval'!$J16)+IF(Programacion!CN$34="",0,Programacion!CN$34/SUM(Programacion!CN$28:CN$34)*'1 Eval'!$K16)))</f>
        <v/>
      </c>
      <c r="CQ17" s="151" t="str">
        <f>IF($C17="","",IF(SUM(Programacion!CO$28:CO$34)=0,"",IF(Programacion!CO$28="",0,Programacion!CO$28/SUM(Programacion!CO$28:CO$34)*'1 Eval'!$E16)+IF(Programacion!CO$29="",0,Programacion!CO$29/SUM(Programacion!CO$28:CO$34)*'1 Eval'!$F16)+IF(Programacion!CO$30="",0,Programacion!CO$30/SUM(Programacion!CO$28:CO$34)*'1 Eval'!$G16)+IF(Programacion!CO$31="",0,Programacion!CO$31/SUM(Programacion!CO$28:CO$34)*'1 Eval'!$H16)+IF(Programacion!CO$32="",0,Programacion!CO$32/SUM(Programacion!CO$28:CO$34)*'1 Eval'!$I16)+IF(Programacion!CO$33="",0,Programacion!CO$33/SUM(Programacion!CO$28:CO$34)*'1 Eval'!$J16)+IF(Programacion!CO$34="",0,Programacion!CO$34/SUM(Programacion!CO$28:CO$34)*'1 Eval'!$K16)))</f>
        <v/>
      </c>
      <c r="CR17" s="151" t="str">
        <f>IF($C17="","",IF(SUM(Programacion!CP$28:CP$34)=0,"",IF(Programacion!CP$28="",0,Programacion!CP$28/SUM(Programacion!CP$28:CP$34)*'1 Eval'!$E16)+IF(Programacion!CP$29="",0,Programacion!CP$29/SUM(Programacion!CP$28:CP$34)*'1 Eval'!$F16)+IF(Programacion!CP$30="",0,Programacion!CP$30/SUM(Programacion!CP$28:CP$34)*'1 Eval'!$G16)+IF(Programacion!CP$31="",0,Programacion!CP$31/SUM(Programacion!CP$28:CP$34)*'1 Eval'!$H16)+IF(Programacion!CP$32="",0,Programacion!CP$32/SUM(Programacion!CP$28:CP$34)*'1 Eval'!$I16)+IF(Programacion!CP$33="",0,Programacion!CP$33/SUM(Programacion!CP$28:CP$34)*'1 Eval'!$J16)+IF(Programacion!CP$34="",0,Programacion!CP$34/SUM(Programacion!CP$28:CP$34)*'1 Eval'!$K16)))</f>
        <v/>
      </c>
      <c r="CS17" s="151" t="str">
        <f>IF($C17="","",IF(SUM(Programacion!CQ$28:CQ$34)=0,"",IF(Programacion!CQ$28="",0,Programacion!CQ$28/SUM(Programacion!CQ$28:CQ$34)*'1 Eval'!$E16)+IF(Programacion!CQ$29="",0,Programacion!CQ$29/SUM(Programacion!CQ$28:CQ$34)*'1 Eval'!$F16)+IF(Programacion!CQ$30="",0,Programacion!CQ$30/SUM(Programacion!CQ$28:CQ$34)*'1 Eval'!$G16)+IF(Programacion!CQ$31="",0,Programacion!CQ$31/SUM(Programacion!CQ$28:CQ$34)*'1 Eval'!$H16)+IF(Programacion!CQ$32="",0,Programacion!CQ$32/SUM(Programacion!CQ$28:CQ$34)*'1 Eval'!$I16)+IF(Programacion!CQ$33="",0,Programacion!CQ$33/SUM(Programacion!CQ$28:CQ$34)*'1 Eval'!$J16)+IF(Programacion!CQ$34="",0,Programacion!CQ$34/SUM(Programacion!CQ$28:CQ$34)*'1 Eval'!$K16)))</f>
        <v/>
      </c>
      <c r="CT17" s="151" t="str">
        <f>IF($C17="","",IF(SUM(Programacion!CR$28:CR$34)=0,"",IF(Programacion!CR$28="",0,Programacion!CR$28/SUM(Programacion!CR$28:CR$34)*'1 Eval'!$E16)+IF(Programacion!CR$29="",0,Programacion!CR$29/SUM(Programacion!CR$28:CR$34)*'1 Eval'!$F16)+IF(Programacion!CR$30="",0,Programacion!CR$30/SUM(Programacion!CR$28:CR$34)*'1 Eval'!$G16)+IF(Programacion!CR$31="",0,Programacion!CR$31/SUM(Programacion!CR$28:CR$34)*'1 Eval'!$H16)+IF(Programacion!CR$32="",0,Programacion!CR$32/SUM(Programacion!CR$28:CR$34)*'1 Eval'!$I16)+IF(Programacion!CR$33="",0,Programacion!CR$33/SUM(Programacion!CR$28:CR$34)*'1 Eval'!$J16)+IF(Programacion!CR$34="",0,Programacion!CR$34/SUM(Programacion!CR$28:CR$34)*'1 Eval'!$K16)))</f>
        <v/>
      </c>
      <c r="CU17" s="151" t="str">
        <f>IF($C17="","",IF(SUM(Programacion!CS$28:CS$34)=0,"",IF(Programacion!CS$28="",0,Programacion!CS$28/SUM(Programacion!CS$28:CS$34)*'1 Eval'!$E16)+IF(Programacion!CS$29="",0,Programacion!CS$29/SUM(Programacion!CS$28:CS$34)*'1 Eval'!$F16)+IF(Programacion!CS$30="",0,Programacion!CS$30/SUM(Programacion!CS$28:CS$34)*'1 Eval'!$G16)+IF(Programacion!CS$31="",0,Programacion!CS$31/SUM(Programacion!CS$28:CS$34)*'1 Eval'!$H16)+IF(Programacion!CS$32="",0,Programacion!CS$32/SUM(Programacion!CS$28:CS$34)*'1 Eval'!$I16)+IF(Programacion!CS$33="",0,Programacion!CS$33/SUM(Programacion!CS$28:CS$34)*'1 Eval'!$J16)+IF(Programacion!CS$34="",0,Programacion!CS$34/SUM(Programacion!CS$28:CS$34)*'1 Eval'!$K16)))</f>
        <v/>
      </c>
      <c r="CV17" s="151" t="str">
        <f>IF($C17="","",IF(SUM(Programacion!CT$28:CT$34)=0,"",IF(Programacion!CT$28="",0,Programacion!CT$28/SUM(Programacion!CT$28:CT$34)*'1 Eval'!$E16)+IF(Programacion!CT$29="",0,Programacion!CT$29/SUM(Programacion!CT$28:CT$34)*'1 Eval'!$F16)+IF(Programacion!CT$30="",0,Programacion!CT$30/SUM(Programacion!CT$28:CT$34)*'1 Eval'!$G16)+IF(Programacion!CT$31="",0,Programacion!CT$31/SUM(Programacion!CT$28:CT$34)*'1 Eval'!$H16)+IF(Programacion!CT$32="",0,Programacion!CT$32/SUM(Programacion!CT$28:CT$34)*'1 Eval'!$I16)+IF(Programacion!CT$33="",0,Programacion!CT$33/SUM(Programacion!CT$28:CT$34)*'1 Eval'!$J16)+IF(Programacion!CT$34="",0,Programacion!CT$34/SUM(Programacion!CT$28:CT$34)*'1 Eval'!$K16)))</f>
        <v/>
      </c>
      <c r="CW17" s="151" t="str">
        <f>IF($C17="","",IF(SUM(Programacion!CU$28:CU$34)=0,"",IF(Programacion!CU$28="",0,Programacion!CU$28/SUM(Programacion!CU$28:CU$34)*'1 Eval'!$E16)+IF(Programacion!CU$29="",0,Programacion!CU$29/SUM(Programacion!CU$28:CU$34)*'1 Eval'!$F16)+IF(Programacion!CU$30="",0,Programacion!CU$30/SUM(Programacion!CU$28:CU$34)*'1 Eval'!$G16)+IF(Programacion!CU$31="",0,Programacion!CU$31/SUM(Programacion!CU$28:CU$34)*'1 Eval'!$H16)+IF(Programacion!CU$32="",0,Programacion!CU$32/SUM(Programacion!CU$28:CU$34)*'1 Eval'!$I16)+IF(Programacion!CU$33="",0,Programacion!CU$33/SUM(Programacion!CU$28:CU$34)*'1 Eval'!$J16)+IF(Programacion!CU$34="",0,Programacion!CU$34/SUM(Programacion!CU$28:CU$34)*'1 Eval'!$K16)))</f>
        <v/>
      </c>
      <c r="CX17" s="151" t="str">
        <f>IF($C17="","",IF(SUM(Programacion!CV$28:CV$34)=0,"",IF(Programacion!CV$28="",0,Programacion!CV$28/SUM(Programacion!CV$28:CV$34)*'1 Eval'!$E16)+IF(Programacion!CV$29="",0,Programacion!CV$29/SUM(Programacion!CV$28:CV$34)*'1 Eval'!$F16)+IF(Programacion!CV$30="",0,Programacion!CV$30/SUM(Programacion!CV$28:CV$34)*'1 Eval'!$G16)+IF(Programacion!CV$31="",0,Programacion!CV$31/SUM(Programacion!CV$28:CV$34)*'1 Eval'!$H16)+IF(Programacion!CV$32="",0,Programacion!CV$32/SUM(Programacion!CV$28:CV$34)*'1 Eval'!$I16)+IF(Programacion!CV$33="",0,Programacion!CV$33/SUM(Programacion!CV$28:CV$34)*'1 Eval'!$J16)+IF(Programacion!CV$34="",0,Programacion!CV$34/SUM(Programacion!CV$28:CV$34)*'1 Eval'!$K16)))</f>
        <v/>
      </c>
      <c r="CY17" s="151" t="str">
        <f>IF($C17="","",IF(SUM(Programacion!CW$28:CW$34)=0,"",IF(Programacion!CW$28="",0,Programacion!CW$28/SUM(Programacion!CW$28:CW$34)*'1 Eval'!$E16)+IF(Programacion!CW$29="",0,Programacion!CW$29/SUM(Programacion!CW$28:CW$34)*'1 Eval'!$F16)+IF(Programacion!CW$30="",0,Programacion!CW$30/SUM(Programacion!CW$28:CW$34)*'1 Eval'!$G16)+IF(Programacion!CW$31="",0,Programacion!CW$31/SUM(Programacion!CW$28:CW$34)*'1 Eval'!$H16)+IF(Programacion!CW$32="",0,Programacion!CW$32/SUM(Programacion!CW$28:CW$34)*'1 Eval'!$I16)+IF(Programacion!CW$33="",0,Programacion!CW$33/SUM(Programacion!CW$28:CW$34)*'1 Eval'!$J16)+IF(Programacion!CW$34="",0,Programacion!CW$34/SUM(Programacion!CW$28:CW$34)*'1 Eval'!$K16)))</f>
        <v/>
      </c>
      <c r="CZ17" s="151" t="str">
        <f>IF($C17="","",IF(SUM(Programacion!CX$28:CX$34)=0,"",IF(Programacion!CX$28="",0,Programacion!CX$28/SUM(Programacion!CX$28:CX$34)*'1 Eval'!$E16)+IF(Programacion!CX$29="",0,Programacion!CX$29/SUM(Programacion!CX$28:CX$34)*'1 Eval'!$F16)+IF(Programacion!CX$30="",0,Programacion!CX$30/SUM(Programacion!CX$28:CX$34)*'1 Eval'!$G16)+IF(Programacion!CX$31="",0,Programacion!CX$31/SUM(Programacion!CX$28:CX$34)*'1 Eval'!$H16)+IF(Programacion!CX$32="",0,Programacion!CX$32/SUM(Programacion!CX$28:CX$34)*'1 Eval'!$I16)+IF(Programacion!CX$33="",0,Programacion!CX$33/SUM(Programacion!CX$28:CX$34)*'1 Eval'!$J16)+IF(Programacion!CX$34="",0,Programacion!CX$34/SUM(Programacion!CX$28:CX$34)*'1 Eval'!$K16)))</f>
        <v/>
      </c>
      <c r="DA17" s="151" t="str">
        <f>IF($C17="","",IF(SUM(Programacion!CY$28:CY$34)=0,"",IF(Programacion!CY$28="",0,Programacion!CY$28/SUM(Programacion!CY$28:CY$34)*'1 Eval'!$E16)+IF(Programacion!CY$29="",0,Programacion!CY$29/SUM(Programacion!CY$28:CY$34)*'1 Eval'!$F16)+IF(Programacion!CY$30="",0,Programacion!CY$30/SUM(Programacion!CY$28:CY$34)*'1 Eval'!$G16)+IF(Programacion!CY$31="",0,Programacion!CY$31/SUM(Programacion!CY$28:CY$34)*'1 Eval'!$H16)+IF(Programacion!CY$32="",0,Programacion!CY$32/SUM(Programacion!CY$28:CY$34)*'1 Eval'!$I16)+IF(Programacion!CY$33="",0,Programacion!CY$33/SUM(Programacion!CY$28:CY$34)*'1 Eval'!$J16)+IF(Programacion!CY$34="",0,Programacion!CY$34/SUM(Programacion!CY$28:CY$34)*'1 Eval'!$K16)))</f>
        <v/>
      </c>
      <c r="DB17" s="151" t="str">
        <f>IF($C17="","",IF(SUM(Programacion!CZ$28:CZ$34)=0,"",IF(Programacion!CZ$28="",0,Programacion!CZ$28/SUM(Programacion!CZ$28:CZ$34)*'1 Eval'!$E16)+IF(Programacion!CZ$29="",0,Programacion!CZ$29/SUM(Programacion!CZ$28:CZ$34)*'1 Eval'!$F16)+IF(Programacion!CZ$30="",0,Programacion!CZ$30/SUM(Programacion!CZ$28:CZ$34)*'1 Eval'!$G16)+IF(Programacion!CZ$31="",0,Programacion!CZ$31/SUM(Programacion!CZ$28:CZ$34)*'1 Eval'!$H16)+IF(Programacion!CZ$32="",0,Programacion!CZ$32/SUM(Programacion!CZ$28:CZ$34)*'1 Eval'!$I16)+IF(Programacion!CZ$33="",0,Programacion!CZ$33/SUM(Programacion!CZ$28:CZ$34)*'1 Eval'!$J16)+IF(Programacion!CZ$34="",0,Programacion!CZ$34/SUM(Programacion!CZ$28:CZ$34)*'1 Eval'!$K16)))</f>
        <v/>
      </c>
      <c r="DC17" s="151" t="str">
        <f>IF($C17="","",IF(SUM(Programacion!DA$28:DA$34)=0,"",IF(Programacion!DA$28="",0,Programacion!DA$28/SUM(Programacion!DA$28:DA$34)*'1 Eval'!$E16)+IF(Programacion!DA$29="",0,Programacion!DA$29/SUM(Programacion!DA$28:DA$34)*'1 Eval'!$F16)+IF(Programacion!DA$30="",0,Programacion!DA$30/SUM(Programacion!DA$28:DA$34)*'1 Eval'!$G16)+IF(Programacion!DA$31="",0,Programacion!DA$31/SUM(Programacion!DA$28:DA$34)*'1 Eval'!$H16)+IF(Programacion!DA$32="",0,Programacion!DA$32/SUM(Programacion!DA$28:DA$34)*'1 Eval'!$I16)+IF(Programacion!DA$33="",0,Programacion!DA$33/SUM(Programacion!DA$28:DA$34)*'1 Eval'!$J16)+IF(Programacion!DA$34="",0,Programacion!DA$34/SUM(Programacion!DA$28:DA$34)*'1 Eval'!$K16)))</f>
        <v/>
      </c>
      <c r="DD17" s="151" t="str">
        <f>IF($C17="","",IF(SUM(Programacion!DB$28:DB$34)=0,"",IF(Programacion!DB$28="",0,Programacion!DB$28/SUM(Programacion!DB$28:DB$34)*'1 Eval'!$E16)+IF(Programacion!DB$29="",0,Programacion!DB$29/SUM(Programacion!DB$28:DB$34)*'1 Eval'!$F16)+IF(Programacion!DB$30="",0,Programacion!DB$30/SUM(Programacion!DB$28:DB$34)*'1 Eval'!$G16)+IF(Programacion!DB$31="",0,Programacion!DB$31/SUM(Programacion!DB$28:DB$34)*'1 Eval'!$H16)+IF(Programacion!DB$32="",0,Programacion!DB$32/SUM(Programacion!DB$28:DB$34)*'1 Eval'!$I16)+IF(Programacion!DB$33="",0,Programacion!DB$33/SUM(Programacion!DB$28:DB$34)*'1 Eval'!$J16)+IF(Programacion!DB$34="",0,Programacion!DB$34/SUM(Programacion!DB$28:DB$34)*'1 Eval'!$K16)))</f>
        <v/>
      </c>
      <c r="DE17" s="151" t="str">
        <f>IF($C17="","",IF(SUM(Programacion!DC$28:DC$34)=0,"",IF(Programacion!DC$28="",0,Programacion!DC$28/SUM(Programacion!DC$28:DC$34)*'1 Eval'!$E16)+IF(Programacion!DC$29="",0,Programacion!DC$29/SUM(Programacion!DC$28:DC$34)*'1 Eval'!$F16)+IF(Programacion!DC$30="",0,Programacion!DC$30/SUM(Programacion!DC$28:DC$34)*'1 Eval'!$G16)+IF(Programacion!DC$31="",0,Programacion!DC$31/SUM(Programacion!DC$28:DC$34)*'1 Eval'!$H16)+IF(Programacion!DC$32="",0,Programacion!DC$32/SUM(Programacion!DC$28:DC$34)*'1 Eval'!$I16)+IF(Programacion!DC$33="",0,Programacion!DC$33/SUM(Programacion!DC$28:DC$34)*'1 Eval'!$J16)+IF(Programacion!DC$34="",0,Programacion!DC$34/SUM(Programacion!DC$28:DC$34)*'1 Eval'!$K16)))</f>
        <v/>
      </c>
      <c r="DF17" s="151" t="str">
        <f>IF($C17="","",IF(SUM(Programacion!DD$28:DD$34)=0,"",IF(Programacion!DD$28="",0,Programacion!DD$28/SUM(Programacion!DD$28:DD$34)*'1 Eval'!$E16)+IF(Programacion!DD$29="",0,Programacion!DD$29/SUM(Programacion!DD$28:DD$34)*'1 Eval'!$F16)+IF(Programacion!DD$30="",0,Programacion!DD$30/SUM(Programacion!DD$28:DD$34)*'1 Eval'!$G16)+IF(Programacion!DD$31="",0,Programacion!DD$31/SUM(Programacion!DD$28:DD$34)*'1 Eval'!$H16)+IF(Programacion!DD$32="",0,Programacion!DD$32/SUM(Programacion!DD$28:DD$34)*'1 Eval'!$I16)+IF(Programacion!DD$33="",0,Programacion!DD$33/SUM(Programacion!DD$28:DD$34)*'1 Eval'!$J16)+IF(Programacion!DD$34="",0,Programacion!DD$34/SUM(Programacion!DD$28:DD$34)*'1 Eval'!$K16)))</f>
        <v/>
      </c>
      <c r="DG17" s="151" t="str">
        <f>IF($C17="","",IF(SUM(Programacion!DE$28:DE$34)=0,"",IF(Programacion!DE$28="",0,Programacion!DE$28/SUM(Programacion!DE$28:DE$34)*'1 Eval'!$E16)+IF(Programacion!DE$29="",0,Programacion!DE$29/SUM(Programacion!DE$28:DE$34)*'1 Eval'!$F16)+IF(Programacion!DE$30="",0,Programacion!DE$30/SUM(Programacion!DE$28:DE$34)*'1 Eval'!$G16)+IF(Programacion!DE$31="",0,Programacion!DE$31/SUM(Programacion!DE$28:DE$34)*'1 Eval'!$H16)+IF(Programacion!DE$32="",0,Programacion!DE$32/SUM(Programacion!DE$28:DE$34)*'1 Eval'!$I16)+IF(Programacion!DE$33="",0,Programacion!DE$33/SUM(Programacion!DE$28:DE$34)*'1 Eval'!$J16)+IF(Programacion!DE$34="",0,Programacion!DE$34/SUM(Programacion!DE$28:DE$34)*'1 Eval'!$K16)))</f>
        <v/>
      </c>
      <c r="DH17" s="151" t="str">
        <f>IF($C17="","",IF(SUM(Programacion!DF$28:DF$34)=0,"",IF(Programacion!DF$28="",0,Programacion!DF$28/SUM(Programacion!DF$28:DF$34)*'1 Eval'!$E16)+IF(Programacion!DF$29="",0,Programacion!DF$29/SUM(Programacion!DF$28:DF$34)*'1 Eval'!$F16)+IF(Programacion!DF$30="",0,Programacion!DF$30/SUM(Programacion!DF$28:DF$34)*'1 Eval'!$G16)+IF(Programacion!DF$31="",0,Programacion!DF$31/SUM(Programacion!DF$28:DF$34)*'1 Eval'!$H16)+IF(Programacion!DF$32="",0,Programacion!DF$32/SUM(Programacion!DF$28:DF$34)*'1 Eval'!$I16)+IF(Programacion!DF$33="",0,Programacion!DF$33/SUM(Programacion!DF$28:DF$34)*'1 Eval'!$J16)+IF(Programacion!DF$34="",0,Programacion!DF$34/SUM(Programacion!DF$28:DF$34)*'1 Eval'!$K16)))</f>
        <v/>
      </c>
      <c r="DI17" s="151" t="str">
        <f>IF($C17="","",IF(SUM(Programacion!DG$28:DG$34)=0,"",IF(Programacion!DG$28="",0,Programacion!DG$28/SUM(Programacion!DG$28:DG$34)*'1 Eval'!$E16)+IF(Programacion!DG$29="",0,Programacion!DG$29/SUM(Programacion!DG$28:DG$34)*'1 Eval'!$F16)+IF(Programacion!DG$30="",0,Programacion!DG$30/SUM(Programacion!DG$28:DG$34)*'1 Eval'!$G16)+IF(Programacion!DG$31="",0,Programacion!DG$31/SUM(Programacion!DG$28:DG$34)*'1 Eval'!$H16)+IF(Programacion!DG$32="",0,Programacion!DG$32/SUM(Programacion!DG$28:DG$34)*'1 Eval'!$I16)+IF(Programacion!DG$33="",0,Programacion!DG$33/SUM(Programacion!DG$28:DG$34)*'1 Eval'!$J16)+IF(Programacion!DG$34="",0,Programacion!DG$34/SUM(Programacion!DG$28:DG$34)*'1 Eval'!$K16)))</f>
        <v/>
      </c>
      <c r="DJ17" s="151" t="str">
        <f>IF($C17="","",IF(SUM(Programacion!DH$28:DH$34)=0,"",IF(Programacion!DH$28="",0,Programacion!DH$28/SUM(Programacion!DH$28:DH$34)*'1 Eval'!$E16)+IF(Programacion!DH$29="",0,Programacion!DH$29/SUM(Programacion!DH$28:DH$34)*'1 Eval'!$F16)+IF(Programacion!DH$30="",0,Programacion!DH$30/SUM(Programacion!DH$28:DH$34)*'1 Eval'!$G16)+IF(Programacion!DH$31="",0,Programacion!DH$31/SUM(Programacion!DH$28:DH$34)*'1 Eval'!$H16)+IF(Programacion!DH$32="",0,Programacion!DH$32/SUM(Programacion!DH$28:DH$34)*'1 Eval'!$I16)+IF(Programacion!DH$33="",0,Programacion!DH$33/SUM(Programacion!DH$28:DH$34)*'1 Eval'!$J16)+IF(Programacion!DH$34="",0,Programacion!DH$34/SUM(Programacion!DH$28:DH$34)*'1 Eval'!$K16)))</f>
        <v/>
      </c>
      <c r="DK17" s="151" t="str">
        <f>IF($C17="","",IF(SUM(Programacion!DI$28:DI$34)=0,"",IF(Programacion!DI$28="",0,Programacion!DI$28/SUM(Programacion!DI$28:DI$34)*'1 Eval'!$E16)+IF(Programacion!DI$29="",0,Programacion!DI$29/SUM(Programacion!DI$28:DI$34)*'1 Eval'!$F16)+IF(Programacion!DI$30="",0,Programacion!DI$30/SUM(Programacion!DI$28:DI$34)*'1 Eval'!$G16)+IF(Programacion!DI$31="",0,Programacion!DI$31/SUM(Programacion!DI$28:DI$34)*'1 Eval'!$H16)+IF(Programacion!DI$32="",0,Programacion!DI$32/SUM(Programacion!DI$28:DI$34)*'1 Eval'!$I16)+IF(Programacion!DI$33="",0,Programacion!DI$33/SUM(Programacion!DI$28:DI$34)*'1 Eval'!$J16)+IF(Programacion!DI$34="",0,Programacion!DI$34/SUM(Programacion!DI$28:DI$34)*'1 Eval'!$K16)))</f>
        <v/>
      </c>
      <c r="DL17" s="151" t="str">
        <f>IF($C17="","",IF(SUM(Programacion!DJ$28:DJ$34)=0,"",IF(Programacion!DJ$28="",0,Programacion!DJ$28/SUM(Programacion!DJ$28:DJ$34)*'1 Eval'!$E16)+IF(Programacion!DJ$29="",0,Programacion!DJ$29/SUM(Programacion!DJ$28:DJ$34)*'1 Eval'!$F16)+IF(Programacion!DJ$30="",0,Programacion!DJ$30/SUM(Programacion!DJ$28:DJ$34)*'1 Eval'!$G16)+IF(Programacion!DJ$31="",0,Programacion!DJ$31/SUM(Programacion!DJ$28:DJ$34)*'1 Eval'!$H16)+IF(Programacion!DJ$32="",0,Programacion!DJ$32/SUM(Programacion!DJ$28:DJ$34)*'1 Eval'!$I16)+IF(Programacion!DJ$33="",0,Programacion!DJ$33/SUM(Programacion!DJ$28:DJ$34)*'1 Eval'!$J16)+IF(Programacion!DJ$34="",0,Programacion!DJ$34/SUM(Programacion!DJ$28:DJ$34)*'1 Eval'!$K16)))</f>
        <v/>
      </c>
      <c r="DM17" s="151" t="str">
        <f>IF($C17="","",IF(SUM(Programacion!DK$28:DK$34)=0,"",IF(Programacion!DK$28="",0,Programacion!DK$28/SUM(Programacion!DK$28:DK$34)*'1 Eval'!$E16)+IF(Programacion!DK$29="",0,Programacion!DK$29/SUM(Programacion!DK$28:DK$34)*'1 Eval'!$F16)+IF(Programacion!DK$30="",0,Programacion!DK$30/SUM(Programacion!DK$28:DK$34)*'1 Eval'!$G16)+IF(Programacion!DK$31="",0,Programacion!DK$31/SUM(Programacion!DK$28:DK$34)*'1 Eval'!$H16)+IF(Programacion!DK$32="",0,Programacion!DK$32/SUM(Programacion!DK$28:DK$34)*'1 Eval'!$I16)+IF(Programacion!DK$33="",0,Programacion!DK$33/SUM(Programacion!DK$28:DK$34)*'1 Eval'!$J16)+IF(Programacion!DK$34="",0,Programacion!DK$34/SUM(Programacion!DK$28:DK$34)*'1 Eval'!$K16)))</f>
        <v/>
      </c>
      <c r="DN17" s="151" t="str">
        <f>IF($C17="","",IF(SUM(Programacion!DL$28:DL$34)=0,"",IF(Programacion!DL$28="",0,Programacion!DL$28/SUM(Programacion!DL$28:DL$34)*'1 Eval'!$E16)+IF(Programacion!DL$29="",0,Programacion!DL$29/SUM(Programacion!DL$28:DL$34)*'1 Eval'!$F16)+IF(Programacion!DL$30="",0,Programacion!DL$30/SUM(Programacion!DL$28:DL$34)*'1 Eval'!$G16)+IF(Programacion!DL$31="",0,Programacion!DL$31/SUM(Programacion!DL$28:DL$34)*'1 Eval'!$H16)+IF(Programacion!DL$32="",0,Programacion!DL$32/SUM(Programacion!DL$28:DL$34)*'1 Eval'!$I16)+IF(Programacion!DL$33="",0,Programacion!DL$33/SUM(Programacion!DL$28:DL$34)*'1 Eval'!$J16)+IF(Programacion!DL$34="",0,Programacion!DL$34/SUM(Programacion!DL$28:DL$34)*'1 Eval'!$K16)))</f>
        <v/>
      </c>
      <c r="DO17" s="151" t="str">
        <f>IF($C17="","",IF(SUM(Programacion!DM$28:DM$34)=0,"",IF(Programacion!DM$28="",0,Programacion!DM$28/SUM(Programacion!DM$28:DM$34)*'1 Eval'!$E16)+IF(Programacion!DM$29="",0,Programacion!DM$29/SUM(Programacion!DM$28:DM$34)*'1 Eval'!$F16)+IF(Programacion!DM$30="",0,Programacion!DM$30/SUM(Programacion!DM$28:DM$34)*'1 Eval'!$G16)+IF(Programacion!DM$31="",0,Programacion!DM$31/SUM(Programacion!DM$28:DM$34)*'1 Eval'!$H16)+IF(Programacion!DM$32="",0,Programacion!DM$32/SUM(Programacion!DM$28:DM$34)*'1 Eval'!$I16)+IF(Programacion!DM$33="",0,Programacion!DM$33/SUM(Programacion!DM$28:DM$34)*'1 Eval'!$J16)+IF(Programacion!DM$34="",0,Programacion!DM$34/SUM(Programacion!DM$28:DM$34)*'1 Eval'!$K16)))</f>
        <v/>
      </c>
      <c r="DP17" s="151" t="str">
        <f>IF($C17="","",IF(SUM(Programacion!DN$28:DN$34)=0,"",IF(Programacion!DN$28="",0,Programacion!DN$28/SUM(Programacion!DN$28:DN$34)*'1 Eval'!$E16)+IF(Programacion!DN$29="",0,Programacion!DN$29/SUM(Programacion!DN$28:DN$34)*'1 Eval'!$F16)+IF(Programacion!DN$30="",0,Programacion!DN$30/SUM(Programacion!DN$28:DN$34)*'1 Eval'!$G16)+IF(Programacion!DN$31="",0,Programacion!DN$31/SUM(Programacion!DN$28:DN$34)*'1 Eval'!$H16)+IF(Programacion!DN$32="",0,Programacion!DN$32/SUM(Programacion!DN$28:DN$34)*'1 Eval'!$I16)+IF(Programacion!DN$33="",0,Programacion!DN$33/SUM(Programacion!DN$28:DN$34)*'1 Eval'!$J16)+IF(Programacion!DN$34="",0,Programacion!DN$34/SUM(Programacion!DN$28:DN$34)*'1 Eval'!$K16)))</f>
        <v/>
      </c>
      <c r="DQ17" s="151" t="str">
        <f>IF($C17="","",IF(SUM(Programacion!DO$28:DO$34)=0,"",IF(Programacion!DO$28="",0,Programacion!DO$28/SUM(Programacion!DO$28:DO$34)*'1 Eval'!$E16)+IF(Programacion!DO$29="",0,Programacion!DO$29/SUM(Programacion!DO$28:DO$34)*'1 Eval'!$F16)+IF(Programacion!DO$30="",0,Programacion!DO$30/SUM(Programacion!DO$28:DO$34)*'1 Eval'!$G16)+IF(Programacion!DO$31="",0,Programacion!DO$31/SUM(Programacion!DO$28:DO$34)*'1 Eval'!$H16)+IF(Programacion!DO$32="",0,Programacion!DO$32/SUM(Programacion!DO$28:DO$34)*'1 Eval'!$I16)+IF(Programacion!DO$33="",0,Programacion!DO$33/SUM(Programacion!DO$28:DO$34)*'1 Eval'!$J16)+IF(Programacion!DO$34="",0,Programacion!DO$34/SUM(Programacion!DO$28:DO$34)*'1 Eval'!$K16)))</f>
        <v/>
      </c>
      <c r="DR17" s="151" t="str">
        <f>IF($C17="","",IF(SUM(Programacion!DP$28:DP$34)=0,"",IF(Programacion!DP$28="",0,Programacion!DP$28/SUM(Programacion!DP$28:DP$34)*'1 Eval'!$E16)+IF(Programacion!DP$29="",0,Programacion!DP$29/SUM(Programacion!DP$28:DP$34)*'1 Eval'!$F16)+IF(Programacion!DP$30="",0,Programacion!DP$30/SUM(Programacion!DP$28:DP$34)*'1 Eval'!$G16)+IF(Programacion!DP$31="",0,Programacion!DP$31/SUM(Programacion!DP$28:DP$34)*'1 Eval'!$H16)+IF(Programacion!DP$32="",0,Programacion!DP$32/SUM(Programacion!DP$28:DP$34)*'1 Eval'!$I16)+IF(Programacion!DP$33="",0,Programacion!DP$33/SUM(Programacion!DP$28:DP$34)*'1 Eval'!$J16)+IF(Programacion!DP$34="",0,Programacion!DP$34/SUM(Programacion!DP$28:DP$34)*'1 Eval'!$K16)))</f>
        <v/>
      </c>
      <c r="DS17" s="151" t="str">
        <f>IF($C17="","",IF(SUM(Programacion!DQ$28:DQ$34)=0,"",IF(Programacion!DQ$28="",0,Programacion!DQ$28/SUM(Programacion!DQ$28:DQ$34)*'1 Eval'!$E16)+IF(Programacion!DQ$29="",0,Programacion!DQ$29/SUM(Programacion!DQ$28:DQ$34)*'1 Eval'!$F16)+IF(Programacion!DQ$30="",0,Programacion!DQ$30/SUM(Programacion!DQ$28:DQ$34)*'1 Eval'!$G16)+IF(Programacion!DQ$31="",0,Programacion!DQ$31/SUM(Programacion!DQ$28:DQ$34)*'1 Eval'!$H16)+IF(Programacion!DQ$32="",0,Programacion!DQ$32/SUM(Programacion!DQ$28:DQ$34)*'1 Eval'!$I16)+IF(Programacion!DQ$33="",0,Programacion!DQ$33/SUM(Programacion!DQ$28:DQ$34)*'1 Eval'!$J16)+IF(Programacion!DQ$34="",0,Programacion!DQ$34/SUM(Programacion!DQ$28:DQ$34)*'1 Eval'!$K16)))</f>
        <v/>
      </c>
      <c r="DT17" s="151" t="str">
        <f>IF($C17="","",IF(SUM(Programacion!DR$28:DR$34)=0,"",IF(Programacion!DR$28="",0,Programacion!DR$28/SUM(Programacion!DR$28:DR$34)*'1 Eval'!$E16)+IF(Programacion!DR$29="",0,Programacion!DR$29/SUM(Programacion!DR$28:DR$34)*'1 Eval'!$F16)+IF(Programacion!DR$30="",0,Programacion!DR$30/SUM(Programacion!DR$28:DR$34)*'1 Eval'!$G16)+IF(Programacion!DR$31="",0,Programacion!DR$31/SUM(Programacion!DR$28:DR$34)*'1 Eval'!$H16)+IF(Programacion!DR$32="",0,Programacion!DR$32/SUM(Programacion!DR$28:DR$34)*'1 Eval'!$I16)+IF(Programacion!DR$33="",0,Programacion!DR$33/SUM(Programacion!DR$28:DR$34)*'1 Eval'!$J16)+IF(Programacion!DR$34="",0,Programacion!DR$34/SUM(Programacion!DR$28:DR$34)*'1 Eval'!$K16)))</f>
        <v/>
      </c>
      <c r="DU17" s="151" t="str">
        <f>IF($C17="","",IF(SUM(Programacion!DS$28:DS$34)=0,"",IF(Programacion!DS$28="",0,Programacion!DS$28/SUM(Programacion!DS$28:DS$34)*'1 Eval'!$E16)+IF(Programacion!DS$29="",0,Programacion!DS$29/SUM(Programacion!DS$28:DS$34)*'1 Eval'!$F16)+IF(Programacion!DS$30="",0,Programacion!DS$30/SUM(Programacion!DS$28:DS$34)*'1 Eval'!$G16)+IF(Programacion!DS$31="",0,Programacion!DS$31/SUM(Programacion!DS$28:DS$34)*'1 Eval'!$H16)+IF(Programacion!DS$32="",0,Programacion!DS$32/SUM(Programacion!DS$28:DS$34)*'1 Eval'!$I16)+IF(Programacion!DS$33="",0,Programacion!DS$33/SUM(Programacion!DS$28:DS$34)*'1 Eval'!$J16)+IF(Programacion!DS$34="",0,Programacion!DS$34/SUM(Programacion!DS$28:DS$34)*'1 Eval'!$K16)))</f>
        <v/>
      </c>
      <c r="DV17" s="151" t="str">
        <f>IF($C17="","",IF(SUM(Programacion!DT$28:DT$34)=0,"",IF(Programacion!DT$28="",0,Programacion!DT$28/SUM(Programacion!DT$28:DT$34)*'1 Eval'!$E16)+IF(Programacion!DT$29="",0,Programacion!DT$29/SUM(Programacion!DT$28:DT$34)*'1 Eval'!$F16)+IF(Programacion!DT$30="",0,Programacion!DT$30/SUM(Programacion!DT$28:DT$34)*'1 Eval'!$G16)+IF(Programacion!DT$31="",0,Programacion!DT$31/SUM(Programacion!DT$28:DT$34)*'1 Eval'!$H16)+IF(Programacion!DT$32="",0,Programacion!DT$32/SUM(Programacion!DT$28:DT$34)*'1 Eval'!$I16)+IF(Programacion!DT$33="",0,Programacion!DT$33/SUM(Programacion!DT$28:DT$34)*'1 Eval'!$J16)+IF(Programacion!DT$34="",0,Programacion!DT$34/SUM(Programacion!DT$28:DT$34)*'1 Eval'!$K16)))</f>
        <v/>
      </c>
      <c r="DW17" s="151" t="str">
        <f>IF($C17="","",IF(SUM(Programacion!DU$28:DU$34)=0,"",IF(Programacion!DU$28="",0,Programacion!DU$28/SUM(Programacion!DU$28:DU$34)*'1 Eval'!$E16)+IF(Programacion!DU$29="",0,Programacion!DU$29/SUM(Programacion!DU$28:DU$34)*'1 Eval'!$F16)+IF(Programacion!DU$30="",0,Programacion!DU$30/SUM(Programacion!DU$28:DU$34)*'1 Eval'!$G16)+IF(Programacion!DU$31="",0,Programacion!DU$31/SUM(Programacion!DU$28:DU$34)*'1 Eval'!$H16)+IF(Programacion!DU$32="",0,Programacion!DU$32/SUM(Programacion!DU$28:DU$34)*'1 Eval'!$I16)+IF(Programacion!DU$33="",0,Programacion!DU$33/SUM(Programacion!DU$28:DU$34)*'1 Eval'!$J16)+IF(Programacion!DU$34="",0,Programacion!DU$34/SUM(Programacion!DU$28:DU$34)*'1 Eval'!$K16)))</f>
        <v/>
      </c>
      <c r="DX17" s="151" t="str">
        <f>IF($C17="","",IF(SUM(Programacion!DV$28:DV$34)=0,"",IF(Programacion!DV$28="",0,Programacion!DV$28/SUM(Programacion!DV$28:DV$34)*'1 Eval'!$E16)+IF(Programacion!DV$29="",0,Programacion!DV$29/SUM(Programacion!DV$28:DV$34)*'1 Eval'!$F16)+IF(Programacion!DV$30="",0,Programacion!DV$30/SUM(Programacion!DV$28:DV$34)*'1 Eval'!$G16)+IF(Programacion!DV$31="",0,Programacion!DV$31/SUM(Programacion!DV$28:DV$34)*'1 Eval'!$H16)+IF(Programacion!DV$32="",0,Programacion!DV$32/SUM(Programacion!DV$28:DV$34)*'1 Eval'!$I16)+IF(Programacion!DV$33="",0,Programacion!DV$33/SUM(Programacion!DV$28:DV$34)*'1 Eval'!$J16)+IF(Programacion!DV$34="",0,Programacion!DV$34/SUM(Programacion!DV$28:DV$34)*'1 Eval'!$K16)))</f>
        <v/>
      </c>
      <c r="DY17" s="151" t="str">
        <f>IF($C17="","",IF(SUM(Programacion!DW$28:DW$34)=0,"",IF(Programacion!DW$28="",0,Programacion!DW$28/SUM(Programacion!DW$28:DW$34)*'1 Eval'!$E16)+IF(Programacion!DW$29="",0,Programacion!DW$29/SUM(Programacion!DW$28:DW$34)*'1 Eval'!$F16)+IF(Programacion!DW$30="",0,Programacion!DW$30/SUM(Programacion!DW$28:DW$34)*'1 Eval'!$G16)+IF(Programacion!DW$31="",0,Programacion!DW$31/SUM(Programacion!DW$28:DW$34)*'1 Eval'!$H16)+IF(Programacion!DW$32="",0,Programacion!DW$32/SUM(Programacion!DW$28:DW$34)*'1 Eval'!$I16)+IF(Programacion!DW$33="",0,Programacion!DW$33/SUM(Programacion!DW$28:DW$34)*'1 Eval'!$J16)+IF(Programacion!DW$34="",0,Programacion!DW$34/SUM(Programacion!DW$28:DW$34)*'1 Eval'!$K16)))</f>
        <v/>
      </c>
      <c r="DZ17" s="151" t="str">
        <f>IF($C17="","",IF(SUM(Programacion!DX$28:DX$34)=0,"",IF(Programacion!DX$28="",0,Programacion!DX$28/SUM(Programacion!DX$28:DX$34)*'1 Eval'!$E16)+IF(Programacion!DX$29="",0,Programacion!DX$29/SUM(Programacion!DX$28:DX$34)*'1 Eval'!$F16)+IF(Programacion!DX$30="",0,Programacion!DX$30/SUM(Programacion!DX$28:DX$34)*'1 Eval'!$G16)+IF(Programacion!DX$31="",0,Programacion!DX$31/SUM(Programacion!DX$28:DX$34)*'1 Eval'!$H16)+IF(Programacion!DX$32="",0,Programacion!DX$32/SUM(Programacion!DX$28:DX$34)*'1 Eval'!$I16)+IF(Programacion!DX$33="",0,Programacion!DX$33/SUM(Programacion!DX$28:DX$34)*'1 Eval'!$J16)+IF(Programacion!DX$34="",0,Programacion!DX$34/SUM(Programacion!DX$28:DX$34)*'1 Eval'!$K16)))</f>
        <v/>
      </c>
      <c r="EA17" s="151" t="str">
        <f>IF($C17="","",IF(SUM(Programacion!DY$28:DY$34)=0,"",IF(Programacion!DY$28="",0,Programacion!DY$28/SUM(Programacion!DY$28:DY$34)*'1 Eval'!$E16)+IF(Programacion!DY$29="",0,Programacion!DY$29/SUM(Programacion!DY$28:DY$34)*'1 Eval'!$F16)+IF(Programacion!DY$30="",0,Programacion!DY$30/SUM(Programacion!DY$28:DY$34)*'1 Eval'!$G16)+IF(Programacion!DY$31="",0,Programacion!DY$31/SUM(Programacion!DY$28:DY$34)*'1 Eval'!$H16)+IF(Programacion!DY$32="",0,Programacion!DY$32/SUM(Programacion!DY$28:DY$34)*'1 Eval'!$I16)+IF(Programacion!DY$33="",0,Programacion!DY$33/SUM(Programacion!DY$28:DY$34)*'1 Eval'!$J16)+IF(Programacion!DY$34="",0,Programacion!DY$34/SUM(Programacion!DY$28:DY$34)*'1 Eval'!$K16)))</f>
        <v/>
      </c>
      <c r="EB17" s="151" t="str">
        <f>IF($C17="","",IF(SUM(Programacion!DZ$28:DZ$34)=0,"",IF(Programacion!DZ$28="",0,Programacion!DZ$28/SUM(Programacion!DZ$28:DZ$34)*'1 Eval'!$E16)+IF(Programacion!DZ$29="",0,Programacion!DZ$29/SUM(Programacion!DZ$28:DZ$34)*'1 Eval'!$F16)+IF(Programacion!DZ$30="",0,Programacion!DZ$30/SUM(Programacion!DZ$28:DZ$34)*'1 Eval'!$G16)+IF(Programacion!DZ$31="",0,Programacion!DZ$31/SUM(Programacion!DZ$28:DZ$34)*'1 Eval'!$H16)+IF(Programacion!DZ$32="",0,Programacion!DZ$32/SUM(Programacion!DZ$28:DZ$34)*'1 Eval'!$I16)+IF(Programacion!DZ$33="",0,Programacion!DZ$33/SUM(Programacion!DZ$28:DZ$34)*'1 Eval'!$J16)+IF(Programacion!DZ$34="",0,Programacion!DZ$34/SUM(Programacion!DZ$28:DZ$34)*'1 Eval'!$K16)))</f>
        <v/>
      </c>
      <c r="EC17" s="151" t="str">
        <f>IF($C17="","",IF(SUM(Programacion!EA$28:EA$34)=0,"",IF(Programacion!EA$28="",0,Programacion!EA$28/SUM(Programacion!EA$28:EA$34)*'1 Eval'!$E16)+IF(Programacion!EA$29="",0,Programacion!EA$29/SUM(Programacion!EA$28:EA$34)*'1 Eval'!$F16)+IF(Programacion!EA$30="",0,Programacion!EA$30/SUM(Programacion!EA$28:EA$34)*'1 Eval'!$G16)+IF(Programacion!EA$31="",0,Programacion!EA$31/SUM(Programacion!EA$28:EA$34)*'1 Eval'!$H16)+IF(Programacion!EA$32="",0,Programacion!EA$32/SUM(Programacion!EA$28:EA$34)*'1 Eval'!$I16)+IF(Programacion!EA$33="",0,Programacion!EA$33/SUM(Programacion!EA$28:EA$34)*'1 Eval'!$J16)+IF(Programacion!EA$34="",0,Programacion!EA$34/SUM(Programacion!EA$28:EA$34)*'1 Eval'!$K16)))</f>
        <v/>
      </c>
      <c r="ED17" s="151" t="str">
        <f>IF($C17="","",IF(SUM(Programacion!EB$28:EB$34)=0,"",IF(Programacion!EB$28="",0,Programacion!EB$28/SUM(Programacion!EB$28:EB$34)*'1 Eval'!$E16)+IF(Programacion!EB$29="",0,Programacion!EB$29/SUM(Programacion!EB$28:EB$34)*'1 Eval'!$F16)+IF(Programacion!EB$30="",0,Programacion!EB$30/SUM(Programacion!EB$28:EB$34)*'1 Eval'!$G16)+IF(Programacion!EB$31="",0,Programacion!EB$31/SUM(Programacion!EB$28:EB$34)*'1 Eval'!$H16)+IF(Programacion!EB$32="",0,Programacion!EB$32/SUM(Programacion!EB$28:EB$34)*'1 Eval'!$I16)+IF(Programacion!EB$33="",0,Programacion!EB$33/SUM(Programacion!EB$28:EB$34)*'1 Eval'!$J16)+IF(Programacion!EB$34="",0,Programacion!EB$34/SUM(Programacion!EB$28:EB$34)*'1 Eval'!$K16)))</f>
        <v/>
      </c>
      <c r="EE17" s="151" t="str">
        <f>IF($C17="","",IF(SUM(Programacion!EC$28:EC$34)=0,"",IF(Programacion!EC$28="",0,Programacion!EC$28/SUM(Programacion!EC$28:EC$34)*'1 Eval'!$E16)+IF(Programacion!EC$29="",0,Programacion!EC$29/SUM(Programacion!EC$28:EC$34)*'1 Eval'!$F16)+IF(Programacion!EC$30="",0,Programacion!EC$30/SUM(Programacion!EC$28:EC$34)*'1 Eval'!$G16)+IF(Programacion!EC$31="",0,Programacion!EC$31/SUM(Programacion!EC$28:EC$34)*'1 Eval'!$H16)+IF(Programacion!EC$32="",0,Programacion!EC$32/SUM(Programacion!EC$28:EC$34)*'1 Eval'!$I16)+IF(Programacion!EC$33="",0,Programacion!EC$33/SUM(Programacion!EC$28:EC$34)*'1 Eval'!$J16)+IF(Programacion!EC$34="",0,Programacion!EC$34/SUM(Programacion!EC$28:EC$34)*'1 Eval'!$K16)))</f>
        <v/>
      </c>
      <c r="EF17" s="151" t="str">
        <f>IF($C17="","",IF(SUM(Programacion!ED$28:ED$34)=0,"",IF(Programacion!ED$28="",0,Programacion!ED$28/SUM(Programacion!ED$28:ED$34)*'1 Eval'!$E16)+IF(Programacion!ED$29="",0,Programacion!ED$29/SUM(Programacion!ED$28:ED$34)*'1 Eval'!$F16)+IF(Programacion!ED$30="",0,Programacion!ED$30/SUM(Programacion!ED$28:ED$34)*'1 Eval'!$G16)+IF(Programacion!ED$31="",0,Programacion!ED$31/SUM(Programacion!ED$28:ED$34)*'1 Eval'!$H16)+IF(Programacion!ED$32="",0,Programacion!ED$32/SUM(Programacion!ED$28:ED$34)*'1 Eval'!$I16)+IF(Programacion!ED$33="",0,Programacion!ED$33/SUM(Programacion!ED$28:ED$34)*'1 Eval'!$J16)+IF(Programacion!ED$34="",0,Programacion!ED$34/SUM(Programacion!ED$28:ED$34)*'1 Eval'!$K16)))</f>
        <v/>
      </c>
      <c r="EG17" s="151" t="str">
        <f>IF($C17="","",IF(SUM(Programacion!EE$28:EE$34)=0,"",IF(Programacion!EE$28="",0,Programacion!EE$28/SUM(Programacion!EE$28:EE$34)*'1 Eval'!$E16)+IF(Programacion!EE$29="",0,Programacion!EE$29/SUM(Programacion!EE$28:EE$34)*'1 Eval'!$F16)+IF(Programacion!EE$30="",0,Programacion!EE$30/SUM(Programacion!EE$28:EE$34)*'1 Eval'!$G16)+IF(Programacion!EE$31="",0,Programacion!EE$31/SUM(Programacion!EE$28:EE$34)*'1 Eval'!$H16)+IF(Programacion!EE$32="",0,Programacion!EE$32/SUM(Programacion!EE$28:EE$34)*'1 Eval'!$I16)+IF(Programacion!EE$33="",0,Programacion!EE$33/SUM(Programacion!EE$28:EE$34)*'1 Eval'!$J16)+IF(Programacion!EE$34="",0,Programacion!EE$34/SUM(Programacion!EE$28:EE$34)*'1 Eval'!$K16)))</f>
        <v/>
      </c>
      <c r="EH17" s="151" t="str">
        <f>IF($C17="","",IF(SUM(Programacion!EF$28:EF$34)=0,"",IF(Programacion!EF$28="",0,Programacion!EF$28/SUM(Programacion!EF$28:EF$34)*'1 Eval'!$E16)+IF(Programacion!EF$29="",0,Programacion!EF$29/SUM(Programacion!EF$28:EF$34)*'1 Eval'!$F16)+IF(Programacion!EF$30="",0,Programacion!EF$30/SUM(Programacion!EF$28:EF$34)*'1 Eval'!$G16)+IF(Programacion!EF$31="",0,Programacion!EF$31/SUM(Programacion!EF$28:EF$34)*'1 Eval'!$H16)+IF(Programacion!EF$32="",0,Programacion!EF$32/SUM(Programacion!EF$28:EF$34)*'1 Eval'!$I16)+IF(Programacion!EF$33="",0,Programacion!EF$33/SUM(Programacion!EF$28:EF$34)*'1 Eval'!$J16)+IF(Programacion!EF$34="",0,Programacion!EF$34/SUM(Programacion!EF$28:EF$34)*'1 Eval'!$K16)))</f>
        <v/>
      </c>
      <c r="EI17" s="151" t="str">
        <f>IF($C17="","",IF(SUM(Programacion!EG$28:EG$34)=0,"",IF(Programacion!EG$28="",0,Programacion!EG$28/SUM(Programacion!EG$28:EG$34)*'1 Eval'!$E16)+IF(Programacion!EG$29="",0,Programacion!EG$29/SUM(Programacion!EG$28:EG$34)*'1 Eval'!$F16)+IF(Programacion!EG$30="",0,Programacion!EG$30/SUM(Programacion!EG$28:EG$34)*'1 Eval'!$G16)+IF(Programacion!EG$31="",0,Programacion!EG$31/SUM(Programacion!EG$28:EG$34)*'1 Eval'!$H16)+IF(Programacion!EG$32="",0,Programacion!EG$32/SUM(Programacion!EG$28:EG$34)*'1 Eval'!$I16)+IF(Programacion!EG$33="",0,Programacion!EG$33/SUM(Programacion!EG$28:EG$34)*'1 Eval'!$J16)+IF(Programacion!EG$34="",0,Programacion!EG$34/SUM(Programacion!EG$28:EG$34)*'1 Eval'!$K16)))</f>
        <v/>
      </c>
      <c r="EJ17" s="151" t="str">
        <f>IF($C17="","",IF(SUM(Programacion!EH$28:EH$34)=0,"",IF(Programacion!EH$28="",0,Programacion!EH$28/SUM(Programacion!EH$28:EH$34)*'1 Eval'!$E16)+IF(Programacion!EH$29="",0,Programacion!EH$29/SUM(Programacion!EH$28:EH$34)*'1 Eval'!$F16)+IF(Programacion!EH$30="",0,Programacion!EH$30/SUM(Programacion!EH$28:EH$34)*'1 Eval'!$G16)+IF(Programacion!EH$31="",0,Programacion!EH$31/SUM(Programacion!EH$28:EH$34)*'1 Eval'!$H16)+IF(Programacion!EH$32="",0,Programacion!EH$32/SUM(Programacion!EH$28:EH$34)*'1 Eval'!$I16)+IF(Programacion!EH$33="",0,Programacion!EH$33/SUM(Programacion!EH$28:EH$34)*'1 Eval'!$J16)+IF(Programacion!EH$34="",0,Programacion!EH$34/SUM(Programacion!EH$28:EH$34)*'1 Eval'!$K16)))</f>
        <v/>
      </c>
      <c r="EK17" s="151" t="str">
        <f>IF($C17="","",IF(SUM(Programacion!EI$28:EI$34)=0,"",IF(Programacion!EI$28="",0,Programacion!EI$28/SUM(Programacion!EI$28:EI$34)*'1 Eval'!$E16)+IF(Programacion!EI$29="",0,Programacion!EI$29/SUM(Programacion!EI$28:EI$34)*'1 Eval'!$F16)+IF(Programacion!EI$30="",0,Programacion!EI$30/SUM(Programacion!EI$28:EI$34)*'1 Eval'!$G16)+IF(Programacion!EI$31="",0,Programacion!EI$31/SUM(Programacion!EI$28:EI$34)*'1 Eval'!$H16)+IF(Programacion!EI$32="",0,Programacion!EI$32/SUM(Programacion!EI$28:EI$34)*'1 Eval'!$I16)+IF(Programacion!EI$33="",0,Programacion!EI$33/SUM(Programacion!EI$28:EI$34)*'1 Eval'!$J16)+IF(Programacion!EI$34="",0,Programacion!EI$34/SUM(Programacion!EI$28:EI$34)*'1 Eval'!$K16)))</f>
        <v/>
      </c>
    </row>
    <row r="18" spans="2:141">
      <c r="B18" s="133" t="str">
        <f>IF('1 Eval'!A17="","",'1 Eval'!A17)</f>
        <v/>
      </c>
      <c r="C18" s="134" t="str">
        <f>IF('1 Eval'!B17="","",'1 Eval'!B17)</f>
        <v/>
      </c>
      <c r="D18" s="149" t="str">
        <f>IF('1 Eval'!D17="","",'1 Eval'!D17)</f>
        <v/>
      </c>
      <c r="E18" s="150" t="str">
        <f t="shared" si="7"/>
        <v/>
      </c>
      <c r="F18" s="150" t="str">
        <f t="shared" si="8"/>
        <v/>
      </c>
      <c r="G18" s="221" t="str">
        <f t="shared" si="9"/>
        <v/>
      </c>
      <c r="H18" s="275" t="str">
        <f>IF($C18="","",IF(SUM(Programacion!F$28:F$34)=0,"",IF(Programacion!F$28="",0,Programacion!F$28/SUM(Programacion!F$28:F$34)*'1 Eval'!$E17)+IF(Programacion!F$29="",0,Programacion!F$29/SUM(Programacion!F$28:F$34)*'1 Eval'!$F17)+IF(Programacion!F$30="",0,Programacion!F$30/SUM(Programacion!F$28:F$34)*'1 Eval'!$G17)+IF(Programacion!F$31="",0,Programacion!F$31/SUM(Programacion!F$28:F$34)*'1 Eval'!$H17)+IF(Programacion!F$32="",0,Programacion!F$32/SUM(Programacion!F$28:F$34)*'1 Eval'!$I17)+IF(Programacion!F$33="",0,Programacion!F$33/SUM(Programacion!F$28:F$34)*'1 Eval'!$J17)+IF(Programacion!F$34="",0,Programacion!F$34/SUM(Programacion!F$28:F$34)*'1 Eval'!$K17)))</f>
        <v/>
      </c>
      <c r="I18" s="270" t="str">
        <f>IF($C18="","",IF(SUM(Programacion!G$28:G$34)=0,"",IF(Programacion!G$28="",0,Programacion!G$28/SUM(Programacion!G$28:G$34)*'1 Eval'!$E17)+IF(Programacion!G$29="",0,Programacion!G$29/SUM(Programacion!G$28:G$34)*'1 Eval'!$F17)+IF(Programacion!G$30="",0,Programacion!G$30/SUM(Programacion!G$28:G$34)*'1 Eval'!$G17)+IF(Programacion!G$31="",0,Programacion!G$31/SUM(Programacion!G$28:G$34)*'1 Eval'!$H17)+IF(Programacion!G$32="",0,Programacion!G$32/SUM(Programacion!G$28:G$34)*'1 Eval'!$I17)+IF(Programacion!G$33="",0,Programacion!G$33/SUM(Programacion!G$28:G$34)*'1 Eval'!$J17)+IF(Programacion!G$34="",0,Programacion!G$34/SUM(Programacion!G$28:G$34)*'1 Eval'!$K17)))</f>
        <v/>
      </c>
      <c r="J18" s="270" t="str">
        <f>IF($C18="","",IF(SUM(Programacion!H$28:H$34)=0,"",IF(Programacion!H$28="",0,Programacion!H$28/SUM(Programacion!H$28:H$34)*'1 Eval'!$E17)+IF(Programacion!H$29="",0,Programacion!H$29/SUM(Programacion!H$28:H$34)*'1 Eval'!$F17)+IF(Programacion!H$30="",0,Programacion!H$30/SUM(Programacion!H$28:H$34)*'1 Eval'!$G17)+IF(Programacion!H$31="",0,Programacion!H$31/SUM(Programacion!H$28:H$34)*'1 Eval'!$H17)+IF(Programacion!H$32="",0,Programacion!H$32/SUM(Programacion!H$28:H$34)*'1 Eval'!$I17)+IF(Programacion!H$33="",0,Programacion!H$33/SUM(Programacion!H$28:H$34)*'1 Eval'!$J17)+IF(Programacion!H$34="",0,Programacion!H$34/SUM(Programacion!H$28:H$34)*'1 Eval'!$K17)))</f>
        <v/>
      </c>
      <c r="K18" s="270" t="str">
        <f>IF($C18="","",IF(SUM(Programacion!I$28:I$34)=0,"",IF(Programacion!I$28="",0,Programacion!I$28/SUM(Programacion!I$28:I$34)*'1 Eval'!$E17)+IF(Programacion!I$29="",0,Programacion!I$29/SUM(Programacion!I$28:I$34)*'1 Eval'!$F17)+IF(Programacion!I$30="",0,Programacion!I$30/SUM(Programacion!I$28:I$34)*'1 Eval'!$G17)+IF(Programacion!I$31="",0,Programacion!I$31/SUM(Programacion!I$28:I$34)*'1 Eval'!$H17)+IF(Programacion!I$32="",0,Programacion!I$32/SUM(Programacion!I$28:I$34)*'1 Eval'!$I17)+IF(Programacion!I$33="",0,Programacion!I$33/SUM(Programacion!I$28:I$34)*'1 Eval'!$J17)+IF(Programacion!I$34="",0,Programacion!I$34/SUM(Programacion!I$28:I$34)*'1 Eval'!$K17)))</f>
        <v/>
      </c>
      <c r="L18" s="270" t="str">
        <f>IF($C18="","",IF(SUM(Programacion!J$28:J$34)=0,"",IF(Programacion!J$28="",0,Programacion!J$28/SUM(Programacion!J$28:J$34)*'1 Eval'!$E17)+IF(Programacion!J$29="",0,Programacion!J$29/SUM(Programacion!J$28:J$34)*'1 Eval'!$F17)+IF(Programacion!J$30="",0,Programacion!J$30/SUM(Programacion!J$28:J$34)*'1 Eval'!$G17)+IF(Programacion!J$31="",0,Programacion!J$31/SUM(Programacion!J$28:J$34)*'1 Eval'!$H17)+IF(Programacion!J$32="",0,Programacion!J$32/SUM(Programacion!J$28:J$34)*'1 Eval'!$I17)+IF(Programacion!J$33="",0,Programacion!J$33/SUM(Programacion!J$28:J$34)*'1 Eval'!$J17)+IF(Programacion!J$34="",0,Programacion!J$34/SUM(Programacion!J$28:J$34)*'1 Eval'!$K17)))</f>
        <v/>
      </c>
      <c r="M18" s="270" t="str">
        <f>IF($C18="","",IF(SUM(Programacion!K$28:K$34)=0,"",IF(Programacion!K$28="",0,Programacion!K$28/SUM(Programacion!K$28:K$34)*'1 Eval'!$E17)+IF(Programacion!K$29="",0,Programacion!K$29/SUM(Programacion!K$28:K$34)*'1 Eval'!$F17)+IF(Programacion!K$30="",0,Programacion!K$30/SUM(Programacion!K$28:K$34)*'1 Eval'!$G17)+IF(Programacion!K$31="",0,Programacion!K$31/SUM(Programacion!K$28:K$34)*'1 Eval'!$H17)+IF(Programacion!K$32="",0,Programacion!K$32/SUM(Programacion!K$28:K$34)*'1 Eval'!$I17)+IF(Programacion!K$33="",0,Programacion!K$33/SUM(Programacion!K$28:K$34)*'1 Eval'!$J17)+IF(Programacion!K$34="",0,Programacion!K$34/SUM(Programacion!K$28:K$34)*'1 Eval'!$K17)))</f>
        <v/>
      </c>
      <c r="N18" s="270" t="str">
        <f>IF($C18="","",IF(SUM(Programacion!L$28:L$34)=0,"",IF(Programacion!L$28="",0,Programacion!L$28/SUM(Programacion!L$28:L$34)*'1 Eval'!$E17)+IF(Programacion!L$29="",0,Programacion!L$29/SUM(Programacion!L$28:L$34)*'1 Eval'!$F17)+IF(Programacion!L$30="",0,Programacion!L$30/SUM(Programacion!L$28:L$34)*'1 Eval'!$G17)+IF(Programacion!L$31="",0,Programacion!L$31/SUM(Programacion!L$28:L$34)*'1 Eval'!$H17)+IF(Programacion!L$32="",0,Programacion!L$32/SUM(Programacion!L$28:L$34)*'1 Eval'!$I17)+IF(Programacion!L$33="",0,Programacion!L$33/SUM(Programacion!L$28:L$34)*'1 Eval'!$J17)+IF(Programacion!L$34="",0,Programacion!L$34/SUM(Programacion!L$28:L$34)*'1 Eval'!$K17)))</f>
        <v/>
      </c>
      <c r="O18" s="276" t="str">
        <f>IF($C18="","",IF(SUM(Programacion!M$28:M$34)=0,"",IF(Programacion!M$28="",0,Programacion!M$28/SUM(Programacion!M$28:M$34)*'1 Eval'!$E17)+IF(Programacion!M$29="",0,Programacion!M$29/SUM(Programacion!M$28:M$34)*'1 Eval'!$F17)+IF(Programacion!M$30="",0,Programacion!M$30/SUM(Programacion!M$28:M$34)*'1 Eval'!$G17)+IF(Programacion!M$31="",0,Programacion!M$31/SUM(Programacion!M$28:M$34)*'1 Eval'!$H17)+IF(Programacion!M$32="",0,Programacion!M$32/SUM(Programacion!M$28:M$34)*'1 Eval'!$I17)+IF(Programacion!M$33="",0,Programacion!M$33/SUM(Programacion!M$28:M$34)*'1 Eval'!$J17)+IF(Programacion!M$34="",0,Programacion!M$34/SUM(Programacion!M$28:M$34)*'1 Eval'!$K17)))</f>
        <v/>
      </c>
      <c r="P18" s="227">
        <v>18</v>
      </c>
      <c r="Q18" s="151" t="str">
        <f>IF($C18="","",IF(SUM(Programacion!O$28:O$34)=0,"",IF(Programacion!O$28="",0,Programacion!O$28/SUM(Programacion!O$28:O$34)*'1 Eval'!$E17)+IF(Programacion!O$29="",0,Programacion!O$29/SUM(Programacion!O$28:O$34)*'1 Eval'!$F17)+IF(Programacion!O$30="",0,Programacion!O$30/SUM(Programacion!O$28:O$34)*'1 Eval'!$G17)+IF(Programacion!O$31="",0,Programacion!O$31/SUM(Programacion!O$28:O$34)*'1 Eval'!$H17)+IF(Programacion!O$32="",0,Programacion!O$32/SUM(Programacion!O$28:O$34)*'1 Eval'!$I17)+IF(Programacion!O$33="",0,Programacion!O$33/SUM(Programacion!O$28:O$34)*'1 Eval'!$J17)+IF(Programacion!O$34="",0,Programacion!O$34/SUM(Programacion!O$28:O$34)*'1 Eval'!$K17)))</f>
        <v/>
      </c>
      <c r="R18" s="151" t="str">
        <f>IF($C18="","",IF(SUM(Programacion!P$28:P$34)=0,"",IF(Programacion!P$28="",0,Programacion!P$28/SUM(Programacion!P$28:P$34)*'1 Eval'!$E17)+IF(Programacion!P$29="",0,Programacion!P$29/SUM(Programacion!P$28:P$34)*'1 Eval'!$F17)+IF(Programacion!P$30="",0,Programacion!P$30/SUM(Programacion!P$28:P$34)*'1 Eval'!$G17)+IF(Programacion!P$31="",0,Programacion!P$31/SUM(Programacion!P$28:P$34)*'1 Eval'!$H17)+IF(Programacion!P$32="",0,Programacion!P$32/SUM(Programacion!P$28:P$34)*'1 Eval'!$I17)+IF(Programacion!P$33="",0,Programacion!P$33/SUM(Programacion!P$28:P$34)*'1 Eval'!$J17)+IF(Programacion!P$34="",0,Programacion!P$34/SUM(Programacion!P$28:P$34)*'1 Eval'!$K17)))</f>
        <v/>
      </c>
      <c r="S18" s="151" t="str">
        <f>IF($C18="","",IF(SUM(Programacion!Q$28:Q$34)=0,"",IF(Programacion!Q$28="",0,Programacion!Q$28/SUM(Programacion!Q$28:Q$34)*'1 Eval'!$E17)+IF(Programacion!Q$29="",0,Programacion!Q$29/SUM(Programacion!Q$28:Q$34)*'1 Eval'!$F17)+IF(Programacion!Q$30="",0,Programacion!Q$30/SUM(Programacion!Q$28:Q$34)*'1 Eval'!$G17)+IF(Programacion!Q$31="",0,Programacion!Q$31/SUM(Programacion!Q$28:Q$34)*'1 Eval'!$H17)+IF(Programacion!Q$32="",0,Programacion!Q$32/SUM(Programacion!Q$28:Q$34)*'1 Eval'!$I17)+IF(Programacion!Q$33="",0,Programacion!Q$33/SUM(Programacion!Q$28:Q$34)*'1 Eval'!$J17)+IF(Programacion!Q$34="",0,Programacion!Q$34/SUM(Programacion!Q$28:Q$34)*'1 Eval'!$K17)))</f>
        <v/>
      </c>
      <c r="T18" s="151" t="str">
        <f>IF($C18="","",IF(SUM(Programacion!R$28:R$34)=0,"",IF(Programacion!R$28="",0,Programacion!R$28/SUM(Programacion!R$28:R$34)*'1 Eval'!$E17)+IF(Programacion!R$29="",0,Programacion!R$29/SUM(Programacion!R$28:R$34)*'1 Eval'!$F17)+IF(Programacion!R$30="",0,Programacion!R$30/SUM(Programacion!R$28:R$34)*'1 Eval'!$G17)+IF(Programacion!R$31="",0,Programacion!R$31/SUM(Programacion!R$28:R$34)*'1 Eval'!$H17)+IF(Programacion!R$32="",0,Programacion!R$32/SUM(Programacion!R$28:R$34)*'1 Eval'!$I17)+IF(Programacion!R$33="",0,Programacion!R$33/SUM(Programacion!R$28:R$34)*'1 Eval'!$J17)+IF(Programacion!R$34="",0,Programacion!R$34/SUM(Programacion!R$28:R$34)*'1 Eval'!$K17)))</f>
        <v/>
      </c>
      <c r="U18" s="151" t="str">
        <f>IF($C18="","",IF(SUM(Programacion!S$28:S$34)=0,"",IF(Programacion!S$28="",0,Programacion!S$28/SUM(Programacion!S$28:S$34)*'1 Eval'!$E17)+IF(Programacion!S$29="",0,Programacion!S$29/SUM(Programacion!S$28:S$34)*'1 Eval'!$F17)+IF(Programacion!S$30="",0,Programacion!S$30/SUM(Programacion!S$28:S$34)*'1 Eval'!$G17)+IF(Programacion!S$31="",0,Programacion!S$31/SUM(Programacion!S$28:S$34)*'1 Eval'!$H17)+IF(Programacion!S$32="",0,Programacion!S$32/SUM(Programacion!S$28:S$34)*'1 Eval'!$I17)+IF(Programacion!S$33="",0,Programacion!S$33/SUM(Programacion!S$28:S$34)*'1 Eval'!$J17)+IF(Programacion!S$34="",0,Programacion!S$34/SUM(Programacion!S$28:S$34)*'1 Eval'!$K17)))</f>
        <v/>
      </c>
      <c r="V18" s="151" t="str">
        <f>IF($C18="","",IF(SUM(Programacion!T$28:T$34)=0,"",IF(Programacion!T$28="",0,Programacion!T$28/SUM(Programacion!T$28:T$34)*'1 Eval'!$E17)+IF(Programacion!T$29="",0,Programacion!T$29/SUM(Programacion!T$28:T$34)*'1 Eval'!$F17)+IF(Programacion!T$30="",0,Programacion!T$30/SUM(Programacion!T$28:T$34)*'1 Eval'!$G17)+IF(Programacion!T$31="",0,Programacion!T$31/SUM(Programacion!T$28:T$34)*'1 Eval'!$H17)+IF(Programacion!T$32="",0,Programacion!T$32/SUM(Programacion!T$28:T$34)*'1 Eval'!$I17)+IF(Programacion!T$33="",0,Programacion!T$33/SUM(Programacion!T$28:T$34)*'1 Eval'!$J17)+IF(Programacion!T$34="",0,Programacion!T$34/SUM(Programacion!T$28:T$34)*'1 Eval'!$K17)))</f>
        <v/>
      </c>
      <c r="W18" s="151" t="str">
        <f>IF($C18="","",IF(SUM(Programacion!U$28:U$34)=0,"",IF(Programacion!U$28="",0,Programacion!U$28/SUM(Programacion!U$28:U$34)*'1 Eval'!$E17)+IF(Programacion!U$29="",0,Programacion!U$29/SUM(Programacion!U$28:U$34)*'1 Eval'!$F17)+IF(Programacion!U$30="",0,Programacion!U$30/SUM(Programacion!U$28:U$34)*'1 Eval'!$G17)+IF(Programacion!U$31="",0,Programacion!U$31/SUM(Programacion!U$28:U$34)*'1 Eval'!$H17)+IF(Programacion!U$32="",0,Programacion!U$32/SUM(Programacion!U$28:U$34)*'1 Eval'!$I17)+IF(Programacion!U$33="",0,Programacion!U$33/SUM(Programacion!U$28:U$34)*'1 Eval'!$J17)+IF(Programacion!U$34="",0,Programacion!U$34/SUM(Programacion!U$28:U$34)*'1 Eval'!$K17)))</f>
        <v/>
      </c>
      <c r="X18" s="151" t="str">
        <f>IF($C18="","",IF(SUM(Programacion!V$28:V$34)=0,"",IF(Programacion!V$28="",0,Programacion!V$28/SUM(Programacion!V$28:V$34)*'1 Eval'!$E17)+IF(Programacion!V$29="",0,Programacion!V$29/SUM(Programacion!V$28:V$34)*'1 Eval'!$F17)+IF(Programacion!V$30="",0,Programacion!V$30/SUM(Programacion!V$28:V$34)*'1 Eval'!$G17)+IF(Programacion!V$31="",0,Programacion!V$31/SUM(Programacion!V$28:V$34)*'1 Eval'!$H17)+IF(Programacion!V$32="",0,Programacion!V$32/SUM(Programacion!V$28:V$34)*'1 Eval'!$I17)+IF(Programacion!V$33="",0,Programacion!V$33/SUM(Programacion!V$28:V$34)*'1 Eval'!$J17)+IF(Programacion!V$34="",0,Programacion!V$34/SUM(Programacion!V$28:V$34)*'1 Eval'!$K17)))</f>
        <v/>
      </c>
      <c r="Y18" s="151" t="str">
        <f>IF($C18="","",IF(SUM(Programacion!W$28:W$34)=0,"",IF(Programacion!W$28="",0,Programacion!W$28/SUM(Programacion!W$28:W$34)*'1 Eval'!$E17)+IF(Programacion!W$29="",0,Programacion!W$29/SUM(Programacion!W$28:W$34)*'1 Eval'!$F17)+IF(Programacion!W$30="",0,Programacion!W$30/SUM(Programacion!W$28:W$34)*'1 Eval'!$G17)+IF(Programacion!W$31="",0,Programacion!W$31/SUM(Programacion!W$28:W$34)*'1 Eval'!$H17)+IF(Programacion!W$32="",0,Programacion!W$32/SUM(Programacion!W$28:W$34)*'1 Eval'!$I17)+IF(Programacion!W$33="",0,Programacion!W$33/SUM(Programacion!W$28:W$34)*'1 Eval'!$J17)+IF(Programacion!W$34="",0,Programacion!W$34/SUM(Programacion!W$28:W$34)*'1 Eval'!$K17)))</f>
        <v/>
      </c>
      <c r="Z18" s="151" t="str">
        <f>IF($C18="","",IF(SUM(Programacion!X$28:X$34)=0,"",IF(Programacion!X$28="",0,Programacion!X$28/SUM(Programacion!X$28:X$34)*'1 Eval'!$E17)+IF(Programacion!X$29="",0,Programacion!X$29/SUM(Programacion!X$28:X$34)*'1 Eval'!$F17)+IF(Programacion!X$30="",0,Programacion!X$30/SUM(Programacion!X$28:X$34)*'1 Eval'!$G17)+IF(Programacion!X$31="",0,Programacion!X$31/SUM(Programacion!X$28:X$34)*'1 Eval'!$H17)+IF(Programacion!X$32="",0,Programacion!X$32/SUM(Programacion!X$28:X$34)*'1 Eval'!$I17)+IF(Programacion!X$33="",0,Programacion!X$33/SUM(Programacion!X$28:X$34)*'1 Eval'!$J17)+IF(Programacion!X$34="",0,Programacion!X$34/SUM(Programacion!X$28:X$34)*'1 Eval'!$K17)))</f>
        <v/>
      </c>
      <c r="AA18" s="151" t="str">
        <f>IF($C18="","",IF(SUM(Programacion!Y$28:Y$34)=0,"",IF(Programacion!Y$28="",0,Programacion!Y$28/SUM(Programacion!Y$28:Y$34)*'1 Eval'!$E17)+IF(Programacion!Y$29="",0,Programacion!Y$29/SUM(Programacion!Y$28:Y$34)*'1 Eval'!$F17)+IF(Programacion!Y$30="",0,Programacion!Y$30/SUM(Programacion!Y$28:Y$34)*'1 Eval'!$G17)+IF(Programacion!Y$31="",0,Programacion!Y$31/SUM(Programacion!Y$28:Y$34)*'1 Eval'!$H17)+IF(Programacion!Y$32="",0,Programacion!Y$32/SUM(Programacion!Y$28:Y$34)*'1 Eval'!$I17)+IF(Programacion!Y$33="",0,Programacion!Y$33/SUM(Programacion!Y$28:Y$34)*'1 Eval'!$J17)+IF(Programacion!Y$34="",0,Programacion!Y$34/SUM(Programacion!Y$28:Y$34)*'1 Eval'!$K17)))</f>
        <v/>
      </c>
      <c r="AB18" s="151" t="str">
        <f>IF($C18="","",IF(SUM(Programacion!Z$28:Z$34)=0,"",IF(Programacion!Z$28="",0,Programacion!Z$28/SUM(Programacion!Z$28:Z$34)*'1 Eval'!$E17)+IF(Programacion!Z$29="",0,Programacion!Z$29/SUM(Programacion!Z$28:Z$34)*'1 Eval'!$F17)+IF(Programacion!Z$30="",0,Programacion!Z$30/SUM(Programacion!Z$28:Z$34)*'1 Eval'!$G17)+IF(Programacion!Z$31="",0,Programacion!Z$31/SUM(Programacion!Z$28:Z$34)*'1 Eval'!$H17)+IF(Programacion!Z$32="",0,Programacion!Z$32/SUM(Programacion!Z$28:Z$34)*'1 Eval'!$I17)+IF(Programacion!Z$33="",0,Programacion!Z$33/SUM(Programacion!Z$28:Z$34)*'1 Eval'!$J17)+IF(Programacion!Z$34="",0,Programacion!Z$34/SUM(Programacion!Z$28:Z$34)*'1 Eval'!$K17)))</f>
        <v/>
      </c>
      <c r="AC18" s="151" t="str">
        <f>IF($C18="","",IF(SUM(Programacion!AA$28:AA$34)=0,"",IF(Programacion!AA$28="",0,Programacion!AA$28/SUM(Programacion!AA$28:AA$34)*'1 Eval'!$E17)+IF(Programacion!AA$29="",0,Programacion!AA$29/SUM(Programacion!AA$28:AA$34)*'1 Eval'!$F17)+IF(Programacion!AA$30="",0,Programacion!AA$30/SUM(Programacion!AA$28:AA$34)*'1 Eval'!$G17)+IF(Programacion!AA$31="",0,Programacion!AA$31/SUM(Programacion!AA$28:AA$34)*'1 Eval'!$H17)+IF(Programacion!AA$32="",0,Programacion!AA$32/SUM(Programacion!AA$28:AA$34)*'1 Eval'!$I17)+IF(Programacion!AA$33="",0,Programacion!AA$33/SUM(Programacion!AA$28:AA$34)*'1 Eval'!$J17)+IF(Programacion!AA$34="",0,Programacion!AA$34/SUM(Programacion!AA$28:AA$34)*'1 Eval'!$K17)))</f>
        <v/>
      </c>
      <c r="AD18" s="151" t="str">
        <f>IF($C18="","",IF(SUM(Programacion!AB$28:AB$34)=0,"",IF(Programacion!AB$28="",0,Programacion!AB$28/SUM(Programacion!AB$28:AB$34)*'1 Eval'!$E17)+IF(Programacion!AB$29="",0,Programacion!AB$29/SUM(Programacion!AB$28:AB$34)*'1 Eval'!$F17)+IF(Programacion!AB$30="",0,Programacion!AB$30/SUM(Programacion!AB$28:AB$34)*'1 Eval'!$G17)+IF(Programacion!AB$31="",0,Programacion!AB$31/SUM(Programacion!AB$28:AB$34)*'1 Eval'!$H17)+IF(Programacion!AB$32="",0,Programacion!AB$32/SUM(Programacion!AB$28:AB$34)*'1 Eval'!$I17)+IF(Programacion!AB$33="",0,Programacion!AB$33/SUM(Programacion!AB$28:AB$34)*'1 Eval'!$J17)+IF(Programacion!AB$34="",0,Programacion!AB$34/SUM(Programacion!AB$28:AB$34)*'1 Eval'!$K17)))</f>
        <v/>
      </c>
      <c r="AE18" s="151" t="str">
        <f>IF($C18="","",IF(SUM(Programacion!AC$28:AC$34)=0,"",IF(Programacion!AC$28="",0,Programacion!AC$28/SUM(Programacion!AC$28:AC$34)*'1 Eval'!$E17)+IF(Programacion!AC$29="",0,Programacion!AC$29/SUM(Programacion!AC$28:AC$34)*'1 Eval'!$F17)+IF(Programacion!AC$30="",0,Programacion!AC$30/SUM(Programacion!AC$28:AC$34)*'1 Eval'!$G17)+IF(Programacion!AC$31="",0,Programacion!AC$31/SUM(Programacion!AC$28:AC$34)*'1 Eval'!$H17)+IF(Programacion!AC$32="",0,Programacion!AC$32/SUM(Programacion!AC$28:AC$34)*'1 Eval'!$I17)+IF(Programacion!AC$33="",0,Programacion!AC$33/SUM(Programacion!AC$28:AC$34)*'1 Eval'!$J17)+IF(Programacion!AC$34="",0,Programacion!AC$34/SUM(Programacion!AC$28:AC$34)*'1 Eval'!$K17)))</f>
        <v/>
      </c>
      <c r="AF18" s="151" t="str">
        <f>IF($C18="","",IF(SUM(Programacion!AD$28:AD$34)=0,"",IF(Programacion!AD$28="",0,Programacion!AD$28/SUM(Programacion!AD$28:AD$34)*'1 Eval'!$E17)+IF(Programacion!AD$29="",0,Programacion!AD$29/SUM(Programacion!AD$28:AD$34)*'1 Eval'!$F17)+IF(Programacion!AD$30="",0,Programacion!AD$30/SUM(Programacion!AD$28:AD$34)*'1 Eval'!$G17)+IF(Programacion!AD$31="",0,Programacion!AD$31/SUM(Programacion!AD$28:AD$34)*'1 Eval'!$H17)+IF(Programacion!AD$32="",0,Programacion!AD$32/SUM(Programacion!AD$28:AD$34)*'1 Eval'!$I17)+IF(Programacion!AD$33="",0,Programacion!AD$33/SUM(Programacion!AD$28:AD$34)*'1 Eval'!$J17)+IF(Programacion!AD$34="",0,Programacion!AD$34/SUM(Programacion!AD$28:AD$34)*'1 Eval'!$K17)))</f>
        <v/>
      </c>
      <c r="AG18" s="151" t="str">
        <f>IF($C18="","",IF(SUM(Programacion!AE$28:AE$34)=0,"",IF(Programacion!AE$28="",0,Programacion!AE$28/SUM(Programacion!AE$28:AE$34)*'1 Eval'!$E17)+IF(Programacion!AE$29="",0,Programacion!AE$29/SUM(Programacion!AE$28:AE$34)*'1 Eval'!$F17)+IF(Programacion!AE$30="",0,Programacion!AE$30/SUM(Programacion!AE$28:AE$34)*'1 Eval'!$G17)+IF(Programacion!AE$31="",0,Programacion!AE$31/SUM(Programacion!AE$28:AE$34)*'1 Eval'!$H17)+IF(Programacion!AE$32="",0,Programacion!AE$32/SUM(Programacion!AE$28:AE$34)*'1 Eval'!$I17)+IF(Programacion!AE$33="",0,Programacion!AE$33/SUM(Programacion!AE$28:AE$34)*'1 Eval'!$J17)+IF(Programacion!AE$34="",0,Programacion!AE$34/SUM(Programacion!AE$28:AE$34)*'1 Eval'!$K17)))</f>
        <v/>
      </c>
      <c r="AH18" s="151" t="str">
        <f>IF($C18="","",IF(SUM(Programacion!AF$28:AF$34)=0,"",IF(Programacion!AF$28="",0,Programacion!AF$28/SUM(Programacion!AF$28:AF$34)*'1 Eval'!$E17)+IF(Programacion!AF$29="",0,Programacion!AF$29/SUM(Programacion!AF$28:AF$34)*'1 Eval'!$F17)+IF(Programacion!AF$30="",0,Programacion!AF$30/SUM(Programacion!AF$28:AF$34)*'1 Eval'!$G17)+IF(Programacion!AF$31="",0,Programacion!AF$31/SUM(Programacion!AF$28:AF$34)*'1 Eval'!$H17)+IF(Programacion!AF$32="",0,Programacion!AF$32/SUM(Programacion!AF$28:AF$34)*'1 Eval'!$I17)+IF(Programacion!AF$33="",0,Programacion!AF$33/SUM(Programacion!AF$28:AF$34)*'1 Eval'!$J17)+IF(Programacion!AF$34="",0,Programacion!AF$34/SUM(Programacion!AF$28:AF$34)*'1 Eval'!$K17)))</f>
        <v/>
      </c>
      <c r="AI18" s="151" t="str">
        <f>IF($C18="","",IF(SUM(Programacion!AG$28:AG$34)=0,"",IF(Programacion!AG$28="",0,Programacion!AG$28/SUM(Programacion!AG$28:AG$34)*'1 Eval'!$E17)+IF(Programacion!AG$29="",0,Programacion!AG$29/SUM(Programacion!AG$28:AG$34)*'1 Eval'!$F17)+IF(Programacion!AG$30="",0,Programacion!AG$30/SUM(Programacion!AG$28:AG$34)*'1 Eval'!$G17)+IF(Programacion!AG$31="",0,Programacion!AG$31/SUM(Programacion!AG$28:AG$34)*'1 Eval'!$H17)+IF(Programacion!AG$32="",0,Programacion!AG$32/SUM(Programacion!AG$28:AG$34)*'1 Eval'!$I17)+IF(Programacion!AG$33="",0,Programacion!AG$33/SUM(Programacion!AG$28:AG$34)*'1 Eval'!$J17)+IF(Programacion!AG$34="",0,Programacion!AG$34/SUM(Programacion!AG$28:AG$34)*'1 Eval'!$K17)))</f>
        <v/>
      </c>
      <c r="AJ18" s="151" t="str">
        <f>IF($C18="","",IF(SUM(Programacion!AH$28:AH$34)=0,"",IF(Programacion!AH$28="",0,Programacion!AH$28/SUM(Programacion!AH$28:AH$34)*'1 Eval'!$E17)+IF(Programacion!AH$29="",0,Programacion!AH$29/SUM(Programacion!AH$28:AH$34)*'1 Eval'!$F17)+IF(Programacion!AH$30="",0,Programacion!AH$30/SUM(Programacion!AH$28:AH$34)*'1 Eval'!$G17)+IF(Programacion!AH$31="",0,Programacion!AH$31/SUM(Programacion!AH$28:AH$34)*'1 Eval'!$H17)+IF(Programacion!AH$32="",0,Programacion!AH$32/SUM(Programacion!AH$28:AH$34)*'1 Eval'!$I17)+IF(Programacion!AH$33="",0,Programacion!AH$33/SUM(Programacion!AH$28:AH$34)*'1 Eval'!$J17)+IF(Programacion!AH$34="",0,Programacion!AH$34/SUM(Programacion!AH$28:AH$34)*'1 Eval'!$K17)))</f>
        <v/>
      </c>
      <c r="AK18" s="151" t="str">
        <f>IF($C18="","",IF(SUM(Programacion!AI$28:AI$34)=0,"",IF(Programacion!AI$28="",0,Programacion!AI$28/SUM(Programacion!AI$28:AI$34)*'1 Eval'!$E17)+IF(Programacion!AI$29="",0,Programacion!AI$29/SUM(Programacion!AI$28:AI$34)*'1 Eval'!$F17)+IF(Programacion!AI$30="",0,Programacion!AI$30/SUM(Programacion!AI$28:AI$34)*'1 Eval'!$G17)+IF(Programacion!AI$31="",0,Programacion!AI$31/SUM(Programacion!AI$28:AI$34)*'1 Eval'!$H17)+IF(Programacion!AI$32="",0,Programacion!AI$32/SUM(Programacion!AI$28:AI$34)*'1 Eval'!$I17)+IF(Programacion!AI$33="",0,Programacion!AI$33/SUM(Programacion!AI$28:AI$34)*'1 Eval'!$J17)+IF(Programacion!AI$34="",0,Programacion!AI$34/SUM(Programacion!AI$28:AI$34)*'1 Eval'!$K17)))</f>
        <v/>
      </c>
      <c r="AL18" s="151" t="str">
        <f>IF($C18="","",IF(SUM(Programacion!AJ$28:AJ$34)=0,"",IF(Programacion!AJ$28="",0,Programacion!AJ$28/SUM(Programacion!AJ$28:AJ$34)*'1 Eval'!$E17)+IF(Programacion!AJ$29="",0,Programacion!AJ$29/SUM(Programacion!AJ$28:AJ$34)*'1 Eval'!$F17)+IF(Programacion!AJ$30="",0,Programacion!AJ$30/SUM(Programacion!AJ$28:AJ$34)*'1 Eval'!$G17)+IF(Programacion!AJ$31="",0,Programacion!AJ$31/SUM(Programacion!AJ$28:AJ$34)*'1 Eval'!$H17)+IF(Programacion!AJ$32="",0,Programacion!AJ$32/SUM(Programacion!AJ$28:AJ$34)*'1 Eval'!$I17)+IF(Programacion!AJ$33="",0,Programacion!AJ$33/SUM(Programacion!AJ$28:AJ$34)*'1 Eval'!$J17)+IF(Programacion!AJ$34="",0,Programacion!AJ$34/SUM(Programacion!AJ$28:AJ$34)*'1 Eval'!$K17)))</f>
        <v/>
      </c>
      <c r="AM18" s="151" t="str">
        <f>IF($C18="","",IF(SUM(Programacion!AK$28:AK$34)=0,"",IF(Programacion!AK$28="",0,Programacion!AK$28/SUM(Programacion!AK$28:AK$34)*'1 Eval'!$E17)+IF(Programacion!AK$29="",0,Programacion!AK$29/SUM(Programacion!AK$28:AK$34)*'1 Eval'!$F17)+IF(Programacion!AK$30="",0,Programacion!AK$30/SUM(Programacion!AK$28:AK$34)*'1 Eval'!$G17)+IF(Programacion!AK$31="",0,Programacion!AK$31/SUM(Programacion!AK$28:AK$34)*'1 Eval'!$H17)+IF(Programacion!AK$32="",0,Programacion!AK$32/SUM(Programacion!AK$28:AK$34)*'1 Eval'!$I17)+IF(Programacion!AK$33="",0,Programacion!AK$33/SUM(Programacion!AK$28:AK$34)*'1 Eval'!$J17)+IF(Programacion!AK$34="",0,Programacion!AK$34/SUM(Programacion!AK$28:AK$34)*'1 Eval'!$K17)))</f>
        <v/>
      </c>
      <c r="AN18" s="151" t="str">
        <f>IF($C18="","",IF(SUM(Programacion!AL$28:AL$34)=0,"",IF(Programacion!AL$28="",0,Programacion!AL$28/SUM(Programacion!AL$28:AL$34)*'1 Eval'!$E17)+IF(Programacion!AL$29="",0,Programacion!AL$29/SUM(Programacion!AL$28:AL$34)*'1 Eval'!$F17)+IF(Programacion!AL$30="",0,Programacion!AL$30/SUM(Programacion!AL$28:AL$34)*'1 Eval'!$G17)+IF(Programacion!AL$31="",0,Programacion!AL$31/SUM(Programacion!AL$28:AL$34)*'1 Eval'!$H17)+IF(Programacion!AL$32="",0,Programacion!AL$32/SUM(Programacion!AL$28:AL$34)*'1 Eval'!$I17)+IF(Programacion!AL$33="",0,Programacion!AL$33/SUM(Programacion!AL$28:AL$34)*'1 Eval'!$J17)+IF(Programacion!AL$34="",0,Programacion!AL$34/SUM(Programacion!AL$28:AL$34)*'1 Eval'!$K17)))</f>
        <v/>
      </c>
      <c r="AO18" s="151" t="str">
        <f>IF($C18="","",IF(SUM(Programacion!AM$28:AM$34)=0,"",IF(Programacion!AM$28="",0,Programacion!AM$28/SUM(Programacion!AM$28:AM$34)*'1 Eval'!$E17)+IF(Programacion!AM$29="",0,Programacion!AM$29/SUM(Programacion!AM$28:AM$34)*'1 Eval'!$F17)+IF(Programacion!AM$30="",0,Programacion!AM$30/SUM(Programacion!AM$28:AM$34)*'1 Eval'!$G17)+IF(Programacion!AM$31="",0,Programacion!AM$31/SUM(Programacion!AM$28:AM$34)*'1 Eval'!$H17)+IF(Programacion!AM$32="",0,Programacion!AM$32/SUM(Programacion!AM$28:AM$34)*'1 Eval'!$I17)+IF(Programacion!AM$33="",0,Programacion!AM$33/SUM(Programacion!AM$28:AM$34)*'1 Eval'!$J17)+IF(Programacion!AM$34="",0,Programacion!AM$34/SUM(Programacion!AM$28:AM$34)*'1 Eval'!$K17)))</f>
        <v/>
      </c>
      <c r="AP18" s="151" t="str">
        <f>IF($C18="","",IF(SUM(Programacion!AN$28:AN$34)=0,"",IF(Programacion!AN$28="",0,Programacion!AN$28/SUM(Programacion!AN$28:AN$34)*'1 Eval'!$E17)+IF(Programacion!AN$29="",0,Programacion!AN$29/SUM(Programacion!AN$28:AN$34)*'1 Eval'!$F17)+IF(Programacion!AN$30="",0,Programacion!AN$30/SUM(Programacion!AN$28:AN$34)*'1 Eval'!$G17)+IF(Programacion!AN$31="",0,Programacion!AN$31/SUM(Programacion!AN$28:AN$34)*'1 Eval'!$H17)+IF(Programacion!AN$32="",0,Programacion!AN$32/SUM(Programacion!AN$28:AN$34)*'1 Eval'!$I17)+IF(Programacion!AN$33="",0,Programacion!AN$33/SUM(Programacion!AN$28:AN$34)*'1 Eval'!$J17)+IF(Programacion!AN$34="",0,Programacion!AN$34/SUM(Programacion!AN$28:AN$34)*'1 Eval'!$K17)))</f>
        <v/>
      </c>
      <c r="AQ18" s="151" t="str">
        <f>IF($C18="","",IF(SUM(Programacion!AO$28:AO$34)=0,"",IF(Programacion!AO$28="",0,Programacion!AO$28/SUM(Programacion!AO$28:AO$34)*'1 Eval'!$E17)+IF(Programacion!AO$29="",0,Programacion!AO$29/SUM(Programacion!AO$28:AO$34)*'1 Eval'!$F17)+IF(Programacion!AO$30="",0,Programacion!AO$30/SUM(Programacion!AO$28:AO$34)*'1 Eval'!$G17)+IF(Programacion!AO$31="",0,Programacion!AO$31/SUM(Programacion!AO$28:AO$34)*'1 Eval'!$H17)+IF(Programacion!AO$32="",0,Programacion!AO$32/SUM(Programacion!AO$28:AO$34)*'1 Eval'!$I17)+IF(Programacion!AO$33="",0,Programacion!AO$33/SUM(Programacion!AO$28:AO$34)*'1 Eval'!$J17)+IF(Programacion!AO$34="",0,Programacion!AO$34/SUM(Programacion!AO$28:AO$34)*'1 Eval'!$K17)))</f>
        <v/>
      </c>
      <c r="AR18" s="151" t="str">
        <f>IF($C18="","",IF(SUM(Programacion!AP$28:AP$34)=0,"",IF(Programacion!AP$28="",0,Programacion!AP$28/SUM(Programacion!AP$28:AP$34)*'1 Eval'!$E17)+IF(Programacion!AP$29="",0,Programacion!AP$29/SUM(Programacion!AP$28:AP$34)*'1 Eval'!$F17)+IF(Programacion!AP$30="",0,Programacion!AP$30/SUM(Programacion!AP$28:AP$34)*'1 Eval'!$G17)+IF(Programacion!AP$31="",0,Programacion!AP$31/SUM(Programacion!AP$28:AP$34)*'1 Eval'!$H17)+IF(Programacion!AP$32="",0,Programacion!AP$32/SUM(Programacion!AP$28:AP$34)*'1 Eval'!$I17)+IF(Programacion!AP$33="",0,Programacion!AP$33/SUM(Programacion!AP$28:AP$34)*'1 Eval'!$J17)+IF(Programacion!AP$34="",0,Programacion!AP$34/SUM(Programacion!AP$28:AP$34)*'1 Eval'!$K17)))</f>
        <v/>
      </c>
      <c r="AS18" s="151" t="str">
        <f>IF($C18="","",IF(SUM(Programacion!AQ$28:AQ$34)=0,"",IF(Programacion!AQ$28="",0,Programacion!AQ$28/SUM(Programacion!AQ$28:AQ$34)*'1 Eval'!$E17)+IF(Programacion!AQ$29="",0,Programacion!AQ$29/SUM(Programacion!AQ$28:AQ$34)*'1 Eval'!$F17)+IF(Programacion!AQ$30="",0,Programacion!AQ$30/SUM(Programacion!AQ$28:AQ$34)*'1 Eval'!$G17)+IF(Programacion!AQ$31="",0,Programacion!AQ$31/SUM(Programacion!AQ$28:AQ$34)*'1 Eval'!$H17)+IF(Programacion!AQ$32="",0,Programacion!AQ$32/SUM(Programacion!AQ$28:AQ$34)*'1 Eval'!$I17)+IF(Programacion!AQ$33="",0,Programacion!AQ$33/SUM(Programacion!AQ$28:AQ$34)*'1 Eval'!$J17)+IF(Programacion!AQ$34="",0,Programacion!AQ$34/SUM(Programacion!AQ$28:AQ$34)*'1 Eval'!$K17)))</f>
        <v/>
      </c>
      <c r="AT18" s="151" t="str">
        <f>IF($C18="","",IF(SUM(Programacion!AR$28:AR$34)=0,"",IF(Programacion!AR$28="",0,Programacion!AR$28/SUM(Programacion!AR$28:AR$34)*'1 Eval'!$E17)+IF(Programacion!AR$29="",0,Programacion!AR$29/SUM(Programacion!AR$28:AR$34)*'1 Eval'!$F17)+IF(Programacion!AR$30="",0,Programacion!AR$30/SUM(Programacion!AR$28:AR$34)*'1 Eval'!$G17)+IF(Programacion!AR$31="",0,Programacion!AR$31/SUM(Programacion!AR$28:AR$34)*'1 Eval'!$H17)+IF(Programacion!AR$32="",0,Programacion!AR$32/SUM(Programacion!AR$28:AR$34)*'1 Eval'!$I17)+IF(Programacion!AR$33="",0,Programacion!AR$33/SUM(Programacion!AR$28:AR$34)*'1 Eval'!$J17)+IF(Programacion!AR$34="",0,Programacion!AR$34/SUM(Programacion!AR$28:AR$34)*'1 Eval'!$K17)))</f>
        <v/>
      </c>
      <c r="AU18" s="151" t="str">
        <f>IF($C18="","",IF(SUM(Programacion!AS$28:AS$34)=0,"",IF(Programacion!AS$28="",0,Programacion!AS$28/SUM(Programacion!AS$28:AS$34)*'1 Eval'!$E17)+IF(Programacion!AS$29="",0,Programacion!AS$29/SUM(Programacion!AS$28:AS$34)*'1 Eval'!$F17)+IF(Programacion!AS$30="",0,Programacion!AS$30/SUM(Programacion!AS$28:AS$34)*'1 Eval'!$G17)+IF(Programacion!AS$31="",0,Programacion!AS$31/SUM(Programacion!AS$28:AS$34)*'1 Eval'!$H17)+IF(Programacion!AS$32="",0,Programacion!AS$32/SUM(Programacion!AS$28:AS$34)*'1 Eval'!$I17)+IF(Programacion!AS$33="",0,Programacion!AS$33/SUM(Programacion!AS$28:AS$34)*'1 Eval'!$J17)+IF(Programacion!AS$34="",0,Programacion!AS$34/SUM(Programacion!AS$28:AS$34)*'1 Eval'!$K17)))</f>
        <v/>
      </c>
      <c r="AV18" s="151" t="str">
        <f>IF($C18="","",IF(SUM(Programacion!AT$28:AT$34)=0,"",IF(Programacion!AT$28="",0,Programacion!AT$28/SUM(Programacion!AT$28:AT$34)*'1 Eval'!$E17)+IF(Programacion!AT$29="",0,Programacion!AT$29/SUM(Programacion!AT$28:AT$34)*'1 Eval'!$F17)+IF(Programacion!AT$30="",0,Programacion!AT$30/SUM(Programacion!AT$28:AT$34)*'1 Eval'!$G17)+IF(Programacion!AT$31="",0,Programacion!AT$31/SUM(Programacion!AT$28:AT$34)*'1 Eval'!$H17)+IF(Programacion!AT$32="",0,Programacion!AT$32/SUM(Programacion!AT$28:AT$34)*'1 Eval'!$I17)+IF(Programacion!AT$33="",0,Programacion!AT$33/SUM(Programacion!AT$28:AT$34)*'1 Eval'!$J17)+IF(Programacion!AT$34="",0,Programacion!AT$34/SUM(Programacion!AT$28:AT$34)*'1 Eval'!$K17)))</f>
        <v/>
      </c>
      <c r="AW18" s="151" t="str">
        <f>IF($C18="","",IF(SUM(Programacion!AU$28:AU$34)=0,"",IF(Programacion!AU$28="",0,Programacion!AU$28/SUM(Programacion!AU$28:AU$34)*'1 Eval'!$E17)+IF(Programacion!AU$29="",0,Programacion!AU$29/SUM(Programacion!AU$28:AU$34)*'1 Eval'!$F17)+IF(Programacion!AU$30="",0,Programacion!AU$30/SUM(Programacion!AU$28:AU$34)*'1 Eval'!$G17)+IF(Programacion!AU$31="",0,Programacion!AU$31/SUM(Programacion!AU$28:AU$34)*'1 Eval'!$H17)+IF(Programacion!AU$32="",0,Programacion!AU$32/SUM(Programacion!AU$28:AU$34)*'1 Eval'!$I17)+IF(Programacion!AU$33="",0,Programacion!AU$33/SUM(Programacion!AU$28:AU$34)*'1 Eval'!$J17)+IF(Programacion!AU$34="",0,Programacion!AU$34/SUM(Programacion!AU$28:AU$34)*'1 Eval'!$K17)))</f>
        <v/>
      </c>
      <c r="AX18" s="151" t="str">
        <f>IF($C18="","",IF(SUM(Programacion!AV$28:AV$34)=0,"",IF(Programacion!AV$28="",0,Programacion!AV$28/SUM(Programacion!AV$28:AV$34)*'1 Eval'!$E17)+IF(Programacion!AV$29="",0,Programacion!AV$29/SUM(Programacion!AV$28:AV$34)*'1 Eval'!$F17)+IF(Programacion!AV$30="",0,Programacion!AV$30/SUM(Programacion!AV$28:AV$34)*'1 Eval'!$G17)+IF(Programacion!AV$31="",0,Programacion!AV$31/SUM(Programacion!AV$28:AV$34)*'1 Eval'!$H17)+IF(Programacion!AV$32="",0,Programacion!AV$32/SUM(Programacion!AV$28:AV$34)*'1 Eval'!$I17)+IF(Programacion!AV$33="",0,Programacion!AV$33/SUM(Programacion!AV$28:AV$34)*'1 Eval'!$J17)+IF(Programacion!AV$34="",0,Programacion!AV$34/SUM(Programacion!AV$28:AV$34)*'1 Eval'!$K17)))</f>
        <v/>
      </c>
      <c r="AY18" s="151" t="str">
        <f>IF($C18="","",IF(SUM(Programacion!AW$28:AW$34)=0,"",IF(Programacion!AW$28="",0,Programacion!AW$28/SUM(Programacion!AW$28:AW$34)*'1 Eval'!$E17)+IF(Programacion!AW$29="",0,Programacion!AW$29/SUM(Programacion!AW$28:AW$34)*'1 Eval'!$F17)+IF(Programacion!AW$30="",0,Programacion!AW$30/SUM(Programacion!AW$28:AW$34)*'1 Eval'!$G17)+IF(Programacion!AW$31="",0,Programacion!AW$31/SUM(Programacion!AW$28:AW$34)*'1 Eval'!$H17)+IF(Programacion!AW$32="",0,Programacion!AW$32/SUM(Programacion!AW$28:AW$34)*'1 Eval'!$I17)+IF(Programacion!AW$33="",0,Programacion!AW$33/SUM(Programacion!AW$28:AW$34)*'1 Eval'!$J17)+IF(Programacion!AW$34="",0,Programacion!AW$34/SUM(Programacion!AW$28:AW$34)*'1 Eval'!$K17)))</f>
        <v/>
      </c>
      <c r="AZ18" s="151" t="str">
        <f>IF($C18="","",IF(SUM(Programacion!AX$28:AX$34)=0,"",IF(Programacion!AX$28="",0,Programacion!AX$28/SUM(Programacion!AX$28:AX$34)*'1 Eval'!$E17)+IF(Programacion!AX$29="",0,Programacion!AX$29/SUM(Programacion!AX$28:AX$34)*'1 Eval'!$F17)+IF(Programacion!AX$30="",0,Programacion!AX$30/SUM(Programacion!AX$28:AX$34)*'1 Eval'!$G17)+IF(Programacion!AX$31="",0,Programacion!AX$31/SUM(Programacion!AX$28:AX$34)*'1 Eval'!$H17)+IF(Programacion!AX$32="",0,Programacion!AX$32/SUM(Programacion!AX$28:AX$34)*'1 Eval'!$I17)+IF(Programacion!AX$33="",0,Programacion!AX$33/SUM(Programacion!AX$28:AX$34)*'1 Eval'!$J17)+IF(Programacion!AX$34="",0,Programacion!AX$34/SUM(Programacion!AX$28:AX$34)*'1 Eval'!$K17)))</f>
        <v/>
      </c>
      <c r="BA18" s="151" t="str">
        <f>IF($C18="","",IF(SUM(Programacion!AY$28:AY$34)=0,"",IF(Programacion!AY$28="",0,Programacion!AY$28/SUM(Programacion!AY$28:AY$34)*'1 Eval'!$E17)+IF(Programacion!AY$29="",0,Programacion!AY$29/SUM(Programacion!AY$28:AY$34)*'1 Eval'!$F17)+IF(Programacion!AY$30="",0,Programacion!AY$30/SUM(Programacion!AY$28:AY$34)*'1 Eval'!$G17)+IF(Programacion!AY$31="",0,Programacion!AY$31/SUM(Programacion!AY$28:AY$34)*'1 Eval'!$H17)+IF(Programacion!AY$32="",0,Programacion!AY$32/SUM(Programacion!AY$28:AY$34)*'1 Eval'!$I17)+IF(Programacion!AY$33="",0,Programacion!AY$33/SUM(Programacion!AY$28:AY$34)*'1 Eval'!$J17)+IF(Programacion!AY$34="",0,Programacion!AY$34/SUM(Programacion!AY$28:AY$34)*'1 Eval'!$K17)))</f>
        <v/>
      </c>
      <c r="BB18" s="151" t="str">
        <f>IF($C18="","",IF(SUM(Programacion!AZ$28:AZ$34)=0,"",IF(Programacion!AZ$28="",0,Programacion!AZ$28/SUM(Programacion!AZ$28:AZ$34)*'1 Eval'!$E17)+IF(Programacion!AZ$29="",0,Programacion!AZ$29/SUM(Programacion!AZ$28:AZ$34)*'1 Eval'!$F17)+IF(Programacion!AZ$30="",0,Programacion!AZ$30/SUM(Programacion!AZ$28:AZ$34)*'1 Eval'!$G17)+IF(Programacion!AZ$31="",0,Programacion!AZ$31/SUM(Programacion!AZ$28:AZ$34)*'1 Eval'!$H17)+IF(Programacion!AZ$32="",0,Programacion!AZ$32/SUM(Programacion!AZ$28:AZ$34)*'1 Eval'!$I17)+IF(Programacion!AZ$33="",0,Programacion!AZ$33/SUM(Programacion!AZ$28:AZ$34)*'1 Eval'!$J17)+IF(Programacion!AZ$34="",0,Programacion!AZ$34/SUM(Programacion!AZ$28:AZ$34)*'1 Eval'!$K17)))</f>
        <v/>
      </c>
      <c r="BC18" s="151" t="str">
        <f>IF($C18="","",IF(SUM(Programacion!BA$28:BA$34)=0,"",IF(Programacion!BA$28="",0,Programacion!BA$28/SUM(Programacion!BA$28:BA$34)*'1 Eval'!$E17)+IF(Programacion!BA$29="",0,Programacion!BA$29/SUM(Programacion!BA$28:BA$34)*'1 Eval'!$F17)+IF(Programacion!BA$30="",0,Programacion!BA$30/SUM(Programacion!BA$28:BA$34)*'1 Eval'!$G17)+IF(Programacion!BA$31="",0,Programacion!BA$31/SUM(Programacion!BA$28:BA$34)*'1 Eval'!$H17)+IF(Programacion!BA$32="",0,Programacion!BA$32/SUM(Programacion!BA$28:BA$34)*'1 Eval'!$I17)+IF(Programacion!BA$33="",0,Programacion!BA$33/SUM(Programacion!BA$28:BA$34)*'1 Eval'!$J17)+IF(Programacion!BA$34="",0,Programacion!BA$34/SUM(Programacion!BA$28:BA$34)*'1 Eval'!$K17)))</f>
        <v/>
      </c>
      <c r="BD18" s="151" t="str">
        <f>IF($C18="","",IF(SUM(Programacion!BB$28:BB$34)=0,"",IF(Programacion!BB$28="",0,Programacion!BB$28/SUM(Programacion!BB$28:BB$34)*'1 Eval'!$E17)+IF(Programacion!BB$29="",0,Programacion!BB$29/SUM(Programacion!BB$28:BB$34)*'1 Eval'!$F17)+IF(Programacion!BB$30="",0,Programacion!BB$30/SUM(Programacion!BB$28:BB$34)*'1 Eval'!$G17)+IF(Programacion!BB$31="",0,Programacion!BB$31/SUM(Programacion!BB$28:BB$34)*'1 Eval'!$H17)+IF(Programacion!BB$32="",0,Programacion!BB$32/SUM(Programacion!BB$28:BB$34)*'1 Eval'!$I17)+IF(Programacion!BB$33="",0,Programacion!BB$33/SUM(Programacion!BB$28:BB$34)*'1 Eval'!$J17)+IF(Programacion!BB$34="",0,Programacion!BB$34/SUM(Programacion!BB$28:BB$34)*'1 Eval'!$K17)))</f>
        <v/>
      </c>
      <c r="BE18" s="151" t="str">
        <f>IF($C18="","",IF(SUM(Programacion!BC$28:BC$34)=0,"",IF(Programacion!BC$28="",0,Programacion!BC$28/SUM(Programacion!BC$28:BC$34)*'1 Eval'!$E17)+IF(Programacion!BC$29="",0,Programacion!BC$29/SUM(Programacion!BC$28:BC$34)*'1 Eval'!$F17)+IF(Programacion!BC$30="",0,Programacion!BC$30/SUM(Programacion!BC$28:BC$34)*'1 Eval'!$G17)+IF(Programacion!BC$31="",0,Programacion!BC$31/SUM(Programacion!BC$28:BC$34)*'1 Eval'!$H17)+IF(Programacion!BC$32="",0,Programacion!BC$32/SUM(Programacion!BC$28:BC$34)*'1 Eval'!$I17)+IF(Programacion!BC$33="",0,Programacion!BC$33/SUM(Programacion!BC$28:BC$34)*'1 Eval'!$J17)+IF(Programacion!BC$34="",0,Programacion!BC$34/SUM(Programacion!BC$28:BC$34)*'1 Eval'!$K17)))</f>
        <v/>
      </c>
      <c r="BF18" s="151" t="str">
        <f>IF($C18="","",IF(SUM(Programacion!BD$28:BD$34)=0,"",IF(Programacion!BD$28="",0,Programacion!BD$28/SUM(Programacion!BD$28:BD$34)*'1 Eval'!$E17)+IF(Programacion!BD$29="",0,Programacion!BD$29/SUM(Programacion!BD$28:BD$34)*'1 Eval'!$F17)+IF(Programacion!BD$30="",0,Programacion!BD$30/SUM(Programacion!BD$28:BD$34)*'1 Eval'!$G17)+IF(Programacion!BD$31="",0,Programacion!BD$31/SUM(Programacion!BD$28:BD$34)*'1 Eval'!$H17)+IF(Programacion!BD$32="",0,Programacion!BD$32/SUM(Programacion!BD$28:BD$34)*'1 Eval'!$I17)+IF(Programacion!BD$33="",0,Programacion!BD$33/SUM(Programacion!BD$28:BD$34)*'1 Eval'!$J17)+IF(Programacion!BD$34="",0,Programacion!BD$34/SUM(Programacion!BD$28:BD$34)*'1 Eval'!$K17)))</f>
        <v/>
      </c>
      <c r="BG18" s="151" t="str">
        <f>IF($C18="","",IF(SUM(Programacion!BE$28:BE$34)=0,"",IF(Programacion!BE$28="",0,Programacion!BE$28/SUM(Programacion!BE$28:BE$34)*'1 Eval'!$E17)+IF(Programacion!BE$29="",0,Programacion!BE$29/SUM(Programacion!BE$28:BE$34)*'1 Eval'!$F17)+IF(Programacion!BE$30="",0,Programacion!BE$30/SUM(Programacion!BE$28:BE$34)*'1 Eval'!$G17)+IF(Programacion!BE$31="",0,Programacion!BE$31/SUM(Programacion!BE$28:BE$34)*'1 Eval'!$H17)+IF(Programacion!BE$32="",0,Programacion!BE$32/SUM(Programacion!BE$28:BE$34)*'1 Eval'!$I17)+IF(Programacion!BE$33="",0,Programacion!BE$33/SUM(Programacion!BE$28:BE$34)*'1 Eval'!$J17)+IF(Programacion!BE$34="",0,Programacion!BE$34/SUM(Programacion!BE$28:BE$34)*'1 Eval'!$K17)))</f>
        <v/>
      </c>
      <c r="BH18" s="151" t="str">
        <f>IF($C18="","",IF(SUM(Programacion!BF$28:BF$34)=0,"",IF(Programacion!BF$28="",0,Programacion!BF$28/SUM(Programacion!BF$28:BF$34)*'1 Eval'!$E17)+IF(Programacion!BF$29="",0,Programacion!BF$29/SUM(Programacion!BF$28:BF$34)*'1 Eval'!$F17)+IF(Programacion!BF$30="",0,Programacion!BF$30/SUM(Programacion!BF$28:BF$34)*'1 Eval'!$G17)+IF(Programacion!BF$31="",0,Programacion!BF$31/SUM(Programacion!BF$28:BF$34)*'1 Eval'!$H17)+IF(Programacion!BF$32="",0,Programacion!BF$32/SUM(Programacion!BF$28:BF$34)*'1 Eval'!$I17)+IF(Programacion!BF$33="",0,Programacion!BF$33/SUM(Programacion!BF$28:BF$34)*'1 Eval'!$J17)+IF(Programacion!BF$34="",0,Programacion!BF$34/SUM(Programacion!BF$28:BF$34)*'1 Eval'!$K17)))</f>
        <v/>
      </c>
      <c r="BI18" s="151" t="str">
        <f>IF($C18="","",IF(SUM(Programacion!BG$28:BG$34)=0,"",IF(Programacion!BG$28="",0,Programacion!BG$28/SUM(Programacion!BG$28:BG$34)*'1 Eval'!$E17)+IF(Programacion!BG$29="",0,Programacion!BG$29/SUM(Programacion!BG$28:BG$34)*'1 Eval'!$F17)+IF(Programacion!BG$30="",0,Programacion!BG$30/SUM(Programacion!BG$28:BG$34)*'1 Eval'!$G17)+IF(Programacion!BG$31="",0,Programacion!BG$31/SUM(Programacion!BG$28:BG$34)*'1 Eval'!$H17)+IF(Programacion!BG$32="",0,Programacion!BG$32/SUM(Programacion!BG$28:BG$34)*'1 Eval'!$I17)+IF(Programacion!BG$33="",0,Programacion!BG$33/SUM(Programacion!BG$28:BG$34)*'1 Eval'!$J17)+IF(Programacion!BG$34="",0,Programacion!BG$34/SUM(Programacion!BG$28:BG$34)*'1 Eval'!$K17)))</f>
        <v/>
      </c>
      <c r="BJ18" s="151" t="str">
        <f>IF($C18="","",IF(SUM(Programacion!BH$28:BH$34)=0,"",IF(Programacion!BH$28="",0,Programacion!BH$28/SUM(Programacion!BH$28:BH$34)*'1 Eval'!$E17)+IF(Programacion!BH$29="",0,Programacion!BH$29/SUM(Programacion!BH$28:BH$34)*'1 Eval'!$F17)+IF(Programacion!BH$30="",0,Programacion!BH$30/SUM(Programacion!BH$28:BH$34)*'1 Eval'!$G17)+IF(Programacion!BH$31="",0,Programacion!BH$31/SUM(Programacion!BH$28:BH$34)*'1 Eval'!$H17)+IF(Programacion!BH$32="",0,Programacion!BH$32/SUM(Programacion!BH$28:BH$34)*'1 Eval'!$I17)+IF(Programacion!BH$33="",0,Programacion!BH$33/SUM(Programacion!BH$28:BH$34)*'1 Eval'!$J17)+IF(Programacion!BH$34="",0,Programacion!BH$34/SUM(Programacion!BH$28:BH$34)*'1 Eval'!$K17)))</f>
        <v/>
      </c>
      <c r="BK18" s="151" t="str">
        <f>IF($C18="","",IF(SUM(Programacion!BI$28:BI$34)=0,"",IF(Programacion!BI$28="",0,Programacion!BI$28/SUM(Programacion!BI$28:BI$34)*'1 Eval'!$E17)+IF(Programacion!BI$29="",0,Programacion!BI$29/SUM(Programacion!BI$28:BI$34)*'1 Eval'!$F17)+IF(Programacion!BI$30="",0,Programacion!BI$30/SUM(Programacion!BI$28:BI$34)*'1 Eval'!$G17)+IF(Programacion!BI$31="",0,Programacion!BI$31/SUM(Programacion!BI$28:BI$34)*'1 Eval'!$H17)+IF(Programacion!BI$32="",0,Programacion!BI$32/SUM(Programacion!BI$28:BI$34)*'1 Eval'!$I17)+IF(Programacion!BI$33="",0,Programacion!BI$33/SUM(Programacion!BI$28:BI$34)*'1 Eval'!$J17)+IF(Programacion!BI$34="",0,Programacion!BI$34/SUM(Programacion!BI$28:BI$34)*'1 Eval'!$K17)))</f>
        <v/>
      </c>
      <c r="BL18" s="151" t="str">
        <f>IF($C18="","",IF(SUM(Programacion!BJ$28:BJ$34)=0,"",IF(Programacion!BJ$28="",0,Programacion!BJ$28/SUM(Programacion!BJ$28:BJ$34)*'1 Eval'!$E17)+IF(Programacion!BJ$29="",0,Programacion!BJ$29/SUM(Programacion!BJ$28:BJ$34)*'1 Eval'!$F17)+IF(Programacion!BJ$30="",0,Programacion!BJ$30/SUM(Programacion!BJ$28:BJ$34)*'1 Eval'!$G17)+IF(Programacion!BJ$31="",0,Programacion!BJ$31/SUM(Programacion!BJ$28:BJ$34)*'1 Eval'!$H17)+IF(Programacion!BJ$32="",0,Programacion!BJ$32/SUM(Programacion!BJ$28:BJ$34)*'1 Eval'!$I17)+IF(Programacion!BJ$33="",0,Programacion!BJ$33/SUM(Programacion!BJ$28:BJ$34)*'1 Eval'!$J17)+IF(Programacion!BJ$34="",0,Programacion!BJ$34/SUM(Programacion!BJ$28:BJ$34)*'1 Eval'!$K17)))</f>
        <v/>
      </c>
      <c r="BM18" s="151" t="str">
        <f>IF($C18="","",IF(SUM(Programacion!BK$28:BK$34)=0,"",IF(Programacion!BK$28="",0,Programacion!BK$28/SUM(Programacion!BK$28:BK$34)*'1 Eval'!$E17)+IF(Programacion!BK$29="",0,Programacion!BK$29/SUM(Programacion!BK$28:BK$34)*'1 Eval'!$F17)+IF(Programacion!BK$30="",0,Programacion!BK$30/SUM(Programacion!BK$28:BK$34)*'1 Eval'!$G17)+IF(Programacion!BK$31="",0,Programacion!BK$31/SUM(Programacion!BK$28:BK$34)*'1 Eval'!$H17)+IF(Programacion!BK$32="",0,Programacion!BK$32/SUM(Programacion!BK$28:BK$34)*'1 Eval'!$I17)+IF(Programacion!BK$33="",0,Programacion!BK$33/SUM(Programacion!BK$28:BK$34)*'1 Eval'!$J17)+IF(Programacion!BK$34="",0,Programacion!BK$34/SUM(Programacion!BK$28:BK$34)*'1 Eval'!$K17)))</f>
        <v/>
      </c>
      <c r="BN18" s="151" t="str">
        <f>IF($C18="","",IF(SUM(Programacion!BL$28:BL$34)=0,"",IF(Programacion!BL$28="",0,Programacion!BL$28/SUM(Programacion!BL$28:BL$34)*'1 Eval'!$E17)+IF(Programacion!BL$29="",0,Programacion!BL$29/SUM(Programacion!BL$28:BL$34)*'1 Eval'!$F17)+IF(Programacion!BL$30="",0,Programacion!BL$30/SUM(Programacion!BL$28:BL$34)*'1 Eval'!$G17)+IF(Programacion!BL$31="",0,Programacion!BL$31/SUM(Programacion!BL$28:BL$34)*'1 Eval'!$H17)+IF(Programacion!BL$32="",0,Programacion!BL$32/SUM(Programacion!BL$28:BL$34)*'1 Eval'!$I17)+IF(Programacion!BL$33="",0,Programacion!BL$33/SUM(Programacion!BL$28:BL$34)*'1 Eval'!$J17)+IF(Programacion!BL$34="",0,Programacion!BL$34/SUM(Programacion!BL$28:BL$34)*'1 Eval'!$K17)))</f>
        <v/>
      </c>
      <c r="BO18" s="151" t="str">
        <f>IF($C18="","",IF(SUM(Programacion!BM$28:BM$34)=0,"",IF(Programacion!BM$28="",0,Programacion!BM$28/SUM(Programacion!BM$28:BM$34)*'1 Eval'!$E17)+IF(Programacion!BM$29="",0,Programacion!BM$29/SUM(Programacion!BM$28:BM$34)*'1 Eval'!$F17)+IF(Programacion!BM$30="",0,Programacion!BM$30/SUM(Programacion!BM$28:BM$34)*'1 Eval'!$G17)+IF(Programacion!BM$31="",0,Programacion!BM$31/SUM(Programacion!BM$28:BM$34)*'1 Eval'!$H17)+IF(Programacion!BM$32="",0,Programacion!BM$32/SUM(Programacion!BM$28:BM$34)*'1 Eval'!$I17)+IF(Programacion!BM$33="",0,Programacion!BM$33/SUM(Programacion!BM$28:BM$34)*'1 Eval'!$J17)+IF(Programacion!BM$34="",0,Programacion!BM$34/SUM(Programacion!BM$28:BM$34)*'1 Eval'!$K17)))</f>
        <v/>
      </c>
      <c r="BP18" s="151" t="str">
        <f>IF($C18="","",IF(SUM(Programacion!BN$28:BN$34)=0,"",IF(Programacion!BN$28="",0,Programacion!BN$28/SUM(Programacion!BN$28:BN$34)*'1 Eval'!$E17)+IF(Programacion!BN$29="",0,Programacion!BN$29/SUM(Programacion!BN$28:BN$34)*'1 Eval'!$F17)+IF(Programacion!BN$30="",0,Programacion!BN$30/SUM(Programacion!BN$28:BN$34)*'1 Eval'!$G17)+IF(Programacion!BN$31="",0,Programacion!BN$31/SUM(Programacion!BN$28:BN$34)*'1 Eval'!$H17)+IF(Programacion!BN$32="",0,Programacion!BN$32/SUM(Programacion!BN$28:BN$34)*'1 Eval'!$I17)+IF(Programacion!BN$33="",0,Programacion!BN$33/SUM(Programacion!BN$28:BN$34)*'1 Eval'!$J17)+IF(Programacion!BN$34="",0,Programacion!BN$34/SUM(Programacion!BN$28:BN$34)*'1 Eval'!$K17)))</f>
        <v/>
      </c>
      <c r="BQ18" s="151" t="str">
        <f>IF($C18="","",IF(SUM(Programacion!BO$28:BO$34)=0,"",IF(Programacion!BO$28="",0,Programacion!BO$28/SUM(Programacion!BO$28:BO$34)*'1 Eval'!$E17)+IF(Programacion!BO$29="",0,Programacion!BO$29/SUM(Programacion!BO$28:BO$34)*'1 Eval'!$F17)+IF(Programacion!BO$30="",0,Programacion!BO$30/SUM(Programacion!BO$28:BO$34)*'1 Eval'!$G17)+IF(Programacion!BO$31="",0,Programacion!BO$31/SUM(Programacion!BO$28:BO$34)*'1 Eval'!$H17)+IF(Programacion!BO$32="",0,Programacion!BO$32/SUM(Programacion!BO$28:BO$34)*'1 Eval'!$I17)+IF(Programacion!BO$33="",0,Programacion!BO$33/SUM(Programacion!BO$28:BO$34)*'1 Eval'!$J17)+IF(Programacion!BO$34="",0,Programacion!BO$34/SUM(Programacion!BO$28:BO$34)*'1 Eval'!$K17)))</f>
        <v/>
      </c>
      <c r="BR18" s="151" t="str">
        <f>IF($C18="","",IF(SUM(Programacion!BP$28:BP$34)=0,"",IF(Programacion!BP$28="",0,Programacion!BP$28/SUM(Programacion!BP$28:BP$34)*'1 Eval'!$E17)+IF(Programacion!BP$29="",0,Programacion!BP$29/SUM(Programacion!BP$28:BP$34)*'1 Eval'!$F17)+IF(Programacion!BP$30="",0,Programacion!BP$30/SUM(Programacion!BP$28:BP$34)*'1 Eval'!$G17)+IF(Programacion!BP$31="",0,Programacion!BP$31/SUM(Programacion!BP$28:BP$34)*'1 Eval'!$H17)+IF(Programacion!BP$32="",0,Programacion!BP$32/SUM(Programacion!BP$28:BP$34)*'1 Eval'!$I17)+IF(Programacion!BP$33="",0,Programacion!BP$33/SUM(Programacion!BP$28:BP$34)*'1 Eval'!$J17)+IF(Programacion!BP$34="",0,Programacion!BP$34/SUM(Programacion!BP$28:BP$34)*'1 Eval'!$K17)))</f>
        <v/>
      </c>
      <c r="BS18" s="151" t="str">
        <f>IF($C18="","",IF(SUM(Programacion!BQ$28:BQ$34)=0,"",IF(Programacion!BQ$28="",0,Programacion!BQ$28/SUM(Programacion!BQ$28:BQ$34)*'1 Eval'!$E17)+IF(Programacion!BQ$29="",0,Programacion!BQ$29/SUM(Programacion!BQ$28:BQ$34)*'1 Eval'!$F17)+IF(Programacion!BQ$30="",0,Programacion!BQ$30/SUM(Programacion!BQ$28:BQ$34)*'1 Eval'!$G17)+IF(Programacion!BQ$31="",0,Programacion!BQ$31/SUM(Programacion!BQ$28:BQ$34)*'1 Eval'!$H17)+IF(Programacion!BQ$32="",0,Programacion!BQ$32/SUM(Programacion!BQ$28:BQ$34)*'1 Eval'!$I17)+IF(Programacion!BQ$33="",0,Programacion!BQ$33/SUM(Programacion!BQ$28:BQ$34)*'1 Eval'!$J17)+IF(Programacion!BQ$34="",0,Programacion!BQ$34/SUM(Programacion!BQ$28:BQ$34)*'1 Eval'!$K17)))</f>
        <v/>
      </c>
      <c r="BT18" s="151" t="str">
        <f>IF($C18="","",IF(SUM(Programacion!BR$28:BR$34)=0,"",IF(Programacion!BR$28="",0,Programacion!BR$28/SUM(Programacion!BR$28:BR$34)*'1 Eval'!$E17)+IF(Programacion!BR$29="",0,Programacion!BR$29/SUM(Programacion!BR$28:BR$34)*'1 Eval'!$F17)+IF(Programacion!BR$30="",0,Programacion!BR$30/SUM(Programacion!BR$28:BR$34)*'1 Eval'!$G17)+IF(Programacion!BR$31="",0,Programacion!BR$31/SUM(Programacion!BR$28:BR$34)*'1 Eval'!$H17)+IF(Programacion!BR$32="",0,Programacion!BR$32/SUM(Programacion!BR$28:BR$34)*'1 Eval'!$I17)+IF(Programacion!BR$33="",0,Programacion!BR$33/SUM(Programacion!BR$28:BR$34)*'1 Eval'!$J17)+IF(Programacion!BR$34="",0,Programacion!BR$34/SUM(Programacion!BR$28:BR$34)*'1 Eval'!$K17)))</f>
        <v/>
      </c>
      <c r="BU18" s="151" t="str">
        <f>IF($C18="","",IF(SUM(Programacion!BS$28:BS$34)=0,"",IF(Programacion!BS$28="",0,Programacion!BS$28/SUM(Programacion!BS$28:BS$34)*'1 Eval'!$E17)+IF(Programacion!BS$29="",0,Programacion!BS$29/SUM(Programacion!BS$28:BS$34)*'1 Eval'!$F17)+IF(Programacion!BS$30="",0,Programacion!BS$30/SUM(Programacion!BS$28:BS$34)*'1 Eval'!$G17)+IF(Programacion!BS$31="",0,Programacion!BS$31/SUM(Programacion!BS$28:BS$34)*'1 Eval'!$H17)+IF(Programacion!BS$32="",0,Programacion!BS$32/SUM(Programacion!BS$28:BS$34)*'1 Eval'!$I17)+IF(Programacion!BS$33="",0,Programacion!BS$33/SUM(Programacion!BS$28:BS$34)*'1 Eval'!$J17)+IF(Programacion!BS$34="",0,Programacion!BS$34/SUM(Programacion!BS$28:BS$34)*'1 Eval'!$K17)))</f>
        <v/>
      </c>
      <c r="BV18" s="151" t="str">
        <f>IF($C18="","",IF(SUM(Programacion!BT$28:BT$34)=0,"",IF(Programacion!BT$28="",0,Programacion!BT$28/SUM(Programacion!BT$28:BT$34)*'1 Eval'!$E17)+IF(Programacion!BT$29="",0,Programacion!BT$29/SUM(Programacion!BT$28:BT$34)*'1 Eval'!$F17)+IF(Programacion!BT$30="",0,Programacion!BT$30/SUM(Programacion!BT$28:BT$34)*'1 Eval'!$G17)+IF(Programacion!BT$31="",0,Programacion!BT$31/SUM(Programacion!BT$28:BT$34)*'1 Eval'!$H17)+IF(Programacion!BT$32="",0,Programacion!BT$32/SUM(Programacion!BT$28:BT$34)*'1 Eval'!$I17)+IF(Programacion!BT$33="",0,Programacion!BT$33/SUM(Programacion!BT$28:BT$34)*'1 Eval'!$J17)+IF(Programacion!BT$34="",0,Programacion!BT$34/SUM(Programacion!BT$28:BT$34)*'1 Eval'!$K17)))</f>
        <v/>
      </c>
      <c r="BW18" s="151" t="str">
        <f>IF($C18="","",IF(SUM(Programacion!BU$28:BU$34)=0,"",IF(Programacion!BU$28="",0,Programacion!BU$28/SUM(Programacion!BU$28:BU$34)*'1 Eval'!$E17)+IF(Programacion!BU$29="",0,Programacion!BU$29/SUM(Programacion!BU$28:BU$34)*'1 Eval'!$F17)+IF(Programacion!BU$30="",0,Programacion!BU$30/SUM(Programacion!BU$28:BU$34)*'1 Eval'!$G17)+IF(Programacion!BU$31="",0,Programacion!BU$31/SUM(Programacion!BU$28:BU$34)*'1 Eval'!$H17)+IF(Programacion!BU$32="",0,Programacion!BU$32/SUM(Programacion!BU$28:BU$34)*'1 Eval'!$I17)+IF(Programacion!BU$33="",0,Programacion!BU$33/SUM(Programacion!BU$28:BU$34)*'1 Eval'!$J17)+IF(Programacion!BU$34="",0,Programacion!BU$34/SUM(Programacion!BU$28:BU$34)*'1 Eval'!$K17)))</f>
        <v/>
      </c>
      <c r="BX18" s="151" t="str">
        <f>IF($C18="","",IF(SUM(Programacion!BV$28:BV$34)=0,"",IF(Programacion!BV$28="",0,Programacion!BV$28/SUM(Programacion!BV$28:BV$34)*'1 Eval'!$E17)+IF(Programacion!BV$29="",0,Programacion!BV$29/SUM(Programacion!BV$28:BV$34)*'1 Eval'!$F17)+IF(Programacion!BV$30="",0,Programacion!BV$30/SUM(Programacion!BV$28:BV$34)*'1 Eval'!$G17)+IF(Programacion!BV$31="",0,Programacion!BV$31/SUM(Programacion!BV$28:BV$34)*'1 Eval'!$H17)+IF(Programacion!BV$32="",0,Programacion!BV$32/SUM(Programacion!BV$28:BV$34)*'1 Eval'!$I17)+IF(Programacion!BV$33="",0,Programacion!BV$33/SUM(Programacion!BV$28:BV$34)*'1 Eval'!$J17)+IF(Programacion!BV$34="",0,Programacion!BV$34/SUM(Programacion!BV$28:BV$34)*'1 Eval'!$K17)))</f>
        <v/>
      </c>
      <c r="BY18" s="151" t="str">
        <f>IF($C18="","",IF(SUM(Programacion!BW$28:BW$34)=0,"",IF(Programacion!BW$28="",0,Programacion!BW$28/SUM(Programacion!BW$28:BW$34)*'1 Eval'!$E17)+IF(Programacion!BW$29="",0,Programacion!BW$29/SUM(Programacion!BW$28:BW$34)*'1 Eval'!$F17)+IF(Programacion!BW$30="",0,Programacion!BW$30/SUM(Programacion!BW$28:BW$34)*'1 Eval'!$G17)+IF(Programacion!BW$31="",0,Programacion!BW$31/SUM(Programacion!BW$28:BW$34)*'1 Eval'!$H17)+IF(Programacion!BW$32="",0,Programacion!BW$32/SUM(Programacion!BW$28:BW$34)*'1 Eval'!$I17)+IF(Programacion!BW$33="",0,Programacion!BW$33/SUM(Programacion!BW$28:BW$34)*'1 Eval'!$J17)+IF(Programacion!BW$34="",0,Programacion!BW$34/SUM(Programacion!BW$28:BW$34)*'1 Eval'!$K17)))</f>
        <v/>
      </c>
      <c r="BZ18" s="151" t="str">
        <f>IF($C18="","",IF(SUM(Programacion!BX$28:BX$34)=0,"",IF(Programacion!BX$28="",0,Programacion!BX$28/SUM(Programacion!BX$28:BX$34)*'1 Eval'!$E17)+IF(Programacion!BX$29="",0,Programacion!BX$29/SUM(Programacion!BX$28:BX$34)*'1 Eval'!$F17)+IF(Programacion!BX$30="",0,Programacion!BX$30/SUM(Programacion!BX$28:BX$34)*'1 Eval'!$G17)+IF(Programacion!BX$31="",0,Programacion!BX$31/SUM(Programacion!BX$28:BX$34)*'1 Eval'!$H17)+IF(Programacion!BX$32="",0,Programacion!BX$32/SUM(Programacion!BX$28:BX$34)*'1 Eval'!$I17)+IF(Programacion!BX$33="",0,Programacion!BX$33/SUM(Programacion!BX$28:BX$34)*'1 Eval'!$J17)+IF(Programacion!BX$34="",0,Programacion!BX$34/SUM(Programacion!BX$28:BX$34)*'1 Eval'!$K17)))</f>
        <v/>
      </c>
      <c r="CA18" s="151" t="str">
        <f>IF($C18="","",IF(SUM(Programacion!BY$28:BY$34)=0,"",IF(Programacion!BY$28="",0,Programacion!BY$28/SUM(Programacion!BY$28:BY$34)*'1 Eval'!$E17)+IF(Programacion!BY$29="",0,Programacion!BY$29/SUM(Programacion!BY$28:BY$34)*'1 Eval'!$F17)+IF(Programacion!BY$30="",0,Programacion!BY$30/SUM(Programacion!BY$28:BY$34)*'1 Eval'!$G17)+IF(Programacion!BY$31="",0,Programacion!BY$31/SUM(Programacion!BY$28:BY$34)*'1 Eval'!$H17)+IF(Programacion!BY$32="",0,Programacion!BY$32/SUM(Programacion!BY$28:BY$34)*'1 Eval'!$I17)+IF(Programacion!BY$33="",0,Programacion!BY$33/SUM(Programacion!BY$28:BY$34)*'1 Eval'!$J17)+IF(Programacion!BY$34="",0,Programacion!BY$34/SUM(Programacion!BY$28:BY$34)*'1 Eval'!$K17)))</f>
        <v/>
      </c>
      <c r="CB18" s="151" t="str">
        <f>IF($C18="","",IF(SUM(Programacion!BZ$28:BZ$34)=0,"",IF(Programacion!BZ$28="",0,Programacion!BZ$28/SUM(Programacion!BZ$28:BZ$34)*'1 Eval'!$E17)+IF(Programacion!BZ$29="",0,Programacion!BZ$29/SUM(Programacion!BZ$28:BZ$34)*'1 Eval'!$F17)+IF(Programacion!BZ$30="",0,Programacion!BZ$30/SUM(Programacion!BZ$28:BZ$34)*'1 Eval'!$G17)+IF(Programacion!BZ$31="",0,Programacion!BZ$31/SUM(Programacion!BZ$28:BZ$34)*'1 Eval'!$H17)+IF(Programacion!BZ$32="",0,Programacion!BZ$32/SUM(Programacion!BZ$28:BZ$34)*'1 Eval'!$I17)+IF(Programacion!BZ$33="",0,Programacion!BZ$33/SUM(Programacion!BZ$28:BZ$34)*'1 Eval'!$J17)+IF(Programacion!BZ$34="",0,Programacion!BZ$34/SUM(Programacion!BZ$28:BZ$34)*'1 Eval'!$K17)))</f>
        <v/>
      </c>
      <c r="CC18" s="151" t="str">
        <f>IF($C18="","",IF(SUM(Programacion!CA$28:CA$34)=0,"",IF(Programacion!CA$28="",0,Programacion!CA$28/SUM(Programacion!CA$28:CA$34)*'1 Eval'!$E17)+IF(Programacion!CA$29="",0,Programacion!CA$29/SUM(Programacion!CA$28:CA$34)*'1 Eval'!$F17)+IF(Programacion!CA$30="",0,Programacion!CA$30/SUM(Programacion!CA$28:CA$34)*'1 Eval'!$G17)+IF(Programacion!CA$31="",0,Programacion!CA$31/SUM(Programacion!CA$28:CA$34)*'1 Eval'!$H17)+IF(Programacion!CA$32="",0,Programacion!CA$32/SUM(Programacion!CA$28:CA$34)*'1 Eval'!$I17)+IF(Programacion!CA$33="",0,Programacion!CA$33/SUM(Programacion!CA$28:CA$34)*'1 Eval'!$J17)+IF(Programacion!CA$34="",0,Programacion!CA$34/SUM(Programacion!CA$28:CA$34)*'1 Eval'!$K17)))</f>
        <v/>
      </c>
      <c r="CD18" s="151" t="str">
        <f>IF($C18="","",IF(SUM(Programacion!CB$28:CB$34)=0,"",IF(Programacion!CB$28="",0,Programacion!CB$28/SUM(Programacion!CB$28:CB$34)*'1 Eval'!$E17)+IF(Programacion!CB$29="",0,Programacion!CB$29/SUM(Programacion!CB$28:CB$34)*'1 Eval'!$F17)+IF(Programacion!CB$30="",0,Programacion!CB$30/SUM(Programacion!CB$28:CB$34)*'1 Eval'!$G17)+IF(Programacion!CB$31="",0,Programacion!CB$31/SUM(Programacion!CB$28:CB$34)*'1 Eval'!$H17)+IF(Programacion!CB$32="",0,Programacion!CB$32/SUM(Programacion!CB$28:CB$34)*'1 Eval'!$I17)+IF(Programacion!CB$33="",0,Programacion!CB$33/SUM(Programacion!CB$28:CB$34)*'1 Eval'!$J17)+IF(Programacion!CB$34="",0,Programacion!CB$34/SUM(Programacion!CB$28:CB$34)*'1 Eval'!$K17)))</f>
        <v/>
      </c>
      <c r="CE18" s="151" t="str">
        <f>IF($C18="","",IF(SUM(Programacion!CC$28:CC$34)=0,"",IF(Programacion!CC$28="",0,Programacion!CC$28/SUM(Programacion!CC$28:CC$34)*'1 Eval'!$E17)+IF(Programacion!CC$29="",0,Programacion!CC$29/SUM(Programacion!CC$28:CC$34)*'1 Eval'!$F17)+IF(Programacion!CC$30="",0,Programacion!CC$30/SUM(Programacion!CC$28:CC$34)*'1 Eval'!$G17)+IF(Programacion!CC$31="",0,Programacion!CC$31/SUM(Programacion!CC$28:CC$34)*'1 Eval'!$H17)+IF(Programacion!CC$32="",0,Programacion!CC$32/SUM(Programacion!CC$28:CC$34)*'1 Eval'!$I17)+IF(Programacion!CC$33="",0,Programacion!CC$33/SUM(Programacion!CC$28:CC$34)*'1 Eval'!$J17)+IF(Programacion!CC$34="",0,Programacion!CC$34/SUM(Programacion!CC$28:CC$34)*'1 Eval'!$K17)))</f>
        <v/>
      </c>
      <c r="CF18" s="151" t="str">
        <f>IF($C18="","",IF(SUM(Programacion!CD$28:CD$34)=0,"",IF(Programacion!CD$28="",0,Programacion!CD$28/SUM(Programacion!CD$28:CD$34)*'1 Eval'!$E17)+IF(Programacion!CD$29="",0,Programacion!CD$29/SUM(Programacion!CD$28:CD$34)*'1 Eval'!$F17)+IF(Programacion!CD$30="",0,Programacion!CD$30/SUM(Programacion!CD$28:CD$34)*'1 Eval'!$G17)+IF(Programacion!CD$31="",0,Programacion!CD$31/SUM(Programacion!CD$28:CD$34)*'1 Eval'!$H17)+IF(Programacion!CD$32="",0,Programacion!CD$32/SUM(Programacion!CD$28:CD$34)*'1 Eval'!$I17)+IF(Programacion!CD$33="",0,Programacion!CD$33/SUM(Programacion!CD$28:CD$34)*'1 Eval'!$J17)+IF(Programacion!CD$34="",0,Programacion!CD$34/SUM(Programacion!CD$28:CD$34)*'1 Eval'!$K17)))</f>
        <v/>
      </c>
      <c r="CG18" s="151" t="str">
        <f>IF($C18="","",IF(SUM(Programacion!CE$28:CE$34)=0,"",IF(Programacion!CE$28="",0,Programacion!CE$28/SUM(Programacion!CE$28:CE$34)*'1 Eval'!$E17)+IF(Programacion!CE$29="",0,Programacion!CE$29/SUM(Programacion!CE$28:CE$34)*'1 Eval'!$F17)+IF(Programacion!CE$30="",0,Programacion!CE$30/SUM(Programacion!CE$28:CE$34)*'1 Eval'!$G17)+IF(Programacion!CE$31="",0,Programacion!CE$31/SUM(Programacion!CE$28:CE$34)*'1 Eval'!$H17)+IF(Programacion!CE$32="",0,Programacion!CE$32/SUM(Programacion!CE$28:CE$34)*'1 Eval'!$I17)+IF(Programacion!CE$33="",0,Programacion!CE$33/SUM(Programacion!CE$28:CE$34)*'1 Eval'!$J17)+IF(Programacion!CE$34="",0,Programacion!CE$34/SUM(Programacion!CE$28:CE$34)*'1 Eval'!$K17)))</f>
        <v/>
      </c>
      <c r="CH18" s="151" t="str">
        <f>IF($C18="","",IF(SUM(Programacion!CF$28:CF$34)=0,"",IF(Programacion!CF$28="",0,Programacion!CF$28/SUM(Programacion!CF$28:CF$34)*'1 Eval'!$E17)+IF(Programacion!CF$29="",0,Programacion!CF$29/SUM(Programacion!CF$28:CF$34)*'1 Eval'!$F17)+IF(Programacion!CF$30="",0,Programacion!CF$30/SUM(Programacion!CF$28:CF$34)*'1 Eval'!$G17)+IF(Programacion!CF$31="",0,Programacion!CF$31/SUM(Programacion!CF$28:CF$34)*'1 Eval'!$H17)+IF(Programacion!CF$32="",0,Programacion!CF$32/SUM(Programacion!CF$28:CF$34)*'1 Eval'!$I17)+IF(Programacion!CF$33="",0,Programacion!CF$33/SUM(Programacion!CF$28:CF$34)*'1 Eval'!$J17)+IF(Programacion!CF$34="",0,Programacion!CF$34/SUM(Programacion!CF$28:CF$34)*'1 Eval'!$K17)))</f>
        <v/>
      </c>
      <c r="CI18" s="151" t="str">
        <f>IF($C18="","",IF(SUM(Programacion!CG$28:CG$34)=0,"",IF(Programacion!CG$28="",0,Programacion!CG$28/SUM(Programacion!CG$28:CG$34)*'1 Eval'!$E17)+IF(Programacion!CG$29="",0,Programacion!CG$29/SUM(Programacion!CG$28:CG$34)*'1 Eval'!$F17)+IF(Programacion!CG$30="",0,Programacion!CG$30/SUM(Programacion!CG$28:CG$34)*'1 Eval'!$G17)+IF(Programacion!CG$31="",0,Programacion!CG$31/SUM(Programacion!CG$28:CG$34)*'1 Eval'!$H17)+IF(Programacion!CG$32="",0,Programacion!CG$32/SUM(Programacion!CG$28:CG$34)*'1 Eval'!$I17)+IF(Programacion!CG$33="",0,Programacion!CG$33/SUM(Programacion!CG$28:CG$34)*'1 Eval'!$J17)+IF(Programacion!CG$34="",0,Programacion!CG$34/SUM(Programacion!CG$28:CG$34)*'1 Eval'!$K17)))</f>
        <v/>
      </c>
      <c r="CJ18" s="151" t="str">
        <f>IF($C18="","",IF(SUM(Programacion!CH$28:CH$34)=0,"",IF(Programacion!CH$28="",0,Programacion!CH$28/SUM(Programacion!CH$28:CH$34)*'1 Eval'!$E17)+IF(Programacion!CH$29="",0,Programacion!CH$29/SUM(Programacion!CH$28:CH$34)*'1 Eval'!$F17)+IF(Programacion!CH$30="",0,Programacion!CH$30/SUM(Programacion!CH$28:CH$34)*'1 Eval'!$G17)+IF(Programacion!CH$31="",0,Programacion!CH$31/SUM(Programacion!CH$28:CH$34)*'1 Eval'!$H17)+IF(Programacion!CH$32="",0,Programacion!CH$32/SUM(Programacion!CH$28:CH$34)*'1 Eval'!$I17)+IF(Programacion!CH$33="",0,Programacion!CH$33/SUM(Programacion!CH$28:CH$34)*'1 Eval'!$J17)+IF(Programacion!CH$34="",0,Programacion!CH$34/SUM(Programacion!CH$28:CH$34)*'1 Eval'!$K17)))</f>
        <v/>
      </c>
      <c r="CK18" s="151" t="str">
        <f>IF($C18="","",IF(SUM(Programacion!CI$28:CI$34)=0,"",IF(Programacion!CI$28="",0,Programacion!CI$28/SUM(Programacion!CI$28:CI$34)*'1 Eval'!$E17)+IF(Programacion!CI$29="",0,Programacion!CI$29/SUM(Programacion!CI$28:CI$34)*'1 Eval'!$F17)+IF(Programacion!CI$30="",0,Programacion!CI$30/SUM(Programacion!CI$28:CI$34)*'1 Eval'!$G17)+IF(Programacion!CI$31="",0,Programacion!CI$31/SUM(Programacion!CI$28:CI$34)*'1 Eval'!$H17)+IF(Programacion!CI$32="",0,Programacion!CI$32/SUM(Programacion!CI$28:CI$34)*'1 Eval'!$I17)+IF(Programacion!CI$33="",0,Programacion!CI$33/SUM(Programacion!CI$28:CI$34)*'1 Eval'!$J17)+IF(Programacion!CI$34="",0,Programacion!CI$34/SUM(Programacion!CI$28:CI$34)*'1 Eval'!$K17)))</f>
        <v/>
      </c>
      <c r="CL18" s="151" t="str">
        <f>IF($C18="","",IF(SUM(Programacion!CJ$28:CJ$34)=0,"",IF(Programacion!CJ$28="",0,Programacion!CJ$28/SUM(Programacion!CJ$28:CJ$34)*'1 Eval'!$E17)+IF(Programacion!CJ$29="",0,Programacion!CJ$29/SUM(Programacion!CJ$28:CJ$34)*'1 Eval'!$F17)+IF(Programacion!CJ$30="",0,Programacion!CJ$30/SUM(Programacion!CJ$28:CJ$34)*'1 Eval'!$G17)+IF(Programacion!CJ$31="",0,Programacion!CJ$31/SUM(Programacion!CJ$28:CJ$34)*'1 Eval'!$H17)+IF(Programacion!CJ$32="",0,Programacion!CJ$32/SUM(Programacion!CJ$28:CJ$34)*'1 Eval'!$I17)+IF(Programacion!CJ$33="",0,Programacion!CJ$33/SUM(Programacion!CJ$28:CJ$34)*'1 Eval'!$J17)+IF(Programacion!CJ$34="",0,Programacion!CJ$34/SUM(Programacion!CJ$28:CJ$34)*'1 Eval'!$K17)))</f>
        <v/>
      </c>
      <c r="CM18" s="151" t="str">
        <f>IF($C18="","",IF(SUM(Programacion!CK$28:CK$34)=0,"",IF(Programacion!CK$28="",0,Programacion!CK$28/SUM(Programacion!CK$28:CK$34)*'1 Eval'!$E17)+IF(Programacion!CK$29="",0,Programacion!CK$29/SUM(Programacion!CK$28:CK$34)*'1 Eval'!$F17)+IF(Programacion!CK$30="",0,Programacion!CK$30/SUM(Programacion!CK$28:CK$34)*'1 Eval'!$G17)+IF(Programacion!CK$31="",0,Programacion!CK$31/SUM(Programacion!CK$28:CK$34)*'1 Eval'!$H17)+IF(Programacion!CK$32="",0,Programacion!CK$32/SUM(Programacion!CK$28:CK$34)*'1 Eval'!$I17)+IF(Programacion!CK$33="",0,Programacion!CK$33/SUM(Programacion!CK$28:CK$34)*'1 Eval'!$J17)+IF(Programacion!CK$34="",0,Programacion!CK$34/SUM(Programacion!CK$28:CK$34)*'1 Eval'!$K17)))</f>
        <v/>
      </c>
      <c r="CN18" s="151" t="str">
        <f>IF($C18="","",IF(SUM(Programacion!CL$28:CL$34)=0,"",IF(Programacion!CL$28="",0,Programacion!CL$28/SUM(Programacion!CL$28:CL$34)*'1 Eval'!$E17)+IF(Programacion!CL$29="",0,Programacion!CL$29/SUM(Programacion!CL$28:CL$34)*'1 Eval'!$F17)+IF(Programacion!CL$30="",0,Programacion!CL$30/SUM(Programacion!CL$28:CL$34)*'1 Eval'!$G17)+IF(Programacion!CL$31="",0,Programacion!CL$31/SUM(Programacion!CL$28:CL$34)*'1 Eval'!$H17)+IF(Programacion!CL$32="",0,Programacion!CL$32/SUM(Programacion!CL$28:CL$34)*'1 Eval'!$I17)+IF(Programacion!CL$33="",0,Programacion!CL$33/SUM(Programacion!CL$28:CL$34)*'1 Eval'!$J17)+IF(Programacion!CL$34="",0,Programacion!CL$34/SUM(Programacion!CL$28:CL$34)*'1 Eval'!$K17)))</f>
        <v/>
      </c>
      <c r="CO18" s="151" t="str">
        <f>IF($C18="","",IF(SUM(Programacion!CM$28:CM$34)=0,"",IF(Programacion!CM$28="",0,Programacion!CM$28/SUM(Programacion!CM$28:CM$34)*'1 Eval'!$E17)+IF(Programacion!CM$29="",0,Programacion!CM$29/SUM(Programacion!CM$28:CM$34)*'1 Eval'!$F17)+IF(Programacion!CM$30="",0,Programacion!CM$30/SUM(Programacion!CM$28:CM$34)*'1 Eval'!$G17)+IF(Programacion!CM$31="",0,Programacion!CM$31/SUM(Programacion!CM$28:CM$34)*'1 Eval'!$H17)+IF(Programacion!CM$32="",0,Programacion!CM$32/SUM(Programacion!CM$28:CM$34)*'1 Eval'!$I17)+IF(Programacion!CM$33="",0,Programacion!CM$33/SUM(Programacion!CM$28:CM$34)*'1 Eval'!$J17)+IF(Programacion!CM$34="",0,Programacion!CM$34/SUM(Programacion!CM$28:CM$34)*'1 Eval'!$K17)))</f>
        <v/>
      </c>
      <c r="CP18" s="151" t="str">
        <f>IF($C18="","",IF(SUM(Programacion!CN$28:CN$34)=0,"",IF(Programacion!CN$28="",0,Programacion!CN$28/SUM(Programacion!CN$28:CN$34)*'1 Eval'!$E17)+IF(Programacion!CN$29="",0,Programacion!CN$29/SUM(Programacion!CN$28:CN$34)*'1 Eval'!$F17)+IF(Programacion!CN$30="",0,Programacion!CN$30/SUM(Programacion!CN$28:CN$34)*'1 Eval'!$G17)+IF(Programacion!CN$31="",0,Programacion!CN$31/SUM(Programacion!CN$28:CN$34)*'1 Eval'!$H17)+IF(Programacion!CN$32="",0,Programacion!CN$32/SUM(Programacion!CN$28:CN$34)*'1 Eval'!$I17)+IF(Programacion!CN$33="",0,Programacion!CN$33/SUM(Programacion!CN$28:CN$34)*'1 Eval'!$J17)+IF(Programacion!CN$34="",0,Programacion!CN$34/SUM(Programacion!CN$28:CN$34)*'1 Eval'!$K17)))</f>
        <v/>
      </c>
      <c r="CQ18" s="151" t="str">
        <f>IF($C18="","",IF(SUM(Programacion!CO$28:CO$34)=0,"",IF(Programacion!CO$28="",0,Programacion!CO$28/SUM(Programacion!CO$28:CO$34)*'1 Eval'!$E17)+IF(Programacion!CO$29="",0,Programacion!CO$29/SUM(Programacion!CO$28:CO$34)*'1 Eval'!$F17)+IF(Programacion!CO$30="",0,Programacion!CO$30/SUM(Programacion!CO$28:CO$34)*'1 Eval'!$G17)+IF(Programacion!CO$31="",0,Programacion!CO$31/SUM(Programacion!CO$28:CO$34)*'1 Eval'!$H17)+IF(Programacion!CO$32="",0,Programacion!CO$32/SUM(Programacion!CO$28:CO$34)*'1 Eval'!$I17)+IF(Programacion!CO$33="",0,Programacion!CO$33/SUM(Programacion!CO$28:CO$34)*'1 Eval'!$J17)+IF(Programacion!CO$34="",0,Programacion!CO$34/SUM(Programacion!CO$28:CO$34)*'1 Eval'!$K17)))</f>
        <v/>
      </c>
      <c r="CR18" s="151" t="str">
        <f>IF($C18="","",IF(SUM(Programacion!CP$28:CP$34)=0,"",IF(Programacion!CP$28="",0,Programacion!CP$28/SUM(Programacion!CP$28:CP$34)*'1 Eval'!$E17)+IF(Programacion!CP$29="",0,Programacion!CP$29/SUM(Programacion!CP$28:CP$34)*'1 Eval'!$F17)+IF(Programacion!CP$30="",0,Programacion!CP$30/SUM(Programacion!CP$28:CP$34)*'1 Eval'!$G17)+IF(Programacion!CP$31="",0,Programacion!CP$31/SUM(Programacion!CP$28:CP$34)*'1 Eval'!$H17)+IF(Programacion!CP$32="",0,Programacion!CP$32/SUM(Programacion!CP$28:CP$34)*'1 Eval'!$I17)+IF(Programacion!CP$33="",0,Programacion!CP$33/SUM(Programacion!CP$28:CP$34)*'1 Eval'!$J17)+IF(Programacion!CP$34="",0,Programacion!CP$34/SUM(Programacion!CP$28:CP$34)*'1 Eval'!$K17)))</f>
        <v/>
      </c>
      <c r="CS18" s="151" t="str">
        <f>IF($C18="","",IF(SUM(Programacion!CQ$28:CQ$34)=0,"",IF(Programacion!CQ$28="",0,Programacion!CQ$28/SUM(Programacion!CQ$28:CQ$34)*'1 Eval'!$E17)+IF(Programacion!CQ$29="",0,Programacion!CQ$29/SUM(Programacion!CQ$28:CQ$34)*'1 Eval'!$F17)+IF(Programacion!CQ$30="",0,Programacion!CQ$30/SUM(Programacion!CQ$28:CQ$34)*'1 Eval'!$G17)+IF(Programacion!CQ$31="",0,Programacion!CQ$31/SUM(Programacion!CQ$28:CQ$34)*'1 Eval'!$H17)+IF(Programacion!CQ$32="",0,Programacion!CQ$32/SUM(Programacion!CQ$28:CQ$34)*'1 Eval'!$I17)+IF(Programacion!CQ$33="",0,Programacion!CQ$33/SUM(Programacion!CQ$28:CQ$34)*'1 Eval'!$J17)+IF(Programacion!CQ$34="",0,Programacion!CQ$34/SUM(Programacion!CQ$28:CQ$34)*'1 Eval'!$K17)))</f>
        <v/>
      </c>
      <c r="CT18" s="151" t="str">
        <f>IF($C18="","",IF(SUM(Programacion!CR$28:CR$34)=0,"",IF(Programacion!CR$28="",0,Programacion!CR$28/SUM(Programacion!CR$28:CR$34)*'1 Eval'!$E17)+IF(Programacion!CR$29="",0,Programacion!CR$29/SUM(Programacion!CR$28:CR$34)*'1 Eval'!$F17)+IF(Programacion!CR$30="",0,Programacion!CR$30/SUM(Programacion!CR$28:CR$34)*'1 Eval'!$G17)+IF(Programacion!CR$31="",0,Programacion!CR$31/SUM(Programacion!CR$28:CR$34)*'1 Eval'!$H17)+IF(Programacion!CR$32="",0,Programacion!CR$32/SUM(Programacion!CR$28:CR$34)*'1 Eval'!$I17)+IF(Programacion!CR$33="",0,Programacion!CR$33/SUM(Programacion!CR$28:CR$34)*'1 Eval'!$J17)+IF(Programacion!CR$34="",0,Programacion!CR$34/SUM(Programacion!CR$28:CR$34)*'1 Eval'!$K17)))</f>
        <v/>
      </c>
      <c r="CU18" s="151" t="str">
        <f>IF($C18="","",IF(SUM(Programacion!CS$28:CS$34)=0,"",IF(Programacion!CS$28="",0,Programacion!CS$28/SUM(Programacion!CS$28:CS$34)*'1 Eval'!$E17)+IF(Programacion!CS$29="",0,Programacion!CS$29/SUM(Programacion!CS$28:CS$34)*'1 Eval'!$F17)+IF(Programacion!CS$30="",0,Programacion!CS$30/SUM(Programacion!CS$28:CS$34)*'1 Eval'!$G17)+IF(Programacion!CS$31="",0,Programacion!CS$31/SUM(Programacion!CS$28:CS$34)*'1 Eval'!$H17)+IF(Programacion!CS$32="",0,Programacion!CS$32/SUM(Programacion!CS$28:CS$34)*'1 Eval'!$I17)+IF(Programacion!CS$33="",0,Programacion!CS$33/SUM(Programacion!CS$28:CS$34)*'1 Eval'!$J17)+IF(Programacion!CS$34="",0,Programacion!CS$34/SUM(Programacion!CS$28:CS$34)*'1 Eval'!$K17)))</f>
        <v/>
      </c>
      <c r="CV18" s="151" t="str">
        <f>IF($C18="","",IF(SUM(Programacion!CT$28:CT$34)=0,"",IF(Programacion!CT$28="",0,Programacion!CT$28/SUM(Programacion!CT$28:CT$34)*'1 Eval'!$E17)+IF(Programacion!CT$29="",0,Programacion!CT$29/SUM(Programacion!CT$28:CT$34)*'1 Eval'!$F17)+IF(Programacion!CT$30="",0,Programacion!CT$30/SUM(Programacion!CT$28:CT$34)*'1 Eval'!$G17)+IF(Programacion!CT$31="",0,Programacion!CT$31/SUM(Programacion!CT$28:CT$34)*'1 Eval'!$H17)+IF(Programacion!CT$32="",0,Programacion!CT$32/SUM(Programacion!CT$28:CT$34)*'1 Eval'!$I17)+IF(Programacion!CT$33="",0,Programacion!CT$33/SUM(Programacion!CT$28:CT$34)*'1 Eval'!$J17)+IF(Programacion!CT$34="",0,Programacion!CT$34/SUM(Programacion!CT$28:CT$34)*'1 Eval'!$K17)))</f>
        <v/>
      </c>
      <c r="CW18" s="151" t="str">
        <f>IF($C18="","",IF(SUM(Programacion!CU$28:CU$34)=0,"",IF(Programacion!CU$28="",0,Programacion!CU$28/SUM(Programacion!CU$28:CU$34)*'1 Eval'!$E17)+IF(Programacion!CU$29="",0,Programacion!CU$29/SUM(Programacion!CU$28:CU$34)*'1 Eval'!$F17)+IF(Programacion!CU$30="",0,Programacion!CU$30/SUM(Programacion!CU$28:CU$34)*'1 Eval'!$G17)+IF(Programacion!CU$31="",0,Programacion!CU$31/SUM(Programacion!CU$28:CU$34)*'1 Eval'!$H17)+IF(Programacion!CU$32="",0,Programacion!CU$32/SUM(Programacion!CU$28:CU$34)*'1 Eval'!$I17)+IF(Programacion!CU$33="",0,Programacion!CU$33/SUM(Programacion!CU$28:CU$34)*'1 Eval'!$J17)+IF(Programacion!CU$34="",0,Programacion!CU$34/SUM(Programacion!CU$28:CU$34)*'1 Eval'!$K17)))</f>
        <v/>
      </c>
      <c r="CX18" s="151" t="str">
        <f>IF($C18="","",IF(SUM(Programacion!CV$28:CV$34)=0,"",IF(Programacion!CV$28="",0,Programacion!CV$28/SUM(Programacion!CV$28:CV$34)*'1 Eval'!$E17)+IF(Programacion!CV$29="",0,Programacion!CV$29/SUM(Programacion!CV$28:CV$34)*'1 Eval'!$F17)+IF(Programacion!CV$30="",0,Programacion!CV$30/SUM(Programacion!CV$28:CV$34)*'1 Eval'!$G17)+IF(Programacion!CV$31="",0,Programacion!CV$31/SUM(Programacion!CV$28:CV$34)*'1 Eval'!$H17)+IF(Programacion!CV$32="",0,Programacion!CV$32/SUM(Programacion!CV$28:CV$34)*'1 Eval'!$I17)+IF(Programacion!CV$33="",0,Programacion!CV$33/SUM(Programacion!CV$28:CV$34)*'1 Eval'!$J17)+IF(Programacion!CV$34="",0,Programacion!CV$34/SUM(Programacion!CV$28:CV$34)*'1 Eval'!$K17)))</f>
        <v/>
      </c>
      <c r="CY18" s="151" t="str">
        <f>IF($C18="","",IF(SUM(Programacion!CW$28:CW$34)=0,"",IF(Programacion!CW$28="",0,Programacion!CW$28/SUM(Programacion!CW$28:CW$34)*'1 Eval'!$E17)+IF(Programacion!CW$29="",0,Programacion!CW$29/SUM(Programacion!CW$28:CW$34)*'1 Eval'!$F17)+IF(Programacion!CW$30="",0,Programacion!CW$30/SUM(Programacion!CW$28:CW$34)*'1 Eval'!$G17)+IF(Programacion!CW$31="",0,Programacion!CW$31/SUM(Programacion!CW$28:CW$34)*'1 Eval'!$H17)+IF(Programacion!CW$32="",0,Programacion!CW$32/SUM(Programacion!CW$28:CW$34)*'1 Eval'!$I17)+IF(Programacion!CW$33="",0,Programacion!CW$33/SUM(Programacion!CW$28:CW$34)*'1 Eval'!$J17)+IF(Programacion!CW$34="",0,Programacion!CW$34/SUM(Programacion!CW$28:CW$34)*'1 Eval'!$K17)))</f>
        <v/>
      </c>
      <c r="CZ18" s="151" t="str">
        <f>IF($C18="","",IF(SUM(Programacion!CX$28:CX$34)=0,"",IF(Programacion!CX$28="",0,Programacion!CX$28/SUM(Programacion!CX$28:CX$34)*'1 Eval'!$E17)+IF(Programacion!CX$29="",0,Programacion!CX$29/SUM(Programacion!CX$28:CX$34)*'1 Eval'!$F17)+IF(Programacion!CX$30="",0,Programacion!CX$30/SUM(Programacion!CX$28:CX$34)*'1 Eval'!$G17)+IF(Programacion!CX$31="",0,Programacion!CX$31/SUM(Programacion!CX$28:CX$34)*'1 Eval'!$H17)+IF(Programacion!CX$32="",0,Programacion!CX$32/SUM(Programacion!CX$28:CX$34)*'1 Eval'!$I17)+IF(Programacion!CX$33="",0,Programacion!CX$33/SUM(Programacion!CX$28:CX$34)*'1 Eval'!$J17)+IF(Programacion!CX$34="",0,Programacion!CX$34/SUM(Programacion!CX$28:CX$34)*'1 Eval'!$K17)))</f>
        <v/>
      </c>
      <c r="DA18" s="151" t="str">
        <f>IF($C18="","",IF(SUM(Programacion!CY$28:CY$34)=0,"",IF(Programacion!CY$28="",0,Programacion!CY$28/SUM(Programacion!CY$28:CY$34)*'1 Eval'!$E17)+IF(Programacion!CY$29="",0,Programacion!CY$29/SUM(Programacion!CY$28:CY$34)*'1 Eval'!$F17)+IF(Programacion!CY$30="",0,Programacion!CY$30/SUM(Programacion!CY$28:CY$34)*'1 Eval'!$G17)+IF(Programacion!CY$31="",0,Programacion!CY$31/SUM(Programacion!CY$28:CY$34)*'1 Eval'!$H17)+IF(Programacion!CY$32="",0,Programacion!CY$32/SUM(Programacion!CY$28:CY$34)*'1 Eval'!$I17)+IF(Programacion!CY$33="",0,Programacion!CY$33/SUM(Programacion!CY$28:CY$34)*'1 Eval'!$J17)+IF(Programacion!CY$34="",0,Programacion!CY$34/SUM(Programacion!CY$28:CY$34)*'1 Eval'!$K17)))</f>
        <v/>
      </c>
      <c r="DB18" s="151" t="str">
        <f>IF($C18="","",IF(SUM(Programacion!CZ$28:CZ$34)=0,"",IF(Programacion!CZ$28="",0,Programacion!CZ$28/SUM(Programacion!CZ$28:CZ$34)*'1 Eval'!$E17)+IF(Programacion!CZ$29="",0,Programacion!CZ$29/SUM(Programacion!CZ$28:CZ$34)*'1 Eval'!$F17)+IF(Programacion!CZ$30="",0,Programacion!CZ$30/SUM(Programacion!CZ$28:CZ$34)*'1 Eval'!$G17)+IF(Programacion!CZ$31="",0,Programacion!CZ$31/SUM(Programacion!CZ$28:CZ$34)*'1 Eval'!$H17)+IF(Programacion!CZ$32="",0,Programacion!CZ$32/SUM(Programacion!CZ$28:CZ$34)*'1 Eval'!$I17)+IF(Programacion!CZ$33="",0,Programacion!CZ$33/SUM(Programacion!CZ$28:CZ$34)*'1 Eval'!$J17)+IF(Programacion!CZ$34="",0,Programacion!CZ$34/SUM(Programacion!CZ$28:CZ$34)*'1 Eval'!$K17)))</f>
        <v/>
      </c>
      <c r="DC18" s="151" t="str">
        <f>IF($C18="","",IF(SUM(Programacion!DA$28:DA$34)=0,"",IF(Programacion!DA$28="",0,Programacion!DA$28/SUM(Programacion!DA$28:DA$34)*'1 Eval'!$E17)+IF(Programacion!DA$29="",0,Programacion!DA$29/SUM(Programacion!DA$28:DA$34)*'1 Eval'!$F17)+IF(Programacion!DA$30="",0,Programacion!DA$30/SUM(Programacion!DA$28:DA$34)*'1 Eval'!$G17)+IF(Programacion!DA$31="",0,Programacion!DA$31/SUM(Programacion!DA$28:DA$34)*'1 Eval'!$H17)+IF(Programacion!DA$32="",0,Programacion!DA$32/SUM(Programacion!DA$28:DA$34)*'1 Eval'!$I17)+IF(Programacion!DA$33="",0,Programacion!DA$33/SUM(Programacion!DA$28:DA$34)*'1 Eval'!$J17)+IF(Programacion!DA$34="",0,Programacion!DA$34/SUM(Programacion!DA$28:DA$34)*'1 Eval'!$K17)))</f>
        <v/>
      </c>
      <c r="DD18" s="151" t="str">
        <f>IF($C18="","",IF(SUM(Programacion!DB$28:DB$34)=0,"",IF(Programacion!DB$28="",0,Programacion!DB$28/SUM(Programacion!DB$28:DB$34)*'1 Eval'!$E17)+IF(Programacion!DB$29="",0,Programacion!DB$29/SUM(Programacion!DB$28:DB$34)*'1 Eval'!$F17)+IF(Programacion!DB$30="",0,Programacion!DB$30/SUM(Programacion!DB$28:DB$34)*'1 Eval'!$G17)+IF(Programacion!DB$31="",0,Programacion!DB$31/SUM(Programacion!DB$28:DB$34)*'1 Eval'!$H17)+IF(Programacion!DB$32="",0,Programacion!DB$32/SUM(Programacion!DB$28:DB$34)*'1 Eval'!$I17)+IF(Programacion!DB$33="",0,Programacion!DB$33/SUM(Programacion!DB$28:DB$34)*'1 Eval'!$J17)+IF(Programacion!DB$34="",0,Programacion!DB$34/SUM(Programacion!DB$28:DB$34)*'1 Eval'!$K17)))</f>
        <v/>
      </c>
      <c r="DE18" s="151" t="str">
        <f>IF($C18="","",IF(SUM(Programacion!DC$28:DC$34)=0,"",IF(Programacion!DC$28="",0,Programacion!DC$28/SUM(Programacion!DC$28:DC$34)*'1 Eval'!$E17)+IF(Programacion!DC$29="",0,Programacion!DC$29/SUM(Programacion!DC$28:DC$34)*'1 Eval'!$F17)+IF(Programacion!DC$30="",0,Programacion!DC$30/SUM(Programacion!DC$28:DC$34)*'1 Eval'!$G17)+IF(Programacion!DC$31="",0,Programacion!DC$31/SUM(Programacion!DC$28:DC$34)*'1 Eval'!$H17)+IF(Programacion!DC$32="",0,Programacion!DC$32/SUM(Programacion!DC$28:DC$34)*'1 Eval'!$I17)+IF(Programacion!DC$33="",0,Programacion!DC$33/SUM(Programacion!DC$28:DC$34)*'1 Eval'!$J17)+IF(Programacion!DC$34="",0,Programacion!DC$34/SUM(Programacion!DC$28:DC$34)*'1 Eval'!$K17)))</f>
        <v/>
      </c>
      <c r="DF18" s="151" t="str">
        <f>IF($C18="","",IF(SUM(Programacion!DD$28:DD$34)=0,"",IF(Programacion!DD$28="",0,Programacion!DD$28/SUM(Programacion!DD$28:DD$34)*'1 Eval'!$E17)+IF(Programacion!DD$29="",0,Programacion!DD$29/SUM(Programacion!DD$28:DD$34)*'1 Eval'!$F17)+IF(Programacion!DD$30="",0,Programacion!DD$30/SUM(Programacion!DD$28:DD$34)*'1 Eval'!$G17)+IF(Programacion!DD$31="",0,Programacion!DD$31/SUM(Programacion!DD$28:DD$34)*'1 Eval'!$H17)+IF(Programacion!DD$32="",0,Programacion!DD$32/SUM(Programacion!DD$28:DD$34)*'1 Eval'!$I17)+IF(Programacion!DD$33="",0,Programacion!DD$33/SUM(Programacion!DD$28:DD$34)*'1 Eval'!$J17)+IF(Programacion!DD$34="",0,Programacion!DD$34/SUM(Programacion!DD$28:DD$34)*'1 Eval'!$K17)))</f>
        <v/>
      </c>
      <c r="DG18" s="151" t="str">
        <f>IF($C18="","",IF(SUM(Programacion!DE$28:DE$34)=0,"",IF(Programacion!DE$28="",0,Programacion!DE$28/SUM(Programacion!DE$28:DE$34)*'1 Eval'!$E17)+IF(Programacion!DE$29="",0,Programacion!DE$29/SUM(Programacion!DE$28:DE$34)*'1 Eval'!$F17)+IF(Programacion!DE$30="",0,Programacion!DE$30/SUM(Programacion!DE$28:DE$34)*'1 Eval'!$G17)+IF(Programacion!DE$31="",0,Programacion!DE$31/SUM(Programacion!DE$28:DE$34)*'1 Eval'!$H17)+IF(Programacion!DE$32="",0,Programacion!DE$32/SUM(Programacion!DE$28:DE$34)*'1 Eval'!$I17)+IF(Programacion!DE$33="",0,Programacion!DE$33/SUM(Programacion!DE$28:DE$34)*'1 Eval'!$J17)+IF(Programacion!DE$34="",0,Programacion!DE$34/SUM(Programacion!DE$28:DE$34)*'1 Eval'!$K17)))</f>
        <v/>
      </c>
      <c r="DH18" s="151" t="str">
        <f>IF($C18="","",IF(SUM(Programacion!DF$28:DF$34)=0,"",IF(Programacion!DF$28="",0,Programacion!DF$28/SUM(Programacion!DF$28:DF$34)*'1 Eval'!$E17)+IF(Programacion!DF$29="",0,Programacion!DF$29/SUM(Programacion!DF$28:DF$34)*'1 Eval'!$F17)+IF(Programacion!DF$30="",0,Programacion!DF$30/SUM(Programacion!DF$28:DF$34)*'1 Eval'!$G17)+IF(Programacion!DF$31="",0,Programacion!DF$31/SUM(Programacion!DF$28:DF$34)*'1 Eval'!$H17)+IF(Programacion!DF$32="",0,Programacion!DF$32/SUM(Programacion!DF$28:DF$34)*'1 Eval'!$I17)+IF(Programacion!DF$33="",0,Programacion!DF$33/SUM(Programacion!DF$28:DF$34)*'1 Eval'!$J17)+IF(Programacion!DF$34="",0,Programacion!DF$34/SUM(Programacion!DF$28:DF$34)*'1 Eval'!$K17)))</f>
        <v/>
      </c>
      <c r="DI18" s="151" t="str">
        <f>IF($C18="","",IF(SUM(Programacion!DG$28:DG$34)=0,"",IF(Programacion!DG$28="",0,Programacion!DG$28/SUM(Programacion!DG$28:DG$34)*'1 Eval'!$E17)+IF(Programacion!DG$29="",0,Programacion!DG$29/SUM(Programacion!DG$28:DG$34)*'1 Eval'!$F17)+IF(Programacion!DG$30="",0,Programacion!DG$30/SUM(Programacion!DG$28:DG$34)*'1 Eval'!$G17)+IF(Programacion!DG$31="",0,Programacion!DG$31/SUM(Programacion!DG$28:DG$34)*'1 Eval'!$H17)+IF(Programacion!DG$32="",0,Programacion!DG$32/SUM(Programacion!DG$28:DG$34)*'1 Eval'!$I17)+IF(Programacion!DG$33="",0,Programacion!DG$33/SUM(Programacion!DG$28:DG$34)*'1 Eval'!$J17)+IF(Programacion!DG$34="",0,Programacion!DG$34/SUM(Programacion!DG$28:DG$34)*'1 Eval'!$K17)))</f>
        <v/>
      </c>
      <c r="DJ18" s="151" t="str">
        <f>IF($C18="","",IF(SUM(Programacion!DH$28:DH$34)=0,"",IF(Programacion!DH$28="",0,Programacion!DH$28/SUM(Programacion!DH$28:DH$34)*'1 Eval'!$E17)+IF(Programacion!DH$29="",0,Programacion!DH$29/SUM(Programacion!DH$28:DH$34)*'1 Eval'!$F17)+IF(Programacion!DH$30="",0,Programacion!DH$30/SUM(Programacion!DH$28:DH$34)*'1 Eval'!$G17)+IF(Programacion!DH$31="",0,Programacion!DH$31/SUM(Programacion!DH$28:DH$34)*'1 Eval'!$H17)+IF(Programacion!DH$32="",0,Programacion!DH$32/SUM(Programacion!DH$28:DH$34)*'1 Eval'!$I17)+IF(Programacion!DH$33="",0,Programacion!DH$33/SUM(Programacion!DH$28:DH$34)*'1 Eval'!$J17)+IF(Programacion!DH$34="",0,Programacion!DH$34/SUM(Programacion!DH$28:DH$34)*'1 Eval'!$K17)))</f>
        <v/>
      </c>
      <c r="DK18" s="151" t="str">
        <f>IF($C18="","",IF(SUM(Programacion!DI$28:DI$34)=0,"",IF(Programacion!DI$28="",0,Programacion!DI$28/SUM(Programacion!DI$28:DI$34)*'1 Eval'!$E17)+IF(Programacion!DI$29="",0,Programacion!DI$29/SUM(Programacion!DI$28:DI$34)*'1 Eval'!$F17)+IF(Programacion!DI$30="",0,Programacion!DI$30/SUM(Programacion!DI$28:DI$34)*'1 Eval'!$G17)+IF(Programacion!DI$31="",0,Programacion!DI$31/SUM(Programacion!DI$28:DI$34)*'1 Eval'!$H17)+IF(Programacion!DI$32="",0,Programacion!DI$32/SUM(Programacion!DI$28:DI$34)*'1 Eval'!$I17)+IF(Programacion!DI$33="",0,Programacion!DI$33/SUM(Programacion!DI$28:DI$34)*'1 Eval'!$J17)+IF(Programacion!DI$34="",0,Programacion!DI$34/SUM(Programacion!DI$28:DI$34)*'1 Eval'!$K17)))</f>
        <v/>
      </c>
      <c r="DL18" s="151" t="str">
        <f>IF($C18="","",IF(SUM(Programacion!DJ$28:DJ$34)=0,"",IF(Programacion!DJ$28="",0,Programacion!DJ$28/SUM(Programacion!DJ$28:DJ$34)*'1 Eval'!$E17)+IF(Programacion!DJ$29="",0,Programacion!DJ$29/SUM(Programacion!DJ$28:DJ$34)*'1 Eval'!$F17)+IF(Programacion!DJ$30="",0,Programacion!DJ$30/SUM(Programacion!DJ$28:DJ$34)*'1 Eval'!$G17)+IF(Programacion!DJ$31="",0,Programacion!DJ$31/SUM(Programacion!DJ$28:DJ$34)*'1 Eval'!$H17)+IF(Programacion!DJ$32="",0,Programacion!DJ$32/SUM(Programacion!DJ$28:DJ$34)*'1 Eval'!$I17)+IF(Programacion!DJ$33="",0,Programacion!DJ$33/SUM(Programacion!DJ$28:DJ$34)*'1 Eval'!$J17)+IF(Programacion!DJ$34="",0,Programacion!DJ$34/SUM(Programacion!DJ$28:DJ$34)*'1 Eval'!$K17)))</f>
        <v/>
      </c>
      <c r="DM18" s="151" t="str">
        <f>IF($C18="","",IF(SUM(Programacion!DK$28:DK$34)=0,"",IF(Programacion!DK$28="",0,Programacion!DK$28/SUM(Programacion!DK$28:DK$34)*'1 Eval'!$E17)+IF(Programacion!DK$29="",0,Programacion!DK$29/SUM(Programacion!DK$28:DK$34)*'1 Eval'!$F17)+IF(Programacion!DK$30="",0,Programacion!DK$30/SUM(Programacion!DK$28:DK$34)*'1 Eval'!$G17)+IF(Programacion!DK$31="",0,Programacion!DK$31/SUM(Programacion!DK$28:DK$34)*'1 Eval'!$H17)+IF(Programacion!DK$32="",0,Programacion!DK$32/SUM(Programacion!DK$28:DK$34)*'1 Eval'!$I17)+IF(Programacion!DK$33="",0,Programacion!DK$33/SUM(Programacion!DK$28:DK$34)*'1 Eval'!$J17)+IF(Programacion!DK$34="",0,Programacion!DK$34/SUM(Programacion!DK$28:DK$34)*'1 Eval'!$K17)))</f>
        <v/>
      </c>
      <c r="DN18" s="151" t="str">
        <f>IF($C18="","",IF(SUM(Programacion!DL$28:DL$34)=0,"",IF(Programacion!DL$28="",0,Programacion!DL$28/SUM(Programacion!DL$28:DL$34)*'1 Eval'!$E17)+IF(Programacion!DL$29="",0,Programacion!DL$29/SUM(Programacion!DL$28:DL$34)*'1 Eval'!$F17)+IF(Programacion!DL$30="",0,Programacion!DL$30/SUM(Programacion!DL$28:DL$34)*'1 Eval'!$G17)+IF(Programacion!DL$31="",0,Programacion!DL$31/SUM(Programacion!DL$28:DL$34)*'1 Eval'!$H17)+IF(Programacion!DL$32="",0,Programacion!DL$32/SUM(Programacion!DL$28:DL$34)*'1 Eval'!$I17)+IF(Programacion!DL$33="",0,Programacion!DL$33/SUM(Programacion!DL$28:DL$34)*'1 Eval'!$J17)+IF(Programacion!DL$34="",0,Programacion!DL$34/SUM(Programacion!DL$28:DL$34)*'1 Eval'!$K17)))</f>
        <v/>
      </c>
      <c r="DO18" s="151" t="str">
        <f>IF($C18="","",IF(SUM(Programacion!DM$28:DM$34)=0,"",IF(Programacion!DM$28="",0,Programacion!DM$28/SUM(Programacion!DM$28:DM$34)*'1 Eval'!$E17)+IF(Programacion!DM$29="",0,Programacion!DM$29/SUM(Programacion!DM$28:DM$34)*'1 Eval'!$F17)+IF(Programacion!DM$30="",0,Programacion!DM$30/SUM(Programacion!DM$28:DM$34)*'1 Eval'!$G17)+IF(Programacion!DM$31="",0,Programacion!DM$31/SUM(Programacion!DM$28:DM$34)*'1 Eval'!$H17)+IF(Programacion!DM$32="",0,Programacion!DM$32/SUM(Programacion!DM$28:DM$34)*'1 Eval'!$I17)+IF(Programacion!DM$33="",0,Programacion!DM$33/SUM(Programacion!DM$28:DM$34)*'1 Eval'!$J17)+IF(Programacion!DM$34="",0,Programacion!DM$34/SUM(Programacion!DM$28:DM$34)*'1 Eval'!$K17)))</f>
        <v/>
      </c>
      <c r="DP18" s="151" t="str">
        <f>IF($C18="","",IF(SUM(Programacion!DN$28:DN$34)=0,"",IF(Programacion!DN$28="",0,Programacion!DN$28/SUM(Programacion!DN$28:DN$34)*'1 Eval'!$E17)+IF(Programacion!DN$29="",0,Programacion!DN$29/SUM(Programacion!DN$28:DN$34)*'1 Eval'!$F17)+IF(Programacion!DN$30="",0,Programacion!DN$30/SUM(Programacion!DN$28:DN$34)*'1 Eval'!$G17)+IF(Programacion!DN$31="",0,Programacion!DN$31/SUM(Programacion!DN$28:DN$34)*'1 Eval'!$H17)+IF(Programacion!DN$32="",0,Programacion!DN$32/SUM(Programacion!DN$28:DN$34)*'1 Eval'!$I17)+IF(Programacion!DN$33="",0,Programacion!DN$33/SUM(Programacion!DN$28:DN$34)*'1 Eval'!$J17)+IF(Programacion!DN$34="",0,Programacion!DN$34/SUM(Programacion!DN$28:DN$34)*'1 Eval'!$K17)))</f>
        <v/>
      </c>
      <c r="DQ18" s="151" t="str">
        <f>IF($C18="","",IF(SUM(Programacion!DO$28:DO$34)=0,"",IF(Programacion!DO$28="",0,Programacion!DO$28/SUM(Programacion!DO$28:DO$34)*'1 Eval'!$E17)+IF(Programacion!DO$29="",0,Programacion!DO$29/SUM(Programacion!DO$28:DO$34)*'1 Eval'!$F17)+IF(Programacion!DO$30="",0,Programacion!DO$30/SUM(Programacion!DO$28:DO$34)*'1 Eval'!$G17)+IF(Programacion!DO$31="",0,Programacion!DO$31/SUM(Programacion!DO$28:DO$34)*'1 Eval'!$H17)+IF(Programacion!DO$32="",0,Programacion!DO$32/SUM(Programacion!DO$28:DO$34)*'1 Eval'!$I17)+IF(Programacion!DO$33="",0,Programacion!DO$33/SUM(Programacion!DO$28:DO$34)*'1 Eval'!$J17)+IF(Programacion!DO$34="",0,Programacion!DO$34/SUM(Programacion!DO$28:DO$34)*'1 Eval'!$K17)))</f>
        <v/>
      </c>
      <c r="DR18" s="151" t="str">
        <f>IF($C18="","",IF(SUM(Programacion!DP$28:DP$34)=0,"",IF(Programacion!DP$28="",0,Programacion!DP$28/SUM(Programacion!DP$28:DP$34)*'1 Eval'!$E17)+IF(Programacion!DP$29="",0,Programacion!DP$29/SUM(Programacion!DP$28:DP$34)*'1 Eval'!$F17)+IF(Programacion!DP$30="",0,Programacion!DP$30/SUM(Programacion!DP$28:DP$34)*'1 Eval'!$G17)+IF(Programacion!DP$31="",0,Programacion!DP$31/SUM(Programacion!DP$28:DP$34)*'1 Eval'!$H17)+IF(Programacion!DP$32="",0,Programacion!DP$32/SUM(Programacion!DP$28:DP$34)*'1 Eval'!$I17)+IF(Programacion!DP$33="",0,Programacion!DP$33/SUM(Programacion!DP$28:DP$34)*'1 Eval'!$J17)+IF(Programacion!DP$34="",0,Programacion!DP$34/SUM(Programacion!DP$28:DP$34)*'1 Eval'!$K17)))</f>
        <v/>
      </c>
      <c r="DS18" s="151" t="str">
        <f>IF($C18="","",IF(SUM(Programacion!DQ$28:DQ$34)=0,"",IF(Programacion!DQ$28="",0,Programacion!DQ$28/SUM(Programacion!DQ$28:DQ$34)*'1 Eval'!$E17)+IF(Programacion!DQ$29="",0,Programacion!DQ$29/SUM(Programacion!DQ$28:DQ$34)*'1 Eval'!$F17)+IF(Programacion!DQ$30="",0,Programacion!DQ$30/SUM(Programacion!DQ$28:DQ$34)*'1 Eval'!$G17)+IF(Programacion!DQ$31="",0,Programacion!DQ$31/SUM(Programacion!DQ$28:DQ$34)*'1 Eval'!$H17)+IF(Programacion!DQ$32="",0,Programacion!DQ$32/SUM(Programacion!DQ$28:DQ$34)*'1 Eval'!$I17)+IF(Programacion!DQ$33="",0,Programacion!DQ$33/SUM(Programacion!DQ$28:DQ$34)*'1 Eval'!$J17)+IF(Programacion!DQ$34="",0,Programacion!DQ$34/SUM(Programacion!DQ$28:DQ$34)*'1 Eval'!$K17)))</f>
        <v/>
      </c>
      <c r="DT18" s="151" t="str">
        <f>IF($C18="","",IF(SUM(Programacion!DR$28:DR$34)=0,"",IF(Programacion!DR$28="",0,Programacion!DR$28/SUM(Programacion!DR$28:DR$34)*'1 Eval'!$E17)+IF(Programacion!DR$29="",0,Programacion!DR$29/SUM(Programacion!DR$28:DR$34)*'1 Eval'!$F17)+IF(Programacion!DR$30="",0,Programacion!DR$30/SUM(Programacion!DR$28:DR$34)*'1 Eval'!$G17)+IF(Programacion!DR$31="",0,Programacion!DR$31/SUM(Programacion!DR$28:DR$34)*'1 Eval'!$H17)+IF(Programacion!DR$32="",0,Programacion!DR$32/SUM(Programacion!DR$28:DR$34)*'1 Eval'!$I17)+IF(Programacion!DR$33="",0,Programacion!DR$33/SUM(Programacion!DR$28:DR$34)*'1 Eval'!$J17)+IF(Programacion!DR$34="",0,Programacion!DR$34/SUM(Programacion!DR$28:DR$34)*'1 Eval'!$K17)))</f>
        <v/>
      </c>
      <c r="DU18" s="151" t="str">
        <f>IF($C18="","",IF(SUM(Programacion!DS$28:DS$34)=0,"",IF(Programacion!DS$28="",0,Programacion!DS$28/SUM(Programacion!DS$28:DS$34)*'1 Eval'!$E17)+IF(Programacion!DS$29="",0,Programacion!DS$29/SUM(Programacion!DS$28:DS$34)*'1 Eval'!$F17)+IF(Programacion!DS$30="",0,Programacion!DS$30/SUM(Programacion!DS$28:DS$34)*'1 Eval'!$G17)+IF(Programacion!DS$31="",0,Programacion!DS$31/SUM(Programacion!DS$28:DS$34)*'1 Eval'!$H17)+IF(Programacion!DS$32="",0,Programacion!DS$32/SUM(Programacion!DS$28:DS$34)*'1 Eval'!$I17)+IF(Programacion!DS$33="",0,Programacion!DS$33/SUM(Programacion!DS$28:DS$34)*'1 Eval'!$J17)+IF(Programacion!DS$34="",0,Programacion!DS$34/SUM(Programacion!DS$28:DS$34)*'1 Eval'!$K17)))</f>
        <v/>
      </c>
      <c r="DV18" s="151" t="str">
        <f>IF($C18="","",IF(SUM(Programacion!DT$28:DT$34)=0,"",IF(Programacion!DT$28="",0,Programacion!DT$28/SUM(Programacion!DT$28:DT$34)*'1 Eval'!$E17)+IF(Programacion!DT$29="",0,Programacion!DT$29/SUM(Programacion!DT$28:DT$34)*'1 Eval'!$F17)+IF(Programacion!DT$30="",0,Programacion!DT$30/SUM(Programacion!DT$28:DT$34)*'1 Eval'!$G17)+IF(Programacion!DT$31="",0,Programacion!DT$31/SUM(Programacion!DT$28:DT$34)*'1 Eval'!$H17)+IF(Programacion!DT$32="",0,Programacion!DT$32/SUM(Programacion!DT$28:DT$34)*'1 Eval'!$I17)+IF(Programacion!DT$33="",0,Programacion!DT$33/SUM(Programacion!DT$28:DT$34)*'1 Eval'!$J17)+IF(Programacion!DT$34="",0,Programacion!DT$34/SUM(Programacion!DT$28:DT$34)*'1 Eval'!$K17)))</f>
        <v/>
      </c>
      <c r="DW18" s="151" t="str">
        <f>IF($C18="","",IF(SUM(Programacion!DU$28:DU$34)=0,"",IF(Programacion!DU$28="",0,Programacion!DU$28/SUM(Programacion!DU$28:DU$34)*'1 Eval'!$E17)+IF(Programacion!DU$29="",0,Programacion!DU$29/SUM(Programacion!DU$28:DU$34)*'1 Eval'!$F17)+IF(Programacion!DU$30="",0,Programacion!DU$30/SUM(Programacion!DU$28:DU$34)*'1 Eval'!$G17)+IF(Programacion!DU$31="",0,Programacion!DU$31/SUM(Programacion!DU$28:DU$34)*'1 Eval'!$H17)+IF(Programacion!DU$32="",0,Programacion!DU$32/SUM(Programacion!DU$28:DU$34)*'1 Eval'!$I17)+IF(Programacion!DU$33="",0,Programacion!DU$33/SUM(Programacion!DU$28:DU$34)*'1 Eval'!$J17)+IF(Programacion!DU$34="",0,Programacion!DU$34/SUM(Programacion!DU$28:DU$34)*'1 Eval'!$K17)))</f>
        <v/>
      </c>
      <c r="DX18" s="151" t="str">
        <f>IF($C18="","",IF(SUM(Programacion!DV$28:DV$34)=0,"",IF(Programacion!DV$28="",0,Programacion!DV$28/SUM(Programacion!DV$28:DV$34)*'1 Eval'!$E17)+IF(Programacion!DV$29="",0,Programacion!DV$29/SUM(Programacion!DV$28:DV$34)*'1 Eval'!$F17)+IF(Programacion!DV$30="",0,Programacion!DV$30/SUM(Programacion!DV$28:DV$34)*'1 Eval'!$G17)+IF(Programacion!DV$31="",0,Programacion!DV$31/SUM(Programacion!DV$28:DV$34)*'1 Eval'!$H17)+IF(Programacion!DV$32="",0,Programacion!DV$32/SUM(Programacion!DV$28:DV$34)*'1 Eval'!$I17)+IF(Programacion!DV$33="",0,Programacion!DV$33/SUM(Programacion!DV$28:DV$34)*'1 Eval'!$J17)+IF(Programacion!DV$34="",0,Programacion!DV$34/SUM(Programacion!DV$28:DV$34)*'1 Eval'!$K17)))</f>
        <v/>
      </c>
      <c r="DY18" s="151" t="str">
        <f>IF($C18="","",IF(SUM(Programacion!DW$28:DW$34)=0,"",IF(Programacion!DW$28="",0,Programacion!DW$28/SUM(Programacion!DW$28:DW$34)*'1 Eval'!$E17)+IF(Programacion!DW$29="",0,Programacion!DW$29/SUM(Programacion!DW$28:DW$34)*'1 Eval'!$F17)+IF(Programacion!DW$30="",0,Programacion!DW$30/SUM(Programacion!DW$28:DW$34)*'1 Eval'!$G17)+IF(Programacion!DW$31="",0,Programacion!DW$31/SUM(Programacion!DW$28:DW$34)*'1 Eval'!$H17)+IF(Programacion!DW$32="",0,Programacion!DW$32/SUM(Programacion!DW$28:DW$34)*'1 Eval'!$I17)+IF(Programacion!DW$33="",0,Programacion!DW$33/SUM(Programacion!DW$28:DW$34)*'1 Eval'!$J17)+IF(Programacion!DW$34="",0,Programacion!DW$34/SUM(Programacion!DW$28:DW$34)*'1 Eval'!$K17)))</f>
        <v/>
      </c>
      <c r="DZ18" s="151" t="str">
        <f>IF($C18="","",IF(SUM(Programacion!DX$28:DX$34)=0,"",IF(Programacion!DX$28="",0,Programacion!DX$28/SUM(Programacion!DX$28:DX$34)*'1 Eval'!$E17)+IF(Programacion!DX$29="",0,Programacion!DX$29/SUM(Programacion!DX$28:DX$34)*'1 Eval'!$F17)+IF(Programacion!DX$30="",0,Programacion!DX$30/SUM(Programacion!DX$28:DX$34)*'1 Eval'!$G17)+IF(Programacion!DX$31="",0,Programacion!DX$31/SUM(Programacion!DX$28:DX$34)*'1 Eval'!$H17)+IF(Programacion!DX$32="",0,Programacion!DX$32/SUM(Programacion!DX$28:DX$34)*'1 Eval'!$I17)+IF(Programacion!DX$33="",0,Programacion!DX$33/SUM(Programacion!DX$28:DX$34)*'1 Eval'!$J17)+IF(Programacion!DX$34="",0,Programacion!DX$34/SUM(Programacion!DX$28:DX$34)*'1 Eval'!$K17)))</f>
        <v/>
      </c>
      <c r="EA18" s="151" t="str">
        <f>IF($C18="","",IF(SUM(Programacion!DY$28:DY$34)=0,"",IF(Programacion!DY$28="",0,Programacion!DY$28/SUM(Programacion!DY$28:DY$34)*'1 Eval'!$E17)+IF(Programacion!DY$29="",0,Programacion!DY$29/SUM(Programacion!DY$28:DY$34)*'1 Eval'!$F17)+IF(Programacion!DY$30="",0,Programacion!DY$30/SUM(Programacion!DY$28:DY$34)*'1 Eval'!$G17)+IF(Programacion!DY$31="",0,Programacion!DY$31/SUM(Programacion!DY$28:DY$34)*'1 Eval'!$H17)+IF(Programacion!DY$32="",0,Programacion!DY$32/SUM(Programacion!DY$28:DY$34)*'1 Eval'!$I17)+IF(Programacion!DY$33="",0,Programacion!DY$33/SUM(Programacion!DY$28:DY$34)*'1 Eval'!$J17)+IF(Programacion!DY$34="",0,Programacion!DY$34/SUM(Programacion!DY$28:DY$34)*'1 Eval'!$K17)))</f>
        <v/>
      </c>
      <c r="EB18" s="151" t="str">
        <f>IF($C18="","",IF(SUM(Programacion!DZ$28:DZ$34)=0,"",IF(Programacion!DZ$28="",0,Programacion!DZ$28/SUM(Programacion!DZ$28:DZ$34)*'1 Eval'!$E17)+IF(Programacion!DZ$29="",0,Programacion!DZ$29/SUM(Programacion!DZ$28:DZ$34)*'1 Eval'!$F17)+IF(Programacion!DZ$30="",0,Programacion!DZ$30/SUM(Programacion!DZ$28:DZ$34)*'1 Eval'!$G17)+IF(Programacion!DZ$31="",0,Programacion!DZ$31/SUM(Programacion!DZ$28:DZ$34)*'1 Eval'!$H17)+IF(Programacion!DZ$32="",0,Programacion!DZ$32/SUM(Programacion!DZ$28:DZ$34)*'1 Eval'!$I17)+IF(Programacion!DZ$33="",0,Programacion!DZ$33/SUM(Programacion!DZ$28:DZ$34)*'1 Eval'!$J17)+IF(Programacion!DZ$34="",0,Programacion!DZ$34/SUM(Programacion!DZ$28:DZ$34)*'1 Eval'!$K17)))</f>
        <v/>
      </c>
      <c r="EC18" s="151" t="str">
        <f>IF($C18="","",IF(SUM(Programacion!EA$28:EA$34)=0,"",IF(Programacion!EA$28="",0,Programacion!EA$28/SUM(Programacion!EA$28:EA$34)*'1 Eval'!$E17)+IF(Programacion!EA$29="",0,Programacion!EA$29/SUM(Programacion!EA$28:EA$34)*'1 Eval'!$F17)+IF(Programacion!EA$30="",0,Programacion!EA$30/SUM(Programacion!EA$28:EA$34)*'1 Eval'!$G17)+IF(Programacion!EA$31="",0,Programacion!EA$31/SUM(Programacion!EA$28:EA$34)*'1 Eval'!$H17)+IF(Programacion!EA$32="",0,Programacion!EA$32/SUM(Programacion!EA$28:EA$34)*'1 Eval'!$I17)+IF(Programacion!EA$33="",0,Programacion!EA$33/SUM(Programacion!EA$28:EA$34)*'1 Eval'!$J17)+IF(Programacion!EA$34="",0,Programacion!EA$34/SUM(Programacion!EA$28:EA$34)*'1 Eval'!$K17)))</f>
        <v/>
      </c>
      <c r="ED18" s="151" t="str">
        <f>IF($C18="","",IF(SUM(Programacion!EB$28:EB$34)=0,"",IF(Programacion!EB$28="",0,Programacion!EB$28/SUM(Programacion!EB$28:EB$34)*'1 Eval'!$E17)+IF(Programacion!EB$29="",0,Programacion!EB$29/SUM(Programacion!EB$28:EB$34)*'1 Eval'!$F17)+IF(Programacion!EB$30="",0,Programacion!EB$30/SUM(Programacion!EB$28:EB$34)*'1 Eval'!$G17)+IF(Programacion!EB$31="",0,Programacion!EB$31/SUM(Programacion!EB$28:EB$34)*'1 Eval'!$H17)+IF(Programacion!EB$32="",0,Programacion!EB$32/SUM(Programacion!EB$28:EB$34)*'1 Eval'!$I17)+IF(Programacion!EB$33="",0,Programacion!EB$33/SUM(Programacion!EB$28:EB$34)*'1 Eval'!$J17)+IF(Programacion!EB$34="",0,Programacion!EB$34/SUM(Programacion!EB$28:EB$34)*'1 Eval'!$K17)))</f>
        <v/>
      </c>
      <c r="EE18" s="151" t="str">
        <f>IF($C18="","",IF(SUM(Programacion!EC$28:EC$34)=0,"",IF(Programacion!EC$28="",0,Programacion!EC$28/SUM(Programacion!EC$28:EC$34)*'1 Eval'!$E17)+IF(Programacion!EC$29="",0,Programacion!EC$29/SUM(Programacion!EC$28:EC$34)*'1 Eval'!$F17)+IF(Programacion!EC$30="",0,Programacion!EC$30/SUM(Programacion!EC$28:EC$34)*'1 Eval'!$G17)+IF(Programacion!EC$31="",0,Programacion!EC$31/SUM(Programacion!EC$28:EC$34)*'1 Eval'!$H17)+IF(Programacion!EC$32="",0,Programacion!EC$32/SUM(Programacion!EC$28:EC$34)*'1 Eval'!$I17)+IF(Programacion!EC$33="",0,Programacion!EC$33/SUM(Programacion!EC$28:EC$34)*'1 Eval'!$J17)+IF(Programacion!EC$34="",0,Programacion!EC$34/SUM(Programacion!EC$28:EC$34)*'1 Eval'!$K17)))</f>
        <v/>
      </c>
      <c r="EF18" s="151" t="str">
        <f>IF($C18="","",IF(SUM(Programacion!ED$28:ED$34)=0,"",IF(Programacion!ED$28="",0,Programacion!ED$28/SUM(Programacion!ED$28:ED$34)*'1 Eval'!$E17)+IF(Programacion!ED$29="",0,Programacion!ED$29/SUM(Programacion!ED$28:ED$34)*'1 Eval'!$F17)+IF(Programacion!ED$30="",0,Programacion!ED$30/SUM(Programacion!ED$28:ED$34)*'1 Eval'!$G17)+IF(Programacion!ED$31="",0,Programacion!ED$31/SUM(Programacion!ED$28:ED$34)*'1 Eval'!$H17)+IF(Programacion!ED$32="",0,Programacion!ED$32/SUM(Programacion!ED$28:ED$34)*'1 Eval'!$I17)+IF(Programacion!ED$33="",0,Programacion!ED$33/SUM(Programacion!ED$28:ED$34)*'1 Eval'!$J17)+IF(Programacion!ED$34="",0,Programacion!ED$34/SUM(Programacion!ED$28:ED$34)*'1 Eval'!$K17)))</f>
        <v/>
      </c>
      <c r="EG18" s="151" t="str">
        <f>IF($C18="","",IF(SUM(Programacion!EE$28:EE$34)=0,"",IF(Programacion!EE$28="",0,Programacion!EE$28/SUM(Programacion!EE$28:EE$34)*'1 Eval'!$E17)+IF(Programacion!EE$29="",0,Programacion!EE$29/SUM(Programacion!EE$28:EE$34)*'1 Eval'!$F17)+IF(Programacion!EE$30="",0,Programacion!EE$30/SUM(Programacion!EE$28:EE$34)*'1 Eval'!$G17)+IF(Programacion!EE$31="",0,Programacion!EE$31/SUM(Programacion!EE$28:EE$34)*'1 Eval'!$H17)+IF(Programacion!EE$32="",0,Programacion!EE$32/SUM(Programacion!EE$28:EE$34)*'1 Eval'!$I17)+IF(Programacion!EE$33="",0,Programacion!EE$33/SUM(Programacion!EE$28:EE$34)*'1 Eval'!$J17)+IF(Programacion!EE$34="",0,Programacion!EE$34/SUM(Programacion!EE$28:EE$34)*'1 Eval'!$K17)))</f>
        <v/>
      </c>
      <c r="EH18" s="151" t="str">
        <f>IF($C18="","",IF(SUM(Programacion!EF$28:EF$34)=0,"",IF(Programacion!EF$28="",0,Programacion!EF$28/SUM(Programacion!EF$28:EF$34)*'1 Eval'!$E17)+IF(Programacion!EF$29="",0,Programacion!EF$29/SUM(Programacion!EF$28:EF$34)*'1 Eval'!$F17)+IF(Programacion!EF$30="",0,Programacion!EF$30/SUM(Programacion!EF$28:EF$34)*'1 Eval'!$G17)+IF(Programacion!EF$31="",0,Programacion!EF$31/SUM(Programacion!EF$28:EF$34)*'1 Eval'!$H17)+IF(Programacion!EF$32="",0,Programacion!EF$32/SUM(Programacion!EF$28:EF$34)*'1 Eval'!$I17)+IF(Programacion!EF$33="",0,Programacion!EF$33/SUM(Programacion!EF$28:EF$34)*'1 Eval'!$J17)+IF(Programacion!EF$34="",0,Programacion!EF$34/SUM(Programacion!EF$28:EF$34)*'1 Eval'!$K17)))</f>
        <v/>
      </c>
      <c r="EI18" s="151" t="str">
        <f>IF($C18="","",IF(SUM(Programacion!EG$28:EG$34)=0,"",IF(Programacion!EG$28="",0,Programacion!EG$28/SUM(Programacion!EG$28:EG$34)*'1 Eval'!$E17)+IF(Programacion!EG$29="",0,Programacion!EG$29/SUM(Programacion!EG$28:EG$34)*'1 Eval'!$F17)+IF(Programacion!EG$30="",0,Programacion!EG$30/SUM(Programacion!EG$28:EG$34)*'1 Eval'!$G17)+IF(Programacion!EG$31="",0,Programacion!EG$31/SUM(Programacion!EG$28:EG$34)*'1 Eval'!$H17)+IF(Programacion!EG$32="",0,Programacion!EG$32/SUM(Programacion!EG$28:EG$34)*'1 Eval'!$I17)+IF(Programacion!EG$33="",0,Programacion!EG$33/SUM(Programacion!EG$28:EG$34)*'1 Eval'!$J17)+IF(Programacion!EG$34="",0,Programacion!EG$34/SUM(Programacion!EG$28:EG$34)*'1 Eval'!$K17)))</f>
        <v/>
      </c>
      <c r="EJ18" s="151" t="str">
        <f>IF($C18="","",IF(SUM(Programacion!EH$28:EH$34)=0,"",IF(Programacion!EH$28="",0,Programacion!EH$28/SUM(Programacion!EH$28:EH$34)*'1 Eval'!$E17)+IF(Programacion!EH$29="",0,Programacion!EH$29/SUM(Programacion!EH$28:EH$34)*'1 Eval'!$F17)+IF(Programacion!EH$30="",0,Programacion!EH$30/SUM(Programacion!EH$28:EH$34)*'1 Eval'!$G17)+IF(Programacion!EH$31="",0,Programacion!EH$31/SUM(Programacion!EH$28:EH$34)*'1 Eval'!$H17)+IF(Programacion!EH$32="",0,Programacion!EH$32/SUM(Programacion!EH$28:EH$34)*'1 Eval'!$I17)+IF(Programacion!EH$33="",0,Programacion!EH$33/SUM(Programacion!EH$28:EH$34)*'1 Eval'!$J17)+IF(Programacion!EH$34="",0,Programacion!EH$34/SUM(Programacion!EH$28:EH$34)*'1 Eval'!$K17)))</f>
        <v/>
      </c>
      <c r="EK18" s="151" t="str">
        <f>IF($C18="","",IF(SUM(Programacion!EI$28:EI$34)=0,"",IF(Programacion!EI$28="",0,Programacion!EI$28/SUM(Programacion!EI$28:EI$34)*'1 Eval'!$E17)+IF(Programacion!EI$29="",0,Programacion!EI$29/SUM(Programacion!EI$28:EI$34)*'1 Eval'!$F17)+IF(Programacion!EI$30="",0,Programacion!EI$30/SUM(Programacion!EI$28:EI$34)*'1 Eval'!$G17)+IF(Programacion!EI$31="",0,Programacion!EI$31/SUM(Programacion!EI$28:EI$34)*'1 Eval'!$H17)+IF(Programacion!EI$32="",0,Programacion!EI$32/SUM(Programacion!EI$28:EI$34)*'1 Eval'!$I17)+IF(Programacion!EI$33="",0,Programacion!EI$33/SUM(Programacion!EI$28:EI$34)*'1 Eval'!$J17)+IF(Programacion!EI$34="",0,Programacion!EI$34/SUM(Programacion!EI$28:EI$34)*'1 Eval'!$K17)))</f>
        <v/>
      </c>
    </row>
    <row r="19" spans="2:141">
      <c r="B19" s="133" t="str">
        <f>IF('1 Eval'!A18="","",'1 Eval'!A18)</f>
        <v/>
      </c>
      <c r="C19" s="134" t="str">
        <f>IF('1 Eval'!B18="","",'1 Eval'!B18)</f>
        <v/>
      </c>
      <c r="D19" s="149" t="str">
        <f>IF('1 Eval'!D18="","",'1 Eval'!D18)</f>
        <v/>
      </c>
      <c r="E19" s="150" t="str">
        <f t="shared" si="7"/>
        <v/>
      </c>
      <c r="F19" s="150" t="str">
        <f t="shared" si="8"/>
        <v/>
      </c>
      <c r="G19" s="221" t="str">
        <f t="shared" si="9"/>
        <v/>
      </c>
      <c r="H19" s="275" t="str">
        <f>IF($C19="","",IF(SUM(Programacion!F$28:F$34)=0,"",IF(Programacion!F$28="",0,Programacion!F$28/SUM(Programacion!F$28:F$34)*'1 Eval'!$E18)+IF(Programacion!F$29="",0,Programacion!F$29/SUM(Programacion!F$28:F$34)*'1 Eval'!$F18)+IF(Programacion!F$30="",0,Programacion!F$30/SUM(Programacion!F$28:F$34)*'1 Eval'!$G18)+IF(Programacion!F$31="",0,Programacion!F$31/SUM(Programacion!F$28:F$34)*'1 Eval'!$H18)+IF(Programacion!F$32="",0,Programacion!F$32/SUM(Programacion!F$28:F$34)*'1 Eval'!$I18)+IF(Programacion!F$33="",0,Programacion!F$33/SUM(Programacion!F$28:F$34)*'1 Eval'!$J18)+IF(Programacion!F$34="",0,Programacion!F$34/SUM(Programacion!F$28:F$34)*'1 Eval'!$K18)))</f>
        <v/>
      </c>
      <c r="I19" s="270" t="str">
        <f>IF($C19="","",IF(SUM(Programacion!G$28:G$34)=0,"",IF(Programacion!G$28="",0,Programacion!G$28/SUM(Programacion!G$28:G$34)*'1 Eval'!$E18)+IF(Programacion!G$29="",0,Programacion!G$29/SUM(Programacion!G$28:G$34)*'1 Eval'!$F18)+IF(Programacion!G$30="",0,Programacion!G$30/SUM(Programacion!G$28:G$34)*'1 Eval'!$G18)+IF(Programacion!G$31="",0,Programacion!G$31/SUM(Programacion!G$28:G$34)*'1 Eval'!$H18)+IF(Programacion!G$32="",0,Programacion!G$32/SUM(Programacion!G$28:G$34)*'1 Eval'!$I18)+IF(Programacion!G$33="",0,Programacion!G$33/SUM(Programacion!G$28:G$34)*'1 Eval'!$J18)+IF(Programacion!G$34="",0,Programacion!G$34/SUM(Programacion!G$28:G$34)*'1 Eval'!$K18)))</f>
        <v/>
      </c>
      <c r="J19" s="270" t="str">
        <f>IF($C19="","",IF(SUM(Programacion!H$28:H$34)=0,"",IF(Programacion!H$28="",0,Programacion!H$28/SUM(Programacion!H$28:H$34)*'1 Eval'!$E18)+IF(Programacion!H$29="",0,Programacion!H$29/SUM(Programacion!H$28:H$34)*'1 Eval'!$F18)+IF(Programacion!H$30="",0,Programacion!H$30/SUM(Programacion!H$28:H$34)*'1 Eval'!$G18)+IF(Programacion!H$31="",0,Programacion!H$31/SUM(Programacion!H$28:H$34)*'1 Eval'!$H18)+IF(Programacion!H$32="",0,Programacion!H$32/SUM(Programacion!H$28:H$34)*'1 Eval'!$I18)+IF(Programacion!H$33="",0,Programacion!H$33/SUM(Programacion!H$28:H$34)*'1 Eval'!$J18)+IF(Programacion!H$34="",0,Programacion!H$34/SUM(Programacion!H$28:H$34)*'1 Eval'!$K18)))</f>
        <v/>
      </c>
      <c r="K19" s="270" t="str">
        <f>IF($C19="","",IF(SUM(Programacion!I$28:I$34)=0,"",IF(Programacion!I$28="",0,Programacion!I$28/SUM(Programacion!I$28:I$34)*'1 Eval'!$E18)+IF(Programacion!I$29="",0,Programacion!I$29/SUM(Programacion!I$28:I$34)*'1 Eval'!$F18)+IF(Programacion!I$30="",0,Programacion!I$30/SUM(Programacion!I$28:I$34)*'1 Eval'!$G18)+IF(Programacion!I$31="",0,Programacion!I$31/SUM(Programacion!I$28:I$34)*'1 Eval'!$H18)+IF(Programacion!I$32="",0,Programacion!I$32/SUM(Programacion!I$28:I$34)*'1 Eval'!$I18)+IF(Programacion!I$33="",0,Programacion!I$33/SUM(Programacion!I$28:I$34)*'1 Eval'!$J18)+IF(Programacion!I$34="",0,Programacion!I$34/SUM(Programacion!I$28:I$34)*'1 Eval'!$K18)))</f>
        <v/>
      </c>
      <c r="L19" s="270" t="str">
        <f>IF($C19="","",IF(SUM(Programacion!J$28:J$34)=0,"",IF(Programacion!J$28="",0,Programacion!J$28/SUM(Programacion!J$28:J$34)*'1 Eval'!$E18)+IF(Programacion!J$29="",0,Programacion!J$29/SUM(Programacion!J$28:J$34)*'1 Eval'!$F18)+IF(Programacion!J$30="",0,Programacion!J$30/SUM(Programacion!J$28:J$34)*'1 Eval'!$G18)+IF(Programacion!J$31="",0,Programacion!J$31/SUM(Programacion!J$28:J$34)*'1 Eval'!$H18)+IF(Programacion!J$32="",0,Programacion!J$32/SUM(Programacion!J$28:J$34)*'1 Eval'!$I18)+IF(Programacion!J$33="",0,Programacion!J$33/SUM(Programacion!J$28:J$34)*'1 Eval'!$J18)+IF(Programacion!J$34="",0,Programacion!J$34/SUM(Programacion!J$28:J$34)*'1 Eval'!$K18)))</f>
        <v/>
      </c>
      <c r="M19" s="270" t="str">
        <f>IF($C19="","",IF(SUM(Programacion!K$28:K$34)=0,"",IF(Programacion!K$28="",0,Programacion!K$28/SUM(Programacion!K$28:K$34)*'1 Eval'!$E18)+IF(Programacion!K$29="",0,Programacion!K$29/SUM(Programacion!K$28:K$34)*'1 Eval'!$F18)+IF(Programacion!K$30="",0,Programacion!K$30/SUM(Programacion!K$28:K$34)*'1 Eval'!$G18)+IF(Programacion!K$31="",0,Programacion!K$31/SUM(Programacion!K$28:K$34)*'1 Eval'!$H18)+IF(Programacion!K$32="",0,Programacion!K$32/SUM(Programacion!K$28:K$34)*'1 Eval'!$I18)+IF(Programacion!K$33="",0,Programacion!K$33/SUM(Programacion!K$28:K$34)*'1 Eval'!$J18)+IF(Programacion!K$34="",0,Programacion!K$34/SUM(Programacion!K$28:K$34)*'1 Eval'!$K18)))</f>
        <v/>
      </c>
      <c r="N19" s="270" t="str">
        <f>IF($C19="","",IF(SUM(Programacion!L$28:L$34)=0,"",IF(Programacion!L$28="",0,Programacion!L$28/SUM(Programacion!L$28:L$34)*'1 Eval'!$E18)+IF(Programacion!L$29="",0,Programacion!L$29/SUM(Programacion!L$28:L$34)*'1 Eval'!$F18)+IF(Programacion!L$30="",0,Programacion!L$30/SUM(Programacion!L$28:L$34)*'1 Eval'!$G18)+IF(Programacion!L$31="",0,Programacion!L$31/SUM(Programacion!L$28:L$34)*'1 Eval'!$H18)+IF(Programacion!L$32="",0,Programacion!L$32/SUM(Programacion!L$28:L$34)*'1 Eval'!$I18)+IF(Programacion!L$33="",0,Programacion!L$33/SUM(Programacion!L$28:L$34)*'1 Eval'!$J18)+IF(Programacion!L$34="",0,Programacion!L$34/SUM(Programacion!L$28:L$34)*'1 Eval'!$K18)))</f>
        <v/>
      </c>
      <c r="O19" s="276" t="str">
        <f>IF($C19="","",IF(SUM(Programacion!M$28:M$34)=0,"",IF(Programacion!M$28="",0,Programacion!M$28/SUM(Programacion!M$28:M$34)*'1 Eval'!$E18)+IF(Programacion!M$29="",0,Programacion!M$29/SUM(Programacion!M$28:M$34)*'1 Eval'!$F18)+IF(Programacion!M$30="",0,Programacion!M$30/SUM(Programacion!M$28:M$34)*'1 Eval'!$G18)+IF(Programacion!M$31="",0,Programacion!M$31/SUM(Programacion!M$28:M$34)*'1 Eval'!$H18)+IF(Programacion!M$32="",0,Programacion!M$32/SUM(Programacion!M$28:M$34)*'1 Eval'!$I18)+IF(Programacion!M$33="",0,Programacion!M$33/SUM(Programacion!M$28:M$34)*'1 Eval'!$J18)+IF(Programacion!M$34="",0,Programacion!M$34/SUM(Programacion!M$28:M$34)*'1 Eval'!$K18)))</f>
        <v/>
      </c>
      <c r="P19" s="228">
        <v>19</v>
      </c>
      <c r="Q19" s="151" t="str">
        <f>IF($C19="","",IF(SUM(Programacion!O$28:O$34)=0,"",IF(Programacion!O$28="",0,Programacion!O$28/SUM(Programacion!O$28:O$34)*'1 Eval'!$E18)+IF(Programacion!O$29="",0,Programacion!O$29/SUM(Programacion!O$28:O$34)*'1 Eval'!$F18)+IF(Programacion!O$30="",0,Programacion!O$30/SUM(Programacion!O$28:O$34)*'1 Eval'!$G18)+IF(Programacion!O$31="",0,Programacion!O$31/SUM(Programacion!O$28:O$34)*'1 Eval'!$H18)+IF(Programacion!O$32="",0,Programacion!O$32/SUM(Programacion!O$28:O$34)*'1 Eval'!$I18)+IF(Programacion!O$33="",0,Programacion!O$33/SUM(Programacion!O$28:O$34)*'1 Eval'!$J18)+IF(Programacion!O$34="",0,Programacion!O$34/SUM(Programacion!O$28:O$34)*'1 Eval'!$K18)))</f>
        <v/>
      </c>
      <c r="R19" s="151" t="str">
        <f>IF($C19="","",IF(SUM(Programacion!P$28:P$34)=0,"",IF(Programacion!P$28="",0,Programacion!P$28/SUM(Programacion!P$28:P$34)*'1 Eval'!$E18)+IF(Programacion!P$29="",0,Programacion!P$29/SUM(Programacion!P$28:P$34)*'1 Eval'!$F18)+IF(Programacion!P$30="",0,Programacion!P$30/SUM(Programacion!P$28:P$34)*'1 Eval'!$G18)+IF(Programacion!P$31="",0,Programacion!P$31/SUM(Programacion!P$28:P$34)*'1 Eval'!$H18)+IF(Programacion!P$32="",0,Programacion!P$32/SUM(Programacion!P$28:P$34)*'1 Eval'!$I18)+IF(Programacion!P$33="",0,Programacion!P$33/SUM(Programacion!P$28:P$34)*'1 Eval'!$J18)+IF(Programacion!P$34="",0,Programacion!P$34/SUM(Programacion!P$28:P$34)*'1 Eval'!$K18)))</f>
        <v/>
      </c>
      <c r="S19" s="151" t="str">
        <f>IF($C19="","",IF(SUM(Programacion!Q$28:Q$34)=0,"",IF(Programacion!Q$28="",0,Programacion!Q$28/SUM(Programacion!Q$28:Q$34)*'1 Eval'!$E18)+IF(Programacion!Q$29="",0,Programacion!Q$29/SUM(Programacion!Q$28:Q$34)*'1 Eval'!$F18)+IF(Programacion!Q$30="",0,Programacion!Q$30/SUM(Programacion!Q$28:Q$34)*'1 Eval'!$G18)+IF(Programacion!Q$31="",0,Programacion!Q$31/SUM(Programacion!Q$28:Q$34)*'1 Eval'!$H18)+IF(Programacion!Q$32="",0,Programacion!Q$32/SUM(Programacion!Q$28:Q$34)*'1 Eval'!$I18)+IF(Programacion!Q$33="",0,Programacion!Q$33/SUM(Programacion!Q$28:Q$34)*'1 Eval'!$J18)+IF(Programacion!Q$34="",0,Programacion!Q$34/SUM(Programacion!Q$28:Q$34)*'1 Eval'!$K18)))</f>
        <v/>
      </c>
      <c r="T19" s="151" t="str">
        <f>IF($C19="","",IF(SUM(Programacion!R$28:R$34)=0,"",IF(Programacion!R$28="",0,Programacion!R$28/SUM(Programacion!R$28:R$34)*'1 Eval'!$E18)+IF(Programacion!R$29="",0,Programacion!R$29/SUM(Programacion!R$28:R$34)*'1 Eval'!$F18)+IF(Programacion!R$30="",0,Programacion!R$30/SUM(Programacion!R$28:R$34)*'1 Eval'!$G18)+IF(Programacion!R$31="",0,Programacion!R$31/SUM(Programacion!R$28:R$34)*'1 Eval'!$H18)+IF(Programacion!R$32="",0,Programacion!R$32/SUM(Programacion!R$28:R$34)*'1 Eval'!$I18)+IF(Programacion!R$33="",0,Programacion!R$33/SUM(Programacion!R$28:R$34)*'1 Eval'!$J18)+IF(Programacion!R$34="",0,Programacion!R$34/SUM(Programacion!R$28:R$34)*'1 Eval'!$K18)))</f>
        <v/>
      </c>
      <c r="U19" s="151" t="str">
        <f>IF($C19="","",IF(SUM(Programacion!S$28:S$34)=0,"",IF(Programacion!S$28="",0,Programacion!S$28/SUM(Programacion!S$28:S$34)*'1 Eval'!$E18)+IF(Programacion!S$29="",0,Programacion!S$29/SUM(Programacion!S$28:S$34)*'1 Eval'!$F18)+IF(Programacion!S$30="",0,Programacion!S$30/SUM(Programacion!S$28:S$34)*'1 Eval'!$G18)+IF(Programacion!S$31="",0,Programacion!S$31/SUM(Programacion!S$28:S$34)*'1 Eval'!$H18)+IF(Programacion!S$32="",0,Programacion!S$32/SUM(Programacion!S$28:S$34)*'1 Eval'!$I18)+IF(Programacion!S$33="",0,Programacion!S$33/SUM(Programacion!S$28:S$34)*'1 Eval'!$J18)+IF(Programacion!S$34="",0,Programacion!S$34/SUM(Programacion!S$28:S$34)*'1 Eval'!$K18)))</f>
        <v/>
      </c>
      <c r="V19" s="151" t="str">
        <f>IF($C19="","",IF(SUM(Programacion!T$28:T$34)=0,"",IF(Programacion!T$28="",0,Programacion!T$28/SUM(Programacion!T$28:T$34)*'1 Eval'!$E18)+IF(Programacion!T$29="",0,Programacion!T$29/SUM(Programacion!T$28:T$34)*'1 Eval'!$F18)+IF(Programacion!T$30="",0,Programacion!T$30/SUM(Programacion!T$28:T$34)*'1 Eval'!$G18)+IF(Programacion!T$31="",0,Programacion!T$31/SUM(Programacion!T$28:T$34)*'1 Eval'!$H18)+IF(Programacion!T$32="",0,Programacion!T$32/SUM(Programacion!T$28:T$34)*'1 Eval'!$I18)+IF(Programacion!T$33="",0,Programacion!T$33/SUM(Programacion!T$28:T$34)*'1 Eval'!$J18)+IF(Programacion!T$34="",0,Programacion!T$34/SUM(Programacion!T$28:T$34)*'1 Eval'!$K18)))</f>
        <v/>
      </c>
      <c r="W19" s="151" t="str">
        <f>IF($C19="","",IF(SUM(Programacion!U$28:U$34)=0,"",IF(Programacion!U$28="",0,Programacion!U$28/SUM(Programacion!U$28:U$34)*'1 Eval'!$E18)+IF(Programacion!U$29="",0,Programacion!U$29/SUM(Programacion!U$28:U$34)*'1 Eval'!$F18)+IF(Programacion!U$30="",0,Programacion!U$30/SUM(Programacion!U$28:U$34)*'1 Eval'!$G18)+IF(Programacion!U$31="",0,Programacion!U$31/SUM(Programacion!U$28:U$34)*'1 Eval'!$H18)+IF(Programacion!U$32="",0,Programacion!U$32/SUM(Programacion!U$28:U$34)*'1 Eval'!$I18)+IF(Programacion!U$33="",0,Programacion!U$33/SUM(Programacion!U$28:U$34)*'1 Eval'!$J18)+IF(Programacion!U$34="",0,Programacion!U$34/SUM(Programacion!U$28:U$34)*'1 Eval'!$K18)))</f>
        <v/>
      </c>
      <c r="X19" s="151" t="str">
        <f>IF($C19="","",IF(SUM(Programacion!V$28:V$34)=0,"",IF(Programacion!V$28="",0,Programacion!V$28/SUM(Programacion!V$28:V$34)*'1 Eval'!$E18)+IF(Programacion!V$29="",0,Programacion!V$29/SUM(Programacion!V$28:V$34)*'1 Eval'!$F18)+IF(Programacion!V$30="",0,Programacion!V$30/SUM(Programacion!V$28:V$34)*'1 Eval'!$G18)+IF(Programacion!V$31="",0,Programacion!V$31/SUM(Programacion!V$28:V$34)*'1 Eval'!$H18)+IF(Programacion!V$32="",0,Programacion!V$32/SUM(Programacion!V$28:V$34)*'1 Eval'!$I18)+IF(Programacion!V$33="",0,Programacion!V$33/SUM(Programacion!V$28:V$34)*'1 Eval'!$J18)+IF(Programacion!V$34="",0,Programacion!V$34/SUM(Programacion!V$28:V$34)*'1 Eval'!$K18)))</f>
        <v/>
      </c>
      <c r="Y19" s="151" t="str">
        <f>IF($C19="","",IF(SUM(Programacion!W$28:W$34)=0,"",IF(Programacion!W$28="",0,Programacion!W$28/SUM(Programacion!W$28:W$34)*'1 Eval'!$E18)+IF(Programacion!W$29="",0,Programacion!W$29/SUM(Programacion!W$28:W$34)*'1 Eval'!$F18)+IF(Programacion!W$30="",0,Programacion!W$30/SUM(Programacion!W$28:W$34)*'1 Eval'!$G18)+IF(Programacion!W$31="",0,Programacion!W$31/SUM(Programacion!W$28:W$34)*'1 Eval'!$H18)+IF(Programacion!W$32="",0,Programacion!W$32/SUM(Programacion!W$28:W$34)*'1 Eval'!$I18)+IF(Programacion!W$33="",0,Programacion!W$33/SUM(Programacion!W$28:W$34)*'1 Eval'!$J18)+IF(Programacion!W$34="",0,Programacion!W$34/SUM(Programacion!W$28:W$34)*'1 Eval'!$K18)))</f>
        <v/>
      </c>
      <c r="Z19" s="151" t="str">
        <f>IF($C19="","",IF(SUM(Programacion!X$28:X$34)=0,"",IF(Programacion!X$28="",0,Programacion!X$28/SUM(Programacion!X$28:X$34)*'1 Eval'!$E18)+IF(Programacion!X$29="",0,Programacion!X$29/SUM(Programacion!X$28:X$34)*'1 Eval'!$F18)+IF(Programacion!X$30="",0,Programacion!X$30/SUM(Programacion!X$28:X$34)*'1 Eval'!$G18)+IF(Programacion!X$31="",0,Programacion!X$31/SUM(Programacion!X$28:X$34)*'1 Eval'!$H18)+IF(Programacion!X$32="",0,Programacion!X$32/SUM(Programacion!X$28:X$34)*'1 Eval'!$I18)+IF(Programacion!X$33="",0,Programacion!X$33/SUM(Programacion!X$28:X$34)*'1 Eval'!$J18)+IF(Programacion!X$34="",0,Programacion!X$34/SUM(Programacion!X$28:X$34)*'1 Eval'!$K18)))</f>
        <v/>
      </c>
      <c r="AA19" s="151" t="str">
        <f>IF($C19="","",IF(SUM(Programacion!Y$28:Y$34)=0,"",IF(Programacion!Y$28="",0,Programacion!Y$28/SUM(Programacion!Y$28:Y$34)*'1 Eval'!$E18)+IF(Programacion!Y$29="",0,Programacion!Y$29/SUM(Programacion!Y$28:Y$34)*'1 Eval'!$F18)+IF(Programacion!Y$30="",0,Programacion!Y$30/SUM(Programacion!Y$28:Y$34)*'1 Eval'!$G18)+IF(Programacion!Y$31="",0,Programacion!Y$31/SUM(Programacion!Y$28:Y$34)*'1 Eval'!$H18)+IF(Programacion!Y$32="",0,Programacion!Y$32/SUM(Programacion!Y$28:Y$34)*'1 Eval'!$I18)+IF(Programacion!Y$33="",0,Programacion!Y$33/SUM(Programacion!Y$28:Y$34)*'1 Eval'!$J18)+IF(Programacion!Y$34="",0,Programacion!Y$34/SUM(Programacion!Y$28:Y$34)*'1 Eval'!$K18)))</f>
        <v/>
      </c>
      <c r="AB19" s="151" t="str">
        <f>IF($C19="","",IF(SUM(Programacion!Z$28:Z$34)=0,"",IF(Programacion!Z$28="",0,Programacion!Z$28/SUM(Programacion!Z$28:Z$34)*'1 Eval'!$E18)+IF(Programacion!Z$29="",0,Programacion!Z$29/SUM(Programacion!Z$28:Z$34)*'1 Eval'!$F18)+IF(Programacion!Z$30="",0,Programacion!Z$30/SUM(Programacion!Z$28:Z$34)*'1 Eval'!$G18)+IF(Programacion!Z$31="",0,Programacion!Z$31/SUM(Programacion!Z$28:Z$34)*'1 Eval'!$H18)+IF(Programacion!Z$32="",0,Programacion!Z$32/SUM(Programacion!Z$28:Z$34)*'1 Eval'!$I18)+IF(Programacion!Z$33="",0,Programacion!Z$33/SUM(Programacion!Z$28:Z$34)*'1 Eval'!$J18)+IF(Programacion!Z$34="",0,Programacion!Z$34/SUM(Programacion!Z$28:Z$34)*'1 Eval'!$K18)))</f>
        <v/>
      </c>
      <c r="AC19" s="151" t="str">
        <f>IF($C19="","",IF(SUM(Programacion!AA$28:AA$34)=0,"",IF(Programacion!AA$28="",0,Programacion!AA$28/SUM(Programacion!AA$28:AA$34)*'1 Eval'!$E18)+IF(Programacion!AA$29="",0,Programacion!AA$29/SUM(Programacion!AA$28:AA$34)*'1 Eval'!$F18)+IF(Programacion!AA$30="",0,Programacion!AA$30/SUM(Programacion!AA$28:AA$34)*'1 Eval'!$G18)+IF(Programacion!AA$31="",0,Programacion!AA$31/SUM(Programacion!AA$28:AA$34)*'1 Eval'!$H18)+IF(Programacion!AA$32="",0,Programacion!AA$32/SUM(Programacion!AA$28:AA$34)*'1 Eval'!$I18)+IF(Programacion!AA$33="",0,Programacion!AA$33/SUM(Programacion!AA$28:AA$34)*'1 Eval'!$J18)+IF(Programacion!AA$34="",0,Programacion!AA$34/SUM(Programacion!AA$28:AA$34)*'1 Eval'!$K18)))</f>
        <v/>
      </c>
      <c r="AD19" s="151" t="str">
        <f>IF($C19="","",IF(SUM(Programacion!AB$28:AB$34)=0,"",IF(Programacion!AB$28="",0,Programacion!AB$28/SUM(Programacion!AB$28:AB$34)*'1 Eval'!$E18)+IF(Programacion!AB$29="",0,Programacion!AB$29/SUM(Programacion!AB$28:AB$34)*'1 Eval'!$F18)+IF(Programacion!AB$30="",0,Programacion!AB$30/SUM(Programacion!AB$28:AB$34)*'1 Eval'!$G18)+IF(Programacion!AB$31="",0,Programacion!AB$31/SUM(Programacion!AB$28:AB$34)*'1 Eval'!$H18)+IF(Programacion!AB$32="",0,Programacion!AB$32/SUM(Programacion!AB$28:AB$34)*'1 Eval'!$I18)+IF(Programacion!AB$33="",0,Programacion!AB$33/SUM(Programacion!AB$28:AB$34)*'1 Eval'!$J18)+IF(Programacion!AB$34="",0,Programacion!AB$34/SUM(Programacion!AB$28:AB$34)*'1 Eval'!$K18)))</f>
        <v/>
      </c>
      <c r="AE19" s="151" t="str">
        <f>IF($C19="","",IF(SUM(Programacion!AC$28:AC$34)=0,"",IF(Programacion!AC$28="",0,Programacion!AC$28/SUM(Programacion!AC$28:AC$34)*'1 Eval'!$E18)+IF(Programacion!AC$29="",0,Programacion!AC$29/SUM(Programacion!AC$28:AC$34)*'1 Eval'!$F18)+IF(Programacion!AC$30="",0,Programacion!AC$30/SUM(Programacion!AC$28:AC$34)*'1 Eval'!$G18)+IF(Programacion!AC$31="",0,Programacion!AC$31/SUM(Programacion!AC$28:AC$34)*'1 Eval'!$H18)+IF(Programacion!AC$32="",0,Programacion!AC$32/SUM(Programacion!AC$28:AC$34)*'1 Eval'!$I18)+IF(Programacion!AC$33="",0,Programacion!AC$33/SUM(Programacion!AC$28:AC$34)*'1 Eval'!$J18)+IF(Programacion!AC$34="",0,Programacion!AC$34/SUM(Programacion!AC$28:AC$34)*'1 Eval'!$K18)))</f>
        <v/>
      </c>
      <c r="AF19" s="151" t="str">
        <f>IF($C19="","",IF(SUM(Programacion!AD$28:AD$34)=0,"",IF(Programacion!AD$28="",0,Programacion!AD$28/SUM(Programacion!AD$28:AD$34)*'1 Eval'!$E18)+IF(Programacion!AD$29="",0,Programacion!AD$29/SUM(Programacion!AD$28:AD$34)*'1 Eval'!$F18)+IF(Programacion!AD$30="",0,Programacion!AD$30/SUM(Programacion!AD$28:AD$34)*'1 Eval'!$G18)+IF(Programacion!AD$31="",0,Programacion!AD$31/SUM(Programacion!AD$28:AD$34)*'1 Eval'!$H18)+IF(Programacion!AD$32="",0,Programacion!AD$32/SUM(Programacion!AD$28:AD$34)*'1 Eval'!$I18)+IF(Programacion!AD$33="",0,Programacion!AD$33/SUM(Programacion!AD$28:AD$34)*'1 Eval'!$J18)+IF(Programacion!AD$34="",0,Programacion!AD$34/SUM(Programacion!AD$28:AD$34)*'1 Eval'!$K18)))</f>
        <v/>
      </c>
      <c r="AG19" s="151" t="str">
        <f>IF($C19="","",IF(SUM(Programacion!AE$28:AE$34)=0,"",IF(Programacion!AE$28="",0,Programacion!AE$28/SUM(Programacion!AE$28:AE$34)*'1 Eval'!$E18)+IF(Programacion!AE$29="",0,Programacion!AE$29/SUM(Programacion!AE$28:AE$34)*'1 Eval'!$F18)+IF(Programacion!AE$30="",0,Programacion!AE$30/SUM(Programacion!AE$28:AE$34)*'1 Eval'!$G18)+IF(Programacion!AE$31="",0,Programacion!AE$31/SUM(Programacion!AE$28:AE$34)*'1 Eval'!$H18)+IF(Programacion!AE$32="",0,Programacion!AE$32/SUM(Programacion!AE$28:AE$34)*'1 Eval'!$I18)+IF(Programacion!AE$33="",0,Programacion!AE$33/SUM(Programacion!AE$28:AE$34)*'1 Eval'!$J18)+IF(Programacion!AE$34="",0,Programacion!AE$34/SUM(Programacion!AE$28:AE$34)*'1 Eval'!$K18)))</f>
        <v/>
      </c>
      <c r="AH19" s="151" t="str">
        <f>IF($C19="","",IF(SUM(Programacion!AF$28:AF$34)=0,"",IF(Programacion!AF$28="",0,Programacion!AF$28/SUM(Programacion!AF$28:AF$34)*'1 Eval'!$E18)+IF(Programacion!AF$29="",0,Programacion!AF$29/SUM(Programacion!AF$28:AF$34)*'1 Eval'!$F18)+IF(Programacion!AF$30="",0,Programacion!AF$30/SUM(Programacion!AF$28:AF$34)*'1 Eval'!$G18)+IF(Programacion!AF$31="",0,Programacion!AF$31/SUM(Programacion!AF$28:AF$34)*'1 Eval'!$H18)+IF(Programacion!AF$32="",0,Programacion!AF$32/SUM(Programacion!AF$28:AF$34)*'1 Eval'!$I18)+IF(Programacion!AF$33="",0,Programacion!AF$33/SUM(Programacion!AF$28:AF$34)*'1 Eval'!$J18)+IF(Programacion!AF$34="",0,Programacion!AF$34/SUM(Programacion!AF$28:AF$34)*'1 Eval'!$K18)))</f>
        <v/>
      </c>
      <c r="AI19" s="151" t="str">
        <f>IF($C19="","",IF(SUM(Programacion!AG$28:AG$34)=0,"",IF(Programacion!AG$28="",0,Programacion!AG$28/SUM(Programacion!AG$28:AG$34)*'1 Eval'!$E18)+IF(Programacion!AG$29="",0,Programacion!AG$29/SUM(Programacion!AG$28:AG$34)*'1 Eval'!$F18)+IF(Programacion!AG$30="",0,Programacion!AG$30/SUM(Programacion!AG$28:AG$34)*'1 Eval'!$G18)+IF(Programacion!AG$31="",0,Programacion!AG$31/SUM(Programacion!AG$28:AG$34)*'1 Eval'!$H18)+IF(Programacion!AG$32="",0,Programacion!AG$32/SUM(Programacion!AG$28:AG$34)*'1 Eval'!$I18)+IF(Programacion!AG$33="",0,Programacion!AG$33/SUM(Programacion!AG$28:AG$34)*'1 Eval'!$J18)+IF(Programacion!AG$34="",0,Programacion!AG$34/SUM(Programacion!AG$28:AG$34)*'1 Eval'!$K18)))</f>
        <v/>
      </c>
      <c r="AJ19" s="151" t="str">
        <f>IF($C19="","",IF(SUM(Programacion!AH$28:AH$34)=0,"",IF(Programacion!AH$28="",0,Programacion!AH$28/SUM(Programacion!AH$28:AH$34)*'1 Eval'!$E18)+IF(Programacion!AH$29="",0,Programacion!AH$29/SUM(Programacion!AH$28:AH$34)*'1 Eval'!$F18)+IF(Programacion!AH$30="",0,Programacion!AH$30/SUM(Programacion!AH$28:AH$34)*'1 Eval'!$G18)+IF(Programacion!AH$31="",0,Programacion!AH$31/SUM(Programacion!AH$28:AH$34)*'1 Eval'!$H18)+IF(Programacion!AH$32="",0,Programacion!AH$32/SUM(Programacion!AH$28:AH$34)*'1 Eval'!$I18)+IF(Programacion!AH$33="",0,Programacion!AH$33/SUM(Programacion!AH$28:AH$34)*'1 Eval'!$J18)+IF(Programacion!AH$34="",0,Programacion!AH$34/SUM(Programacion!AH$28:AH$34)*'1 Eval'!$K18)))</f>
        <v/>
      </c>
      <c r="AK19" s="151" t="str">
        <f>IF($C19="","",IF(SUM(Programacion!AI$28:AI$34)=0,"",IF(Programacion!AI$28="",0,Programacion!AI$28/SUM(Programacion!AI$28:AI$34)*'1 Eval'!$E18)+IF(Programacion!AI$29="",0,Programacion!AI$29/SUM(Programacion!AI$28:AI$34)*'1 Eval'!$F18)+IF(Programacion!AI$30="",0,Programacion!AI$30/SUM(Programacion!AI$28:AI$34)*'1 Eval'!$G18)+IF(Programacion!AI$31="",0,Programacion!AI$31/SUM(Programacion!AI$28:AI$34)*'1 Eval'!$H18)+IF(Programacion!AI$32="",0,Programacion!AI$32/SUM(Programacion!AI$28:AI$34)*'1 Eval'!$I18)+IF(Programacion!AI$33="",0,Programacion!AI$33/SUM(Programacion!AI$28:AI$34)*'1 Eval'!$J18)+IF(Programacion!AI$34="",0,Programacion!AI$34/SUM(Programacion!AI$28:AI$34)*'1 Eval'!$K18)))</f>
        <v/>
      </c>
      <c r="AL19" s="151" t="str">
        <f>IF($C19="","",IF(SUM(Programacion!AJ$28:AJ$34)=0,"",IF(Programacion!AJ$28="",0,Programacion!AJ$28/SUM(Programacion!AJ$28:AJ$34)*'1 Eval'!$E18)+IF(Programacion!AJ$29="",0,Programacion!AJ$29/SUM(Programacion!AJ$28:AJ$34)*'1 Eval'!$F18)+IF(Programacion!AJ$30="",0,Programacion!AJ$30/SUM(Programacion!AJ$28:AJ$34)*'1 Eval'!$G18)+IF(Programacion!AJ$31="",0,Programacion!AJ$31/SUM(Programacion!AJ$28:AJ$34)*'1 Eval'!$H18)+IF(Programacion!AJ$32="",0,Programacion!AJ$32/SUM(Programacion!AJ$28:AJ$34)*'1 Eval'!$I18)+IF(Programacion!AJ$33="",0,Programacion!AJ$33/SUM(Programacion!AJ$28:AJ$34)*'1 Eval'!$J18)+IF(Programacion!AJ$34="",0,Programacion!AJ$34/SUM(Programacion!AJ$28:AJ$34)*'1 Eval'!$K18)))</f>
        <v/>
      </c>
      <c r="AM19" s="151" t="str">
        <f>IF($C19="","",IF(SUM(Programacion!AK$28:AK$34)=0,"",IF(Programacion!AK$28="",0,Programacion!AK$28/SUM(Programacion!AK$28:AK$34)*'1 Eval'!$E18)+IF(Programacion!AK$29="",0,Programacion!AK$29/SUM(Programacion!AK$28:AK$34)*'1 Eval'!$F18)+IF(Programacion!AK$30="",0,Programacion!AK$30/SUM(Programacion!AK$28:AK$34)*'1 Eval'!$G18)+IF(Programacion!AK$31="",0,Programacion!AK$31/SUM(Programacion!AK$28:AK$34)*'1 Eval'!$H18)+IF(Programacion!AK$32="",0,Programacion!AK$32/SUM(Programacion!AK$28:AK$34)*'1 Eval'!$I18)+IF(Programacion!AK$33="",0,Programacion!AK$33/SUM(Programacion!AK$28:AK$34)*'1 Eval'!$J18)+IF(Programacion!AK$34="",0,Programacion!AK$34/SUM(Programacion!AK$28:AK$34)*'1 Eval'!$K18)))</f>
        <v/>
      </c>
      <c r="AN19" s="151" t="str">
        <f>IF($C19="","",IF(SUM(Programacion!AL$28:AL$34)=0,"",IF(Programacion!AL$28="",0,Programacion!AL$28/SUM(Programacion!AL$28:AL$34)*'1 Eval'!$E18)+IF(Programacion!AL$29="",0,Programacion!AL$29/SUM(Programacion!AL$28:AL$34)*'1 Eval'!$F18)+IF(Programacion!AL$30="",0,Programacion!AL$30/SUM(Programacion!AL$28:AL$34)*'1 Eval'!$G18)+IF(Programacion!AL$31="",0,Programacion!AL$31/SUM(Programacion!AL$28:AL$34)*'1 Eval'!$H18)+IF(Programacion!AL$32="",0,Programacion!AL$32/SUM(Programacion!AL$28:AL$34)*'1 Eval'!$I18)+IF(Programacion!AL$33="",0,Programacion!AL$33/SUM(Programacion!AL$28:AL$34)*'1 Eval'!$J18)+IF(Programacion!AL$34="",0,Programacion!AL$34/SUM(Programacion!AL$28:AL$34)*'1 Eval'!$K18)))</f>
        <v/>
      </c>
      <c r="AO19" s="151" t="str">
        <f>IF($C19="","",IF(SUM(Programacion!AM$28:AM$34)=0,"",IF(Programacion!AM$28="",0,Programacion!AM$28/SUM(Programacion!AM$28:AM$34)*'1 Eval'!$E18)+IF(Programacion!AM$29="",0,Programacion!AM$29/SUM(Programacion!AM$28:AM$34)*'1 Eval'!$F18)+IF(Programacion!AM$30="",0,Programacion!AM$30/SUM(Programacion!AM$28:AM$34)*'1 Eval'!$G18)+IF(Programacion!AM$31="",0,Programacion!AM$31/SUM(Programacion!AM$28:AM$34)*'1 Eval'!$H18)+IF(Programacion!AM$32="",0,Programacion!AM$32/SUM(Programacion!AM$28:AM$34)*'1 Eval'!$I18)+IF(Programacion!AM$33="",0,Programacion!AM$33/SUM(Programacion!AM$28:AM$34)*'1 Eval'!$J18)+IF(Programacion!AM$34="",0,Programacion!AM$34/SUM(Programacion!AM$28:AM$34)*'1 Eval'!$K18)))</f>
        <v/>
      </c>
      <c r="AP19" s="151" t="str">
        <f>IF($C19="","",IF(SUM(Programacion!AN$28:AN$34)=0,"",IF(Programacion!AN$28="",0,Programacion!AN$28/SUM(Programacion!AN$28:AN$34)*'1 Eval'!$E18)+IF(Programacion!AN$29="",0,Programacion!AN$29/SUM(Programacion!AN$28:AN$34)*'1 Eval'!$F18)+IF(Programacion!AN$30="",0,Programacion!AN$30/SUM(Programacion!AN$28:AN$34)*'1 Eval'!$G18)+IF(Programacion!AN$31="",0,Programacion!AN$31/SUM(Programacion!AN$28:AN$34)*'1 Eval'!$H18)+IF(Programacion!AN$32="",0,Programacion!AN$32/SUM(Programacion!AN$28:AN$34)*'1 Eval'!$I18)+IF(Programacion!AN$33="",0,Programacion!AN$33/SUM(Programacion!AN$28:AN$34)*'1 Eval'!$J18)+IF(Programacion!AN$34="",0,Programacion!AN$34/SUM(Programacion!AN$28:AN$34)*'1 Eval'!$K18)))</f>
        <v/>
      </c>
      <c r="AQ19" s="151" t="str">
        <f>IF($C19="","",IF(SUM(Programacion!AO$28:AO$34)=0,"",IF(Programacion!AO$28="",0,Programacion!AO$28/SUM(Programacion!AO$28:AO$34)*'1 Eval'!$E18)+IF(Programacion!AO$29="",0,Programacion!AO$29/SUM(Programacion!AO$28:AO$34)*'1 Eval'!$F18)+IF(Programacion!AO$30="",0,Programacion!AO$30/SUM(Programacion!AO$28:AO$34)*'1 Eval'!$G18)+IF(Programacion!AO$31="",0,Programacion!AO$31/SUM(Programacion!AO$28:AO$34)*'1 Eval'!$H18)+IF(Programacion!AO$32="",0,Programacion!AO$32/SUM(Programacion!AO$28:AO$34)*'1 Eval'!$I18)+IF(Programacion!AO$33="",0,Programacion!AO$33/SUM(Programacion!AO$28:AO$34)*'1 Eval'!$J18)+IF(Programacion!AO$34="",0,Programacion!AO$34/SUM(Programacion!AO$28:AO$34)*'1 Eval'!$K18)))</f>
        <v/>
      </c>
      <c r="AR19" s="151" t="str">
        <f>IF($C19="","",IF(SUM(Programacion!AP$28:AP$34)=0,"",IF(Programacion!AP$28="",0,Programacion!AP$28/SUM(Programacion!AP$28:AP$34)*'1 Eval'!$E18)+IF(Programacion!AP$29="",0,Programacion!AP$29/SUM(Programacion!AP$28:AP$34)*'1 Eval'!$F18)+IF(Programacion!AP$30="",0,Programacion!AP$30/SUM(Programacion!AP$28:AP$34)*'1 Eval'!$G18)+IF(Programacion!AP$31="",0,Programacion!AP$31/SUM(Programacion!AP$28:AP$34)*'1 Eval'!$H18)+IF(Programacion!AP$32="",0,Programacion!AP$32/SUM(Programacion!AP$28:AP$34)*'1 Eval'!$I18)+IF(Programacion!AP$33="",0,Programacion!AP$33/SUM(Programacion!AP$28:AP$34)*'1 Eval'!$J18)+IF(Programacion!AP$34="",0,Programacion!AP$34/SUM(Programacion!AP$28:AP$34)*'1 Eval'!$K18)))</f>
        <v/>
      </c>
      <c r="AS19" s="151" t="str">
        <f>IF($C19="","",IF(SUM(Programacion!AQ$28:AQ$34)=0,"",IF(Programacion!AQ$28="",0,Programacion!AQ$28/SUM(Programacion!AQ$28:AQ$34)*'1 Eval'!$E18)+IF(Programacion!AQ$29="",0,Programacion!AQ$29/SUM(Programacion!AQ$28:AQ$34)*'1 Eval'!$F18)+IF(Programacion!AQ$30="",0,Programacion!AQ$30/SUM(Programacion!AQ$28:AQ$34)*'1 Eval'!$G18)+IF(Programacion!AQ$31="",0,Programacion!AQ$31/SUM(Programacion!AQ$28:AQ$34)*'1 Eval'!$H18)+IF(Programacion!AQ$32="",0,Programacion!AQ$32/SUM(Programacion!AQ$28:AQ$34)*'1 Eval'!$I18)+IF(Programacion!AQ$33="",0,Programacion!AQ$33/SUM(Programacion!AQ$28:AQ$34)*'1 Eval'!$J18)+IF(Programacion!AQ$34="",0,Programacion!AQ$34/SUM(Programacion!AQ$28:AQ$34)*'1 Eval'!$K18)))</f>
        <v/>
      </c>
      <c r="AT19" s="151" t="str">
        <f>IF($C19="","",IF(SUM(Programacion!AR$28:AR$34)=0,"",IF(Programacion!AR$28="",0,Programacion!AR$28/SUM(Programacion!AR$28:AR$34)*'1 Eval'!$E18)+IF(Programacion!AR$29="",0,Programacion!AR$29/SUM(Programacion!AR$28:AR$34)*'1 Eval'!$F18)+IF(Programacion!AR$30="",0,Programacion!AR$30/SUM(Programacion!AR$28:AR$34)*'1 Eval'!$G18)+IF(Programacion!AR$31="",0,Programacion!AR$31/SUM(Programacion!AR$28:AR$34)*'1 Eval'!$H18)+IF(Programacion!AR$32="",0,Programacion!AR$32/SUM(Programacion!AR$28:AR$34)*'1 Eval'!$I18)+IF(Programacion!AR$33="",0,Programacion!AR$33/SUM(Programacion!AR$28:AR$34)*'1 Eval'!$J18)+IF(Programacion!AR$34="",0,Programacion!AR$34/SUM(Programacion!AR$28:AR$34)*'1 Eval'!$K18)))</f>
        <v/>
      </c>
      <c r="AU19" s="151" t="str">
        <f>IF($C19="","",IF(SUM(Programacion!AS$28:AS$34)=0,"",IF(Programacion!AS$28="",0,Programacion!AS$28/SUM(Programacion!AS$28:AS$34)*'1 Eval'!$E18)+IF(Programacion!AS$29="",0,Programacion!AS$29/SUM(Programacion!AS$28:AS$34)*'1 Eval'!$F18)+IF(Programacion!AS$30="",0,Programacion!AS$30/SUM(Programacion!AS$28:AS$34)*'1 Eval'!$G18)+IF(Programacion!AS$31="",0,Programacion!AS$31/SUM(Programacion!AS$28:AS$34)*'1 Eval'!$H18)+IF(Programacion!AS$32="",0,Programacion!AS$32/SUM(Programacion!AS$28:AS$34)*'1 Eval'!$I18)+IF(Programacion!AS$33="",0,Programacion!AS$33/SUM(Programacion!AS$28:AS$34)*'1 Eval'!$J18)+IF(Programacion!AS$34="",0,Programacion!AS$34/SUM(Programacion!AS$28:AS$34)*'1 Eval'!$K18)))</f>
        <v/>
      </c>
      <c r="AV19" s="151" t="str">
        <f>IF($C19="","",IF(SUM(Programacion!AT$28:AT$34)=0,"",IF(Programacion!AT$28="",0,Programacion!AT$28/SUM(Programacion!AT$28:AT$34)*'1 Eval'!$E18)+IF(Programacion!AT$29="",0,Programacion!AT$29/SUM(Programacion!AT$28:AT$34)*'1 Eval'!$F18)+IF(Programacion!AT$30="",0,Programacion!AT$30/SUM(Programacion!AT$28:AT$34)*'1 Eval'!$G18)+IF(Programacion!AT$31="",0,Programacion!AT$31/SUM(Programacion!AT$28:AT$34)*'1 Eval'!$H18)+IF(Programacion!AT$32="",0,Programacion!AT$32/SUM(Programacion!AT$28:AT$34)*'1 Eval'!$I18)+IF(Programacion!AT$33="",0,Programacion!AT$33/SUM(Programacion!AT$28:AT$34)*'1 Eval'!$J18)+IF(Programacion!AT$34="",0,Programacion!AT$34/SUM(Programacion!AT$28:AT$34)*'1 Eval'!$K18)))</f>
        <v/>
      </c>
      <c r="AW19" s="151" t="str">
        <f>IF($C19="","",IF(SUM(Programacion!AU$28:AU$34)=0,"",IF(Programacion!AU$28="",0,Programacion!AU$28/SUM(Programacion!AU$28:AU$34)*'1 Eval'!$E18)+IF(Programacion!AU$29="",0,Programacion!AU$29/SUM(Programacion!AU$28:AU$34)*'1 Eval'!$F18)+IF(Programacion!AU$30="",0,Programacion!AU$30/SUM(Programacion!AU$28:AU$34)*'1 Eval'!$G18)+IF(Programacion!AU$31="",0,Programacion!AU$31/SUM(Programacion!AU$28:AU$34)*'1 Eval'!$H18)+IF(Programacion!AU$32="",0,Programacion!AU$32/SUM(Programacion!AU$28:AU$34)*'1 Eval'!$I18)+IF(Programacion!AU$33="",0,Programacion!AU$33/SUM(Programacion!AU$28:AU$34)*'1 Eval'!$J18)+IF(Programacion!AU$34="",0,Programacion!AU$34/SUM(Programacion!AU$28:AU$34)*'1 Eval'!$K18)))</f>
        <v/>
      </c>
      <c r="AX19" s="151" t="str">
        <f>IF($C19="","",IF(SUM(Programacion!AV$28:AV$34)=0,"",IF(Programacion!AV$28="",0,Programacion!AV$28/SUM(Programacion!AV$28:AV$34)*'1 Eval'!$E18)+IF(Programacion!AV$29="",0,Programacion!AV$29/SUM(Programacion!AV$28:AV$34)*'1 Eval'!$F18)+IF(Programacion!AV$30="",0,Programacion!AV$30/SUM(Programacion!AV$28:AV$34)*'1 Eval'!$G18)+IF(Programacion!AV$31="",0,Programacion!AV$31/SUM(Programacion!AV$28:AV$34)*'1 Eval'!$H18)+IF(Programacion!AV$32="",0,Programacion!AV$32/SUM(Programacion!AV$28:AV$34)*'1 Eval'!$I18)+IF(Programacion!AV$33="",0,Programacion!AV$33/SUM(Programacion!AV$28:AV$34)*'1 Eval'!$J18)+IF(Programacion!AV$34="",0,Programacion!AV$34/SUM(Programacion!AV$28:AV$34)*'1 Eval'!$K18)))</f>
        <v/>
      </c>
      <c r="AY19" s="151" t="str">
        <f>IF($C19="","",IF(SUM(Programacion!AW$28:AW$34)=0,"",IF(Programacion!AW$28="",0,Programacion!AW$28/SUM(Programacion!AW$28:AW$34)*'1 Eval'!$E18)+IF(Programacion!AW$29="",0,Programacion!AW$29/SUM(Programacion!AW$28:AW$34)*'1 Eval'!$F18)+IF(Programacion!AW$30="",0,Programacion!AW$30/SUM(Programacion!AW$28:AW$34)*'1 Eval'!$G18)+IF(Programacion!AW$31="",0,Programacion!AW$31/SUM(Programacion!AW$28:AW$34)*'1 Eval'!$H18)+IF(Programacion!AW$32="",0,Programacion!AW$32/SUM(Programacion!AW$28:AW$34)*'1 Eval'!$I18)+IF(Programacion!AW$33="",0,Programacion!AW$33/SUM(Programacion!AW$28:AW$34)*'1 Eval'!$J18)+IF(Programacion!AW$34="",0,Programacion!AW$34/SUM(Programacion!AW$28:AW$34)*'1 Eval'!$K18)))</f>
        <v/>
      </c>
      <c r="AZ19" s="151" t="str">
        <f>IF($C19="","",IF(SUM(Programacion!AX$28:AX$34)=0,"",IF(Programacion!AX$28="",0,Programacion!AX$28/SUM(Programacion!AX$28:AX$34)*'1 Eval'!$E18)+IF(Programacion!AX$29="",0,Programacion!AX$29/SUM(Programacion!AX$28:AX$34)*'1 Eval'!$F18)+IF(Programacion!AX$30="",0,Programacion!AX$30/SUM(Programacion!AX$28:AX$34)*'1 Eval'!$G18)+IF(Programacion!AX$31="",0,Programacion!AX$31/SUM(Programacion!AX$28:AX$34)*'1 Eval'!$H18)+IF(Programacion!AX$32="",0,Programacion!AX$32/SUM(Programacion!AX$28:AX$34)*'1 Eval'!$I18)+IF(Programacion!AX$33="",0,Programacion!AX$33/SUM(Programacion!AX$28:AX$34)*'1 Eval'!$J18)+IF(Programacion!AX$34="",0,Programacion!AX$34/SUM(Programacion!AX$28:AX$34)*'1 Eval'!$K18)))</f>
        <v/>
      </c>
      <c r="BA19" s="151" t="str">
        <f>IF($C19="","",IF(SUM(Programacion!AY$28:AY$34)=0,"",IF(Programacion!AY$28="",0,Programacion!AY$28/SUM(Programacion!AY$28:AY$34)*'1 Eval'!$E18)+IF(Programacion!AY$29="",0,Programacion!AY$29/SUM(Programacion!AY$28:AY$34)*'1 Eval'!$F18)+IF(Programacion!AY$30="",0,Programacion!AY$30/SUM(Programacion!AY$28:AY$34)*'1 Eval'!$G18)+IF(Programacion!AY$31="",0,Programacion!AY$31/SUM(Programacion!AY$28:AY$34)*'1 Eval'!$H18)+IF(Programacion!AY$32="",0,Programacion!AY$32/SUM(Programacion!AY$28:AY$34)*'1 Eval'!$I18)+IF(Programacion!AY$33="",0,Programacion!AY$33/SUM(Programacion!AY$28:AY$34)*'1 Eval'!$J18)+IF(Programacion!AY$34="",0,Programacion!AY$34/SUM(Programacion!AY$28:AY$34)*'1 Eval'!$K18)))</f>
        <v/>
      </c>
      <c r="BB19" s="151" t="str">
        <f>IF($C19="","",IF(SUM(Programacion!AZ$28:AZ$34)=0,"",IF(Programacion!AZ$28="",0,Programacion!AZ$28/SUM(Programacion!AZ$28:AZ$34)*'1 Eval'!$E18)+IF(Programacion!AZ$29="",0,Programacion!AZ$29/SUM(Programacion!AZ$28:AZ$34)*'1 Eval'!$F18)+IF(Programacion!AZ$30="",0,Programacion!AZ$30/SUM(Programacion!AZ$28:AZ$34)*'1 Eval'!$G18)+IF(Programacion!AZ$31="",0,Programacion!AZ$31/SUM(Programacion!AZ$28:AZ$34)*'1 Eval'!$H18)+IF(Programacion!AZ$32="",0,Programacion!AZ$32/SUM(Programacion!AZ$28:AZ$34)*'1 Eval'!$I18)+IF(Programacion!AZ$33="",0,Programacion!AZ$33/SUM(Programacion!AZ$28:AZ$34)*'1 Eval'!$J18)+IF(Programacion!AZ$34="",0,Programacion!AZ$34/SUM(Programacion!AZ$28:AZ$34)*'1 Eval'!$K18)))</f>
        <v/>
      </c>
      <c r="BC19" s="151" t="str">
        <f>IF($C19="","",IF(SUM(Programacion!BA$28:BA$34)=0,"",IF(Programacion!BA$28="",0,Programacion!BA$28/SUM(Programacion!BA$28:BA$34)*'1 Eval'!$E18)+IF(Programacion!BA$29="",0,Programacion!BA$29/SUM(Programacion!BA$28:BA$34)*'1 Eval'!$F18)+IF(Programacion!BA$30="",0,Programacion!BA$30/SUM(Programacion!BA$28:BA$34)*'1 Eval'!$G18)+IF(Programacion!BA$31="",0,Programacion!BA$31/SUM(Programacion!BA$28:BA$34)*'1 Eval'!$H18)+IF(Programacion!BA$32="",0,Programacion!BA$32/SUM(Programacion!BA$28:BA$34)*'1 Eval'!$I18)+IF(Programacion!BA$33="",0,Programacion!BA$33/SUM(Programacion!BA$28:BA$34)*'1 Eval'!$J18)+IF(Programacion!BA$34="",0,Programacion!BA$34/SUM(Programacion!BA$28:BA$34)*'1 Eval'!$K18)))</f>
        <v/>
      </c>
      <c r="BD19" s="151" t="str">
        <f>IF($C19="","",IF(SUM(Programacion!BB$28:BB$34)=0,"",IF(Programacion!BB$28="",0,Programacion!BB$28/SUM(Programacion!BB$28:BB$34)*'1 Eval'!$E18)+IF(Programacion!BB$29="",0,Programacion!BB$29/SUM(Programacion!BB$28:BB$34)*'1 Eval'!$F18)+IF(Programacion!BB$30="",0,Programacion!BB$30/SUM(Programacion!BB$28:BB$34)*'1 Eval'!$G18)+IF(Programacion!BB$31="",0,Programacion!BB$31/SUM(Programacion!BB$28:BB$34)*'1 Eval'!$H18)+IF(Programacion!BB$32="",0,Programacion!BB$32/SUM(Programacion!BB$28:BB$34)*'1 Eval'!$I18)+IF(Programacion!BB$33="",0,Programacion!BB$33/SUM(Programacion!BB$28:BB$34)*'1 Eval'!$J18)+IF(Programacion!BB$34="",0,Programacion!BB$34/SUM(Programacion!BB$28:BB$34)*'1 Eval'!$K18)))</f>
        <v/>
      </c>
      <c r="BE19" s="151" t="str">
        <f>IF($C19="","",IF(SUM(Programacion!BC$28:BC$34)=0,"",IF(Programacion!BC$28="",0,Programacion!BC$28/SUM(Programacion!BC$28:BC$34)*'1 Eval'!$E18)+IF(Programacion!BC$29="",0,Programacion!BC$29/SUM(Programacion!BC$28:BC$34)*'1 Eval'!$F18)+IF(Programacion!BC$30="",0,Programacion!BC$30/SUM(Programacion!BC$28:BC$34)*'1 Eval'!$G18)+IF(Programacion!BC$31="",0,Programacion!BC$31/SUM(Programacion!BC$28:BC$34)*'1 Eval'!$H18)+IF(Programacion!BC$32="",0,Programacion!BC$32/SUM(Programacion!BC$28:BC$34)*'1 Eval'!$I18)+IF(Programacion!BC$33="",0,Programacion!BC$33/SUM(Programacion!BC$28:BC$34)*'1 Eval'!$J18)+IF(Programacion!BC$34="",0,Programacion!BC$34/SUM(Programacion!BC$28:BC$34)*'1 Eval'!$K18)))</f>
        <v/>
      </c>
      <c r="BF19" s="151" t="str">
        <f>IF($C19="","",IF(SUM(Programacion!BD$28:BD$34)=0,"",IF(Programacion!BD$28="",0,Programacion!BD$28/SUM(Programacion!BD$28:BD$34)*'1 Eval'!$E18)+IF(Programacion!BD$29="",0,Programacion!BD$29/SUM(Programacion!BD$28:BD$34)*'1 Eval'!$F18)+IF(Programacion!BD$30="",0,Programacion!BD$30/SUM(Programacion!BD$28:BD$34)*'1 Eval'!$G18)+IF(Programacion!BD$31="",0,Programacion!BD$31/SUM(Programacion!BD$28:BD$34)*'1 Eval'!$H18)+IF(Programacion!BD$32="",0,Programacion!BD$32/SUM(Programacion!BD$28:BD$34)*'1 Eval'!$I18)+IF(Programacion!BD$33="",0,Programacion!BD$33/SUM(Programacion!BD$28:BD$34)*'1 Eval'!$J18)+IF(Programacion!BD$34="",0,Programacion!BD$34/SUM(Programacion!BD$28:BD$34)*'1 Eval'!$K18)))</f>
        <v/>
      </c>
      <c r="BG19" s="151" t="str">
        <f>IF($C19="","",IF(SUM(Programacion!BE$28:BE$34)=0,"",IF(Programacion!BE$28="",0,Programacion!BE$28/SUM(Programacion!BE$28:BE$34)*'1 Eval'!$E18)+IF(Programacion!BE$29="",0,Programacion!BE$29/SUM(Programacion!BE$28:BE$34)*'1 Eval'!$F18)+IF(Programacion!BE$30="",0,Programacion!BE$30/SUM(Programacion!BE$28:BE$34)*'1 Eval'!$G18)+IF(Programacion!BE$31="",0,Programacion!BE$31/SUM(Programacion!BE$28:BE$34)*'1 Eval'!$H18)+IF(Programacion!BE$32="",0,Programacion!BE$32/SUM(Programacion!BE$28:BE$34)*'1 Eval'!$I18)+IF(Programacion!BE$33="",0,Programacion!BE$33/SUM(Programacion!BE$28:BE$34)*'1 Eval'!$J18)+IF(Programacion!BE$34="",0,Programacion!BE$34/SUM(Programacion!BE$28:BE$34)*'1 Eval'!$K18)))</f>
        <v/>
      </c>
      <c r="BH19" s="151" t="str">
        <f>IF($C19="","",IF(SUM(Programacion!BF$28:BF$34)=0,"",IF(Programacion!BF$28="",0,Programacion!BF$28/SUM(Programacion!BF$28:BF$34)*'1 Eval'!$E18)+IF(Programacion!BF$29="",0,Programacion!BF$29/SUM(Programacion!BF$28:BF$34)*'1 Eval'!$F18)+IF(Programacion!BF$30="",0,Programacion!BF$30/SUM(Programacion!BF$28:BF$34)*'1 Eval'!$G18)+IF(Programacion!BF$31="",0,Programacion!BF$31/SUM(Programacion!BF$28:BF$34)*'1 Eval'!$H18)+IF(Programacion!BF$32="",0,Programacion!BF$32/SUM(Programacion!BF$28:BF$34)*'1 Eval'!$I18)+IF(Programacion!BF$33="",0,Programacion!BF$33/SUM(Programacion!BF$28:BF$34)*'1 Eval'!$J18)+IF(Programacion!BF$34="",0,Programacion!BF$34/SUM(Programacion!BF$28:BF$34)*'1 Eval'!$K18)))</f>
        <v/>
      </c>
      <c r="BI19" s="151" t="str">
        <f>IF($C19="","",IF(SUM(Programacion!BG$28:BG$34)=0,"",IF(Programacion!BG$28="",0,Programacion!BG$28/SUM(Programacion!BG$28:BG$34)*'1 Eval'!$E18)+IF(Programacion!BG$29="",0,Programacion!BG$29/SUM(Programacion!BG$28:BG$34)*'1 Eval'!$F18)+IF(Programacion!BG$30="",0,Programacion!BG$30/SUM(Programacion!BG$28:BG$34)*'1 Eval'!$G18)+IF(Programacion!BG$31="",0,Programacion!BG$31/SUM(Programacion!BG$28:BG$34)*'1 Eval'!$H18)+IF(Programacion!BG$32="",0,Programacion!BG$32/SUM(Programacion!BG$28:BG$34)*'1 Eval'!$I18)+IF(Programacion!BG$33="",0,Programacion!BG$33/SUM(Programacion!BG$28:BG$34)*'1 Eval'!$J18)+IF(Programacion!BG$34="",0,Programacion!BG$34/SUM(Programacion!BG$28:BG$34)*'1 Eval'!$K18)))</f>
        <v/>
      </c>
      <c r="BJ19" s="151" t="str">
        <f>IF($C19="","",IF(SUM(Programacion!BH$28:BH$34)=0,"",IF(Programacion!BH$28="",0,Programacion!BH$28/SUM(Programacion!BH$28:BH$34)*'1 Eval'!$E18)+IF(Programacion!BH$29="",0,Programacion!BH$29/SUM(Programacion!BH$28:BH$34)*'1 Eval'!$F18)+IF(Programacion!BH$30="",0,Programacion!BH$30/SUM(Programacion!BH$28:BH$34)*'1 Eval'!$G18)+IF(Programacion!BH$31="",0,Programacion!BH$31/SUM(Programacion!BH$28:BH$34)*'1 Eval'!$H18)+IF(Programacion!BH$32="",0,Programacion!BH$32/SUM(Programacion!BH$28:BH$34)*'1 Eval'!$I18)+IF(Programacion!BH$33="",0,Programacion!BH$33/SUM(Programacion!BH$28:BH$34)*'1 Eval'!$J18)+IF(Programacion!BH$34="",0,Programacion!BH$34/SUM(Programacion!BH$28:BH$34)*'1 Eval'!$K18)))</f>
        <v/>
      </c>
      <c r="BK19" s="151" t="str">
        <f>IF($C19="","",IF(SUM(Programacion!BI$28:BI$34)=0,"",IF(Programacion!BI$28="",0,Programacion!BI$28/SUM(Programacion!BI$28:BI$34)*'1 Eval'!$E18)+IF(Programacion!BI$29="",0,Programacion!BI$29/SUM(Programacion!BI$28:BI$34)*'1 Eval'!$F18)+IF(Programacion!BI$30="",0,Programacion!BI$30/SUM(Programacion!BI$28:BI$34)*'1 Eval'!$G18)+IF(Programacion!BI$31="",0,Programacion!BI$31/SUM(Programacion!BI$28:BI$34)*'1 Eval'!$H18)+IF(Programacion!BI$32="",0,Programacion!BI$32/SUM(Programacion!BI$28:BI$34)*'1 Eval'!$I18)+IF(Programacion!BI$33="",0,Programacion!BI$33/SUM(Programacion!BI$28:BI$34)*'1 Eval'!$J18)+IF(Programacion!BI$34="",0,Programacion!BI$34/SUM(Programacion!BI$28:BI$34)*'1 Eval'!$K18)))</f>
        <v/>
      </c>
      <c r="BL19" s="151" t="str">
        <f>IF($C19="","",IF(SUM(Programacion!BJ$28:BJ$34)=0,"",IF(Programacion!BJ$28="",0,Programacion!BJ$28/SUM(Programacion!BJ$28:BJ$34)*'1 Eval'!$E18)+IF(Programacion!BJ$29="",0,Programacion!BJ$29/SUM(Programacion!BJ$28:BJ$34)*'1 Eval'!$F18)+IF(Programacion!BJ$30="",0,Programacion!BJ$30/SUM(Programacion!BJ$28:BJ$34)*'1 Eval'!$G18)+IF(Programacion!BJ$31="",0,Programacion!BJ$31/SUM(Programacion!BJ$28:BJ$34)*'1 Eval'!$H18)+IF(Programacion!BJ$32="",0,Programacion!BJ$32/SUM(Programacion!BJ$28:BJ$34)*'1 Eval'!$I18)+IF(Programacion!BJ$33="",0,Programacion!BJ$33/SUM(Programacion!BJ$28:BJ$34)*'1 Eval'!$J18)+IF(Programacion!BJ$34="",0,Programacion!BJ$34/SUM(Programacion!BJ$28:BJ$34)*'1 Eval'!$K18)))</f>
        <v/>
      </c>
      <c r="BM19" s="151" t="str">
        <f>IF($C19="","",IF(SUM(Programacion!BK$28:BK$34)=0,"",IF(Programacion!BK$28="",0,Programacion!BK$28/SUM(Programacion!BK$28:BK$34)*'1 Eval'!$E18)+IF(Programacion!BK$29="",0,Programacion!BK$29/SUM(Programacion!BK$28:BK$34)*'1 Eval'!$F18)+IF(Programacion!BK$30="",0,Programacion!BK$30/SUM(Programacion!BK$28:BK$34)*'1 Eval'!$G18)+IF(Programacion!BK$31="",0,Programacion!BK$31/SUM(Programacion!BK$28:BK$34)*'1 Eval'!$H18)+IF(Programacion!BK$32="",0,Programacion!BK$32/SUM(Programacion!BK$28:BK$34)*'1 Eval'!$I18)+IF(Programacion!BK$33="",0,Programacion!BK$33/SUM(Programacion!BK$28:BK$34)*'1 Eval'!$J18)+IF(Programacion!BK$34="",0,Programacion!BK$34/SUM(Programacion!BK$28:BK$34)*'1 Eval'!$K18)))</f>
        <v/>
      </c>
      <c r="BN19" s="151" t="str">
        <f>IF($C19="","",IF(SUM(Programacion!BL$28:BL$34)=0,"",IF(Programacion!BL$28="",0,Programacion!BL$28/SUM(Programacion!BL$28:BL$34)*'1 Eval'!$E18)+IF(Programacion!BL$29="",0,Programacion!BL$29/SUM(Programacion!BL$28:BL$34)*'1 Eval'!$F18)+IF(Programacion!BL$30="",0,Programacion!BL$30/SUM(Programacion!BL$28:BL$34)*'1 Eval'!$G18)+IF(Programacion!BL$31="",0,Programacion!BL$31/SUM(Programacion!BL$28:BL$34)*'1 Eval'!$H18)+IF(Programacion!BL$32="",0,Programacion!BL$32/SUM(Programacion!BL$28:BL$34)*'1 Eval'!$I18)+IF(Programacion!BL$33="",0,Programacion!BL$33/SUM(Programacion!BL$28:BL$34)*'1 Eval'!$J18)+IF(Programacion!BL$34="",0,Programacion!BL$34/SUM(Programacion!BL$28:BL$34)*'1 Eval'!$K18)))</f>
        <v/>
      </c>
      <c r="BO19" s="151" t="str">
        <f>IF($C19="","",IF(SUM(Programacion!BM$28:BM$34)=0,"",IF(Programacion!BM$28="",0,Programacion!BM$28/SUM(Programacion!BM$28:BM$34)*'1 Eval'!$E18)+IF(Programacion!BM$29="",0,Programacion!BM$29/SUM(Programacion!BM$28:BM$34)*'1 Eval'!$F18)+IF(Programacion!BM$30="",0,Programacion!BM$30/SUM(Programacion!BM$28:BM$34)*'1 Eval'!$G18)+IF(Programacion!BM$31="",0,Programacion!BM$31/SUM(Programacion!BM$28:BM$34)*'1 Eval'!$H18)+IF(Programacion!BM$32="",0,Programacion!BM$32/SUM(Programacion!BM$28:BM$34)*'1 Eval'!$I18)+IF(Programacion!BM$33="",0,Programacion!BM$33/SUM(Programacion!BM$28:BM$34)*'1 Eval'!$J18)+IF(Programacion!BM$34="",0,Programacion!BM$34/SUM(Programacion!BM$28:BM$34)*'1 Eval'!$K18)))</f>
        <v/>
      </c>
      <c r="BP19" s="151" t="str">
        <f>IF($C19="","",IF(SUM(Programacion!BN$28:BN$34)=0,"",IF(Programacion!BN$28="",0,Programacion!BN$28/SUM(Programacion!BN$28:BN$34)*'1 Eval'!$E18)+IF(Programacion!BN$29="",0,Programacion!BN$29/SUM(Programacion!BN$28:BN$34)*'1 Eval'!$F18)+IF(Programacion!BN$30="",0,Programacion!BN$30/SUM(Programacion!BN$28:BN$34)*'1 Eval'!$G18)+IF(Programacion!BN$31="",0,Programacion!BN$31/SUM(Programacion!BN$28:BN$34)*'1 Eval'!$H18)+IF(Programacion!BN$32="",0,Programacion!BN$32/SUM(Programacion!BN$28:BN$34)*'1 Eval'!$I18)+IF(Programacion!BN$33="",0,Programacion!BN$33/SUM(Programacion!BN$28:BN$34)*'1 Eval'!$J18)+IF(Programacion!BN$34="",0,Programacion!BN$34/SUM(Programacion!BN$28:BN$34)*'1 Eval'!$K18)))</f>
        <v/>
      </c>
      <c r="BQ19" s="151" t="str">
        <f>IF($C19="","",IF(SUM(Programacion!BO$28:BO$34)=0,"",IF(Programacion!BO$28="",0,Programacion!BO$28/SUM(Programacion!BO$28:BO$34)*'1 Eval'!$E18)+IF(Programacion!BO$29="",0,Programacion!BO$29/SUM(Programacion!BO$28:BO$34)*'1 Eval'!$F18)+IF(Programacion!BO$30="",0,Programacion!BO$30/SUM(Programacion!BO$28:BO$34)*'1 Eval'!$G18)+IF(Programacion!BO$31="",0,Programacion!BO$31/SUM(Programacion!BO$28:BO$34)*'1 Eval'!$H18)+IF(Programacion!BO$32="",0,Programacion!BO$32/SUM(Programacion!BO$28:BO$34)*'1 Eval'!$I18)+IF(Programacion!BO$33="",0,Programacion!BO$33/SUM(Programacion!BO$28:BO$34)*'1 Eval'!$J18)+IF(Programacion!BO$34="",0,Programacion!BO$34/SUM(Programacion!BO$28:BO$34)*'1 Eval'!$K18)))</f>
        <v/>
      </c>
      <c r="BR19" s="151" t="str">
        <f>IF($C19="","",IF(SUM(Programacion!BP$28:BP$34)=0,"",IF(Programacion!BP$28="",0,Programacion!BP$28/SUM(Programacion!BP$28:BP$34)*'1 Eval'!$E18)+IF(Programacion!BP$29="",0,Programacion!BP$29/SUM(Programacion!BP$28:BP$34)*'1 Eval'!$F18)+IF(Programacion!BP$30="",0,Programacion!BP$30/SUM(Programacion!BP$28:BP$34)*'1 Eval'!$G18)+IF(Programacion!BP$31="",0,Programacion!BP$31/SUM(Programacion!BP$28:BP$34)*'1 Eval'!$H18)+IF(Programacion!BP$32="",0,Programacion!BP$32/SUM(Programacion!BP$28:BP$34)*'1 Eval'!$I18)+IF(Programacion!BP$33="",0,Programacion!BP$33/SUM(Programacion!BP$28:BP$34)*'1 Eval'!$J18)+IF(Programacion!BP$34="",0,Programacion!BP$34/SUM(Programacion!BP$28:BP$34)*'1 Eval'!$K18)))</f>
        <v/>
      </c>
      <c r="BS19" s="151" t="str">
        <f>IF($C19="","",IF(SUM(Programacion!BQ$28:BQ$34)=0,"",IF(Programacion!BQ$28="",0,Programacion!BQ$28/SUM(Programacion!BQ$28:BQ$34)*'1 Eval'!$E18)+IF(Programacion!BQ$29="",0,Programacion!BQ$29/SUM(Programacion!BQ$28:BQ$34)*'1 Eval'!$F18)+IF(Programacion!BQ$30="",0,Programacion!BQ$30/SUM(Programacion!BQ$28:BQ$34)*'1 Eval'!$G18)+IF(Programacion!BQ$31="",0,Programacion!BQ$31/SUM(Programacion!BQ$28:BQ$34)*'1 Eval'!$H18)+IF(Programacion!BQ$32="",0,Programacion!BQ$32/SUM(Programacion!BQ$28:BQ$34)*'1 Eval'!$I18)+IF(Programacion!BQ$33="",0,Programacion!BQ$33/SUM(Programacion!BQ$28:BQ$34)*'1 Eval'!$J18)+IF(Programacion!BQ$34="",0,Programacion!BQ$34/SUM(Programacion!BQ$28:BQ$34)*'1 Eval'!$K18)))</f>
        <v/>
      </c>
      <c r="BT19" s="151" t="str">
        <f>IF($C19="","",IF(SUM(Programacion!BR$28:BR$34)=0,"",IF(Programacion!BR$28="",0,Programacion!BR$28/SUM(Programacion!BR$28:BR$34)*'1 Eval'!$E18)+IF(Programacion!BR$29="",0,Programacion!BR$29/SUM(Programacion!BR$28:BR$34)*'1 Eval'!$F18)+IF(Programacion!BR$30="",0,Programacion!BR$30/SUM(Programacion!BR$28:BR$34)*'1 Eval'!$G18)+IF(Programacion!BR$31="",0,Programacion!BR$31/SUM(Programacion!BR$28:BR$34)*'1 Eval'!$H18)+IF(Programacion!BR$32="",0,Programacion!BR$32/SUM(Programacion!BR$28:BR$34)*'1 Eval'!$I18)+IF(Programacion!BR$33="",0,Programacion!BR$33/SUM(Programacion!BR$28:BR$34)*'1 Eval'!$J18)+IF(Programacion!BR$34="",0,Programacion!BR$34/SUM(Programacion!BR$28:BR$34)*'1 Eval'!$K18)))</f>
        <v/>
      </c>
      <c r="BU19" s="151" t="str">
        <f>IF($C19="","",IF(SUM(Programacion!BS$28:BS$34)=0,"",IF(Programacion!BS$28="",0,Programacion!BS$28/SUM(Programacion!BS$28:BS$34)*'1 Eval'!$E18)+IF(Programacion!BS$29="",0,Programacion!BS$29/SUM(Programacion!BS$28:BS$34)*'1 Eval'!$F18)+IF(Programacion!BS$30="",0,Programacion!BS$30/SUM(Programacion!BS$28:BS$34)*'1 Eval'!$G18)+IF(Programacion!BS$31="",0,Programacion!BS$31/SUM(Programacion!BS$28:BS$34)*'1 Eval'!$H18)+IF(Programacion!BS$32="",0,Programacion!BS$32/SUM(Programacion!BS$28:BS$34)*'1 Eval'!$I18)+IF(Programacion!BS$33="",0,Programacion!BS$33/SUM(Programacion!BS$28:BS$34)*'1 Eval'!$J18)+IF(Programacion!BS$34="",0,Programacion!BS$34/SUM(Programacion!BS$28:BS$34)*'1 Eval'!$K18)))</f>
        <v/>
      </c>
      <c r="BV19" s="151" t="str">
        <f>IF($C19="","",IF(SUM(Programacion!BT$28:BT$34)=0,"",IF(Programacion!BT$28="",0,Programacion!BT$28/SUM(Programacion!BT$28:BT$34)*'1 Eval'!$E18)+IF(Programacion!BT$29="",0,Programacion!BT$29/SUM(Programacion!BT$28:BT$34)*'1 Eval'!$F18)+IF(Programacion!BT$30="",0,Programacion!BT$30/SUM(Programacion!BT$28:BT$34)*'1 Eval'!$G18)+IF(Programacion!BT$31="",0,Programacion!BT$31/SUM(Programacion!BT$28:BT$34)*'1 Eval'!$H18)+IF(Programacion!BT$32="",0,Programacion!BT$32/SUM(Programacion!BT$28:BT$34)*'1 Eval'!$I18)+IF(Programacion!BT$33="",0,Programacion!BT$33/SUM(Programacion!BT$28:BT$34)*'1 Eval'!$J18)+IF(Programacion!BT$34="",0,Programacion!BT$34/SUM(Programacion!BT$28:BT$34)*'1 Eval'!$K18)))</f>
        <v/>
      </c>
      <c r="BW19" s="151" t="str">
        <f>IF($C19="","",IF(SUM(Programacion!BU$28:BU$34)=0,"",IF(Programacion!BU$28="",0,Programacion!BU$28/SUM(Programacion!BU$28:BU$34)*'1 Eval'!$E18)+IF(Programacion!BU$29="",0,Programacion!BU$29/SUM(Programacion!BU$28:BU$34)*'1 Eval'!$F18)+IF(Programacion!BU$30="",0,Programacion!BU$30/SUM(Programacion!BU$28:BU$34)*'1 Eval'!$G18)+IF(Programacion!BU$31="",0,Programacion!BU$31/SUM(Programacion!BU$28:BU$34)*'1 Eval'!$H18)+IF(Programacion!BU$32="",0,Programacion!BU$32/SUM(Programacion!BU$28:BU$34)*'1 Eval'!$I18)+IF(Programacion!BU$33="",0,Programacion!BU$33/SUM(Programacion!BU$28:BU$34)*'1 Eval'!$J18)+IF(Programacion!BU$34="",0,Programacion!BU$34/SUM(Programacion!BU$28:BU$34)*'1 Eval'!$K18)))</f>
        <v/>
      </c>
      <c r="BX19" s="151" t="str">
        <f>IF($C19="","",IF(SUM(Programacion!BV$28:BV$34)=0,"",IF(Programacion!BV$28="",0,Programacion!BV$28/SUM(Programacion!BV$28:BV$34)*'1 Eval'!$E18)+IF(Programacion!BV$29="",0,Programacion!BV$29/SUM(Programacion!BV$28:BV$34)*'1 Eval'!$F18)+IF(Programacion!BV$30="",0,Programacion!BV$30/SUM(Programacion!BV$28:BV$34)*'1 Eval'!$G18)+IF(Programacion!BV$31="",0,Programacion!BV$31/SUM(Programacion!BV$28:BV$34)*'1 Eval'!$H18)+IF(Programacion!BV$32="",0,Programacion!BV$32/SUM(Programacion!BV$28:BV$34)*'1 Eval'!$I18)+IF(Programacion!BV$33="",0,Programacion!BV$33/SUM(Programacion!BV$28:BV$34)*'1 Eval'!$J18)+IF(Programacion!BV$34="",0,Programacion!BV$34/SUM(Programacion!BV$28:BV$34)*'1 Eval'!$K18)))</f>
        <v/>
      </c>
      <c r="BY19" s="151" t="str">
        <f>IF($C19="","",IF(SUM(Programacion!BW$28:BW$34)=0,"",IF(Programacion!BW$28="",0,Programacion!BW$28/SUM(Programacion!BW$28:BW$34)*'1 Eval'!$E18)+IF(Programacion!BW$29="",0,Programacion!BW$29/SUM(Programacion!BW$28:BW$34)*'1 Eval'!$F18)+IF(Programacion!BW$30="",0,Programacion!BW$30/SUM(Programacion!BW$28:BW$34)*'1 Eval'!$G18)+IF(Programacion!BW$31="",0,Programacion!BW$31/SUM(Programacion!BW$28:BW$34)*'1 Eval'!$H18)+IF(Programacion!BW$32="",0,Programacion!BW$32/SUM(Programacion!BW$28:BW$34)*'1 Eval'!$I18)+IF(Programacion!BW$33="",0,Programacion!BW$33/SUM(Programacion!BW$28:BW$34)*'1 Eval'!$J18)+IF(Programacion!BW$34="",0,Programacion!BW$34/SUM(Programacion!BW$28:BW$34)*'1 Eval'!$K18)))</f>
        <v/>
      </c>
      <c r="BZ19" s="151" t="str">
        <f>IF($C19="","",IF(SUM(Programacion!BX$28:BX$34)=0,"",IF(Programacion!BX$28="",0,Programacion!BX$28/SUM(Programacion!BX$28:BX$34)*'1 Eval'!$E18)+IF(Programacion!BX$29="",0,Programacion!BX$29/SUM(Programacion!BX$28:BX$34)*'1 Eval'!$F18)+IF(Programacion!BX$30="",0,Programacion!BX$30/SUM(Programacion!BX$28:BX$34)*'1 Eval'!$G18)+IF(Programacion!BX$31="",0,Programacion!BX$31/SUM(Programacion!BX$28:BX$34)*'1 Eval'!$H18)+IF(Programacion!BX$32="",0,Programacion!BX$32/SUM(Programacion!BX$28:BX$34)*'1 Eval'!$I18)+IF(Programacion!BX$33="",0,Programacion!BX$33/SUM(Programacion!BX$28:BX$34)*'1 Eval'!$J18)+IF(Programacion!BX$34="",0,Programacion!BX$34/SUM(Programacion!BX$28:BX$34)*'1 Eval'!$K18)))</f>
        <v/>
      </c>
      <c r="CA19" s="151" t="str">
        <f>IF($C19="","",IF(SUM(Programacion!BY$28:BY$34)=0,"",IF(Programacion!BY$28="",0,Programacion!BY$28/SUM(Programacion!BY$28:BY$34)*'1 Eval'!$E18)+IF(Programacion!BY$29="",0,Programacion!BY$29/SUM(Programacion!BY$28:BY$34)*'1 Eval'!$F18)+IF(Programacion!BY$30="",0,Programacion!BY$30/SUM(Programacion!BY$28:BY$34)*'1 Eval'!$G18)+IF(Programacion!BY$31="",0,Programacion!BY$31/SUM(Programacion!BY$28:BY$34)*'1 Eval'!$H18)+IF(Programacion!BY$32="",0,Programacion!BY$32/SUM(Programacion!BY$28:BY$34)*'1 Eval'!$I18)+IF(Programacion!BY$33="",0,Programacion!BY$33/SUM(Programacion!BY$28:BY$34)*'1 Eval'!$J18)+IF(Programacion!BY$34="",0,Programacion!BY$34/SUM(Programacion!BY$28:BY$34)*'1 Eval'!$K18)))</f>
        <v/>
      </c>
      <c r="CB19" s="151" t="str">
        <f>IF($C19="","",IF(SUM(Programacion!BZ$28:BZ$34)=0,"",IF(Programacion!BZ$28="",0,Programacion!BZ$28/SUM(Programacion!BZ$28:BZ$34)*'1 Eval'!$E18)+IF(Programacion!BZ$29="",0,Programacion!BZ$29/SUM(Programacion!BZ$28:BZ$34)*'1 Eval'!$F18)+IF(Programacion!BZ$30="",0,Programacion!BZ$30/SUM(Programacion!BZ$28:BZ$34)*'1 Eval'!$G18)+IF(Programacion!BZ$31="",0,Programacion!BZ$31/SUM(Programacion!BZ$28:BZ$34)*'1 Eval'!$H18)+IF(Programacion!BZ$32="",0,Programacion!BZ$32/SUM(Programacion!BZ$28:BZ$34)*'1 Eval'!$I18)+IF(Programacion!BZ$33="",0,Programacion!BZ$33/SUM(Programacion!BZ$28:BZ$34)*'1 Eval'!$J18)+IF(Programacion!BZ$34="",0,Programacion!BZ$34/SUM(Programacion!BZ$28:BZ$34)*'1 Eval'!$K18)))</f>
        <v/>
      </c>
      <c r="CC19" s="151" t="str">
        <f>IF($C19="","",IF(SUM(Programacion!CA$28:CA$34)=0,"",IF(Programacion!CA$28="",0,Programacion!CA$28/SUM(Programacion!CA$28:CA$34)*'1 Eval'!$E18)+IF(Programacion!CA$29="",0,Programacion!CA$29/SUM(Programacion!CA$28:CA$34)*'1 Eval'!$F18)+IF(Programacion!CA$30="",0,Programacion!CA$30/SUM(Programacion!CA$28:CA$34)*'1 Eval'!$G18)+IF(Programacion!CA$31="",0,Programacion!CA$31/SUM(Programacion!CA$28:CA$34)*'1 Eval'!$H18)+IF(Programacion!CA$32="",0,Programacion!CA$32/SUM(Programacion!CA$28:CA$34)*'1 Eval'!$I18)+IF(Programacion!CA$33="",0,Programacion!CA$33/SUM(Programacion!CA$28:CA$34)*'1 Eval'!$J18)+IF(Programacion!CA$34="",0,Programacion!CA$34/SUM(Programacion!CA$28:CA$34)*'1 Eval'!$K18)))</f>
        <v/>
      </c>
      <c r="CD19" s="151" t="str">
        <f>IF($C19="","",IF(SUM(Programacion!CB$28:CB$34)=0,"",IF(Programacion!CB$28="",0,Programacion!CB$28/SUM(Programacion!CB$28:CB$34)*'1 Eval'!$E18)+IF(Programacion!CB$29="",0,Programacion!CB$29/SUM(Programacion!CB$28:CB$34)*'1 Eval'!$F18)+IF(Programacion!CB$30="",0,Programacion!CB$30/SUM(Programacion!CB$28:CB$34)*'1 Eval'!$G18)+IF(Programacion!CB$31="",0,Programacion!CB$31/SUM(Programacion!CB$28:CB$34)*'1 Eval'!$H18)+IF(Programacion!CB$32="",0,Programacion!CB$32/SUM(Programacion!CB$28:CB$34)*'1 Eval'!$I18)+IF(Programacion!CB$33="",0,Programacion!CB$33/SUM(Programacion!CB$28:CB$34)*'1 Eval'!$J18)+IF(Programacion!CB$34="",0,Programacion!CB$34/SUM(Programacion!CB$28:CB$34)*'1 Eval'!$K18)))</f>
        <v/>
      </c>
      <c r="CE19" s="151" t="str">
        <f>IF($C19="","",IF(SUM(Programacion!CC$28:CC$34)=0,"",IF(Programacion!CC$28="",0,Programacion!CC$28/SUM(Programacion!CC$28:CC$34)*'1 Eval'!$E18)+IF(Programacion!CC$29="",0,Programacion!CC$29/SUM(Programacion!CC$28:CC$34)*'1 Eval'!$F18)+IF(Programacion!CC$30="",0,Programacion!CC$30/SUM(Programacion!CC$28:CC$34)*'1 Eval'!$G18)+IF(Programacion!CC$31="",0,Programacion!CC$31/SUM(Programacion!CC$28:CC$34)*'1 Eval'!$H18)+IF(Programacion!CC$32="",0,Programacion!CC$32/SUM(Programacion!CC$28:CC$34)*'1 Eval'!$I18)+IF(Programacion!CC$33="",0,Programacion!CC$33/SUM(Programacion!CC$28:CC$34)*'1 Eval'!$J18)+IF(Programacion!CC$34="",0,Programacion!CC$34/SUM(Programacion!CC$28:CC$34)*'1 Eval'!$K18)))</f>
        <v/>
      </c>
      <c r="CF19" s="151" t="str">
        <f>IF($C19="","",IF(SUM(Programacion!CD$28:CD$34)=0,"",IF(Programacion!CD$28="",0,Programacion!CD$28/SUM(Programacion!CD$28:CD$34)*'1 Eval'!$E18)+IF(Programacion!CD$29="",0,Programacion!CD$29/SUM(Programacion!CD$28:CD$34)*'1 Eval'!$F18)+IF(Programacion!CD$30="",0,Programacion!CD$30/SUM(Programacion!CD$28:CD$34)*'1 Eval'!$G18)+IF(Programacion!CD$31="",0,Programacion!CD$31/SUM(Programacion!CD$28:CD$34)*'1 Eval'!$H18)+IF(Programacion!CD$32="",0,Programacion!CD$32/SUM(Programacion!CD$28:CD$34)*'1 Eval'!$I18)+IF(Programacion!CD$33="",0,Programacion!CD$33/SUM(Programacion!CD$28:CD$34)*'1 Eval'!$J18)+IF(Programacion!CD$34="",0,Programacion!CD$34/SUM(Programacion!CD$28:CD$34)*'1 Eval'!$K18)))</f>
        <v/>
      </c>
      <c r="CG19" s="151" t="str">
        <f>IF($C19="","",IF(SUM(Programacion!CE$28:CE$34)=0,"",IF(Programacion!CE$28="",0,Programacion!CE$28/SUM(Programacion!CE$28:CE$34)*'1 Eval'!$E18)+IF(Programacion!CE$29="",0,Programacion!CE$29/SUM(Programacion!CE$28:CE$34)*'1 Eval'!$F18)+IF(Programacion!CE$30="",0,Programacion!CE$30/SUM(Programacion!CE$28:CE$34)*'1 Eval'!$G18)+IF(Programacion!CE$31="",0,Programacion!CE$31/SUM(Programacion!CE$28:CE$34)*'1 Eval'!$H18)+IF(Programacion!CE$32="",0,Programacion!CE$32/SUM(Programacion!CE$28:CE$34)*'1 Eval'!$I18)+IF(Programacion!CE$33="",0,Programacion!CE$33/SUM(Programacion!CE$28:CE$34)*'1 Eval'!$J18)+IF(Programacion!CE$34="",0,Programacion!CE$34/SUM(Programacion!CE$28:CE$34)*'1 Eval'!$K18)))</f>
        <v/>
      </c>
      <c r="CH19" s="151" t="str">
        <f>IF($C19="","",IF(SUM(Programacion!CF$28:CF$34)=0,"",IF(Programacion!CF$28="",0,Programacion!CF$28/SUM(Programacion!CF$28:CF$34)*'1 Eval'!$E18)+IF(Programacion!CF$29="",0,Programacion!CF$29/SUM(Programacion!CF$28:CF$34)*'1 Eval'!$F18)+IF(Programacion!CF$30="",0,Programacion!CF$30/SUM(Programacion!CF$28:CF$34)*'1 Eval'!$G18)+IF(Programacion!CF$31="",0,Programacion!CF$31/SUM(Programacion!CF$28:CF$34)*'1 Eval'!$H18)+IF(Programacion!CF$32="",0,Programacion!CF$32/SUM(Programacion!CF$28:CF$34)*'1 Eval'!$I18)+IF(Programacion!CF$33="",0,Programacion!CF$33/SUM(Programacion!CF$28:CF$34)*'1 Eval'!$J18)+IF(Programacion!CF$34="",0,Programacion!CF$34/SUM(Programacion!CF$28:CF$34)*'1 Eval'!$K18)))</f>
        <v/>
      </c>
      <c r="CI19" s="151" t="str">
        <f>IF($C19="","",IF(SUM(Programacion!CG$28:CG$34)=0,"",IF(Programacion!CG$28="",0,Programacion!CG$28/SUM(Programacion!CG$28:CG$34)*'1 Eval'!$E18)+IF(Programacion!CG$29="",0,Programacion!CG$29/SUM(Programacion!CG$28:CG$34)*'1 Eval'!$F18)+IF(Programacion!CG$30="",0,Programacion!CG$30/SUM(Programacion!CG$28:CG$34)*'1 Eval'!$G18)+IF(Programacion!CG$31="",0,Programacion!CG$31/SUM(Programacion!CG$28:CG$34)*'1 Eval'!$H18)+IF(Programacion!CG$32="",0,Programacion!CG$32/SUM(Programacion!CG$28:CG$34)*'1 Eval'!$I18)+IF(Programacion!CG$33="",0,Programacion!CG$33/SUM(Programacion!CG$28:CG$34)*'1 Eval'!$J18)+IF(Programacion!CG$34="",0,Programacion!CG$34/SUM(Programacion!CG$28:CG$34)*'1 Eval'!$K18)))</f>
        <v/>
      </c>
      <c r="CJ19" s="151" t="str">
        <f>IF($C19="","",IF(SUM(Programacion!CH$28:CH$34)=0,"",IF(Programacion!CH$28="",0,Programacion!CH$28/SUM(Programacion!CH$28:CH$34)*'1 Eval'!$E18)+IF(Programacion!CH$29="",0,Programacion!CH$29/SUM(Programacion!CH$28:CH$34)*'1 Eval'!$F18)+IF(Programacion!CH$30="",0,Programacion!CH$30/SUM(Programacion!CH$28:CH$34)*'1 Eval'!$G18)+IF(Programacion!CH$31="",0,Programacion!CH$31/SUM(Programacion!CH$28:CH$34)*'1 Eval'!$H18)+IF(Programacion!CH$32="",0,Programacion!CH$32/SUM(Programacion!CH$28:CH$34)*'1 Eval'!$I18)+IF(Programacion!CH$33="",0,Programacion!CH$33/SUM(Programacion!CH$28:CH$34)*'1 Eval'!$J18)+IF(Programacion!CH$34="",0,Programacion!CH$34/SUM(Programacion!CH$28:CH$34)*'1 Eval'!$K18)))</f>
        <v/>
      </c>
      <c r="CK19" s="151" t="str">
        <f>IF($C19="","",IF(SUM(Programacion!CI$28:CI$34)=0,"",IF(Programacion!CI$28="",0,Programacion!CI$28/SUM(Programacion!CI$28:CI$34)*'1 Eval'!$E18)+IF(Programacion!CI$29="",0,Programacion!CI$29/SUM(Programacion!CI$28:CI$34)*'1 Eval'!$F18)+IF(Programacion!CI$30="",0,Programacion!CI$30/SUM(Programacion!CI$28:CI$34)*'1 Eval'!$G18)+IF(Programacion!CI$31="",0,Programacion!CI$31/SUM(Programacion!CI$28:CI$34)*'1 Eval'!$H18)+IF(Programacion!CI$32="",0,Programacion!CI$32/SUM(Programacion!CI$28:CI$34)*'1 Eval'!$I18)+IF(Programacion!CI$33="",0,Programacion!CI$33/SUM(Programacion!CI$28:CI$34)*'1 Eval'!$J18)+IF(Programacion!CI$34="",0,Programacion!CI$34/SUM(Programacion!CI$28:CI$34)*'1 Eval'!$K18)))</f>
        <v/>
      </c>
      <c r="CL19" s="151" t="str">
        <f>IF($C19="","",IF(SUM(Programacion!CJ$28:CJ$34)=0,"",IF(Programacion!CJ$28="",0,Programacion!CJ$28/SUM(Programacion!CJ$28:CJ$34)*'1 Eval'!$E18)+IF(Programacion!CJ$29="",0,Programacion!CJ$29/SUM(Programacion!CJ$28:CJ$34)*'1 Eval'!$F18)+IF(Programacion!CJ$30="",0,Programacion!CJ$30/SUM(Programacion!CJ$28:CJ$34)*'1 Eval'!$G18)+IF(Programacion!CJ$31="",0,Programacion!CJ$31/SUM(Programacion!CJ$28:CJ$34)*'1 Eval'!$H18)+IF(Programacion!CJ$32="",0,Programacion!CJ$32/SUM(Programacion!CJ$28:CJ$34)*'1 Eval'!$I18)+IF(Programacion!CJ$33="",0,Programacion!CJ$33/SUM(Programacion!CJ$28:CJ$34)*'1 Eval'!$J18)+IF(Programacion!CJ$34="",0,Programacion!CJ$34/SUM(Programacion!CJ$28:CJ$34)*'1 Eval'!$K18)))</f>
        <v/>
      </c>
      <c r="CM19" s="151" t="str">
        <f>IF($C19="","",IF(SUM(Programacion!CK$28:CK$34)=0,"",IF(Programacion!CK$28="",0,Programacion!CK$28/SUM(Programacion!CK$28:CK$34)*'1 Eval'!$E18)+IF(Programacion!CK$29="",0,Programacion!CK$29/SUM(Programacion!CK$28:CK$34)*'1 Eval'!$F18)+IF(Programacion!CK$30="",0,Programacion!CK$30/SUM(Programacion!CK$28:CK$34)*'1 Eval'!$G18)+IF(Programacion!CK$31="",0,Programacion!CK$31/SUM(Programacion!CK$28:CK$34)*'1 Eval'!$H18)+IF(Programacion!CK$32="",0,Programacion!CK$32/SUM(Programacion!CK$28:CK$34)*'1 Eval'!$I18)+IF(Programacion!CK$33="",0,Programacion!CK$33/SUM(Programacion!CK$28:CK$34)*'1 Eval'!$J18)+IF(Programacion!CK$34="",0,Programacion!CK$34/SUM(Programacion!CK$28:CK$34)*'1 Eval'!$K18)))</f>
        <v/>
      </c>
      <c r="CN19" s="151" t="str">
        <f>IF($C19="","",IF(SUM(Programacion!CL$28:CL$34)=0,"",IF(Programacion!CL$28="",0,Programacion!CL$28/SUM(Programacion!CL$28:CL$34)*'1 Eval'!$E18)+IF(Programacion!CL$29="",0,Programacion!CL$29/SUM(Programacion!CL$28:CL$34)*'1 Eval'!$F18)+IF(Programacion!CL$30="",0,Programacion!CL$30/SUM(Programacion!CL$28:CL$34)*'1 Eval'!$G18)+IF(Programacion!CL$31="",0,Programacion!CL$31/SUM(Programacion!CL$28:CL$34)*'1 Eval'!$H18)+IF(Programacion!CL$32="",0,Programacion!CL$32/SUM(Programacion!CL$28:CL$34)*'1 Eval'!$I18)+IF(Programacion!CL$33="",0,Programacion!CL$33/SUM(Programacion!CL$28:CL$34)*'1 Eval'!$J18)+IF(Programacion!CL$34="",0,Programacion!CL$34/SUM(Programacion!CL$28:CL$34)*'1 Eval'!$K18)))</f>
        <v/>
      </c>
      <c r="CO19" s="151" t="str">
        <f>IF($C19="","",IF(SUM(Programacion!CM$28:CM$34)=0,"",IF(Programacion!CM$28="",0,Programacion!CM$28/SUM(Programacion!CM$28:CM$34)*'1 Eval'!$E18)+IF(Programacion!CM$29="",0,Programacion!CM$29/SUM(Programacion!CM$28:CM$34)*'1 Eval'!$F18)+IF(Programacion!CM$30="",0,Programacion!CM$30/SUM(Programacion!CM$28:CM$34)*'1 Eval'!$G18)+IF(Programacion!CM$31="",0,Programacion!CM$31/SUM(Programacion!CM$28:CM$34)*'1 Eval'!$H18)+IF(Programacion!CM$32="",0,Programacion!CM$32/SUM(Programacion!CM$28:CM$34)*'1 Eval'!$I18)+IF(Programacion!CM$33="",0,Programacion!CM$33/SUM(Programacion!CM$28:CM$34)*'1 Eval'!$J18)+IF(Programacion!CM$34="",0,Programacion!CM$34/SUM(Programacion!CM$28:CM$34)*'1 Eval'!$K18)))</f>
        <v/>
      </c>
      <c r="CP19" s="151" t="str">
        <f>IF($C19="","",IF(SUM(Programacion!CN$28:CN$34)=0,"",IF(Programacion!CN$28="",0,Programacion!CN$28/SUM(Programacion!CN$28:CN$34)*'1 Eval'!$E18)+IF(Programacion!CN$29="",0,Programacion!CN$29/SUM(Programacion!CN$28:CN$34)*'1 Eval'!$F18)+IF(Programacion!CN$30="",0,Programacion!CN$30/SUM(Programacion!CN$28:CN$34)*'1 Eval'!$G18)+IF(Programacion!CN$31="",0,Programacion!CN$31/SUM(Programacion!CN$28:CN$34)*'1 Eval'!$H18)+IF(Programacion!CN$32="",0,Programacion!CN$32/SUM(Programacion!CN$28:CN$34)*'1 Eval'!$I18)+IF(Programacion!CN$33="",0,Programacion!CN$33/SUM(Programacion!CN$28:CN$34)*'1 Eval'!$J18)+IF(Programacion!CN$34="",0,Programacion!CN$34/SUM(Programacion!CN$28:CN$34)*'1 Eval'!$K18)))</f>
        <v/>
      </c>
      <c r="CQ19" s="151" t="str">
        <f>IF($C19="","",IF(SUM(Programacion!CO$28:CO$34)=0,"",IF(Programacion!CO$28="",0,Programacion!CO$28/SUM(Programacion!CO$28:CO$34)*'1 Eval'!$E18)+IF(Programacion!CO$29="",0,Programacion!CO$29/SUM(Programacion!CO$28:CO$34)*'1 Eval'!$F18)+IF(Programacion!CO$30="",0,Programacion!CO$30/SUM(Programacion!CO$28:CO$34)*'1 Eval'!$G18)+IF(Programacion!CO$31="",0,Programacion!CO$31/SUM(Programacion!CO$28:CO$34)*'1 Eval'!$H18)+IF(Programacion!CO$32="",0,Programacion!CO$32/SUM(Programacion!CO$28:CO$34)*'1 Eval'!$I18)+IF(Programacion!CO$33="",0,Programacion!CO$33/SUM(Programacion!CO$28:CO$34)*'1 Eval'!$J18)+IF(Programacion!CO$34="",0,Programacion!CO$34/SUM(Programacion!CO$28:CO$34)*'1 Eval'!$K18)))</f>
        <v/>
      </c>
      <c r="CR19" s="151" t="str">
        <f>IF($C19="","",IF(SUM(Programacion!CP$28:CP$34)=0,"",IF(Programacion!CP$28="",0,Programacion!CP$28/SUM(Programacion!CP$28:CP$34)*'1 Eval'!$E18)+IF(Programacion!CP$29="",0,Programacion!CP$29/SUM(Programacion!CP$28:CP$34)*'1 Eval'!$F18)+IF(Programacion!CP$30="",0,Programacion!CP$30/SUM(Programacion!CP$28:CP$34)*'1 Eval'!$G18)+IF(Programacion!CP$31="",0,Programacion!CP$31/SUM(Programacion!CP$28:CP$34)*'1 Eval'!$H18)+IF(Programacion!CP$32="",0,Programacion!CP$32/SUM(Programacion!CP$28:CP$34)*'1 Eval'!$I18)+IF(Programacion!CP$33="",0,Programacion!CP$33/SUM(Programacion!CP$28:CP$34)*'1 Eval'!$J18)+IF(Programacion!CP$34="",0,Programacion!CP$34/SUM(Programacion!CP$28:CP$34)*'1 Eval'!$K18)))</f>
        <v/>
      </c>
      <c r="CS19" s="151" t="str">
        <f>IF($C19="","",IF(SUM(Programacion!CQ$28:CQ$34)=0,"",IF(Programacion!CQ$28="",0,Programacion!CQ$28/SUM(Programacion!CQ$28:CQ$34)*'1 Eval'!$E18)+IF(Programacion!CQ$29="",0,Programacion!CQ$29/SUM(Programacion!CQ$28:CQ$34)*'1 Eval'!$F18)+IF(Programacion!CQ$30="",0,Programacion!CQ$30/SUM(Programacion!CQ$28:CQ$34)*'1 Eval'!$G18)+IF(Programacion!CQ$31="",0,Programacion!CQ$31/SUM(Programacion!CQ$28:CQ$34)*'1 Eval'!$H18)+IF(Programacion!CQ$32="",0,Programacion!CQ$32/SUM(Programacion!CQ$28:CQ$34)*'1 Eval'!$I18)+IF(Programacion!CQ$33="",0,Programacion!CQ$33/SUM(Programacion!CQ$28:CQ$34)*'1 Eval'!$J18)+IF(Programacion!CQ$34="",0,Programacion!CQ$34/SUM(Programacion!CQ$28:CQ$34)*'1 Eval'!$K18)))</f>
        <v/>
      </c>
      <c r="CT19" s="151" t="str">
        <f>IF($C19="","",IF(SUM(Programacion!CR$28:CR$34)=0,"",IF(Programacion!CR$28="",0,Programacion!CR$28/SUM(Programacion!CR$28:CR$34)*'1 Eval'!$E18)+IF(Programacion!CR$29="",0,Programacion!CR$29/SUM(Programacion!CR$28:CR$34)*'1 Eval'!$F18)+IF(Programacion!CR$30="",0,Programacion!CR$30/SUM(Programacion!CR$28:CR$34)*'1 Eval'!$G18)+IF(Programacion!CR$31="",0,Programacion!CR$31/SUM(Programacion!CR$28:CR$34)*'1 Eval'!$H18)+IF(Programacion!CR$32="",0,Programacion!CR$32/SUM(Programacion!CR$28:CR$34)*'1 Eval'!$I18)+IF(Programacion!CR$33="",0,Programacion!CR$33/SUM(Programacion!CR$28:CR$34)*'1 Eval'!$J18)+IF(Programacion!CR$34="",0,Programacion!CR$34/SUM(Programacion!CR$28:CR$34)*'1 Eval'!$K18)))</f>
        <v/>
      </c>
      <c r="CU19" s="151" t="str">
        <f>IF($C19="","",IF(SUM(Programacion!CS$28:CS$34)=0,"",IF(Programacion!CS$28="",0,Programacion!CS$28/SUM(Programacion!CS$28:CS$34)*'1 Eval'!$E18)+IF(Programacion!CS$29="",0,Programacion!CS$29/SUM(Programacion!CS$28:CS$34)*'1 Eval'!$F18)+IF(Programacion!CS$30="",0,Programacion!CS$30/SUM(Programacion!CS$28:CS$34)*'1 Eval'!$G18)+IF(Programacion!CS$31="",0,Programacion!CS$31/SUM(Programacion!CS$28:CS$34)*'1 Eval'!$H18)+IF(Programacion!CS$32="",0,Programacion!CS$32/SUM(Programacion!CS$28:CS$34)*'1 Eval'!$I18)+IF(Programacion!CS$33="",0,Programacion!CS$33/SUM(Programacion!CS$28:CS$34)*'1 Eval'!$J18)+IF(Programacion!CS$34="",0,Programacion!CS$34/SUM(Programacion!CS$28:CS$34)*'1 Eval'!$K18)))</f>
        <v/>
      </c>
      <c r="CV19" s="151" t="str">
        <f>IF($C19="","",IF(SUM(Programacion!CT$28:CT$34)=0,"",IF(Programacion!CT$28="",0,Programacion!CT$28/SUM(Programacion!CT$28:CT$34)*'1 Eval'!$E18)+IF(Programacion!CT$29="",0,Programacion!CT$29/SUM(Programacion!CT$28:CT$34)*'1 Eval'!$F18)+IF(Programacion!CT$30="",0,Programacion!CT$30/SUM(Programacion!CT$28:CT$34)*'1 Eval'!$G18)+IF(Programacion!CT$31="",0,Programacion!CT$31/SUM(Programacion!CT$28:CT$34)*'1 Eval'!$H18)+IF(Programacion!CT$32="",0,Programacion!CT$32/SUM(Programacion!CT$28:CT$34)*'1 Eval'!$I18)+IF(Programacion!CT$33="",0,Programacion!CT$33/SUM(Programacion!CT$28:CT$34)*'1 Eval'!$J18)+IF(Programacion!CT$34="",0,Programacion!CT$34/SUM(Programacion!CT$28:CT$34)*'1 Eval'!$K18)))</f>
        <v/>
      </c>
      <c r="CW19" s="151" t="str">
        <f>IF($C19="","",IF(SUM(Programacion!CU$28:CU$34)=0,"",IF(Programacion!CU$28="",0,Programacion!CU$28/SUM(Programacion!CU$28:CU$34)*'1 Eval'!$E18)+IF(Programacion!CU$29="",0,Programacion!CU$29/SUM(Programacion!CU$28:CU$34)*'1 Eval'!$F18)+IF(Programacion!CU$30="",0,Programacion!CU$30/SUM(Programacion!CU$28:CU$34)*'1 Eval'!$G18)+IF(Programacion!CU$31="",0,Programacion!CU$31/SUM(Programacion!CU$28:CU$34)*'1 Eval'!$H18)+IF(Programacion!CU$32="",0,Programacion!CU$32/SUM(Programacion!CU$28:CU$34)*'1 Eval'!$I18)+IF(Programacion!CU$33="",0,Programacion!CU$33/SUM(Programacion!CU$28:CU$34)*'1 Eval'!$J18)+IF(Programacion!CU$34="",0,Programacion!CU$34/SUM(Programacion!CU$28:CU$34)*'1 Eval'!$K18)))</f>
        <v/>
      </c>
      <c r="CX19" s="151" t="str">
        <f>IF($C19="","",IF(SUM(Programacion!CV$28:CV$34)=0,"",IF(Programacion!CV$28="",0,Programacion!CV$28/SUM(Programacion!CV$28:CV$34)*'1 Eval'!$E18)+IF(Programacion!CV$29="",0,Programacion!CV$29/SUM(Programacion!CV$28:CV$34)*'1 Eval'!$F18)+IF(Programacion!CV$30="",0,Programacion!CV$30/SUM(Programacion!CV$28:CV$34)*'1 Eval'!$G18)+IF(Programacion!CV$31="",0,Programacion!CV$31/SUM(Programacion!CV$28:CV$34)*'1 Eval'!$H18)+IF(Programacion!CV$32="",0,Programacion!CV$32/SUM(Programacion!CV$28:CV$34)*'1 Eval'!$I18)+IF(Programacion!CV$33="",0,Programacion!CV$33/SUM(Programacion!CV$28:CV$34)*'1 Eval'!$J18)+IF(Programacion!CV$34="",0,Programacion!CV$34/SUM(Programacion!CV$28:CV$34)*'1 Eval'!$K18)))</f>
        <v/>
      </c>
      <c r="CY19" s="151" t="str">
        <f>IF($C19="","",IF(SUM(Programacion!CW$28:CW$34)=0,"",IF(Programacion!CW$28="",0,Programacion!CW$28/SUM(Programacion!CW$28:CW$34)*'1 Eval'!$E18)+IF(Programacion!CW$29="",0,Programacion!CW$29/SUM(Programacion!CW$28:CW$34)*'1 Eval'!$F18)+IF(Programacion!CW$30="",0,Programacion!CW$30/SUM(Programacion!CW$28:CW$34)*'1 Eval'!$G18)+IF(Programacion!CW$31="",0,Programacion!CW$31/SUM(Programacion!CW$28:CW$34)*'1 Eval'!$H18)+IF(Programacion!CW$32="",0,Programacion!CW$32/SUM(Programacion!CW$28:CW$34)*'1 Eval'!$I18)+IF(Programacion!CW$33="",0,Programacion!CW$33/SUM(Programacion!CW$28:CW$34)*'1 Eval'!$J18)+IF(Programacion!CW$34="",0,Programacion!CW$34/SUM(Programacion!CW$28:CW$34)*'1 Eval'!$K18)))</f>
        <v/>
      </c>
      <c r="CZ19" s="151" t="str">
        <f>IF($C19="","",IF(SUM(Programacion!CX$28:CX$34)=0,"",IF(Programacion!CX$28="",0,Programacion!CX$28/SUM(Programacion!CX$28:CX$34)*'1 Eval'!$E18)+IF(Programacion!CX$29="",0,Programacion!CX$29/SUM(Programacion!CX$28:CX$34)*'1 Eval'!$F18)+IF(Programacion!CX$30="",0,Programacion!CX$30/SUM(Programacion!CX$28:CX$34)*'1 Eval'!$G18)+IF(Programacion!CX$31="",0,Programacion!CX$31/SUM(Programacion!CX$28:CX$34)*'1 Eval'!$H18)+IF(Programacion!CX$32="",0,Programacion!CX$32/SUM(Programacion!CX$28:CX$34)*'1 Eval'!$I18)+IF(Programacion!CX$33="",0,Programacion!CX$33/SUM(Programacion!CX$28:CX$34)*'1 Eval'!$J18)+IF(Programacion!CX$34="",0,Programacion!CX$34/SUM(Programacion!CX$28:CX$34)*'1 Eval'!$K18)))</f>
        <v/>
      </c>
      <c r="DA19" s="151" t="str">
        <f>IF($C19="","",IF(SUM(Programacion!CY$28:CY$34)=0,"",IF(Programacion!CY$28="",0,Programacion!CY$28/SUM(Programacion!CY$28:CY$34)*'1 Eval'!$E18)+IF(Programacion!CY$29="",0,Programacion!CY$29/SUM(Programacion!CY$28:CY$34)*'1 Eval'!$F18)+IF(Programacion!CY$30="",0,Programacion!CY$30/SUM(Programacion!CY$28:CY$34)*'1 Eval'!$G18)+IF(Programacion!CY$31="",0,Programacion!CY$31/SUM(Programacion!CY$28:CY$34)*'1 Eval'!$H18)+IF(Programacion!CY$32="",0,Programacion!CY$32/SUM(Programacion!CY$28:CY$34)*'1 Eval'!$I18)+IF(Programacion!CY$33="",0,Programacion!CY$33/SUM(Programacion!CY$28:CY$34)*'1 Eval'!$J18)+IF(Programacion!CY$34="",0,Programacion!CY$34/SUM(Programacion!CY$28:CY$34)*'1 Eval'!$K18)))</f>
        <v/>
      </c>
      <c r="DB19" s="151" t="str">
        <f>IF($C19="","",IF(SUM(Programacion!CZ$28:CZ$34)=0,"",IF(Programacion!CZ$28="",0,Programacion!CZ$28/SUM(Programacion!CZ$28:CZ$34)*'1 Eval'!$E18)+IF(Programacion!CZ$29="",0,Programacion!CZ$29/SUM(Programacion!CZ$28:CZ$34)*'1 Eval'!$F18)+IF(Programacion!CZ$30="",0,Programacion!CZ$30/SUM(Programacion!CZ$28:CZ$34)*'1 Eval'!$G18)+IF(Programacion!CZ$31="",0,Programacion!CZ$31/SUM(Programacion!CZ$28:CZ$34)*'1 Eval'!$H18)+IF(Programacion!CZ$32="",0,Programacion!CZ$32/SUM(Programacion!CZ$28:CZ$34)*'1 Eval'!$I18)+IF(Programacion!CZ$33="",0,Programacion!CZ$33/SUM(Programacion!CZ$28:CZ$34)*'1 Eval'!$J18)+IF(Programacion!CZ$34="",0,Programacion!CZ$34/SUM(Programacion!CZ$28:CZ$34)*'1 Eval'!$K18)))</f>
        <v/>
      </c>
      <c r="DC19" s="151" t="str">
        <f>IF($C19="","",IF(SUM(Programacion!DA$28:DA$34)=0,"",IF(Programacion!DA$28="",0,Programacion!DA$28/SUM(Programacion!DA$28:DA$34)*'1 Eval'!$E18)+IF(Programacion!DA$29="",0,Programacion!DA$29/SUM(Programacion!DA$28:DA$34)*'1 Eval'!$F18)+IF(Programacion!DA$30="",0,Programacion!DA$30/SUM(Programacion!DA$28:DA$34)*'1 Eval'!$G18)+IF(Programacion!DA$31="",0,Programacion!DA$31/SUM(Programacion!DA$28:DA$34)*'1 Eval'!$H18)+IF(Programacion!DA$32="",0,Programacion!DA$32/SUM(Programacion!DA$28:DA$34)*'1 Eval'!$I18)+IF(Programacion!DA$33="",0,Programacion!DA$33/SUM(Programacion!DA$28:DA$34)*'1 Eval'!$J18)+IF(Programacion!DA$34="",0,Programacion!DA$34/SUM(Programacion!DA$28:DA$34)*'1 Eval'!$K18)))</f>
        <v/>
      </c>
      <c r="DD19" s="151" t="str">
        <f>IF($C19="","",IF(SUM(Programacion!DB$28:DB$34)=0,"",IF(Programacion!DB$28="",0,Programacion!DB$28/SUM(Programacion!DB$28:DB$34)*'1 Eval'!$E18)+IF(Programacion!DB$29="",0,Programacion!DB$29/SUM(Programacion!DB$28:DB$34)*'1 Eval'!$F18)+IF(Programacion!DB$30="",0,Programacion!DB$30/SUM(Programacion!DB$28:DB$34)*'1 Eval'!$G18)+IF(Programacion!DB$31="",0,Programacion!DB$31/SUM(Programacion!DB$28:DB$34)*'1 Eval'!$H18)+IF(Programacion!DB$32="",0,Programacion!DB$32/SUM(Programacion!DB$28:DB$34)*'1 Eval'!$I18)+IF(Programacion!DB$33="",0,Programacion!DB$33/SUM(Programacion!DB$28:DB$34)*'1 Eval'!$J18)+IF(Programacion!DB$34="",0,Programacion!DB$34/SUM(Programacion!DB$28:DB$34)*'1 Eval'!$K18)))</f>
        <v/>
      </c>
      <c r="DE19" s="151" t="str">
        <f>IF($C19="","",IF(SUM(Programacion!DC$28:DC$34)=0,"",IF(Programacion!DC$28="",0,Programacion!DC$28/SUM(Programacion!DC$28:DC$34)*'1 Eval'!$E18)+IF(Programacion!DC$29="",0,Programacion!DC$29/SUM(Programacion!DC$28:DC$34)*'1 Eval'!$F18)+IF(Programacion!DC$30="",0,Programacion!DC$30/SUM(Programacion!DC$28:DC$34)*'1 Eval'!$G18)+IF(Programacion!DC$31="",0,Programacion!DC$31/SUM(Programacion!DC$28:DC$34)*'1 Eval'!$H18)+IF(Programacion!DC$32="",0,Programacion!DC$32/SUM(Programacion!DC$28:DC$34)*'1 Eval'!$I18)+IF(Programacion!DC$33="",0,Programacion!DC$33/SUM(Programacion!DC$28:DC$34)*'1 Eval'!$J18)+IF(Programacion!DC$34="",0,Programacion!DC$34/SUM(Programacion!DC$28:DC$34)*'1 Eval'!$K18)))</f>
        <v/>
      </c>
      <c r="DF19" s="151" t="str">
        <f>IF($C19="","",IF(SUM(Programacion!DD$28:DD$34)=0,"",IF(Programacion!DD$28="",0,Programacion!DD$28/SUM(Programacion!DD$28:DD$34)*'1 Eval'!$E18)+IF(Programacion!DD$29="",0,Programacion!DD$29/SUM(Programacion!DD$28:DD$34)*'1 Eval'!$F18)+IF(Programacion!DD$30="",0,Programacion!DD$30/SUM(Programacion!DD$28:DD$34)*'1 Eval'!$G18)+IF(Programacion!DD$31="",0,Programacion!DD$31/SUM(Programacion!DD$28:DD$34)*'1 Eval'!$H18)+IF(Programacion!DD$32="",0,Programacion!DD$32/SUM(Programacion!DD$28:DD$34)*'1 Eval'!$I18)+IF(Programacion!DD$33="",0,Programacion!DD$33/SUM(Programacion!DD$28:DD$34)*'1 Eval'!$J18)+IF(Programacion!DD$34="",0,Programacion!DD$34/SUM(Programacion!DD$28:DD$34)*'1 Eval'!$K18)))</f>
        <v/>
      </c>
      <c r="DG19" s="151" t="str">
        <f>IF($C19="","",IF(SUM(Programacion!DE$28:DE$34)=0,"",IF(Programacion!DE$28="",0,Programacion!DE$28/SUM(Programacion!DE$28:DE$34)*'1 Eval'!$E18)+IF(Programacion!DE$29="",0,Programacion!DE$29/SUM(Programacion!DE$28:DE$34)*'1 Eval'!$F18)+IF(Programacion!DE$30="",0,Programacion!DE$30/SUM(Programacion!DE$28:DE$34)*'1 Eval'!$G18)+IF(Programacion!DE$31="",0,Programacion!DE$31/SUM(Programacion!DE$28:DE$34)*'1 Eval'!$H18)+IF(Programacion!DE$32="",0,Programacion!DE$32/SUM(Programacion!DE$28:DE$34)*'1 Eval'!$I18)+IF(Programacion!DE$33="",0,Programacion!DE$33/SUM(Programacion!DE$28:DE$34)*'1 Eval'!$J18)+IF(Programacion!DE$34="",0,Programacion!DE$34/SUM(Programacion!DE$28:DE$34)*'1 Eval'!$K18)))</f>
        <v/>
      </c>
      <c r="DH19" s="151" t="str">
        <f>IF($C19="","",IF(SUM(Programacion!DF$28:DF$34)=0,"",IF(Programacion!DF$28="",0,Programacion!DF$28/SUM(Programacion!DF$28:DF$34)*'1 Eval'!$E18)+IF(Programacion!DF$29="",0,Programacion!DF$29/SUM(Programacion!DF$28:DF$34)*'1 Eval'!$F18)+IF(Programacion!DF$30="",0,Programacion!DF$30/SUM(Programacion!DF$28:DF$34)*'1 Eval'!$G18)+IF(Programacion!DF$31="",0,Programacion!DF$31/SUM(Programacion!DF$28:DF$34)*'1 Eval'!$H18)+IF(Programacion!DF$32="",0,Programacion!DF$32/SUM(Programacion!DF$28:DF$34)*'1 Eval'!$I18)+IF(Programacion!DF$33="",0,Programacion!DF$33/SUM(Programacion!DF$28:DF$34)*'1 Eval'!$J18)+IF(Programacion!DF$34="",0,Programacion!DF$34/SUM(Programacion!DF$28:DF$34)*'1 Eval'!$K18)))</f>
        <v/>
      </c>
      <c r="DI19" s="151" t="str">
        <f>IF($C19="","",IF(SUM(Programacion!DG$28:DG$34)=0,"",IF(Programacion!DG$28="",0,Programacion!DG$28/SUM(Programacion!DG$28:DG$34)*'1 Eval'!$E18)+IF(Programacion!DG$29="",0,Programacion!DG$29/SUM(Programacion!DG$28:DG$34)*'1 Eval'!$F18)+IF(Programacion!DG$30="",0,Programacion!DG$30/SUM(Programacion!DG$28:DG$34)*'1 Eval'!$G18)+IF(Programacion!DG$31="",0,Programacion!DG$31/SUM(Programacion!DG$28:DG$34)*'1 Eval'!$H18)+IF(Programacion!DG$32="",0,Programacion!DG$32/SUM(Programacion!DG$28:DG$34)*'1 Eval'!$I18)+IF(Programacion!DG$33="",0,Programacion!DG$33/SUM(Programacion!DG$28:DG$34)*'1 Eval'!$J18)+IF(Programacion!DG$34="",0,Programacion!DG$34/SUM(Programacion!DG$28:DG$34)*'1 Eval'!$K18)))</f>
        <v/>
      </c>
      <c r="DJ19" s="151" t="str">
        <f>IF($C19="","",IF(SUM(Programacion!DH$28:DH$34)=0,"",IF(Programacion!DH$28="",0,Programacion!DH$28/SUM(Programacion!DH$28:DH$34)*'1 Eval'!$E18)+IF(Programacion!DH$29="",0,Programacion!DH$29/SUM(Programacion!DH$28:DH$34)*'1 Eval'!$F18)+IF(Programacion!DH$30="",0,Programacion!DH$30/SUM(Programacion!DH$28:DH$34)*'1 Eval'!$G18)+IF(Programacion!DH$31="",0,Programacion!DH$31/SUM(Programacion!DH$28:DH$34)*'1 Eval'!$H18)+IF(Programacion!DH$32="",0,Programacion!DH$32/SUM(Programacion!DH$28:DH$34)*'1 Eval'!$I18)+IF(Programacion!DH$33="",0,Programacion!DH$33/SUM(Programacion!DH$28:DH$34)*'1 Eval'!$J18)+IF(Programacion!DH$34="",0,Programacion!DH$34/SUM(Programacion!DH$28:DH$34)*'1 Eval'!$K18)))</f>
        <v/>
      </c>
      <c r="DK19" s="151" t="str">
        <f>IF($C19="","",IF(SUM(Programacion!DI$28:DI$34)=0,"",IF(Programacion!DI$28="",0,Programacion!DI$28/SUM(Programacion!DI$28:DI$34)*'1 Eval'!$E18)+IF(Programacion!DI$29="",0,Programacion!DI$29/SUM(Programacion!DI$28:DI$34)*'1 Eval'!$F18)+IF(Programacion!DI$30="",0,Programacion!DI$30/SUM(Programacion!DI$28:DI$34)*'1 Eval'!$G18)+IF(Programacion!DI$31="",0,Programacion!DI$31/SUM(Programacion!DI$28:DI$34)*'1 Eval'!$H18)+IF(Programacion!DI$32="",0,Programacion!DI$32/SUM(Programacion!DI$28:DI$34)*'1 Eval'!$I18)+IF(Programacion!DI$33="",0,Programacion!DI$33/SUM(Programacion!DI$28:DI$34)*'1 Eval'!$J18)+IF(Programacion!DI$34="",0,Programacion!DI$34/SUM(Programacion!DI$28:DI$34)*'1 Eval'!$K18)))</f>
        <v/>
      </c>
      <c r="DL19" s="151" t="str">
        <f>IF($C19="","",IF(SUM(Programacion!DJ$28:DJ$34)=0,"",IF(Programacion!DJ$28="",0,Programacion!DJ$28/SUM(Programacion!DJ$28:DJ$34)*'1 Eval'!$E18)+IF(Programacion!DJ$29="",0,Programacion!DJ$29/SUM(Programacion!DJ$28:DJ$34)*'1 Eval'!$F18)+IF(Programacion!DJ$30="",0,Programacion!DJ$30/SUM(Programacion!DJ$28:DJ$34)*'1 Eval'!$G18)+IF(Programacion!DJ$31="",0,Programacion!DJ$31/SUM(Programacion!DJ$28:DJ$34)*'1 Eval'!$H18)+IF(Programacion!DJ$32="",0,Programacion!DJ$32/SUM(Programacion!DJ$28:DJ$34)*'1 Eval'!$I18)+IF(Programacion!DJ$33="",0,Programacion!DJ$33/SUM(Programacion!DJ$28:DJ$34)*'1 Eval'!$J18)+IF(Programacion!DJ$34="",0,Programacion!DJ$34/SUM(Programacion!DJ$28:DJ$34)*'1 Eval'!$K18)))</f>
        <v/>
      </c>
      <c r="DM19" s="151" t="str">
        <f>IF($C19="","",IF(SUM(Programacion!DK$28:DK$34)=0,"",IF(Programacion!DK$28="",0,Programacion!DK$28/SUM(Programacion!DK$28:DK$34)*'1 Eval'!$E18)+IF(Programacion!DK$29="",0,Programacion!DK$29/SUM(Programacion!DK$28:DK$34)*'1 Eval'!$F18)+IF(Programacion!DK$30="",0,Programacion!DK$30/SUM(Programacion!DK$28:DK$34)*'1 Eval'!$G18)+IF(Programacion!DK$31="",0,Programacion!DK$31/SUM(Programacion!DK$28:DK$34)*'1 Eval'!$H18)+IF(Programacion!DK$32="",0,Programacion!DK$32/SUM(Programacion!DK$28:DK$34)*'1 Eval'!$I18)+IF(Programacion!DK$33="",0,Programacion!DK$33/SUM(Programacion!DK$28:DK$34)*'1 Eval'!$J18)+IF(Programacion!DK$34="",0,Programacion!DK$34/SUM(Programacion!DK$28:DK$34)*'1 Eval'!$K18)))</f>
        <v/>
      </c>
      <c r="DN19" s="151" t="str">
        <f>IF($C19="","",IF(SUM(Programacion!DL$28:DL$34)=0,"",IF(Programacion!DL$28="",0,Programacion!DL$28/SUM(Programacion!DL$28:DL$34)*'1 Eval'!$E18)+IF(Programacion!DL$29="",0,Programacion!DL$29/SUM(Programacion!DL$28:DL$34)*'1 Eval'!$F18)+IF(Programacion!DL$30="",0,Programacion!DL$30/SUM(Programacion!DL$28:DL$34)*'1 Eval'!$G18)+IF(Programacion!DL$31="",0,Programacion!DL$31/SUM(Programacion!DL$28:DL$34)*'1 Eval'!$H18)+IF(Programacion!DL$32="",0,Programacion!DL$32/SUM(Programacion!DL$28:DL$34)*'1 Eval'!$I18)+IF(Programacion!DL$33="",0,Programacion!DL$33/SUM(Programacion!DL$28:DL$34)*'1 Eval'!$J18)+IF(Programacion!DL$34="",0,Programacion!DL$34/SUM(Programacion!DL$28:DL$34)*'1 Eval'!$K18)))</f>
        <v/>
      </c>
      <c r="DO19" s="151" t="str">
        <f>IF($C19="","",IF(SUM(Programacion!DM$28:DM$34)=0,"",IF(Programacion!DM$28="",0,Programacion!DM$28/SUM(Programacion!DM$28:DM$34)*'1 Eval'!$E18)+IF(Programacion!DM$29="",0,Programacion!DM$29/SUM(Programacion!DM$28:DM$34)*'1 Eval'!$F18)+IF(Programacion!DM$30="",0,Programacion!DM$30/SUM(Programacion!DM$28:DM$34)*'1 Eval'!$G18)+IF(Programacion!DM$31="",0,Programacion!DM$31/SUM(Programacion!DM$28:DM$34)*'1 Eval'!$H18)+IF(Programacion!DM$32="",0,Programacion!DM$32/SUM(Programacion!DM$28:DM$34)*'1 Eval'!$I18)+IF(Programacion!DM$33="",0,Programacion!DM$33/SUM(Programacion!DM$28:DM$34)*'1 Eval'!$J18)+IF(Programacion!DM$34="",0,Programacion!DM$34/SUM(Programacion!DM$28:DM$34)*'1 Eval'!$K18)))</f>
        <v/>
      </c>
      <c r="DP19" s="151" t="str">
        <f>IF($C19="","",IF(SUM(Programacion!DN$28:DN$34)=0,"",IF(Programacion!DN$28="",0,Programacion!DN$28/SUM(Programacion!DN$28:DN$34)*'1 Eval'!$E18)+IF(Programacion!DN$29="",0,Programacion!DN$29/SUM(Programacion!DN$28:DN$34)*'1 Eval'!$F18)+IF(Programacion!DN$30="",0,Programacion!DN$30/SUM(Programacion!DN$28:DN$34)*'1 Eval'!$G18)+IF(Programacion!DN$31="",0,Programacion!DN$31/SUM(Programacion!DN$28:DN$34)*'1 Eval'!$H18)+IF(Programacion!DN$32="",0,Programacion!DN$32/SUM(Programacion!DN$28:DN$34)*'1 Eval'!$I18)+IF(Programacion!DN$33="",0,Programacion!DN$33/SUM(Programacion!DN$28:DN$34)*'1 Eval'!$J18)+IF(Programacion!DN$34="",0,Programacion!DN$34/SUM(Programacion!DN$28:DN$34)*'1 Eval'!$K18)))</f>
        <v/>
      </c>
      <c r="DQ19" s="151" t="str">
        <f>IF($C19="","",IF(SUM(Programacion!DO$28:DO$34)=0,"",IF(Programacion!DO$28="",0,Programacion!DO$28/SUM(Programacion!DO$28:DO$34)*'1 Eval'!$E18)+IF(Programacion!DO$29="",0,Programacion!DO$29/SUM(Programacion!DO$28:DO$34)*'1 Eval'!$F18)+IF(Programacion!DO$30="",0,Programacion!DO$30/SUM(Programacion!DO$28:DO$34)*'1 Eval'!$G18)+IF(Programacion!DO$31="",0,Programacion!DO$31/SUM(Programacion!DO$28:DO$34)*'1 Eval'!$H18)+IF(Programacion!DO$32="",0,Programacion!DO$32/SUM(Programacion!DO$28:DO$34)*'1 Eval'!$I18)+IF(Programacion!DO$33="",0,Programacion!DO$33/SUM(Programacion!DO$28:DO$34)*'1 Eval'!$J18)+IF(Programacion!DO$34="",0,Programacion!DO$34/SUM(Programacion!DO$28:DO$34)*'1 Eval'!$K18)))</f>
        <v/>
      </c>
      <c r="DR19" s="151" t="str">
        <f>IF($C19="","",IF(SUM(Programacion!DP$28:DP$34)=0,"",IF(Programacion!DP$28="",0,Programacion!DP$28/SUM(Programacion!DP$28:DP$34)*'1 Eval'!$E18)+IF(Programacion!DP$29="",0,Programacion!DP$29/SUM(Programacion!DP$28:DP$34)*'1 Eval'!$F18)+IF(Programacion!DP$30="",0,Programacion!DP$30/SUM(Programacion!DP$28:DP$34)*'1 Eval'!$G18)+IF(Programacion!DP$31="",0,Programacion!DP$31/SUM(Programacion!DP$28:DP$34)*'1 Eval'!$H18)+IF(Programacion!DP$32="",0,Programacion!DP$32/SUM(Programacion!DP$28:DP$34)*'1 Eval'!$I18)+IF(Programacion!DP$33="",0,Programacion!DP$33/SUM(Programacion!DP$28:DP$34)*'1 Eval'!$J18)+IF(Programacion!DP$34="",0,Programacion!DP$34/SUM(Programacion!DP$28:DP$34)*'1 Eval'!$K18)))</f>
        <v/>
      </c>
      <c r="DS19" s="151" t="str">
        <f>IF($C19="","",IF(SUM(Programacion!DQ$28:DQ$34)=0,"",IF(Programacion!DQ$28="",0,Programacion!DQ$28/SUM(Programacion!DQ$28:DQ$34)*'1 Eval'!$E18)+IF(Programacion!DQ$29="",0,Programacion!DQ$29/SUM(Programacion!DQ$28:DQ$34)*'1 Eval'!$F18)+IF(Programacion!DQ$30="",0,Programacion!DQ$30/SUM(Programacion!DQ$28:DQ$34)*'1 Eval'!$G18)+IF(Programacion!DQ$31="",0,Programacion!DQ$31/SUM(Programacion!DQ$28:DQ$34)*'1 Eval'!$H18)+IF(Programacion!DQ$32="",0,Programacion!DQ$32/SUM(Programacion!DQ$28:DQ$34)*'1 Eval'!$I18)+IF(Programacion!DQ$33="",0,Programacion!DQ$33/SUM(Programacion!DQ$28:DQ$34)*'1 Eval'!$J18)+IF(Programacion!DQ$34="",0,Programacion!DQ$34/SUM(Programacion!DQ$28:DQ$34)*'1 Eval'!$K18)))</f>
        <v/>
      </c>
      <c r="DT19" s="151" t="str">
        <f>IF($C19="","",IF(SUM(Programacion!DR$28:DR$34)=0,"",IF(Programacion!DR$28="",0,Programacion!DR$28/SUM(Programacion!DR$28:DR$34)*'1 Eval'!$E18)+IF(Programacion!DR$29="",0,Programacion!DR$29/SUM(Programacion!DR$28:DR$34)*'1 Eval'!$F18)+IF(Programacion!DR$30="",0,Programacion!DR$30/SUM(Programacion!DR$28:DR$34)*'1 Eval'!$G18)+IF(Programacion!DR$31="",0,Programacion!DR$31/SUM(Programacion!DR$28:DR$34)*'1 Eval'!$H18)+IF(Programacion!DR$32="",0,Programacion!DR$32/SUM(Programacion!DR$28:DR$34)*'1 Eval'!$I18)+IF(Programacion!DR$33="",0,Programacion!DR$33/SUM(Programacion!DR$28:DR$34)*'1 Eval'!$J18)+IF(Programacion!DR$34="",0,Programacion!DR$34/SUM(Programacion!DR$28:DR$34)*'1 Eval'!$K18)))</f>
        <v/>
      </c>
      <c r="DU19" s="151" t="str">
        <f>IF($C19="","",IF(SUM(Programacion!DS$28:DS$34)=0,"",IF(Programacion!DS$28="",0,Programacion!DS$28/SUM(Programacion!DS$28:DS$34)*'1 Eval'!$E18)+IF(Programacion!DS$29="",0,Programacion!DS$29/SUM(Programacion!DS$28:DS$34)*'1 Eval'!$F18)+IF(Programacion!DS$30="",0,Programacion!DS$30/SUM(Programacion!DS$28:DS$34)*'1 Eval'!$G18)+IF(Programacion!DS$31="",0,Programacion!DS$31/SUM(Programacion!DS$28:DS$34)*'1 Eval'!$H18)+IF(Programacion!DS$32="",0,Programacion!DS$32/SUM(Programacion!DS$28:DS$34)*'1 Eval'!$I18)+IF(Programacion!DS$33="",0,Programacion!DS$33/SUM(Programacion!DS$28:DS$34)*'1 Eval'!$J18)+IF(Programacion!DS$34="",0,Programacion!DS$34/SUM(Programacion!DS$28:DS$34)*'1 Eval'!$K18)))</f>
        <v/>
      </c>
      <c r="DV19" s="151" t="str">
        <f>IF($C19="","",IF(SUM(Programacion!DT$28:DT$34)=0,"",IF(Programacion!DT$28="",0,Programacion!DT$28/SUM(Programacion!DT$28:DT$34)*'1 Eval'!$E18)+IF(Programacion!DT$29="",0,Programacion!DT$29/SUM(Programacion!DT$28:DT$34)*'1 Eval'!$F18)+IF(Programacion!DT$30="",0,Programacion!DT$30/SUM(Programacion!DT$28:DT$34)*'1 Eval'!$G18)+IF(Programacion!DT$31="",0,Programacion!DT$31/SUM(Programacion!DT$28:DT$34)*'1 Eval'!$H18)+IF(Programacion!DT$32="",0,Programacion!DT$32/SUM(Programacion!DT$28:DT$34)*'1 Eval'!$I18)+IF(Programacion!DT$33="",0,Programacion!DT$33/SUM(Programacion!DT$28:DT$34)*'1 Eval'!$J18)+IF(Programacion!DT$34="",0,Programacion!DT$34/SUM(Programacion!DT$28:DT$34)*'1 Eval'!$K18)))</f>
        <v/>
      </c>
      <c r="DW19" s="151" t="str">
        <f>IF($C19="","",IF(SUM(Programacion!DU$28:DU$34)=0,"",IF(Programacion!DU$28="",0,Programacion!DU$28/SUM(Programacion!DU$28:DU$34)*'1 Eval'!$E18)+IF(Programacion!DU$29="",0,Programacion!DU$29/SUM(Programacion!DU$28:DU$34)*'1 Eval'!$F18)+IF(Programacion!DU$30="",0,Programacion!DU$30/SUM(Programacion!DU$28:DU$34)*'1 Eval'!$G18)+IF(Programacion!DU$31="",0,Programacion!DU$31/SUM(Programacion!DU$28:DU$34)*'1 Eval'!$H18)+IF(Programacion!DU$32="",0,Programacion!DU$32/SUM(Programacion!DU$28:DU$34)*'1 Eval'!$I18)+IF(Programacion!DU$33="",0,Programacion!DU$33/SUM(Programacion!DU$28:DU$34)*'1 Eval'!$J18)+IF(Programacion!DU$34="",0,Programacion!DU$34/SUM(Programacion!DU$28:DU$34)*'1 Eval'!$K18)))</f>
        <v/>
      </c>
      <c r="DX19" s="151" t="str">
        <f>IF($C19="","",IF(SUM(Programacion!DV$28:DV$34)=0,"",IF(Programacion!DV$28="",0,Programacion!DV$28/SUM(Programacion!DV$28:DV$34)*'1 Eval'!$E18)+IF(Programacion!DV$29="",0,Programacion!DV$29/SUM(Programacion!DV$28:DV$34)*'1 Eval'!$F18)+IF(Programacion!DV$30="",0,Programacion!DV$30/SUM(Programacion!DV$28:DV$34)*'1 Eval'!$G18)+IF(Programacion!DV$31="",0,Programacion!DV$31/SUM(Programacion!DV$28:DV$34)*'1 Eval'!$H18)+IF(Programacion!DV$32="",0,Programacion!DV$32/SUM(Programacion!DV$28:DV$34)*'1 Eval'!$I18)+IF(Programacion!DV$33="",0,Programacion!DV$33/SUM(Programacion!DV$28:DV$34)*'1 Eval'!$J18)+IF(Programacion!DV$34="",0,Programacion!DV$34/SUM(Programacion!DV$28:DV$34)*'1 Eval'!$K18)))</f>
        <v/>
      </c>
      <c r="DY19" s="151" t="str">
        <f>IF($C19="","",IF(SUM(Programacion!DW$28:DW$34)=0,"",IF(Programacion!DW$28="",0,Programacion!DW$28/SUM(Programacion!DW$28:DW$34)*'1 Eval'!$E18)+IF(Programacion!DW$29="",0,Programacion!DW$29/SUM(Programacion!DW$28:DW$34)*'1 Eval'!$F18)+IF(Programacion!DW$30="",0,Programacion!DW$30/SUM(Programacion!DW$28:DW$34)*'1 Eval'!$G18)+IF(Programacion!DW$31="",0,Programacion!DW$31/SUM(Programacion!DW$28:DW$34)*'1 Eval'!$H18)+IF(Programacion!DW$32="",0,Programacion!DW$32/SUM(Programacion!DW$28:DW$34)*'1 Eval'!$I18)+IF(Programacion!DW$33="",0,Programacion!DW$33/SUM(Programacion!DW$28:DW$34)*'1 Eval'!$J18)+IF(Programacion!DW$34="",0,Programacion!DW$34/SUM(Programacion!DW$28:DW$34)*'1 Eval'!$K18)))</f>
        <v/>
      </c>
      <c r="DZ19" s="151" t="str">
        <f>IF($C19="","",IF(SUM(Programacion!DX$28:DX$34)=0,"",IF(Programacion!DX$28="",0,Programacion!DX$28/SUM(Programacion!DX$28:DX$34)*'1 Eval'!$E18)+IF(Programacion!DX$29="",0,Programacion!DX$29/SUM(Programacion!DX$28:DX$34)*'1 Eval'!$F18)+IF(Programacion!DX$30="",0,Programacion!DX$30/SUM(Programacion!DX$28:DX$34)*'1 Eval'!$G18)+IF(Programacion!DX$31="",0,Programacion!DX$31/SUM(Programacion!DX$28:DX$34)*'1 Eval'!$H18)+IF(Programacion!DX$32="",0,Programacion!DX$32/SUM(Programacion!DX$28:DX$34)*'1 Eval'!$I18)+IF(Programacion!DX$33="",0,Programacion!DX$33/SUM(Programacion!DX$28:DX$34)*'1 Eval'!$J18)+IF(Programacion!DX$34="",0,Programacion!DX$34/SUM(Programacion!DX$28:DX$34)*'1 Eval'!$K18)))</f>
        <v/>
      </c>
      <c r="EA19" s="151" t="str">
        <f>IF($C19="","",IF(SUM(Programacion!DY$28:DY$34)=0,"",IF(Programacion!DY$28="",0,Programacion!DY$28/SUM(Programacion!DY$28:DY$34)*'1 Eval'!$E18)+IF(Programacion!DY$29="",0,Programacion!DY$29/SUM(Programacion!DY$28:DY$34)*'1 Eval'!$F18)+IF(Programacion!DY$30="",0,Programacion!DY$30/SUM(Programacion!DY$28:DY$34)*'1 Eval'!$G18)+IF(Programacion!DY$31="",0,Programacion!DY$31/SUM(Programacion!DY$28:DY$34)*'1 Eval'!$H18)+IF(Programacion!DY$32="",0,Programacion!DY$32/SUM(Programacion!DY$28:DY$34)*'1 Eval'!$I18)+IF(Programacion!DY$33="",0,Programacion!DY$33/SUM(Programacion!DY$28:DY$34)*'1 Eval'!$J18)+IF(Programacion!DY$34="",0,Programacion!DY$34/SUM(Programacion!DY$28:DY$34)*'1 Eval'!$K18)))</f>
        <v/>
      </c>
      <c r="EB19" s="151" t="str">
        <f>IF($C19="","",IF(SUM(Programacion!DZ$28:DZ$34)=0,"",IF(Programacion!DZ$28="",0,Programacion!DZ$28/SUM(Programacion!DZ$28:DZ$34)*'1 Eval'!$E18)+IF(Programacion!DZ$29="",0,Programacion!DZ$29/SUM(Programacion!DZ$28:DZ$34)*'1 Eval'!$F18)+IF(Programacion!DZ$30="",0,Programacion!DZ$30/SUM(Programacion!DZ$28:DZ$34)*'1 Eval'!$G18)+IF(Programacion!DZ$31="",0,Programacion!DZ$31/SUM(Programacion!DZ$28:DZ$34)*'1 Eval'!$H18)+IF(Programacion!DZ$32="",0,Programacion!DZ$32/SUM(Programacion!DZ$28:DZ$34)*'1 Eval'!$I18)+IF(Programacion!DZ$33="",0,Programacion!DZ$33/SUM(Programacion!DZ$28:DZ$34)*'1 Eval'!$J18)+IF(Programacion!DZ$34="",0,Programacion!DZ$34/SUM(Programacion!DZ$28:DZ$34)*'1 Eval'!$K18)))</f>
        <v/>
      </c>
      <c r="EC19" s="151" t="str">
        <f>IF($C19="","",IF(SUM(Programacion!EA$28:EA$34)=0,"",IF(Programacion!EA$28="",0,Programacion!EA$28/SUM(Programacion!EA$28:EA$34)*'1 Eval'!$E18)+IF(Programacion!EA$29="",0,Programacion!EA$29/SUM(Programacion!EA$28:EA$34)*'1 Eval'!$F18)+IF(Programacion!EA$30="",0,Programacion!EA$30/SUM(Programacion!EA$28:EA$34)*'1 Eval'!$G18)+IF(Programacion!EA$31="",0,Programacion!EA$31/SUM(Programacion!EA$28:EA$34)*'1 Eval'!$H18)+IF(Programacion!EA$32="",0,Programacion!EA$32/SUM(Programacion!EA$28:EA$34)*'1 Eval'!$I18)+IF(Programacion!EA$33="",0,Programacion!EA$33/SUM(Programacion!EA$28:EA$34)*'1 Eval'!$J18)+IF(Programacion!EA$34="",0,Programacion!EA$34/SUM(Programacion!EA$28:EA$34)*'1 Eval'!$K18)))</f>
        <v/>
      </c>
      <c r="ED19" s="151" t="str">
        <f>IF($C19="","",IF(SUM(Programacion!EB$28:EB$34)=0,"",IF(Programacion!EB$28="",0,Programacion!EB$28/SUM(Programacion!EB$28:EB$34)*'1 Eval'!$E18)+IF(Programacion!EB$29="",0,Programacion!EB$29/SUM(Programacion!EB$28:EB$34)*'1 Eval'!$F18)+IF(Programacion!EB$30="",0,Programacion!EB$30/SUM(Programacion!EB$28:EB$34)*'1 Eval'!$G18)+IF(Programacion!EB$31="",0,Programacion!EB$31/SUM(Programacion!EB$28:EB$34)*'1 Eval'!$H18)+IF(Programacion!EB$32="",0,Programacion!EB$32/SUM(Programacion!EB$28:EB$34)*'1 Eval'!$I18)+IF(Programacion!EB$33="",0,Programacion!EB$33/SUM(Programacion!EB$28:EB$34)*'1 Eval'!$J18)+IF(Programacion!EB$34="",0,Programacion!EB$34/SUM(Programacion!EB$28:EB$34)*'1 Eval'!$K18)))</f>
        <v/>
      </c>
      <c r="EE19" s="151" t="str">
        <f>IF($C19="","",IF(SUM(Programacion!EC$28:EC$34)=0,"",IF(Programacion!EC$28="",0,Programacion!EC$28/SUM(Programacion!EC$28:EC$34)*'1 Eval'!$E18)+IF(Programacion!EC$29="",0,Programacion!EC$29/SUM(Programacion!EC$28:EC$34)*'1 Eval'!$F18)+IF(Programacion!EC$30="",0,Programacion!EC$30/SUM(Programacion!EC$28:EC$34)*'1 Eval'!$G18)+IF(Programacion!EC$31="",0,Programacion!EC$31/SUM(Programacion!EC$28:EC$34)*'1 Eval'!$H18)+IF(Programacion!EC$32="",0,Programacion!EC$32/SUM(Programacion!EC$28:EC$34)*'1 Eval'!$I18)+IF(Programacion!EC$33="",0,Programacion!EC$33/SUM(Programacion!EC$28:EC$34)*'1 Eval'!$J18)+IF(Programacion!EC$34="",0,Programacion!EC$34/SUM(Programacion!EC$28:EC$34)*'1 Eval'!$K18)))</f>
        <v/>
      </c>
      <c r="EF19" s="151" t="str">
        <f>IF($C19="","",IF(SUM(Programacion!ED$28:ED$34)=0,"",IF(Programacion!ED$28="",0,Programacion!ED$28/SUM(Programacion!ED$28:ED$34)*'1 Eval'!$E18)+IF(Programacion!ED$29="",0,Programacion!ED$29/SUM(Programacion!ED$28:ED$34)*'1 Eval'!$F18)+IF(Programacion!ED$30="",0,Programacion!ED$30/SUM(Programacion!ED$28:ED$34)*'1 Eval'!$G18)+IF(Programacion!ED$31="",0,Programacion!ED$31/SUM(Programacion!ED$28:ED$34)*'1 Eval'!$H18)+IF(Programacion!ED$32="",0,Programacion!ED$32/SUM(Programacion!ED$28:ED$34)*'1 Eval'!$I18)+IF(Programacion!ED$33="",0,Programacion!ED$33/SUM(Programacion!ED$28:ED$34)*'1 Eval'!$J18)+IF(Programacion!ED$34="",0,Programacion!ED$34/SUM(Programacion!ED$28:ED$34)*'1 Eval'!$K18)))</f>
        <v/>
      </c>
      <c r="EG19" s="151" t="str">
        <f>IF($C19="","",IF(SUM(Programacion!EE$28:EE$34)=0,"",IF(Programacion!EE$28="",0,Programacion!EE$28/SUM(Programacion!EE$28:EE$34)*'1 Eval'!$E18)+IF(Programacion!EE$29="",0,Programacion!EE$29/SUM(Programacion!EE$28:EE$34)*'1 Eval'!$F18)+IF(Programacion!EE$30="",0,Programacion!EE$30/SUM(Programacion!EE$28:EE$34)*'1 Eval'!$G18)+IF(Programacion!EE$31="",0,Programacion!EE$31/SUM(Programacion!EE$28:EE$34)*'1 Eval'!$H18)+IF(Programacion!EE$32="",0,Programacion!EE$32/SUM(Programacion!EE$28:EE$34)*'1 Eval'!$I18)+IF(Programacion!EE$33="",0,Programacion!EE$33/SUM(Programacion!EE$28:EE$34)*'1 Eval'!$J18)+IF(Programacion!EE$34="",0,Programacion!EE$34/SUM(Programacion!EE$28:EE$34)*'1 Eval'!$K18)))</f>
        <v/>
      </c>
      <c r="EH19" s="151" t="str">
        <f>IF($C19="","",IF(SUM(Programacion!EF$28:EF$34)=0,"",IF(Programacion!EF$28="",0,Programacion!EF$28/SUM(Programacion!EF$28:EF$34)*'1 Eval'!$E18)+IF(Programacion!EF$29="",0,Programacion!EF$29/SUM(Programacion!EF$28:EF$34)*'1 Eval'!$F18)+IF(Programacion!EF$30="",0,Programacion!EF$30/SUM(Programacion!EF$28:EF$34)*'1 Eval'!$G18)+IF(Programacion!EF$31="",0,Programacion!EF$31/SUM(Programacion!EF$28:EF$34)*'1 Eval'!$H18)+IF(Programacion!EF$32="",0,Programacion!EF$32/SUM(Programacion!EF$28:EF$34)*'1 Eval'!$I18)+IF(Programacion!EF$33="",0,Programacion!EF$33/SUM(Programacion!EF$28:EF$34)*'1 Eval'!$J18)+IF(Programacion!EF$34="",0,Programacion!EF$34/SUM(Programacion!EF$28:EF$34)*'1 Eval'!$K18)))</f>
        <v/>
      </c>
      <c r="EI19" s="151" t="str">
        <f>IF($C19="","",IF(SUM(Programacion!EG$28:EG$34)=0,"",IF(Programacion!EG$28="",0,Programacion!EG$28/SUM(Programacion!EG$28:EG$34)*'1 Eval'!$E18)+IF(Programacion!EG$29="",0,Programacion!EG$29/SUM(Programacion!EG$28:EG$34)*'1 Eval'!$F18)+IF(Programacion!EG$30="",0,Programacion!EG$30/SUM(Programacion!EG$28:EG$34)*'1 Eval'!$G18)+IF(Programacion!EG$31="",0,Programacion!EG$31/SUM(Programacion!EG$28:EG$34)*'1 Eval'!$H18)+IF(Programacion!EG$32="",0,Programacion!EG$32/SUM(Programacion!EG$28:EG$34)*'1 Eval'!$I18)+IF(Programacion!EG$33="",0,Programacion!EG$33/SUM(Programacion!EG$28:EG$34)*'1 Eval'!$J18)+IF(Programacion!EG$34="",0,Programacion!EG$34/SUM(Programacion!EG$28:EG$34)*'1 Eval'!$K18)))</f>
        <v/>
      </c>
      <c r="EJ19" s="151" t="str">
        <f>IF($C19="","",IF(SUM(Programacion!EH$28:EH$34)=0,"",IF(Programacion!EH$28="",0,Programacion!EH$28/SUM(Programacion!EH$28:EH$34)*'1 Eval'!$E18)+IF(Programacion!EH$29="",0,Programacion!EH$29/SUM(Programacion!EH$28:EH$34)*'1 Eval'!$F18)+IF(Programacion!EH$30="",0,Programacion!EH$30/SUM(Programacion!EH$28:EH$34)*'1 Eval'!$G18)+IF(Programacion!EH$31="",0,Programacion!EH$31/SUM(Programacion!EH$28:EH$34)*'1 Eval'!$H18)+IF(Programacion!EH$32="",0,Programacion!EH$32/SUM(Programacion!EH$28:EH$34)*'1 Eval'!$I18)+IF(Programacion!EH$33="",0,Programacion!EH$33/SUM(Programacion!EH$28:EH$34)*'1 Eval'!$J18)+IF(Programacion!EH$34="",0,Programacion!EH$34/SUM(Programacion!EH$28:EH$34)*'1 Eval'!$K18)))</f>
        <v/>
      </c>
      <c r="EK19" s="151" t="str">
        <f>IF($C19="","",IF(SUM(Programacion!EI$28:EI$34)=0,"",IF(Programacion!EI$28="",0,Programacion!EI$28/SUM(Programacion!EI$28:EI$34)*'1 Eval'!$E18)+IF(Programacion!EI$29="",0,Programacion!EI$29/SUM(Programacion!EI$28:EI$34)*'1 Eval'!$F18)+IF(Programacion!EI$30="",0,Programacion!EI$30/SUM(Programacion!EI$28:EI$34)*'1 Eval'!$G18)+IF(Programacion!EI$31="",0,Programacion!EI$31/SUM(Programacion!EI$28:EI$34)*'1 Eval'!$H18)+IF(Programacion!EI$32="",0,Programacion!EI$32/SUM(Programacion!EI$28:EI$34)*'1 Eval'!$I18)+IF(Programacion!EI$33="",0,Programacion!EI$33/SUM(Programacion!EI$28:EI$34)*'1 Eval'!$J18)+IF(Programacion!EI$34="",0,Programacion!EI$34/SUM(Programacion!EI$28:EI$34)*'1 Eval'!$K18)))</f>
        <v/>
      </c>
    </row>
    <row r="20" spans="2:141">
      <c r="B20" s="133" t="str">
        <f>IF('1 Eval'!A19="","",'1 Eval'!A19)</f>
        <v/>
      </c>
      <c r="C20" s="134" t="str">
        <f>IF('1 Eval'!B19="","",'1 Eval'!B19)</f>
        <v/>
      </c>
      <c r="D20" s="149" t="str">
        <f>IF('1 Eval'!D19="","",'1 Eval'!D19)</f>
        <v/>
      </c>
      <c r="E20" s="150" t="str">
        <f t="shared" si="7"/>
        <v/>
      </c>
      <c r="F20" s="150" t="str">
        <f t="shared" si="8"/>
        <v/>
      </c>
      <c r="G20" s="221" t="str">
        <f t="shared" si="9"/>
        <v/>
      </c>
      <c r="H20" s="275" t="str">
        <f>IF($C20="","",IF(SUM(Programacion!F$28:F$34)=0,"",IF(Programacion!F$28="",0,Programacion!F$28/SUM(Programacion!F$28:F$34)*'1 Eval'!$E19)+IF(Programacion!F$29="",0,Programacion!F$29/SUM(Programacion!F$28:F$34)*'1 Eval'!$F19)+IF(Programacion!F$30="",0,Programacion!F$30/SUM(Programacion!F$28:F$34)*'1 Eval'!$G19)+IF(Programacion!F$31="",0,Programacion!F$31/SUM(Programacion!F$28:F$34)*'1 Eval'!$H19)+IF(Programacion!F$32="",0,Programacion!F$32/SUM(Programacion!F$28:F$34)*'1 Eval'!$I19)+IF(Programacion!F$33="",0,Programacion!F$33/SUM(Programacion!F$28:F$34)*'1 Eval'!$J19)+IF(Programacion!F$34="",0,Programacion!F$34/SUM(Programacion!F$28:F$34)*'1 Eval'!$K19)))</f>
        <v/>
      </c>
      <c r="I20" s="270" t="str">
        <f>IF($C20="","",IF(SUM(Programacion!G$28:G$34)=0,"",IF(Programacion!G$28="",0,Programacion!G$28/SUM(Programacion!G$28:G$34)*'1 Eval'!$E19)+IF(Programacion!G$29="",0,Programacion!G$29/SUM(Programacion!G$28:G$34)*'1 Eval'!$F19)+IF(Programacion!G$30="",0,Programacion!G$30/SUM(Programacion!G$28:G$34)*'1 Eval'!$G19)+IF(Programacion!G$31="",0,Programacion!G$31/SUM(Programacion!G$28:G$34)*'1 Eval'!$H19)+IF(Programacion!G$32="",0,Programacion!G$32/SUM(Programacion!G$28:G$34)*'1 Eval'!$I19)+IF(Programacion!G$33="",0,Programacion!G$33/SUM(Programacion!G$28:G$34)*'1 Eval'!$J19)+IF(Programacion!G$34="",0,Programacion!G$34/SUM(Programacion!G$28:G$34)*'1 Eval'!$K19)))</f>
        <v/>
      </c>
      <c r="J20" s="270" t="str">
        <f>IF($C20="","",IF(SUM(Programacion!H$28:H$34)=0,"",IF(Programacion!H$28="",0,Programacion!H$28/SUM(Programacion!H$28:H$34)*'1 Eval'!$E19)+IF(Programacion!H$29="",0,Programacion!H$29/SUM(Programacion!H$28:H$34)*'1 Eval'!$F19)+IF(Programacion!H$30="",0,Programacion!H$30/SUM(Programacion!H$28:H$34)*'1 Eval'!$G19)+IF(Programacion!H$31="",0,Programacion!H$31/SUM(Programacion!H$28:H$34)*'1 Eval'!$H19)+IF(Programacion!H$32="",0,Programacion!H$32/SUM(Programacion!H$28:H$34)*'1 Eval'!$I19)+IF(Programacion!H$33="",0,Programacion!H$33/SUM(Programacion!H$28:H$34)*'1 Eval'!$J19)+IF(Programacion!H$34="",0,Programacion!H$34/SUM(Programacion!H$28:H$34)*'1 Eval'!$K19)))</f>
        <v/>
      </c>
      <c r="K20" s="270" t="str">
        <f>IF($C20="","",IF(SUM(Programacion!I$28:I$34)=0,"",IF(Programacion!I$28="",0,Programacion!I$28/SUM(Programacion!I$28:I$34)*'1 Eval'!$E19)+IF(Programacion!I$29="",0,Programacion!I$29/SUM(Programacion!I$28:I$34)*'1 Eval'!$F19)+IF(Programacion!I$30="",0,Programacion!I$30/SUM(Programacion!I$28:I$34)*'1 Eval'!$G19)+IF(Programacion!I$31="",0,Programacion!I$31/SUM(Programacion!I$28:I$34)*'1 Eval'!$H19)+IF(Programacion!I$32="",0,Programacion!I$32/SUM(Programacion!I$28:I$34)*'1 Eval'!$I19)+IF(Programacion!I$33="",0,Programacion!I$33/SUM(Programacion!I$28:I$34)*'1 Eval'!$J19)+IF(Programacion!I$34="",0,Programacion!I$34/SUM(Programacion!I$28:I$34)*'1 Eval'!$K19)))</f>
        <v/>
      </c>
      <c r="L20" s="270" t="str">
        <f>IF($C20="","",IF(SUM(Programacion!J$28:J$34)=0,"",IF(Programacion!J$28="",0,Programacion!J$28/SUM(Programacion!J$28:J$34)*'1 Eval'!$E19)+IF(Programacion!J$29="",0,Programacion!J$29/SUM(Programacion!J$28:J$34)*'1 Eval'!$F19)+IF(Programacion!J$30="",0,Programacion!J$30/SUM(Programacion!J$28:J$34)*'1 Eval'!$G19)+IF(Programacion!J$31="",0,Programacion!J$31/SUM(Programacion!J$28:J$34)*'1 Eval'!$H19)+IF(Programacion!J$32="",0,Programacion!J$32/SUM(Programacion!J$28:J$34)*'1 Eval'!$I19)+IF(Programacion!J$33="",0,Programacion!J$33/SUM(Programacion!J$28:J$34)*'1 Eval'!$J19)+IF(Programacion!J$34="",0,Programacion!J$34/SUM(Programacion!J$28:J$34)*'1 Eval'!$K19)))</f>
        <v/>
      </c>
      <c r="M20" s="270" t="str">
        <f>IF($C20="","",IF(SUM(Programacion!K$28:K$34)=0,"",IF(Programacion!K$28="",0,Programacion!K$28/SUM(Programacion!K$28:K$34)*'1 Eval'!$E19)+IF(Programacion!K$29="",0,Programacion!K$29/SUM(Programacion!K$28:K$34)*'1 Eval'!$F19)+IF(Programacion!K$30="",0,Programacion!K$30/SUM(Programacion!K$28:K$34)*'1 Eval'!$G19)+IF(Programacion!K$31="",0,Programacion!K$31/SUM(Programacion!K$28:K$34)*'1 Eval'!$H19)+IF(Programacion!K$32="",0,Programacion!K$32/SUM(Programacion!K$28:K$34)*'1 Eval'!$I19)+IF(Programacion!K$33="",0,Programacion!K$33/SUM(Programacion!K$28:K$34)*'1 Eval'!$J19)+IF(Programacion!K$34="",0,Programacion!K$34/SUM(Programacion!K$28:K$34)*'1 Eval'!$K19)))</f>
        <v/>
      </c>
      <c r="N20" s="270" t="str">
        <f>IF($C20="","",IF(SUM(Programacion!L$28:L$34)=0,"",IF(Programacion!L$28="",0,Programacion!L$28/SUM(Programacion!L$28:L$34)*'1 Eval'!$E19)+IF(Programacion!L$29="",0,Programacion!L$29/SUM(Programacion!L$28:L$34)*'1 Eval'!$F19)+IF(Programacion!L$30="",0,Programacion!L$30/SUM(Programacion!L$28:L$34)*'1 Eval'!$G19)+IF(Programacion!L$31="",0,Programacion!L$31/SUM(Programacion!L$28:L$34)*'1 Eval'!$H19)+IF(Programacion!L$32="",0,Programacion!L$32/SUM(Programacion!L$28:L$34)*'1 Eval'!$I19)+IF(Programacion!L$33="",0,Programacion!L$33/SUM(Programacion!L$28:L$34)*'1 Eval'!$J19)+IF(Programacion!L$34="",0,Programacion!L$34/SUM(Programacion!L$28:L$34)*'1 Eval'!$K19)))</f>
        <v/>
      </c>
      <c r="O20" s="276" t="str">
        <f>IF($C20="","",IF(SUM(Programacion!M$28:M$34)=0,"",IF(Programacion!M$28="",0,Programacion!M$28/SUM(Programacion!M$28:M$34)*'1 Eval'!$E19)+IF(Programacion!M$29="",0,Programacion!M$29/SUM(Programacion!M$28:M$34)*'1 Eval'!$F19)+IF(Programacion!M$30="",0,Programacion!M$30/SUM(Programacion!M$28:M$34)*'1 Eval'!$G19)+IF(Programacion!M$31="",0,Programacion!M$31/SUM(Programacion!M$28:M$34)*'1 Eval'!$H19)+IF(Programacion!M$32="",0,Programacion!M$32/SUM(Programacion!M$28:M$34)*'1 Eval'!$I19)+IF(Programacion!M$33="",0,Programacion!M$33/SUM(Programacion!M$28:M$34)*'1 Eval'!$J19)+IF(Programacion!M$34="",0,Programacion!M$34/SUM(Programacion!M$28:M$34)*'1 Eval'!$K19)))</f>
        <v/>
      </c>
      <c r="P20" s="227">
        <v>20</v>
      </c>
      <c r="Q20" s="151" t="str">
        <f>IF($C20="","",IF(SUM(Programacion!O$28:O$34)=0,"",IF(Programacion!O$28="",0,Programacion!O$28/SUM(Programacion!O$28:O$34)*'1 Eval'!$E19)+IF(Programacion!O$29="",0,Programacion!O$29/SUM(Programacion!O$28:O$34)*'1 Eval'!$F19)+IF(Programacion!O$30="",0,Programacion!O$30/SUM(Programacion!O$28:O$34)*'1 Eval'!$G19)+IF(Programacion!O$31="",0,Programacion!O$31/SUM(Programacion!O$28:O$34)*'1 Eval'!$H19)+IF(Programacion!O$32="",0,Programacion!O$32/SUM(Programacion!O$28:O$34)*'1 Eval'!$I19)+IF(Programacion!O$33="",0,Programacion!O$33/SUM(Programacion!O$28:O$34)*'1 Eval'!$J19)+IF(Programacion!O$34="",0,Programacion!O$34/SUM(Programacion!O$28:O$34)*'1 Eval'!$K19)))</f>
        <v/>
      </c>
      <c r="R20" s="151" t="str">
        <f>IF($C20="","",IF(SUM(Programacion!P$28:P$34)=0,"",IF(Programacion!P$28="",0,Programacion!P$28/SUM(Programacion!P$28:P$34)*'1 Eval'!$E19)+IF(Programacion!P$29="",0,Programacion!P$29/SUM(Programacion!P$28:P$34)*'1 Eval'!$F19)+IF(Programacion!P$30="",0,Programacion!P$30/SUM(Programacion!P$28:P$34)*'1 Eval'!$G19)+IF(Programacion!P$31="",0,Programacion!P$31/SUM(Programacion!P$28:P$34)*'1 Eval'!$H19)+IF(Programacion!P$32="",0,Programacion!P$32/SUM(Programacion!P$28:P$34)*'1 Eval'!$I19)+IF(Programacion!P$33="",0,Programacion!P$33/SUM(Programacion!P$28:P$34)*'1 Eval'!$J19)+IF(Programacion!P$34="",0,Programacion!P$34/SUM(Programacion!P$28:P$34)*'1 Eval'!$K19)))</f>
        <v/>
      </c>
      <c r="S20" s="151" t="str">
        <f>IF($C20="","",IF(SUM(Programacion!Q$28:Q$34)=0,"",IF(Programacion!Q$28="",0,Programacion!Q$28/SUM(Programacion!Q$28:Q$34)*'1 Eval'!$E19)+IF(Programacion!Q$29="",0,Programacion!Q$29/SUM(Programacion!Q$28:Q$34)*'1 Eval'!$F19)+IF(Programacion!Q$30="",0,Programacion!Q$30/SUM(Programacion!Q$28:Q$34)*'1 Eval'!$G19)+IF(Programacion!Q$31="",0,Programacion!Q$31/SUM(Programacion!Q$28:Q$34)*'1 Eval'!$H19)+IF(Programacion!Q$32="",0,Programacion!Q$32/SUM(Programacion!Q$28:Q$34)*'1 Eval'!$I19)+IF(Programacion!Q$33="",0,Programacion!Q$33/SUM(Programacion!Q$28:Q$34)*'1 Eval'!$J19)+IF(Programacion!Q$34="",0,Programacion!Q$34/SUM(Programacion!Q$28:Q$34)*'1 Eval'!$K19)))</f>
        <v/>
      </c>
      <c r="T20" s="151" t="str">
        <f>IF($C20="","",IF(SUM(Programacion!R$28:R$34)=0,"",IF(Programacion!R$28="",0,Programacion!R$28/SUM(Programacion!R$28:R$34)*'1 Eval'!$E19)+IF(Programacion!R$29="",0,Programacion!R$29/SUM(Programacion!R$28:R$34)*'1 Eval'!$F19)+IF(Programacion!R$30="",0,Programacion!R$30/SUM(Programacion!R$28:R$34)*'1 Eval'!$G19)+IF(Programacion!R$31="",0,Programacion!R$31/SUM(Programacion!R$28:R$34)*'1 Eval'!$H19)+IF(Programacion!R$32="",0,Programacion!R$32/SUM(Programacion!R$28:R$34)*'1 Eval'!$I19)+IF(Programacion!R$33="",0,Programacion!R$33/SUM(Programacion!R$28:R$34)*'1 Eval'!$J19)+IF(Programacion!R$34="",0,Programacion!R$34/SUM(Programacion!R$28:R$34)*'1 Eval'!$K19)))</f>
        <v/>
      </c>
      <c r="U20" s="151" t="str">
        <f>IF($C20="","",IF(SUM(Programacion!S$28:S$34)=0,"",IF(Programacion!S$28="",0,Programacion!S$28/SUM(Programacion!S$28:S$34)*'1 Eval'!$E19)+IF(Programacion!S$29="",0,Programacion!S$29/SUM(Programacion!S$28:S$34)*'1 Eval'!$F19)+IF(Programacion!S$30="",0,Programacion!S$30/SUM(Programacion!S$28:S$34)*'1 Eval'!$G19)+IF(Programacion!S$31="",0,Programacion!S$31/SUM(Programacion!S$28:S$34)*'1 Eval'!$H19)+IF(Programacion!S$32="",0,Programacion!S$32/SUM(Programacion!S$28:S$34)*'1 Eval'!$I19)+IF(Programacion!S$33="",0,Programacion!S$33/SUM(Programacion!S$28:S$34)*'1 Eval'!$J19)+IF(Programacion!S$34="",0,Programacion!S$34/SUM(Programacion!S$28:S$34)*'1 Eval'!$K19)))</f>
        <v/>
      </c>
      <c r="V20" s="151" t="str">
        <f>IF($C20="","",IF(SUM(Programacion!T$28:T$34)=0,"",IF(Programacion!T$28="",0,Programacion!T$28/SUM(Programacion!T$28:T$34)*'1 Eval'!$E19)+IF(Programacion!T$29="",0,Programacion!T$29/SUM(Programacion!T$28:T$34)*'1 Eval'!$F19)+IF(Programacion!T$30="",0,Programacion!T$30/SUM(Programacion!T$28:T$34)*'1 Eval'!$G19)+IF(Programacion!T$31="",0,Programacion!T$31/SUM(Programacion!T$28:T$34)*'1 Eval'!$H19)+IF(Programacion!T$32="",0,Programacion!T$32/SUM(Programacion!T$28:T$34)*'1 Eval'!$I19)+IF(Programacion!T$33="",0,Programacion!T$33/SUM(Programacion!T$28:T$34)*'1 Eval'!$J19)+IF(Programacion!T$34="",0,Programacion!T$34/SUM(Programacion!T$28:T$34)*'1 Eval'!$K19)))</f>
        <v/>
      </c>
      <c r="W20" s="151" t="str">
        <f>IF($C20="","",IF(SUM(Programacion!U$28:U$34)=0,"",IF(Programacion!U$28="",0,Programacion!U$28/SUM(Programacion!U$28:U$34)*'1 Eval'!$E19)+IF(Programacion!U$29="",0,Programacion!U$29/SUM(Programacion!U$28:U$34)*'1 Eval'!$F19)+IF(Programacion!U$30="",0,Programacion!U$30/SUM(Programacion!U$28:U$34)*'1 Eval'!$G19)+IF(Programacion!U$31="",0,Programacion!U$31/SUM(Programacion!U$28:U$34)*'1 Eval'!$H19)+IF(Programacion!U$32="",0,Programacion!U$32/SUM(Programacion!U$28:U$34)*'1 Eval'!$I19)+IF(Programacion!U$33="",0,Programacion!U$33/SUM(Programacion!U$28:U$34)*'1 Eval'!$J19)+IF(Programacion!U$34="",0,Programacion!U$34/SUM(Programacion!U$28:U$34)*'1 Eval'!$K19)))</f>
        <v/>
      </c>
      <c r="X20" s="151" t="str">
        <f>IF($C20="","",IF(SUM(Programacion!V$28:V$34)=0,"",IF(Programacion!V$28="",0,Programacion!V$28/SUM(Programacion!V$28:V$34)*'1 Eval'!$E19)+IF(Programacion!V$29="",0,Programacion!V$29/SUM(Programacion!V$28:V$34)*'1 Eval'!$F19)+IF(Programacion!V$30="",0,Programacion!V$30/SUM(Programacion!V$28:V$34)*'1 Eval'!$G19)+IF(Programacion!V$31="",0,Programacion!V$31/SUM(Programacion!V$28:V$34)*'1 Eval'!$H19)+IF(Programacion!V$32="",0,Programacion!V$32/SUM(Programacion!V$28:V$34)*'1 Eval'!$I19)+IF(Programacion!V$33="",0,Programacion!V$33/SUM(Programacion!V$28:V$34)*'1 Eval'!$J19)+IF(Programacion!V$34="",0,Programacion!V$34/SUM(Programacion!V$28:V$34)*'1 Eval'!$K19)))</f>
        <v/>
      </c>
      <c r="Y20" s="151" t="str">
        <f>IF($C20="","",IF(SUM(Programacion!W$28:W$34)=0,"",IF(Programacion!W$28="",0,Programacion!W$28/SUM(Programacion!W$28:W$34)*'1 Eval'!$E19)+IF(Programacion!W$29="",0,Programacion!W$29/SUM(Programacion!W$28:W$34)*'1 Eval'!$F19)+IF(Programacion!W$30="",0,Programacion!W$30/SUM(Programacion!W$28:W$34)*'1 Eval'!$G19)+IF(Programacion!W$31="",0,Programacion!W$31/SUM(Programacion!W$28:W$34)*'1 Eval'!$H19)+IF(Programacion!W$32="",0,Programacion!W$32/SUM(Programacion!W$28:W$34)*'1 Eval'!$I19)+IF(Programacion!W$33="",0,Programacion!W$33/SUM(Programacion!W$28:W$34)*'1 Eval'!$J19)+IF(Programacion!W$34="",0,Programacion!W$34/SUM(Programacion!W$28:W$34)*'1 Eval'!$K19)))</f>
        <v/>
      </c>
      <c r="Z20" s="151" t="str">
        <f>IF($C20="","",IF(SUM(Programacion!X$28:X$34)=0,"",IF(Programacion!X$28="",0,Programacion!X$28/SUM(Programacion!X$28:X$34)*'1 Eval'!$E19)+IF(Programacion!X$29="",0,Programacion!X$29/SUM(Programacion!X$28:X$34)*'1 Eval'!$F19)+IF(Programacion!X$30="",0,Programacion!X$30/SUM(Programacion!X$28:X$34)*'1 Eval'!$G19)+IF(Programacion!X$31="",0,Programacion!X$31/SUM(Programacion!X$28:X$34)*'1 Eval'!$H19)+IF(Programacion!X$32="",0,Programacion!X$32/SUM(Programacion!X$28:X$34)*'1 Eval'!$I19)+IF(Programacion!X$33="",0,Programacion!X$33/SUM(Programacion!X$28:X$34)*'1 Eval'!$J19)+IF(Programacion!X$34="",0,Programacion!X$34/SUM(Programacion!X$28:X$34)*'1 Eval'!$K19)))</f>
        <v/>
      </c>
      <c r="AA20" s="151" t="str">
        <f>IF($C20="","",IF(SUM(Programacion!Y$28:Y$34)=0,"",IF(Programacion!Y$28="",0,Programacion!Y$28/SUM(Programacion!Y$28:Y$34)*'1 Eval'!$E19)+IF(Programacion!Y$29="",0,Programacion!Y$29/SUM(Programacion!Y$28:Y$34)*'1 Eval'!$F19)+IF(Programacion!Y$30="",0,Programacion!Y$30/SUM(Programacion!Y$28:Y$34)*'1 Eval'!$G19)+IF(Programacion!Y$31="",0,Programacion!Y$31/SUM(Programacion!Y$28:Y$34)*'1 Eval'!$H19)+IF(Programacion!Y$32="",0,Programacion!Y$32/SUM(Programacion!Y$28:Y$34)*'1 Eval'!$I19)+IF(Programacion!Y$33="",0,Programacion!Y$33/SUM(Programacion!Y$28:Y$34)*'1 Eval'!$J19)+IF(Programacion!Y$34="",0,Programacion!Y$34/SUM(Programacion!Y$28:Y$34)*'1 Eval'!$K19)))</f>
        <v/>
      </c>
      <c r="AB20" s="151" t="str">
        <f>IF($C20="","",IF(SUM(Programacion!Z$28:Z$34)=0,"",IF(Programacion!Z$28="",0,Programacion!Z$28/SUM(Programacion!Z$28:Z$34)*'1 Eval'!$E19)+IF(Programacion!Z$29="",0,Programacion!Z$29/SUM(Programacion!Z$28:Z$34)*'1 Eval'!$F19)+IF(Programacion!Z$30="",0,Programacion!Z$30/SUM(Programacion!Z$28:Z$34)*'1 Eval'!$G19)+IF(Programacion!Z$31="",0,Programacion!Z$31/SUM(Programacion!Z$28:Z$34)*'1 Eval'!$H19)+IF(Programacion!Z$32="",0,Programacion!Z$32/SUM(Programacion!Z$28:Z$34)*'1 Eval'!$I19)+IF(Programacion!Z$33="",0,Programacion!Z$33/SUM(Programacion!Z$28:Z$34)*'1 Eval'!$J19)+IF(Programacion!Z$34="",0,Programacion!Z$34/SUM(Programacion!Z$28:Z$34)*'1 Eval'!$K19)))</f>
        <v/>
      </c>
      <c r="AC20" s="151" t="str">
        <f>IF($C20="","",IF(SUM(Programacion!AA$28:AA$34)=0,"",IF(Programacion!AA$28="",0,Programacion!AA$28/SUM(Programacion!AA$28:AA$34)*'1 Eval'!$E19)+IF(Programacion!AA$29="",0,Programacion!AA$29/SUM(Programacion!AA$28:AA$34)*'1 Eval'!$F19)+IF(Programacion!AA$30="",0,Programacion!AA$30/SUM(Programacion!AA$28:AA$34)*'1 Eval'!$G19)+IF(Programacion!AA$31="",0,Programacion!AA$31/SUM(Programacion!AA$28:AA$34)*'1 Eval'!$H19)+IF(Programacion!AA$32="",0,Programacion!AA$32/SUM(Programacion!AA$28:AA$34)*'1 Eval'!$I19)+IF(Programacion!AA$33="",0,Programacion!AA$33/SUM(Programacion!AA$28:AA$34)*'1 Eval'!$J19)+IF(Programacion!AA$34="",0,Programacion!AA$34/SUM(Programacion!AA$28:AA$34)*'1 Eval'!$K19)))</f>
        <v/>
      </c>
      <c r="AD20" s="151" t="str">
        <f>IF($C20="","",IF(SUM(Programacion!AB$28:AB$34)=0,"",IF(Programacion!AB$28="",0,Programacion!AB$28/SUM(Programacion!AB$28:AB$34)*'1 Eval'!$E19)+IF(Programacion!AB$29="",0,Programacion!AB$29/SUM(Programacion!AB$28:AB$34)*'1 Eval'!$F19)+IF(Programacion!AB$30="",0,Programacion!AB$30/SUM(Programacion!AB$28:AB$34)*'1 Eval'!$G19)+IF(Programacion!AB$31="",0,Programacion!AB$31/SUM(Programacion!AB$28:AB$34)*'1 Eval'!$H19)+IF(Programacion!AB$32="",0,Programacion!AB$32/SUM(Programacion!AB$28:AB$34)*'1 Eval'!$I19)+IF(Programacion!AB$33="",0,Programacion!AB$33/SUM(Programacion!AB$28:AB$34)*'1 Eval'!$J19)+IF(Programacion!AB$34="",0,Programacion!AB$34/SUM(Programacion!AB$28:AB$34)*'1 Eval'!$K19)))</f>
        <v/>
      </c>
      <c r="AE20" s="151" t="str">
        <f>IF($C20="","",IF(SUM(Programacion!AC$28:AC$34)=0,"",IF(Programacion!AC$28="",0,Programacion!AC$28/SUM(Programacion!AC$28:AC$34)*'1 Eval'!$E19)+IF(Programacion!AC$29="",0,Programacion!AC$29/SUM(Programacion!AC$28:AC$34)*'1 Eval'!$F19)+IF(Programacion!AC$30="",0,Programacion!AC$30/SUM(Programacion!AC$28:AC$34)*'1 Eval'!$G19)+IF(Programacion!AC$31="",0,Programacion!AC$31/SUM(Programacion!AC$28:AC$34)*'1 Eval'!$H19)+IF(Programacion!AC$32="",0,Programacion!AC$32/SUM(Programacion!AC$28:AC$34)*'1 Eval'!$I19)+IF(Programacion!AC$33="",0,Programacion!AC$33/SUM(Programacion!AC$28:AC$34)*'1 Eval'!$J19)+IF(Programacion!AC$34="",0,Programacion!AC$34/SUM(Programacion!AC$28:AC$34)*'1 Eval'!$K19)))</f>
        <v/>
      </c>
      <c r="AF20" s="151" t="str">
        <f>IF($C20="","",IF(SUM(Programacion!AD$28:AD$34)=0,"",IF(Programacion!AD$28="",0,Programacion!AD$28/SUM(Programacion!AD$28:AD$34)*'1 Eval'!$E19)+IF(Programacion!AD$29="",0,Programacion!AD$29/SUM(Programacion!AD$28:AD$34)*'1 Eval'!$F19)+IF(Programacion!AD$30="",0,Programacion!AD$30/SUM(Programacion!AD$28:AD$34)*'1 Eval'!$G19)+IF(Programacion!AD$31="",0,Programacion!AD$31/SUM(Programacion!AD$28:AD$34)*'1 Eval'!$H19)+IF(Programacion!AD$32="",0,Programacion!AD$32/SUM(Programacion!AD$28:AD$34)*'1 Eval'!$I19)+IF(Programacion!AD$33="",0,Programacion!AD$33/SUM(Programacion!AD$28:AD$34)*'1 Eval'!$J19)+IF(Programacion!AD$34="",0,Programacion!AD$34/SUM(Programacion!AD$28:AD$34)*'1 Eval'!$K19)))</f>
        <v/>
      </c>
      <c r="AG20" s="151" t="str">
        <f>IF($C20="","",IF(SUM(Programacion!AE$28:AE$34)=0,"",IF(Programacion!AE$28="",0,Programacion!AE$28/SUM(Programacion!AE$28:AE$34)*'1 Eval'!$E19)+IF(Programacion!AE$29="",0,Programacion!AE$29/SUM(Programacion!AE$28:AE$34)*'1 Eval'!$F19)+IF(Programacion!AE$30="",0,Programacion!AE$30/SUM(Programacion!AE$28:AE$34)*'1 Eval'!$G19)+IF(Programacion!AE$31="",0,Programacion!AE$31/SUM(Programacion!AE$28:AE$34)*'1 Eval'!$H19)+IF(Programacion!AE$32="",0,Programacion!AE$32/SUM(Programacion!AE$28:AE$34)*'1 Eval'!$I19)+IF(Programacion!AE$33="",0,Programacion!AE$33/SUM(Programacion!AE$28:AE$34)*'1 Eval'!$J19)+IF(Programacion!AE$34="",0,Programacion!AE$34/SUM(Programacion!AE$28:AE$34)*'1 Eval'!$K19)))</f>
        <v/>
      </c>
      <c r="AH20" s="151" t="str">
        <f>IF($C20="","",IF(SUM(Programacion!AF$28:AF$34)=0,"",IF(Programacion!AF$28="",0,Programacion!AF$28/SUM(Programacion!AF$28:AF$34)*'1 Eval'!$E19)+IF(Programacion!AF$29="",0,Programacion!AF$29/SUM(Programacion!AF$28:AF$34)*'1 Eval'!$F19)+IF(Programacion!AF$30="",0,Programacion!AF$30/SUM(Programacion!AF$28:AF$34)*'1 Eval'!$G19)+IF(Programacion!AF$31="",0,Programacion!AF$31/SUM(Programacion!AF$28:AF$34)*'1 Eval'!$H19)+IF(Programacion!AF$32="",0,Programacion!AF$32/SUM(Programacion!AF$28:AF$34)*'1 Eval'!$I19)+IF(Programacion!AF$33="",0,Programacion!AF$33/SUM(Programacion!AF$28:AF$34)*'1 Eval'!$J19)+IF(Programacion!AF$34="",0,Programacion!AF$34/SUM(Programacion!AF$28:AF$34)*'1 Eval'!$K19)))</f>
        <v/>
      </c>
      <c r="AI20" s="151" t="str">
        <f>IF($C20="","",IF(SUM(Programacion!AG$28:AG$34)=0,"",IF(Programacion!AG$28="",0,Programacion!AG$28/SUM(Programacion!AG$28:AG$34)*'1 Eval'!$E19)+IF(Programacion!AG$29="",0,Programacion!AG$29/SUM(Programacion!AG$28:AG$34)*'1 Eval'!$F19)+IF(Programacion!AG$30="",0,Programacion!AG$30/SUM(Programacion!AG$28:AG$34)*'1 Eval'!$G19)+IF(Programacion!AG$31="",0,Programacion!AG$31/SUM(Programacion!AG$28:AG$34)*'1 Eval'!$H19)+IF(Programacion!AG$32="",0,Programacion!AG$32/SUM(Programacion!AG$28:AG$34)*'1 Eval'!$I19)+IF(Programacion!AG$33="",0,Programacion!AG$33/SUM(Programacion!AG$28:AG$34)*'1 Eval'!$J19)+IF(Programacion!AG$34="",0,Programacion!AG$34/SUM(Programacion!AG$28:AG$34)*'1 Eval'!$K19)))</f>
        <v/>
      </c>
      <c r="AJ20" s="151" t="str">
        <f>IF($C20="","",IF(SUM(Programacion!AH$28:AH$34)=0,"",IF(Programacion!AH$28="",0,Programacion!AH$28/SUM(Programacion!AH$28:AH$34)*'1 Eval'!$E19)+IF(Programacion!AH$29="",0,Programacion!AH$29/SUM(Programacion!AH$28:AH$34)*'1 Eval'!$F19)+IF(Programacion!AH$30="",0,Programacion!AH$30/SUM(Programacion!AH$28:AH$34)*'1 Eval'!$G19)+IF(Programacion!AH$31="",0,Programacion!AH$31/SUM(Programacion!AH$28:AH$34)*'1 Eval'!$H19)+IF(Programacion!AH$32="",0,Programacion!AH$32/SUM(Programacion!AH$28:AH$34)*'1 Eval'!$I19)+IF(Programacion!AH$33="",0,Programacion!AH$33/SUM(Programacion!AH$28:AH$34)*'1 Eval'!$J19)+IF(Programacion!AH$34="",0,Programacion!AH$34/SUM(Programacion!AH$28:AH$34)*'1 Eval'!$K19)))</f>
        <v/>
      </c>
      <c r="AK20" s="151" t="str">
        <f>IF($C20="","",IF(SUM(Programacion!AI$28:AI$34)=0,"",IF(Programacion!AI$28="",0,Programacion!AI$28/SUM(Programacion!AI$28:AI$34)*'1 Eval'!$E19)+IF(Programacion!AI$29="",0,Programacion!AI$29/SUM(Programacion!AI$28:AI$34)*'1 Eval'!$F19)+IF(Programacion!AI$30="",0,Programacion!AI$30/SUM(Programacion!AI$28:AI$34)*'1 Eval'!$G19)+IF(Programacion!AI$31="",0,Programacion!AI$31/SUM(Programacion!AI$28:AI$34)*'1 Eval'!$H19)+IF(Programacion!AI$32="",0,Programacion!AI$32/SUM(Programacion!AI$28:AI$34)*'1 Eval'!$I19)+IF(Programacion!AI$33="",0,Programacion!AI$33/SUM(Programacion!AI$28:AI$34)*'1 Eval'!$J19)+IF(Programacion!AI$34="",0,Programacion!AI$34/SUM(Programacion!AI$28:AI$34)*'1 Eval'!$K19)))</f>
        <v/>
      </c>
      <c r="AL20" s="151" t="str">
        <f>IF($C20="","",IF(SUM(Programacion!AJ$28:AJ$34)=0,"",IF(Programacion!AJ$28="",0,Programacion!AJ$28/SUM(Programacion!AJ$28:AJ$34)*'1 Eval'!$E19)+IF(Programacion!AJ$29="",0,Programacion!AJ$29/SUM(Programacion!AJ$28:AJ$34)*'1 Eval'!$F19)+IF(Programacion!AJ$30="",0,Programacion!AJ$30/SUM(Programacion!AJ$28:AJ$34)*'1 Eval'!$G19)+IF(Programacion!AJ$31="",0,Programacion!AJ$31/SUM(Programacion!AJ$28:AJ$34)*'1 Eval'!$H19)+IF(Programacion!AJ$32="",0,Programacion!AJ$32/SUM(Programacion!AJ$28:AJ$34)*'1 Eval'!$I19)+IF(Programacion!AJ$33="",0,Programacion!AJ$33/SUM(Programacion!AJ$28:AJ$34)*'1 Eval'!$J19)+IF(Programacion!AJ$34="",0,Programacion!AJ$34/SUM(Programacion!AJ$28:AJ$34)*'1 Eval'!$K19)))</f>
        <v/>
      </c>
      <c r="AM20" s="151" t="str">
        <f>IF($C20="","",IF(SUM(Programacion!AK$28:AK$34)=0,"",IF(Programacion!AK$28="",0,Programacion!AK$28/SUM(Programacion!AK$28:AK$34)*'1 Eval'!$E19)+IF(Programacion!AK$29="",0,Programacion!AK$29/SUM(Programacion!AK$28:AK$34)*'1 Eval'!$F19)+IF(Programacion!AK$30="",0,Programacion!AK$30/SUM(Programacion!AK$28:AK$34)*'1 Eval'!$G19)+IF(Programacion!AK$31="",0,Programacion!AK$31/SUM(Programacion!AK$28:AK$34)*'1 Eval'!$H19)+IF(Programacion!AK$32="",0,Programacion!AK$32/SUM(Programacion!AK$28:AK$34)*'1 Eval'!$I19)+IF(Programacion!AK$33="",0,Programacion!AK$33/SUM(Programacion!AK$28:AK$34)*'1 Eval'!$J19)+IF(Programacion!AK$34="",0,Programacion!AK$34/SUM(Programacion!AK$28:AK$34)*'1 Eval'!$K19)))</f>
        <v/>
      </c>
      <c r="AN20" s="151" t="str">
        <f>IF($C20="","",IF(SUM(Programacion!AL$28:AL$34)=0,"",IF(Programacion!AL$28="",0,Programacion!AL$28/SUM(Programacion!AL$28:AL$34)*'1 Eval'!$E19)+IF(Programacion!AL$29="",0,Programacion!AL$29/SUM(Programacion!AL$28:AL$34)*'1 Eval'!$F19)+IF(Programacion!AL$30="",0,Programacion!AL$30/SUM(Programacion!AL$28:AL$34)*'1 Eval'!$G19)+IF(Programacion!AL$31="",0,Programacion!AL$31/SUM(Programacion!AL$28:AL$34)*'1 Eval'!$H19)+IF(Programacion!AL$32="",0,Programacion!AL$32/SUM(Programacion!AL$28:AL$34)*'1 Eval'!$I19)+IF(Programacion!AL$33="",0,Programacion!AL$33/SUM(Programacion!AL$28:AL$34)*'1 Eval'!$J19)+IF(Programacion!AL$34="",0,Programacion!AL$34/SUM(Programacion!AL$28:AL$34)*'1 Eval'!$K19)))</f>
        <v/>
      </c>
      <c r="AO20" s="151" t="str">
        <f>IF($C20="","",IF(SUM(Programacion!AM$28:AM$34)=0,"",IF(Programacion!AM$28="",0,Programacion!AM$28/SUM(Programacion!AM$28:AM$34)*'1 Eval'!$E19)+IF(Programacion!AM$29="",0,Programacion!AM$29/SUM(Programacion!AM$28:AM$34)*'1 Eval'!$F19)+IF(Programacion!AM$30="",0,Programacion!AM$30/SUM(Programacion!AM$28:AM$34)*'1 Eval'!$G19)+IF(Programacion!AM$31="",0,Programacion!AM$31/SUM(Programacion!AM$28:AM$34)*'1 Eval'!$H19)+IF(Programacion!AM$32="",0,Programacion!AM$32/SUM(Programacion!AM$28:AM$34)*'1 Eval'!$I19)+IF(Programacion!AM$33="",0,Programacion!AM$33/SUM(Programacion!AM$28:AM$34)*'1 Eval'!$J19)+IF(Programacion!AM$34="",0,Programacion!AM$34/SUM(Programacion!AM$28:AM$34)*'1 Eval'!$K19)))</f>
        <v/>
      </c>
      <c r="AP20" s="151" t="str">
        <f>IF($C20="","",IF(SUM(Programacion!AN$28:AN$34)=0,"",IF(Programacion!AN$28="",0,Programacion!AN$28/SUM(Programacion!AN$28:AN$34)*'1 Eval'!$E19)+IF(Programacion!AN$29="",0,Programacion!AN$29/SUM(Programacion!AN$28:AN$34)*'1 Eval'!$F19)+IF(Programacion!AN$30="",0,Programacion!AN$30/SUM(Programacion!AN$28:AN$34)*'1 Eval'!$G19)+IF(Programacion!AN$31="",0,Programacion!AN$31/SUM(Programacion!AN$28:AN$34)*'1 Eval'!$H19)+IF(Programacion!AN$32="",0,Programacion!AN$32/SUM(Programacion!AN$28:AN$34)*'1 Eval'!$I19)+IF(Programacion!AN$33="",0,Programacion!AN$33/SUM(Programacion!AN$28:AN$34)*'1 Eval'!$J19)+IF(Programacion!AN$34="",0,Programacion!AN$34/SUM(Programacion!AN$28:AN$34)*'1 Eval'!$K19)))</f>
        <v/>
      </c>
      <c r="AQ20" s="151" t="str">
        <f>IF($C20="","",IF(SUM(Programacion!AO$28:AO$34)=0,"",IF(Programacion!AO$28="",0,Programacion!AO$28/SUM(Programacion!AO$28:AO$34)*'1 Eval'!$E19)+IF(Programacion!AO$29="",0,Programacion!AO$29/SUM(Programacion!AO$28:AO$34)*'1 Eval'!$F19)+IF(Programacion!AO$30="",0,Programacion!AO$30/SUM(Programacion!AO$28:AO$34)*'1 Eval'!$G19)+IF(Programacion!AO$31="",0,Programacion!AO$31/SUM(Programacion!AO$28:AO$34)*'1 Eval'!$H19)+IF(Programacion!AO$32="",0,Programacion!AO$32/SUM(Programacion!AO$28:AO$34)*'1 Eval'!$I19)+IF(Programacion!AO$33="",0,Programacion!AO$33/SUM(Programacion!AO$28:AO$34)*'1 Eval'!$J19)+IF(Programacion!AO$34="",0,Programacion!AO$34/SUM(Programacion!AO$28:AO$34)*'1 Eval'!$K19)))</f>
        <v/>
      </c>
      <c r="AR20" s="151" t="str">
        <f>IF($C20="","",IF(SUM(Programacion!AP$28:AP$34)=0,"",IF(Programacion!AP$28="",0,Programacion!AP$28/SUM(Programacion!AP$28:AP$34)*'1 Eval'!$E19)+IF(Programacion!AP$29="",0,Programacion!AP$29/SUM(Programacion!AP$28:AP$34)*'1 Eval'!$F19)+IF(Programacion!AP$30="",0,Programacion!AP$30/SUM(Programacion!AP$28:AP$34)*'1 Eval'!$G19)+IF(Programacion!AP$31="",0,Programacion!AP$31/SUM(Programacion!AP$28:AP$34)*'1 Eval'!$H19)+IF(Programacion!AP$32="",0,Programacion!AP$32/SUM(Programacion!AP$28:AP$34)*'1 Eval'!$I19)+IF(Programacion!AP$33="",0,Programacion!AP$33/SUM(Programacion!AP$28:AP$34)*'1 Eval'!$J19)+IF(Programacion!AP$34="",0,Programacion!AP$34/SUM(Programacion!AP$28:AP$34)*'1 Eval'!$K19)))</f>
        <v/>
      </c>
      <c r="AS20" s="151" t="str">
        <f>IF($C20="","",IF(SUM(Programacion!AQ$28:AQ$34)=0,"",IF(Programacion!AQ$28="",0,Programacion!AQ$28/SUM(Programacion!AQ$28:AQ$34)*'1 Eval'!$E19)+IF(Programacion!AQ$29="",0,Programacion!AQ$29/SUM(Programacion!AQ$28:AQ$34)*'1 Eval'!$F19)+IF(Programacion!AQ$30="",0,Programacion!AQ$30/SUM(Programacion!AQ$28:AQ$34)*'1 Eval'!$G19)+IF(Programacion!AQ$31="",0,Programacion!AQ$31/SUM(Programacion!AQ$28:AQ$34)*'1 Eval'!$H19)+IF(Programacion!AQ$32="",0,Programacion!AQ$32/SUM(Programacion!AQ$28:AQ$34)*'1 Eval'!$I19)+IF(Programacion!AQ$33="",0,Programacion!AQ$33/SUM(Programacion!AQ$28:AQ$34)*'1 Eval'!$J19)+IF(Programacion!AQ$34="",0,Programacion!AQ$34/SUM(Programacion!AQ$28:AQ$34)*'1 Eval'!$K19)))</f>
        <v/>
      </c>
      <c r="AT20" s="151" t="str">
        <f>IF($C20="","",IF(SUM(Programacion!AR$28:AR$34)=0,"",IF(Programacion!AR$28="",0,Programacion!AR$28/SUM(Programacion!AR$28:AR$34)*'1 Eval'!$E19)+IF(Programacion!AR$29="",0,Programacion!AR$29/SUM(Programacion!AR$28:AR$34)*'1 Eval'!$F19)+IF(Programacion!AR$30="",0,Programacion!AR$30/SUM(Programacion!AR$28:AR$34)*'1 Eval'!$G19)+IF(Programacion!AR$31="",0,Programacion!AR$31/SUM(Programacion!AR$28:AR$34)*'1 Eval'!$H19)+IF(Programacion!AR$32="",0,Programacion!AR$32/SUM(Programacion!AR$28:AR$34)*'1 Eval'!$I19)+IF(Programacion!AR$33="",0,Programacion!AR$33/SUM(Programacion!AR$28:AR$34)*'1 Eval'!$J19)+IF(Programacion!AR$34="",0,Programacion!AR$34/SUM(Programacion!AR$28:AR$34)*'1 Eval'!$K19)))</f>
        <v/>
      </c>
      <c r="AU20" s="151" t="str">
        <f>IF($C20="","",IF(SUM(Programacion!AS$28:AS$34)=0,"",IF(Programacion!AS$28="",0,Programacion!AS$28/SUM(Programacion!AS$28:AS$34)*'1 Eval'!$E19)+IF(Programacion!AS$29="",0,Programacion!AS$29/SUM(Programacion!AS$28:AS$34)*'1 Eval'!$F19)+IF(Programacion!AS$30="",0,Programacion!AS$30/SUM(Programacion!AS$28:AS$34)*'1 Eval'!$G19)+IF(Programacion!AS$31="",0,Programacion!AS$31/SUM(Programacion!AS$28:AS$34)*'1 Eval'!$H19)+IF(Programacion!AS$32="",0,Programacion!AS$32/SUM(Programacion!AS$28:AS$34)*'1 Eval'!$I19)+IF(Programacion!AS$33="",0,Programacion!AS$33/SUM(Programacion!AS$28:AS$34)*'1 Eval'!$J19)+IF(Programacion!AS$34="",0,Programacion!AS$34/SUM(Programacion!AS$28:AS$34)*'1 Eval'!$K19)))</f>
        <v/>
      </c>
      <c r="AV20" s="151" t="str">
        <f>IF($C20="","",IF(SUM(Programacion!AT$28:AT$34)=0,"",IF(Programacion!AT$28="",0,Programacion!AT$28/SUM(Programacion!AT$28:AT$34)*'1 Eval'!$E19)+IF(Programacion!AT$29="",0,Programacion!AT$29/SUM(Programacion!AT$28:AT$34)*'1 Eval'!$F19)+IF(Programacion!AT$30="",0,Programacion!AT$30/SUM(Programacion!AT$28:AT$34)*'1 Eval'!$G19)+IF(Programacion!AT$31="",0,Programacion!AT$31/SUM(Programacion!AT$28:AT$34)*'1 Eval'!$H19)+IF(Programacion!AT$32="",0,Programacion!AT$32/SUM(Programacion!AT$28:AT$34)*'1 Eval'!$I19)+IF(Programacion!AT$33="",0,Programacion!AT$33/SUM(Programacion!AT$28:AT$34)*'1 Eval'!$J19)+IF(Programacion!AT$34="",0,Programacion!AT$34/SUM(Programacion!AT$28:AT$34)*'1 Eval'!$K19)))</f>
        <v/>
      </c>
      <c r="AW20" s="151" t="str">
        <f>IF($C20="","",IF(SUM(Programacion!AU$28:AU$34)=0,"",IF(Programacion!AU$28="",0,Programacion!AU$28/SUM(Programacion!AU$28:AU$34)*'1 Eval'!$E19)+IF(Programacion!AU$29="",0,Programacion!AU$29/SUM(Programacion!AU$28:AU$34)*'1 Eval'!$F19)+IF(Programacion!AU$30="",0,Programacion!AU$30/SUM(Programacion!AU$28:AU$34)*'1 Eval'!$G19)+IF(Programacion!AU$31="",0,Programacion!AU$31/SUM(Programacion!AU$28:AU$34)*'1 Eval'!$H19)+IF(Programacion!AU$32="",0,Programacion!AU$32/SUM(Programacion!AU$28:AU$34)*'1 Eval'!$I19)+IF(Programacion!AU$33="",0,Programacion!AU$33/SUM(Programacion!AU$28:AU$34)*'1 Eval'!$J19)+IF(Programacion!AU$34="",0,Programacion!AU$34/SUM(Programacion!AU$28:AU$34)*'1 Eval'!$K19)))</f>
        <v/>
      </c>
      <c r="AX20" s="151" t="str">
        <f>IF($C20="","",IF(SUM(Programacion!AV$28:AV$34)=0,"",IF(Programacion!AV$28="",0,Programacion!AV$28/SUM(Programacion!AV$28:AV$34)*'1 Eval'!$E19)+IF(Programacion!AV$29="",0,Programacion!AV$29/SUM(Programacion!AV$28:AV$34)*'1 Eval'!$F19)+IF(Programacion!AV$30="",0,Programacion!AV$30/SUM(Programacion!AV$28:AV$34)*'1 Eval'!$G19)+IF(Programacion!AV$31="",0,Programacion!AV$31/SUM(Programacion!AV$28:AV$34)*'1 Eval'!$H19)+IF(Programacion!AV$32="",0,Programacion!AV$32/SUM(Programacion!AV$28:AV$34)*'1 Eval'!$I19)+IF(Programacion!AV$33="",0,Programacion!AV$33/SUM(Programacion!AV$28:AV$34)*'1 Eval'!$J19)+IF(Programacion!AV$34="",0,Programacion!AV$34/SUM(Programacion!AV$28:AV$34)*'1 Eval'!$K19)))</f>
        <v/>
      </c>
      <c r="AY20" s="151" t="str">
        <f>IF($C20="","",IF(SUM(Programacion!AW$28:AW$34)=0,"",IF(Programacion!AW$28="",0,Programacion!AW$28/SUM(Programacion!AW$28:AW$34)*'1 Eval'!$E19)+IF(Programacion!AW$29="",0,Programacion!AW$29/SUM(Programacion!AW$28:AW$34)*'1 Eval'!$F19)+IF(Programacion!AW$30="",0,Programacion!AW$30/SUM(Programacion!AW$28:AW$34)*'1 Eval'!$G19)+IF(Programacion!AW$31="",0,Programacion!AW$31/SUM(Programacion!AW$28:AW$34)*'1 Eval'!$H19)+IF(Programacion!AW$32="",0,Programacion!AW$32/SUM(Programacion!AW$28:AW$34)*'1 Eval'!$I19)+IF(Programacion!AW$33="",0,Programacion!AW$33/SUM(Programacion!AW$28:AW$34)*'1 Eval'!$J19)+IF(Programacion!AW$34="",0,Programacion!AW$34/SUM(Programacion!AW$28:AW$34)*'1 Eval'!$K19)))</f>
        <v/>
      </c>
      <c r="AZ20" s="151" t="str">
        <f>IF($C20="","",IF(SUM(Programacion!AX$28:AX$34)=0,"",IF(Programacion!AX$28="",0,Programacion!AX$28/SUM(Programacion!AX$28:AX$34)*'1 Eval'!$E19)+IF(Programacion!AX$29="",0,Programacion!AX$29/SUM(Programacion!AX$28:AX$34)*'1 Eval'!$F19)+IF(Programacion!AX$30="",0,Programacion!AX$30/SUM(Programacion!AX$28:AX$34)*'1 Eval'!$G19)+IF(Programacion!AX$31="",0,Programacion!AX$31/SUM(Programacion!AX$28:AX$34)*'1 Eval'!$H19)+IF(Programacion!AX$32="",0,Programacion!AX$32/SUM(Programacion!AX$28:AX$34)*'1 Eval'!$I19)+IF(Programacion!AX$33="",0,Programacion!AX$33/SUM(Programacion!AX$28:AX$34)*'1 Eval'!$J19)+IF(Programacion!AX$34="",0,Programacion!AX$34/SUM(Programacion!AX$28:AX$34)*'1 Eval'!$K19)))</f>
        <v/>
      </c>
      <c r="BA20" s="151" t="str">
        <f>IF($C20="","",IF(SUM(Programacion!AY$28:AY$34)=0,"",IF(Programacion!AY$28="",0,Programacion!AY$28/SUM(Programacion!AY$28:AY$34)*'1 Eval'!$E19)+IF(Programacion!AY$29="",0,Programacion!AY$29/SUM(Programacion!AY$28:AY$34)*'1 Eval'!$F19)+IF(Programacion!AY$30="",0,Programacion!AY$30/SUM(Programacion!AY$28:AY$34)*'1 Eval'!$G19)+IF(Programacion!AY$31="",0,Programacion!AY$31/SUM(Programacion!AY$28:AY$34)*'1 Eval'!$H19)+IF(Programacion!AY$32="",0,Programacion!AY$32/SUM(Programacion!AY$28:AY$34)*'1 Eval'!$I19)+IF(Programacion!AY$33="",0,Programacion!AY$33/SUM(Programacion!AY$28:AY$34)*'1 Eval'!$J19)+IF(Programacion!AY$34="",0,Programacion!AY$34/SUM(Programacion!AY$28:AY$34)*'1 Eval'!$K19)))</f>
        <v/>
      </c>
      <c r="BB20" s="151" t="str">
        <f>IF($C20="","",IF(SUM(Programacion!AZ$28:AZ$34)=0,"",IF(Programacion!AZ$28="",0,Programacion!AZ$28/SUM(Programacion!AZ$28:AZ$34)*'1 Eval'!$E19)+IF(Programacion!AZ$29="",0,Programacion!AZ$29/SUM(Programacion!AZ$28:AZ$34)*'1 Eval'!$F19)+IF(Programacion!AZ$30="",0,Programacion!AZ$30/SUM(Programacion!AZ$28:AZ$34)*'1 Eval'!$G19)+IF(Programacion!AZ$31="",0,Programacion!AZ$31/SUM(Programacion!AZ$28:AZ$34)*'1 Eval'!$H19)+IF(Programacion!AZ$32="",0,Programacion!AZ$32/SUM(Programacion!AZ$28:AZ$34)*'1 Eval'!$I19)+IF(Programacion!AZ$33="",0,Programacion!AZ$33/SUM(Programacion!AZ$28:AZ$34)*'1 Eval'!$J19)+IF(Programacion!AZ$34="",0,Programacion!AZ$34/SUM(Programacion!AZ$28:AZ$34)*'1 Eval'!$K19)))</f>
        <v/>
      </c>
      <c r="BC20" s="151" t="str">
        <f>IF($C20="","",IF(SUM(Programacion!BA$28:BA$34)=0,"",IF(Programacion!BA$28="",0,Programacion!BA$28/SUM(Programacion!BA$28:BA$34)*'1 Eval'!$E19)+IF(Programacion!BA$29="",0,Programacion!BA$29/SUM(Programacion!BA$28:BA$34)*'1 Eval'!$F19)+IF(Programacion!BA$30="",0,Programacion!BA$30/SUM(Programacion!BA$28:BA$34)*'1 Eval'!$G19)+IF(Programacion!BA$31="",0,Programacion!BA$31/SUM(Programacion!BA$28:BA$34)*'1 Eval'!$H19)+IF(Programacion!BA$32="",0,Programacion!BA$32/SUM(Programacion!BA$28:BA$34)*'1 Eval'!$I19)+IF(Programacion!BA$33="",0,Programacion!BA$33/SUM(Programacion!BA$28:BA$34)*'1 Eval'!$J19)+IF(Programacion!BA$34="",0,Programacion!BA$34/SUM(Programacion!BA$28:BA$34)*'1 Eval'!$K19)))</f>
        <v/>
      </c>
      <c r="BD20" s="151" t="str">
        <f>IF($C20="","",IF(SUM(Programacion!BB$28:BB$34)=0,"",IF(Programacion!BB$28="",0,Programacion!BB$28/SUM(Programacion!BB$28:BB$34)*'1 Eval'!$E19)+IF(Programacion!BB$29="",0,Programacion!BB$29/SUM(Programacion!BB$28:BB$34)*'1 Eval'!$F19)+IF(Programacion!BB$30="",0,Programacion!BB$30/SUM(Programacion!BB$28:BB$34)*'1 Eval'!$G19)+IF(Programacion!BB$31="",0,Programacion!BB$31/SUM(Programacion!BB$28:BB$34)*'1 Eval'!$H19)+IF(Programacion!BB$32="",0,Programacion!BB$32/SUM(Programacion!BB$28:BB$34)*'1 Eval'!$I19)+IF(Programacion!BB$33="",0,Programacion!BB$33/SUM(Programacion!BB$28:BB$34)*'1 Eval'!$J19)+IF(Programacion!BB$34="",0,Programacion!BB$34/SUM(Programacion!BB$28:BB$34)*'1 Eval'!$K19)))</f>
        <v/>
      </c>
      <c r="BE20" s="151" t="str">
        <f>IF($C20="","",IF(SUM(Programacion!BC$28:BC$34)=0,"",IF(Programacion!BC$28="",0,Programacion!BC$28/SUM(Programacion!BC$28:BC$34)*'1 Eval'!$E19)+IF(Programacion!BC$29="",0,Programacion!BC$29/SUM(Programacion!BC$28:BC$34)*'1 Eval'!$F19)+IF(Programacion!BC$30="",0,Programacion!BC$30/SUM(Programacion!BC$28:BC$34)*'1 Eval'!$G19)+IF(Programacion!BC$31="",0,Programacion!BC$31/SUM(Programacion!BC$28:BC$34)*'1 Eval'!$H19)+IF(Programacion!BC$32="",0,Programacion!BC$32/SUM(Programacion!BC$28:BC$34)*'1 Eval'!$I19)+IF(Programacion!BC$33="",0,Programacion!BC$33/SUM(Programacion!BC$28:BC$34)*'1 Eval'!$J19)+IF(Programacion!BC$34="",0,Programacion!BC$34/SUM(Programacion!BC$28:BC$34)*'1 Eval'!$K19)))</f>
        <v/>
      </c>
      <c r="BF20" s="151" t="str">
        <f>IF($C20="","",IF(SUM(Programacion!BD$28:BD$34)=0,"",IF(Programacion!BD$28="",0,Programacion!BD$28/SUM(Programacion!BD$28:BD$34)*'1 Eval'!$E19)+IF(Programacion!BD$29="",0,Programacion!BD$29/SUM(Programacion!BD$28:BD$34)*'1 Eval'!$F19)+IF(Programacion!BD$30="",0,Programacion!BD$30/SUM(Programacion!BD$28:BD$34)*'1 Eval'!$G19)+IF(Programacion!BD$31="",0,Programacion!BD$31/SUM(Programacion!BD$28:BD$34)*'1 Eval'!$H19)+IF(Programacion!BD$32="",0,Programacion!BD$32/SUM(Programacion!BD$28:BD$34)*'1 Eval'!$I19)+IF(Programacion!BD$33="",0,Programacion!BD$33/SUM(Programacion!BD$28:BD$34)*'1 Eval'!$J19)+IF(Programacion!BD$34="",0,Programacion!BD$34/SUM(Programacion!BD$28:BD$34)*'1 Eval'!$K19)))</f>
        <v/>
      </c>
      <c r="BG20" s="151" t="str">
        <f>IF($C20="","",IF(SUM(Programacion!BE$28:BE$34)=0,"",IF(Programacion!BE$28="",0,Programacion!BE$28/SUM(Programacion!BE$28:BE$34)*'1 Eval'!$E19)+IF(Programacion!BE$29="",0,Programacion!BE$29/SUM(Programacion!BE$28:BE$34)*'1 Eval'!$F19)+IF(Programacion!BE$30="",0,Programacion!BE$30/SUM(Programacion!BE$28:BE$34)*'1 Eval'!$G19)+IF(Programacion!BE$31="",0,Programacion!BE$31/SUM(Programacion!BE$28:BE$34)*'1 Eval'!$H19)+IF(Programacion!BE$32="",0,Programacion!BE$32/SUM(Programacion!BE$28:BE$34)*'1 Eval'!$I19)+IF(Programacion!BE$33="",0,Programacion!BE$33/SUM(Programacion!BE$28:BE$34)*'1 Eval'!$J19)+IF(Programacion!BE$34="",0,Programacion!BE$34/SUM(Programacion!BE$28:BE$34)*'1 Eval'!$K19)))</f>
        <v/>
      </c>
      <c r="BH20" s="151" t="str">
        <f>IF($C20="","",IF(SUM(Programacion!BF$28:BF$34)=0,"",IF(Programacion!BF$28="",0,Programacion!BF$28/SUM(Programacion!BF$28:BF$34)*'1 Eval'!$E19)+IF(Programacion!BF$29="",0,Programacion!BF$29/SUM(Programacion!BF$28:BF$34)*'1 Eval'!$F19)+IF(Programacion!BF$30="",0,Programacion!BF$30/SUM(Programacion!BF$28:BF$34)*'1 Eval'!$G19)+IF(Programacion!BF$31="",0,Programacion!BF$31/SUM(Programacion!BF$28:BF$34)*'1 Eval'!$H19)+IF(Programacion!BF$32="",0,Programacion!BF$32/SUM(Programacion!BF$28:BF$34)*'1 Eval'!$I19)+IF(Programacion!BF$33="",0,Programacion!BF$33/SUM(Programacion!BF$28:BF$34)*'1 Eval'!$J19)+IF(Programacion!BF$34="",0,Programacion!BF$34/SUM(Programacion!BF$28:BF$34)*'1 Eval'!$K19)))</f>
        <v/>
      </c>
      <c r="BI20" s="151" t="str">
        <f>IF($C20="","",IF(SUM(Programacion!BG$28:BG$34)=0,"",IF(Programacion!BG$28="",0,Programacion!BG$28/SUM(Programacion!BG$28:BG$34)*'1 Eval'!$E19)+IF(Programacion!BG$29="",0,Programacion!BG$29/SUM(Programacion!BG$28:BG$34)*'1 Eval'!$F19)+IF(Programacion!BG$30="",0,Programacion!BG$30/SUM(Programacion!BG$28:BG$34)*'1 Eval'!$G19)+IF(Programacion!BG$31="",0,Programacion!BG$31/SUM(Programacion!BG$28:BG$34)*'1 Eval'!$H19)+IF(Programacion!BG$32="",0,Programacion!BG$32/SUM(Programacion!BG$28:BG$34)*'1 Eval'!$I19)+IF(Programacion!BG$33="",0,Programacion!BG$33/SUM(Programacion!BG$28:BG$34)*'1 Eval'!$J19)+IF(Programacion!BG$34="",0,Programacion!BG$34/SUM(Programacion!BG$28:BG$34)*'1 Eval'!$K19)))</f>
        <v/>
      </c>
      <c r="BJ20" s="151" t="str">
        <f>IF($C20="","",IF(SUM(Programacion!BH$28:BH$34)=0,"",IF(Programacion!BH$28="",0,Programacion!BH$28/SUM(Programacion!BH$28:BH$34)*'1 Eval'!$E19)+IF(Programacion!BH$29="",0,Programacion!BH$29/SUM(Programacion!BH$28:BH$34)*'1 Eval'!$F19)+IF(Programacion!BH$30="",0,Programacion!BH$30/SUM(Programacion!BH$28:BH$34)*'1 Eval'!$G19)+IF(Programacion!BH$31="",0,Programacion!BH$31/SUM(Programacion!BH$28:BH$34)*'1 Eval'!$H19)+IF(Programacion!BH$32="",0,Programacion!BH$32/SUM(Programacion!BH$28:BH$34)*'1 Eval'!$I19)+IF(Programacion!BH$33="",0,Programacion!BH$33/SUM(Programacion!BH$28:BH$34)*'1 Eval'!$J19)+IF(Programacion!BH$34="",0,Programacion!BH$34/SUM(Programacion!BH$28:BH$34)*'1 Eval'!$K19)))</f>
        <v/>
      </c>
      <c r="BK20" s="151" t="str">
        <f>IF($C20="","",IF(SUM(Programacion!BI$28:BI$34)=0,"",IF(Programacion!BI$28="",0,Programacion!BI$28/SUM(Programacion!BI$28:BI$34)*'1 Eval'!$E19)+IF(Programacion!BI$29="",0,Programacion!BI$29/SUM(Programacion!BI$28:BI$34)*'1 Eval'!$F19)+IF(Programacion!BI$30="",0,Programacion!BI$30/SUM(Programacion!BI$28:BI$34)*'1 Eval'!$G19)+IF(Programacion!BI$31="",0,Programacion!BI$31/SUM(Programacion!BI$28:BI$34)*'1 Eval'!$H19)+IF(Programacion!BI$32="",0,Programacion!BI$32/SUM(Programacion!BI$28:BI$34)*'1 Eval'!$I19)+IF(Programacion!BI$33="",0,Programacion!BI$33/SUM(Programacion!BI$28:BI$34)*'1 Eval'!$J19)+IF(Programacion!BI$34="",0,Programacion!BI$34/SUM(Programacion!BI$28:BI$34)*'1 Eval'!$K19)))</f>
        <v/>
      </c>
      <c r="BL20" s="151" t="str">
        <f>IF($C20="","",IF(SUM(Programacion!BJ$28:BJ$34)=0,"",IF(Programacion!BJ$28="",0,Programacion!BJ$28/SUM(Programacion!BJ$28:BJ$34)*'1 Eval'!$E19)+IF(Programacion!BJ$29="",0,Programacion!BJ$29/SUM(Programacion!BJ$28:BJ$34)*'1 Eval'!$F19)+IF(Programacion!BJ$30="",0,Programacion!BJ$30/SUM(Programacion!BJ$28:BJ$34)*'1 Eval'!$G19)+IF(Programacion!BJ$31="",0,Programacion!BJ$31/SUM(Programacion!BJ$28:BJ$34)*'1 Eval'!$H19)+IF(Programacion!BJ$32="",0,Programacion!BJ$32/SUM(Programacion!BJ$28:BJ$34)*'1 Eval'!$I19)+IF(Programacion!BJ$33="",0,Programacion!BJ$33/SUM(Programacion!BJ$28:BJ$34)*'1 Eval'!$J19)+IF(Programacion!BJ$34="",0,Programacion!BJ$34/SUM(Programacion!BJ$28:BJ$34)*'1 Eval'!$K19)))</f>
        <v/>
      </c>
      <c r="BM20" s="151" t="str">
        <f>IF($C20="","",IF(SUM(Programacion!BK$28:BK$34)=0,"",IF(Programacion!BK$28="",0,Programacion!BK$28/SUM(Programacion!BK$28:BK$34)*'1 Eval'!$E19)+IF(Programacion!BK$29="",0,Programacion!BK$29/SUM(Programacion!BK$28:BK$34)*'1 Eval'!$F19)+IF(Programacion!BK$30="",0,Programacion!BK$30/SUM(Programacion!BK$28:BK$34)*'1 Eval'!$G19)+IF(Programacion!BK$31="",0,Programacion!BK$31/SUM(Programacion!BK$28:BK$34)*'1 Eval'!$H19)+IF(Programacion!BK$32="",0,Programacion!BK$32/SUM(Programacion!BK$28:BK$34)*'1 Eval'!$I19)+IF(Programacion!BK$33="",0,Programacion!BK$33/SUM(Programacion!BK$28:BK$34)*'1 Eval'!$J19)+IF(Programacion!BK$34="",0,Programacion!BK$34/SUM(Programacion!BK$28:BK$34)*'1 Eval'!$K19)))</f>
        <v/>
      </c>
      <c r="BN20" s="151" t="str">
        <f>IF($C20="","",IF(SUM(Programacion!BL$28:BL$34)=0,"",IF(Programacion!BL$28="",0,Programacion!BL$28/SUM(Programacion!BL$28:BL$34)*'1 Eval'!$E19)+IF(Programacion!BL$29="",0,Programacion!BL$29/SUM(Programacion!BL$28:BL$34)*'1 Eval'!$F19)+IF(Programacion!BL$30="",0,Programacion!BL$30/SUM(Programacion!BL$28:BL$34)*'1 Eval'!$G19)+IF(Programacion!BL$31="",0,Programacion!BL$31/SUM(Programacion!BL$28:BL$34)*'1 Eval'!$H19)+IF(Programacion!BL$32="",0,Programacion!BL$32/SUM(Programacion!BL$28:BL$34)*'1 Eval'!$I19)+IF(Programacion!BL$33="",0,Programacion!BL$33/SUM(Programacion!BL$28:BL$34)*'1 Eval'!$J19)+IF(Programacion!BL$34="",0,Programacion!BL$34/SUM(Programacion!BL$28:BL$34)*'1 Eval'!$K19)))</f>
        <v/>
      </c>
      <c r="BO20" s="151" t="str">
        <f>IF($C20="","",IF(SUM(Programacion!BM$28:BM$34)=0,"",IF(Programacion!BM$28="",0,Programacion!BM$28/SUM(Programacion!BM$28:BM$34)*'1 Eval'!$E19)+IF(Programacion!BM$29="",0,Programacion!BM$29/SUM(Programacion!BM$28:BM$34)*'1 Eval'!$F19)+IF(Programacion!BM$30="",0,Programacion!BM$30/SUM(Programacion!BM$28:BM$34)*'1 Eval'!$G19)+IF(Programacion!BM$31="",0,Programacion!BM$31/SUM(Programacion!BM$28:BM$34)*'1 Eval'!$H19)+IF(Programacion!BM$32="",0,Programacion!BM$32/SUM(Programacion!BM$28:BM$34)*'1 Eval'!$I19)+IF(Programacion!BM$33="",0,Programacion!BM$33/SUM(Programacion!BM$28:BM$34)*'1 Eval'!$J19)+IF(Programacion!BM$34="",0,Programacion!BM$34/SUM(Programacion!BM$28:BM$34)*'1 Eval'!$K19)))</f>
        <v/>
      </c>
      <c r="BP20" s="151" t="str">
        <f>IF($C20="","",IF(SUM(Programacion!BN$28:BN$34)=0,"",IF(Programacion!BN$28="",0,Programacion!BN$28/SUM(Programacion!BN$28:BN$34)*'1 Eval'!$E19)+IF(Programacion!BN$29="",0,Programacion!BN$29/SUM(Programacion!BN$28:BN$34)*'1 Eval'!$F19)+IF(Programacion!BN$30="",0,Programacion!BN$30/SUM(Programacion!BN$28:BN$34)*'1 Eval'!$G19)+IF(Programacion!BN$31="",0,Programacion!BN$31/SUM(Programacion!BN$28:BN$34)*'1 Eval'!$H19)+IF(Programacion!BN$32="",0,Programacion!BN$32/SUM(Programacion!BN$28:BN$34)*'1 Eval'!$I19)+IF(Programacion!BN$33="",0,Programacion!BN$33/SUM(Programacion!BN$28:BN$34)*'1 Eval'!$J19)+IF(Programacion!BN$34="",0,Programacion!BN$34/SUM(Programacion!BN$28:BN$34)*'1 Eval'!$K19)))</f>
        <v/>
      </c>
      <c r="BQ20" s="151" t="str">
        <f>IF($C20="","",IF(SUM(Programacion!BO$28:BO$34)=0,"",IF(Programacion!BO$28="",0,Programacion!BO$28/SUM(Programacion!BO$28:BO$34)*'1 Eval'!$E19)+IF(Programacion!BO$29="",0,Programacion!BO$29/SUM(Programacion!BO$28:BO$34)*'1 Eval'!$F19)+IF(Programacion!BO$30="",0,Programacion!BO$30/SUM(Programacion!BO$28:BO$34)*'1 Eval'!$G19)+IF(Programacion!BO$31="",0,Programacion!BO$31/SUM(Programacion!BO$28:BO$34)*'1 Eval'!$H19)+IF(Programacion!BO$32="",0,Programacion!BO$32/SUM(Programacion!BO$28:BO$34)*'1 Eval'!$I19)+IF(Programacion!BO$33="",0,Programacion!BO$33/SUM(Programacion!BO$28:BO$34)*'1 Eval'!$J19)+IF(Programacion!BO$34="",0,Programacion!BO$34/SUM(Programacion!BO$28:BO$34)*'1 Eval'!$K19)))</f>
        <v/>
      </c>
      <c r="BR20" s="151" t="str">
        <f>IF($C20="","",IF(SUM(Programacion!BP$28:BP$34)=0,"",IF(Programacion!BP$28="",0,Programacion!BP$28/SUM(Programacion!BP$28:BP$34)*'1 Eval'!$E19)+IF(Programacion!BP$29="",0,Programacion!BP$29/SUM(Programacion!BP$28:BP$34)*'1 Eval'!$F19)+IF(Programacion!BP$30="",0,Programacion!BP$30/SUM(Programacion!BP$28:BP$34)*'1 Eval'!$G19)+IF(Programacion!BP$31="",0,Programacion!BP$31/SUM(Programacion!BP$28:BP$34)*'1 Eval'!$H19)+IF(Programacion!BP$32="",0,Programacion!BP$32/SUM(Programacion!BP$28:BP$34)*'1 Eval'!$I19)+IF(Programacion!BP$33="",0,Programacion!BP$33/SUM(Programacion!BP$28:BP$34)*'1 Eval'!$J19)+IF(Programacion!BP$34="",0,Programacion!BP$34/SUM(Programacion!BP$28:BP$34)*'1 Eval'!$K19)))</f>
        <v/>
      </c>
      <c r="BS20" s="151" t="str">
        <f>IF($C20="","",IF(SUM(Programacion!BQ$28:BQ$34)=0,"",IF(Programacion!BQ$28="",0,Programacion!BQ$28/SUM(Programacion!BQ$28:BQ$34)*'1 Eval'!$E19)+IF(Programacion!BQ$29="",0,Programacion!BQ$29/SUM(Programacion!BQ$28:BQ$34)*'1 Eval'!$F19)+IF(Programacion!BQ$30="",0,Programacion!BQ$30/SUM(Programacion!BQ$28:BQ$34)*'1 Eval'!$G19)+IF(Programacion!BQ$31="",0,Programacion!BQ$31/SUM(Programacion!BQ$28:BQ$34)*'1 Eval'!$H19)+IF(Programacion!BQ$32="",0,Programacion!BQ$32/SUM(Programacion!BQ$28:BQ$34)*'1 Eval'!$I19)+IF(Programacion!BQ$33="",0,Programacion!BQ$33/SUM(Programacion!BQ$28:BQ$34)*'1 Eval'!$J19)+IF(Programacion!BQ$34="",0,Programacion!BQ$34/SUM(Programacion!BQ$28:BQ$34)*'1 Eval'!$K19)))</f>
        <v/>
      </c>
      <c r="BT20" s="151" t="str">
        <f>IF($C20="","",IF(SUM(Programacion!BR$28:BR$34)=0,"",IF(Programacion!BR$28="",0,Programacion!BR$28/SUM(Programacion!BR$28:BR$34)*'1 Eval'!$E19)+IF(Programacion!BR$29="",0,Programacion!BR$29/SUM(Programacion!BR$28:BR$34)*'1 Eval'!$F19)+IF(Programacion!BR$30="",0,Programacion!BR$30/SUM(Programacion!BR$28:BR$34)*'1 Eval'!$G19)+IF(Programacion!BR$31="",0,Programacion!BR$31/SUM(Programacion!BR$28:BR$34)*'1 Eval'!$H19)+IF(Programacion!BR$32="",0,Programacion!BR$32/SUM(Programacion!BR$28:BR$34)*'1 Eval'!$I19)+IF(Programacion!BR$33="",0,Programacion!BR$33/SUM(Programacion!BR$28:BR$34)*'1 Eval'!$J19)+IF(Programacion!BR$34="",0,Programacion!BR$34/SUM(Programacion!BR$28:BR$34)*'1 Eval'!$K19)))</f>
        <v/>
      </c>
      <c r="BU20" s="151" t="str">
        <f>IF($C20="","",IF(SUM(Programacion!BS$28:BS$34)=0,"",IF(Programacion!BS$28="",0,Programacion!BS$28/SUM(Programacion!BS$28:BS$34)*'1 Eval'!$E19)+IF(Programacion!BS$29="",0,Programacion!BS$29/SUM(Programacion!BS$28:BS$34)*'1 Eval'!$F19)+IF(Programacion!BS$30="",0,Programacion!BS$30/SUM(Programacion!BS$28:BS$34)*'1 Eval'!$G19)+IF(Programacion!BS$31="",0,Programacion!BS$31/SUM(Programacion!BS$28:BS$34)*'1 Eval'!$H19)+IF(Programacion!BS$32="",0,Programacion!BS$32/SUM(Programacion!BS$28:BS$34)*'1 Eval'!$I19)+IF(Programacion!BS$33="",0,Programacion!BS$33/SUM(Programacion!BS$28:BS$34)*'1 Eval'!$J19)+IF(Programacion!BS$34="",0,Programacion!BS$34/SUM(Programacion!BS$28:BS$34)*'1 Eval'!$K19)))</f>
        <v/>
      </c>
      <c r="BV20" s="151" t="str">
        <f>IF($C20="","",IF(SUM(Programacion!BT$28:BT$34)=0,"",IF(Programacion!BT$28="",0,Programacion!BT$28/SUM(Programacion!BT$28:BT$34)*'1 Eval'!$E19)+IF(Programacion!BT$29="",0,Programacion!BT$29/SUM(Programacion!BT$28:BT$34)*'1 Eval'!$F19)+IF(Programacion!BT$30="",0,Programacion!BT$30/SUM(Programacion!BT$28:BT$34)*'1 Eval'!$G19)+IF(Programacion!BT$31="",0,Programacion!BT$31/SUM(Programacion!BT$28:BT$34)*'1 Eval'!$H19)+IF(Programacion!BT$32="",0,Programacion!BT$32/SUM(Programacion!BT$28:BT$34)*'1 Eval'!$I19)+IF(Programacion!BT$33="",0,Programacion!BT$33/SUM(Programacion!BT$28:BT$34)*'1 Eval'!$J19)+IF(Programacion!BT$34="",0,Programacion!BT$34/SUM(Programacion!BT$28:BT$34)*'1 Eval'!$K19)))</f>
        <v/>
      </c>
      <c r="BW20" s="151" t="str">
        <f>IF($C20="","",IF(SUM(Programacion!BU$28:BU$34)=0,"",IF(Programacion!BU$28="",0,Programacion!BU$28/SUM(Programacion!BU$28:BU$34)*'1 Eval'!$E19)+IF(Programacion!BU$29="",0,Programacion!BU$29/SUM(Programacion!BU$28:BU$34)*'1 Eval'!$F19)+IF(Programacion!BU$30="",0,Programacion!BU$30/SUM(Programacion!BU$28:BU$34)*'1 Eval'!$G19)+IF(Programacion!BU$31="",0,Programacion!BU$31/SUM(Programacion!BU$28:BU$34)*'1 Eval'!$H19)+IF(Programacion!BU$32="",0,Programacion!BU$32/SUM(Programacion!BU$28:BU$34)*'1 Eval'!$I19)+IF(Programacion!BU$33="",0,Programacion!BU$33/SUM(Programacion!BU$28:BU$34)*'1 Eval'!$J19)+IF(Programacion!BU$34="",0,Programacion!BU$34/SUM(Programacion!BU$28:BU$34)*'1 Eval'!$K19)))</f>
        <v/>
      </c>
      <c r="BX20" s="151" t="str">
        <f>IF($C20="","",IF(SUM(Programacion!BV$28:BV$34)=0,"",IF(Programacion!BV$28="",0,Programacion!BV$28/SUM(Programacion!BV$28:BV$34)*'1 Eval'!$E19)+IF(Programacion!BV$29="",0,Programacion!BV$29/SUM(Programacion!BV$28:BV$34)*'1 Eval'!$F19)+IF(Programacion!BV$30="",0,Programacion!BV$30/SUM(Programacion!BV$28:BV$34)*'1 Eval'!$G19)+IF(Programacion!BV$31="",0,Programacion!BV$31/SUM(Programacion!BV$28:BV$34)*'1 Eval'!$H19)+IF(Programacion!BV$32="",0,Programacion!BV$32/SUM(Programacion!BV$28:BV$34)*'1 Eval'!$I19)+IF(Programacion!BV$33="",0,Programacion!BV$33/SUM(Programacion!BV$28:BV$34)*'1 Eval'!$J19)+IF(Programacion!BV$34="",0,Programacion!BV$34/SUM(Programacion!BV$28:BV$34)*'1 Eval'!$K19)))</f>
        <v/>
      </c>
      <c r="BY20" s="151" t="str">
        <f>IF($C20="","",IF(SUM(Programacion!BW$28:BW$34)=0,"",IF(Programacion!BW$28="",0,Programacion!BW$28/SUM(Programacion!BW$28:BW$34)*'1 Eval'!$E19)+IF(Programacion!BW$29="",0,Programacion!BW$29/SUM(Programacion!BW$28:BW$34)*'1 Eval'!$F19)+IF(Programacion!BW$30="",0,Programacion!BW$30/SUM(Programacion!BW$28:BW$34)*'1 Eval'!$G19)+IF(Programacion!BW$31="",0,Programacion!BW$31/SUM(Programacion!BW$28:BW$34)*'1 Eval'!$H19)+IF(Programacion!BW$32="",0,Programacion!BW$32/SUM(Programacion!BW$28:BW$34)*'1 Eval'!$I19)+IF(Programacion!BW$33="",0,Programacion!BW$33/SUM(Programacion!BW$28:BW$34)*'1 Eval'!$J19)+IF(Programacion!BW$34="",0,Programacion!BW$34/SUM(Programacion!BW$28:BW$34)*'1 Eval'!$K19)))</f>
        <v/>
      </c>
      <c r="BZ20" s="151" t="str">
        <f>IF($C20="","",IF(SUM(Programacion!BX$28:BX$34)=0,"",IF(Programacion!BX$28="",0,Programacion!BX$28/SUM(Programacion!BX$28:BX$34)*'1 Eval'!$E19)+IF(Programacion!BX$29="",0,Programacion!BX$29/SUM(Programacion!BX$28:BX$34)*'1 Eval'!$F19)+IF(Programacion!BX$30="",0,Programacion!BX$30/SUM(Programacion!BX$28:BX$34)*'1 Eval'!$G19)+IF(Programacion!BX$31="",0,Programacion!BX$31/SUM(Programacion!BX$28:BX$34)*'1 Eval'!$H19)+IF(Programacion!BX$32="",0,Programacion!BX$32/SUM(Programacion!BX$28:BX$34)*'1 Eval'!$I19)+IF(Programacion!BX$33="",0,Programacion!BX$33/SUM(Programacion!BX$28:BX$34)*'1 Eval'!$J19)+IF(Programacion!BX$34="",0,Programacion!BX$34/SUM(Programacion!BX$28:BX$34)*'1 Eval'!$K19)))</f>
        <v/>
      </c>
      <c r="CA20" s="151" t="str">
        <f>IF($C20="","",IF(SUM(Programacion!BY$28:BY$34)=0,"",IF(Programacion!BY$28="",0,Programacion!BY$28/SUM(Programacion!BY$28:BY$34)*'1 Eval'!$E19)+IF(Programacion!BY$29="",0,Programacion!BY$29/SUM(Programacion!BY$28:BY$34)*'1 Eval'!$F19)+IF(Programacion!BY$30="",0,Programacion!BY$30/SUM(Programacion!BY$28:BY$34)*'1 Eval'!$G19)+IF(Programacion!BY$31="",0,Programacion!BY$31/SUM(Programacion!BY$28:BY$34)*'1 Eval'!$H19)+IF(Programacion!BY$32="",0,Programacion!BY$32/SUM(Programacion!BY$28:BY$34)*'1 Eval'!$I19)+IF(Programacion!BY$33="",0,Programacion!BY$33/SUM(Programacion!BY$28:BY$34)*'1 Eval'!$J19)+IF(Programacion!BY$34="",0,Programacion!BY$34/SUM(Programacion!BY$28:BY$34)*'1 Eval'!$K19)))</f>
        <v/>
      </c>
      <c r="CB20" s="151" t="str">
        <f>IF($C20="","",IF(SUM(Programacion!BZ$28:BZ$34)=0,"",IF(Programacion!BZ$28="",0,Programacion!BZ$28/SUM(Programacion!BZ$28:BZ$34)*'1 Eval'!$E19)+IF(Programacion!BZ$29="",0,Programacion!BZ$29/SUM(Programacion!BZ$28:BZ$34)*'1 Eval'!$F19)+IF(Programacion!BZ$30="",0,Programacion!BZ$30/SUM(Programacion!BZ$28:BZ$34)*'1 Eval'!$G19)+IF(Programacion!BZ$31="",0,Programacion!BZ$31/SUM(Programacion!BZ$28:BZ$34)*'1 Eval'!$H19)+IF(Programacion!BZ$32="",0,Programacion!BZ$32/SUM(Programacion!BZ$28:BZ$34)*'1 Eval'!$I19)+IF(Programacion!BZ$33="",0,Programacion!BZ$33/SUM(Programacion!BZ$28:BZ$34)*'1 Eval'!$J19)+IF(Programacion!BZ$34="",0,Programacion!BZ$34/SUM(Programacion!BZ$28:BZ$34)*'1 Eval'!$K19)))</f>
        <v/>
      </c>
      <c r="CC20" s="151" t="str">
        <f>IF($C20="","",IF(SUM(Programacion!CA$28:CA$34)=0,"",IF(Programacion!CA$28="",0,Programacion!CA$28/SUM(Programacion!CA$28:CA$34)*'1 Eval'!$E19)+IF(Programacion!CA$29="",0,Programacion!CA$29/SUM(Programacion!CA$28:CA$34)*'1 Eval'!$F19)+IF(Programacion!CA$30="",0,Programacion!CA$30/SUM(Programacion!CA$28:CA$34)*'1 Eval'!$G19)+IF(Programacion!CA$31="",0,Programacion!CA$31/SUM(Programacion!CA$28:CA$34)*'1 Eval'!$H19)+IF(Programacion!CA$32="",0,Programacion!CA$32/SUM(Programacion!CA$28:CA$34)*'1 Eval'!$I19)+IF(Programacion!CA$33="",0,Programacion!CA$33/SUM(Programacion!CA$28:CA$34)*'1 Eval'!$J19)+IF(Programacion!CA$34="",0,Programacion!CA$34/SUM(Programacion!CA$28:CA$34)*'1 Eval'!$K19)))</f>
        <v/>
      </c>
      <c r="CD20" s="151" t="str">
        <f>IF($C20="","",IF(SUM(Programacion!CB$28:CB$34)=0,"",IF(Programacion!CB$28="",0,Programacion!CB$28/SUM(Programacion!CB$28:CB$34)*'1 Eval'!$E19)+IF(Programacion!CB$29="",0,Programacion!CB$29/SUM(Programacion!CB$28:CB$34)*'1 Eval'!$F19)+IF(Programacion!CB$30="",0,Programacion!CB$30/SUM(Programacion!CB$28:CB$34)*'1 Eval'!$G19)+IF(Programacion!CB$31="",0,Programacion!CB$31/SUM(Programacion!CB$28:CB$34)*'1 Eval'!$H19)+IF(Programacion!CB$32="",0,Programacion!CB$32/SUM(Programacion!CB$28:CB$34)*'1 Eval'!$I19)+IF(Programacion!CB$33="",0,Programacion!CB$33/SUM(Programacion!CB$28:CB$34)*'1 Eval'!$J19)+IF(Programacion!CB$34="",0,Programacion!CB$34/SUM(Programacion!CB$28:CB$34)*'1 Eval'!$K19)))</f>
        <v/>
      </c>
      <c r="CE20" s="151" t="str">
        <f>IF($C20="","",IF(SUM(Programacion!CC$28:CC$34)=0,"",IF(Programacion!CC$28="",0,Programacion!CC$28/SUM(Programacion!CC$28:CC$34)*'1 Eval'!$E19)+IF(Programacion!CC$29="",0,Programacion!CC$29/SUM(Programacion!CC$28:CC$34)*'1 Eval'!$F19)+IF(Programacion!CC$30="",0,Programacion!CC$30/SUM(Programacion!CC$28:CC$34)*'1 Eval'!$G19)+IF(Programacion!CC$31="",0,Programacion!CC$31/SUM(Programacion!CC$28:CC$34)*'1 Eval'!$H19)+IF(Programacion!CC$32="",0,Programacion!CC$32/SUM(Programacion!CC$28:CC$34)*'1 Eval'!$I19)+IF(Programacion!CC$33="",0,Programacion!CC$33/SUM(Programacion!CC$28:CC$34)*'1 Eval'!$J19)+IF(Programacion!CC$34="",0,Programacion!CC$34/SUM(Programacion!CC$28:CC$34)*'1 Eval'!$K19)))</f>
        <v/>
      </c>
      <c r="CF20" s="151" t="str">
        <f>IF($C20="","",IF(SUM(Programacion!CD$28:CD$34)=0,"",IF(Programacion!CD$28="",0,Programacion!CD$28/SUM(Programacion!CD$28:CD$34)*'1 Eval'!$E19)+IF(Programacion!CD$29="",0,Programacion!CD$29/SUM(Programacion!CD$28:CD$34)*'1 Eval'!$F19)+IF(Programacion!CD$30="",0,Programacion!CD$30/SUM(Programacion!CD$28:CD$34)*'1 Eval'!$G19)+IF(Programacion!CD$31="",0,Programacion!CD$31/SUM(Programacion!CD$28:CD$34)*'1 Eval'!$H19)+IF(Programacion!CD$32="",0,Programacion!CD$32/SUM(Programacion!CD$28:CD$34)*'1 Eval'!$I19)+IF(Programacion!CD$33="",0,Programacion!CD$33/SUM(Programacion!CD$28:CD$34)*'1 Eval'!$J19)+IF(Programacion!CD$34="",0,Programacion!CD$34/SUM(Programacion!CD$28:CD$34)*'1 Eval'!$K19)))</f>
        <v/>
      </c>
      <c r="CG20" s="151" t="str">
        <f>IF($C20="","",IF(SUM(Programacion!CE$28:CE$34)=0,"",IF(Programacion!CE$28="",0,Programacion!CE$28/SUM(Programacion!CE$28:CE$34)*'1 Eval'!$E19)+IF(Programacion!CE$29="",0,Programacion!CE$29/SUM(Programacion!CE$28:CE$34)*'1 Eval'!$F19)+IF(Programacion!CE$30="",0,Programacion!CE$30/SUM(Programacion!CE$28:CE$34)*'1 Eval'!$G19)+IF(Programacion!CE$31="",0,Programacion!CE$31/SUM(Programacion!CE$28:CE$34)*'1 Eval'!$H19)+IF(Programacion!CE$32="",0,Programacion!CE$32/SUM(Programacion!CE$28:CE$34)*'1 Eval'!$I19)+IF(Programacion!CE$33="",0,Programacion!CE$33/SUM(Programacion!CE$28:CE$34)*'1 Eval'!$J19)+IF(Programacion!CE$34="",0,Programacion!CE$34/SUM(Programacion!CE$28:CE$34)*'1 Eval'!$K19)))</f>
        <v/>
      </c>
      <c r="CH20" s="151" t="str">
        <f>IF($C20="","",IF(SUM(Programacion!CF$28:CF$34)=0,"",IF(Programacion!CF$28="",0,Programacion!CF$28/SUM(Programacion!CF$28:CF$34)*'1 Eval'!$E19)+IF(Programacion!CF$29="",0,Programacion!CF$29/SUM(Programacion!CF$28:CF$34)*'1 Eval'!$F19)+IF(Programacion!CF$30="",0,Programacion!CF$30/SUM(Programacion!CF$28:CF$34)*'1 Eval'!$G19)+IF(Programacion!CF$31="",0,Programacion!CF$31/SUM(Programacion!CF$28:CF$34)*'1 Eval'!$H19)+IF(Programacion!CF$32="",0,Programacion!CF$32/SUM(Programacion!CF$28:CF$34)*'1 Eval'!$I19)+IF(Programacion!CF$33="",0,Programacion!CF$33/SUM(Programacion!CF$28:CF$34)*'1 Eval'!$J19)+IF(Programacion!CF$34="",0,Programacion!CF$34/SUM(Programacion!CF$28:CF$34)*'1 Eval'!$K19)))</f>
        <v/>
      </c>
      <c r="CI20" s="151" t="str">
        <f>IF($C20="","",IF(SUM(Programacion!CG$28:CG$34)=0,"",IF(Programacion!CG$28="",0,Programacion!CG$28/SUM(Programacion!CG$28:CG$34)*'1 Eval'!$E19)+IF(Programacion!CG$29="",0,Programacion!CG$29/SUM(Programacion!CG$28:CG$34)*'1 Eval'!$F19)+IF(Programacion!CG$30="",0,Programacion!CG$30/SUM(Programacion!CG$28:CG$34)*'1 Eval'!$G19)+IF(Programacion!CG$31="",0,Programacion!CG$31/SUM(Programacion!CG$28:CG$34)*'1 Eval'!$H19)+IF(Programacion!CG$32="",0,Programacion!CG$32/SUM(Programacion!CG$28:CG$34)*'1 Eval'!$I19)+IF(Programacion!CG$33="",0,Programacion!CG$33/SUM(Programacion!CG$28:CG$34)*'1 Eval'!$J19)+IF(Programacion!CG$34="",0,Programacion!CG$34/SUM(Programacion!CG$28:CG$34)*'1 Eval'!$K19)))</f>
        <v/>
      </c>
      <c r="CJ20" s="151" t="str">
        <f>IF($C20="","",IF(SUM(Programacion!CH$28:CH$34)=0,"",IF(Programacion!CH$28="",0,Programacion!CH$28/SUM(Programacion!CH$28:CH$34)*'1 Eval'!$E19)+IF(Programacion!CH$29="",0,Programacion!CH$29/SUM(Programacion!CH$28:CH$34)*'1 Eval'!$F19)+IF(Programacion!CH$30="",0,Programacion!CH$30/SUM(Programacion!CH$28:CH$34)*'1 Eval'!$G19)+IF(Programacion!CH$31="",0,Programacion!CH$31/SUM(Programacion!CH$28:CH$34)*'1 Eval'!$H19)+IF(Programacion!CH$32="",0,Programacion!CH$32/SUM(Programacion!CH$28:CH$34)*'1 Eval'!$I19)+IF(Programacion!CH$33="",0,Programacion!CH$33/SUM(Programacion!CH$28:CH$34)*'1 Eval'!$J19)+IF(Programacion!CH$34="",0,Programacion!CH$34/SUM(Programacion!CH$28:CH$34)*'1 Eval'!$K19)))</f>
        <v/>
      </c>
      <c r="CK20" s="151" t="str">
        <f>IF($C20="","",IF(SUM(Programacion!CI$28:CI$34)=0,"",IF(Programacion!CI$28="",0,Programacion!CI$28/SUM(Programacion!CI$28:CI$34)*'1 Eval'!$E19)+IF(Programacion!CI$29="",0,Programacion!CI$29/SUM(Programacion!CI$28:CI$34)*'1 Eval'!$F19)+IF(Programacion!CI$30="",0,Programacion!CI$30/SUM(Programacion!CI$28:CI$34)*'1 Eval'!$G19)+IF(Programacion!CI$31="",0,Programacion!CI$31/SUM(Programacion!CI$28:CI$34)*'1 Eval'!$H19)+IF(Programacion!CI$32="",0,Programacion!CI$32/SUM(Programacion!CI$28:CI$34)*'1 Eval'!$I19)+IF(Programacion!CI$33="",0,Programacion!CI$33/SUM(Programacion!CI$28:CI$34)*'1 Eval'!$J19)+IF(Programacion!CI$34="",0,Programacion!CI$34/SUM(Programacion!CI$28:CI$34)*'1 Eval'!$K19)))</f>
        <v/>
      </c>
      <c r="CL20" s="151" t="str">
        <f>IF($C20="","",IF(SUM(Programacion!CJ$28:CJ$34)=0,"",IF(Programacion!CJ$28="",0,Programacion!CJ$28/SUM(Programacion!CJ$28:CJ$34)*'1 Eval'!$E19)+IF(Programacion!CJ$29="",0,Programacion!CJ$29/SUM(Programacion!CJ$28:CJ$34)*'1 Eval'!$F19)+IF(Programacion!CJ$30="",0,Programacion!CJ$30/SUM(Programacion!CJ$28:CJ$34)*'1 Eval'!$G19)+IF(Programacion!CJ$31="",0,Programacion!CJ$31/SUM(Programacion!CJ$28:CJ$34)*'1 Eval'!$H19)+IF(Programacion!CJ$32="",0,Programacion!CJ$32/SUM(Programacion!CJ$28:CJ$34)*'1 Eval'!$I19)+IF(Programacion!CJ$33="",0,Programacion!CJ$33/SUM(Programacion!CJ$28:CJ$34)*'1 Eval'!$J19)+IF(Programacion!CJ$34="",0,Programacion!CJ$34/SUM(Programacion!CJ$28:CJ$34)*'1 Eval'!$K19)))</f>
        <v/>
      </c>
      <c r="CM20" s="151" t="str">
        <f>IF($C20="","",IF(SUM(Programacion!CK$28:CK$34)=0,"",IF(Programacion!CK$28="",0,Programacion!CK$28/SUM(Programacion!CK$28:CK$34)*'1 Eval'!$E19)+IF(Programacion!CK$29="",0,Programacion!CK$29/SUM(Programacion!CK$28:CK$34)*'1 Eval'!$F19)+IF(Programacion!CK$30="",0,Programacion!CK$30/SUM(Programacion!CK$28:CK$34)*'1 Eval'!$G19)+IF(Programacion!CK$31="",0,Programacion!CK$31/SUM(Programacion!CK$28:CK$34)*'1 Eval'!$H19)+IF(Programacion!CK$32="",0,Programacion!CK$32/SUM(Programacion!CK$28:CK$34)*'1 Eval'!$I19)+IF(Programacion!CK$33="",0,Programacion!CK$33/SUM(Programacion!CK$28:CK$34)*'1 Eval'!$J19)+IF(Programacion!CK$34="",0,Programacion!CK$34/SUM(Programacion!CK$28:CK$34)*'1 Eval'!$K19)))</f>
        <v/>
      </c>
      <c r="CN20" s="151" t="str">
        <f>IF($C20="","",IF(SUM(Programacion!CL$28:CL$34)=0,"",IF(Programacion!CL$28="",0,Programacion!CL$28/SUM(Programacion!CL$28:CL$34)*'1 Eval'!$E19)+IF(Programacion!CL$29="",0,Programacion!CL$29/SUM(Programacion!CL$28:CL$34)*'1 Eval'!$F19)+IF(Programacion!CL$30="",0,Programacion!CL$30/SUM(Programacion!CL$28:CL$34)*'1 Eval'!$G19)+IF(Programacion!CL$31="",0,Programacion!CL$31/SUM(Programacion!CL$28:CL$34)*'1 Eval'!$H19)+IF(Programacion!CL$32="",0,Programacion!CL$32/SUM(Programacion!CL$28:CL$34)*'1 Eval'!$I19)+IF(Programacion!CL$33="",0,Programacion!CL$33/SUM(Programacion!CL$28:CL$34)*'1 Eval'!$J19)+IF(Programacion!CL$34="",0,Programacion!CL$34/SUM(Programacion!CL$28:CL$34)*'1 Eval'!$K19)))</f>
        <v/>
      </c>
      <c r="CO20" s="151" t="str">
        <f>IF($C20="","",IF(SUM(Programacion!CM$28:CM$34)=0,"",IF(Programacion!CM$28="",0,Programacion!CM$28/SUM(Programacion!CM$28:CM$34)*'1 Eval'!$E19)+IF(Programacion!CM$29="",0,Programacion!CM$29/SUM(Programacion!CM$28:CM$34)*'1 Eval'!$F19)+IF(Programacion!CM$30="",0,Programacion!CM$30/SUM(Programacion!CM$28:CM$34)*'1 Eval'!$G19)+IF(Programacion!CM$31="",0,Programacion!CM$31/SUM(Programacion!CM$28:CM$34)*'1 Eval'!$H19)+IF(Programacion!CM$32="",0,Programacion!CM$32/SUM(Programacion!CM$28:CM$34)*'1 Eval'!$I19)+IF(Programacion!CM$33="",0,Programacion!CM$33/SUM(Programacion!CM$28:CM$34)*'1 Eval'!$J19)+IF(Programacion!CM$34="",0,Programacion!CM$34/SUM(Programacion!CM$28:CM$34)*'1 Eval'!$K19)))</f>
        <v/>
      </c>
      <c r="CP20" s="151" t="str">
        <f>IF($C20="","",IF(SUM(Programacion!CN$28:CN$34)=0,"",IF(Programacion!CN$28="",0,Programacion!CN$28/SUM(Programacion!CN$28:CN$34)*'1 Eval'!$E19)+IF(Programacion!CN$29="",0,Programacion!CN$29/SUM(Programacion!CN$28:CN$34)*'1 Eval'!$F19)+IF(Programacion!CN$30="",0,Programacion!CN$30/SUM(Programacion!CN$28:CN$34)*'1 Eval'!$G19)+IF(Programacion!CN$31="",0,Programacion!CN$31/SUM(Programacion!CN$28:CN$34)*'1 Eval'!$H19)+IF(Programacion!CN$32="",0,Programacion!CN$32/SUM(Programacion!CN$28:CN$34)*'1 Eval'!$I19)+IF(Programacion!CN$33="",0,Programacion!CN$33/SUM(Programacion!CN$28:CN$34)*'1 Eval'!$J19)+IF(Programacion!CN$34="",0,Programacion!CN$34/SUM(Programacion!CN$28:CN$34)*'1 Eval'!$K19)))</f>
        <v/>
      </c>
      <c r="CQ20" s="151" t="str">
        <f>IF($C20="","",IF(SUM(Programacion!CO$28:CO$34)=0,"",IF(Programacion!CO$28="",0,Programacion!CO$28/SUM(Programacion!CO$28:CO$34)*'1 Eval'!$E19)+IF(Programacion!CO$29="",0,Programacion!CO$29/SUM(Programacion!CO$28:CO$34)*'1 Eval'!$F19)+IF(Programacion!CO$30="",0,Programacion!CO$30/SUM(Programacion!CO$28:CO$34)*'1 Eval'!$G19)+IF(Programacion!CO$31="",0,Programacion!CO$31/SUM(Programacion!CO$28:CO$34)*'1 Eval'!$H19)+IF(Programacion!CO$32="",0,Programacion!CO$32/SUM(Programacion!CO$28:CO$34)*'1 Eval'!$I19)+IF(Programacion!CO$33="",0,Programacion!CO$33/SUM(Programacion!CO$28:CO$34)*'1 Eval'!$J19)+IF(Programacion!CO$34="",0,Programacion!CO$34/SUM(Programacion!CO$28:CO$34)*'1 Eval'!$K19)))</f>
        <v/>
      </c>
      <c r="CR20" s="151" t="str">
        <f>IF($C20="","",IF(SUM(Programacion!CP$28:CP$34)=0,"",IF(Programacion!CP$28="",0,Programacion!CP$28/SUM(Programacion!CP$28:CP$34)*'1 Eval'!$E19)+IF(Programacion!CP$29="",0,Programacion!CP$29/SUM(Programacion!CP$28:CP$34)*'1 Eval'!$F19)+IF(Programacion!CP$30="",0,Programacion!CP$30/SUM(Programacion!CP$28:CP$34)*'1 Eval'!$G19)+IF(Programacion!CP$31="",0,Programacion!CP$31/SUM(Programacion!CP$28:CP$34)*'1 Eval'!$H19)+IF(Programacion!CP$32="",0,Programacion!CP$32/SUM(Programacion!CP$28:CP$34)*'1 Eval'!$I19)+IF(Programacion!CP$33="",0,Programacion!CP$33/SUM(Programacion!CP$28:CP$34)*'1 Eval'!$J19)+IF(Programacion!CP$34="",0,Programacion!CP$34/SUM(Programacion!CP$28:CP$34)*'1 Eval'!$K19)))</f>
        <v/>
      </c>
      <c r="CS20" s="151" t="str">
        <f>IF($C20="","",IF(SUM(Programacion!CQ$28:CQ$34)=0,"",IF(Programacion!CQ$28="",0,Programacion!CQ$28/SUM(Programacion!CQ$28:CQ$34)*'1 Eval'!$E19)+IF(Programacion!CQ$29="",0,Programacion!CQ$29/SUM(Programacion!CQ$28:CQ$34)*'1 Eval'!$F19)+IF(Programacion!CQ$30="",0,Programacion!CQ$30/SUM(Programacion!CQ$28:CQ$34)*'1 Eval'!$G19)+IF(Programacion!CQ$31="",0,Programacion!CQ$31/SUM(Programacion!CQ$28:CQ$34)*'1 Eval'!$H19)+IF(Programacion!CQ$32="",0,Programacion!CQ$32/SUM(Programacion!CQ$28:CQ$34)*'1 Eval'!$I19)+IF(Programacion!CQ$33="",0,Programacion!CQ$33/SUM(Programacion!CQ$28:CQ$34)*'1 Eval'!$J19)+IF(Programacion!CQ$34="",0,Programacion!CQ$34/SUM(Programacion!CQ$28:CQ$34)*'1 Eval'!$K19)))</f>
        <v/>
      </c>
      <c r="CT20" s="151" t="str">
        <f>IF($C20="","",IF(SUM(Programacion!CR$28:CR$34)=0,"",IF(Programacion!CR$28="",0,Programacion!CR$28/SUM(Programacion!CR$28:CR$34)*'1 Eval'!$E19)+IF(Programacion!CR$29="",0,Programacion!CR$29/SUM(Programacion!CR$28:CR$34)*'1 Eval'!$F19)+IF(Programacion!CR$30="",0,Programacion!CR$30/SUM(Programacion!CR$28:CR$34)*'1 Eval'!$G19)+IF(Programacion!CR$31="",0,Programacion!CR$31/SUM(Programacion!CR$28:CR$34)*'1 Eval'!$H19)+IF(Programacion!CR$32="",0,Programacion!CR$32/SUM(Programacion!CR$28:CR$34)*'1 Eval'!$I19)+IF(Programacion!CR$33="",0,Programacion!CR$33/SUM(Programacion!CR$28:CR$34)*'1 Eval'!$J19)+IF(Programacion!CR$34="",0,Programacion!CR$34/SUM(Programacion!CR$28:CR$34)*'1 Eval'!$K19)))</f>
        <v/>
      </c>
      <c r="CU20" s="151" t="str">
        <f>IF($C20="","",IF(SUM(Programacion!CS$28:CS$34)=0,"",IF(Programacion!CS$28="",0,Programacion!CS$28/SUM(Programacion!CS$28:CS$34)*'1 Eval'!$E19)+IF(Programacion!CS$29="",0,Programacion!CS$29/SUM(Programacion!CS$28:CS$34)*'1 Eval'!$F19)+IF(Programacion!CS$30="",0,Programacion!CS$30/SUM(Programacion!CS$28:CS$34)*'1 Eval'!$G19)+IF(Programacion!CS$31="",0,Programacion!CS$31/SUM(Programacion!CS$28:CS$34)*'1 Eval'!$H19)+IF(Programacion!CS$32="",0,Programacion!CS$32/SUM(Programacion!CS$28:CS$34)*'1 Eval'!$I19)+IF(Programacion!CS$33="",0,Programacion!CS$33/SUM(Programacion!CS$28:CS$34)*'1 Eval'!$J19)+IF(Programacion!CS$34="",0,Programacion!CS$34/SUM(Programacion!CS$28:CS$34)*'1 Eval'!$K19)))</f>
        <v/>
      </c>
      <c r="CV20" s="151" t="str">
        <f>IF($C20="","",IF(SUM(Programacion!CT$28:CT$34)=0,"",IF(Programacion!CT$28="",0,Programacion!CT$28/SUM(Programacion!CT$28:CT$34)*'1 Eval'!$E19)+IF(Programacion!CT$29="",0,Programacion!CT$29/SUM(Programacion!CT$28:CT$34)*'1 Eval'!$F19)+IF(Programacion!CT$30="",0,Programacion!CT$30/SUM(Programacion!CT$28:CT$34)*'1 Eval'!$G19)+IF(Programacion!CT$31="",0,Programacion!CT$31/SUM(Programacion!CT$28:CT$34)*'1 Eval'!$H19)+IF(Programacion!CT$32="",0,Programacion!CT$32/SUM(Programacion!CT$28:CT$34)*'1 Eval'!$I19)+IF(Programacion!CT$33="",0,Programacion!CT$33/SUM(Programacion!CT$28:CT$34)*'1 Eval'!$J19)+IF(Programacion!CT$34="",0,Programacion!CT$34/SUM(Programacion!CT$28:CT$34)*'1 Eval'!$K19)))</f>
        <v/>
      </c>
      <c r="CW20" s="151" t="str">
        <f>IF($C20="","",IF(SUM(Programacion!CU$28:CU$34)=0,"",IF(Programacion!CU$28="",0,Programacion!CU$28/SUM(Programacion!CU$28:CU$34)*'1 Eval'!$E19)+IF(Programacion!CU$29="",0,Programacion!CU$29/SUM(Programacion!CU$28:CU$34)*'1 Eval'!$F19)+IF(Programacion!CU$30="",0,Programacion!CU$30/SUM(Programacion!CU$28:CU$34)*'1 Eval'!$G19)+IF(Programacion!CU$31="",0,Programacion!CU$31/SUM(Programacion!CU$28:CU$34)*'1 Eval'!$H19)+IF(Programacion!CU$32="",0,Programacion!CU$32/SUM(Programacion!CU$28:CU$34)*'1 Eval'!$I19)+IF(Programacion!CU$33="",0,Programacion!CU$33/SUM(Programacion!CU$28:CU$34)*'1 Eval'!$J19)+IF(Programacion!CU$34="",0,Programacion!CU$34/SUM(Programacion!CU$28:CU$34)*'1 Eval'!$K19)))</f>
        <v/>
      </c>
      <c r="CX20" s="151" t="str">
        <f>IF($C20="","",IF(SUM(Programacion!CV$28:CV$34)=0,"",IF(Programacion!CV$28="",0,Programacion!CV$28/SUM(Programacion!CV$28:CV$34)*'1 Eval'!$E19)+IF(Programacion!CV$29="",0,Programacion!CV$29/SUM(Programacion!CV$28:CV$34)*'1 Eval'!$F19)+IF(Programacion!CV$30="",0,Programacion!CV$30/SUM(Programacion!CV$28:CV$34)*'1 Eval'!$G19)+IF(Programacion!CV$31="",0,Programacion!CV$31/SUM(Programacion!CV$28:CV$34)*'1 Eval'!$H19)+IF(Programacion!CV$32="",0,Programacion!CV$32/SUM(Programacion!CV$28:CV$34)*'1 Eval'!$I19)+IF(Programacion!CV$33="",0,Programacion!CV$33/SUM(Programacion!CV$28:CV$34)*'1 Eval'!$J19)+IF(Programacion!CV$34="",0,Programacion!CV$34/SUM(Programacion!CV$28:CV$34)*'1 Eval'!$K19)))</f>
        <v/>
      </c>
      <c r="CY20" s="151" t="str">
        <f>IF($C20="","",IF(SUM(Programacion!CW$28:CW$34)=0,"",IF(Programacion!CW$28="",0,Programacion!CW$28/SUM(Programacion!CW$28:CW$34)*'1 Eval'!$E19)+IF(Programacion!CW$29="",0,Programacion!CW$29/SUM(Programacion!CW$28:CW$34)*'1 Eval'!$F19)+IF(Programacion!CW$30="",0,Programacion!CW$30/SUM(Programacion!CW$28:CW$34)*'1 Eval'!$G19)+IF(Programacion!CW$31="",0,Programacion!CW$31/SUM(Programacion!CW$28:CW$34)*'1 Eval'!$H19)+IF(Programacion!CW$32="",0,Programacion!CW$32/SUM(Programacion!CW$28:CW$34)*'1 Eval'!$I19)+IF(Programacion!CW$33="",0,Programacion!CW$33/SUM(Programacion!CW$28:CW$34)*'1 Eval'!$J19)+IF(Programacion!CW$34="",0,Programacion!CW$34/SUM(Programacion!CW$28:CW$34)*'1 Eval'!$K19)))</f>
        <v/>
      </c>
      <c r="CZ20" s="151" t="str">
        <f>IF($C20="","",IF(SUM(Programacion!CX$28:CX$34)=0,"",IF(Programacion!CX$28="",0,Programacion!CX$28/SUM(Programacion!CX$28:CX$34)*'1 Eval'!$E19)+IF(Programacion!CX$29="",0,Programacion!CX$29/SUM(Programacion!CX$28:CX$34)*'1 Eval'!$F19)+IF(Programacion!CX$30="",0,Programacion!CX$30/SUM(Programacion!CX$28:CX$34)*'1 Eval'!$G19)+IF(Programacion!CX$31="",0,Programacion!CX$31/SUM(Programacion!CX$28:CX$34)*'1 Eval'!$H19)+IF(Programacion!CX$32="",0,Programacion!CX$32/SUM(Programacion!CX$28:CX$34)*'1 Eval'!$I19)+IF(Programacion!CX$33="",0,Programacion!CX$33/SUM(Programacion!CX$28:CX$34)*'1 Eval'!$J19)+IF(Programacion!CX$34="",0,Programacion!CX$34/SUM(Programacion!CX$28:CX$34)*'1 Eval'!$K19)))</f>
        <v/>
      </c>
      <c r="DA20" s="151" t="str">
        <f>IF($C20="","",IF(SUM(Programacion!CY$28:CY$34)=0,"",IF(Programacion!CY$28="",0,Programacion!CY$28/SUM(Programacion!CY$28:CY$34)*'1 Eval'!$E19)+IF(Programacion!CY$29="",0,Programacion!CY$29/SUM(Programacion!CY$28:CY$34)*'1 Eval'!$F19)+IF(Programacion!CY$30="",0,Programacion!CY$30/SUM(Programacion!CY$28:CY$34)*'1 Eval'!$G19)+IF(Programacion!CY$31="",0,Programacion!CY$31/SUM(Programacion!CY$28:CY$34)*'1 Eval'!$H19)+IF(Programacion!CY$32="",0,Programacion!CY$32/SUM(Programacion!CY$28:CY$34)*'1 Eval'!$I19)+IF(Programacion!CY$33="",0,Programacion!CY$33/SUM(Programacion!CY$28:CY$34)*'1 Eval'!$J19)+IF(Programacion!CY$34="",0,Programacion!CY$34/SUM(Programacion!CY$28:CY$34)*'1 Eval'!$K19)))</f>
        <v/>
      </c>
      <c r="DB20" s="151" t="str">
        <f>IF($C20="","",IF(SUM(Programacion!CZ$28:CZ$34)=0,"",IF(Programacion!CZ$28="",0,Programacion!CZ$28/SUM(Programacion!CZ$28:CZ$34)*'1 Eval'!$E19)+IF(Programacion!CZ$29="",0,Programacion!CZ$29/SUM(Programacion!CZ$28:CZ$34)*'1 Eval'!$F19)+IF(Programacion!CZ$30="",0,Programacion!CZ$30/SUM(Programacion!CZ$28:CZ$34)*'1 Eval'!$G19)+IF(Programacion!CZ$31="",0,Programacion!CZ$31/SUM(Programacion!CZ$28:CZ$34)*'1 Eval'!$H19)+IF(Programacion!CZ$32="",0,Programacion!CZ$32/SUM(Programacion!CZ$28:CZ$34)*'1 Eval'!$I19)+IF(Programacion!CZ$33="",0,Programacion!CZ$33/SUM(Programacion!CZ$28:CZ$34)*'1 Eval'!$J19)+IF(Programacion!CZ$34="",0,Programacion!CZ$34/SUM(Programacion!CZ$28:CZ$34)*'1 Eval'!$K19)))</f>
        <v/>
      </c>
      <c r="DC20" s="151" t="str">
        <f>IF($C20="","",IF(SUM(Programacion!DA$28:DA$34)=0,"",IF(Programacion!DA$28="",0,Programacion!DA$28/SUM(Programacion!DA$28:DA$34)*'1 Eval'!$E19)+IF(Programacion!DA$29="",0,Programacion!DA$29/SUM(Programacion!DA$28:DA$34)*'1 Eval'!$F19)+IF(Programacion!DA$30="",0,Programacion!DA$30/SUM(Programacion!DA$28:DA$34)*'1 Eval'!$G19)+IF(Programacion!DA$31="",0,Programacion!DA$31/SUM(Programacion!DA$28:DA$34)*'1 Eval'!$H19)+IF(Programacion!DA$32="",0,Programacion!DA$32/SUM(Programacion!DA$28:DA$34)*'1 Eval'!$I19)+IF(Programacion!DA$33="",0,Programacion!DA$33/SUM(Programacion!DA$28:DA$34)*'1 Eval'!$J19)+IF(Programacion!DA$34="",0,Programacion!DA$34/SUM(Programacion!DA$28:DA$34)*'1 Eval'!$K19)))</f>
        <v/>
      </c>
      <c r="DD20" s="151" t="str">
        <f>IF($C20="","",IF(SUM(Programacion!DB$28:DB$34)=0,"",IF(Programacion!DB$28="",0,Programacion!DB$28/SUM(Programacion!DB$28:DB$34)*'1 Eval'!$E19)+IF(Programacion!DB$29="",0,Programacion!DB$29/SUM(Programacion!DB$28:DB$34)*'1 Eval'!$F19)+IF(Programacion!DB$30="",0,Programacion!DB$30/SUM(Programacion!DB$28:DB$34)*'1 Eval'!$G19)+IF(Programacion!DB$31="",0,Programacion!DB$31/SUM(Programacion!DB$28:DB$34)*'1 Eval'!$H19)+IF(Programacion!DB$32="",0,Programacion!DB$32/SUM(Programacion!DB$28:DB$34)*'1 Eval'!$I19)+IF(Programacion!DB$33="",0,Programacion!DB$33/SUM(Programacion!DB$28:DB$34)*'1 Eval'!$J19)+IF(Programacion!DB$34="",0,Programacion!DB$34/SUM(Programacion!DB$28:DB$34)*'1 Eval'!$K19)))</f>
        <v/>
      </c>
      <c r="DE20" s="151" t="str">
        <f>IF($C20="","",IF(SUM(Programacion!DC$28:DC$34)=0,"",IF(Programacion!DC$28="",0,Programacion!DC$28/SUM(Programacion!DC$28:DC$34)*'1 Eval'!$E19)+IF(Programacion!DC$29="",0,Programacion!DC$29/SUM(Programacion!DC$28:DC$34)*'1 Eval'!$F19)+IF(Programacion!DC$30="",0,Programacion!DC$30/SUM(Programacion!DC$28:DC$34)*'1 Eval'!$G19)+IF(Programacion!DC$31="",0,Programacion!DC$31/SUM(Programacion!DC$28:DC$34)*'1 Eval'!$H19)+IF(Programacion!DC$32="",0,Programacion!DC$32/SUM(Programacion!DC$28:DC$34)*'1 Eval'!$I19)+IF(Programacion!DC$33="",0,Programacion!DC$33/SUM(Programacion!DC$28:DC$34)*'1 Eval'!$J19)+IF(Programacion!DC$34="",0,Programacion!DC$34/SUM(Programacion!DC$28:DC$34)*'1 Eval'!$K19)))</f>
        <v/>
      </c>
      <c r="DF20" s="151" t="str">
        <f>IF($C20="","",IF(SUM(Programacion!DD$28:DD$34)=0,"",IF(Programacion!DD$28="",0,Programacion!DD$28/SUM(Programacion!DD$28:DD$34)*'1 Eval'!$E19)+IF(Programacion!DD$29="",0,Programacion!DD$29/SUM(Programacion!DD$28:DD$34)*'1 Eval'!$F19)+IF(Programacion!DD$30="",0,Programacion!DD$30/SUM(Programacion!DD$28:DD$34)*'1 Eval'!$G19)+IF(Programacion!DD$31="",0,Programacion!DD$31/SUM(Programacion!DD$28:DD$34)*'1 Eval'!$H19)+IF(Programacion!DD$32="",0,Programacion!DD$32/SUM(Programacion!DD$28:DD$34)*'1 Eval'!$I19)+IF(Programacion!DD$33="",0,Programacion!DD$33/SUM(Programacion!DD$28:DD$34)*'1 Eval'!$J19)+IF(Programacion!DD$34="",0,Programacion!DD$34/SUM(Programacion!DD$28:DD$34)*'1 Eval'!$K19)))</f>
        <v/>
      </c>
      <c r="DG20" s="151" t="str">
        <f>IF($C20="","",IF(SUM(Programacion!DE$28:DE$34)=0,"",IF(Programacion!DE$28="",0,Programacion!DE$28/SUM(Programacion!DE$28:DE$34)*'1 Eval'!$E19)+IF(Programacion!DE$29="",0,Programacion!DE$29/SUM(Programacion!DE$28:DE$34)*'1 Eval'!$F19)+IF(Programacion!DE$30="",0,Programacion!DE$30/SUM(Programacion!DE$28:DE$34)*'1 Eval'!$G19)+IF(Programacion!DE$31="",0,Programacion!DE$31/SUM(Programacion!DE$28:DE$34)*'1 Eval'!$H19)+IF(Programacion!DE$32="",0,Programacion!DE$32/SUM(Programacion!DE$28:DE$34)*'1 Eval'!$I19)+IF(Programacion!DE$33="",0,Programacion!DE$33/SUM(Programacion!DE$28:DE$34)*'1 Eval'!$J19)+IF(Programacion!DE$34="",0,Programacion!DE$34/SUM(Programacion!DE$28:DE$34)*'1 Eval'!$K19)))</f>
        <v/>
      </c>
      <c r="DH20" s="151" t="str">
        <f>IF($C20="","",IF(SUM(Programacion!DF$28:DF$34)=0,"",IF(Programacion!DF$28="",0,Programacion!DF$28/SUM(Programacion!DF$28:DF$34)*'1 Eval'!$E19)+IF(Programacion!DF$29="",0,Programacion!DF$29/SUM(Programacion!DF$28:DF$34)*'1 Eval'!$F19)+IF(Programacion!DF$30="",0,Programacion!DF$30/SUM(Programacion!DF$28:DF$34)*'1 Eval'!$G19)+IF(Programacion!DF$31="",0,Programacion!DF$31/SUM(Programacion!DF$28:DF$34)*'1 Eval'!$H19)+IF(Programacion!DF$32="",0,Programacion!DF$32/SUM(Programacion!DF$28:DF$34)*'1 Eval'!$I19)+IF(Programacion!DF$33="",0,Programacion!DF$33/SUM(Programacion!DF$28:DF$34)*'1 Eval'!$J19)+IF(Programacion!DF$34="",0,Programacion!DF$34/SUM(Programacion!DF$28:DF$34)*'1 Eval'!$K19)))</f>
        <v/>
      </c>
      <c r="DI20" s="151" t="str">
        <f>IF($C20="","",IF(SUM(Programacion!DG$28:DG$34)=0,"",IF(Programacion!DG$28="",0,Programacion!DG$28/SUM(Programacion!DG$28:DG$34)*'1 Eval'!$E19)+IF(Programacion!DG$29="",0,Programacion!DG$29/SUM(Programacion!DG$28:DG$34)*'1 Eval'!$F19)+IF(Programacion!DG$30="",0,Programacion!DG$30/SUM(Programacion!DG$28:DG$34)*'1 Eval'!$G19)+IF(Programacion!DG$31="",0,Programacion!DG$31/SUM(Programacion!DG$28:DG$34)*'1 Eval'!$H19)+IF(Programacion!DG$32="",0,Programacion!DG$32/SUM(Programacion!DG$28:DG$34)*'1 Eval'!$I19)+IF(Programacion!DG$33="",0,Programacion!DG$33/SUM(Programacion!DG$28:DG$34)*'1 Eval'!$J19)+IF(Programacion!DG$34="",0,Programacion!DG$34/SUM(Programacion!DG$28:DG$34)*'1 Eval'!$K19)))</f>
        <v/>
      </c>
      <c r="DJ20" s="151" t="str">
        <f>IF($C20="","",IF(SUM(Programacion!DH$28:DH$34)=0,"",IF(Programacion!DH$28="",0,Programacion!DH$28/SUM(Programacion!DH$28:DH$34)*'1 Eval'!$E19)+IF(Programacion!DH$29="",0,Programacion!DH$29/SUM(Programacion!DH$28:DH$34)*'1 Eval'!$F19)+IF(Programacion!DH$30="",0,Programacion!DH$30/SUM(Programacion!DH$28:DH$34)*'1 Eval'!$G19)+IF(Programacion!DH$31="",0,Programacion!DH$31/SUM(Programacion!DH$28:DH$34)*'1 Eval'!$H19)+IF(Programacion!DH$32="",0,Programacion!DH$32/SUM(Programacion!DH$28:DH$34)*'1 Eval'!$I19)+IF(Programacion!DH$33="",0,Programacion!DH$33/SUM(Programacion!DH$28:DH$34)*'1 Eval'!$J19)+IF(Programacion!DH$34="",0,Programacion!DH$34/SUM(Programacion!DH$28:DH$34)*'1 Eval'!$K19)))</f>
        <v/>
      </c>
      <c r="DK20" s="151" t="str">
        <f>IF($C20="","",IF(SUM(Programacion!DI$28:DI$34)=0,"",IF(Programacion!DI$28="",0,Programacion!DI$28/SUM(Programacion!DI$28:DI$34)*'1 Eval'!$E19)+IF(Programacion!DI$29="",0,Programacion!DI$29/SUM(Programacion!DI$28:DI$34)*'1 Eval'!$F19)+IF(Programacion!DI$30="",0,Programacion!DI$30/SUM(Programacion!DI$28:DI$34)*'1 Eval'!$G19)+IF(Programacion!DI$31="",0,Programacion!DI$31/SUM(Programacion!DI$28:DI$34)*'1 Eval'!$H19)+IF(Programacion!DI$32="",0,Programacion!DI$32/SUM(Programacion!DI$28:DI$34)*'1 Eval'!$I19)+IF(Programacion!DI$33="",0,Programacion!DI$33/SUM(Programacion!DI$28:DI$34)*'1 Eval'!$J19)+IF(Programacion!DI$34="",0,Programacion!DI$34/SUM(Programacion!DI$28:DI$34)*'1 Eval'!$K19)))</f>
        <v/>
      </c>
      <c r="DL20" s="151" t="str">
        <f>IF($C20="","",IF(SUM(Programacion!DJ$28:DJ$34)=0,"",IF(Programacion!DJ$28="",0,Programacion!DJ$28/SUM(Programacion!DJ$28:DJ$34)*'1 Eval'!$E19)+IF(Programacion!DJ$29="",0,Programacion!DJ$29/SUM(Programacion!DJ$28:DJ$34)*'1 Eval'!$F19)+IF(Programacion!DJ$30="",0,Programacion!DJ$30/SUM(Programacion!DJ$28:DJ$34)*'1 Eval'!$G19)+IF(Programacion!DJ$31="",0,Programacion!DJ$31/SUM(Programacion!DJ$28:DJ$34)*'1 Eval'!$H19)+IF(Programacion!DJ$32="",0,Programacion!DJ$32/SUM(Programacion!DJ$28:DJ$34)*'1 Eval'!$I19)+IF(Programacion!DJ$33="",0,Programacion!DJ$33/SUM(Programacion!DJ$28:DJ$34)*'1 Eval'!$J19)+IF(Programacion!DJ$34="",0,Programacion!DJ$34/SUM(Programacion!DJ$28:DJ$34)*'1 Eval'!$K19)))</f>
        <v/>
      </c>
      <c r="DM20" s="151" t="str">
        <f>IF($C20="","",IF(SUM(Programacion!DK$28:DK$34)=0,"",IF(Programacion!DK$28="",0,Programacion!DK$28/SUM(Programacion!DK$28:DK$34)*'1 Eval'!$E19)+IF(Programacion!DK$29="",0,Programacion!DK$29/SUM(Programacion!DK$28:DK$34)*'1 Eval'!$F19)+IF(Programacion!DK$30="",0,Programacion!DK$30/SUM(Programacion!DK$28:DK$34)*'1 Eval'!$G19)+IF(Programacion!DK$31="",0,Programacion!DK$31/SUM(Programacion!DK$28:DK$34)*'1 Eval'!$H19)+IF(Programacion!DK$32="",0,Programacion!DK$32/SUM(Programacion!DK$28:DK$34)*'1 Eval'!$I19)+IF(Programacion!DK$33="",0,Programacion!DK$33/SUM(Programacion!DK$28:DK$34)*'1 Eval'!$J19)+IF(Programacion!DK$34="",0,Programacion!DK$34/SUM(Programacion!DK$28:DK$34)*'1 Eval'!$K19)))</f>
        <v/>
      </c>
      <c r="DN20" s="151" t="str">
        <f>IF($C20="","",IF(SUM(Programacion!DL$28:DL$34)=0,"",IF(Programacion!DL$28="",0,Programacion!DL$28/SUM(Programacion!DL$28:DL$34)*'1 Eval'!$E19)+IF(Programacion!DL$29="",0,Programacion!DL$29/SUM(Programacion!DL$28:DL$34)*'1 Eval'!$F19)+IF(Programacion!DL$30="",0,Programacion!DL$30/SUM(Programacion!DL$28:DL$34)*'1 Eval'!$G19)+IF(Programacion!DL$31="",0,Programacion!DL$31/SUM(Programacion!DL$28:DL$34)*'1 Eval'!$H19)+IF(Programacion!DL$32="",0,Programacion!DL$32/SUM(Programacion!DL$28:DL$34)*'1 Eval'!$I19)+IF(Programacion!DL$33="",0,Programacion!DL$33/SUM(Programacion!DL$28:DL$34)*'1 Eval'!$J19)+IF(Programacion!DL$34="",0,Programacion!DL$34/SUM(Programacion!DL$28:DL$34)*'1 Eval'!$K19)))</f>
        <v/>
      </c>
      <c r="DO20" s="151" t="str">
        <f>IF($C20="","",IF(SUM(Programacion!DM$28:DM$34)=0,"",IF(Programacion!DM$28="",0,Programacion!DM$28/SUM(Programacion!DM$28:DM$34)*'1 Eval'!$E19)+IF(Programacion!DM$29="",0,Programacion!DM$29/SUM(Programacion!DM$28:DM$34)*'1 Eval'!$F19)+IF(Programacion!DM$30="",0,Programacion!DM$30/SUM(Programacion!DM$28:DM$34)*'1 Eval'!$G19)+IF(Programacion!DM$31="",0,Programacion!DM$31/SUM(Programacion!DM$28:DM$34)*'1 Eval'!$H19)+IF(Programacion!DM$32="",0,Programacion!DM$32/SUM(Programacion!DM$28:DM$34)*'1 Eval'!$I19)+IF(Programacion!DM$33="",0,Programacion!DM$33/SUM(Programacion!DM$28:DM$34)*'1 Eval'!$J19)+IF(Programacion!DM$34="",0,Programacion!DM$34/SUM(Programacion!DM$28:DM$34)*'1 Eval'!$K19)))</f>
        <v/>
      </c>
      <c r="DP20" s="151" t="str">
        <f>IF($C20="","",IF(SUM(Programacion!DN$28:DN$34)=0,"",IF(Programacion!DN$28="",0,Programacion!DN$28/SUM(Programacion!DN$28:DN$34)*'1 Eval'!$E19)+IF(Programacion!DN$29="",0,Programacion!DN$29/SUM(Programacion!DN$28:DN$34)*'1 Eval'!$F19)+IF(Programacion!DN$30="",0,Programacion!DN$30/SUM(Programacion!DN$28:DN$34)*'1 Eval'!$G19)+IF(Programacion!DN$31="",0,Programacion!DN$31/SUM(Programacion!DN$28:DN$34)*'1 Eval'!$H19)+IF(Programacion!DN$32="",0,Programacion!DN$32/SUM(Programacion!DN$28:DN$34)*'1 Eval'!$I19)+IF(Programacion!DN$33="",0,Programacion!DN$33/SUM(Programacion!DN$28:DN$34)*'1 Eval'!$J19)+IF(Programacion!DN$34="",0,Programacion!DN$34/SUM(Programacion!DN$28:DN$34)*'1 Eval'!$K19)))</f>
        <v/>
      </c>
      <c r="DQ20" s="151" t="str">
        <f>IF($C20="","",IF(SUM(Programacion!DO$28:DO$34)=0,"",IF(Programacion!DO$28="",0,Programacion!DO$28/SUM(Programacion!DO$28:DO$34)*'1 Eval'!$E19)+IF(Programacion!DO$29="",0,Programacion!DO$29/SUM(Programacion!DO$28:DO$34)*'1 Eval'!$F19)+IF(Programacion!DO$30="",0,Programacion!DO$30/SUM(Programacion!DO$28:DO$34)*'1 Eval'!$G19)+IF(Programacion!DO$31="",0,Programacion!DO$31/SUM(Programacion!DO$28:DO$34)*'1 Eval'!$H19)+IF(Programacion!DO$32="",0,Programacion!DO$32/SUM(Programacion!DO$28:DO$34)*'1 Eval'!$I19)+IF(Programacion!DO$33="",0,Programacion!DO$33/SUM(Programacion!DO$28:DO$34)*'1 Eval'!$J19)+IF(Programacion!DO$34="",0,Programacion!DO$34/SUM(Programacion!DO$28:DO$34)*'1 Eval'!$K19)))</f>
        <v/>
      </c>
      <c r="DR20" s="151" t="str">
        <f>IF($C20="","",IF(SUM(Programacion!DP$28:DP$34)=0,"",IF(Programacion!DP$28="",0,Programacion!DP$28/SUM(Programacion!DP$28:DP$34)*'1 Eval'!$E19)+IF(Programacion!DP$29="",0,Programacion!DP$29/SUM(Programacion!DP$28:DP$34)*'1 Eval'!$F19)+IF(Programacion!DP$30="",0,Programacion!DP$30/SUM(Programacion!DP$28:DP$34)*'1 Eval'!$G19)+IF(Programacion!DP$31="",0,Programacion!DP$31/SUM(Programacion!DP$28:DP$34)*'1 Eval'!$H19)+IF(Programacion!DP$32="",0,Programacion!DP$32/SUM(Programacion!DP$28:DP$34)*'1 Eval'!$I19)+IF(Programacion!DP$33="",0,Programacion!DP$33/SUM(Programacion!DP$28:DP$34)*'1 Eval'!$J19)+IF(Programacion!DP$34="",0,Programacion!DP$34/SUM(Programacion!DP$28:DP$34)*'1 Eval'!$K19)))</f>
        <v/>
      </c>
      <c r="DS20" s="151" t="str">
        <f>IF($C20="","",IF(SUM(Programacion!DQ$28:DQ$34)=0,"",IF(Programacion!DQ$28="",0,Programacion!DQ$28/SUM(Programacion!DQ$28:DQ$34)*'1 Eval'!$E19)+IF(Programacion!DQ$29="",0,Programacion!DQ$29/SUM(Programacion!DQ$28:DQ$34)*'1 Eval'!$F19)+IF(Programacion!DQ$30="",0,Programacion!DQ$30/SUM(Programacion!DQ$28:DQ$34)*'1 Eval'!$G19)+IF(Programacion!DQ$31="",0,Programacion!DQ$31/SUM(Programacion!DQ$28:DQ$34)*'1 Eval'!$H19)+IF(Programacion!DQ$32="",0,Programacion!DQ$32/SUM(Programacion!DQ$28:DQ$34)*'1 Eval'!$I19)+IF(Programacion!DQ$33="",0,Programacion!DQ$33/SUM(Programacion!DQ$28:DQ$34)*'1 Eval'!$J19)+IF(Programacion!DQ$34="",0,Programacion!DQ$34/SUM(Programacion!DQ$28:DQ$34)*'1 Eval'!$K19)))</f>
        <v/>
      </c>
      <c r="DT20" s="151" t="str">
        <f>IF($C20="","",IF(SUM(Programacion!DR$28:DR$34)=0,"",IF(Programacion!DR$28="",0,Programacion!DR$28/SUM(Programacion!DR$28:DR$34)*'1 Eval'!$E19)+IF(Programacion!DR$29="",0,Programacion!DR$29/SUM(Programacion!DR$28:DR$34)*'1 Eval'!$F19)+IF(Programacion!DR$30="",0,Programacion!DR$30/SUM(Programacion!DR$28:DR$34)*'1 Eval'!$G19)+IF(Programacion!DR$31="",0,Programacion!DR$31/SUM(Programacion!DR$28:DR$34)*'1 Eval'!$H19)+IF(Programacion!DR$32="",0,Programacion!DR$32/SUM(Programacion!DR$28:DR$34)*'1 Eval'!$I19)+IF(Programacion!DR$33="",0,Programacion!DR$33/SUM(Programacion!DR$28:DR$34)*'1 Eval'!$J19)+IF(Programacion!DR$34="",0,Programacion!DR$34/SUM(Programacion!DR$28:DR$34)*'1 Eval'!$K19)))</f>
        <v/>
      </c>
      <c r="DU20" s="151" t="str">
        <f>IF($C20="","",IF(SUM(Programacion!DS$28:DS$34)=0,"",IF(Programacion!DS$28="",0,Programacion!DS$28/SUM(Programacion!DS$28:DS$34)*'1 Eval'!$E19)+IF(Programacion!DS$29="",0,Programacion!DS$29/SUM(Programacion!DS$28:DS$34)*'1 Eval'!$F19)+IF(Programacion!DS$30="",0,Programacion!DS$30/SUM(Programacion!DS$28:DS$34)*'1 Eval'!$G19)+IF(Programacion!DS$31="",0,Programacion!DS$31/SUM(Programacion!DS$28:DS$34)*'1 Eval'!$H19)+IF(Programacion!DS$32="",0,Programacion!DS$32/SUM(Programacion!DS$28:DS$34)*'1 Eval'!$I19)+IF(Programacion!DS$33="",0,Programacion!DS$33/SUM(Programacion!DS$28:DS$34)*'1 Eval'!$J19)+IF(Programacion!DS$34="",0,Programacion!DS$34/SUM(Programacion!DS$28:DS$34)*'1 Eval'!$K19)))</f>
        <v/>
      </c>
      <c r="DV20" s="151" t="str">
        <f>IF($C20="","",IF(SUM(Programacion!DT$28:DT$34)=0,"",IF(Programacion!DT$28="",0,Programacion!DT$28/SUM(Programacion!DT$28:DT$34)*'1 Eval'!$E19)+IF(Programacion!DT$29="",0,Programacion!DT$29/SUM(Programacion!DT$28:DT$34)*'1 Eval'!$F19)+IF(Programacion!DT$30="",0,Programacion!DT$30/SUM(Programacion!DT$28:DT$34)*'1 Eval'!$G19)+IF(Programacion!DT$31="",0,Programacion!DT$31/SUM(Programacion!DT$28:DT$34)*'1 Eval'!$H19)+IF(Programacion!DT$32="",0,Programacion!DT$32/SUM(Programacion!DT$28:DT$34)*'1 Eval'!$I19)+IF(Programacion!DT$33="",0,Programacion!DT$33/SUM(Programacion!DT$28:DT$34)*'1 Eval'!$J19)+IF(Programacion!DT$34="",0,Programacion!DT$34/SUM(Programacion!DT$28:DT$34)*'1 Eval'!$K19)))</f>
        <v/>
      </c>
      <c r="DW20" s="151" t="str">
        <f>IF($C20="","",IF(SUM(Programacion!DU$28:DU$34)=0,"",IF(Programacion!DU$28="",0,Programacion!DU$28/SUM(Programacion!DU$28:DU$34)*'1 Eval'!$E19)+IF(Programacion!DU$29="",0,Programacion!DU$29/SUM(Programacion!DU$28:DU$34)*'1 Eval'!$F19)+IF(Programacion!DU$30="",0,Programacion!DU$30/SUM(Programacion!DU$28:DU$34)*'1 Eval'!$G19)+IF(Programacion!DU$31="",0,Programacion!DU$31/SUM(Programacion!DU$28:DU$34)*'1 Eval'!$H19)+IF(Programacion!DU$32="",0,Programacion!DU$32/SUM(Programacion!DU$28:DU$34)*'1 Eval'!$I19)+IF(Programacion!DU$33="",0,Programacion!DU$33/SUM(Programacion!DU$28:DU$34)*'1 Eval'!$J19)+IF(Programacion!DU$34="",0,Programacion!DU$34/SUM(Programacion!DU$28:DU$34)*'1 Eval'!$K19)))</f>
        <v/>
      </c>
      <c r="DX20" s="151" t="str">
        <f>IF($C20="","",IF(SUM(Programacion!DV$28:DV$34)=0,"",IF(Programacion!DV$28="",0,Programacion!DV$28/SUM(Programacion!DV$28:DV$34)*'1 Eval'!$E19)+IF(Programacion!DV$29="",0,Programacion!DV$29/SUM(Programacion!DV$28:DV$34)*'1 Eval'!$F19)+IF(Programacion!DV$30="",0,Programacion!DV$30/SUM(Programacion!DV$28:DV$34)*'1 Eval'!$G19)+IF(Programacion!DV$31="",0,Programacion!DV$31/SUM(Programacion!DV$28:DV$34)*'1 Eval'!$H19)+IF(Programacion!DV$32="",0,Programacion!DV$32/SUM(Programacion!DV$28:DV$34)*'1 Eval'!$I19)+IF(Programacion!DV$33="",0,Programacion!DV$33/SUM(Programacion!DV$28:DV$34)*'1 Eval'!$J19)+IF(Programacion!DV$34="",0,Programacion!DV$34/SUM(Programacion!DV$28:DV$34)*'1 Eval'!$K19)))</f>
        <v/>
      </c>
      <c r="DY20" s="151" t="str">
        <f>IF($C20="","",IF(SUM(Programacion!DW$28:DW$34)=0,"",IF(Programacion!DW$28="",0,Programacion!DW$28/SUM(Programacion!DW$28:DW$34)*'1 Eval'!$E19)+IF(Programacion!DW$29="",0,Programacion!DW$29/SUM(Programacion!DW$28:DW$34)*'1 Eval'!$F19)+IF(Programacion!DW$30="",0,Programacion!DW$30/SUM(Programacion!DW$28:DW$34)*'1 Eval'!$G19)+IF(Programacion!DW$31="",0,Programacion!DW$31/SUM(Programacion!DW$28:DW$34)*'1 Eval'!$H19)+IF(Programacion!DW$32="",0,Programacion!DW$32/SUM(Programacion!DW$28:DW$34)*'1 Eval'!$I19)+IF(Programacion!DW$33="",0,Programacion!DW$33/SUM(Programacion!DW$28:DW$34)*'1 Eval'!$J19)+IF(Programacion!DW$34="",0,Programacion!DW$34/SUM(Programacion!DW$28:DW$34)*'1 Eval'!$K19)))</f>
        <v/>
      </c>
      <c r="DZ20" s="151" t="str">
        <f>IF($C20="","",IF(SUM(Programacion!DX$28:DX$34)=0,"",IF(Programacion!DX$28="",0,Programacion!DX$28/SUM(Programacion!DX$28:DX$34)*'1 Eval'!$E19)+IF(Programacion!DX$29="",0,Programacion!DX$29/SUM(Programacion!DX$28:DX$34)*'1 Eval'!$F19)+IF(Programacion!DX$30="",0,Programacion!DX$30/SUM(Programacion!DX$28:DX$34)*'1 Eval'!$G19)+IF(Programacion!DX$31="",0,Programacion!DX$31/SUM(Programacion!DX$28:DX$34)*'1 Eval'!$H19)+IF(Programacion!DX$32="",0,Programacion!DX$32/SUM(Programacion!DX$28:DX$34)*'1 Eval'!$I19)+IF(Programacion!DX$33="",0,Programacion!DX$33/SUM(Programacion!DX$28:DX$34)*'1 Eval'!$J19)+IF(Programacion!DX$34="",0,Programacion!DX$34/SUM(Programacion!DX$28:DX$34)*'1 Eval'!$K19)))</f>
        <v/>
      </c>
      <c r="EA20" s="151" t="str">
        <f>IF($C20="","",IF(SUM(Programacion!DY$28:DY$34)=0,"",IF(Programacion!DY$28="",0,Programacion!DY$28/SUM(Programacion!DY$28:DY$34)*'1 Eval'!$E19)+IF(Programacion!DY$29="",0,Programacion!DY$29/SUM(Programacion!DY$28:DY$34)*'1 Eval'!$F19)+IF(Programacion!DY$30="",0,Programacion!DY$30/SUM(Programacion!DY$28:DY$34)*'1 Eval'!$G19)+IF(Programacion!DY$31="",0,Programacion!DY$31/SUM(Programacion!DY$28:DY$34)*'1 Eval'!$H19)+IF(Programacion!DY$32="",0,Programacion!DY$32/SUM(Programacion!DY$28:DY$34)*'1 Eval'!$I19)+IF(Programacion!DY$33="",0,Programacion!DY$33/SUM(Programacion!DY$28:DY$34)*'1 Eval'!$J19)+IF(Programacion!DY$34="",0,Programacion!DY$34/SUM(Programacion!DY$28:DY$34)*'1 Eval'!$K19)))</f>
        <v/>
      </c>
      <c r="EB20" s="151" t="str">
        <f>IF($C20="","",IF(SUM(Programacion!DZ$28:DZ$34)=0,"",IF(Programacion!DZ$28="",0,Programacion!DZ$28/SUM(Programacion!DZ$28:DZ$34)*'1 Eval'!$E19)+IF(Programacion!DZ$29="",0,Programacion!DZ$29/SUM(Programacion!DZ$28:DZ$34)*'1 Eval'!$F19)+IF(Programacion!DZ$30="",0,Programacion!DZ$30/SUM(Programacion!DZ$28:DZ$34)*'1 Eval'!$G19)+IF(Programacion!DZ$31="",0,Programacion!DZ$31/SUM(Programacion!DZ$28:DZ$34)*'1 Eval'!$H19)+IF(Programacion!DZ$32="",0,Programacion!DZ$32/SUM(Programacion!DZ$28:DZ$34)*'1 Eval'!$I19)+IF(Programacion!DZ$33="",0,Programacion!DZ$33/SUM(Programacion!DZ$28:DZ$34)*'1 Eval'!$J19)+IF(Programacion!DZ$34="",0,Programacion!DZ$34/SUM(Programacion!DZ$28:DZ$34)*'1 Eval'!$K19)))</f>
        <v/>
      </c>
      <c r="EC20" s="151" t="str">
        <f>IF($C20="","",IF(SUM(Programacion!EA$28:EA$34)=0,"",IF(Programacion!EA$28="",0,Programacion!EA$28/SUM(Programacion!EA$28:EA$34)*'1 Eval'!$E19)+IF(Programacion!EA$29="",0,Programacion!EA$29/SUM(Programacion!EA$28:EA$34)*'1 Eval'!$F19)+IF(Programacion!EA$30="",0,Programacion!EA$30/SUM(Programacion!EA$28:EA$34)*'1 Eval'!$G19)+IF(Programacion!EA$31="",0,Programacion!EA$31/SUM(Programacion!EA$28:EA$34)*'1 Eval'!$H19)+IF(Programacion!EA$32="",0,Programacion!EA$32/SUM(Programacion!EA$28:EA$34)*'1 Eval'!$I19)+IF(Programacion!EA$33="",0,Programacion!EA$33/SUM(Programacion!EA$28:EA$34)*'1 Eval'!$J19)+IF(Programacion!EA$34="",0,Programacion!EA$34/SUM(Programacion!EA$28:EA$34)*'1 Eval'!$K19)))</f>
        <v/>
      </c>
      <c r="ED20" s="151" t="str">
        <f>IF($C20="","",IF(SUM(Programacion!EB$28:EB$34)=0,"",IF(Programacion!EB$28="",0,Programacion!EB$28/SUM(Programacion!EB$28:EB$34)*'1 Eval'!$E19)+IF(Programacion!EB$29="",0,Programacion!EB$29/SUM(Programacion!EB$28:EB$34)*'1 Eval'!$F19)+IF(Programacion!EB$30="",0,Programacion!EB$30/SUM(Programacion!EB$28:EB$34)*'1 Eval'!$G19)+IF(Programacion!EB$31="",0,Programacion!EB$31/SUM(Programacion!EB$28:EB$34)*'1 Eval'!$H19)+IF(Programacion!EB$32="",0,Programacion!EB$32/SUM(Programacion!EB$28:EB$34)*'1 Eval'!$I19)+IF(Programacion!EB$33="",0,Programacion!EB$33/SUM(Programacion!EB$28:EB$34)*'1 Eval'!$J19)+IF(Programacion!EB$34="",0,Programacion!EB$34/SUM(Programacion!EB$28:EB$34)*'1 Eval'!$K19)))</f>
        <v/>
      </c>
      <c r="EE20" s="151" t="str">
        <f>IF($C20="","",IF(SUM(Programacion!EC$28:EC$34)=0,"",IF(Programacion!EC$28="",0,Programacion!EC$28/SUM(Programacion!EC$28:EC$34)*'1 Eval'!$E19)+IF(Programacion!EC$29="",0,Programacion!EC$29/SUM(Programacion!EC$28:EC$34)*'1 Eval'!$F19)+IF(Programacion!EC$30="",0,Programacion!EC$30/SUM(Programacion!EC$28:EC$34)*'1 Eval'!$G19)+IF(Programacion!EC$31="",0,Programacion!EC$31/SUM(Programacion!EC$28:EC$34)*'1 Eval'!$H19)+IF(Programacion!EC$32="",0,Programacion!EC$32/SUM(Programacion!EC$28:EC$34)*'1 Eval'!$I19)+IF(Programacion!EC$33="",0,Programacion!EC$33/SUM(Programacion!EC$28:EC$34)*'1 Eval'!$J19)+IF(Programacion!EC$34="",0,Programacion!EC$34/SUM(Programacion!EC$28:EC$34)*'1 Eval'!$K19)))</f>
        <v/>
      </c>
      <c r="EF20" s="151" t="str">
        <f>IF($C20="","",IF(SUM(Programacion!ED$28:ED$34)=0,"",IF(Programacion!ED$28="",0,Programacion!ED$28/SUM(Programacion!ED$28:ED$34)*'1 Eval'!$E19)+IF(Programacion!ED$29="",0,Programacion!ED$29/SUM(Programacion!ED$28:ED$34)*'1 Eval'!$F19)+IF(Programacion!ED$30="",0,Programacion!ED$30/SUM(Programacion!ED$28:ED$34)*'1 Eval'!$G19)+IF(Programacion!ED$31="",0,Programacion!ED$31/SUM(Programacion!ED$28:ED$34)*'1 Eval'!$H19)+IF(Programacion!ED$32="",0,Programacion!ED$32/SUM(Programacion!ED$28:ED$34)*'1 Eval'!$I19)+IF(Programacion!ED$33="",0,Programacion!ED$33/SUM(Programacion!ED$28:ED$34)*'1 Eval'!$J19)+IF(Programacion!ED$34="",0,Programacion!ED$34/SUM(Programacion!ED$28:ED$34)*'1 Eval'!$K19)))</f>
        <v/>
      </c>
      <c r="EG20" s="151" t="str">
        <f>IF($C20="","",IF(SUM(Programacion!EE$28:EE$34)=0,"",IF(Programacion!EE$28="",0,Programacion!EE$28/SUM(Programacion!EE$28:EE$34)*'1 Eval'!$E19)+IF(Programacion!EE$29="",0,Programacion!EE$29/SUM(Programacion!EE$28:EE$34)*'1 Eval'!$F19)+IF(Programacion!EE$30="",0,Programacion!EE$30/SUM(Programacion!EE$28:EE$34)*'1 Eval'!$G19)+IF(Programacion!EE$31="",0,Programacion!EE$31/SUM(Programacion!EE$28:EE$34)*'1 Eval'!$H19)+IF(Programacion!EE$32="",0,Programacion!EE$32/SUM(Programacion!EE$28:EE$34)*'1 Eval'!$I19)+IF(Programacion!EE$33="",0,Programacion!EE$33/SUM(Programacion!EE$28:EE$34)*'1 Eval'!$J19)+IF(Programacion!EE$34="",0,Programacion!EE$34/SUM(Programacion!EE$28:EE$34)*'1 Eval'!$K19)))</f>
        <v/>
      </c>
      <c r="EH20" s="151" t="str">
        <f>IF($C20="","",IF(SUM(Programacion!EF$28:EF$34)=0,"",IF(Programacion!EF$28="",0,Programacion!EF$28/SUM(Programacion!EF$28:EF$34)*'1 Eval'!$E19)+IF(Programacion!EF$29="",0,Programacion!EF$29/SUM(Programacion!EF$28:EF$34)*'1 Eval'!$F19)+IF(Programacion!EF$30="",0,Programacion!EF$30/SUM(Programacion!EF$28:EF$34)*'1 Eval'!$G19)+IF(Programacion!EF$31="",0,Programacion!EF$31/SUM(Programacion!EF$28:EF$34)*'1 Eval'!$H19)+IF(Programacion!EF$32="",0,Programacion!EF$32/SUM(Programacion!EF$28:EF$34)*'1 Eval'!$I19)+IF(Programacion!EF$33="",0,Programacion!EF$33/SUM(Programacion!EF$28:EF$34)*'1 Eval'!$J19)+IF(Programacion!EF$34="",0,Programacion!EF$34/SUM(Programacion!EF$28:EF$34)*'1 Eval'!$K19)))</f>
        <v/>
      </c>
      <c r="EI20" s="151" t="str">
        <f>IF($C20="","",IF(SUM(Programacion!EG$28:EG$34)=0,"",IF(Programacion!EG$28="",0,Programacion!EG$28/SUM(Programacion!EG$28:EG$34)*'1 Eval'!$E19)+IF(Programacion!EG$29="",0,Programacion!EG$29/SUM(Programacion!EG$28:EG$34)*'1 Eval'!$F19)+IF(Programacion!EG$30="",0,Programacion!EG$30/SUM(Programacion!EG$28:EG$34)*'1 Eval'!$G19)+IF(Programacion!EG$31="",0,Programacion!EG$31/SUM(Programacion!EG$28:EG$34)*'1 Eval'!$H19)+IF(Programacion!EG$32="",0,Programacion!EG$32/SUM(Programacion!EG$28:EG$34)*'1 Eval'!$I19)+IF(Programacion!EG$33="",0,Programacion!EG$33/SUM(Programacion!EG$28:EG$34)*'1 Eval'!$J19)+IF(Programacion!EG$34="",0,Programacion!EG$34/SUM(Programacion!EG$28:EG$34)*'1 Eval'!$K19)))</f>
        <v/>
      </c>
      <c r="EJ20" s="151" t="str">
        <f>IF($C20="","",IF(SUM(Programacion!EH$28:EH$34)=0,"",IF(Programacion!EH$28="",0,Programacion!EH$28/SUM(Programacion!EH$28:EH$34)*'1 Eval'!$E19)+IF(Programacion!EH$29="",0,Programacion!EH$29/SUM(Programacion!EH$28:EH$34)*'1 Eval'!$F19)+IF(Programacion!EH$30="",0,Programacion!EH$30/SUM(Programacion!EH$28:EH$34)*'1 Eval'!$G19)+IF(Programacion!EH$31="",0,Programacion!EH$31/SUM(Programacion!EH$28:EH$34)*'1 Eval'!$H19)+IF(Programacion!EH$32="",0,Programacion!EH$32/SUM(Programacion!EH$28:EH$34)*'1 Eval'!$I19)+IF(Programacion!EH$33="",0,Programacion!EH$33/SUM(Programacion!EH$28:EH$34)*'1 Eval'!$J19)+IF(Programacion!EH$34="",0,Programacion!EH$34/SUM(Programacion!EH$28:EH$34)*'1 Eval'!$K19)))</f>
        <v/>
      </c>
      <c r="EK20" s="151" t="str">
        <f>IF($C20="","",IF(SUM(Programacion!EI$28:EI$34)=0,"",IF(Programacion!EI$28="",0,Programacion!EI$28/SUM(Programacion!EI$28:EI$34)*'1 Eval'!$E19)+IF(Programacion!EI$29="",0,Programacion!EI$29/SUM(Programacion!EI$28:EI$34)*'1 Eval'!$F19)+IF(Programacion!EI$30="",0,Programacion!EI$30/SUM(Programacion!EI$28:EI$34)*'1 Eval'!$G19)+IF(Programacion!EI$31="",0,Programacion!EI$31/SUM(Programacion!EI$28:EI$34)*'1 Eval'!$H19)+IF(Programacion!EI$32="",0,Programacion!EI$32/SUM(Programacion!EI$28:EI$34)*'1 Eval'!$I19)+IF(Programacion!EI$33="",0,Programacion!EI$33/SUM(Programacion!EI$28:EI$34)*'1 Eval'!$J19)+IF(Programacion!EI$34="",0,Programacion!EI$34/SUM(Programacion!EI$28:EI$34)*'1 Eval'!$K19)))</f>
        <v/>
      </c>
    </row>
    <row r="21" spans="2:141">
      <c r="B21" s="133" t="str">
        <f>IF('1 Eval'!A20="","",'1 Eval'!A20)</f>
        <v/>
      </c>
      <c r="C21" s="134" t="str">
        <f>IF('1 Eval'!B20="","",'1 Eval'!B20)</f>
        <v/>
      </c>
      <c r="D21" s="149" t="str">
        <f>IF('1 Eval'!D20="","",'1 Eval'!D20)</f>
        <v/>
      </c>
      <c r="E21" s="150" t="str">
        <f t="shared" si="7"/>
        <v/>
      </c>
      <c r="F21" s="150" t="str">
        <f t="shared" si="8"/>
        <v/>
      </c>
      <c r="G21" s="221" t="str">
        <f t="shared" si="9"/>
        <v/>
      </c>
      <c r="H21" s="275" t="str">
        <f>IF($C21="","",IF(SUM(Programacion!F$28:F$34)=0,"",IF(Programacion!F$28="",0,Programacion!F$28/SUM(Programacion!F$28:F$34)*'1 Eval'!$E20)+IF(Programacion!F$29="",0,Programacion!F$29/SUM(Programacion!F$28:F$34)*'1 Eval'!$F20)+IF(Programacion!F$30="",0,Programacion!F$30/SUM(Programacion!F$28:F$34)*'1 Eval'!$G20)+IF(Programacion!F$31="",0,Programacion!F$31/SUM(Programacion!F$28:F$34)*'1 Eval'!$H20)+IF(Programacion!F$32="",0,Programacion!F$32/SUM(Programacion!F$28:F$34)*'1 Eval'!$I20)+IF(Programacion!F$33="",0,Programacion!F$33/SUM(Programacion!F$28:F$34)*'1 Eval'!$J20)+IF(Programacion!F$34="",0,Programacion!F$34/SUM(Programacion!F$28:F$34)*'1 Eval'!$K20)))</f>
        <v/>
      </c>
      <c r="I21" s="270" t="str">
        <f>IF($C21="","",IF(SUM(Programacion!G$28:G$34)=0,"",IF(Programacion!G$28="",0,Programacion!G$28/SUM(Programacion!G$28:G$34)*'1 Eval'!$E20)+IF(Programacion!G$29="",0,Programacion!G$29/SUM(Programacion!G$28:G$34)*'1 Eval'!$F20)+IF(Programacion!G$30="",0,Programacion!G$30/SUM(Programacion!G$28:G$34)*'1 Eval'!$G20)+IF(Programacion!G$31="",0,Programacion!G$31/SUM(Programacion!G$28:G$34)*'1 Eval'!$H20)+IF(Programacion!G$32="",0,Programacion!G$32/SUM(Programacion!G$28:G$34)*'1 Eval'!$I20)+IF(Programacion!G$33="",0,Programacion!G$33/SUM(Programacion!G$28:G$34)*'1 Eval'!$J20)+IF(Programacion!G$34="",0,Programacion!G$34/SUM(Programacion!G$28:G$34)*'1 Eval'!$K20)))</f>
        <v/>
      </c>
      <c r="J21" s="270" t="str">
        <f>IF($C21="","",IF(SUM(Programacion!H$28:H$34)=0,"",IF(Programacion!H$28="",0,Programacion!H$28/SUM(Programacion!H$28:H$34)*'1 Eval'!$E20)+IF(Programacion!H$29="",0,Programacion!H$29/SUM(Programacion!H$28:H$34)*'1 Eval'!$F20)+IF(Programacion!H$30="",0,Programacion!H$30/SUM(Programacion!H$28:H$34)*'1 Eval'!$G20)+IF(Programacion!H$31="",0,Programacion!H$31/SUM(Programacion!H$28:H$34)*'1 Eval'!$H20)+IF(Programacion!H$32="",0,Programacion!H$32/SUM(Programacion!H$28:H$34)*'1 Eval'!$I20)+IF(Programacion!H$33="",0,Programacion!H$33/SUM(Programacion!H$28:H$34)*'1 Eval'!$J20)+IF(Programacion!H$34="",0,Programacion!H$34/SUM(Programacion!H$28:H$34)*'1 Eval'!$K20)))</f>
        <v/>
      </c>
      <c r="K21" s="270" t="str">
        <f>IF($C21="","",IF(SUM(Programacion!I$28:I$34)=0,"",IF(Programacion!I$28="",0,Programacion!I$28/SUM(Programacion!I$28:I$34)*'1 Eval'!$E20)+IF(Programacion!I$29="",0,Programacion!I$29/SUM(Programacion!I$28:I$34)*'1 Eval'!$F20)+IF(Programacion!I$30="",0,Programacion!I$30/SUM(Programacion!I$28:I$34)*'1 Eval'!$G20)+IF(Programacion!I$31="",0,Programacion!I$31/SUM(Programacion!I$28:I$34)*'1 Eval'!$H20)+IF(Programacion!I$32="",0,Programacion!I$32/SUM(Programacion!I$28:I$34)*'1 Eval'!$I20)+IF(Programacion!I$33="",0,Programacion!I$33/SUM(Programacion!I$28:I$34)*'1 Eval'!$J20)+IF(Programacion!I$34="",0,Programacion!I$34/SUM(Programacion!I$28:I$34)*'1 Eval'!$K20)))</f>
        <v/>
      </c>
      <c r="L21" s="270" t="str">
        <f>IF($C21="","",IF(SUM(Programacion!J$28:J$34)=0,"",IF(Programacion!J$28="",0,Programacion!J$28/SUM(Programacion!J$28:J$34)*'1 Eval'!$E20)+IF(Programacion!J$29="",0,Programacion!J$29/SUM(Programacion!J$28:J$34)*'1 Eval'!$F20)+IF(Programacion!J$30="",0,Programacion!J$30/SUM(Programacion!J$28:J$34)*'1 Eval'!$G20)+IF(Programacion!J$31="",0,Programacion!J$31/SUM(Programacion!J$28:J$34)*'1 Eval'!$H20)+IF(Programacion!J$32="",0,Programacion!J$32/SUM(Programacion!J$28:J$34)*'1 Eval'!$I20)+IF(Programacion!J$33="",0,Programacion!J$33/SUM(Programacion!J$28:J$34)*'1 Eval'!$J20)+IF(Programacion!J$34="",0,Programacion!J$34/SUM(Programacion!J$28:J$34)*'1 Eval'!$K20)))</f>
        <v/>
      </c>
      <c r="M21" s="270" t="str">
        <f>IF($C21="","",IF(SUM(Programacion!K$28:K$34)=0,"",IF(Programacion!K$28="",0,Programacion!K$28/SUM(Programacion!K$28:K$34)*'1 Eval'!$E20)+IF(Programacion!K$29="",0,Programacion!K$29/SUM(Programacion!K$28:K$34)*'1 Eval'!$F20)+IF(Programacion!K$30="",0,Programacion!K$30/SUM(Programacion!K$28:K$34)*'1 Eval'!$G20)+IF(Programacion!K$31="",0,Programacion!K$31/SUM(Programacion!K$28:K$34)*'1 Eval'!$H20)+IF(Programacion!K$32="",0,Programacion!K$32/SUM(Programacion!K$28:K$34)*'1 Eval'!$I20)+IF(Programacion!K$33="",0,Programacion!K$33/SUM(Programacion!K$28:K$34)*'1 Eval'!$J20)+IF(Programacion!K$34="",0,Programacion!K$34/SUM(Programacion!K$28:K$34)*'1 Eval'!$K20)))</f>
        <v/>
      </c>
      <c r="N21" s="270" t="str">
        <f>IF($C21="","",IF(SUM(Programacion!L$28:L$34)=0,"",IF(Programacion!L$28="",0,Programacion!L$28/SUM(Programacion!L$28:L$34)*'1 Eval'!$E20)+IF(Programacion!L$29="",0,Programacion!L$29/SUM(Programacion!L$28:L$34)*'1 Eval'!$F20)+IF(Programacion!L$30="",0,Programacion!L$30/SUM(Programacion!L$28:L$34)*'1 Eval'!$G20)+IF(Programacion!L$31="",0,Programacion!L$31/SUM(Programacion!L$28:L$34)*'1 Eval'!$H20)+IF(Programacion!L$32="",0,Programacion!L$32/SUM(Programacion!L$28:L$34)*'1 Eval'!$I20)+IF(Programacion!L$33="",0,Programacion!L$33/SUM(Programacion!L$28:L$34)*'1 Eval'!$J20)+IF(Programacion!L$34="",0,Programacion!L$34/SUM(Programacion!L$28:L$34)*'1 Eval'!$K20)))</f>
        <v/>
      </c>
      <c r="O21" s="276" t="str">
        <f>IF($C21="","",IF(SUM(Programacion!M$28:M$34)=0,"",IF(Programacion!M$28="",0,Programacion!M$28/SUM(Programacion!M$28:M$34)*'1 Eval'!$E20)+IF(Programacion!M$29="",0,Programacion!M$29/SUM(Programacion!M$28:M$34)*'1 Eval'!$F20)+IF(Programacion!M$30="",0,Programacion!M$30/SUM(Programacion!M$28:M$34)*'1 Eval'!$G20)+IF(Programacion!M$31="",0,Programacion!M$31/SUM(Programacion!M$28:M$34)*'1 Eval'!$H20)+IF(Programacion!M$32="",0,Programacion!M$32/SUM(Programacion!M$28:M$34)*'1 Eval'!$I20)+IF(Programacion!M$33="",0,Programacion!M$33/SUM(Programacion!M$28:M$34)*'1 Eval'!$J20)+IF(Programacion!M$34="",0,Programacion!M$34/SUM(Programacion!M$28:M$34)*'1 Eval'!$K20)))</f>
        <v/>
      </c>
      <c r="P21" s="228">
        <v>21</v>
      </c>
      <c r="Q21" s="151" t="str">
        <f>IF($C21="","",IF(SUM(Programacion!O$28:O$34)=0,"",IF(Programacion!O$28="",0,Programacion!O$28/SUM(Programacion!O$28:O$34)*'1 Eval'!$E20)+IF(Programacion!O$29="",0,Programacion!O$29/SUM(Programacion!O$28:O$34)*'1 Eval'!$F20)+IF(Programacion!O$30="",0,Programacion!O$30/SUM(Programacion!O$28:O$34)*'1 Eval'!$G20)+IF(Programacion!O$31="",0,Programacion!O$31/SUM(Programacion!O$28:O$34)*'1 Eval'!$H20)+IF(Programacion!O$32="",0,Programacion!O$32/SUM(Programacion!O$28:O$34)*'1 Eval'!$I20)+IF(Programacion!O$33="",0,Programacion!O$33/SUM(Programacion!O$28:O$34)*'1 Eval'!$J20)+IF(Programacion!O$34="",0,Programacion!O$34/SUM(Programacion!O$28:O$34)*'1 Eval'!$K20)))</f>
        <v/>
      </c>
      <c r="R21" s="151" t="str">
        <f>IF($C21="","",IF(SUM(Programacion!P$28:P$34)=0,"",IF(Programacion!P$28="",0,Programacion!P$28/SUM(Programacion!P$28:P$34)*'1 Eval'!$E20)+IF(Programacion!P$29="",0,Programacion!P$29/SUM(Programacion!P$28:P$34)*'1 Eval'!$F20)+IF(Programacion!P$30="",0,Programacion!P$30/SUM(Programacion!P$28:P$34)*'1 Eval'!$G20)+IF(Programacion!P$31="",0,Programacion!P$31/SUM(Programacion!P$28:P$34)*'1 Eval'!$H20)+IF(Programacion!P$32="",0,Programacion!P$32/SUM(Programacion!P$28:P$34)*'1 Eval'!$I20)+IF(Programacion!P$33="",0,Programacion!P$33/SUM(Programacion!P$28:P$34)*'1 Eval'!$J20)+IF(Programacion!P$34="",0,Programacion!P$34/SUM(Programacion!P$28:P$34)*'1 Eval'!$K20)))</f>
        <v/>
      </c>
      <c r="S21" s="151" t="str">
        <f>IF($C21="","",IF(SUM(Programacion!Q$28:Q$34)=0,"",IF(Programacion!Q$28="",0,Programacion!Q$28/SUM(Programacion!Q$28:Q$34)*'1 Eval'!$E20)+IF(Programacion!Q$29="",0,Programacion!Q$29/SUM(Programacion!Q$28:Q$34)*'1 Eval'!$F20)+IF(Programacion!Q$30="",0,Programacion!Q$30/SUM(Programacion!Q$28:Q$34)*'1 Eval'!$G20)+IF(Programacion!Q$31="",0,Programacion!Q$31/SUM(Programacion!Q$28:Q$34)*'1 Eval'!$H20)+IF(Programacion!Q$32="",0,Programacion!Q$32/SUM(Programacion!Q$28:Q$34)*'1 Eval'!$I20)+IF(Programacion!Q$33="",0,Programacion!Q$33/SUM(Programacion!Q$28:Q$34)*'1 Eval'!$J20)+IF(Programacion!Q$34="",0,Programacion!Q$34/SUM(Programacion!Q$28:Q$34)*'1 Eval'!$K20)))</f>
        <v/>
      </c>
      <c r="T21" s="151" t="str">
        <f>IF($C21="","",IF(SUM(Programacion!R$28:R$34)=0,"",IF(Programacion!R$28="",0,Programacion!R$28/SUM(Programacion!R$28:R$34)*'1 Eval'!$E20)+IF(Programacion!R$29="",0,Programacion!R$29/SUM(Programacion!R$28:R$34)*'1 Eval'!$F20)+IF(Programacion!R$30="",0,Programacion!R$30/SUM(Programacion!R$28:R$34)*'1 Eval'!$G20)+IF(Programacion!R$31="",0,Programacion!R$31/SUM(Programacion!R$28:R$34)*'1 Eval'!$H20)+IF(Programacion!R$32="",0,Programacion!R$32/SUM(Programacion!R$28:R$34)*'1 Eval'!$I20)+IF(Programacion!R$33="",0,Programacion!R$33/SUM(Programacion!R$28:R$34)*'1 Eval'!$J20)+IF(Programacion!R$34="",0,Programacion!R$34/SUM(Programacion!R$28:R$34)*'1 Eval'!$K20)))</f>
        <v/>
      </c>
      <c r="U21" s="151" t="str">
        <f>IF($C21="","",IF(SUM(Programacion!S$28:S$34)=0,"",IF(Programacion!S$28="",0,Programacion!S$28/SUM(Programacion!S$28:S$34)*'1 Eval'!$E20)+IF(Programacion!S$29="",0,Programacion!S$29/SUM(Programacion!S$28:S$34)*'1 Eval'!$F20)+IF(Programacion!S$30="",0,Programacion!S$30/SUM(Programacion!S$28:S$34)*'1 Eval'!$G20)+IF(Programacion!S$31="",0,Programacion!S$31/SUM(Programacion!S$28:S$34)*'1 Eval'!$H20)+IF(Programacion!S$32="",0,Programacion!S$32/SUM(Programacion!S$28:S$34)*'1 Eval'!$I20)+IF(Programacion!S$33="",0,Programacion!S$33/SUM(Programacion!S$28:S$34)*'1 Eval'!$J20)+IF(Programacion!S$34="",0,Programacion!S$34/SUM(Programacion!S$28:S$34)*'1 Eval'!$K20)))</f>
        <v/>
      </c>
      <c r="V21" s="151" t="str">
        <f>IF($C21="","",IF(SUM(Programacion!T$28:T$34)=0,"",IF(Programacion!T$28="",0,Programacion!T$28/SUM(Programacion!T$28:T$34)*'1 Eval'!$E20)+IF(Programacion!T$29="",0,Programacion!T$29/SUM(Programacion!T$28:T$34)*'1 Eval'!$F20)+IF(Programacion!T$30="",0,Programacion!T$30/SUM(Programacion!T$28:T$34)*'1 Eval'!$G20)+IF(Programacion!T$31="",0,Programacion!T$31/SUM(Programacion!T$28:T$34)*'1 Eval'!$H20)+IF(Programacion!T$32="",0,Programacion!T$32/SUM(Programacion!T$28:T$34)*'1 Eval'!$I20)+IF(Programacion!T$33="",0,Programacion!T$33/SUM(Programacion!T$28:T$34)*'1 Eval'!$J20)+IF(Programacion!T$34="",0,Programacion!T$34/SUM(Programacion!T$28:T$34)*'1 Eval'!$K20)))</f>
        <v/>
      </c>
      <c r="W21" s="151" t="str">
        <f>IF($C21="","",IF(SUM(Programacion!U$28:U$34)=0,"",IF(Programacion!U$28="",0,Programacion!U$28/SUM(Programacion!U$28:U$34)*'1 Eval'!$E20)+IF(Programacion!U$29="",0,Programacion!U$29/SUM(Programacion!U$28:U$34)*'1 Eval'!$F20)+IF(Programacion!U$30="",0,Programacion!U$30/SUM(Programacion!U$28:U$34)*'1 Eval'!$G20)+IF(Programacion!U$31="",0,Programacion!U$31/SUM(Programacion!U$28:U$34)*'1 Eval'!$H20)+IF(Programacion!U$32="",0,Programacion!U$32/SUM(Programacion!U$28:U$34)*'1 Eval'!$I20)+IF(Programacion!U$33="",0,Programacion!U$33/SUM(Programacion!U$28:U$34)*'1 Eval'!$J20)+IF(Programacion!U$34="",0,Programacion!U$34/SUM(Programacion!U$28:U$34)*'1 Eval'!$K20)))</f>
        <v/>
      </c>
      <c r="X21" s="151" t="str">
        <f>IF($C21="","",IF(SUM(Programacion!V$28:V$34)=0,"",IF(Programacion!V$28="",0,Programacion!V$28/SUM(Programacion!V$28:V$34)*'1 Eval'!$E20)+IF(Programacion!V$29="",0,Programacion!V$29/SUM(Programacion!V$28:V$34)*'1 Eval'!$F20)+IF(Programacion!V$30="",0,Programacion!V$30/SUM(Programacion!V$28:V$34)*'1 Eval'!$G20)+IF(Programacion!V$31="",0,Programacion!V$31/SUM(Programacion!V$28:V$34)*'1 Eval'!$H20)+IF(Programacion!V$32="",0,Programacion!V$32/SUM(Programacion!V$28:V$34)*'1 Eval'!$I20)+IF(Programacion!V$33="",0,Programacion!V$33/SUM(Programacion!V$28:V$34)*'1 Eval'!$J20)+IF(Programacion!V$34="",0,Programacion!V$34/SUM(Programacion!V$28:V$34)*'1 Eval'!$K20)))</f>
        <v/>
      </c>
      <c r="Y21" s="151" t="str">
        <f>IF($C21="","",IF(SUM(Programacion!W$28:W$34)=0,"",IF(Programacion!W$28="",0,Programacion!W$28/SUM(Programacion!W$28:W$34)*'1 Eval'!$E20)+IF(Programacion!W$29="",0,Programacion!W$29/SUM(Programacion!W$28:W$34)*'1 Eval'!$F20)+IF(Programacion!W$30="",0,Programacion!W$30/SUM(Programacion!W$28:W$34)*'1 Eval'!$G20)+IF(Programacion!W$31="",0,Programacion!W$31/SUM(Programacion!W$28:W$34)*'1 Eval'!$H20)+IF(Programacion!W$32="",0,Programacion!W$32/SUM(Programacion!W$28:W$34)*'1 Eval'!$I20)+IF(Programacion!W$33="",0,Programacion!W$33/SUM(Programacion!W$28:W$34)*'1 Eval'!$J20)+IF(Programacion!W$34="",0,Programacion!W$34/SUM(Programacion!W$28:W$34)*'1 Eval'!$K20)))</f>
        <v/>
      </c>
      <c r="Z21" s="151" t="str">
        <f>IF($C21="","",IF(SUM(Programacion!X$28:X$34)=0,"",IF(Programacion!X$28="",0,Programacion!X$28/SUM(Programacion!X$28:X$34)*'1 Eval'!$E20)+IF(Programacion!X$29="",0,Programacion!X$29/SUM(Programacion!X$28:X$34)*'1 Eval'!$F20)+IF(Programacion!X$30="",0,Programacion!X$30/SUM(Programacion!X$28:X$34)*'1 Eval'!$G20)+IF(Programacion!X$31="",0,Programacion!X$31/SUM(Programacion!X$28:X$34)*'1 Eval'!$H20)+IF(Programacion!X$32="",0,Programacion!X$32/SUM(Programacion!X$28:X$34)*'1 Eval'!$I20)+IF(Programacion!X$33="",0,Programacion!X$33/SUM(Programacion!X$28:X$34)*'1 Eval'!$J20)+IF(Programacion!X$34="",0,Programacion!X$34/SUM(Programacion!X$28:X$34)*'1 Eval'!$K20)))</f>
        <v/>
      </c>
      <c r="AA21" s="151" t="str">
        <f>IF($C21="","",IF(SUM(Programacion!Y$28:Y$34)=0,"",IF(Programacion!Y$28="",0,Programacion!Y$28/SUM(Programacion!Y$28:Y$34)*'1 Eval'!$E20)+IF(Programacion!Y$29="",0,Programacion!Y$29/SUM(Programacion!Y$28:Y$34)*'1 Eval'!$F20)+IF(Programacion!Y$30="",0,Programacion!Y$30/SUM(Programacion!Y$28:Y$34)*'1 Eval'!$G20)+IF(Programacion!Y$31="",0,Programacion!Y$31/SUM(Programacion!Y$28:Y$34)*'1 Eval'!$H20)+IF(Programacion!Y$32="",0,Programacion!Y$32/SUM(Programacion!Y$28:Y$34)*'1 Eval'!$I20)+IF(Programacion!Y$33="",0,Programacion!Y$33/SUM(Programacion!Y$28:Y$34)*'1 Eval'!$J20)+IF(Programacion!Y$34="",0,Programacion!Y$34/SUM(Programacion!Y$28:Y$34)*'1 Eval'!$K20)))</f>
        <v/>
      </c>
      <c r="AB21" s="151" t="str">
        <f>IF($C21="","",IF(SUM(Programacion!Z$28:Z$34)=0,"",IF(Programacion!Z$28="",0,Programacion!Z$28/SUM(Programacion!Z$28:Z$34)*'1 Eval'!$E20)+IF(Programacion!Z$29="",0,Programacion!Z$29/SUM(Programacion!Z$28:Z$34)*'1 Eval'!$F20)+IF(Programacion!Z$30="",0,Programacion!Z$30/SUM(Programacion!Z$28:Z$34)*'1 Eval'!$G20)+IF(Programacion!Z$31="",0,Programacion!Z$31/SUM(Programacion!Z$28:Z$34)*'1 Eval'!$H20)+IF(Programacion!Z$32="",0,Programacion!Z$32/SUM(Programacion!Z$28:Z$34)*'1 Eval'!$I20)+IF(Programacion!Z$33="",0,Programacion!Z$33/SUM(Programacion!Z$28:Z$34)*'1 Eval'!$J20)+IF(Programacion!Z$34="",0,Programacion!Z$34/SUM(Programacion!Z$28:Z$34)*'1 Eval'!$K20)))</f>
        <v/>
      </c>
      <c r="AC21" s="151" t="str">
        <f>IF($C21="","",IF(SUM(Programacion!AA$28:AA$34)=0,"",IF(Programacion!AA$28="",0,Programacion!AA$28/SUM(Programacion!AA$28:AA$34)*'1 Eval'!$E20)+IF(Programacion!AA$29="",0,Programacion!AA$29/SUM(Programacion!AA$28:AA$34)*'1 Eval'!$F20)+IF(Programacion!AA$30="",0,Programacion!AA$30/SUM(Programacion!AA$28:AA$34)*'1 Eval'!$G20)+IF(Programacion!AA$31="",0,Programacion!AA$31/SUM(Programacion!AA$28:AA$34)*'1 Eval'!$H20)+IF(Programacion!AA$32="",0,Programacion!AA$32/SUM(Programacion!AA$28:AA$34)*'1 Eval'!$I20)+IF(Programacion!AA$33="",0,Programacion!AA$33/SUM(Programacion!AA$28:AA$34)*'1 Eval'!$J20)+IF(Programacion!AA$34="",0,Programacion!AA$34/SUM(Programacion!AA$28:AA$34)*'1 Eval'!$K20)))</f>
        <v/>
      </c>
      <c r="AD21" s="151" t="str">
        <f>IF($C21="","",IF(SUM(Programacion!AB$28:AB$34)=0,"",IF(Programacion!AB$28="",0,Programacion!AB$28/SUM(Programacion!AB$28:AB$34)*'1 Eval'!$E20)+IF(Programacion!AB$29="",0,Programacion!AB$29/SUM(Programacion!AB$28:AB$34)*'1 Eval'!$F20)+IF(Programacion!AB$30="",0,Programacion!AB$30/SUM(Programacion!AB$28:AB$34)*'1 Eval'!$G20)+IF(Programacion!AB$31="",0,Programacion!AB$31/SUM(Programacion!AB$28:AB$34)*'1 Eval'!$H20)+IF(Programacion!AB$32="",0,Programacion!AB$32/SUM(Programacion!AB$28:AB$34)*'1 Eval'!$I20)+IF(Programacion!AB$33="",0,Programacion!AB$33/SUM(Programacion!AB$28:AB$34)*'1 Eval'!$J20)+IF(Programacion!AB$34="",0,Programacion!AB$34/SUM(Programacion!AB$28:AB$34)*'1 Eval'!$K20)))</f>
        <v/>
      </c>
      <c r="AE21" s="151" t="str">
        <f>IF($C21="","",IF(SUM(Programacion!AC$28:AC$34)=0,"",IF(Programacion!AC$28="",0,Programacion!AC$28/SUM(Programacion!AC$28:AC$34)*'1 Eval'!$E20)+IF(Programacion!AC$29="",0,Programacion!AC$29/SUM(Programacion!AC$28:AC$34)*'1 Eval'!$F20)+IF(Programacion!AC$30="",0,Programacion!AC$30/SUM(Programacion!AC$28:AC$34)*'1 Eval'!$G20)+IF(Programacion!AC$31="",0,Programacion!AC$31/SUM(Programacion!AC$28:AC$34)*'1 Eval'!$H20)+IF(Programacion!AC$32="",0,Programacion!AC$32/SUM(Programacion!AC$28:AC$34)*'1 Eval'!$I20)+IF(Programacion!AC$33="",0,Programacion!AC$33/SUM(Programacion!AC$28:AC$34)*'1 Eval'!$J20)+IF(Programacion!AC$34="",0,Programacion!AC$34/SUM(Programacion!AC$28:AC$34)*'1 Eval'!$K20)))</f>
        <v/>
      </c>
      <c r="AF21" s="151" t="str">
        <f>IF($C21="","",IF(SUM(Programacion!AD$28:AD$34)=0,"",IF(Programacion!AD$28="",0,Programacion!AD$28/SUM(Programacion!AD$28:AD$34)*'1 Eval'!$E20)+IF(Programacion!AD$29="",0,Programacion!AD$29/SUM(Programacion!AD$28:AD$34)*'1 Eval'!$F20)+IF(Programacion!AD$30="",0,Programacion!AD$30/SUM(Programacion!AD$28:AD$34)*'1 Eval'!$G20)+IF(Programacion!AD$31="",0,Programacion!AD$31/SUM(Programacion!AD$28:AD$34)*'1 Eval'!$H20)+IF(Programacion!AD$32="",0,Programacion!AD$32/SUM(Programacion!AD$28:AD$34)*'1 Eval'!$I20)+IF(Programacion!AD$33="",0,Programacion!AD$33/SUM(Programacion!AD$28:AD$34)*'1 Eval'!$J20)+IF(Programacion!AD$34="",0,Programacion!AD$34/SUM(Programacion!AD$28:AD$34)*'1 Eval'!$K20)))</f>
        <v/>
      </c>
      <c r="AG21" s="151" t="str">
        <f>IF($C21="","",IF(SUM(Programacion!AE$28:AE$34)=0,"",IF(Programacion!AE$28="",0,Programacion!AE$28/SUM(Programacion!AE$28:AE$34)*'1 Eval'!$E20)+IF(Programacion!AE$29="",0,Programacion!AE$29/SUM(Programacion!AE$28:AE$34)*'1 Eval'!$F20)+IF(Programacion!AE$30="",0,Programacion!AE$30/SUM(Programacion!AE$28:AE$34)*'1 Eval'!$G20)+IF(Programacion!AE$31="",0,Programacion!AE$31/SUM(Programacion!AE$28:AE$34)*'1 Eval'!$H20)+IF(Programacion!AE$32="",0,Programacion!AE$32/SUM(Programacion!AE$28:AE$34)*'1 Eval'!$I20)+IF(Programacion!AE$33="",0,Programacion!AE$33/SUM(Programacion!AE$28:AE$34)*'1 Eval'!$J20)+IF(Programacion!AE$34="",0,Programacion!AE$34/SUM(Programacion!AE$28:AE$34)*'1 Eval'!$K20)))</f>
        <v/>
      </c>
      <c r="AH21" s="151" t="str">
        <f>IF($C21="","",IF(SUM(Programacion!AF$28:AF$34)=0,"",IF(Programacion!AF$28="",0,Programacion!AF$28/SUM(Programacion!AF$28:AF$34)*'1 Eval'!$E20)+IF(Programacion!AF$29="",0,Programacion!AF$29/SUM(Programacion!AF$28:AF$34)*'1 Eval'!$F20)+IF(Programacion!AF$30="",0,Programacion!AF$30/SUM(Programacion!AF$28:AF$34)*'1 Eval'!$G20)+IF(Programacion!AF$31="",0,Programacion!AF$31/SUM(Programacion!AF$28:AF$34)*'1 Eval'!$H20)+IF(Programacion!AF$32="",0,Programacion!AF$32/SUM(Programacion!AF$28:AF$34)*'1 Eval'!$I20)+IF(Programacion!AF$33="",0,Programacion!AF$33/SUM(Programacion!AF$28:AF$34)*'1 Eval'!$J20)+IF(Programacion!AF$34="",0,Programacion!AF$34/SUM(Programacion!AF$28:AF$34)*'1 Eval'!$K20)))</f>
        <v/>
      </c>
      <c r="AI21" s="151" t="str">
        <f>IF($C21="","",IF(SUM(Programacion!AG$28:AG$34)=0,"",IF(Programacion!AG$28="",0,Programacion!AG$28/SUM(Programacion!AG$28:AG$34)*'1 Eval'!$E20)+IF(Programacion!AG$29="",0,Programacion!AG$29/SUM(Programacion!AG$28:AG$34)*'1 Eval'!$F20)+IF(Programacion!AG$30="",0,Programacion!AG$30/SUM(Programacion!AG$28:AG$34)*'1 Eval'!$G20)+IF(Programacion!AG$31="",0,Programacion!AG$31/SUM(Programacion!AG$28:AG$34)*'1 Eval'!$H20)+IF(Programacion!AG$32="",0,Programacion!AG$32/SUM(Programacion!AG$28:AG$34)*'1 Eval'!$I20)+IF(Programacion!AG$33="",0,Programacion!AG$33/SUM(Programacion!AG$28:AG$34)*'1 Eval'!$J20)+IF(Programacion!AG$34="",0,Programacion!AG$34/SUM(Programacion!AG$28:AG$34)*'1 Eval'!$K20)))</f>
        <v/>
      </c>
      <c r="AJ21" s="151" t="str">
        <f>IF($C21="","",IF(SUM(Programacion!AH$28:AH$34)=0,"",IF(Programacion!AH$28="",0,Programacion!AH$28/SUM(Programacion!AH$28:AH$34)*'1 Eval'!$E20)+IF(Programacion!AH$29="",0,Programacion!AH$29/SUM(Programacion!AH$28:AH$34)*'1 Eval'!$F20)+IF(Programacion!AH$30="",0,Programacion!AH$30/SUM(Programacion!AH$28:AH$34)*'1 Eval'!$G20)+IF(Programacion!AH$31="",0,Programacion!AH$31/SUM(Programacion!AH$28:AH$34)*'1 Eval'!$H20)+IF(Programacion!AH$32="",0,Programacion!AH$32/SUM(Programacion!AH$28:AH$34)*'1 Eval'!$I20)+IF(Programacion!AH$33="",0,Programacion!AH$33/SUM(Programacion!AH$28:AH$34)*'1 Eval'!$J20)+IF(Programacion!AH$34="",0,Programacion!AH$34/SUM(Programacion!AH$28:AH$34)*'1 Eval'!$K20)))</f>
        <v/>
      </c>
      <c r="AK21" s="151" t="str">
        <f>IF($C21="","",IF(SUM(Programacion!AI$28:AI$34)=0,"",IF(Programacion!AI$28="",0,Programacion!AI$28/SUM(Programacion!AI$28:AI$34)*'1 Eval'!$E20)+IF(Programacion!AI$29="",0,Programacion!AI$29/SUM(Programacion!AI$28:AI$34)*'1 Eval'!$F20)+IF(Programacion!AI$30="",0,Programacion!AI$30/SUM(Programacion!AI$28:AI$34)*'1 Eval'!$G20)+IF(Programacion!AI$31="",0,Programacion!AI$31/SUM(Programacion!AI$28:AI$34)*'1 Eval'!$H20)+IF(Programacion!AI$32="",0,Programacion!AI$32/SUM(Programacion!AI$28:AI$34)*'1 Eval'!$I20)+IF(Programacion!AI$33="",0,Programacion!AI$33/SUM(Programacion!AI$28:AI$34)*'1 Eval'!$J20)+IF(Programacion!AI$34="",0,Programacion!AI$34/SUM(Programacion!AI$28:AI$34)*'1 Eval'!$K20)))</f>
        <v/>
      </c>
      <c r="AL21" s="151" t="str">
        <f>IF($C21="","",IF(SUM(Programacion!AJ$28:AJ$34)=0,"",IF(Programacion!AJ$28="",0,Programacion!AJ$28/SUM(Programacion!AJ$28:AJ$34)*'1 Eval'!$E20)+IF(Programacion!AJ$29="",0,Programacion!AJ$29/SUM(Programacion!AJ$28:AJ$34)*'1 Eval'!$F20)+IF(Programacion!AJ$30="",0,Programacion!AJ$30/SUM(Programacion!AJ$28:AJ$34)*'1 Eval'!$G20)+IF(Programacion!AJ$31="",0,Programacion!AJ$31/SUM(Programacion!AJ$28:AJ$34)*'1 Eval'!$H20)+IF(Programacion!AJ$32="",0,Programacion!AJ$32/SUM(Programacion!AJ$28:AJ$34)*'1 Eval'!$I20)+IF(Programacion!AJ$33="",0,Programacion!AJ$33/SUM(Programacion!AJ$28:AJ$34)*'1 Eval'!$J20)+IF(Programacion!AJ$34="",0,Programacion!AJ$34/SUM(Programacion!AJ$28:AJ$34)*'1 Eval'!$K20)))</f>
        <v/>
      </c>
      <c r="AM21" s="151" t="str">
        <f>IF($C21="","",IF(SUM(Programacion!AK$28:AK$34)=0,"",IF(Programacion!AK$28="",0,Programacion!AK$28/SUM(Programacion!AK$28:AK$34)*'1 Eval'!$E20)+IF(Programacion!AK$29="",0,Programacion!AK$29/SUM(Programacion!AK$28:AK$34)*'1 Eval'!$F20)+IF(Programacion!AK$30="",0,Programacion!AK$30/SUM(Programacion!AK$28:AK$34)*'1 Eval'!$G20)+IF(Programacion!AK$31="",0,Programacion!AK$31/SUM(Programacion!AK$28:AK$34)*'1 Eval'!$H20)+IF(Programacion!AK$32="",0,Programacion!AK$32/SUM(Programacion!AK$28:AK$34)*'1 Eval'!$I20)+IF(Programacion!AK$33="",0,Programacion!AK$33/SUM(Programacion!AK$28:AK$34)*'1 Eval'!$J20)+IF(Programacion!AK$34="",0,Programacion!AK$34/SUM(Programacion!AK$28:AK$34)*'1 Eval'!$K20)))</f>
        <v/>
      </c>
      <c r="AN21" s="151" t="str">
        <f>IF($C21="","",IF(SUM(Programacion!AL$28:AL$34)=0,"",IF(Programacion!AL$28="",0,Programacion!AL$28/SUM(Programacion!AL$28:AL$34)*'1 Eval'!$E20)+IF(Programacion!AL$29="",0,Programacion!AL$29/SUM(Programacion!AL$28:AL$34)*'1 Eval'!$F20)+IF(Programacion!AL$30="",0,Programacion!AL$30/SUM(Programacion!AL$28:AL$34)*'1 Eval'!$G20)+IF(Programacion!AL$31="",0,Programacion!AL$31/SUM(Programacion!AL$28:AL$34)*'1 Eval'!$H20)+IF(Programacion!AL$32="",0,Programacion!AL$32/SUM(Programacion!AL$28:AL$34)*'1 Eval'!$I20)+IF(Programacion!AL$33="",0,Programacion!AL$33/SUM(Programacion!AL$28:AL$34)*'1 Eval'!$J20)+IF(Programacion!AL$34="",0,Programacion!AL$34/SUM(Programacion!AL$28:AL$34)*'1 Eval'!$K20)))</f>
        <v/>
      </c>
      <c r="AO21" s="151" t="str">
        <f>IF($C21="","",IF(SUM(Programacion!AM$28:AM$34)=0,"",IF(Programacion!AM$28="",0,Programacion!AM$28/SUM(Programacion!AM$28:AM$34)*'1 Eval'!$E20)+IF(Programacion!AM$29="",0,Programacion!AM$29/SUM(Programacion!AM$28:AM$34)*'1 Eval'!$F20)+IF(Programacion!AM$30="",0,Programacion!AM$30/SUM(Programacion!AM$28:AM$34)*'1 Eval'!$G20)+IF(Programacion!AM$31="",0,Programacion!AM$31/SUM(Programacion!AM$28:AM$34)*'1 Eval'!$H20)+IF(Programacion!AM$32="",0,Programacion!AM$32/SUM(Programacion!AM$28:AM$34)*'1 Eval'!$I20)+IF(Programacion!AM$33="",0,Programacion!AM$33/SUM(Programacion!AM$28:AM$34)*'1 Eval'!$J20)+IF(Programacion!AM$34="",0,Programacion!AM$34/SUM(Programacion!AM$28:AM$34)*'1 Eval'!$K20)))</f>
        <v/>
      </c>
      <c r="AP21" s="151" t="str">
        <f>IF($C21="","",IF(SUM(Programacion!AN$28:AN$34)=0,"",IF(Programacion!AN$28="",0,Programacion!AN$28/SUM(Programacion!AN$28:AN$34)*'1 Eval'!$E20)+IF(Programacion!AN$29="",0,Programacion!AN$29/SUM(Programacion!AN$28:AN$34)*'1 Eval'!$F20)+IF(Programacion!AN$30="",0,Programacion!AN$30/SUM(Programacion!AN$28:AN$34)*'1 Eval'!$G20)+IF(Programacion!AN$31="",0,Programacion!AN$31/SUM(Programacion!AN$28:AN$34)*'1 Eval'!$H20)+IF(Programacion!AN$32="",0,Programacion!AN$32/SUM(Programacion!AN$28:AN$34)*'1 Eval'!$I20)+IF(Programacion!AN$33="",0,Programacion!AN$33/SUM(Programacion!AN$28:AN$34)*'1 Eval'!$J20)+IF(Programacion!AN$34="",0,Programacion!AN$34/SUM(Programacion!AN$28:AN$34)*'1 Eval'!$K20)))</f>
        <v/>
      </c>
      <c r="AQ21" s="151" t="str">
        <f>IF($C21="","",IF(SUM(Programacion!AO$28:AO$34)=0,"",IF(Programacion!AO$28="",0,Programacion!AO$28/SUM(Programacion!AO$28:AO$34)*'1 Eval'!$E20)+IF(Programacion!AO$29="",0,Programacion!AO$29/SUM(Programacion!AO$28:AO$34)*'1 Eval'!$F20)+IF(Programacion!AO$30="",0,Programacion!AO$30/SUM(Programacion!AO$28:AO$34)*'1 Eval'!$G20)+IF(Programacion!AO$31="",0,Programacion!AO$31/SUM(Programacion!AO$28:AO$34)*'1 Eval'!$H20)+IF(Programacion!AO$32="",0,Programacion!AO$32/SUM(Programacion!AO$28:AO$34)*'1 Eval'!$I20)+IF(Programacion!AO$33="",0,Programacion!AO$33/SUM(Programacion!AO$28:AO$34)*'1 Eval'!$J20)+IF(Programacion!AO$34="",0,Programacion!AO$34/SUM(Programacion!AO$28:AO$34)*'1 Eval'!$K20)))</f>
        <v/>
      </c>
      <c r="AR21" s="151" t="str">
        <f>IF($C21="","",IF(SUM(Programacion!AP$28:AP$34)=0,"",IF(Programacion!AP$28="",0,Programacion!AP$28/SUM(Programacion!AP$28:AP$34)*'1 Eval'!$E20)+IF(Programacion!AP$29="",0,Programacion!AP$29/SUM(Programacion!AP$28:AP$34)*'1 Eval'!$F20)+IF(Programacion!AP$30="",0,Programacion!AP$30/SUM(Programacion!AP$28:AP$34)*'1 Eval'!$G20)+IF(Programacion!AP$31="",0,Programacion!AP$31/SUM(Programacion!AP$28:AP$34)*'1 Eval'!$H20)+IF(Programacion!AP$32="",0,Programacion!AP$32/SUM(Programacion!AP$28:AP$34)*'1 Eval'!$I20)+IF(Programacion!AP$33="",0,Programacion!AP$33/SUM(Programacion!AP$28:AP$34)*'1 Eval'!$J20)+IF(Programacion!AP$34="",0,Programacion!AP$34/SUM(Programacion!AP$28:AP$34)*'1 Eval'!$K20)))</f>
        <v/>
      </c>
      <c r="AS21" s="151" t="str">
        <f>IF($C21="","",IF(SUM(Programacion!AQ$28:AQ$34)=0,"",IF(Programacion!AQ$28="",0,Programacion!AQ$28/SUM(Programacion!AQ$28:AQ$34)*'1 Eval'!$E20)+IF(Programacion!AQ$29="",0,Programacion!AQ$29/SUM(Programacion!AQ$28:AQ$34)*'1 Eval'!$F20)+IF(Programacion!AQ$30="",0,Programacion!AQ$30/SUM(Programacion!AQ$28:AQ$34)*'1 Eval'!$G20)+IF(Programacion!AQ$31="",0,Programacion!AQ$31/SUM(Programacion!AQ$28:AQ$34)*'1 Eval'!$H20)+IF(Programacion!AQ$32="",0,Programacion!AQ$32/SUM(Programacion!AQ$28:AQ$34)*'1 Eval'!$I20)+IF(Programacion!AQ$33="",0,Programacion!AQ$33/SUM(Programacion!AQ$28:AQ$34)*'1 Eval'!$J20)+IF(Programacion!AQ$34="",0,Programacion!AQ$34/SUM(Programacion!AQ$28:AQ$34)*'1 Eval'!$K20)))</f>
        <v/>
      </c>
      <c r="AT21" s="151" t="str">
        <f>IF($C21="","",IF(SUM(Programacion!AR$28:AR$34)=0,"",IF(Programacion!AR$28="",0,Programacion!AR$28/SUM(Programacion!AR$28:AR$34)*'1 Eval'!$E20)+IF(Programacion!AR$29="",0,Programacion!AR$29/SUM(Programacion!AR$28:AR$34)*'1 Eval'!$F20)+IF(Programacion!AR$30="",0,Programacion!AR$30/SUM(Programacion!AR$28:AR$34)*'1 Eval'!$G20)+IF(Programacion!AR$31="",0,Programacion!AR$31/SUM(Programacion!AR$28:AR$34)*'1 Eval'!$H20)+IF(Programacion!AR$32="",0,Programacion!AR$32/SUM(Programacion!AR$28:AR$34)*'1 Eval'!$I20)+IF(Programacion!AR$33="",0,Programacion!AR$33/SUM(Programacion!AR$28:AR$34)*'1 Eval'!$J20)+IF(Programacion!AR$34="",0,Programacion!AR$34/SUM(Programacion!AR$28:AR$34)*'1 Eval'!$K20)))</f>
        <v/>
      </c>
      <c r="AU21" s="151" t="str">
        <f>IF($C21="","",IF(SUM(Programacion!AS$28:AS$34)=0,"",IF(Programacion!AS$28="",0,Programacion!AS$28/SUM(Programacion!AS$28:AS$34)*'1 Eval'!$E20)+IF(Programacion!AS$29="",0,Programacion!AS$29/SUM(Programacion!AS$28:AS$34)*'1 Eval'!$F20)+IF(Programacion!AS$30="",0,Programacion!AS$30/SUM(Programacion!AS$28:AS$34)*'1 Eval'!$G20)+IF(Programacion!AS$31="",0,Programacion!AS$31/SUM(Programacion!AS$28:AS$34)*'1 Eval'!$H20)+IF(Programacion!AS$32="",0,Programacion!AS$32/SUM(Programacion!AS$28:AS$34)*'1 Eval'!$I20)+IF(Programacion!AS$33="",0,Programacion!AS$33/SUM(Programacion!AS$28:AS$34)*'1 Eval'!$J20)+IF(Programacion!AS$34="",0,Programacion!AS$34/SUM(Programacion!AS$28:AS$34)*'1 Eval'!$K20)))</f>
        <v/>
      </c>
      <c r="AV21" s="151" t="str">
        <f>IF($C21="","",IF(SUM(Programacion!AT$28:AT$34)=0,"",IF(Programacion!AT$28="",0,Programacion!AT$28/SUM(Programacion!AT$28:AT$34)*'1 Eval'!$E20)+IF(Programacion!AT$29="",0,Programacion!AT$29/SUM(Programacion!AT$28:AT$34)*'1 Eval'!$F20)+IF(Programacion!AT$30="",0,Programacion!AT$30/SUM(Programacion!AT$28:AT$34)*'1 Eval'!$G20)+IF(Programacion!AT$31="",0,Programacion!AT$31/SUM(Programacion!AT$28:AT$34)*'1 Eval'!$H20)+IF(Programacion!AT$32="",0,Programacion!AT$32/SUM(Programacion!AT$28:AT$34)*'1 Eval'!$I20)+IF(Programacion!AT$33="",0,Programacion!AT$33/SUM(Programacion!AT$28:AT$34)*'1 Eval'!$J20)+IF(Programacion!AT$34="",0,Programacion!AT$34/SUM(Programacion!AT$28:AT$34)*'1 Eval'!$K20)))</f>
        <v/>
      </c>
      <c r="AW21" s="151" t="str">
        <f>IF($C21="","",IF(SUM(Programacion!AU$28:AU$34)=0,"",IF(Programacion!AU$28="",0,Programacion!AU$28/SUM(Programacion!AU$28:AU$34)*'1 Eval'!$E20)+IF(Programacion!AU$29="",0,Programacion!AU$29/SUM(Programacion!AU$28:AU$34)*'1 Eval'!$F20)+IF(Programacion!AU$30="",0,Programacion!AU$30/SUM(Programacion!AU$28:AU$34)*'1 Eval'!$G20)+IF(Programacion!AU$31="",0,Programacion!AU$31/SUM(Programacion!AU$28:AU$34)*'1 Eval'!$H20)+IF(Programacion!AU$32="",0,Programacion!AU$32/SUM(Programacion!AU$28:AU$34)*'1 Eval'!$I20)+IF(Programacion!AU$33="",0,Programacion!AU$33/SUM(Programacion!AU$28:AU$34)*'1 Eval'!$J20)+IF(Programacion!AU$34="",0,Programacion!AU$34/SUM(Programacion!AU$28:AU$34)*'1 Eval'!$K20)))</f>
        <v/>
      </c>
      <c r="AX21" s="151" t="str">
        <f>IF($C21="","",IF(SUM(Programacion!AV$28:AV$34)=0,"",IF(Programacion!AV$28="",0,Programacion!AV$28/SUM(Programacion!AV$28:AV$34)*'1 Eval'!$E20)+IF(Programacion!AV$29="",0,Programacion!AV$29/SUM(Programacion!AV$28:AV$34)*'1 Eval'!$F20)+IF(Programacion!AV$30="",0,Programacion!AV$30/SUM(Programacion!AV$28:AV$34)*'1 Eval'!$G20)+IF(Programacion!AV$31="",0,Programacion!AV$31/SUM(Programacion!AV$28:AV$34)*'1 Eval'!$H20)+IF(Programacion!AV$32="",0,Programacion!AV$32/SUM(Programacion!AV$28:AV$34)*'1 Eval'!$I20)+IF(Programacion!AV$33="",0,Programacion!AV$33/SUM(Programacion!AV$28:AV$34)*'1 Eval'!$J20)+IF(Programacion!AV$34="",0,Programacion!AV$34/SUM(Programacion!AV$28:AV$34)*'1 Eval'!$K20)))</f>
        <v/>
      </c>
      <c r="AY21" s="151" t="str">
        <f>IF($C21="","",IF(SUM(Programacion!AW$28:AW$34)=0,"",IF(Programacion!AW$28="",0,Programacion!AW$28/SUM(Programacion!AW$28:AW$34)*'1 Eval'!$E20)+IF(Programacion!AW$29="",0,Programacion!AW$29/SUM(Programacion!AW$28:AW$34)*'1 Eval'!$F20)+IF(Programacion!AW$30="",0,Programacion!AW$30/SUM(Programacion!AW$28:AW$34)*'1 Eval'!$G20)+IF(Programacion!AW$31="",0,Programacion!AW$31/SUM(Programacion!AW$28:AW$34)*'1 Eval'!$H20)+IF(Programacion!AW$32="",0,Programacion!AW$32/SUM(Programacion!AW$28:AW$34)*'1 Eval'!$I20)+IF(Programacion!AW$33="",0,Programacion!AW$33/SUM(Programacion!AW$28:AW$34)*'1 Eval'!$J20)+IF(Programacion!AW$34="",0,Programacion!AW$34/SUM(Programacion!AW$28:AW$34)*'1 Eval'!$K20)))</f>
        <v/>
      </c>
      <c r="AZ21" s="151" t="str">
        <f>IF($C21="","",IF(SUM(Programacion!AX$28:AX$34)=0,"",IF(Programacion!AX$28="",0,Programacion!AX$28/SUM(Programacion!AX$28:AX$34)*'1 Eval'!$E20)+IF(Programacion!AX$29="",0,Programacion!AX$29/SUM(Programacion!AX$28:AX$34)*'1 Eval'!$F20)+IF(Programacion!AX$30="",0,Programacion!AX$30/SUM(Programacion!AX$28:AX$34)*'1 Eval'!$G20)+IF(Programacion!AX$31="",0,Programacion!AX$31/SUM(Programacion!AX$28:AX$34)*'1 Eval'!$H20)+IF(Programacion!AX$32="",0,Programacion!AX$32/SUM(Programacion!AX$28:AX$34)*'1 Eval'!$I20)+IF(Programacion!AX$33="",0,Programacion!AX$33/SUM(Programacion!AX$28:AX$34)*'1 Eval'!$J20)+IF(Programacion!AX$34="",0,Programacion!AX$34/SUM(Programacion!AX$28:AX$34)*'1 Eval'!$K20)))</f>
        <v/>
      </c>
      <c r="BA21" s="151" t="str">
        <f>IF($C21="","",IF(SUM(Programacion!AY$28:AY$34)=0,"",IF(Programacion!AY$28="",0,Programacion!AY$28/SUM(Programacion!AY$28:AY$34)*'1 Eval'!$E20)+IF(Programacion!AY$29="",0,Programacion!AY$29/SUM(Programacion!AY$28:AY$34)*'1 Eval'!$F20)+IF(Programacion!AY$30="",0,Programacion!AY$30/SUM(Programacion!AY$28:AY$34)*'1 Eval'!$G20)+IF(Programacion!AY$31="",0,Programacion!AY$31/SUM(Programacion!AY$28:AY$34)*'1 Eval'!$H20)+IF(Programacion!AY$32="",0,Programacion!AY$32/SUM(Programacion!AY$28:AY$34)*'1 Eval'!$I20)+IF(Programacion!AY$33="",0,Programacion!AY$33/SUM(Programacion!AY$28:AY$34)*'1 Eval'!$J20)+IF(Programacion!AY$34="",0,Programacion!AY$34/SUM(Programacion!AY$28:AY$34)*'1 Eval'!$K20)))</f>
        <v/>
      </c>
      <c r="BB21" s="151" t="str">
        <f>IF($C21="","",IF(SUM(Programacion!AZ$28:AZ$34)=0,"",IF(Programacion!AZ$28="",0,Programacion!AZ$28/SUM(Programacion!AZ$28:AZ$34)*'1 Eval'!$E20)+IF(Programacion!AZ$29="",0,Programacion!AZ$29/SUM(Programacion!AZ$28:AZ$34)*'1 Eval'!$F20)+IF(Programacion!AZ$30="",0,Programacion!AZ$30/SUM(Programacion!AZ$28:AZ$34)*'1 Eval'!$G20)+IF(Programacion!AZ$31="",0,Programacion!AZ$31/SUM(Programacion!AZ$28:AZ$34)*'1 Eval'!$H20)+IF(Programacion!AZ$32="",0,Programacion!AZ$32/SUM(Programacion!AZ$28:AZ$34)*'1 Eval'!$I20)+IF(Programacion!AZ$33="",0,Programacion!AZ$33/SUM(Programacion!AZ$28:AZ$34)*'1 Eval'!$J20)+IF(Programacion!AZ$34="",0,Programacion!AZ$34/SUM(Programacion!AZ$28:AZ$34)*'1 Eval'!$K20)))</f>
        <v/>
      </c>
      <c r="BC21" s="151" t="str">
        <f>IF($C21="","",IF(SUM(Programacion!BA$28:BA$34)=0,"",IF(Programacion!BA$28="",0,Programacion!BA$28/SUM(Programacion!BA$28:BA$34)*'1 Eval'!$E20)+IF(Programacion!BA$29="",0,Programacion!BA$29/SUM(Programacion!BA$28:BA$34)*'1 Eval'!$F20)+IF(Programacion!BA$30="",0,Programacion!BA$30/SUM(Programacion!BA$28:BA$34)*'1 Eval'!$G20)+IF(Programacion!BA$31="",0,Programacion!BA$31/SUM(Programacion!BA$28:BA$34)*'1 Eval'!$H20)+IF(Programacion!BA$32="",0,Programacion!BA$32/SUM(Programacion!BA$28:BA$34)*'1 Eval'!$I20)+IF(Programacion!BA$33="",0,Programacion!BA$33/SUM(Programacion!BA$28:BA$34)*'1 Eval'!$J20)+IF(Programacion!BA$34="",0,Programacion!BA$34/SUM(Programacion!BA$28:BA$34)*'1 Eval'!$K20)))</f>
        <v/>
      </c>
      <c r="BD21" s="151" t="str">
        <f>IF($C21="","",IF(SUM(Programacion!BB$28:BB$34)=0,"",IF(Programacion!BB$28="",0,Programacion!BB$28/SUM(Programacion!BB$28:BB$34)*'1 Eval'!$E20)+IF(Programacion!BB$29="",0,Programacion!BB$29/SUM(Programacion!BB$28:BB$34)*'1 Eval'!$F20)+IF(Programacion!BB$30="",0,Programacion!BB$30/SUM(Programacion!BB$28:BB$34)*'1 Eval'!$G20)+IF(Programacion!BB$31="",0,Programacion!BB$31/SUM(Programacion!BB$28:BB$34)*'1 Eval'!$H20)+IF(Programacion!BB$32="",0,Programacion!BB$32/SUM(Programacion!BB$28:BB$34)*'1 Eval'!$I20)+IF(Programacion!BB$33="",0,Programacion!BB$33/SUM(Programacion!BB$28:BB$34)*'1 Eval'!$J20)+IF(Programacion!BB$34="",0,Programacion!BB$34/SUM(Programacion!BB$28:BB$34)*'1 Eval'!$K20)))</f>
        <v/>
      </c>
      <c r="BE21" s="151" t="str">
        <f>IF($C21="","",IF(SUM(Programacion!BC$28:BC$34)=0,"",IF(Programacion!BC$28="",0,Programacion!BC$28/SUM(Programacion!BC$28:BC$34)*'1 Eval'!$E20)+IF(Programacion!BC$29="",0,Programacion!BC$29/SUM(Programacion!BC$28:BC$34)*'1 Eval'!$F20)+IF(Programacion!BC$30="",0,Programacion!BC$30/SUM(Programacion!BC$28:BC$34)*'1 Eval'!$G20)+IF(Programacion!BC$31="",0,Programacion!BC$31/SUM(Programacion!BC$28:BC$34)*'1 Eval'!$H20)+IF(Programacion!BC$32="",0,Programacion!BC$32/SUM(Programacion!BC$28:BC$34)*'1 Eval'!$I20)+IF(Programacion!BC$33="",0,Programacion!BC$33/SUM(Programacion!BC$28:BC$34)*'1 Eval'!$J20)+IF(Programacion!BC$34="",0,Programacion!BC$34/SUM(Programacion!BC$28:BC$34)*'1 Eval'!$K20)))</f>
        <v/>
      </c>
      <c r="BF21" s="151" t="str">
        <f>IF($C21="","",IF(SUM(Programacion!BD$28:BD$34)=0,"",IF(Programacion!BD$28="",0,Programacion!BD$28/SUM(Programacion!BD$28:BD$34)*'1 Eval'!$E20)+IF(Programacion!BD$29="",0,Programacion!BD$29/SUM(Programacion!BD$28:BD$34)*'1 Eval'!$F20)+IF(Programacion!BD$30="",0,Programacion!BD$30/SUM(Programacion!BD$28:BD$34)*'1 Eval'!$G20)+IF(Programacion!BD$31="",0,Programacion!BD$31/SUM(Programacion!BD$28:BD$34)*'1 Eval'!$H20)+IF(Programacion!BD$32="",0,Programacion!BD$32/SUM(Programacion!BD$28:BD$34)*'1 Eval'!$I20)+IF(Programacion!BD$33="",0,Programacion!BD$33/SUM(Programacion!BD$28:BD$34)*'1 Eval'!$J20)+IF(Programacion!BD$34="",0,Programacion!BD$34/SUM(Programacion!BD$28:BD$34)*'1 Eval'!$K20)))</f>
        <v/>
      </c>
      <c r="BG21" s="151" t="str">
        <f>IF($C21="","",IF(SUM(Programacion!BE$28:BE$34)=0,"",IF(Programacion!BE$28="",0,Programacion!BE$28/SUM(Programacion!BE$28:BE$34)*'1 Eval'!$E20)+IF(Programacion!BE$29="",0,Programacion!BE$29/SUM(Programacion!BE$28:BE$34)*'1 Eval'!$F20)+IF(Programacion!BE$30="",0,Programacion!BE$30/SUM(Programacion!BE$28:BE$34)*'1 Eval'!$G20)+IF(Programacion!BE$31="",0,Programacion!BE$31/SUM(Programacion!BE$28:BE$34)*'1 Eval'!$H20)+IF(Programacion!BE$32="",0,Programacion!BE$32/SUM(Programacion!BE$28:BE$34)*'1 Eval'!$I20)+IF(Programacion!BE$33="",0,Programacion!BE$33/SUM(Programacion!BE$28:BE$34)*'1 Eval'!$J20)+IF(Programacion!BE$34="",0,Programacion!BE$34/SUM(Programacion!BE$28:BE$34)*'1 Eval'!$K20)))</f>
        <v/>
      </c>
      <c r="BH21" s="151" t="str">
        <f>IF($C21="","",IF(SUM(Programacion!BF$28:BF$34)=0,"",IF(Programacion!BF$28="",0,Programacion!BF$28/SUM(Programacion!BF$28:BF$34)*'1 Eval'!$E20)+IF(Programacion!BF$29="",0,Programacion!BF$29/SUM(Programacion!BF$28:BF$34)*'1 Eval'!$F20)+IF(Programacion!BF$30="",0,Programacion!BF$30/SUM(Programacion!BF$28:BF$34)*'1 Eval'!$G20)+IF(Programacion!BF$31="",0,Programacion!BF$31/SUM(Programacion!BF$28:BF$34)*'1 Eval'!$H20)+IF(Programacion!BF$32="",0,Programacion!BF$32/SUM(Programacion!BF$28:BF$34)*'1 Eval'!$I20)+IF(Programacion!BF$33="",0,Programacion!BF$33/SUM(Programacion!BF$28:BF$34)*'1 Eval'!$J20)+IF(Programacion!BF$34="",0,Programacion!BF$34/SUM(Programacion!BF$28:BF$34)*'1 Eval'!$K20)))</f>
        <v/>
      </c>
      <c r="BI21" s="151" t="str">
        <f>IF($C21="","",IF(SUM(Programacion!BG$28:BG$34)=0,"",IF(Programacion!BG$28="",0,Programacion!BG$28/SUM(Programacion!BG$28:BG$34)*'1 Eval'!$E20)+IF(Programacion!BG$29="",0,Programacion!BG$29/SUM(Programacion!BG$28:BG$34)*'1 Eval'!$F20)+IF(Programacion!BG$30="",0,Programacion!BG$30/SUM(Programacion!BG$28:BG$34)*'1 Eval'!$G20)+IF(Programacion!BG$31="",0,Programacion!BG$31/SUM(Programacion!BG$28:BG$34)*'1 Eval'!$H20)+IF(Programacion!BG$32="",0,Programacion!BG$32/SUM(Programacion!BG$28:BG$34)*'1 Eval'!$I20)+IF(Programacion!BG$33="",0,Programacion!BG$33/SUM(Programacion!BG$28:BG$34)*'1 Eval'!$J20)+IF(Programacion!BG$34="",0,Programacion!BG$34/SUM(Programacion!BG$28:BG$34)*'1 Eval'!$K20)))</f>
        <v/>
      </c>
      <c r="BJ21" s="151" t="str">
        <f>IF($C21="","",IF(SUM(Programacion!BH$28:BH$34)=0,"",IF(Programacion!BH$28="",0,Programacion!BH$28/SUM(Programacion!BH$28:BH$34)*'1 Eval'!$E20)+IF(Programacion!BH$29="",0,Programacion!BH$29/SUM(Programacion!BH$28:BH$34)*'1 Eval'!$F20)+IF(Programacion!BH$30="",0,Programacion!BH$30/SUM(Programacion!BH$28:BH$34)*'1 Eval'!$G20)+IF(Programacion!BH$31="",0,Programacion!BH$31/SUM(Programacion!BH$28:BH$34)*'1 Eval'!$H20)+IF(Programacion!BH$32="",0,Programacion!BH$32/SUM(Programacion!BH$28:BH$34)*'1 Eval'!$I20)+IF(Programacion!BH$33="",0,Programacion!BH$33/SUM(Programacion!BH$28:BH$34)*'1 Eval'!$J20)+IF(Programacion!BH$34="",0,Programacion!BH$34/SUM(Programacion!BH$28:BH$34)*'1 Eval'!$K20)))</f>
        <v/>
      </c>
      <c r="BK21" s="151" t="str">
        <f>IF($C21="","",IF(SUM(Programacion!BI$28:BI$34)=0,"",IF(Programacion!BI$28="",0,Programacion!BI$28/SUM(Programacion!BI$28:BI$34)*'1 Eval'!$E20)+IF(Programacion!BI$29="",0,Programacion!BI$29/SUM(Programacion!BI$28:BI$34)*'1 Eval'!$F20)+IF(Programacion!BI$30="",0,Programacion!BI$30/SUM(Programacion!BI$28:BI$34)*'1 Eval'!$G20)+IF(Programacion!BI$31="",0,Programacion!BI$31/SUM(Programacion!BI$28:BI$34)*'1 Eval'!$H20)+IF(Programacion!BI$32="",0,Programacion!BI$32/SUM(Programacion!BI$28:BI$34)*'1 Eval'!$I20)+IF(Programacion!BI$33="",0,Programacion!BI$33/SUM(Programacion!BI$28:BI$34)*'1 Eval'!$J20)+IF(Programacion!BI$34="",0,Programacion!BI$34/SUM(Programacion!BI$28:BI$34)*'1 Eval'!$K20)))</f>
        <v/>
      </c>
      <c r="BL21" s="151" t="str">
        <f>IF($C21="","",IF(SUM(Programacion!BJ$28:BJ$34)=0,"",IF(Programacion!BJ$28="",0,Programacion!BJ$28/SUM(Programacion!BJ$28:BJ$34)*'1 Eval'!$E20)+IF(Programacion!BJ$29="",0,Programacion!BJ$29/SUM(Programacion!BJ$28:BJ$34)*'1 Eval'!$F20)+IF(Programacion!BJ$30="",0,Programacion!BJ$30/SUM(Programacion!BJ$28:BJ$34)*'1 Eval'!$G20)+IF(Programacion!BJ$31="",0,Programacion!BJ$31/SUM(Programacion!BJ$28:BJ$34)*'1 Eval'!$H20)+IF(Programacion!BJ$32="",0,Programacion!BJ$32/SUM(Programacion!BJ$28:BJ$34)*'1 Eval'!$I20)+IF(Programacion!BJ$33="",0,Programacion!BJ$33/SUM(Programacion!BJ$28:BJ$34)*'1 Eval'!$J20)+IF(Programacion!BJ$34="",0,Programacion!BJ$34/SUM(Programacion!BJ$28:BJ$34)*'1 Eval'!$K20)))</f>
        <v/>
      </c>
      <c r="BM21" s="151" t="str">
        <f>IF($C21="","",IF(SUM(Programacion!BK$28:BK$34)=0,"",IF(Programacion!BK$28="",0,Programacion!BK$28/SUM(Programacion!BK$28:BK$34)*'1 Eval'!$E20)+IF(Programacion!BK$29="",0,Programacion!BK$29/SUM(Programacion!BK$28:BK$34)*'1 Eval'!$F20)+IF(Programacion!BK$30="",0,Programacion!BK$30/SUM(Programacion!BK$28:BK$34)*'1 Eval'!$G20)+IF(Programacion!BK$31="",0,Programacion!BK$31/SUM(Programacion!BK$28:BK$34)*'1 Eval'!$H20)+IF(Programacion!BK$32="",0,Programacion!BK$32/SUM(Programacion!BK$28:BK$34)*'1 Eval'!$I20)+IF(Programacion!BK$33="",0,Programacion!BK$33/SUM(Programacion!BK$28:BK$34)*'1 Eval'!$J20)+IF(Programacion!BK$34="",0,Programacion!BK$34/SUM(Programacion!BK$28:BK$34)*'1 Eval'!$K20)))</f>
        <v/>
      </c>
      <c r="BN21" s="151" t="str">
        <f>IF($C21="","",IF(SUM(Programacion!BL$28:BL$34)=0,"",IF(Programacion!BL$28="",0,Programacion!BL$28/SUM(Programacion!BL$28:BL$34)*'1 Eval'!$E20)+IF(Programacion!BL$29="",0,Programacion!BL$29/SUM(Programacion!BL$28:BL$34)*'1 Eval'!$F20)+IF(Programacion!BL$30="",0,Programacion!BL$30/SUM(Programacion!BL$28:BL$34)*'1 Eval'!$G20)+IF(Programacion!BL$31="",0,Programacion!BL$31/SUM(Programacion!BL$28:BL$34)*'1 Eval'!$H20)+IF(Programacion!BL$32="",0,Programacion!BL$32/SUM(Programacion!BL$28:BL$34)*'1 Eval'!$I20)+IF(Programacion!BL$33="",0,Programacion!BL$33/SUM(Programacion!BL$28:BL$34)*'1 Eval'!$J20)+IF(Programacion!BL$34="",0,Programacion!BL$34/SUM(Programacion!BL$28:BL$34)*'1 Eval'!$K20)))</f>
        <v/>
      </c>
      <c r="BO21" s="151" t="str">
        <f>IF($C21="","",IF(SUM(Programacion!BM$28:BM$34)=0,"",IF(Programacion!BM$28="",0,Programacion!BM$28/SUM(Programacion!BM$28:BM$34)*'1 Eval'!$E20)+IF(Programacion!BM$29="",0,Programacion!BM$29/SUM(Programacion!BM$28:BM$34)*'1 Eval'!$F20)+IF(Programacion!BM$30="",0,Programacion!BM$30/SUM(Programacion!BM$28:BM$34)*'1 Eval'!$G20)+IF(Programacion!BM$31="",0,Programacion!BM$31/SUM(Programacion!BM$28:BM$34)*'1 Eval'!$H20)+IF(Programacion!BM$32="",0,Programacion!BM$32/SUM(Programacion!BM$28:BM$34)*'1 Eval'!$I20)+IF(Programacion!BM$33="",0,Programacion!BM$33/SUM(Programacion!BM$28:BM$34)*'1 Eval'!$J20)+IF(Programacion!BM$34="",0,Programacion!BM$34/SUM(Programacion!BM$28:BM$34)*'1 Eval'!$K20)))</f>
        <v/>
      </c>
      <c r="BP21" s="151" t="str">
        <f>IF($C21="","",IF(SUM(Programacion!BN$28:BN$34)=0,"",IF(Programacion!BN$28="",0,Programacion!BN$28/SUM(Programacion!BN$28:BN$34)*'1 Eval'!$E20)+IF(Programacion!BN$29="",0,Programacion!BN$29/SUM(Programacion!BN$28:BN$34)*'1 Eval'!$F20)+IF(Programacion!BN$30="",0,Programacion!BN$30/SUM(Programacion!BN$28:BN$34)*'1 Eval'!$G20)+IF(Programacion!BN$31="",0,Programacion!BN$31/SUM(Programacion!BN$28:BN$34)*'1 Eval'!$H20)+IF(Programacion!BN$32="",0,Programacion!BN$32/SUM(Programacion!BN$28:BN$34)*'1 Eval'!$I20)+IF(Programacion!BN$33="",0,Programacion!BN$33/SUM(Programacion!BN$28:BN$34)*'1 Eval'!$J20)+IF(Programacion!BN$34="",0,Programacion!BN$34/SUM(Programacion!BN$28:BN$34)*'1 Eval'!$K20)))</f>
        <v/>
      </c>
      <c r="BQ21" s="151" t="str">
        <f>IF($C21="","",IF(SUM(Programacion!BO$28:BO$34)=0,"",IF(Programacion!BO$28="",0,Programacion!BO$28/SUM(Programacion!BO$28:BO$34)*'1 Eval'!$E20)+IF(Programacion!BO$29="",0,Programacion!BO$29/SUM(Programacion!BO$28:BO$34)*'1 Eval'!$F20)+IF(Programacion!BO$30="",0,Programacion!BO$30/SUM(Programacion!BO$28:BO$34)*'1 Eval'!$G20)+IF(Programacion!BO$31="",0,Programacion!BO$31/SUM(Programacion!BO$28:BO$34)*'1 Eval'!$H20)+IF(Programacion!BO$32="",0,Programacion!BO$32/SUM(Programacion!BO$28:BO$34)*'1 Eval'!$I20)+IF(Programacion!BO$33="",0,Programacion!BO$33/SUM(Programacion!BO$28:BO$34)*'1 Eval'!$J20)+IF(Programacion!BO$34="",0,Programacion!BO$34/SUM(Programacion!BO$28:BO$34)*'1 Eval'!$K20)))</f>
        <v/>
      </c>
      <c r="BR21" s="151" t="str">
        <f>IF($C21="","",IF(SUM(Programacion!BP$28:BP$34)=0,"",IF(Programacion!BP$28="",0,Programacion!BP$28/SUM(Programacion!BP$28:BP$34)*'1 Eval'!$E20)+IF(Programacion!BP$29="",0,Programacion!BP$29/SUM(Programacion!BP$28:BP$34)*'1 Eval'!$F20)+IF(Programacion!BP$30="",0,Programacion!BP$30/SUM(Programacion!BP$28:BP$34)*'1 Eval'!$G20)+IF(Programacion!BP$31="",0,Programacion!BP$31/SUM(Programacion!BP$28:BP$34)*'1 Eval'!$H20)+IF(Programacion!BP$32="",0,Programacion!BP$32/SUM(Programacion!BP$28:BP$34)*'1 Eval'!$I20)+IF(Programacion!BP$33="",0,Programacion!BP$33/SUM(Programacion!BP$28:BP$34)*'1 Eval'!$J20)+IF(Programacion!BP$34="",0,Programacion!BP$34/SUM(Programacion!BP$28:BP$34)*'1 Eval'!$K20)))</f>
        <v/>
      </c>
      <c r="BS21" s="151" t="str">
        <f>IF($C21="","",IF(SUM(Programacion!BQ$28:BQ$34)=0,"",IF(Programacion!BQ$28="",0,Programacion!BQ$28/SUM(Programacion!BQ$28:BQ$34)*'1 Eval'!$E20)+IF(Programacion!BQ$29="",0,Programacion!BQ$29/SUM(Programacion!BQ$28:BQ$34)*'1 Eval'!$F20)+IF(Programacion!BQ$30="",0,Programacion!BQ$30/SUM(Programacion!BQ$28:BQ$34)*'1 Eval'!$G20)+IF(Programacion!BQ$31="",0,Programacion!BQ$31/SUM(Programacion!BQ$28:BQ$34)*'1 Eval'!$H20)+IF(Programacion!BQ$32="",0,Programacion!BQ$32/SUM(Programacion!BQ$28:BQ$34)*'1 Eval'!$I20)+IF(Programacion!BQ$33="",0,Programacion!BQ$33/SUM(Programacion!BQ$28:BQ$34)*'1 Eval'!$J20)+IF(Programacion!BQ$34="",0,Programacion!BQ$34/SUM(Programacion!BQ$28:BQ$34)*'1 Eval'!$K20)))</f>
        <v/>
      </c>
      <c r="BT21" s="151" t="str">
        <f>IF($C21="","",IF(SUM(Programacion!BR$28:BR$34)=0,"",IF(Programacion!BR$28="",0,Programacion!BR$28/SUM(Programacion!BR$28:BR$34)*'1 Eval'!$E20)+IF(Programacion!BR$29="",0,Programacion!BR$29/SUM(Programacion!BR$28:BR$34)*'1 Eval'!$F20)+IF(Programacion!BR$30="",0,Programacion!BR$30/SUM(Programacion!BR$28:BR$34)*'1 Eval'!$G20)+IF(Programacion!BR$31="",0,Programacion!BR$31/SUM(Programacion!BR$28:BR$34)*'1 Eval'!$H20)+IF(Programacion!BR$32="",0,Programacion!BR$32/SUM(Programacion!BR$28:BR$34)*'1 Eval'!$I20)+IF(Programacion!BR$33="",0,Programacion!BR$33/SUM(Programacion!BR$28:BR$34)*'1 Eval'!$J20)+IF(Programacion!BR$34="",0,Programacion!BR$34/SUM(Programacion!BR$28:BR$34)*'1 Eval'!$K20)))</f>
        <v/>
      </c>
      <c r="BU21" s="151" t="str">
        <f>IF($C21="","",IF(SUM(Programacion!BS$28:BS$34)=0,"",IF(Programacion!BS$28="",0,Programacion!BS$28/SUM(Programacion!BS$28:BS$34)*'1 Eval'!$E20)+IF(Programacion!BS$29="",0,Programacion!BS$29/SUM(Programacion!BS$28:BS$34)*'1 Eval'!$F20)+IF(Programacion!BS$30="",0,Programacion!BS$30/SUM(Programacion!BS$28:BS$34)*'1 Eval'!$G20)+IF(Programacion!BS$31="",0,Programacion!BS$31/SUM(Programacion!BS$28:BS$34)*'1 Eval'!$H20)+IF(Programacion!BS$32="",0,Programacion!BS$32/SUM(Programacion!BS$28:BS$34)*'1 Eval'!$I20)+IF(Programacion!BS$33="",0,Programacion!BS$33/SUM(Programacion!BS$28:BS$34)*'1 Eval'!$J20)+IF(Programacion!BS$34="",0,Programacion!BS$34/SUM(Programacion!BS$28:BS$34)*'1 Eval'!$K20)))</f>
        <v/>
      </c>
      <c r="BV21" s="151" t="str">
        <f>IF($C21="","",IF(SUM(Programacion!BT$28:BT$34)=0,"",IF(Programacion!BT$28="",0,Programacion!BT$28/SUM(Programacion!BT$28:BT$34)*'1 Eval'!$E20)+IF(Programacion!BT$29="",0,Programacion!BT$29/SUM(Programacion!BT$28:BT$34)*'1 Eval'!$F20)+IF(Programacion!BT$30="",0,Programacion!BT$30/SUM(Programacion!BT$28:BT$34)*'1 Eval'!$G20)+IF(Programacion!BT$31="",0,Programacion!BT$31/SUM(Programacion!BT$28:BT$34)*'1 Eval'!$H20)+IF(Programacion!BT$32="",0,Programacion!BT$32/SUM(Programacion!BT$28:BT$34)*'1 Eval'!$I20)+IF(Programacion!BT$33="",0,Programacion!BT$33/SUM(Programacion!BT$28:BT$34)*'1 Eval'!$J20)+IF(Programacion!BT$34="",0,Programacion!BT$34/SUM(Programacion!BT$28:BT$34)*'1 Eval'!$K20)))</f>
        <v/>
      </c>
      <c r="BW21" s="151" t="str">
        <f>IF($C21="","",IF(SUM(Programacion!BU$28:BU$34)=0,"",IF(Programacion!BU$28="",0,Programacion!BU$28/SUM(Programacion!BU$28:BU$34)*'1 Eval'!$E20)+IF(Programacion!BU$29="",0,Programacion!BU$29/SUM(Programacion!BU$28:BU$34)*'1 Eval'!$F20)+IF(Programacion!BU$30="",0,Programacion!BU$30/SUM(Programacion!BU$28:BU$34)*'1 Eval'!$G20)+IF(Programacion!BU$31="",0,Programacion!BU$31/SUM(Programacion!BU$28:BU$34)*'1 Eval'!$H20)+IF(Programacion!BU$32="",0,Programacion!BU$32/SUM(Programacion!BU$28:BU$34)*'1 Eval'!$I20)+IF(Programacion!BU$33="",0,Programacion!BU$33/SUM(Programacion!BU$28:BU$34)*'1 Eval'!$J20)+IF(Programacion!BU$34="",0,Programacion!BU$34/SUM(Programacion!BU$28:BU$34)*'1 Eval'!$K20)))</f>
        <v/>
      </c>
      <c r="BX21" s="151" t="str">
        <f>IF($C21="","",IF(SUM(Programacion!BV$28:BV$34)=0,"",IF(Programacion!BV$28="",0,Programacion!BV$28/SUM(Programacion!BV$28:BV$34)*'1 Eval'!$E20)+IF(Programacion!BV$29="",0,Programacion!BV$29/SUM(Programacion!BV$28:BV$34)*'1 Eval'!$F20)+IF(Programacion!BV$30="",0,Programacion!BV$30/SUM(Programacion!BV$28:BV$34)*'1 Eval'!$G20)+IF(Programacion!BV$31="",0,Programacion!BV$31/SUM(Programacion!BV$28:BV$34)*'1 Eval'!$H20)+IF(Programacion!BV$32="",0,Programacion!BV$32/SUM(Programacion!BV$28:BV$34)*'1 Eval'!$I20)+IF(Programacion!BV$33="",0,Programacion!BV$33/SUM(Programacion!BV$28:BV$34)*'1 Eval'!$J20)+IF(Programacion!BV$34="",0,Programacion!BV$34/SUM(Programacion!BV$28:BV$34)*'1 Eval'!$K20)))</f>
        <v/>
      </c>
      <c r="BY21" s="151" t="str">
        <f>IF($C21="","",IF(SUM(Programacion!BW$28:BW$34)=0,"",IF(Programacion!BW$28="",0,Programacion!BW$28/SUM(Programacion!BW$28:BW$34)*'1 Eval'!$E20)+IF(Programacion!BW$29="",0,Programacion!BW$29/SUM(Programacion!BW$28:BW$34)*'1 Eval'!$F20)+IF(Programacion!BW$30="",0,Programacion!BW$30/SUM(Programacion!BW$28:BW$34)*'1 Eval'!$G20)+IF(Programacion!BW$31="",0,Programacion!BW$31/SUM(Programacion!BW$28:BW$34)*'1 Eval'!$H20)+IF(Programacion!BW$32="",0,Programacion!BW$32/SUM(Programacion!BW$28:BW$34)*'1 Eval'!$I20)+IF(Programacion!BW$33="",0,Programacion!BW$33/SUM(Programacion!BW$28:BW$34)*'1 Eval'!$J20)+IF(Programacion!BW$34="",0,Programacion!BW$34/SUM(Programacion!BW$28:BW$34)*'1 Eval'!$K20)))</f>
        <v/>
      </c>
      <c r="BZ21" s="151" t="str">
        <f>IF($C21="","",IF(SUM(Programacion!BX$28:BX$34)=0,"",IF(Programacion!BX$28="",0,Programacion!BX$28/SUM(Programacion!BX$28:BX$34)*'1 Eval'!$E20)+IF(Programacion!BX$29="",0,Programacion!BX$29/SUM(Programacion!BX$28:BX$34)*'1 Eval'!$F20)+IF(Programacion!BX$30="",0,Programacion!BX$30/SUM(Programacion!BX$28:BX$34)*'1 Eval'!$G20)+IF(Programacion!BX$31="",0,Programacion!BX$31/SUM(Programacion!BX$28:BX$34)*'1 Eval'!$H20)+IF(Programacion!BX$32="",0,Programacion!BX$32/SUM(Programacion!BX$28:BX$34)*'1 Eval'!$I20)+IF(Programacion!BX$33="",0,Programacion!BX$33/SUM(Programacion!BX$28:BX$34)*'1 Eval'!$J20)+IF(Programacion!BX$34="",0,Programacion!BX$34/SUM(Programacion!BX$28:BX$34)*'1 Eval'!$K20)))</f>
        <v/>
      </c>
      <c r="CA21" s="151" t="str">
        <f>IF($C21="","",IF(SUM(Programacion!BY$28:BY$34)=0,"",IF(Programacion!BY$28="",0,Programacion!BY$28/SUM(Programacion!BY$28:BY$34)*'1 Eval'!$E20)+IF(Programacion!BY$29="",0,Programacion!BY$29/SUM(Programacion!BY$28:BY$34)*'1 Eval'!$F20)+IF(Programacion!BY$30="",0,Programacion!BY$30/SUM(Programacion!BY$28:BY$34)*'1 Eval'!$G20)+IF(Programacion!BY$31="",0,Programacion!BY$31/SUM(Programacion!BY$28:BY$34)*'1 Eval'!$H20)+IF(Programacion!BY$32="",0,Programacion!BY$32/SUM(Programacion!BY$28:BY$34)*'1 Eval'!$I20)+IF(Programacion!BY$33="",0,Programacion!BY$33/SUM(Programacion!BY$28:BY$34)*'1 Eval'!$J20)+IF(Programacion!BY$34="",0,Programacion!BY$34/SUM(Programacion!BY$28:BY$34)*'1 Eval'!$K20)))</f>
        <v/>
      </c>
      <c r="CB21" s="151" t="str">
        <f>IF($C21="","",IF(SUM(Programacion!BZ$28:BZ$34)=0,"",IF(Programacion!BZ$28="",0,Programacion!BZ$28/SUM(Programacion!BZ$28:BZ$34)*'1 Eval'!$E20)+IF(Programacion!BZ$29="",0,Programacion!BZ$29/SUM(Programacion!BZ$28:BZ$34)*'1 Eval'!$F20)+IF(Programacion!BZ$30="",0,Programacion!BZ$30/SUM(Programacion!BZ$28:BZ$34)*'1 Eval'!$G20)+IF(Programacion!BZ$31="",0,Programacion!BZ$31/SUM(Programacion!BZ$28:BZ$34)*'1 Eval'!$H20)+IF(Programacion!BZ$32="",0,Programacion!BZ$32/SUM(Programacion!BZ$28:BZ$34)*'1 Eval'!$I20)+IF(Programacion!BZ$33="",0,Programacion!BZ$33/SUM(Programacion!BZ$28:BZ$34)*'1 Eval'!$J20)+IF(Programacion!BZ$34="",0,Programacion!BZ$34/SUM(Programacion!BZ$28:BZ$34)*'1 Eval'!$K20)))</f>
        <v/>
      </c>
      <c r="CC21" s="151" t="str">
        <f>IF($C21="","",IF(SUM(Programacion!CA$28:CA$34)=0,"",IF(Programacion!CA$28="",0,Programacion!CA$28/SUM(Programacion!CA$28:CA$34)*'1 Eval'!$E20)+IF(Programacion!CA$29="",0,Programacion!CA$29/SUM(Programacion!CA$28:CA$34)*'1 Eval'!$F20)+IF(Programacion!CA$30="",0,Programacion!CA$30/SUM(Programacion!CA$28:CA$34)*'1 Eval'!$G20)+IF(Programacion!CA$31="",0,Programacion!CA$31/SUM(Programacion!CA$28:CA$34)*'1 Eval'!$H20)+IF(Programacion!CA$32="",0,Programacion!CA$32/SUM(Programacion!CA$28:CA$34)*'1 Eval'!$I20)+IF(Programacion!CA$33="",0,Programacion!CA$33/SUM(Programacion!CA$28:CA$34)*'1 Eval'!$J20)+IF(Programacion!CA$34="",0,Programacion!CA$34/SUM(Programacion!CA$28:CA$34)*'1 Eval'!$K20)))</f>
        <v/>
      </c>
      <c r="CD21" s="151" t="str">
        <f>IF($C21="","",IF(SUM(Programacion!CB$28:CB$34)=0,"",IF(Programacion!CB$28="",0,Programacion!CB$28/SUM(Programacion!CB$28:CB$34)*'1 Eval'!$E20)+IF(Programacion!CB$29="",0,Programacion!CB$29/SUM(Programacion!CB$28:CB$34)*'1 Eval'!$F20)+IF(Programacion!CB$30="",0,Programacion!CB$30/SUM(Programacion!CB$28:CB$34)*'1 Eval'!$G20)+IF(Programacion!CB$31="",0,Programacion!CB$31/SUM(Programacion!CB$28:CB$34)*'1 Eval'!$H20)+IF(Programacion!CB$32="",0,Programacion!CB$32/SUM(Programacion!CB$28:CB$34)*'1 Eval'!$I20)+IF(Programacion!CB$33="",0,Programacion!CB$33/SUM(Programacion!CB$28:CB$34)*'1 Eval'!$J20)+IF(Programacion!CB$34="",0,Programacion!CB$34/SUM(Programacion!CB$28:CB$34)*'1 Eval'!$K20)))</f>
        <v/>
      </c>
      <c r="CE21" s="151" t="str">
        <f>IF($C21="","",IF(SUM(Programacion!CC$28:CC$34)=0,"",IF(Programacion!CC$28="",0,Programacion!CC$28/SUM(Programacion!CC$28:CC$34)*'1 Eval'!$E20)+IF(Programacion!CC$29="",0,Programacion!CC$29/SUM(Programacion!CC$28:CC$34)*'1 Eval'!$F20)+IF(Programacion!CC$30="",0,Programacion!CC$30/SUM(Programacion!CC$28:CC$34)*'1 Eval'!$G20)+IF(Programacion!CC$31="",0,Programacion!CC$31/SUM(Programacion!CC$28:CC$34)*'1 Eval'!$H20)+IF(Programacion!CC$32="",0,Programacion!CC$32/SUM(Programacion!CC$28:CC$34)*'1 Eval'!$I20)+IF(Programacion!CC$33="",0,Programacion!CC$33/SUM(Programacion!CC$28:CC$34)*'1 Eval'!$J20)+IF(Programacion!CC$34="",0,Programacion!CC$34/SUM(Programacion!CC$28:CC$34)*'1 Eval'!$K20)))</f>
        <v/>
      </c>
      <c r="CF21" s="151" t="str">
        <f>IF($C21="","",IF(SUM(Programacion!CD$28:CD$34)=0,"",IF(Programacion!CD$28="",0,Programacion!CD$28/SUM(Programacion!CD$28:CD$34)*'1 Eval'!$E20)+IF(Programacion!CD$29="",0,Programacion!CD$29/SUM(Programacion!CD$28:CD$34)*'1 Eval'!$F20)+IF(Programacion!CD$30="",0,Programacion!CD$30/SUM(Programacion!CD$28:CD$34)*'1 Eval'!$G20)+IF(Programacion!CD$31="",0,Programacion!CD$31/SUM(Programacion!CD$28:CD$34)*'1 Eval'!$H20)+IF(Programacion!CD$32="",0,Programacion!CD$32/SUM(Programacion!CD$28:CD$34)*'1 Eval'!$I20)+IF(Programacion!CD$33="",0,Programacion!CD$33/SUM(Programacion!CD$28:CD$34)*'1 Eval'!$J20)+IF(Programacion!CD$34="",0,Programacion!CD$34/SUM(Programacion!CD$28:CD$34)*'1 Eval'!$K20)))</f>
        <v/>
      </c>
      <c r="CG21" s="151" t="str">
        <f>IF($C21="","",IF(SUM(Programacion!CE$28:CE$34)=0,"",IF(Programacion!CE$28="",0,Programacion!CE$28/SUM(Programacion!CE$28:CE$34)*'1 Eval'!$E20)+IF(Programacion!CE$29="",0,Programacion!CE$29/SUM(Programacion!CE$28:CE$34)*'1 Eval'!$F20)+IF(Programacion!CE$30="",0,Programacion!CE$30/SUM(Programacion!CE$28:CE$34)*'1 Eval'!$G20)+IF(Programacion!CE$31="",0,Programacion!CE$31/SUM(Programacion!CE$28:CE$34)*'1 Eval'!$H20)+IF(Programacion!CE$32="",0,Programacion!CE$32/SUM(Programacion!CE$28:CE$34)*'1 Eval'!$I20)+IF(Programacion!CE$33="",0,Programacion!CE$33/SUM(Programacion!CE$28:CE$34)*'1 Eval'!$J20)+IF(Programacion!CE$34="",0,Programacion!CE$34/SUM(Programacion!CE$28:CE$34)*'1 Eval'!$K20)))</f>
        <v/>
      </c>
      <c r="CH21" s="151" t="str">
        <f>IF($C21="","",IF(SUM(Programacion!CF$28:CF$34)=0,"",IF(Programacion!CF$28="",0,Programacion!CF$28/SUM(Programacion!CF$28:CF$34)*'1 Eval'!$E20)+IF(Programacion!CF$29="",0,Programacion!CF$29/SUM(Programacion!CF$28:CF$34)*'1 Eval'!$F20)+IF(Programacion!CF$30="",0,Programacion!CF$30/SUM(Programacion!CF$28:CF$34)*'1 Eval'!$G20)+IF(Programacion!CF$31="",0,Programacion!CF$31/SUM(Programacion!CF$28:CF$34)*'1 Eval'!$H20)+IF(Programacion!CF$32="",0,Programacion!CF$32/SUM(Programacion!CF$28:CF$34)*'1 Eval'!$I20)+IF(Programacion!CF$33="",0,Programacion!CF$33/SUM(Programacion!CF$28:CF$34)*'1 Eval'!$J20)+IF(Programacion!CF$34="",0,Programacion!CF$34/SUM(Programacion!CF$28:CF$34)*'1 Eval'!$K20)))</f>
        <v/>
      </c>
      <c r="CI21" s="151" t="str">
        <f>IF($C21="","",IF(SUM(Programacion!CG$28:CG$34)=0,"",IF(Programacion!CG$28="",0,Programacion!CG$28/SUM(Programacion!CG$28:CG$34)*'1 Eval'!$E20)+IF(Programacion!CG$29="",0,Programacion!CG$29/SUM(Programacion!CG$28:CG$34)*'1 Eval'!$F20)+IF(Programacion!CG$30="",0,Programacion!CG$30/SUM(Programacion!CG$28:CG$34)*'1 Eval'!$G20)+IF(Programacion!CG$31="",0,Programacion!CG$31/SUM(Programacion!CG$28:CG$34)*'1 Eval'!$H20)+IF(Programacion!CG$32="",0,Programacion!CG$32/SUM(Programacion!CG$28:CG$34)*'1 Eval'!$I20)+IF(Programacion!CG$33="",0,Programacion!CG$33/SUM(Programacion!CG$28:CG$34)*'1 Eval'!$J20)+IF(Programacion!CG$34="",0,Programacion!CG$34/SUM(Programacion!CG$28:CG$34)*'1 Eval'!$K20)))</f>
        <v/>
      </c>
      <c r="CJ21" s="151" t="str">
        <f>IF($C21="","",IF(SUM(Programacion!CH$28:CH$34)=0,"",IF(Programacion!CH$28="",0,Programacion!CH$28/SUM(Programacion!CH$28:CH$34)*'1 Eval'!$E20)+IF(Programacion!CH$29="",0,Programacion!CH$29/SUM(Programacion!CH$28:CH$34)*'1 Eval'!$F20)+IF(Programacion!CH$30="",0,Programacion!CH$30/SUM(Programacion!CH$28:CH$34)*'1 Eval'!$G20)+IF(Programacion!CH$31="",0,Programacion!CH$31/SUM(Programacion!CH$28:CH$34)*'1 Eval'!$H20)+IF(Programacion!CH$32="",0,Programacion!CH$32/SUM(Programacion!CH$28:CH$34)*'1 Eval'!$I20)+IF(Programacion!CH$33="",0,Programacion!CH$33/SUM(Programacion!CH$28:CH$34)*'1 Eval'!$J20)+IF(Programacion!CH$34="",0,Programacion!CH$34/SUM(Programacion!CH$28:CH$34)*'1 Eval'!$K20)))</f>
        <v/>
      </c>
      <c r="CK21" s="151" t="str">
        <f>IF($C21="","",IF(SUM(Programacion!CI$28:CI$34)=0,"",IF(Programacion!CI$28="",0,Programacion!CI$28/SUM(Programacion!CI$28:CI$34)*'1 Eval'!$E20)+IF(Programacion!CI$29="",0,Programacion!CI$29/SUM(Programacion!CI$28:CI$34)*'1 Eval'!$F20)+IF(Programacion!CI$30="",0,Programacion!CI$30/SUM(Programacion!CI$28:CI$34)*'1 Eval'!$G20)+IF(Programacion!CI$31="",0,Programacion!CI$31/SUM(Programacion!CI$28:CI$34)*'1 Eval'!$H20)+IF(Programacion!CI$32="",0,Programacion!CI$32/SUM(Programacion!CI$28:CI$34)*'1 Eval'!$I20)+IF(Programacion!CI$33="",0,Programacion!CI$33/SUM(Programacion!CI$28:CI$34)*'1 Eval'!$J20)+IF(Programacion!CI$34="",0,Programacion!CI$34/SUM(Programacion!CI$28:CI$34)*'1 Eval'!$K20)))</f>
        <v/>
      </c>
      <c r="CL21" s="151" t="str">
        <f>IF($C21="","",IF(SUM(Programacion!CJ$28:CJ$34)=0,"",IF(Programacion!CJ$28="",0,Programacion!CJ$28/SUM(Programacion!CJ$28:CJ$34)*'1 Eval'!$E20)+IF(Programacion!CJ$29="",0,Programacion!CJ$29/SUM(Programacion!CJ$28:CJ$34)*'1 Eval'!$F20)+IF(Programacion!CJ$30="",0,Programacion!CJ$30/SUM(Programacion!CJ$28:CJ$34)*'1 Eval'!$G20)+IF(Programacion!CJ$31="",0,Programacion!CJ$31/SUM(Programacion!CJ$28:CJ$34)*'1 Eval'!$H20)+IF(Programacion!CJ$32="",0,Programacion!CJ$32/SUM(Programacion!CJ$28:CJ$34)*'1 Eval'!$I20)+IF(Programacion!CJ$33="",0,Programacion!CJ$33/SUM(Programacion!CJ$28:CJ$34)*'1 Eval'!$J20)+IF(Programacion!CJ$34="",0,Programacion!CJ$34/SUM(Programacion!CJ$28:CJ$34)*'1 Eval'!$K20)))</f>
        <v/>
      </c>
      <c r="CM21" s="151" t="str">
        <f>IF($C21="","",IF(SUM(Programacion!CK$28:CK$34)=0,"",IF(Programacion!CK$28="",0,Programacion!CK$28/SUM(Programacion!CK$28:CK$34)*'1 Eval'!$E20)+IF(Programacion!CK$29="",0,Programacion!CK$29/SUM(Programacion!CK$28:CK$34)*'1 Eval'!$F20)+IF(Programacion!CK$30="",0,Programacion!CK$30/SUM(Programacion!CK$28:CK$34)*'1 Eval'!$G20)+IF(Programacion!CK$31="",0,Programacion!CK$31/SUM(Programacion!CK$28:CK$34)*'1 Eval'!$H20)+IF(Programacion!CK$32="",0,Programacion!CK$32/SUM(Programacion!CK$28:CK$34)*'1 Eval'!$I20)+IF(Programacion!CK$33="",0,Programacion!CK$33/SUM(Programacion!CK$28:CK$34)*'1 Eval'!$J20)+IF(Programacion!CK$34="",0,Programacion!CK$34/SUM(Programacion!CK$28:CK$34)*'1 Eval'!$K20)))</f>
        <v/>
      </c>
      <c r="CN21" s="151" t="str">
        <f>IF($C21="","",IF(SUM(Programacion!CL$28:CL$34)=0,"",IF(Programacion!CL$28="",0,Programacion!CL$28/SUM(Programacion!CL$28:CL$34)*'1 Eval'!$E20)+IF(Programacion!CL$29="",0,Programacion!CL$29/SUM(Programacion!CL$28:CL$34)*'1 Eval'!$F20)+IF(Programacion!CL$30="",0,Programacion!CL$30/SUM(Programacion!CL$28:CL$34)*'1 Eval'!$G20)+IF(Programacion!CL$31="",0,Programacion!CL$31/SUM(Programacion!CL$28:CL$34)*'1 Eval'!$H20)+IF(Programacion!CL$32="",0,Programacion!CL$32/SUM(Programacion!CL$28:CL$34)*'1 Eval'!$I20)+IF(Programacion!CL$33="",0,Programacion!CL$33/SUM(Programacion!CL$28:CL$34)*'1 Eval'!$J20)+IF(Programacion!CL$34="",0,Programacion!CL$34/SUM(Programacion!CL$28:CL$34)*'1 Eval'!$K20)))</f>
        <v/>
      </c>
      <c r="CO21" s="151" t="str">
        <f>IF($C21="","",IF(SUM(Programacion!CM$28:CM$34)=0,"",IF(Programacion!CM$28="",0,Programacion!CM$28/SUM(Programacion!CM$28:CM$34)*'1 Eval'!$E20)+IF(Programacion!CM$29="",0,Programacion!CM$29/SUM(Programacion!CM$28:CM$34)*'1 Eval'!$F20)+IF(Programacion!CM$30="",0,Programacion!CM$30/SUM(Programacion!CM$28:CM$34)*'1 Eval'!$G20)+IF(Programacion!CM$31="",0,Programacion!CM$31/SUM(Programacion!CM$28:CM$34)*'1 Eval'!$H20)+IF(Programacion!CM$32="",0,Programacion!CM$32/SUM(Programacion!CM$28:CM$34)*'1 Eval'!$I20)+IF(Programacion!CM$33="",0,Programacion!CM$33/SUM(Programacion!CM$28:CM$34)*'1 Eval'!$J20)+IF(Programacion!CM$34="",0,Programacion!CM$34/SUM(Programacion!CM$28:CM$34)*'1 Eval'!$K20)))</f>
        <v/>
      </c>
      <c r="CP21" s="151" t="str">
        <f>IF($C21="","",IF(SUM(Programacion!CN$28:CN$34)=0,"",IF(Programacion!CN$28="",0,Programacion!CN$28/SUM(Programacion!CN$28:CN$34)*'1 Eval'!$E20)+IF(Programacion!CN$29="",0,Programacion!CN$29/SUM(Programacion!CN$28:CN$34)*'1 Eval'!$F20)+IF(Programacion!CN$30="",0,Programacion!CN$30/SUM(Programacion!CN$28:CN$34)*'1 Eval'!$G20)+IF(Programacion!CN$31="",0,Programacion!CN$31/SUM(Programacion!CN$28:CN$34)*'1 Eval'!$H20)+IF(Programacion!CN$32="",0,Programacion!CN$32/SUM(Programacion!CN$28:CN$34)*'1 Eval'!$I20)+IF(Programacion!CN$33="",0,Programacion!CN$33/SUM(Programacion!CN$28:CN$34)*'1 Eval'!$J20)+IF(Programacion!CN$34="",0,Programacion!CN$34/SUM(Programacion!CN$28:CN$34)*'1 Eval'!$K20)))</f>
        <v/>
      </c>
      <c r="CQ21" s="151" t="str">
        <f>IF($C21="","",IF(SUM(Programacion!CO$28:CO$34)=0,"",IF(Programacion!CO$28="",0,Programacion!CO$28/SUM(Programacion!CO$28:CO$34)*'1 Eval'!$E20)+IF(Programacion!CO$29="",0,Programacion!CO$29/SUM(Programacion!CO$28:CO$34)*'1 Eval'!$F20)+IF(Programacion!CO$30="",0,Programacion!CO$30/SUM(Programacion!CO$28:CO$34)*'1 Eval'!$G20)+IF(Programacion!CO$31="",0,Programacion!CO$31/SUM(Programacion!CO$28:CO$34)*'1 Eval'!$H20)+IF(Programacion!CO$32="",0,Programacion!CO$32/SUM(Programacion!CO$28:CO$34)*'1 Eval'!$I20)+IF(Programacion!CO$33="",0,Programacion!CO$33/SUM(Programacion!CO$28:CO$34)*'1 Eval'!$J20)+IF(Programacion!CO$34="",0,Programacion!CO$34/SUM(Programacion!CO$28:CO$34)*'1 Eval'!$K20)))</f>
        <v/>
      </c>
      <c r="CR21" s="151" t="str">
        <f>IF($C21="","",IF(SUM(Programacion!CP$28:CP$34)=0,"",IF(Programacion!CP$28="",0,Programacion!CP$28/SUM(Programacion!CP$28:CP$34)*'1 Eval'!$E20)+IF(Programacion!CP$29="",0,Programacion!CP$29/SUM(Programacion!CP$28:CP$34)*'1 Eval'!$F20)+IF(Programacion!CP$30="",0,Programacion!CP$30/SUM(Programacion!CP$28:CP$34)*'1 Eval'!$G20)+IF(Programacion!CP$31="",0,Programacion!CP$31/SUM(Programacion!CP$28:CP$34)*'1 Eval'!$H20)+IF(Programacion!CP$32="",0,Programacion!CP$32/SUM(Programacion!CP$28:CP$34)*'1 Eval'!$I20)+IF(Programacion!CP$33="",0,Programacion!CP$33/SUM(Programacion!CP$28:CP$34)*'1 Eval'!$J20)+IF(Programacion!CP$34="",0,Programacion!CP$34/SUM(Programacion!CP$28:CP$34)*'1 Eval'!$K20)))</f>
        <v/>
      </c>
      <c r="CS21" s="151" t="str">
        <f>IF($C21="","",IF(SUM(Programacion!CQ$28:CQ$34)=0,"",IF(Programacion!CQ$28="",0,Programacion!CQ$28/SUM(Programacion!CQ$28:CQ$34)*'1 Eval'!$E20)+IF(Programacion!CQ$29="",0,Programacion!CQ$29/SUM(Programacion!CQ$28:CQ$34)*'1 Eval'!$F20)+IF(Programacion!CQ$30="",0,Programacion!CQ$30/SUM(Programacion!CQ$28:CQ$34)*'1 Eval'!$G20)+IF(Programacion!CQ$31="",0,Programacion!CQ$31/SUM(Programacion!CQ$28:CQ$34)*'1 Eval'!$H20)+IF(Programacion!CQ$32="",0,Programacion!CQ$32/SUM(Programacion!CQ$28:CQ$34)*'1 Eval'!$I20)+IF(Programacion!CQ$33="",0,Programacion!CQ$33/SUM(Programacion!CQ$28:CQ$34)*'1 Eval'!$J20)+IF(Programacion!CQ$34="",0,Programacion!CQ$34/SUM(Programacion!CQ$28:CQ$34)*'1 Eval'!$K20)))</f>
        <v/>
      </c>
      <c r="CT21" s="151" t="str">
        <f>IF($C21="","",IF(SUM(Programacion!CR$28:CR$34)=0,"",IF(Programacion!CR$28="",0,Programacion!CR$28/SUM(Programacion!CR$28:CR$34)*'1 Eval'!$E20)+IF(Programacion!CR$29="",0,Programacion!CR$29/SUM(Programacion!CR$28:CR$34)*'1 Eval'!$F20)+IF(Programacion!CR$30="",0,Programacion!CR$30/SUM(Programacion!CR$28:CR$34)*'1 Eval'!$G20)+IF(Programacion!CR$31="",0,Programacion!CR$31/SUM(Programacion!CR$28:CR$34)*'1 Eval'!$H20)+IF(Programacion!CR$32="",0,Programacion!CR$32/SUM(Programacion!CR$28:CR$34)*'1 Eval'!$I20)+IF(Programacion!CR$33="",0,Programacion!CR$33/SUM(Programacion!CR$28:CR$34)*'1 Eval'!$J20)+IF(Programacion!CR$34="",0,Programacion!CR$34/SUM(Programacion!CR$28:CR$34)*'1 Eval'!$K20)))</f>
        <v/>
      </c>
      <c r="CU21" s="151" t="str">
        <f>IF($C21="","",IF(SUM(Programacion!CS$28:CS$34)=0,"",IF(Programacion!CS$28="",0,Programacion!CS$28/SUM(Programacion!CS$28:CS$34)*'1 Eval'!$E20)+IF(Programacion!CS$29="",0,Programacion!CS$29/SUM(Programacion!CS$28:CS$34)*'1 Eval'!$F20)+IF(Programacion!CS$30="",0,Programacion!CS$30/SUM(Programacion!CS$28:CS$34)*'1 Eval'!$G20)+IF(Programacion!CS$31="",0,Programacion!CS$31/SUM(Programacion!CS$28:CS$34)*'1 Eval'!$H20)+IF(Programacion!CS$32="",0,Programacion!CS$32/SUM(Programacion!CS$28:CS$34)*'1 Eval'!$I20)+IF(Programacion!CS$33="",0,Programacion!CS$33/SUM(Programacion!CS$28:CS$34)*'1 Eval'!$J20)+IF(Programacion!CS$34="",0,Programacion!CS$34/SUM(Programacion!CS$28:CS$34)*'1 Eval'!$K20)))</f>
        <v/>
      </c>
      <c r="CV21" s="151" t="str">
        <f>IF($C21="","",IF(SUM(Programacion!CT$28:CT$34)=0,"",IF(Programacion!CT$28="",0,Programacion!CT$28/SUM(Programacion!CT$28:CT$34)*'1 Eval'!$E20)+IF(Programacion!CT$29="",0,Programacion!CT$29/SUM(Programacion!CT$28:CT$34)*'1 Eval'!$F20)+IF(Programacion!CT$30="",0,Programacion!CT$30/SUM(Programacion!CT$28:CT$34)*'1 Eval'!$G20)+IF(Programacion!CT$31="",0,Programacion!CT$31/SUM(Programacion!CT$28:CT$34)*'1 Eval'!$H20)+IF(Programacion!CT$32="",0,Programacion!CT$32/SUM(Programacion!CT$28:CT$34)*'1 Eval'!$I20)+IF(Programacion!CT$33="",0,Programacion!CT$33/SUM(Programacion!CT$28:CT$34)*'1 Eval'!$J20)+IF(Programacion!CT$34="",0,Programacion!CT$34/SUM(Programacion!CT$28:CT$34)*'1 Eval'!$K20)))</f>
        <v/>
      </c>
      <c r="CW21" s="151" t="str">
        <f>IF($C21="","",IF(SUM(Programacion!CU$28:CU$34)=0,"",IF(Programacion!CU$28="",0,Programacion!CU$28/SUM(Programacion!CU$28:CU$34)*'1 Eval'!$E20)+IF(Programacion!CU$29="",0,Programacion!CU$29/SUM(Programacion!CU$28:CU$34)*'1 Eval'!$F20)+IF(Programacion!CU$30="",0,Programacion!CU$30/SUM(Programacion!CU$28:CU$34)*'1 Eval'!$G20)+IF(Programacion!CU$31="",0,Programacion!CU$31/SUM(Programacion!CU$28:CU$34)*'1 Eval'!$H20)+IF(Programacion!CU$32="",0,Programacion!CU$32/SUM(Programacion!CU$28:CU$34)*'1 Eval'!$I20)+IF(Programacion!CU$33="",0,Programacion!CU$33/SUM(Programacion!CU$28:CU$34)*'1 Eval'!$J20)+IF(Programacion!CU$34="",0,Programacion!CU$34/SUM(Programacion!CU$28:CU$34)*'1 Eval'!$K20)))</f>
        <v/>
      </c>
      <c r="CX21" s="151" t="str">
        <f>IF($C21="","",IF(SUM(Programacion!CV$28:CV$34)=0,"",IF(Programacion!CV$28="",0,Programacion!CV$28/SUM(Programacion!CV$28:CV$34)*'1 Eval'!$E20)+IF(Programacion!CV$29="",0,Programacion!CV$29/SUM(Programacion!CV$28:CV$34)*'1 Eval'!$F20)+IF(Programacion!CV$30="",0,Programacion!CV$30/SUM(Programacion!CV$28:CV$34)*'1 Eval'!$G20)+IF(Programacion!CV$31="",0,Programacion!CV$31/SUM(Programacion!CV$28:CV$34)*'1 Eval'!$H20)+IF(Programacion!CV$32="",0,Programacion!CV$32/SUM(Programacion!CV$28:CV$34)*'1 Eval'!$I20)+IF(Programacion!CV$33="",0,Programacion!CV$33/SUM(Programacion!CV$28:CV$34)*'1 Eval'!$J20)+IF(Programacion!CV$34="",0,Programacion!CV$34/SUM(Programacion!CV$28:CV$34)*'1 Eval'!$K20)))</f>
        <v/>
      </c>
      <c r="CY21" s="151" t="str">
        <f>IF($C21="","",IF(SUM(Programacion!CW$28:CW$34)=0,"",IF(Programacion!CW$28="",0,Programacion!CW$28/SUM(Programacion!CW$28:CW$34)*'1 Eval'!$E20)+IF(Programacion!CW$29="",0,Programacion!CW$29/SUM(Programacion!CW$28:CW$34)*'1 Eval'!$F20)+IF(Programacion!CW$30="",0,Programacion!CW$30/SUM(Programacion!CW$28:CW$34)*'1 Eval'!$G20)+IF(Programacion!CW$31="",0,Programacion!CW$31/SUM(Programacion!CW$28:CW$34)*'1 Eval'!$H20)+IF(Programacion!CW$32="",0,Programacion!CW$32/SUM(Programacion!CW$28:CW$34)*'1 Eval'!$I20)+IF(Programacion!CW$33="",0,Programacion!CW$33/SUM(Programacion!CW$28:CW$34)*'1 Eval'!$J20)+IF(Programacion!CW$34="",0,Programacion!CW$34/SUM(Programacion!CW$28:CW$34)*'1 Eval'!$K20)))</f>
        <v/>
      </c>
      <c r="CZ21" s="151" t="str">
        <f>IF($C21="","",IF(SUM(Programacion!CX$28:CX$34)=0,"",IF(Programacion!CX$28="",0,Programacion!CX$28/SUM(Programacion!CX$28:CX$34)*'1 Eval'!$E20)+IF(Programacion!CX$29="",0,Programacion!CX$29/SUM(Programacion!CX$28:CX$34)*'1 Eval'!$F20)+IF(Programacion!CX$30="",0,Programacion!CX$30/SUM(Programacion!CX$28:CX$34)*'1 Eval'!$G20)+IF(Programacion!CX$31="",0,Programacion!CX$31/SUM(Programacion!CX$28:CX$34)*'1 Eval'!$H20)+IF(Programacion!CX$32="",0,Programacion!CX$32/SUM(Programacion!CX$28:CX$34)*'1 Eval'!$I20)+IF(Programacion!CX$33="",0,Programacion!CX$33/SUM(Programacion!CX$28:CX$34)*'1 Eval'!$J20)+IF(Programacion!CX$34="",0,Programacion!CX$34/SUM(Programacion!CX$28:CX$34)*'1 Eval'!$K20)))</f>
        <v/>
      </c>
      <c r="DA21" s="151" t="str">
        <f>IF($C21="","",IF(SUM(Programacion!CY$28:CY$34)=0,"",IF(Programacion!CY$28="",0,Programacion!CY$28/SUM(Programacion!CY$28:CY$34)*'1 Eval'!$E20)+IF(Programacion!CY$29="",0,Programacion!CY$29/SUM(Programacion!CY$28:CY$34)*'1 Eval'!$F20)+IF(Programacion!CY$30="",0,Programacion!CY$30/SUM(Programacion!CY$28:CY$34)*'1 Eval'!$G20)+IF(Programacion!CY$31="",0,Programacion!CY$31/SUM(Programacion!CY$28:CY$34)*'1 Eval'!$H20)+IF(Programacion!CY$32="",0,Programacion!CY$32/SUM(Programacion!CY$28:CY$34)*'1 Eval'!$I20)+IF(Programacion!CY$33="",0,Programacion!CY$33/SUM(Programacion!CY$28:CY$34)*'1 Eval'!$J20)+IF(Programacion!CY$34="",0,Programacion!CY$34/SUM(Programacion!CY$28:CY$34)*'1 Eval'!$K20)))</f>
        <v/>
      </c>
      <c r="DB21" s="151" t="str">
        <f>IF($C21="","",IF(SUM(Programacion!CZ$28:CZ$34)=0,"",IF(Programacion!CZ$28="",0,Programacion!CZ$28/SUM(Programacion!CZ$28:CZ$34)*'1 Eval'!$E20)+IF(Programacion!CZ$29="",0,Programacion!CZ$29/SUM(Programacion!CZ$28:CZ$34)*'1 Eval'!$F20)+IF(Programacion!CZ$30="",0,Programacion!CZ$30/SUM(Programacion!CZ$28:CZ$34)*'1 Eval'!$G20)+IF(Programacion!CZ$31="",0,Programacion!CZ$31/SUM(Programacion!CZ$28:CZ$34)*'1 Eval'!$H20)+IF(Programacion!CZ$32="",0,Programacion!CZ$32/SUM(Programacion!CZ$28:CZ$34)*'1 Eval'!$I20)+IF(Programacion!CZ$33="",0,Programacion!CZ$33/SUM(Programacion!CZ$28:CZ$34)*'1 Eval'!$J20)+IF(Programacion!CZ$34="",0,Programacion!CZ$34/SUM(Programacion!CZ$28:CZ$34)*'1 Eval'!$K20)))</f>
        <v/>
      </c>
      <c r="DC21" s="151" t="str">
        <f>IF($C21="","",IF(SUM(Programacion!DA$28:DA$34)=0,"",IF(Programacion!DA$28="",0,Programacion!DA$28/SUM(Programacion!DA$28:DA$34)*'1 Eval'!$E20)+IF(Programacion!DA$29="",0,Programacion!DA$29/SUM(Programacion!DA$28:DA$34)*'1 Eval'!$F20)+IF(Programacion!DA$30="",0,Programacion!DA$30/SUM(Programacion!DA$28:DA$34)*'1 Eval'!$G20)+IF(Programacion!DA$31="",0,Programacion!DA$31/SUM(Programacion!DA$28:DA$34)*'1 Eval'!$H20)+IF(Programacion!DA$32="",0,Programacion!DA$32/SUM(Programacion!DA$28:DA$34)*'1 Eval'!$I20)+IF(Programacion!DA$33="",0,Programacion!DA$33/SUM(Programacion!DA$28:DA$34)*'1 Eval'!$J20)+IF(Programacion!DA$34="",0,Programacion!DA$34/SUM(Programacion!DA$28:DA$34)*'1 Eval'!$K20)))</f>
        <v/>
      </c>
      <c r="DD21" s="151" t="str">
        <f>IF($C21="","",IF(SUM(Programacion!DB$28:DB$34)=0,"",IF(Programacion!DB$28="",0,Programacion!DB$28/SUM(Programacion!DB$28:DB$34)*'1 Eval'!$E20)+IF(Programacion!DB$29="",0,Programacion!DB$29/SUM(Programacion!DB$28:DB$34)*'1 Eval'!$F20)+IF(Programacion!DB$30="",0,Programacion!DB$30/SUM(Programacion!DB$28:DB$34)*'1 Eval'!$G20)+IF(Programacion!DB$31="",0,Programacion!DB$31/SUM(Programacion!DB$28:DB$34)*'1 Eval'!$H20)+IF(Programacion!DB$32="",0,Programacion!DB$32/SUM(Programacion!DB$28:DB$34)*'1 Eval'!$I20)+IF(Programacion!DB$33="",0,Programacion!DB$33/SUM(Programacion!DB$28:DB$34)*'1 Eval'!$J20)+IF(Programacion!DB$34="",0,Programacion!DB$34/SUM(Programacion!DB$28:DB$34)*'1 Eval'!$K20)))</f>
        <v/>
      </c>
      <c r="DE21" s="151" t="str">
        <f>IF($C21="","",IF(SUM(Programacion!DC$28:DC$34)=0,"",IF(Programacion!DC$28="",0,Programacion!DC$28/SUM(Programacion!DC$28:DC$34)*'1 Eval'!$E20)+IF(Programacion!DC$29="",0,Programacion!DC$29/SUM(Programacion!DC$28:DC$34)*'1 Eval'!$F20)+IF(Programacion!DC$30="",0,Programacion!DC$30/SUM(Programacion!DC$28:DC$34)*'1 Eval'!$G20)+IF(Programacion!DC$31="",0,Programacion!DC$31/SUM(Programacion!DC$28:DC$34)*'1 Eval'!$H20)+IF(Programacion!DC$32="",0,Programacion!DC$32/SUM(Programacion!DC$28:DC$34)*'1 Eval'!$I20)+IF(Programacion!DC$33="",0,Programacion!DC$33/SUM(Programacion!DC$28:DC$34)*'1 Eval'!$J20)+IF(Programacion!DC$34="",0,Programacion!DC$34/SUM(Programacion!DC$28:DC$34)*'1 Eval'!$K20)))</f>
        <v/>
      </c>
      <c r="DF21" s="151" t="str">
        <f>IF($C21="","",IF(SUM(Programacion!DD$28:DD$34)=0,"",IF(Programacion!DD$28="",0,Programacion!DD$28/SUM(Programacion!DD$28:DD$34)*'1 Eval'!$E20)+IF(Programacion!DD$29="",0,Programacion!DD$29/SUM(Programacion!DD$28:DD$34)*'1 Eval'!$F20)+IF(Programacion!DD$30="",0,Programacion!DD$30/SUM(Programacion!DD$28:DD$34)*'1 Eval'!$G20)+IF(Programacion!DD$31="",0,Programacion!DD$31/SUM(Programacion!DD$28:DD$34)*'1 Eval'!$H20)+IF(Programacion!DD$32="",0,Programacion!DD$32/SUM(Programacion!DD$28:DD$34)*'1 Eval'!$I20)+IF(Programacion!DD$33="",0,Programacion!DD$33/SUM(Programacion!DD$28:DD$34)*'1 Eval'!$J20)+IF(Programacion!DD$34="",0,Programacion!DD$34/SUM(Programacion!DD$28:DD$34)*'1 Eval'!$K20)))</f>
        <v/>
      </c>
      <c r="DG21" s="151" t="str">
        <f>IF($C21="","",IF(SUM(Programacion!DE$28:DE$34)=0,"",IF(Programacion!DE$28="",0,Programacion!DE$28/SUM(Programacion!DE$28:DE$34)*'1 Eval'!$E20)+IF(Programacion!DE$29="",0,Programacion!DE$29/SUM(Programacion!DE$28:DE$34)*'1 Eval'!$F20)+IF(Programacion!DE$30="",0,Programacion!DE$30/SUM(Programacion!DE$28:DE$34)*'1 Eval'!$G20)+IF(Programacion!DE$31="",0,Programacion!DE$31/SUM(Programacion!DE$28:DE$34)*'1 Eval'!$H20)+IF(Programacion!DE$32="",0,Programacion!DE$32/SUM(Programacion!DE$28:DE$34)*'1 Eval'!$I20)+IF(Programacion!DE$33="",0,Programacion!DE$33/SUM(Programacion!DE$28:DE$34)*'1 Eval'!$J20)+IF(Programacion!DE$34="",0,Programacion!DE$34/SUM(Programacion!DE$28:DE$34)*'1 Eval'!$K20)))</f>
        <v/>
      </c>
      <c r="DH21" s="151" t="str">
        <f>IF($C21="","",IF(SUM(Programacion!DF$28:DF$34)=0,"",IF(Programacion!DF$28="",0,Programacion!DF$28/SUM(Programacion!DF$28:DF$34)*'1 Eval'!$E20)+IF(Programacion!DF$29="",0,Programacion!DF$29/SUM(Programacion!DF$28:DF$34)*'1 Eval'!$F20)+IF(Programacion!DF$30="",0,Programacion!DF$30/SUM(Programacion!DF$28:DF$34)*'1 Eval'!$G20)+IF(Programacion!DF$31="",0,Programacion!DF$31/SUM(Programacion!DF$28:DF$34)*'1 Eval'!$H20)+IF(Programacion!DF$32="",0,Programacion!DF$32/SUM(Programacion!DF$28:DF$34)*'1 Eval'!$I20)+IF(Programacion!DF$33="",0,Programacion!DF$33/SUM(Programacion!DF$28:DF$34)*'1 Eval'!$J20)+IF(Programacion!DF$34="",0,Programacion!DF$34/SUM(Programacion!DF$28:DF$34)*'1 Eval'!$K20)))</f>
        <v/>
      </c>
      <c r="DI21" s="151" t="str">
        <f>IF($C21="","",IF(SUM(Programacion!DG$28:DG$34)=0,"",IF(Programacion!DG$28="",0,Programacion!DG$28/SUM(Programacion!DG$28:DG$34)*'1 Eval'!$E20)+IF(Programacion!DG$29="",0,Programacion!DG$29/SUM(Programacion!DG$28:DG$34)*'1 Eval'!$F20)+IF(Programacion!DG$30="",0,Programacion!DG$30/SUM(Programacion!DG$28:DG$34)*'1 Eval'!$G20)+IF(Programacion!DG$31="",0,Programacion!DG$31/SUM(Programacion!DG$28:DG$34)*'1 Eval'!$H20)+IF(Programacion!DG$32="",0,Programacion!DG$32/SUM(Programacion!DG$28:DG$34)*'1 Eval'!$I20)+IF(Programacion!DG$33="",0,Programacion!DG$33/SUM(Programacion!DG$28:DG$34)*'1 Eval'!$J20)+IF(Programacion!DG$34="",0,Programacion!DG$34/SUM(Programacion!DG$28:DG$34)*'1 Eval'!$K20)))</f>
        <v/>
      </c>
      <c r="DJ21" s="151" t="str">
        <f>IF($C21="","",IF(SUM(Programacion!DH$28:DH$34)=0,"",IF(Programacion!DH$28="",0,Programacion!DH$28/SUM(Programacion!DH$28:DH$34)*'1 Eval'!$E20)+IF(Programacion!DH$29="",0,Programacion!DH$29/SUM(Programacion!DH$28:DH$34)*'1 Eval'!$F20)+IF(Programacion!DH$30="",0,Programacion!DH$30/SUM(Programacion!DH$28:DH$34)*'1 Eval'!$G20)+IF(Programacion!DH$31="",0,Programacion!DH$31/SUM(Programacion!DH$28:DH$34)*'1 Eval'!$H20)+IF(Programacion!DH$32="",0,Programacion!DH$32/SUM(Programacion!DH$28:DH$34)*'1 Eval'!$I20)+IF(Programacion!DH$33="",0,Programacion!DH$33/SUM(Programacion!DH$28:DH$34)*'1 Eval'!$J20)+IF(Programacion!DH$34="",0,Programacion!DH$34/SUM(Programacion!DH$28:DH$34)*'1 Eval'!$K20)))</f>
        <v/>
      </c>
      <c r="DK21" s="151" t="str">
        <f>IF($C21="","",IF(SUM(Programacion!DI$28:DI$34)=0,"",IF(Programacion!DI$28="",0,Programacion!DI$28/SUM(Programacion!DI$28:DI$34)*'1 Eval'!$E20)+IF(Programacion!DI$29="",0,Programacion!DI$29/SUM(Programacion!DI$28:DI$34)*'1 Eval'!$F20)+IF(Programacion!DI$30="",0,Programacion!DI$30/SUM(Programacion!DI$28:DI$34)*'1 Eval'!$G20)+IF(Programacion!DI$31="",0,Programacion!DI$31/SUM(Programacion!DI$28:DI$34)*'1 Eval'!$H20)+IF(Programacion!DI$32="",0,Programacion!DI$32/SUM(Programacion!DI$28:DI$34)*'1 Eval'!$I20)+IF(Programacion!DI$33="",0,Programacion!DI$33/SUM(Programacion!DI$28:DI$34)*'1 Eval'!$J20)+IF(Programacion!DI$34="",0,Programacion!DI$34/SUM(Programacion!DI$28:DI$34)*'1 Eval'!$K20)))</f>
        <v/>
      </c>
      <c r="DL21" s="151" t="str">
        <f>IF($C21="","",IF(SUM(Programacion!DJ$28:DJ$34)=0,"",IF(Programacion!DJ$28="",0,Programacion!DJ$28/SUM(Programacion!DJ$28:DJ$34)*'1 Eval'!$E20)+IF(Programacion!DJ$29="",0,Programacion!DJ$29/SUM(Programacion!DJ$28:DJ$34)*'1 Eval'!$F20)+IF(Programacion!DJ$30="",0,Programacion!DJ$30/SUM(Programacion!DJ$28:DJ$34)*'1 Eval'!$G20)+IF(Programacion!DJ$31="",0,Programacion!DJ$31/SUM(Programacion!DJ$28:DJ$34)*'1 Eval'!$H20)+IF(Programacion!DJ$32="",0,Programacion!DJ$32/SUM(Programacion!DJ$28:DJ$34)*'1 Eval'!$I20)+IF(Programacion!DJ$33="",0,Programacion!DJ$33/SUM(Programacion!DJ$28:DJ$34)*'1 Eval'!$J20)+IF(Programacion!DJ$34="",0,Programacion!DJ$34/SUM(Programacion!DJ$28:DJ$34)*'1 Eval'!$K20)))</f>
        <v/>
      </c>
      <c r="DM21" s="151" t="str">
        <f>IF($C21="","",IF(SUM(Programacion!DK$28:DK$34)=0,"",IF(Programacion!DK$28="",0,Programacion!DK$28/SUM(Programacion!DK$28:DK$34)*'1 Eval'!$E20)+IF(Programacion!DK$29="",0,Programacion!DK$29/SUM(Programacion!DK$28:DK$34)*'1 Eval'!$F20)+IF(Programacion!DK$30="",0,Programacion!DK$30/SUM(Programacion!DK$28:DK$34)*'1 Eval'!$G20)+IF(Programacion!DK$31="",0,Programacion!DK$31/SUM(Programacion!DK$28:DK$34)*'1 Eval'!$H20)+IF(Programacion!DK$32="",0,Programacion!DK$32/SUM(Programacion!DK$28:DK$34)*'1 Eval'!$I20)+IF(Programacion!DK$33="",0,Programacion!DK$33/SUM(Programacion!DK$28:DK$34)*'1 Eval'!$J20)+IF(Programacion!DK$34="",0,Programacion!DK$34/SUM(Programacion!DK$28:DK$34)*'1 Eval'!$K20)))</f>
        <v/>
      </c>
      <c r="DN21" s="151" t="str">
        <f>IF($C21="","",IF(SUM(Programacion!DL$28:DL$34)=0,"",IF(Programacion!DL$28="",0,Programacion!DL$28/SUM(Programacion!DL$28:DL$34)*'1 Eval'!$E20)+IF(Programacion!DL$29="",0,Programacion!DL$29/SUM(Programacion!DL$28:DL$34)*'1 Eval'!$F20)+IF(Programacion!DL$30="",0,Programacion!DL$30/SUM(Programacion!DL$28:DL$34)*'1 Eval'!$G20)+IF(Programacion!DL$31="",0,Programacion!DL$31/SUM(Programacion!DL$28:DL$34)*'1 Eval'!$H20)+IF(Programacion!DL$32="",0,Programacion!DL$32/SUM(Programacion!DL$28:DL$34)*'1 Eval'!$I20)+IF(Programacion!DL$33="",0,Programacion!DL$33/SUM(Programacion!DL$28:DL$34)*'1 Eval'!$J20)+IF(Programacion!DL$34="",0,Programacion!DL$34/SUM(Programacion!DL$28:DL$34)*'1 Eval'!$K20)))</f>
        <v/>
      </c>
      <c r="DO21" s="151" t="str">
        <f>IF($C21="","",IF(SUM(Programacion!DM$28:DM$34)=0,"",IF(Programacion!DM$28="",0,Programacion!DM$28/SUM(Programacion!DM$28:DM$34)*'1 Eval'!$E20)+IF(Programacion!DM$29="",0,Programacion!DM$29/SUM(Programacion!DM$28:DM$34)*'1 Eval'!$F20)+IF(Programacion!DM$30="",0,Programacion!DM$30/SUM(Programacion!DM$28:DM$34)*'1 Eval'!$G20)+IF(Programacion!DM$31="",0,Programacion!DM$31/SUM(Programacion!DM$28:DM$34)*'1 Eval'!$H20)+IF(Programacion!DM$32="",0,Programacion!DM$32/SUM(Programacion!DM$28:DM$34)*'1 Eval'!$I20)+IF(Programacion!DM$33="",0,Programacion!DM$33/SUM(Programacion!DM$28:DM$34)*'1 Eval'!$J20)+IF(Programacion!DM$34="",0,Programacion!DM$34/SUM(Programacion!DM$28:DM$34)*'1 Eval'!$K20)))</f>
        <v/>
      </c>
      <c r="DP21" s="151" t="str">
        <f>IF($C21="","",IF(SUM(Programacion!DN$28:DN$34)=0,"",IF(Programacion!DN$28="",0,Programacion!DN$28/SUM(Programacion!DN$28:DN$34)*'1 Eval'!$E20)+IF(Programacion!DN$29="",0,Programacion!DN$29/SUM(Programacion!DN$28:DN$34)*'1 Eval'!$F20)+IF(Programacion!DN$30="",0,Programacion!DN$30/SUM(Programacion!DN$28:DN$34)*'1 Eval'!$G20)+IF(Programacion!DN$31="",0,Programacion!DN$31/SUM(Programacion!DN$28:DN$34)*'1 Eval'!$H20)+IF(Programacion!DN$32="",0,Programacion!DN$32/SUM(Programacion!DN$28:DN$34)*'1 Eval'!$I20)+IF(Programacion!DN$33="",0,Programacion!DN$33/SUM(Programacion!DN$28:DN$34)*'1 Eval'!$J20)+IF(Programacion!DN$34="",0,Programacion!DN$34/SUM(Programacion!DN$28:DN$34)*'1 Eval'!$K20)))</f>
        <v/>
      </c>
      <c r="DQ21" s="151" t="str">
        <f>IF($C21="","",IF(SUM(Programacion!DO$28:DO$34)=0,"",IF(Programacion!DO$28="",0,Programacion!DO$28/SUM(Programacion!DO$28:DO$34)*'1 Eval'!$E20)+IF(Programacion!DO$29="",0,Programacion!DO$29/SUM(Programacion!DO$28:DO$34)*'1 Eval'!$F20)+IF(Programacion!DO$30="",0,Programacion!DO$30/SUM(Programacion!DO$28:DO$34)*'1 Eval'!$G20)+IF(Programacion!DO$31="",0,Programacion!DO$31/SUM(Programacion!DO$28:DO$34)*'1 Eval'!$H20)+IF(Programacion!DO$32="",0,Programacion!DO$32/SUM(Programacion!DO$28:DO$34)*'1 Eval'!$I20)+IF(Programacion!DO$33="",0,Programacion!DO$33/SUM(Programacion!DO$28:DO$34)*'1 Eval'!$J20)+IF(Programacion!DO$34="",0,Programacion!DO$34/SUM(Programacion!DO$28:DO$34)*'1 Eval'!$K20)))</f>
        <v/>
      </c>
      <c r="DR21" s="151" t="str">
        <f>IF($C21="","",IF(SUM(Programacion!DP$28:DP$34)=0,"",IF(Programacion!DP$28="",0,Programacion!DP$28/SUM(Programacion!DP$28:DP$34)*'1 Eval'!$E20)+IF(Programacion!DP$29="",0,Programacion!DP$29/SUM(Programacion!DP$28:DP$34)*'1 Eval'!$F20)+IF(Programacion!DP$30="",0,Programacion!DP$30/SUM(Programacion!DP$28:DP$34)*'1 Eval'!$G20)+IF(Programacion!DP$31="",0,Programacion!DP$31/SUM(Programacion!DP$28:DP$34)*'1 Eval'!$H20)+IF(Programacion!DP$32="",0,Programacion!DP$32/SUM(Programacion!DP$28:DP$34)*'1 Eval'!$I20)+IF(Programacion!DP$33="",0,Programacion!DP$33/SUM(Programacion!DP$28:DP$34)*'1 Eval'!$J20)+IF(Programacion!DP$34="",0,Programacion!DP$34/SUM(Programacion!DP$28:DP$34)*'1 Eval'!$K20)))</f>
        <v/>
      </c>
      <c r="DS21" s="151" t="str">
        <f>IF($C21="","",IF(SUM(Programacion!DQ$28:DQ$34)=0,"",IF(Programacion!DQ$28="",0,Programacion!DQ$28/SUM(Programacion!DQ$28:DQ$34)*'1 Eval'!$E20)+IF(Programacion!DQ$29="",0,Programacion!DQ$29/SUM(Programacion!DQ$28:DQ$34)*'1 Eval'!$F20)+IF(Programacion!DQ$30="",0,Programacion!DQ$30/SUM(Programacion!DQ$28:DQ$34)*'1 Eval'!$G20)+IF(Programacion!DQ$31="",0,Programacion!DQ$31/SUM(Programacion!DQ$28:DQ$34)*'1 Eval'!$H20)+IF(Programacion!DQ$32="",0,Programacion!DQ$32/SUM(Programacion!DQ$28:DQ$34)*'1 Eval'!$I20)+IF(Programacion!DQ$33="",0,Programacion!DQ$33/SUM(Programacion!DQ$28:DQ$34)*'1 Eval'!$J20)+IF(Programacion!DQ$34="",0,Programacion!DQ$34/SUM(Programacion!DQ$28:DQ$34)*'1 Eval'!$K20)))</f>
        <v/>
      </c>
      <c r="DT21" s="151" t="str">
        <f>IF($C21="","",IF(SUM(Programacion!DR$28:DR$34)=0,"",IF(Programacion!DR$28="",0,Programacion!DR$28/SUM(Programacion!DR$28:DR$34)*'1 Eval'!$E20)+IF(Programacion!DR$29="",0,Programacion!DR$29/SUM(Programacion!DR$28:DR$34)*'1 Eval'!$F20)+IF(Programacion!DR$30="",0,Programacion!DR$30/SUM(Programacion!DR$28:DR$34)*'1 Eval'!$G20)+IF(Programacion!DR$31="",0,Programacion!DR$31/SUM(Programacion!DR$28:DR$34)*'1 Eval'!$H20)+IF(Programacion!DR$32="",0,Programacion!DR$32/SUM(Programacion!DR$28:DR$34)*'1 Eval'!$I20)+IF(Programacion!DR$33="",0,Programacion!DR$33/SUM(Programacion!DR$28:DR$34)*'1 Eval'!$J20)+IF(Programacion!DR$34="",0,Programacion!DR$34/SUM(Programacion!DR$28:DR$34)*'1 Eval'!$K20)))</f>
        <v/>
      </c>
      <c r="DU21" s="151" t="str">
        <f>IF($C21="","",IF(SUM(Programacion!DS$28:DS$34)=0,"",IF(Programacion!DS$28="",0,Programacion!DS$28/SUM(Programacion!DS$28:DS$34)*'1 Eval'!$E20)+IF(Programacion!DS$29="",0,Programacion!DS$29/SUM(Programacion!DS$28:DS$34)*'1 Eval'!$F20)+IF(Programacion!DS$30="",0,Programacion!DS$30/SUM(Programacion!DS$28:DS$34)*'1 Eval'!$G20)+IF(Programacion!DS$31="",0,Programacion!DS$31/SUM(Programacion!DS$28:DS$34)*'1 Eval'!$H20)+IF(Programacion!DS$32="",0,Programacion!DS$32/SUM(Programacion!DS$28:DS$34)*'1 Eval'!$I20)+IF(Programacion!DS$33="",0,Programacion!DS$33/SUM(Programacion!DS$28:DS$34)*'1 Eval'!$J20)+IF(Programacion!DS$34="",0,Programacion!DS$34/SUM(Programacion!DS$28:DS$34)*'1 Eval'!$K20)))</f>
        <v/>
      </c>
      <c r="DV21" s="151" t="str">
        <f>IF($C21="","",IF(SUM(Programacion!DT$28:DT$34)=0,"",IF(Programacion!DT$28="",0,Programacion!DT$28/SUM(Programacion!DT$28:DT$34)*'1 Eval'!$E20)+IF(Programacion!DT$29="",0,Programacion!DT$29/SUM(Programacion!DT$28:DT$34)*'1 Eval'!$F20)+IF(Programacion!DT$30="",0,Programacion!DT$30/SUM(Programacion!DT$28:DT$34)*'1 Eval'!$G20)+IF(Programacion!DT$31="",0,Programacion!DT$31/SUM(Programacion!DT$28:DT$34)*'1 Eval'!$H20)+IF(Programacion!DT$32="",0,Programacion!DT$32/SUM(Programacion!DT$28:DT$34)*'1 Eval'!$I20)+IF(Programacion!DT$33="",0,Programacion!DT$33/SUM(Programacion!DT$28:DT$34)*'1 Eval'!$J20)+IF(Programacion!DT$34="",0,Programacion!DT$34/SUM(Programacion!DT$28:DT$34)*'1 Eval'!$K20)))</f>
        <v/>
      </c>
      <c r="DW21" s="151" t="str">
        <f>IF($C21="","",IF(SUM(Programacion!DU$28:DU$34)=0,"",IF(Programacion!DU$28="",0,Programacion!DU$28/SUM(Programacion!DU$28:DU$34)*'1 Eval'!$E20)+IF(Programacion!DU$29="",0,Programacion!DU$29/SUM(Programacion!DU$28:DU$34)*'1 Eval'!$F20)+IF(Programacion!DU$30="",0,Programacion!DU$30/SUM(Programacion!DU$28:DU$34)*'1 Eval'!$G20)+IF(Programacion!DU$31="",0,Programacion!DU$31/SUM(Programacion!DU$28:DU$34)*'1 Eval'!$H20)+IF(Programacion!DU$32="",0,Programacion!DU$32/SUM(Programacion!DU$28:DU$34)*'1 Eval'!$I20)+IF(Programacion!DU$33="",0,Programacion!DU$33/SUM(Programacion!DU$28:DU$34)*'1 Eval'!$J20)+IF(Programacion!DU$34="",0,Programacion!DU$34/SUM(Programacion!DU$28:DU$34)*'1 Eval'!$K20)))</f>
        <v/>
      </c>
      <c r="DX21" s="151" t="str">
        <f>IF($C21="","",IF(SUM(Programacion!DV$28:DV$34)=0,"",IF(Programacion!DV$28="",0,Programacion!DV$28/SUM(Programacion!DV$28:DV$34)*'1 Eval'!$E20)+IF(Programacion!DV$29="",0,Programacion!DV$29/SUM(Programacion!DV$28:DV$34)*'1 Eval'!$F20)+IF(Programacion!DV$30="",0,Programacion!DV$30/SUM(Programacion!DV$28:DV$34)*'1 Eval'!$G20)+IF(Programacion!DV$31="",0,Programacion!DV$31/SUM(Programacion!DV$28:DV$34)*'1 Eval'!$H20)+IF(Programacion!DV$32="",0,Programacion!DV$32/SUM(Programacion!DV$28:DV$34)*'1 Eval'!$I20)+IF(Programacion!DV$33="",0,Programacion!DV$33/SUM(Programacion!DV$28:DV$34)*'1 Eval'!$J20)+IF(Programacion!DV$34="",0,Programacion!DV$34/SUM(Programacion!DV$28:DV$34)*'1 Eval'!$K20)))</f>
        <v/>
      </c>
      <c r="DY21" s="151" t="str">
        <f>IF($C21="","",IF(SUM(Programacion!DW$28:DW$34)=0,"",IF(Programacion!DW$28="",0,Programacion!DW$28/SUM(Programacion!DW$28:DW$34)*'1 Eval'!$E20)+IF(Programacion!DW$29="",0,Programacion!DW$29/SUM(Programacion!DW$28:DW$34)*'1 Eval'!$F20)+IF(Programacion!DW$30="",0,Programacion!DW$30/SUM(Programacion!DW$28:DW$34)*'1 Eval'!$G20)+IF(Programacion!DW$31="",0,Programacion!DW$31/SUM(Programacion!DW$28:DW$34)*'1 Eval'!$H20)+IF(Programacion!DW$32="",0,Programacion!DW$32/SUM(Programacion!DW$28:DW$34)*'1 Eval'!$I20)+IF(Programacion!DW$33="",0,Programacion!DW$33/SUM(Programacion!DW$28:DW$34)*'1 Eval'!$J20)+IF(Programacion!DW$34="",0,Programacion!DW$34/SUM(Programacion!DW$28:DW$34)*'1 Eval'!$K20)))</f>
        <v/>
      </c>
      <c r="DZ21" s="151" t="str">
        <f>IF($C21="","",IF(SUM(Programacion!DX$28:DX$34)=0,"",IF(Programacion!DX$28="",0,Programacion!DX$28/SUM(Programacion!DX$28:DX$34)*'1 Eval'!$E20)+IF(Programacion!DX$29="",0,Programacion!DX$29/SUM(Programacion!DX$28:DX$34)*'1 Eval'!$F20)+IF(Programacion!DX$30="",0,Programacion!DX$30/SUM(Programacion!DX$28:DX$34)*'1 Eval'!$G20)+IF(Programacion!DX$31="",0,Programacion!DX$31/SUM(Programacion!DX$28:DX$34)*'1 Eval'!$H20)+IF(Programacion!DX$32="",0,Programacion!DX$32/SUM(Programacion!DX$28:DX$34)*'1 Eval'!$I20)+IF(Programacion!DX$33="",0,Programacion!DX$33/SUM(Programacion!DX$28:DX$34)*'1 Eval'!$J20)+IF(Programacion!DX$34="",0,Programacion!DX$34/SUM(Programacion!DX$28:DX$34)*'1 Eval'!$K20)))</f>
        <v/>
      </c>
      <c r="EA21" s="151" t="str">
        <f>IF($C21="","",IF(SUM(Programacion!DY$28:DY$34)=0,"",IF(Programacion!DY$28="",0,Programacion!DY$28/SUM(Programacion!DY$28:DY$34)*'1 Eval'!$E20)+IF(Programacion!DY$29="",0,Programacion!DY$29/SUM(Programacion!DY$28:DY$34)*'1 Eval'!$F20)+IF(Programacion!DY$30="",0,Programacion!DY$30/SUM(Programacion!DY$28:DY$34)*'1 Eval'!$G20)+IF(Programacion!DY$31="",0,Programacion!DY$31/SUM(Programacion!DY$28:DY$34)*'1 Eval'!$H20)+IF(Programacion!DY$32="",0,Programacion!DY$32/SUM(Programacion!DY$28:DY$34)*'1 Eval'!$I20)+IF(Programacion!DY$33="",0,Programacion!DY$33/SUM(Programacion!DY$28:DY$34)*'1 Eval'!$J20)+IF(Programacion!DY$34="",0,Programacion!DY$34/SUM(Programacion!DY$28:DY$34)*'1 Eval'!$K20)))</f>
        <v/>
      </c>
      <c r="EB21" s="151" t="str">
        <f>IF($C21="","",IF(SUM(Programacion!DZ$28:DZ$34)=0,"",IF(Programacion!DZ$28="",0,Programacion!DZ$28/SUM(Programacion!DZ$28:DZ$34)*'1 Eval'!$E20)+IF(Programacion!DZ$29="",0,Programacion!DZ$29/SUM(Programacion!DZ$28:DZ$34)*'1 Eval'!$F20)+IF(Programacion!DZ$30="",0,Programacion!DZ$30/SUM(Programacion!DZ$28:DZ$34)*'1 Eval'!$G20)+IF(Programacion!DZ$31="",0,Programacion!DZ$31/SUM(Programacion!DZ$28:DZ$34)*'1 Eval'!$H20)+IF(Programacion!DZ$32="",0,Programacion!DZ$32/SUM(Programacion!DZ$28:DZ$34)*'1 Eval'!$I20)+IF(Programacion!DZ$33="",0,Programacion!DZ$33/SUM(Programacion!DZ$28:DZ$34)*'1 Eval'!$J20)+IF(Programacion!DZ$34="",0,Programacion!DZ$34/SUM(Programacion!DZ$28:DZ$34)*'1 Eval'!$K20)))</f>
        <v/>
      </c>
      <c r="EC21" s="151" t="str">
        <f>IF($C21="","",IF(SUM(Programacion!EA$28:EA$34)=0,"",IF(Programacion!EA$28="",0,Programacion!EA$28/SUM(Programacion!EA$28:EA$34)*'1 Eval'!$E20)+IF(Programacion!EA$29="",0,Programacion!EA$29/SUM(Programacion!EA$28:EA$34)*'1 Eval'!$F20)+IF(Programacion!EA$30="",0,Programacion!EA$30/SUM(Programacion!EA$28:EA$34)*'1 Eval'!$G20)+IF(Programacion!EA$31="",0,Programacion!EA$31/SUM(Programacion!EA$28:EA$34)*'1 Eval'!$H20)+IF(Programacion!EA$32="",0,Programacion!EA$32/SUM(Programacion!EA$28:EA$34)*'1 Eval'!$I20)+IF(Programacion!EA$33="",0,Programacion!EA$33/SUM(Programacion!EA$28:EA$34)*'1 Eval'!$J20)+IF(Programacion!EA$34="",0,Programacion!EA$34/SUM(Programacion!EA$28:EA$34)*'1 Eval'!$K20)))</f>
        <v/>
      </c>
      <c r="ED21" s="151" t="str">
        <f>IF($C21="","",IF(SUM(Programacion!EB$28:EB$34)=0,"",IF(Programacion!EB$28="",0,Programacion!EB$28/SUM(Programacion!EB$28:EB$34)*'1 Eval'!$E20)+IF(Programacion!EB$29="",0,Programacion!EB$29/SUM(Programacion!EB$28:EB$34)*'1 Eval'!$F20)+IF(Programacion!EB$30="",0,Programacion!EB$30/SUM(Programacion!EB$28:EB$34)*'1 Eval'!$G20)+IF(Programacion!EB$31="",0,Programacion!EB$31/SUM(Programacion!EB$28:EB$34)*'1 Eval'!$H20)+IF(Programacion!EB$32="",0,Programacion!EB$32/SUM(Programacion!EB$28:EB$34)*'1 Eval'!$I20)+IF(Programacion!EB$33="",0,Programacion!EB$33/SUM(Programacion!EB$28:EB$34)*'1 Eval'!$J20)+IF(Programacion!EB$34="",0,Programacion!EB$34/SUM(Programacion!EB$28:EB$34)*'1 Eval'!$K20)))</f>
        <v/>
      </c>
      <c r="EE21" s="151" t="str">
        <f>IF($C21="","",IF(SUM(Programacion!EC$28:EC$34)=0,"",IF(Programacion!EC$28="",0,Programacion!EC$28/SUM(Programacion!EC$28:EC$34)*'1 Eval'!$E20)+IF(Programacion!EC$29="",0,Programacion!EC$29/SUM(Programacion!EC$28:EC$34)*'1 Eval'!$F20)+IF(Programacion!EC$30="",0,Programacion!EC$30/SUM(Programacion!EC$28:EC$34)*'1 Eval'!$G20)+IF(Programacion!EC$31="",0,Programacion!EC$31/SUM(Programacion!EC$28:EC$34)*'1 Eval'!$H20)+IF(Programacion!EC$32="",0,Programacion!EC$32/SUM(Programacion!EC$28:EC$34)*'1 Eval'!$I20)+IF(Programacion!EC$33="",0,Programacion!EC$33/SUM(Programacion!EC$28:EC$34)*'1 Eval'!$J20)+IF(Programacion!EC$34="",0,Programacion!EC$34/SUM(Programacion!EC$28:EC$34)*'1 Eval'!$K20)))</f>
        <v/>
      </c>
      <c r="EF21" s="151" t="str">
        <f>IF($C21="","",IF(SUM(Programacion!ED$28:ED$34)=0,"",IF(Programacion!ED$28="",0,Programacion!ED$28/SUM(Programacion!ED$28:ED$34)*'1 Eval'!$E20)+IF(Programacion!ED$29="",0,Programacion!ED$29/SUM(Programacion!ED$28:ED$34)*'1 Eval'!$F20)+IF(Programacion!ED$30="",0,Programacion!ED$30/SUM(Programacion!ED$28:ED$34)*'1 Eval'!$G20)+IF(Programacion!ED$31="",0,Programacion!ED$31/SUM(Programacion!ED$28:ED$34)*'1 Eval'!$H20)+IF(Programacion!ED$32="",0,Programacion!ED$32/SUM(Programacion!ED$28:ED$34)*'1 Eval'!$I20)+IF(Programacion!ED$33="",0,Programacion!ED$33/SUM(Programacion!ED$28:ED$34)*'1 Eval'!$J20)+IF(Programacion!ED$34="",0,Programacion!ED$34/SUM(Programacion!ED$28:ED$34)*'1 Eval'!$K20)))</f>
        <v/>
      </c>
      <c r="EG21" s="151" t="str">
        <f>IF($C21="","",IF(SUM(Programacion!EE$28:EE$34)=0,"",IF(Programacion!EE$28="",0,Programacion!EE$28/SUM(Programacion!EE$28:EE$34)*'1 Eval'!$E20)+IF(Programacion!EE$29="",0,Programacion!EE$29/SUM(Programacion!EE$28:EE$34)*'1 Eval'!$F20)+IF(Programacion!EE$30="",0,Programacion!EE$30/SUM(Programacion!EE$28:EE$34)*'1 Eval'!$G20)+IF(Programacion!EE$31="",0,Programacion!EE$31/SUM(Programacion!EE$28:EE$34)*'1 Eval'!$H20)+IF(Programacion!EE$32="",0,Programacion!EE$32/SUM(Programacion!EE$28:EE$34)*'1 Eval'!$I20)+IF(Programacion!EE$33="",0,Programacion!EE$33/SUM(Programacion!EE$28:EE$34)*'1 Eval'!$J20)+IF(Programacion!EE$34="",0,Programacion!EE$34/SUM(Programacion!EE$28:EE$34)*'1 Eval'!$K20)))</f>
        <v/>
      </c>
      <c r="EH21" s="151" t="str">
        <f>IF($C21="","",IF(SUM(Programacion!EF$28:EF$34)=0,"",IF(Programacion!EF$28="",0,Programacion!EF$28/SUM(Programacion!EF$28:EF$34)*'1 Eval'!$E20)+IF(Programacion!EF$29="",0,Programacion!EF$29/SUM(Programacion!EF$28:EF$34)*'1 Eval'!$F20)+IF(Programacion!EF$30="",0,Programacion!EF$30/SUM(Programacion!EF$28:EF$34)*'1 Eval'!$G20)+IF(Programacion!EF$31="",0,Programacion!EF$31/SUM(Programacion!EF$28:EF$34)*'1 Eval'!$H20)+IF(Programacion!EF$32="",0,Programacion!EF$32/SUM(Programacion!EF$28:EF$34)*'1 Eval'!$I20)+IF(Programacion!EF$33="",0,Programacion!EF$33/SUM(Programacion!EF$28:EF$34)*'1 Eval'!$J20)+IF(Programacion!EF$34="",0,Programacion!EF$34/SUM(Programacion!EF$28:EF$34)*'1 Eval'!$K20)))</f>
        <v/>
      </c>
      <c r="EI21" s="151" t="str">
        <f>IF($C21="","",IF(SUM(Programacion!EG$28:EG$34)=0,"",IF(Programacion!EG$28="",0,Programacion!EG$28/SUM(Programacion!EG$28:EG$34)*'1 Eval'!$E20)+IF(Programacion!EG$29="",0,Programacion!EG$29/SUM(Programacion!EG$28:EG$34)*'1 Eval'!$F20)+IF(Programacion!EG$30="",0,Programacion!EG$30/SUM(Programacion!EG$28:EG$34)*'1 Eval'!$G20)+IF(Programacion!EG$31="",0,Programacion!EG$31/SUM(Programacion!EG$28:EG$34)*'1 Eval'!$H20)+IF(Programacion!EG$32="",0,Programacion!EG$32/SUM(Programacion!EG$28:EG$34)*'1 Eval'!$I20)+IF(Programacion!EG$33="",0,Programacion!EG$33/SUM(Programacion!EG$28:EG$34)*'1 Eval'!$J20)+IF(Programacion!EG$34="",0,Programacion!EG$34/SUM(Programacion!EG$28:EG$34)*'1 Eval'!$K20)))</f>
        <v/>
      </c>
      <c r="EJ21" s="151" t="str">
        <f>IF($C21="","",IF(SUM(Programacion!EH$28:EH$34)=0,"",IF(Programacion!EH$28="",0,Programacion!EH$28/SUM(Programacion!EH$28:EH$34)*'1 Eval'!$E20)+IF(Programacion!EH$29="",0,Programacion!EH$29/SUM(Programacion!EH$28:EH$34)*'1 Eval'!$F20)+IF(Programacion!EH$30="",0,Programacion!EH$30/SUM(Programacion!EH$28:EH$34)*'1 Eval'!$G20)+IF(Programacion!EH$31="",0,Programacion!EH$31/SUM(Programacion!EH$28:EH$34)*'1 Eval'!$H20)+IF(Programacion!EH$32="",0,Programacion!EH$32/SUM(Programacion!EH$28:EH$34)*'1 Eval'!$I20)+IF(Programacion!EH$33="",0,Programacion!EH$33/SUM(Programacion!EH$28:EH$34)*'1 Eval'!$J20)+IF(Programacion!EH$34="",0,Programacion!EH$34/SUM(Programacion!EH$28:EH$34)*'1 Eval'!$K20)))</f>
        <v/>
      </c>
      <c r="EK21" s="151" t="str">
        <f>IF($C21="","",IF(SUM(Programacion!EI$28:EI$34)=0,"",IF(Programacion!EI$28="",0,Programacion!EI$28/SUM(Programacion!EI$28:EI$34)*'1 Eval'!$E20)+IF(Programacion!EI$29="",0,Programacion!EI$29/SUM(Programacion!EI$28:EI$34)*'1 Eval'!$F20)+IF(Programacion!EI$30="",0,Programacion!EI$30/SUM(Programacion!EI$28:EI$34)*'1 Eval'!$G20)+IF(Programacion!EI$31="",0,Programacion!EI$31/SUM(Programacion!EI$28:EI$34)*'1 Eval'!$H20)+IF(Programacion!EI$32="",0,Programacion!EI$32/SUM(Programacion!EI$28:EI$34)*'1 Eval'!$I20)+IF(Programacion!EI$33="",0,Programacion!EI$33/SUM(Programacion!EI$28:EI$34)*'1 Eval'!$J20)+IF(Programacion!EI$34="",0,Programacion!EI$34/SUM(Programacion!EI$28:EI$34)*'1 Eval'!$K20)))</f>
        <v/>
      </c>
    </row>
    <row r="22" spans="2:141">
      <c r="B22" s="133" t="str">
        <f>IF('1 Eval'!A21="","",'1 Eval'!A21)</f>
        <v/>
      </c>
      <c r="C22" s="134" t="str">
        <f>IF('1 Eval'!B21="","",'1 Eval'!B21)</f>
        <v/>
      </c>
      <c r="D22" s="149" t="str">
        <f>IF('1 Eval'!D21="","",'1 Eval'!D21)</f>
        <v/>
      </c>
      <c r="E22" s="150" t="str">
        <f t="shared" si="7"/>
        <v/>
      </c>
      <c r="F22" s="150" t="str">
        <f t="shared" si="8"/>
        <v/>
      </c>
      <c r="G22" s="221" t="str">
        <f t="shared" si="9"/>
        <v/>
      </c>
      <c r="H22" s="275" t="str">
        <f>IF($C22="","",IF(SUM(Programacion!F$28:F$34)=0,"",IF(Programacion!F$28="",0,Programacion!F$28/SUM(Programacion!F$28:F$34)*'1 Eval'!$E21)+IF(Programacion!F$29="",0,Programacion!F$29/SUM(Programacion!F$28:F$34)*'1 Eval'!$F21)+IF(Programacion!F$30="",0,Programacion!F$30/SUM(Programacion!F$28:F$34)*'1 Eval'!$G21)+IF(Programacion!F$31="",0,Programacion!F$31/SUM(Programacion!F$28:F$34)*'1 Eval'!$H21)+IF(Programacion!F$32="",0,Programacion!F$32/SUM(Programacion!F$28:F$34)*'1 Eval'!$I21)+IF(Programacion!F$33="",0,Programacion!F$33/SUM(Programacion!F$28:F$34)*'1 Eval'!$J21)+IF(Programacion!F$34="",0,Programacion!F$34/SUM(Programacion!F$28:F$34)*'1 Eval'!$K21)))</f>
        <v/>
      </c>
      <c r="I22" s="270" t="str">
        <f>IF($C22="","",IF(SUM(Programacion!G$28:G$34)=0,"",IF(Programacion!G$28="",0,Programacion!G$28/SUM(Programacion!G$28:G$34)*'1 Eval'!$E21)+IF(Programacion!G$29="",0,Programacion!G$29/SUM(Programacion!G$28:G$34)*'1 Eval'!$F21)+IF(Programacion!G$30="",0,Programacion!G$30/SUM(Programacion!G$28:G$34)*'1 Eval'!$G21)+IF(Programacion!G$31="",0,Programacion!G$31/SUM(Programacion!G$28:G$34)*'1 Eval'!$H21)+IF(Programacion!G$32="",0,Programacion!G$32/SUM(Programacion!G$28:G$34)*'1 Eval'!$I21)+IF(Programacion!G$33="",0,Programacion!G$33/SUM(Programacion!G$28:G$34)*'1 Eval'!$J21)+IF(Programacion!G$34="",0,Programacion!G$34/SUM(Programacion!G$28:G$34)*'1 Eval'!$K21)))</f>
        <v/>
      </c>
      <c r="J22" s="270" t="str">
        <f>IF($C22="","",IF(SUM(Programacion!H$28:H$34)=0,"",IF(Programacion!H$28="",0,Programacion!H$28/SUM(Programacion!H$28:H$34)*'1 Eval'!$E21)+IF(Programacion!H$29="",0,Programacion!H$29/SUM(Programacion!H$28:H$34)*'1 Eval'!$F21)+IF(Programacion!H$30="",0,Programacion!H$30/SUM(Programacion!H$28:H$34)*'1 Eval'!$G21)+IF(Programacion!H$31="",0,Programacion!H$31/SUM(Programacion!H$28:H$34)*'1 Eval'!$H21)+IF(Programacion!H$32="",0,Programacion!H$32/SUM(Programacion!H$28:H$34)*'1 Eval'!$I21)+IF(Programacion!H$33="",0,Programacion!H$33/SUM(Programacion!H$28:H$34)*'1 Eval'!$J21)+IF(Programacion!H$34="",0,Programacion!H$34/SUM(Programacion!H$28:H$34)*'1 Eval'!$K21)))</f>
        <v/>
      </c>
      <c r="K22" s="270" t="str">
        <f>IF($C22="","",IF(SUM(Programacion!I$28:I$34)=0,"",IF(Programacion!I$28="",0,Programacion!I$28/SUM(Programacion!I$28:I$34)*'1 Eval'!$E21)+IF(Programacion!I$29="",0,Programacion!I$29/SUM(Programacion!I$28:I$34)*'1 Eval'!$F21)+IF(Programacion!I$30="",0,Programacion!I$30/SUM(Programacion!I$28:I$34)*'1 Eval'!$G21)+IF(Programacion!I$31="",0,Programacion!I$31/SUM(Programacion!I$28:I$34)*'1 Eval'!$H21)+IF(Programacion!I$32="",0,Programacion!I$32/SUM(Programacion!I$28:I$34)*'1 Eval'!$I21)+IF(Programacion!I$33="",0,Programacion!I$33/SUM(Programacion!I$28:I$34)*'1 Eval'!$J21)+IF(Programacion!I$34="",0,Programacion!I$34/SUM(Programacion!I$28:I$34)*'1 Eval'!$K21)))</f>
        <v/>
      </c>
      <c r="L22" s="270" t="str">
        <f>IF($C22="","",IF(SUM(Programacion!J$28:J$34)=0,"",IF(Programacion!J$28="",0,Programacion!J$28/SUM(Programacion!J$28:J$34)*'1 Eval'!$E21)+IF(Programacion!J$29="",0,Programacion!J$29/SUM(Programacion!J$28:J$34)*'1 Eval'!$F21)+IF(Programacion!J$30="",0,Programacion!J$30/SUM(Programacion!J$28:J$34)*'1 Eval'!$G21)+IF(Programacion!J$31="",0,Programacion!J$31/SUM(Programacion!J$28:J$34)*'1 Eval'!$H21)+IF(Programacion!J$32="",0,Programacion!J$32/SUM(Programacion!J$28:J$34)*'1 Eval'!$I21)+IF(Programacion!J$33="",0,Programacion!J$33/SUM(Programacion!J$28:J$34)*'1 Eval'!$J21)+IF(Programacion!J$34="",0,Programacion!J$34/SUM(Programacion!J$28:J$34)*'1 Eval'!$K21)))</f>
        <v/>
      </c>
      <c r="M22" s="270" t="str">
        <f>IF($C22="","",IF(SUM(Programacion!K$28:K$34)=0,"",IF(Programacion!K$28="",0,Programacion!K$28/SUM(Programacion!K$28:K$34)*'1 Eval'!$E21)+IF(Programacion!K$29="",0,Programacion!K$29/SUM(Programacion!K$28:K$34)*'1 Eval'!$F21)+IF(Programacion!K$30="",0,Programacion!K$30/SUM(Programacion!K$28:K$34)*'1 Eval'!$G21)+IF(Programacion!K$31="",0,Programacion!K$31/SUM(Programacion!K$28:K$34)*'1 Eval'!$H21)+IF(Programacion!K$32="",0,Programacion!K$32/SUM(Programacion!K$28:K$34)*'1 Eval'!$I21)+IF(Programacion!K$33="",0,Programacion!K$33/SUM(Programacion!K$28:K$34)*'1 Eval'!$J21)+IF(Programacion!K$34="",0,Programacion!K$34/SUM(Programacion!K$28:K$34)*'1 Eval'!$K21)))</f>
        <v/>
      </c>
      <c r="N22" s="270" t="str">
        <f>IF($C22="","",IF(SUM(Programacion!L$28:L$34)=0,"",IF(Programacion!L$28="",0,Programacion!L$28/SUM(Programacion!L$28:L$34)*'1 Eval'!$E21)+IF(Programacion!L$29="",0,Programacion!L$29/SUM(Programacion!L$28:L$34)*'1 Eval'!$F21)+IF(Programacion!L$30="",0,Programacion!L$30/SUM(Programacion!L$28:L$34)*'1 Eval'!$G21)+IF(Programacion!L$31="",0,Programacion!L$31/SUM(Programacion!L$28:L$34)*'1 Eval'!$H21)+IF(Programacion!L$32="",0,Programacion!L$32/SUM(Programacion!L$28:L$34)*'1 Eval'!$I21)+IF(Programacion!L$33="",0,Programacion!L$33/SUM(Programacion!L$28:L$34)*'1 Eval'!$J21)+IF(Programacion!L$34="",0,Programacion!L$34/SUM(Programacion!L$28:L$34)*'1 Eval'!$K21)))</f>
        <v/>
      </c>
      <c r="O22" s="276" t="str">
        <f>IF($C22="","",IF(SUM(Programacion!M$28:M$34)=0,"",IF(Programacion!M$28="",0,Programacion!M$28/SUM(Programacion!M$28:M$34)*'1 Eval'!$E21)+IF(Programacion!M$29="",0,Programacion!M$29/SUM(Programacion!M$28:M$34)*'1 Eval'!$F21)+IF(Programacion!M$30="",0,Programacion!M$30/SUM(Programacion!M$28:M$34)*'1 Eval'!$G21)+IF(Programacion!M$31="",0,Programacion!M$31/SUM(Programacion!M$28:M$34)*'1 Eval'!$H21)+IF(Programacion!M$32="",0,Programacion!M$32/SUM(Programacion!M$28:M$34)*'1 Eval'!$I21)+IF(Programacion!M$33="",0,Programacion!M$33/SUM(Programacion!M$28:M$34)*'1 Eval'!$J21)+IF(Programacion!M$34="",0,Programacion!M$34/SUM(Programacion!M$28:M$34)*'1 Eval'!$K21)))</f>
        <v/>
      </c>
      <c r="P22" s="227">
        <v>22</v>
      </c>
      <c r="Q22" s="151" t="str">
        <f>IF($C22="","",IF(SUM(Programacion!O$28:O$34)=0,"",IF(Programacion!O$28="",0,Programacion!O$28/SUM(Programacion!O$28:O$34)*'1 Eval'!$E21)+IF(Programacion!O$29="",0,Programacion!O$29/SUM(Programacion!O$28:O$34)*'1 Eval'!$F21)+IF(Programacion!O$30="",0,Programacion!O$30/SUM(Programacion!O$28:O$34)*'1 Eval'!$G21)+IF(Programacion!O$31="",0,Programacion!O$31/SUM(Programacion!O$28:O$34)*'1 Eval'!$H21)+IF(Programacion!O$32="",0,Programacion!O$32/SUM(Programacion!O$28:O$34)*'1 Eval'!$I21)+IF(Programacion!O$33="",0,Programacion!O$33/SUM(Programacion!O$28:O$34)*'1 Eval'!$J21)+IF(Programacion!O$34="",0,Programacion!O$34/SUM(Programacion!O$28:O$34)*'1 Eval'!$K21)))</f>
        <v/>
      </c>
      <c r="R22" s="151" t="str">
        <f>IF($C22="","",IF(SUM(Programacion!P$28:P$34)=0,"",IF(Programacion!P$28="",0,Programacion!P$28/SUM(Programacion!P$28:P$34)*'1 Eval'!$E21)+IF(Programacion!P$29="",0,Programacion!P$29/SUM(Programacion!P$28:P$34)*'1 Eval'!$F21)+IF(Programacion!P$30="",0,Programacion!P$30/SUM(Programacion!P$28:P$34)*'1 Eval'!$G21)+IF(Programacion!P$31="",0,Programacion!P$31/SUM(Programacion!P$28:P$34)*'1 Eval'!$H21)+IF(Programacion!P$32="",0,Programacion!P$32/SUM(Programacion!P$28:P$34)*'1 Eval'!$I21)+IF(Programacion!P$33="",0,Programacion!P$33/SUM(Programacion!P$28:P$34)*'1 Eval'!$J21)+IF(Programacion!P$34="",0,Programacion!P$34/SUM(Programacion!P$28:P$34)*'1 Eval'!$K21)))</f>
        <v/>
      </c>
      <c r="S22" s="151" t="str">
        <f>IF($C22="","",IF(SUM(Programacion!Q$28:Q$34)=0,"",IF(Programacion!Q$28="",0,Programacion!Q$28/SUM(Programacion!Q$28:Q$34)*'1 Eval'!$E21)+IF(Programacion!Q$29="",0,Programacion!Q$29/SUM(Programacion!Q$28:Q$34)*'1 Eval'!$F21)+IF(Programacion!Q$30="",0,Programacion!Q$30/SUM(Programacion!Q$28:Q$34)*'1 Eval'!$G21)+IF(Programacion!Q$31="",0,Programacion!Q$31/SUM(Programacion!Q$28:Q$34)*'1 Eval'!$H21)+IF(Programacion!Q$32="",0,Programacion!Q$32/SUM(Programacion!Q$28:Q$34)*'1 Eval'!$I21)+IF(Programacion!Q$33="",0,Programacion!Q$33/SUM(Programacion!Q$28:Q$34)*'1 Eval'!$J21)+IF(Programacion!Q$34="",0,Programacion!Q$34/SUM(Programacion!Q$28:Q$34)*'1 Eval'!$K21)))</f>
        <v/>
      </c>
      <c r="T22" s="151" t="str">
        <f>IF($C22="","",IF(SUM(Programacion!R$28:R$34)=0,"",IF(Programacion!R$28="",0,Programacion!R$28/SUM(Programacion!R$28:R$34)*'1 Eval'!$E21)+IF(Programacion!R$29="",0,Programacion!R$29/SUM(Programacion!R$28:R$34)*'1 Eval'!$F21)+IF(Programacion!R$30="",0,Programacion!R$30/SUM(Programacion!R$28:R$34)*'1 Eval'!$G21)+IF(Programacion!R$31="",0,Programacion!R$31/SUM(Programacion!R$28:R$34)*'1 Eval'!$H21)+IF(Programacion!R$32="",0,Programacion!R$32/SUM(Programacion!R$28:R$34)*'1 Eval'!$I21)+IF(Programacion!R$33="",0,Programacion!R$33/SUM(Programacion!R$28:R$34)*'1 Eval'!$J21)+IF(Programacion!R$34="",0,Programacion!R$34/SUM(Programacion!R$28:R$34)*'1 Eval'!$K21)))</f>
        <v/>
      </c>
      <c r="U22" s="151" t="str">
        <f>IF($C22="","",IF(SUM(Programacion!S$28:S$34)=0,"",IF(Programacion!S$28="",0,Programacion!S$28/SUM(Programacion!S$28:S$34)*'1 Eval'!$E21)+IF(Programacion!S$29="",0,Programacion!S$29/SUM(Programacion!S$28:S$34)*'1 Eval'!$F21)+IF(Programacion!S$30="",0,Programacion!S$30/SUM(Programacion!S$28:S$34)*'1 Eval'!$G21)+IF(Programacion!S$31="",0,Programacion!S$31/SUM(Programacion!S$28:S$34)*'1 Eval'!$H21)+IF(Programacion!S$32="",0,Programacion!S$32/SUM(Programacion!S$28:S$34)*'1 Eval'!$I21)+IF(Programacion!S$33="",0,Programacion!S$33/SUM(Programacion!S$28:S$34)*'1 Eval'!$J21)+IF(Programacion!S$34="",0,Programacion!S$34/SUM(Programacion!S$28:S$34)*'1 Eval'!$K21)))</f>
        <v/>
      </c>
      <c r="V22" s="151" t="str">
        <f>IF($C22="","",IF(SUM(Programacion!T$28:T$34)=0,"",IF(Programacion!T$28="",0,Programacion!T$28/SUM(Programacion!T$28:T$34)*'1 Eval'!$E21)+IF(Programacion!T$29="",0,Programacion!T$29/SUM(Programacion!T$28:T$34)*'1 Eval'!$F21)+IF(Programacion!T$30="",0,Programacion!T$30/SUM(Programacion!T$28:T$34)*'1 Eval'!$G21)+IF(Programacion!T$31="",0,Programacion!T$31/SUM(Programacion!T$28:T$34)*'1 Eval'!$H21)+IF(Programacion!T$32="",0,Programacion!T$32/SUM(Programacion!T$28:T$34)*'1 Eval'!$I21)+IF(Programacion!T$33="",0,Programacion!T$33/SUM(Programacion!T$28:T$34)*'1 Eval'!$J21)+IF(Programacion!T$34="",0,Programacion!T$34/SUM(Programacion!T$28:T$34)*'1 Eval'!$K21)))</f>
        <v/>
      </c>
      <c r="W22" s="151" t="str">
        <f>IF($C22="","",IF(SUM(Programacion!U$28:U$34)=0,"",IF(Programacion!U$28="",0,Programacion!U$28/SUM(Programacion!U$28:U$34)*'1 Eval'!$E21)+IF(Programacion!U$29="",0,Programacion!U$29/SUM(Programacion!U$28:U$34)*'1 Eval'!$F21)+IF(Programacion!U$30="",0,Programacion!U$30/SUM(Programacion!U$28:U$34)*'1 Eval'!$G21)+IF(Programacion!U$31="",0,Programacion!U$31/SUM(Programacion!U$28:U$34)*'1 Eval'!$H21)+IF(Programacion!U$32="",0,Programacion!U$32/SUM(Programacion!U$28:U$34)*'1 Eval'!$I21)+IF(Programacion!U$33="",0,Programacion!U$33/SUM(Programacion!U$28:U$34)*'1 Eval'!$J21)+IF(Programacion!U$34="",0,Programacion!U$34/SUM(Programacion!U$28:U$34)*'1 Eval'!$K21)))</f>
        <v/>
      </c>
      <c r="X22" s="151" t="str">
        <f>IF($C22="","",IF(SUM(Programacion!V$28:V$34)=0,"",IF(Programacion!V$28="",0,Programacion!V$28/SUM(Programacion!V$28:V$34)*'1 Eval'!$E21)+IF(Programacion!V$29="",0,Programacion!V$29/SUM(Programacion!V$28:V$34)*'1 Eval'!$F21)+IF(Programacion!V$30="",0,Programacion!V$30/SUM(Programacion!V$28:V$34)*'1 Eval'!$G21)+IF(Programacion!V$31="",0,Programacion!V$31/SUM(Programacion!V$28:V$34)*'1 Eval'!$H21)+IF(Programacion!V$32="",0,Programacion!V$32/SUM(Programacion!V$28:V$34)*'1 Eval'!$I21)+IF(Programacion!V$33="",0,Programacion!V$33/SUM(Programacion!V$28:V$34)*'1 Eval'!$J21)+IF(Programacion!V$34="",0,Programacion!V$34/SUM(Programacion!V$28:V$34)*'1 Eval'!$K21)))</f>
        <v/>
      </c>
      <c r="Y22" s="151" t="str">
        <f>IF($C22="","",IF(SUM(Programacion!W$28:W$34)=0,"",IF(Programacion!W$28="",0,Programacion!W$28/SUM(Programacion!W$28:W$34)*'1 Eval'!$E21)+IF(Programacion!W$29="",0,Programacion!W$29/SUM(Programacion!W$28:W$34)*'1 Eval'!$F21)+IF(Programacion!W$30="",0,Programacion!W$30/SUM(Programacion!W$28:W$34)*'1 Eval'!$G21)+IF(Programacion!W$31="",0,Programacion!W$31/SUM(Programacion!W$28:W$34)*'1 Eval'!$H21)+IF(Programacion!W$32="",0,Programacion!W$32/SUM(Programacion!W$28:W$34)*'1 Eval'!$I21)+IF(Programacion!W$33="",0,Programacion!W$33/SUM(Programacion!W$28:W$34)*'1 Eval'!$J21)+IF(Programacion!W$34="",0,Programacion!W$34/SUM(Programacion!W$28:W$34)*'1 Eval'!$K21)))</f>
        <v/>
      </c>
      <c r="Z22" s="151" t="str">
        <f>IF($C22="","",IF(SUM(Programacion!X$28:X$34)=0,"",IF(Programacion!X$28="",0,Programacion!X$28/SUM(Programacion!X$28:X$34)*'1 Eval'!$E21)+IF(Programacion!X$29="",0,Programacion!X$29/SUM(Programacion!X$28:X$34)*'1 Eval'!$F21)+IF(Programacion!X$30="",0,Programacion!X$30/SUM(Programacion!X$28:X$34)*'1 Eval'!$G21)+IF(Programacion!X$31="",0,Programacion!X$31/SUM(Programacion!X$28:X$34)*'1 Eval'!$H21)+IF(Programacion!X$32="",0,Programacion!X$32/SUM(Programacion!X$28:X$34)*'1 Eval'!$I21)+IF(Programacion!X$33="",0,Programacion!X$33/SUM(Programacion!X$28:X$34)*'1 Eval'!$J21)+IF(Programacion!X$34="",0,Programacion!X$34/SUM(Programacion!X$28:X$34)*'1 Eval'!$K21)))</f>
        <v/>
      </c>
      <c r="AA22" s="151" t="str">
        <f>IF($C22="","",IF(SUM(Programacion!Y$28:Y$34)=0,"",IF(Programacion!Y$28="",0,Programacion!Y$28/SUM(Programacion!Y$28:Y$34)*'1 Eval'!$E21)+IF(Programacion!Y$29="",0,Programacion!Y$29/SUM(Programacion!Y$28:Y$34)*'1 Eval'!$F21)+IF(Programacion!Y$30="",0,Programacion!Y$30/SUM(Programacion!Y$28:Y$34)*'1 Eval'!$G21)+IF(Programacion!Y$31="",0,Programacion!Y$31/SUM(Programacion!Y$28:Y$34)*'1 Eval'!$H21)+IF(Programacion!Y$32="",0,Programacion!Y$32/SUM(Programacion!Y$28:Y$34)*'1 Eval'!$I21)+IF(Programacion!Y$33="",0,Programacion!Y$33/SUM(Programacion!Y$28:Y$34)*'1 Eval'!$J21)+IF(Programacion!Y$34="",0,Programacion!Y$34/SUM(Programacion!Y$28:Y$34)*'1 Eval'!$K21)))</f>
        <v/>
      </c>
      <c r="AB22" s="151" t="str">
        <f>IF($C22="","",IF(SUM(Programacion!Z$28:Z$34)=0,"",IF(Programacion!Z$28="",0,Programacion!Z$28/SUM(Programacion!Z$28:Z$34)*'1 Eval'!$E21)+IF(Programacion!Z$29="",0,Programacion!Z$29/SUM(Programacion!Z$28:Z$34)*'1 Eval'!$F21)+IF(Programacion!Z$30="",0,Programacion!Z$30/SUM(Programacion!Z$28:Z$34)*'1 Eval'!$G21)+IF(Programacion!Z$31="",0,Programacion!Z$31/SUM(Programacion!Z$28:Z$34)*'1 Eval'!$H21)+IF(Programacion!Z$32="",0,Programacion!Z$32/SUM(Programacion!Z$28:Z$34)*'1 Eval'!$I21)+IF(Programacion!Z$33="",0,Programacion!Z$33/SUM(Programacion!Z$28:Z$34)*'1 Eval'!$J21)+IF(Programacion!Z$34="",0,Programacion!Z$34/SUM(Programacion!Z$28:Z$34)*'1 Eval'!$K21)))</f>
        <v/>
      </c>
      <c r="AC22" s="151" t="str">
        <f>IF($C22="","",IF(SUM(Programacion!AA$28:AA$34)=0,"",IF(Programacion!AA$28="",0,Programacion!AA$28/SUM(Programacion!AA$28:AA$34)*'1 Eval'!$E21)+IF(Programacion!AA$29="",0,Programacion!AA$29/SUM(Programacion!AA$28:AA$34)*'1 Eval'!$F21)+IF(Programacion!AA$30="",0,Programacion!AA$30/SUM(Programacion!AA$28:AA$34)*'1 Eval'!$G21)+IF(Programacion!AA$31="",0,Programacion!AA$31/SUM(Programacion!AA$28:AA$34)*'1 Eval'!$H21)+IF(Programacion!AA$32="",0,Programacion!AA$32/SUM(Programacion!AA$28:AA$34)*'1 Eval'!$I21)+IF(Programacion!AA$33="",0,Programacion!AA$33/SUM(Programacion!AA$28:AA$34)*'1 Eval'!$J21)+IF(Programacion!AA$34="",0,Programacion!AA$34/SUM(Programacion!AA$28:AA$34)*'1 Eval'!$K21)))</f>
        <v/>
      </c>
      <c r="AD22" s="151" t="str">
        <f>IF($C22="","",IF(SUM(Programacion!AB$28:AB$34)=0,"",IF(Programacion!AB$28="",0,Programacion!AB$28/SUM(Programacion!AB$28:AB$34)*'1 Eval'!$E21)+IF(Programacion!AB$29="",0,Programacion!AB$29/SUM(Programacion!AB$28:AB$34)*'1 Eval'!$F21)+IF(Programacion!AB$30="",0,Programacion!AB$30/SUM(Programacion!AB$28:AB$34)*'1 Eval'!$G21)+IF(Programacion!AB$31="",0,Programacion!AB$31/SUM(Programacion!AB$28:AB$34)*'1 Eval'!$H21)+IF(Programacion!AB$32="",0,Programacion!AB$32/SUM(Programacion!AB$28:AB$34)*'1 Eval'!$I21)+IF(Programacion!AB$33="",0,Programacion!AB$33/SUM(Programacion!AB$28:AB$34)*'1 Eval'!$J21)+IF(Programacion!AB$34="",0,Programacion!AB$34/SUM(Programacion!AB$28:AB$34)*'1 Eval'!$K21)))</f>
        <v/>
      </c>
      <c r="AE22" s="151" t="str">
        <f>IF($C22="","",IF(SUM(Programacion!AC$28:AC$34)=0,"",IF(Programacion!AC$28="",0,Programacion!AC$28/SUM(Programacion!AC$28:AC$34)*'1 Eval'!$E21)+IF(Programacion!AC$29="",0,Programacion!AC$29/SUM(Programacion!AC$28:AC$34)*'1 Eval'!$F21)+IF(Programacion!AC$30="",0,Programacion!AC$30/SUM(Programacion!AC$28:AC$34)*'1 Eval'!$G21)+IF(Programacion!AC$31="",0,Programacion!AC$31/SUM(Programacion!AC$28:AC$34)*'1 Eval'!$H21)+IF(Programacion!AC$32="",0,Programacion!AC$32/SUM(Programacion!AC$28:AC$34)*'1 Eval'!$I21)+IF(Programacion!AC$33="",0,Programacion!AC$33/SUM(Programacion!AC$28:AC$34)*'1 Eval'!$J21)+IF(Programacion!AC$34="",0,Programacion!AC$34/SUM(Programacion!AC$28:AC$34)*'1 Eval'!$K21)))</f>
        <v/>
      </c>
      <c r="AF22" s="151" t="str">
        <f>IF($C22="","",IF(SUM(Programacion!AD$28:AD$34)=0,"",IF(Programacion!AD$28="",0,Programacion!AD$28/SUM(Programacion!AD$28:AD$34)*'1 Eval'!$E21)+IF(Programacion!AD$29="",0,Programacion!AD$29/SUM(Programacion!AD$28:AD$34)*'1 Eval'!$F21)+IF(Programacion!AD$30="",0,Programacion!AD$30/SUM(Programacion!AD$28:AD$34)*'1 Eval'!$G21)+IF(Programacion!AD$31="",0,Programacion!AD$31/SUM(Programacion!AD$28:AD$34)*'1 Eval'!$H21)+IF(Programacion!AD$32="",0,Programacion!AD$32/SUM(Programacion!AD$28:AD$34)*'1 Eval'!$I21)+IF(Programacion!AD$33="",0,Programacion!AD$33/SUM(Programacion!AD$28:AD$34)*'1 Eval'!$J21)+IF(Programacion!AD$34="",0,Programacion!AD$34/SUM(Programacion!AD$28:AD$34)*'1 Eval'!$K21)))</f>
        <v/>
      </c>
      <c r="AG22" s="151" t="str">
        <f>IF($C22="","",IF(SUM(Programacion!AE$28:AE$34)=0,"",IF(Programacion!AE$28="",0,Programacion!AE$28/SUM(Programacion!AE$28:AE$34)*'1 Eval'!$E21)+IF(Programacion!AE$29="",0,Programacion!AE$29/SUM(Programacion!AE$28:AE$34)*'1 Eval'!$F21)+IF(Programacion!AE$30="",0,Programacion!AE$30/SUM(Programacion!AE$28:AE$34)*'1 Eval'!$G21)+IF(Programacion!AE$31="",0,Programacion!AE$31/SUM(Programacion!AE$28:AE$34)*'1 Eval'!$H21)+IF(Programacion!AE$32="",0,Programacion!AE$32/SUM(Programacion!AE$28:AE$34)*'1 Eval'!$I21)+IF(Programacion!AE$33="",0,Programacion!AE$33/SUM(Programacion!AE$28:AE$34)*'1 Eval'!$J21)+IF(Programacion!AE$34="",0,Programacion!AE$34/SUM(Programacion!AE$28:AE$34)*'1 Eval'!$K21)))</f>
        <v/>
      </c>
      <c r="AH22" s="151" t="str">
        <f>IF($C22="","",IF(SUM(Programacion!AF$28:AF$34)=0,"",IF(Programacion!AF$28="",0,Programacion!AF$28/SUM(Programacion!AF$28:AF$34)*'1 Eval'!$E21)+IF(Programacion!AF$29="",0,Programacion!AF$29/SUM(Programacion!AF$28:AF$34)*'1 Eval'!$F21)+IF(Programacion!AF$30="",0,Programacion!AF$30/SUM(Programacion!AF$28:AF$34)*'1 Eval'!$G21)+IF(Programacion!AF$31="",0,Programacion!AF$31/SUM(Programacion!AF$28:AF$34)*'1 Eval'!$H21)+IF(Programacion!AF$32="",0,Programacion!AF$32/SUM(Programacion!AF$28:AF$34)*'1 Eval'!$I21)+IF(Programacion!AF$33="",0,Programacion!AF$33/SUM(Programacion!AF$28:AF$34)*'1 Eval'!$J21)+IF(Programacion!AF$34="",0,Programacion!AF$34/SUM(Programacion!AF$28:AF$34)*'1 Eval'!$K21)))</f>
        <v/>
      </c>
      <c r="AI22" s="151" t="str">
        <f>IF($C22="","",IF(SUM(Programacion!AG$28:AG$34)=0,"",IF(Programacion!AG$28="",0,Programacion!AG$28/SUM(Programacion!AG$28:AG$34)*'1 Eval'!$E21)+IF(Programacion!AG$29="",0,Programacion!AG$29/SUM(Programacion!AG$28:AG$34)*'1 Eval'!$F21)+IF(Programacion!AG$30="",0,Programacion!AG$30/SUM(Programacion!AG$28:AG$34)*'1 Eval'!$G21)+IF(Programacion!AG$31="",0,Programacion!AG$31/SUM(Programacion!AG$28:AG$34)*'1 Eval'!$H21)+IF(Programacion!AG$32="",0,Programacion!AG$32/SUM(Programacion!AG$28:AG$34)*'1 Eval'!$I21)+IF(Programacion!AG$33="",0,Programacion!AG$33/SUM(Programacion!AG$28:AG$34)*'1 Eval'!$J21)+IF(Programacion!AG$34="",0,Programacion!AG$34/SUM(Programacion!AG$28:AG$34)*'1 Eval'!$K21)))</f>
        <v/>
      </c>
      <c r="AJ22" s="151" t="str">
        <f>IF($C22="","",IF(SUM(Programacion!AH$28:AH$34)=0,"",IF(Programacion!AH$28="",0,Programacion!AH$28/SUM(Programacion!AH$28:AH$34)*'1 Eval'!$E21)+IF(Programacion!AH$29="",0,Programacion!AH$29/SUM(Programacion!AH$28:AH$34)*'1 Eval'!$F21)+IF(Programacion!AH$30="",0,Programacion!AH$30/SUM(Programacion!AH$28:AH$34)*'1 Eval'!$G21)+IF(Programacion!AH$31="",0,Programacion!AH$31/SUM(Programacion!AH$28:AH$34)*'1 Eval'!$H21)+IF(Programacion!AH$32="",0,Programacion!AH$32/SUM(Programacion!AH$28:AH$34)*'1 Eval'!$I21)+IF(Programacion!AH$33="",0,Programacion!AH$33/SUM(Programacion!AH$28:AH$34)*'1 Eval'!$J21)+IF(Programacion!AH$34="",0,Programacion!AH$34/SUM(Programacion!AH$28:AH$34)*'1 Eval'!$K21)))</f>
        <v/>
      </c>
      <c r="AK22" s="151" t="str">
        <f>IF($C22="","",IF(SUM(Programacion!AI$28:AI$34)=0,"",IF(Programacion!AI$28="",0,Programacion!AI$28/SUM(Programacion!AI$28:AI$34)*'1 Eval'!$E21)+IF(Programacion!AI$29="",0,Programacion!AI$29/SUM(Programacion!AI$28:AI$34)*'1 Eval'!$F21)+IF(Programacion!AI$30="",0,Programacion!AI$30/SUM(Programacion!AI$28:AI$34)*'1 Eval'!$G21)+IF(Programacion!AI$31="",0,Programacion!AI$31/SUM(Programacion!AI$28:AI$34)*'1 Eval'!$H21)+IF(Programacion!AI$32="",0,Programacion!AI$32/SUM(Programacion!AI$28:AI$34)*'1 Eval'!$I21)+IF(Programacion!AI$33="",0,Programacion!AI$33/SUM(Programacion!AI$28:AI$34)*'1 Eval'!$J21)+IF(Programacion!AI$34="",0,Programacion!AI$34/SUM(Programacion!AI$28:AI$34)*'1 Eval'!$K21)))</f>
        <v/>
      </c>
      <c r="AL22" s="151" t="str">
        <f>IF($C22="","",IF(SUM(Programacion!AJ$28:AJ$34)=0,"",IF(Programacion!AJ$28="",0,Programacion!AJ$28/SUM(Programacion!AJ$28:AJ$34)*'1 Eval'!$E21)+IF(Programacion!AJ$29="",0,Programacion!AJ$29/SUM(Programacion!AJ$28:AJ$34)*'1 Eval'!$F21)+IF(Programacion!AJ$30="",0,Programacion!AJ$30/SUM(Programacion!AJ$28:AJ$34)*'1 Eval'!$G21)+IF(Programacion!AJ$31="",0,Programacion!AJ$31/SUM(Programacion!AJ$28:AJ$34)*'1 Eval'!$H21)+IF(Programacion!AJ$32="",0,Programacion!AJ$32/SUM(Programacion!AJ$28:AJ$34)*'1 Eval'!$I21)+IF(Programacion!AJ$33="",0,Programacion!AJ$33/SUM(Programacion!AJ$28:AJ$34)*'1 Eval'!$J21)+IF(Programacion!AJ$34="",0,Programacion!AJ$34/SUM(Programacion!AJ$28:AJ$34)*'1 Eval'!$K21)))</f>
        <v/>
      </c>
      <c r="AM22" s="151" t="str">
        <f>IF($C22="","",IF(SUM(Programacion!AK$28:AK$34)=0,"",IF(Programacion!AK$28="",0,Programacion!AK$28/SUM(Programacion!AK$28:AK$34)*'1 Eval'!$E21)+IF(Programacion!AK$29="",0,Programacion!AK$29/SUM(Programacion!AK$28:AK$34)*'1 Eval'!$F21)+IF(Programacion!AK$30="",0,Programacion!AK$30/SUM(Programacion!AK$28:AK$34)*'1 Eval'!$G21)+IF(Programacion!AK$31="",0,Programacion!AK$31/SUM(Programacion!AK$28:AK$34)*'1 Eval'!$H21)+IF(Programacion!AK$32="",0,Programacion!AK$32/SUM(Programacion!AK$28:AK$34)*'1 Eval'!$I21)+IF(Programacion!AK$33="",0,Programacion!AK$33/SUM(Programacion!AK$28:AK$34)*'1 Eval'!$J21)+IF(Programacion!AK$34="",0,Programacion!AK$34/SUM(Programacion!AK$28:AK$34)*'1 Eval'!$K21)))</f>
        <v/>
      </c>
      <c r="AN22" s="151" t="str">
        <f>IF($C22="","",IF(SUM(Programacion!AL$28:AL$34)=0,"",IF(Programacion!AL$28="",0,Programacion!AL$28/SUM(Programacion!AL$28:AL$34)*'1 Eval'!$E21)+IF(Programacion!AL$29="",0,Programacion!AL$29/SUM(Programacion!AL$28:AL$34)*'1 Eval'!$F21)+IF(Programacion!AL$30="",0,Programacion!AL$30/SUM(Programacion!AL$28:AL$34)*'1 Eval'!$G21)+IF(Programacion!AL$31="",0,Programacion!AL$31/SUM(Programacion!AL$28:AL$34)*'1 Eval'!$H21)+IF(Programacion!AL$32="",0,Programacion!AL$32/SUM(Programacion!AL$28:AL$34)*'1 Eval'!$I21)+IF(Programacion!AL$33="",0,Programacion!AL$33/SUM(Programacion!AL$28:AL$34)*'1 Eval'!$J21)+IF(Programacion!AL$34="",0,Programacion!AL$34/SUM(Programacion!AL$28:AL$34)*'1 Eval'!$K21)))</f>
        <v/>
      </c>
      <c r="AO22" s="151" t="str">
        <f>IF($C22="","",IF(SUM(Programacion!AM$28:AM$34)=0,"",IF(Programacion!AM$28="",0,Programacion!AM$28/SUM(Programacion!AM$28:AM$34)*'1 Eval'!$E21)+IF(Programacion!AM$29="",0,Programacion!AM$29/SUM(Programacion!AM$28:AM$34)*'1 Eval'!$F21)+IF(Programacion!AM$30="",0,Programacion!AM$30/SUM(Programacion!AM$28:AM$34)*'1 Eval'!$G21)+IF(Programacion!AM$31="",0,Programacion!AM$31/SUM(Programacion!AM$28:AM$34)*'1 Eval'!$H21)+IF(Programacion!AM$32="",0,Programacion!AM$32/SUM(Programacion!AM$28:AM$34)*'1 Eval'!$I21)+IF(Programacion!AM$33="",0,Programacion!AM$33/SUM(Programacion!AM$28:AM$34)*'1 Eval'!$J21)+IF(Programacion!AM$34="",0,Programacion!AM$34/SUM(Programacion!AM$28:AM$34)*'1 Eval'!$K21)))</f>
        <v/>
      </c>
      <c r="AP22" s="151" t="str">
        <f>IF($C22="","",IF(SUM(Programacion!AN$28:AN$34)=0,"",IF(Programacion!AN$28="",0,Programacion!AN$28/SUM(Programacion!AN$28:AN$34)*'1 Eval'!$E21)+IF(Programacion!AN$29="",0,Programacion!AN$29/SUM(Programacion!AN$28:AN$34)*'1 Eval'!$F21)+IF(Programacion!AN$30="",0,Programacion!AN$30/SUM(Programacion!AN$28:AN$34)*'1 Eval'!$G21)+IF(Programacion!AN$31="",0,Programacion!AN$31/SUM(Programacion!AN$28:AN$34)*'1 Eval'!$H21)+IF(Programacion!AN$32="",0,Programacion!AN$32/SUM(Programacion!AN$28:AN$34)*'1 Eval'!$I21)+IF(Programacion!AN$33="",0,Programacion!AN$33/SUM(Programacion!AN$28:AN$34)*'1 Eval'!$J21)+IF(Programacion!AN$34="",0,Programacion!AN$34/SUM(Programacion!AN$28:AN$34)*'1 Eval'!$K21)))</f>
        <v/>
      </c>
      <c r="AQ22" s="151" t="str">
        <f>IF($C22="","",IF(SUM(Programacion!AO$28:AO$34)=0,"",IF(Programacion!AO$28="",0,Programacion!AO$28/SUM(Programacion!AO$28:AO$34)*'1 Eval'!$E21)+IF(Programacion!AO$29="",0,Programacion!AO$29/SUM(Programacion!AO$28:AO$34)*'1 Eval'!$F21)+IF(Programacion!AO$30="",0,Programacion!AO$30/SUM(Programacion!AO$28:AO$34)*'1 Eval'!$G21)+IF(Programacion!AO$31="",0,Programacion!AO$31/SUM(Programacion!AO$28:AO$34)*'1 Eval'!$H21)+IF(Programacion!AO$32="",0,Programacion!AO$32/SUM(Programacion!AO$28:AO$34)*'1 Eval'!$I21)+IF(Programacion!AO$33="",0,Programacion!AO$33/SUM(Programacion!AO$28:AO$34)*'1 Eval'!$J21)+IF(Programacion!AO$34="",0,Programacion!AO$34/SUM(Programacion!AO$28:AO$34)*'1 Eval'!$K21)))</f>
        <v/>
      </c>
      <c r="AR22" s="151" t="str">
        <f>IF($C22="","",IF(SUM(Programacion!AP$28:AP$34)=0,"",IF(Programacion!AP$28="",0,Programacion!AP$28/SUM(Programacion!AP$28:AP$34)*'1 Eval'!$E21)+IF(Programacion!AP$29="",0,Programacion!AP$29/SUM(Programacion!AP$28:AP$34)*'1 Eval'!$F21)+IF(Programacion!AP$30="",0,Programacion!AP$30/SUM(Programacion!AP$28:AP$34)*'1 Eval'!$G21)+IF(Programacion!AP$31="",0,Programacion!AP$31/SUM(Programacion!AP$28:AP$34)*'1 Eval'!$H21)+IF(Programacion!AP$32="",0,Programacion!AP$32/SUM(Programacion!AP$28:AP$34)*'1 Eval'!$I21)+IF(Programacion!AP$33="",0,Programacion!AP$33/SUM(Programacion!AP$28:AP$34)*'1 Eval'!$J21)+IF(Programacion!AP$34="",0,Programacion!AP$34/SUM(Programacion!AP$28:AP$34)*'1 Eval'!$K21)))</f>
        <v/>
      </c>
      <c r="AS22" s="151" t="str">
        <f>IF($C22="","",IF(SUM(Programacion!AQ$28:AQ$34)=0,"",IF(Programacion!AQ$28="",0,Programacion!AQ$28/SUM(Programacion!AQ$28:AQ$34)*'1 Eval'!$E21)+IF(Programacion!AQ$29="",0,Programacion!AQ$29/SUM(Programacion!AQ$28:AQ$34)*'1 Eval'!$F21)+IF(Programacion!AQ$30="",0,Programacion!AQ$30/SUM(Programacion!AQ$28:AQ$34)*'1 Eval'!$G21)+IF(Programacion!AQ$31="",0,Programacion!AQ$31/SUM(Programacion!AQ$28:AQ$34)*'1 Eval'!$H21)+IF(Programacion!AQ$32="",0,Programacion!AQ$32/SUM(Programacion!AQ$28:AQ$34)*'1 Eval'!$I21)+IF(Programacion!AQ$33="",0,Programacion!AQ$33/SUM(Programacion!AQ$28:AQ$34)*'1 Eval'!$J21)+IF(Programacion!AQ$34="",0,Programacion!AQ$34/SUM(Programacion!AQ$28:AQ$34)*'1 Eval'!$K21)))</f>
        <v/>
      </c>
      <c r="AT22" s="151" t="str">
        <f>IF($C22="","",IF(SUM(Programacion!AR$28:AR$34)=0,"",IF(Programacion!AR$28="",0,Programacion!AR$28/SUM(Programacion!AR$28:AR$34)*'1 Eval'!$E21)+IF(Programacion!AR$29="",0,Programacion!AR$29/SUM(Programacion!AR$28:AR$34)*'1 Eval'!$F21)+IF(Programacion!AR$30="",0,Programacion!AR$30/SUM(Programacion!AR$28:AR$34)*'1 Eval'!$G21)+IF(Programacion!AR$31="",0,Programacion!AR$31/SUM(Programacion!AR$28:AR$34)*'1 Eval'!$H21)+IF(Programacion!AR$32="",0,Programacion!AR$32/SUM(Programacion!AR$28:AR$34)*'1 Eval'!$I21)+IF(Programacion!AR$33="",0,Programacion!AR$33/SUM(Programacion!AR$28:AR$34)*'1 Eval'!$J21)+IF(Programacion!AR$34="",0,Programacion!AR$34/SUM(Programacion!AR$28:AR$34)*'1 Eval'!$K21)))</f>
        <v/>
      </c>
      <c r="AU22" s="151" t="str">
        <f>IF($C22="","",IF(SUM(Programacion!AS$28:AS$34)=0,"",IF(Programacion!AS$28="",0,Programacion!AS$28/SUM(Programacion!AS$28:AS$34)*'1 Eval'!$E21)+IF(Programacion!AS$29="",0,Programacion!AS$29/SUM(Programacion!AS$28:AS$34)*'1 Eval'!$F21)+IF(Programacion!AS$30="",0,Programacion!AS$30/SUM(Programacion!AS$28:AS$34)*'1 Eval'!$G21)+IF(Programacion!AS$31="",0,Programacion!AS$31/SUM(Programacion!AS$28:AS$34)*'1 Eval'!$H21)+IF(Programacion!AS$32="",0,Programacion!AS$32/SUM(Programacion!AS$28:AS$34)*'1 Eval'!$I21)+IF(Programacion!AS$33="",0,Programacion!AS$33/SUM(Programacion!AS$28:AS$34)*'1 Eval'!$J21)+IF(Programacion!AS$34="",0,Programacion!AS$34/SUM(Programacion!AS$28:AS$34)*'1 Eval'!$K21)))</f>
        <v/>
      </c>
      <c r="AV22" s="151" t="str">
        <f>IF($C22="","",IF(SUM(Programacion!AT$28:AT$34)=0,"",IF(Programacion!AT$28="",0,Programacion!AT$28/SUM(Programacion!AT$28:AT$34)*'1 Eval'!$E21)+IF(Programacion!AT$29="",0,Programacion!AT$29/SUM(Programacion!AT$28:AT$34)*'1 Eval'!$F21)+IF(Programacion!AT$30="",0,Programacion!AT$30/SUM(Programacion!AT$28:AT$34)*'1 Eval'!$G21)+IF(Programacion!AT$31="",0,Programacion!AT$31/SUM(Programacion!AT$28:AT$34)*'1 Eval'!$H21)+IF(Programacion!AT$32="",0,Programacion!AT$32/SUM(Programacion!AT$28:AT$34)*'1 Eval'!$I21)+IF(Programacion!AT$33="",0,Programacion!AT$33/SUM(Programacion!AT$28:AT$34)*'1 Eval'!$J21)+IF(Programacion!AT$34="",0,Programacion!AT$34/SUM(Programacion!AT$28:AT$34)*'1 Eval'!$K21)))</f>
        <v/>
      </c>
      <c r="AW22" s="151" t="str">
        <f>IF($C22="","",IF(SUM(Programacion!AU$28:AU$34)=0,"",IF(Programacion!AU$28="",0,Programacion!AU$28/SUM(Programacion!AU$28:AU$34)*'1 Eval'!$E21)+IF(Programacion!AU$29="",0,Programacion!AU$29/SUM(Programacion!AU$28:AU$34)*'1 Eval'!$F21)+IF(Programacion!AU$30="",0,Programacion!AU$30/SUM(Programacion!AU$28:AU$34)*'1 Eval'!$G21)+IF(Programacion!AU$31="",0,Programacion!AU$31/SUM(Programacion!AU$28:AU$34)*'1 Eval'!$H21)+IF(Programacion!AU$32="",0,Programacion!AU$32/SUM(Programacion!AU$28:AU$34)*'1 Eval'!$I21)+IF(Programacion!AU$33="",0,Programacion!AU$33/SUM(Programacion!AU$28:AU$34)*'1 Eval'!$J21)+IF(Programacion!AU$34="",0,Programacion!AU$34/SUM(Programacion!AU$28:AU$34)*'1 Eval'!$K21)))</f>
        <v/>
      </c>
      <c r="AX22" s="151" t="str">
        <f>IF($C22="","",IF(SUM(Programacion!AV$28:AV$34)=0,"",IF(Programacion!AV$28="",0,Programacion!AV$28/SUM(Programacion!AV$28:AV$34)*'1 Eval'!$E21)+IF(Programacion!AV$29="",0,Programacion!AV$29/SUM(Programacion!AV$28:AV$34)*'1 Eval'!$F21)+IF(Programacion!AV$30="",0,Programacion!AV$30/SUM(Programacion!AV$28:AV$34)*'1 Eval'!$G21)+IF(Programacion!AV$31="",0,Programacion!AV$31/SUM(Programacion!AV$28:AV$34)*'1 Eval'!$H21)+IF(Programacion!AV$32="",0,Programacion!AV$32/SUM(Programacion!AV$28:AV$34)*'1 Eval'!$I21)+IF(Programacion!AV$33="",0,Programacion!AV$33/SUM(Programacion!AV$28:AV$34)*'1 Eval'!$J21)+IF(Programacion!AV$34="",0,Programacion!AV$34/SUM(Programacion!AV$28:AV$34)*'1 Eval'!$K21)))</f>
        <v/>
      </c>
      <c r="AY22" s="151" t="str">
        <f>IF($C22="","",IF(SUM(Programacion!AW$28:AW$34)=0,"",IF(Programacion!AW$28="",0,Programacion!AW$28/SUM(Programacion!AW$28:AW$34)*'1 Eval'!$E21)+IF(Programacion!AW$29="",0,Programacion!AW$29/SUM(Programacion!AW$28:AW$34)*'1 Eval'!$F21)+IF(Programacion!AW$30="",0,Programacion!AW$30/SUM(Programacion!AW$28:AW$34)*'1 Eval'!$G21)+IF(Programacion!AW$31="",0,Programacion!AW$31/SUM(Programacion!AW$28:AW$34)*'1 Eval'!$H21)+IF(Programacion!AW$32="",0,Programacion!AW$32/SUM(Programacion!AW$28:AW$34)*'1 Eval'!$I21)+IF(Programacion!AW$33="",0,Programacion!AW$33/SUM(Programacion!AW$28:AW$34)*'1 Eval'!$J21)+IF(Programacion!AW$34="",0,Programacion!AW$34/SUM(Programacion!AW$28:AW$34)*'1 Eval'!$K21)))</f>
        <v/>
      </c>
      <c r="AZ22" s="151" t="str">
        <f>IF($C22="","",IF(SUM(Programacion!AX$28:AX$34)=0,"",IF(Programacion!AX$28="",0,Programacion!AX$28/SUM(Programacion!AX$28:AX$34)*'1 Eval'!$E21)+IF(Programacion!AX$29="",0,Programacion!AX$29/SUM(Programacion!AX$28:AX$34)*'1 Eval'!$F21)+IF(Programacion!AX$30="",0,Programacion!AX$30/SUM(Programacion!AX$28:AX$34)*'1 Eval'!$G21)+IF(Programacion!AX$31="",0,Programacion!AX$31/SUM(Programacion!AX$28:AX$34)*'1 Eval'!$H21)+IF(Programacion!AX$32="",0,Programacion!AX$32/SUM(Programacion!AX$28:AX$34)*'1 Eval'!$I21)+IF(Programacion!AX$33="",0,Programacion!AX$33/SUM(Programacion!AX$28:AX$34)*'1 Eval'!$J21)+IF(Programacion!AX$34="",0,Programacion!AX$34/SUM(Programacion!AX$28:AX$34)*'1 Eval'!$K21)))</f>
        <v/>
      </c>
      <c r="BA22" s="151" t="str">
        <f>IF($C22="","",IF(SUM(Programacion!AY$28:AY$34)=0,"",IF(Programacion!AY$28="",0,Programacion!AY$28/SUM(Programacion!AY$28:AY$34)*'1 Eval'!$E21)+IF(Programacion!AY$29="",0,Programacion!AY$29/SUM(Programacion!AY$28:AY$34)*'1 Eval'!$F21)+IF(Programacion!AY$30="",0,Programacion!AY$30/SUM(Programacion!AY$28:AY$34)*'1 Eval'!$G21)+IF(Programacion!AY$31="",0,Programacion!AY$31/SUM(Programacion!AY$28:AY$34)*'1 Eval'!$H21)+IF(Programacion!AY$32="",0,Programacion!AY$32/SUM(Programacion!AY$28:AY$34)*'1 Eval'!$I21)+IF(Programacion!AY$33="",0,Programacion!AY$33/SUM(Programacion!AY$28:AY$34)*'1 Eval'!$J21)+IF(Programacion!AY$34="",0,Programacion!AY$34/SUM(Programacion!AY$28:AY$34)*'1 Eval'!$K21)))</f>
        <v/>
      </c>
      <c r="BB22" s="151" t="str">
        <f>IF($C22="","",IF(SUM(Programacion!AZ$28:AZ$34)=0,"",IF(Programacion!AZ$28="",0,Programacion!AZ$28/SUM(Programacion!AZ$28:AZ$34)*'1 Eval'!$E21)+IF(Programacion!AZ$29="",0,Programacion!AZ$29/SUM(Programacion!AZ$28:AZ$34)*'1 Eval'!$F21)+IF(Programacion!AZ$30="",0,Programacion!AZ$30/SUM(Programacion!AZ$28:AZ$34)*'1 Eval'!$G21)+IF(Programacion!AZ$31="",0,Programacion!AZ$31/SUM(Programacion!AZ$28:AZ$34)*'1 Eval'!$H21)+IF(Programacion!AZ$32="",0,Programacion!AZ$32/SUM(Programacion!AZ$28:AZ$34)*'1 Eval'!$I21)+IF(Programacion!AZ$33="",0,Programacion!AZ$33/SUM(Programacion!AZ$28:AZ$34)*'1 Eval'!$J21)+IF(Programacion!AZ$34="",0,Programacion!AZ$34/SUM(Programacion!AZ$28:AZ$34)*'1 Eval'!$K21)))</f>
        <v/>
      </c>
      <c r="BC22" s="151" t="str">
        <f>IF($C22="","",IF(SUM(Programacion!BA$28:BA$34)=0,"",IF(Programacion!BA$28="",0,Programacion!BA$28/SUM(Programacion!BA$28:BA$34)*'1 Eval'!$E21)+IF(Programacion!BA$29="",0,Programacion!BA$29/SUM(Programacion!BA$28:BA$34)*'1 Eval'!$F21)+IF(Programacion!BA$30="",0,Programacion!BA$30/SUM(Programacion!BA$28:BA$34)*'1 Eval'!$G21)+IF(Programacion!BA$31="",0,Programacion!BA$31/SUM(Programacion!BA$28:BA$34)*'1 Eval'!$H21)+IF(Programacion!BA$32="",0,Programacion!BA$32/SUM(Programacion!BA$28:BA$34)*'1 Eval'!$I21)+IF(Programacion!BA$33="",0,Programacion!BA$33/SUM(Programacion!BA$28:BA$34)*'1 Eval'!$J21)+IF(Programacion!BA$34="",0,Programacion!BA$34/SUM(Programacion!BA$28:BA$34)*'1 Eval'!$K21)))</f>
        <v/>
      </c>
      <c r="BD22" s="151" t="str">
        <f>IF($C22="","",IF(SUM(Programacion!BB$28:BB$34)=0,"",IF(Programacion!BB$28="",0,Programacion!BB$28/SUM(Programacion!BB$28:BB$34)*'1 Eval'!$E21)+IF(Programacion!BB$29="",0,Programacion!BB$29/SUM(Programacion!BB$28:BB$34)*'1 Eval'!$F21)+IF(Programacion!BB$30="",0,Programacion!BB$30/SUM(Programacion!BB$28:BB$34)*'1 Eval'!$G21)+IF(Programacion!BB$31="",0,Programacion!BB$31/SUM(Programacion!BB$28:BB$34)*'1 Eval'!$H21)+IF(Programacion!BB$32="",0,Programacion!BB$32/SUM(Programacion!BB$28:BB$34)*'1 Eval'!$I21)+IF(Programacion!BB$33="",0,Programacion!BB$33/SUM(Programacion!BB$28:BB$34)*'1 Eval'!$J21)+IF(Programacion!BB$34="",0,Programacion!BB$34/SUM(Programacion!BB$28:BB$34)*'1 Eval'!$K21)))</f>
        <v/>
      </c>
      <c r="BE22" s="151" t="str">
        <f>IF($C22="","",IF(SUM(Programacion!BC$28:BC$34)=0,"",IF(Programacion!BC$28="",0,Programacion!BC$28/SUM(Programacion!BC$28:BC$34)*'1 Eval'!$E21)+IF(Programacion!BC$29="",0,Programacion!BC$29/SUM(Programacion!BC$28:BC$34)*'1 Eval'!$F21)+IF(Programacion!BC$30="",0,Programacion!BC$30/SUM(Programacion!BC$28:BC$34)*'1 Eval'!$G21)+IF(Programacion!BC$31="",0,Programacion!BC$31/SUM(Programacion!BC$28:BC$34)*'1 Eval'!$H21)+IF(Programacion!BC$32="",0,Programacion!BC$32/SUM(Programacion!BC$28:BC$34)*'1 Eval'!$I21)+IF(Programacion!BC$33="",0,Programacion!BC$33/SUM(Programacion!BC$28:BC$34)*'1 Eval'!$J21)+IF(Programacion!BC$34="",0,Programacion!BC$34/SUM(Programacion!BC$28:BC$34)*'1 Eval'!$K21)))</f>
        <v/>
      </c>
      <c r="BF22" s="151" t="str">
        <f>IF($C22="","",IF(SUM(Programacion!BD$28:BD$34)=0,"",IF(Programacion!BD$28="",0,Programacion!BD$28/SUM(Programacion!BD$28:BD$34)*'1 Eval'!$E21)+IF(Programacion!BD$29="",0,Programacion!BD$29/SUM(Programacion!BD$28:BD$34)*'1 Eval'!$F21)+IF(Programacion!BD$30="",0,Programacion!BD$30/SUM(Programacion!BD$28:BD$34)*'1 Eval'!$G21)+IF(Programacion!BD$31="",0,Programacion!BD$31/SUM(Programacion!BD$28:BD$34)*'1 Eval'!$H21)+IF(Programacion!BD$32="",0,Programacion!BD$32/SUM(Programacion!BD$28:BD$34)*'1 Eval'!$I21)+IF(Programacion!BD$33="",0,Programacion!BD$33/SUM(Programacion!BD$28:BD$34)*'1 Eval'!$J21)+IF(Programacion!BD$34="",0,Programacion!BD$34/SUM(Programacion!BD$28:BD$34)*'1 Eval'!$K21)))</f>
        <v/>
      </c>
      <c r="BG22" s="151" t="str">
        <f>IF($C22="","",IF(SUM(Programacion!BE$28:BE$34)=0,"",IF(Programacion!BE$28="",0,Programacion!BE$28/SUM(Programacion!BE$28:BE$34)*'1 Eval'!$E21)+IF(Programacion!BE$29="",0,Programacion!BE$29/SUM(Programacion!BE$28:BE$34)*'1 Eval'!$F21)+IF(Programacion!BE$30="",0,Programacion!BE$30/SUM(Programacion!BE$28:BE$34)*'1 Eval'!$G21)+IF(Programacion!BE$31="",0,Programacion!BE$31/SUM(Programacion!BE$28:BE$34)*'1 Eval'!$H21)+IF(Programacion!BE$32="",0,Programacion!BE$32/SUM(Programacion!BE$28:BE$34)*'1 Eval'!$I21)+IF(Programacion!BE$33="",0,Programacion!BE$33/SUM(Programacion!BE$28:BE$34)*'1 Eval'!$J21)+IF(Programacion!BE$34="",0,Programacion!BE$34/SUM(Programacion!BE$28:BE$34)*'1 Eval'!$K21)))</f>
        <v/>
      </c>
      <c r="BH22" s="151" t="str">
        <f>IF($C22="","",IF(SUM(Programacion!BF$28:BF$34)=0,"",IF(Programacion!BF$28="",0,Programacion!BF$28/SUM(Programacion!BF$28:BF$34)*'1 Eval'!$E21)+IF(Programacion!BF$29="",0,Programacion!BF$29/SUM(Programacion!BF$28:BF$34)*'1 Eval'!$F21)+IF(Programacion!BF$30="",0,Programacion!BF$30/SUM(Programacion!BF$28:BF$34)*'1 Eval'!$G21)+IF(Programacion!BF$31="",0,Programacion!BF$31/SUM(Programacion!BF$28:BF$34)*'1 Eval'!$H21)+IF(Programacion!BF$32="",0,Programacion!BF$32/SUM(Programacion!BF$28:BF$34)*'1 Eval'!$I21)+IF(Programacion!BF$33="",0,Programacion!BF$33/SUM(Programacion!BF$28:BF$34)*'1 Eval'!$J21)+IF(Programacion!BF$34="",0,Programacion!BF$34/SUM(Programacion!BF$28:BF$34)*'1 Eval'!$K21)))</f>
        <v/>
      </c>
      <c r="BI22" s="151" t="str">
        <f>IF($C22="","",IF(SUM(Programacion!BG$28:BG$34)=0,"",IF(Programacion!BG$28="",0,Programacion!BG$28/SUM(Programacion!BG$28:BG$34)*'1 Eval'!$E21)+IF(Programacion!BG$29="",0,Programacion!BG$29/SUM(Programacion!BG$28:BG$34)*'1 Eval'!$F21)+IF(Programacion!BG$30="",0,Programacion!BG$30/SUM(Programacion!BG$28:BG$34)*'1 Eval'!$G21)+IF(Programacion!BG$31="",0,Programacion!BG$31/SUM(Programacion!BG$28:BG$34)*'1 Eval'!$H21)+IF(Programacion!BG$32="",0,Programacion!BG$32/SUM(Programacion!BG$28:BG$34)*'1 Eval'!$I21)+IF(Programacion!BG$33="",0,Programacion!BG$33/SUM(Programacion!BG$28:BG$34)*'1 Eval'!$J21)+IF(Programacion!BG$34="",0,Programacion!BG$34/SUM(Programacion!BG$28:BG$34)*'1 Eval'!$K21)))</f>
        <v/>
      </c>
      <c r="BJ22" s="151" t="str">
        <f>IF($C22="","",IF(SUM(Programacion!BH$28:BH$34)=0,"",IF(Programacion!BH$28="",0,Programacion!BH$28/SUM(Programacion!BH$28:BH$34)*'1 Eval'!$E21)+IF(Programacion!BH$29="",0,Programacion!BH$29/SUM(Programacion!BH$28:BH$34)*'1 Eval'!$F21)+IF(Programacion!BH$30="",0,Programacion!BH$30/SUM(Programacion!BH$28:BH$34)*'1 Eval'!$G21)+IF(Programacion!BH$31="",0,Programacion!BH$31/SUM(Programacion!BH$28:BH$34)*'1 Eval'!$H21)+IF(Programacion!BH$32="",0,Programacion!BH$32/SUM(Programacion!BH$28:BH$34)*'1 Eval'!$I21)+IF(Programacion!BH$33="",0,Programacion!BH$33/SUM(Programacion!BH$28:BH$34)*'1 Eval'!$J21)+IF(Programacion!BH$34="",0,Programacion!BH$34/SUM(Programacion!BH$28:BH$34)*'1 Eval'!$K21)))</f>
        <v/>
      </c>
      <c r="BK22" s="151" t="str">
        <f>IF($C22="","",IF(SUM(Programacion!BI$28:BI$34)=0,"",IF(Programacion!BI$28="",0,Programacion!BI$28/SUM(Programacion!BI$28:BI$34)*'1 Eval'!$E21)+IF(Programacion!BI$29="",0,Programacion!BI$29/SUM(Programacion!BI$28:BI$34)*'1 Eval'!$F21)+IF(Programacion!BI$30="",0,Programacion!BI$30/SUM(Programacion!BI$28:BI$34)*'1 Eval'!$G21)+IF(Programacion!BI$31="",0,Programacion!BI$31/SUM(Programacion!BI$28:BI$34)*'1 Eval'!$H21)+IF(Programacion!BI$32="",0,Programacion!BI$32/SUM(Programacion!BI$28:BI$34)*'1 Eval'!$I21)+IF(Programacion!BI$33="",0,Programacion!BI$33/SUM(Programacion!BI$28:BI$34)*'1 Eval'!$J21)+IF(Programacion!BI$34="",0,Programacion!BI$34/SUM(Programacion!BI$28:BI$34)*'1 Eval'!$K21)))</f>
        <v/>
      </c>
      <c r="BL22" s="151" t="str">
        <f>IF($C22="","",IF(SUM(Programacion!BJ$28:BJ$34)=0,"",IF(Programacion!BJ$28="",0,Programacion!BJ$28/SUM(Programacion!BJ$28:BJ$34)*'1 Eval'!$E21)+IF(Programacion!BJ$29="",0,Programacion!BJ$29/SUM(Programacion!BJ$28:BJ$34)*'1 Eval'!$F21)+IF(Programacion!BJ$30="",0,Programacion!BJ$30/SUM(Programacion!BJ$28:BJ$34)*'1 Eval'!$G21)+IF(Programacion!BJ$31="",0,Programacion!BJ$31/SUM(Programacion!BJ$28:BJ$34)*'1 Eval'!$H21)+IF(Programacion!BJ$32="",0,Programacion!BJ$32/SUM(Programacion!BJ$28:BJ$34)*'1 Eval'!$I21)+IF(Programacion!BJ$33="",0,Programacion!BJ$33/SUM(Programacion!BJ$28:BJ$34)*'1 Eval'!$J21)+IF(Programacion!BJ$34="",0,Programacion!BJ$34/SUM(Programacion!BJ$28:BJ$34)*'1 Eval'!$K21)))</f>
        <v/>
      </c>
      <c r="BM22" s="151" t="str">
        <f>IF($C22="","",IF(SUM(Programacion!BK$28:BK$34)=0,"",IF(Programacion!BK$28="",0,Programacion!BK$28/SUM(Programacion!BK$28:BK$34)*'1 Eval'!$E21)+IF(Programacion!BK$29="",0,Programacion!BK$29/SUM(Programacion!BK$28:BK$34)*'1 Eval'!$F21)+IF(Programacion!BK$30="",0,Programacion!BK$30/SUM(Programacion!BK$28:BK$34)*'1 Eval'!$G21)+IF(Programacion!BK$31="",0,Programacion!BK$31/SUM(Programacion!BK$28:BK$34)*'1 Eval'!$H21)+IF(Programacion!BK$32="",0,Programacion!BK$32/SUM(Programacion!BK$28:BK$34)*'1 Eval'!$I21)+IF(Programacion!BK$33="",0,Programacion!BK$33/SUM(Programacion!BK$28:BK$34)*'1 Eval'!$J21)+IF(Programacion!BK$34="",0,Programacion!BK$34/SUM(Programacion!BK$28:BK$34)*'1 Eval'!$K21)))</f>
        <v/>
      </c>
      <c r="BN22" s="151" t="str">
        <f>IF($C22="","",IF(SUM(Programacion!BL$28:BL$34)=0,"",IF(Programacion!BL$28="",0,Programacion!BL$28/SUM(Programacion!BL$28:BL$34)*'1 Eval'!$E21)+IF(Programacion!BL$29="",0,Programacion!BL$29/SUM(Programacion!BL$28:BL$34)*'1 Eval'!$F21)+IF(Programacion!BL$30="",0,Programacion!BL$30/SUM(Programacion!BL$28:BL$34)*'1 Eval'!$G21)+IF(Programacion!BL$31="",0,Programacion!BL$31/SUM(Programacion!BL$28:BL$34)*'1 Eval'!$H21)+IF(Programacion!BL$32="",0,Programacion!BL$32/SUM(Programacion!BL$28:BL$34)*'1 Eval'!$I21)+IF(Programacion!BL$33="",0,Programacion!BL$33/SUM(Programacion!BL$28:BL$34)*'1 Eval'!$J21)+IF(Programacion!BL$34="",0,Programacion!BL$34/SUM(Programacion!BL$28:BL$34)*'1 Eval'!$K21)))</f>
        <v/>
      </c>
      <c r="BO22" s="151" t="str">
        <f>IF($C22="","",IF(SUM(Programacion!BM$28:BM$34)=0,"",IF(Programacion!BM$28="",0,Programacion!BM$28/SUM(Programacion!BM$28:BM$34)*'1 Eval'!$E21)+IF(Programacion!BM$29="",0,Programacion!BM$29/SUM(Programacion!BM$28:BM$34)*'1 Eval'!$F21)+IF(Programacion!BM$30="",0,Programacion!BM$30/SUM(Programacion!BM$28:BM$34)*'1 Eval'!$G21)+IF(Programacion!BM$31="",0,Programacion!BM$31/SUM(Programacion!BM$28:BM$34)*'1 Eval'!$H21)+IF(Programacion!BM$32="",0,Programacion!BM$32/SUM(Programacion!BM$28:BM$34)*'1 Eval'!$I21)+IF(Programacion!BM$33="",0,Programacion!BM$33/SUM(Programacion!BM$28:BM$34)*'1 Eval'!$J21)+IF(Programacion!BM$34="",0,Programacion!BM$34/SUM(Programacion!BM$28:BM$34)*'1 Eval'!$K21)))</f>
        <v/>
      </c>
      <c r="BP22" s="151" t="str">
        <f>IF($C22="","",IF(SUM(Programacion!BN$28:BN$34)=0,"",IF(Programacion!BN$28="",0,Programacion!BN$28/SUM(Programacion!BN$28:BN$34)*'1 Eval'!$E21)+IF(Programacion!BN$29="",0,Programacion!BN$29/SUM(Programacion!BN$28:BN$34)*'1 Eval'!$F21)+IF(Programacion!BN$30="",0,Programacion!BN$30/SUM(Programacion!BN$28:BN$34)*'1 Eval'!$G21)+IF(Programacion!BN$31="",0,Programacion!BN$31/SUM(Programacion!BN$28:BN$34)*'1 Eval'!$H21)+IF(Programacion!BN$32="",0,Programacion!BN$32/SUM(Programacion!BN$28:BN$34)*'1 Eval'!$I21)+IF(Programacion!BN$33="",0,Programacion!BN$33/SUM(Programacion!BN$28:BN$34)*'1 Eval'!$J21)+IF(Programacion!BN$34="",0,Programacion!BN$34/SUM(Programacion!BN$28:BN$34)*'1 Eval'!$K21)))</f>
        <v/>
      </c>
      <c r="BQ22" s="151" t="str">
        <f>IF($C22="","",IF(SUM(Programacion!BO$28:BO$34)=0,"",IF(Programacion!BO$28="",0,Programacion!BO$28/SUM(Programacion!BO$28:BO$34)*'1 Eval'!$E21)+IF(Programacion!BO$29="",0,Programacion!BO$29/SUM(Programacion!BO$28:BO$34)*'1 Eval'!$F21)+IF(Programacion!BO$30="",0,Programacion!BO$30/SUM(Programacion!BO$28:BO$34)*'1 Eval'!$G21)+IF(Programacion!BO$31="",0,Programacion!BO$31/SUM(Programacion!BO$28:BO$34)*'1 Eval'!$H21)+IF(Programacion!BO$32="",0,Programacion!BO$32/SUM(Programacion!BO$28:BO$34)*'1 Eval'!$I21)+IF(Programacion!BO$33="",0,Programacion!BO$33/SUM(Programacion!BO$28:BO$34)*'1 Eval'!$J21)+IF(Programacion!BO$34="",0,Programacion!BO$34/SUM(Programacion!BO$28:BO$34)*'1 Eval'!$K21)))</f>
        <v/>
      </c>
      <c r="BR22" s="151" t="str">
        <f>IF($C22="","",IF(SUM(Programacion!BP$28:BP$34)=0,"",IF(Programacion!BP$28="",0,Programacion!BP$28/SUM(Programacion!BP$28:BP$34)*'1 Eval'!$E21)+IF(Programacion!BP$29="",0,Programacion!BP$29/SUM(Programacion!BP$28:BP$34)*'1 Eval'!$F21)+IF(Programacion!BP$30="",0,Programacion!BP$30/SUM(Programacion!BP$28:BP$34)*'1 Eval'!$G21)+IF(Programacion!BP$31="",0,Programacion!BP$31/SUM(Programacion!BP$28:BP$34)*'1 Eval'!$H21)+IF(Programacion!BP$32="",0,Programacion!BP$32/SUM(Programacion!BP$28:BP$34)*'1 Eval'!$I21)+IF(Programacion!BP$33="",0,Programacion!BP$33/SUM(Programacion!BP$28:BP$34)*'1 Eval'!$J21)+IF(Programacion!BP$34="",0,Programacion!BP$34/SUM(Programacion!BP$28:BP$34)*'1 Eval'!$K21)))</f>
        <v/>
      </c>
      <c r="BS22" s="151" t="str">
        <f>IF($C22="","",IF(SUM(Programacion!BQ$28:BQ$34)=0,"",IF(Programacion!BQ$28="",0,Programacion!BQ$28/SUM(Programacion!BQ$28:BQ$34)*'1 Eval'!$E21)+IF(Programacion!BQ$29="",0,Programacion!BQ$29/SUM(Programacion!BQ$28:BQ$34)*'1 Eval'!$F21)+IF(Programacion!BQ$30="",0,Programacion!BQ$30/SUM(Programacion!BQ$28:BQ$34)*'1 Eval'!$G21)+IF(Programacion!BQ$31="",0,Programacion!BQ$31/SUM(Programacion!BQ$28:BQ$34)*'1 Eval'!$H21)+IF(Programacion!BQ$32="",0,Programacion!BQ$32/SUM(Programacion!BQ$28:BQ$34)*'1 Eval'!$I21)+IF(Programacion!BQ$33="",0,Programacion!BQ$33/SUM(Programacion!BQ$28:BQ$34)*'1 Eval'!$J21)+IF(Programacion!BQ$34="",0,Programacion!BQ$34/SUM(Programacion!BQ$28:BQ$34)*'1 Eval'!$K21)))</f>
        <v/>
      </c>
      <c r="BT22" s="151" t="str">
        <f>IF($C22="","",IF(SUM(Programacion!BR$28:BR$34)=0,"",IF(Programacion!BR$28="",0,Programacion!BR$28/SUM(Programacion!BR$28:BR$34)*'1 Eval'!$E21)+IF(Programacion!BR$29="",0,Programacion!BR$29/SUM(Programacion!BR$28:BR$34)*'1 Eval'!$F21)+IF(Programacion!BR$30="",0,Programacion!BR$30/SUM(Programacion!BR$28:BR$34)*'1 Eval'!$G21)+IF(Programacion!BR$31="",0,Programacion!BR$31/SUM(Programacion!BR$28:BR$34)*'1 Eval'!$H21)+IF(Programacion!BR$32="",0,Programacion!BR$32/SUM(Programacion!BR$28:BR$34)*'1 Eval'!$I21)+IF(Programacion!BR$33="",0,Programacion!BR$33/SUM(Programacion!BR$28:BR$34)*'1 Eval'!$J21)+IF(Programacion!BR$34="",0,Programacion!BR$34/SUM(Programacion!BR$28:BR$34)*'1 Eval'!$K21)))</f>
        <v/>
      </c>
      <c r="BU22" s="151" t="str">
        <f>IF($C22="","",IF(SUM(Programacion!BS$28:BS$34)=0,"",IF(Programacion!BS$28="",0,Programacion!BS$28/SUM(Programacion!BS$28:BS$34)*'1 Eval'!$E21)+IF(Programacion!BS$29="",0,Programacion!BS$29/SUM(Programacion!BS$28:BS$34)*'1 Eval'!$F21)+IF(Programacion!BS$30="",0,Programacion!BS$30/SUM(Programacion!BS$28:BS$34)*'1 Eval'!$G21)+IF(Programacion!BS$31="",0,Programacion!BS$31/SUM(Programacion!BS$28:BS$34)*'1 Eval'!$H21)+IF(Programacion!BS$32="",0,Programacion!BS$32/SUM(Programacion!BS$28:BS$34)*'1 Eval'!$I21)+IF(Programacion!BS$33="",0,Programacion!BS$33/SUM(Programacion!BS$28:BS$34)*'1 Eval'!$J21)+IF(Programacion!BS$34="",0,Programacion!BS$34/SUM(Programacion!BS$28:BS$34)*'1 Eval'!$K21)))</f>
        <v/>
      </c>
      <c r="BV22" s="151" t="str">
        <f>IF($C22="","",IF(SUM(Programacion!BT$28:BT$34)=0,"",IF(Programacion!BT$28="",0,Programacion!BT$28/SUM(Programacion!BT$28:BT$34)*'1 Eval'!$E21)+IF(Programacion!BT$29="",0,Programacion!BT$29/SUM(Programacion!BT$28:BT$34)*'1 Eval'!$F21)+IF(Programacion!BT$30="",0,Programacion!BT$30/SUM(Programacion!BT$28:BT$34)*'1 Eval'!$G21)+IF(Programacion!BT$31="",0,Programacion!BT$31/SUM(Programacion!BT$28:BT$34)*'1 Eval'!$H21)+IF(Programacion!BT$32="",0,Programacion!BT$32/SUM(Programacion!BT$28:BT$34)*'1 Eval'!$I21)+IF(Programacion!BT$33="",0,Programacion!BT$33/SUM(Programacion!BT$28:BT$34)*'1 Eval'!$J21)+IF(Programacion!BT$34="",0,Programacion!BT$34/SUM(Programacion!BT$28:BT$34)*'1 Eval'!$K21)))</f>
        <v/>
      </c>
      <c r="BW22" s="151" t="str">
        <f>IF($C22="","",IF(SUM(Programacion!BU$28:BU$34)=0,"",IF(Programacion!BU$28="",0,Programacion!BU$28/SUM(Programacion!BU$28:BU$34)*'1 Eval'!$E21)+IF(Programacion!BU$29="",0,Programacion!BU$29/SUM(Programacion!BU$28:BU$34)*'1 Eval'!$F21)+IF(Programacion!BU$30="",0,Programacion!BU$30/SUM(Programacion!BU$28:BU$34)*'1 Eval'!$G21)+IF(Programacion!BU$31="",0,Programacion!BU$31/SUM(Programacion!BU$28:BU$34)*'1 Eval'!$H21)+IF(Programacion!BU$32="",0,Programacion!BU$32/SUM(Programacion!BU$28:BU$34)*'1 Eval'!$I21)+IF(Programacion!BU$33="",0,Programacion!BU$33/SUM(Programacion!BU$28:BU$34)*'1 Eval'!$J21)+IF(Programacion!BU$34="",0,Programacion!BU$34/SUM(Programacion!BU$28:BU$34)*'1 Eval'!$K21)))</f>
        <v/>
      </c>
      <c r="BX22" s="151" t="str">
        <f>IF($C22="","",IF(SUM(Programacion!BV$28:BV$34)=0,"",IF(Programacion!BV$28="",0,Programacion!BV$28/SUM(Programacion!BV$28:BV$34)*'1 Eval'!$E21)+IF(Programacion!BV$29="",0,Programacion!BV$29/SUM(Programacion!BV$28:BV$34)*'1 Eval'!$F21)+IF(Programacion!BV$30="",0,Programacion!BV$30/SUM(Programacion!BV$28:BV$34)*'1 Eval'!$G21)+IF(Programacion!BV$31="",0,Programacion!BV$31/SUM(Programacion!BV$28:BV$34)*'1 Eval'!$H21)+IF(Programacion!BV$32="",0,Programacion!BV$32/SUM(Programacion!BV$28:BV$34)*'1 Eval'!$I21)+IF(Programacion!BV$33="",0,Programacion!BV$33/SUM(Programacion!BV$28:BV$34)*'1 Eval'!$J21)+IF(Programacion!BV$34="",0,Programacion!BV$34/SUM(Programacion!BV$28:BV$34)*'1 Eval'!$K21)))</f>
        <v/>
      </c>
      <c r="BY22" s="151" t="str">
        <f>IF($C22="","",IF(SUM(Programacion!BW$28:BW$34)=0,"",IF(Programacion!BW$28="",0,Programacion!BW$28/SUM(Programacion!BW$28:BW$34)*'1 Eval'!$E21)+IF(Programacion!BW$29="",0,Programacion!BW$29/SUM(Programacion!BW$28:BW$34)*'1 Eval'!$F21)+IF(Programacion!BW$30="",0,Programacion!BW$30/SUM(Programacion!BW$28:BW$34)*'1 Eval'!$G21)+IF(Programacion!BW$31="",0,Programacion!BW$31/SUM(Programacion!BW$28:BW$34)*'1 Eval'!$H21)+IF(Programacion!BW$32="",0,Programacion!BW$32/SUM(Programacion!BW$28:BW$34)*'1 Eval'!$I21)+IF(Programacion!BW$33="",0,Programacion!BW$33/SUM(Programacion!BW$28:BW$34)*'1 Eval'!$J21)+IF(Programacion!BW$34="",0,Programacion!BW$34/SUM(Programacion!BW$28:BW$34)*'1 Eval'!$K21)))</f>
        <v/>
      </c>
      <c r="BZ22" s="151" t="str">
        <f>IF($C22="","",IF(SUM(Programacion!BX$28:BX$34)=0,"",IF(Programacion!BX$28="",0,Programacion!BX$28/SUM(Programacion!BX$28:BX$34)*'1 Eval'!$E21)+IF(Programacion!BX$29="",0,Programacion!BX$29/SUM(Programacion!BX$28:BX$34)*'1 Eval'!$F21)+IF(Programacion!BX$30="",0,Programacion!BX$30/SUM(Programacion!BX$28:BX$34)*'1 Eval'!$G21)+IF(Programacion!BX$31="",0,Programacion!BX$31/SUM(Programacion!BX$28:BX$34)*'1 Eval'!$H21)+IF(Programacion!BX$32="",0,Programacion!BX$32/SUM(Programacion!BX$28:BX$34)*'1 Eval'!$I21)+IF(Programacion!BX$33="",0,Programacion!BX$33/SUM(Programacion!BX$28:BX$34)*'1 Eval'!$J21)+IF(Programacion!BX$34="",0,Programacion!BX$34/SUM(Programacion!BX$28:BX$34)*'1 Eval'!$K21)))</f>
        <v/>
      </c>
      <c r="CA22" s="151" t="str">
        <f>IF($C22="","",IF(SUM(Programacion!BY$28:BY$34)=0,"",IF(Programacion!BY$28="",0,Programacion!BY$28/SUM(Programacion!BY$28:BY$34)*'1 Eval'!$E21)+IF(Programacion!BY$29="",0,Programacion!BY$29/SUM(Programacion!BY$28:BY$34)*'1 Eval'!$F21)+IF(Programacion!BY$30="",0,Programacion!BY$30/SUM(Programacion!BY$28:BY$34)*'1 Eval'!$G21)+IF(Programacion!BY$31="",0,Programacion!BY$31/SUM(Programacion!BY$28:BY$34)*'1 Eval'!$H21)+IF(Programacion!BY$32="",0,Programacion!BY$32/SUM(Programacion!BY$28:BY$34)*'1 Eval'!$I21)+IF(Programacion!BY$33="",0,Programacion!BY$33/SUM(Programacion!BY$28:BY$34)*'1 Eval'!$J21)+IF(Programacion!BY$34="",0,Programacion!BY$34/SUM(Programacion!BY$28:BY$34)*'1 Eval'!$K21)))</f>
        <v/>
      </c>
      <c r="CB22" s="151" t="str">
        <f>IF($C22="","",IF(SUM(Programacion!BZ$28:BZ$34)=0,"",IF(Programacion!BZ$28="",0,Programacion!BZ$28/SUM(Programacion!BZ$28:BZ$34)*'1 Eval'!$E21)+IF(Programacion!BZ$29="",0,Programacion!BZ$29/SUM(Programacion!BZ$28:BZ$34)*'1 Eval'!$F21)+IF(Programacion!BZ$30="",0,Programacion!BZ$30/SUM(Programacion!BZ$28:BZ$34)*'1 Eval'!$G21)+IF(Programacion!BZ$31="",0,Programacion!BZ$31/SUM(Programacion!BZ$28:BZ$34)*'1 Eval'!$H21)+IF(Programacion!BZ$32="",0,Programacion!BZ$32/SUM(Programacion!BZ$28:BZ$34)*'1 Eval'!$I21)+IF(Programacion!BZ$33="",0,Programacion!BZ$33/SUM(Programacion!BZ$28:BZ$34)*'1 Eval'!$J21)+IF(Programacion!BZ$34="",0,Programacion!BZ$34/SUM(Programacion!BZ$28:BZ$34)*'1 Eval'!$K21)))</f>
        <v/>
      </c>
      <c r="CC22" s="151" t="str">
        <f>IF($C22="","",IF(SUM(Programacion!CA$28:CA$34)=0,"",IF(Programacion!CA$28="",0,Programacion!CA$28/SUM(Programacion!CA$28:CA$34)*'1 Eval'!$E21)+IF(Programacion!CA$29="",0,Programacion!CA$29/SUM(Programacion!CA$28:CA$34)*'1 Eval'!$F21)+IF(Programacion!CA$30="",0,Programacion!CA$30/SUM(Programacion!CA$28:CA$34)*'1 Eval'!$G21)+IF(Programacion!CA$31="",0,Programacion!CA$31/SUM(Programacion!CA$28:CA$34)*'1 Eval'!$H21)+IF(Programacion!CA$32="",0,Programacion!CA$32/SUM(Programacion!CA$28:CA$34)*'1 Eval'!$I21)+IF(Programacion!CA$33="",0,Programacion!CA$33/SUM(Programacion!CA$28:CA$34)*'1 Eval'!$J21)+IF(Programacion!CA$34="",0,Programacion!CA$34/SUM(Programacion!CA$28:CA$34)*'1 Eval'!$K21)))</f>
        <v/>
      </c>
      <c r="CD22" s="151" t="str">
        <f>IF($C22="","",IF(SUM(Programacion!CB$28:CB$34)=0,"",IF(Programacion!CB$28="",0,Programacion!CB$28/SUM(Programacion!CB$28:CB$34)*'1 Eval'!$E21)+IF(Programacion!CB$29="",0,Programacion!CB$29/SUM(Programacion!CB$28:CB$34)*'1 Eval'!$F21)+IF(Programacion!CB$30="",0,Programacion!CB$30/SUM(Programacion!CB$28:CB$34)*'1 Eval'!$G21)+IF(Programacion!CB$31="",0,Programacion!CB$31/SUM(Programacion!CB$28:CB$34)*'1 Eval'!$H21)+IF(Programacion!CB$32="",0,Programacion!CB$32/SUM(Programacion!CB$28:CB$34)*'1 Eval'!$I21)+IF(Programacion!CB$33="",0,Programacion!CB$33/SUM(Programacion!CB$28:CB$34)*'1 Eval'!$J21)+IF(Programacion!CB$34="",0,Programacion!CB$34/SUM(Programacion!CB$28:CB$34)*'1 Eval'!$K21)))</f>
        <v/>
      </c>
      <c r="CE22" s="151" t="str">
        <f>IF($C22="","",IF(SUM(Programacion!CC$28:CC$34)=0,"",IF(Programacion!CC$28="",0,Programacion!CC$28/SUM(Programacion!CC$28:CC$34)*'1 Eval'!$E21)+IF(Programacion!CC$29="",0,Programacion!CC$29/SUM(Programacion!CC$28:CC$34)*'1 Eval'!$F21)+IF(Programacion!CC$30="",0,Programacion!CC$30/SUM(Programacion!CC$28:CC$34)*'1 Eval'!$G21)+IF(Programacion!CC$31="",0,Programacion!CC$31/SUM(Programacion!CC$28:CC$34)*'1 Eval'!$H21)+IF(Programacion!CC$32="",0,Programacion!CC$32/SUM(Programacion!CC$28:CC$34)*'1 Eval'!$I21)+IF(Programacion!CC$33="",0,Programacion!CC$33/SUM(Programacion!CC$28:CC$34)*'1 Eval'!$J21)+IF(Programacion!CC$34="",0,Programacion!CC$34/SUM(Programacion!CC$28:CC$34)*'1 Eval'!$K21)))</f>
        <v/>
      </c>
      <c r="CF22" s="151" t="str">
        <f>IF($C22="","",IF(SUM(Programacion!CD$28:CD$34)=0,"",IF(Programacion!CD$28="",0,Programacion!CD$28/SUM(Programacion!CD$28:CD$34)*'1 Eval'!$E21)+IF(Programacion!CD$29="",0,Programacion!CD$29/SUM(Programacion!CD$28:CD$34)*'1 Eval'!$F21)+IF(Programacion!CD$30="",0,Programacion!CD$30/SUM(Programacion!CD$28:CD$34)*'1 Eval'!$G21)+IF(Programacion!CD$31="",0,Programacion!CD$31/SUM(Programacion!CD$28:CD$34)*'1 Eval'!$H21)+IF(Programacion!CD$32="",0,Programacion!CD$32/SUM(Programacion!CD$28:CD$34)*'1 Eval'!$I21)+IF(Programacion!CD$33="",0,Programacion!CD$33/SUM(Programacion!CD$28:CD$34)*'1 Eval'!$J21)+IF(Programacion!CD$34="",0,Programacion!CD$34/SUM(Programacion!CD$28:CD$34)*'1 Eval'!$K21)))</f>
        <v/>
      </c>
      <c r="CG22" s="151" t="str">
        <f>IF($C22="","",IF(SUM(Programacion!CE$28:CE$34)=0,"",IF(Programacion!CE$28="",0,Programacion!CE$28/SUM(Programacion!CE$28:CE$34)*'1 Eval'!$E21)+IF(Programacion!CE$29="",0,Programacion!CE$29/SUM(Programacion!CE$28:CE$34)*'1 Eval'!$F21)+IF(Programacion!CE$30="",0,Programacion!CE$30/SUM(Programacion!CE$28:CE$34)*'1 Eval'!$G21)+IF(Programacion!CE$31="",0,Programacion!CE$31/SUM(Programacion!CE$28:CE$34)*'1 Eval'!$H21)+IF(Programacion!CE$32="",0,Programacion!CE$32/SUM(Programacion!CE$28:CE$34)*'1 Eval'!$I21)+IF(Programacion!CE$33="",0,Programacion!CE$33/SUM(Programacion!CE$28:CE$34)*'1 Eval'!$J21)+IF(Programacion!CE$34="",0,Programacion!CE$34/SUM(Programacion!CE$28:CE$34)*'1 Eval'!$K21)))</f>
        <v/>
      </c>
      <c r="CH22" s="151" t="str">
        <f>IF($C22="","",IF(SUM(Programacion!CF$28:CF$34)=0,"",IF(Programacion!CF$28="",0,Programacion!CF$28/SUM(Programacion!CF$28:CF$34)*'1 Eval'!$E21)+IF(Programacion!CF$29="",0,Programacion!CF$29/SUM(Programacion!CF$28:CF$34)*'1 Eval'!$F21)+IF(Programacion!CF$30="",0,Programacion!CF$30/SUM(Programacion!CF$28:CF$34)*'1 Eval'!$G21)+IF(Programacion!CF$31="",0,Programacion!CF$31/SUM(Programacion!CF$28:CF$34)*'1 Eval'!$H21)+IF(Programacion!CF$32="",0,Programacion!CF$32/SUM(Programacion!CF$28:CF$34)*'1 Eval'!$I21)+IF(Programacion!CF$33="",0,Programacion!CF$33/SUM(Programacion!CF$28:CF$34)*'1 Eval'!$J21)+IF(Programacion!CF$34="",0,Programacion!CF$34/SUM(Programacion!CF$28:CF$34)*'1 Eval'!$K21)))</f>
        <v/>
      </c>
      <c r="CI22" s="151" t="str">
        <f>IF($C22="","",IF(SUM(Programacion!CG$28:CG$34)=0,"",IF(Programacion!CG$28="",0,Programacion!CG$28/SUM(Programacion!CG$28:CG$34)*'1 Eval'!$E21)+IF(Programacion!CG$29="",0,Programacion!CG$29/SUM(Programacion!CG$28:CG$34)*'1 Eval'!$F21)+IF(Programacion!CG$30="",0,Programacion!CG$30/SUM(Programacion!CG$28:CG$34)*'1 Eval'!$G21)+IF(Programacion!CG$31="",0,Programacion!CG$31/SUM(Programacion!CG$28:CG$34)*'1 Eval'!$H21)+IF(Programacion!CG$32="",0,Programacion!CG$32/SUM(Programacion!CG$28:CG$34)*'1 Eval'!$I21)+IF(Programacion!CG$33="",0,Programacion!CG$33/SUM(Programacion!CG$28:CG$34)*'1 Eval'!$J21)+IF(Programacion!CG$34="",0,Programacion!CG$34/SUM(Programacion!CG$28:CG$34)*'1 Eval'!$K21)))</f>
        <v/>
      </c>
      <c r="CJ22" s="151" t="str">
        <f>IF($C22="","",IF(SUM(Programacion!CH$28:CH$34)=0,"",IF(Programacion!CH$28="",0,Programacion!CH$28/SUM(Programacion!CH$28:CH$34)*'1 Eval'!$E21)+IF(Programacion!CH$29="",0,Programacion!CH$29/SUM(Programacion!CH$28:CH$34)*'1 Eval'!$F21)+IF(Programacion!CH$30="",0,Programacion!CH$30/SUM(Programacion!CH$28:CH$34)*'1 Eval'!$G21)+IF(Programacion!CH$31="",0,Programacion!CH$31/SUM(Programacion!CH$28:CH$34)*'1 Eval'!$H21)+IF(Programacion!CH$32="",0,Programacion!CH$32/SUM(Programacion!CH$28:CH$34)*'1 Eval'!$I21)+IF(Programacion!CH$33="",0,Programacion!CH$33/SUM(Programacion!CH$28:CH$34)*'1 Eval'!$J21)+IF(Programacion!CH$34="",0,Programacion!CH$34/SUM(Programacion!CH$28:CH$34)*'1 Eval'!$K21)))</f>
        <v/>
      </c>
      <c r="CK22" s="151" t="str">
        <f>IF($C22="","",IF(SUM(Programacion!CI$28:CI$34)=0,"",IF(Programacion!CI$28="",0,Programacion!CI$28/SUM(Programacion!CI$28:CI$34)*'1 Eval'!$E21)+IF(Programacion!CI$29="",0,Programacion!CI$29/SUM(Programacion!CI$28:CI$34)*'1 Eval'!$F21)+IF(Programacion!CI$30="",0,Programacion!CI$30/SUM(Programacion!CI$28:CI$34)*'1 Eval'!$G21)+IF(Programacion!CI$31="",0,Programacion!CI$31/SUM(Programacion!CI$28:CI$34)*'1 Eval'!$H21)+IF(Programacion!CI$32="",0,Programacion!CI$32/SUM(Programacion!CI$28:CI$34)*'1 Eval'!$I21)+IF(Programacion!CI$33="",0,Programacion!CI$33/SUM(Programacion!CI$28:CI$34)*'1 Eval'!$J21)+IF(Programacion!CI$34="",0,Programacion!CI$34/SUM(Programacion!CI$28:CI$34)*'1 Eval'!$K21)))</f>
        <v/>
      </c>
      <c r="CL22" s="151" t="str">
        <f>IF($C22="","",IF(SUM(Programacion!CJ$28:CJ$34)=0,"",IF(Programacion!CJ$28="",0,Programacion!CJ$28/SUM(Programacion!CJ$28:CJ$34)*'1 Eval'!$E21)+IF(Programacion!CJ$29="",0,Programacion!CJ$29/SUM(Programacion!CJ$28:CJ$34)*'1 Eval'!$F21)+IF(Programacion!CJ$30="",0,Programacion!CJ$30/SUM(Programacion!CJ$28:CJ$34)*'1 Eval'!$G21)+IF(Programacion!CJ$31="",0,Programacion!CJ$31/SUM(Programacion!CJ$28:CJ$34)*'1 Eval'!$H21)+IF(Programacion!CJ$32="",0,Programacion!CJ$32/SUM(Programacion!CJ$28:CJ$34)*'1 Eval'!$I21)+IF(Programacion!CJ$33="",0,Programacion!CJ$33/SUM(Programacion!CJ$28:CJ$34)*'1 Eval'!$J21)+IF(Programacion!CJ$34="",0,Programacion!CJ$34/SUM(Programacion!CJ$28:CJ$34)*'1 Eval'!$K21)))</f>
        <v/>
      </c>
      <c r="CM22" s="151" t="str">
        <f>IF($C22="","",IF(SUM(Programacion!CK$28:CK$34)=0,"",IF(Programacion!CK$28="",0,Programacion!CK$28/SUM(Programacion!CK$28:CK$34)*'1 Eval'!$E21)+IF(Programacion!CK$29="",0,Programacion!CK$29/SUM(Programacion!CK$28:CK$34)*'1 Eval'!$F21)+IF(Programacion!CK$30="",0,Programacion!CK$30/SUM(Programacion!CK$28:CK$34)*'1 Eval'!$G21)+IF(Programacion!CK$31="",0,Programacion!CK$31/SUM(Programacion!CK$28:CK$34)*'1 Eval'!$H21)+IF(Programacion!CK$32="",0,Programacion!CK$32/SUM(Programacion!CK$28:CK$34)*'1 Eval'!$I21)+IF(Programacion!CK$33="",0,Programacion!CK$33/SUM(Programacion!CK$28:CK$34)*'1 Eval'!$J21)+IF(Programacion!CK$34="",0,Programacion!CK$34/SUM(Programacion!CK$28:CK$34)*'1 Eval'!$K21)))</f>
        <v/>
      </c>
      <c r="CN22" s="151" t="str">
        <f>IF($C22="","",IF(SUM(Programacion!CL$28:CL$34)=0,"",IF(Programacion!CL$28="",0,Programacion!CL$28/SUM(Programacion!CL$28:CL$34)*'1 Eval'!$E21)+IF(Programacion!CL$29="",0,Programacion!CL$29/SUM(Programacion!CL$28:CL$34)*'1 Eval'!$F21)+IF(Programacion!CL$30="",0,Programacion!CL$30/SUM(Programacion!CL$28:CL$34)*'1 Eval'!$G21)+IF(Programacion!CL$31="",0,Programacion!CL$31/SUM(Programacion!CL$28:CL$34)*'1 Eval'!$H21)+IF(Programacion!CL$32="",0,Programacion!CL$32/SUM(Programacion!CL$28:CL$34)*'1 Eval'!$I21)+IF(Programacion!CL$33="",0,Programacion!CL$33/SUM(Programacion!CL$28:CL$34)*'1 Eval'!$J21)+IF(Programacion!CL$34="",0,Programacion!CL$34/SUM(Programacion!CL$28:CL$34)*'1 Eval'!$K21)))</f>
        <v/>
      </c>
      <c r="CO22" s="151" t="str">
        <f>IF($C22="","",IF(SUM(Programacion!CM$28:CM$34)=0,"",IF(Programacion!CM$28="",0,Programacion!CM$28/SUM(Programacion!CM$28:CM$34)*'1 Eval'!$E21)+IF(Programacion!CM$29="",0,Programacion!CM$29/SUM(Programacion!CM$28:CM$34)*'1 Eval'!$F21)+IF(Programacion!CM$30="",0,Programacion!CM$30/SUM(Programacion!CM$28:CM$34)*'1 Eval'!$G21)+IF(Programacion!CM$31="",0,Programacion!CM$31/SUM(Programacion!CM$28:CM$34)*'1 Eval'!$H21)+IF(Programacion!CM$32="",0,Programacion!CM$32/SUM(Programacion!CM$28:CM$34)*'1 Eval'!$I21)+IF(Programacion!CM$33="",0,Programacion!CM$33/SUM(Programacion!CM$28:CM$34)*'1 Eval'!$J21)+IF(Programacion!CM$34="",0,Programacion!CM$34/SUM(Programacion!CM$28:CM$34)*'1 Eval'!$K21)))</f>
        <v/>
      </c>
      <c r="CP22" s="151" t="str">
        <f>IF($C22="","",IF(SUM(Programacion!CN$28:CN$34)=0,"",IF(Programacion!CN$28="",0,Programacion!CN$28/SUM(Programacion!CN$28:CN$34)*'1 Eval'!$E21)+IF(Programacion!CN$29="",0,Programacion!CN$29/SUM(Programacion!CN$28:CN$34)*'1 Eval'!$F21)+IF(Programacion!CN$30="",0,Programacion!CN$30/SUM(Programacion!CN$28:CN$34)*'1 Eval'!$G21)+IF(Programacion!CN$31="",0,Programacion!CN$31/SUM(Programacion!CN$28:CN$34)*'1 Eval'!$H21)+IF(Programacion!CN$32="",0,Programacion!CN$32/SUM(Programacion!CN$28:CN$34)*'1 Eval'!$I21)+IF(Programacion!CN$33="",0,Programacion!CN$33/SUM(Programacion!CN$28:CN$34)*'1 Eval'!$J21)+IF(Programacion!CN$34="",0,Programacion!CN$34/SUM(Programacion!CN$28:CN$34)*'1 Eval'!$K21)))</f>
        <v/>
      </c>
      <c r="CQ22" s="151" t="str">
        <f>IF($C22="","",IF(SUM(Programacion!CO$28:CO$34)=0,"",IF(Programacion!CO$28="",0,Programacion!CO$28/SUM(Programacion!CO$28:CO$34)*'1 Eval'!$E21)+IF(Programacion!CO$29="",0,Programacion!CO$29/SUM(Programacion!CO$28:CO$34)*'1 Eval'!$F21)+IF(Programacion!CO$30="",0,Programacion!CO$30/SUM(Programacion!CO$28:CO$34)*'1 Eval'!$G21)+IF(Programacion!CO$31="",0,Programacion!CO$31/SUM(Programacion!CO$28:CO$34)*'1 Eval'!$H21)+IF(Programacion!CO$32="",0,Programacion!CO$32/SUM(Programacion!CO$28:CO$34)*'1 Eval'!$I21)+IF(Programacion!CO$33="",0,Programacion!CO$33/SUM(Programacion!CO$28:CO$34)*'1 Eval'!$J21)+IF(Programacion!CO$34="",0,Programacion!CO$34/SUM(Programacion!CO$28:CO$34)*'1 Eval'!$K21)))</f>
        <v/>
      </c>
      <c r="CR22" s="151" t="str">
        <f>IF($C22="","",IF(SUM(Programacion!CP$28:CP$34)=0,"",IF(Programacion!CP$28="",0,Programacion!CP$28/SUM(Programacion!CP$28:CP$34)*'1 Eval'!$E21)+IF(Programacion!CP$29="",0,Programacion!CP$29/SUM(Programacion!CP$28:CP$34)*'1 Eval'!$F21)+IF(Programacion!CP$30="",0,Programacion!CP$30/SUM(Programacion!CP$28:CP$34)*'1 Eval'!$G21)+IF(Programacion!CP$31="",0,Programacion!CP$31/SUM(Programacion!CP$28:CP$34)*'1 Eval'!$H21)+IF(Programacion!CP$32="",0,Programacion!CP$32/SUM(Programacion!CP$28:CP$34)*'1 Eval'!$I21)+IF(Programacion!CP$33="",0,Programacion!CP$33/SUM(Programacion!CP$28:CP$34)*'1 Eval'!$J21)+IF(Programacion!CP$34="",0,Programacion!CP$34/SUM(Programacion!CP$28:CP$34)*'1 Eval'!$K21)))</f>
        <v/>
      </c>
      <c r="CS22" s="151" t="str">
        <f>IF($C22="","",IF(SUM(Programacion!CQ$28:CQ$34)=0,"",IF(Programacion!CQ$28="",0,Programacion!CQ$28/SUM(Programacion!CQ$28:CQ$34)*'1 Eval'!$E21)+IF(Programacion!CQ$29="",0,Programacion!CQ$29/SUM(Programacion!CQ$28:CQ$34)*'1 Eval'!$F21)+IF(Programacion!CQ$30="",0,Programacion!CQ$30/SUM(Programacion!CQ$28:CQ$34)*'1 Eval'!$G21)+IF(Programacion!CQ$31="",0,Programacion!CQ$31/SUM(Programacion!CQ$28:CQ$34)*'1 Eval'!$H21)+IF(Programacion!CQ$32="",0,Programacion!CQ$32/SUM(Programacion!CQ$28:CQ$34)*'1 Eval'!$I21)+IF(Programacion!CQ$33="",0,Programacion!CQ$33/SUM(Programacion!CQ$28:CQ$34)*'1 Eval'!$J21)+IF(Programacion!CQ$34="",0,Programacion!CQ$34/SUM(Programacion!CQ$28:CQ$34)*'1 Eval'!$K21)))</f>
        <v/>
      </c>
      <c r="CT22" s="151" t="str">
        <f>IF($C22="","",IF(SUM(Programacion!CR$28:CR$34)=0,"",IF(Programacion!CR$28="",0,Programacion!CR$28/SUM(Programacion!CR$28:CR$34)*'1 Eval'!$E21)+IF(Programacion!CR$29="",0,Programacion!CR$29/SUM(Programacion!CR$28:CR$34)*'1 Eval'!$F21)+IF(Programacion!CR$30="",0,Programacion!CR$30/SUM(Programacion!CR$28:CR$34)*'1 Eval'!$G21)+IF(Programacion!CR$31="",0,Programacion!CR$31/SUM(Programacion!CR$28:CR$34)*'1 Eval'!$H21)+IF(Programacion!CR$32="",0,Programacion!CR$32/SUM(Programacion!CR$28:CR$34)*'1 Eval'!$I21)+IF(Programacion!CR$33="",0,Programacion!CR$33/SUM(Programacion!CR$28:CR$34)*'1 Eval'!$J21)+IF(Programacion!CR$34="",0,Programacion!CR$34/SUM(Programacion!CR$28:CR$34)*'1 Eval'!$K21)))</f>
        <v/>
      </c>
      <c r="CU22" s="151" t="str">
        <f>IF($C22="","",IF(SUM(Programacion!CS$28:CS$34)=0,"",IF(Programacion!CS$28="",0,Programacion!CS$28/SUM(Programacion!CS$28:CS$34)*'1 Eval'!$E21)+IF(Programacion!CS$29="",0,Programacion!CS$29/SUM(Programacion!CS$28:CS$34)*'1 Eval'!$F21)+IF(Programacion!CS$30="",0,Programacion!CS$30/SUM(Programacion!CS$28:CS$34)*'1 Eval'!$G21)+IF(Programacion!CS$31="",0,Programacion!CS$31/SUM(Programacion!CS$28:CS$34)*'1 Eval'!$H21)+IF(Programacion!CS$32="",0,Programacion!CS$32/SUM(Programacion!CS$28:CS$34)*'1 Eval'!$I21)+IF(Programacion!CS$33="",0,Programacion!CS$33/SUM(Programacion!CS$28:CS$34)*'1 Eval'!$J21)+IF(Programacion!CS$34="",0,Programacion!CS$34/SUM(Programacion!CS$28:CS$34)*'1 Eval'!$K21)))</f>
        <v/>
      </c>
      <c r="CV22" s="151" t="str">
        <f>IF($C22="","",IF(SUM(Programacion!CT$28:CT$34)=0,"",IF(Programacion!CT$28="",0,Programacion!CT$28/SUM(Programacion!CT$28:CT$34)*'1 Eval'!$E21)+IF(Programacion!CT$29="",0,Programacion!CT$29/SUM(Programacion!CT$28:CT$34)*'1 Eval'!$F21)+IF(Programacion!CT$30="",0,Programacion!CT$30/SUM(Programacion!CT$28:CT$34)*'1 Eval'!$G21)+IF(Programacion!CT$31="",0,Programacion!CT$31/SUM(Programacion!CT$28:CT$34)*'1 Eval'!$H21)+IF(Programacion!CT$32="",0,Programacion!CT$32/SUM(Programacion!CT$28:CT$34)*'1 Eval'!$I21)+IF(Programacion!CT$33="",0,Programacion!CT$33/SUM(Programacion!CT$28:CT$34)*'1 Eval'!$J21)+IF(Programacion!CT$34="",0,Programacion!CT$34/SUM(Programacion!CT$28:CT$34)*'1 Eval'!$K21)))</f>
        <v/>
      </c>
      <c r="CW22" s="151" t="str">
        <f>IF($C22="","",IF(SUM(Programacion!CU$28:CU$34)=0,"",IF(Programacion!CU$28="",0,Programacion!CU$28/SUM(Programacion!CU$28:CU$34)*'1 Eval'!$E21)+IF(Programacion!CU$29="",0,Programacion!CU$29/SUM(Programacion!CU$28:CU$34)*'1 Eval'!$F21)+IF(Programacion!CU$30="",0,Programacion!CU$30/SUM(Programacion!CU$28:CU$34)*'1 Eval'!$G21)+IF(Programacion!CU$31="",0,Programacion!CU$31/SUM(Programacion!CU$28:CU$34)*'1 Eval'!$H21)+IF(Programacion!CU$32="",0,Programacion!CU$32/SUM(Programacion!CU$28:CU$34)*'1 Eval'!$I21)+IF(Programacion!CU$33="",0,Programacion!CU$33/SUM(Programacion!CU$28:CU$34)*'1 Eval'!$J21)+IF(Programacion!CU$34="",0,Programacion!CU$34/SUM(Programacion!CU$28:CU$34)*'1 Eval'!$K21)))</f>
        <v/>
      </c>
      <c r="CX22" s="151" t="str">
        <f>IF($C22="","",IF(SUM(Programacion!CV$28:CV$34)=0,"",IF(Programacion!CV$28="",0,Programacion!CV$28/SUM(Programacion!CV$28:CV$34)*'1 Eval'!$E21)+IF(Programacion!CV$29="",0,Programacion!CV$29/SUM(Programacion!CV$28:CV$34)*'1 Eval'!$F21)+IF(Programacion!CV$30="",0,Programacion!CV$30/SUM(Programacion!CV$28:CV$34)*'1 Eval'!$G21)+IF(Programacion!CV$31="",0,Programacion!CV$31/SUM(Programacion!CV$28:CV$34)*'1 Eval'!$H21)+IF(Programacion!CV$32="",0,Programacion!CV$32/SUM(Programacion!CV$28:CV$34)*'1 Eval'!$I21)+IF(Programacion!CV$33="",0,Programacion!CV$33/SUM(Programacion!CV$28:CV$34)*'1 Eval'!$J21)+IF(Programacion!CV$34="",0,Programacion!CV$34/SUM(Programacion!CV$28:CV$34)*'1 Eval'!$K21)))</f>
        <v/>
      </c>
      <c r="CY22" s="151" t="str">
        <f>IF($C22="","",IF(SUM(Programacion!CW$28:CW$34)=0,"",IF(Programacion!CW$28="",0,Programacion!CW$28/SUM(Programacion!CW$28:CW$34)*'1 Eval'!$E21)+IF(Programacion!CW$29="",0,Programacion!CW$29/SUM(Programacion!CW$28:CW$34)*'1 Eval'!$F21)+IF(Programacion!CW$30="",0,Programacion!CW$30/SUM(Programacion!CW$28:CW$34)*'1 Eval'!$G21)+IF(Programacion!CW$31="",0,Programacion!CW$31/SUM(Programacion!CW$28:CW$34)*'1 Eval'!$H21)+IF(Programacion!CW$32="",0,Programacion!CW$32/SUM(Programacion!CW$28:CW$34)*'1 Eval'!$I21)+IF(Programacion!CW$33="",0,Programacion!CW$33/SUM(Programacion!CW$28:CW$34)*'1 Eval'!$J21)+IF(Programacion!CW$34="",0,Programacion!CW$34/SUM(Programacion!CW$28:CW$34)*'1 Eval'!$K21)))</f>
        <v/>
      </c>
      <c r="CZ22" s="151" t="str">
        <f>IF($C22="","",IF(SUM(Programacion!CX$28:CX$34)=0,"",IF(Programacion!CX$28="",0,Programacion!CX$28/SUM(Programacion!CX$28:CX$34)*'1 Eval'!$E21)+IF(Programacion!CX$29="",0,Programacion!CX$29/SUM(Programacion!CX$28:CX$34)*'1 Eval'!$F21)+IF(Programacion!CX$30="",0,Programacion!CX$30/SUM(Programacion!CX$28:CX$34)*'1 Eval'!$G21)+IF(Programacion!CX$31="",0,Programacion!CX$31/SUM(Programacion!CX$28:CX$34)*'1 Eval'!$H21)+IF(Programacion!CX$32="",0,Programacion!CX$32/SUM(Programacion!CX$28:CX$34)*'1 Eval'!$I21)+IF(Programacion!CX$33="",0,Programacion!CX$33/SUM(Programacion!CX$28:CX$34)*'1 Eval'!$J21)+IF(Programacion!CX$34="",0,Programacion!CX$34/SUM(Programacion!CX$28:CX$34)*'1 Eval'!$K21)))</f>
        <v/>
      </c>
      <c r="DA22" s="151" t="str">
        <f>IF($C22="","",IF(SUM(Programacion!CY$28:CY$34)=0,"",IF(Programacion!CY$28="",0,Programacion!CY$28/SUM(Programacion!CY$28:CY$34)*'1 Eval'!$E21)+IF(Programacion!CY$29="",0,Programacion!CY$29/SUM(Programacion!CY$28:CY$34)*'1 Eval'!$F21)+IF(Programacion!CY$30="",0,Programacion!CY$30/SUM(Programacion!CY$28:CY$34)*'1 Eval'!$G21)+IF(Programacion!CY$31="",0,Programacion!CY$31/SUM(Programacion!CY$28:CY$34)*'1 Eval'!$H21)+IF(Programacion!CY$32="",0,Programacion!CY$32/SUM(Programacion!CY$28:CY$34)*'1 Eval'!$I21)+IF(Programacion!CY$33="",0,Programacion!CY$33/SUM(Programacion!CY$28:CY$34)*'1 Eval'!$J21)+IF(Programacion!CY$34="",0,Programacion!CY$34/SUM(Programacion!CY$28:CY$34)*'1 Eval'!$K21)))</f>
        <v/>
      </c>
      <c r="DB22" s="151" t="str">
        <f>IF($C22="","",IF(SUM(Programacion!CZ$28:CZ$34)=0,"",IF(Programacion!CZ$28="",0,Programacion!CZ$28/SUM(Programacion!CZ$28:CZ$34)*'1 Eval'!$E21)+IF(Programacion!CZ$29="",0,Programacion!CZ$29/SUM(Programacion!CZ$28:CZ$34)*'1 Eval'!$F21)+IF(Programacion!CZ$30="",0,Programacion!CZ$30/SUM(Programacion!CZ$28:CZ$34)*'1 Eval'!$G21)+IF(Programacion!CZ$31="",0,Programacion!CZ$31/SUM(Programacion!CZ$28:CZ$34)*'1 Eval'!$H21)+IF(Programacion!CZ$32="",0,Programacion!CZ$32/SUM(Programacion!CZ$28:CZ$34)*'1 Eval'!$I21)+IF(Programacion!CZ$33="",0,Programacion!CZ$33/SUM(Programacion!CZ$28:CZ$34)*'1 Eval'!$J21)+IF(Programacion!CZ$34="",0,Programacion!CZ$34/SUM(Programacion!CZ$28:CZ$34)*'1 Eval'!$K21)))</f>
        <v/>
      </c>
      <c r="DC22" s="151" t="str">
        <f>IF($C22="","",IF(SUM(Programacion!DA$28:DA$34)=0,"",IF(Programacion!DA$28="",0,Programacion!DA$28/SUM(Programacion!DA$28:DA$34)*'1 Eval'!$E21)+IF(Programacion!DA$29="",0,Programacion!DA$29/SUM(Programacion!DA$28:DA$34)*'1 Eval'!$F21)+IF(Programacion!DA$30="",0,Programacion!DA$30/SUM(Programacion!DA$28:DA$34)*'1 Eval'!$G21)+IF(Programacion!DA$31="",0,Programacion!DA$31/SUM(Programacion!DA$28:DA$34)*'1 Eval'!$H21)+IF(Programacion!DA$32="",0,Programacion!DA$32/SUM(Programacion!DA$28:DA$34)*'1 Eval'!$I21)+IF(Programacion!DA$33="",0,Programacion!DA$33/SUM(Programacion!DA$28:DA$34)*'1 Eval'!$J21)+IF(Programacion!DA$34="",0,Programacion!DA$34/SUM(Programacion!DA$28:DA$34)*'1 Eval'!$K21)))</f>
        <v/>
      </c>
      <c r="DD22" s="151" t="str">
        <f>IF($C22="","",IF(SUM(Programacion!DB$28:DB$34)=0,"",IF(Programacion!DB$28="",0,Programacion!DB$28/SUM(Programacion!DB$28:DB$34)*'1 Eval'!$E21)+IF(Programacion!DB$29="",0,Programacion!DB$29/SUM(Programacion!DB$28:DB$34)*'1 Eval'!$F21)+IF(Programacion!DB$30="",0,Programacion!DB$30/SUM(Programacion!DB$28:DB$34)*'1 Eval'!$G21)+IF(Programacion!DB$31="",0,Programacion!DB$31/SUM(Programacion!DB$28:DB$34)*'1 Eval'!$H21)+IF(Programacion!DB$32="",0,Programacion!DB$32/SUM(Programacion!DB$28:DB$34)*'1 Eval'!$I21)+IF(Programacion!DB$33="",0,Programacion!DB$33/SUM(Programacion!DB$28:DB$34)*'1 Eval'!$J21)+IF(Programacion!DB$34="",0,Programacion!DB$34/SUM(Programacion!DB$28:DB$34)*'1 Eval'!$K21)))</f>
        <v/>
      </c>
      <c r="DE22" s="151" t="str">
        <f>IF($C22="","",IF(SUM(Programacion!DC$28:DC$34)=0,"",IF(Programacion!DC$28="",0,Programacion!DC$28/SUM(Programacion!DC$28:DC$34)*'1 Eval'!$E21)+IF(Programacion!DC$29="",0,Programacion!DC$29/SUM(Programacion!DC$28:DC$34)*'1 Eval'!$F21)+IF(Programacion!DC$30="",0,Programacion!DC$30/SUM(Programacion!DC$28:DC$34)*'1 Eval'!$G21)+IF(Programacion!DC$31="",0,Programacion!DC$31/SUM(Programacion!DC$28:DC$34)*'1 Eval'!$H21)+IF(Programacion!DC$32="",0,Programacion!DC$32/SUM(Programacion!DC$28:DC$34)*'1 Eval'!$I21)+IF(Programacion!DC$33="",0,Programacion!DC$33/SUM(Programacion!DC$28:DC$34)*'1 Eval'!$J21)+IF(Programacion!DC$34="",0,Programacion!DC$34/SUM(Programacion!DC$28:DC$34)*'1 Eval'!$K21)))</f>
        <v/>
      </c>
      <c r="DF22" s="151" t="str">
        <f>IF($C22="","",IF(SUM(Programacion!DD$28:DD$34)=0,"",IF(Programacion!DD$28="",0,Programacion!DD$28/SUM(Programacion!DD$28:DD$34)*'1 Eval'!$E21)+IF(Programacion!DD$29="",0,Programacion!DD$29/SUM(Programacion!DD$28:DD$34)*'1 Eval'!$F21)+IF(Programacion!DD$30="",0,Programacion!DD$30/SUM(Programacion!DD$28:DD$34)*'1 Eval'!$G21)+IF(Programacion!DD$31="",0,Programacion!DD$31/SUM(Programacion!DD$28:DD$34)*'1 Eval'!$H21)+IF(Programacion!DD$32="",0,Programacion!DD$32/SUM(Programacion!DD$28:DD$34)*'1 Eval'!$I21)+IF(Programacion!DD$33="",0,Programacion!DD$33/SUM(Programacion!DD$28:DD$34)*'1 Eval'!$J21)+IF(Programacion!DD$34="",0,Programacion!DD$34/SUM(Programacion!DD$28:DD$34)*'1 Eval'!$K21)))</f>
        <v/>
      </c>
      <c r="DG22" s="151" t="str">
        <f>IF($C22="","",IF(SUM(Programacion!DE$28:DE$34)=0,"",IF(Programacion!DE$28="",0,Programacion!DE$28/SUM(Programacion!DE$28:DE$34)*'1 Eval'!$E21)+IF(Programacion!DE$29="",0,Programacion!DE$29/SUM(Programacion!DE$28:DE$34)*'1 Eval'!$F21)+IF(Programacion!DE$30="",0,Programacion!DE$30/SUM(Programacion!DE$28:DE$34)*'1 Eval'!$G21)+IF(Programacion!DE$31="",0,Programacion!DE$31/SUM(Programacion!DE$28:DE$34)*'1 Eval'!$H21)+IF(Programacion!DE$32="",0,Programacion!DE$32/SUM(Programacion!DE$28:DE$34)*'1 Eval'!$I21)+IF(Programacion!DE$33="",0,Programacion!DE$33/SUM(Programacion!DE$28:DE$34)*'1 Eval'!$J21)+IF(Programacion!DE$34="",0,Programacion!DE$34/SUM(Programacion!DE$28:DE$34)*'1 Eval'!$K21)))</f>
        <v/>
      </c>
      <c r="DH22" s="151" t="str">
        <f>IF($C22="","",IF(SUM(Programacion!DF$28:DF$34)=0,"",IF(Programacion!DF$28="",0,Programacion!DF$28/SUM(Programacion!DF$28:DF$34)*'1 Eval'!$E21)+IF(Programacion!DF$29="",0,Programacion!DF$29/SUM(Programacion!DF$28:DF$34)*'1 Eval'!$F21)+IF(Programacion!DF$30="",0,Programacion!DF$30/SUM(Programacion!DF$28:DF$34)*'1 Eval'!$G21)+IF(Programacion!DF$31="",0,Programacion!DF$31/SUM(Programacion!DF$28:DF$34)*'1 Eval'!$H21)+IF(Programacion!DF$32="",0,Programacion!DF$32/SUM(Programacion!DF$28:DF$34)*'1 Eval'!$I21)+IF(Programacion!DF$33="",0,Programacion!DF$33/SUM(Programacion!DF$28:DF$34)*'1 Eval'!$J21)+IF(Programacion!DF$34="",0,Programacion!DF$34/SUM(Programacion!DF$28:DF$34)*'1 Eval'!$K21)))</f>
        <v/>
      </c>
      <c r="DI22" s="151" t="str">
        <f>IF($C22="","",IF(SUM(Programacion!DG$28:DG$34)=0,"",IF(Programacion!DG$28="",0,Programacion!DG$28/SUM(Programacion!DG$28:DG$34)*'1 Eval'!$E21)+IF(Programacion!DG$29="",0,Programacion!DG$29/SUM(Programacion!DG$28:DG$34)*'1 Eval'!$F21)+IF(Programacion!DG$30="",0,Programacion!DG$30/SUM(Programacion!DG$28:DG$34)*'1 Eval'!$G21)+IF(Programacion!DG$31="",0,Programacion!DG$31/SUM(Programacion!DG$28:DG$34)*'1 Eval'!$H21)+IF(Programacion!DG$32="",0,Programacion!DG$32/SUM(Programacion!DG$28:DG$34)*'1 Eval'!$I21)+IF(Programacion!DG$33="",0,Programacion!DG$33/SUM(Programacion!DG$28:DG$34)*'1 Eval'!$J21)+IF(Programacion!DG$34="",0,Programacion!DG$34/SUM(Programacion!DG$28:DG$34)*'1 Eval'!$K21)))</f>
        <v/>
      </c>
      <c r="DJ22" s="151" t="str">
        <f>IF($C22="","",IF(SUM(Programacion!DH$28:DH$34)=0,"",IF(Programacion!DH$28="",0,Programacion!DH$28/SUM(Programacion!DH$28:DH$34)*'1 Eval'!$E21)+IF(Programacion!DH$29="",0,Programacion!DH$29/SUM(Programacion!DH$28:DH$34)*'1 Eval'!$F21)+IF(Programacion!DH$30="",0,Programacion!DH$30/SUM(Programacion!DH$28:DH$34)*'1 Eval'!$G21)+IF(Programacion!DH$31="",0,Programacion!DH$31/SUM(Programacion!DH$28:DH$34)*'1 Eval'!$H21)+IF(Programacion!DH$32="",0,Programacion!DH$32/SUM(Programacion!DH$28:DH$34)*'1 Eval'!$I21)+IF(Programacion!DH$33="",0,Programacion!DH$33/SUM(Programacion!DH$28:DH$34)*'1 Eval'!$J21)+IF(Programacion!DH$34="",0,Programacion!DH$34/SUM(Programacion!DH$28:DH$34)*'1 Eval'!$K21)))</f>
        <v/>
      </c>
      <c r="DK22" s="151" t="str">
        <f>IF($C22="","",IF(SUM(Programacion!DI$28:DI$34)=0,"",IF(Programacion!DI$28="",0,Programacion!DI$28/SUM(Programacion!DI$28:DI$34)*'1 Eval'!$E21)+IF(Programacion!DI$29="",0,Programacion!DI$29/SUM(Programacion!DI$28:DI$34)*'1 Eval'!$F21)+IF(Programacion!DI$30="",0,Programacion!DI$30/SUM(Programacion!DI$28:DI$34)*'1 Eval'!$G21)+IF(Programacion!DI$31="",0,Programacion!DI$31/SUM(Programacion!DI$28:DI$34)*'1 Eval'!$H21)+IF(Programacion!DI$32="",0,Programacion!DI$32/SUM(Programacion!DI$28:DI$34)*'1 Eval'!$I21)+IF(Programacion!DI$33="",0,Programacion!DI$33/SUM(Programacion!DI$28:DI$34)*'1 Eval'!$J21)+IF(Programacion!DI$34="",0,Programacion!DI$34/SUM(Programacion!DI$28:DI$34)*'1 Eval'!$K21)))</f>
        <v/>
      </c>
      <c r="DL22" s="151" t="str">
        <f>IF($C22="","",IF(SUM(Programacion!DJ$28:DJ$34)=0,"",IF(Programacion!DJ$28="",0,Programacion!DJ$28/SUM(Programacion!DJ$28:DJ$34)*'1 Eval'!$E21)+IF(Programacion!DJ$29="",0,Programacion!DJ$29/SUM(Programacion!DJ$28:DJ$34)*'1 Eval'!$F21)+IF(Programacion!DJ$30="",0,Programacion!DJ$30/SUM(Programacion!DJ$28:DJ$34)*'1 Eval'!$G21)+IF(Programacion!DJ$31="",0,Programacion!DJ$31/SUM(Programacion!DJ$28:DJ$34)*'1 Eval'!$H21)+IF(Programacion!DJ$32="",0,Programacion!DJ$32/SUM(Programacion!DJ$28:DJ$34)*'1 Eval'!$I21)+IF(Programacion!DJ$33="",0,Programacion!DJ$33/SUM(Programacion!DJ$28:DJ$34)*'1 Eval'!$J21)+IF(Programacion!DJ$34="",0,Programacion!DJ$34/SUM(Programacion!DJ$28:DJ$34)*'1 Eval'!$K21)))</f>
        <v/>
      </c>
      <c r="DM22" s="151" t="str">
        <f>IF($C22="","",IF(SUM(Programacion!DK$28:DK$34)=0,"",IF(Programacion!DK$28="",0,Programacion!DK$28/SUM(Programacion!DK$28:DK$34)*'1 Eval'!$E21)+IF(Programacion!DK$29="",0,Programacion!DK$29/SUM(Programacion!DK$28:DK$34)*'1 Eval'!$F21)+IF(Programacion!DK$30="",0,Programacion!DK$30/SUM(Programacion!DK$28:DK$34)*'1 Eval'!$G21)+IF(Programacion!DK$31="",0,Programacion!DK$31/SUM(Programacion!DK$28:DK$34)*'1 Eval'!$H21)+IF(Programacion!DK$32="",0,Programacion!DK$32/SUM(Programacion!DK$28:DK$34)*'1 Eval'!$I21)+IF(Programacion!DK$33="",0,Programacion!DK$33/SUM(Programacion!DK$28:DK$34)*'1 Eval'!$J21)+IF(Programacion!DK$34="",0,Programacion!DK$34/SUM(Programacion!DK$28:DK$34)*'1 Eval'!$K21)))</f>
        <v/>
      </c>
      <c r="DN22" s="151" t="str">
        <f>IF($C22="","",IF(SUM(Programacion!DL$28:DL$34)=0,"",IF(Programacion!DL$28="",0,Programacion!DL$28/SUM(Programacion!DL$28:DL$34)*'1 Eval'!$E21)+IF(Programacion!DL$29="",0,Programacion!DL$29/SUM(Programacion!DL$28:DL$34)*'1 Eval'!$F21)+IF(Programacion!DL$30="",0,Programacion!DL$30/SUM(Programacion!DL$28:DL$34)*'1 Eval'!$G21)+IF(Programacion!DL$31="",0,Programacion!DL$31/SUM(Programacion!DL$28:DL$34)*'1 Eval'!$H21)+IF(Programacion!DL$32="",0,Programacion!DL$32/SUM(Programacion!DL$28:DL$34)*'1 Eval'!$I21)+IF(Programacion!DL$33="",0,Programacion!DL$33/SUM(Programacion!DL$28:DL$34)*'1 Eval'!$J21)+IF(Programacion!DL$34="",0,Programacion!DL$34/SUM(Programacion!DL$28:DL$34)*'1 Eval'!$K21)))</f>
        <v/>
      </c>
      <c r="DO22" s="151" t="str">
        <f>IF($C22="","",IF(SUM(Programacion!DM$28:DM$34)=0,"",IF(Programacion!DM$28="",0,Programacion!DM$28/SUM(Programacion!DM$28:DM$34)*'1 Eval'!$E21)+IF(Programacion!DM$29="",0,Programacion!DM$29/SUM(Programacion!DM$28:DM$34)*'1 Eval'!$F21)+IF(Programacion!DM$30="",0,Programacion!DM$30/SUM(Programacion!DM$28:DM$34)*'1 Eval'!$G21)+IF(Programacion!DM$31="",0,Programacion!DM$31/SUM(Programacion!DM$28:DM$34)*'1 Eval'!$H21)+IF(Programacion!DM$32="",0,Programacion!DM$32/SUM(Programacion!DM$28:DM$34)*'1 Eval'!$I21)+IF(Programacion!DM$33="",0,Programacion!DM$33/SUM(Programacion!DM$28:DM$34)*'1 Eval'!$J21)+IF(Programacion!DM$34="",0,Programacion!DM$34/SUM(Programacion!DM$28:DM$34)*'1 Eval'!$K21)))</f>
        <v/>
      </c>
      <c r="DP22" s="151" t="str">
        <f>IF($C22="","",IF(SUM(Programacion!DN$28:DN$34)=0,"",IF(Programacion!DN$28="",0,Programacion!DN$28/SUM(Programacion!DN$28:DN$34)*'1 Eval'!$E21)+IF(Programacion!DN$29="",0,Programacion!DN$29/SUM(Programacion!DN$28:DN$34)*'1 Eval'!$F21)+IF(Programacion!DN$30="",0,Programacion!DN$30/SUM(Programacion!DN$28:DN$34)*'1 Eval'!$G21)+IF(Programacion!DN$31="",0,Programacion!DN$31/SUM(Programacion!DN$28:DN$34)*'1 Eval'!$H21)+IF(Programacion!DN$32="",0,Programacion!DN$32/SUM(Programacion!DN$28:DN$34)*'1 Eval'!$I21)+IF(Programacion!DN$33="",0,Programacion!DN$33/SUM(Programacion!DN$28:DN$34)*'1 Eval'!$J21)+IF(Programacion!DN$34="",0,Programacion!DN$34/SUM(Programacion!DN$28:DN$34)*'1 Eval'!$K21)))</f>
        <v/>
      </c>
      <c r="DQ22" s="151" t="str">
        <f>IF($C22="","",IF(SUM(Programacion!DO$28:DO$34)=0,"",IF(Programacion!DO$28="",0,Programacion!DO$28/SUM(Programacion!DO$28:DO$34)*'1 Eval'!$E21)+IF(Programacion!DO$29="",0,Programacion!DO$29/SUM(Programacion!DO$28:DO$34)*'1 Eval'!$F21)+IF(Programacion!DO$30="",0,Programacion!DO$30/SUM(Programacion!DO$28:DO$34)*'1 Eval'!$G21)+IF(Programacion!DO$31="",0,Programacion!DO$31/SUM(Programacion!DO$28:DO$34)*'1 Eval'!$H21)+IF(Programacion!DO$32="",0,Programacion!DO$32/SUM(Programacion!DO$28:DO$34)*'1 Eval'!$I21)+IF(Programacion!DO$33="",0,Programacion!DO$33/SUM(Programacion!DO$28:DO$34)*'1 Eval'!$J21)+IF(Programacion!DO$34="",0,Programacion!DO$34/SUM(Programacion!DO$28:DO$34)*'1 Eval'!$K21)))</f>
        <v/>
      </c>
      <c r="DR22" s="151" t="str">
        <f>IF($C22="","",IF(SUM(Programacion!DP$28:DP$34)=0,"",IF(Programacion!DP$28="",0,Programacion!DP$28/SUM(Programacion!DP$28:DP$34)*'1 Eval'!$E21)+IF(Programacion!DP$29="",0,Programacion!DP$29/SUM(Programacion!DP$28:DP$34)*'1 Eval'!$F21)+IF(Programacion!DP$30="",0,Programacion!DP$30/SUM(Programacion!DP$28:DP$34)*'1 Eval'!$G21)+IF(Programacion!DP$31="",0,Programacion!DP$31/SUM(Programacion!DP$28:DP$34)*'1 Eval'!$H21)+IF(Programacion!DP$32="",0,Programacion!DP$32/SUM(Programacion!DP$28:DP$34)*'1 Eval'!$I21)+IF(Programacion!DP$33="",0,Programacion!DP$33/SUM(Programacion!DP$28:DP$34)*'1 Eval'!$J21)+IF(Programacion!DP$34="",0,Programacion!DP$34/SUM(Programacion!DP$28:DP$34)*'1 Eval'!$K21)))</f>
        <v/>
      </c>
      <c r="DS22" s="151" t="str">
        <f>IF($C22="","",IF(SUM(Programacion!DQ$28:DQ$34)=0,"",IF(Programacion!DQ$28="",0,Programacion!DQ$28/SUM(Programacion!DQ$28:DQ$34)*'1 Eval'!$E21)+IF(Programacion!DQ$29="",0,Programacion!DQ$29/SUM(Programacion!DQ$28:DQ$34)*'1 Eval'!$F21)+IF(Programacion!DQ$30="",0,Programacion!DQ$30/SUM(Programacion!DQ$28:DQ$34)*'1 Eval'!$G21)+IF(Programacion!DQ$31="",0,Programacion!DQ$31/SUM(Programacion!DQ$28:DQ$34)*'1 Eval'!$H21)+IF(Programacion!DQ$32="",0,Programacion!DQ$32/SUM(Programacion!DQ$28:DQ$34)*'1 Eval'!$I21)+IF(Programacion!DQ$33="",0,Programacion!DQ$33/SUM(Programacion!DQ$28:DQ$34)*'1 Eval'!$J21)+IF(Programacion!DQ$34="",0,Programacion!DQ$34/SUM(Programacion!DQ$28:DQ$34)*'1 Eval'!$K21)))</f>
        <v/>
      </c>
      <c r="DT22" s="151" t="str">
        <f>IF($C22="","",IF(SUM(Programacion!DR$28:DR$34)=0,"",IF(Programacion!DR$28="",0,Programacion!DR$28/SUM(Programacion!DR$28:DR$34)*'1 Eval'!$E21)+IF(Programacion!DR$29="",0,Programacion!DR$29/SUM(Programacion!DR$28:DR$34)*'1 Eval'!$F21)+IF(Programacion!DR$30="",0,Programacion!DR$30/SUM(Programacion!DR$28:DR$34)*'1 Eval'!$G21)+IF(Programacion!DR$31="",0,Programacion!DR$31/SUM(Programacion!DR$28:DR$34)*'1 Eval'!$H21)+IF(Programacion!DR$32="",0,Programacion!DR$32/SUM(Programacion!DR$28:DR$34)*'1 Eval'!$I21)+IF(Programacion!DR$33="",0,Programacion!DR$33/SUM(Programacion!DR$28:DR$34)*'1 Eval'!$J21)+IF(Programacion!DR$34="",0,Programacion!DR$34/SUM(Programacion!DR$28:DR$34)*'1 Eval'!$K21)))</f>
        <v/>
      </c>
      <c r="DU22" s="151" t="str">
        <f>IF($C22="","",IF(SUM(Programacion!DS$28:DS$34)=0,"",IF(Programacion!DS$28="",0,Programacion!DS$28/SUM(Programacion!DS$28:DS$34)*'1 Eval'!$E21)+IF(Programacion!DS$29="",0,Programacion!DS$29/SUM(Programacion!DS$28:DS$34)*'1 Eval'!$F21)+IF(Programacion!DS$30="",0,Programacion!DS$30/SUM(Programacion!DS$28:DS$34)*'1 Eval'!$G21)+IF(Programacion!DS$31="",0,Programacion!DS$31/SUM(Programacion!DS$28:DS$34)*'1 Eval'!$H21)+IF(Programacion!DS$32="",0,Programacion!DS$32/SUM(Programacion!DS$28:DS$34)*'1 Eval'!$I21)+IF(Programacion!DS$33="",0,Programacion!DS$33/SUM(Programacion!DS$28:DS$34)*'1 Eval'!$J21)+IF(Programacion!DS$34="",0,Programacion!DS$34/SUM(Programacion!DS$28:DS$34)*'1 Eval'!$K21)))</f>
        <v/>
      </c>
      <c r="DV22" s="151" t="str">
        <f>IF($C22="","",IF(SUM(Programacion!DT$28:DT$34)=0,"",IF(Programacion!DT$28="",0,Programacion!DT$28/SUM(Programacion!DT$28:DT$34)*'1 Eval'!$E21)+IF(Programacion!DT$29="",0,Programacion!DT$29/SUM(Programacion!DT$28:DT$34)*'1 Eval'!$F21)+IF(Programacion!DT$30="",0,Programacion!DT$30/SUM(Programacion!DT$28:DT$34)*'1 Eval'!$G21)+IF(Programacion!DT$31="",0,Programacion!DT$31/SUM(Programacion!DT$28:DT$34)*'1 Eval'!$H21)+IF(Programacion!DT$32="",0,Programacion!DT$32/SUM(Programacion!DT$28:DT$34)*'1 Eval'!$I21)+IF(Programacion!DT$33="",0,Programacion!DT$33/SUM(Programacion!DT$28:DT$34)*'1 Eval'!$J21)+IF(Programacion!DT$34="",0,Programacion!DT$34/SUM(Programacion!DT$28:DT$34)*'1 Eval'!$K21)))</f>
        <v/>
      </c>
      <c r="DW22" s="151" t="str">
        <f>IF($C22="","",IF(SUM(Programacion!DU$28:DU$34)=0,"",IF(Programacion!DU$28="",0,Programacion!DU$28/SUM(Programacion!DU$28:DU$34)*'1 Eval'!$E21)+IF(Programacion!DU$29="",0,Programacion!DU$29/SUM(Programacion!DU$28:DU$34)*'1 Eval'!$F21)+IF(Programacion!DU$30="",0,Programacion!DU$30/SUM(Programacion!DU$28:DU$34)*'1 Eval'!$G21)+IF(Programacion!DU$31="",0,Programacion!DU$31/SUM(Programacion!DU$28:DU$34)*'1 Eval'!$H21)+IF(Programacion!DU$32="",0,Programacion!DU$32/SUM(Programacion!DU$28:DU$34)*'1 Eval'!$I21)+IF(Programacion!DU$33="",0,Programacion!DU$33/SUM(Programacion!DU$28:DU$34)*'1 Eval'!$J21)+IF(Programacion!DU$34="",0,Programacion!DU$34/SUM(Programacion!DU$28:DU$34)*'1 Eval'!$K21)))</f>
        <v/>
      </c>
      <c r="DX22" s="151" t="str">
        <f>IF($C22="","",IF(SUM(Programacion!DV$28:DV$34)=0,"",IF(Programacion!DV$28="",0,Programacion!DV$28/SUM(Programacion!DV$28:DV$34)*'1 Eval'!$E21)+IF(Programacion!DV$29="",0,Programacion!DV$29/SUM(Programacion!DV$28:DV$34)*'1 Eval'!$F21)+IF(Programacion!DV$30="",0,Programacion!DV$30/SUM(Programacion!DV$28:DV$34)*'1 Eval'!$G21)+IF(Programacion!DV$31="",0,Programacion!DV$31/SUM(Programacion!DV$28:DV$34)*'1 Eval'!$H21)+IF(Programacion!DV$32="",0,Programacion!DV$32/SUM(Programacion!DV$28:DV$34)*'1 Eval'!$I21)+IF(Programacion!DV$33="",0,Programacion!DV$33/SUM(Programacion!DV$28:DV$34)*'1 Eval'!$J21)+IF(Programacion!DV$34="",0,Programacion!DV$34/SUM(Programacion!DV$28:DV$34)*'1 Eval'!$K21)))</f>
        <v/>
      </c>
      <c r="DY22" s="151" t="str">
        <f>IF($C22="","",IF(SUM(Programacion!DW$28:DW$34)=0,"",IF(Programacion!DW$28="",0,Programacion!DW$28/SUM(Programacion!DW$28:DW$34)*'1 Eval'!$E21)+IF(Programacion!DW$29="",0,Programacion!DW$29/SUM(Programacion!DW$28:DW$34)*'1 Eval'!$F21)+IF(Programacion!DW$30="",0,Programacion!DW$30/SUM(Programacion!DW$28:DW$34)*'1 Eval'!$G21)+IF(Programacion!DW$31="",0,Programacion!DW$31/SUM(Programacion!DW$28:DW$34)*'1 Eval'!$H21)+IF(Programacion!DW$32="",0,Programacion!DW$32/SUM(Programacion!DW$28:DW$34)*'1 Eval'!$I21)+IF(Programacion!DW$33="",0,Programacion!DW$33/SUM(Programacion!DW$28:DW$34)*'1 Eval'!$J21)+IF(Programacion!DW$34="",0,Programacion!DW$34/SUM(Programacion!DW$28:DW$34)*'1 Eval'!$K21)))</f>
        <v/>
      </c>
      <c r="DZ22" s="151" t="str">
        <f>IF($C22="","",IF(SUM(Programacion!DX$28:DX$34)=0,"",IF(Programacion!DX$28="",0,Programacion!DX$28/SUM(Programacion!DX$28:DX$34)*'1 Eval'!$E21)+IF(Programacion!DX$29="",0,Programacion!DX$29/SUM(Programacion!DX$28:DX$34)*'1 Eval'!$F21)+IF(Programacion!DX$30="",0,Programacion!DX$30/SUM(Programacion!DX$28:DX$34)*'1 Eval'!$G21)+IF(Programacion!DX$31="",0,Programacion!DX$31/SUM(Programacion!DX$28:DX$34)*'1 Eval'!$H21)+IF(Programacion!DX$32="",0,Programacion!DX$32/SUM(Programacion!DX$28:DX$34)*'1 Eval'!$I21)+IF(Programacion!DX$33="",0,Programacion!DX$33/SUM(Programacion!DX$28:DX$34)*'1 Eval'!$J21)+IF(Programacion!DX$34="",0,Programacion!DX$34/SUM(Programacion!DX$28:DX$34)*'1 Eval'!$K21)))</f>
        <v/>
      </c>
      <c r="EA22" s="151" t="str">
        <f>IF($C22="","",IF(SUM(Programacion!DY$28:DY$34)=0,"",IF(Programacion!DY$28="",0,Programacion!DY$28/SUM(Programacion!DY$28:DY$34)*'1 Eval'!$E21)+IF(Programacion!DY$29="",0,Programacion!DY$29/SUM(Programacion!DY$28:DY$34)*'1 Eval'!$F21)+IF(Programacion!DY$30="",0,Programacion!DY$30/SUM(Programacion!DY$28:DY$34)*'1 Eval'!$G21)+IF(Programacion!DY$31="",0,Programacion!DY$31/SUM(Programacion!DY$28:DY$34)*'1 Eval'!$H21)+IF(Programacion!DY$32="",0,Programacion!DY$32/SUM(Programacion!DY$28:DY$34)*'1 Eval'!$I21)+IF(Programacion!DY$33="",0,Programacion!DY$33/SUM(Programacion!DY$28:DY$34)*'1 Eval'!$J21)+IF(Programacion!DY$34="",0,Programacion!DY$34/SUM(Programacion!DY$28:DY$34)*'1 Eval'!$K21)))</f>
        <v/>
      </c>
      <c r="EB22" s="151" t="str">
        <f>IF($C22="","",IF(SUM(Programacion!DZ$28:DZ$34)=0,"",IF(Programacion!DZ$28="",0,Programacion!DZ$28/SUM(Programacion!DZ$28:DZ$34)*'1 Eval'!$E21)+IF(Programacion!DZ$29="",0,Programacion!DZ$29/SUM(Programacion!DZ$28:DZ$34)*'1 Eval'!$F21)+IF(Programacion!DZ$30="",0,Programacion!DZ$30/SUM(Programacion!DZ$28:DZ$34)*'1 Eval'!$G21)+IF(Programacion!DZ$31="",0,Programacion!DZ$31/SUM(Programacion!DZ$28:DZ$34)*'1 Eval'!$H21)+IF(Programacion!DZ$32="",0,Programacion!DZ$32/SUM(Programacion!DZ$28:DZ$34)*'1 Eval'!$I21)+IF(Programacion!DZ$33="",0,Programacion!DZ$33/SUM(Programacion!DZ$28:DZ$34)*'1 Eval'!$J21)+IF(Programacion!DZ$34="",0,Programacion!DZ$34/SUM(Programacion!DZ$28:DZ$34)*'1 Eval'!$K21)))</f>
        <v/>
      </c>
      <c r="EC22" s="151" t="str">
        <f>IF($C22="","",IF(SUM(Programacion!EA$28:EA$34)=0,"",IF(Programacion!EA$28="",0,Programacion!EA$28/SUM(Programacion!EA$28:EA$34)*'1 Eval'!$E21)+IF(Programacion!EA$29="",0,Programacion!EA$29/SUM(Programacion!EA$28:EA$34)*'1 Eval'!$F21)+IF(Programacion!EA$30="",0,Programacion!EA$30/SUM(Programacion!EA$28:EA$34)*'1 Eval'!$G21)+IF(Programacion!EA$31="",0,Programacion!EA$31/SUM(Programacion!EA$28:EA$34)*'1 Eval'!$H21)+IF(Programacion!EA$32="",0,Programacion!EA$32/SUM(Programacion!EA$28:EA$34)*'1 Eval'!$I21)+IF(Programacion!EA$33="",0,Programacion!EA$33/SUM(Programacion!EA$28:EA$34)*'1 Eval'!$J21)+IF(Programacion!EA$34="",0,Programacion!EA$34/SUM(Programacion!EA$28:EA$34)*'1 Eval'!$K21)))</f>
        <v/>
      </c>
      <c r="ED22" s="151" t="str">
        <f>IF($C22="","",IF(SUM(Programacion!EB$28:EB$34)=0,"",IF(Programacion!EB$28="",0,Programacion!EB$28/SUM(Programacion!EB$28:EB$34)*'1 Eval'!$E21)+IF(Programacion!EB$29="",0,Programacion!EB$29/SUM(Programacion!EB$28:EB$34)*'1 Eval'!$F21)+IF(Programacion!EB$30="",0,Programacion!EB$30/SUM(Programacion!EB$28:EB$34)*'1 Eval'!$G21)+IF(Programacion!EB$31="",0,Programacion!EB$31/SUM(Programacion!EB$28:EB$34)*'1 Eval'!$H21)+IF(Programacion!EB$32="",0,Programacion!EB$32/SUM(Programacion!EB$28:EB$34)*'1 Eval'!$I21)+IF(Programacion!EB$33="",0,Programacion!EB$33/SUM(Programacion!EB$28:EB$34)*'1 Eval'!$J21)+IF(Programacion!EB$34="",0,Programacion!EB$34/SUM(Programacion!EB$28:EB$34)*'1 Eval'!$K21)))</f>
        <v/>
      </c>
      <c r="EE22" s="151" t="str">
        <f>IF($C22="","",IF(SUM(Programacion!EC$28:EC$34)=0,"",IF(Programacion!EC$28="",0,Programacion!EC$28/SUM(Programacion!EC$28:EC$34)*'1 Eval'!$E21)+IF(Programacion!EC$29="",0,Programacion!EC$29/SUM(Programacion!EC$28:EC$34)*'1 Eval'!$F21)+IF(Programacion!EC$30="",0,Programacion!EC$30/SUM(Programacion!EC$28:EC$34)*'1 Eval'!$G21)+IF(Programacion!EC$31="",0,Programacion!EC$31/SUM(Programacion!EC$28:EC$34)*'1 Eval'!$H21)+IF(Programacion!EC$32="",0,Programacion!EC$32/SUM(Programacion!EC$28:EC$34)*'1 Eval'!$I21)+IF(Programacion!EC$33="",0,Programacion!EC$33/SUM(Programacion!EC$28:EC$34)*'1 Eval'!$J21)+IF(Programacion!EC$34="",0,Programacion!EC$34/SUM(Programacion!EC$28:EC$34)*'1 Eval'!$K21)))</f>
        <v/>
      </c>
      <c r="EF22" s="151" t="str">
        <f>IF($C22="","",IF(SUM(Programacion!ED$28:ED$34)=0,"",IF(Programacion!ED$28="",0,Programacion!ED$28/SUM(Programacion!ED$28:ED$34)*'1 Eval'!$E21)+IF(Programacion!ED$29="",0,Programacion!ED$29/SUM(Programacion!ED$28:ED$34)*'1 Eval'!$F21)+IF(Programacion!ED$30="",0,Programacion!ED$30/SUM(Programacion!ED$28:ED$34)*'1 Eval'!$G21)+IF(Programacion!ED$31="",0,Programacion!ED$31/SUM(Programacion!ED$28:ED$34)*'1 Eval'!$H21)+IF(Programacion!ED$32="",0,Programacion!ED$32/SUM(Programacion!ED$28:ED$34)*'1 Eval'!$I21)+IF(Programacion!ED$33="",0,Programacion!ED$33/SUM(Programacion!ED$28:ED$34)*'1 Eval'!$J21)+IF(Programacion!ED$34="",0,Programacion!ED$34/SUM(Programacion!ED$28:ED$34)*'1 Eval'!$K21)))</f>
        <v/>
      </c>
      <c r="EG22" s="151" t="str">
        <f>IF($C22="","",IF(SUM(Programacion!EE$28:EE$34)=0,"",IF(Programacion!EE$28="",0,Programacion!EE$28/SUM(Programacion!EE$28:EE$34)*'1 Eval'!$E21)+IF(Programacion!EE$29="",0,Programacion!EE$29/SUM(Programacion!EE$28:EE$34)*'1 Eval'!$F21)+IF(Programacion!EE$30="",0,Programacion!EE$30/SUM(Programacion!EE$28:EE$34)*'1 Eval'!$G21)+IF(Programacion!EE$31="",0,Programacion!EE$31/SUM(Programacion!EE$28:EE$34)*'1 Eval'!$H21)+IF(Programacion!EE$32="",0,Programacion!EE$32/SUM(Programacion!EE$28:EE$34)*'1 Eval'!$I21)+IF(Programacion!EE$33="",0,Programacion!EE$33/SUM(Programacion!EE$28:EE$34)*'1 Eval'!$J21)+IF(Programacion!EE$34="",0,Programacion!EE$34/SUM(Programacion!EE$28:EE$34)*'1 Eval'!$K21)))</f>
        <v/>
      </c>
      <c r="EH22" s="151" t="str">
        <f>IF($C22="","",IF(SUM(Programacion!EF$28:EF$34)=0,"",IF(Programacion!EF$28="",0,Programacion!EF$28/SUM(Programacion!EF$28:EF$34)*'1 Eval'!$E21)+IF(Programacion!EF$29="",0,Programacion!EF$29/SUM(Programacion!EF$28:EF$34)*'1 Eval'!$F21)+IF(Programacion!EF$30="",0,Programacion!EF$30/SUM(Programacion!EF$28:EF$34)*'1 Eval'!$G21)+IF(Programacion!EF$31="",0,Programacion!EF$31/SUM(Programacion!EF$28:EF$34)*'1 Eval'!$H21)+IF(Programacion!EF$32="",0,Programacion!EF$32/SUM(Programacion!EF$28:EF$34)*'1 Eval'!$I21)+IF(Programacion!EF$33="",0,Programacion!EF$33/SUM(Programacion!EF$28:EF$34)*'1 Eval'!$J21)+IF(Programacion!EF$34="",0,Programacion!EF$34/SUM(Programacion!EF$28:EF$34)*'1 Eval'!$K21)))</f>
        <v/>
      </c>
      <c r="EI22" s="151" t="str">
        <f>IF($C22="","",IF(SUM(Programacion!EG$28:EG$34)=0,"",IF(Programacion!EG$28="",0,Programacion!EG$28/SUM(Programacion!EG$28:EG$34)*'1 Eval'!$E21)+IF(Programacion!EG$29="",0,Programacion!EG$29/SUM(Programacion!EG$28:EG$34)*'1 Eval'!$F21)+IF(Programacion!EG$30="",0,Programacion!EG$30/SUM(Programacion!EG$28:EG$34)*'1 Eval'!$G21)+IF(Programacion!EG$31="",0,Programacion!EG$31/SUM(Programacion!EG$28:EG$34)*'1 Eval'!$H21)+IF(Programacion!EG$32="",0,Programacion!EG$32/SUM(Programacion!EG$28:EG$34)*'1 Eval'!$I21)+IF(Programacion!EG$33="",0,Programacion!EG$33/SUM(Programacion!EG$28:EG$34)*'1 Eval'!$J21)+IF(Programacion!EG$34="",0,Programacion!EG$34/SUM(Programacion!EG$28:EG$34)*'1 Eval'!$K21)))</f>
        <v/>
      </c>
      <c r="EJ22" s="151" t="str">
        <f>IF($C22="","",IF(SUM(Programacion!EH$28:EH$34)=0,"",IF(Programacion!EH$28="",0,Programacion!EH$28/SUM(Programacion!EH$28:EH$34)*'1 Eval'!$E21)+IF(Programacion!EH$29="",0,Programacion!EH$29/SUM(Programacion!EH$28:EH$34)*'1 Eval'!$F21)+IF(Programacion!EH$30="",0,Programacion!EH$30/SUM(Programacion!EH$28:EH$34)*'1 Eval'!$G21)+IF(Programacion!EH$31="",0,Programacion!EH$31/SUM(Programacion!EH$28:EH$34)*'1 Eval'!$H21)+IF(Programacion!EH$32="",0,Programacion!EH$32/SUM(Programacion!EH$28:EH$34)*'1 Eval'!$I21)+IF(Programacion!EH$33="",0,Programacion!EH$33/SUM(Programacion!EH$28:EH$34)*'1 Eval'!$J21)+IF(Programacion!EH$34="",0,Programacion!EH$34/SUM(Programacion!EH$28:EH$34)*'1 Eval'!$K21)))</f>
        <v/>
      </c>
      <c r="EK22" s="151" t="str">
        <f>IF($C22="","",IF(SUM(Programacion!EI$28:EI$34)=0,"",IF(Programacion!EI$28="",0,Programacion!EI$28/SUM(Programacion!EI$28:EI$34)*'1 Eval'!$E21)+IF(Programacion!EI$29="",0,Programacion!EI$29/SUM(Programacion!EI$28:EI$34)*'1 Eval'!$F21)+IF(Programacion!EI$30="",0,Programacion!EI$30/SUM(Programacion!EI$28:EI$34)*'1 Eval'!$G21)+IF(Programacion!EI$31="",0,Programacion!EI$31/SUM(Programacion!EI$28:EI$34)*'1 Eval'!$H21)+IF(Programacion!EI$32="",0,Programacion!EI$32/SUM(Programacion!EI$28:EI$34)*'1 Eval'!$I21)+IF(Programacion!EI$33="",0,Programacion!EI$33/SUM(Programacion!EI$28:EI$34)*'1 Eval'!$J21)+IF(Programacion!EI$34="",0,Programacion!EI$34/SUM(Programacion!EI$28:EI$34)*'1 Eval'!$K21)))</f>
        <v/>
      </c>
    </row>
    <row r="23" spans="2:141">
      <c r="B23" s="133" t="str">
        <f>IF('1 Eval'!A22="","",'1 Eval'!A22)</f>
        <v/>
      </c>
      <c r="C23" s="134" t="str">
        <f>IF('1 Eval'!B22="","",'1 Eval'!B22)</f>
        <v/>
      </c>
      <c r="D23" s="149" t="str">
        <f>IF('1 Eval'!D22="","",'1 Eval'!D22)</f>
        <v/>
      </c>
      <c r="E23" s="150" t="str">
        <f t="shared" si="7"/>
        <v/>
      </c>
      <c r="F23" s="150" t="str">
        <f t="shared" si="8"/>
        <v/>
      </c>
      <c r="G23" s="221" t="str">
        <f t="shared" si="9"/>
        <v/>
      </c>
      <c r="H23" s="275" t="str">
        <f>IF($C23="","",IF(SUM(Programacion!F$28:F$34)=0,"",IF(Programacion!F$28="",0,Programacion!F$28/SUM(Programacion!F$28:F$34)*'1 Eval'!$E22)+IF(Programacion!F$29="",0,Programacion!F$29/SUM(Programacion!F$28:F$34)*'1 Eval'!$F22)+IF(Programacion!F$30="",0,Programacion!F$30/SUM(Programacion!F$28:F$34)*'1 Eval'!$G22)+IF(Programacion!F$31="",0,Programacion!F$31/SUM(Programacion!F$28:F$34)*'1 Eval'!$H22)+IF(Programacion!F$32="",0,Programacion!F$32/SUM(Programacion!F$28:F$34)*'1 Eval'!$I22)+IF(Programacion!F$33="",0,Programacion!F$33/SUM(Programacion!F$28:F$34)*'1 Eval'!$J22)+IF(Programacion!F$34="",0,Programacion!F$34/SUM(Programacion!F$28:F$34)*'1 Eval'!$K22)))</f>
        <v/>
      </c>
      <c r="I23" s="270" t="str">
        <f>IF($C23="","",IF(SUM(Programacion!G$28:G$34)=0,"",IF(Programacion!G$28="",0,Programacion!G$28/SUM(Programacion!G$28:G$34)*'1 Eval'!$E22)+IF(Programacion!G$29="",0,Programacion!G$29/SUM(Programacion!G$28:G$34)*'1 Eval'!$F22)+IF(Programacion!G$30="",0,Programacion!G$30/SUM(Programacion!G$28:G$34)*'1 Eval'!$G22)+IF(Programacion!G$31="",0,Programacion!G$31/SUM(Programacion!G$28:G$34)*'1 Eval'!$H22)+IF(Programacion!G$32="",0,Programacion!G$32/SUM(Programacion!G$28:G$34)*'1 Eval'!$I22)+IF(Programacion!G$33="",0,Programacion!G$33/SUM(Programacion!G$28:G$34)*'1 Eval'!$J22)+IF(Programacion!G$34="",0,Programacion!G$34/SUM(Programacion!G$28:G$34)*'1 Eval'!$K22)))</f>
        <v/>
      </c>
      <c r="J23" s="270" t="str">
        <f>IF($C23="","",IF(SUM(Programacion!H$28:H$34)=0,"",IF(Programacion!H$28="",0,Programacion!H$28/SUM(Programacion!H$28:H$34)*'1 Eval'!$E22)+IF(Programacion!H$29="",0,Programacion!H$29/SUM(Programacion!H$28:H$34)*'1 Eval'!$F22)+IF(Programacion!H$30="",0,Programacion!H$30/SUM(Programacion!H$28:H$34)*'1 Eval'!$G22)+IF(Programacion!H$31="",0,Programacion!H$31/SUM(Programacion!H$28:H$34)*'1 Eval'!$H22)+IF(Programacion!H$32="",0,Programacion!H$32/SUM(Programacion!H$28:H$34)*'1 Eval'!$I22)+IF(Programacion!H$33="",0,Programacion!H$33/SUM(Programacion!H$28:H$34)*'1 Eval'!$J22)+IF(Programacion!H$34="",0,Programacion!H$34/SUM(Programacion!H$28:H$34)*'1 Eval'!$K22)))</f>
        <v/>
      </c>
      <c r="K23" s="270" t="str">
        <f>IF($C23="","",IF(SUM(Programacion!I$28:I$34)=0,"",IF(Programacion!I$28="",0,Programacion!I$28/SUM(Programacion!I$28:I$34)*'1 Eval'!$E22)+IF(Programacion!I$29="",0,Programacion!I$29/SUM(Programacion!I$28:I$34)*'1 Eval'!$F22)+IF(Programacion!I$30="",0,Programacion!I$30/SUM(Programacion!I$28:I$34)*'1 Eval'!$G22)+IF(Programacion!I$31="",0,Programacion!I$31/SUM(Programacion!I$28:I$34)*'1 Eval'!$H22)+IF(Programacion!I$32="",0,Programacion!I$32/SUM(Programacion!I$28:I$34)*'1 Eval'!$I22)+IF(Programacion!I$33="",0,Programacion!I$33/SUM(Programacion!I$28:I$34)*'1 Eval'!$J22)+IF(Programacion!I$34="",0,Programacion!I$34/SUM(Programacion!I$28:I$34)*'1 Eval'!$K22)))</f>
        <v/>
      </c>
      <c r="L23" s="270" t="str">
        <f>IF($C23="","",IF(SUM(Programacion!J$28:J$34)=0,"",IF(Programacion!J$28="",0,Programacion!J$28/SUM(Programacion!J$28:J$34)*'1 Eval'!$E22)+IF(Programacion!J$29="",0,Programacion!J$29/SUM(Programacion!J$28:J$34)*'1 Eval'!$F22)+IF(Programacion!J$30="",0,Programacion!J$30/SUM(Programacion!J$28:J$34)*'1 Eval'!$G22)+IF(Programacion!J$31="",0,Programacion!J$31/SUM(Programacion!J$28:J$34)*'1 Eval'!$H22)+IF(Programacion!J$32="",0,Programacion!J$32/SUM(Programacion!J$28:J$34)*'1 Eval'!$I22)+IF(Programacion!J$33="",0,Programacion!J$33/SUM(Programacion!J$28:J$34)*'1 Eval'!$J22)+IF(Programacion!J$34="",0,Programacion!J$34/SUM(Programacion!J$28:J$34)*'1 Eval'!$K22)))</f>
        <v/>
      </c>
      <c r="M23" s="270" t="str">
        <f>IF($C23="","",IF(SUM(Programacion!K$28:K$34)=0,"",IF(Programacion!K$28="",0,Programacion!K$28/SUM(Programacion!K$28:K$34)*'1 Eval'!$E22)+IF(Programacion!K$29="",0,Programacion!K$29/SUM(Programacion!K$28:K$34)*'1 Eval'!$F22)+IF(Programacion!K$30="",0,Programacion!K$30/SUM(Programacion!K$28:K$34)*'1 Eval'!$G22)+IF(Programacion!K$31="",0,Programacion!K$31/SUM(Programacion!K$28:K$34)*'1 Eval'!$H22)+IF(Programacion!K$32="",0,Programacion!K$32/SUM(Programacion!K$28:K$34)*'1 Eval'!$I22)+IF(Programacion!K$33="",0,Programacion!K$33/SUM(Programacion!K$28:K$34)*'1 Eval'!$J22)+IF(Programacion!K$34="",0,Programacion!K$34/SUM(Programacion!K$28:K$34)*'1 Eval'!$K22)))</f>
        <v/>
      </c>
      <c r="N23" s="270" t="str">
        <f>IF($C23="","",IF(SUM(Programacion!L$28:L$34)=0,"",IF(Programacion!L$28="",0,Programacion!L$28/SUM(Programacion!L$28:L$34)*'1 Eval'!$E22)+IF(Programacion!L$29="",0,Programacion!L$29/SUM(Programacion!L$28:L$34)*'1 Eval'!$F22)+IF(Programacion!L$30="",0,Programacion!L$30/SUM(Programacion!L$28:L$34)*'1 Eval'!$G22)+IF(Programacion!L$31="",0,Programacion!L$31/SUM(Programacion!L$28:L$34)*'1 Eval'!$H22)+IF(Programacion!L$32="",0,Programacion!L$32/SUM(Programacion!L$28:L$34)*'1 Eval'!$I22)+IF(Programacion!L$33="",0,Programacion!L$33/SUM(Programacion!L$28:L$34)*'1 Eval'!$J22)+IF(Programacion!L$34="",0,Programacion!L$34/SUM(Programacion!L$28:L$34)*'1 Eval'!$K22)))</f>
        <v/>
      </c>
      <c r="O23" s="276" t="str">
        <f>IF($C23="","",IF(SUM(Programacion!M$28:M$34)=0,"",IF(Programacion!M$28="",0,Programacion!M$28/SUM(Programacion!M$28:M$34)*'1 Eval'!$E22)+IF(Programacion!M$29="",0,Programacion!M$29/SUM(Programacion!M$28:M$34)*'1 Eval'!$F22)+IF(Programacion!M$30="",0,Programacion!M$30/SUM(Programacion!M$28:M$34)*'1 Eval'!$G22)+IF(Programacion!M$31="",0,Programacion!M$31/SUM(Programacion!M$28:M$34)*'1 Eval'!$H22)+IF(Programacion!M$32="",0,Programacion!M$32/SUM(Programacion!M$28:M$34)*'1 Eval'!$I22)+IF(Programacion!M$33="",0,Programacion!M$33/SUM(Programacion!M$28:M$34)*'1 Eval'!$J22)+IF(Programacion!M$34="",0,Programacion!M$34/SUM(Programacion!M$28:M$34)*'1 Eval'!$K22)))</f>
        <v/>
      </c>
      <c r="P23" s="228">
        <v>23</v>
      </c>
      <c r="Q23" s="151" t="str">
        <f>IF($C23="","",IF(SUM(Programacion!O$28:O$34)=0,"",IF(Programacion!O$28="",0,Programacion!O$28/SUM(Programacion!O$28:O$34)*'1 Eval'!$E22)+IF(Programacion!O$29="",0,Programacion!O$29/SUM(Programacion!O$28:O$34)*'1 Eval'!$F22)+IF(Programacion!O$30="",0,Programacion!O$30/SUM(Programacion!O$28:O$34)*'1 Eval'!$G22)+IF(Programacion!O$31="",0,Programacion!O$31/SUM(Programacion!O$28:O$34)*'1 Eval'!$H22)+IF(Programacion!O$32="",0,Programacion!O$32/SUM(Programacion!O$28:O$34)*'1 Eval'!$I22)+IF(Programacion!O$33="",0,Programacion!O$33/SUM(Programacion!O$28:O$34)*'1 Eval'!$J22)+IF(Programacion!O$34="",0,Programacion!O$34/SUM(Programacion!O$28:O$34)*'1 Eval'!$K22)))</f>
        <v/>
      </c>
      <c r="R23" s="151" t="str">
        <f>IF($C23="","",IF(SUM(Programacion!P$28:P$34)=0,"",IF(Programacion!P$28="",0,Programacion!P$28/SUM(Programacion!P$28:P$34)*'1 Eval'!$E22)+IF(Programacion!P$29="",0,Programacion!P$29/SUM(Programacion!P$28:P$34)*'1 Eval'!$F22)+IF(Programacion!P$30="",0,Programacion!P$30/SUM(Programacion!P$28:P$34)*'1 Eval'!$G22)+IF(Programacion!P$31="",0,Programacion!P$31/SUM(Programacion!P$28:P$34)*'1 Eval'!$H22)+IF(Programacion!P$32="",0,Programacion!P$32/SUM(Programacion!P$28:P$34)*'1 Eval'!$I22)+IF(Programacion!P$33="",0,Programacion!P$33/SUM(Programacion!P$28:P$34)*'1 Eval'!$J22)+IF(Programacion!P$34="",0,Programacion!P$34/SUM(Programacion!P$28:P$34)*'1 Eval'!$K22)))</f>
        <v/>
      </c>
      <c r="S23" s="151" t="str">
        <f>IF($C23="","",IF(SUM(Programacion!Q$28:Q$34)=0,"",IF(Programacion!Q$28="",0,Programacion!Q$28/SUM(Programacion!Q$28:Q$34)*'1 Eval'!$E22)+IF(Programacion!Q$29="",0,Programacion!Q$29/SUM(Programacion!Q$28:Q$34)*'1 Eval'!$F22)+IF(Programacion!Q$30="",0,Programacion!Q$30/SUM(Programacion!Q$28:Q$34)*'1 Eval'!$G22)+IF(Programacion!Q$31="",0,Programacion!Q$31/SUM(Programacion!Q$28:Q$34)*'1 Eval'!$H22)+IF(Programacion!Q$32="",0,Programacion!Q$32/SUM(Programacion!Q$28:Q$34)*'1 Eval'!$I22)+IF(Programacion!Q$33="",0,Programacion!Q$33/SUM(Programacion!Q$28:Q$34)*'1 Eval'!$J22)+IF(Programacion!Q$34="",0,Programacion!Q$34/SUM(Programacion!Q$28:Q$34)*'1 Eval'!$K22)))</f>
        <v/>
      </c>
      <c r="T23" s="151" t="str">
        <f>IF($C23="","",IF(SUM(Programacion!R$28:R$34)=0,"",IF(Programacion!R$28="",0,Programacion!R$28/SUM(Programacion!R$28:R$34)*'1 Eval'!$E22)+IF(Programacion!R$29="",0,Programacion!R$29/SUM(Programacion!R$28:R$34)*'1 Eval'!$F22)+IF(Programacion!R$30="",0,Programacion!R$30/SUM(Programacion!R$28:R$34)*'1 Eval'!$G22)+IF(Programacion!R$31="",0,Programacion!R$31/SUM(Programacion!R$28:R$34)*'1 Eval'!$H22)+IF(Programacion!R$32="",0,Programacion!R$32/SUM(Programacion!R$28:R$34)*'1 Eval'!$I22)+IF(Programacion!R$33="",0,Programacion!R$33/SUM(Programacion!R$28:R$34)*'1 Eval'!$J22)+IF(Programacion!R$34="",0,Programacion!R$34/SUM(Programacion!R$28:R$34)*'1 Eval'!$K22)))</f>
        <v/>
      </c>
      <c r="U23" s="151" t="str">
        <f>IF($C23="","",IF(SUM(Programacion!S$28:S$34)=0,"",IF(Programacion!S$28="",0,Programacion!S$28/SUM(Programacion!S$28:S$34)*'1 Eval'!$E22)+IF(Programacion!S$29="",0,Programacion!S$29/SUM(Programacion!S$28:S$34)*'1 Eval'!$F22)+IF(Programacion!S$30="",0,Programacion!S$30/SUM(Programacion!S$28:S$34)*'1 Eval'!$G22)+IF(Programacion!S$31="",0,Programacion!S$31/SUM(Programacion!S$28:S$34)*'1 Eval'!$H22)+IF(Programacion!S$32="",0,Programacion!S$32/SUM(Programacion!S$28:S$34)*'1 Eval'!$I22)+IF(Programacion!S$33="",0,Programacion!S$33/SUM(Programacion!S$28:S$34)*'1 Eval'!$J22)+IF(Programacion!S$34="",0,Programacion!S$34/SUM(Programacion!S$28:S$34)*'1 Eval'!$K22)))</f>
        <v/>
      </c>
      <c r="V23" s="151" t="str">
        <f>IF($C23="","",IF(SUM(Programacion!T$28:T$34)=0,"",IF(Programacion!T$28="",0,Programacion!T$28/SUM(Programacion!T$28:T$34)*'1 Eval'!$E22)+IF(Programacion!T$29="",0,Programacion!T$29/SUM(Programacion!T$28:T$34)*'1 Eval'!$F22)+IF(Programacion!T$30="",0,Programacion!T$30/SUM(Programacion!T$28:T$34)*'1 Eval'!$G22)+IF(Programacion!T$31="",0,Programacion!T$31/SUM(Programacion!T$28:T$34)*'1 Eval'!$H22)+IF(Programacion!T$32="",0,Programacion!T$32/SUM(Programacion!T$28:T$34)*'1 Eval'!$I22)+IF(Programacion!T$33="",0,Programacion!T$33/SUM(Programacion!T$28:T$34)*'1 Eval'!$J22)+IF(Programacion!T$34="",0,Programacion!T$34/SUM(Programacion!T$28:T$34)*'1 Eval'!$K22)))</f>
        <v/>
      </c>
      <c r="W23" s="151" t="str">
        <f>IF($C23="","",IF(SUM(Programacion!U$28:U$34)=0,"",IF(Programacion!U$28="",0,Programacion!U$28/SUM(Programacion!U$28:U$34)*'1 Eval'!$E22)+IF(Programacion!U$29="",0,Programacion!U$29/SUM(Programacion!U$28:U$34)*'1 Eval'!$F22)+IF(Programacion!U$30="",0,Programacion!U$30/SUM(Programacion!U$28:U$34)*'1 Eval'!$G22)+IF(Programacion!U$31="",0,Programacion!U$31/SUM(Programacion!U$28:U$34)*'1 Eval'!$H22)+IF(Programacion!U$32="",0,Programacion!U$32/SUM(Programacion!U$28:U$34)*'1 Eval'!$I22)+IF(Programacion!U$33="",0,Programacion!U$33/SUM(Programacion!U$28:U$34)*'1 Eval'!$J22)+IF(Programacion!U$34="",0,Programacion!U$34/SUM(Programacion!U$28:U$34)*'1 Eval'!$K22)))</f>
        <v/>
      </c>
      <c r="X23" s="151" t="str">
        <f>IF($C23="","",IF(SUM(Programacion!V$28:V$34)=0,"",IF(Programacion!V$28="",0,Programacion!V$28/SUM(Programacion!V$28:V$34)*'1 Eval'!$E22)+IF(Programacion!V$29="",0,Programacion!V$29/SUM(Programacion!V$28:V$34)*'1 Eval'!$F22)+IF(Programacion!V$30="",0,Programacion!V$30/SUM(Programacion!V$28:V$34)*'1 Eval'!$G22)+IF(Programacion!V$31="",0,Programacion!V$31/SUM(Programacion!V$28:V$34)*'1 Eval'!$H22)+IF(Programacion!V$32="",0,Programacion!V$32/SUM(Programacion!V$28:V$34)*'1 Eval'!$I22)+IF(Programacion!V$33="",0,Programacion!V$33/SUM(Programacion!V$28:V$34)*'1 Eval'!$J22)+IF(Programacion!V$34="",0,Programacion!V$34/SUM(Programacion!V$28:V$34)*'1 Eval'!$K22)))</f>
        <v/>
      </c>
      <c r="Y23" s="151" t="str">
        <f>IF($C23="","",IF(SUM(Programacion!W$28:W$34)=0,"",IF(Programacion!W$28="",0,Programacion!W$28/SUM(Programacion!W$28:W$34)*'1 Eval'!$E22)+IF(Programacion!W$29="",0,Programacion!W$29/SUM(Programacion!W$28:W$34)*'1 Eval'!$F22)+IF(Programacion!W$30="",0,Programacion!W$30/SUM(Programacion!W$28:W$34)*'1 Eval'!$G22)+IF(Programacion!W$31="",0,Programacion!W$31/SUM(Programacion!W$28:W$34)*'1 Eval'!$H22)+IF(Programacion!W$32="",0,Programacion!W$32/SUM(Programacion!W$28:W$34)*'1 Eval'!$I22)+IF(Programacion!W$33="",0,Programacion!W$33/SUM(Programacion!W$28:W$34)*'1 Eval'!$J22)+IF(Programacion!W$34="",0,Programacion!W$34/SUM(Programacion!W$28:W$34)*'1 Eval'!$K22)))</f>
        <v/>
      </c>
      <c r="Z23" s="151" t="str">
        <f>IF($C23="","",IF(SUM(Programacion!X$28:X$34)=0,"",IF(Programacion!X$28="",0,Programacion!X$28/SUM(Programacion!X$28:X$34)*'1 Eval'!$E22)+IF(Programacion!X$29="",0,Programacion!X$29/SUM(Programacion!X$28:X$34)*'1 Eval'!$F22)+IF(Programacion!X$30="",0,Programacion!X$30/SUM(Programacion!X$28:X$34)*'1 Eval'!$G22)+IF(Programacion!X$31="",0,Programacion!X$31/SUM(Programacion!X$28:X$34)*'1 Eval'!$H22)+IF(Programacion!X$32="",0,Programacion!X$32/SUM(Programacion!X$28:X$34)*'1 Eval'!$I22)+IF(Programacion!X$33="",0,Programacion!X$33/SUM(Programacion!X$28:X$34)*'1 Eval'!$J22)+IF(Programacion!X$34="",0,Programacion!X$34/SUM(Programacion!X$28:X$34)*'1 Eval'!$K22)))</f>
        <v/>
      </c>
      <c r="AA23" s="151" t="str">
        <f>IF($C23="","",IF(SUM(Programacion!Y$28:Y$34)=0,"",IF(Programacion!Y$28="",0,Programacion!Y$28/SUM(Programacion!Y$28:Y$34)*'1 Eval'!$E22)+IF(Programacion!Y$29="",0,Programacion!Y$29/SUM(Programacion!Y$28:Y$34)*'1 Eval'!$F22)+IF(Programacion!Y$30="",0,Programacion!Y$30/SUM(Programacion!Y$28:Y$34)*'1 Eval'!$G22)+IF(Programacion!Y$31="",0,Programacion!Y$31/SUM(Programacion!Y$28:Y$34)*'1 Eval'!$H22)+IF(Programacion!Y$32="",0,Programacion!Y$32/SUM(Programacion!Y$28:Y$34)*'1 Eval'!$I22)+IF(Programacion!Y$33="",0,Programacion!Y$33/SUM(Programacion!Y$28:Y$34)*'1 Eval'!$J22)+IF(Programacion!Y$34="",0,Programacion!Y$34/SUM(Programacion!Y$28:Y$34)*'1 Eval'!$K22)))</f>
        <v/>
      </c>
      <c r="AB23" s="151" t="str">
        <f>IF($C23="","",IF(SUM(Programacion!Z$28:Z$34)=0,"",IF(Programacion!Z$28="",0,Programacion!Z$28/SUM(Programacion!Z$28:Z$34)*'1 Eval'!$E22)+IF(Programacion!Z$29="",0,Programacion!Z$29/SUM(Programacion!Z$28:Z$34)*'1 Eval'!$F22)+IF(Programacion!Z$30="",0,Programacion!Z$30/SUM(Programacion!Z$28:Z$34)*'1 Eval'!$G22)+IF(Programacion!Z$31="",0,Programacion!Z$31/SUM(Programacion!Z$28:Z$34)*'1 Eval'!$H22)+IF(Programacion!Z$32="",0,Programacion!Z$32/SUM(Programacion!Z$28:Z$34)*'1 Eval'!$I22)+IF(Programacion!Z$33="",0,Programacion!Z$33/SUM(Programacion!Z$28:Z$34)*'1 Eval'!$J22)+IF(Programacion!Z$34="",0,Programacion!Z$34/SUM(Programacion!Z$28:Z$34)*'1 Eval'!$K22)))</f>
        <v/>
      </c>
      <c r="AC23" s="151" t="str">
        <f>IF($C23="","",IF(SUM(Programacion!AA$28:AA$34)=0,"",IF(Programacion!AA$28="",0,Programacion!AA$28/SUM(Programacion!AA$28:AA$34)*'1 Eval'!$E22)+IF(Programacion!AA$29="",0,Programacion!AA$29/SUM(Programacion!AA$28:AA$34)*'1 Eval'!$F22)+IF(Programacion!AA$30="",0,Programacion!AA$30/SUM(Programacion!AA$28:AA$34)*'1 Eval'!$G22)+IF(Programacion!AA$31="",0,Programacion!AA$31/SUM(Programacion!AA$28:AA$34)*'1 Eval'!$H22)+IF(Programacion!AA$32="",0,Programacion!AA$32/SUM(Programacion!AA$28:AA$34)*'1 Eval'!$I22)+IF(Programacion!AA$33="",0,Programacion!AA$33/SUM(Programacion!AA$28:AA$34)*'1 Eval'!$J22)+IF(Programacion!AA$34="",0,Programacion!AA$34/SUM(Programacion!AA$28:AA$34)*'1 Eval'!$K22)))</f>
        <v/>
      </c>
      <c r="AD23" s="151" t="str">
        <f>IF($C23="","",IF(SUM(Programacion!AB$28:AB$34)=0,"",IF(Programacion!AB$28="",0,Programacion!AB$28/SUM(Programacion!AB$28:AB$34)*'1 Eval'!$E22)+IF(Programacion!AB$29="",0,Programacion!AB$29/SUM(Programacion!AB$28:AB$34)*'1 Eval'!$F22)+IF(Programacion!AB$30="",0,Programacion!AB$30/SUM(Programacion!AB$28:AB$34)*'1 Eval'!$G22)+IF(Programacion!AB$31="",0,Programacion!AB$31/SUM(Programacion!AB$28:AB$34)*'1 Eval'!$H22)+IF(Programacion!AB$32="",0,Programacion!AB$32/SUM(Programacion!AB$28:AB$34)*'1 Eval'!$I22)+IF(Programacion!AB$33="",0,Programacion!AB$33/SUM(Programacion!AB$28:AB$34)*'1 Eval'!$J22)+IF(Programacion!AB$34="",0,Programacion!AB$34/SUM(Programacion!AB$28:AB$34)*'1 Eval'!$K22)))</f>
        <v/>
      </c>
      <c r="AE23" s="151" t="str">
        <f>IF($C23="","",IF(SUM(Programacion!AC$28:AC$34)=0,"",IF(Programacion!AC$28="",0,Programacion!AC$28/SUM(Programacion!AC$28:AC$34)*'1 Eval'!$E22)+IF(Programacion!AC$29="",0,Programacion!AC$29/SUM(Programacion!AC$28:AC$34)*'1 Eval'!$F22)+IF(Programacion!AC$30="",0,Programacion!AC$30/SUM(Programacion!AC$28:AC$34)*'1 Eval'!$G22)+IF(Programacion!AC$31="",0,Programacion!AC$31/SUM(Programacion!AC$28:AC$34)*'1 Eval'!$H22)+IF(Programacion!AC$32="",0,Programacion!AC$32/SUM(Programacion!AC$28:AC$34)*'1 Eval'!$I22)+IF(Programacion!AC$33="",0,Programacion!AC$33/SUM(Programacion!AC$28:AC$34)*'1 Eval'!$J22)+IF(Programacion!AC$34="",0,Programacion!AC$34/SUM(Programacion!AC$28:AC$34)*'1 Eval'!$K22)))</f>
        <v/>
      </c>
      <c r="AF23" s="151" t="str">
        <f>IF($C23="","",IF(SUM(Programacion!AD$28:AD$34)=0,"",IF(Programacion!AD$28="",0,Programacion!AD$28/SUM(Programacion!AD$28:AD$34)*'1 Eval'!$E22)+IF(Programacion!AD$29="",0,Programacion!AD$29/SUM(Programacion!AD$28:AD$34)*'1 Eval'!$F22)+IF(Programacion!AD$30="",0,Programacion!AD$30/SUM(Programacion!AD$28:AD$34)*'1 Eval'!$G22)+IF(Programacion!AD$31="",0,Programacion!AD$31/SUM(Programacion!AD$28:AD$34)*'1 Eval'!$H22)+IF(Programacion!AD$32="",0,Programacion!AD$32/SUM(Programacion!AD$28:AD$34)*'1 Eval'!$I22)+IF(Programacion!AD$33="",0,Programacion!AD$33/SUM(Programacion!AD$28:AD$34)*'1 Eval'!$J22)+IF(Programacion!AD$34="",0,Programacion!AD$34/SUM(Programacion!AD$28:AD$34)*'1 Eval'!$K22)))</f>
        <v/>
      </c>
      <c r="AG23" s="151" t="str">
        <f>IF($C23="","",IF(SUM(Programacion!AE$28:AE$34)=0,"",IF(Programacion!AE$28="",0,Programacion!AE$28/SUM(Programacion!AE$28:AE$34)*'1 Eval'!$E22)+IF(Programacion!AE$29="",0,Programacion!AE$29/SUM(Programacion!AE$28:AE$34)*'1 Eval'!$F22)+IF(Programacion!AE$30="",0,Programacion!AE$30/SUM(Programacion!AE$28:AE$34)*'1 Eval'!$G22)+IF(Programacion!AE$31="",0,Programacion!AE$31/SUM(Programacion!AE$28:AE$34)*'1 Eval'!$H22)+IF(Programacion!AE$32="",0,Programacion!AE$32/SUM(Programacion!AE$28:AE$34)*'1 Eval'!$I22)+IF(Programacion!AE$33="",0,Programacion!AE$33/SUM(Programacion!AE$28:AE$34)*'1 Eval'!$J22)+IF(Programacion!AE$34="",0,Programacion!AE$34/SUM(Programacion!AE$28:AE$34)*'1 Eval'!$K22)))</f>
        <v/>
      </c>
      <c r="AH23" s="151" t="str">
        <f>IF($C23="","",IF(SUM(Programacion!AF$28:AF$34)=0,"",IF(Programacion!AF$28="",0,Programacion!AF$28/SUM(Programacion!AF$28:AF$34)*'1 Eval'!$E22)+IF(Programacion!AF$29="",0,Programacion!AF$29/SUM(Programacion!AF$28:AF$34)*'1 Eval'!$F22)+IF(Programacion!AF$30="",0,Programacion!AF$30/SUM(Programacion!AF$28:AF$34)*'1 Eval'!$G22)+IF(Programacion!AF$31="",0,Programacion!AF$31/SUM(Programacion!AF$28:AF$34)*'1 Eval'!$H22)+IF(Programacion!AF$32="",0,Programacion!AF$32/SUM(Programacion!AF$28:AF$34)*'1 Eval'!$I22)+IF(Programacion!AF$33="",0,Programacion!AF$33/SUM(Programacion!AF$28:AF$34)*'1 Eval'!$J22)+IF(Programacion!AF$34="",0,Programacion!AF$34/SUM(Programacion!AF$28:AF$34)*'1 Eval'!$K22)))</f>
        <v/>
      </c>
      <c r="AI23" s="151" t="str">
        <f>IF($C23="","",IF(SUM(Programacion!AG$28:AG$34)=0,"",IF(Programacion!AG$28="",0,Programacion!AG$28/SUM(Programacion!AG$28:AG$34)*'1 Eval'!$E22)+IF(Programacion!AG$29="",0,Programacion!AG$29/SUM(Programacion!AG$28:AG$34)*'1 Eval'!$F22)+IF(Programacion!AG$30="",0,Programacion!AG$30/SUM(Programacion!AG$28:AG$34)*'1 Eval'!$G22)+IF(Programacion!AG$31="",0,Programacion!AG$31/SUM(Programacion!AG$28:AG$34)*'1 Eval'!$H22)+IF(Programacion!AG$32="",0,Programacion!AG$32/SUM(Programacion!AG$28:AG$34)*'1 Eval'!$I22)+IF(Programacion!AG$33="",0,Programacion!AG$33/SUM(Programacion!AG$28:AG$34)*'1 Eval'!$J22)+IF(Programacion!AG$34="",0,Programacion!AG$34/SUM(Programacion!AG$28:AG$34)*'1 Eval'!$K22)))</f>
        <v/>
      </c>
      <c r="AJ23" s="151" t="str">
        <f>IF($C23="","",IF(SUM(Programacion!AH$28:AH$34)=0,"",IF(Programacion!AH$28="",0,Programacion!AH$28/SUM(Programacion!AH$28:AH$34)*'1 Eval'!$E22)+IF(Programacion!AH$29="",0,Programacion!AH$29/SUM(Programacion!AH$28:AH$34)*'1 Eval'!$F22)+IF(Programacion!AH$30="",0,Programacion!AH$30/SUM(Programacion!AH$28:AH$34)*'1 Eval'!$G22)+IF(Programacion!AH$31="",0,Programacion!AH$31/SUM(Programacion!AH$28:AH$34)*'1 Eval'!$H22)+IF(Programacion!AH$32="",0,Programacion!AH$32/SUM(Programacion!AH$28:AH$34)*'1 Eval'!$I22)+IF(Programacion!AH$33="",0,Programacion!AH$33/SUM(Programacion!AH$28:AH$34)*'1 Eval'!$J22)+IF(Programacion!AH$34="",0,Programacion!AH$34/SUM(Programacion!AH$28:AH$34)*'1 Eval'!$K22)))</f>
        <v/>
      </c>
      <c r="AK23" s="151" t="str">
        <f>IF($C23="","",IF(SUM(Programacion!AI$28:AI$34)=0,"",IF(Programacion!AI$28="",0,Programacion!AI$28/SUM(Programacion!AI$28:AI$34)*'1 Eval'!$E22)+IF(Programacion!AI$29="",0,Programacion!AI$29/SUM(Programacion!AI$28:AI$34)*'1 Eval'!$F22)+IF(Programacion!AI$30="",0,Programacion!AI$30/SUM(Programacion!AI$28:AI$34)*'1 Eval'!$G22)+IF(Programacion!AI$31="",0,Programacion!AI$31/SUM(Programacion!AI$28:AI$34)*'1 Eval'!$H22)+IF(Programacion!AI$32="",0,Programacion!AI$32/SUM(Programacion!AI$28:AI$34)*'1 Eval'!$I22)+IF(Programacion!AI$33="",0,Programacion!AI$33/SUM(Programacion!AI$28:AI$34)*'1 Eval'!$J22)+IF(Programacion!AI$34="",0,Programacion!AI$34/SUM(Programacion!AI$28:AI$34)*'1 Eval'!$K22)))</f>
        <v/>
      </c>
      <c r="AL23" s="151" t="str">
        <f>IF($C23="","",IF(SUM(Programacion!AJ$28:AJ$34)=0,"",IF(Programacion!AJ$28="",0,Programacion!AJ$28/SUM(Programacion!AJ$28:AJ$34)*'1 Eval'!$E22)+IF(Programacion!AJ$29="",0,Programacion!AJ$29/SUM(Programacion!AJ$28:AJ$34)*'1 Eval'!$F22)+IF(Programacion!AJ$30="",0,Programacion!AJ$30/SUM(Programacion!AJ$28:AJ$34)*'1 Eval'!$G22)+IF(Programacion!AJ$31="",0,Programacion!AJ$31/SUM(Programacion!AJ$28:AJ$34)*'1 Eval'!$H22)+IF(Programacion!AJ$32="",0,Programacion!AJ$32/SUM(Programacion!AJ$28:AJ$34)*'1 Eval'!$I22)+IF(Programacion!AJ$33="",0,Programacion!AJ$33/SUM(Programacion!AJ$28:AJ$34)*'1 Eval'!$J22)+IF(Programacion!AJ$34="",0,Programacion!AJ$34/SUM(Programacion!AJ$28:AJ$34)*'1 Eval'!$K22)))</f>
        <v/>
      </c>
      <c r="AM23" s="151" t="str">
        <f>IF($C23="","",IF(SUM(Programacion!AK$28:AK$34)=0,"",IF(Programacion!AK$28="",0,Programacion!AK$28/SUM(Programacion!AK$28:AK$34)*'1 Eval'!$E22)+IF(Programacion!AK$29="",0,Programacion!AK$29/SUM(Programacion!AK$28:AK$34)*'1 Eval'!$F22)+IF(Programacion!AK$30="",0,Programacion!AK$30/SUM(Programacion!AK$28:AK$34)*'1 Eval'!$G22)+IF(Programacion!AK$31="",0,Programacion!AK$31/SUM(Programacion!AK$28:AK$34)*'1 Eval'!$H22)+IF(Programacion!AK$32="",0,Programacion!AK$32/SUM(Programacion!AK$28:AK$34)*'1 Eval'!$I22)+IF(Programacion!AK$33="",0,Programacion!AK$33/SUM(Programacion!AK$28:AK$34)*'1 Eval'!$J22)+IF(Programacion!AK$34="",0,Programacion!AK$34/SUM(Programacion!AK$28:AK$34)*'1 Eval'!$K22)))</f>
        <v/>
      </c>
      <c r="AN23" s="151" t="str">
        <f>IF($C23="","",IF(SUM(Programacion!AL$28:AL$34)=0,"",IF(Programacion!AL$28="",0,Programacion!AL$28/SUM(Programacion!AL$28:AL$34)*'1 Eval'!$E22)+IF(Programacion!AL$29="",0,Programacion!AL$29/SUM(Programacion!AL$28:AL$34)*'1 Eval'!$F22)+IF(Programacion!AL$30="",0,Programacion!AL$30/SUM(Programacion!AL$28:AL$34)*'1 Eval'!$G22)+IF(Programacion!AL$31="",0,Programacion!AL$31/SUM(Programacion!AL$28:AL$34)*'1 Eval'!$H22)+IF(Programacion!AL$32="",0,Programacion!AL$32/SUM(Programacion!AL$28:AL$34)*'1 Eval'!$I22)+IF(Programacion!AL$33="",0,Programacion!AL$33/SUM(Programacion!AL$28:AL$34)*'1 Eval'!$J22)+IF(Programacion!AL$34="",0,Programacion!AL$34/SUM(Programacion!AL$28:AL$34)*'1 Eval'!$K22)))</f>
        <v/>
      </c>
      <c r="AO23" s="151" t="str">
        <f>IF($C23="","",IF(SUM(Programacion!AM$28:AM$34)=0,"",IF(Programacion!AM$28="",0,Programacion!AM$28/SUM(Programacion!AM$28:AM$34)*'1 Eval'!$E22)+IF(Programacion!AM$29="",0,Programacion!AM$29/SUM(Programacion!AM$28:AM$34)*'1 Eval'!$F22)+IF(Programacion!AM$30="",0,Programacion!AM$30/SUM(Programacion!AM$28:AM$34)*'1 Eval'!$G22)+IF(Programacion!AM$31="",0,Programacion!AM$31/SUM(Programacion!AM$28:AM$34)*'1 Eval'!$H22)+IF(Programacion!AM$32="",0,Programacion!AM$32/SUM(Programacion!AM$28:AM$34)*'1 Eval'!$I22)+IF(Programacion!AM$33="",0,Programacion!AM$33/SUM(Programacion!AM$28:AM$34)*'1 Eval'!$J22)+IF(Programacion!AM$34="",0,Programacion!AM$34/SUM(Programacion!AM$28:AM$34)*'1 Eval'!$K22)))</f>
        <v/>
      </c>
      <c r="AP23" s="151" t="str">
        <f>IF($C23="","",IF(SUM(Programacion!AN$28:AN$34)=0,"",IF(Programacion!AN$28="",0,Programacion!AN$28/SUM(Programacion!AN$28:AN$34)*'1 Eval'!$E22)+IF(Programacion!AN$29="",0,Programacion!AN$29/SUM(Programacion!AN$28:AN$34)*'1 Eval'!$F22)+IF(Programacion!AN$30="",0,Programacion!AN$30/SUM(Programacion!AN$28:AN$34)*'1 Eval'!$G22)+IF(Programacion!AN$31="",0,Programacion!AN$31/SUM(Programacion!AN$28:AN$34)*'1 Eval'!$H22)+IF(Programacion!AN$32="",0,Programacion!AN$32/SUM(Programacion!AN$28:AN$34)*'1 Eval'!$I22)+IF(Programacion!AN$33="",0,Programacion!AN$33/SUM(Programacion!AN$28:AN$34)*'1 Eval'!$J22)+IF(Programacion!AN$34="",0,Programacion!AN$34/SUM(Programacion!AN$28:AN$34)*'1 Eval'!$K22)))</f>
        <v/>
      </c>
      <c r="AQ23" s="151" t="str">
        <f>IF($C23="","",IF(SUM(Programacion!AO$28:AO$34)=0,"",IF(Programacion!AO$28="",0,Programacion!AO$28/SUM(Programacion!AO$28:AO$34)*'1 Eval'!$E22)+IF(Programacion!AO$29="",0,Programacion!AO$29/SUM(Programacion!AO$28:AO$34)*'1 Eval'!$F22)+IF(Programacion!AO$30="",0,Programacion!AO$30/SUM(Programacion!AO$28:AO$34)*'1 Eval'!$G22)+IF(Programacion!AO$31="",0,Programacion!AO$31/SUM(Programacion!AO$28:AO$34)*'1 Eval'!$H22)+IF(Programacion!AO$32="",0,Programacion!AO$32/SUM(Programacion!AO$28:AO$34)*'1 Eval'!$I22)+IF(Programacion!AO$33="",0,Programacion!AO$33/SUM(Programacion!AO$28:AO$34)*'1 Eval'!$J22)+IF(Programacion!AO$34="",0,Programacion!AO$34/SUM(Programacion!AO$28:AO$34)*'1 Eval'!$K22)))</f>
        <v/>
      </c>
      <c r="AR23" s="151" t="str">
        <f>IF($C23="","",IF(SUM(Programacion!AP$28:AP$34)=0,"",IF(Programacion!AP$28="",0,Programacion!AP$28/SUM(Programacion!AP$28:AP$34)*'1 Eval'!$E22)+IF(Programacion!AP$29="",0,Programacion!AP$29/SUM(Programacion!AP$28:AP$34)*'1 Eval'!$F22)+IF(Programacion!AP$30="",0,Programacion!AP$30/SUM(Programacion!AP$28:AP$34)*'1 Eval'!$G22)+IF(Programacion!AP$31="",0,Programacion!AP$31/SUM(Programacion!AP$28:AP$34)*'1 Eval'!$H22)+IF(Programacion!AP$32="",0,Programacion!AP$32/SUM(Programacion!AP$28:AP$34)*'1 Eval'!$I22)+IF(Programacion!AP$33="",0,Programacion!AP$33/SUM(Programacion!AP$28:AP$34)*'1 Eval'!$J22)+IF(Programacion!AP$34="",0,Programacion!AP$34/SUM(Programacion!AP$28:AP$34)*'1 Eval'!$K22)))</f>
        <v/>
      </c>
      <c r="AS23" s="151" t="str">
        <f>IF($C23="","",IF(SUM(Programacion!AQ$28:AQ$34)=0,"",IF(Programacion!AQ$28="",0,Programacion!AQ$28/SUM(Programacion!AQ$28:AQ$34)*'1 Eval'!$E22)+IF(Programacion!AQ$29="",0,Programacion!AQ$29/SUM(Programacion!AQ$28:AQ$34)*'1 Eval'!$F22)+IF(Programacion!AQ$30="",0,Programacion!AQ$30/SUM(Programacion!AQ$28:AQ$34)*'1 Eval'!$G22)+IF(Programacion!AQ$31="",0,Programacion!AQ$31/SUM(Programacion!AQ$28:AQ$34)*'1 Eval'!$H22)+IF(Programacion!AQ$32="",0,Programacion!AQ$32/SUM(Programacion!AQ$28:AQ$34)*'1 Eval'!$I22)+IF(Programacion!AQ$33="",0,Programacion!AQ$33/SUM(Programacion!AQ$28:AQ$34)*'1 Eval'!$J22)+IF(Programacion!AQ$34="",0,Programacion!AQ$34/SUM(Programacion!AQ$28:AQ$34)*'1 Eval'!$K22)))</f>
        <v/>
      </c>
      <c r="AT23" s="151" t="str">
        <f>IF($C23="","",IF(SUM(Programacion!AR$28:AR$34)=0,"",IF(Programacion!AR$28="",0,Programacion!AR$28/SUM(Programacion!AR$28:AR$34)*'1 Eval'!$E22)+IF(Programacion!AR$29="",0,Programacion!AR$29/SUM(Programacion!AR$28:AR$34)*'1 Eval'!$F22)+IF(Programacion!AR$30="",0,Programacion!AR$30/SUM(Programacion!AR$28:AR$34)*'1 Eval'!$G22)+IF(Programacion!AR$31="",0,Programacion!AR$31/SUM(Programacion!AR$28:AR$34)*'1 Eval'!$H22)+IF(Programacion!AR$32="",0,Programacion!AR$32/SUM(Programacion!AR$28:AR$34)*'1 Eval'!$I22)+IF(Programacion!AR$33="",0,Programacion!AR$33/SUM(Programacion!AR$28:AR$34)*'1 Eval'!$J22)+IF(Programacion!AR$34="",0,Programacion!AR$34/SUM(Programacion!AR$28:AR$34)*'1 Eval'!$K22)))</f>
        <v/>
      </c>
      <c r="AU23" s="151" t="str">
        <f>IF($C23="","",IF(SUM(Programacion!AS$28:AS$34)=0,"",IF(Programacion!AS$28="",0,Programacion!AS$28/SUM(Programacion!AS$28:AS$34)*'1 Eval'!$E22)+IF(Programacion!AS$29="",0,Programacion!AS$29/SUM(Programacion!AS$28:AS$34)*'1 Eval'!$F22)+IF(Programacion!AS$30="",0,Programacion!AS$30/SUM(Programacion!AS$28:AS$34)*'1 Eval'!$G22)+IF(Programacion!AS$31="",0,Programacion!AS$31/SUM(Programacion!AS$28:AS$34)*'1 Eval'!$H22)+IF(Programacion!AS$32="",0,Programacion!AS$32/SUM(Programacion!AS$28:AS$34)*'1 Eval'!$I22)+IF(Programacion!AS$33="",0,Programacion!AS$33/SUM(Programacion!AS$28:AS$34)*'1 Eval'!$J22)+IF(Programacion!AS$34="",0,Programacion!AS$34/SUM(Programacion!AS$28:AS$34)*'1 Eval'!$K22)))</f>
        <v/>
      </c>
      <c r="AV23" s="151" t="str">
        <f>IF($C23="","",IF(SUM(Programacion!AT$28:AT$34)=0,"",IF(Programacion!AT$28="",0,Programacion!AT$28/SUM(Programacion!AT$28:AT$34)*'1 Eval'!$E22)+IF(Programacion!AT$29="",0,Programacion!AT$29/SUM(Programacion!AT$28:AT$34)*'1 Eval'!$F22)+IF(Programacion!AT$30="",0,Programacion!AT$30/SUM(Programacion!AT$28:AT$34)*'1 Eval'!$G22)+IF(Programacion!AT$31="",0,Programacion!AT$31/SUM(Programacion!AT$28:AT$34)*'1 Eval'!$H22)+IF(Programacion!AT$32="",0,Programacion!AT$32/SUM(Programacion!AT$28:AT$34)*'1 Eval'!$I22)+IF(Programacion!AT$33="",0,Programacion!AT$33/SUM(Programacion!AT$28:AT$34)*'1 Eval'!$J22)+IF(Programacion!AT$34="",0,Programacion!AT$34/SUM(Programacion!AT$28:AT$34)*'1 Eval'!$K22)))</f>
        <v/>
      </c>
      <c r="AW23" s="151" t="str">
        <f>IF($C23="","",IF(SUM(Programacion!AU$28:AU$34)=0,"",IF(Programacion!AU$28="",0,Programacion!AU$28/SUM(Programacion!AU$28:AU$34)*'1 Eval'!$E22)+IF(Programacion!AU$29="",0,Programacion!AU$29/SUM(Programacion!AU$28:AU$34)*'1 Eval'!$F22)+IF(Programacion!AU$30="",0,Programacion!AU$30/SUM(Programacion!AU$28:AU$34)*'1 Eval'!$G22)+IF(Programacion!AU$31="",0,Programacion!AU$31/SUM(Programacion!AU$28:AU$34)*'1 Eval'!$H22)+IF(Programacion!AU$32="",0,Programacion!AU$32/SUM(Programacion!AU$28:AU$34)*'1 Eval'!$I22)+IF(Programacion!AU$33="",0,Programacion!AU$33/SUM(Programacion!AU$28:AU$34)*'1 Eval'!$J22)+IF(Programacion!AU$34="",0,Programacion!AU$34/SUM(Programacion!AU$28:AU$34)*'1 Eval'!$K22)))</f>
        <v/>
      </c>
      <c r="AX23" s="151" t="str">
        <f>IF($C23="","",IF(SUM(Programacion!AV$28:AV$34)=0,"",IF(Programacion!AV$28="",0,Programacion!AV$28/SUM(Programacion!AV$28:AV$34)*'1 Eval'!$E22)+IF(Programacion!AV$29="",0,Programacion!AV$29/SUM(Programacion!AV$28:AV$34)*'1 Eval'!$F22)+IF(Programacion!AV$30="",0,Programacion!AV$30/SUM(Programacion!AV$28:AV$34)*'1 Eval'!$G22)+IF(Programacion!AV$31="",0,Programacion!AV$31/SUM(Programacion!AV$28:AV$34)*'1 Eval'!$H22)+IF(Programacion!AV$32="",0,Programacion!AV$32/SUM(Programacion!AV$28:AV$34)*'1 Eval'!$I22)+IF(Programacion!AV$33="",0,Programacion!AV$33/SUM(Programacion!AV$28:AV$34)*'1 Eval'!$J22)+IF(Programacion!AV$34="",0,Programacion!AV$34/SUM(Programacion!AV$28:AV$34)*'1 Eval'!$K22)))</f>
        <v/>
      </c>
      <c r="AY23" s="151" t="str">
        <f>IF($C23="","",IF(SUM(Programacion!AW$28:AW$34)=0,"",IF(Programacion!AW$28="",0,Programacion!AW$28/SUM(Programacion!AW$28:AW$34)*'1 Eval'!$E22)+IF(Programacion!AW$29="",0,Programacion!AW$29/SUM(Programacion!AW$28:AW$34)*'1 Eval'!$F22)+IF(Programacion!AW$30="",0,Programacion!AW$30/SUM(Programacion!AW$28:AW$34)*'1 Eval'!$G22)+IF(Programacion!AW$31="",0,Programacion!AW$31/SUM(Programacion!AW$28:AW$34)*'1 Eval'!$H22)+IF(Programacion!AW$32="",0,Programacion!AW$32/SUM(Programacion!AW$28:AW$34)*'1 Eval'!$I22)+IF(Programacion!AW$33="",0,Programacion!AW$33/SUM(Programacion!AW$28:AW$34)*'1 Eval'!$J22)+IF(Programacion!AW$34="",0,Programacion!AW$34/SUM(Programacion!AW$28:AW$34)*'1 Eval'!$K22)))</f>
        <v/>
      </c>
      <c r="AZ23" s="151" t="str">
        <f>IF($C23="","",IF(SUM(Programacion!AX$28:AX$34)=0,"",IF(Programacion!AX$28="",0,Programacion!AX$28/SUM(Programacion!AX$28:AX$34)*'1 Eval'!$E22)+IF(Programacion!AX$29="",0,Programacion!AX$29/SUM(Programacion!AX$28:AX$34)*'1 Eval'!$F22)+IF(Programacion!AX$30="",0,Programacion!AX$30/SUM(Programacion!AX$28:AX$34)*'1 Eval'!$G22)+IF(Programacion!AX$31="",0,Programacion!AX$31/SUM(Programacion!AX$28:AX$34)*'1 Eval'!$H22)+IF(Programacion!AX$32="",0,Programacion!AX$32/SUM(Programacion!AX$28:AX$34)*'1 Eval'!$I22)+IF(Programacion!AX$33="",0,Programacion!AX$33/SUM(Programacion!AX$28:AX$34)*'1 Eval'!$J22)+IF(Programacion!AX$34="",0,Programacion!AX$34/SUM(Programacion!AX$28:AX$34)*'1 Eval'!$K22)))</f>
        <v/>
      </c>
      <c r="BA23" s="151" t="str">
        <f>IF($C23="","",IF(SUM(Programacion!AY$28:AY$34)=0,"",IF(Programacion!AY$28="",0,Programacion!AY$28/SUM(Programacion!AY$28:AY$34)*'1 Eval'!$E22)+IF(Programacion!AY$29="",0,Programacion!AY$29/SUM(Programacion!AY$28:AY$34)*'1 Eval'!$F22)+IF(Programacion!AY$30="",0,Programacion!AY$30/SUM(Programacion!AY$28:AY$34)*'1 Eval'!$G22)+IF(Programacion!AY$31="",0,Programacion!AY$31/SUM(Programacion!AY$28:AY$34)*'1 Eval'!$H22)+IF(Programacion!AY$32="",0,Programacion!AY$32/SUM(Programacion!AY$28:AY$34)*'1 Eval'!$I22)+IF(Programacion!AY$33="",0,Programacion!AY$33/SUM(Programacion!AY$28:AY$34)*'1 Eval'!$J22)+IF(Programacion!AY$34="",0,Programacion!AY$34/SUM(Programacion!AY$28:AY$34)*'1 Eval'!$K22)))</f>
        <v/>
      </c>
      <c r="BB23" s="151" t="str">
        <f>IF($C23="","",IF(SUM(Programacion!AZ$28:AZ$34)=0,"",IF(Programacion!AZ$28="",0,Programacion!AZ$28/SUM(Programacion!AZ$28:AZ$34)*'1 Eval'!$E22)+IF(Programacion!AZ$29="",0,Programacion!AZ$29/SUM(Programacion!AZ$28:AZ$34)*'1 Eval'!$F22)+IF(Programacion!AZ$30="",0,Programacion!AZ$30/SUM(Programacion!AZ$28:AZ$34)*'1 Eval'!$G22)+IF(Programacion!AZ$31="",0,Programacion!AZ$31/SUM(Programacion!AZ$28:AZ$34)*'1 Eval'!$H22)+IF(Programacion!AZ$32="",0,Programacion!AZ$32/SUM(Programacion!AZ$28:AZ$34)*'1 Eval'!$I22)+IF(Programacion!AZ$33="",0,Programacion!AZ$33/SUM(Programacion!AZ$28:AZ$34)*'1 Eval'!$J22)+IF(Programacion!AZ$34="",0,Programacion!AZ$34/SUM(Programacion!AZ$28:AZ$34)*'1 Eval'!$K22)))</f>
        <v/>
      </c>
      <c r="BC23" s="151" t="str">
        <f>IF($C23="","",IF(SUM(Programacion!BA$28:BA$34)=0,"",IF(Programacion!BA$28="",0,Programacion!BA$28/SUM(Programacion!BA$28:BA$34)*'1 Eval'!$E22)+IF(Programacion!BA$29="",0,Programacion!BA$29/SUM(Programacion!BA$28:BA$34)*'1 Eval'!$F22)+IF(Programacion!BA$30="",0,Programacion!BA$30/SUM(Programacion!BA$28:BA$34)*'1 Eval'!$G22)+IF(Programacion!BA$31="",0,Programacion!BA$31/SUM(Programacion!BA$28:BA$34)*'1 Eval'!$H22)+IF(Programacion!BA$32="",0,Programacion!BA$32/SUM(Programacion!BA$28:BA$34)*'1 Eval'!$I22)+IF(Programacion!BA$33="",0,Programacion!BA$33/SUM(Programacion!BA$28:BA$34)*'1 Eval'!$J22)+IF(Programacion!BA$34="",0,Programacion!BA$34/SUM(Programacion!BA$28:BA$34)*'1 Eval'!$K22)))</f>
        <v/>
      </c>
      <c r="BD23" s="151" t="str">
        <f>IF($C23="","",IF(SUM(Programacion!BB$28:BB$34)=0,"",IF(Programacion!BB$28="",0,Programacion!BB$28/SUM(Programacion!BB$28:BB$34)*'1 Eval'!$E22)+IF(Programacion!BB$29="",0,Programacion!BB$29/SUM(Programacion!BB$28:BB$34)*'1 Eval'!$F22)+IF(Programacion!BB$30="",0,Programacion!BB$30/SUM(Programacion!BB$28:BB$34)*'1 Eval'!$G22)+IF(Programacion!BB$31="",0,Programacion!BB$31/SUM(Programacion!BB$28:BB$34)*'1 Eval'!$H22)+IF(Programacion!BB$32="",0,Programacion!BB$32/SUM(Programacion!BB$28:BB$34)*'1 Eval'!$I22)+IF(Programacion!BB$33="",0,Programacion!BB$33/SUM(Programacion!BB$28:BB$34)*'1 Eval'!$J22)+IF(Programacion!BB$34="",0,Programacion!BB$34/SUM(Programacion!BB$28:BB$34)*'1 Eval'!$K22)))</f>
        <v/>
      </c>
      <c r="BE23" s="151" t="str">
        <f>IF($C23="","",IF(SUM(Programacion!BC$28:BC$34)=0,"",IF(Programacion!BC$28="",0,Programacion!BC$28/SUM(Programacion!BC$28:BC$34)*'1 Eval'!$E22)+IF(Programacion!BC$29="",0,Programacion!BC$29/SUM(Programacion!BC$28:BC$34)*'1 Eval'!$F22)+IF(Programacion!BC$30="",0,Programacion!BC$30/SUM(Programacion!BC$28:BC$34)*'1 Eval'!$G22)+IF(Programacion!BC$31="",0,Programacion!BC$31/SUM(Programacion!BC$28:BC$34)*'1 Eval'!$H22)+IF(Programacion!BC$32="",0,Programacion!BC$32/SUM(Programacion!BC$28:BC$34)*'1 Eval'!$I22)+IF(Programacion!BC$33="",0,Programacion!BC$33/SUM(Programacion!BC$28:BC$34)*'1 Eval'!$J22)+IF(Programacion!BC$34="",0,Programacion!BC$34/SUM(Programacion!BC$28:BC$34)*'1 Eval'!$K22)))</f>
        <v/>
      </c>
      <c r="BF23" s="151" t="str">
        <f>IF($C23="","",IF(SUM(Programacion!BD$28:BD$34)=0,"",IF(Programacion!BD$28="",0,Programacion!BD$28/SUM(Programacion!BD$28:BD$34)*'1 Eval'!$E22)+IF(Programacion!BD$29="",0,Programacion!BD$29/SUM(Programacion!BD$28:BD$34)*'1 Eval'!$F22)+IF(Programacion!BD$30="",0,Programacion!BD$30/SUM(Programacion!BD$28:BD$34)*'1 Eval'!$G22)+IF(Programacion!BD$31="",0,Programacion!BD$31/SUM(Programacion!BD$28:BD$34)*'1 Eval'!$H22)+IF(Programacion!BD$32="",0,Programacion!BD$32/SUM(Programacion!BD$28:BD$34)*'1 Eval'!$I22)+IF(Programacion!BD$33="",0,Programacion!BD$33/SUM(Programacion!BD$28:BD$34)*'1 Eval'!$J22)+IF(Programacion!BD$34="",0,Programacion!BD$34/SUM(Programacion!BD$28:BD$34)*'1 Eval'!$K22)))</f>
        <v/>
      </c>
      <c r="BG23" s="151" t="str">
        <f>IF($C23="","",IF(SUM(Programacion!BE$28:BE$34)=0,"",IF(Programacion!BE$28="",0,Programacion!BE$28/SUM(Programacion!BE$28:BE$34)*'1 Eval'!$E22)+IF(Programacion!BE$29="",0,Programacion!BE$29/SUM(Programacion!BE$28:BE$34)*'1 Eval'!$F22)+IF(Programacion!BE$30="",0,Programacion!BE$30/SUM(Programacion!BE$28:BE$34)*'1 Eval'!$G22)+IF(Programacion!BE$31="",0,Programacion!BE$31/SUM(Programacion!BE$28:BE$34)*'1 Eval'!$H22)+IF(Programacion!BE$32="",0,Programacion!BE$32/SUM(Programacion!BE$28:BE$34)*'1 Eval'!$I22)+IF(Programacion!BE$33="",0,Programacion!BE$33/SUM(Programacion!BE$28:BE$34)*'1 Eval'!$J22)+IF(Programacion!BE$34="",0,Programacion!BE$34/SUM(Programacion!BE$28:BE$34)*'1 Eval'!$K22)))</f>
        <v/>
      </c>
      <c r="BH23" s="151" t="str">
        <f>IF($C23="","",IF(SUM(Programacion!BF$28:BF$34)=0,"",IF(Programacion!BF$28="",0,Programacion!BF$28/SUM(Programacion!BF$28:BF$34)*'1 Eval'!$E22)+IF(Programacion!BF$29="",0,Programacion!BF$29/SUM(Programacion!BF$28:BF$34)*'1 Eval'!$F22)+IF(Programacion!BF$30="",0,Programacion!BF$30/SUM(Programacion!BF$28:BF$34)*'1 Eval'!$G22)+IF(Programacion!BF$31="",0,Programacion!BF$31/SUM(Programacion!BF$28:BF$34)*'1 Eval'!$H22)+IF(Programacion!BF$32="",0,Programacion!BF$32/SUM(Programacion!BF$28:BF$34)*'1 Eval'!$I22)+IF(Programacion!BF$33="",0,Programacion!BF$33/SUM(Programacion!BF$28:BF$34)*'1 Eval'!$J22)+IF(Programacion!BF$34="",0,Programacion!BF$34/SUM(Programacion!BF$28:BF$34)*'1 Eval'!$K22)))</f>
        <v/>
      </c>
      <c r="BI23" s="151" t="str">
        <f>IF($C23="","",IF(SUM(Programacion!BG$28:BG$34)=0,"",IF(Programacion!BG$28="",0,Programacion!BG$28/SUM(Programacion!BG$28:BG$34)*'1 Eval'!$E22)+IF(Programacion!BG$29="",0,Programacion!BG$29/SUM(Programacion!BG$28:BG$34)*'1 Eval'!$F22)+IF(Programacion!BG$30="",0,Programacion!BG$30/SUM(Programacion!BG$28:BG$34)*'1 Eval'!$G22)+IF(Programacion!BG$31="",0,Programacion!BG$31/SUM(Programacion!BG$28:BG$34)*'1 Eval'!$H22)+IF(Programacion!BG$32="",0,Programacion!BG$32/SUM(Programacion!BG$28:BG$34)*'1 Eval'!$I22)+IF(Programacion!BG$33="",0,Programacion!BG$33/SUM(Programacion!BG$28:BG$34)*'1 Eval'!$J22)+IF(Programacion!BG$34="",0,Programacion!BG$34/SUM(Programacion!BG$28:BG$34)*'1 Eval'!$K22)))</f>
        <v/>
      </c>
      <c r="BJ23" s="151" t="str">
        <f>IF($C23="","",IF(SUM(Programacion!BH$28:BH$34)=0,"",IF(Programacion!BH$28="",0,Programacion!BH$28/SUM(Programacion!BH$28:BH$34)*'1 Eval'!$E22)+IF(Programacion!BH$29="",0,Programacion!BH$29/SUM(Programacion!BH$28:BH$34)*'1 Eval'!$F22)+IF(Programacion!BH$30="",0,Programacion!BH$30/SUM(Programacion!BH$28:BH$34)*'1 Eval'!$G22)+IF(Programacion!BH$31="",0,Programacion!BH$31/SUM(Programacion!BH$28:BH$34)*'1 Eval'!$H22)+IF(Programacion!BH$32="",0,Programacion!BH$32/SUM(Programacion!BH$28:BH$34)*'1 Eval'!$I22)+IF(Programacion!BH$33="",0,Programacion!BH$33/SUM(Programacion!BH$28:BH$34)*'1 Eval'!$J22)+IF(Programacion!BH$34="",0,Programacion!BH$34/SUM(Programacion!BH$28:BH$34)*'1 Eval'!$K22)))</f>
        <v/>
      </c>
      <c r="BK23" s="151" t="str">
        <f>IF($C23="","",IF(SUM(Programacion!BI$28:BI$34)=0,"",IF(Programacion!BI$28="",0,Programacion!BI$28/SUM(Programacion!BI$28:BI$34)*'1 Eval'!$E22)+IF(Programacion!BI$29="",0,Programacion!BI$29/SUM(Programacion!BI$28:BI$34)*'1 Eval'!$F22)+IF(Programacion!BI$30="",0,Programacion!BI$30/SUM(Programacion!BI$28:BI$34)*'1 Eval'!$G22)+IF(Programacion!BI$31="",0,Programacion!BI$31/SUM(Programacion!BI$28:BI$34)*'1 Eval'!$H22)+IF(Programacion!BI$32="",0,Programacion!BI$32/SUM(Programacion!BI$28:BI$34)*'1 Eval'!$I22)+IF(Programacion!BI$33="",0,Programacion!BI$33/SUM(Programacion!BI$28:BI$34)*'1 Eval'!$J22)+IF(Programacion!BI$34="",0,Programacion!BI$34/SUM(Programacion!BI$28:BI$34)*'1 Eval'!$K22)))</f>
        <v/>
      </c>
      <c r="BL23" s="151" t="str">
        <f>IF($C23="","",IF(SUM(Programacion!BJ$28:BJ$34)=0,"",IF(Programacion!BJ$28="",0,Programacion!BJ$28/SUM(Programacion!BJ$28:BJ$34)*'1 Eval'!$E22)+IF(Programacion!BJ$29="",0,Programacion!BJ$29/SUM(Programacion!BJ$28:BJ$34)*'1 Eval'!$F22)+IF(Programacion!BJ$30="",0,Programacion!BJ$30/SUM(Programacion!BJ$28:BJ$34)*'1 Eval'!$G22)+IF(Programacion!BJ$31="",0,Programacion!BJ$31/SUM(Programacion!BJ$28:BJ$34)*'1 Eval'!$H22)+IF(Programacion!BJ$32="",0,Programacion!BJ$32/SUM(Programacion!BJ$28:BJ$34)*'1 Eval'!$I22)+IF(Programacion!BJ$33="",0,Programacion!BJ$33/SUM(Programacion!BJ$28:BJ$34)*'1 Eval'!$J22)+IF(Programacion!BJ$34="",0,Programacion!BJ$34/SUM(Programacion!BJ$28:BJ$34)*'1 Eval'!$K22)))</f>
        <v/>
      </c>
      <c r="BM23" s="151" t="str">
        <f>IF($C23="","",IF(SUM(Programacion!BK$28:BK$34)=0,"",IF(Programacion!BK$28="",0,Programacion!BK$28/SUM(Programacion!BK$28:BK$34)*'1 Eval'!$E22)+IF(Programacion!BK$29="",0,Programacion!BK$29/SUM(Programacion!BK$28:BK$34)*'1 Eval'!$F22)+IF(Programacion!BK$30="",0,Programacion!BK$30/SUM(Programacion!BK$28:BK$34)*'1 Eval'!$G22)+IF(Programacion!BK$31="",0,Programacion!BK$31/SUM(Programacion!BK$28:BK$34)*'1 Eval'!$H22)+IF(Programacion!BK$32="",0,Programacion!BK$32/SUM(Programacion!BK$28:BK$34)*'1 Eval'!$I22)+IF(Programacion!BK$33="",0,Programacion!BK$33/SUM(Programacion!BK$28:BK$34)*'1 Eval'!$J22)+IF(Programacion!BK$34="",0,Programacion!BK$34/SUM(Programacion!BK$28:BK$34)*'1 Eval'!$K22)))</f>
        <v/>
      </c>
      <c r="BN23" s="151" t="str">
        <f>IF($C23="","",IF(SUM(Programacion!BL$28:BL$34)=0,"",IF(Programacion!BL$28="",0,Programacion!BL$28/SUM(Programacion!BL$28:BL$34)*'1 Eval'!$E22)+IF(Programacion!BL$29="",0,Programacion!BL$29/SUM(Programacion!BL$28:BL$34)*'1 Eval'!$F22)+IF(Programacion!BL$30="",0,Programacion!BL$30/SUM(Programacion!BL$28:BL$34)*'1 Eval'!$G22)+IF(Programacion!BL$31="",0,Programacion!BL$31/SUM(Programacion!BL$28:BL$34)*'1 Eval'!$H22)+IF(Programacion!BL$32="",0,Programacion!BL$32/SUM(Programacion!BL$28:BL$34)*'1 Eval'!$I22)+IF(Programacion!BL$33="",0,Programacion!BL$33/SUM(Programacion!BL$28:BL$34)*'1 Eval'!$J22)+IF(Programacion!BL$34="",0,Programacion!BL$34/SUM(Programacion!BL$28:BL$34)*'1 Eval'!$K22)))</f>
        <v/>
      </c>
      <c r="BO23" s="151" t="str">
        <f>IF($C23="","",IF(SUM(Programacion!BM$28:BM$34)=0,"",IF(Programacion!BM$28="",0,Programacion!BM$28/SUM(Programacion!BM$28:BM$34)*'1 Eval'!$E22)+IF(Programacion!BM$29="",0,Programacion!BM$29/SUM(Programacion!BM$28:BM$34)*'1 Eval'!$F22)+IF(Programacion!BM$30="",0,Programacion!BM$30/SUM(Programacion!BM$28:BM$34)*'1 Eval'!$G22)+IF(Programacion!BM$31="",0,Programacion!BM$31/SUM(Programacion!BM$28:BM$34)*'1 Eval'!$H22)+IF(Programacion!BM$32="",0,Programacion!BM$32/SUM(Programacion!BM$28:BM$34)*'1 Eval'!$I22)+IF(Programacion!BM$33="",0,Programacion!BM$33/SUM(Programacion!BM$28:BM$34)*'1 Eval'!$J22)+IF(Programacion!BM$34="",0,Programacion!BM$34/SUM(Programacion!BM$28:BM$34)*'1 Eval'!$K22)))</f>
        <v/>
      </c>
      <c r="BP23" s="151" t="str">
        <f>IF($C23="","",IF(SUM(Programacion!BN$28:BN$34)=0,"",IF(Programacion!BN$28="",0,Programacion!BN$28/SUM(Programacion!BN$28:BN$34)*'1 Eval'!$E22)+IF(Programacion!BN$29="",0,Programacion!BN$29/SUM(Programacion!BN$28:BN$34)*'1 Eval'!$F22)+IF(Programacion!BN$30="",0,Programacion!BN$30/SUM(Programacion!BN$28:BN$34)*'1 Eval'!$G22)+IF(Programacion!BN$31="",0,Programacion!BN$31/SUM(Programacion!BN$28:BN$34)*'1 Eval'!$H22)+IF(Programacion!BN$32="",0,Programacion!BN$32/SUM(Programacion!BN$28:BN$34)*'1 Eval'!$I22)+IF(Programacion!BN$33="",0,Programacion!BN$33/SUM(Programacion!BN$28:BN$34)*'1 Eval'!$J22)+IF(Programacion!BN$34="",0,Programacion!BN$34/SUM(Programacion!BN$28:BN$34)*'1 Eval'!$K22)))</f>
        <v/>
      </c>
      <c r="BQ23" s="151" t="str">
        <f>IF($C23="","",IF(SUM(Programacion!BO$28:BO$34)=0,"",IF(Programacion!BO$28="",0,Programacion!BO$28/SUM(Programacion!BO$28:BO$34)*'1 Eval'!$E22)+IF(Programacion!BO$29="",0,Programacion!BO$29/SUM(Programacion!BO$28:BO$34)*'1 Eval'!$F22)+IF(Programacion!BO$30="",0,Programacion!BO$30/SUM(Programacion!BO$28:BO$34)*'1 Eval'!$G22)+IF(Programacion!BO$31="",0,Programacion!BO$31/SUM(Programacion!BO$28:BO$34)*'1 Eval'!$H22)+IF(Programacion!BO$32="",0,Programacion!BO$32/SUM(Programacion!BO$28:BO$34)*'1 Eval'!$I22)+IF(Programacion!BO$33="",0,Programacion!BO$33/SUM(Programacion!BO$28:BO$34)*'1 Eval'!$J22)+IF(Programacion!BO$34="",0,Programacion!BO$34/SUM(Programacion!BO$28:BO$34)*'1 Eval'!$K22)))</f>
        <v/>
      </c>
      <c r="BR23" s="151" t="str">
        <f>IF($C23="","",IF(SUM(Programacion!BP$28:BP$34)=0,"",IF(Programacion!BP$28="",0,Programacion!BP$28/SUM(Programacion!BP$28:BP$34)*'1 Eval'!$E22)+IF(Programacion!BP$29="",0,Programacion!BP$29/SUM(Programacion!BP$28:BP$34)*'1 Eval'!$F22)+IF(Programacion!BP$30="",0,Programacion!BP$30/SUM(Programacion!BP$28:BP$34)*'1 Eval'!$G22)+IF(Programacion!BP$31="",0,Programacion!BP$31/SUM(Programacion!BP$28:BP$34)*'1 Eval'!$H22)+IF(Programacion!BP$32="",0,Programacion!BP$32/SUM(Programacion!BP$28:BP$34)*'1 Eval'!$I22)+IF(Programacion!BP$33="",0,Programacion!BP$33/SUM(Programacion!BP$28:BP$34)*'1 Eval'!$J22)+IF(Programacion!BP$34="",0,Programacion!BP$34/SUM(Programacion!BP$28:BP$34)*'1 Eval'!$K22)))</f>
        <v/>
      </c>
      <c r="BS23" s="151" t="str">
        <f>IF($C23="","",IF(SUM(Programacion!BQ$28:BQ$34)=0,"",IF(Programacion!BQ$28="",0,Programacion!BQ$28/SUM(Programacion!BQ$28:BQ$34)*'1 Eval'!$E22)+IF(Programacion!BQ$29="",0,Programacion!BQ$29/SUM(Programacion!BQ$28:BQ$34)*'1 Eval'!$F22)+IF(Programacion!BQ$30="",0,Programacion!BQ$30/SUM(Programacion!BQ$28:BQ$34)*'1 Eval'!$G22)+IF(Programacion!BQ$31="",0,Programacion!BQ$31/SUM(Programacion!BQ$28:BQ$34)*'1 Eval'!$H22)+IF(Programacion!BQ$32="",0,Programacion!BQ$32/SUM(Programacion!BQ$28:BQ$34)*'1 Eval'!$I22)+IF(Programacion!BQ$33="",0,Programacion!BQ$33/SUM(Programacion!BQ$28:BQ$34)*'1 Eval'!$J22)+IF(Programacion!BQ$34="",0,Programacion!BQ$34/SUM(Programacion!BQ$28:BQ$34)*'1 Eval'!$K22)))</f>
        <v/>
      </c>
      <c r="BT23" s="151" t="str">
        <f>IF($C23="","",IF(SUM(Programacion!BR$28:BR$34)=0,"",IF(Programacion!BR$28="",0,Programacion!BR$28/SUM(Programacion!BR$28:BR$34)*'1 Eval'!$E22)+IF(Programacion!BR$29="",0,Programacion!BR$29/SUM(Programacion!BR$28:BR$34)*'1 Eval'!$F22)+IF(Programacion!BR$30="",0,Programacion!BR$30/SUM(Programacion!BR$28:BR$34)*'1 Eval'!$G22)+IF(Programacion!BR$31="",0,Programacion!BR$31/SUM(Programacion!BR$28:BR$34)*'1 Eval'!$H22)+IF(Programacion!BR$32="",0,Programacion!BR$32/SUM(Programacion!BR$28:BR$34)*'1 Eval'!$I22)+IF(Programacion!BR$33="",0,Programacion!BR$33/SUM(Programacion!BR$28:BR$34)*'1 Eval'!$J22)+IF(Programacion!BR$34="",0,Programacion!BR$34/SUM(Programacion!BR$28:BR$34)*'1 Eval'!$K22)))</f>
        <v/>
      </c>
      <c r="BU23" s="151" t="str">
        <f>IF($C23="","",IF(SUM(Programacion!BS$28:BS$34)=0,"",IF(Programacion!BS$28="",0,Programacion!BS$28/SUM(Programacion!BS$28:BS$34)*'1 Eval'!$E22)+IF(Programacion!BS$29="",0,Programacion!BS$29/SUM(Programacion!BS$28:BS$34)*'1 Eval'!$F22)+IF(Programacion!BS$30="",0,Programacion!BS$30/SUM(Programacion!BS$28:BS$34)*'1 Eval'!$G22)+IF(Programacion!BS$31="",0,Programacion!BS$31/SUM(Programacion!BS$28:BS$34)*'1 Eval'!$H22)+IF(Programacion!BS$32="",0,Programacion!BS$32/SUM(Programacion!BS$28:BS$34)*'1 Eval'!$I22)+IF(Programacion!BS$33="",0,Programacion!BS$33/SUM(Programacion!BS$28:BS$34)*'1 Eval'!$J22)+IF(Programacion!BS$34="",0,Programacion!BS$34/SUM(Programacion!BS$28:BS$34)*'1 Eval'!$K22)))</f>
        <v/>
      </c>
      <c r="BV23" s="151" t="str">
        <f>IF($C23="","",IF(SUM(Programacion!BT$28:BT$34)=0,"",IF(Programacion!BT$28="",0,Programacion!BT$28/SUM(Programacion!BT$28:BT$34)*'1 Eval'!$E22)+IF(Programacion!BT$29="",0,Programacion!BT$29/SUM(Programacion!BT$28:BT$34)*'1 Eval'!$F22)+IF(Programacion!BT$30="",0,Programacion!BT$30/SUM(Programacion!BT$28:BT$34)*'1 Eval'!$G22)+IF(Programacion!BT$31="",0,Programacion!BT$31/SUM(Programacion!BT$28:BT$34)*'1 Eval'!$H22)+IF(Programacion!BT$32="",0,Programacion!BT$32/SUM(Programacion!BT$28:BT$34)*'1 Eval'!$I22)+IF(Programacion!BT$33="",0,Programacion!BT$33/SUM(Programacion!BT$28:BT$34)*'1 Eval'!$J22)+IF(Programacion!BT$34="",0,Programacion!BT$34/SUM(Programacion!BT$28:BT$34)*'1 Eval'!$K22)))</f>
        <v/>
      </c>
      <c r="BW23" s="151" t="str">
        <f>IF($C23="","",IF(SUM(Programacion!BU$28:BU$34)=0,"",IF(Programacion!BU$28="",0,Programacion!BU$28/SUM(Programacion!BU$28:BU$34)*'1 Eval'!$E22)+IF(Programacion!BU$29="",0,Programacion!BU$29/SUM(Programacion!BU$28:BU$34)*'1 Eval'!$F22)+IF(Programacion!BU$30="",0,Programacion!BU$30/SUM(Programacion!BU$28:BU$34)*'1 Eval'!$G22)+IF(Programacion!BU$31="",0,Programacion!BU$31/SUM(Programacion!BU$28:BU$34)*'1 Eval'!$H22)+IF(Programacion!BU$32="",0,Programacion!BU$32/SUM(Programacion!BU$28:BU$34)*'1 Eval'!$I22)+IF(Programacion!BU$33="",0,Programacion!BU$33/SUM(Programacion!BU$28:BU$34)*'1 Eval'!$J22)+IF(Programacion!BU$34="",0,Programacion!BU$34/SUM(Programacion!BU$28:BU$34)*'1 Eval'!$K22)))</f>
        <v/>
      </c>
      <c r="BX23" s="151" t="str">
        <f>IF($C23="","",IF(SUM(Programacion!BV$28:BV$34)=0,"",IF(Programacion!BV$28="",0,Programacion!BV$28/SUM(Programacion!BV$28:BV$34)*'1 Eval'!$E22)+IF(Programacion!BV$29="",0,Programacion!BV$29/SUM(Programacion!BV$28:BV$34)*'1 Eval'!$F22)+IF(Programacion!BV$30="",0,Programacion!BV$30/SUM(Programacion!BV$28:BV$34)*'1 Eval'!$G22)+IF(Programacion!BV$31="",0,Programacion!BV$31/SUM(Programacion!BV$28:BV$34)*'1 Eval'!$H22)+IF(Programacion!BV$32="",0,Programacion!BV$32/SUM(Programacion!BV$28:BV$34)*'1 Eval'!$I22)+IF(Programacion!BV$33="",0,Programacion!BV$33/SUM(Programacion!BV$28:BV$34)*'1 Eval'!$J22)+IF(Programacion!BV$34="",0,Programacion!BV$34/SUM(Programacion!BV$28:BV$34)*'1 Eval'!$K22)))</f>
        <v/>
      </c>
      <c r="BY23" s="151" t="str">
        <f>IF($C23="","",IF(SUM(Programacion!BW$28:BW$34)=0,"",IF(Programacion!BW$28="",0,Programacion!BW$28/SUM(Programacion!BW$28:BW$34)*'1 Eval'!$E22)+IF(Programacion!BW$29="",0,Programacion!BW$29/SUM(Programacion!BW$28:BW$34)*'1 Eval'!$F22)+IF(Programacion!BW$30="",0,Programacion!BW$30/SUM(Programacion!BW$28:BW$34)*'1 Eval'!$G22)+IF(Programacion!BW$31="",0,Programacion!BW$31/SUM(Programacion!BW$28:BW$34)*'1 Eval'!$H22)+IF(Programacion!BW$32="",0,Programacion!BW$32/SUM(Programacion!BW$28:BW$34)*'1 Eval'!$I22)+IF(Programacion!BW$33="",0,Programacion!BW$33/SUM(Programacion!BW$28:BW$34)*'1 Eval'!$J22)+IF(Programacion!BW$34="",0,Programacion!BW$34/SUM(Programacion!BW$28:BW$34)*'1 Eval'!$K22)))</f>
        <v/>
      </c>
      <c r="BZ23" s="151" t="str">
        <f>IF($C23="","",IF(SUM(Programacion!BX$28:BX$34)=0,"",IF(Programacion!BX$28="",0,Programacion!BX$28/SUM(Programacion!BX$28:BX$34)*'1 Eval'!$E22)+IF(Programacion!BX$29="",0,Programacion!BX$29/SUM(Programacion!BX$28:BX$34)*'1 Eval'!$F22)+IF(Programacion!BX$30="",0,Programacion!BX$30/SUM(Programacion!BX$28:BX$34)*'1 Eval'!$G22)+IF(Programacion!BX$31="",0,Programacion!BX$31/SUM(Programacion!BX$28:BX$34)*'1 Eval'!$H22)+IF(Programacion!BX$32="",0,Programacion!BX$32/SUM(Programacion!BX$28:BX$34)*'1 Eval'!$I22)+IF(Programacion!BX$33="",0,Programacion!BX$33/SUM(Programacion!BX$28:BX$34)*'1 Eval'!$J22)+IF(Programacion!BX$34="",0,Programacion!BX$34/SUM(Programacion!BX$28:BX$34)*'1 Eval'!$K22)))</f>
        <v/>
      </c>
      <c r="CA23" s="151" t="str">
        <f>IF($C23="","",IF(SUM(Programacion!BY$28:BY$34)=0,"",IF(Programacion!BY$28="",0,Programacion!BY$28/SUM(Programacion!BY$28:BY$34)*'1 Eval'!$E22)+IF(Programacion!BY$29="",0,Programacion!BY$29/SUM(Programacion!BY$28:BY$34)*'1 Eval'!$F22)+IF(Programacion!BY$30="",0,Programacion!BY$30/SUM(Programacion!BY$28:BY$34)*'1 Eval'!$G22)+IF(Programacion!BY$31="",0,Programacion!BY$31/SUM(Programacion!BY$28:BY$34)*'1 Eval'!$H22)+IF(Programacion!BY$32="",0,Programacion!BY$32/SUM(Programacion!BY$28:BY$34)*'1 Eval'!$I22)+IF(Programacion!BY$33="",0,Programacion!BY$33/SUM(Programacion!BY$28:BY$34)*'1 Eval'!$J22)+IF(Programacion!BY$34="",0,Programacion!BY$34/SUM(Programacion!BY$28:BY$34)*'1 Eval'!$K22)))</f>
        <v/>
      </c>
      <c r="CB23" s="151" t="str">
        <f>IF($C23="","",IF(SUM(Programacion!BZ$28:BZ$34)=0,"",IF(Programacion!BZ$28="",0,Programacion!BZ$28/SUM(Programacion!BZ$28:BZ$34)*'1 Eval'!$E22)+IF(Programacion!BZ$29="",0,Programacion!BZ$29/SUM(Programacion!BZ$28:BZ$34)*'1 Eval'!$F22)+IF(Programacion!BZ$30="",0,Programacion!BZ$30/SUM(Programacion!BZ$28:BZ$34)*'1 Eval'!$G22)+IF(Programacion!BZ$31="",0,Programacion!BZ$31/SUM(Programacion!BZ$28:BZ$34)*'1 Eval'!$H22)+IF(Programacion!BZ$32="",0,Programacion!BZ$32/SUM(Programacion!BZ$28:BZ$34)*'1 Eval'!$I22)+IF(Programacion!BZ$33="",0,Programacion!BZ$33/SUM(Programacion!BZ$28:BZ$34)*'1 Eval'!$J22)+IF(Programacion!BZ$34="",0,Programacion!BZ$34/SUM(Programacion!BZ$28:BZ$34)*'1 Eval'!$K22)))</f>
        <v/>
      </c>
      <c r="CC23" s="151" t="str">
        <f>IF($C23="","",IF(SUM(Programacion!CA$28:CA$34)=0,"",IF(Programacion!CA$28="",0,Programacion!CA$28/SUM(Programacion!CA$28:CA$34)*'1 Eval'!$E22)+IF(Programacion!CA$29="",0,Programacion!CA$29/SUM(Programacion!CA$28:CA$34)*'1 Eval'!$F22)+IF(Programacion!CA$30="",0,Programacion!CA$30/SUM(Programacion!CA$28:CA$34)*'1 Eval'!$G22)+IF(Programacion!CA$31="",0,Programacion!CA$31/SUM(Programacion!CA$28:CA$34)*'1 Eval'!$H22)+IF(Programacion!CA$32="",0,Programacion!CA$32/SUM(Programacion!CA$28:CA$34)*'1 Eval'!$I22)+IF(Programacion!CA$33="",0,Programacion!CA$33/SUM(Programacion!CA$28:CA$34)*'1 Eval'!$J22)+IF(Programacion!CA$34="",0,Programacion!CA$34/SUM(Programacion!CA$28:CA$34)*'1 Eval'!$K22)))</f>
        <v/>
      </c>
      <c r="CD23" s="151" t="str">
        <f>IF($C23="","",IF(SUM(Programacion!CB$28:CB$34)=0,"",IF(Programacion!CB$28="",0,Programacion!CB$28/SUM(Programacion!CB$28:CB$34)*'1 Eval'!$E22)+IF(Programacion!CB$29="",0,Programacion!CB$29/SUM(Programacion!CB$28:CB$34)*'1 Eval'!$F22)+IF(Programacion!CB$30="",0,Programacion!CB$30/SUM(Programacion!CB$28:CB$34)*'1 Eval'!$G22)+IF(Programacion!CB$31="",0,Programacion!CB$31/SUM(Programacion!CB$28:CB$34)*'1 Eval'!$H22)+IF(Programacion!CB$32="",0,Programacion!CB$32/SUM(Programacion!CB$28:CB$34)*'1 Eval'!$I22)+IF(Programacion!CB$33="",0,Programacion!CB$33/SUM(Programacion!CB$28:CB$34)*'1 Eval'!$J22)+IF(Programacion!CB$34="",0,Programacion!CB$34/SUM(Programacion!CB$28:CB$34)*'1 Eval'!$K22)))</f>
        <v/>
      </c>
      <c r="CE23" s="151" t="str">
        <f>IF($C23="","",IF(SUM(Programacion!CC$28:CC$34)=0,"",IF(Programacion!CC$28="",0,Programacion!CC$28/SUM(Programacion!CC$28:CC$34)*'1 Eval'!$E22)+IF(Programacion!CC$29="",0,Programacion!CC$29/SUM(Programacion!CC$28:CC$34)*'1 Eval'!$F22)+IF(Programacion!CC$30="",0,Programacion!CC$30/SUM(Programacion!CC$28:CC$34)*'1 Eval'!$G22)+IF(Programacion!CC$31="",0,Programacion!CC$31/SUM(Programacion!CC$28:CC$34)*'1 Eval'!$H22)+IF(Programacion!CC$32="",0,Programacion!CC$32/SUM(Programacion!CC$28:CC$34)*'1 Eval'!$I22)+IF(Programacion!CC$33="",0,Programacion!CC$33/SUM(Programacion!CC$28:CC$34)*'1 Eval'!$J22)+IF(Programacion!CC$34="",0,Programacion!CC$34/SUM(Programacion!CC$28:CC$34)*'1 Eval'!$K22)))</f>
        <v/>
      </c>
      <c r="CF23" s="151" t="str">
        <f>IF($C23="","",IF(SUM(Programacion!CD$28:CD$34)=0,"",IF(Programacion!CD$28="",0,Programacion!CD$28/SUM(Programacion!CD$28:CD$34)*'1 Eval'!$E22)+IF(Programacion!CD$29="",0,Programacion!CD$29/SUM(Programacion!CD$28:CD$34)*'1 Eval'!$F22)+IF(Programacion!CD$30="",0,Programacion!CD$30/SUM(Programacion!CD$28:CD$34)*'1 Eval'!$G22)+IF(Programacion!CD$31="",0,Programacion!CD$31/SUM(Programacion!CD$28:CD$34)*'1 Eval'!$H22)+IF(Programacion!CD$32="",0,Programacion!CD$32/SUM(Programacion!CD$28:CD$34)*'1 Eval'!$I22)+IF(Programacion!CD$33="",0,Programacion!CD$33/SUM(Programacion!CD$28:CD$34)*'1 Eval'!$J22)+IF(Programacion!CD$34="",0,Programacion!CD$34/SUM(Programacion!CD$28:CD$34)*'1 Eval'!$K22)))</f>
        <v/>
      </c>
      <c r="CG23" s="151" t="str">
        <f>IF($C23="","",IF(SUM(Programacion!CE$28:CE$34)=0,"",IF(Programacion!CE$28="",0,Programacion!CE$28/SUM(Programacion!CE$28:CE$34)*'1 Eval'!$E22)+IF(Programacion!CE$29="",0,Programacion!CE$29/SUM(Programacion!CE$28:CE$34)*'1 Eval'!$F22)+IF(Programacion!CE$30="",0,Programacion!CE$30/SUM(Programacion!CE$28:CE$34)*'1 Eval'!$G22)+IF(Programacion!CE$31="",0,Programacion!CE$31/SUM(Programacion!CE$28:CE$34)*'1 Eval'!$H22)+IF(Programacion!CE$32="",0,Programacion!CE$32/SUM(Programacion!CE$28:CE$34)*'1 Eval'!$I22)+IF(Programacion!CE$33="",0,Programacion!CE$33/SUM(Programacion!CE$28:CE$34)*'1 Eval'!$J22)+IF(Programacion!CE$34="",0,Programacion!CE$34/SUM(Programacion!CE$28:CE$34)*'1 Eval'!$K22)))</f>
        <v/>
      </c>
      <c r="CH23" s="151" t="str">
        <f>IF($C23="","",IF(SUM(Programacion!CF$28:CF$34)=0,"",IF(Programacion!CF$28="",0,Programacion!CF$28/SUM(Programacion!CF$28:CF$34)*'1 Eval'!$E22)+IF(Programacion!CF$29="",0,Programacion!CF$29/SUM(Programacion!CF$28:CF$34)*'1 Eval'!$F22)+IF(Programacion!CF$30="",0,Programacion!CF$30/SUM(Programacion!CF$28:CF$34)*'1 Eval'!$G22)+IF(Programacion!CF$31="",0,Programacion!CF$31/SUM(Programacion!CF$28:CF$34)*'1 Eval'!$H22)+IF(Programacion!CF$32="",0,Programacion!CF$32/SUM(Programacion!CF$28:CF$34)*'1 Eval'!$I22)+IF(Programacion!CF$33="",0,Programacion!CF$33/SUM(Programacion!CF$28:CF$34)*'1 Eval'!$J22)+IF(Programacion!CF$34="",0,Programacion!CF$34/SUM(Programacion!CF$28:CF$34)*'1 Eval'!$K22)))</f>
        <v/>
      </c>
      <c r="CI23" s="151" t="str">
        <f>IF($C23="","",IF(SUM(Programacion!CG$28:CG$34)=0,"",IF(Programacion!CG$28="",0,Programacion!CG$28/SUM(Programacion!CG$28:CG$34)*'1 Eval'!$E22)+IF(Programacion!CG$29="",0,Programacion!CG$29/SUM(Programacion!CG$28:CG$34)*'1 Eval'!$F22)+IF(Programacion!CG$30="",0,Programacion!CG$30/SUM(Programacion!CG$28:CG$34)*'1 Eval'!$G22)+IF(Programacion!CG$31="",0,Programacion!CG$31/SUM(Programacion!CG$28:CG$34)*'1 Eval'!$H22)+IF(Programacion!CG$32="",0,Programacion!CG$32/SUM(Programacion!CG$28:CG$34)*'1 Eval'!$I22)+IF(Programacion!CG$33="",0,Programacion!CG$33/SUM(Programacion!CG$28:CG$34)*'1 Eval'!$J22)+IF(Programacion!CG$34="",0,Programacion!CG$34/SUM(Programacion!CG$28:CG$34)*'1 Eval'!$K22)))</f>
        <v/>
      </c>
      <c r="CJ23" s="151" t="str">
        <f>IF($C23="","",IF(SUM(Programacion!CH$28:CH$34)=0,"",IF(Programacion!CH$28="",0,Programacion!CH$28/SUM(Programacion!CH$28:CH$34)*'1 Eval'!$E22)+IF(Programacion!CH$29="",0,Programacion!CH$29/SUM(Programacion!CH$28:CH$34)*'1 Eval'!$F22)+IF(Programacion!CH$30="",0,Programacion!CH$30/SUM(Programacion!CH$28:CH$34)*'1 Eval'!$G22)+IF(Programacion!CH$31="",0,Programacion!CH$31/SUM(Programacion!CH$28:CH$34)*'1 Eval'!$H22)+IF(Programacion!CH$32="",0,Programacion!CH$32/SUM(Programacion!CH$28:CH$34)*'1 Eval'!$I22)+IF(Programacion!CH$33="",0,Programacion!CH$33/SUM(Programacion!CH$28:CH$34)*'1 Eval'!$J22)+IF(Programacion!CH$34="",0,Programacion!CH$34/SUM(Programacion!CH$28:CH$34)*'1 Eval'!$K22)))</f>
        <v/>
      </c>
      <c r="CK23" s="151" t="str">
        <f>IF($C23="","",IF(SUM(Programacion!CI$28:CI$34)=0,"",IF(Programacion!CI$28="",0,Programacion!CI$28/SUM(Programacion!CI$28:CI$34)*'1 Eval'!$E22)+IF(Programacion!CI$29="",0,Programacion!CI$29/SUM(Programacion!CI$28:CI$34)*'1 Eval'!$F22)+IF(Programacion!CI$30="",0,Programacion!CI$30/SUM(Programacion!CI$28:CI$34)*'1 Eval'!$G22)+IF(Programacion!CI$31="",0,Programacion!CI$31/SUM(Programacion!CI$28:CI$34)*'1 Eval'!$H22)+IF(Programacion!CI$32="",0,Programacion!CI$32/SUM(Programacion!CI$28:CI$34)*'1 Eval'!$I22)+IF(Programacion!CI$33="",0,Programacion!CI$33/SUM(Programacion!CI$28:CI$34)*'1 Eval'!$J22)+IF(Programacion!CI$34="",0,Programacion!CI$34/SUM(Programacion!CI$28:CI$34)*'1 Eval'!$K22)))</f>
        <v/>
      </c>
      <c r="CL23" s="151" t="str">
        <f>IF($C23="","",IF(SUM(Programacion!CJ$28:CJ$34)=0,"",IF(Programacion!CJ$28="",0,Programacion!CJ$28/SUM(Programacion!CJ$28:CJ$34)*'1 Eval'!$E22)+IF(Programacion!CJ$29="",0,Programacion!CJ$29/SUM(Programacion!CJ$28:CJ$34)*'1 Eval'!$F22)+IF(Programacion!CJ$30="",0,Programacion!CJ$30/SUM(Programacion!CJ$28:CJ$34)*'1 Eval'!$G22)+IF(Programacion!CJ$31="",0,Programacion!CJ$31/SUM(Programacion!CJ$28:CJ$34)*'1 Eval'!$H22)+IF(Programacion!CJ$32="",0,Programacion!CJ$32/SUM(Programacion!CJ$28:CJ$34)*'1 Eval'!$I22)+IF(Programacion!CJ$33="",0,Programacion!CJ$33/SUM(Programacion!CJ$28:CJ$34)*'1 Eval'!$J22)+IF(Programacion!CJ$34="",0,Programacion!CJ$34/SUM(Programacion!CJ$28:CJ$34)*'1 Eval'!$K22)))</f>
        <v/>
      </c>
      <c r="CM23" s="151" t="str">
        <f>IF($C23="","",IF(SUM(Programacion!CK$28:CK$34)=0,"",IF(Programacion!CK$28="",0,Programacion!CK$28/SUM(Programacion!CK$28:CK$34)*'1 Eval'!$E22)+IF(Programacion!CK$29="",0,Programacion!CK$29/SUM(Programacion!CK$28:CK$34)*'1 Eval'!$F22)+IF(Programacion!CK$30="",0,Programacion!CK$30/SUM(Programacion!CK$28:CK$34)*'1 Eval'!$G22)+IF(Programacion!CK$31="",0,Programacion!CK$31/SUM(Programacion!CK$28:CK$34)*'1 Eval'!$H22)+IF(Programacion!CK$32="",0,Programacion!CK$32/SUM(Programacion!CK$28:CK$34)*'1 Eval'!$I22)+IF(Programacion!CK$33="",0,Programacion!CK$33/SUM(Programacion!CK$28:CK$34)*'1 Eval'!$J22)+IF(Programacion!CK$34="",0,Programacion!CK$34/SUM(Programacion!CK$28:CK$34)*'1 Eval'!$K22)))</f>
        <v/>
      </c>
      <c r="CN23" s="151" t="str">
        <f>IF($C23="","",IF(SUM(Programacion!CL$28:CL$34)=0,"",IF(Programacion!CL$28="",0,Programacion!CL$28/SUM(Programacion!CL$28:CL$34)*'1 Eval'!$E22)+IF(Programacion!CL$29="",0,Programacion!CL$29/SUM(Programacion!CL$28:CL$34)*'1 Eval'!$F22)+IF(Programacion!CL$30="",0,Programacion!CL$30/SUM(Programacion!CL$28:CL$34)*'1 Eval'!$G22)+IF(Programacion!CL$31="",0,Programacion!CL$31/SUM(Programacion!CL$28:CL$34)*'1 Eval'!$H22)+IF(Programacion!CL$32="",0,Programacion!CL$32/SUM(Programacion!CL$28:CL$34)*'1 Eval'!$I22)+IF(Programacion!CL$33="",0,Programacion!CL$33/SUM(Programacion!CL$28:CL$34)*'1 Eval'!$J22)+IF(Programacion!CL$34="",0,Programacion!CL$34/SUM(Programacion!CL$28:CL$34)*'1 Eval'!$K22)))</f>
        <v/>
      </c>
      <c r="CO23" s="151" t="str">
        <f>IF($C23="","",IF(SUM(Programacion!CM$28:CM$34)=0,"",IF(Programacion!CM$28="",0,Programacion!CM$28/SUM(Programacion!CM$28:CM$34)*'1 Eval'!$E22)+IF(Programacion!CM$29="",0,Programacion!CM$29/SUM(Programacion!CM$28:CM$34)*'1 Eval'!$F22)+IF(Programacion!CM$30="",0,Programacion!CM$30/SUM(Programacion!CM$28:CM$34)*'1 Eval'!$G22)+IF(Programacion!CM$31="",0,Programacion!CM$31/SUM(Programacion!CM$28:CM$34)*'1 Eval'!$H22)+IF(Programacion!CM$32="",0,Programacion!CM$32/SUM(Programacion!CM$28:CM$34)*'1 Eval'!$I22)+IF(Programacion!CM$33="",0,Programacion!CM$33/SUM(Programacion!CM$28:CM$34)*'1 Eval'!$J22)+IF(Programacion!CM$34="",0,Programacion!CM$34/SUM(Programacion!CM$28:CM$34)*'1 Eval'!$K22)))</f>
        <v/>
      </c>
      <c r="CP23" s="151" t="str">
        <f>IF($C23="","",IF(SUM(Programacion!CN$28:CN$34)=0,"",IF(Programacion!CN$28="",0,Programacion!CN$28/SUM(Programacion!CN$28:CN$34)*'1 Eval'!$E22)+IF(Programacion!CN$29="",0,Programacion!CN$29/SUM(Programacion!CN$28:CN$34)*'1 Eval'!$F22)+IF(Programacion!CN$30="",0,Programacion!CN$30/SUM(Programacion!CN$28:CN$34)*'1 Eval'!$G22)+IF(Programacion!CN$31="",0,Programacion!CN$31/SUM(Programacion!CN$28:CN$34)*'1 Eval'!$H22)+IF(Programacion!CN$32="",0,Programacion!CN$32/SUM(Programacion!CN$28:CN$34)*'1 Eval'!$I22)+IF(Programacion!CN$33="",0,Programacion!CN$33/SUM(Programacion!CN$28:CN$34)*'1 Eval'!$J22)+IF(Programacion!CN$34="",0,Programacion!CN$34/SUM(Programacion!CN$28:CN$34)*'1 Eval'!$K22)))</f>
        <v/>
      </c>
      <c r="CQ23" s="151" t="str">
        <f>IF($C23="","",IF(SUM(Programacion!CO$28:CO$34)=0,"",IF(Programacion!CO$28="",0,Programacion!CO$28/SUM(Programacion!CO$28:CO$34)*'1 Eval'!$E22)+IF(Programacion!CO$29="",0,Programacion!CO$29/SUM(Programacion!CO$28:CO$34)*'1 Eval'!$F22)+IF(Programacion!CO$30="",0,Programacion!CO$30/SUM(Programacion!CO$28:CO$34)*'1 Eval'!$G22)+IF(Programacion!CO$31="",0,Programacion!CO$31/SUM(Programacion!CO$28:CO$34)*'1 Eval'!$H22)+IF(Programacion!CO$32="",0,Programacion!CO$32/SUM(Programacion!CO$28:CO$34)*'1 Eval'!$I22)+IF(Programacion!CO$33="",0,Programacion!CO$33/SUM(Programacion!CO$28:CO$34)*'1 Eval'!$J22)+IF(Programacion!CO$34="",0,Programacion!CO$34/SUM(Programacion!CO$28:CO$34)*'1 Eval'!$K22)))</f>
        <v/>
      </c>
      <c r="CR23" s="151" t="str">
        <f>IF($C23="","",IF(SUM(Programacion!CP$28:CP$34)=0,"",IF(Programacion!CP$28="",0,Programacion!CP$28/SUM(Programacion!CP$28:CP$34)*'1 Eval'!$E22)+IF(Programacion!CP$29="",0,Programacion!CP$29/SUM(Programacion!CP$28:CP$34)*'1 Eval'!$F22)+IF(Programacion!CP$30="",0,Programacion!CP$30/SUM(Programacion!CP$28:CP$34)*'1 Eval'!$G22)+IF(Programacion!CP$31="",0,Programacion!CP$31/SUM(Programacion!CP$28:CP$34)*'1 Eval'!$H22)+IF(Programacion!CP$32="",0,Programacion!CP$32/SUM(Programacion!CP$28:CP$34)*'1 Eval'!$I22)+IF(Programacion!CP$33="",0,Programacion!CP$33/SUM(Programacion!CP$28:CP$34)*'1 Eval'!$J22)+IF(Programacion!CP$34="",0,Programacion!CP$34/SUM(Programacion!CP$28:CP$34)*'1 Eval'!$K22)))</f>
        <v/>
      </c>
      <c r="CS23" s="151" t="str">
        <f>IF($C23="","",IF(SUM(Programacion!CQ$28:CQ$34)=0,"",IF(Programacion!CQ$28="",0,Programacion!CQ$28/SUM(Programacion!CQ$28:CQ$34)*'1 Eval'!$E22)+IF(Programacion!CQ$29="",0,Programacion!CQ$29/SUM(Programacion!CQ$28:CQ$34)*'1 Eval'!$F22)+IF(Programacion!CQ$30="",0,Programacion!CQ$30/SUM(Programacion!CQ$28:CQ$34)*'1 Eval'!$G22)+IF(Programacion!CQ$31="",0,Programacion!CQ$31/SUM(Programacion!CQ$28:CQ$34)*'1 Eval'!$H22)+IF(Programacion!CQ$32="",0,Programacion!CQ$32/SUM(Programacion!CQ$28:CQ$34)*'1 Eval'!$I22)+IF(Programacion!CQ$33="",0,Programacion!CQ$33/SUM(Programacion!CQ$28:CQ$34)*'1 Eval'!$J22)+IF(Programacion!CQ$34="",0,Programacion!CQ$34/SUM(Programacion!CQ$28:CQ$34)*'1 Eval'!$K22)))</f>
        <v/>
      </c>
      <c r="CT23" s="151" t="str">
        <f>IF($C23="","",IF(SUM(Programacion!CR$28:CR$34)=0,"",IF(Programacion!CR$28="",0,Programacion!CR$28/SUM(Programacion!CR$28:CR$34)*'1 Eval'!$E22)+IF(Programacion!CR$29="",0,Programacion!CR$29/SUM(Programacion!CR$28:CR$34)*'1 Eval'!$F22)+IF(Programacion!CR$30="",0,Programacion!CR$30/SUM(Programacion!CR$28:CR$34)*'1 Eval'!$G22)+IF(Programacion!CR$31="",0,Programacion!CR$31/SUM(Programacion!CR$28:CR$34)*'1 Eval'!$H22)+IF(Programacion!CR$32="",0,Programacion!CR$32/SUM(Programacion!CR$28:CR$34)*'1 Eval'!$I22)+IF(Programacion!CR$33="",0,Programacion!CR$33/SUM(Programacion!CR$28:CR$34)*'1 Eval'!$J22)+IF(Programacion!CR$34="",0,Programacion!CR$34/SUM(Programacion!CR$28:CR$34)*'1 Eval'!$K22)))</f>
        <v/>
      </c>
      <c r="CU23" s="151" t="str">
        <f>IF($C23="","",IF(SUM(Programacion!CS$28:CS$34)=0,"",IF(Programacion!CS$28="",0,Programacion!CS$28/SUM(Programacion!CS$28:CS$34)*'1 Eval'!$E22)+IF(Programacion!CS$29="",0,Programacion!CS$29/SUM(Programacion!CS$28:CS$34)*'1 Eval'!$F22)+IF(Programacion!CS$30="",0,Programacion!CS$30/SUM(Programacion!CS$28:CS$34)*'1 Eval'!$G22)+IF(Programacion!CS$31="",0,Programacion!CS$31/SUM(Programacion!CS$28:CS$34)*'1 Eval'!$H22)+IF(Programacion!CS$32="",0,Programacion!CS$32/SUM(Programacion!CS$28:CS$34)*'1 Eval'!$I22)+IF(Programacion!CS$33="",0,Programacion!CS$33/SUM(Programacion!CS$28:CS$34)*'1 Eval'!$J22)+IF(Programacion!CS$34="",0,Programacion!CS$34/SUM(Programacion!CS$28:CS$34)*'1 Eval'!$K22)))</f>
        <v/>
      </c>
      <c r="CV23" s="151" t="str">
        <f>IF($C23="","",IF(SUM(Programacion!CT$28:CT$34)=0,"",IF(Programacion!CT$28="",0,Programacion!CT$28/SUM(Programacion!CT$28:CT$34)*'1 Eval'!$E22)+IF(Programacion!CT$29="",0,Programacion!CT$29/SUM(Programacion!CT$28:CT$34)*'1 Eval'!$F22)+IF(Programacion!CT$30="",0,Programacion!CT$30/SUM(Programacion!CT$28:CT$34)*'1 Eval'!$G22)+IF(Programacion!CT$31="",0,Programacion!CT$31/SUM(Programacion!CT$28:CT$34)*'1 Eval'!$H22)+IF(Programacion!CT$32="",0,Programacion!CT$32/SUM(Programacion!CT$28:CT$34)*'1 Eval'!$I22)+IF(Programacion!CT$33="",0,Programacion!CT$33/SUM(Programacion!CT$28:CT$34)*'1 Eval'!$J22)+IF(Programacion!CT$34="",0,Programacion!CT$34/SUM(Programacion!CT$28:CT$34)*'1 Eval'!$K22)))</f>
        <v/>
      </c>
      <c r="CW23" s="151" t="str">
        <f>IF($C23="","",IF(SUM(Programacion!CU$28:CU$34)=0,"",IF(Programacion!CU$28="",0,Programacion!CU$28/SUM(Programacion!CU$28:CU$34)*'1 Eval'!$E22)+IF(Programacion!CU$29="",0,Programacion!CU$29/SUM(Programacion!CU$28:CU$34)*'1 Eval'!$F22)+IF(Programacion!CU$30="",0,Programacion!CU$30/SUM(Programacion!CU$28:CU$34)*'1 Eval'!$G22)+IF(Programacion!CU$31="",0,Programacion!CU$31/SUM(Programacion!CU$28:CU$34)*'1 Eval'!$H22)+IF(Programacion!CU$32="",0,Programacion!CU$32/SUM(Programacion!CU$28:CU$34)*'1 Eval'!$I22)+IF(Programacion!CU$33="",0,Programacion!CU$33/SUM(Programacion!CU$28:CU$34)*'1 Eval'!$J22)+IF(Programacion!CU$34="",0,Programacion!CU$34/SUM(Programacion!CU$28:CU$34)*'1 Eval'!$K22)))</f>
        <v/>
      </c>
      <c r="CX23" s="151" t="str">
        <f>IF($C23="","",IF(SUM(Programacion!CV$28:CV$34)=0,"",IF(Programacion!CV$28="",0,Programacion!CV$28/SUM(Programacion!CV$28:CV$34)*'1 Eval'!$E22)+IF(Programacion!CV$29="",0,Programacion!CV$29/SUM(Programacion!CV$28:CV$34)*'1 Eval'!$F22)+IF(Programacion!CV$30="",0,Programacion!CV$30/SUM(Programacion!CV$28:CV$34)*'1 Eval'!$G22)+IF(Programacion!CV$31="",0,Programacion!CV$31/SUM(Programacion!CV$28:CV$34)*'1 Eval'!$H22)+IF(Programacion!CV$32="",0,Programacion!CV$32/SUM(Programacion!CV$28:CV$34)*'1 Eval'!$I22)+IF(Programacion!CV$33="",0,Programacion!CV$33/SUM(Programacion!CV$28:CV$34)*'1 Eval'!$J22)+IF(Programacion!CV$34="",0,Programacion!CV$34/SUM(Programacion!CV$28:CV$34)*'1 Eval'!$K22)))</f>
        <v/>
      </c>
      <c r="CY23" s="151" t="str">
        <f>IF($C23="","",IF(SUM(Programacion!CW$28:CW$34)=0,"",IF(Programacion!CW$28="",0,Programacion!CW$28/SUM(Programacion!CW$28:CW$34)*'1 Eval'!$E22)+IF(Programacion!CW$29="",0,Programacion!CW$29/SUM(Programacion!CW$28:CW$34)*'1 Eval'!$F22)+IF(Programacion!CW$30="",0,Programacion!CW$30/SUM(Programacion!CW$28:CW$34)*'1 Eval'!$G22)+IF(Programacion!CW$31="",0,Programacion!CW$31/SUM(Programacion!CW$28:CW$34)*'1 Eval'!$H22)+IF(Programacion!CW$32="",0,Programacion!CW$32/SUM(Programacion!CW$28:CW$34)*'1 Eval'!$I22)+IF(Programacion!CW$33="",0,Programacion!CW$33/SUM(Programacion!CW$28:CW$34)*'1 Eval'!$J22)+IF(Programacion!CW$34="",0,Programacion!CW$34/SUM(Programacion!CW$28:CW$34)*'1 Eval'!$K22)))</f>
        <v/>
      </c>
      <c r="CZ23" s="151" t="str">
        <f>IF($C23="","",IF(SUM(Programacion!CX$28:CX$34)=0,"",IF(Programacion!CX$28="",0,Programacion!CX$28/SUM(Programacion!CX$28:CX$34)*'1 Eval'!$E22)+IF(Programacion!CX$29="",0,Programacion!CX$29/SUM(Programacion!CX$28:CX$34)*'1 Eval'!$F22)+IF(Programacion!CX$30="",0,Programacion!CX$30/SUM(Programacion!CX$28:CX$34)*'1 Eval'!$G22)+IF(Programacion!CX$31="",0,Programacion!CX$31/SUM(Programacion!CX$28:CX$34)*'1 Eval'!$H22)+IF(Programacion!CX$32="",0,Programacion!CX$32/SUM(Programacion!CX$28:CX$34)*'1 Eval'!$I22)+IF(Programacion!CX$33="",0,Programacion!CX$33/SUM(Programacion!CX$28:CX$34)*'1 Eval'!$J22)+IF(Programacion!CX$34="",0,Programacion!CX$34/SUM(Programacion!CX$28:CX$34)*'1 Eval'!$K22)))</f>
        <v/>
      </c>
      <c r="DA23" s="151" t="str">
        <f>IF($C23="","",IF(SUM(Programacion!CY$28:CY$34)=0,"",IF(Programacion!CY$28="",0,Programacion!CY$28/SUM(Programacion!CY$28:CY$34)*'1 Eval'!$E22)+IF(Programacion!CY$29="",0,Programacion!CY$29/SUM(Programacion!CY$28:CY$34)*'1 Eval'!$F22)+IF(Programacion!CY$30="",0,Programacion!CY$30/SUM(Programacion!CY$28:CY$34)*'1 Eval'!$G22)+IF(Programacion!CY$31="",0,Programacion!CY$31/SUM(Programacion!CY$28:CY$34)*'1 Eval'!$H22)+IF(Programacion!CY$32="",0,Programacion!CY$32/SUM(Programacion!CY$28:CY$34)*'1 Eval'!$I22)+IF(Programacion!CY$33="",0,Programacion!CY$33/SUM(Programacion!CY$28:CY$34)*'1 Eval'!$J22)+IF(Programacion!CY$34="",0,Programacion!CY$34/SUM(Programacion!CY$28:CY$34)*'1 Eval'!$K22)))</f>
        <v/>
      </c>
      <c r="DB23" s="151" t="str">
        <f>IF($C23="","",IF(SUM(Programacion!CZ$28:CZ$34)=0,"",IF(Programacion!CZ$28="",0,Programacion!CZ$28/SUM(Programacion!CZ$28:CZ$34)*'1 Eval'!$E22)+IF(Programacion!CZ$29="",0,Programacion!CZ$29/SUM(Programacion!CZ$28:CZ$34)*'1 Eval'!$F22)+IF(Programacion!CZ$30="",0,Programacion!CZ$30/SUM(Programacion!CZ$28:CZ$34)*'1 Eval'!$G22)+IF(Programacion!CZ$31="",0,Programacion!CZ$31/SUM(Programacion!CZ$28:CZ$34)*'1 Eval'!$H22)+IF(Programacion!CZ$32="",0,Programacion!CZ$32/SUM(Programacion!CZ$28:CZ$34)*'1 Eval'!$I22)+IF(Programacion!CZ$33="",0,Programacion!CZ$33/SUM(Programacion!CZ$28:CZ$34)*'1 Eval'!$J22)+IF(Programacion!CZ$34="",0,Programacion!CZ$34/SUM(Programacion!CZ$28:CZ$34)*'1 Eval'!$K22)))</f>
        <v/>
      </c>
      <c r="DC23" s="151" t="str">
        <f>IF($C23="","",IF(SUM(Programacion!DA$28:DA$34)=0,"",IF(Programacion!DA$28="",0,Programacion!DA$28/SUM(Programacion!DA$28:DA$34)*'1 Eval'!$E22)+IF(Programacion!DA$29="",0,Programacion!DA$29/SUM(Programacion!DA$28:DA$34)*'1 Eval'!$F22)+IF(Programacion!DA$30="",0,Programacion!DA$30/SUM(Programacion!DA$28:DA$34)*'1 Eval'!$G22)+IF(Programacion!DA$31="",0,Programacion!DA$31/SUM(Programacion!DA$28:DA$34)*'1 Eval'!$H22)+IF(Programacion!DA$32="",0,Programacion!DA$32/SUM(Programacion!DA$28:DA$34)*'1 Eval'!$I22)+IF(Programacion!DA$33="",0,Programacion!DA$33/SUM(Programacion!DA$28:DA$34)*'1 Eval'!$J22)+IF(Programacion!DA$34="",0,Programacion!DA$34/SUM(Programacion!DA$28:DA$34)*'1 Eval'!$K22)))</f>
        <v/>
      </c>
      <c r="DD23" s="151" t="str">
        <f>IF($C23="","",IF(SUM(Programacion!DB$28:DB$34)=0,"",IF(Programacion!DB$28="",0,Programacion!DB$28/SUM(Programacion!DB$28:DB$34)*'1 Eval'!$E22)+IF(Programacion!DB$29="",0,Programacion!DB$29/SUM(Programacion!DB$28:DB$34)*'1 Eval'!$F22)+IF(Programacion!DB$30="",0,Programacion!DB$30/SUM(Programacion!DB$28:DB$34)*'1 Eval'!$G22)+IF(Programacion!DB$31="",0,Programacion!DB$31/SUM(Programacion!DB$28:DB$34)*'1 Eval'!$H22)+IF(Programacion!DB$32="",0,Programacion!DB$32/SUM(Programacion!DB$28:DB$34)*'1 Eval'!$I22)+IF(Programacion!DB$33="",0,Programacion!DB$33/SUM(Programacion!DB$28:DB$34)*'1 Eval'!$J22)+IF(Programacion!DB$34="",0,Programacion!DB$34/SUM(Programacion!DB$28:DB$34)*'1 Eval'!$K22)))</f>
        <v/>
      </c>
      <c r="DE23" s="151" t="str">
        <f>IF($C23="","",IF(SUM(Programacion!DC$28:DC$34)=0,"",IF(Programacion!DC$28="",0,Programacion!DC$28/SUM(Programacion!DC$28:DC$34)*'1 Eval'!$E22)+IF(Programacion!DC$29="",0,Programacion!DC$29/SUM(Programacion!DC$28:DC$34)*'1 Eval'!$F22)+IF(Programacion!DC$30="",0,Programacion!DC$30/SUM(Programacion!DC$28:DC$34)*'1 Eval'!$G22)+IF(Programacion!DC$31="",0,Programacion!DC$31/SUM(Programacion!DC$28:DC$34)*'1 Eval'!$H22)+IF(Programacion!DC$32="",0,Programacion!DC$32/SUM(Programacion!DC$28:DC$34)*'1 Eval'!$I22)+IF(Programacion!DC$33="",0,Programacion!DC$33/SUM(Programacion!DC$28:DC$34)*'1 Eval'!$J22)+IF(Programacion!DC$34="",0,Programacion!DC$34/SUM(Programacion!DC$28:DC$34)*'1 Eval'!$K22)))</f>
        <v/>
      </c>
      <c r="DF23" s="151" t="str">
        <f>IF($C23="","",IF(SUM(Programacion!DD$28:DD$34)=0,"",IF(Programacion!DD$28="",0,Programacion!DD$28/SUM(Programacion!DD$28:DD$34)*'1 Eval'!$E22)+IF(Programacion!DD$29="",0,Programacion!DD$29/SUM(Programacion!DD$28:DD$34)*'1 Eval'!$F22)+IF(Programacion!DD$30="",0,Programacion!DD$30/SUM(Programacion!DD$28:DD$34)*'1 Eval'!$G22)+IF(Programacion!DD$31="",0,Programacion!DD$31/SUM(Programacion!DD$28:DD$34)*'1 Eval'!$H22)+IF(Programacion!DD$32="",0,Programacion!DD$32/SUM(Programacion!DD$28:DD$34)*'1 Eval'!$I22)+IF(Programacion!DD$33="",0,Programacion!DD$33/SUM(Programacion!DD$28:DD$34)*'1 Eval'!$J22)+IF(Programacion!DD$34="",0,Programacion!DD$34/SUM(Programacion!DD$28:DD$34)*'1 Eval'!$K22)))</f>
        <v/>
      </c>
      <c r="DG23" s="151" t="str">
        <f>IF($C23="","",IF(SUM(Programacion!DE$28:DE$34)=0,"",IF(Programacion!DE$28="",0,Programacion!DE$28/SUM(Programacion!DE$28:DE$34)*'1 Eval'!$E22)+IF(Programacion!DE$29="",0,Programacion!DE$29/SUM(Programacion!DE$28:DE$34)*'1 Eval'!$F22)+IF(Programacion!DE$30="",0,Programacion!DE$30/SUM(Programacion!DE$28:DE$34)*'1 Eval'!$G22)+IF(Programacion!DE$31="",0,Programacion!DE$31/SUM(Programacion!DE$28:DE$34)*'1 Eval'!$H22)+IF(Programacion!DE$32="",0,Programacion!DE$32/SUM(Programacion!DE$28:DE$34)*'1 Eval'!$I22)+IF(Programacion!DE$33="",0,Programacion!DE$33/SUM(Programacion!DE$28:DE$34)*'1 Eval'!$J22)+IF(Programacion!DE$34="",0,Programacion!DE$34/SUM(Programacion!DE$28:DE$34)*'1 Eval'!$K22)))</f>
        <v/>
      </c>
      <c r="DH23" s="151" t="str">
        <f>IF($C23="","",IF(SUM(Programacion!DF$28:DF$34)=0,"",IF(Programacion!DF$28="",0,Programacion!DF$28/SUM(Programacion!DF$28:DF$34)*'1 Eval'!$E22)+IF(Programacion!DF$29="",0,Programacion!DF$29/SUM(Programacion!DF$28:DF$34)*'1 Eval'!$F22)+IF(Programacion!DF$30="",0,Programacion!DF$30/SUM(Programacion!DF$28:DF$34)*'1 Eval'!$G22)+IF(Programacion!DF$31="",0,Programacion!DF$31/SUM(Programacion!DF$28:DF$34)*'1 Eval'!$H22)+IF(Programacion!DF$32="",0,Programacion!DF$32/SUM(Programacion!DF$28:DF$34)*'1 Eval'!$I22)+IF(Programacion!DF$33="",0,Programacion!DF$33/SUM(Programacion!DF$28:DF$34)*'1 Eval'!$J22)+IF(Programacion!DF$34="",0,Programacion!DF$34/SUM(Programacion!DF$28:DF$34)*'1 Eval'!$K22)))</f>
        <v/>
      </c>
      <c r="DI23" s="151" t="str">
        <f>IF($C23="","",IF(SUM(Programacion!DG$28:DG$34)=0,"",IF(Programacion!DG$28="",0,Programacion!DG$28/SUM(Programacion!DG$28:DG$34)*'1 Eval'!$E22)+IF(Programacion!DG$29="",0,Programacion!DG$29/SUM(Programacion!DG$28:DG$34)*'1 Eval'!$F22)+IF(Programacion!DG$30="",0,Programacion!DG$30/SUM(Programacion!DG$28:DG$34)*'1 Eval'!$G22)+IF(Programacion!DG$31="",0,Programacion!DG$31/SUM(Programacion!DG$28:DG$34)*'1 Eval'!$H22)+IF(Programacion!DG$32="",0,Programacion!DG$32/SUM(Programacion!DG$28:DG$34)*'1 Eval'!$I22)+IF(Programacion!DG$33="",0,Programacion!DG$33/SUM(Programacion!DG$28:DG$34)*'1 Eval'!$J22)+IF(Programacion!DG$34="",0,Programacion!DG$34/SUM(Programacion!DG$28:DG$34)*'1 Eval'!$K22)))</f>
        <v/>
      </c>
      <c r="DJ23" s="151" t="str">
        <f>IF($C23="","",IF(SUM(Programacion!DH$28:DH$34)=0,"",IF(Programacion!DH$28="",0,Programacion!DH$28/SUM(Programacion!DH$28:DH$34)*'1 Eval'!$E22)+IF(Programacion!DH$29="",0,Programacion!DH$29/SUM(Programacion!DH$28:DH$34)*'1 Eval'!$F22)+IF(Programacion!DH$30="",0,Programacion!DH$30/SUM(Programacion!DH$28:DH$34)*'1 Eval'!$G22)+IF(Programacion!DH$31="",0,Programacion!DH$31/SUM(Programacion!DH$28:DH$34)*'1 Eval'!$H22)+IF(Programacion!DH$32="",0,Programacion!DH$32/SUM(Programacion!DH$28:DH$34)*'1 Eval'!$I22)+IF(Programacion!DH$33="",0,Programacion!DH$33/SUM(Programacion!DH$28:DH$34)*'1 Eval'!$J22)+IF(Programacion!DH$34="",0,Programacion!DH$34/SUM(Programacion!DH$28:DH$34)*'1 Eval'!$K22)))</f>
        <v/>
      </c>
      <c r="DK23" s="151" t="str">
        <f>IF($C23="","",IF(SUM(Programacion!DI$28:DI$34)=0,"",IF(Programacion!DI$28="",0,Programacion!DI$28/SUM(Programacion!DI$28:DI$34)*'1 Eval'!$E22)+IF(Programacion!DI$29="",0,Programacion!DI$29/SUM(Programacion!DI$28:DI$34)*'1 Eval'!$F22)+IF(Programacion!DI$30="",0,Programacion!DI$30/SUM(Programacion!DI$28:DI$34)*'1 Eval'!$G22)+IF(Programacion!DI$31="",0,Programacion!DI$31/SUM(Programacion!DI$28:DI$34)*'1 Eval'!$H22)+IF(Programacion!DI$32="",0,Programacion!DI$32/SUM(Programacion!DI$28:DI$34)*'1 Eval'!$I22)+IF(Programacion!DI$33="",0,Programacion!DI$33/SUM(Programacion!DI$28:DI$34)*'1 Eval'!$J22)+IF(Programacion!DI$34="",0,Programacion!DI$34/SUM(Programacion!DI$28:DI$34)*'1 Eval'!$K22)))</f>
        <v/>
      </c>
      <c r="DL23" s="151" t="str">
        <f>IF($C23="","",IF(SUM(Programacion!DJ$28:DJ$34)=0,"",IF(Programacion!DJ$28="",0,Programacion!DJ$28/SUM(Programacion!DJ$28:DJ$34)*'1 Eval'!$E22)+IF(Programacion!DJ$29="",0,Programacion!DJ$29/SUM(Programacion!DJ$28:DJ$34)*'1 Eval'!$F22)+IF(Programacion!DJ$30="",0,Programacion!DJ$30/SUM(Programacion!DJ$28:DJ$34)*'1 Eval'!$G22)+IF(Programacion!DJ$31="",0,Programacion!DJ$31/SUM(Programacion!DJ$28:DJ$34)*'1 Eval'!$H22)+IF(Programacion!DJ$32="",0,Programacion!DJ$32/SUM(Programacion!DJ$28:DJ$34)*'1 Eval'!$I22)+IF(Programacion!DJ$33="",0,Programacion!DJ$33/SUM(Programacion!DJ$28:DJ$34)*'1 Eval'!$J22)+IF(Programacion!DJ$34="",0,Programacion!DJ$34/SUM(Programacion!DJ$28:DJ$34)*'1 Eval'!$K22)))</f>
        <v/>
      </c>
      <c r="DM23" s="151" t="str">
        <f>IF($C23="","",IF(SUM(Programacion!DK$28:DK$34)=0,"",IF(Programacion!DK$28="",0,Programacion!DK$28/SUM(Programacion!DK$28:DK$34)*'1 Eval'!$E22)+IF(Programacion!DK$29="",0,Programacion!DK$29/SUM(Programacion!DK$28:DK$34)*'1 Eval'!$F22)+IF(Programacion!DK$30="",0,Programacion!DK$30/SUM(Programacion!DK$28:DK$34)*'1 Eval'!$G22)+IF(Programacion!DK$31="",0,Programacion!DK$31/SUM(Programacion!DK$28:DK$34)*'1 Eval'!$H22)+IF(Programacion!DK$32="",0,Programacion!DK$32/SUM(Programacion!DK$28:DK$34)*'1 Eval'!$I22)+IF(Programacion!DK$33="",0,Programacion!DK$33/SUM(Programacion!DK$28:DK$34)*'1 Eval'!$J22)+IF(Programacion!DK$34="",0,Programacion!DK$34/SUM(Programacion!DK$28:DK$34)*'1 Eval'!$K22)))</f>
        <v/>
      </c>
      <c r="DN23" s="151" t="str">
        <f>IF($C23="","",IF(SUM(Programacion!DL$28:DL$34)=0,"",IF(Programacion!DL$28="",0,Programacion!DL$28/SUM(Programacion!DL$28:DL$34)*'1 Eval'!$E22)+IF(Programacion!DL$29="",0,Programacion!DL$29/SUM(Programacion!DL$28:DL$34)*'1 Eval'!$F22)+IF(Programacion!DL$30="",0,Programacion!DL$30/SUM(Programacion!DL$28:DL$34)*'1 Eval'!$G22)+IF(Programacion!DL$31="",0,Programacion!DL$31/SUM(Programacion!DL$28:DL$34)*'1 Eval'!$H22)+IF(Programacion!DL$32="",0,Programacion!DL$32/SUM(Programacion!DL$28:DL$34)*'1 Eval'!$I22)+IF(Programacion!DL$33="",0,Programacion!DL$33/SUM(Programacion!DL$28:DL$34)*'1 Eval'!$J22)+IF(Programacion!DL$34="",0,Programacion!DL$34/SUM(Programacion!DL$28:DL$34)*'1 Eval'!$K22)))</f>
        <v/>
      </c>
      <c r="DO23" s="151" t="str">
        <f>IF($C23="","",IF(SUM(Programacion!DM$28:DM$34)=0,"",IF(Programacion!DM$28="",0,Programacion!DM$28/SUM(Programacion!DM$28:DM$34)*'1 Eval'!$E22)+IF(Programacion!DM$29="",0,Programacion!DM$29/SUM(Programacion!DM$28:DM$34)*'1 Eval'!$F22)+IF(Programacion!DM$30="",0,Programacion!DM$30/SUM(Programacion!DM$28:DM$34)*'1 Eval'!$G22)+IF(Programacion!DM$31="",0,Programacion!DM$31/SUM(Programacion!DM$28:DM$34)*'1 Eval'!$H22)+IF(Programacion!DM$32="",0,Programacion!DM$32/SUM(Programacion!DM$28:DM$34)*'1 Eval'!$I22)+IF(Programacion!DM$33="",0,Programacion!DM$33/SUM(Programacion!DM$28:DM$34)*'1 Eval'!$J22)+IF(Programacion!DM$34="",0,Programacion!DM$34/SUM(Programacion!DM$28:DM$34)*'1 Eval'!$K22)))</f>
        <v/>
      </c>
      <c r="DP23" s="151" t="str">
        <f>IF($C23="","",IF(SUM(Programacion!DN$28:DN$34)=0,"",IF(Programacion!DN$28="",0,Programacion!DN$28/SUM(Programacion!DN$28:DN$34)*'1 Eval'!$E22)+IF(Programacion!DN$29="",0,Programacion!DN$29/SUM(Programacion!DN$28:DN$34)*'1 Eval'!$F22)+IF(Programacion!DN$30="",0,Programacion!DN$30/SUM(Programacion!DN$28:DN$34)*'1 Eval'!$G22)+IF(Programacion!DN$31="",0,Programacion!DN$31/SUM(Programacion!DN$28:DN$34)*'1 Eval'!$H22)+IF(Programacion!DN$32="",0,Programacion!DN$32/SUM(Programacion!DN$28:DN$34)*'1 Eval'!$I22)+IF(Programacion!DN$33="",0,Programacion!DN$33/SUM(Programacion!DN$28:DN$34)*'1 Eval'!$J22)+IF(Programacion!DN$34="",0,Programacion!DN$34/SUM(Programacion!DN$28:DN$34)*'1 Eval'!$K22)))</f>
        <v/>
      </c>
      <c r="DQ23" s="151" t="str">
        <f>IF($C23="","",IF(SUM(Programacion!DO$28:DO$34)=0,"",IF(Programacion!DO$28="",0,Programacion!DO$28/SUM(Programacion!DO$28:DO$34)*'1 Eval'!$E22)+IF(Programacion!DO$29="",0,Programacion!DO$29/SUM(Programacion!DO$28:DO$34)*'1 Eval'!$F22)+IF(Programacion!DO$30="",0,Programacion!DO$30/SUM(Programacion!DO$28:DO$34)*'1 Eval'!$G22)+IF(Programacion!DO$31="",0,Programacion!DO$31/SUM(Programacion!DO$28:DO$34)*'1 Eval'!$H22)+IF(Programacion!DO$32="",0,Programacion!DO$32/SUM(Programacion!DO$28:DO$34)*'1 Eval'!$I22)+IF(Programacion!DO$33="",0,Programacion!DO$33/SUM(Programacion!DO$28:DO$34)*'1 Eval'!$J22)+IF(Programacion!DO$34="",0,Programacion!DO$34/SUM(Programacion!DO$28:DO$34)*'1 Eval'!$K22)))</f>
        <v/>
      </c>
      <c r="DR23" s="151" t="str">
        <f>IF($C23="","",IF(SUM(Programacion!DP$28:DP$34)=0,"",IF(Programacion!DP$28="",0,Programacion!DP$28/SUM(Programacion!DP$28:DP$34)*'1 Eval'!$E22)+IF(Programacion!DP$29="",0,Programacion!DP$29/SUM(Programacion!DP$28:DP$34)*'1 Eval'!$F22)+IF(Programacion!DP$30="",0,Programacion!DP$30/SUM(Programacion!DP$28:DP$34)*'1 Eval'!$G22)+IF(Programacion!DP$31="",0,Programacion!DP$31/SUM(Programacion!DP$28:DP$34)*'1 Eval'!$H22)+IF(Programacion!DP$32="",0,Programacion!DP$32/SUM(Programacion!DP$28:DP$34)*'1 Eval'!$I22)+IF(Programacion!DP$33="",0,Programacion!DP$33/SUM(Programacion!DP$28:DP$34)*'1 Eval'!$J22)+IF(Programacion!DP$34="",0,Programacion!DP$34/SUM(Programacion!DP$28:DP$34)*'1 Eval'!$K22)))</f>
        <v/>
      </c>
      <c r="DS23" s="151" t="str">
        <f>IF($C23="","",IF(SUM(Programacion!DQ$28:DQ$34)=0,"",IF(Programacion!DQ$28="",0,Programacion!DQ$28/SUM(Programacion!DQ$28:DQ$34)*'1 Eval'!$E22)+IF(Programacion!DQ$29="",0,Programacion!DQ$29/SUM(Programacion!DQ$28:DQ$34)*'1 Eval'!$F22)+IF(Programacion!DQ$30="",0,Programacion!DQ$30/SUM(Programacion!DQ$28:DQ$34)*'1 Eval'!$G22)+IF(Programacion!DQ$31="",0,Programacion!DQ$31/SUM(Programacion!DQ$28:DQ$34)*'1 Eval'!$H22)+IF(Programacion!DQ$32="",0,Programacion!DQ$32/SUM(Programacion!DQ$28:DQ$34)*'1 Eval'!$I22)+IF(Programacion!DQ$33="",0,Programacion!DQ$33/SUM(Programacion!DQ$28:DQ$34)*'1 Eval'!$J22)+IF(Programacion!DQ$34="",0,Programacion!DQ$34/SUM(Programacion!DQ$28:DQ$34)*'1 Eval'!$K22)))</f>
        <v/>
      </c>
      <c r="DT23" s="151" t="str">
        <f>IF($C23="","",IF(SUM(Programacion!DR$28:DR$34)=0,"",IF(Programacion!DR$28="",0,Programacion!DR$28/SUM(Programacion!DR$28:DR$34)*'1 Eval'!$E22)+IF(Programacion!DR$29="",0,Programacion!DR$29/SUM(Programacion!DR$28:DR$34)*'1 Eval'!$F22)+IF(Programacion!DR$30="",0,Programacion!DR$30/SUM(Programacion!DR$28:DR$34)*'1 Eval'!$G22)+IF(Programacion!DR$31="",0,Programacion!DR$31/SUM(Programacion!DR$28:DR$34)*'1 Eval'!$H22)+IF(Programacion!DR$32="",0,Programacion!DR$32/SUM(Programacion!DR$28:DR$34)*'1 Eval'!$I22)+IF(Programacion!DR$33="",0,Programacion!DR$33/SUM(Programacion!DR$28:DR$34)*'1 Eval'!$J22)+IF(Programacion!DR$34="",0,Programacion!DR$34/SUM(Programacion!DR$28:DR$34)*'1 Eval'!$K22)))</f>
        <v/>
      </c>
      <c r="DU23" s="151" t="str">
        <f>IF($C23="","",IF(SUM(Programacion!DS$28:DS$34)=0,"",IF(Programacion!DS$28="",0,Programacion!DS$28/SUM(Programacion!DS$28:DS$34)*'1 Eval'!$E22)+IF(Programacion!DS$29="",0,Programacion!DS$29/SUM(Programacion!DS$28:DS$34)*'1 Eval'!$F22)+IF(Programacion!DS$30="",0,Programacion!DS$30/SUM(Programacion!DS$28:DS$34)*'1 Eval'!$G22)+IF(Programacion!DS$31="",0,Programacion!DS$31/SUM(Programacion!DS$28:DS$34)*'1 Eval'!$H22)+IF(Programacion!DS$32="",0,Programacion!DS$32/SUM(Programacion!DS$28:DS$34)*'1 Eval'!$I22)+IF(Programacion!DS$33="",0,Programacion!DS$33/SUM(Programacion!DS$28:DS$34)*'1 Eval'!$J22)+IF(Programacion!DS$34="",0,Programacion!DS$34/SUM(Programacion!DS$28:DS$34)*'1 Eval'!$K22)))</f>
        <v/>
      </c>
      <c r="DV23" s="151" t="str">
        <f>IF($C23="","",IF(SUM(Programacion!DT$28:DT$34)=0,"",IF(Programacion!DT$28="",0,Programacion!DT$28/SUM(Programacion!DT$28:DT$34)*'1 Eval'!$E22)+IF(Programacion!DT$29="",0,Programacion!DT$29/SUM(Programacion!DT$28:DT$34)*'1 Eval'!$F22)+IF(Programacion!DT$30="",0,Programacion!DT$30/SUM(Programacion!DT$28:DT$34)*'1 Eval'!$G22)+IF(Programacion!DT$31="",0,Programacion!DT$31/SUM(Programacion!DT$28:DT$34)*'1 Eval'!$H22)+IF(Programacion!DT$32="",0,Programacion!DT$32/SUM(Programacion!DT$28:DT$34)*'1 Eval'!$I22)+IF(Programacion!DT$33="",0,Programacion!DT$33/SUM(Programacion!DT$28:DT$34)*'1 Eval'!$J22)+IF(Programacion!DT$34="",0,Programacion!DT$34/SUM(Programacion!DT$28:DT$34)*'1 Eval'!$K22)))</f>
        <v/>
      </c>
      <c r="DW23" s="151" t="str">
        <f>IF($C23="","",IF(SUM(Programacion!DU$28:DU$34)=0,"",IF(Programacion!DU$28="",0,Programacion!DU$28/SUM(Programacion!DU$28:DU$34)*'1 Eval'!$E22)+IF(Programacion!DU$29="",0,Programacion!DU$29/SUM(Programacion!DU$28:DU$34)*'1 Eval'!$F22)+IF(Programacion!DU$30="",0,Programacion!DU$30/SUM(Programacion!DU$28:DU$34)*'1 Eval'!$G22)+IF(Programacion!DU$31="",0,Programacion!DU$31/SUM(Programacion!DU$28:DU$34)*'1 Eval'!$H22)+IF(Programacion!DU$32="",0,Programacion!DU$32/SUM(Programacion!DU$28:DU$34)*'1 Eval'!$I22)+IF(Programacion!DU$33="",0,Programacion!DU$33/SUM(Programacion!DU$28:DU$34)*'1 Eval'!$J22)+IF(Programacion!DU$34="",0,Programacion!DU$34/SUM(Programacion!DU$28:DU$34)*'1 Eval'!$K22)))</f>
        <v/>
      </c>
      <c r="DX23" s="151" t="str">
        <f>IF($C23="","",IF(SUM(Programacion!DV$28:DV$34)=0,"",IF(Programacion!DV$28="",0,Programacion!DV$28/SUM(Programacion!DV$28:DV$34)*'1 Eval'!$E22)+IF(Programacion!DV$29="",0,Programacion!DV$29/SUM(Programacion!DV$28:DV$34)*'1 Eval'!$F22)+IF(Programacion!DV$30="",0,Programacion!DV$30/SUM(Programacion!DV$28:DV$34)*'1 Eval'!$G22)+IF(Programacion!DV$31="",0,Programacion!DV$31/SUM(Programacion!DV$28:DV$34)*'1 Eval'!$H22)+IF(Programacion!DV$32="",0,Programacion!DV$32/SUM(Programacion!DV$28:DV$34)*'1 Eval'!$I22)+IF(Programacion!DV$33="",0,Programacion!DV$33/SUM(Programacion!DV$28:DV$34)*'1 Eval'!$J22)+IF(Programacion!DV$34="",0,Programacion!DV$34/SUM(Programacion!DV$28:DV$34)*'1 Eval'!$K22)))</f>
        <v/>
      </c>
      <c r="DY23" s="151" t="str">
        <f>IF($C23="","",IF(SUM(Programacion!DW$28:DW$34)=0,"",IF(Programacion!DW$28="",0,Programacion!DW$28/SUM(Programacion!DW$28:DW$34)*'1 Eval'!$E22)+IF(Programacion!DW$29="",0,Programacion!DW$29/SUM(Programacion!DW$28:DW$34)*'1 Eval'!$F22)+IF(Programacion!DW$30="",0,Programacion!DW$30/SUM(Programacion!DW$28:DW$34)*'1 Eval'!$G22)+IF(Programacion!DW$31="",0,Programacion!DW$31/SUM(Programacion!DW$28:DW$34)*'1 Eval'!$H22)+IF(Programacion!DW$32="",0,Programacion!DW$32/SUM(Programacion!DW$28:DW$34)*'1 Eval'!$I22)+IF(Programacion!DW$33="",0,Programacion!DW$33/SUM(Programacion!DW$28:DW$34)*'1 Eval'!$J22)+IF(Programacion!DW$34="",0,Programacion!DW$34/SUM(Programacion!DW$28:DW$34)*'1 Eval'!$K22)))</f>
        <v/>
      </c>
      <c r="DZ23" s="151" t="str">
        <f>IF($C23="","",IF(SUM(Programacion!DX$28:DX$34)=0,"",IF(Programacion!DX$28="",0,Programacion!DX$28/SUM(Programacion!DX$28:DX$34)*'1 Eval'!$E22)+IF(Programacion!DX$29="",0,Programacion!DX$29/SUM(Programacion!DX$28:DX$34)*'1 Eval'!$F22)+IF(Programacion!DX$30="",0,Programacion!DX$30/SUM(Programacion!DX$28:DX$34)*'1 Eval'!$G22)+IF(Programacion!DX$31="",0,Programacion!DX$31/SUM(Programacion!DX$28:DX$34)*'1 Eval'!$H22)+IF(Programacion!DX$32="",0,Programacion!DX$32/SUM(Programacion!DX$28:DX$34)*'1 Eval'!$I22)+IF(Programacion!DX$33="",0,Programacion!DX$33/SUM(Programacion!DX$28:DX$34)*'1 Eval'!$J22)+IF(Programacion!DX$34="",0,Programacion!DX$34/SUM(Programacion!DX$28:DX$34)*'1 Eval'!$K22)))</f>
        <v/>
      </c>
      <c r="EA23" s="151" t="str">
        <f>IF($C23="","",IF(SUM(Programacion!DY$28:DY$34)=0,"",IF(Programacion!DY$28="",0,Programacion!DY$28/SUM(Programacion!DY$28:DY$34)*'1 Eval'!$E22)+IF(Programacion!DY$29="",0,Programacion!DY$29/SUM(Programacion!DY$28:DY$34)*'1 Eval'!$F22)+IF(Programacion!DY$30="",0,Programacion!DY$30/SUM(Programacion!DY$28:DY$34)*'1 Eval'!$G22)+IF(Programacion!DY$31="",0,Programacion!DY$31/SUM(Programacion!DY$28:DY$34)*'1 Eval'!$H22)+IF(Programacion!DY$32="",0,Programacion!DY$32/SUM(Programacion!DY$28:DY$34)*'1 Eval'!$I22)+IF(Programacion!DY$33="",0,Programacion!DY$33/SUM(Programacion!DY$28:DY$34)*'1 Eval'!$J22)+IF(Programacion!DY$34="",0,Programacion!DY$34/SUM(Programacion!DY$28:DY$34)*'1 Eval'!$K22)))</f>
        <v/>
      </c>
      <c r="EB23" s="151" t="str">
        <f>IF($C23="","",IF(SUM(Programacion!DZ$28:DZ$34)=0,"",IF(Programacion!DZ$28="",0,Programacion!DZ$28/SUM(Programacion!DZ$28:DZ$34)*'1 Eval'!$E22)+IF(Programacion!DZ$29="",0,Programacion!DZ$29/SUM(Programacion!DZ$28:DZ$34)*'1 Eval'!$F22)+IF(Programacion!DZ$30="",0,Programacion!DZ$30/SUM(Programacion!DZ$28:DZ$34)*'1 Eval'!$G22)+IF(Programacion!DZ$31="",0,Programacion!DZ$31/SUM(Programacion!DZ$28:DZ$34)*'1 Eval'!$H22)+IF(Programacion!DZ$32="",0,Programacion!DZ$32/SUM(Programacion!DZ$28:DZ$34)*'1 Eval'!$I22)+IF(Programacion!DZ$33="",0,Programacion!DZ$33/SUM(Programacion!DZ$28:DZ$34)*'1 Eval'!$J22)+IF(Programacion!DZ$34="",0,Programacion!DZ$34/SUM(Programacion!DZ$28:DZ$34)*'1 Eval'!$K22)))</f>
        <v/>
      </c>
      <c r="EC23" s="151" t="str">
        <f>IF($C23="","",IF(SUM(Programacion!EA$28:EA$34)=0,"",IF(Programacion!EA$28="",0,Programacion!EA$28/SUM(Programacion!EA$28:EA$34)*'1 Eval'!$E22)+IF(Programacion!EA$29="",0,Programacion!EA$29/SUM(Programacion!EA$28:EA$34)*'1 Eval'!$F22)+IF(Programacion!EA$30="",0,Programacion!EA$30/SUM(Programacion!EA$28:EA$34)*'1 Eval'!$G22)+IF(Programacion!EA$31="",0,Programacion!EA$31/SUM(Programacion!EA$28:EA$34)*'1 Eval'!$H22)+IF(Programacion!EA$32="",0,Programacion!EA$32/SUM(Programacion!EA$28:EA$34)*'1 Eval'!$I22)+IF(Programacion!EA$33="",0,Programacion!EA$33/SUM(Programacion!EA$28:EA$34)*'1 Eval'!$J22)+IF(Programacion!EA$34="",0,Programacion!EA$34/SUM(Programacion!EA$28:EA$34)*'1 Eval'!$K22)))</f>
        <v/>
      </c>
      <c r="ED23" s="151" t="str">
        <f>IF($C23="","",IF(SUM(Programacion!EB$28:EB$34)=0,"",IF(Programacion!EB$28="",0,Programacion!EB$28/SUM(Programacion!EB$28:EB$34)*'1 Eval'!$E22)+IF(Programacion!EB$29="",0,Programacion!EB$29/SUM(Programacion!EB$28:EB$34)*'1 Eval'!$F22)+IF(Programacion!EB$30="",0,Programacion!EB$30/SUM(Programacion!EB$28:EB$34)*'1 Eval'!$G22)+IF(Programacion!EB$31="",0,Programacion!EB$31/SUM(Programacion!EB$28:EB$34)*'1 Eval'!$H22)+IF(Programacion!EB$32="",0,Programacion!EB$32/SUM(Programacion!EB$28:EB$34)*'1 Eval'!$I22)+IF(Programacion!EB$33="",0,Programacion!EB$33/SUM(Programacion!EB$28:EB$34)*'1 Eval'!$J22)+IF(Programacion!EB$34="",0,Programacion!EB$34/SUM(Programacion!EB$28:EB$34)*'1 Eval'!$K22)))</f>
        <v/>
      </c>
      <c r="EE23" s="151" t="str">
        <f>IF($C23="","",IF(SUM(Programacion!EC$28:EC$34)=0,"",IF(Programacion!EC$28="",0,Programacion!EC$28/SUM(Programacion!EC$28:EC$34)*'1 Eval'!$E22)+IF(Programacion!EC$29="",0,Programacion!EC$29/SUM(Programacion!EC$28:EC$34)*'1 Eval'!$F22)+IF(Programacion!EC$30="",0,Programacion!EC$30/SUM(Programacion!EC$28:EC$34)*'1 Eval'!$G22)+IF(Programacion!EC$31="",0,Programacion!EC$31/SUM(Programacion!EC$28:EC$34)*'1 Eval'!$H22)+IF(Programacion!EC$32="",0,Programacion!EC$32/SUM(Programacion!EC$28:EC$34)*'1 Eval'!$I22)+IF(Programacion!EC$33="",0,Programacion!EC$33/SUM(Programacion!EC$28:EC$34)*'1 Eval'!$J22)+IF(Programacion!EC$34="",0,Programacion!EC$34/SUM(Programacion!EC$28:EC$34)*'1 Eval'!$K22)))</f>
        <v/>
      </c>
      <c r="EF23" s="151" t="str">
        <f>IF($C23="","",IF(SUM(Programacion!ED$28:ED$34)=0,"",IF(Programacion!ED$28="",0,Programacion!ED$28/SUM(Programacion!ED$28:ED$34)*'1 Eval'!$E22)+IF(Programacion!ED$29="",0,Programacion!ED$29/SUM(Programacion!ED$28:ED$34)*'1 Eval'!$F22)+IF(Programacion!ED$30="",0,Programacion!ED$30/SUM(Programacion!ED$28:ED$34)*'1 Eval'!$G22)+IF(Programacion!ED$31="",0,Programacion!ED$31/SUM(Programacion!ED$28:ED$34)*'1 Eval'!$H22)+IF(Programacion!ED$32="",0,Programacion!ED$32/SUM(Programacion!ED$28:ED$34)*'1 Eval'!$I22)+IF(Programacion!ED$33="",0,Programacion!ED$33/SUM(Programacion!ED$28:ED$34)*'1 Eval'!$J22)+IF(Programacion!ED$34="",0,Programacion!ED$34/SUM(Programacion!ED$28:ED$34)*'1 Eval'!$K22)))</f>
        <v/>
      </c>
      <c r="EG23" s="151" t="str">
        <f>IF($C23="","",IF(SUM(Programacion!EE$28:EE$34)=0,"",IF(Programacion!EE$28="",0,Programacion!EE$28/SUM(Programacion!EE$28:EE$34)*'1 Eval'!$E22)+IF(Programacion!EE$29="",0,Programacion!EE$29/SUM(Programacion!EE$28:EE$34)*'1 Eval'!$F22)+IF(Programacion!EE$30="",0,Programacion!EE$30/SUM(Programacion!EE$28:EE$34)*'1 Eval'!$G22)+IF(Programacion!EE$31="",0,Programacion!EE$31/SUM(Programacion!EE$28:EE$34)*'1 Eval'!$H22)+IF(Programacion!EE$32="",0,Programacion!EE$32/SUM(Programacion!EE$28:EE$34)*'1 Eval'!$I22)+IF(Programacion!EE$33="",0,Programacion!EE$33/SUM(Programacion!EE$28:EE$34)*'1 Eval'!$J22)+IF(Programacion!EE$34="",0,Programacion!EE$34/SUM(Programacion!EE$28:EE$34)*'1 Eval'!$K22)))</f>
        <v/>
      </c>
      <c r="EH23" s="151" t="str">
        <f>IF($C23="","",IF(SUM(Programacion!EF$28:EF$34)=0,"",IF(Programacion!EF$28="",0,Programacion!EF$28/SUM(Programacion!EF$28:EF$34)*'1 Eval'!$E22)+IF(Programacion!EF$29="",0,Programacion!EF$29/SUM(Programacion!EF$28:EF$34)*'1 Eval'!$F22)+IF(Programacion!EF$30="",0,Programacion!EF$30/SUM(Programacion!EF$28:EF$34)*'1 Eval'!$G22)+IF(Programacion!EF$31="",0,Programacion!EF$31/SUM(Programacion!EF$28:EF$34)*'1 Eval'!$H22)+IF(Programacion!EF$32="",0,Programacion!EF$32/SUM(Programacion!EF$28:EF$34)*'1 Eval'!$I22)+IF(Programacion!EF$33="",0,Programacion!EF$33/SUM(Programacion!EF$28:EF$34)*'1 Eval'!$J22)+IF(Programacion!EF$34="",0,Programacion!EF$34/SUM(Programacion!EF$28:EF$34)*'1 Eval'!$K22)))</f>
        <v/>
      </c>
      <c r="EI23" s="151" t="str">
        <f>IF($C23="","",IF(SUM(Programacion!EG$28:EG$34)=0,"",IF(Programacion!EG$28="",0,Programacion!EG$28/SUM(Programacion!EG$28:EG$34)*'1 Eval'!$E22)+IF(Programacion!EG$29="",0,Programacion!EG$29/SUM(Programacion!EG$28:EG$34)*'1 Eval'!$F22)+IF(Programacion!EG$30="",0,Programacion!EG$30/SUM(Programacion!EG$28:EG$34)*'1 Eval'!$G22)+IF(Programacion!EG$31="",0,Programacion!EG$31/SUM(Programacion!EG$28:EG$34)*'1 Eval'!$H22)+IF(Programacion!EG$32="",0,Programacion!EG$32/SUM(Programacion!EG$28:EG$34)*'1 Eval'!$I22)+IF(Programacion!EG$33="",0,Programacion!EG$33/SUM(Programacion!EG$28:EG$34)*'1 Eval'!$J22)+IF(Programacion!EG$34="",0,Programacion!EG$34/SUM(Programacion!EG$28:EG$34)*'1 Eval'!$K22)))</f>
        <v/>
      </c>
      <c r="EJ23" s="151" t="str">
        <f>IF($C23="","",IF(SUM(Programacion!EH$28:EH$34)=0,"",IF(Programacion!EH$28="",0,Programacion!EH$28/SUM(Programacion!EH$28:EH$34)*'1 Eval'!$E22)+IF(Programacion!EH$29="",0,Programacion!EH$29/SUM(Programacion!EH$28:EH$34)*'1 Eval'!$F22)+IF(Programacion!EH$30="",0,Programacion!EH$30/SUM(Programacion!EH$28:EH$34)*'1 Eval'!$G22)+IF(Programacion!EH$31="",0,Programacion!EH$31/SUM(Programacion!EH$28:EH$34)*'1 Eval'!$H22)+IF(Programacion!EH$32="",0,Programacion!EH$32/SUM(Programacion!EH$28:EH$34)*'1 Eval'!$I22)+IF(Programacion!EH$33="",0,Programacion!EH$33/SUM(Programacion!EH$28:EH$34)*'1 Eval'!$J22)+IF(Programacion!EH$34="",0,Programacion!EH$34/SUM(Programacion!EH$28:EH$34)*'1 Eval'!$K22)))</f>
        <v/>
      </c>
      <c r="EK23" s="151" t="str">
        <f>IF($C23="","",IF(SUM(Programacion!EI$28:EI$34)=0,"",IF(Programacion!EI$28="",0,Programacion!EI$28/SUM(Programacion!EI$28:EI$34)*'1 Eval'!$E22)+IF(Programacion!EI$29="",0,Programacion!EI$29/SUM(Programacion!EI$28:EI$34)*'1 Eval'!$F22)+IF(Programacion!EI$30="",0,Programacion!EI$30/SUM(Programacion!EI$28:EI$34)*'1 Eval'!$G22)+IF(Programacion!EI$31="",0,Programacion!EI$31/SUM(Programacion!EI$28:EI$34)*'1 Eval'!$H22)+IF(Programacion!EI$32="",0,Programacion!EI$32/SUM(Programacion!EI$28:EI$34)*'1 Eval'!$I22)+IF(Programacion!EI$33="",0,Programacion!EI$33/SUM(Programacion!EI$28:EI$34)*'1 Eval'!$J22)+IF(Programacion!EI$34="",0,Programacion!EI$34/SUM(Programacion!EI$28:EI$34)*'1 Eval'!$K22)))</f>
        <v/>
      </c>
    </row>
    <row r="24" spans="2:141">
      <c r="B24" s="133" t="str">
        <f>IF('1 Eval'!A23="","",'1 Eval'!A23)</f>
        <v/>
      </c>
      <c r="C24" s="134" t="str">
        <f>IF('1 Eval'!B23="","",'1 Eval'!B23)</f>
        <v/>
      </c>
      <c r="D24" s="149" t="str">
        <f>IF('1 Eval'!D23="","",'1 Eval'!D23)</f>
        <v/>
      </c>
      <c r="E24" s="150" t="str">
        <f t="shared" si="7"/>
        <v/>
      </c>
      <c r="F24" s="150" t="str">
        <f t="shared" si="8"/>
        <v/>
      </c>
      <c r="G24" s="221" t="str">
        <f t="shared" si="9"/>
        <v/>
      </c>
      <c r="H24" s="275" t="str">
        <f>IF($C24="","",IF(SUM(Programacion!F$28:F$34)=0,"",IF(Programacion!F$28="",0,Programacion!F$28/SUM(Programacion!F$28:F$34)*'1 Eval'!$E23)+IF(Programacion!F$29="",0,Programacion!F$29/SUM(Programacion!F$28:F$34)*'1 Eval'!$F23)+IF(Programacion!F$30="",0,Programacion!F$30/SUM(Programacion!F$28:F$34)*'1 Eval'!$G23)+IF(Programacion!F$31="",0,Programacion!F$31/SUM(Programacion!F$28:F$34)*'1 Eval'!$H23)+IF(Programacion!F$32="",0,Programacion!F$32/SUM(Programacion!F$28:F$34)*'1 Eval'!$I23)+IF(Programacion!F$33="",0,Programacion!F$33/SUM(Programacion!F$28:F$34)*'1 Eval'!$J23)+IF(Programacion!F$34="",0,Programacion!F$34/SUM(Programacion!F$28:F$34)*'1 Eval'!$K23)))</f>
        <v/>
      </c>
      <c r="I24" s="270" t="str">
        <f>IF($C24="","",IF(SUM(Programacion!G$28:G$34)=0,"",IF(Programacion!G$28="",0,Programacion!G$28/SUM(Programacion!G$28:G$34)*'1 Eval'!$E23)+IF(Programacion!G$29="",0,Programacion!G$29/SUM(Programacion!G$28:G$34)*'1 Eval'!$F23)+IF(Programacion!G$30="",0,Programacion!G$30/SUM(Programacion!G$28:G$34)*'1 Eval'!$G23)+IF(Programacion!G$31="",0,Programacion!G$31/SUM(Programacion!G$28:G$34)*'1 Eval'!$H23)+IF(Programacion!G$32="",0,Programacion!G$32/SUM(Programacion!G$28:G$34)*'1 Eval'!$I23)+IF(Programacion!G$33="",0,Programacion!G$33/SUM(Programacion!G$28:G$34)*'1 Eval'!$J23)+IF(Programacion!G$34="",0,Programacion!G$34/SUM(Programacion!G$28:G$34)*'1 Eval'!$K23)))</f>
        <v/>
      </c>
      <c r="J24" s="270" t="str">
        <f>IF($C24="","",IF(SUM(Programacion!H$28:H$34)=0,"",IF(Programacion!H$28="",0,Programacion!H$28/SUM(Programacion!H$28:H$34)*'1 Eval'!$E23)+IF(Programacion!H$29="",0,Programacion!H$29/SUM(Programacion!H$28:H$34)*'1 Eval'!$F23)+IF(Programacion!H$30="",0,Programacion!H$30/SUM(Programacion!H$28:H$34)*'1 Eval'!$G23)+IF(Programacion!H$31="",0,Programacion!H$31/SUM(Programacion!H$28:H$34)*'1 Eval'!$H23)+IF(Programacion!H$32="",0,Programacion!H$32/SUM(Programacion!H$28:H$34)*'1 Eval'!$I23)+IF(Programacion!H$33="",0,Programacion!H$33/SUM(Programacion!H$28:H$34)*'1 Eval'!$J23)+IF(Programacion!H$34="",0,Programacion!H$34/SUM(Programacion!H$28:H$34)*'1 Eval'!$K23)))</f>
        <v/>
      </c>
      <c r="K24" s="270" t="str">
        <f>IF($C24="","",IF(SUM(Programacion!I$28:I$34)=0,"",IF(Programacion!I$28="",0,Programacion!I$28/SUM(Programacion!I$28:I$34)*'1 Eval'!$E23)+IF(Programacion!I$29="",0,Programacion!I$29/SUM(Programacion!I$28:I$34)*'1 Eval'!$F23)+IF(Programacion!I$30="",0,Programacion!I$30/SUM(Programacion!I$28:I$34)*'1 Eval'!$G23)+IF(Programacion!I$31="",0,Programacion!I$31/SUM(Programacion!I$28:I$34)*'1 Eval'!$H23)+IF(Programacion!I$32="",0,Programacion!I$32/SUM(Programacion!I$28:I$34)*'1 Eval'!$I23)+IF(Programacion!I$33="",0,Programacion!I$33/SUM(Programacion!I$28:I$34)*'1 Eval'!$J23)+IF(Programacion!I$34="",0,Programacion!I$34/SUM(Programacion!I$28:I$34)*'1 Eval'!$K23)))</f>
        <v/>
      </c>
      <c r="L24" s="270" t="str">
        <f>IF($C24="","",IF(SUM(Programacion!J$28:J$34)=0,"",IF(Programacion!J$28="",0,Programacion!J$28/SUM(Programacion!J$28:J$34)*'1 Eval'!$E23)+IF(Programacion!J$29="",0,Programacion!J$29/SUM(Programacion!J$28:J$34)*'1 Eval'!$F23)+IF(Programacion!J$30="",0,Programacion!J$30/SUM(Programacion!J$28:J$34)*'1 Eval'!$G23)+IF(Programacion!J$31="",0,Programacion!J$31/SUM(Programacion!J$28:J$34)*'1 Eval'!$H23)+IF(Programacion!J$32="",0,Programacion!J$32/SUM(Programacion!J$28:J$34)*'1 Eval'!$I23)+IF(Programacion!J$33="",0,Programacion!J$33/SUM(Programacion!J$28:J$34)*'1 Eval'!$J23)+IF(Programacion!J$34="",0,Programacion!J$34/SUM(Programacion!J$28:J$34)*'1 Eval'!$K23)))</f>
        <v/>
      </c>
      <c r="M24" s="270" t="str">
        <f>IF($C24="","",IF(SUM(Programacion!K$28:K$34)=0,"",IF(Programacion!K$28="",0,Programacion!K$28/SUM(Programacion!K$28:K$34)*'1 Eval'!$E23)+IF(Programacion!K$29="",0,Programacion!K$29/SUM(Programacion!K$28:K$34)*'1 Eval'!$F23)+IF(Programacion!K$30="",0,Programacion!K$30/SUM(Programacion!K$28:K$34)*'1 Eval'!$G23)+IF(Programacion!K$31="",0,Programacion!K$31/SUM(Programacion!K$28:K$34)*'1 Eval'!$H23)+IF(Programacion!K$32="",0,Programacion!K$32/SUM(Programacion!K$28:K$34)*'1 Eval'!$I23)+IF(Programacion!K$33="",0,Programacion!K$33/SUM(Programacion!K$28:K$34)*'1 Eval'!$J23)+IF(Programacion!K$34="",0,Programacion!K$34/SUM(Programacion!K$28:K$34)*'1 Eval'!$K23)))</f>
        <v/>
      </c>
      <c r="N24" s="270" t="str">
        <f>IF($C24="","",IF(SUM(Programacion!L$28:L$34)=0,"",IF(Programacion!L$28="",0,Programacion!L$28/SUM(Programacion!L$28:L$34)*'1 Eval'!$E23)+IF(Programacion!L$29="",0,Programacion!L$29/SUM(Programacion!L$28:L$34)*'1 Eval'!$F23)+IF(Programacion!L$30="",0,Programacion!L$30/SUM(Programacion!L$28:L$34)*'1 Eval'!$G23)+IF(Programacion!L$31="",0,Programacion!L$31/SUM(Programacion!L$28:L$34)*'1 Eval'!$H23)+IF(Programacion!L$32="",0,Programacion!L$32/SUM(Programacion!L$28:L$34)*'1 Eval'!$I23)+IF(Programacion!L$33="",0,Programacion!L$33/SUM(Programacion!L$28:L$34)*'1 Eval'!$J23)+IF(Programacion!L$34="",0,Programacion!L$34/SUM(Programacion!L$28:L$34)*'1 Eval'!$K23)))</f>
        <v/>
      </c>
      <c r="O24" s="276" t="str">
        <f>IF($C24="","",IF(SUM(Programacion!M$28:M$34)=0,"",IF(Programacion!M$28="",0,Programacion!M$28/SUM(Programacion!M$28:M$34)*'1 Eval'!$E23)+IF(Programacion!M$29="",0,Programacion!M$29/SUM(Programacion!M$28:M$34)*'1 Eval'!$F23)+IF(Programacion!M$30="",0,Programacion!M$30/SUM(Programacion!M$28:M$34)*'1 Eval'!$G23)+IF(Programacion!M$31="",0,Programacion!M$31/SUM(Programacion!M$28:M$34)*'1 Eval'!$H23)+IF(Programacion!M$32="",0,Programacion!M$32/SUM(Programacion!M$28:M$34)*'1 Eval'!$I23)+IF(Programacion!M$33="",0,Programacion!M$33/SUM(Programacion!M$28:M$34)*'1 Eval'!$J23)+IF(Programacion!M$34="",0,Programacion!M$34/SUM(Programacion!M$28:M$34)*'1 Eval'!$K23)))</f>
        <v/>
      </c>
      <c r="P24" s="227">
        <v>24</v>
      </c>
      <c r="Q24" s="151" t="str">
        <f>IF($C24="","",IF(SUM(Programacion!O$28:O$34)=0,"",IF(Programacion!O$28="",0,Programacion!O$28/SUM(Programacion!O$28:O$34)*'1 Eval'!$E23)+IF(Programacion!O$29="",0,Programacion!O$29/SUM(Programacion!O$28:O$34)*'1 Eval'!$F23)+IF(Programacion!O$30="",0,Programacion!O$30/SUM(Programacion!O$28:O$34)*'1 Eval'!$G23)+IF(Programacion!O$31="",0,Programacion!O$31/SUM(Programacion!O$28:O$34)*'1 Eval'!$H23)+IF(Programacion!O$32="",0,Programacion!O$32/SUM(Programacion!O$28:O$34)*'1 Eval'!$I23)+IF(Programacion!O$33="",0,Programacion!O$33/SUM(Programacion!O$28:O$34)*'1 Eval'!$J23)+IF(Programacion!O$34="",0,Programacion!O$34/SUM(Programacion!O$28:O$34)*'1 Eval'!$K23)))</f>
        <v/>
      </c>
      <c r="R24" s="151" t="str">
        <f>IF($C24="","",IF(SUM(Programacion!P$28:P$34)=0,"",IF(Programacion!P$28="",0,Programacion!P$28/SUM(Programacion!P$28:P$34)*'1 Eval'!$E23)+IF(Programacion!P$29="",0,Programacion!P$29/SUM(Programacion!P$28:P$34)*'1 Eval'!$F23)+IF(Programacion!P$30="",0,Programacion!P$30/SUM(Programacion!P$28:P$34)*'1 Eval'!$G23)+IF(Programacion!P$31="",0,Programacion!P$31/SUM(Programacion!P$28:P$34)*'1 Eval'!$H23)+IF(Programacion!P$32="",0,Programacion!P$32/SUM(Programacion!P$28:P$34)*'1 Eval'!$I23)+IF(Programacion!P$33="",0,Programacion!P$33/SUM(Programacion!P$28:P$34)*'1 Eval'!$J23)+IF(Programacion!P$34="",0,Programacion!P$34/SUM(Programacion!P$28:P$34)*'1 Eval'!$K23)))</f>
        <v/>
      </c>
      <c r="S24" s="151" t="str">
        <f>IF($C24="","",IF(SUM(Programacion!Q$28:Q$34)=0,"",IF(Programacion!Q$28="",0,Programacion!Q$28/SUM(Programacion!Q$28:Q$34)*'1 Eval'!$E23)+IF(Programacion!Q$29="",0,Programacion!Q$29/SUM(Programacion!Q$28:Q$34)*'1 Eval'!$F23)+IF(Programacion!Q$30="",0,Programacion!Q$30/SUM(Programacion!Q$28:Q$34)*'1 Eval'!$G23)+IF(Programacion!Q$31="",0,Programacion!Q$31/SUM(Programacion!Q$28:Q$34)*'1 Eval'!$H23)+IF(Programacion!Q$32="",0,Programacion!Q$32/SUM(Programacion!Q$28:Q$34)*'1 Eval'!$I23)+IF(Programacion!Q$33="",0,Programacion!Q$33/SUM(Programacion!Q$28:Q$34)*'1 Eval'!$J23)+IF(Programacion!Q$34="",0,Programacion!Q$34/SUM(Programacion!Q$28:Q$34)*'1 Eval'!$K23)))</f>
        <v/>
      </c>
      <c r="T24" s="151" t="str">
        <f>IF($C24="","",IF(SUM(Programacion!R$28:R$34)=0,"",IF(Programacion!R$28="",0,Programacion!R$28/SUM(Programacion!R$28:R$34)*'1 Eval'!$E23)+IF(Programacion!R$29="",0,Programacion!R$29/SUM(Programacion!R$28:R$34)*'1 Eval'!$F23)+IF(Programacion!R$30="",0,Programacion!R$30/SUM(Programacion!R$28:R$34)*'1 Eval'!$G23)+IF(Programacion!R$31="",0,Programacion!R$31/SUM(Programacion!R$28:R$34)*'1 Eval'!$H23)+IF(Programacion!R$32="",0,Programacion!R$32/SUM(Programacion!R$28:R$34)*'1 Eval'!$I23)+IF(Programacion!R$33="",0,Programacion!R$33/SUM(Programacion!R$28:R$34)*'1 Eval'!$J23)+IF(Programacion!R$34="",0,Programacion!R$34/SUM(Programacion!R$28:R$34)*'1 Eval'!$K23)))</f>
        <v/>
      </c>
      <c r="U24" s="151" t="str">
        <f>IF($C24="","",IF(SUM(Programacion!S$28:S$34)=0,"",IF(Programacion!S$28="",0,Programacion!S$28/SUM(Programacion!S$28:S$34)*'1 Eval'!$E23)+IF(Programacion!S$29="",0,Programacion!S$29/SUM(Programacion!S$28:S$34)*'1 Eval'!$F23)+IF(Programacion!S$30="",0,Programacion!S$30/SUM(Programacion!S$28:S$34)*'1 Eval'!$G23)+IF(Programacion!S$31="",0,Programacion!S$31/SUM(Programacion!S$28:S$34)*'1 Eval'!$H23)+IF(Programacion!S$32="",0,Programacion!S$32/SUM(Programacion!S$28:S$34)*'1 Eval'!$I23)+IF(Programacion!S$33="",0,Programacion!S$33/SUM(Programacion!S$28:S$34)*'1 Eval'!$J23)+IF(Programacion!S$34="",0,Programacion!S$34/SUM(Programacion!S$28:S$34)*'1 Eval'!$K23)))</f>
        <v/>
      </c>
      <c r="V24" s="151" t="str">
        <f>IF($C24="","",IF(SUM(Programacion!T$28:T$34)=0,"",IF(Programacion!T$28="",0,Programacion!T$28/SUM(Programacion!T$28:T$34)*'1 Eval'!$E23)+IF(Programacion!T$29="",0,Programacion!T$29/SUM(Programacion!T$28:T$34)*'1 Eval'!$F23)+IF(Programacion!T$30="",0,Programacion!T$30/SUM(Programacion!T$28:T$34)*'1 Eval'!$G23)+IF(Programacion!T$31="",0,Programacion!T$31/SUM(Programacion!T$28:T$34)*'1 Eval'!$H23)+IF(Programacion!T$32="",0,Programacion!T$32/SUM(Programacion!T$28:T$34)*'1 Eval'!$I23)+IF(Programacion!T$33="",0,Programacion!T$33/SUM(Programacion!T$28:T$34)*'1 Eval'!$J23)+IF(Programacion!T$34="",0,Programacion!T$34/SUM(Programacion!T$28:T$34)*'1 Eval'!$K23)))</f>
        <v/>
      </c>
      <c r="W24" s="151" t="str">
        <f>IF($C24="","",IF(SUM(Programacion!U$28:U$34)=0,"",IF(Programacion!U$28="",0,Programacion!U$28/SUM(Programacion!U$28:U$34)*'1 Eval'!$E23)+IF(Programacion!U$29="",0,Programacion!U$29/SUM(Programacion!U$28:U$34)*'1 Eval'!$F23)+IF(Programacion!U$30="",0,Programacion!U$30/SUM(Programacion!U$28:U$34)*'1 Eval'!$G23)+IF(Programacion!U$31="",0,Programacion!U$31/SUM(Programacion!U$28:U$34)*'1 Eval'!$H23)+IF(Programacion!U$32="",0,Programacion!U$32/SUM(Programacion!U$28:U$34)*'1 Eval'!$I23)+IF(Programacion!U$33="",0,Programacion!U$33/SUM(Programacion!U$28:U$34)*'1 Eval'!$J23)+IF(Programacion!U$34="",0,Programacion!U$34/SUM(Programacion!U$28:U$34)*'1 Eval'!$K23)))</f>
        <v/>
      </c>
      <c r="X24" s="151" t="str">
        <f>IF($C24="","",IF(SUM(Programacion!V$28:V$34)=0,"",IF(Programacion!V$28="",0,Programacion!V$28/SUM(Programacion!V$28:V$34)*'1 Eval'!$E23)+IF(Programacion!V$29="",0,Programacion!V$29/SUM(Programacion!V$28:V$34)*'1 Eval'!$F23)+IF(Programacion!V$30="",0,Programacion!V$30/SUM(Programacion!V$28:V$34)*'1 Eval'!$G23)+IF(Programacion!V$31="",0,Programacion!V$31/SUM(Programacion!V$28:V$34)*'1 Eval'!$H23)+IF(Programacion!V$32="",0,Programacion!V$32/SUM(Programacion!V$28:V$34)*'1 Eval'!$I23)+IF(Programacion!V$33="",0,Programacion!V$33/SUM(Programacion!V$28:V$34)*'1 Eval'!$J23)+IF(Programacion!V$34="",0,Programacion!V$34/SUM(Programacion!V$28:V$34)*'1 Eval'!$K23)))</f>
        <v/>
      </c>
      <c r="Y24" s="151" t="str">
        <f>IF($C24="","",IF(SUM(Programacion!W$28:W$34)=0,"",IF(Programacion!W$28="",0,Programacion!W$28/SUM(Programacion!W$28:W$34)*'1 Eval'!$E23)+IF(Programacion!W$29="",0,Programacion!W$29/SUM(Programacion!W$28:W$34)*'1 Eval'!$F23)+IF(Programacion!W$30="",0,Programacion!W$30/SUM(Programacion!W$28:W$34)*'1 Eval'!$G23)+IF(Programacion!W$31="",0,Programacion!W$31/SUM(Programacion!W$28:W$34)*'1 Eval'!$H23)+IF(Programacion!W$32="",0,Programacion!W$32/SUM(Programacion!W$28:W$34)*'1 Eval'!$I23)+IF(Programacion!W$33="",0,Programacion!W$33/SUM(Programacion!W$28:W$34)*'1 Eval'!$J23)+IF(Programacion!W$34="",0,Programacion!W$34/SUM(Programacion!W$28:W$34)*'1 Eval'!$K23)))</f>
        <v/>
      </c>
      <c r="Z24" s="151" t="str">
        <f>IF($C24="","",IF(SUM(Programacion!X$28:X$34)=0,"",IF(Programacion!X$28="",0,Programacion!X$28/SUM(Programacion!X$28:X$34)*'1 Eval'!$E23)+IF(Programacion!X$29="",0,Programacion!X$29/SUM(Programacion!X$28:X$34)*'1 Eval'!$F23)+IF(Programacion!X$30="",0,Programacion!X$30/SUM(Programacion!X$28:X$34)*'1 Eval'!$G23)+IF(Programacion!X$31="",0,Programacion!X$31/SUM(Programacion!X$28:X$34)*'1 Eval'!$H23)+IF(Programacion!X$32="",0,Programacion!X$32/SUM(Programacion!X$28:X$34)*'1 Eval'!$I23)+IF(Programacion!X$33="",0,Programacion!X$33/SUM(Programacion!X$28:X$34)*'1 Eval'!$J23)+IF(Programacion!X$34="",0,Programacion!X$34/SUM(Programacion!X$28:X$34)*'1 Eval'!$K23)))</f>
        <v/>
      </c>
      <c r="AA24" s="151" t="str">
        <f>IF($C24="","",IF(SUM(Programacion!Y$28:Y$34)=0,"",IF(Programacion!Y$28="",0,Programacion!Y$28/SUM(Programacion!Y$28:Y$34)*'1 Eval'!$E23)+IF(Programacion!Y$29="",0,Programacion!Y$29/SUM(Programacion!Y$28:Y$34)*'1 Eval'!$F23)+IF(Programacion!Y$30="",0,Programacion!Y$30/SUM(Programacion!Y$28:Y$34)*'1 Eval'!$G23)+IF(Programacion!Y$31="",0,Programacion!Y$31/SUM(Programacion!Y$28:Y$34)*'1 Eval'!$H23)+IF(Programacion!Y$32="",0,Programacion!Y$32/SUM(Programacion!Y$28:Y$34)*'1 Eval'!$I23)+IF(Programacion!Y$33="",0,Programacion!Y$33/SUM(Programacion!Y$28:Y$34)*'1 Eval'!$J23)+IF(Programacion!Y$34="",0,Programacion!Y$34/SUM(Programacion!Y$28:Y$34)*'1 Eval'!$K23)))</f>
        <v/>
      </c>
      <c r="AB24" s="151" t="str">
        <f>IF($C24="","",IF(SUM(Programacion!Z$28:Z$34)=0,"",IF(Programacion!Z$28="",0,Programacion!Z$28/SUM(Programacion!Z$28:Z$34)*'1 Eval'!$E23)+IF(Programacion!Z$29="",0,Programacion!Z$29/SUM(Programacion!Z$28:Z$34)*'1 Eval'!$F23)+IF(Programacion!Z$30="",0,Programacion!Z$30/SUM(Programacion!Z$28:Z$34)*'1 Eval'!$G23)+IF(Programacion!Z$31="",0,Programacion!Z$31/SUM(Programacion!Z$28:Z$34)*'1 Eval'!$H23)+IF(Programacion!Z$32="",0,Programacion!Z$32/SUM(Programacion!Z$28:Z$34)*'1 Eval'!$I23)+IF(Programacion!Z$33="",0,Programacion!Z$33/SUM(Programacion!Z$28:Z$34)*'1 Eval'!$J23)+IF(Programacion!Z$34="",0,Programacion!Z$34/SUM(Programacion!Z$28:Z$34)*'1 Eval'!$K23)))</f>
        <v/>
      </c>
      <c r="AC24" s="151" t="str">
        <f>IF($C24="","",IF(SUM(Programacion!AA$28:AA$34)=0,"",IF(Programacion!AA$28="",0,Programacion!AA$28/SUM(Programacion!AA$28:AA$34)*'1 Eval'!$E23)+IF(Programacion!AA$29="",0,Programacion!AA$29/SUM(Programacion!AA$28:AA$34)*'1 Eval'!$F23)+IF(Programacion!AA$30="",0,Programacion!AA$30/SUM(Programacion!AA$28:AA$34)*'1 Eval'!$G23)+IF(Programacion!AA$31="",0,Programacion!AA$31/SUM(Programacion!AA$28:AA$34)*'1 Eval'!$H23)+IF(Programacion!AA$32="",0,Programacion!AA$32/SUM(Programacion!AA$28:AA$34)*'1 Eval'!$I23)+IF(Programacion!AA$33="",0,Programacion!AA$33/SUM(Programacion!AA$28:AA$34)*'1 Eval'!$J23)+IF(Programacion!AA$34="",0,Programacion!AA$34/SUM(Programacion!AA$28:AA$34)*'1 Eval'!$K23)))</f>
        <v/>
      </c>
      <c r="AD24" s="151" t="str">
        <f>IF($C24="","",IF(SUM(Programacion!AB$28:AB$34)=0,"",IF(Programacion!AB$28="",0,Programacion!AB$28/SUM(Programacion!AB$28:AB$34)*'1 Eval'!$E23)+IF(Programacion!AB$29="",0,Programacion!AB$29/SUM(Programacion!AB$28:AB$34)*'1 Eval'!$F23)+IF(Programacion!AB$30="",0,Programacion!AB$30/SUM(Programacion!AB$28:AB$34)*'1 Eval'!$G23)+IF(Programacion!AB$31="",0,Programacion!AB$31/SUM(Programacion!AB$28:AB$34)*'1 Eval'!$H23)+IF(Programacion!AB$32="",0,Programacion!AB$32/SUM(Programacion!AB$28:AB$34)*'1 Eval'!$I23)+IF(Programacion!AB$33="",0,Programacion!AB$33/SUM(Programacion!AB$28:AB$34)*'1 Eval'!$J23)+IF(Programacion!AB$34="",0,Programacion!AB$34/SUM(Programacion!AB$28:AB$34)*'1 Eval'!$K23)))</f>
        <v/>
      </c>
      <c r="AE24" s="151" t="str">
        <f>IF($C24="","",IF(SUM(Programacion!AC$28:AC$34)=0,"",IF(Programacion!AC$28="",0,Programacion!AC$28/SUM(Programacion!AC$28:AC$34)*'1 Eval'!$E23)+IF(Programacion!AC$29="",0,Programacion!AC$29/SUM(Programacion!AC$28:AC$34)*'1 Eval'!$F23)+IF(Programacion!AC$30="",0,Programacion!AC$30/SUM(Programacion!AC$28:AC$34)*'1 Eval'!$G23)+IF(Programacion!AC$31="",0,Programacion!AC$31/SUM(Programacion!AC$28:AC$34)*'1 Eval'!$H23)+IF(Programacion!AC$32="",0,Programacion!AC$32/SUM(Programacion!AC$28:AC$34)*'1 Eval'!$I23)+IF(Programacion!AC$33="",0,Programacion!AC$33/SUM(Programacion!AC$28:AC$34)*'1 Eval'!$J23)+IF(Programacion!AC$34="",0,Programacion!AC$34/SUM(Programacion!AC$28:AC$34)*'1 Eval'!$K23)))</f>
        <v/>
      </c>
      <c r="AF24" s="151" t="str">
        <f>IF($C24="","",IF(SUM(Programacion!AD$28:AD$34)=0,"",IF(Programacion!AD$28="",0,Programacion!AD$28/SUM(Programacion!AD$28:AD$34)*'1 Eval'!$E23)+IF(Programacion!AD$29="",0,Programacion!AD$29/SUM(Programacion!AD$28:AD$34)*'1 Eval'!$F23)+IF(Programacion!AD$30="",0,Programacion!AD$30/SUM(Programacion!AD$28:AD$34)*'1 Eval'!$G23)+IF(Programacion!AD$31="",0,Programacion!AD$31/SUM(Programacion!AD$28:AD$34)*'1 Eval'!$H23)+IF(Programacion!AD$32="",0,Programacion!AD$32/SUM(Programacion!AD$28:AD$34)*'1 Eval'!$I23)+IF(Programacion!AD$33="",0,Programacion!AD$33/SUM(Programacion!AD$28:AD$34)*'1 Eval'!$J23)+IF(Programacion!AD$34="",0,Programacion!AD$34/SUM(Programacion!AD$28:AD$34)*'1 Eval'!$K23)))</f>
        <v/>
      </c>
      <c r="AG24" s="151" t="str">
        <f>IF($C24="","",IF(SUM(Programacion!AE$28:AE$34)=0,"",IF(Programacion!AE$28="",0,Programacion!AE$28/SUM(Programacion!AE$28:AE$34)*'1 Eval'!$E23)+IF(Programacion!AE$29="",0,Programacion!AE$29/SUM(Programacion!AE$28:AE$34)*'1 Eval'!$F23)+IF(Programacion!AE$30="",0,Programacion!AE$30/SUM(Programacion!AE$28:AE$34)*'1 Eval'!$G23)+IF(Programacion!AE$31="",0,Programacion!AE$31/SUM(Programacion!AE$28:AE$34)*'1 Eval'!$H23)+IF(Programacion!AE$32="",0,Programacion!AE$32/SUM(Programacion!AE$28:AE$34)*'1 Eval'!$I23)+IF(Programacion!AE$33="",0,Programacion!AE$33/SUM(Programacion!AE$28:AE$34)*'1 Eval'!$J23)+IF(Programacion!AE$34="",0,Programacion!AE$34/SUM(Programacion!AE$28:AE$34)*'1 Eval'!$K23)))</f>
        <v/>
      </c>
      <c r="AH24" s="151" t="str">
        <f>IF($C24="","",IF(SUM(Programacion!AF$28:AF$34)=0,"",IF(Programacion!AF$28="",0,Programacion!AF$28/SUM(Programacion!AF$28:AF$34)*'1 Eval'!$E23)+IF(Programacion!AF$29="",0,Programacion!AF$29/SUM(Programacion!AF$28:AF$34)*'1 Eval'!$F23)+IF(Programacion!AF$30="",0,Programacion!AF$30/SUM(Programacion!AF$28:AF$34)*'1 Eval'!$G23)+IF(Programacion!AF$31="",0,Programacion!AF$31/SUM(Programacion!AF$28:AF$34)*'1 Eval'!$H23)+IF(Programacion!AF$32="",0,Programacion!AF$32/SUM(Programacion!AF$28:AF$34)*'1 Eval'!$I23)+IF(Programacion!AF$33="",0,Programacion!AF$33/SUM(Programacion!AF$28:AF$34)*'1 Eval'!$J23)+IF(Programacion!AF$34="",0,Programacion!AF$34/SUM(Programacion!AF$28:AF$34)*'1 Eval'!$K23)))</f>
        <v/>
      </c>
      <c r="AI24" s="151" t="str">
        <f>IF($C24="","",IF(SUM(Programacion!AG$28:AG$34)=0,"",IF(Programacion!AG$28="",0,Programacion!AG$28/SUM(Programacion!AG$28:AG$34)*'1 Eval'!$E23)+IF(Programacion!AG$29="",0,Programacion!AG$29/SUM(Programacion!AG$28:AG$34)*'1 Eval'!$F23)+IF(Programacion!AG$30="",0,Programacion!AG$30/SUM(Programacion!AG$28:AG$34)*'1 Eval'!$G23)+IF(Programacion!AG$31="",0,Programacion!AG$31/SUM(Programacion!AG$28:AG$34)*'1 Eval'!$H23)+IF(Programacion!AG$32="",0,Programacion!AG$32/SUM(Programacion!AG$28:AG$34)*'1 Eval'!$I23)+IF(Programacion!AG$33="",0,Programacion!AG$33/SUM(Programacion!AG$28:AG$34)*'1 Eval'!$J23)+IF(Programacion!AG$34="",0,Programacion!AG$34/SUM(Programacion!AG$28:AG$34)*'1 Eval'!$K23)))</f>
        <v/>
      </c>
      <c r="AJ24" s="151" t="str">
        <f>IF($C24="","",IF(SUM(Programacion!AH$28:AH$34)=0,"",IF(Programacion!AH$28="",0,Programacion!AH$28/SUM(Programacion!AH$28:AH$34)*'1 Eval'!$E23)+IF(Programacion!AH$29="",0,Programacion!AH$29/SUM(Programacion!AH$28:AH$34)*'1 Eval'!$F23)+IF(Programacion!AH$30="",0,Programacion!AH$30/SUM(Programacion!AH$28:AH$34)*'1 Eval'!$G23)+IF(Programacion!AH$31="",0,Programacion!AH$31/SUM(Programacion!AH$28:AH$34)*'1 Eval'!$H23)+IF(Programacion!AH$32="",0,Programacion!AH$32/SUM(Programacion!AH$28:AH$34)*'1 Eval'!$I23)+IF(Programacion!AH$33="",0,Programacion!AH$33/SUM(Programacion!AH$28:AH$34)*'1 Eval'!$J23)+IF(Programacion!AH$34="",0,Programacion!AH$34/SUM(Programacion!AH$28:AH$34)*'1 Eval'!$K23)))</f>
        <v/>
      </c>
      <c r="AK24" s="151" t="str">
        <f>IF($C24="","",IF(SUM(Programacion!AI$28:AI$34)=0,"",IF(Programacion!AI$28="",0,Programacion!AI$28/SUM(Programacion!AI$28:AI$34)*'1 Eval'!$E23)+IF(Programacion!AI$29="",0,Programacion!AI$29/SUM(Programacion!AI$28:AI$34)*'1 Eval'!$F23)+IF(Programacion!AI$30="",0,Programacion!AI$30/SUM(Programacion!AI$28:AI$34)*'1 Eval'!$G23)+IF(Programacion!AI$31="",0,Programacion!AI$31/SUM(Programacion!AI$28:AI$34)*'1 Eval'!$H23)+IF(Programacion!AI$32="",0,Programacion!AI$32/SUM(Programacion!AI$28:AI$34)*'1 Eval'!$I23)+IF(Programacion!AI$33="",0,Programacion!AI$33/SUM(Programacion!AI$28:AI$34)*'1 Eval'!$J23)+IF(Programacion!AI$34="",0,Programacion!AI$34/SUM(Programacion!AI$28:AI$34)*'1 Eval'!$K23)))</f>
        <v/>
      </c>
      <c r="AL24" s="151" t="str">
        <f>IF($C24="","",IF(SUM(Programacion!AJ$28:AJ$34)=0,"",IF(Programacion!AJ$28="",0,Programacion!AJ$28/SUM(Programacion!AJ$28:AJ$34)*'1 Eval'!$E23)+IF(Programacion!AJ$29="",0,Programacion!AJ$29/SUM(Programacion!AJ$28:AJ$34)*'1 Eval'!$F23)+IF(Programacion!AJ$30="",0,Programacion!AJ$30/SUM(Programacion!AJ$28:AJ$34)*'1 Eval'!$G23)+IF(Programacion!AJ$31="",0,Programacion!AJ$31/SUM(Programacion!AJ$28:AJ$34)*'1 Eval'!$H23)+IF(Programacion!AJ$32="",0,Programacion!AJ$32/SUM(Programacion!AJ$28:AJ$34)*'1 Eval'!$I23)+IF(Programacion!AJ$33="",0,Programacion!AJ$33/SUM(Programacion!AJ$28:AJ$34)*'1 Eval'!$J23)+IF(Programacion!AJ$34="",0,Programacion!AJ$34/SUM(Programacion!AJ$28:AJ$34)*'1 Eval'!$K23)))</f>
        <v/>
      </c>
      <c r="AM24" s="151" t="str">
        <f>IF($C24="","",IF(SUM(Programacion!AK$28:AK$34)=0,"",IF(Programacion!AK$28="",0,Programacion!AK$28/SUM(Programacion!AK$28:AK$34)*'1 Eval'!$E23)+IF(Programacion!AK$29="",0,Programacion!AK$29/SUM(Programacion!AK$28:AK$34)*'1 Eval'!$F23)+IF(Programacion!AK$30="",0,Programacion!AK$30/SUM(Programacion!AK$28:AK$34)*'1 Eval'!$G23)+IF(Programacion!AK$31="",0,Programacion!AK$31/SUM(Programacion!AK$28:AK$34)*'1 Eval'!$H23)+IF(Programacion!AK$32="",0,Programacion!AK$32/SUM(Programacion!AK$28:AK$34)*'1 Eval'!$I23)+IF(Programacion!AK$33="",0,Programacion!AK$33/SUM(Programacion!AK$28:AK$34)*'1 Eval'!$J23)+IF(Programacion!AK$34="",0,Programacion!AK$34/SUM(Programacion!AK$28:AK$34)*'1 Eval'!$K23)))</f>
        <v/>
      </c>
      <c r="AN24" s="151" t="str">
        <f>IF($C24="","",IF(SUM(Programacion!AL$28:AL$34)=0,"",IF(Programacion!AL$28="",0,Programacion!AL$28/SUM(Programacion!AL$28:AL$34)*'1 Eval'!$E23)+IF(Programacion!AL$29="",0,Programacion!AL$29/SUM(Programacion!AL$28:AL$34)*'1 Eval'!$F23)+IF(Programacion!AL$30="",0,Programacion!AL$30/SUM(Programacion!AL$28:AL$34)*'1 Eval'!$G23)+IF(Programacion!AL$31="",0,Programacion!AL$31/SUM(Programacion!AL$28:AL$34)*'1 Eval'!$H23)+IF(Programacion!AL$32="",0,Programacion!AL$32/SUM(Programacion!AL$28:AL$34)*'1 Eval'!$I23)+IF(Programacion!AL$33="",0,Programacion!AL$33/SUM(Programacion!AL$28:AL$34)*'1 Eval'!$J23)+IF(Programacion!AL$34="",0,Programacion!AL$34/SUM(Programacion!AL$28:AL$34)*'1 Eval'!$K23)))</f>
        <v/>
      </c>
      <c r="AO24" s="151" t="str">
        <f>IF($C24="","",IF(SUM(Programacion!AM$28:AM$34)=0,"",IF(Programacion!AM$28="",0,Programacion!AM$28/SUM(Programacion!AM$28:AM$34)*'1 Eval'!$E23)+IF(Programacion!AM$29="",0,Programacion!AM$29/SUM(Programacion!AM$28:AM$34)*'1 Eval'!$F23)+IF(Programacion!AM$30="",0,Programacion!AM$30/SUM(Programacion!AM$28:AM$34)*'1 Eval'!$G23)+IF(Programacion!AM$31="",0,Programacion!AM$31/SUM(Programacion!AM$28:AM$34)*'1 Eval'!$H23)+IF(Programacion!AM$32="",0,Programacion!AM$32/SUM(Programacion!AM$28:AM$34)*'1 Eval'!$I23)+IF(Programacion!AM$33="",0,Programacion!AM$33/SUM(Programacion!AM$28:AM$34)*'1 Eval'!$J23)+IF(Programacion!AM$34="",0,Programacion!AM$34/SUM(Programacion!AM$28:AM$34)*'1 Eval'!$K23)))</f>
        <v/>
      </c>
      <c r="AP24" s="151" t="str">
        <f>IF($C24="","",IF(SUM(Programacion!AN$28:AN$34)=0,"",IF(Programacion!AN$28="",0,Programacion!AN$28/SUM(Programacion!AN$28:AN$34)*'1 Eval'!$E23)+IF(Programacion!AN$29="",0,Programacion!AN$29/SUM(Programacion!AN$28:AN$34)*'1 Eval'!$F23)+IF(Programacion!AN$30="",0,Programacion!AN$30/SUM(Programacion!AN$28:AN$34)*'1 Eval'!$G23)+IF(Programacion!AN$31="",0,Programacion!AN$31/SUM(Programacion!AN$28:AN$34)*'1 Eval'!$H23)+IF(Programacion!AN$32="",0,Programacion!AN$32/SUM(Programacion!AN$28:AN$34)*'1 Eval'!$I23)+IF(Programacion!AN$33="",0,Programacion!AN$33/SUM(Programacion!AN$28:AN$34)*'1 Eval'!$J23)+IF(Programacion!AN$34="",0,Programacion!AN$34/SUM(Programacion!AN$28:AN$34)*'1 Eval'!$K23)))</f>
        <v/>
      </c>
      <c r="AQ24" s="151" t="str">
        <f>IF($C24="","",IF(SUM(Programacion!AO$28:AO$34)=0,"",IF(Programacion!AO$28="",0,Programacion!AO$28/SUM(Programacion!AO$28:AO$34)*'1 Eval'!$E23)+IF(Programacion!AO$29="",0,Programacion!AO$29/SUM(Programacion!AO$28:AO$34)*'1 Eval'!$F23)+IF(Programacion!AO$30="",0,Programacion!AO$30/SUM(Programacion!AO$28:AO$34)*'1 Eval'!$G23)+IF(Programacion!AO$31="",0,Programacion!AO$31/SUM(Programacion!AO$28:AO$34)*'1 Eval'!$H23)+IF(Programacion!AO$32="",0,Programacion!AO$32/SUM(Programacion!AO$28:AO$34)*'1 Eval'!$I23)+IF(Programacion!AO$33="",0,Programacion!AO$33/SUM(Programacion!AO$28:AO$34)*'1 Eval'!$J23)+IF(Programacion!AO$34="",0,Programacion!AO$34/SUM(Programacion!AO$28:AO$34)*'1 Eval'!$K23)))</f>
        <v/>
      </c>
      <c r="AR24" s="151" t="str">
        <f>IF($C24="","",IF(SUM(Programacion!AP$28:AP$34)=0,"",IF(Programacion!AP$28="",0,Programacion!AP$28/SUM(Programacion!AP$28:AP$34)*'1 Eval'!$E23)+IF(Programacion!AP$29="",0,Programacion!AP$29/SUM(Programacion!AP$28:AP$34)*'1 Eval'!$F23)+IF(Programacion!AP$30="",0,Programacion!AP$30/SUM(Programacion!AP$28:AP$34)*'1 Eval'!$G23)+IF(Programacion!AP$31="",0,Programacion!AP$31/SUM(Programacion!AP$28:AP$34)*'1 Eval'!$H23)+IF(Programacion!AP$32="",0,Programacion!AP$32/SUM(Programacion!AP$28:AP$34)*'1 Eval'!$I23)+IF(Programacion!AP$33="",0,Programacion!AP$33/SUM(Programacion!AP$28:AP$34)*'1 Eval'!$J23)+IF(Programacion!AP$34="",0,Programacion!AP$34/SUM(Programacion!AP$28:AP$34)*'1 Eval'!$K23)))</f>
        <v/>
      </c>
      <c r="AS24" s="151" t="str">
        <f>IF($C24="","",IF(SUM(Programacion!AQ$28:AQ$34)=0,"",IF(Programacion!AQ$28="",0,Programacion!AQ$28/SUM(Programacion!AQ$28:AQ$34)*'1 Eval'!$E23)+IF(Programacion!AQ$29="",0,Programacion!AQ$29/SUM(Programacion!AQ$28:AQ$34)*'1 Eval'!$F23)+IF(Programacion!AQ$30="",0,Programacion!AQ$30/SUM(Programacion!AQ$28:AQ$34)*'1 Eval'!$G23)+IF(Programacion!AQ$31="",0,Programacion!AQ$31/SUM(Programacion!AQ$28:AQ$34)*'1 Eval'!$H23)+IF(Programacion!AQ$32="",0,Programacion!AQ$32/SUM(Programacion!AQ$28:AQ$34)*'1 Eval'!$I23)+IF(Programacion!AQ$33="",0,Programacion!AQ$33/SUM(Programacion!AQ$28:AQ$34)*'1 Eval'!$J23)+IF(Programacion!AQ$34="",0,Programacion!AQ$34/SUM(Programacion!AQ$28:AQ$34)*'1 Eval'!$K23)))</f>
        <v/>
      </c>
      <c r="AT24" s="151" t="str">
        <f>IF($C24="","",IF(SUM(Programacion!AR$28:AR$34)=0,"",IF(Programacion!AR$28="",0,Programacion!AR$28/SUM(Programacion!AR$28:AR$34)*'1 Eval'!$E23)+IF(Programacion!AR$29="",0,Programacion!AR$29/SUM(Programacion!AR$28:AR$34)*'1 Eval'!$F23)+IF(Programacion!AR$30="",0,Programacion!AR$30/SUM(Programacion!AR$28:AR$34)*'1 Eval'!$G23)+IF(Programacion!AR$31="",0,Programacion!AR$31/SUM(Programacion!AR$28:AR$34)*'1 Eval'!$H23)+IF(Programacion!AR$32="",0,Programacion!AR$32/SUM(Programacion!AR$28:AR$34)*'1 Eval'!$I23)+IF(Programacion!AR$33="",0,Programacion!AR$33/SUM(Programacion!AR$28:AR$34)*'1 Eval'!$J23)+IF(Programacion!AR$34="",0,Programacion!AR$34/SUM(Programacion!AR$28:AR$34)*'1 Eval'!$K23)))</f>
        <v/>
      </c>
      <c r="AU24" s="151" t="str">
        <f>IF($C24="","",IF(SUM(Programacion!AS$28:AS$34)=0,"",IF(Programacion!AS$28="",0,Programacion!AS$28/SUM(Programacion!AS$28:AS$34)*'1 Eval'!$E23)+IF(Programacion!AS$29="",0,Programacion!AS$29/SUM(Programacion!AS$28:AS$34)*'1 Eval'!$F23)+IF(Programacion!AS$30="",0,Programacion!AS$30/SUM(Programacion!AS$28:AS$34)*'1 Eval'!$G23)+IF(Programacion!AS$31="",0,Programacion!AS$31/SUM(Programacion!AS$28:AS$34)*'1 Eval'!$H23)+IF(Programacion!AS$32="",0,Programacion!AS$32/SUM(Programacion!AS$28:AS$34)*'1 Eval'!$I23)+IF(Programacion!AS$33="",0,Programacion!AS$33/SUM(Programacion!AS$28:AS$34)*'1 Eval'!$J23)+IF(Programacion!AS$34="",0,Programacion!AS$34/SUM(Programacion!AS$28:AS$34)*'1 Eval'!$K23)))</f>
        <v/>
      </c>
      <c r="AV24" s="151" t="str">
        <f>IF($C24="","",IF(SUM(Programacion!AT$28:AT$34)=0,"",IF(Programacion!AT$28="",0,Programacion!AT$28/SUM(Programacion!AT$28:AT$34)*'1 Eval'!$E23)+IF(Programacion!AT$29="",0,Programacion!AT$29/SUM(Programacion!AT$28:AT$34)*'1 Eval'!$F23)+IF(Programacion!AT$30="",0,Programacion!AT$30/SUM(Programacion!AT$28:AT$34)*'1 Eval'!$G23)+IF(Programacion!AT$31="",0,Programacion!AT$31/SUM(Programacion!AT$28:AT$34)*'1 Eval'!$H23)+IF(Programacion!AT$32="",0,Programacion!AT$32/SUM(Programacion!AT$28:AT$34)*'1 Eval'!$I23)+IF(Programacion!AT$33="",0,Programacion!AT$33/SUM(Programacion!AT$28:AT$34)*'1 Eval'!$J23)+IF(Programacion!AT$34="",0,Programacion!AT$34/SUM(Programacion!AT$28:AT$34)*'1 Eval'!$K23)))</f>
        <v/>
      </c>
      <c r="AW24" s="151" t="str">
        <f>IF($C24="","",IF(SUM(Programacion!AU$28:AU$34)=0,"",IF(Programacion!AU$28="",0,Programacion!AU$28/SUM(Programacion!AU$28:AU$34)*'1 Eval'!$E23)+IF(Programacion!AU$29="",0,Programacion!AU$29/SUM(Programacion!AU$28:AU$34)*'1 Eval'!$F23)+IF(Programacion!AU$30="",0,Programacion!AU$30/SUM(Programacion!AU$28:AU$34)*'1 Eval'!$G23)+IF(Programacion!AU$31="",0,Programacion!AU$31/SUM(Programacion!AU$28:AU$34)*'1 Eval'!$H23)+IF(Programacion!AU$32="",0,Programacion!AU$32/SUM(Programacion!AU$28:AU$34)*'1 Eval'!$I23)+IF(Programacion!AU$33="",0,Programacion!AU$33/SUM(Programacion!AU$28:AU$34)*'1 Eval'!$J23)+IF(Programacion!AU$34="",0,Programacion!AU$34/SUM(Programacion!AU$28:AU$34)*'1 Eval'!$K23)))</f>
        <v/>
      </c>
      <c r="AX24" s="151" t="str">
        <f>IF($C24="","",IF(SUM(Programacion!AV$28:AV$34)=0,"",IF(Programacion!AV$28="",0,Programacion!AV$28/SUM(Programacion!AV$28:AV$34)*'1 Eval'!$E23)+IF(Programacion!AV$29="",0,Programacion!AV$29/SUM(Programacion!AV$28:AV$34)*'1 Eval'!$F23)+IF(Programacion!AV$30="",0,Programacion!AV$30/SUM(Programacion!AV$28:AV$34)*'1 Eval'!$G23)+IF(Programacion!AV$31="",0,Programacion!AV$31/SUM(Programacion!AV$28:AV$34)*'1 Eval'!$H23)+IF(Programacion!AV$32="",0,Programacion!AV$32/SUM(Programacion!AV$28:AV$34)*'1 Eval'!$I23)+IF(Programacion!AV$33="",0,Programacion!AV$33/SUM(Programacion!AV$28:AV$34)*'1 Eval'!$J23)+IF(Programacion!AV$34="",0,Programacion!AV$34/SUM(Programacion!AV$28:AV$34)*'1 Eval'!$K23)))</f>
        <v/>
      </c>
      <c r="AY24" s="151" t="str">
        <f>IF($C24="","",IF(SUM(Programacion!AW$28:AW$34)=0,"",IF(Programacion!AW$28="",0,Programacion!AW$28/SUM(Programacion!AW$28:AW$34)*'1 Eval'!$E23)+IF(Programacion!AW$29="",0,Programacion!AW$29/SUM(Programacion!AW$28:AW$34)*'1 Eval'!$F23)+IF(Programacion!AW$30="",0,Programacion!AW$30/SUM(Programacion!AW$28:AW$34)*'1 Eval'!$G23)+IF(Programacion!AW$31="",0,Programacion!AW$31/SUM(Programacion!AW$28:AW$34)*'1 Eval'!$H23)+IF(Programacion!AW$32="",0,Programacion!AW$32/SUM(Programacion!AW$28:AW$34)*'1 Eval'!$I23)+IF(Programacion!AW$33="",0,Programacion!AW$33/SUM(Programacion!AW$28:AW$34)*'1 Eval'!$J23)+IF(Programacion!AW$34="",0,Programacion!AW$34/SUM(Programacion!AW$28:AW$34)*'1 Eval'!$K23)))</f>
        <v/>
      </c>
      <c r="AZ24" s="151" t="str">
        <f>IF($C24="","",IF(SUM(Programacion!AX$28:AX$34)=0,"",IF(Programacion!AX$28="",0,Programacion!AX$28/SUM(Programacion!AX$28:AX$34)*'1 Eval'!$E23)+IF(Programacion!AX$29="",0,Programacion!AX$29/SUM(Programacion!AX$28:AX$34)*'1 Eval'!$F23)+IF(Programacion!AX$30="",0,Programacion!AX$30/SUM(Programacion!AX$28:AX$34)*'1 Eval'!$G23)+IF(Programacion!AX$31="",0,Programacion!AX$31/SUM(Programacion!AX$28:AX$34)*'1 Eval'!$H23)+IF(Programacion!AX$32="",0,Programacion!AX$32/SUM(Programacion!AX$28:AX$34)*'1 Eval'!$I23)+IF(Programacion!AX$33="",0,Programacion!AX$33/SUM(Programacion!AX$28:AX$34)*'1 Eval'!$J23)+IF(Programacion!AX$34="",0,Programacion!AX$34/SUM(Programacion!AX$28:AX$34)*'1 Eval'!$K23)))</f>
        <v/>
      </c>
      <c r="BA24" s="151" t="str">
        <f>IF($C24="","",IF(SUM(Programacion!AY$28:AY$34)=0,"",IF(Programacion!AY$28="",0,Programacion!AY$28/SUM(Programacion!AY$28:AY$34)*'1 Eval'!$E23)+IF(Programacion!AY$29="",0,Programacion!AY$29/SUM(Programacion!AY$28:AY$34)*'1 Eval'!$F23)+IF(Programacion!AY$30="",0,Programacion!AY$30/SUM(Programacion!AY$28:AY$34)*'1 Eval'!$G23)+IF(Programacion!AY$31="",0,Programacion!AY$31/SUM(Programacion!AY$28:AY$34)*'1 Eval'!$H23)+IF(Programacion!AY$32="",0,Programacion!AY$32/SUM(Programacion!AY$28:AY$34)*'1 Eval'!$I23)+IF(Programacion!AY$33="",0,Programacion!AY$33/SUM(Programacion!AY$28:AY$34)*'1 Eval'!$J23)+IF(Programacion!AY$34="",0,Programacion!AY$34/SUM(Programacion!AY$28:AY$34)*'1 Eval'!$K23)))</f>
        <v/>
      </c>
      <c r="BB24" s="151" t="str">
        <f>IF($C24="","",IF(SUM(Programacion!AZ$28:AZ$34)=0,"",IF(Programacion!AZ$28="",0,Programacion!AZ$28/SUM(Programacion!AZ$28:AZ$34)*'1 Eval'!$E23)+IF(Programacion!AZ$29="",0,Programacion!AZ$29/SUM(Programacion!AZ$28:AZ$34)*'1 Eval'!$F23)+IF(Programacion!AZ$30="",0,Programacion!AZ$30/SUM(Programacion!AZ$28:AZ$34)*'1 Eval'!$G23)+IF(Programacion!AZ$31="",0,Programacion!AZ$31/SUM(Programacion!AZ$28:AZ$34)*'1 Eval'!$H23)+IF(Programacion!AZ$32="",0,Programacion!AZ$32/SUM(Programacion!AZ$28:AZ$34)*'1 Eval'!$I23)+IF(Programacion!AZ$33="",0,Programacion!AZ$33/SUM(Programacion!AZ$28:AZ$34)*'1 Eval'!$J23)+IF(Programacion!AZ$34="",0,Programacion!AZ$34/SUM(Programacion!AZ$28:AZ$34)*'1 Eval'!$K23)))</f>
        <v/>
      </c>
      <c r="BC24" s="151" t="str">
        <f>IF($C24="","",IF(SUM(Programacion!BA$28:BA$34)=0,"",IF(Programacion!BA$28="",0,Programacion!BA$28/SUM(Programacion!BA$28:BA$34)*'1 Eval'!$E23)+IF(Programacion!BA$29="",0,Programacion!BA$29/SUM(Programacion!BA$28:BA$34)*'1 Eval'!$F23)+IF(Programacion!BA$30="",0,Programacion!BA$30/SUM(Programacion!BA$28:BA$34)*'1 Eval'!$G23)+IF(Programacion!BA$31="",0,Programacion!BA$31/SUM(Programacion!BA$28:BA$34)*'1 Eval'!$H23)+IF(Programacion!BA$32="",0,Programacion!BA$32/SUM(Programacion!BA$28:BA$34)*'1 Eval'!$I23)+IF(Programacion!BA$33="",0,Programacion!BA$33/SUM(Programacion!BA$28:BA$34)*'1 Eval'!$J23)+IF(Programacion!BA$34="",0,Programacion!BA$34/SUM(Programacion!BA$28:BA$34)*'1 Eval'!$K23)))</f>
        <v/>
      </c>
      <c r="BD24" s="151" t="str">
        <f>IF($C24="","",IF(SUM(Programacion!BB$28:BB$34)=0,"",IF(Programacion!BB$28="",0,Programacion!BB$28/SUM(Programacion!BB$28:BB$34)*'1 Eval'!$E23)+IF(Programacion!BB$29="",0,Programacion!BB$29/SUM(Programacion!BB$28:BB$34)*'1 Eval'!$F23)+IF(Programacion!BB$30="",0,Programacion!BB$30/SUM(Programacion!BB$28:BB$34)*'1 Eval'!$G23)+IF(Programacion!BB$31="",0,Programacion!BB$31/SUM(Programacion!BB$28:BB$34)*'1 Eval'!$H23)+IF(Programacion!BB$32="",0,Programacion!BB$32/SUM(Programacion!BB$28:BB$34)*'1 Eval'!$I23)+IF(Programacion!BB$33="",0,Programacion!BB$33/SUM(Programacion!BB$28:BB$34)*'1 Eval'!$J23)+IF(Programacion!BB$34="",0,Programacion!BB$34/SUM(Programacion!BB$28:BB$34)*'1 Eval'!$K23)))</f>
        <v/>
      </c>
      <c r="BE24" s="151" t="str">
        <f>IF($C24="","",IF(SUM(Programacion!BC$28:BC$34)=0,"",IF(Programacion!BC$28="",0,Programacion!BC$28/SUM(Programacion!BC$28:BC$34)*'1 Eval'!$E23)+IF(Programacion!BC$29="",0,Programacion!BC$29/SUM(Programacion!BC$28:BC$34)*'1 Eval'!$F23)+IF(Programacion!BC$30="",0,Programacion!BC$30/SUM(Programacion!BC$28:BC$34)*'1 Eval'!$G23)+IF(Programacion!BC$31="",0,Programacion!BC$31/SUM(Programacion!BC$28:BC$34)*'1 Eval'!$H23)+IF(Programacion!BC$32="",0,Programacion!BC$32/SUM(Programacion!BC$28:BC$34)*'1 Eval'!$I23)+IF(Programacion!BC$33="",0,Programacion!BC$33/SUM(Programacion!BC$28:BC$34)*'1 Eval'!$J23)+IF(Programacion!BC$34="",0,Programacion!BC$34/SUM(Programacion!BC$28:BC$34)*'1 Eval'!$K23)))</f>
        <v/>
      </c>
      <c r="BF24" s="151" t="str">
        <f>IF($C24="","",IF(SUM(Programacion!BD$28:BD$34)=0,"",IF(Programacion!BD$28="",0,Programacion!BD$28/SUM(Programacion!BD$28:BD$34)*'1 Eval'!$E23)+IF(Programacion!BD$29="",0,Programacion!BD$29/SUM(Programacion!BD$28:BD$34)*'1 Eval'!$F23)+IF(Programacion!BD$30="",0,Programacion!BD$30/SUM(Programacion!BD$28:BD$34)*'1 Eval'!$G23)+IF(Programacion!BD$31="",0,Programacion!BD$31/SUM(Programacion!BD$28:BD$34)*'1 Eval'!$H23)+IF(Programacion!BD$32="",0,Programacion!BD$32/SUM(Programacion!BD$28:BD$34)*'1 Eval'!$I23)+IF(Programacion!BD$33="",0,Programacion!BD$33/SUM(Programacion!BD$28:BD$34)*'1 Eval'!$J23)+IF(Programacion!BD$34="",0,Programacion!BD$34/SUM(Programacion!BD$28:BD$34)*'1 Eval'!$K23)))</f>
        <v/>
      </c>
      <c r="BG24" s="151" t="str">
        <f>IF($C24="","",IF(SUM(Programacion!BE$28:BE$34)=0,"",IF(Programacion!BE$28="",0,Programacion!BE$28/SUM(Programacion!BE$28:BE$34)*'1 Eval'!$E23)+IF(Programacion!BE$29="",0,Programacion!BE$29/SUM(Programacion!BE$28:BE$34)*'1 Eval'!$F23)+IF(Programacion!BE$30="",0,Programacion!BE$30/SUM(Programacion!BE$28:BE$34)*'1 Eval'!$G23)+IF(Programacion!BE$31="",0,Programacion!BE$31/SUM(Programacion!BE$28:BE$34)*'1 Eval'!$H23)+IF(Programacion!BE$32="",0,Programacion!BE$32/SUM(Programacion!BE$28:BE$34)*'1 Eval'!$I23)+IF(Programacion!BE$33="",0,Programacion!BE$33/SUM(Programacion!BE$28:BE$34)*'1 Eval'!$J23)+IF(Programacion!BE$34="",0,Programacion!BE$34/SUM(Programacion!BE$28:BE$34)*'1 Eval'!$K23)))</f>
        <v/>
      </c>
      <c r="BH24" s="151" t="str">
        <f>IF($C24="","",IF(SUM(Programacion!BF$28:BF$34)=0,"",IF(Programacion!BF$28="",0,Programacion!BF$28/SUM(Programacion!BF$28:BF$34)*'1 Eval'!$E23)+IF(Programacion!BF$29="",0,Programacion!BF$29/SUM(Programacion!BF$28:BF$34)*'1 Eval'!$F23)+IF(Programacion!BF$30="",0,Programacion!BF$30/SUM(Programacion!BF$28:BF$34)*'1 Eval'!$G23)+IF(Programacion!BF$31="",0,Programacion!BF$31/SUM(Programacion!BF$28:BF$34)*'1 Eval'!$H23)+IF(Programacion!BF$32="",0,Programacion!BF$32/SUM(Programacion!BF$28:BF$34)*'1 Eval'!$I23)+IF(Programacion!BF$33="",0,Programacion!BF$33/SUM(Programacion!BF$28:BF$34)*'1 Eval'!$J23)+IF(Programacion!BF$34="",0,Programacion!BF$34/SUM(Programacion!BF$28:BF$34)*'1 Eval'!$K23)))</f>
        <v/>
      </c>
      <c r="BI24" s="151" t="str">
        <f>IF($C24="","",IF(SUM(Programacion!BG$28:BG$34)=0,"",IF(Programacion!BG$28="",0,Programacion!BG$28/SUM(Programacion!BG$28:BG$34)*'1 Eval'!$E23)+IF(Programacion!BG$29="",0,Programacion!BG$29/SUM(Programacion!BG$28:BG$34)*'1 Eval'!$F23)+IF(Programacion!BG$30="",0,Programacion!BG$30/SUM(Programacion!BG$28:BG$34)*'1 Eval'!$G23)+IF(Programacion!BG$31="",0,Programacion!BG$31/SUM(Programacion!BG$28:BG$34)*'1 Eval'!$H23)+IF(Programacion!BG$32="",0,Programacion!BG$32/SUM(Programacion!BG$28:BG$34)*'1 Eval'!$I23)+IF(Programacion!BG$33="",0,Programacion!BG$33/SUM(Programacion!BG$28:BG$34)*'1 Eval'!$J23)+IF(Programacion!BG$34="",0,Programacion!BG$34/SUM(Programacion!BG$28:BG$34)*'1 Eval'!$K23)))</f>
        <v/>
      </c>
      <c r="BJ24" s="151" t="str">
        <f>IF($C24="","",IF(SUM(Programacion!BH$28:BH$34)=0,"",IF(Programacion!BH$28="",0,Programacion!BH$28/SUM(Programacion!BH$28:BH$34)*'1 Eval'!$E23)+IF(Programacion!BH$29="",0,Programacion!BH$29/SUM(Programacion!BH$28:BH$34)*'1 Eval'!$F23)+IF(Programacion!BH$30="",0,Programacion!BH$30/SUM(Programacion!BH$28:BH$34)*'1 Eval'!$G23)+IF(Programacion!BH$31="",0,Programacion!BH$31/SUM(Programacion!BH$28:BH$34)*'1 Eval'!$H23)+IF(Programacion!BH$32="",0,Programacion!BH$32/SUM(Programacion!BH$28:BH$34)*'1 Eval'!$I23)+IF(Programacion!BH$33="",0,Programacion!BH$33/SUM(Programacion!BH$28:BH$34)*'1 Eval'!$J23)+IF(Programacion!BH$34="",0,Programacion!BH$34/SUM(Programacion!BH$28:BH$34)*'1 Eval'!$K23)))</f>
        <v/>
      </c>
      <c r="BK24" s="151" t="str">
        <f>IF($C24="","",IF(SUM(Programacion!BI$28:BI$34)=0,"",IF(Programacion!BI$28="",0,Programacion!BI$28/SUM(Programacion!BI$28:BI$34)*'1 Eval'!$E23)+IF(Programacion!BI$29="",0,Programacion!BI$29/SUM(Programacion!BI$28:BI$34)*'1 Eval'!$F23)+IF(Programacion!BI$30="",0,Programacion!BI$30/SUM(Programacion!BI$28:BI$34)*'1 Eval'!$G23)+IF(Programacion!BI$31="",0,Programacion!BI$31/SUM(Programacion!BI$28:BI$34)*'1 Eval'!$H23)+IF(Programacion!BI$32="",0,Programacion!BI$32/SUM(Programacion!BI$28:BI$34)*'1 Eval'!$I23)+IF(Programacion!BI$33="",0,Programacion!BI$33/SUM(Programacion!BI$28:BI$34)*'1 Eval'!$J23)+IF(Programacion!BI$34="",0,Programacion!BI$34/SUM(Programacion!BI$28:BI$34)*'1 Eval'!$K23)))</f>
        <v/>
      </c>
      <c r="BL24" s="151" t="str">
        <f>IF($C24="","",IF(SUM(Programacion!BJ$28:BJ$34)=0,"",IF(Programacion!BJ$28="",0,Programacion!BJ$28/SUM(Programacion!BJ$28:BJ$34)*'1 Eval'!$E23)+IF(Programacion!BJ$29="",0,Programacion!BJ$29/SUM(Programacion!BJ$28:BJ$34)*'1 Eval'!$F23)+IF(Programacion!BJ$30="",0,Programacion!BJ$30/SUM(Programacion!BJ$28:BJ$34)*'1 Eval'!$G23)+IF(Programacion!BJ$31="",0,Programacion!BJ$31/SUM(Programacion!BJ$28:BJ$34)*'1 Eval'!$H23)+IF(Programacion!BJ$32="",0,Programacion!BJ$32/SUM(Programacion!BJ$28:BJ$34)*'1 Eval'!$I23)+IF(Programacion!BJ$33="",0,Programacion!BJ$33/SUM(Programacion!BJ$28:BJ$34)*'1 Eval'!$J23)+IF(Programacion!BJ$34="",0,Programacion!BJ$34/SUM(Programacion!BJ$28:BJ$34)*'1 Eval'!$K23)))</f>
        <v/>
      </c>
      <c r="BM24" s="151" t="str">
        <f>IF($C24="","",IF(SUM(Programacion!BK$28:BK$34)=0,"",IF(Programacion!BK$28="",0,Programacion!BK$28/SUM(Programacion!BK$28:BK$34)*'1 Eval'!$E23)+IF(Programacion!BK$29="",0,Programacion!BK$29/SUM(Programacion!BK$28:BK$34)*'1 Eval'!$F23)+IF(Programacion!BK$30="",0,Programacion!BK$30/SUM(Programacion!BK$28:BK$34)*'1 Eval'!$G23)+IF(Programacion!BK$31="",0,Programacion!BK$31/SUM(Programacion!BK$28:BK$34)*'1 Eval'!$H23)+IF(Programacion!BK$32="",0,Programacion!BK$32/SUM(Programacion!BK$28:BK$34)*'1 Eval'!$I23)+IF(Programacion!BK$33="",0,Programacion!BK$33/SUM(Programacion!BK$28:BK$34)*'1 Eval'!$J23)+IF(Programacion!BK$34="",0,Programacion!BK$34/SUM(Programacion!BK$28:BK$34)*'1 Eval'!$K23)))</f>
        <v/>
      </c>
      <c r="BN24" s="151" t="str">
        <f>IF($C24="","",IF(SUM(Programacion!BL$28:BL$34)=0,"",IF(Programacion!BL$28="",0,Programacion!BL$28/SUM(Programacion!BL$28:BL$34)*'1 Eval'!$E23)+IF(Programacion!BL$29="",0,Programacion!BL$29/SUM(Programacion!BL$28:BL$34)*'1 Eval'!$F23)+IF(Programacion!BL$30="",0,Programacion!BL$30/SUM(Programacion!BL$28:BL$34)*'1 Eval'!$G23)+IF(Programacion!BL$31="",0,Programacion!BL$31/SUM(Programacion!BL$28:BL$34)*'1 Eval'!$H23)+IF(Programacion!BL$32="",0,Programacion!BL$32/SUM(Programacion!BL$28:BL$34)*'1 Eval'!$I23)+IF(Programacion!BL$33="",0,Programacion!BL$33/SUM(Programacion!BL$28:BL$34)*'1 Eval'!$J23)+IF(Programacion!BL$34="",0,Programacion!BL$34/SUM(Programacion!BL$28:BL$34)*'1 Eval'!$K23)))</f>
        <v/>
      </c>
      <c r="BO24" s="151" t="str">
        <f>IF($C24="","",IF(SUM(Programacion!BM$28:BM$34)=0,"",IF(Programacion!BM$28="",0,Programacion!BM$28/SUM(Programacion!BM$28:BM$34)*'1 Eval'!$E23)+IF(Programacion!BM$29="",0,Programacion!BM$29/SUM(Programacion!BM$28:BM$34)*'1 Eval'!$F23)+IF(Programacion!BM$30="",0,Programacion!BM$30/SUM(Programacion!BM$28:BM$34)*'1 Eval'!$G23)+IF(Programacion!BM$31="",0,Programacion!BM$31/SUM(Programacion!BM$28:BM$34)*'1 Eval'!$H23)+IF(Programacion!BM$32="",0,Programacion!BM$32/SUM(Programacion!BM$28:BM$34)*'1 Eval'!$I23)+IF(Programacion!BM$33="",0,Programacion!BM$33/SUM(Programacion!BM$28:BM$34)*'1 Eval'!$J23)+IF(Programacion!BM$34="",0,Programacion!BM$34/SUM(Programacion!BM$28:BM$34)*'1 Eval'!$K23)))</f>
        <v/>
      </c>
      <c r="BP24" s="151" t="str">
        <f>IF($C24="","",IF(SUM(Programacion!BN$28:BN$34)=0,"",IF(Programacion!BN$28="",0,Programacion!BN$28/SUM(Programacion!BN$28:BN$34)*'1 Eval'!$E23)+IF(Programacion!BN$29="",0,Programacion!BN$29/SUM(Programacion!BN$28:BN$34)*'1 Eval'!$F23)+IF(Programacion!BN$30="",0,Programacion!BN$30/SUM(Programacion!BN$28:BN$34)*'1 Eval'!$G23)+IF(Programacion!BN$31="",0,Programacion!BN$31/SUM(Programacion!BN$28:BN$34)*'1 Eval'!$H23)+IF(Programacion!BN$32="",0,Programacion!BN$32/SUM(Programacion!BN$28:BN$34)*'1 Eval'!$I23)+IF(Programacion!BN$33="",0,Programacion!BN$33/SUM(Programacion!BN$28:BN$34)*'1 Eval'!$J23)+IF(Programacion!BN$34="",0,Programacion!BN$34/SUM(Programacion!BN$28:BN$34)*'1 Eval'!$K23)))</f>
        <v/>
      </c>
      <c r="BQ24" s="151" t="str">
        <f>IF($C24="","",IF(SUM(Programacion!BO$28:BO$34)=0,"",IF(Programacion!BO$28="",0,Programacion!BO$28/SUM(Programacion!BO$28:BO$34)*'1 Eval'!$E23)+IF(Programacion!BO$29="",0,Programacion!BO$29/SUM(Programacion!BO$28:BO$34)*'1 Eval'!$F23)+IF(Programacion!BO$30="",0,Programacion!BO$30/SUM(Programacion!BO$28:BO$34)*'1 Eval'!$G23)+IF(Programacion!BO$31="",0,Programacion!BO$31/SUM(Programacion!BO$28:BO$34)*'1 Eval'!$H23)+IF(Programacion!BO$32="",0,Programacion!BO$32/SUM(Programacion!BO$28:BO$34)*'1 Eval'!$I23)+IF(Programacion!BO$33="",0,Programacion!BO$33/SUM(Programacion!BO$28:BO$34)*'1 Eval'!$J23)+IF(Programacion!BO$34="",0,Programacion!BO$34/SUM(Programacion!BO$28:BO$34)*'1 Eval'!$K23)))</f>
        <v/>
      </c>
      <c r="BR24" s="151" t="str">
        <f>IF($C24="","",IF(SUM(Programacion!BP$28:BP$34)=0,"",IF(Programacion!BP$28="",0,Programacion!BP$28/SUM(Programacion!BP$28:BP$34)*'1 Eval'!$E23)+IF(Programacion!BP$29="",0,Programacion!BP$29/SUM(Programacion!BP$28:BP$34)*'1 Eval'!$F23)+IF(Programacion!BP$30="",0,Programacion!BP$30/SUM(Programacion!BP$28:BP$34)*'1 Eval'!$G23)+IF(Programacion!BP$31="",0,Programacion!BP$31/SUM(Programacion!BP$28:BP$34)*'1 Eval'!$H23)+IF(Programacion!BP$32="",0,Programacion!BP$32/SUM(Programacion!BP$28:BP$34)*'1 Eval'!$I23)+IF(Programacion!BP$33="",0,Programacion!BP$33/SUM(Programacion!BP$28:BP$34)*'1 Eval'!$J23)+IF(Programacion!BP$34="",0,Programacion!BP$34/SUM(Programacion!BP$28:BP$34)*'1 Eval'!$K23)))</f>
        <v/>
      </c>
      <c r="BS24" s="151" t="str">
        <f>IF($C24="","",IF(SUM(Programacion!BQ$28:BQ$34)=0,"",IF(Programacion!BQ$28="",0,Programacion!BQ$28/SUM(Programacion!BQ$28:BQ$34)*'1 Eval'!$E23)+IF(Programacion!BQ$29="",0,Programacion!BQ$29/SUM(Programacion!BQ$28:BQ$34)*'1 Eval'!$F23)+IF(Programacion!BQ$30="",0,Programacion!BQ$30/SUM(Programacion!BQ$28:BQ$34)*'1 Eval'!$G23)+IF(Programacion!BQ$31="",0,Programacion!BQ$31/SUM(Programacion!BQ$28:BQ$34)*'1 Eval'!$H23)+IF(Programacion!BQ$32="",0,Programacion!BQ$32/SUM(Programacion!BQ$28:BQ$34)*'1 Eval'!$I23)+IF(Programacion!BQ$33="",0,Programacion!BQ$33/SUM(Programacion!BQ$28:BQ$34)*'1 Eval'!$J23)+IF(Programacion!BQ$34="",0,Programacion!BQ$34/SUM(Programacion!BQ$28:BQ$34)*'1 Eval'!$K23)))</f>
        <v/>
      </c>
      <c r="BT24" s="151" t="str">
        <f>IF($C24="","",IF(SUM(Programacion!BR$28:BR$34)=0,"",IF(Programacion!BR$28="",0,Programacion!BR$28/SUM(Programacion!BR$28:BR$34)*'1 Eval'!$E23)+IF(Programacion!BR$29="",0,Programacion!BR$29/SUM(Programacion!BR$28:BR$34)*'1 Eval'!$F23)+IF(Programacion!BR$30="",0,Programacion!BR$30/SUM(Programacion!BR$28:BR$34)*'1 Eval'!$G23)+IF(Programacion!BR$31="",0,Programacion!BR$31/SUM(Programacion!BR$28:BR$34)*'1 Eval'!$H23)+IF(Programacion!BR$32="",0,Programacion!BR$32/SUM(Programacion!BR$28:BR$34)*'1 Eval'!$I23)+IF(Programacion!BR$33="",0,Programacion!BR$33/SUM(Programacion!BR$28:BR$34)*'1 Eval'!$J23)+IF(Programacion!BR$34="",0,Programacion!BR$34/SUM(Programacion!BR$28:BR$34)*'1 Eval'!$K23)))</f>
        <v/>
      </c>
      <c r="BU24" s="151" t="str">
        <f>IF($C24="","",IF(SUM(Programacion!BS$28:BS$34)=0,"",IF(Programacion!BS$28="",0,Programacion!BS$28/SUM(Programacion!BS$28:BS$34)*'1 Eval'!$E23)+IF(Programacion!BS$29="",0,Programacion!BS$29/SUM(Programacion!BS$28:BS$34)*'1 Eval'!$F23)+IF(Programacion!BS$30="",0,Programacion!BS$30/SUM(Programacion!BS$28:BS$34)*'1 Eval'!$G23)+IF(Programacion!BS$31="",0,Programacion!BS$31/SUM(Programacion!BS$28:BS$34)*'1 Eval'!$H23)+IF(Programacion!BS$32="",0,Programacion!BS$32/SUM(Programacion!BS$28:BS$34)*'1 Eval'!$I23)+IF(Programacion!BS$33="",0,Programacion!BS$33/SUM(Programacion!BS$28:BS$34)*'1 Eval'!$J23)+IF(Programacion!BS$34="",0,Programacion!BS$34/SUM(Programacion!BS$28:BS$34)*'1 Eval'!$K23)))</f>
        <v/>
      </c>
      <c r="BV24" s="151" t="str">
        <f>IF($C24="","",IF(SUM(Programacion!BT$28:BT$34)=0,"",IF(Programacion!BT$28="",0,Programacion!BT$28/SUM(Programacion!BT$28:BT$34)*'1 Eval'!$E23)+IF(Programacion!BT$29="",0,Programacion!BT$29/SUM(Programacion!BT$28:BT$34)*'1 Eval'!$F23)+IF(Programacion!BT$30="",0,Programacion!BT$30/SUM(Programacion!BT$28:BT$34)*'1 Eval'!$G23)+IF(Programacion!BT$31="",0,Programacion!BT$31/SUM(Programacion!BT$28:BT$34)*'1 Eval'!$H23)+IF(Programacion!BT$32="",0,Programacion!BT$32/SUM(Programacion!BT$28:BT$34)*'1 Eval'!$I23)+IF(Programacion!BT$33="",0,Programacion!BT$33/SUM(Programacion!BT$28:BT$34)*'1 Eval'!$J23)+IF(Programacion!BT$34="",0,Programacion!BT$34/SUM(Programacion!BT$28:BT$34)*'1 Eval'!$K23)))</f>
        <v/>
      </c>
      <c r="BW24" s="151" t="str">
        <f>IF($C24="","",IF(SUM(Programacion!BU$28:BU$34)=0,"",IF(Programacion!BU$28="",0,Programacion!BU$28/SUM(Programacion!BU$28:BU$34)*'1 Eval'!$E23)+IF(Programacion!BU$29="",0,Programacion!BU$29/SUM(Programacion!BU$28:BU$34)*'1 Eval'!$F23)+IF(Programacion!BU$30="",0,Programacion!BU$30/SUM(Programacion!BU$28:BU$34)*'1 Eval'!$G23)+IF(Programacion!BU$31="",0,Programacion!BU$31/SUM(Programacion!BU$28:BU$34)*'1 Eval'!$H23)+IF(Programacion!BU$32="",0,Programacion!BU$32/SUM(Programacion!BU$28:BU$34)*'1 Eval'!$I23)+IF(Programacion!BU$33="",0,Programacion!BU$33/SUM(Programacion!BU$28:BU$34)*'1 Eval'!$J23)+IF(Programacion!BU$34="",0,Programacion!BU$34/SUM(Programacion!BU$28:BU$34)*'1 Eval'!$K23)))</f>
        <v/>
      </c>
      <c r="BX24" s="151" t="str">
        <f>IF($C24="","",IF(SUM(Programacion!BV$28:BV$34)=0,"",IF(Programacion!BV$28="",0,Programacion!BV$28/SUM(Programacion!BV$28:BV$34)*'1 Eval'!$E23)+IF(Programacion!BV$29="",0,Programacion!BV$29/SUM(Programacion!BV$28:BV$34)*'1 Eval'!$F23)+IF(Programacion!BV$30="",0,Programacion!BV$30/SUM(Programacion!BV$28:BV$34)*'1 Eval'!$G23)+IF(Programacion!BV$31="",0,Programacion!BV$31/SUM(Programacion!BV$28:BV$34)*'1 Eval'!$H23)+IF(Programacion!BV$32="",0,Programacion!BV$32/SUM(Programacion!BV$28:BV$34)*'1 Eval'!$I23)+IF(Programacion!BV$33="",0,Programacion!BV$33/SUM(Programacion!BV$28:BV$34)*'1 Eval'!$J23)+IF(Programacion!BV$34="",0,Programacion!BV$34/SUM(Programacion!BV$28:BV$34)*'1 Eval'!$K23)))</f>
        <v/>
      </c>
      <c r="BY24" s="151" t="str">
        <f>IF($C24="","",IF(SUM(Programacion!BW$28:BW$34)=0,"",IF(Programacion!BW$28="",0,Programacion!BW$28/SUM(Programacion!BW$28:BW$34)*'1 Eval'!$E23)+IF(Programacion!BW$29="",0,Programacion!BW$29/SUM(Programacion!BW$28:BW$34)*'1 Eval'!$F23)+IF(Programacion!BW$30="",0,Programacion!BW$30/SUM(Programacion!BW$28:BW$34)*'1 Eval'!$G23)+IF(Programacion!BW$31="",0,Programacion!BW$31/SUM(Programacion!BW$28:BW$34)*'1 Eval'!$H23)+IF(Programacion!BW$32="",0,Programacion!BW$32/SUM(Programacion!BW$28:BW$34)*'1 Eval'!$I23)+IF(Programacion!BW$33="",0,Programacion!BW$33/SUM(Programacion!BW$28:BW$34)*'1 Eval'!$J23)+IF(Programacion!BW$34="",0,Programacion!BW$34/SUM(Programacion!BW$28:BW$34)*'1 Eval'!$K23)))</f>
        <v/>
      </c>
      <c r="BZ24" s="151" t="str">
        <f>IF($C24="","",IF(SUM(Programacion!BX$28:BX$34)=0,"",IF(Programacion!BX$28="",0,Programacion!BX$28/SUM(Programacion!BX$28:BX$34)*'1 Eval'!$E23)+IF(Programacion!BX$29="",0,Programacion!BX$29/SUM(Programacion!BX$28:BX$34)*'1 Eval'!$F23)+IF(Programacion!BX$30="",0,Programacion!BX$30/SUM(Programacion!BX$28:BX$34)*'1 Eval'!$G23)+IF(Programacion!BX$31="",0,Programacion!BX$31/SUM(Programacion!BX$28:BX$34)*'1 Eval'!$H23)+IF(Programacion!BX$32="",0,Programacion!BX$32/SUM(Programacion!BX$28:BX$34)*'1 Eval'!$I23)+IF(Programacion!BX$33="",0,Programacion!BX$33/SUM(Programacion!BX$28:BX$34)*'1 Eval'!$J23)+IF(Programacion!BX$34="",0,Programacion!BX$34/SUM(Programacion!BX$28:BX$34)*'1 Eval'!$K23)))</f>
        <v/>
      </c>
      <c r="CA24" s="151" t="str">
        <f>IF($C24="","",IF(SUM(Programacion!BY$28:BY$34)=0,"",IF(Programacion!BY$28="",0,Programacion!BY$28/SUM(Programacion!BY$28:BY$34)*'1 Eval'!$E23)+IF(Programacion!BY$29="",0,Programacion!BY$29/SUM(Programacion!BY$28:BY$34)*'1 Eval'!$F23)+IF(Programacion!BY$30="",0,Programacion!BY$30/SUM(Programacion!BY$28:BY$34)*'1 Eval'!$G23)+IF(Programacion!BY$31="",0,Programacion!BY$31/SUM(Programacion!BY$28:BY$34)*'1 Eval'!$H23)+IF(Programacion!BY$32="",0,Programacion!BY$32/SUM(Programacion!BY$28:BY$34)*'1 Eval'!$I23)+IF(Programacion!BY$33="",0,Programacion!BY$33/SUM(Programacion!BY$28:BY$34)*'1 Eval'!$J23)+IF(Programacion!BY$34="",0,Programacion!BY$34/SUM(Programacion!BY$28:BY$34)*'1 Eval'!$K23)))</f>
        <v/>
      </c>
      <c r="CB24" s="151" t="str">
        <f>IF($C24="","",IF(SUM(Programacion!BZ$28:BZ$34)=0,"",IF(Programacion!BZ$28="",0,Programacion!BZ$28/SUM(Programacion!BZ$28:BZ$34)*'1 Eval'!$E23)+IF(Programacion!BZ$29="",0,Programacion!BZ$29/SUM(Programacion!BZ$28:BZ$34)*'1 Eval'!$F23)+IF(Programacion!BZ$30="",0,Programacion!BZ$30/SUM(Programacion!BZ$28:BZ$34)*'1 Eval'!$G23)+IF(Programacion!BZ$31="",0,Programacion!BZ$31/SUM(Programacion!BZ$28:BZ$34)*'1 Eval'!$H23)+IF(Programacion!BZ$32="",0,Programacion!BZ$32/SUM(Programacion!BZ$28:BZ$34)*'1 Eval'!$I23)+IF(Programacion!BZ$33="",0,Programacion!BZ$33/SUM(Programacion!BZ$28:BZ$34)*'1 Eval'!$J23)+IF(Programacion!BZ$34="",0,Programacion!BZ$34/SUM(Programacion!BZ$28:BZ$34)*'1 Eval'!$K23)))</f>
        <v/>
      </c>
      <c r="CC24" s="151" t="str">
        <f>IF($C24="","",IF(SUM(Programacion!CA$28:CA$34)=0,"",IF(Programacion!CA$28="",0,Programacion!CA$28/SUM(Programacion!CA$28:CA$34)*'1 Eval'!$E23)+IF(Programacion!CA$29="",0,Programacion!CA$29/SUM(Programacion!CA$28:CA$34)*'1 Eval'!$F23)+IF(Programacion!CA$30="",0,Programacion!CA$30/SUM(Programacion!CA$28:CA$34)*'1 Eval'!$G23)+IF(Programacion!CA$31="",0,Programacion!CA$31/SUM(Programacion!CA$28:CA$34)*'1 Eval'!$H23)+IF(Programacion!CA$32="",0,Programacion!CA$32/SUM(Programacion!CA$28:CA$34)*'1 Eval'!$I23)+IF(Programacion!CA$33="",0,Programacion!CA$33/SUM(Programacion!CA$28:CA$34)*'1 Eval'!$J23)+IF(Programacion!CA$34="",0,Programacion!CA$34/SUM(Programacion!CA$28:CA$34)*'1 Eval'!$K23)))</f>
        <v/>
      </c>
      <c r="CD24" s="151" t="str">
        <f>IF($C24="","",IF(SUM(Programacion!CB$28:CB$34)=0,"",IF(Programacion!CB$28="",0,Programacion!CB$28/SUM(Programacion!CB$28:CB$34)*'1 Eval'!$E23)+IF(Programacion!CB$29="",0,Programacion!CB$29/SUM(Programacion!CB$28:CB$34)*'1 Eval'!$F23)+IF(Programacion!CB$30="",0,Programacion!CB$30/SUM(Programacion!CB$28:CB$34)*'1 Eval'!$G23)+IF(Programacion!CB$31="",0,Programacion!CB$31/SUM(Programacion!CB$28:CB$34)*'1 Eval'!$H23)+IF(Programacion!CB$32="",0,Programacion!CB$32/SUM(Programacion!CB$28:CB$34)*'1 Eval'!$I23)+IF(Programacion!CB$33="",0,Programacion!CB$33/SUM(Programacion!CB$28:CB$34)*'1 Eval'!$J23)+IF(Programacion!CB$34="",0,Programacion!CB$34/SUM(Programacion!CB$28:CB$34)*'1 Eval'!$K23)))</f>
        <v/>
      </c>
      <c r="CE24" s="151" t="str">
        <f>IF($C24="","",IF(SUM(Programacion!CC$28:CC$34)=0,"",IF(Programacion!CC$28="",0,Programacion!CC$28/SUM(Programacion!CC$28:CC$34)*'1 Eval'!$E23)+IF(Programacion!CC$29="",0,Programacion!CC$29/SUM(Programacion!CC$28:CC$34)*'1 Eval'!$F23)+IF(Programacion!CC$30="",0,Programacion!CC$30/SUM(Programacion!CC$28:CC$34)*'1 Eval'!$G23)+IF(Programacion!CC$31="",0,Programacion!CC$31/SUM(Programacion!CC$28:CC$34)*'1 Eval'!$H23)+IF(Programacion!CC$32="",0,Programacion!CC$32/SUM(Programacion!CC$28:CC$34)*'1 Eval'!$I23)+IF(Programacion!CC$33="",0,Programacion!CC$33/SUM(Programacion!CC$28:CC$34)*'1 Eval'!$J23)+IF(Programacion!CC$34="",0,Programacion!CC$34/SUM(Programacion!CC$28:CC$34)*'1 Eval'!$K23)))</f>
        <v/>
      </c>
      <c r="CF24" s="151" t="str">
        <f>IF($C24="","",IF(SUM(Programacion!CD$28:CD$34)=0,"",IF(Programacion!CD$28="",0,Programacion!CD$28/SUM(Programacion!CD$28:CD$34)*'1 Eval'!$E23)+IF(Programacion!CD$29="",0,Programacion!CD$29/SUM(Programacion!CD$28:CD$34)*'1 Eval'!$F23)+IF(Programacion!CD$30="",0,Programacion!CD$30/SUM(Programacion!CD$28:CD$34)*'1 Eval'!$G23)+IF(Programacion!CD$31="",0,Programacion!CD$31/SUM(Programacion!CD$28:CD$34)*'1 Eval'!$H23)+IF(Programacion!CD$32="",0,Programacion!CD$32/SUM(Programacion!CD$28:CD$34)*'1 Eval'!$I23)+IF(Programacion!CD$33="",0,Programacion!CD$33/SUM(Programacion!CD$28:CD$34)*'1 Eval'!$J23)+IF(Programacion!CD$34="",0,Programacion!CD$34/SUM(Programacion!CD$28:CD$34)*'1 Eval'!$K23)))</f>
        <v/>
      </c>
      <c r="CG24" s="151" t="str">
        <f>IF($C24="","",IF(SUM(Programacion!CE$28:CE$34)=0,"",IF(Programacion!CE$28="",0,Programacion!CE$28/SUM(Programacion!CE$28:CE$34)*'1 Eval'!$E23)+IF(Programacion!CE$29="",0,Programacion!CE$29/SUM(Programacion!CE$28:CE$34)*'1 Eval'!$F23)+IF(Programacion!CE$30="",0,Programacion!CE$30/SUM(Programacion!CE$28:CE$34)*'1 Eval'!$G23)+IF(Programacion!CE$31="",0,Programacion!CE$31/SUM(Programacion!CE$28:CE$34)*'1 Eval'!$H23)+IF(Programacion!CE$32="",0,Programacion!CE$32/SUM(Programacion!CE$28:CE$34)*'1 Eval'!$I23)+IF(Programacion!CE$33="",0,Programacion!CE$33/SUM(Programacion!CE$28:CE$34)*'1 Eval'!$J23)+IF(Programacion!CE$34="",0,Programacion!CE$34/SUM(Programacion!CE$28:CE$34)*'1 Eval'!$K23)))</f>
        <v/>
      </c>
      <c r="CH24" s="151" t="str">
        <f>IF($C24="","",IF(SUM(Programacion!CF$28:CF$34)=0,"",IF(Programacion!CF$28="",0,Programacion!CF$28/SUM(Programacion!CF$28:CF$34)*'1 Eval'!$E23)+IF(Programacion!CF$29="",0,Programacion!CF$29/SUM(Programacion!CF$28:CF$34)*'1 Eval'!$F23)+IF(Programacion!CF$30="",0,Programacion!CF$30/SUM(Programacion!CF$28:CF$34)*'1 Eval'!$G23)+IF(Programacion!CF$31="",0,Programacion!CF$31/SUM(Programacion!CF$28:CF$34)*'1 Eval'!$H23)+IF(Programacion!CF$32="",0,Programacion!CF$32/SUM(Programacion!CF$28:CF$34)*'1 Eval'!$I23)+IF(Programacion!CF$33="",0,Programacion!CF$33/SUM(Programacion!CF$28:CF$34)*'1 Eval'!$J23)+IF(Programacion!CF$34="",0,Programacion!CF$34/SUM(Programacion!CF$28:CF$34)*'1 Eval'!$K23)))</f>
        <v/>
      </c>
      <c r="CI24" s="151" t="str">
        <f>IF($C24="","",IF(SUM(Programacion!CG$28:CG$34)=0,"",IF(Programacion!CG$28="",0,Programacion!CG$28/SUM(Programacion!CG$28:CG$34)*'1 Eval'!$E23)+IF(Programacion!CG$29="",0,Programacion!CG$29/SUM(Programacion!CG$28:CG$34)*'1 Eval'!$F23)+IF(Programacion!CG$30="",0,Programacion!CG$30/SUM(Programacion!CG$28:CG$34)*'1 Eval'!$G23)+IF(Programacion!CG$31="",0,Programacion!CG$31/SUM(Programacion!CG$28:CG$34)*'1 Eval'!$H23)+IF(Programacion!CG$32="",0,Programacion!CG$32/SUM(Programacion!CG$28:CG$34)*'1 Eval'!$I23)+IF(Programacion!CG$33="",0,Programacion!CG$33/SUM(Programacion!CG$28:CG$34)*'1 Eval'!$J23)+IF(Programacion!CG$34="",0,Programacion!CG$34/SUM(Programacion!CG$28:CG$34)*'1 Eval'!$K23)))</f>
        <v/>
      </c>
      <c r="CJ24" s="151" t="str">
        <f>IF($C24="","",IF(SUM(Programacion!CH$28:CH$34)=0,"",IF(Programacion!CH$28="",0,Programacion!CH$28/SUM(Programacion!CH$28:CH$34)*'1 Eval'!$E23)+IF(Programacion!CH$29="",0,Programacion!CH$29/SUM(Programacion!CH$28:CH$34)*'1 Eval'!$F23)+IF(Programacion!CH$30="",0,Programacion!CH$30/SUM(Programacion!CH$28:CH$34)*'1 Eval'!$G23)+IF(Programacion!CH$31="",0,Programacion!CH$31/SUM(Programacion!CH$28:CH$34)*'1 Eval'!$H23)+IF(Programacion!CH$32="",0,Programacion!CH$32/SUM(Programacion!CH$28:CH$34)*'1 Eval'!$I23)+IF(Programacion!CH$33="",0,Programacion!CH$33/SUM(Programacion!CH$28:CH$34)*'1 Eval'!$J23)+IF(Programacion!CH$34="",0,Programacion!CH$34/SUM(Programacion!CH$28:CH$34)*'1 Eval'!$K23)))</f>
        <v/>
      </c>
      <c r="CK24" s="151" t="str">
        <f>IF($C24="","",IF(SUM(Programacion!CI$28:CI$34)=0,"",IF(Programacion!CI$28="",0,Programacion!CI$28/SUM(Programacion!CI$28:CI$34)*'1 Eval'!$E23)+IF(Programacion!CI$29="",0,Programacion!CI$29/SUM(Programacion!CI$28:CI$34)*'1 Eval'!$F23)+IF(Programacion!CI$30="",0,Programacion!CI$30/SUM(Programacion!CI$28:CI$34)*'1 Eval'!$G23)+IF(Programacion!CI$31="",0,Programacion!CI$31/SUM(Programacion!CI$28:CI$34)*'1 Eval'!$H23)+IF(Programacion!CI$32="",0,Programacion!CI$32/SUM(Programacion!CI$28:CI$34)*'1 Eval'!$I23)+IF(Programacion!CI$33="",0,Programacion!CI$33/SUM(Programacion!CI$28:CI$34)*'1 Eval'!$J23)+IF(Programacion!CI$34="",0,Programacion!CI$34/SUM(Programacion!CI$28:CI$34)*'1 Eval'!$K23)))</f>
        <v/>
      </c>
      <c r="CL24" s="151" t="str">
        <f>IF($C24="","",IF(SUM(Programacion!CJ$28:CJ$34)=0,"",IF(Programacion!CJ$28="",0,Programacion!CJ$28/SUM(Programacion!CJ$28:CJ$34)*'1 Eval'!$E23)+IF(Programacion!CJ$29="",0,Programacion!CJ$29/SUM(Programacion!CJ$28:CJ$34)*'1 Eval'!$F23)+IF(Programacion!CJ$30="",0,Programacion!CJ$30/SUM(Programacion!CJ$28:CJ$34)*'1 Eval'!$G23)+IF(Programacion!CJ$31="",0,Programacion!CJ$31/SUM(Programacion!CJ$28:CJ$34)*'1 Eval'!$H23)+IF(Programacion!CJ$32="",0,Programacion!CJ$32/SUM(Programacion!CJ$28:CJ$34)*'1 Eval'!$I23)+IF(Programacion!CJ$33="",0,Programacion!CJ$33/SUM(Programacion!CJ$28:CJ$34)*'1 Eval'!$J23)+IF(Programacion!CJ$34="",0,Programacion!CJ$34/SUM(Programacion!CJ$28:CJ$34)*'1 Eval'!$K23)))</f>
        <v/>
      </c>
      <c r="CM24" s="151" t="str">
        <f>IF($C24="","",IF(SUM(Programacion!CK$28:CK$34)=0,"",IF(Programacion!CK$28="",0,Programacion!CK$28/SUM(Programacion!CK$28:CK$34)*'1 Eval'!$E23)+IF(Programacion!CK$29="",0,Programacion!CK$29/SUM(Programacion!CK$28:CK$34)*'1 Eval'!$F23)+IF(Programacion!CK$30="",0,Programacion!CK$30/SUM(Programacion!CK$28:CK$34)*'1 Eval'!$G23)+IF(Programacion!CK$31="",0,Programacion!CK$31/SUM(Programacion!CK$28:CK$34)*'1 Eval'!$H23)+IF(Programacion!CK$32="",0,Programacion!CK$32/SUM(Programacion!CK$28:CK$34)*'1 Eval'!$I23)+IF(Programacion!CK$33="",0,Programacion!CK$33/SUM(Programacion!CK$28:CK$34)*'1 Eval'!$J23)+IF(Programacion!CK$34="",0,Programacion!CK$34/SUM(Programacion!CK$28:CK$34)*'1 Eval'!$K23)))</f>
        <v/>
      </c>
      <c r="CN24" s="151" t="str">
        <f>IF($C24="","",IF(SUM(Programacion!CL$28:CL$34)=0,"",IF(Programacion!CL$28="",0,Programacion!CL$28/SUM(Programacion!CL$28:CL$34)*'1 Eval'!$E23)+IF(Programacion!CL$29="",0,Programacion!CL$29/SUM(Programacion!CL$28:CL$34)*'1 Eval'!$F23)+IF(Programacion!CL$30="",0,Programacion!CL$30/SUM(Programacion!CL$28:CL$34)*'1 Eval'!$G23)+IF(Programacion!CL$31="",0,Programacion!CL$31/SUM(Programacion!CL$28:CL$34)*'1 Eval'!$H23)+IF(Programacion!CL$32="",0,Programacion!CL$32/SUM(Programacion!CL$28:CL$34)*'1 Eval'!$I23)+IF(Programacion!CL$33="",0,Programacion!CL$33/SUM(Programacion!CL$28:CL$34)*'1 Eval'!$J23)+IF(Programacion!CL$34="",0,Programacion!CL$34/SUM(Programacion!CL$28:CL$34)*'1 Eval'!$K23)))</f>
        <v/>
      </c>
      <c r="CO24" s="151" t="str">
        <f>IF($C24="","",IF(SUM(Programacion!CM$28:CM$34)=0,"",IF(Programacion!CM$28="",0,Programacion!CM$28/SUM(Programacion!CM$28:CM$34)*'1 Eval'!$E23)+IF(Programacion!CM$29="",0,Programacion!CM$29/SUM(Programacion!CM$28:CM$34)*'1 Eval'!$F23)+IF(Programacion!CM$30="",0,Programacion!CM$30/SUM(Programacion!CM$28:CM$34)*'1 Eval'!$G23)+IF(Programacion!CM$31="",0,Programacion!CM$31/SUM(Programacion!CM$28:CM$34)*'1 Eval'!$H23)+IF(Programacion!CM$32="",0,Programacion!CM$32/SUM(Programacion!CM$28:CM$34)*'1 Eval'!$I23)+IF(Programacion!CM$33="",0,Programacion!CM$33/SUM(Programacion!CM$28:CM$34)*'1 Eval'!$J23)+IF(Programacion!CM$34="",0,Programacion!CM$34/SUM(Programacion!CM$28:CM$34)*'1 Eval'!$K23)))</f>
        <v/>
      </c>
      <c r="CP24" s="151" t="str">
        <f>IF($C24="","",IF(SUM(Programacion!CN$28:CN$34)=0,"",IF(Programacion!CN$28="",0,Programacion!CN$28/SUM(Programacion!CN$28:CN$34)*'1 Eval'!$E23)+IF(Programacion!CN$29="",0,Programacion!CN$29/SUM(Programacion!CN$28:CN$34)*'1 Eval'!$F23)+IF(Programacion!CN$30="",0,Programacion!CN$30/SUM(Programacion!CN$28:CN$34)*'1 Eval'!$G23)+IF(Programacion!CN$31="",0,Programacion!CN$31/SUM(Programacion!CN$28:CN$34)*'1 Eval'!$H23)+IF(Programacion!CN$32="",0,Programacion!CN$32/SUM(Programacion!CN$28:CN$34)*'1 Eval'!$I23)+IF(Programacion!CN$33="",0,Programacion!CN$33/SUM(Programacion!CN$28:CN$34)*'1 Eval'!$J23)+IF(Programacion!CN$34="",0,Programacion!CN$34/SUM(Programacion!CN$28:CN$34)*'1 Eval'!$K23)))</f>
        <v/>
      </c>
      <c r="CQ24" s="151" t="str">
        <f>IF($C24="","",IF(SUM(Programacion!CO$28:CO$34)=0,"",IF(Programacion!CO$28="",0,Programacion!CO$28/SUM(Programacion!CO$28:CO$34)*'1 Eval'!$E23)+IF(Programacion!CO$29="",0,Programacion!CO$29/SUM(Programacion!CO$28:CO$34)*'1 Eval'!$F23)+IF(Programacion!CO$30="",0,Programacion!CO$30/SUM(Programacion!CO$28:CO$34)*'1 Eval'!$G23)+IF(Programacion!CO$31="",0,Programacion!CO$31/SUM(Programacion!CO$28:CO$34)*'1 Eval'!$H23)+IF(Programacion!CO$32="",0,Programacion!CO$32/SUM(Programacion!CO$28:CO$34)*'1 Eval'!$I23)+IF(Programacion!CO$33="",0,Programacion!CO$33/SUM(Programacion!CO$28:CO$34)*'1 Eval'!$J23)+IF(Programacion!CO$34="",0,Programacion!CO$34/SUM(Programacion!CO$28:CO$34)*'1 Eval'!$K23)))</f>
        <v/>
      </c>
      <c r="CR24" s="151" t="str">
        <f>IF($C24="","",IF(SUM(Programacion!CP$28:CP$34)=0,"",IF(Programacion!CP$28="",0,Programacion!CP$28/SUM(Programacion!CP$28:CP$34)*'1 Eval'!$E23)+IF(Programacion!CP$29="",0,Programacion!CP$29/SUM(Programacion!CP$28:CP$34)*'1 Eval'!$F23)+IF(Programacion!CP$30="",0,Programacion!CP$30/SUM(Programacion!CP$28:CP$34)*'1 Eval'!$G23)+IF(Programacion!CP$31="",0,Programacion!CP$31/SUM(Programacion!CP$28:CP$34)*'1 Eval'!$H23)+IF(Programacion!CP$32="",0,Programacion!CP$32/SUM(Programacion!CP$28:CP$34)*'1 Eval'!$I23)+IF(Programacion!CP$33="",0,Programacion!CP$33/SUM(Programacion!CP$28:CP$34)*'1 Eval'!$J23)+IF(Programacion!CP$34="",0,Programacion!CP$34/SUM(Programacion!CP$28:CP$34)*'1 Eval'!$K23)))</f>
        <v/>
      </c>
      <c r="CS24" s="151" t="str">
        <f>IF($C24="","",IF(SUM(Programacion!CQ$28:CQ$34)=0,"",IF(Programacion!CQ$28="",0,Programacion!CQ$28/SUM(Programacion!CQ$28:CQ$34)*'1 Eval'!$E23)+IF(Programacion!CQ$29="",0,Programacion!CQ$29/SUM(Programacion!CQ$28:CQ$34)*'1 Eval'!$F23)+IF(Programacion!CQ$30="",0,Programacion!CQ$30/SUM(Programacion!CQ$28:CQ$34)*'1 Eval'!$G23)+IF(Programacion!CQ$31="",0,Programacion!CQ$31/SUM(Programacion!CQ$28:CQ$34)*'1 Eval'!$H23)+IF(Programacion!CQ$32="",0,Programacion!CQ$32/SUM(Programacion!CQ$28:CQ$34)*'1 Eval'!$I23)+IF(Programacion!CQ$33="",0,Programacion!CQ$33/SUM(Programacion!CQ$28:CQ$34)*'1 Eval'!$J23)+IF(Programacion!CQ$34="",0,Programacion!CQ$34/SUM(Programacion!CQ$28:CQ$34)*'1 Eval'!$K23)))</f>
        <v/>
      </c>
      <c r="CT24" s="151" t="str">
        <f>IF($C24="","",IF(SUM(Programacion!CR$28:CR$34)=0,"",IF(Programacion!CR$28="",0,Programacion!CR$28/SUM(Programacion!CR$28:CR$34)*'1 Eval'!$E23)+IF(Programacion!CR$29="",0,Programacion!CR$29/SUM(Programacion!CR$28:CR$34)*'1 Eval'!$F23)+IF(Programacion!CR$30="",0,Programacion!CR$30/SUM(Programacion!CR$28:CR$34)*'1 Eval'!$G23)+IF(Programacion!CR$31="",0,Programacion!CR$31/SUM(Programacion!CR$28:CR$34)*'1 Eval'!$H23)+IF(Programacion!CR$32="",0,Programacion!CR$32/SUM(Programacion!CR$28:CR$34)*'1 Eval'!$I23)+IF(Programacion!CR$33="",0,Programacion!CR$33/SUM(Programacion!CR$28:CR$34)*'1 Eval'!$J23)+IF(Programacion!CR$34="",0,Programacion!CR$34/SUM(Programacion!CR$28:CR$34)*'1 Eval'!$K23)))</f>
        <v/>
      </c>
      <c r="CU24" s="151" t="str">
        <f>IF($C24="","",IF(SUM(Programacion!CS$28:CS$34)=0,"",IF(Programacion!CS$28="",0,Programacion!CS$28/SUM(Programacion!CS$28:CS$34)*'1 Eval'!$E23)+IF(Programacion!CS$29="",0,Programacion!CS$29/SUM(Programacion!CS$28:CS$34)*'1 Eval'!$F23)+IF(Programacion!CS$30="",0,Programacion!CS$30/SUM(Programacion!CS$28:CS$34)*'1 Eval'!$G23)+IF(Programacion!CS$31="",0,Programacion!CS$31/SUM(Programacion!CS$28:CS$34)*'1 Eval'!$H23)+IF(Programacion!CS$32="",0,Programacion!CS$32/SUM(Programacion!CS$28:CS$34)*'1 Eval'!$I23)+IF(Programacion!CS$33="",0,Programacion!CS$33/SUM(Programacion!CS$28:CS$34)*'1 Eval'!$J23)+IF(Programacion!CS$34="",0,Programacion!CS$34/SUM(Programacion!CS$28:CS$34)*'1 Eval'!$K23)))</f>
        <v/>
      </c>
      <c r="CV24" s="151" t="str">
        <f>IF($C24="","",IF(SUM(Programacion!CT$28:CT$34)=0,"",IF(Programacion!CT$28="",0,Programacion!CT$28/SUM(Programacion!CT$28:CT$34)*'1 Eval'!$E23)+IF(Programacion!CT$29="",0,Programacion!CT$29/SUM(Programacion!CT$28:CT$34)*'1 Eval'!$F23)+IF(Programacion!CT$30="",0,Programacion!CT$30/SUM(Programacion!CT$28:CT$34)*'1 Eval'!$G23)+IF(Programacion!CT$31="",0,Programacion!CT$31/SUM(Programacion!CT$28:CT$34)*'1 Eval'!$H23)+IF(Programacion!CT$32="",0,Programacion!CT$32/SUM(Programacion!CT$28:CT$34)*'1 Eval'!$I23)+IF(Programacion!CT$33="",0,Programacion!CT$33/SUM(Programacion!CT$28:CT$34)*'1 Eval'!$J23)+IF(Programacion!CT$34="",0,Programacion!CT$34/SUM(Programacion!CT$28:CT$34)*'1 Eval'!$K23)))</f>
        <v/>
      </c>
      <c r="CW24" s="151" t="str">
        <f>IF($C24="","",IF(SUM(Programacion!CU$28:CU$34)=0,"",IF(Programacion!CU$28="",0,Programacion!CU$28/SUM(Programacion!CU$28:CU$34)*'1 Eval'!$E23)+IF(Programacion!CU$29="",0,Programacion!CU$29/SUM(Programacion!CU$28:CU$34)*'1 Eval'!$F23)+IF(Programacion!CU$30="",0,Programacion!CU$30/SUM(Programacion!CU$28:CU$34)*'1 Eval'!$G23)+IF(Programacion!CU$31="",0,Programacion!CU$31/SUM(Programacion!CU$28:CU$34)*'1 Eval'!$H23)+IF(Programacion!CU$32="",0,Programacion!CU$32/SUM(Programacion!CU$28:CU$34)*'1 Eval'!$I23)+IF(Programacion!CU$33="",0,Programacion!CU$33/SUM(Programacion!CU$28:CU$34)*'1 Eval'!$J23)+IF(Programacion!CU$34="",0,Programacion!CU$34/SUM(Programacion!CU$28:CU$34)*'1 Eval'!$K23)))</f>
        <v/>
      </c>
      <c r="CX24" s="151" t="str">
        <f>IF($C24="","",IF(SUM(Programacion!CV$28:CV$34)=0,"",IF(Programacion!CV$28="",0,Programacion!CV$28/SUM(Programacion!CV$28:CV$34)*'1 Eval'!$E23)+IF(Programacion!CV$29="",0,Programacion!CV$29/SUM(Programacion!CV$28:CV$34)*'1 Eval'!$F23)+IF(Programacion!CV$30="",0,Programacion!CV$30/SUM(Programacion!CV$28:CV$34)*'1 Eval'!$G23)+IF(Programacion!CV$31="",0,Programacion!CV$31/SUM(Programacion!CV$28:CV$34)*'1 Eval'!$H23)+IF(Programacion!CV$32="",0,Programacion!CV$32/SUM(Programacion!CV$28:CV$34)*'1 Eval'!$I23)+IF(Programacion!CV$33="",0,Programacion!CV$33/SUM(Programacion!CV$28:CV$34)*'1 Eval'!$J23)+IF(Programacion!CV$34="",0,Programacion!CV$34/SUM(Programacion!CV$28:CV$34)*'1 Eval'!$K23)))</f>
        <v/>
      </c>
      <c r="CY24" s="151" t="str">
        <f>IF($C24="","",IF(SUM(Programacion!CW$28:CW$34)=0,"",IF(Programacion!CW$28="",0,Programacion!CW$28/SUM(Programacion!CW$28:CW$34)*'1 Eval'!$E23)+IF(Programacion!CW$29="",0,Programacion!CW$29/SUM(Programacion!CW$28:CW$34)*'1 Eval'!$F23)+IF(Programacion!CW$30="",0,Programacion!CW$30/SUM(Programacion!CW$28:CW$34)*'1 Eval'!$G23)+IF(Programacion!CW$31="",0,Programacion!CW$31/SUM(Programacion!CW$28:CW$34)*'1 Eval'!$H23)+IF(Programacion!CW$32="",0,Programacion!CW$32/SUM(Programacion!CW$28:CW$34)*'1 Eval'!$I23)+IF(Programacion!CW$33="",0,Programacion!CW$33/SUM(Programacion!CW$28:CW$34)*'1 Eval'!$J23)+IF(Programacion!CW$34="",0,Programacion!CW$34/SUM(Programacion!CW$28:CW$34)*'1 Eval'!$K23)))</f>
        <v/>
      </c>
      <c r="CZ24" s="151" t="str">
        <f>IF($C24="","",IF(SUM(Programacion!CX$28:CX$34)=0,"",IF(Programacion!CX$28="",0,Programacion!CX$28/SUM(Programacion!CX$28:CX$34)*'1 Eval'!$E23)+IF(Programacion!CX$29="",0,Programacion!CX$29/SUM(Programacion!CX$28:CX$34)*'1 Eval'!$F23)+IF(Programacion!CX$30="",0,Programacion!CX$30/SUM(Programacion!CX$28:CX$34)*'1 Eval'!$G23)+IF(Programacion!CX$31="",0,Programacion!CX$31/SUM(Programacion!CX$28:CX$34)*'1 Eval'!$H23)+IF(Programacion!CX$32="",0,Programacion!CX$32/SUM(Programacion!CX$28:CX$34)*'1 Eval'!$I23)+IF(Programacion!CX$33="",0,Programacion!CX$33/SUM(Programacion!CX$28:CX$34)*'1 Eval'!$J23)+IF(Programacion!CX$34="",0,Programacion!CX$34/SUM(Programacion!CX$28:CX$34)*'1 Eval'!$K23)))</f>
        <v/>
      </c>
      <c r="DA24" s="151" t="str">
        <f>IF($C24="","",IF(SUM(Programacion!CY$28:CY$34)=0,"",IF(Programacion!CY$28="",0,Programacion!CY$28/SUM(Programacion!CY$28:CY$34)*'1 Eval'!$E23)+IF(Programacion!CY$29="",0,Programacion!CY$29/SUM(Programacion!CY$28:CY$34)*'1 Eval'!$F23)+IF(Programacion!CY$30="",0,Programacion!CY$30/SUM(Programacion!CY$28:CY$34)*'1 Eval'!$G23)+IF(Programacion!CY$31="",0,Programacion!CY$31/SUM(Programacion!CY$28:CY$34)*'1 Eval'!$H23)+IF(Programacion!CY$32="",0,Programacion!CY$32/SUM(Programacion!CY$28:CY$34)*'1 Eval'!$I23)+IF(Programacion!CY$33="",0,Programacion!CY$33/SUM(Programacion!CY$28:CY$34)*'1 Eval'!$J23)+IF(Programacion!CY$34="",0,Programacion!CY$34/SUM(Programacion!CY$28:CY$34)*'1 Eval'!$K23)))</f>
        <v/>
      </c>
      <c r="DB24" s="151" t="str">
        <f>IF($C24="","",IF(SUM(Programacion!CZ$28:CZ$34)=0,"",IF(Programacion!CZ$28="",0,Programacion!CZ$28/SUM(Programacion!CZ$28:CZ$34)*'1 Eval'!$E23)+IF(Programacion!CZ$29="",0,Programacion!CZ$29/SUM(Programacion!CZ$28:CZ$34)*'1 Eval'!$F23)+IF(Programacion!CZ$30="",0,Programacion!CZ$30/SUM(Programacion!CZ$28:CZ$34)*'1 Eval'!$G23)+IF(Programacion!CZ$31="",0,Programacion!CZ$31/SUM(Programacion!CZ$28:CZ$34)*'1 Eval'!$H23)+IF(Programacion!CZ$32="",0,Programacion!CZ$32/SUM(Programacion!CZ$28:CZ$34)*'1 Eval'!$I23)+IF(Programacion!CZ$33="",0,Programacion!CZ$33/SUM(Programacion!CZ$28:CZ$34)*'1 Eval'!$J23)+IF(Programacion!CZ$34="",0,Programacion!CZ$34/SUM(Programacion!CZ$28:CZ$34)*'1 Eval'!$K23)))</f>
        <v/>
      </c>
      <c r="DC24" s="151" t="str">
        <f>IF($C24="","",IF(SUM(Programacion!DA$28:DA$34)=0,"",IF(Programacion!DA$28="",0,Programacion!DA$28/SUM(Programacion!DA$28:DA$34)*'1 Eval'!$E23)+IF(Programacion!DA$29="",0,Programacion!DA$29/SUM(Programacion!DA$28:DA$34)*'1 Eval'!$F23)+IF(Programacion!DA$30="",0,Programacion!DA$30/SUM(Programacion!DA$28:DA$34)*'1 Eval'!$G23)+IF(Programacion!DA$31="",0,Programacion!DA$31/SUM(Programacion!DA$28:DA$34)*'1 Eval'!$H23)+IF(Programacion!DA$32="",0,Programacion!DA$32/SUM(Programacion!DA$28:DA$34)*'1 Eval'!$I23)+IF(Programacion!DA$33="",0,Programacion!DA$33/SUM(Programacion!DA$28:DA$34)*'1 Eval'!$J23)+IF(Programacion!DA$34="",0,Programacion!DA$34/SUM(Programacion!DA$28:DA$34)*'1 Eval'!$K23)))</f>
        <v/>
      </c>
      <c r="DD24" s="151" t="str">
        <f>IF($C24="","",IF(SUM(Programacion!DB$28:DB$34)=0,"",IF(Programacion!DB$28="",0,Programacion!DB$28/SUM(Programacion!DB$28:DB$34)*'1 Eval'!$E23)+IF(Programacion!DB$29="",0,Programacion!DB$29/SUM(Programacion!DB$28:DB$34)*'1 Eval'!$F23)+IF(Programacion!DB$30="",0,Programacion!DB$30/SUM(Programacion!DB$28:DB$34)*'1 Eval'!$G23)+IF(Programacion!DB$31="",0,Programacion!DB$31/SUM(Programacion!DB$28:DB$34)*'1 Eval'!$H23)+IF(Programacion!DB$32="",0,Programacion!DB$32/SUM(Programacion!DB$28:DB$34)*'1 Eval'!$I23)+IF(Programacion!DB$33="",0,Programacion!DB$33/SUM(Programacion!DB$28:DB$34)*'1 Eval'!$J23)+IF(Programacion!DB$34="",0,Programacion!DB$34/SUM(Programacion!DB$28:DB$34)*'1 Eval'!$K23)))</f>
        <v/>
      </c>
      <c r="DE24" s="151" t="str">
        <f>IF($C24="","",IF(SUM(Programacion!DC$28:DC$34)=0,"",IF(Programacion!DC$28="",0,Programacion!DC$28/SUM(Programacion!DC$28:DC$34)*'1 Eval'!$E23)+IF(Programacion!DC$29="",0,Programacion!DC$29/SUM(Programacion!DC$28:DC$34)*'1 Eval'!$F23)+IF(Programacion!DC$30="",0,Programacion!DC$30/SUM(Programacion!DC$28:DC$34)*'1 Eval'!$G23)+IF(Programacion!DC$31="",0,Programacion!DC$31/SUM(Programacion!DC$28:DC$34)*'1 Eval'!$H23)+IF(Programacion!DC$32="",0,Programacion!DC$32/SUM(Programacion!DC$28:DC$34)*'1 Eval'!$I23)+IF(Programacion!DC$33="",0,Programacion!DC$33/SUM(Programacion!DC$28:DC$34)*'1 Eval'!$J23)+IF(Programacion!DC$34="",0,Programacion!DC$34/SUM(Programacion!DC$28:DC$34)*'1 Eval'!$K23)))</f>
        <v/>
      </c>
      <c r="DF24" s="151" t="str">
        <f>IF($C24="","",IF(SUM(Programacion!DD$28:DD$34)=0,"",IF(Programacion!DD$28="",0,Programacion!DD$28/SUM(Programacion!DD$28:DD$34)*'1 Eval'!$E23)+IF(Programacion!DD$29="",0,Programacion!DD$29/SUM(Programacion!DD$28:DD$34)*'1 Eval'!$F23)+IF(Programacion!DD$30="",0,Programacion!DD$30/SUM(Programacion!DD$28:DD$34)*'1 Eval'!$G23)+IF(Programacion!DD$31="",0,Programacion!DD$31/SUM(Programacion!DD$28:DD$34)*'1 Eval'!$H23)+IF(Programacion!DD$32="",0,Programacion!DD$32/SUM(Programacion!DD$28:DD$34)*'1 Eval'!$I23)+IF(Programacion!DD$33="",0,Programacion!DD$33/SUM(Programacion!DD$28:DD$34)*'1 Eval'!$J23)+IF(Programacion!DD$34="",0,Programacion!DD$34/SUM(Programacion!DD$28:DD$34)*'1 Eval'!$K23)))</f>
        <v/>
      </c>
      <c r="DG24" s="151" t="str">
        <f>IF($C24="","",IF(SUM(Programacion!DE$28:DE$34)=0,"",IF(Programacion!DE$28="",0,Programacion!DE$28/SUM(Programacion!DE$28:DE$34)*'1 Eval'!$E23)+IF(Programacion!DE$29="",0,Programacion!DE$29/SUM(Programacion!DE$28:DE$34)*'1 Eval'!$F23)+IF(Programacion!DE$30="",0,Programacion!DE$30/SUM(Programacion!DE$28:DE$34)*'1 Eval'!$G23)+IF(Programacion!DE$31="",0,Programacion!DE$31/SUM(Programacion!DE$28:DE$34)*'1 Eval'!$H23)+IF(Programacion!DE$32="",0,Programacion!DE$32/SUM(Programacion!DE$28:DE$34)*'1 Eval'!$I23)+IF(Programacion!DE$33="",0,Programacion!DE$33/SUM(Programacion!DE$28:DE$34)*'1 Eval'!$J23)+IF(Programacion!DE$34="",0,Programacion!DE$34/SUM(Programacion!DE$28:DE$34)*'1 Eval'!$K23)))</f>
        <v/>
      </c>
      <c r="DH24" s="151" t="str">
        <f>IF($C24="","",IF(SUM(Programacion!DF$28:DF$34)=0,"",IF(Programacion!DF$28="",0,Programacion!DF$28/SUM(Programacion!DF$28:DF$34)*'1 Eval'!$E23)+IF(Programacion!DF$29="",0,Programacion!DF$29/SUM(Programacion!DF$28:DF$34)*'1 Eval'!$F23)+IF(Programacion!DF$30="",0,Programacion!DF$30/SUM(Programacion!DF$28:DF$34)*'1 Eval'!$G23)+IF(Programacion!DF$31="",0,Programacion!DF$31/SUM(Programacion!DF$28:DF$34)*'1 Eval'!$H23)+IF(Programacion!DF$32="",0,Programacion!DF$32/SUM(Programacion!DF$28:DF$34)*'1 Eval'!$I23)+IF(Programacion!DF$33="",0,Programacion!DF$33/SUM(Programacion!DF$28:DF$34)*'1 Eval'!$J23)+IF(Programacion!DF$34="",0,Programacion!DF$34/SUM(Programacion!DF$28:DF$34)*'1 Eval'!$K23)))</f>
        <v/>
      </c>
      <c r="DI24" s="151" t="str">
        <f>IF($C24="","",IF(SUM(Programacion!DG$28:DG$34)=0,"",IF(Programacion!DG$28="",0,Programacion!DG$28/SUM(Programacion!DG$28:DG$34)*'1 Eval'!$E23)+IF(Programacion!DG$29="",0,Programacion!DG$29/SUM(Programacion!DG$28:DG$34)*'1 Eval'!$F23)+IF(Programacion!DG$30="",0,Programacion!DG$30/SUM(Programacion!DG$28:DG$34)*'1 Eval'!$G23)+IF(Programacion!DG$31="",0,Programacion!DG$31/SUM(Programacion!DG$28:DG$34)*'1 Eval'!$H23)+IF(Programacion!DG$32="",0,Programacion!DG$32/SUM(Programacion!DG$28:DG$34)*'1 Eval'!$I23)+IF(Programacion!DG$33="",0,Programacion!DG$33/SUM(Programacion!DG$28:DG$34)*'1 Eval'!$J23)+IF(Programacion!DG$34="",0,Programacion!DG$34/SUM(Programacion!DG$28:DG$34)*'1 Eval'!$K23)))</f>
        <v/>
      </c>
      <c r="DJ24" s="151" t="str">
        <f>IF($C24="","",IF(SUM(Programacion!DH$28:DH$34)=0,"",IF(Programacion!DH$28="",0,Programacion!DH$28/SUM(Programacion!DH$28:DH$34)*'1 Eval'!$E23)+IF(Programacion!DH$29="",0,Programacion!DH$29/SUM(Programacion!DH$28:DH$34)*'1 Eval'!$F23)+IF(Programacion!DH$30="",0,Programacion!DH$30/SUM(Programacion!DH$28:DH$34)*'1 Eval'!$G23)+IF(Programacion!DH$31="",0,Programacion!DH$31/SUM(Programacion!DH$28:DH$34)*'1 Eval'!$H23)+IF(Programacion!DH$32="",0,Programacion!DH$32/SUM(Programacion!DH$28:DH$34)*'1 Eval'!$I23)+IF(Programacion!DH$33="",0,Programacion!DH$33/SUM(Programacion!DH$28:DH$34)*'1 Eval'!$J23)+IF(Programacion!DH$34="",0,Programacion!DH$34/SUM(Programacion!DH$28:DH$34)*'1 Eval'!$K23)))</f>
        <v/>
      </c>
      <c r="DK24" s="151" t="str">
        <f>IF($C24="","",IF(SUM(Programacion!DI$28:DI$34)=0,"",IF(Programacion!DI$28="",0,Programacion!DI$28/SUM(Programacion!DI$28:DI$34)*'1 Eval'!$E23)+IF(Programacion!DI$29="",0,Programacion!DI$29/SUM(Programacion!DI$28:DI$34)*'1 Eval'!$F23)+IF(Programacion!DI$30="",0,Programacion!DI$30/SUM(Programacion!DI$28:DI$34)*'1 Eval'!$G23)+IF(Programacion!DI$31="",0,Programacion!DI$31/SUM(Programacion!DI$28:DI$34)*'1 Eval'!$H23)+IF(Programacion!DI$32="",0,Programacion!DI$32/SUM(Programacion!DI$28:DI$34)*'1 Eval'!$I23)+IF(Programacion!DI$33="",0,Programacion!DI$33/SUM(Programacion!DI$28:DI$34)*'1 Eval'!$J23)+IF(Programacion!DI$34="",0,Programacion!DI$34/SUM(Programacion!DI$28:DI$34)*'1 Eval'!$K23)))</f>
        <v/>
      </c>
      <c r="DL24" s="151" t="str">
        <f>IF($C24="","",IF(SUM(Programacion!DJ$28:DJ$34)=0,"",IF(Programacion!DJ$28="",0,Programacion!DJ$28/SUM(Programacion!DJ$28:DJ$34)*'1 Eval'!$E23)+IF(Programacion!DJ$29="",0,Programacion!DJ$29/SUM(Programacion!DJ$28:DJ$34)*'1 Eval'!$F23)+IF(Programacion!DJ$30="",0,Programacion!DJ$30/SUM(Programacion!DJ$28:DJ$34)*'1 Eval'!$G23)+IF(Programacion!DJ$31="",0,Programacion!DJ$31/SUM(Programacion!DJ$28:DJ$34)*'1 Eval'!$H23)+IF(Programacion!DJ$32="",0,Programacion!DJ$32/SUM(Programacion!DJ$28:DJ$34)*'1 Eval'!$I23)+IF(Programacion!DJ$33="",0,Programacion!DJ$33/SUM(Programacion!DJ$28:DJ$34)*'1 Eval'!$J23)+IF(Programacion!DJ$34="",0,Programacion!DJ$34/SUM(Programacion!DJ$28:DJ$34)*'1 Eval'!$K23)))</f>
        <v/>
      </c>
      <c r="DM24" s="151" t="str">
        <f>IF($C24="","",IF(SUM(Programacion!DK$28:DK$34)=0,"",IF(Programacion!DK$28="",0,Programacion!DK$28/SUM(Programacion!DK$28:DK$34)*'1 Eval'!$E23)+IF(Programacion!DK$29="",0,Programacion!DK$29/SUM(Programacion!DK$28:DK$34)*'1 Eval'!$F23)+IF(Programacion!DK$30="",0,Programacion!DK$30/SUM(Programacion!DK$28:DK$34)*'1 Eval'!$G23)+IF(Programacion!DK$31="",0,Programacion!DK$31/SUM(Programacion!DK$28:DK$34)*'1 Eval'!$H23)+IF(Programacion!DK$32="",0,Programacion!DK$32/SUM(Programacion!DK$28:DK$34)*'1 Eval'!$I23)+IF(Programacion!DK$33="",0,Programacion!DK$33/SUM(Programacion!DK$28:DK$34)*'1 Eval'!$J23)+IF(Programacion!DK$34="",0,Programacion!DK$34/SUM(Programacion!DK$28:DK$34)*'1 Eval'!$K23)))</f>
        <v/>
      </c>
      <c r="DN24" s="151" t="str">
        <f>IF($C24="","",IF(SUM(Programacion!DL$28:DL$34)=0,"",IF(Programacion!DL$28="",0,Programacion!DL$28/SUM(Programacion!DL$28:DL$34)*'1 Eval'!$E23)+IF(Programacion!DL$29="",0,Programacion!DL$29/SUM(Programacion!DL$28:DL$34)*'1 Eval'!$F23)+IF(Programacion!DL$30="",0,Programacion!DL$30/SUM(Programacion!DL$28:DL$34)*'1 Eval'!$G23)+IF(Programacion!DL$31="",0,Programacion!DL$31/SUM(Programacion!DL$28:DL$34)*'1 Eval'!$H23)+IF(Programacion!DL$32="",0,Programacion!DL$32/SUM(Programacion!DL$28:DL$34)*'1 Eval'!$I23)+IF(Programacion!DL$33="",0,Programacion!DL$33/SUM(Programacion!DL$28:DL$34)*'1 Eval'!$J23)+IF(Programacion!DL$34="",0,Programacion!DL$34/SUM(Programacion!DL$28:DL$34)*'1 Eval'!$K23)))</f>
        <v/>
      </c>
      <c r="DO24" s="151" t="str">
        <f>IF($C24="","",IF(SUM(Programacion!DM$28:DM$34)=0,"",IF(Programacion!DM$28="",0,Programacion!DM$28/SUM(Programacion!DM$28:DM$34)*'1 Eval'!$E23)+IF(Programacion!DM$29="",0,Programacion!DM$29/SUM(Programacion!DM$28:DM$34)*'1 Eval'!$F23)+IF(Programacion!DM$30="",0,Programacion!DM$30/SUM(Programacion!DM$28:DM$34)*'1 Eval'!$G23)+IF(Programacion!DM$31="",0,Programacion!DM$31/SUM(Programacion!DM$28:DM$34)*'1 Eval'!$H23)+IF(Programacion!DM$32="",0,Programacion!DM$32/SUM(Programacion!DM$28:DM$34)*'1 Eval'!$I23)+IF(Programacion!DM$33="",0,Programacion!DM$33/SUM(Programacion!DM$28:DM$34)*'1 Eval'!$J23)+IF(Programacion!DM$34="",0,Programacion!DM$34/SUM(Programacion!DM$28:DM$34)*'1 Eval'!$K23)))</f>
        <v/>
      </c>
      <c r="DP24" s="151" t="str">
        <f>IF($C24="","",IF(SUM(Programacion!DN$28:DN$34)=0,"",IF(Programacion!DN$28="",0,Programacion!DN$28/SUM(Programacion!DN$28:DN$34)*'1 Eval'!$E23)+IF(Programacion!DN$29="",0,Programacion!DN$29/SUM(Programacion!DN$28:DN$34)*'1 Eval'!$F23)+IF(Programacion!DN$30="",0,Programacion!DN$30/SUM(Programacion!DN$28:DN$34)*'1 Eval'!$G23)+IF(Programacion!DN$31="",0,Programacion!DN$31/SUM(Programacion!DN$28:DN$34)*'1 Eval'!$H23)+IF(Programacion!DN$32="",0,Programacion!DN$32/SUM(Programacion!DN$28:DN$34)*'1 Eval'!$I23)+IF(Programacion!DN$33="",0,Programacion!DN$33/SUM(Programacion!DN$28:DN$34)*'1 Eval'!$J23)+IF(Programacion!DN$34="",0,Programacion!DN$34/SUM(Programacion!DN$28:DN$34)*'1 Eval'!$K23)))</f>
        <v/>
      </c>
      <c r="DQ24" s="151" t="str">
        <f>IF($C24="","",IF(SUM(Programacion!DO$28:DO$34)=0,"",IF(Programacion!DO$28="",0,Programacion!DO$28/SUM(Programacion!DO$28:DO$34)*'1 Eval'!$E23)+IF(Programacion!DO$29="",0,Programacion!DO$29/SUM(Programacion!DO$28:DO$34)*'1 Eval'!$F23)+IF(Programacion!DO$30="",0,Programacion!DO$30/SUM(Programacion!DO$28:DO$34)*'1 Eval'!$G23)+IF(Programacion!DO$31="",0,Programacion!DO$31/SUM(Programacion!DO$28:DO$34)*'1 Eval'!$H23)+IF(Programacion!DO$32="",0,Programacion!DO$32/SUM(Programacion!DO$28:DO$34)*'1 Eval'!$I23)+IF(Programacion!DO$33="",0,Programacion!DO$33/SUM(Programacion!DO$28:DO$34)*'1 Eval'!$J23)+IF(Programacion!DO$34="",0,Programacion!DO$34/SUM(Programacion!DO$28:DO$34)*'1 Eval'!$K23)))</f>
        <v/>
      </c>
      <c r="DR24" s="151" t="str">
        <f>IF($C24="","",IF(SUM(Programacion!DP$28:DP$34)=0,"",IF(Programacion!DP$28="",0,Programacion!DP$28/SUM(Programacion!DP$28:DP$34)*'1 Eval'!$E23)+IF(Programacion!DP$29="",0,Programacion!DP$29/SUM(Programacion!DP$28:DP$34)*'1 Eval'!$F23)+IF(Programacion!DP$30="",0,Programacion!DP$30/SUM(Programacion!DP$28:DP$34)*'1 Eval'!$G23)+IF(Programacion!DP$31="",0,Programacion!DP$31/SUM(Programacion!DP$28:DP$34)*'1 Eval'!$H23)+IF(Programacion!DP$32="",0,Programacion!DP$32/SUM(Programacion!DP$28:DP$34)*'1 Eval'!$I23)+IF(Programacion!DP$33="",0,Programacion!DP$33/SUM(Programacion!DP$28:DP$34)*'1 Eval'!$J23)+IF(Programacion!DP$34="",0,Programacion!DP$34/SUM(Programacion!DP$28:DP$34)*'1 Eval'!$K23)))</f>
        <v/>
      </c>
      <c r="DS24" s="151" t="str">
        <f>IF($C24="","",IF(SUM(Programacion!DQ$28:DQ$34)=0,"",IF(Programacion!DQ$28="",0,Programacion!DQ$28/SUM(Programacion!DQ$28:DQ$34)*'1 Eval'!$E23)+IF(Programacion!DQ$29="",0,Programacion!DQ$29/SUM(Programacion!DQ$28:DQ$34)*'1 Eval'!$F23)+IF(Programacion!DQ$30="",0,Programacion!DQ$30/SUM(Programacion!DQ$28:DQ$34)*'1 Eval'!$G23)+IF(Programacion!DQ$31="",0,Programacion!DQ$31/SUM(Programacion!DQ$28:DQ$34)*'1 Eval'!$H23)+IF(Programacion!DQ$32="",0,Programacion!DQ$32/SUM(Programacion!DQ$28:DQ$34)*'1 Eval'!$I23)+IF(Programacion!DQ$33="",0,Programacion!DQ$33/SUM(Programacion!DQ$28:DQ$34)*'1 Eval'!$J23)+IF(Programacion!DQ$34="",0,Programacion!DQ$34/SUM(Programacion!DQ$28:DQ$34)*'1 Eval'!$K23)))</f>
        <v/>
      </c>
      <c r="DT24" s="151" t="str">
        <f>IF($C24="","",IF(SUM(Programacion!DR$28:DR$34)=0,"",IF(Programacion!DR$28="",0,Programacion!DR$28/SUM(Programacion!DR$28:DR$34)*'1 Eval'!$E23)+IF(Programacion!DR$29="",0,Programacion!DR$29/SUM(Programacion!DR$28:DR$34)*'1 Eval'!$F23)+IF(Programacion!DR$30="",0,Programacion!DR$30/SUM(Programacion!DR$28:DR$34)*'1 Eval'!$G23)+IF(Programacion!DR$31="",0,Programacion!DR$31/SUM(Programacion!DR$28:DR$34)*'1 Eval'!$H23)+IF(Programacion!DR$32="",0,Programacion!DR$32/SUM(Programacion!DR$28:DR$34)*'1 Eval'!$I23)+IF(Programacion!DR$33="",0,Programacion!DR$33/SUM(Programacion!DR$28:DR$34)*'1 Eval'!$J23)+IF(Programacion!DR$34="",0,Programacion!DR$34/SUM(Programacion!DR$28:DR$34)*'1 Eval'!$K23)))</f>
        <v/>
      </c>
      <c r="DU24" s="151" t="str">
        <f>IF($C24="","",IF(SUM(Programacion!DS$28:DS$34)=0,"",IF(Programacion!DS$28="",0,Programacion!DS$28/SUM(Programacion!DS$28:DS$34)*'1 Eval'!$E23)+IF(Programacion!DS$29="",0,Programacion!DS$29/SUM(Programacion!DS$28:DS$34)*'1 Eval'!$F23)+IF(Programacion!DS$30="",0,Programacion!DS$30/SUM(Programacion!DS$28:DS$34)*'1 Eval'!$G23)+IF(Programacion!DS$31="",0,Programacion!DS$31/SUM(Programacion!DS$28:DS$34)*'1 Eval'!$H23)+IF(Programacion!DS$32="",0,Programacion!DS$32/SUM(Programacion!DS$28:DS$34)*'1 Eval'!$I23)+IF(Programacion!DS$33="",0,Programacion!DS$33/SUM(Programacion!DS$28:DS$34)*'1 Eval'!$J23)+IF(Programacion!DS$34="",0,Programacion!DS$34/SUM(Programacion!DS$28:DS$34)*'1 Eval'!$K23)))</f>
        <v/>
      </c>
      <c r="DV24" s="151" t="str">
        <f>IF($C24="","",IF(SUM(Programacion!DT$28:DT$34)=0,"",IF(Programacion!DT$28="",0,Programacion!DT$28/SUM(Programacion!DT$28:DT$34)*'1 Eval'!$E23)+IF(Programacion!DT$29="",0,Programacion!DT$29/SUM(Programacion!DT$28:DT$34)*'1 Eval'!$F23)+IF(Programacion!DT$30="",0,Programacion!DT$30/SUM(Programacion!DT$28:DT$34)*'1 Eval'!$G23)+IF(Programacion!DT$31="",0,Programacion!DT$31/SUM(Programacion!DT$28:DT$34)*'1 Eval'!$H23)+IF(Programacion!DT$32="",0,Programacion!DT$32/SUM(Programacion!DT$28:DT$34)*'1 Eval'!$I23)+IF(Programacion!DT$33="",0,Programacion!DT$33/SUM(Programacion!DT$28:DT$34)*'1 Eval'!$J23)+IF(Programacion!DT$34="",0,Programacion!DT$34/SUM(Programacion!DT$28:DT$34)*'1 Eval'!$K23)))</f>
        <v/>
      </c>
      <c r="DW24" s="151" t="str">
        <f>IF($C24="","",IF(SUM(Programacion!DU$28:DU$34)=0,"",IF(Programacion!DU$28="",0,Programacion!DU$28/SUM(Programacion!DU$28:DU$34)*'1 Eval'!$E23)+IF(Programacion!DU$29="",0,Programacion!DU$29/SUM(Programacion!DU$28:DU$34)*'1 Eval'!$F23)+IF(Programacion!DU$30="",0,Programacion!DU$30/SUM(Programacion!DU$28:DU$34)*'1 Eval'!$G23)+IF(Programacion!DU$31="",0,Programacion!DU$31/SUM(Programacion!DU$28:DU$34)*'1 Eval'!$H23)+IF(Programacion!DU$32="",0,Programacion!DU$32/SUM(Programacion!DU$28:DU$34)*'1 Eval'!$I23)+IF(Programacion!DU$33="",0,Programacion!DU$33/SUM(Programacion!DU$28:DU$34)*'1 Eval'!$J23)+IF(Programacion!DU$34="",0,Programacion!DU$34/SUM(Programacion!DU$28:DU$34)*'1 Eval'!$K23)))</f>
        <v/>
      </c>
      <c r="DX24" s="151" t="str">
        <f>IF($C24="","",IF(SUM(Programacion!DV$28:DV$34)=0,"",IF(Programacion!DV$28="",0,Programacion!DV$28/SUM(Programacion!DV$28:DV$34)*'1 Eval'!$E23)+IF(Programacion!DV$29="",0,Programacion!DV$29/SUM(Programacion!DV$28:DV$34)*'1 Eval'!$F23)+IF(Programacion!DV$30="",0,Programacion!DV$30/SUM(Programacion!DV$28:DV$34)*'1 Eval'!$G23)+IF(Programacion!DV$31="",0,Programacion!DV$31/SUM(Programacion!DV$28:DV$34)*'1 Eval'!$H23)+IF(Programacion!DV$32="",0,Programacion!DV$32/SUM(Programacion!DV$28:DV$34)*'1 Eval'!$I23)+IF(Programacion!DV$33="",0,Programacion!DV$33/SUM(Programacion!DV$28:DV$34)*'1 Eval'!$J23)+IF(Programacion!DV$34="",0,Programacion!DV$34/SUM(Programacion!DV$28:DV$34)*'1 Eval'!$K23)))</f>
        <v/>
      </c>
      <c r="DY24" s="151" t="str">
        <f>IF($C24="","",IF(SUM(Programacion!DW$28:DW$34)=0,"",IF(Programacion!DW$28="",0,Programacion!DW$28/SUM(Programacion!DW$28:DW$34)*'1 Eval'!$E23)+IF(Programacion!DW$29="",0,Programacion!DW$29/SUM(Programacion!DW$28:DW$34)*'1 Eval'!$F23)+IF(Programacion!DW$30="",0,Programacion!DW$30/SUM(Programacion!DW$28:DW$34)*'1 Eval'!$G23)+IF(Programacion!DW$31="",0,Programacion!DW$31/SUM(Programacion!DW$28:DW$34)*'1 Eval'!$H23)+IF(Programacion!DW$32="",0,Programacion!DW$32/SUM(Programacion!DW$28:DW$34)*'1 Eval'!$I23)+IF(Programacion!DW$33="",0,Programacion!DW$33/SUM(Programacion!DW$28:DW$34)*'1 Eval'!$J23)+IF(Programacion!DW$34="",0,Programacion!DW$34/SUM(Programacion!DW$28:DW$34)*'1 Eval'!$K23)))</f>
        <v/>
      </c>
      <c r="DZ24" s="151" t="str">
        <f>IF($C24="","",IF(SUM(Programacion!DX$28:DX$34)=0,"",IF(Programacion!DX$28="",0,Programacion!DX$28/SUM(Programacion!DX$28:DX$34)*'1 Eval'!$E23)+IF(Programacion!DX$29="",0,Programacion!DX$29/SUM(Programacion!DX$28:DX$34)*'1 Eval'!$F23)+IF(Programacion!DX$30="",0,Programacion!DX$30/SUM(Programacion!DX$28:DX$34)*'1 Eval'!$G23)+IF(Programacion!DX$31="",0,Programacion!DX$31/SUM(Programacion!DX$28:DX$34)*'1 Eval'!$H23)+IF(Programacion!DX$32="",0,Programacion!DX$32/SUM(Programacion!DX$28:DX$34)*'1 Eval'!$I23)+IF(Programacion!DX$33="",0,Programacion!DX$33/SUM(Programacion!DX$28:DX$34)*'1 Eval'!$J23)+IF(Programacion!DX$34="",0,Programacion!DX$34/SUM(Programacion!DX$28:DX$34)*'1 Eval'!$K23)))</f>
        <v/>
      </c>
      <c r="EA24" s="151" t="str">
        <f>IF($C24="","",IF(SUM(Programacion!DY$28:DY$34)=0,"",IF(Programacion!DY$28="",0,Programacion!DY$28/SUM(Programacion!DY$28:DY$34)*'1 Eval'!$E23)+IF(Programacion!DY$29="",0,Programacion!DY$29/SUM(Programacion!DY$28:DY$34)*'1 Eval'!$F23)+IF(Programacion!DY$30="",0,Programacion!DY$30/SUM(Programacion!DY$28:DY$34)*'1 Eval'!$G23)+IF(Programacion!DY$31="",0,Programacion!DY$31/SUM(Programacion!DY$28:DY$34)*'1 Eval'!$H23)+IF(Programacion!DY$32="",0,Programacion!DY$32/SUM(Programacion!DY$28:DY$34)*'1 Eval'!$I23)+IF(Programacion!DY$33="",0,Programacion!DY$33/SUM(Programacion!DY$28:DY$34)*'1 Eval'!$J23)+IF(Programacion!DY$34="",0,Programacion!DY$34/SUM(Programacion!DY$28:DY$34)*'1 Eval'!$K23)))</f>
        <v/>
      </c>
      <c r="EB24" s="151" t="str">
        <f>IF($C24="","",IF(SUM(Programacion!DZ$28:DZ$34)=0,"",IF(Programacion!DZ$28="",0,Programacion!DZ$28/SUM(Programacion!DZ$28:DZ$34)*'1 Eval'!$E23)+IF(Programacion!DZ$29="",0,Programacion!DZ$29/SUM(Programacion!DZ$28:DZ$34)*'1 Eval'!$F23)+IF(Programacion!DZ$30="",0,Programacion!DZ$30/SUM(Programacion!DZ$28:DZ$34)*'1 Eval'!$G23)+IF(Programacion!DZ$31="",0,Programacion!DZ$31/SUM(Programacion!DZ$28:DZ$34)*'1 Eval'!$H23)+IF(Programacion!DZ$32="",0,Programacion!DZ$32/SUM(Programacion!DZ$28:DZ$34)*'1 Eval'!$I23)+IF(Programacion!DZ$33="",0,Programacion!DZ$33/SUM(Programacion!DZ$28:DZ$34)*'1 Eval'!$J23)+IF(Programacion!DZ$34="",0,Programacion!DZ$34/SUM(Programacion!DZ$28:DZ$34)*'1 Eval'!$K23)))</f>
        <v/>
      </c>
      <c r="EC24" s="151" t="str">
        <f>IF($C24="","",IF(SUM(Programacion!EA$28:EA$34)=0,"",IF(Programacion!EA$28="",0,Programacion!EA$28/SUM(Programacion!EA$28:EA$34)*'1 Eval'!$E23)+IF(Programacion!EA$29="",0,Programacion!EA$29/SUM(Programacion!EA$28:EA$34)*'1 Eval'!$F23)+IF(Programacion!EA$30="",0,Programacion!EA$30/SUM(Programacion!EA$28:EA$34)*'1 Eval'!$G23)+IF(Programacion!EA$31="",0,Programacion!EA$31/SUM(Programacion!EA$28:EA$34)*'1 Eval'!$H23)+IF(Programacion!EA$32="",0,Programacion!EA$32/SUM(Programacion!EA$28:EA$34)*'1 Eval'!$I23)+IF(Programacion!EA$33="",0,Programacion!EA$33/SUM(Programacion!EA$28:EA$34)*'1 Eval'!$J23)+IF(Programacion!EA$34="",0,Programacion!EA$34/SUM(Programacion!EA$28:EA$34)*'1 Eval'!$K23)))</f>
        <v/>
      </c>
      <c r="ED24" s="151" t="str">
        <f>IF($C24="","",IF(SUM(Programacion!EB$28:EB$34)=0,"",IF(Programacion!EB$28="",0,Programacion!EB$28/SUM(Programacion!EB$28:EB$34)*'1 Eval'!$E23)+IF(Programacion!EB$29="",0,Programacion!EB$29/SUM(Programacion!EB$28:EB$34)*'1 Eval'!$F23)+IF(Programacion!EB$30="",0,Programacion!EB$30/SUM(Programacion!EB$28:EB$34)*'1 Eval'!$G23)+IF(Programacion!EB$31="",0,Programacion!EB$31/SUM(Programacion!EB$28:EB$34)*'1 Eval'!$H23)+IF(Programacion!EB$32="",0,Programacion!EB$32/SUM(Programacion!EB$28:EB$34)*'1 Eval'!$I23)+IF(Programacion!EB$33="",0,Programacion!EB$33/SUM(Programacion!EB$28:EB$34)*'1 Eval'!$J23)+IF(Programacion!EB$34="",0,Programacion!EB$34/SUM(Programacion!EB$28:EB$34)*'1 Eval'!$K23)))</f>
        <v/>
      </c>
      <c r="EE24" s="151" t="str">
        <f>IF($C24="","",IF(SUM(Programacion!EC$28:EC$34)=0,"",IF(Programacion!EC$28="",0,Programacion!EC$28/SUM(Programacion!EC$28:EC$34)*'1 Eval'!$E23)+IF(Programacion!EC$29="",0,Programacion!EC$29/SUM(Programacion!EC$28:EC$34)*'1 Eval'!$F23)+IF(Programacion!EC$30="",0,Programacion!EC$30/SUM(Programacion!EC$28:EC$34)*'1 Eval'!$G23)+IF(Programacion!EC$31="",0,Programacion!EC$31/SUM(Programacion!EC$28:EC$34)*'1 Eval'!$H23)+IF(Programacion!EC$32="",0,Programacion!EC$32/SUM(Programacion!EC$28:EC$34)*'1 Eval'!$I23)+IF(Programacion!EC$33="",0,Programacion!EC$33/SUM(Programacion!EC$28:EC$34)*'1 Eval'!$J23)+IF(Programacion!EC$34="",0,Programacion!EC$34/SUM(Programacion!EC$28:EC$34)*'1 Eval'!$K23)))</f>
        <v/>
      </c>
      <c r="EF24" s="151" t="str">
        <f>IF($C24="","",IF(SUM(Programacion!ED$28:ED$34)=0,"",IF(Programacion!ED$28="",0,Programacion!ED$28/SUM(Programacion!ED$28:ED$34)*'1 Eval'!$E23)+IF(Programacion!ED$29="",0,Programacion!ED$29/SUM(Programacion!ED$28:ED$34)*'1 Eval'!$F23)+IF(Programacion!ED$30="",0,Programacion!ED$30/SUM(Programacion!ED$28:ED$34)*'1 Eval'!$G23)+IF(Programacion!ED$31="",0,Programacion!ED$31/SUM(Programacion!ED$28:ED$34)*'1 Eval'!$H23)+IF(Programacion!ED$32="",0,Programacion!ED$32/SUM(Programacion!ED$28:ED$34)*'1 Eval'!$I23)+IF(Programacion!ED$33="",0,Programacion!ED$33/SUM(Programacion!ED$28:ED$34)*'1 Eval'!$J23)+IF(Programacion!ED$34="",0,Programacion!ED$34/SUM(Programacion!ED$28:ED$34)*'1 Eval'!$K23)))</f>
        <v/>
      </c>
      <c r="EG24" s="151" t="str">
        <f>IF($C24="","",IF(SUM(Programacion!EE$28:EE$34)=0,"",IF(Programacion!EE$28="",0,Programacion!EE$28/SUM(Programacion!EE$28:EE$34)*'1 Eval'!$E23)+IF(Programacion!EE$29="",0,Programacion!EE$29/SUM(Programacion!EE$28:EE$34)*'1 Eval'!$F23)+IF(Programacion!EE$30="",0,Programacion!EE$30/SUM(Programacion!EE$28:EE$34)*'1 Eval'!$G23)+IF(Programacion!EE$31="",0,Programacion!EE$31/SUM(Programacion!EE$28:EE$34)*'1 Eval'!$H23)+IF(Programacion!EE$32="",0,Programacion!EE$32/SUM(Programacion!EE$28:EE$34)*'1 Eval'!$I23)+IF(Programacion!EE$33="",0,Programacion!EE$33/SUM(Programacion!EE$28:EE$34)*'1 Eval'!$J23)+IF(Programacion!EE$34="",0,Programacion!EE$34/SUM(Programacion!EE$28:EE$34)*'1 Eval'!$K23)))</f>
        <v/>
      </c>
      <c r="EH24" s="151" t="str">
        <f>IF($C24="","",IF(SUM(Programacion!EF$28:EF$34)=0,"",IF(Programacion!EF$28="",0,Programacion!EF$28/SUM(Programacion!EF$28:EF$34)*'1 Eval'!$E23)+IF(Programacion!EF$29="",0,Programacion!EF$29/SUM(Programacion!EF$28:EF$34)*'1 Eval'!$F23)+IF(Programacion!EF$30="",0,Programacion!EF$30/SUM(Programacion!EF$28:EF$34)*'1 Eval'!$G23)+IF(Programacion!EF$31="",0,Programacion!EF$31/SUM(Programacion!EF$28:EF$34)*'1 Eval'!$H23)+IF(Programacion!EF$32="",0,Programacion!EF$32/SUM(Programacion!EF$28:EF$34)*'1 Eval'!$I23)+IF(Programacion!EF$33="",0,Programacion!EF$33/SUM(Programacion!EF$28:EF$34)*'1 Eval'!$J23)+IF(Programacion!EF$34="",0,Programacion!EF$34/SUM(Programacion!EF$28:EF$34)*'1 Eval'!$K23)))</f>
        <v/>
      </c>
      <c r="EI24" s="151" t="str">
        <f>IF($C24="","",IF(SUM(Programacion!EG$28:EG$34)=0,"",IF(Programacion!EG$28="",0,Programacion!EG$28/SUM(Programacion!EG$28:EG$34)*'1 Eval'!$E23)+IF(Programacion!EG$29="",0,Programacion!EG$29/SUM(Programacion!EG$28:EG$34)*'1 Eval'!$F23)+IF(Programacion!EG$30="",0,Programacion!EG$30/SUM(Programacion!EG$28:EG$34)*'1 Eval'!$G23)+IF(Programacion!EG$31="",0,Programacion!EG$31/SUM(Programacion!EG$28:EG$34)*'1 Eval'!$H23)+IF(Programacion!EG$32="",0,Programacion!EG$32/SUM(Programacion!EG$28:EG$34)*'1 Eval'!$I23)+IF(Programacion!EG$33="",0,Programacion!EG$33/SUM(Programacion!EG$28:EG$34)*'1 Eval'!$J23)+IF(Programacion!EG$34="",0,Programacion!EG$34/SUM(Programacion!EG$28:EG$34)*'1 Eval'!$K23)))</f>
        <v/>
      </c>
      <c r="EJ24" s="151" t="str">
        <f>IF($C24="","",IF(SUM(Programacion!EH$28:EH$34)=0,"",IF(Programacion!EH$28="",0,Programacion!EH$28/SUM(Programacion!EH$28:EH$34)*'1 Eval'!$E23)+IF(Programacion!EH$29="",0,Programacion!EH$29/SUM(Programacion!EH$28:EH$34)*'1 Eval'!$F23)+IF(Programacion!EH$30="",0,Programacion!EH$30/SUM(Programacion!EH$28:EH$34)*'1 Eval'!$G23)+IF(Programacion!EH$31="",0,Programacion!EH$31/SUM(Programacion!EH$28:EH$34)*'1 Eval'!$H23)+IF(Programacion!EH$32="",0,Programacion!EH$32/SUM(Programacion!EH$28:EH$34)*'1 Eval'!$I23)+IF(Programacion!EH$33="",0,Programacion!EH$33/SUM(Programacion!EH$28:EH$34)*'1 Eval'!$J23)+IF(Programacion!EH$34="",0,Programacion!EH$34/SUM(Programacion!EH$28:EH$34)*'1 Eval'!$K23)))</f>
        <v/>
      </c>
      <c r="EK24" s="151" t="str">
        <f>IF($C24="","",IF(SUM(Programacion!EI$28:EI$34)=0,"",IF(Programacion!EI$28="",0,Programacion!EI$28/SUM(Programacion!EI$28:EI$34)*'1 Eval'!$E23)+IF(Programacion!EI$29="",0,Programacion!EI$29/SUM(Programacion!EI$28:EI$34)*'1 Eval'!$F23)+IF(Programacion!EI$30="",0,Programacion!EI$30/SUM(Programacion!EI$28:EI$34)*'1 Eval'!$G23)+IF(Programacion!EI$31="",0,Programacion!EI$31/SUM(Programacion!EI$28:EI$34)*'1 Eval'!$H23)+IF(Programacion!EI$32="",0,Programacion!EI$32/SUM(Programacion!EI$28:EI$34)*'1 Eval'!$I23)+IF(Programacion!EI$33="",0,Programacion!EI$33/SUM(Programacion!EI$28:EI$34)*'1 Eval'!$J23)+IF(Programacion!EI$34="",0,Programacion!EI$34/SUM(Programacion!EI$28:EI$34)*'1 Eval'!$K23)))</f>
        <v/>
      </c>
    </row>
    <row r="25" spans="2:141">
      <c r="B25" s="133" t="str">
        <f>IF('1 Eval'!A24="","",'1 Eval'!A24)</f>
        <v/>
      </c>
      <c r="C25" s="134" t="str">
        <f>IF('1 Eval'!B24="","",'1 Eval'!B24)</f>
        <v/>
      </c>
      <c r="D25" s="149" t="str">
        <f>IF('1 Eval'!D24="","",'1 Eval'!D24)</f>
        <v/>
      </c>
      <c r="E25" s="150" t="str">
        <f t="shared" si="7"/>
        <v/>
      </c>
      <c r="F25" s="150" t="str">
        <f t="shared" si="8"/>
        <v/>
      </c>
      <c r="G25" s="221" t="str">
        <f t="shared" si="9"/>
        <v/>
      </c>
      <c r="H25" s="275" t="str">
        <f>IF($C25="","",IF(SUM(Programacion!F$28:F$34)=0,"",IF(Programacion!F$28="",0,Programacion!F$28/SUM(Programacion!F$28:F$34)*'1 Eval'!$E24)+IF(Programacion!F$29="",0,Programacion!F$29/SUM(Programacion!F$28:F$34)*'1 Eval'!$F24)+IF(Programacion!F$30="",0,Programacion!F$30/SUM(Programacion!F$28:F$34)*'1 Eval'!$G24)+IF(Programacion!F$31="",0,Programacion!F$31/SUM(Programacion!F$28:F$34)*'1 Eval'!$H24)+IF(Programacion!F$32="",0,Programacion!F$32/SUM(Programacion!F$28:F$34)*'1 Eval'!$I24)+IF(Programacion!F$33="",0,Programacion!F$33/SUM(Programacion!F$28:F$34)*'1 Eval'!$J24)+IF(Programacion!F$34="",0,Programacion!F$34/SUM(Programacion!F$28:F$34)*'1 Eval'!$K24)))</f>
        <v/>
      </c>
      <c r="I25" s="270" t="str">
        <f>IF($C25="","",IF(SUM(Programacion!G$28:G$34)=0,"",IF(Programacion!G$28="",0,Programacion!G$28/SUM(Programacion!G$28:G$34)*'1 Eval'!$E24)+IF(Programacion!G$29="",0,Programacion!G$29/SUM(Programacion!G$28:G$34)*'1 Eval'!$F24)+IF(Programacion!G$30="",0,Programacion!G$30/SUM(Programacion!G$28:G$34)*'1 Eval'!$G24)+IF(Programacion!G$31="",0,Programacion!G$31/SUM(Programacion!G$28:G$34)*'1 Eval'!$H24)+IF(Programacion!G$32="",0,Programacion!G$32/SUM(Programacion!G$28:G$34)*'1 Eval'!$I24)+IF(Programacion!G$33="",0,Programacion!G$33/SUM(Programacion!G$28:G$34)*'1 Eval'!$J24)+IF(Programacion!G$34="",0,Programacion!G$34/SUM(Programacion!G$28:G$34)*'1 Eval'!$K24)))</f>
        <v/>
      </c>
      <c r="J25" s="270" t="str">
        <f>IF($C25="","",IF(SUM(Programacion!H$28:H$34)=0,"",IF(Programacion!H$28="",0,Programacion!H$28/SUM(Programacion!H$28:H$34)*'1 Eval'!$E24)+IF(Programacion!H$29="",0,Programacion!H$29/SUM(Programacion!H$28:H$34)*'1 Eval'!$F24)+IF(Programacion!H$30="",0,Programacion!H$30/SUM(Programacion!H$28:H$34)*'1 Eval'!$G24)+IF(Programacion!H$31="",0,Programacion!H$31/SUM(Programacion!H$28:H$34)*'1 Eval'!$H24)+IF(Programacion!H$32="",0,Programacion!H$32/SUM(Programacion!H$28:H$34)*'1 Eval'!$I24)+IF(Programacion!H$33="",0,Programacion!H$33/SUM(Programacion!H$28:H$34)*'1 Eval'!$J24)+IF(Programacion!H$34="",0,Programacion!H$34/SUM(Programacion!H$28:H$34)*'1 Eval'!$K24)))</f>
        <v/>
      </c>
      <c r="K25" s="270" t="str">
        <f>IF($C25="","",IF(SUM(Programacion!I$28:I$34)=0,"",IF(Programacion!I$28="",0,Programacion!I$28/SUM(Programacion!I$28:I$34)*'1 Eval'!$E24)+IF(Programacion!I$29="",0,Programacion!I$29/SUM(Programacion!I$28:I$34)*'1 Eval'!$F24)+IF(Programacion!I$30="",0,Programacion!I$30/SUM(Programacion!I$28:I$34)*'1 Eval'!$G24)+IF(Programacion!I$31="",0,Programacion!I$31/SUM(Programacion!I$28:I$34)*'1 Eval'!$H24)+IF(Programacion!I$32="",0,Programacion!I$32/SUM(Programacion!I$28:I$34)*'1 Eval'!$I24)+IF(Programacion!I$33="",0,Programacion!I$33/SUM(Programacion!I$28:I$34)*'1 Eval'!$J24)+IF(Programacion!I$34="",0,Programacion!I$34/SUM(Programacion!I$28:I$34)*'1 Eval'!$K24)))</f>
        <v/>
      </c>
      <c r="L25" s="270" t="str">
        <f>IF($C25="","",IF(SUM(Programacion!J$28:J$34)=0,"",IF(Programacion!J$28="",0,Programacion!J$28/SUM(Programacion!J$28:J$34)*'1 Eval'!$E24)+IF(Programacion!J$29="",0,Programacion!J$29/SUM(Programacion!J$28:J$34)*'1 Eval'!$F24)+IF(Programacion!J$30="",0,Programacion!J$30/SUM(Programacion!J$28:J$34)*'1 Eval'!$G24)+IF(Programacion!J$31="",0,Programacion!J$31/SUM(Programacion!J$28:J$34)*'1 Eval'!$H24)+IF(Programacion!J$32="",0,Programacion!J$32/SUM(Programacion!J$28:J$34)*'1 Eval'!$I24)+IF(Programacion!J$33="",0,Programacion!J$33/SUM(Programacion!J$28:J$34)*'1 Eval'!$J24)+IF(Programacion!J$34="",0,Programacion!J$34/SUM(Programacion!J$28:J$34)*'1 Eval'!$K24)))</f>
        <v/>
      </c>
      <c r="M25" s="270" t="str">
        <f>IF($C25="","",IF(SUM(Programacion!K$28:K$34)=0,"",IF(Programacion!K$28="",0,Programacion!K$28/SUM(Programacion!K$28:K$34)*'1 Eval'!$E24)+IF(Programacion!K$29="",0,Programacion!K$29/SUM(Programacion!K$28:K$34)*'1 Eval'!$F24)+IF(Programacion!K$30="",0,Programacion!K$30/SUM(Programacion!K$28:K$34)*'1 Eval'!$G24)+IF(Programacion!K$31="",0,Programacion!K$31/SUM(Programacion!K$28:K$34)*'1 Eval'!$H24)+IF(Programacion!K$32="",0,Programacion!K$32/SUM(Programacion!K$28:K$34)*'1 Eval'!$I24)+IF(Programacion!K$33="",0,Programacion!K$33/SUM(Programacion!K$28:K$34)*'1 Eval'!$J24)+IF(Programacion!K$34="",0,Programacion!K$34/SUM(Programacion!K$28:K$34)*'1 Eval'!$K24)))</f>
        <v/>
      </c>
      <c r="N25" s="270" t="str">
        <f>IF($C25="","",IF(SUM(Programacion!L$28:L$34)=0,"",IF(Programacion!L$28="",0,Programacion!L$28/SUM(Programacion!L$28:L$34)*'1 Eval'!$E24)+IF(Programacion!L$29="",0,Programacion!L$29/SUM(Programacion!L$28:L$34)*'1 Eval'!$F24)+IF(Programacion!L$30="",0,Programacion!L$30/SUM(Programacion!L$28:L$34)*'1 Eval'!$G24)+IF(Programacion!L$31="",0,Programacion!L$31/SUM(Programacion!L$28:L$34)*'1 Eval'!$H24)+IF(Programacion!L$32="",0,Programacion!L$32/SUM(Programacion!L$28:L$34)*'1 Eval'!$I24)+IF(Programacion!L$33="",0,Programacion!L$33/SUM(Programacion!L$28:L$34)*'1 Eval'!$J24)+IF(Programacion!L$34="",0,Programacion!L$34/SUM(Programacion!L$28:L$34)*'1 Eval'!$K24)))</f>
        <v/>
      </c>
      <c r="O25" s="276" t="str">
        <f>IF($C25="","",IF(SUM(Programacion!M$28:M$34)=0,"",IF(Programacion!M$28="",0,Programacion!M$28/SUM(Programacion!M$28:M$34)*'1 Eval'!$E24)+IF(Programacion!M$29="",0,Programacion!M$29/SUM(Programacion!M$28:M$34)*'1 Eval'!$F24)+IF(Programacion!M$30="",0,Programacion!M$30/SUM(Programacion!M$28:M$34)*'1 Eval'!$G24)+IF(Programacion!M$31="",0,Programacion!M$31/SUM(Programacion!M$28:M$34)*'1 Eval'!$H24)+IF(Programacion!M$32="",0,Programacion!M$32/SUM(Programacion!M$28:M$34)*'1 Eval'!$I24)+IF(Programacion!M$33="",0,Programacion!M$33/SUM(Programacion!M$28:M$34)*'1 Eval'!$J24)+IF(Programacion!M$34="",0,Programacion!M$34/SUM(Programacion!M$28:M$34)*'1 Eval'!$K24)))</f>
        <v/>
      </c>
      <c r="P25" s="228">
        <v>25</v>
      </c>
      <c r="Q25" s="151" t="str">
        <f>IF($C25="","",IF(SUM(Programacion!O$28:O$34)=0,"",IF(Programacion!O$28="",0,Programacion!O$28/SUM(Programacion!O$28:O$34)*'1 Eval'!$E24)+IF(Programacion!O$29="",0,Programacion!O$29/SUM(Programacion!O$28:O$34)*'1 Eval'!$F24)+IF(Programacion!O$30="",0,Programacion!O$30/SUM(Programacion!O$28:O$34)*'1 Eval'!$G24)+IF(Programacion!O$31="",0,Programacion!O$31/SUM(Programacion!O$28:O$34)*'1 Eval'!$H24)+IF(Programacion!O$32="",0,Programacion!O$32/SUM(Programacion!O$28:O$34)*'1 Eval'!$I24)+IF(Programacion!O$33="",0,Programacion!O$33/SUM(Programacion!O$28:O$34)*'1 Eval'!$J24)+IF(Programacion!O$34="",0,Programacion!O$34/SUM(Programacion!O$28:O$34)*'1 Eval'!$K24)))</f>
        <v/>
      </c>
      <c r="R25" s="151" t="str">
        <f>IF($C25="","",IF(SUM(Programacion!P$28:P$34)=0,"",IF(Programacion!P$28="",0,Programacion!P$28/SUM(Programacion!P$28:P$34)*'1 Eval'!$E24)+IF(Programacion!P$29="",0,Programacion!P$29/SUM(Programacion!P$28:P$34)*'1 Eval'!$F24)+IF(Programacion!P$30="",0,Programacion!P$30/SUM(Programacion!P$28:P$34)*'1 Eval'!$G24)+IF(Programacion!P$31="",0,Programacion!P$31/SUM(Programacion!P$28:P$34)*'1 Eval'!$H24)+IF(Programacion!P$32="",0,Programacion!P$32/SUM(Programacion!P$28:P$34)*'1 Eval'!$I24)+IF(Programacion!P$33="",0,Programacion!P$33/SUM(Programacion!P$28:P$34)*'1 Eval'!$J24)+IF(Programacion!P$34="",0,Programacion!P$34/SUM(Programacion!P$28:P$34)*'1 Eval'!$K24)))</f>
        <v/>
      </c>
      <c r="S25" s="151" t="str">
        <f>IF($C25="","",IF(SUM(Programacion!Q$28:Q$34)=0,"",IF(Programacion!Q$28="",0,Programacion!Q$28/SUM(Programacion!Q$28:Q$34)*'1 Eval'!$E24)+IF(Programacion!Q$29="",0,Programacion!Q$29/SUM(Programacion!Q$28:Q$34)*'1 Eval'!$F24)+IF(Programacion!Q$30="",0,Programacion!Q$30/SUM(Programacion!Q$28:Q$34)*'1 Eval'!$G24)+IF(Programacion!Q$31="",0,Programacion!Q$31/SUM(Programacion!Q$28:Q$34)*'1 Eval'!$H24)+IF(Programacion!Q$32="",0,Programacion!Q$32/SUM(Programacion!Q$28:Q$34)*'1 Eval'!$I24)+IF(Programacion!Q$33="",0,Programacion!Q$33/SUM(Programacion!Q$28:Q$34)*'1 Eval'!$J24)+IF(Programacion!Q$34="",0,Programacion!Q$34/SUM(Programacion!Q$28:Q$34)*'1 Eval'!$K24)))</f>
        <v/>
      </c>
      <c r="T25" s="151" t="str">
        <f>IF($C25="","",IF(SUM(Programacion!R$28:R$34)=0,"",IF(Programacion!R$28="",0,Programacion!R$28/SUM(Programacion!R$28:R$34)*'1 Eval'!$E24)+IF(Programacion!R$29="",0,Programacion!R$29/SUM(Programacion!R$28:R$34)*'1 Eval'!$F24)+IF(Programacion!R$30="",0,Programacion!R$30/SUM(Programacion!R$28:R$34)*'1 Eval'!$G24)+IF(Programacion!R$31="",0,Programacion!R$31/SUM(Programacion!R$28:R$34)*'1 Eval'!$H24)+IF(Programacion!R$32="",0,Programacion!R$32/SUM(Programacion!R$28:R$34)*'1 Eval'!$I24)+IF(Programacion!R$33="",0,Programacion!R$33/SUM(Programacion!R$28:R$34)*'1 Eval'!$J24)+IF(Programacion!R$34="",0,Programacion!R$34/SUM(Programacion!R$28:R$34)*'1 Eval'!$K24)))</f>
        <v/>
      </c>
      <c r="U25" s="151" t="str">
        <f>IF($C25="","",IF(SUM(Programacion!S$28:S$34)=0,"",IF(Programacion!S$28="",0,Programacion!S$28/SUM(Programacion!S$28:S$34)*'1 Eval'!$E24)+IF(Programacion!S$29="",0,Programacion!S$29/SUM(Programacion!S$28:S$34)*'1 Eval'!$F24)+IF(Programacion!S$30="",0,Programacion!S$30/SUM(Programacion!S$28:S$34)*'1 Eval'!$G24)+IF(Programacion!S$31="",0,Programacion!S$31/SUM(Programacion!S$28:S$34)*'1 Eval'!$H24)+IF(Programacion!S$32="",0,Programacion!S$32/SUM(Programacion!S$28:S$34)*'1 Eval'!$I24)+IF(Programacion!S$33="",0,Programacion!S$33/SUM(Programacion!S$28:S$34)*'1 Eval'!$J24)+IF(Programacion!S$34="",0,Programacion!S$34/SUM(Programacion!S$28:S$34)*'1 Eval'!$K24)))</f>
        <v/>
      </c>
      <c r="V25" s="151" t="str">
        <f>IF($C25="","",IF(SUM(Programacion!T$28:T$34)=0,"",IF(Programacion!T$28="",0,Programacion!T$28/SUM(Programacion!T$28:T$34)*'1 Eval'!$E24)+IF(Programacion!T$29="",0,Programacion!T$29/SUM(Programacion!T$28:T$34)*'1 Eval'!$F24)+IF(Programacion!T$30="",0,Programacion!T$30/SUM(Programacion!T$28:T$34)*'1 Eval'!$G24)+IF(Programacion!T$31="",0,Programacion!T$31/SUM(Programacion!T$28:T$34)*'1 Eval'!$H24)+IF(Programacion!T$32="",0,Programacion!T$32/SUM(Programacion!T$28:T$34)*'1 Eval'!$I24)+IF(Programacion!T$33="",0,Programacion!T$33/SUM(Programacion!T$28:T$34)*'1 Eval'!$J24)+IF(Programacion!T$34="",0,Programacion!T$34/SUM(Programacion!T$28:T$34)*'1 Eval'!$K24)))</f>
        <v/>
      </c>
      <c r="W25" s="151" t="str">
        <f>IF($C25="","",IF(SUM(Programacion!U$28:U$34)=0,"",IF(Programacion!U$28="",0,Programacion!U$28/SUM(Programacion!U$28:U$34)*'1 Eval'!$E24)+IF(Programacion!U$29="",0,Programacion!U$29/SUM(Programacion!U$28:U$34)*'1 Eval'!$F24)+IF(Programacion!U$30="",0,Programacion!U$30/SUM(Programacion!U$28:U$34)*'1 Eval'!$G24)+IF(Programacion!U$31="",0,Programacion!U$31/SUM(Programacion!U$28:U$34)*'1 Eval'!$H24)+IF(Programacion!U$32="",0,Programacion!U$32/SUM(Programacion!U$28:U$34)*'1 Eval'!$I24)+IF(Programacion!U$33="",0,Programacion!U$33/SUM(Programacion!U$28:U$34)*'1 Eval'!$J24)+IF(Programacion!U$34="",0,Programacion!U$34/SUM(Programacion!U$28:U$34)*'1 Eval'!$K24)))</f>
        <v/>
      </c>
      <c r="X25" s="151" t="str">
        <f>IF($C25="","",IF(SUM(Programacion!V$28:V$34)=0,"",IF(Programacion!V$28="",0,Programacion!V$28/SUM(Programacion!V$28:V$34)*'1 Eval'!$E24)+IF(Programacion!V$29="",0,Programacion!V$29/SUM(Programacion!V$28:V$34)*'1 Eval'!$F24)+IF(Programacion!V$30="",0,Programacion!V$30/SUM(Programacion!V$28:V$34)*'1 Eval'!$G24)+IF(Programacion!V$31="",0,Programacion!V$31/SUM(Programacion!V$28:V$34)*'1 Eval'!$H24)+IF(Programacion!V$32="",0,Programacion!V$32/SUM(Programacion!V$28:V$34)*'1 Eval'!$I24)+IF(Programacion!V$33="",0,Programacion!V$33/SUM(Programacion!V$28:V$34)*'1 Eval'!$J24)+IF(Programacion!V$34="",0,Programacion!V$34/SUM(Programacion!V$28:V$34)*'1 Eval'!$K24)))</f>
        <v/>
      </c>
      <c r="Y25" s="151" t="str">
        <f>IF($C25="","",IF(SUM(Programacion!W$28:W$34)=0,"",IF(Programacion!W$28="",0,Programacion!W$28/SUM(Programacion!W$28:W$34)*'1 Eval'!$E24)+IF(Programacion!W$29="",0,Programacion!W$29/SUM(Programacion!W$28:W$34)*'1 Eval'!$F24)+IF(Programacion!W$30="",0,Programacion!W$30/SUM(Programacion!W$28:W$34)*'1 Eval'!$G24)+IF(Programacion!W$31="",0,Programacion!W$31/SUM(Programacion!W$28:W$34)*'1 Eval'!$H24)+IF(Programacion!W$32="",0,Programacion!W$32/SUM(Programacion!W$28:W$34)*'1 Eval'!$I24)+IF(Programacion!W$33="",0,Programacion!W$33/SUM(Programacion!W$28:W$34)*'1 Eval'!$J24)+IF(Programacion!W$34="",0,Programacion!W$34/SUM(Programacion!W$28:W$34)*'1 Eval'!$K24)))</f>
        <v/>
      </c>
      <c r="Z25" s="151" t="str">
        <f>IF($C25="","",IF(SUM(Programacion!X$28:X$34)=0,"",IF(Programacion!X$28="",0,Programacion!X$28/SUM(Programacion!X$28:X$34)*'1 Eval'!$E24)+IF(Programacion!X$29="",0,Programacion!X$29/SUM(Programacion!X$28:X$34)*'1 Eval'!$F24)+IF(Programacion!X$30="",0,Programacion!X$30/SUM(Programacion!X$28:X$34)*'1 Eval'!$G24)+IF(Programacion!X$31="",0,Programacion!X$31/SUM(Programacion!X$28:X$34)*'1 Eval'!$H24)+IF(Programacion!X$32="",0,Programacion!X$32/SUM(Programacion!X$28:X$34)*'1 Eval'!$I24)+IF(Programacion!X$33="",0,Programacion!X$33/SUM(Programacion!X$28:X$34)*'1 Eval'!$J24)+IF(Programacion!X$34="",0,Programacion!X$34/SUM(Programacion!X$28:X$34)*'1 Eval'!$K24)))</f>
        <v/>
      </c>
      <c r="AA25" s="151" t="str">
        <f>IF($C25="","",IF(SUM(Programacion!Y$28:Y$34)=0,"",IF(Programacion!Y$28="",0,Programacion!Y$28/SUM(Programacion!Y$28:Y$34)*'1 Eval'!$E24)+IF(Programacion!Y$29="",0,Programacion!Y$29/SUM(Programacion!Y$28:Y$34)*'1 Eval'!$F24)+IF(Programacion!Y$30="",0,Programacion!Y$30/SUM(Programacion!Y$28:Y$34)*'1 Eval'!$G24)+IF(Programacion!Y$31="",0,Programacion!Y$31/SUM(Programacion!Y$28:Y$34)*'1 Eval'!$H24)+IF(Programacion!Y$32="",0,Programacion!Y$32/SUM(Programacion!Y$28:Y$34)*'1 Eval'!$I24)+IF(Programacion!Y$33="",0,Programacion!Y$33/SUM(Programacion!Y$28:Y$34)*'1 Eval'!$J24)+IF(Programacion!Y$34="",0,Programacion!Y$34/SUM(Programacion!Y$28:Y$34)*'1 Eval'!$K24)))</f>
        <v/>
      </c>
      <c r="AB25" s="151" t="str">
        <f>IF($C25="","",IF(SUM(Programacion!Z$28:Z$34)=0,"",IF(Programacion!Z$28="",0,Programacion!Z$28/SUM(Programacion!Z$28:Z$34)*'1 Eval'!$E24)+IF(Programacion!Z$29="",0,Programacion!Z$29/SUM(Programacion!Z$28:Z$34)*'1 Eval'!$F24)+IF(Programacion!Z$30="",0,Programacion!Z$30/SUM(Programacion!Z$28:Z$34)*'1 Eval'!$G24)+IF(Programacion!Z$31="",0,Programacion!Z$31/SUM(Programacion!Z$28:Z$34)*'1 Eval'!$H24)+IF(Programacion!Z$32="",0,Programacion!Z$32/SUM(Programacion!Z$28:Z$34)*'1 Eval'!$I24)+IF(Programacion!Z$33="",0,Programacion!Z$33/SUM(Programacion!Z$28:Z$34)*'1 Eval'!$J24)+IF(Programacion!Z$34="",0,Programacion!Z$34/SUM(Programacion!Z$28:Z$34)*'1 Eval'!$K24)))</f>
        <v/>
      </c>
      <c r="AC25" s="151" t="str">
        <f>IF($C25="","",IF(SUM(Programacion!AA$28:AA$34)=0,"",IF(Programacion!AA$28="",0,Programacion!AA$28/SUM(Programacion!AA$28:AA$34)*'1 Eval'!$E24)+IF(Programacion!AA$29="",0,Programacion!AA$29/SUM(Programacion!AA$28:AA$34)*'1 Eval'!$F24)+IF(Programacion!AA$30="",0,Programacion!AA$30/SUM(Programacion!AA$28:AA$34)*'1 Eval'!$G24)+IF(Programacion!AA$31="",0,Programacion!AA$31/SUM(Programacion!AA$28:AA$34)*'1 Eval'!$H24)+IF(Programacion!AA$32="",0,Programacion!AA$32/SUM(Programacion!AA$28:AA$34)*'1 Eval'!$I24)+IF(Programacion!AA$33="",0,Programacion!AA$33/SUM(Programacion!AA$28:AA$34)*'1 Eval'!$J24)+IF(Programacion!AA$34="",0,Programacion!AA$34/SUM(Programacion!AA$28:AA$34)*'1 Eval'!$K24)))</f>
        <v/>
      </c>
      <c r="AD25" s="151" t="str">
        <f>IF($C25="","",IF(SUM(Programacion!AB$28:AB$34)=0,"",IF(Programacion!AB$28="",0,Programacion!AB$28/SUM(Programacion!AB$28:AB$34)*'1 Eval'!$E24)+IF(Programacion!AB$29="",0,Programacion!AB$29/SUM(Programacion!AB$28:AB$34)*'1 Eval'!$F24)+IF(Programacion!AB$30="",0,Programacion!AB$30/SUM(Programacion!AB$28:AB$34)*'1 Eval'!$G24)+IF(Programacion!AB$31="",0,Programacion!AB$31/SUM(Programacion!AB$28:AB$34)*'1 Eval'!$H24)+IF(Programacion!AB$32="",0,Programacion!AB$32/SUM(Programacion!AB$28:AB$34)*'1 Eval'!$I24)+IF(Programacion!AB$33="",0,Programacion!AB$33/SUM(Programacion!AB$28:AB$34)*'1 Eval'!$J24)+IF(Programacion!AB$34="",0,Programacion!AB$34/SUM(Programacion!AB$28:AB$34)*'1 Eval'!$K24)))</f>
        <v/>
      </c>
      <c r="AE25" s="151" t="str">
        <f>IF($C25="","",IF(SUM(Programacion!AC$28:AC$34)=0,"",IF(Programacion!AC$28="",0,Programacion!AC$28/SUM(Programacion!AC$28:AC$34)*'1 Eval'!$E24)+IF(Programacion!AC$29="",0,Programacion!AC$29/SUM(Programacion!AC$28:AC$34)*'1 Eval'!$F24)+IF(Programacion!AC$30="",0,Programacion!AC$30/SUM(Programacion!AC$28:AC$34)*'1 Eval'!$G24)+IF(Programacion!AC$31="",0,Programacion!AC$31/SUM(Programacion!AC$28:AC$34)*'1 Eval'!$H24)+IF(Programacion!AC$32="",0,Programacion!AC$32/SUM(Programacion!AC$28:AC$34)*'1 Eval'!$I24)+IF(Programacion!AC$33="",0,Programacion!AC$33/SUM(Programacion!AC$28:AC$34)*'1 Eval'!$J24)+IF(Programacion!AC$34="",0,Programacion!AC$34/SUM(Programacion!AC$28:AC$34)*'1 Eval'!$K24)))</f>
        <v/>
      </c>
      <c r="AF25" s="151" t="str">
        <f>IF($C25="","",IF(SUM(Programacion!AD$28:AD$34)=0,"",IF(Programacion!AD$28="",0,Programacion!AD$28/SUM(Programacion!AD$28:AD$34)*'1 Eval'!$E24)+IF(Programacion!AD$29="",0,Programacion!AD$29/SUM(Programacion!AD$28:AD$34)*'1 Eval'!$F24)+IF(Programacion!AD$30="",0,Programacion!AD$30/SUM(Programacion!AD$28:AD$34)*'1 Eval'!$G24)+IF(Programacion!AD$31="",0,Programacion!AD$31/SUM(Programacion!AD$28:AD$34)*'1 Eval'!$H24)+IF(Programacion!AD$32="",0,Programacion!AD$32/SUM(Programacion!AD$28:AD$34)*'1 Eval'!$I24)+IF(Programacion!AD$33="",0,Programacion!AD$33/SUM(Programacion!AD$28:AD$34)*'1 Eval'!$J24)+IF(Programacion!AD$34="",0,Programacion!AD$34/SUM(Programacion!AD$28:AD$34)*'1 Eval'!$K24)))</f>
        <v/>
      </c>
      <c r="AG25" s="151" t="str">
        <f>IF($C25="","",IF(SUM(Programacion!AE$28:AE$34)=0,"",IF(Programacion!AE$28="",0,Programacion!AE$28/SUM(Programacion!AE$28:AE$34)*'1 Eval'!$E24)+IF(Programacion!AE$29="",0,Programacion!AE$29/SUM(Programacion!AE$28:AE$34)*'1 Eval'!$F24)+IF(Programacion!AE$30="",0,Programacion!AE$30/SUM(Programacion!AE$28:AE$34)*'1 Eval'!$G24)+IF(Programacion!AE$31="",0,Programacion!AE$31/SUM(Programacion!AE$28:AE$34)*'1 Eval'!$H24)+IF(Programacion!AE$32="",0,Programacion!AE$32/SUM(Programacion!AE$28:AE$34)*'1 Eval'!$I24)+IF(Programacion!AE$33="",0,Programacion!AE$33/SUM(Programacion!AE$28:AE$34)*'1 Eval'!$J24)+IF(Programacion!AE$34="",0,Programacion!AE$34/SUM(Programacion!AE$28:AE$34)*'1 Eval'!$K24)))</f>
        <v/>
      </c>
      <c r="AH25" s="151" t="str">
        <f>IF($C25="","",IF(SUM(Programacion!AF$28:AF$34)=0,"",IF(Programacion!AF$28="",0,Programacion!AF$28/SUM(Programacion!AF$28:AF$34)*'1 Eval'!$E24)+IF(Programacion!AF$29="",0,Programacion!AF$29/SUM(Programacion!AF$28:AF$34)*'1 Eval'!$F24)+IF(Programacion!AF$30="",0,Programacion!AF$30/SUM(Programacion!AF$28:AF$34)*'1 Eval'!$G24)+IF(Programacion!AF$31="",0,Programacion!AF$31/SUM(Programacion!AF$28:AF$34)*'1 Eval'!$H24)+IF(Programacion!AF$32="",0,Programacion!AF$32/SUM(Programacion!AF$28:AF$34)*'1 Eval'!$I24)+IF(Programacion!AF$33="",0,Programacion!AF$33/SUM(Programacion!AF$28:AF$34)*'1 Eval'!$J24)+IF(Programacion!AF$34="",0,Programacion!AF$34/SUM(Programacion!AF$28:AF$34)*'1 Eval'!$K24)))</f>
        <v/>
      </c>
      <c r="AI25" s="151" t="str">
        <f>IF($C25="","",IF(SUM(Programacion!AG$28:AG$34)=0,"",IF(Programacion!AG$28="",0,Programacion!AG$28/SUM(Programacion!AG$28:AG$34)*'1 Eval'!$E24)+IF(Programacion!AG$29="",0,Programacion!AG$29/SUM(Programacion!AG$28:AG$34)*'1 Eval'!$F24)+IF(Programacion!AG$30="",0,Programacion!AG$30/SUM(Programacion!AG$28:AG$34)*'1 Eval'!$G24)+IF(Programacion!AG$31="",0,Programacion!AG$31/SUM(Programacion!AG$28:AG$34)*'1 Eval'!$H24)+IF(Programacion!AG$32="",0,Programacion!AG$32/SUM(Programacion!AG$28:AG$34)*'1 Eval'!$I24)+IF(Programacion!AG$33="",0,Programacion!AG$33/SUM(Programacion!AG$28:AG$34)*'1 Eval'!$J24)+IF(Programacion!AG$34="",0,Programacion!AG$34/SUM(Programacion!AG$28:AG$34)*'1 Eval'!$K24)))</f>
        <v/>
      </c>
      <c r="AJ25" s="151" t="str">
        <f>IF($C25="","",IF(SUM(Programacion!AH$28:AH$34)=0,"",IF(Programacion!AH$28="",0,Programacion!AH$28/SUM(Programacion!AH$28:AH$34)*'1 Eval'!$E24)+IF(Programacion!AH$29="",0,Programacion!AH$29/SUM(Programacion!AH$28:AH$34)*'1 Eval'!$F24)+IF(Programacion!AH$30="",0,Programacion!AH$30/SUM(Programacion!AH$28:AH$34)*'1 Eval'!$G24)+IF(Programacion!AH$31="",0,Programacion!AH$31/SUM(Programacion!AH$28:AH$34)*'1 Eval'!$H24)+IF(Programacion!AH$32="",0,Programacion!AH$32/SUM(Programacion!AH$28:AH$34)*'1 Eval'!$I24)+IF(Programacion!AH$33="",0,Programacion!AH$33/SUM(Programacion!AH$28:AH$34)*'1 Eval'!$J24)+IF(Programacion!AH$34="",0,Programacion!AH$34/SUM(Programacion!AH$28:AH$34)*'1 Eval'!$K24)))</f>
        <v/>
      </c>
      <c r="AK25" s="151" t="str">
        <f>IF($C25="","",IF(SUM(Programacion!AI$28:AI$34)=0,"",IF(Programacion!AI$28="",0,Programacion!AI$28/SUM(Programacion!AI$28:AI$34)*'1 Eval'!$E24)+IF(Programacion!AI$29="",0,Programacion!AI$29/SUM(Programacion!AI$28:AI$34)*'1 Eval'!$F24)+IF(Programacion!AI$30="",0,Programacion!AI$30/SUM(Programacion!AI$28:AI$34)*'1 Eval'!$G24)+IF(Programacion!AI$31="",0,Programacion!AI$31/SUM(Programacion!AI$28:AI$34)*'1 Eval'!$H24)+IF(Programacion!AI$32="",0,Programacion!AI$32/SUM(Programacion!AI$28:AI$34)*'1 Eval'!$I24)+IF(Programacion!AI$33="",0,Programacion!AI$33/SUM(Programacion!AI$28:AI$34)*'1 Eval'!$J24)+IF(Programacion!AI$34="",0,Programacion!AI$34/SUM(Programacion!AI$28:AI$34)*'1 Eval'!$K24)))</f>
        <v/>
      </c>
      <c r="AL25" s="151" t="str">
        <f>IF($C25="","",IF(SUM(Programacion!AJ$28:AJ$34)=0,"",IF(Programacion!AJ$28="",0,Programacion!AJ$28/SUM(Programacion!AJ$28:AJ$34)*'1 Eval'!$E24)+IF(Programacion!AJ$29="",0,Programacion!AJ$29/SUM(Programacion!AJ$28:AJ$34)*'1 Eval'!$F24)+IF(Programacion!AJ$30="",0,Programacion!AJ$30/SUM(Programacion!AJ$28:AJ$34)*'1 Eval'!$G24)+IF(Programacion!AJ$31="",0,Programacion!AJ$31/SUM(Programacion!AJ$28:AJ$34)*'1 Eval'!$H24)+IF(Programacion!AJ$32="",0,Programacion!AJ$32/SUM(Programacion!AJ$28:AJ$34)*'1 Eval'!$I24)+IF(Programacion!AJ$33="",0,Programacion!AJ$33/SUM(Programacion!AJ$28:AJ$34)*'1 Eval'!$J24)+IF(Programacion!AJ$34="",0,Programacion!AJ$34/SUM(Programacion!AJ$28:AJ$34)*'1 Eval'!$K24)))</f>
        <v/>
      </c>
      <c r="AM25" s="151" t="str">
        <f>IF($C25="","",IF(SUM(Programacion!AK$28:AK$34)=0,"",IF(Programacion!AK$28="",0,Programacion!AK$28/SUM(Programacion!AK$28:AK$34)*'1 Eval'!$E24)+IF(Programacion!AK$29="",0,Programacion!AK$29/SUM(Programacion!AK$28:AK$34)*'1 Eval'!$F24)+IF(Programacion!AK$30="",0,Programacion!AK$30/SUM(Programacion!AK$28:AK$34)*'1 Eval'!$G24)+IF(Programacion!AK$31="",0,Programacion!AK$31/SUM(Programacion!AK$28:AK$34)*'1 Eval'!$H24)+IF(Programacion!AK$32="",0,Programacion!AK$32/SUM(Programacion!AK$28:AK$34)*'1 Eval'!$I24)+IF(Programacion!AK$33="",0,Programacion!AK$33/SUM(Programacion!AK$28:AK$34)*'1 Eval'!$J24)+IF(Programacion!AK$34="",0,Programacion!AK$34/SUM(Programacion!AK$28:AK$34)*'1 Eval'!$K24)))</f>
        <v/>
      </c>
      <c r="AN25" s="151" t="str">
        <f>IF($C25="","",IF(SUM(Programacion!AL$28:AL$34)=0,"",IF(Programacion!AL$28="",0,Programacion!AL$28/SUM(Programacion!AL$28:AL$34)*'1 Eval'!$E24)+IF(Programacion!AL$29="",0,Programacion!AL$29/SUM(Programacion!AL$28:AL$34)*'1 Eval'!$F24)+IF(Programacion!AL$30="",0,Programacion!AL$30/SUM(Programacion!AL$28:AL$34)*'1 Eval'!$G24)+IF(Programacion!AL$31="",0,Programacion!AL$31/SUM(Programacion!AL$28:AL$34)*'1 Eval'!$H24)+IF(Programacion!AL$32="",0,Programacion!AL$32/SUM(Programacion!AL$28:AL$34)*'1 Eval'!$I24)+IF(Programacion!AL$33="",0,Programacion!AL$33/SUM(Programacion!AL$28:AL$34)*'1 Eval'!$J24)+IF(Programacion!AL$34="",0,Programacion!AL$34/SUM(Programacion!AL$28:AL$34)*'1 Eval'!$K24)))</f>
        <v/>
      </c>
      <c r="AO25" s="151" t="str">
        <f>IF($C25="","",IF(SUM(Programacion!AM$28:AM$34)=0,"",IF(Programacion!AM$28="",0,Programacion!AM$28/SUM(Programacion!AM$28:AM$34)*'1 Eval'!$E24)+IF(Programacion!AM$29="",0,Programacion!AM$29/SUM(Programacion!AM$28:AM$34)*'1 Eval'!$F24)+IF(Programacion!AM$30="",0,Programacion!AM$30/SUM(Programacion!AM$28:AM$34)*'1 Eval'!$G24)+IF(Programacion!AM$31="",0,Programacion!AM$31/SUM(Programacion!AM$28:AM$34)*'1 Eval'!$H24)+IF(Programacion!AM$32="",0,Programacion!AM$32/SUM(Programacion!AM$28:AM$34)*'1 Eval'!$I24)+IF(Programacion!AM$33="",0,Programacion!AM$33/SUM(Programacion!AM$28:AM$34)*'1 Eval'!$J24)+IF(Programacion!AM$34="",0,Programacion!AM$34/SUM(Programacion!AM$28:AM$34)*'1 Eval'!$K24)))</f>
        <v/>
      </c>
      <c r="AP25" s="151" t="str">
        <f>IF($C25="","",IF(SUM(Programacion!AN$28:AN$34)=0,"",IF(Programacion!AN$28="",0,Programacion!AN$28/SUM(Programacion!AN$28:AN$34)*'1 Eval'!$E24)+IF(Programacion!AN$29="",0,Programacion!AN$29/SUM(Programacion!AN$28:AN$34)*'1 Eval'!$F24)+IF(Programacion!AN$30="",0,Programacion!AN$30/SUM(Programacion!AN$28:AN$34)*'1 Eval'!$G24)+IF(Programacion!AN$31="",0,Programacion!AN$31/SUM(Programacion!AN$28:AN$34)*'1 Eval'!$H24)+IF(Programacion!AN$32="",0,Programacion!AN$32/SUM(Programacion!AN$28:AN$34)*'1 Eval'!$I24)+IF(Programacion!AN$33="",0,Programacion!AN$33/SUM(Programacion!AN$28:AN$34)*'1 Eval'!$J24)+IF(Programacion!AN$34="",0,Programacion!AN$34/SUM(Programacion!AN$28:AN$34)*'1 Eval'!$K24)))</f>
        <v/>
      </c>
      <c r="AQ25" s="151" t="str">
        <f>IF($C25="","",IF(SUM(Programacion!AO$28:AO$34)=0,"",IF(Programacion!AO$28="",0,Programacion!AO$28/SUM(Programacion!AO$28:AO$34)*'1 Eval'!$E24)+IF(Programacion!AO$29="",0,Programacion!AO$29/SUM(Programacion!AO$28:AO$34)*'1 Eval'!$F24)+IF(Programacion!AO$30="",0,Programacion!AO$30/SUM(Programacion!AO$28:AO$34)*'1 Eval'!$G24)+IF(Programacion!AO$31="",0,Programacion!AO$31/SUM(Programacion!AO$28:AO$34)*'1 Eval'!$H24)+IF(Programacion!AO$32="",0,Programacion!AO$32/SUM(Programacion!AO$28:AO$34)*'1 Eval'!$I24)+IF(Programacion!AO$33="",0,Programacion!AO$33/SUM(Programacion!AO$28:AO$34)*'1 Eval'!$J24)+IF(Programacion!AO$34="",0,Programacion!AO$34/SUM(Programacion!AO$28:AO$34)*'1 Eval'!$K24)))</f>
        <v/>
      </c>
      <c r="AR25" s="151" t="str">
        <f>IF($C25="","",IF(SUM(Programacion!AP$28:AP$34)=0,"",IF(Programacion!AP$28="",0,Programacion!AP$28/SUM(Programacion!AP$28:AP$34)*'1 Eval'!$E24)+IF(Programacion!AP$29="",0,Programacion!AP$29/SUM(Programacion!AP$28:AP$34)*'1 Eval'!$F24)+IF(Programacion!AP$30="",0,Programacion!AP$30/SUM(Programacion!AP$28:AP$34)*'1 Eval'!$G24)+IF(Programacion!AP$31="",0,Programacion!AP$31/SUM(Programacion!AP$28:AP$34)*'1 Eval'!$H24)+IF(Programacion!AP$32="",0,Programacion!AP$32/SUM(Programacion!AP$28:AP$34)*'1 Eval'!$I24)+IF(Programacion!AP$33="",0,Programacion!AP$33/SUM(Programacion!AP$28:AP$34)*'1 Eval'!$J24)+IF(Programacion!AP$34="",0,Programacion!AP$34/SUM(Programacion!AP$28:AP$34)*'1 Eval'!$K24)))</f>
        <v/>
      </c>
      <c r="AS25" s="151" t="str">
        <f>IF($C25="","",IF(SUM(Programacion!AQ$28:AQ$34)=0,"",IF(Programacion!AQ$28="",0,Programacion!AQ$28/SUM(Programacion!AQ$28:AQ$34)*'1 Eval'!$E24)+IF(Programacion!AQ$29="",0,Programacion!AQ$29/SUM(Programacion!AQ$28:AQ$34)*'1 Eval'!$F24)+IF(Programacion!AQ$30="",0,Programacion!AQ$30/SUM(Programacion!AQ$28:AQ$34)*'1 Eval'!$G24)+IF(Programacion!AQ$31="",0,Programacion!AQ$31/SUM(Programacion!AQ$28:AQ$34)*'1 Eval'!$H24)+IF(Programacion!AQ$32="",0,Programacion!AQ$32/SUM(Programacion!AQ$28:AQ$34)*'1 Eval'!$I24)+IF(Programacion!AQ$33="",0,Programacion!AQ$33/SUM(Programacion!AQ$28:AQ$34)*'1 Eval'!$J24)+IF(Programacion!AQ$34="",0,Programacion!AQ$34/SUM(Programacion!AQ$28:AQ$34)*'1 Eval'!$K24)))</f>
        <v/>
      </c>
      <c r="AT25" s="151" t="str">
        <f>IF($C25="","",IF(SUM(Programacion!AR$28:AR$34)=0,"",IF(Programacion!AR$28="",0,Programacion!AR$28/SUM(Programacion!AR$28:AR$34)*'1 Eval'!$E24)+IF(Programacion!AR$29="",0,Programacion!AR$29/SUM(Programacion!AR$28:AR$34)*'1 Eval'!$F24)+IF(Programacion!AR$30="",0,Programacion!AR$30/SUM(Programacion!AR$28:AR$34)*'1 Eval'!$G24)+IF(Programacion!AR$31="",0,Programacion!AR$31/SUM(Programacion!AR$28:AR$34)*'1 Eval'!$H24)+IF(Programacion!AR$32="",0,Programacion!AR$32/SUM(Programacion!AR$28:AR$34)*'1 Eval'!$I24)+IF(Programacion!AR$33="",0,Programacion!AR$33/SUM(Programacion!AR$28:AR$34)*'1 Eval'!$J24)+IF(Programacion!AR$34="",0,Programacion!AR$34/SUM(Programacion!AR$28:AR$34)*'1 Eval'!$K24)))</f>
        <v/>
      </c>
      <c r="AU25" s="151" t="str">
        <f>IF($C25="","",IF(SUM(Programacion!AS$28:AS$34)=0,"",IF(Programacion!AS$28="",0,Programacion!AS$28/SUM(Programacion!AS$28:AS$34)*'1 Eval'!$E24)+IF(Programacion!AS$29="",0,Programacion!AS$29/SUM(Programacion!AS$28:AS$34)*'1 Eval'!$F24)+IF(Programacion!AS$30="",0,Programacion!AS$30/SUM(Programacion!AS$28:AS$34)*'1 Eval'!$G24)+IF(Programacion!AS$31="",0,Programacion!AS$31/SUM(Programacion!AS$28:AS$34)*'1 Eval'!$H24)+IF(Programacion!AS$32="",0,Programacion!AS$32/SUM(Programacion!AS$28:AS$34)*'1 Eval'!$I24)+IF(Programacion!AS$33="",0,Programacion!AS$33/SUM(Programacion!AS$28:AS$34)*'1 Eval'!$J24)+IF(Programacion!AS$34="",0,Programacion!AS$34/SUM(Programacion!AS$28:AS$34)*'1 Eval'!$K24)))</f>
        <v/>
      </c>
      <c r="AV25" s="151" t="str">
        <f>IF($C25="","",IF(SUM(Programacion!AT$28:AT$34)=0,"",IF(Programacion!AT$28="",0,Programacion!AT$28/SUM(Programacion!AT$28:AT$34)*'1 Eval'!$E24)+IF(Programacion!AT$29="",0,Programacion!AT$29/SUM(Programacion!AT$28:AT$34)*'1 Eval'!$F24)+IF(Programacion!AT$30="",0,Programacion!AT$30/SUM(Programacion!AT$28:AT$34)*'1 Eval'!$G24)+IF(Programacion!AT$31="",0,Programacion!AT$31/SUM(Programacion!AT$28:AT$34)*'1 Eval'!$H24)+IF(Programacion!AT$32="",0,Programacion!AT$32/SUM(Programacion!AT$28:AT$34)*'1 Eval'!$I24)+IF(Programacion!AT$33="",0,Programacion!AT$33/SUM(Programacion!AT$28:AT$34)*'1 Eval'!$J24)+IF(Programacion!AT$34="",0,Programacion!AT$34/SUM(Programacion!AT$28:AT$34)*'1 Eval'!$K24)))</f>
        <v/>
      </c>
      <c r="AW25" s="151" t="str">
        <f>IF($C25="","",IF(SUM(Programacion!AU$28:AU$34)=0,"",IF(Programacion!AU$28="",0,Programacion!AU$28/SUM(Programacion!AU$28:AU$34)*'1 Eval'!$E24)+IF(Programacion!AU$29="",0,Programacion!AU$29/SUM(Programacion!AU$28:AU$34)*'1 Eval'!$F24)+IF(Programacion!AU$30="",0,Programacion!AU$30/SUM(Programacion!AU$28:AU$34)*'1 Eval'!$G24)+IF(Programacion!AU$31="",0,Programacion!AU$31/SUM(Programacion!AU$28:AU$34)*'1 Eval'!$H24)+IF(Programacion!AU$32="",0,Programacion!AU$32/SUM(Programacion!AU$28:AU$34)*'1 Eval'!$I24)+IF(Programacion!AU$33="",0,Programacion!AU$33/SUM(Programacion!AU$28:AU$34)*'1 Eval'!$J24)+IF(Programacion!AU$34="",0,Programacion!AU$34/SUM(Programacion!AU$28:AU$34)*'1 Eval'!$K24)))</f>
        <v/>
      </c>
      <c r="AX25" s="151" t="str">
        <f>IF($C25="","",IF(SUM(Programacion!AV$28:AV$34)=0,"",IF(Programacion!AV$28="",0,Programacion!AV$28/SUM(Programacion!AV$28:AV$34)*'1 Eval'!$E24)+IF(Programacion!AV$29="",0,Programacion!AV$29/SUM(Programacion!AV$28:AV$34)*'1 Eval'!$F24)+IF(Programacion!AV$30="",0,Programacion!AV$30/SUM(Programacion!AV$28:AV$34)*'1 Eval'!$G24)+IF(Programacion!AV$31="",0,Programacion!AV$31/SUM(Programacion!AV$28:AV$34)*'1 Eval'!$H24)+IF(Programacion!AV$32="",0,Programacion!AV$32/SUM(Programacion!AV$28:AV$34)*'1 Eval'!$I24)+IF(Programacion!AV$33="",0,Programacion!AV$33/SUM(Programacion!AV$28:AV$34)*'1 Eval'!$J24)+IF(Programacion!AV$34="",0,Programacion!AV$34/SUM(Programacion!AV$28:AV$34)*'1 Eval'!$K24)))</f>
        <v/>
      </c>
      <c r="AY25" s="151" t="str">
        <f>IF($C25="","",IF(SUM(Programacion!AW$28:AW$34)=0,"",IF(Programacion!AW$28="",0,Programacion!AW$28/SUM(Programacion!AW$28:AW$34)*'1 Eval'!$E24)+IF(Programacion!AW$29="",0,Programacion!AW$29/SUM(Programacion!AW$28:AW$34)*'1 Eval'!$F24)+IF(Programacion!AW$30="",0,Programacion!AW$30/SUM(Programacion!AW$28:AW$34)*'1 Eval'!$G24)+IF(Programacion!AW$31="",0,Programacion!AW$31/SUM(Programacion!AW$28:AW$34)*'1 Eval'!$H24)+IF(Programacion!AW$32="",0,Programacion!AW$32/SUM(Programacion!AW$28:AW$34)*'1 Eval'!$I24)+IF(Programacion!AW$33="",0,Programacion!AW$33/SUM(Programacion!AW$28:AW$34)*'1 Eval'!$J24)+IF(Programacion!AW$34="",0,Programacion!AW$34/SUM(Programacion!AW$28:AW$34)*'1 Eval'!$K24)))</f>
        <v/>
      </c>
      <c r="AZ25" s="151" t="str">
        <f>IF($C25="","",IF(SUM(Programacion!AX$28:AX$34)=0,"",IF(Programacion!AX$28="",0,Programacion!AX$28/SUM(Programacion!AX$28:AX$34)*'1 Eval'!$E24)+IF(Programacion!AX$29="",0,Programacion!AX$29/SUM(Programacion!AX$28:AX$34)*'1 Eval'!$F24)+IF(Programacion!AX$30="",0,Programacion!AX$30/SUM(Programacion!AX$28:AX$34)*'1 Eval'!$G24)+IF(Programacion!AX$31="",0,Programacion!AX$31/SUM(Programacion!AX$28:AX$34)*'1 Eval'!$H24)+IF(Programacion!AX$32="",0,Programacion!AX$32/SUM(Programacion!AX$28:AX$34)*'1 Eval'!$I24)+IF(Programacion!AX$33="",0,Programacion!AX$33/SUM(Programacion!AX$28:AX$34)*'1 Eval'!$J24)+IF(Programacion!AX$34="",0,Programacion!AX$34/SUM(Programacion!AX$28:AX$34)*'1 Eval'!$K24)))</f>
        <v/>
      </c>
      <c r="BA25" s="151" t="str">
        <f>IF($C25="","",IF(SUM(Programacion!AY$28:AY$34)=0,"",IF(Programacion!AY$28="",0,Programacion!AY$28/SUM(Programacion!AY$28:AY$34)*'1 Eval'!$E24)+IF(Programacion!AY$29="",0,Programacion!AY$29/SUM(Programacion!AY$28:AY$34)*'1 Eval'!$F24)+IF(Programacion!AY$30="",0,Programacion!AY$30/SUM(Programacion!AY$28:AY$34)*'1 Eval'!$G24)+IF(Programacion!AY$31="",0,Programacion!AY$31/SUM(Programacion!AY$28:AY$34)*'1 Eval'!$H24)+IF(Programacion!AY$32="",0,Programacion!AY$32/SUM(Programacion!AY$28:AY$34)*'1 Eval'!$I24)+IF(Programacion!AY$33="",0,Programacion!AY$33/SUM(Programacion!AY$28:AY$34)*'1 Eval'!$J24)+IF(Programacion!AY$34="",0,Programacion!AY$34/SUM(Programacion!AY$28:AY$34)*'1 Eval'!$K24)))</f>
        <v/>
      </c>
      <c r="BB25" s="151" t="str">
        <f>IF($C25="","",IF(SUM(Programacion!AZ$28:AZ$34)=0,"",IF(Programacion!AZ$28="",0,Programacion!AZ$28/SUM(Programacion!AZ$28:AZ$34)*'1 Eval'!$E24)+IF(Programacion!AZ$29="",0,Programacion!AZ$29/SUM(Programacion!AZ$28:AZ$34)*'1 Eval'!$F24)+IF(Programacion!AZ$30="",0,Programacion!AZ$30/SUM(Programacion!AZ$28:AZ$34)*'1 Eval'!$G24)+IF(Programacion!AZ$31="",0,Programacion!AZ$31/SUM(Programacion!AZ$28:AZ$34)*'1 Eval'!$H24)+IF(Programacion!AZ$32="",0,Programacion!AZ$32/SUM(Programacion!AZ$28:AZ$34)*'1 Eval'!$I24)+IF(Programacion!AZ$33="",0,Programacion!AZ$33/SUM(Programacion!AZ$28:AZ$34)*'1 Eval'!$J24)+IF(Programacion!AZ$34="",0,Programacion!AZ$34/SUM(Programacion!AZ$28:AZ$34)*'1 Eval'!$K24)))</f>
        <v/>
      </c>
      <c r="BC25" s="151" t="str">
        <f>IF($C25="","",IF(SUM(Programacion!BA$28:BA$34)=0,"",IF(Programacion!BA$28="",0,Programacion!BA$28/SUM(Programacion!BA$28:BA$34)*'1 Eval'!$E24)+IF(Programacion!BA$29="",0,Programacion!BA$29/SUM(Programacion!BA$28:BA$34)*'1 Eval'!$F24)+IF(Programacion!BA$30="",0,Programacion!BA$30/SUM(Programacion!BA$28:BA$34)*'1 Eval'!$G24)+IF(Programacion!BA$31="",0,Programacion!BA$31/SUM(Programacion!BA$28:BA$34)*'1 Eval'!$H24)+IF(Programacion!BA$32="",0,Programacion!BA$32/SUM(Programacion!BA$28:BA$34)*'1 Eval'!$I24)+IF(Programacion!BA$33="",0,Programacion!BA$33/SUM(Programacion!BA$28:BA$34)*'1 Eval'!$J24)+IF(Programacion!BA$34="",0,Programacion!BA$34/SUM(Programacion!BA$28:BA$34)*'1 Eval'!$K24)))</f>
        <v/>
      </c>
      <c r="BD25" s="151" t="str">
        <f>IF($C25="","",IF(SUM(Programacion!BB$28:BB$34)=0,"",IF(Programacion!BB$28="",0,Programacion!BB$28/SUM(Programacion!BB$28:BB$34)*'1 Eval'!$E24)+IF(Programacion!BB$29="",0,Programacion!BB$29/SUM(Programacion!BB$28:BB$34)*'1 Eval'!$F24)+IF(Programacion!BB$30="",0,Programacion!BB$30/SUM(Programacion!BB$28:BB$34)*'1 Eval'!$G24)+IF(Programacion!BB$31="",0,Programacion!BB$31/SUM(Programacion!BB$28:BB$34)*'1 Eval'!$H24)+IF(Programacion!BB$32="",0,Programacion!BB$32/SUM(Programacion!BB$28:BB$34)*'1 Eval'!$I24)+IF(Programacion!BB$33="",0,Programacion!BB$33/SUM(Programacion!BB$28:BB$34)*'1 Eval'!$J24)+IF(Programacion!BB$34="",0,Programacion!BB$34/SUM(Programacion!BB$28:BB$34)*'1 Eval'!$K24)))</f>
        <v/>
      </c>
      <c r="BE25" s="151" t="str">
        <f>IF($C25="","",IF(SUM(Programacion!BC$28:BC$34)=0,"",IF(Programacion!BC$28="",0,Programacion!BC$28/SUM(Programacion!BC$28:BC$34)*'1 Eval'!$E24)+IF(Programacion!BC$29="",0,Programacion!BC$29/SUM(Programacion!BC$28:BC$34)*'1 Eval'!$F24)+IF(Programacion!BC$30="",0,Programacion!BC$30/SUM(Programacion!BC$28:BC$34)*'1 Eval'!$G24)+IF(Programacion!BC$31="",0,Programacion!BC$31/SUM(Programacion!BC$28:BC$34)*'1 Eval'!$H24)+IF(Programacion!BC$32="",0,Programacion!BC$32/SUM(Programacion!BC$28:BC$34)*'1 Eval'!$I24)+IF(Programacion!BC$33="",0,Programacion!BC$33/SUM(Programacion!BC$28:BC$34)*'1 Eval'!$J24)+IF(Programacion!BC$34="",0,Programacion!BC$34/SUM(Programacion!BC$28:BC$34)*'1 Eval'!$K24)))</f>
        <v/>
      </c>
      <c r="BF25" s="151" t="str">
        <f>IF($C25="","",IF(SUM(Programacion!BD$28:BD$34)=0,"",IF(Programacion!BD$28="",0,Programacion!BD$28/SUM(Programacion!BD$28:BD$34)*'1 Eval'!$E24)+IF(Programacion!BD$29="",0,Programacion!BD$29/SUM(Programacion!BD$28:BD$34)*'1 Eval'!$F24)+IF(Programacion!BD$30="",0,Programacion!BD$30/SUM(Programacion!BD$28:BD$34)*'1 Eval'!$G24)+IF(Programacion!BD$31="",0,Programacion!BD$31/SUM(Programacion!BD$28:BD$34)*'1 Eval'!$H24)+IF(Programacion!BD$32="",0,Programacion!BD$32/SUM(Programacion!BD$28:BD$34)*'1 Eval'!$I24)+IF(Programacion!BD$33="",0,Programacion!BD$33/SUM(Programacion!BD$28:BD$34)*'1 Eval'!$J24)+IF(Programacion!BD$34="",0,Programacion!BD$34/SUM(Programacion!BD$28:BD$34)*'1 Eval'!$K24)))</f>
        <v/>
      </c>
      <c r="BG25" s="151" t="str">
        <f>IF($C25="","",IF(SUM(Programacion!BE$28:BE$34)=0,"",IF(Programacion!BE$28="",0,Programacion!BE$28/SUM(Programacion!BE$28:BE$34)*'1 Eval'!$E24)+IF(Programacion!BE$29="",0,Programacion!BE$29/SUM(Programacion!BE$28:BE$34)*'1 Eval'!$F24)+IF(Programacion!BE$30="",0,Programacion!BE$30/SUM(Programacion!BE$28:BE$34)*'1 Eval'!$G24)+IF(Programacion!BE$31="",0,Programacion!BE$31/SUM(Programacion!BE$28:BE$34)*'1 Eval'!$H24)+IF(Programacion!BE$32="",0,Programacion!BE$32/SUM(Programacion!BE$28:BE$34)*'1 Eval'!$I24)+IF(Programacion!BE$33="",0,Programacion!BE$33/SUM(Programacion!BE$28:BE$34)*'1 Eval'!$J24)+IF(Programacion!BE$34="",0,Programacion!BE$34/SUM(Programacion!BE$28:BE$34)*'1 Eval'!$K24)))</f>
        <v/>
      </c>
      <c r="BH25" s="151" t="str">
        <f>IF($C25="","",IF(SUM(Programacion!BF$28:BF$34)=0,"",IF(Programacion!BF$28="",0,Programacion!BF$28/SUM(Programacion!BF$28:BF$34)*'1 Eval'!$E24)+IF(Programacion!BF$29="",0,Programacion!BF$29/SUM(Programacion!BF$28:BF$34)*'1 Eval'!$F24)+IF(Programacion!BF$30="",0,Programacion!BF$30/SUM(Programacion!BF$28:BF$34)*'1 Eval'!$G24)+IF(Programacion!BF$31="",0,Programacion!BF$31/SUM(Programacion!BF$28:BF$34)*'1 Eval'!$H24)+IF(Programacion!BF$32="",0,Programacion!BF$32/SUM(Programacion!BF$28:BF$34)*'1 Eval'!$I24)+IF(Programacion!BF$33="",0,Programacion!BF$33/SUM(Programacion!BF$28:BF$34)*'1 Eval'!$J24)+IF(Programacion!BF$34="",0,Programacion!BF$34/SUM(Programacion!BF$28:BF$34)*'1 Eval'!$K24)))</f>
        <v/>
      </c>
      <c r="BI25" s="151" t="str">
        <f>IF($C25="","",IF(SUM(Programacion!BG$28:BG$34)=0,"",IF(Programacion!BG$28="",0,Programacion!BG$28/SUM(Programacion!BG$28:BG$34)*'1 Eval'!$E24)+IF(Programacion!BG$29="",0,Programacion!BG$29/SUM(Programacion!BG$28:BG$34)*'1 Eval'!$F24)+IF(Programacion!BG$30="",0,Programacion!BG$30/SUM(Programacion!BG$28:BG$34)*'1 Eval'!$G24)+IF(Programacion!BG$31="",0,Programacion!BG$31/SUM(Programacion!BG$28:BG$34)*'1 Eval'!$H24)+IF(Programacion!BG$32="",0,Programacion!BG$32/SUM(Programacion!BG$28:BG$34)*'1 Eval'!$I24)+IF(Programacion!BG$33="",0,Programacion!BG$33/SUM(Programacion!BG$28:BG$34)*'1 Eval'!$J24)+IF(Programacion!BG$34="",0,Programacion!BG$34/SUM(Programacion!BG$28:BG$34)*'1 Eval'!$K24)))</f>
        <v/>
      </c>
      <c r="BJ25" s="151" t="str">
        <f>IF($C25="","",IF(SUM(Programacion!BH$28:BH$34)=0,"",IF(Programacion!BH$28="",0,Programacion!BH$28/SUM(Programacion!BH$28:BH$34)*'1 Eval'!$E24)+IF(Programacion!BH$29="",0,Programacion!BH$29/SUM(Programacion!BH$28:BH$34)*'1 Eval'!$F24)+IF(Programacion!BH$30="",0,Programacion!BH$30/SUM(Programacion!BH$28:BH$34)*'1 Eval'!$G24)+IF(Programacion!BH$31="",0,Programacion!BH$31/SUM(Programacion!BH$28:BH$34)*'1 Eval'!$H24)+IF(Programacion!BH$32="",0,Programacion!BH$32/SUM(Programacion!BH$28:BH$34)*'1 Eval'!$I24)+IF(Programacion!BH$33="",0,Programacion!BH$33/SUM(Programacion!BH$28:BH$34)*'1 Eval'!$J24)+IF(Programacion!BH$34="",0,Programacion!BH$34/SUM(Programacion!BH$28:BH$34)*'1 Eval'!$K24)))</f>
        <v/>
      </c>
      <c r="BK25" s="151" t="str">
        <f>IF($C25="","",IF(SUM(Programacion!BI$28:BI$34)=0,"",IF(Programacion!BI$28="",0,Programacion!BI$28/SUM(Programacion!BI$28:BI$34)*'1 Eval'!$E24)+IF(Programacion!BI$29="",0,Programacion!BI$29/SUM(Programacion!BI$28:BI$34)*'1 Eval'!$F24)+IF(Programacion!BI$30="",0,Programacion!BI$30/SUM(Programacion!BI$28:BI$34)*'1 Eval'!$G24)+IF(Programacion!BI$31="",0,Programacion!BI$31/SUM(Programacion!BI$28:BI$34)*'1 Eval'!$H24)+IF(Programacion!BI$32="",0,Programacion!BI$32/SUM(Programacion!BI$28:BI$34)*'1 Eval'!$I24)+IF(Programacion!BI$33="",0,Programacion!BI$33/SUM(Programacion!BI$28:BI$34)*'1 Eval'!$J24)+IF(Programacion!BI$34="",0,Programacion!BI$34/SUM(Programacion!BI$28:BI$34)*'1 Eval'!$K24)))</f>
        <v/>
      </c>
      <c r="BL25" s="151" t="str">
        <f>IF($C25="","",IF(SUM(Programacion!BJ$28:BJ$34)=0,"",IF(Programacion!BJ$28="",0,Programacion!BJ$28/SUM(Programacion!BJ$28:BJ$34)*'1 Eval'!$E24)+IF(Programacion!BJ$29="",0,Programacion!BJ$29/SUM(Programacion!BJ$28:BJ$34)*'1 Eval'!$F24)+IF(Programacion!BJ$30="",0,Programacion!BJ$30/SUM(Programacion!BJ$28:BJ$34)*'1 Eval'!$G24)+IF(Programacion!BJ$31="",0,Programacion!BJ$31/SUM(Programacion!BJ$28:BJ$34)*'1 Eval'!$H24)+IF(Programacion!BJ$32="",0,Programacion!BJ$32/SUM(Programacion!BJ$28:BJ$34)*'1 Eval'!$I24)+IF(Programacion!BJ$33="",0,Programacion!BJ$33/SUM(Programacion!BJ$28:BJ$34)*'1 Eval'!$J24)+IF(Programacion!BJ$34="",0,Programacion!BJ$34/SUM(Programacion!BJ$28:BJ$34)*'1 Eval'!$K24)))</f>
        <v/>
      </c>
      <c r="BM25" s="151" t="str">
        <f>IF($C25="","",IF(SUM(Programacion!BK$28:BK$34)=0,"",IF(Programacion!BK$28="",0,Programacion!BK$28/SUM(Programacion!BK$28:BK$34)*'1 Eval'!$E24)+IF(Programacion!BK$29="",0,Programacion!BK$29/SUM(Programacion!BK$28:BK$34)*'1 Eval'!$F24)+IF(Programacion!BK$30="",0,Programacion!BK$30/SUM(Programacion!BK$28:BK$34)*'1 Eval'!$G24)+IF(Programacion!BK$31="",0,Programacion!BK$31/SUM(Programacion!BK$28:BK$34)*'1 Eval'!$H24)+IF(Programacion!BK$32="",0,Programacion!BK$32/SUM(Programacion!BK$28:BK$34)*'1 Eval'!$I24)+IF(Programacion!BK$33="",0,Programacion!BK$33/SUM(Programacion!BK$28:BK$34)*'1 Eval'!$J24)+IF(Programacion!BK$34="",0,Programacion!BK$34/SUM(Programacion!BK$28:BK$34)*'1 Eval'!$K24)))</f>
        <v/>
      </c>
      <c r="BN25" s="151" t="str">
        <f>IF($C25="","",IF(SUM(Programacion!BL$28:BL$34)=0,"",IF(Programacion!BL$28="",0,Programacion!BL$28/SUM(Programacion!BL$28:BL$34)*'1 Eval'!$E24)+IF(Programacion!BL$29="",0,Programacion!BL$29/SUM(Programacion!BL$28:BL$34)*'1 Eval'!$F24)+IF(Programacion!BL$30="",0,Programacion!BL$30/SUM(Programacion!BL$28:BL$34)*'1 Eval'!$G24)+IF(Programacion!BL$31="",0,Programacion!BL$31/SUM(Programacion!BL$28:BL$34)*'1 Eval'!$H24)+IF(Programacion!BL$32="",0,Programacion!BL$32/SUM(Programacion!BL$28:BL$34)*'1 Eval'!$I24)+IF(Programacion!BL$33="",0,Programacion!BL$33/SUM(Programacion!BL$28:BL$34)*'1 Eval'!$J24)+IF(Programacion!BL$34="",0,Programacion!BL$34/SUM(Programacion!BL$28:BL$34)*'1 Eval'!$K24)))</f>
        <v/>
      </c>
      <c r="BO25" s="151" t="str">
        <f>IF($C25="","",IF(SUM(Programacion!BM$28:BM$34)=0,"",IF(Programacion!BM$28="",0,Programacion!BM$28/SUM(Programacion!BM$28:BM$34)*'1 Eval'!$E24)+IF(Programacion!BM$29="",0,Programacion!BM$29/SUM(Programacion!BM$28:BM$34)*'1 Eval'!$F24)+IF(Programacion!BM$30="",0,Programacion!BM$30/SUM(Programacion!BM$28:BM$34)*'1 Eval'!$G24)+IF(Programacion!BM$31="",0,Programacion!BM$31/SUM(Programacion!BM$28:BM$34)*'1 Eval'!$H24)+IF(Programacion!BM$32="",0,Programacion!BM$32/SUM(Programacion!BM$28:BM$34)*'1 Eval'!$I24)+IF(Programacion!BM$33="",0,Programacion!BM$33/SUM(Programacion!BM$28:BM$34)*'1 Eval'!$J24)+IF(Programacion!BM$34="",0,Programacion!BM$34/SUM(Programacion!BM$28:BM$34)*'1 Eval'!$K24)))</f>
        <v/>
      </c>
      <c r="BP25" s="151" t="str">
        <f>IF($C25="","",IF(SUM(Programacion!BN$28:BN$34)=0,"",IF(Programacion!BN$28="",0,Programacion!BN$28/SUM(Programacion!BN$28:BN$34)*'1 Eval'!$E24)+IF(Programacion!BN$29="",0,Programacion!BN$29/SUM(Programacion!BN$28:BN$34)*'1 Eval'!$F24)+IF(Programacion!BN$30="",0,Programacion!BN$30/SUM(Programacion!BN$28:BN$34)*'1 Eval'!$G24)+IF(Programacion!BN$31="",0,Programacion!BN$31/SUM(Programacion!BN$28:BN$34)*'1 Eval'!$H24)+IF(Programacion!BN$32="",0,Programacion!BN$32/SUM(Programacion!BN$28:BN$34)*'1 Eval'!$I24)+IF(Programacion!BN$33="",0,Programacion!BN$33/SUM(Programacion!BN$28:BN$34)*'1 Eval'!$J24)+IF(Programacion!BN$34="",0,Programacion!BN$34/SUM(Programacion!BN$28:BN$34)*'1 Eval'!$K24)))</f>
        <v/>
      </c>
      <c r="BQ25" s="151" t="str">
        <f>IF($C25="","",IF(SUM(Programacion!BO$28:BO$34)=0,"",IF(Programacion!BO$28="",0,Programacion!BO$28/SUM(Programacion!BO$28:BO$34)*'1 Eval'!$E24)+IF(Programacion!BO$29="",0,Programacion!BO$29/SUM(Programacion!BO$28:BO$34)*'1 Eval'!$F24)+IF(Programacion!BO$30="",0,Programacion!BO$30/SUM(Programacion!BO$28:BO$34)*'1 Eval'!$G24)+IF(Programacion!BO$31="",0,Programacion!BO$31/SUM(Programacion!BO$28:BO$34)*'1 Eval'!$H24)+IF(Programacion!BO$32="",0,Programacion!BO$32/SUM(Programacion!BO$28:BO$34)*'1 Eval'!$I24)+IF(Programacion!BO$33="",0,Programacion!BO$33/SUM(Programacion!BO$28:BO$34)*'1 Eval'!$J24)+IF(Programacion!BO$34="",0,Programacion!BO$34/SUM(Programacion!BO$28:BO$34)*'1 Eval'!$K24)))</f>
        <v/>
      </c>
      <c r="BR25" s="151" t="str">
        <f>IF($C25="","",IF(SUM(Programacion!BP$28:BP$34)=0,"",IF(Programacion!BP$28="",0,Programacion!BP$28/SUM(Programacion!BP$28:BP$34)*'1 Eval'!$E24)+IF(Programacion!BP$29="",0,Programacion!BP$29/SUM(Programacion!BP$28:BP$34)*'1 Eval'!$F24)+IF(Programacion!BP$30="",0,Programacion!BP$30/SUM(Programacion!BP$28:BP$34)*'1 Eval'!$G24)+IF(Programacion!BP$31="",0,Programacion!BP$31/SUM(Programacion!BP$28:BP$34)*'1 Eval'!$H24)+IF(Programacion!BP$32="",0,Programacion!BP$32/SUM(Programacion!BP$28:BP$34)*'1 Eval'!$I24)+IF(Programacion!BP$33="",0,Programacion!BP$33/SUM(Programacion!BP$28:BP$34)*'1 Eval'!$J24)+IF(Programacion!BP$34="",0,Programacion!BP$34/SUM(Programacion!BP$28:BP$34)*'1 Eval'!$K24)))</f>
        <v/>
      </c>
      <c r="BS25" s="151" t="str">
        <f>IF($C25="","",IF(SUM(Programacion!BQ$28:BQ$34)=0,"",IF(Programacion!BQ$28="",0,Programacion!BQ$28/SUM(Programacion!BQ$28:BQ$34)*'1 Eval'!$E24)+IF(Programacion!BQ$29="",0,Programacion!BQ$29/SUM(Programacion!BQ$28:BQ$34)*'1 Eval'!$F24)+IF(Programacion!BQ$30="",0,Programacion!BQ$30/SUM(Programacion!BQ$28:BQ$34)*'1 Eval'!$G24)+IF(Programacion!BQ$31="",0,Programacion!BQ$31/SUM(Programacion!BQ$28:BQ$34)*'1 Eval'!$H24)+IF(Programacion!BQ$32="",0,Programacion!BQ$32/SUM(Programacion!BQ$28:BQ$34)*'1 Eval'!$I24)+IF(Programacion!BQ$33="",0,Programacion!BQ$33/SUM(Programacion!BQ$28:BQ$34)*'1 Eval'!$J24)+IF(Programacion!BQ$34="",0,Programacion!BQ$34/SUM(Programacion!BQ$28:BQ$34)*'1 Eval'!$K24)))</f>
        <v/>
      </c>
      <c r="BT25" s="151" t="str">
        <f>IF($C25="","",IF(SUM(Programacion!BR$28:BR$34)=0,"",IF(Programacion!BR$28="",0,Programacion!BR$28/SUM(Programacion!BR$28:BR$34)*'1 Eval'!$E24)+IF(Programacion!BR$29="",0,Programacion!BR$29/SUM(Programacion!BR$28:BR$34)*'1 Eval'!$F24)+IF(Programacion!BR$30="",0,Programacion!BR$30/SUM(Programacion!BR$28:BR$34)*'1 Eval'!$G24)+IF(Programacion!BR$31="",0,Programacion!BR$31/SUM(Programacion!BR$28:BR$34)*'1 Eval'!$H24)+IF(Programacion!BR$32="",0,Programacion!BR$32/SUM(Programacion!BR$28:BR$34)*'1 Eval'!$I24)+IF(Programacion!BR$33="",0,Programacion!BR$33/SUM(Programacion!BR$28:BR$34)*'1 Eval'!$J24)+IF(Programacion!BR$34="",0,Programacion!BR$34/SUM(Programacion!BR$28:BR$34)*'1 Eval'!$K24)))</f>
        <v/>
      </c>
      <c r="BU25" s="151" t="str">
        <f>IF($C25="","",IF(SUM(Programacion!BS$28:BS$34)=0,"",IF(Programacion!BS$28="",0,Programacion!BS$28/SUM(Programacion!BS$28:BS$34)*'1 Eval'!$E24)+IF(Programacion!BS$29="",0,Programacion!BS$29/SUM(Programacion!BS$28:BS$34)*'1 Eval'!$F24)+IF(Programacion!BS$30="",0,Programacion!BS$30/SUM(Programacion!BS$28:BS$34)*'1 Eval'!$G24)+IF(Programacion!BS$31="",0,Programacion!BS$31/SUM(Programacion!BS$28:BS$34)*'1 Eval'!$H24)+IF(Programacion!BS$32="",0,Programacion!BS$32/SUM(Programacion!BS$28:BS$34)*'1 Eval'!$I24)+IF(Programacion!BS$33="",0,Programacion!BS$33/SUM(Programacion!BS$28:BS$34)*'1 Eval'!$J24)+IF(Programacion!BS$34="",0,Programacion!BS$34/SUM(Programacion!BS$28:BS$34)*'1 Eval'!$K24)))</f>
        <v/>
      </c>
      <c r="BV25" s="151" t="str">
        <f>IF($C25="","",IF(SUM(Programacion!BT$28:BT$34)=0,"",IF(Programacion!BT$28="",0,Programacion!BT$28/SUM(Programacion!BT$28:BT$34)*'1 Eval'!$E24)+IF(Programacion!BT$29="",0,Programacion!BT$29/SUM(Programacion!BT$28:BT$34)*'1 Eval'!$F24)+IF(Programacion!BT$30="",0,Programacion!BT$30/SUM(Programacion!BT$28:BT$34)*'1 Eval'!$G24)+IF(Programacion!BT$31="",0,Programacion!BT$31/SUM(Programacion!BT$28:BT$34)*'1 Eval'!$H24)+IF(Programacion!BT$32="",0,Programacion!BT$32/SUM(Programacion!BT$28:BT$34)*'1 Eval'!$I24)+IF(Programacion!BT$33="",0,Programacion!BT$33/SUM(Programacion!BT$28:BT$34)*'1 Eval'!$J24)+IF(Programacion!BT$34="",0,Programacion!BT$34/SUM(Programacion!BT$28:BT$34)*'1 Eval'!$K24)))</f>
        <v/>
      </c>
      <c r="BW25" s="151" t="str">
        <f>IF($C25="","",IF(SUM(Programacion!BU$28:BU$34)=0,"",IF(Programacion!BU$28="",0,Programacion!BU$28/SUM(Programacion!BU$28:BU$34)*'1 Eval'!$E24)+IF(Programacion!BU$29="",0,Programacion!BU$29/SUM(Programacion!BU$28:BU$34)*'1 Eval'!$F24)+IF(Programacion!BU$30="",0,Programacion!BU$30/SUM(Programacion!BU$28:BU$34)*'1 Eval'!$G24)+IF(Programacion!BU$31="",0,Programacion!BU$31/SUM(Programacion!BU$28:BU$34)*'1 Eval'!$H24)+IF(Programacion!BU$32="",0,Programacion!BU$32/SUM(Programacion!BU$28:BU$34)*'1 Eval'!$I24)+IF(Programacion!BU$33="",0,Programacion!BU$33/SUM(Programacion!BU$28:BU$34)*'1 Eval'!$J24)+IF(Programacion!BU$34="",0,Programacion!BU$34/SUM(Programacion!BU$28:BU$34)*'1 Eval'!$K24)))</f>
        <v/>
      </c>
      <c r="BX25" s="151" t="str">
        <f>IF($C25="","",IF(SUM(Programacion!BV$28:BV$34)=0,"",IF(Programacion!BV$28="",0,Programacion!BV$28/SUM(Programacion!BV$28:BV$34)*'1 Eval'!$E24)+IF(Programacion!BV$29="",0,Programacion!BV$29/SUM(Programacion!BV$28:BV$34)*'1 Eval'!$F24)+IF(Programacion!BV$30="",0,Programacion!BV$30/SUM(Programacion!BV$28:BV$34)*'1 Eval'!$G24)+IF(Programacion!BV$31="",0,Programacion!BV$31/SUM(Programacion!BV$28:BV$34)*'1 Eval'!$H24)+IF(Programacion!BV$32="",0,Programacion!BV$32/SUM(Programacion!BV$28:BV$34)*'1 Eval'!$I24)+IF(Programacion!BV$33="",0,Programacion!BV$33/SUM(Programacion!BV$28:BV$34)*'1 Eval'!$J24)+IF(Programacion!BV$34="",0,Programacion!BV$34/SUM(Programacion!BV$28:BV$34)*'1 Eval'!$K24)))</f>
        <v/>
      </c>
      <c r="BY25" s="151" t="str">
        <f>IF($C25="","",IF(SUM(Programacion!BW$28:BW$34)=0,"",IF(Programacion!BW$28="",0,Programacion!BW$28/SUM(Programacion!BW$28:BW$34)*'1 Eval'!$E24)+IF(Programacion!BW$29="",0,Programacion!BW$29/SUM(Programacion!BW$28:BW$34)*'1 Eval'!$F24)+IF(Programacion!BW$30="",0,Programacion!BW$30/SUM(Programacion!BW$28:BW$34)*'1 Eval'!$G24)+IF(Programacion!BW$31="",0,Programacion!BW$31/SUM(Programacion!BW$28:BW$34)*'1 Eval'!$H24)+IF(Programacion!BW$32="",0,Programacion!BW$32/SUM(Programacion!BW$28:BW$34)*'1 Eval'!$I24)+IF(Programacion!BW$33="",0,Programacion!BW$33/SUM(Programacion!BW$28:BW$34)*'1 Eval'!$J24)+IF(Programacion!BW$34="",0,Programacion!BW$34/SUM(Programacion!BW$28:BW$34)*'1 Eval'!$K24)))</f>
        <v/>
      </c>
      <c r="BZ25" s="151" t="str">
        <f>IF($C25="","",IF(SUM(Programacion!BX$28:BX$34)=0,"",IF(Programacion!BX$28="",0,Programacion!BX$28/SUM(Programacion!BX$28:BX$34)*'1 Eval'!$E24)+IF(Programacion!BX$29="",0,Programacion!BX$29/SUM(Programacion!BX$28:BX$34)*'1 Eval'!$F24)+IF(Programacion!BX$30="",0,Programacion!BX$30/SUM(Programacion!BX$28:BX$34)*'1 Eval'!$G24)+IF(Programacion!BX$31="",0,Programacion!BX$31/SUM(Programacion!BX$28:BX$34)*'1 Eval'!$H24)+IF(Programacion!BX$32="",0,Programacion!BX$32/SUM(Programacion!BX$28:BX$34)*'1 Eval'!$I24)+IF(Programacion!BX$33="",0,Programacion!BX$33/SUM(Programacion!BX$28:BX$34)*'1 Eval'!$J24)+IF(Programacion!BX$34="",0,Programacion!BX$34/SUM(Programacion!BX$28:BX$34)*'1 Eval'!$K24)))</f>
        <v/>
      </c>
      <c r="CA25" s="151" t="str">
        <f>IF($C25="","",IF(SUM(Programacion!BY$28:BY$34)=0,"",IF(Programacion!BY$28="",0,Programacion!BY$28/SUM(Programacion!BY$28:BY$34)*'1 Eval'!$E24)+IF(Programacion!BY$29="",0,Programacion!BY$29/SUM(Programacion!BY$28:BY$34)*'1 Eval'!$F24)+IF(Programacion!BY$30="",0,Programacion!BY$30/SUM(Programacion!BY$28:BY$34)*'1 Eval'!$G24)+IF(Programacion!BY$31="",0,Programacion!BY$31/SUM(Programacion!BY$28:BY$34)*'1 Eval'!$H24)+IF(Programacion!BY$32="",0,Programacion!BY$32/SUM(Programacion!BY$28:BY$34)*'1 Eval'!$I24)+IF(Programacion!BY$33="",0,Programacion!BY$33/SUM(Programacion!BY$28:BY$34)*'1 Eval'!$J24)+IF(Programacion!BY$34="",0,Programacion!BY$34/SUM(Programacion!BY$28:BY$34)*'1 Eval'!$K24)))</f>
        <v/>
      </c>
      <c r="CB25" s="151" t="str">
        <f>IF($C25="","",IF(SUM(Programacion!BZ$28:BZ$34)=0,"",IF(Programacion!BZ$28="",0,Programacion!BZ$28/SUM(Programacion!BZ$28:BZ$34)*'1 Eval'!$E24)+IF(Programacion!BZ$29="",0,Programacion!BZ$29/SUM(Programacion!BZ$28:BZ$34)*'1 Eval'!$F24)+IF(Programacion!BZ$30="",0,Programacion!BZ$30/SUM(Programacion!BZ$28:BZ$34)*'1 Eval'!$G24)+IF(Programacion!BZ$31="",0,Programacion!BZ$31/SUM(Programacion!BZ$28:BZ$34)*'1 Eval'!$H24)+IF(Programacion!BZ$32="",0,Programacion!BZ$32/SUM(Programacion!BZ$28:BZ$34)*'1 Eval'!$I24)+IF(Programacion!BZ$33="",0,Programacion!BZ$33/SUM(Programacion!BZ$28:BZ$34)*'1 Eval'!$J24)+IF(Programacion!BZ$34="",0,Programacion!BZ$34/SUM(Programacion!BZ$28:BZ$34)*'1 Eval'!$K24)))</f>
        <v/>
      </c>
      <c r="CC25" s="151" t="str">
        <f>IF($C25="","",IF(SUM(Programacion!CA$28:CA$34)=0,"",IF(Programacion!CA$28="",0,Programacion!CA$28/SUM(Programacion!CA$28:CA$34)*'1 Eval'!$E24)+IF(Programacion!CA$29="",0,Programacion!CA$29/SUM(Programacion!CA$28:CA$34)*'1 Eval'!$F24)+IF(Programacion!CA$30="",0,Programacion!CA$30/SUM(Programacion!CA$28:CA$34)*'1 Eval'!$G24)+IF(Programacion!CA$31="",0,Programacion!CA$31/SUM(Programacion!CA$28:CA$34)*'1 Eval'!$H24)+IF(Programacion!CA$32="",0,Programacion!CA$32/SUM(Programacion!CA$28:CA$34)*'1 Eval'!$I24)+IF(Programacion!CA$33="",0,Programacion!CA$33/SUM(Programacion!CA$28:CA$34)*'1 Eval'!$J24)+IF(Programacion!CA$34="",0,Programacion!CA$34/SUM(Programacion!CA$28:CA$34)*'1 Eval'!$K24)))</f>
        <v/>
      </c>
      <c r="CD25" s="151" t="str">
        <f>IF($C25="","",IF(SUM(Programacion!CB$28:CB$34)=0,"",IF(Programacion!CB$28="",0,Programacion!CB$28/SUM(Programacion!CB$28:CB$34)*'1 Eval'!$E24)+IF(Programacion!CB$29="",0,Programacion!CB$29/SUM(Programacion!CB$28:CB$34)*'1 Eval'!$F24)+IF(Programacion!CB$30="",0,Programacion!CB$30/SUM(Programacion!CB$28:CB$34)*'1 Eval'!$G24)+IF(Programacion!CB$31="",0,Programacion!CB$31/SUM(Programacion!CB$28:CB$34)*'1 Eval'!$H24)+IF(Programacion!CB$32="",0,Programacion!CB$32/SUM(Programacion!CB$28:CB$34)*'1 Eval'!$I24)+IF(Programacion!CB$33="",0,Programacion!CB$33/SUM(Programacion!CB$28:CB$34)*'1 Eval'!$J24)+IF(Programacion!CB$34="",0,Programacion!CB$34/SUM(Programacion!CB$28:CB$34)*'1 Eval'!$K24)))</f>
        <v/>
      </c>
      <c r="CE25" s="151" t="str">
        <f>IF($C25="","",IF(SUM(Programacion!CC$28:CC$34)=0,"",IF(Programacion!CC$28="",0,Programacion!CC$28/SUM(Programacion!CC$28:CC$34)*'1 Eval'!$E24)+IF(Programacion!CC$29="",0,Programacion!CC$29/SUM(Programacion!CC$28:CC$34)*'1 Eval'!$F24)+IF(Programacion!CC$30="",0,Programacion!CC$30/SUM(Programacion!CC$28:CC$34)*'1 Eval'!$G24)+IF(Programacion!CC$31="",0,Programacion!CC$31/SUM(Programacion!CC$28:CC$34)*'1 Eval'!$H24)+IF(Programacion!CC$32="",0,Programacion!CC$32/SUM(Programacion!CC$28:CC$34)*'1 Eval'!$I24)+IF(Programacion!CC$33="",0,Programacion!CC$33/SUM(Programacion!CC$28:CC$34)*'1 Eval'!$J24)+IF(Programacion!CC$34="",0,Programacion!CC$34/SUM(Programacion!CC$28:CC$34)*'1 Eval'!$K24)))</f>
        <v/>
      </c>
      <c r="CF25" s="151" t="str">
        <f>IF($C25="","",IF(SUM(Programacion!CD$28:CD$34)=0,"",IF(Programacion!CD$28="",0,Programacion!CD$28/SUM(Programacion!CD$28:CD$34)*'1 Eval'!$E24)+IF(Programacion!CD$29="",0,Programacion!CD$29/SUM(Programacion!CD$28:CD$34)*'1 Eval'!$F24)+IF(Programacion!CD$30="",0,Programacion!CD$30/SUM(Programacion!CD$28:CD$34)*'1 Eval'!$G24)+IF(Programacion!CD$31="",0,Programacion!CD$31/SUM(Programacion!CD$28:CD$34)*'1 Eval'!$H24)+IF(Programacion!CD$32="",0,Programacion!CD$32/SUM(Programacion!CD$28:CD$34)*'1 Eval'!$I24)+IF(Programacion!CD$33="",0,Programacion!CD$33/SUM(Programacion!CD$28:CD$34)*'1 Eval'!$J24)+IF(Programacion!CD$34="",0,Programacion!CD$34/SUM(Programacion!CD$28:CD$34)*'1 Eval'!$K24)))</f>
        <v/>
      </c>
      <c r="CG25" s="151" t="str">
        <f>IF($C25="","",IF(SUM(Programacion!CE$28:CE$34)=0,"",IF(Programacion!CE$28="",0,Programacion!CE$28/SUM(Programacion!CE$28:CE$34)*'1 Eval'!$E24)+IF(Programacion!CE$29="",0,Programacion!CE$29/SUM(Programacion!CE$28:CE$34)*'1 Eval'!$F24)+IF(Programacion!CE$30="",0,Programacion!CE$30/SUM(Programacion!CE$28:CE$34)*'1 Eval'!$G24)+IF(Programacion!CE$31="",0,Programacion!CE$31/SUM(Programacion!CE$28:CE$34)*'1 Eval'!$H24)+IF(Programacion!CE$32="",0,Programacion!CE$32/SUM(Programacion!CE$28:CE$34)*'1 Eval'!$I24)+IF(Programacion!CE$33="",0,Programacion!CE$33/SUM(Programacion!CE$28:CE$34)*'1 Eval'!$J24)+IF(Programacion!CE$34="",0,Programacion!CE$34/SUM(Programacion!CE$28:CE$34)*'1 Eval'!$K24)))</f>
        <v/>
      </c>
      <c r="CH25" s="151" t="str">
        <f>IF($C25="","",IF(SUM(Programacion!CF$28:CF$34)=0,"",IF(Programacion!CF$28="",0,Programacion!CF$28/SUM(Programacion!CF$28:CF$34)*'1 Eval'!$E24)+IF(Programacion!CF$29="",0,Programacion!CF$29/SUM(Programacion!CF$28:CF$34)*'1 Eval'!$F24)+IF(Programacion!CF$30="",0,Programacion!CF$30/SUM(Programacion!CF$28:CF$34)*'1 Eval'!$G24)+IF(Programacion!CF$31="",0,Programacion!CF$31/SUM(Programacion!CF$28:CF$34)*'1 Eval'!$H24)+IF(Programacion!CF$32="",0,Programacion!CF$32/SUM(Programacion!CF$28:CF$34)*'1 Eval'!$I24)+IF(Programacion!CF$33="",0,Programacion!CF$33/SUM(Programacion!CF$28:CF$34)*'1 Eval'!$J24)+IF(Programacion!CF$34="",0,Programacion!CF$34/SUM(Programacion!CF$28:CF$34)*'1 Eval'!$K24)))</f>
        <v/>
      </c>
      <c r="CI25" s="151" t="str">
        <f>IF($C25="","",IF(SUM(Programacion!CG$28:CG$34)=0,"",IF(Programacion!CG$28="",0,Programacion!CG$28/SUM(Programacion!CG$28:CG$34)*'1 Eval'!$E24)+IF(Programacion!CG$29="",0,Programacion!CG$29/SUM(Programacion!CG$28:CG$34)*'1 Eval'!$F24)+IF(Programacion!CG$30="",0,Programacion!CG$30/SUM(Programacion!CG$28:CG$34)*'1 Eval'!$G24)+IF(Programacion!CG$31="",0,Programacion!CG$31/SUM(Programacion!CG$28:CG$34)*'1 Eval'!$H24)+IF(Programacion!CG$32="",0,Programacion!CG$32/SUM(Programacion!CG$28:CG$34)*'1 Eval'!$I24)+IF(Programacion!CG$33="",0,Programacion!CG$33/SUM(Programacion!CG$28:CG$34)*'1 Eval'!$J24)+IF(Programacion!CG$34="",0,Programacion!CG$34/SUM(Programacion!CG$28:CG$34)*'1 Eval'!$K24)))</f>
        <v/>
      </c>
      <c r="CJ25" s="151" t="str">
        <f>IF($C25="","",IF(SUM(Programacion!CH$28:CH$34)=0,"",IF(Programacion!CH$28="",0,Programacion!CH$28/SUM(Programacion!CH$28:CH$34)*'1 Eval'!$E24)+IF(Programacion!CH$29="",0,Programacion!CH$29/SUM(Programacion!CH$28:CH$34)*'1 Eval'!$F24)+IF(Programacion!CH$30="",0,Programacion!CH$30/SUM(Programacion!CH$28:CH$34)*'1 Eval'!$G24)+IF(Programacion!CH$31="",0,Programacion!CH$31/SUM(Programacion!CH$28:CH$34)*'1 Eval'!$H24)+IF(Programacion!CH$32="",0,Programacion!CH$32/SUM(Programacion!CH$28:CH$34)*'1 Eval'!$I24)+IF(Programacion!CH$33="",0,Programacion!CH$33/SUM(Programacion!CH$28:CH$34)*'1 Eval'!$J24)+IF(Programacion!CH$34="",0,Programacion!CH$34/SUM(Programacion!CH$28:CH$34)*'1 Eval'!$K24)))</f>
        <v/>
      </c>
      <c r="CK25" s="151" t="str">
        <f>IF($C25="","",IF(SUM(Programacion!CI$28:CI$34)=0,"",IF(Programacion!CI$28="",0,Programacion!CI$28/SUM(Programacion!CI$28:CI$34)*'1 Eval'!$E24)+IF(Programacion!CI$29="",0,Programacion!CI$29/SUM(Programacion!CI$28:CI$34)*'1 Eval'!$F24)+IF(Programacion!CI$30="",0,Programacion!CI$30/SUM(Programacion!CI$28:CI$34)*'1 Eval'!$G24)+IF(Programacion!CI$31="",0,Programacion!CI$31/SUM(Programacion!CI$28:CI$34)*'1 Eval'!$H24)+IF(Programacion!CI$32="",0,Programacion!CI$32/SUM(Programacion!CI$28:CI$34)*'1 Eval'!$I24)+IF(Programacion!CI$33="",0,Programacion!CI$33/SUM(Programacion!CI$28:CI$34)*'1 Eval'!$J24)+IF(Programacion!CI$34="",0,Programacion!CI$34/SUM(Programacion!CI$28:CI$34)*'1 Eval'!$K24)))</f>
        <v/>
      </c>
      <c r="CL25" s="151" t="str">
        <f>IF($C25="","",IF(SUM(Programacion!CJ$28:CJ$34)=0,"",IF(Programacion!CJ$28="",0,Programacion!CJ$28/SUM(Programacion!CJ$28:CJ$34)*'1 Eval'!$E24)+IF(Programacion!CJ$29="",0,Programacion!CJ$29/SUM(Programacion!CJ$28:CJ$34)*'1 Eval'!$F24)+IF(Programacion!CJ$30="",0,Programacion!CJ$30/SUM(Programacion!CJ$28:CJ$34)*'1 Eval'!$G24)+IF(Programacion!CJ$31="",0,Programacion!CJ$31/SUM(Programacion!CJ$28:CJ$34)*'1 Eval'!$H24)+IF(Programacion!CJ$32="",0,Programacion!CJ$32/SUM(Programacion!CJ$28:CJ$34)*'1 Eval'!$I24)+IF(Programacion!CJ$33="",0,Programacion!CJ$33/SUM(Programacion!CJ$28:CJ$34)*'1 Eval'!$J24)+IF(Programacion!CJ$34="",0,Programacion!CJ$34/SUM(Programacion!CJ$28:CJ$34)*'1 Eval'!$K24)))</f>
        <v/>
      </c>
      <c r="CM25" s="151" t="str">
        <f>IF($C25="","",IF(SUM(Programacion!CK$28:CK$34)=0,"",IF(Programacion!CK$28="",0,Programacion!CK$28/SUM(Programacion!CK$28:CK$34)*'1 Eval'!$E24)+IF(Programacion!CK$29="",0,Programacion!CK$29/SUM(Programacion!CK$28:CK$34)*'1 Eval'!$F24)+IF(Programacion!CK$30="",0,Programacion!CK$30/SUM(Programacion!CK$28:CK$34)*'1 Eval'!$G24)+IF(Programacion!CK$31="",0,Programacion!CK$31/SUM(Programacion!CK$28:CK$34)*'1 Eval'!$H24)+IF(Programacion!CK$32="",0,Programacion!CK$32/SUM(Programacion!CK$28:CK$34)*'1 Eval'!$I24)+IF(Programacion!CK$33="",0,Programacion!CK$33/SUM(Programacion!CK$28:CK$34)*'1 Eval'!$J24)+IF(Programacion!CK$34="",0,Programacion!CK$34/SUM(Programacion!CK$28:CK$34)*'1 Eval'!$K24)))</f>
        <v/>
      </c>
      <c r="CN25" s="151" t="str">
        <f>IF($C25="","",IF(SUM(Programacion!CL$28:CL$34)=0,"",IF(Programacion!CL$28="",0,Programacion!CL$28/SUM(Programacion!CL$28:CL$34)*'1 Eval'!$E24)+IF(Programacion!CL$29="",0,Programacion!CL$29/SUM(Programacion!CL$28:CL$34)*'1 Eval'!$F24)+IF(Programacion!CL$30="",0,Programacion!CL$30/SUM(Programacion!CL$28:CL$34)*'1 Eval'!$G24)+IF(Programacion!CL$31="",0,Programacion!CL$31/SUM(Programacion!CL$28:CL$34)*'1 Eval'!$H24)+IF(Programacion!CL$32="",0,Programacion!CL$32/SUM(Programacion!CL$28:CL$34)*'1 Eval'!$I24)+IF(Programacion!CL$33="",0,Programacion!CL$33/SUM(Programacion!CL$28:CL$34)*'1 Eval'!$J24)+IF(Programacion!CL$34="",0,Programacion!CL$34/SUM(Programacion!CL$28:CL$34)*'1 Eval'!$K24)))</f>
        <v/>
      </c>
      <c r="CO25" s="151" t="str">
        <f>IF($C25="","",IF(SUM(Programacion!CM$28:CM$34)=0,"",IF(Programacion!CM$28="",0,Programacion!CM$28/SUM(Programacion!CM$28:CM$34)*'1 Eval'!$E24)+IF(Programacion!CM$29="",0,Programacion!CM$29/SUM(Programacion!CM$28:CM$34)*'1 Eval'!$F24)+IF(Programacion!CM$30="",0,Programacion!CM$30/SUM(Programacion!CM$28:CM$34)*'1 Eval'!$G24)+IF(Programacion!CM$31="",0,Programacion!CM$31/SUM(Programacion!CM$28:CM$34)*'1 Eval'!$H24)+IF(Programacion!CM$32="",0,Programacion!CM$32/SUM(Programacion!CM$28:CM$34)*'1 Eval'!$I24)+IF(Programacion!CM$33="",0,Programacion!CM$33/SUM(Programacion!CM$28:CM$34)*'1 Eval'!$J24)+IF(Programacion!CM$34="",0,Programacion!CM$34/SUM(Programacion!CM$28:CM$34)*'1 Eval'!$K24)))</f>
        <v/>
      </c>
      <c r="CP25" s="151" t="str">
        <f>IF($C25="","",IF(SUM(Programacion!CN$28:CN$34)=0,"",IF(Programacion!CN$28="",0,Programacion!CN$28/SUM(Programacion!CN$28:CN$34)*'1 Eval'!$E24)+IF(Programacion!CN$29="",0,Programacion!CN$29/SUM(Programacion!CN$28:CN$34)*'1 Eval'!$F24)+IF(Programacion!CN$30="",0,Programacion!CN$30/SUM(Programacion!CN$28:CN$34)*'1 Eval'!$G24)+IF(Programacion!CN$31="",0,Programacion!CN$31/SUM(Programacion!CN$28:CN$34)*'1 Eval'!$H24)+IF(Programacion!CN$32="",0,Programacion!CN$32/SUM(Programacion!CN$28:CN$34)*'1 Eval'!$I24)+IF(Programacion!CN$33="",0,Programacion!CN$33/SUM(Programacion!CN$28:CN$34)*'1 Eval'!$J24)+IF(Programacion!CN$34="",0,Programacion!CN$34/SUM(Programacion!CN$28:CN$34)*'1 Eval'!$K24)))</f>
        <v/>
      </c>
      <c r="CQ25" s="151" t="str">
        <f>IF($C25="","",IF(SUM(Programacion!CO$28:CO$34)=0,"",IF(Programacion!CO$28="",0,Programacion!CO$28/SUM(Programacion!CO$28:CO$34)*'1 Eval'!$E24)+IF(Programacion!CO$29="",0,Programacion!CO$29/SUM(Programacion!CO$28:CO$34)*'1 Eval'!$F24)+IF(Programacion!CO$30="",0,Programacion!CO$30/SUM(Programacion!CO$28:CO$34)*'1 Eval'!$G24)+IF(Programacion!CO$31="",0,Programacion!CO$31/SUM(Programacion!CO$28:CO$34)*'1 Eval'!$H24)+IF(Programacion!CO$32="",0,Programacion!CO$32/SUM(Programacion!CO$28:CO$34)*'1 Eval'!$I24)+IF(Programacion!CO$33="",0,Programacion!CO$33/SUM(Programacion!CO$28:CO$34)*'1 Eval'!$J24)+IF(Programacion!CO$34="",0,Programacion!CO$34/SUM(Programacion!CO$28:CO$34)*'1 Eval'!$K24)))</f>
        <v/>
      </c>
      <c r="CR25" s="151" t="str">
        <f>IF($C25="","",IF(SUM(Programacion!CP$28:CP$34)=0,"",IF(Programacion!CP$28="",0,Programacion!CP$28/SUM(Programacion!CP$28:CP$34)*'1 Eval'!$E24)+IF(Programacion!CP$29="",0,Programacion!CP$29/SUM(Programacion!CP$28:CP$34)*'1 Eval'!$F24)+IF(Programacion!CP$30="",0,Programacion!CP$30/SUM(Programacion!CP$28:CP$34)*'1 Eval'!$G24)+IF(Programacion!CP$31="",0,Programacion!CP$31/SUM(Programacion!CP$28:CP$34)*'1 Eval'!$H24)+IF(Programacion!CP$32="",0,Programacion!CP$32/SUM(Programacion!CP$28:CP$34)*'1 Eval'!$I24)+IF(Programacion!CP$33="",0,Programacion!CP$33/SUM(Programacion!CP$28:CP$34)*'1 Eval'!$J24)+IF(Programacion!CP$34="",0,Programacion!CP$34/SUM(Programacion!CP$28:CP$34)*'1 Eval'!$K24)))</f>
        <v/>
      </c>
      <c r="CS25" s="151" t="str">
        <f>IF($C25="","",IF(SUM(Programacion!CQ$28:CQ$34)=0,"",IF(Programacion!CQ$28="",0,Programacion!CQ$28/SUM(Programacion!CQ$28:CQ$34)*'1 Eval'!$E24)+IF(Programacion!CQ$29="",0,Programacion!CQ$29/SUM(Programacion!CQ$28:CQ$34)*'1 Eval'!$F24)+IF(Programacion!CQ$30="",0,Programacion!CQ$30/SUM(Programacion!CQ$28:CQ$34)*'1 Eval'!$G24)+IF(Programacion!CQ$31="",0,Programacion!CQ$31/SUM(Programacion!CQ$28:CQ$34)*'1 Eval'!$H24)+IF(Programacion!CQ$32="",0,Programacion!CQ$32/SUM(Programacion!CQ$28:CQ$34)*'1 Eval'!$I24)+IF(Programacion!CQ$33="",0,Programacion!CQ$33/SUM(Programacion!CQ$28:CQ$34)*'1 Eval'!$J24)+IF(Programacion!CQ$34="",0,Programacion!CQ$34/SUM(Programacion!CQ$28:CQ$34)*'1 Eval'!$K24)))</f>
        <v/>
      </c>
      <c r="CT25" s="151" t="str">
        <f>IF($C25="","",IF(SUM(Programacion!CR$28:CR$34)=0,"",IF(Programacion!CR$28="",0,Programacion!CR$28/SUM(Programacion!CR$28:CR$34)*'1 Eval'!$E24)+IF(Programacion!CR$29="",0,Programacion!CR$29/SUM(Programacion!CR$28:CR$34)*'1 Eval'!$F24)+IF(Programacion!CR$30="",0,Programacion!CR$30/SUM(Programacion!CR$28:CR$34)*'1 Eval'!$G24)+IF(Programacion!CR$31="",0,Programacion!CR$31/SUM(Programacion!CR$28:CR$34)*'1 Eval'!$H24)+IF(Programacion!CR$32="",0,Programacion!CR$32/SUM(Programacion!CR$28:CR$34)*'1 Eval'!$I24)+IF(Programacion!CR$33="",0,Programacion!CR$33/SUM(Programacion!CR$28:CR$34)*'1 Eval'!$J24)+IF(Programacion!CR$34="",0,Programacion!CR$34/SUM(Programacion!CR$28:CR$34)*'1 Eval'!$K24)))</f>
        <v/>
      </c>
      <c r="CU25" s="151" t="str">
        <f>IF($C25="","",IF(SUM(Programacion!CS$28:CS$34)=0,"",IF(Programacion!CS$28="",0,Programacion!CS$28/SUM(Programacion!CS$28:CS$34)*'1 Eval'!$E24)+IF(Programacion!CS$29="",0,Programacion!CS$29/SUM(Programacion!CS$28:CS$34)*'1 Eval'!$F24)+IF(Programacion!CS$30="",0,Programacion!CS$30/SUM(Programacion!CS$28:CS$34)*'1 Eval'!$G24)+IF(Programacion!CS$31="",0,Programacion!CS$31/SUM(Programacion!CS$28:CS$34)*'1 Eval'!$H24)+IF(Programacion!CS$32="",0,Programacion!CS$32/SUM(Programacion!CS$28:CS$34)*'1 Eval'!$I24)+IF(Programacion!CS$33="",0,Programacion!CS$33/SUM(Programacion!CS$28:CS$34)*'1 Eval'!$J24)+IF(Programacion!CS$34="",0,Programacion!CS$34/SUM(Programacion!CS$28:CS$34)*'1 Eval'!$K24)))</f>
        <v/>
      </c>
      <c r="CV25" s="151" t="str">
        <f>IF($C25="","",IF(SUM(Programacion!CT$28:CT$34)=0,"",IF(Programacion!CT$28="",0,Programacion!CT$28/SUM(Programacion!CT$28:CT$34)*'1 Eval'!$E24)+IF(Programacion!CT$29="",0,Programacion!CT$29/SUM(Programacion!CT$28:CT$34)*'1 Eval'!$F24)+IF(Programacion!CT$30="",0,Programacion!CT$30/SUM(Programacion!CT$28:CT$34)*'1 Eval'!$G24)+IF(Programacion!CT$31="",0,Programacion!CT$31/SUM(Programacion!CT$28:CT$34)*'1 Eval'!$H24)+IF(Programacion!CT$32="",0,Programacion!CT$32/SUM(Programacion!CT$28:CT$34)*'1 Eval'!$I24)+IF(Programacion!CT$33="",0,Programacion!CT$33/SUM(Programacion!CT$28:CT$34)*'1 Eval'!$J24)+IF(Programacion!CT$34="",0,Programacion!CT$34/SUM(Programacion!CT$28:CT$34)*'1 Eval'!$K24)))</f>
        <v/>
      </c>
      <c r="CW25" s="151" t="str">
        <f>IF($C25="","",IF(SUM(Programacion!CU$28:CU$34)=0,"",IF(Programacion!CU$28="",0,Programacion!CU$28/SUM(Programacion!CU$28:CU$34)*'1 Eval'!$E24)+IF(Programacion!CU$29="",0,Programacion!CU$29/SUM(Programacion!CU$28:CU$34)*'1 Eval'!$F24)+IF(Programacion!CU$30="",0,Programacion!CU$30/SUM(Programacion!CU$28:CU$34)*'1 Eval'!$G24)+IF(Programacion!CU$31="",0,Programacion!CU$31/SUM(Programacion!CU$28:CU$34)*'1 Eval'!$H24)+IF(Programacion!CU$32="",0,Programacion!CU$32/SUM(Programacion!CU$28:CU$34)*'1 Eval'!$I24)+IF(Programacion!CU$33="",0,Programacion!CU$33/SUM(Programacion!CU$28:CU$34)*'1 Eval'!$J24)+IF(Programacion!CU$34="",0,Programacion!CU$34/SUM(Programacion!CU$28:CU$34)*'1 Eval'!$K24)))</f>
        <v/>
      </c>
      <c r="CX25" s="151" t="str">
        <f>IF($C25="","",IF(SUM(Programacion!CV$28:CV$34)=0,"",IF(Programacion!CV$28="",0,Programacion!CV$28/SUM(Programacion!CV$28:CV$34)*'1 Eval'!$E24)+IF(Programacion!CV$29="",0,Programacion!CV$29/SUM(Programacion!CV$28:CV$34)*'1 Eval'!$F24)+IF(Programacion!CV$30="",0,Programacion!CV$30/SUM(Programacion!CV$28:CV$34)*'1 Eval'!$G24)+IF(Programacion!CV$31="",0,Programacion!CV$31/SUM(Programacion!CV$28:CV$34)*'1 Eval'!$H24)+IF(Programacion!CV$32="",0,Programacion!CV$32/SUM(Programacion!CV$28:CV$34)*'1 Eval'!$I24)+IF(Programacion!CV$33="",0,Programacion!CV$33/SUM(Programacion!CV$28:CV$34)*'1 Eval'!$J24)+IF(Programacion!CV$34="",0,Programacion!CV$34/SUM(Programacion!CV$28:CV$34)*'1 Eval'!$K24)))</f>
        <v/>
      </c>
      <c r="CY25" s="151" t="str">
        <f>IF($C25="","",IF(SUM(Programacion!CW$28:CW$34)=0,"",IF(Programacion!CW$28="",0,Programacion!CW$28/SUM(Programacion!CW$28:CW$34)*'1 Eval'!$E24)+IF(Programacion!CW$29="",0,Programacion!CW$29/SUM(Programacion!CW$28:CW$34)*'1 Eval'!$F24)+IF(Programacion!CW$30="",0,Programacion!CW$30/SUM(Programacion!CW$28:CW$34)*'1 Eval'!$G24)+IF(Programacion!CW$31="",0,Programacion!CW$31/SUM(Programacion!CW$28:CW$34)*'1 Eval'!$H24)+IF(Programacion!CW$32="",0,Programacion!CW$32/SUM(Programacion!CW$28:CW$34)*'1 Eval'!$I24)+IF(Programacion!CW$33="",0,Programacion!CW$33/SUM(Programacion!CW$28:CW$34)*'1 Eval'!$J24)+IF(Programacion!CW$34="",0,Programacion!CW$34/SUM(Programacion!CW$28:CW$34)*'1 Eval'!$K24)))</f>
        <v/>
      </c>
      <c r="CZ25" s="151" t="str">
        <f>IF($C25="","",IF(SUM(Programacion!CX$28:CX$34)=0,"",IF(Programacion!CX$28="",0,Programacion!CX$28/SUM(Programacion!CX$28:CX$34)*'1 Eval'!$E24)+IF(Programacion!CX$29="",0,Programacion!CX$29/SUM(Programacion!CX$28:CX$34)*'1 Eval'!$F24)+IF(Programacion!CX$30="",0,Programacion!CX$30/SUM(Programacion!CX$28:CX$34)*'1 Eval'!$G24)+IF(Programacion!CX$31="",0,Programacion!CX$31/SUM(Programacion!CX$28:CX$34)*'1 Eval'!$H24)+IF(Programacion!CX$32="",0,Programacion!CX$32/SUM(Programacion!CX$28:CX$34)*'1 Eval'!$I24)+IF(Programacion!CX$33="",0,Programacion!CX$33/SUM(Programacion!CX$28:CX$34)*'1 Eval'!$J24)+IF(Programacion!CX$34="",0,Programacion!CX$34/SUM(Programacion!CX$28:CX$34)*'1 Eval'!$K24)))</f>
        <v/>
      </c>
      <c r="DA25" s="151" t="str">
        <f>IF($C25="","",IF(SUM(Programacion!CY$28:CY$34)=0,"",IF(Programacion!CY$28="",0,Programacion!CY$28/SUM(Programacion!CY$28:CY$34)*'1 Eval'!$E24)+IF(Programacion!CY$29="",0,Programacion!CY$29/SUM(Programacion!CY$28:CY$34)*'1 Eval'!$F24)+IF(Programacion!CY$30="",0,Programacion!CY$30/SUM(Programacion!CY$28:CY$34)*'1 Eval'!$G24)+IF(Programacion!CY$31="",0,Programacion!CY$31/SUM(Programacion!CY$28:CY$34)*'1 Eval'!$H24)+IF(Programacion!CY$32="",0,Programacion!CY$32/SUM(Programacion!CY$28:CY$34)*'1 Eval'!$I24)+IF(Programacion!CY$33="",0,Programacion!CY$33/SUM(Programacion!CY$28:CY$34)*'1 Eval'!$J24)+IF(Programacion!CY$34="",0,Programacion!CY$34/SUM(Programacion!CY$28:CY$34)*'1 Eval'!$K24)))</f>
        <v/>
      </c>
      <c r="DB25" s="151" t="str">
        <f>IF($C25="","",IF(SUM(Programacion!CZ$28:CZ$34)=0,"",IF(Programacion!CZ$28="",0,Programacion!CZ$28/SUM(Programacion!CZ$28:CZ$34)*'1 Eval'!$E24)+IF(Programacion!CZ$29="",0,Programacion!CZ$29/SUM(Programacion!CZ$28:CZ$34)*'1 Eval'!$F24)+IF(Programacion!CZ$30="",0,Programacion!CZ$30/SUM(Programacion!CZ$28:CZ$34)*'1 Eval'!$G24)+IF(Programacion!CZ$31="",0,Programacion!CZ$31/SUM(Programacion!CZ$28:CZ$34)*'1 Eval'!$H24)+IF(Programacion!CZ$32="",0,Programacion!CZ$32/SUM(Programacion!CZ$28:CZ$34)*'1 Eval'!$I24)+IF(Programacion!CZ$33="",0,Programacion!CZ$33/SUM(Programacion!CZ$28:CZ$34)*'1 Eval'!$J24)+IF(Programacion!CZ$34="",0,Programacion!CZ$34/SUM(Programacion!CZ$28:CZ$34)*'1 Eval'!$K24)))</f>
        <v/>
      </c>
      <c r="DC25" s="151" t="str">
        <f>IF($C25="","",IF(SUM(Programacion!DA$28:DA$34)=0,"",IF(Programacion!DA$28="",0,Programacion!DA$28/SUM(Programacion!DA$28:DA$34)*'1 Eval'!$E24)+IF(Programacion!DA$29="",0,Programacion!DA$29/SUM(Programacion!DA$28:DA$34)*'1 Eval'!$F24)+IF(Programacion!DA$30="",0,Programacion!DA$30/SUM(Programacion!DA$28:DA$34)*'1 Eval'!$G24)+IF(Programacion!DA$31="",0,Programacion!DA$31/SUM(Programacion!DA$28:DA$34)*'1 Eval'!$H24)+IF(Programacion!DA$32="",0,Programacion!DA$32/SUM(Programacion!DA$28:DA$34)*'1 Eval'!$I24)+IF(Programacion!DA$33="",0,Programacion!DA$33/SUM(Programacion!DA$28:DA$34)*'1 Eval'!$J24)+IF(Programacion!DA$34="",0,Programacion!DA$34/SUM(Programacion!DA$28:DA$34)*'1 Eval'!$K24)))</f>
        <v/>
      </c>
      <c r="DD25" s="151" t="str">
        <f>IF($C25="","",IF(SUM(Programacion!DB$28:DB$34)=0,"",IF(Programacion!DB$28="",0,Programacion!DB$28/SUM(Programacion!DB$28:DB$34)*'1 Eval'!$E24)+IF(Programacion!DB$29="",0,Programacion!DB$29/SUM(Programacion!DB$28:DB$34)*'1 Eval'!$F24)+IF(Programacion!DB$30="",0,Programacion!DB$30/SUM(Programacion!DB$28:DB$34)*'1 Eval'!$G24)+IF(Programacion!DB$31="",0,Programacion!DB$31/SUM(Programacion!DB$28:DB$34)*'1 Eval'!$H24)+IF(Programacion!DB$32="",0,Programacion!DB$32/SUM(Programacion!DB$28:DB$34)*'1 Eval'!$I24)+IF(Programacion!DB$33="",0,Programacion!DB$33/SUM(Programacion!DB$28:DB$34)*'1 Eval'!$J24)+IF(Programacion!DB$34="",0,Programacion!DB$34/SUM(Programacion!DB$28:DB$34)*'1 Eval'!$K24)))</f>
        <v/>
      </c>
      <c r="DE25" s="151" t="str">
        <f>IF($C25="","",IF(SUM(Programacion!DC$28:DC$34)=0,"",IF(Programacion!DC$28="",0,Programacion!DC$28/SUM(Programacion!DC$28:DC$34)*'1 Eval'!$E24)+IF(Programacion!DC$29="",0,Programacion!DC$29/SUM(Programacion!DC$28:DC$34)*'1 Eval'!$F24)+IF(Programacion!DC$30="",0,Programacion!DC$30/SUM(Programacion!DC$28:DC$34)*'1 Eval'!$G24)+IF(Programacion!DC$31="",0,Programacion!DC$31/SUM(Programacion!DC$28:DC$34)*'1 Eval'!$H24)+IF(Programacion!DC$32="",0,Programacion!DC$32/SUM(Programacion!DC$28:DC$34)*'1 Eval'!$I24)+IF(Programacion!DC$33="",0,Programacion!DC$33/SUM(Programacion!DC$28:DC$34)*'1 Eval'!$J24)+IF(Programacion!DC$34="",0,Programacion!DC$34/SUM(Programacion!DC$28:DC$34)*'1 Eval'!$K24)))</f>
        <v/>
      </c>
      <c r="DF25" s="151" t="str">
        <f>IF($C25="","",IF(SUM(Programacion!DD$28:DD$34)=0,"",IF(Programacion!DD$28="",0,Programacion!DD$28/SUM(Programacion!DD$28:DD$34)*'1 Eval'!$E24)+IF(Programacion!DD$29="",0,Programacion!DD$29/SUM(Programacion!DD$28:DD$34)*'1 Eval'!$F24)+IF(Programacion!DD$30="",0,Programacion!DD$30/SUM(Programacion!DD$28:DD$34)*'1 Eval'!$G24)+IF(Programacion!DD$31="",0,Programacion!DD$31/SUM(Programacion!DD$28:DD$34)*'1 Eval'!$H24)+IF(Programacion!DD$32="",0,Programacion!DD$32/SUM(Programacion!DD$28:DD$34)*'1 Eval'!$I24)+IF(Programacion!DD$33="",0,Programacion!DD$33/SUM(Programacion!DD$28:DD$34)*'1 Eval'!$J24)+IF(Programacion!DD$34="",0,Programacion!DD$34/SUM(Programacion!DD$28:DD$34)*'1 Eval'!$K24)))</f>
        <v/>
      </c>
      <c r="DG25" s="151" t="str">
        <f>IF($C25="","",IF(SUM(Programacion!DE$28:DE$34)=0,"",IF(Programacion!DE$28="",0,Programacion!DE$28/SUM(Programacion!DE$28:DE$34)*'1 Eval'!$E24)+IF(Programacion!DE$29="",0,Programacion!DE$29/SUM(Programacion!DE$28:DE$34)*'1 Eval'!$F24)+IF(Programacion!DE$30="",0,Programacion!DE$30/SUM(Programacion!DE$28:DE$34)*'1 Eval'!$G24)+IF(Programacion!DE$31="",0,Programacion!DE$31/SUM(Programacion!DE$28:DE$34)*'1 Eval'!$H24)+IF(Programacion!DE$32="",0,Programacion!DE$32/SUM(Programacion!DE$28:DE$34)*'1 Eval'!$I24)+IF(Programacion!DE$33="",0,Programacion!DE$33/SUM(Programacion!DE$28:DE$34)*'1 Eval'!$J24)+IF(Programacion!DE$34="",0,Programacion!DE$34/SUM(Programacion!DE$28:DE$34)*'1 Eval'!$K24)))</f>
        <v/>
      </c>
      <c r="DH25" s="151" t="str">
        <f>IF($C25="","",IF(SUM(Programacion!DF$28:DF$34)=0,"",IF(Programacion!DF$28="",0,Programacion!DF$28/SUM(Programacion!DF$28:DF$34)*'1 Eval'!$E24)+IF(Programacion!DF$29="",0,Programacion!DF$29/SUM(Programacion!DF$28:DF$34)*'1 Eval'!$F24)+IF(Programacion!DF$30="",0,Programacion!DF$30/SUM(Programacion!DF$28:DF$34)*'1 Eval'!$G24)+IF(Programacion!DF$31="",0,Programacion!DF$31/SUM(Programacion!DF$28:DF$34)*'1 Eval'!$H24)+IF(Programacion!DF$32="",0,Programacion!DF$32/SUM(Programacion!DF$28:DF$34)*'1 Eval'!$I24)+IF(Programacion!DF$33="",0,Programacion!DF$33/SUM(Programacion!DF$28:DF$34)*'1 Eval'!$J24)+IF(Programacion!DF$34="",0,Programacion!DF$34/SUM(Programacion!DF$28:DF$34)*'1 Eval'!$K24)))</f>
        <v/>
      </c>
      <c r="DI25" s="151" t="str">
        <f>IF($C25="","",IF(SUM(Programacion!DG$28:DG$34)=0,"",IF(Programacion!DG$28="",0,Programacion!DG$28/SUM(Programacion!DG$28:DG$34)*'1 Eval'!$E24)+IF(Programacion!DG$29="",0,Programacion!DG$29/SUM(Programacion!DG$28:DG$34)*'1 Eval'!$F24)+IF(Programacion!DG$30="",0,Programacion!DG$30/SUM(Programacion!DG$28:DG$34)*'1 Eval'!$G24)+IF(Programacion!DG$31="",0,Programacion!DG$31/SUM(Programacion!DG$28:DG$34)*'1 Eval'!$H24)+IF(Programacion!DG$32="",0,Programacion!DG$32/SUM(Programacion!DG$28:DG$34)*'1 Eval'!$I24)+IF(Programacion!DG$33="",0,Programacion!DG$33/SUM(Programacion!DG$28:DG$34)*'1 Eval'!$J24)+IF(Programacion!DG$34="",0,Programacion!DG$34/SUM(Programacion!DG$28:DG$34)*'1 Eval'!$K24)))</f>
        <v/>
      </c>
      <c r="DJ25" s="151" t="str">
        <f>IF($C25="","",IF(SUM(Programacion!DH$28:DH$34)=0,"",IF(Programacion!DH$28="",0,Programacion!DH$28/SUM(Programacion!DH$28:DH$34)*'1 Eval'!$E24)+IF(Programacion!DH$29="",0,Programacion!DH$29/SUM(Programacion!DH$28:DH$34)*'1 Eval'!$F24)+IF(Programacion!DH$30="",0,Programacion!DH$30/SUM(Programacion!DH$28:DH$34)*'1 Eval'!$G24)+IF(Programacion!DH$31="",0,Programacion!DH$31/SUM(Programacion!DH$28:DH$34)*'1 Eval'!$H24)+IF(Programacion!DH$32="",0,Programacion!DH$32/SUM(Programacion!DH$28:DH$34)*'1 Eval'!$I24)+IF(Programacion!DH$33="",0,Programacion!DH$33/SUM(Programacion!DH$28:DH$34)*'1 Eval'!$J24)+IF(Programacion!DH$34="",0,Programacion!DH$34/SUM(Programacion!DH$28:DH$34)*'1 Eval'!$K24)))</f>
        <v/>
      </c>
      <c r="DK25" s="151" t="str">
        <f>IF($C25="","",IF(SUM(Programacion!DI$28:DI$34)=0,"",IF(Programacion!DI$28="",0,Programacion!DI$28/SUM(Programacion!DI$28:DI$34)*'1 Eval'!$E24)+IF(Programacion!DI$29="",0,Programacion!DI$29/SUM(Programacion!DI$28:DI$34)*'1 Eval'!$F24)+IF(Programacion!DI$30="",0,Programacion!DI$30/SUM(Programacion!DI$28:DI$34)*'1 Eval'!$G24)+IF(Programacion!DI$31="",0,Programacion!DI$31/SUM(Programacion!DI$28:DI$34)*'1 Eval'!$H24)+IF(Programacion!DI$32="",0,Programacion!DI$32/SUM(Programacion!DI$28:DI$34)*'1 Eval'!$I24)+IF(Programacion!DI$33="",0,Programacion!DI$33/SUM(Programacion!DI$28:DI$34)*'1 Eval'!$J24)+IF(Programacion!DI$34="",0,Programacion!DI$34/SUM(Programacion!DI$28:DI$34)*'1 Eval'!$K24)))</f>
        <v/>
      </c>
      <c r="DL25" s="151" t="str">
        <f>IF($C25="","",IF(SUM(Programacion!DJ$28:DJ$34)=0,"",IF(Programacion!DJ$28="",0,Programacion!DJ$28/SUM(Programacion!DJ$28:DJ$34)*'1 Eval'!$E24)+IF(Programacion!DJ$29="",0,Programacion!DJ$29/SUM(Programacion!DJ$28:DJ$34)*'1 Eval'!$F24)+IF(Programacion!DJ$30="",0,Programacion!DJ$30/SUM(Programacion!DJ$28:DJ$34)*'1 Eval'!$G24)+IF(Programacion!DJ$31="",0,Programacion!DJ$31/SUM(Programacion!DJ$28:DJ$34)*'1 Eval'!$H24)+IF(Programacion!DJ$32="",0,Programacion!DJ$32/SUM(Programacion!DJ$28:DJ$34)*'1 Eval'!$I24)+IF(Programacion!DJ$33="",0,Programacion!DJ$33/SUM(Programacion!DJ$28:DJ$34)*'1 Eval'!$J24)+IF(Programacion!DJ$34="",0,Programacion!DJ$34/SUM(Programacion!DJ$28:DJ$34)*'1 Eval'!$K24)))</f>
        <v/>
      </c>
      <c r="DM25" s="151" t="str">
        <f>IF($C25="","",IF(SUM(Programacion!DK$28:DK$34)=0,"",IF(Programacion!DK$28="",0,Programacion!DK$28/SUM(Programacion!DK$28:DK$34)*'1 Eval'!$E24)+IF(Programacion!DK$29="",0,Programacion!DK$29/SUM(Programacion!DK$28:DK$34)*'1 Eval'!$F24)+IF(Programacion!DK$30="",0,Programacion!DK$30/SUM(Programacion!DK$28:DK$34)*'1 Eval'!$G24)+IF(Programacion!DK$31="",0,Programacion!DK$31/SUM(Programacion!DK$28:DK$34)*'1 Eval'!$H24)+IF(Programacion!DK$32="",0,Programacion!DK$32/SUM(Programacion!DK$28:DK$34)*'1 Eval'!$I24)+IF(Programacion!DK$33="",0,Programacion!DK$33/SUM(Programacion!DK$28:DK$34)*'1 Eval'!$J24)+IF(Programacion!DK$34="",0,Programacion!DK$34/SUM(Programacion!DK$28:DK$34)*'1 Eval'!$K24)))</f>
        <v/>
      </c>
      <c r="DN25" s="151" t="str">
        <f>IF($C25="","",IF(SUM(Programacion!DL$28:DL$34)=0,"",IF(Programacion!DL$28="",0,Programacion!DL$28/SUM(Programacion!DL$28:DL$34)*'1 Eval'!$E24)+IF(Programacion!DL$29="",0,Programacion!DL$29/SUM(Programacion!DL$28:DL$34)*'1 Eval'!$F24)+IF(Programacion!DL$30="",0,Programacion!DL$30/SUM(Programacion!DL$28:DL$34)*'1 Eval'!$G24)+IF(Programacion!DL$31="",0,Programacion!DL$31/SUM(Programacion!DL$28:DL$34)*'1 Eval'!$H24)+IF(Programacion!DL$32="",0,Programacion!DL$32/SUM(Programacion!DL$28:DL$34)*'1 Eval'!$I24)+IF(Programacion!DL$33="",0,Programacion!DL$33/SUM(Programacion!DL$28:DL$34)*'1 Eval'!$J24)+IF(Programacion!DL$34="",0,Programacion!DL$34/SUM(Programacion!DL$28:DL$34)*'1 Eval'!$K24)))</f>
        <v/>
      </c>
      <c r="DO25" s="151" t="str">
        <f>IF($C25="","",IF(SUM(Programacion!DM$28:DM$34)=0,"",IF(Programacion!DM$28="",0,Programacion!DM$28/SUM(Programacion!DM$28:DM$34)*'1 Eval'!$E24)+IF(Programacion!DM$29="",0,Programacion!DM$29/SUM(Programacion!DM$28:DM$34)*'1 Eval'!$F24)+IF(Programacion!DM$30="",0,Programacion!DM$30/SUM(Programacion!DM$28:DM$34)*'1 Eval'!$G24)+IF(Programacion!DM$31="",0,Programacion!DM$31/SUM(Programacion!DM$28:DM$34)*'1 Eval'!$H24)+IF(Programacion!DM$32="",0,Programacion!DM$32/SUM(Programacion!DM$28:DM$34)*'1 Eval'!$I24)+IF(Programacion!DM$33="",0,Programacion!DM$33/SUM(Programacion!DM$28:DM$34)*'1 Eval'!$J24)+IF(Programacion!DM$34="",0,Programacion!DM$34/SUM(Programacion!DM$28:DM$34)*'1 Eval'!$K24)))</f>
        <v/>
      </c>
      <c r="DP25" s="151" t="str">
        <f>IF($C25="","",IF(SUM(Programacion!DN$28:DN$34)=0,"",IF(Programacion!DN$28="",0,Programacion!DN$28/SUM(Programacion!DN$28:DN$34)*'1 Eval'!$E24)+IF(Programacion!DN$29="",0,Programacion!DN$29/SUM(Programacion!DN$28:DN$34)*'1 Eval'!$F24)+IF(Programacion!DN$30="",0,Programacion!DN$30/SUM(Programacion!DN$28:DN$34)*'1 Eval'!$G24)+IF(Programacion!DN$31="",0,Programacion!DN$31/SUM(Programacion!DN$28:DN$34)*'1 Eval'!$H24)+IF(Programacion!DN$32="",0,Programacion!DN$32/SUM(Programacion!DN$28:DN$34)*'1 Eval'!$I24)+IF(Programacion!DN$33="",0,Programacion!DN$33/SUM(Programacion!DN$28:DN$34)*'1 Eval'!$J24)+IF(Programacion!DN$34="",0,Programacion!DN$34/SUM(Programacion!DN$28:DN$34)*'1 Eval'!$K24)))</f>
        <v/>
      </c>
      <c r="DQ25" s="151" t="str">
        <f>IF($C25="","",IF(SUM(Programacion!DO$28:DO$34)=0,"",IF(Programacion!DO$28="",0,Programacion!DO$28/SUM(Programacion!DO$28:DO$34)*'1 Eval'!$E24)+IF(Programacion!DO$29="",0,Programacion!DO$29/SUM(Programacion!DO$28:DO$34)*'1 Eval'!$F24)+IF(Programacion!DO$30="",0,Programacion!DO$30/SUM(Programacion!DO$28:DO$34)*'1 Eval'!$G24)+IF(Programacion!DO$31="",0,Programacion!DO$31/SUM(Programacion!DO$28:DO$34)*'1 Eval'!$H24)+IF(Programacion!DO$32="",0,Programacion!DO$32/SUM(Programacion!DO$28:DO$34)*'1 Eval'!$I24)+IF(Programacion!DO$33="",0,Programacion!DO$33/SUM(Programacion!DO$28:DO$34)*'1 Eval'!$J24)+IF(Programacion!DO$34="",0,Programacion!DO$34/SUM(Programacion!DO$28:DO$34)*'1 Eval'!$K24)))</f>
        <v/>
      </c>
      <c r="DR25" s="151" t="str">
        <f>IF($C25="","",IF(SUM(Programacion!DP$28:DP$34)=0,"",IF(Programacion!DP$28="",0,Programacion!DP$28/SUM(Programacion!DP$28:DP$34)*'1 Eval'!$E24)+IF(Programacion!DP$29="",0,Programacion!DP$29/SUM(Programacion!DP$28:DP$34)*'1 Eval'!$F24)+IF(Programacion!DP$30="",0,Programacion!DP$30/SUM(Programacion!DP$28:DP$34)*'1 Eval'!$G24)+IF(Programacion!DP$31="",0,Programacion!DP$31/SUM(Programacion!DP$28:DP$34)*'1 Eval'!$H24)+IF(Programacion!DP$32="",0,Programacion!DP$32/SUM(Programacion!DP$28:DP$34)*'1 Eval'!$I24)+IF(Programacion!DP$33="",0,Programacion!DP$33/SUM(Programacion!DP$28:DP$34)*'1 Eval'!$J24)+IF(Programacion!DP$34="",0,Programacion!DP$34/SUM(Programacion!DP$28:DP$34)*'1 Eval'!$K24)))</f>
        <v/>
      </c>
      <c r="DS25" s="151" t="str">
        <f>IF($C25="","",IF(SUM(Programacion!DQ$28:DQ$34)=0,"",IF(Programacion!DQ$28="",0,Programacion!DQ$28/SUM(Programacion!DQ$28:DQ$34)*'1 Eval'!$E24)+IF(Programacion!DQ$29="",0,Programacion!DQ$29/SUM(Programacion!DQ$28:DQ$34)*'1 Eval'!$F24)+IF(Programacion!DQ$30="",0,Programacion!DQ$30/SUM(Programacion!DQ$28:DQ$34)*'1 Eval'!$G24)+IF(Programacion!DQ$31="",0,Programacion!DQ$31/SUM(Programacion!DQ$28:DQ$34)*'1 Eval'!$H24)+IF(Programacion!DQ$32="",0,Programacion!DQ$32/SUM(Programacion!DQ$28:DQ$34)*'1 Eval'!$I24)+IF(Programacion!DQ$33="",0,Programacion!DQ$33/SUM(Programacion!DQ$28:DQ$34)*'1 Eval'!$J24)+IF(Programacion!DQ$34="",0,Programacion!DQ$34/SUM(Programacion!DQ$28:DQ$34)*'1 Eval'!$K24)))</f>
        <v/>
      </c>
      <c r="DT25" s="151" t="str">
        <f>IF($C25="","",IF(SUM(Programacion!DR$28:DR$34)=0,"",IF(Programacion!DR$28="",0,Programacion!DR$28/SUM(Programacion!DR$28:DR$34)*'1 Eval'!$E24)+IF(Programacion!DR$29="",0,Programacion!DR$29/SUM(Programacion!DR$28:DR$34)*'1 Eval'!$F24)+IF(Programacion!DR$30="",0,Programacion!DR$30/SUM(Programacion!DR$28:DR$34)*'1 Eval'!$G24)+IF(Programacion!DR$31="",0,Programacion!DR$31/SUM(Programacion!DR$28:DR$34)*'1 Eval'!$H24)+IF(Programacion!DR$32="",0,Programacion!DR$32/SUM(Programacion!DR$28:DR$34)*'1 Eval'!$I24)+IF(Programacion!DR$33="",0,Programacion!DR$33/SUM(Programacion!DR$28:DR$34)*'1 Eval'!$J24)+IF(Programacion!DR$34="",0,Programacion!DR$34/SUM(Programacion!DR$28:DR$34)*'1 Eval'!$K24)))</f>
        <v/>
      </c>
      <c r="DU25" s="151" t="str">
        <f>IF($C25="","",IF(SUM(Programacion!DS$28:DS$34)=0,"",IF(Programacion!DS$28="",0,Programacion!DS$28/SUM(Programacion!DS$28:DS$34)*'1 Eval'!$E24)+IF(Programacion!DS$29="",0,Programacion!DS$29/SUM(Programacion!DS$28:DS$34)*'1 Eval'!$F24)+IF(Programacion!DS$30="",0,Programacion!DS$30/SUM(Programacion!DS$28:DS$34)*'1 Eval'!$G24)+IF(Programacion!DS$31="",0,Programacion!DS$31/SUM(Programacion!DS$28:DS$34)*'1 Eval'!$H24)+IF(Programacion!DS$32="",0,Programacion!DS$32/SUM(Programacion!DS$28:DS$34)*'1 Eval'!$I24)+IF(Programacion!DS$33="",0,Programacion!DS$33/SUM(Programacion!DS$28:DS$34)*'1 Eval'!$J24)+IF(Programacion!DS$34="",0,Programacion!DS$34/SUM(Programacion!DS$28:DS$34)*'1 Eval'!$K24)))</f>
        <v/>
      </c>
      <c r="DV25" s="151" t="str">
        <f>IF($C25="","",IF(SUM(Programacion!DT$28:DT$34)=0,"",IF(Programacion!DT$28="",0,Programacion!DT$28/SUM(Programacion!DT$28:DT$34)*'1 Eval'!$E24)+IF(Programacion!DT$29="",0,Programacion!DT$29/SUM(Programacion!DT$28:DT$34)*'1 Eval'!$F24)+IF(Programacion!DT$30="",0,Programacion!DT$30/SUM(Programacion!DT$28:DT$34)*'1 Eval'!$G24)+IF(Programacion!DT$31="",0,Programacion!DT$31/SUM(Programacion!DT$28:DT$34)*'1 Eval'!$H24)+IF(Programacion!DT$32="",0,Programacion!DT$32/SUM(Programacion!DT$28:DT$34)*'1 Eval'!$I24)+IF(Programacion!DT$33="",0,Programacion!DT$33/SUM(Programacion!DT$28:DT$34)*'1 Eval'!$J24)+IF(Programacion!DT$34="",0,Programacion!DT$34/SUM(Programacion!DT$28:DT$34)*'1 Eval'!$K24)))</f>
        <v/>
      </c>
      <c r="DW25" s="151" t="str">
        <f>IF($C25="","",IF(SUM(Programacion!DU$28:DU$34)=0,"",IF(Programacion!DU$28="",0,Programacion!DU$28/SUM(Programacion!DU$28:DU$34)*'1 Eval'!$E24)+IF(Programacion!DU$29="",0,Programacion!DU$29/SUM(Programacion!DU$28:DU$34)*'1 Eval'!$F24)+IF(Programacion!DU$30="",0,Programacion!DU$30/SUM(Programacion!DU$28:DU$34)*'1 Eval'!$G24)+IF(Programacion!DU$31="",0,Programacion!DU$31/SUM(Programacion!DU$28:DU$34)*'1 Eval'!$H24)+IF(Programacion!DU$32="",0,Programacion!DU$32/SUM(Programacion!DU$28:DU$34)*'1 Eval'!$I24)+IF(Programacion!DU$33="",0,Programacion!DU$33/SUM(Programacion!DU$28:DU$34)*'1 Eval'!$J24)+IF(Programacion!DU$34="",0,Programacion!DU$34/SUM(Programacion!DU$28:DU$34)*'1 Eval'!$K24)))</f>
        <v/>
      </c>
      <c r="DX25" s="151" t="str">
        <f>IF($C25="","",IF(SUM(Programacion!DV$28:DV$34)=0,"",IF(Programacion!DV$28="",0,Programacion!DV$28/SUM(Programacion!DV$28:DV$34)*'1 Eval'!$E24)+IF(Programacion!DV$29="",0,Programacion!DV$29/SUM(Programacion!DV$28:DV$34)*'1 Eval'!$F24)+IF(Programacion!DV$30="",0,Programacion!DV$30/SUM(Programacion!DV$28:DV$34)*'1 Eval'!$G24)+IF(Programacion!DV$31="",0,Programacion!DV$31/SUM(Programacion!DV$28:DV$34)*'1 Eval'!$H24)+IF(Programacion!DV$32="",0,Programacion!DV$32/SUM(Programacion!DV$28:DV$34)*'1 Eval'!$I24)+IF(Programacion!DV$33="",0,Programacion!DV$33/SUM(Programacion!DV$28:DV$34)*'1 Eval'!$J24)+IF(Programacion!DV$34="",0,Programacion!DV$34/SUM(Programacion!DV$28:DV$34)*'1 Eval'!$K24)))</f>
        <v/>
      </c>
      <c r="DY25" s="151" t="str">
        <f>IF($C25="","",IF(SUM(Programacion!DW$28:DW$34)=0,"",IF(Programacion!DW$28="",0,Programacion!DW$28/SUM(Programacion!DW$28:DW$34)*'1 Eval'!$E24)+IF(Programacion!DW$29="",0,Programacion!DW$29/SUM(Programacion!DW$28:DW$34)*'1 Eval'!$F24)+IF(Programacion!DW$30="",0,Programacion!DW$30/SUM(Programacion!DW$28:DW$34)*'1 Eval'!$G24)+IF(Programacion!DW$31="",0,Programacion!DW$31/SUM(Programacion!DW$28:DW$34)*'1 Eval'!$H24)+IF(Programacion!DW$32="",0,Programacion!DW$32/SUM(Programacion!DW$28:DW$34)*'1 Eval'!$I24)+IF(Programacion!DW$33="",0,Programacion!DW$33/SUM(Programacion!DW$28:DW$34)*'1 Eval'!$J24)+IF(Programacion!DW$34="",0,Programacion!DW$34/SUM(Programacion!DW$28:DW$34)*'1 Eval'!$K24)))</f>
        <v/>
      </c>
      <c r="DZ25" s="151" t="str">
        <f>IF($C25="","",IF(SUM(Programacion!DX$28:DX$34)=0,"",IF(Programacion!DX$28="",0,Programacion!DX$28/SUM(Programacion!DX$28:DX$34)*'1 Eval'!$E24)+IF(Programacion!DX$29="",0,Programacion!DX$29/SUM(Programacion!DX$28:DX$34)*'1 Eval'!$F24)+IF(Programacion!DX$30="",0,Programacion!DX$30/SUM(Programacion!DX$28:DX$34)*'1 Eval'!$G24)+IF(Programacion!DX$31="",0,Programacion!DX$31/SUM(Programacion!DX$28:DX$34)*'1 Eval'!$H24)+IF(Programacion!DX$32="",0,Programacion!DX$32/SUM(Programacion!DX$28:DX$34)*'1 Eval'!$I24)+IF(Programacion!DX$33="",0,Programacion!DX$33/SUM(Programacion!DX$28:DX$34)*'1 Eval'!$J24)+IF(Programacion!DX$34="",0,Programacion!DX$34/SUM(Programacion!DX$28:DX$34)*'1 Eval'!$K24)))</f>
        <v/>
      </c>
      <c r="EA25" s="151" t="str">
        <f>IF($C25="","",IF(SUM(Programacion!DY$28:DY$34)=0,"",IF(Programacion!DY$28="",0,Programacion!DY$28/SUM(Programacion!DY$28:DY$34)*'1 Eval'!$E24)+IF(Programacion!DY$29="",0,Programacion!DY$29/SUM(Programacion!DY$28:DY$34)*'1 Eval'!$F24)+IF(Programacion!DY$30="",0,Programacion!DY$30/SUM(Programacion!DY$28:DY$34)*'1 Eval'!$G24)+IF(Programacion!DY$31="",0,Programacion!DY$31/SUM(Programacion!DY$28:DY$34)*'1 Eval'!$H24)+IF(Programacion!DY$32="",0,Programacion!DY$32/SUM(Programacion!DY$28:DY$34)*'1 Eval'!$I24)+IF(Programacion!DY$33="",0,Programacion!DY$33/SUM(Programacion!DY$28:DY$34)*'1 Eval'!$J24)+IF(Programacion!DY$34="",0,Programacion!DY$34/SUM(Programacion!DY$28:DY$34)*'1 Eval'!$K24)))</f>
        <v/>
      </c>
      <c r="EB25" s="151" t="str">
        <f>IF($C25="","",IF(SUM(Programacion!DZ$28:DZ$34)=0,"",IF(Programacion!DZ$28="",0,Programacion!DZ$28/SUM(Programacion!DZ$28:DZ$34)*'1 Eval'!$E24)+IF(Programacion!DZ$29="",0,Programacion!DZ$29/SUM(Programacion!DZ$28:DZ$34)*'1 Eval'!$F24)+IF(Programacion!DZ$30="",0,Programacion!DZ$30/SUM(Programacion!DZ$28:DZ$34)*'1 Eval'!$G24)+IF(Programacion!DZ$31="",0,Programacion!DZ$31/SUM(Programacion!DZ$28:DZ$34)*'1 Eval'!$H24)+IF(Programacion!DZ$32="",0,Programacion!DZ$32/SUM(Programacion!DZ$28:DZ$34)*'1 Eval'!$I24)+IF(Programacion!DZ$33="",0,Programacion!DZ$33/SUM(Programacion!DZ$28:DZ$34)*'1 Eval'!$J24)+IF(Programacion!DZ$34="",0,Programacion!DZ$34/SUM(Programacion!DZ$28:DZ$34)*'1 Eval'!$K24)))</f>
        <v/>
      </c>
      <c r="EC25" s="151" t="str">
        <f>IF($C25="","",IF(SUM(Programacion!EA$28:EA$34)=0,"",IF(Programacion!EA$28="",0,Programacion!EA$28/SUM(Programacion!EA$28:EA$34)*'1 Eval'!$E24)+IF(Programacion!EA$29="",0,Programacion!EA$29/SUM(Programacion!EA$28:EA$34)*'1 Eval'!$F24)+IF(Programacion!EA$30="",0,Programacion!EA$30/SUM(Programacion!EA$28:EA$34)*'1 Eval'!$G24)+IF(Programacion!EA$31="",0,Programacion!EA$31/SUM(Programacion!EA$28:EA$34)*'1 Eval'!$H24)+IF(Programacion!EA$32="",0,Programacion!EA$32/SUM(Programacion!EA$28:EA$34)*'1 Eval'!$I24)+IF(Programacion!EA$33="",0,Programacion!EA$33/SUM(Programacion!EA$28:EA$34)*'1 Eval'!$J24)+IF(Programacion!EA$34="",0,Programacion!EA$34/SUM(Programacion!EA$28:EA$34)*'1 Eval'!$K24)))</f>
        <v/>
      </c>
      <c r="ED25" s="151" t="str">
        <f>IF($C25="","",IF(SUM(Programacion!EB$28:EB$34)=0,"",IF(Programacion!EB$28="",0,Programacion!EB$28/SUM(Programacion!EB$28:EB$34)*'1 Eval'!$E24)+IF(Programacion!EB$29="",0,Programacion!EB$29/SUM(Programacion!EB$28:EB$34)*'1 Eval'!$F24)+IF(Programacion!EB$30="",0,Programacion!EB$30/SUM(Programacion!EB$28:EB$34)*'1 Eval'!$G24)+IF(Programacion!EB$31="",0,Programacion!EB$31/SUM(Programacion!EB$28:EB$34)*'1 Eval'!$H24)+IF(Programacion!EB$32="",0,Programacion!EB$32/SUM(Programacion!EB$28:EB$34)*'1 Eval'!$I24)+IF(Programacion!EB$33="",0,Programacion!EB$33/SUM(Programacion!EB$28:EB$34)*'1 Eval'!$J24)+IF(Programacion!EB$34="",0,Programacion!EB$34/SUM(Programacion!EB$28:EB$34)*'1 Eval'!$K24)))</f>
        <v/>
      </c>
      <c r="EE25" s="151" t="str">
        <f>IF($C25="","",IF(SUM(Programacion!EC$28:EC$34)=0,"",IF(Programacion!EC$28="",0,Programacion!EC$28/SUM(Programacion!EC$28:EC$34)*'1 Eval'!$E24)+IF(Programacion!EC$29="",0,Programacion!EC$29/SUM(Programacion!EC$28:EC$34)*'1 Eval'!$F24)+IF(Programacion!EC$30="",0,Programacion!EC$30/SUM(Programacion!EC$28:EC$34)*'1 Eval'!$G24)+IF(Programacion!EC$31="",0,Programacion!EC$31/SUM(Programacion!EC$28:EC$34)*'1 Eval'!$H24)+IF(Programacion!EC$32="",0,Programacion!EC$32/SUM(Programacion!EC$28:EC$34)*'1 Eval'!$I24)+IF(Programacion!EC$33="",0,Programacion!EC$33/SUM(Programacion!EC$28:EC$34)*'1 Eval'!$J24)+IF(Programacion!EC$34="",0,Programacion!EC$34/SUM(Programacion!EC$28:EC$34)*'1 Eval'!$K24)))</f>
        <v/>
      </c>
      <c r="EF25" s="151" t="str">
        <f>IF($C25="","",IF(SUM(Programacion!ED$28:ED$34)=0,"",IF(Programacion!ED$28="",0,Programacion!ED$28/SUM(Programacion!ED$28:ED$34)*'1 Eval'!$E24)+IF(Programacion!ED$29="",0,Programacion!ED$29/SUM(Programacion!ED$28:ED$34)*'1 Eval'!$F24)+IF(Programacion!ED$30="",0,Programacion!ED$30/SUM(Programacion!ED$28:ED$34)*'1 Eval'!$G24)+IF(Programacion!ED$31="",0,Programacion!ED$31/SUM(Programacion!ED$28:ED$34)*'1 Eval'!$H24)+IF(Programacion!ED$32="",0,Programacion!ED$32/SUM(Programacion!ED$28:ED$34)*'1 Eval'!$I24)+IF(Programacion!ED$33="",0,Programacion!ED$33/SUM(Programacion!ED$28:ED$34)*'1 Eval'!$J24)+IF(Programacion!ED$34="",0,Programacion!ED$34/SUM(Programacion!ED$28:ED$34)*'1 Eval'!$K24)))</f>
        <v/>
      </c>
      <c r="EG25" s="151" t="str">
        <f>IF($C25="","",IF(SUM(Programacion!EE$28:EE$34)=0,"",IF(Programacion!EE$28="",0,Programacion!EE$28/SUM(Programacion!EE$28:EE$34)*'1 Eval'!$E24)+IF(Programacion!EE$29="",0,Programacion!EE$29/SUM(Programacion!EE$28:EE$34)*'1 Eval'!$F24)+IF(Programacion!EE$30="",0,Programacion!EE$30/SUM(Programacion!EE$28:EE$34)*'1 Eval'!$G24)+IF(Programacion!EE$31="",0,Programacion!EE$31/SUM(Programacion!EE$28:EE$34)*'1 Eval'!$H24)+IF(Programacion!EE$32="",0,Programacion!EE$32/SUM(Programacion!EE$28:EE$34)*'1 Eval'!$I24)+IF(Programacion!EE$33="",0,Programacion!EE$33/SUM(Programacion!EE$28:EE$34)*'1 Eval'!$J24)+IF(Programacion!EE$34="",0,Programacion!EE$34/SUM(Programacion!EE$28:EE$34)*'1 Eval'!$K24)))</f>
        <v/>
      </c>
      <c r="EH25" s="151" t="str">
        <f>IF($C25="","",IF(SUM(Programacion!EF$28:EF$34)=0,"",IF(Programacion!EF$28="",0,Programacion!EF$28/SUM(Programacion!EF$28:EF$34)*'1 Eval'!$E24)+IF(Programacion!EF$29="",0,Programacion!EF$29/SUM(Programacion!EF$28:EF$34)*'1 Eval'!$F24)+IF(Programacion!EF$30="",0,Programacion!EF$30/SUM(Programacion!EF$28:EF$34)*'1 Eval'!$G24)+IF(Programacion!EF$31="",0,Programacion!EF$31/SUM(Programacion!EF$28:EF$34)*'1 Eval'!$H24)+IF(Programacion!EF$32="",0,Programacion!EF$32/SUM(Programacion!EF$28:EF$34)*'1 Eval'!$I24)+IF(Programacion!EF$33="",0,Programacion!EF$33/SUM(Programacion!EF$28:EF$34)*'1 Eval'!$J24)+IF(Programacion!EF$34="",0,Programacion!EF$34/SUM(Programacion!EF$28:EF$34)*'1 Eval'!$K24)))</f>
        <v/>
      </c>
      <c r="EI25" s="151" t="str">
        <f>IF($C25="","",IF(SUM(Programacion!EG$28:EG$34)=0,"",IF(Programacion!EG$28="",0,Programacion!EG$28/SUM(Programacion!EG$28:EG$34)*'1 Eval'!$E24)+IF(Programacion!EG$29="",0,Programacion!EG$29/SUM(Programacion!EG$28:EG$34)*'1 Eval'!$F24)+IF(Programacion!EG$30="",0,Programacion!EG$30/SUM(Programacion!EG$28:EG$34)*'1 Eval'!$G24)+IF(Programacion!EG$31="",0,Programacion!EG$31/SUM(Programacion!EG$28:EG$34)*'1 Eval'!$H24)+IF(Programacion!EG$32="",0,Programacion!EG$32/SUM(Programacion!EG$28:EG$34)*'1 Eval'!$I24)+IF(Programacion!EG$33="",0,Programacion!EG$33/SUM(Programacion!EG$28:EG$34)*'1 Eval'!$J24)+IF(Programacion!EG$34="",0,Programacion!EG$34/SUM(Programacion!EG$28:EG$34)*'1 Eval'!$K24)))</f>
        <v/>
      </c>
      <c r="EJ25" s="151" t="str">
        <f>IF($C25="","",IF(SUM(Programacion!EH$28:EH$34)=0,"",IF(Programacion!EH$28="",0,Programacion!EH$28/SUM(Programacion!EH$28:EH$34)*'1 Eval'!$E24)+IF(Programacion!EH$29="",0,Programacion!EH$29/SUM(Programacion!EH$28:EH$34)*'1 Eval'!$F24)+IF(Programacion!EH$30="",0,Programacion!EH$30/SUM(Programacion!EH$28:EH$34)*'1 Eval'!$G24)+IF(Programacion!EH$31="",0,Programacion!EH$31/SUM(Programacion!EH$28:EH$34)*'1 Eval'!$H24)+IF(Programacion!EH$32="",0,Programacion!EH$32/SUM(Programacion!EH$28:EH$34)*'1 Eval'!$I24)+IF(Programacion!EH$33="",0,Programacion!EH$33/SUM(Programacion!EH$28:EH$34)*'1 Eval'!$J24)+IF(Programacion!EH$34="",0,Programacion!EH$34/SUM(Programacion!EH$28:EH$34)*'1 Eval'!$K24)))</f>
        <v/>
      </c>
      <c r="EK25" s="151" t="str">
        <f>IF($C25="","",IF(SUM(Programacion!EI$28:EI$34)=0,"",IF(Programacion!EI$28="",0,Programacion!EI$28/SUM(Programacion!EI$28:EI$34)*'1 Eval'!$E24)+IF(Programacion!EI$29="",0,Programacion!EI$29/SUM(Programacion!EI$28:EI$34)*'1 Eval'!$F24)+IF(Programacion!EI$30="",0,Programacion!EI$30/SUM(Programacion!EI$28:EI$34)*'1 Eval'!$G24)+IF(Programacion!EI$31="",0,Programacion!EI$31/SUM(Programacion!EI$28:EI$34)*'1 Eval'!$H24)+IF(Programacion!EI$32="",0,Programacion!EI$32/SUM(Programacion!EI$28:EI$34)*'1 Eval'!$I24)+IF(Programacion!EI$33="",0,Programacion!EI$33/SUM(Programacion!EI$28:EI$34)*'1 Eval'!$J24)+IF(Programacion!EI$34="",0,Programacion!EI$34/SUM(Programacion!EI$28:EI$34)*'1 Eval'!$K24)))</f>
        <v/>
      </c>
    </row>
    <row r="26" spans="2:141">
      <c r="B26" s="133" t="str">
        <f>IF('1 Eval'!A25="","",'1 Eval'!A25)</f>
        <v/>
      </c>
      <c r="C26" s="134" t="str">
        <f>IF('1 Eval'!B25="","",'1 Eval'!B25)</f>
        <v/>
      </c>
      <c r="D26" s="149" t="str">
        <f>IF('1 Eval'!D25="","",'1 Eval'!D25)</f>
        <v/>
      </c>
      <c r="E26" s="150" t="str">
        <f t="shared" si="7"/>
        <v/>
      </c>
      <c r="F26" s="150" t="str">
        <f t="shared" si="8"/>
        <v/>
      </c>
      <c r="G26" s="221" t="str">
        <f t="shared" si="9"/>
        <v/>
      </c>
      <c r="H26" s="275" t="str">
        <f>IF($C26="","",IF(SUM(Programacion!F$28:F$34)=0,"",IF(Programacion!F$28="",0,Programacion!F$28/SUM(Programacion!F$28:F$34)*'1 Eval'!$E25)+IF(Programacion!F$29="",0,Programacion!F$29/SUM(Programacion!F$28:F$34)*'1 Eval'!$F25)+IF(Programacion!F$30="",0,Programacion!F$30/SUM(Programacion!F$28:F$34)*'1 Eval'!$G25)+IF(Programacion!F$31="",0,Programacion!F$31/SUM(Programacion!F$28:F$34)*'1 Eval'!$H25)+IF(Programacion!F$32="",0,Programacion!F$32/SUM(Programacion!F$28:F$34)*'1 Eval'!$I25)+IF(Programacion!F$33="",0,Programacion!F$33/SUM(Programacion!F$28:F$34)*'1 Eval'!$J25)+IF(Programacion!F$34="",0,Programacion!F$34/SUM(Programacion!F$28:F$34)*'1 Eval'!$K25)))</f>
        <v/>
      </c>
      <c r="I26" s="270" t="str">
        <f>IF($C26="","",IF(SUM(Programacion!G$28:G$34)=0,"",IF(Programacion!G$28="",0,Programacion!G$28/SUM(Programacion!G$28:G$34)*'1 Eval'!$E25)+IF(Programacion!G$29="",0,Programacion!G$29/SUM(Programacion!G$28:G$34)*'1 Eval'!$F25)+IF(Programacion!G$30="",0,Programacion!G$30/SUM(Programacion!G$28:G$34)*'1 Eval'!$G25)+IF(Programacion!G$31="",0,Programacion!G$31/SUM(Programacion!G$28:G$34)*'1 Eval'!$H25)+IF(Programacion!G$32="",0,Programacion!G$32/SUM(Programacion!G$28:G$34)*'1 Eval'!$I25)+IF(Programacion!G$33="",0,Programacion!G$33/SUM(Programacion!G$28:G$34)*'1 Eval'!$J25)+IF(Programacion!G$34="",0,Programacion!G$34/SUM(Programacion!G$28:G$34)*'1 Eval'!$K25)))</f>
        <v/>
      </c>
      <c r="J26" s="270" t="str">
        <f>IF($C26="","",IF(SUM(Programacion!H$28:H$34)=0,"",IF(Programacion!H$28="",0,Programacion!H$28/SUM(Programacion!H$28:H$34)*'1 Eval'!$E25)+IF(Programacion!H$29="",0,Programacion!H$29/SUM(Programacion!H$28:H$34)*'1 Eval'!$F25)+IF(Programacion!H$30="",0,Programacion!H$30/SUM(Programacion!H$28:H$34)*'1 Eval'!$G25)+IF(Programacion!H$31="",0,Programacion!H$31/SUM(Programacion!H$28:H$34)*'1 Eval'!$H25)+IF(Programacion!H$32="",0,Programacion!H$32/SUM(Programacion!H$28:H$34)*'1 Eval'!$I25)+IF(Programacion!H$33="",0,Programacion!H$33/SUM(Programacion!H$28:H$34)*'1 Eval'!$J25)+IF(Programacion!H$34="",0,Programacion!H$34/SUM(Programacion!H$28:H$34)*'1 Eval'!$K25)))</f>
        <v/>
      </c>
      <c r="K26" s="270" t="str">
        <f>IF($C26="","",IF(SUM(Programacion!I$28:I$34)=0,"",IF(Programacion!I$28="",0,Programacion!I$28/SUM(Programacion!I$28:I$34)*'1 Eval'!$E25)+IF(Programacion!I$29="",0,Programacion!I$29/SUM(Programacion!I$28:I$34)*'1 Eval'!$F25)+IF(Programacion!I$30="",0,Programacion!I$30/SUM(Programacion!I$28:I$34)*'1 Eval'!$G25)+IF(Programacion!I$31="",0,Programacion!I$31/SUM(Programacion!I$28:I$34)*'1 Eval'!$H25)+IF(Programacion!I$32="",0,Programacion!I$32/SUM(Programacion!I$28:I$34)*'1 Eval'!$I25)+IF(Programacion!I$33="",0,Programacion!I$33/SUM(Programacion!I$28:I$34)*'1 Eval'!$J25)+IF(Programacion!I$34="",0,Programacion!I$34/SUM(Programacion!I$28:I$34)*'1 Eval'!$K25)))</f>
        <v/>
      </c>
      <c r="L26" s="270" t="str">
        <f>IF($C26="","",IF(SUM(Programacion!J$28:J$34)=0,"",IF(Programacion!J$28="",0,Programacion!J$28/SUM(Programacion!J$28:J$34)*'1 Eval'!$E25)+IF(Programacion!J$29="",0,Programacion!J$29/SUM(Programacion!J$28:J$34)*'1 Eval'!$F25)+IF(Programacion!J$30="",0,Programacion!J$30/SUM(Programacion!J$28:J$34)*'1 Eval'!$G25)+IF(Programacion!J$31="",0,Programacion!J$31/SUM(Programacion!J$28:J$34)*'1 Eval'!$H25)+IF(Programacion!J$32="",0,Programacion!J$32/SUM(Programacion!J$28:J$34)*'1 Eval'!$I25)+IF(Programacion!J$33="",0,Programacion!J$33/SUM(Programacion!J$28:J$34)*'1 Eval'!$J25)+IF(Programacion!J$34="",0,Programacion!J$34/SUM(Programacion!J$28:J$34)*'1 Eval'!$K25)))</f>
        <v/>
      </c>
      <c r="M26" s="270" t="str">
        <f>IF($C26="","",IF(SUM(Programacion!K$28:K$34)=0,"",IF(Programacion!K$28="",0,Programacion!K$28/SUM(Programacion!K$28:K$34)*'1 Eval'!$E25)+IF(Programacion!K$29="",0,Programacion!K$29/SUM(Programacion!K$28:K$34)*'1 Eval'!$F25)+IF(Programacion!K$30="",0,Programacion!K$30/SUM(Programacion!K$28:K$34)*'1 Eval'!$G25)+IF(Programacion!K$31="",0,Programacion!K$31/SUM(Programacion!K$28:K$34)*'1 Eval'!$H25)+IF(Programacion!K$32="",0,Programacion!K$32/SUM(Programacion!K$28:K$34)*'1 Eval'!$I25)+IF(Programacion!K$33="",0,Programacion!K$33/SUM(Programacion!K$28:K$34)*'1 Eval'!$J25)+IF(Programacion!K$34="",0,Programacion!K$34/SUM(Programacion!K$28:K$34)*'1 Eval'!$K25)))</f>
        <v/>
      </c>
      <c r="N26" s="270" t="str">
        <f>IF($C26="","",IF(SUM(Programacion!L$28:L$34)=0,"",IF(Programacion!L$28="",0,Programacion!L$28/SUM(Programacion!L$28:L$34)*'1 Eval'!$E25)+IF(Programacion!L$29="",0,Programacion!L$29/SUM(Programacion!L$28:L$34)*'1 Eval'!$F25)+IF(Programacion!L$30="",0,Programacion!L$30/SUM(Programacion!L$28:L$34)*'1 Eval'!$G25)+IF(Programacion!L$31="",0,Programacion!L$31/SUM(Programacion!L$28:L$34)*'1 Eval'!$H25)+IF(Programacion!L$32="",0,Programacion!L$32/SUM(Programacion!L$28:L$34)*'1 Eval'!$I25)+IF(Programacion!L$33="",0,Programacion!L$33/SUM(Programacion!L$28:L$34)*'1 Eval'!$J25)+IF(Programacion!L$34="",0,Programacion!L$34/SUM(Programacion!L$28:L$34)*'1 Eval'!$K25)))</f>
        <v/>
      </c>
      <c r="O26" s="276" t="str">
        <f>IF($C26="","",IF(SUM(Programacion!M$28:M$34)=0,"",IF(Programacion!M$28="",0,Programacion!M$28/SUM(Programacion!M$28:M$34)*'1 Eval'!$E25)+IF(Programacion!M$29="",0,Programacion!M$29/SUM(Programacion!M$28:M$34)*'1 Eval'!$F25)+IF(Programacion!M$30="",0,Programacion!M$30/SUM(Programacion!M$28:M$34)*'1 Eval'!$G25)+IF(Programacion!M$31="",0,Programacion!M$31/SUM(Programacion!M$28:M$34)*'1 Eval'!$H25)+IF(Programacion!M$32="",0,Programacion!M$32/SUM(Programacion!M$28:M$34)*'1 Eval'!$I25)+IF(Programacion!M$33="",0,Programacion!M$33/SUM(Programacion!M$28:M$34)*'1 Eval'!$J25)+IF(Programacion!M$34="",0,Programacion!M$34/SUM(Programacion!M$28:M$34)*'1 Eval'!$K25)))</f>
        <v/>
      </c>
      <c r="P26" s="227">
        <v>26</v>
      </c>
      <c r="Q26" s="151" t="str">
        <f>IF($C26="","",IF(SUM(Programacion!O$28:O$34)=0,"",IF(Programacion!O$28="",0,Programacion!O$28/SUM(Programacion!O$28:O$34)*'1 Eval'!$E25)+IF(Programacion!O$29="",0,Programacion!O$29/SUM(Programacion!O$28:O$34)*'1 Eval'!$F25)+IF(Programacion!O$30="",0,Programacion!O$30/SUM(Programacion!O$28:O$34)*'1 Eval'!$G25)+IF(Programacion!O$31="",0,Programacion!O$31/SUM(Programacion!O$28:O$34)*'1 Eval'!$H25)+IF(Programacion!O$32="",0,Programacion!O$32/SUM(Programacion!O$28:O$34)*'1 Eval'!$I25)+IF(Programacion!O$33="",0,Programacion!O$33/SUM(Programacion!O$28:O$34)*'1 Eval'!$J25)+IF(Programacion!O$34="",0,Programacion!O$34/SUM(Programacion!O$28:O$34)*'1 Eval'!$K25)))</f>
        <v/>
      </c>
      <c r="R26" s="151" t="str">
        <f>IF($C26="","",IF(SUM(Programacion!P$28:P$34)=0,"",IF(Programacion!P$28="",0,Programacion!P$28/SUM(Programacion!P$28:P$34)*'1 Eval'!$E25)+IF(Programacion!P$29="",0,Programacion!P$29/SUM(Programacion!P$28:P$34)*'1 Eval'!$F25)+IF(Programacion!P$30="",0,Programacion!P$30/SUM(Programacion!P$28:P$34)*'1 Eval'!$G25)+IF(Programacion!P$31="",0,Programacion!P$31/SUM(Programacion!P$28:P$34)*'1 Eval'!$H25)+IF(Programacion!P$32="",0,Programacion!P$32/SUM(Programacion!P$28:P$34)*'1 Eval'!$I25)+IF(Programacion!P$33="",0,Programacion!P$33/SUM(Programacion!P$28:P$34)*'1 Eval'!$J25)+IF(Programacion!P$34="",0,Programacion!P$34/SUM(Programacion!P$28:P$34)*'1 Eval'!$K25)))</f>
        <v/>
      </c>
      <c r="S26" s="151" t="str">
        <f>IF($C26="","",IF(SUM(Programacion!Q$28:Q$34)=0,"",IF(Programacion!Q$28="",0,Programacion!Q$28/SUM(Programacion!Q$28:Q$34)*'1 Eval'!$E25)+IF(Programacion!Q$29="",0,Programacion!Q$29/SUM(Programacion!Q$28:Q$34)*'1 Eval'!$F25)+IF(Programacion!Q$30="",0,Programacion!Q$30/SUM(Programacion!Q$28:Q$34)*'1 Eval'!$G25)+IF(Programacion!Q$31="",0,Programacion!Q$31/SUM(Programacion!Q$28:Q$34)*'1 Eval'!$H25)+IF(Programacion!Q$32="",0,Programacion!Q$32/SUM(Programacion!Q$28:Q$34)*'1 Eval'!$I25)+IF(Programacion!Q$33="",0,Programacion!Q$33/SUM(Programacion!Q$28:Q$34)*'1 Eval'!$J25)+IF(Programacion!Q$34="",0,Programacion!Q$34/SUM(Programacion!Q$28:Q$34)*'1 Eval'!$K25)))</f>
        <v/>
      </c>
      <c r="T26" s="151" t="str">
        <f>IF($C26="","",IF(SUM(Programacion!R$28:R$34)=0,"",IF(Programacion!R$28="",0,Programacion!R$28/SUM(Programacion!R$28:R$34)*'1 Eval'!$E25)+IF(Programacion!R$29="",0,Programacion!R$29/SUM(Programacion!R$28:R$34)*'1 Eval'!$F25)+IF(Programacion!R$30="",0,Programacion!R$30/SUM(Programacion!R$28:R$34)*'1 Eval'!$G25)+IF(Programacion!R$31="",0,Programacion!R$31/SUM(Programacion!R$28:R$34)*'1 Eval'!$H25)+IF(Programacion!R$32="",0,Programacion!R$32/SUM(Programacion!R$28:R$34)*'1 Eval'!$I25)+IF(Programacion!R$33="",0,Programacion!R$33/SUM(Programacion!R$28:R$34)*'1 Eval'!$J25)+IF(Programacion!R$34="",0,Programacion!R$34/SUM(Programacion!R$28:R$34)*'1 Eval'!$K25)))</f>
        <v/>
      </c>
      <c r="U26" s="151" t="str">
        <f>IF($C26="","",IF(SUM(Programacion!S$28:S$34)=0,"",IF(Programacion!S$28="",0,Programacion!S$28/SUM(Programacion!S$28:S$34)*'1 Eval'!$E25)+IF(Programacion!S$29="",0,Programacion!S$29/SUM(Programacion!S$28:S$34)*'1 Eval'!$F25)+IF(Programacion!S$30="",0,Programacion!S$30/SUM(Programacion!S$28:S$34)*'1 Eval'!$G25)+IF(Programacion!S$31="",0,Programacion!S$31/SUM(Programacion!S$28:S$34)*'1 Eval'!$H25)+IF(Programacion!S$32="",0,Programacion!S$32/SUM(Programacion!S$28:S$34)*'1 Eval'!$I25)+IF(Programacion!S$33="",0,Programacion!S$33/SUM(Programacion!S$28:S$34)*'1 Eval'!$J25)+IF(Programacion!S$34="",0,Programacion!S$34/SUM(Programacion!S$28:S$34)*'1 Eval'!$K25)))</f>
        <v/>
      </c>
      <c r="V26" s="151" t="str">
        <f>IF($C26="","",IF(SUM(Programacion!T$28:T$34)=0,"",IF(Programacion!T$28="",0,Programacion!T$28/SUM(Programacion!T$28:T$34)*'1 Eval'!$E25)+IF(Programacion!T$29="",0,Programacion!T$29/SUM(Programacion!T$28:T$34)*'1 Eval'!$F25)+IF(Programacion!T$30="",0,Programacion!T$30/SUM(Programacion!T$28:T$34)*'1 Eval'!$G25)+IF(Programacion!T$31="",0,Programacion!T$31/SUM(Programacion!T$28:T$34)*'1 Eval'!$H25)+IF(Programacion!T$32="",0,Programacion!T$32/SUM(Programacion!T$28:T$34)*'1 Eval'!$I25)+IF(Programacion!T$33="",0,Programacion!T$33/SUM(Programacion!T$28:T$34)*'1 Eval'!$J25)+IF(Programacion!T$34="",0,Programacion!T$34/SUM(Programacion!T$28:T$34)*'1 Eval'!$K25)))</f>
        <v/>
      </c>
      <c r="W26" s="151" t="str">
        <f>IF($C26="","",IF(SUM(Programacion!U$28:U$34)=0,"",IF(Programacion!U$28="",0,Programacion!U$28/SUM(Programacion!U$28:U$34)*'1 Eval'!$E25)+IF(Programacion!U$29="",0,Programacion!U$29/SUM(Programacion!U$28:U$34)*'1 Eval'!$F25)+IF(Programacion!U$30="",0,Programacion!U$30/SUM(Programacion!U$28:U$34)*'1 Eval'!$G25)+IF(Programacion!U$31="",0,Programacion!U$31/SUM(Programacion!U$28:U$34)*'1 Eval'!$H25)+IF(Programacion!U$32="",0,Programacion!U$32/SUM(Programacion!U$28:U$34)*'1 Eval'!$I25)+IF(Programacion!U$33="",0,Programacion!U$33/SUM(Programacion!U$28:U$34)*'1 Eval'!$J25)+IF(Programacion!U$34="",0,Programacion!U$34/SUM(Programacion!U$28:U$34)*'1 Eval'!$K25)))</f>
        <v/>
      </c>
      <c r="X26" s="151" t="str">
        <f>IF($C26="","",IF(SUM(Programacion!V$28:V$34)=0,"",IF(Programacion!V$28="",0,Programacion!V$28/SUM(Programacion!V$28:V$34)*'1 Eval'!$E25)+IF(Programacion!V$29="",0,Programacion!V$29/SUM(Programacion!V$28:V$34)*'1 Eval'!$F25)+IF(Programacion!V$30="",0,Programacion!V$30/SUM(Programacion!V$28:V$34)*'1 Eval'!$G25)+IF(Programacion!V$31="",0,Programacion!V$31/SUM(Programacion!V$28:V$34)*'1 Eval'!$H25)+IF(Programacion!V$32="",0,Programacion!V$32/SUM(Programacion!V$28:V$34)*'1 Eval'!$I25)+IF(Programacion!V$33="",0,Programacion!V$33/SUM(Programacion!V$28:V$34)*'1 Eval'!$J25)+IF(Programacion!V$34="",0,Programacion!V$34/SUM(Programacion!V$28:V$34)*'1 Eval'!$K25)))</f>
        <v/>
      </c>
      <c r="Y26" s="151" t="str">
        <f>IF($C26="","",IF(SUM(Programacion!W$28:W$34)=0,"",IF(Programacion!W$28="",0,Programacion!W$28/SUM(Programacion!W$28:W$34)*'1 Eval'!$E25)+IF(Programacion!W$29="",0,Programacion!W$29/SUM(Programacion!W$28:W$34)*'1 Eval'!$F25)+IF(Programacion!W$30="",0,Programacion!W$30/SUM(Programacion!W$28:W$34)*'1 Eval'!$G25)+IF(Programacion!W$31="",0,Programacion!W$31/SUM(Programacion!W$28:W$34)*'1 Eval'!$H25)+IF(Programacion!W$32="",0,Programacion!W$32/SUM(Programacion!W$28:W$34)*'1 Eval'!$I25)+IF(Programacion!W$33="",0,Programacion!W$33/SUM(Programacion!W$28:W$34)*'1 Eval'!$J25)+IF(Programacion!W$34="",0,Programacion!W$34/SUM(Programacion!W$28:W$34)*'1 Eval'!$K25)))</f>
        <v/>
      </c>
      <c r="Z26" s="151" t="str">
        <f>IF($C26="","",IF(SUM(Programacion!X$28:X$34)=0,"",IF(Programacion!X$28="",0,Programacion!X$28/SUM(Programacion!X$28:X$34)*'1 Eval'!$E25)+IF(Programacion!X$29="",0,Programacion!X$29/SUM(Programacion!X$28:X$34)*'1 Eval'!$F25)+IF(Programacion!X$30="",0,Programacion!X$30/SUM(Programacion!X$28:X$34)*'1 Eval'!$G25)+IF(Programacion!X$31="",0,Programacion!X$31/SUM(Programacion!X$28:X$34)*'1 Eval'!$H25)+IF(Programacion!X$32="",0,Programacion!X$32/SUM(Programacion!X$28:X$34)*'1 Eval'!$I25)+IF(Programacion!X$33="",0,Programacion!X$33/SUM(Programacion!X$28:X$34)*'1 Eval'!$J25)+IF(Programacion!X$34="",0,Programacion!X$34/SUM(Programacion!X$28:X$34)*'1 Eval'!$K25)))</f>
        <v/>
      </c>
      <c r="AA26" s="151" t="str">
        <f>IF($C26="","",IF(SUM(Programacion!Y$28:Y$34)=0,"",IF(Programacion!Y$28="",0,Programacion!Y$28/SUM(Programacion!Y$28:Y$34)*'1 Eval'!$E25)+IF(Programacion!Y$29="",0,Programacion!Y$29/SUM(Programacion!Y$28:Y$34)*'1 Eval'!$F25)+IF(Programacion!Y$30="",0,Programacion!Y$30/SUM(Programacion!Y$28:Y$34)*'1 Eval'!$G25)+IF(Programacion!Y$31="",0,Programacion!Y$31/SUM(Programacion!Y$28:Y$34)*'1 Eval'!$H25)+IF(Programacion!Y$32="",0,Programacion!Y$32/SUM(Programacion!Y$28:Y$34)*'1 Eval'!$I25)+IF(Programacion!Y$33="",0,Programacion!Y$33/SUM(Programacion!Y$28:Y$34)*'1 Eval'!$J25)+IF(Programacion!Y$34="",0,Programacion!Y$34/SUM(Programacion!Y$28:Y$34)*'1 Eval'!$K25)))</f>
        <v/>
      </c>
      <c r="AB26" s="151" t="str">
        <f>IF($C26="","",IF(SUM(Programacion!Z$28:Z$34)=0,"",IF(Programacion!Z$28="",0,Programacion!Z$28/SUM(Programacion!Z$28:Z$34)*'1 Eval'!$E25)+IF(Programacion!Z$29="",0,Programacion!Z$29/SUM(Programacion!Z$28:Z$34)*'1 Eval'!$F25)+IF(Programacion!Z$30="",0,Programacion!Z$30/SUM(Programacion!Z$28:Z$34)*'1 Eval'!$G25)+IF(Programacion!Z$31="",0,Programacion!Z$31/SUM(Programacion!Z$28:Z$34)*'1 Eval'!$H25)+IF(Programacion!Z$32="",0,Programacion!Z$32/SUM(Programacion!Z$28:Z$34)*'1 Eval'!$I25)+IF(Programacion!Z$33="",0,Programacion!Z$33/SUM(Programacion!Z$28:Z$34)*'1 Eval'!$J25)+IF(Programacion!Z$34="",0,Programacion!Z$34/SUM(Programacion!Z$28:Z$34)*'1 Eval'!$K25)))</f>
        <v/>
      </c>
      <c r="AC26" s="151" t="str">
        <f>IF($C26="","",IF(SUM(Programacion!AA$28:AA$34)=0,"",IF(Programacion!AA$28="",0,Programacion!AA$28/SUM(Programacion!AA$28:AA$34)*'1 Eval'!$E25)+IF(Programacion!AA$29="",0,Programacion!AA$29/SUM(Programacion!AA$28:AA$34)*'1 Eval'!$F25)+IF(Programacion!AA$30="",0,Programacion!AA$30/SUM(Programacion!AA$28:AA$34)*'1 Eval'!$G25)+IF(Programacion!AA$31="",0,Programacion!AA$31/SUM(Programacion!AA$28:AA$34)*'1 Eval'!$H25)+IF(Programacion!AA$32="",0,Programacion!AA$32/SUM(Programacion!AA$28:AA$34)*'1 Eval'!$I25)+IF(Programacion!AA$33="",0,Programacion!AA$33/SUM(Programacion!AA$28:AA$34)*'1 Eval'!$J25)+IF(Programacion!AA$34="",0,Programacion!AA$34/SUM(Programacion!AA$28:AA$34)*'1 Eval'!$K25)))</f>
        <v/>
      </c>
      <c r="AD26" s="151" t="str">
        <f>IF($C26="","",IF(SUM(Programacion!AB$28:AB$34)=0,"",IF(Programacion!AB$28="",0,Programacion!AB$28/SUM(Programacion!AB$28:AB$34)*'1 Eval'!$E25)+IF(Programacion!AB$29="",0,Programacion!AB$29/SUM(Programacion!AB$28:AB$34)*'1 Eval'!$F25)+IF(Programacion!AB$30="",0,Programacion!AB$30/SUM(Programacion!AB$28:AB$34)*'1 Eval'!$G25)+IF(Programacion!AB$31="",0,Programacion!AB$31/SUM(Programacion!AB$28:AB$34)*'1 Eval'!$H25)+IF(Programacion!AB$32="",0,Programacion!AB$32/SUM(Programacion!AB$28:AB$34)*'1 Eval'!$I25)+IF(Programacion!AB$33="",0,Programacion!AB$33/SUM(Programacion!AB$28:AB$34)*'1 Eval'!$J25)+IF(Programacion!AB$34="",0,Programacion!AB$34/SUM(Programacion!AB$28:AB$34)*'1 Eval'!$K25)))</f>
        <v/>
      </c>
      <c r="AE26" s="151" t="str">
        <f>IF($C26="","",IF(SUM(Programacion!AC$28:AC$34)=0,"",IF(Programacion!AC$28="",0,Programacion!AC$28/SUM(Programacion!AC$28:AC$34)*'1 Eval'!$E25)+IF(Programacion!AC$29="",0,Programacion!AC$29/SUM(Programacion!AC$28:AC$34)*'1 Eval'!$F25)+IF(Programacion!AC$30="",0,Programacion!AC$30/SUM(Programacion!AC$28:AC$34)*'1 Eval'!$G25)+IF(Programacion!AC$31="",0,Programacion!AC$31/SUM(Programacion!AC$28:AC$34)*'1 Eval'!$H25)+IF(Programacion!AC$32="",0,Programacion!AC$32/SUM(Programacion!AC$28:AC$34)*'1 Eval'!$I25)+IF(Programacion!AC$33="",0,Programacion!AC$33/SUM(Programacion!AC$28:AC$34)*'1 Eval'!$J25)+IF(Programacion!AC$34="",0,Programacion!AC$34/SUM(Programacion!AC$28:AC$34)*'1 Eval'!$K25)))</f>
        <v/>
      </c>
      <c r="AF26" s="151" t="str">
        <f>IF($C26="","",IF(SUM(Programacion!AD$28:AD$34)=0,"",IF(Programacion!AD$28="",0,Programacion!AD$28/SUM(Programacion!AD$28:AD$34)*'1 Eval'!$E25)+IF(Programacion!AD$29="",0,Programacion!AD$29/SUM(Programacion!AD$28:AD$34)*'1 Eval'!$F25)+IF(Programacion!AD$30="",0,Programacion!AD$30/SUM(Programacion!AD$28:AD$34)*'1 Eval'!$G25)+IF(Programacion!AD$31="",0,Programacion!AD$31/SUM(Programacion!AD$28:AD$34)*'1 Eval'!$H25)+IF(Programacion!AD$32="",0,Programacion!AD$32/SUM(Programacion!AD$28:AD$34)*'1 Eval'!$I25)+IF(Programacion!AD$33="",0,Programacion!AD$33/SUM(Programacion!AD$28:AD$34)*'1 Eval'!$J25)+IF(Programacion!AD$34="",0,Programacion!AD$34/SUM(Programacion!AD$28:AD$34)*'1 Eval'!$K25)))</f>
        <v/>
      </c>
      <c r="AG26" s="151" t="str">
        <f>IF($C26="","",IF(SUM(Programacion!AE$28:AE$34)=0,"",IF(Programacion!AE$28="",0,Programacion!AE$28/SUM(Programacion!AE$28:AE$34)*'1 Eval'!$E25)+IF(Programacion!AE$29="",0,Programacion!AE$29/SUM(Programacion!AE$28:AE$34)*'1 Eval'!$F25)+IF(Programacion!AE$30="",0,Programacion!AE$30/SUM(Programacion!AE$28:AE$34)*'1 Eval'!$G25)+IF(Programacion!AE$31="",0,Programacion!AE$31/SUM(Programacion!AE$28:AE$34)*'1 Eval'!$H25)+IF(Programacion!AE$32="",0,Programacion!AE$32/SUM(Programacion!AE$28:AE$34)*'1 Eval'!$I25)+IF(Programacion!AE$33="",0,Programacion!AE$33/SUM(Programacion!AE$28:AE$34)*'1 Eval'!$J25)+IF(Programacion!AE$34="",0,Programacion!AE$34/SUM(Programacion!AE$28:AE$34)*'1 Eval'!$K25)))</f>
        <v/>
      </c>
      <c r="AH26" s="151" t="str">
        <f>IF($C26="","",IF(SUM(Programacion!AF$28:AF$34)=0,"",IF(Programacion!AF$28="",0,Programacion!AF$28/SUM(Programacion!AF$28:AF$34)*'1 Eval'!$E25)+IF(Programacion!AF$29="",0,Programacion!AF$29/SUM(Programacion!AF$28:AF$34)*'1 Eval'!$F25)+IF(Programacion!AF$30="",0,Programacion!AF$30/SUM(Programacion!AF$28:AF$34)*'1 Eval'!$G25)+IF(Programacion!AF$31="",0,Programacion!AF$31/SUM(Programacion!AF$28:AF$34)*'1 Eval'!$H25)+IF(Programacion!AF$32="",0,Programacion!AF$32/SUM(Programacion!AF$28:AF$34)*'1 Eval'!$I25)+IF(Programacion!AF$33="",0,Programacion!AF$33/SUM(Programacion!AF$28:AF$34)*'1 Eval'!$J25)+IF(Programacion!AF$34="",0,Programacion!AF$34/SUM(Programacion!AF$28:AF$34)*'1 Eval'!$K25)))</f>
        <v/>
      </c>
      <c r="AI26" s="151" t="str">
        <f>IF($C26="","",IF(SUM(Programacion!AG$28:AG$34)=0,"",IF(Programacion!AG$28="",0,Programacion!AG$28/SUM(Programacion!AG$28:AG$34)*'1 Eval'!$E25)+IF(Programacion!AG$29="",0,Programacion!AG$29/SUM(Programacion!AG$28:AG$34)*'1 Eval'!$F25)+IF(Programacion!AG$30="",0,Programacion!AG$30/SUM(Programacion!AG$28:AG$34)*'1 Eval'!$G25)+IF(Programacion!AG$31="",0,Programacion!AG$31/SUM(Programacion!AG$28:AG$34)*'1 Eval'!$H25)+IF(Programacion!AG$32="",0,Programacion!AG$32/SUM(Programacion!AG$28:AG$34)*'1 Eval'!$I25)+IF(Programacion!AG$33="",0,Programacion!AG$33/SUM(Programacion!AG$28:AG$34)*'1 Eval'!$J25)+IF(Programacion!AG$34="",0,Programacion!AG$34/SUM(Programacion!AG$28:AG$34)*'1 Eval'!$K25)))</f>
        <v/>
      </c>
      <c r="AJ26" s="151" t="str">
        <f>IF($C26="","",IF(SUM(Programacion!AH$28:AH$34)=0,"",IF(Programacion!AH$28="",0,Programacion!AH$28/SUM(Programacion!AH$28:AH$34)*'1 Eval'!$E25)+IF(Programacion!AH$29="",0,Programacion!AH$29/SUM(Programacion!AH$28:AH$34)*'1 Eval'!$F25)+IF(Programacion!AH$30="",0,Programacion!AH$30/SUM(Programacion!AH$28:AH$34)*'1 Eval'!$G25)+IF(Programacion!AH$31="",0,Programacion!AH$31/SUM(Programacion!AH$28:AH$34)*'1 Eval'!$H25)+IF(Programacion!AH$32="",0,Programacion!AH$32/SUM(Programacion!AH$28:AH$34)*'1 Eval'!$I25)+IF(Programacion!AH$33="",0,Programacion!AH$33/SUM(Programacion!AH$28:AH$34)*'1 Eval'!$J25)+IF(Programacion!AH$34="",0,Programacion!AH$34/SUM(Programacion!AH$28:AH$34)*'1 Eval'!$K25)))</f>
        <v/>
      </c>
      <c r="AK26" s="151" t="str">
        <f>IF($C26="","",IF(SUM(Programacion!AI$28:AI$34)=0,"",IF(Programacion!AI$28="",0,Programacion!AI$28/SUM(Programacion!AI$28:AI$34)*'1 Eval'!$E25)+IF(Programacion!AI$29="",0,Programacion!AI$29/SUM(Programacion!AI$28:AI$34)*'1 Eval'!$F25)+IF(Programacion!AI$30="",0,Programacion!AI$30/SUM(Programacion!AI$28:AI$34)*'1 Eval'!$G25)+IF(Programacion!AI$31="",0,Programacion!AI$31/SUM(Programacion!AI$28:AI$34)*'1 Eval'!$H25)+IF(Programacion!AI$32="",0,Programacion!AI$32/SUM(Programacion!AI$28:AI$34)*'1 Eval'!$I25)+IF(Programacion!AI$33="",0,Programacion!AI$33/SUM(Programacion!AI$28:AI$34)*'1 Eval'!$J25)+IF(Programacion!AI$34="",0,Programacion!AI$34/SUM(Programacion!AI$28:AI$34)*'1 Eval'!$K25)))</f>
        <v/>
      </c>
      <c r="AL26" s="151" t="str">
        <f>IF($C26="","",IF(SUM(Programacion!AJ$28:AJ$34)=0,"",IF(Programacion!AJ$28="",0,Programacion!AJ$28/SUM(Programacion!AJ$28:AJ$34)*'1 Eval'!$E25)+IF(Programacion!AJ$29="",0,Programacion!AJ$29/SUM(Programacion!AJ$28:AJ$34)*'1 Eval'!$F25)+IF(Programacion!AJ$30="",0,Programacion!AJ$30/SUM(Programacion!AJ$28:AJ$34)*'1 Eval'!$G25)+IF(Programacion!AJ$31="",0,Programacion!AJ$31/SUM(Programacion!AJ$28:AJ$34)*'1 Eval'!$H25)+IF(Programacion!AJ$32="",0,Programacion!AJ$32/SUM(Programacion!AJ$28:AJ$34)*'1 Eval'!$I25)+IF(Programacion!AJ$33="",0,Programacion!AJ$33/SUM(Programacion!AJ$28:AJ$34)*'1 Eval'!$J25)+IF(Programacion!AJ$34="",0,Programacion!AJ$34/SUM(Programacion!AJ$28:AJ$34)*'1 Eval'!$K25)))</f>
        <v/>
      </c>
      <c r="AM26" s="151" t="str">
        <f>IF($C26="","",IF(SUM(Programacion!AK$28:AK$34)=0,"",IF(Programacion!AK$28="",0,Programacion!AK$28/SUM(Programacion!AK$28:AK$34)*'1 Eval'!$E25)+IF(Programacion!AK$29="",0,Programacion!AK$29/SUM(Programacion!AK$28:AK$34)*'1 Eval'!$F25)+IF(Programacion!AK$30="",0,Programacion!AK$30/SUM(Programacion!AK$28:AK$34)*'1 Eval'!$G25)+IF(Programacion!AK$31="",0,Programacion!AK$31/SUM(Programacion!AK$28:AK$34)*'1 Eval'!$H25)+IF(Programacion!AK$32="",0,Programacion!AK$32/SUM(Programacion!AK$28:AK$34)*'1 Eval'!$I25)+IF(Programacion!AK$33="",0,Programacion!AK$33/SUM(Programacion!AK$28:AK$34)*'1 Eval'!$J25)+IF(Programacion!AK$34="",0,Programacion!AK$34/SUM(Programacion!AK$28:AK$34)*'1 Eval'!$K25)))</f>
        <v/>
      </c>
      <c r="AN26" s="151" t="str">
        <f>IF($C26="","",IF(SUM(Programacion!AL$28:AL$34)=0,"",IF(Programacion!AL$28="",0,Programacion!AL$28/SUM(Programacion!AL$28:AL$34)*'1 Eval'!$E25)+IF(Programacion!AL$29="",0,Programacion!AL$29/SUM(Programacion!AL$28:AL$34)*'1 Eval'!$F25)+IF(Programacion!AL$30="",0,Programacion!AL$30/SUM(Programacion!AL$28:AL$34)*'1 Eval'!$G25)+IF(Programacion!AL$31="",0,Programacion!AL$31/SUM(Programacion!AL$28:AL$34)*'1 Eval'!$H25)+IF(Programacion!AL$32="",0,Programacion!AL$32/SUM(Programacion!AL$28:AL$34)*'1 Eval'!$I25)+IF(Programacion!AL$33="",0,Programacion!AL$33/SUM(Programacion!AL$28:AL$34)*'1 Eval'!$J25)+IF(Programacion!AL$34="",0,Programacion!AL$34/SUM(Programacion!AL$28:AL$34)*'1 Eval'!$K25)))</f>
        <v/>
      </c>
      <c r="AO26" s="151" t="str">
        <f>IF($C26="","",IF(SUM(Programacion!AM$28:AM$34)=0,"",IF(Programacion!AM$28="",0,Programacion!AM$28/SUM(Programacion!AM$28:AM$34)*'1 Eval'!$E25)+IF(Programacion!AM$29="",0,Programacion!AM$29/SUM(Programacion!AM$28:AM$34)*'1 Eval'!$F25)+IF(Programacion!AM$30="",0,Programacion!AM$30/SUM(Programacion!AM$28:AM$34)*'1 Eval'!$G25)+IF(Programacion!AM$31="",0,Programacion!AM$31/SUM(Programacion!AM$28:AM$34)*'1 Eval'!$H25)+IF(Programacion!AM$32="",0,Programacion!AM$32/SUM(Programacion!AM$28:AM$34)*'1 Eval'!$I25)+IF(Programacion!AM$33="",0,Programacion!AM$33/SUM(Programacion!AM$28:AM$34)*'1 Eval'!$J25)+IF(Programacion!AM$34="",0,Programacion!AM$34/SUM(Programacion!AM$28:AM$34)*'1 Eval'!$K25)))</f>
        <v/>
      </c>
      <c r="AP26" s="151" t="str">
        <f>IF($C26="","",IF(SUM(Programacion!AN$28:AN$34)=0,"",IF(Programacion!AN$28="",0,Programacion!AN$28/SUM(Programacion!AN$28:AN$34)*'1 Eval'!$E25)+IF(Programacion!AN$29="",0,Programacion!AN$29/SUM(Programacion!AN$28:AN$34)*'1 Eval'!$F25)+IF(Programacion!AN$30="",0,Programacion!AN$30/SUM(Programacion!AN$28:AN$34)*'1 Eval'!$G25)+IF(Programacion!AN$31="",0,Programacion!AN$31/SUM(Programacion!AN$28:AN$34)*'1 Eval'!$H25)+IF(Programacion!AN$32="",0,Programacion!AN$32/SUM(Programacion!AN$28:AN$34)*'1 Eval'!$I25)+IF(Programacion!AN$33="",0,Programacion!AN$33/SUM(Programacion!AN$28:AN$34)*'1 Eval'!$J25)+IF(Programacion!AN$34="",0,Programacion!AN$34/SUM(Programacion!AN$28:AN$34)*'1 Eval'!$K25)))</f>
        <v/>
      </c>
      <c r="AQ26" s="151" t="str">
        <f>IF($C26="","",IF(SUM(Programacion!AO$28:AO$34)=0,"",IF(Programacion!AO$28="",0,Programacion!AO$28/SUM(Programacion!AO$28:AO$34)*'1 Eval'!$E25)+IF(Programacion!AO$29="",0,Programacion!AO$29/SUM(Programacion!AO$28:AO$34)*'1 Eval'!$F25)+IF(Programacion!AO$30="",0,Programacion!AO$30/SUM(Programacion!AO$28:AO$34)*'1 Eval'!$G25)+IF(Programacion!AO$31="",0,Programacion!AO$31/SUM(Programacion!AO$28:AO$34)*'1 Eval'!$H25)+IF(Programacion!AO$32="",0,Programacion!AO$32/SUM(Programacion!AO$28:AO$34)*'1 Eval'!$I25)+IF(Programacion!AO$33="",0,Programacion!AO$33/SUM(Programacion!AO$28:AO$34)*'1 Eval'!$J25)+IF(Programacion!AO$34="",0,Programacion!AO$34/SUM(Programacion!AO$28:AO$34)*'1 Eval'!$K25)))</f>
        <v/>
      </c>
      <c r="AR26" s="151" t="str">
        <f>IF($C26="","",IF(SUM(Programacion!AP$28:AP$34)=0,"",IF(Programacion!AP$28="",0,Programacion!AP$28/SUM(Programacion!AP$28:AP$34)*'1 Eval'!$E25)+IF(Programacion!AP$29="",0,Programacion!AP$29/SUM(Programacion!AP$28:AP$34)*'1 Eval'!$F25)+IF(Programacion!AP$30="",0,Programacion!AP$30/SUM(Programacion!AP$28:AP$34)*'1 Eval'!$G25)+IF(Programacion!AP$31="",0,Programacion!AP$31/SUM(Programacion!AP$28:AP$34)*'1 Eval'!$H25)+IF(Programacion!AP$32="",0,Programacion!AP$32/SUM(Programacion!AP$28:AP$34)*'1 Eval'!$I25)+IF(Programacion!AP$33="",0,Programacion!AP$33/SUM(Programacion!AP$28:AP$34)*'1 Eval'!$J25)+IF(Programacion!AP$34="",0,Programacion!AP$34/SUM(Programacion!AP$28:AP$34)*'1 Eval'!$K25)))</f>
        <v/>
      </c>
      <c r="AS26" s="151" t="str">
        <f>IF($C26="","",IF(SUM(Programacion!AQ$28:AQ$34)=0,"",IF(Programacion!AQ$28="",0,Programacion!AQ$28/SUM(Programacion!AQ$28:AQ$34)*'1 Eval'!$E25)+IF(Programacion!AQ$29="",0,Programacion!AQ$29/SUM(Programacion!AQ$28:AQ$34)*'1 Eval'!$F25)+IF(Programacion!AQ$30="",0,Programacion!AQ$30/SUM(Programacion!AQ$28:AQ$34)*'1 Eval'!$G25)+IF(Programacion!AQ$31="",0,Programacion!AQ$31/SUM(Programacion!AQ$28:AQ$34)*'1 Eval'!$H25)+IF(Programacion!AQ$32="",0,Programacion!AQ$32/SUM(Programacion!AQ$28:AQ$34)*'1 Eval'!$I25)+IF(Programacion!AQ$33="",0,Programacion!AQ$33/SUM(Programacion!AQ$28:AQ$34)*'1 Eval'!$J25)+IF(Programacion!AQ$34="",0,Programacion!AQ$34/SUM(Programacion!AQ$28:AQ$34)*'1 Eval'!$K25)))</f>
        <v/>
      </c>
      <c r="AT26" s="151" t="str">
        <f>IF($C26="","",IF(SUM(Programacion!AR$28:AR$34)=0,"",IF(Programacion!AR$28="",0,Programacion!AR$28/SUM(Programacion!AR$28:AR$34)*'1 Eval'!$E25)+IF(Programacion!AR$29="",0,Programacion!AR$29/SUM(Programacion!AR$28:AR$34)*'1 Eval'!$F25)+IF(Programacion!AR$30="",0,Programacion!AR$30/SUM(Programacion!AR$28:AR$34)*'1 Eval'!$G25)+IF(Programacion!AR$31="",0,Programacion!AR$31/SUM(Programacion!AR$28:AR$34)*'1 Eval'!$H25)+IF(Programacion!AR$32="",0,Programacion!AR$32/SUM(Programacion!AR$28:AR$34)*'1 Eval'!$I25)+IF(Programacion!AR$33="",0,Programacion!AR$33/SUM(Programacion!AR$28:AR$34)*'1 Eval'!$J25)+IF(Programacion!AR$34="",0,Programacion!AR$34/SUM(Programacion!AR$28:AR$34)*'1 Eval'!$K25)))</f>
        <v/>
      </c>
      <c r="AU26" s="151" t="str">
        <f>IF($C26="","",IF(SUM(Programacion!AS$28:AS$34)=0,"",IF(Programacion!AS$28="",0,Programacion!AS$28/SUM(Programacion!AS$28:AS$34)*'1 Eval'!$E25)+IF(Programacion!AS$29="",0,Programacion!AS$29/SUM(Programacion!AS$28:AS$34)*'1 Eval'!$F25)+IF(Programacion!AS$30="",0,Programacion!AS$30/SUM(Programacion!AS$28:AS$34)*'1 Eval'!$G25)+IF(Programacion!AS$31="",0,Programacion!AS$31/SUM(Programacion!AS$28:AS$34)*'1 Eval'!$H25)+IF(Programacion!AS$32="",0,Programacion!AS$32/SUM(Programacion!AS$28:AS$34)*'1 Eval'!$I25)+IF(Programacion!AS$33="",0,Programacion!AS$33/SUM(Programacion!AS$28:AS$34)*'1 Eval'!$J25)+IF(Programacion!AS$34="",0,Programacion!AS$34/SUM(Programacion!AS$28:AS$34)*'1 Eval'!$K25)))</f>
        <v/>
      </c>
      <c r="AV26" s="151" t="str">
        <f>IF($C26="","",IF(SUM(Programacion!AT$28:AT$34)=0,"",IF(Programacion!AT$28="",0,Programacion!AT$28/SUM(Programacion!AT$28:AT$34)*'1 Eval'!$E25)+IF(Programacion!AT$29="",0,Programacion!AT$29/SUM(Programacion!AT$28:AT$34)*'1 Eval'!$F25)+IF(Programacion!AT$30="",0,Programacion!AT$30/SUM(Programacion!AT$28:AT$34)*'1 Eval'!$G25)+IF(Programacion!AT$31="",0,Programacion!AT$31/SUM(Programacion!AT$28:AT$34)*'1 Eval'!$H25)+IF(Programacion!AT$32="",0,Programacion!AT$32/SUM(Programacion!AT$28:AT$34)*'1 Eval'!$I25)+IF(Programacion!AT$33="",0,Programacion!AT$33/SUM(Programacion!AT$28:AT$34)*'1 Eval'!$J25)+IF(Programacion!AT$34="",0,Programacion!AT$34/SUM(Programacion!AT$28:AT$34)*'1 Eval'!$K25)))</f>
        <v/>
      </c>
      <c r="AW26" s="151" t="str">
        <f>IF($C26="","",IF(SUM(Programacion!AU$28:AU$34)=0,"",IF(Programacion!AU$28="",0,Programacion!AU$28/SUM(Programacion!AU$28:AU$34)*'1 Eval'!$E25)+IF(Programacion!AU$29="",0,Programacion!AU$29/SUM(Programacion!AU$28:AU$34)*'1 Eval'!$F25)+IF(Programacion!AU$30="",0,Programacion!AU$30/SUM(Programacion!AU$28:AU$34)*'1 Eval'!$G25)+IF(Programacion!AU$31="",0,Programacion!AU$31/SUM(Programacion!AU$28:AU$34)*'1 Eval'!$H25)+IF(Programacion!AU$32="",0,Programacion!AU$32/SUM(Programacion!AU$28:AU$34)*'1 Eval'!$I25)+IF(Programacion!AU$33="",0,Programacion!AU$33/SUM(Programacion!AU$28:AU$34)*'1 Eval'!$J25)+IF(Programacion!AU$34="",0,Programacion!AU$34/SUM(Programacion!AU$28:AU$34)*'1 Eval'!$K25)))</f>
        <v/>
      </c>
      <c r="AX26" s="151" t="str">
        <f>IF($C26="","",IF(SUM(Programacion!AV$28:AV$34)=0,"",IF(Programacion!AV$28="",0,Programacion!AV$28/SUM(Programacion!AV$28:AV$34)*'1 Eval'!$E25)+IF(Programacion!AV$29="",0,Programacion!AV$29/SUM(Programacion!AV$28:AV$34)*'1 Eval'!$F25)+IF(Programacion!AV$30="",0,Programacion!AV$30/SUM(Programacion!AV$28:AV$34)*'1 Eval'!$G25)+IF(Programacion!AV$31="",0,Programacion!AV$31/SUM(Programacion!AV$28:AV$34)*'1 Eval'!$H25)+IF(Programacion!AV$32="",0,Programacion!AV$32/SUM(Programacion!AV$28:AV$34)*'1 Eval'!$I25)+IF(Programacion!AV$33="",0,Programacion!AV$33/SUM(Programacion!AV$28:AV$34)*'1 Eval'!$J25)+IF(Programacion!AV$34="",0,Programacion!AV$34/SUM(Programacion!AV$28:AV$34)*'1 Eval'!$K25)))</f>
        <v/>
      </c>
      <c r="AY26" s="151" t="str">
        <f>IF($C26="","",IF(SUM(Programacion!AW$28:AW$34)=0,"",IF(Programacion!AW$28="",0,Programacion!AW$28/SUM(Programacion!AW$28:AW$34)*'1 Eval'!$E25)+IF(Programacion!AW$29="",0,Programacion!AW$29/SUM(Programacion!AW$28:AW$34)*'1 Eval'!$F25)+IF(Programacion!AW$30="",0,Programacion!AW$30/SUM(Programacion!AW$28:AW$34)*'1 Eval'!$G25)+IF(Programacion!AW$31="",0,Programacion!AW$31/SUM(Programacion!AW$28:AW$34)*'1 Eval'!$H25)+IF(Programacion!AW$32="",0,Programacion!AW$32/SUM(Programacion!AW$28:AW$34)*'1 Eval'!$I25)+IF(Programacion!AW$33="",0,Programacion!AW$33/SUM(Programacion!AW$28:AW$34)*'1 Eval'!$J25)+IF(Programacion!AW$34="",0,Programacion!AW$34/SUM(Programacion!AW$28:AW$34)*'1 Eval'!$K25)))</f>
        <v/>
      </c>
      <c r="AZ26" s="151" t="str">
        <f>IF($C26="","",IF(SUM(Programacion!AX$28:AX$34)=0,"",IF(Programacion!AX$28="",0,Programacion!AX$28/SUM(Programacion!AX$28:AX$34)*'1 Eval'!$E25)+IF(Programacion!AX$29="",0,Programacion!AX$29/SUM(Programacion!AX$28:AX$34)*'1 Eval'!$F25)+IF(Programacion!AX$30="",0,Programacion!AX$30/SUM(Programacion!AX$28:AX$34)*'1 Eval'!$G25)+IF(Programacion!AX$31="",0,Programacion!AX$31/SUM(Programacion!AX$28:AX$34)*'1 Eval'!$H25)+IF(Programacion!AX$32="",0,Programacion!AX$32/SUM(Programacion!AX$28:AX$34)*'1 Eval'!$I25)+IF(Programacion!AX$33="",0,Programacion!AX$33/SUM(Programacion!AX$28:AX$34)*'1 Eval'!$J25)+IF(Programacion!AX$34="",0,Programacion!AX$34/SUM(Programacion!AX$28:AX$34)*'1 Eval'!$K25)))</f>
        <v/>
      </c>
      <c r="BA26" s="151" t="str">
        <f>IF($C26="","",IF(SUM(Programacion!AY$28:AY$34)=0,"",IF(Programacion!AY$28="",0,Programacion!AY$28/SUM(Programacion!AY$28:AY$34)*'1 Eval'!$E25)+IF(Programacion!AY$29="",0,Programacion!AY$29/SUM(Programacion!AY$28:AY$34)*'1 Eval'!$F25)+IF(Programacion!AY$30="",0,Programacion!AY$30/SUM(Programacion!AY$28:AY$34)*'1 Eval'!$G25)+IF(Programacion!AY$31="",0,Programacion!AY$31/SUM(Programacion!AY$28:AY$34)*'1 Eval'!$H25)+IF(Programacion!AY$32="",0,Programacion!AY$32/SUM(Programacion!AY$28:AY$34)*'1 Eval'!$I25)+IF(Programacion!AY$33="",0,Programacion!AY$33/SUM(Programacion!AY$28:AY$34)*'1 Eval'!$J25)+IF(Programacion!AY$34="",0,Programacion!AY$34/SUM(Programacion!AY$28:AY$34)*'1 Eval'!$K25)))</f>
        <v/>
      </c>
      <c r="BB26" s="151" t="str">
        <f>IF($C26="","",IF(SUM(Programacion!AZ$28:AZ$34)=0,"",IF(Programacion!AZ$28="",0,Programacion!AZ$28/SUM(Programacion!AZ$28:AZ$34)*'1 Eval'!$E25)+IF(Programacion!AZ$29="",0,Programacion!AZ$29/SUM(Programacion!AZ$28:AZ$34)*'1 Eval'!$F25)+IF(Programacion!AZ$30="",0,Programacion!AZ$30/SUM(Programacion!AZ$28:AZ$34)*'1 Eval'!$G25)+IF(Programacion!AZ$31="",0,Programacion!AZ$31/SUM(Programacion!AZ$28:AZ$34)*'1 Eval'!$H25)+IF(Programacion!AZ$32="",0,Programacion!AZ$32/SUM(Programacion!AZ$28:AZ$34)*'1 Eval'!$I25)+IF(Programacion!AZ$33="",0,Programacion!AZ$33/SUM(Programacion!AZ$28:AZ$34)*'1 Eval'!$J25)+IF(Programacion!AZ$34="",0,Programacion!AZ$34/SUM(Programacion!AZ$28:AZ$34)*'1 Eval'!$K25)))</f>
        <v/>
      </c>
      <c r="BC26" s="151" t="str">
        <f>IF($C26="","",IF(SUM(Programacion!BA$28:BA$34)=0,"",IF(Programacion!BA$28="",0,Programacion!BA$28/SUM(Programacion!BA$28:BA$34)*'1 Eval'!$E25)+IF(Programacion!BA$29="",0,Programacion!BA$29/SUM(Programacion!BA$28:BA$34)*'1 Eval'!$F25)+IF(Programacion!BA$30="",0,Programacion!BA$30/SUM(Programacion!BA$28:BA$34)*'1 Eval'!$G25)+IF(Programacion!BA$31="",0,Programacion!BA$31/SUM(Programacion!BA$28:BA$34)*'1 Eval'!$H25)+IF(Programacion!BA$32="",0,Programacion!BA$32/SUM(Programacion!BA$28:BA$34)*'1 Eval'!$I25)+IF(Programacion!BA$33="",0,Programacion!BA$33/SUM(Programacion!BA$28:BA$34)*'1 Eval'!$J25)+IF(Programacion!BA$34="",0,Programacion!BA$34/SUM(Programacion!BA$28:BA$34)*'1 Eval'!$K25)))</f>
        <v/>
      </c>
      <c r="BD26" s="151" t="str">
        <f>IF($C26="","",IF(SUM(Programacion!BB$28:BB$34)=0,"",IF(Programacion!BB$28="",0,Programacion!BB$28/SUM(Programacion!BB$28:BB$34)*'1 Eval'!$E25)+IF(Programacion!BB$29="",0,Programacion!BB$29/SUM(Programacion!BB$28:BB$34)*'1 Eval'!$F25)+IF(Programacion!BB$30="",0,Programacion!BB$30/SUM(Programacion!BB$28:BB$34)*'1 Eval'!$G25)+IF(Programacion!BB$31="",0,Programacion!BB$31/SUM(Programacion!BB$28:BB$34)*'1 Eval'!$H25)+IF(Programacion!BB$32="",0,Programacion!BB$32/SUM(Programacion!BB$28:BB$34)*'1 Eval'!$I25)+IF(Programacion!BB$33="",0,Programacion!BB$33/SUM(Programacion!BB$28:BB$34)*'1 Eval'!$J25)+IF(Programacion!BB$34="",0,Programacion!BB$34/SUM(Programacion!BB$28:BB$34)*'1 Eval'!$K25)))</f>
        <v/>
      </c>
      <c r="BE26" s="151" t="str">
        <f>IF($C26="","",IF(SUM(Programacion!BC$28:BC$34)=0,"",IF(Programacion!BC$28="",0,Programacion!BC$28/SUM(Programacion!BC$28:BC$34)*'1 Eval'!$E25)+IF(Programacion!BC$29="",0,Programacion!BC$29/SUM(Programacion!BC$28:BC$34)*'1 Eval'!$F25)+IF(Programacion!BC$30="",0,Programacion!BC$30/SUM(Programacion!BC$28:BC$34)*'1 Eval'!$G25)+IF(Programacion!BC$31="",0,Programacion!BC$31/SUM(Programacion!BC$28:BC$34)*'1 Eval'!$H25)+IF(Programacion!BC$32="",0,Programacion!BC$32/SUM(Programacion!BC$28:BC$34)*'1 Eval'!$I25)+IF(Programacion!BC$33="",0,Programacion!BC$33/SUM(Programacion!BC$28:BC$34)*'1 Eval'!$J25)+IF(Programacion!BC$34="",0,Programacion!BC$34/SUM(Programacion!BC$28:BC$34)*'1 Eval'!$K25)))</f>
        <v/>
      </c>
      <c r="BF26" s="151" t="str">
        <f>IF($C26="","",IF(SUM(Programacion!BD$28:BD$34)=0,"",IF(Programacion!BD$28="",0,Programacion!BD$28/SUM(Programacion!BD$28:BD$34)*'1 Eval'!$E25)+IF(Programacion!BD$29="",0,Programacion!BD$29/SUM(Programacion!BD$28:BD$34)*'1 Eval'!$F25)+IF(Programacion!BD$30="",0,Programacion!BD$30/SUM(Programacion!BD$28:BD$34)*'1 Eval'!$G25)+IF(Programacion!BD$31="",0,Programacion!BD$31/SUM(Programacion!BD$28:BD$34)*'1 Eval'!$H25)+IF(Programacion!BD$32="",0,Programacion!BD$32/SUM(Programacion!BD$28:BD$34)*'1 Eval'!$I25)+IF(Programacion!BD$33="",0,Programacion!BD$33/SUM(Programacion!BD$28:BD$34)*'1 Eval'!$J25)+IF(Programacion!BD$34="",0,Programacion!BD$34/SUM(Programacion!BD$28:BD$34)*'1 Eval'!$K25)))</f>
        <v/>
      </c>
      <c r="BG26" s="151" t="str">
        <f>IF($C26="","",IF(SUM(Programacion!BE$28:BE$34)=0,"",IF(Programacion!BE$28="",0,Programacion!BE$28/SUM(Programacion!BE$28:BE$34)*'1 Eval'!$E25)+IF(Programacion!BE$29="",0,Programacion!BE$29/SUM(Programacion!BE$28:BE$34)*'1 Eval'!$F25)+IF(Programacion!BE$30="",0,Programacion!BE$30/SUM(Programacion!BE$28:BE$34)*'1 Eval'!$G25)+IF(Programacion!BE$31="",0,Programacion!BE$31/SUM(Programacion!BE$28:BE$34)*'1 Eval'!$H25)+IF(Programacion!BE$32="",0,Programacion!BE$32/SUM(Programacion!BE$28:BE$34)*'1 Eval'!$I25)+IF(Programacion!BE$33="",0,Programacion!BE$33/SUM(Programacion!BE$28:BE$34)*'1 Eval'!$J25)+IF(Programacion!BE$34="",0,Programacion!BE$34/SUM(Programacion!BE$28:BE$34)*'1 Eval'!$K25)))</f>
        <v/>
      </c>
      <c r="BH26" s="151" t="str">
        <f>IF($C26="","",IF(SUM(Programacion!BF$28:BF$34)=0,"",IF(Programacion!BF$28="",0,Programacion!BF$28/SUM(Programacion!BF$28:BF$34)*'1 Eval'!$E25)+IF(Programacion!BF$29="",0,Programacion!BF$29/SUM(Programacion!BF$28:BF$34)*'1 Eval'!$F25)+IF(Programacion!BF$30="",0,Programacion!BF$30/SUM(Programacion!BF$28:BF$34)*'1 Eval'!$G25)+IF(Programacion!BF$31="",0,Programacion!BF$31/SUM(Programacion!BF$28:BF$34)*'1 Eval'!$H25)+IF(Programacion!BF$32="",0,Programacion!BF$32/SUM(Programacion!BF$28:BF$34)*'1 Eval'!$I25)+IF(Programacion!BF$33="",0,Programacion!BF$33/SUM(Programacion!BF$28:BF$34)*'1 Eval'!$J25)+IF(Programacion!BF$34="",0,Programacion!BF$34/SUM(Programacion!BF$28:BF$34)*'1 Eval'!$K25)))</f>
        <v/>
      </c>
      <c r="BI26" s="151" t="str">
        <f>IF($C26="","",IF(SUM(Programacion!BG$28:BG$34)=0,"",IF(Programacion!BG$28="",0,Programacion!BG$28/SUM(Programacion!BG$28:BG$34)*'1 Eval'!$E25)+IF(Programacion!BG$29="",0,Programacion!BG$29/SUM(Programacion!BG$28:BG$34)*'1 Eval'!$F25)+IF(Programacion!BG$30="",0,Programacion!BG$30/SUM(Programacion!BG$28:BG$34)*'1 Eval'!$G25)+IF(Programacion!BG$31="",0,Programacion!BG$31/SUM(Programacion!BG$28:BG$34)*'1 Eval'!$H25)+IF(Programacion!BG$32="",0,Programacion!BG$32/SUM(Programacion!BG$28:BG$34)*'1 Eval'!$I25)+IF(Programacion!BG$33="",0,Programacion!BG$33/SUM(Programacion!BG$28:BG$34)*'1 Eval'!$J25)+IF(Programacion!BG$34="",0,Programacion!BG$34/SUM(Programacion!BG$28:BG$34)*'1 Eval'!$K25)))</f>
        <v/>
      </c>
      <c r="BJ26" s="151" t="str">
        <f>IF($C26="","",IF(SUM(Programacion!BH$28:BH$34)=0,"",IF(Programacion!BH$28="",0,Programacion!BH$28/SUM(Programacion!BH$28:BH$34)*'1 Eval'!$E25)+IF(Programacion!BH$29="",0,Programacion!BH$29/SUM(Programacion!BH$28:BH$34)*'1 Eval'!$F25)+IF(Programacion!BH$30="",0,Programacion!BH$30/SUM(Programacion!BH$28:BH$34)*'1 Eval'!$G25)+IF(Programacion!BH$31="",0,Programacion!BH$31/SUM(Programacion!BH$28:BH$34)*'1 Eval'!$H25)+IF(Programacion!BH$32="",0,Programacion!BH$32/SUM(Programacion!BH$28:BH$34)*'1 Eval'!$I25)+IF(Programacion!BH$33="",0,Programacion!BH$33/SUM(Programacion!BH$28:BH$34)*'1 Eval'!$J25)+IF(Programacion!BH$34="",0,Programacion!BH$34/SUM(Programacion!BH$28:BH$34)*'1 Eval'!$K25)))</f>
        <v/>
      </c>
      <c r="BK26" s="151" t="str">
        <f>IF($C26="","",IF(SUM(Programacion!BI$28:BI$34)=0,"",IF(Programacion!BI$28="",0,Programacion!BI$28/SUM(Programacion!BI$28:BI$34)*'1 Eval'!$E25)+IF(Programacion!BI$29="",0,Programacion!BI$29/SUM(Programacion!BI$28:BI$34)*'1 Eval'!$F25)+IF(Programacion!BI$30="",0,Programacion!BI$30/SUM(Programacion!BI$28:BI$34)*'1 Eval'!$G25)+IF(Programacion!BI$31="",0,Programacion!BI$31/SUM(Programacion!BI$28:BI$34)*'1 Eval'!$H25)+IF(Programacion!BI$32="",0,Programacion!BI$32/SUM(Programacion!BI$28:BI$34)*'1 Eval'!$I25)+IF(Programacion!BI$33="",0,Programacion!BI$33/SUM(Programacion!BI$28:BI$34)*'1 Eval'!$J25)+IF(Programacion!BI$34="",0,Programacion!BI$34/SUM(Programacion!BI$28:BI$34)*'1 Eval'!$K25)))</f>
        <v/>
      </c>
      <c r="BL26" s="151" t="str">
        <f>IF($C26="","",IF(SUM(Programacion!BJ$28:BJ$34)=0,"",IF(Programacion!BJ$28="",0,Programacion!BJ$28/SUM(Programacion!BJ$28:BJ$34)*'1 Eval'!$E25)+IF(Programacion!BJ$29="",0,Programacion!BJ$29/SUM(Programacion!BJ$28:BJ$34)*'1 Eval'!$F25)+IF(Programacion!BJ$30="",0,Programacion!BJ$30/SUM(Programacion!BJ$28:BJ$34)*'1 Eval'!$G25)+IF(Programacion!BJ$31="",0,Programacion!BJ$31/SUM(Programacion!BJ$28:BJ$34)*'1 Eval'!$H25)+IF(Programacion!BJ$32="",0,Programacion!BJ$32/SUM(Programacion!BJ$28:BJ$34)*'1 Eval'!$I25)+IF(Programacion!BJ$33="",0,Programacion!BJ$33/SUM(Programacion!BJ$28:BJ$34)*'1 Eval'!$J25)+IF(Programacion!BJ$34="",0,Programacion!BJ$34/SUM(Programacion!BJ$28:BJ$34)*'1 Eval'!$K25)))</f>
        <v/>
      </c>
      <c r="BM26" s="151" t="str">
        <f>IF($C26="","",IF(SUM(Programacion!BK$28:BK$34)=0,"",IF(Programacion!BK$28="",0,Programacion!BK$28/SUM(Programacion!BK$28:BK$34)*'1 Eval'!$E25)+IF(Programacion!BK$29="",0,Programacion!BK$29/SUM(Programacion!BK$28:BK$34)*'1 Eval'!$F25)+IF(Programacion!BK$30="",0,Programacion!BK$30/SUM(Programacion!BK$28:BK$34)*'1 Eval'!$G25)+IF(Programacion!BK$31="",0,Programacion!BK$31/SUM(Programacion!BK$28:BK$34)*'1 Eval'!$H25)+IF(Programacion!BK$32="",0,Programacion!BK$32/SUM(Programacion!BK$28:BK$34)*'1 Eval'!$I25)+IF(Programacion!BK$33="",0,Programacion!BK$33/SUM(Programacion!BK$28:BK$34)*'1 Eval'!$J25)+IF(Programacion!BK$34="",0,Programacion!BK$34/SUM(Programacion!BK$28:BK$34)*'1 Eval'!$K25)))</f>
        <v/>
      </c>
      <c r="BN26" s="151" t="str">
        <f>IF($C26="","",IF(SUM(Programacion!BL$28:BL$34)=0,"",IF(Programacion!BL$28="",0,Programacion!BL$28/SUM(Programacion!BL$28:BL$34)*'1 Eval'!$E25)+IF(Programacion!BL$29="",0,Programacion!BL$29/SUM(Programacion!BL$28:BL$34)*'1 Eval'!$F25)+IF(Programacion!BL$30="",0,Programacion!BL$30/SUM(Programacion!BL$28:BL$34)*'1 Eval'!$G25)+IF(Programacion!BL$31="",0,Programacion!BL$31/SUM(Programacion!BL$28:BL$34)*'1 Eval'!$H25)+IF(Programacion!BL$32="",0,Programacion!BL$32/SUM(Programacion!BL$28:BL$34)*'1 Eval'!$I25)+IF(Programacion!BL$33="",0,Programacion!BL$33/SUM(Programacion!BL$28:BL$34)*'1 Eval'!$J25)+IF(Programacion!BL$34="",0,Programacion!BL$34/SUM(Programacion!BL$28:BL$34)*'1 Eval'!$K25)))</f>
        <v/>
      </c>
      <c r="BO26" s="151" t="str">
        <f>IF($C26="","",IF(SUM(Programacion!BM$28:BM$34)=0,"",IF(Programacion!BM$28="",0,Programacion!BM$28/SUM(Programacion!BM$28:BM$34)*'1 Eval'!$E25)+IF(Programacion!BM$29="",0,Programacion!BM$29/SUM(Programacion!BM$28:BM$34)*'1 Eval'!$F25)+IF(Programacion!BM$30="",0,Programacion!BM$30/SUM(Programacion!BM$28:BM$34)*'1 Eval'!$G25)+IF(Programacion!BM$31="",0,Programacion!BM$31/SUM(Programacion!BM$28:BM$34)*'1 Eval'!$H25)+IF(Programacion!BM$32="",0,Programacion!BM$32/SUM(Programacion!BM$28:BM$34)*'1 Eval'!$I25)+IF(Programacion!BM$33="",0,Programacion!BM$33/SUM(Programacion!BM$28:BM$34)*'1 Eval'!$J25)+IF(Programacion!BM$34="",0,Programacion!BM$34/SUM(Programacion!BM$28:BM$34)*'1 Eval'!$K25)))</f>
        <v/>
      </c>
      <c r="BP26" s="151" t="str">
        <f>IF($C26="","",IF(SUM(Programacion!BN$28:BN$34)=0,"",IF(Programacion!BN$28="",0,Programacion!BN$28/SUM(Programacion!BN$28:BN$34)*'1 Eval'!$E25)+IF(Programacion!BN$29="",0,Programacion!BN$29/SUM(Programacion!BN$28:BN$34)*'1 Eval'!$F25)+IF(Programacion!BN$30="",0,Programacion!BN$30/SUM(Programacion!BN$28:BN$34)*'1 Eval'!$G25)+IF(Programacion!BN$31="",0,Programacion!BN$31/SUM(Programacion!BN$28:BN$34)*'1 Eval'!$H25)+IF(Programacion!BN$32="",0,Programacion!BN$32/SUM(Programacion!BN$28:BN$34)*'1 Eval'!$I25)+IF(Programacion!BN$33="",0,Programacion!BN$33/SUM(Programacion!BN$28:BN$34)*'1 Eval'!$J25)+IF(Programacion!BN$34="",0,Programacion!BN$34/SUM(Programacion!BN$28:BN$34)*'1 Eval'!$K25)))</f>
        <v/>
      </c>
      <c r="BQ26" s="151" t="str">
        <f>IF($C26="","",IF(SUM(Programacion!BO$28:BO$34)=0,"",IF(Programacion!BO$28="",0,Programacion!BO$28/SUM(Programacion!BO$28:BO$34)*'1 Eval'!$E25)+IF(Programacion!BO$29="",0,Programacion!BO$29/SUM(Programacion!BO$28:BO$34)*'1 Eval'!$F25)+IF(Programacion!BO$30="",0,Programacion!BO$30/SUM(Programacion!BO$28:BO$34)*'1 Eval'!$G25)+IF(Programacion!BO$31="",0,Programacion!BO$31/SUM(Programacion!BO$28:BO$34)*'1 Eval'!$H25)+IF(Programacion!BO$32="",0,Programacion!BO$32/SUM(Programacion!BO$28:BO$34)*'1 Eval'!$I25)+IF(Programacion!BO$33="",0,Programacion!BO$33/SUM(Programacion!BO$28:BO$34)*'1 Eval'!$J25)+IF(Programacion!BO$34="",0,Programacion!BO$34/SUM(Programacion!BO$28:BO$34)*'1 Eval'!$K25)))</f>
        <v/>
      </c>
      <c r="BR26" s="151" t="str">
        <f>IF($C26="","",IF(SUM(Programacion!BP$28:BP$34)=0,"",IF(Programacion!BP$28="",0,Programacion!BP$28/SUM(Programacion!BP$28:BP$34)*'1 Eval'!$E25)+IF(Programacion!BP$29="",0,Programacion!BP$29/SUM(Programacion!BP$28:BP$34)*'1 Eval'!$F25)+IF(Programacion!BP$30="",0,Programacion!BP$30/SUM(Programacion!BP$28:BP$34)*'1 Eval'!$G25)+IF(Programacion!BP$31="",0,Programacion!BP$31/SUM(Programacion!BP$28:BP$34)*'1 Eval'!$H25)+IF(Programacion!BP$32="",0,Programacion!BP$32/SUM(Programacion!BP$28:BP$34)*'1 Eval'!$I25)+IF(Programacion!BP$33="",0,Programacion!BP$33/SUM(Programacion!BP$28:BP$34)*'1 Eval'!$J25)+IF(Programacion!BP$34="",0,Programacion!BP$34/SUM(Programacion!BP$28:BP$34)*'1 Eval'!$K25)))</f>
        <v/>
      </c>
      <c r="BS26" s="151" t="str">
        <f>IF($C26="","",IF(SUM(Programacion!BQ$28:BQ$34)=0,"",IF(Programacion!BQ$28="",0,Programacion!BQ$28/SUM(Programacion!BQ$28:BQ$34)*'1 Eval'!$E25)+IF(Programacion!BQ$29="",0,Programacion!BQ$29/SUM(Programacion!BQ$28:BQ$34)*'1 Eval'!$F25)+IF(Programacion!BQ$30="",0,Programacion!BQ$30/SUM(Programacion!BQ$28:BQ$34)*'1 Eval'!$G25)+IF(Programacion!BQ$31="",0,Programacion!BQ$31/SUM(Programacion!BQ$28:BQ$34)*'1 Eval'!$H25)+IF(Programacion!BQ$32="",0,Programacion!BQ$32/SUM(Programacion!BQ$28:BQ$34)*'1 Eval'!$I25)+IF(Programacion!BQ$33="",0,Programacion!BQ$33/SUM(Programacion!BQ$28:BQ$34)*'1 Eval'!$J25)+IF(Programacion!BQ$34="",0,Programacion!BQ$34/SUM(Programacion!BQ$28:BQ$34)*'1 Eval'!$K25)))</f>
        <v/>
      </c>
      <c r="BT26" s="151" t="str">
        <f>IF($C26="","",IF(SUM(Programacion!BR$28:BR$34)=0,"",IF(Programacion!BR$28="",0,Programacion!BR$28/SUM(Programacion!BR$28:BR$34)*'1 Eval'!$E25)+IF(Programacion!BR$29="",0,Programacion!BR$29/SUM(Programacion!BR$28:BR$34)*'1 Eval'!$F25)+IF(Programacion!BR$30="",0,Programacion!BR$30/SUM(Programacion!BR$28:BR$34)*'1 Eval'!$G25)+IF(Programacion!BR$31="",0,Programacion!BR$31/SUM(Programacion!BR$28:BR$34)*'1 Eval'!$H25)+IF(Programacion!BR$32="",0,Programacion!BR$32/SUM(Programacion!BR$28:BR$34)*'1 Eval'!$I25)+IF(Programacion!BR$33="",0,Programacion!BR$33/SUM(Programacion!BR$28:BR$34)*'1 Eval'!$J25)+IF(Programacion!BR$34="",0,Programacion!BR$34/SUM(Programacion!BR$28:BR$34)*'1 Eval'!$K25)))</f>
        <v/>
      </c>
      <c r="BU26" s="151" t="str">
        <f>IF($C26="","",IF(SUM(Programacion!BS$28:BS$34)=0,"",IF(Programacion!BS$28="",0,Programacion!BS$28/SUM(Programacion!BS$28:BS$34)*'1 Eval'!$E25)+IF(Programacion!BS$29="",0,Programacion!BS$29/SUM(Programacion!BS$28:BS$34)*'1 Eval'!$F25)+IF(Programacion!BS$30="",0,Programacion!BS$30/SUM(Programacion!BS$28:BS$34)*'1 Eval'!$G25)+IF(Programacion!BS$31="",0,Programacion!BS$31/SUM(Programacion!BS$28:BS$34)*'1 Eval'!$H25)+IF(Programacion!BS$32="",0,Programacion!BS$32/SUM(Programacion!BS$28:BS$34)*'1 Eval'!$I25)+IF(Programacion!BS$33="",0,Programacion!BS$33/SUM(Programacion!BS$28:BS$34)*'1 Eval'!$J25)+IF(Programacion!BS$34="",0,Programacion!BS$34/SUM(Programacion!BS$28:BS$34)*'1 Eval'!$K25)))</f>
        <v/>
      </c>
      <c r="BV26" s="151" t="str">
        <f>IF($C26="","",IF(SUM(Programacion!BT$28:BT$34)=0,"",IF(Programacion!BT$28="",0,Programacion!BT$28/SUM(Programacion!BT$28:BT$34)*'1 Eval'!$E25)+IF(Programacion!BT$29="",0,Programacion!BT$29/SUM(Programacion!BT$28:BT$34)*'1 Eval'!$F25)+IF(Programacion!BT$30="",0,Programacion!BT$30/SUM(Programacion!BT$28:BT$34)*'1 Eval'!$G25)+IF(Programacion!BT$31="",0,Programacion!BT$31/SUM(Programacion!BT$28:BT$34)*'1 Eval'!$H25)+IF(Programacion!BT$32="",0,Programacion!BT$32/SUM(Programacion!BT$28:BT$34)*'1 Eval'!$I25)+IF(Programacion!BT$33="",0,Programacion!BT$33/SUM(Programacion!BT$28:BT$34)*'1 Eval'!$J25)+IF(Programacion!BT$34="",0,Programacion!BT$34/SUM(Programacion!BT$28:BT$34)*'1 Eval'!$K25)))</f>
        <v/>
      </c>
      <c r="BW26" s="151" t="str">
        <f>IF($C26="","",IF(SUM(Programacion!BU$28:BU$34)=0,"",IF(Programacion!BU$28="",0,Programacion!BU$28/SUM(Programacion!BU$28:BU$34)*'1 Eval'!$E25)+IF(Programacion!BU$29="",0,Programacion!BU$29/SUM(Programacion!BU$28:BU$34)*'1 Eval'!$F25)+IF(Programacion!BU$30="",0,Programacion!BU$30/SUM(Programacion!BU$28:BU$34)*'1 Eval'!$G25)+IF(Programacion!BU$31="",0,Programacion!BU$31/SUM(Programacion!BU$28:BU$34)*'1 Eval'!$H25)+IF(Programacion!BU$32="",0,Programacion!BU$32/SUM(Programacion!BU$28:BU$34)*'1 Eval'!$I25)+IF(Programacion!BU$33="",0,Programacion!BU$33/SUM(Programacion!BU$28:BU$34)*'1 Eval'!$J25)+IF(Programacion!BU$34="",0,Programacion!BU$34/SUM(Programacion!BU$28:BU$34)*'1 Eval'!$K25)))</f>
        <v/>
      </c>
      <c r="BX26" s="151" t="str">
        <f>IF($C26="","",IF(SUM(Programacion!BV$28:BV$34)=0,"",IF(Programacion!BV$28="",0,Programacion!BV$28/SUM(Programacion!BV$28:BV$34)*'1 Eval'!$E25)+IF(Programacion!BV$29="",0,Programacion!BV$29/SUM(Programacion!BV$28:BV$34)*'1 Eval'!$F25)+IF(Programacion!BV$30="",0,Programacion!BV$30/SUM(Programacion!BV$28:BV$34)*'1 Eval'!$G25)+IF(Programacion!BV$31="",0,Programacion!BV$31/SUM(Programacion!BV$28:BV$34)*'1 Eval'!$H25)+IF(Programacion!BV$32="",0,Programacion!BV$32/SUM(Programacion!BV$28:BV$34)*'1 Eval'!$I25)+IF(Programacion!BV$33="",0,Programacion!BV$33/SUM(Programacion!BV$28:BV$34)*'1 Eval'!$J25)+IF(Programacion!BV$34="",0,Programacion!BV$34/SUM(Programacion!BV$28:BV$34)*'1 Eval'!$K25)))</f>
        <v/>
      </c>
      <c r="BY26" s="151" t="str">
        <f>IF($C26="","",IF(SUM(Programacion!BW$28:BW$34)=0,"",IF(Programacion!BW$28="",0,Programacion!BW$28/SUM(Programacion!BW$28:BW$34)*'1 Eval'!$E25)+IF(Programacion!BW$29="",0,Programacion!BW$29/SUM(Programacion!BW$28:BW$34)*'1 Eval'!$F25)+IF(Programacion!BW$30="",0,Programacion!BW$30/SUM(Programacion!BW$28:BW$34)*'1 Eval'!$G25)+IF(Programacion!BW$31="",0,Programacion!BW$31/SUM(Programacion!BW$28:BW$34)*'1 Eval'!$H25)+IF(Programacion!BW$32="",0,Programacion!BW$32/SUM(Programacion!BW$28:BW$34)*'1 Eval'!$I25)+IF(Programacion!BW$33="",0,Programacion!BW$33/SUM(Programacion!BW$28:BW$34)*'1 Eval'!$J25)+IF(Programacion!BW$34="",0,Programacion!BW$34/SUM(Programacion!BW$28:BW$34)*'1 Eval'!$K25)))</f>
        <v/>
      </c>
      <c r="BZ26" s="151" t="str">
        <f>IF($C26="","",IF(SUM(Programacion!BX$28:BX$34)=0,"",IF(Programacion!BX$28="",0,Programacion!BX$28/SUM(Programacion!BX$28:BX$34)*'1 Eval'!$E25)+IF(Programacion!BX$29="",0,Programacion!BX$29/SUM(Programacion!BX$28:BX$34)*'1 Eval'!$F25)+IF(Programacion!BX$30="",0,Programacion!BX$30/SUM(Programacion!BX$28:BX$34)*'1 Eval'!$G25)+IF(Programacion!BX$31="",0,Programacion!BX$31/SUM(Programacion!BX$28:BX$34)*'1 Eval'!$H25)+IF(Programacion!BX$32="",0,Programacion!BX$32/SUM(Programacion!BX$28:BX$34)*'1 Eval'!$I25)+IF(Programacion!BX$33="",0,Programacion!BX$33/SUM(Programacion!BX$28:BX$34)*'1 Eval'!$J25)+IF(Programacion!BX$34="",0,Programacion!BX$34/SUM(Programacion!BX$28:BX$34)*'1 Eval'!$K25)))</f>
        <v/>
      </c>
      <c r="CA26" s="151" t="str">
        <f>IF($C26="","",IF(SUM(Programacion!BY$28:BY$34)=0,"",IF(Programacion!BY$28="",0,Programacion!BY$28/SUM(Programacion!BY$28:BY$34)*'1 Eval'!$E25)+IF(Programacion!BY$29="",0,Programacion!BY$29/SUM(Programacion!BY$28:BY$34)*'1 Eval'!$F25)+IF(Programacion!BY$30="",0,Programacion!BY$30/SUM(Programacion!BY$28:BY$34)*'1 Eval'!$G25)+IF(Programacion!BY$31="",0,Programacion!BY$31/SUM(Programacion!BY$28:BY$34)*'1 Eval'!$H25)+IF(Programacion!BY$32="",0,Programacion!BY$32/SUM(Programacion!BY$28:BY$34)*'1 Eval'!$I25)+IF(Programacion!BY$33="",0,Programacion!BY$33/SUM(Programacion!BY$28:BY$34)*'1 Eval'!$J25)+IF(Programacion!BY$34="",0,Programacion!BY$34/SUM(Programacion!BY$28:BY$34)*'1 Eval'!$K25)))</f>
        <v/>
      </c>
      <c r="CB26" s="151" t="str">
        <f>IF($C26="","",IF(SUM(Programacion!BZ$28:BZ$34)=0,"",IF(Programacion!BZ$28="",0,Programacion!BZ$28/SUM(Programacion!BZ$28:BZ$34)*'1 Eval'!$E25)+IF(Programacion!BZ$29="",0,Programacion!BZ$29/SUM(Programacion!BZ$28:BZ$34)*'1 Eval'!$F25)+IF(Programacion!BZ$30="",0,Programacion!BZ$30/SUM(Programacion!BZ$28:BZ$34)*'1 Eval'!$G25)+IF(Programacion!BZ$31="",0,Programacion!BZ$31/SUM(Programacion!BZ$28:BZ$34)*'1 Eval'!$H25)+IF(Programacion!BZ$32="",0,Programacion!BZ$32/SUM(Programacion!BZ$28:BZ$34)*'1 Eval'!$I25)+IF(Programacion!BZ$33="",0,Programacion!BZ$33/SUM(Programacion!BZ$28:BZ$34)*'1 Eval'!$J25)+IF(Programacion!BZ$34="",0,Programacion!BZ$34/SUM(Programacion!BZ$28:BZ$34)*'1 Eval'!$K25)))</f>
        <v/>
      </c>
      <c r="CC26" s="151" t="str">
        <f>IF($C26="","",IF(SUM(Programacion!CA$28:CA$34)=0,"",IF(Programacion!CA$28="",0,Programacion!CA$28/SUM(Programacion!CA$28:CA$34)*'1 Eval'!$E25)+IF(Programacion!CA$29="",0,Programacion!CA$29/SUM(Programacion!CA$28:CA$34)*'1 Eval'!$F25)+IF(Programacion!CA$30="",0,Programacion!CA$30/SUM(Programacion!CA$28:CA$34)*'1 Eval'!$G25)+IF(Programacion!CA$31="",0,Programacion!CA$31/SUM(Programacion!CA$28:CA$34)*'1 Eval'!$H25)+IF(Programacion!CA$32="",0,Programacion!CA$32/SUM(Programacion!CA$28:CA$34)*'1 Eval'!$I25)+IF(Programacion!CA$33="",0,Programacion!CA$33/SUM(Programacion!CA$28:CA$34)*'1 Eval'!$J25)+IF(Programacion!CA$34="",0,Programacion!CA$34/SUM(Programacion!CA$28:CA$34)*'1 Eval'!$K25)))</f>
        <v/>
      </c>
      <c r="CD26" s="151" t="str">
        <f>IF($C26="","",IF(SUM(Programacion!CB$28:CB$34)=0,"",IF(Programacion!CB$28="",0,Programacion!CB$28/SUM(Programacion!CB$28:CB$34)*'1 Eval'!$E25)+IF(Programacion!CB$29="",0,Programacion!CB$29/SUM(Programacion!CB$28:CB$34)*'1 Eval'!$F25)+IF(Programacion!CB$30="",0,Programacion!CB$30/SUM(Programacion!CB$28:CB$34)*'1 Eval'!$G25)+IF(Programacion!CB$31="",0,Programacion!CB$31/SUM(Programacion!CB$28:CB$34)*'1 Eval'!$H25)+IF(Programacion!CB$32="",0,Programacion!CB$32/SUM(Programacion!CB$28:CB$34)*'1 Eval'!$I25)+IF(Programacion!CB$33="",0,Programacion!CB$33/SUM(Programacion!CB$28:CB$34)*'1 Eval'!$J25)+IF(Programacion!CB$34="",0,Programacion!CB$34/SUM(Programacion!CB$28:CB$34)*'1 Eval'!$K25)))</f>
        <v/>
      </c>
      <c r="CE26" s="151" t="str">
        <f>IF($C26="","",IF(SUM(Programacion!CC$28:CC$34)=0,"",IF(Programacion!CC$28="",0,Programacion!CC$28/SUM(Programacion!CC$28:CC$34)*'1 Eval'!$E25)+IF(Programacion!CC$29="",0,Programacion!CC$29/SUM(Programacion!CC$28:CC$34)*'1 Eval'!$F25)+IF(Programacion!CC$30="",0,Programacion!CC$30/SUM(Programacion!CC$28:CC$34)*'1 Eval'!$G25)+IF(Programacion!CC$31="",0,Programacion!CC$31/SUM(Programacion!CC$28:CC$34)*'1 Eval'!$H25)+IF(Programacion!CC$32="",0,Programacion!CC$32/SUM(Programacion!CC$28:CC$34)*'1 Eval'!$I25)+IF(Programacion!CC$33="",0,Programacion!CC$33/SUM(Programacion!CC$28:CC$34)*'1 Eval'!$J25)+IF(Programacion!CC$34="",0,Programacion!CC$34/SUM(Programacion!CC$28:CC$34)*'1 Eval'!$K25)))</f>
        <v/>
      </c>
      <c r="CF26" s="151" t="str">
        <f>IF($C26="","",IF(SUM(Programacion!CD$28:CD$34)=0,"",IF(Programacion!CD$28="",0,Programacion!CD$28/SUM(Programacion!CD$28:CD$34)*'1 Eval'!$E25)+IF(Programacion!CD$29="",0,Programacion!CD$29/SUM(Programacion!CD$28:CD$34)*'1 Eval'!$F25)+IF(Programacion!CD$30="",0,Programacion!CD$30/SUM(Programacion!CD$28:CD$34)*'1 Eval'!$G25)+IF(Programacion!CD$31="",0,Programacion!CD$31/SUM(Programacion!CD$28:CD$34)*'1 Eval'!$H25)+IF(Programacion!CD$32="",0,Programacion!CD$32/SUM(Programacion!CD$28:CD$34)*'1 Eval'!$I25)+IF(Programacion!CD$33="",0,Programacion!CD$33/SUM(Programacion!CD$28:CD$34)*'1 Eval'!$J25)+IF(Programacion!CD$34="",0,Programacion!CD$34/SUM(Programacion!CD$28:CD$34)*'1 Eval'!$K25)))</f>
        <v/>
      </c>
      <c r="CG26" s="151" t="str">
        <f>IF($C26="","",IF(SUM(Programacion!CE$28:CE$34)=0,"",IF(Programacion!CE$28="",0,Programacion!CE$28/SUM(Programacion!CE$28:CE$34)*'1 Eval'!$E25)+IF(Programacion!CE$29="",0,Programacion!CE$29/SUM(Programacion!CE$28:CE$34)*'1 Eval'!$F25)+IF(Programacion!CE$30="",0,Programacion!CE$30/SUM(Programacion!CE$28:CE$34)*'1 Eval'!$G25)+IF(Programacion!CE$31="",0,Programacion!CE$31/SUM(Programacion!CE$28:CE$34)*'1 Eval'!$H25)+IF(Programacion!CE$32="",0,Programacion!CE$32/SUM(Programacion!CE$28:CE$34)*'1 Eval'!$I25)+IF(Programacion!CE$33="",0,Programacion!CE$33/SUM(Programacion!CE$28:CE$34)*'1 Eval'!$J25)+IF(Programacion!CE$34="",0,Programacion!CE$34/SUM(Programacion!CE$28:CE$34)*'1 Eval'!$K25)))</f>
        <v/>
      </c>
      <c r="CH26" s="151" t="str">
        <f>IF($C26="","",IF(SUM(Programacion!CF$28:CF$34)=0,"",IF(Programacion!CF$28="",0,Programacion!CF$28/SUM(Programacion!CF$28:CF$34)*'1 Eval'!$E25)+IF(Programacion!CF$29="",0,Programacion!CF$29/SUM(Programacion!CF$28:CF$34)*'1 Eval'!$F25)+IF(Programacion!CF$30="",0,Programacion!CF$30/SUM(Programacion!CF$28:CF$34)*'1 Eval'!$G25)+IF(Programacion!CF$31="",0,Programacion!CF$31/SUM(Programacion!CF$28:CF$34)*'1 Eval'!$H25)+IF(Programacion!CF$32="",0,Programacion!CF$32/SUM(Programacion!CF$28:CF$34)*'1 Eval'!$I25)+IF(Programacion!CF$33="",0,Programacion!CF$33/SUM(Programacion!CF$28:CF$34)*'1 Eval'!$J25)+IF(Programacion!CF$34="",0,Programacion!CF$34/SUM(Programacion!CF$28:CF$34)*'1 Eval'!$K25)))</f>
        <v/>
      </c>
      <c r="CI26" s="151" t="str">
        <f>IF($C26="","",IF(SUM(Programacion!CG$28:CG$34)=0,"",IF(Programacion!CG$28="",0,Programacion!CG$28/SUM(Programacion!CG$28:CG$34)*'1 Eval'!$E25)+IF(Programacion!CG$29="",0,Programacion!CG$29/SUM(Programacion!CG$28:CG$34)*'1 Eval'!$F25)+IF(Programacion!CG$30="",0,Programacion!CG$30/SUM(Programacion!CG$28:CG$34)*'1 Eval'!$G25)+IF(Programacion!CG$31="",0,Programacion!CG$31/SUM(Programacion!CG$28:CG$34)*'1 Eval'!$H25)+IF(Programacion!CG$32="",0,Programacion!CG$32/SUM(Programacion!CG$28:CG$34)*'1 Eval'!$I25)+IF(Programacion!CG$33="",0,Programacion!CG$33/SUM(Programacion!CG$28:CG$34)*'1 Eval'!$J25)+IF(Programacion!CG$34="",0,Programacion!CG$34/SUM(Programacion!CG$28:CG$34)*'1 Eval'!$K25)))</f>
        <v/>
      </c>
      <c r="CJ26" s="151" t="str">
        <f>IF($C26="","",IF(SUM(Programacion!CH$28:CH$34)=0,"",IF(Programacion!CH$28="",0,Programacion!CH$28/SUM(Programacion!CH$28:CH$34)*'1 Eval'!$E25)+IF(Programacion!CH$29="",0,Programacion!CH$29/SUM(Programacion!CH$28:CH$34)*'1 Eval'!$F25)+IF(Programacion!CH$30="",0,Programacion!CH$30/SUM(Programacion!CH$28:CH$34)*'1 Eval'!$G25)+IF(Programacion!CH$31="",0,Programacion!CH$31/SUM(Programacion!CH$28:CH$34)*'1 Eval'!$H25)+IF(Programacion!CH$32="",0,Programacion!CH$32/SUM(Programacion!CH$28:CH$34)*'1 Eval'!$I25)+IF(Programacion!CH$33="",0,Programacion!CH$33/SUM(Programacion!CH$28:CH$34)*'1 Eval'!$J25)+IF(Programacion!CH$34="",0,Programacion!CH$34/SUM(Programacion!CH$28:CH$34)*'1 Eval'!$K25)))</f>
        <v/>
      </c>
      <c r="CK26" s="151" t="str">
        <f>IF($C26="","",IF(SUM(Programacion!CI$28:CI$34)=0,"",IF(Programacion!CI$28="",0,Programacion!CI$28/SUM(Programacion!CI$28:CI$34)*'1 Eval'!$E25)+IF(Programacion!CI$29="",0,Programacion!CI$29/SUM(Programacion!CI$28:CI$34)*'1 Eval'!$F25)+IF(Programacion!CI$30="",0,Programacion!CI$30/SUM(Programacion!CI$28:CI$34)*'1 Eval'!$G25)+IF(Programacion!CI$31="",0,Programacion!CI$31/SUM(Programacion!CI$28:CI$34)*'1 Eval'!$H25)+IF(Programacion!CI$32="",0,Programacion!CI$32/SUM(Programacion!CI$28:CI$34)*'1 Eval'!$I25)+IF(Programacion!CI$33="",0,Programacion!CI$33/SUM(Programacion!CI$28:CI$34)*'1 Eval'!$J25)+IF(Programacion!CI$34="",0,Programacion!CI$34/SUM(Programacion!CI$28:CI$34)*'1 Eval'!$K25)))</f>
        <v/>
      </c>
      <c r="CL26" s="151" t="str">
        <f>IF($C26="","",IF(SUM(Programacion!CJ$28:CJ$34)=0,"",IF(Programacion!CJ$28="",0,Programacion!CJ$28/SUM(Programacion!CJ$28:CJ$34)*'1 Eval'!$E25)+IF(Programacion!CJ$29="",0,Programacion!CJ$29/SUM(Programacion!CJ$28:CJ$34)*'1 Eval'!$F25)+IF(Programacion!CJ$30="",0,Programacion!CJ$30/SUM(Programacion!CJ$28:CJ$34)*'1 Eval'!$G25)+IF(Programacion!CJ$31="",0,Programacion!CJ$31/SUM(Programacion!CJ$28:CJ$34)*'1 Eval'!$H25)+IF(Programacion!CJ$32="",0,Programacion!CJ$32/SUM(Programacion!CJ$28:CJ$34)*'1 Eval'!$I25)+IF(Programacion!CJ$33="",0,Programacion!CJ$33/SUM(Programacion!CJ$28:CJ$34)*'1 Eval'!$J25)+IF(Programacion!CJ$34="",0,Programacion!CJ$34/SUM(Programacion!CJ$28:CJ$34)*'1 Eval'!$K25)))</f>
        <v/>
      </c>
      <c r="CM26" s="151" t="str">
        <f>IF($C26="","",IF(SUM(Programacion!CK$28:CK$34)=0,"",IF(Programacion!CK$28="",0,Programacion!CK$28/SUM(Programacion!CK$28:CK$34)*'1 Eval'!$E25)+IF(Programacion!CK$29="",0,Programacion!CK$29/SUM(Programacion!CK$28:CK$34)*'1 Eval'!$F25)+IF(Programacion!CK$30="",0,Programacion!CK$30/SUM(Programacion!CK$28:CK$34)*'1 Eval'!$G25)+IF(Programacion!CK$31="",0,Programacion!CK$31/SUM(Programacion!CK$28:CK$34)*'1 Eval'!$H25)+IF(Programacion!CK$32="",0,Programacion!CK$32/SUM(Programacion!CK$28:CK$34)*'1 Eval'!$I25)+IF(Programacion!CK$33="",0,Programacion!CK$33/SUM(Programacion!CK$28:CK$34)*'1 Eval'!$J25)+IF(Programacion!CK$34="",0,Programacion!CK$34/SUM(Programacion!CK$28:CK$34)*'1 Eval'!$K25)))</f>
        <v/>
      </c>
      <c r="CN26" s="151" t="str">
        <f>IF($C26="","",IF(SUM(Programacion!CL$28:CL$34)=0,"",IF(Programacion!CL$28="",0,Programacion!CL$28/SUM(Programacion!CL$28:CL$34)*'1 Eval'!$E25)+IF(Programacion!CL$29="",0,Programacion!CL$29/SUM(Programacion!CL$28:CL$34)*'1 Eval'!$F25)+IF(Programacion!CL$30="",0,Programacion!CL$30/SUM(Programacion!CL$28:CL$34)*'1 Eval'!$G25)+IF(Programacion!CL$31="",0,Programacion!CL$31/SUM(Programacion!CL$28:CL$34)*'1 Eval'!$H25)+IF(Programacion!CL$32="",0,Programacion!CL$32/SUM(Programacion!CL$28:CL$34)*'1 Eval'!$I25)+IF(Programacion!CL$33="",0,Programacion!CL$33/SUM(Programacion!CL$28:CL$34)*'1 Eval'!$J25)+IF(Programacion!CL$34="",0,Programacion!CL$34/SUM(Programacion!CL$28:CL$34)*'1 Eval'!$K25)))</f>
        <v/>
      </c>
      <c r="CO26" s="151" t="str">
        <f>IF($C26="","",IF(SUM(Programacion!CM$28:CM$34)=0,"",IF(Programacion!CM$28="",0,Programacion!CM$28/SUM(Programacion!CM$28:CM$34)*'1 Eval'!$E25)+IF(Programacion!CM$29="",0,Programacion!CM$29/SUM(Programacion!CM$28:CM$34)*'1 Eval'!$F25)+IF(Programacion!CM$30="",0,Programacion!CM$30/SUM(Programacion!CM$28:CM$34)*'1 Eval'!$G25)+IF(Programacion!CM$31="",0,Programacion!CM$31/SUM(Programacion!CM$28:CM$34)*'1 Eval'!$H25)+IF(Programacion!CM$32="",0,Programacion!CM$32/SUM(Programacion!CM$28:CM$34)*'1 Eval'!$I25)+IF(Programacion!CM$33="",0,Programacion!CM$33/SUM(Programacion!CM$28:CM$34)*'1 Eval'!$J25)+IF(Programacion!CM$34="",0,Programacion!CM$34/SUM(Programacion!CM$28:CM$34)*'1 Eval'!$K25)))</f>
        <v/>
      </c>
      <c r="CP26" s="151" t="str">
        <f>IF($C26="","",IF(SUM(Programacion!CN$28:CN$34)=0,"",IF(Programacion!CN$28="",0,Programacion!CN$28/SUM(Programacion!CN$28:CN$34)*'1 Eval'!$E25)+IF(Programacion!CN$29="",0,Programacion!CN$29/SUM(Programacion!CN$28:CN$34)*'1 Eval'!$F25)+IF(Programacion!CN$30="",0,Programacion!CN$30/SUM(Programacion!CN$28:CN$34)*'1 Eval'!$G25)+IF(Programacion!CN$31="",0,Programacion!CN$31/SUM(Programacion!CN$28:CN$34)*'1 Eval'!$H25)+IF(Programacion!CN$32="",0,Programacion!CN$32/SUM(Programacion!CN$28:CN$34)*'1 Eval'!$I25)+IF(Programacion!CN$33="",0,Programacion!CN$33/SUM(Programacion!CN$28:CN$34)*'1 Eval'!$J25)+IF(Programacion!CN$34="",0,Programacion!CN$34/SUM(Programacion!CN$28:CN$34)*'1 Eval'!$K25)))</f>
        <v/>
      </c>
      <c r="CQ26" s="151" t="str">
        <f>IF($C26="","",IF(SUM(Programacion!CO$28:CO$34)=0,"",IF(Programacion!CO$28="",0,Programacion!CO$28/SUM(Programacion!CO$28:CO$34)*'1 Eval'!$E25)+IF(Programacion!CO$29="",0,Programacion!CO$29/SUM(Programacion!CO$28:CO$34)*'1 Eval'!$F25)+IF(Programacion!CO$30="",0,Programacion!CO$30/SUM(Programacion!CO$28:CO$34)*'1 Eval'!$G25)+IF(Programacion!CO$31="",0,Programacion!CO$31/SUM(Programacion!CO$28:CO$34)*'1 Eval'!$H25)+IF(Programacion!CO$32="",0,Programacion!CO$32/SUM(Programacion!CO$28:CO$34)*'1 Eval'!$I25)+IF(Programacion!CO$33="",0,Programacion!CO$33/SUM(Programacion!CO$28:CO$34)*'1 Eval'!$J25)+IF(Programacion!CO$34="",0,Programacion!CO$34/SUM(Programacion!CO$28:CO$34)*'1 Eval'!$K25)))</f>
        <v/>
      </c>
      <c r="CR26" s="151" t="str">
        <f>IF($C26="","",IF(SUM(Programacion!CP$28:CP$34)=0,"",IF(Programacion!CP$28="",0,Programacion!CP$28/SUM(Programacion!CP$28:CP$34)*'1 Eval'!$E25)+IF(Programacion!CP$29="",0,Programacion!CP$29/SUM(Programacion!CP$28:CP$34)*'1 Eval'!$F25)+IF(Programacion!CP$30="",0,Programacion!CP$30/SUM(Programacion!CP$28:CP$34)*'1 Eval'!$G25)+IF(Programacion!CP$31="",0,Programacion!CP$31/SUM(Programacion!CP$28:CP$34)*'1 Eval'!$H25)+IF(Programacion!CP$32="",0,Programacion!CP$32/SUM(Programacion!CP$28:CP$34)*'1 Eval'!$I25)+IF(Programacion!CP$33="",0,Programacion!CP$33/SUM(Programacion!CP$28:CP$34)*'1 Eval'!$J25)+IF(Programacion!CP$34="",0,Programacion!CP$34/SUM(Programacion!CP$28:CP$34)*'1 Eval'!$K25)))</f>
        <v/>
      </c>
      <c r="CS26" s="151" t="str">
        <f>IF($C26="","",IF(SUM(Programacion!CQ$28:CQ$34)=0,"",IF(Programacion!CQ$28="",0,Programacion!CQ$28/SUM(Programacion!CQ$28:CQ$34)*'1 Eval'!$E25)+IF(Programacion!CQ$29="",0,Programacion!CQ$29/SUM(Programacion!CQ$28:CQ$34)*'1 Eval'!$F25)+IF(Programacion!CQ$30="",0,Programacion!CQ$30/SUM(Programacion!CQ$28:CQ$34)*'1 Eval'!$G25)+IF(Programacion!CQ$31="",0,Programacion!CQ$31/SUM(Programacion!CQ$28:CQ$34)*'1 Eval'!$H25)+IF(Programacion!CQ$32="",0,Programacion!CQ$32/SUM(Programacion!CQ$28:CQ$34)*'1 Eval'!$I25)+IF(Programacion!CQ$33="",0,Programacion!CQ$33/SUM(Programacion!CQ$28:CQ$34)*'1 Eval'!$J25)+IF(Programacion!CQ$34="",0,Programacion!CQ$34/SUM(Programacion!CQ$28:CQ$34)*'1 Eval'!$K25)))</f>
        <v/>
      </c>
      <c r="CT26" s="151" t="str">
        <f>IF($C26="","",IF(SUM(Programacion!CR$28:CR$34)=0,"",IF(Programacion!CR$28="",0,Programacion!CR$28/SUM(Programacion!CR$28:CR$34)*'1 Eval'!$E25)+IF(Programacion!CR$29="",0,Programacion!CR$29/SUM(Programacion!CR$28:CR$34)*'1 Eval'!$F25)+IF(Programacion!CR$30="",0,Programacion!CR$30/SUM(Programacion!CR$28:CR$34)*'1 Eval'!$G25)+IF(Programacion!CR$31="",0,Programacion!CR$31/SUM(Programacion!CR$28:CR$34)*'1 Eval'!$H25)+IF(Programacion!CR$32="",0,Programacion!CR$32/SUM(Programacion!CR$28:CR$34)*'1 Eval'!$I25)+IF(Programacion!CR$33="",0,Programacion!CR$33/SUM(Programacion!CR$28:CR$34)*'1 Eval'!$J25)+IF(Programacion!CR$34="",0,Programacion!CR$34/SUM(Programacion!CR$28:CR$34)*'1 Eval'!$K25)))</f>
        <v/>
      </c>
      <c r="CU26" s="151" t="str">
        <f>IF($C26="","",IF(SUM(Programacion!CS$28:CS$34)=0,"",IF(Programacion!CS$28="",0,Programacion!CS$28/SUM(Programacion!CS$28:CS$34)*'1 Eval'!$E25)+IF(Programacion!CS$29="",0,Programacion!CS$29/SUM(Programacion!CS$28:CS$34)*'1 Eval'!$F25)+IF(Programacion!CS$30="",0,Programacion!CS$30/SUM(Programacion!CS$28:CS$34)*'1 Eval'!$G25)+IF(Programacion!CS$31="",0,Programacion!CS$31/SUM(Programacion!CS$28:CS$34)*'1 Eval'!$H25)+IF(Programacion!CS$32="",0,Programacion!CS$32/SUM(Programacion!CS$28:CS$34)*'1 Eval'!$I25)+IF(Programacion!CS$33="",0,Programacion!CS$33/SUM(Programacion!CS$28:CS$34)*'1 Eval'!$J25)+IF(Programacion!CS$34="",0,Programacion!CS$34/SUM(Programacion!CS$28:CS$34)*'1 Eval'!$K25)))</f>
        <v/>
      </c>
      <c r="CV26" s="151" t="str">
        <f>IF($C26="","",IF(SUM(Programacion!CT$28:CT$34)=0,"",IF(Programacion!CT$28="",0,Programacion!CT$28/SUM(Programacion!CT$28:CT$34)*'1 Eval'!$E25)+IF(Programacion!CT$29="",0,Programacion!CT$29/SUM(Programacion!CT$28:CT$34)*'1 Eval'!$F25)+IF(Programacion!CT$30="",0,Programacion!CT$30/SUM(Programacion!CT$28:CT$34)*'1 Eval'!$G25)+IF(Programacion!CT$31="",0,Programacion!CT$31/SUM(Programacion!CT$28:CT$34)*'1 Eval'!$H25)+IF(Programacion!CT$32="",0,Programacion!CT$32/SUM(Programacion!CT$28:CT$34)*'1 Eval'!$I25)+IF(Programacion!CT$33="",0,Programacion!CT$33/SUM(Programacion!CT$28:CT$34)*'1 Eval'!$J25)+IF(Programacion!CT$34="",0,Programacion!CT$34/SUM(Programacion!CT$28:CT$34)*'1 Eval'!$K25)))</f>
        <v/>
      </c>
      <c r="CW26" s="151" t="str">
        <f>IF($C26="","",IF(SUM(Programacion!CU$28:CU$34)=0,"",IF(Programacion!CU$28="",0,Programacion!CU$28/SUM(Programacion!CU$28:CU$34)*'1 Eval'!$E25)+IF(Programacion!CU$29="",0,Programacion!CU$29/SUM(Programacion!CU$28:CU$34)*'1 Eval'!$F25)+IF(Programacion!CU$30="",0,Programacion!CU$30/SUM(Programacion!CU$28:CU$34)*'1 Eval'!$G25)+IF(Programacion!CU$31="",0,Programacion!CU$31/SUM(Programacion!CU$28:CU$34)*'1 Eval'!$H25)+IF(Programacion!CU$32="",0,Programacion!CU$32/SUM(Programacion!CU$28:CU$34)*'1 Eval'!$I25)+IF(Programacion!CU$33="",0,Programacion!CU$33/SUM(Programacion!CU$28:CU$34)*'1 Eval'!$J25)+IF(Programacion!CU$34="",0,Programacion!CU$34/SUM(Programacion!CU$28:CU$34)*'1 Eval'!$K25)))</f>
        <v/>
      </c>
      <c r="CX26" s="151" t="str">
        <f>IF($C26="","",IF(SUM(Programacion!CV$28:CV$34)=0,"",IF(Programacion!CV$28="",0,Programacion!CV$28/SUM(Programacion!CV$28:CV$34)*'1 Eval'!$E25)+IF(Programacion!CV$29="",0,Programacion!CV$29/SUM(Programacion!CV$28:CV$34)*'1 Eval'!$F25)+IF(Programacion!CV$30="",0,Programacion!CV$30/SUM(Programacion!CV$28:CV$34)*'1 Eval'!$G25)+IF(Programacion!CV$31="",0,Programacion!CV$31/SUM(Programacion!CV$28:CV$34)*'1 Eval'!$H25)+IF(Programacion!CV$32="",0,Programacion!CV$32/SUM(Programacion!CV$28:CV$34)*'1 Eval'!$I25)+IF(Programacion!CV$33="",0,Programacion!CV$33/SUM(Programacion!CV$28:CV$34)*'1 Eval'!$J25)+IF(Programacion!CV$34="",0,Programacion!CV$34/SUM(Programacion!CV$28:CV$34)*'1 Eval'!$K25)))</f>
        <v/>
      </c>
      <c r="CY26" s="151" t="str">
        <f>IF($C26="","",IF(SUM(Programacion!CW$28:CW$34)=0,"",IF(Programacion!CW$28="",0,Programacion!CW$28/SUM(Programacion!CW$28:CW$34)*'1 Eval'!$E25)+IF(Programacion!CW$29="",0,Programacion!CW$29/SUM(Programacion!CW$28:CW$34)*'1 Eval'!$F25)+IF(Programacion!CW$30="",0,Programacion!CW$30/SUM(Programacion!CW$28:CW$34)*'1 Eval'!$G25)+IF(Programacion!CW$31="",0,Programacion!CW$31/SUM(Programacion!CW$28:CW$34)*'1 Eval'!$H25)+IF(Programacion!CW$32="",0,Programacion!CW$32/SUM(Programacion!CW$28:CW$34)*'1 Eval'!$I25)+IF(Programacion!CW$33="",0,Programacion!CW$33/SUM(Programacion!CW$28:CW$34)*'1 Eval'!$J25)+IF(Programacion!CW$34="",0,Programacion!CW$34/SUM(Programacion!CW$28:CW$34)*'1 Eval'!$K25)))</f>
        <v/>
      </c>
      <c r="CZ26" s="151" t="str">
        <f>IF($C26="","",IF(SUM(Programacion!CX$28:CX$34)=0,"",IF(Programacion!CX$28="",0,Programacion!CX$28/SUM(Programacion!CX$28:CX$34)*'1 Eval'!$E25)+IF(Programacion!CX$29="",0,Programacion!CX$29/SUM(Programacion!CX$28:CX$34)*'1 Eval'!$F25)+IF(Programacion!CX$30="",0,Programacion!CX$30/SUM(Programacion!CX$28:CX$34)*'1 Eval'!$G25)+IF(Programacion!CX$31="",0,Programacion!CX$31/SUM(Programacion!CX$28:CX$34)*'1 Eval'!$H25)+IF(Programacion!CX$32="",0,Programacion!CX$32/SUM(Programacion!CX$28:CX$34)*'1 Eval'!$I25)+IF(Programacion!CX$33="",0,Programacion!CX$33/SUM(Programacion!CX$28:CX$34)*'1 Eval'!$J25)+IF(Programacion!CX$34="",0,Programacion!CX$34/SUM(Programacion!CX$28:CX$34)*'1 Eval'!$K25)))</f>
        <v/>
      </c>
      <c r="DA26" s="151" t="str">
        <f>IF($C26="","",IF(SUM(Programacion!CY$28:CY$34)=0,"",IF(Programacion!CY$28="",0,Programacion!CY$28/SUM(Programacion!CY$28:CY$34)*'1 Eval'!$E25)+IF(Programacion!CY$29="",0,Programacion!CY$29/SUM(Programacion!CY$28:CY$34)*'1 Eval'!$F25)+IF(Programacion!CY$30="",0,Programacion!CY$30/SUM(Programacion!CY$28:CY$34)*'1 Eval'!$G25)+IF(Programacion!CY$31="",0,Programacion!CY$31/SUM(Programacion!CY$28:CY$34)*'1 Eval'!$H25)+IF(Programacion!CY$32="",0,Programacion!CY$32/SUM(Programacion!CY$28:CY$34)*'1 Eval'!$I25)+IF(Programacion!CY$33="",0,Programacion!CY$33/SUM(Programacion!CY$28:CY$34)*'1 Eval'!$J25)+IF(Programacion!CY$34="",0,Programacion!CY$34/SUM(Programacion!CY$28:CY$34)*'1 Eval'!$K25)))</f>
        <v/>
      </c>
      <c r="DB26" s="151" t="str">
        <f>IF($C26="","",IF(SUM(Programacion!CZ$28:CZ$34)=0,"",IF(Programacion!CZ$28="",0,Programacion!CZ$28/SUM(Programacion!CZ$28:CZ$34)*'1 Eval'!$E25)+IF(Programacion!CZ$29="",0,Programacion!CZ$29/SUM(Programacion!CZ$28:CZ$34)*'1 Eval'!$F25)+IF(Programacion!CZ$30="",0,Programacion!CZ$30/SUM(Programacion!CZ$28:CZ$34)*'1 Eval'!$G25)+IF(Programacion!CZ$31="",0,Programacion!CZ$31/SUM(Programacion!CZ$28:CZ$34)*'1 Eval'!$H25)+IF(Programacion!CZ$32="",0,Programacion!CZ$32/SUM(Programacion!CZ$28:CZ$34)*'1 Eval'!$I25)+IF(Programacion!CZ$33="",0,Programacion!CZ$33/SUM(Programacion!CZ$28:CZ$34)*'1 Eval'!$J25)+IF(Programacion!CZ$34="",0,Programacion!CZ$34/SUM(Programacion!CZ$28:CZ$34)*'1 Eval'!$K25)))</f>
        <v/>
      </c>
      <c r="DC26" s="151" t="str">
        <f>IF($C26="","",IF(SUM(Programacion!DA$28:DA$34)=0,"",IF(Programacion!DA$28="",0,Programacion!DA$28/SUM(Programacion!DA$28:DA$34)*'1 Eval'!$E25)+IF(Programacion!DA$29="",0,Programacion!DA$29/SUM(Programacion!DA$28:DA$34)*'1 Eval'!$F25)+IF(Programacion!DA$30="",0,Programacion!DA$30/SUM(Programacion!DA$28:DA$34)*'1 Eval'!$G25)+IF(Programacion!DA$31="",0,Programacion!DA$31/SUM(Programacion!DA$28:DA$34)*'1 Eval'!$H25)+IF(Programacion!DA$32="",0,Programacion!DA$32/SUM(Programacion!DA$28:DA$34)*'1 Eval'!$I25)+IF(Programacion!DA$33="",0,Programacion!DA$33/SUM(Programacion!DA$28:DA$34)*'1 Eval'!$J25)+IF(Programacion!DA$34="",0,Programacion!DA$34/SUM(Programacion!DA$28:DA$34)*'1 Eval'!$K25)))</f>
        <v/>
      </c>
      <c r="DD26" s="151" t="str">
        <f>IF($C26="","",IF(SUM(Programacion!DB$28:DB$34)=0,"",IF(Programacion!DB$28="",0,Programacion!DB$28/SUM(Programacion!DB$28:DB$34)*'1 Eval'!$E25)+IF(Programacion!DB$29="",0,Programacion!DB$29/SUM(Programacion!DB$28:DB$34)*'1 Eval'!$F25)+IF(Programacion!DB$30="",0,Programacion!DB$30/SUM(Programacion!DB$28:DB$34)*'1 Eval'!$G25)+IF(Programacion!DB$31="",0,Programacion!DB$31/SUM(Programacion!DB$28:DB$34)*'1 Eval'!$H25)+IF(Programacion!DB$32="",0,Programacion!DB$32/SUM(Programacion!DB$28:DB$34)*'1 Eval'!$I25)+IF(Programacion!DB$33="",0,Programacion!DB$33/SUM(Programacion!DB$28:DB$34)*'1 Eval'!$J25)+IF(Programacion!DB$34="",0,Programacion!DB$34/SUM(Programacion!DB$28:DB$34)*'1 Eval'!$K25)))</f>
        <v/>
      </c>
      <c r="DE26" s="151" t="str">
        <f>IF($C26="","",IF(SUM(Programacion!DC$28:DC$34)=0,"",IF(Programacion!DC$28="",0,Programacion!DC$28/SUM(Programacion!DC$28:DC$34)*'1 Eval'!$E25)+IF(Programacion!DC$29="",0,Programacion!DC$29/SUM(Programacion!DC$28:DC$34)*'1 Eval'!$F25)+IF(Programacion!DC$30="",0,Programacion!DC$30/SUM(Programacion!DC$28:DC$34)*'1 Eval'!$G25)+IF(Programacion!DC$31="",0,Programacion!DC$31/SUM(Programacion!DC$28:DC$34)*'1 Eval'!$H25)+IF(Programacion!DC$32="",0,Programacion!DC$32/SUM(Programacion!DC$28:DC$34)*'1 Eval'!$I25)+IF(Programacion!DC$33="",0,Programacion!DC$33/SUM(Programacion!DC$28:DC$34)*'1 Eval'!$J25)+IF(Programacion!DC$34="",0,Programacion!DC$34/SUM(Programacion!DC$28:DC$34)*'1 Eval'!$K25)))</f>
        <v/>
      </c>
      <c r="DF26" s="151" t="str">
        <f>IF($C26="","",IF(SUM(Programacion!DD$28:DD$34)=0,"",IF(Programacion!DD$28="",0,Programacion!DD$28/SUM(Programacion!DD$28:DD$34)*'1 Eval'!$E25)+IF(Programacion!DD$29="",0,Programacion!DD$29/SUM(Programacion!DD$28:DD$34)*'1 Eval'!$F25)+IF(Programacion!DD$30="",0,Programacion!DD$30/SUM(Programacion!DD$28:DD$34)*'1 Eval'!$G25)+IF(Programacion!DD$31="",0,Programacion!DD$31/SUM(Programacion!DD$28:DD$34)*'1 Eval'!$H25)+IF(Programacion!DD$32="",0,Programacion!DD$32/SUM(Programacion!DD$28:DD$34)*'1 Eval'!$I25)+IF(Programacion!DD$33="",0,Programacion!DD$33/SUM(Programacion!DD$28:DD$34)*'1 Eval'!$J25)+IF(Programacion!DD$34="",0,Programacion!DD$34/SUM(Programacion!DD$28:DD$34)*'1 Eval'!$K25)))</f>
        <v/>
      </c>
      <c r="DG26" s="151" t="str">
        <f>IF($C26="","",IF(SUM(Programacion!DE$28:DE$34)=0,"",IF(Programacion!DE$28="",0,Programacion!DE$28/SUM(Programacion!DE$28:DE$34)*'1 Eval'!$E25)+IF(Programacion!DE$29="",0,Programacion!DE$29/SUM(Programacion!DE$28:DE$34)*'1 Eval'!$F25)+IF(Programacion!DE$30="",0,Programacion!DE$30/SUM(Programacion!DE$28:DE$34)*'1 Eval'!$G25)+IF(Programacion!DE$31="",0,Programacion!DE$31/SUM(Programacion!DE$28:DE$34)*'1 Eval'!$H25)+IF(Programacion!DE$32="",0,Programacion!DE$32/SUM(Programacion!DE$28:DE$34)*'1 Eval'!$I25)+IF(Programacion!DE$33="",0,Programacion!DE$33/SUM(Programacion!DE$28:DE$34)*'1 Eval'!$J25)+IF(Programacion!DE$34="",0,Programacion!DE$34/SUM(Programacion!DE$28:DE$34)*'1 Eval'!$K25)))</f>
        <v/>
      </c>
      <c r="DH26" s="151" t="str">
        <f>IF($C26="","",IF(SUM(Programacion!DF$28:DF$34)=0,"",IF(Programacion!DF$28="",0,Programacion!DF$28/SUM(Programacion!DF$28:DF$34)*'1 Eval'!$E25)+IF(Programacion!DF$29="",0,Programacion!DF$29/SUM(Programacion!DF$28:DF$34)*'1 Eval'!$F25)+IF(Programacion!DF$30="",0,Programacion!DF$30/SUM(Programacion!DF$28:DF$34)*'1 Eval'!$G25)+IF(Programacion!DF$31="",0,Programacion!DF$31/SUM(Programacion!DF$28:DF$34)*'1 Eval'!$H25)+IF(Programacion!DF$32="",0,Programacion!DF$32/SUM(Programacion!DF$28:DF$34)*'1 Eval'!$I25)+IF(Programacion!DF$33="",0,Programacion!DF$33/SUM(Programacion!DF$28:DF$34)*'1 Eval'!$J25)+IF(Programacion!DF$34="",0,Programacion!DF$34/SUM(Programacion!DF$28:DF$34)*'1 Eval'!$K25)))</f>
        <v/>
      </c>
      <c r="DI26" s="151" t="str">
        <f>IF($C26="","",IF(SUM(Programacion!DG$28:DG$34)=0,"",IF(Programacion!DG$28="",0,Programacion!DG$28/SUM(Programacion!DG$28:DG$34)*'1 Eval'!$E25)+IF(Programacion!DG$29="",0,Programacion!DG$29/SUM(Programacion!DG$28:DG$34)*'1 Eval'!$F25)+IF(Programacion!DG$30="",0,Programacion!DG$30/SUM(Programacion!DG$28:DG$34)*'1 Eval'!$G25)+IF(Programacion!DG$31="",0,Programacion!DG$31/SUM(Programacion!DG$28:DG$34)*'1 Eval'!$H25)+IF(Programacion!DG$32="",0,Programacion!DG$32/SUM(Programacion!DG$28:DG$34)*'1 Eval'!$I25)+IF(Programacion!DG$33="",0,Programacion!DG$33/SUM(Programacion!DG$28:DG$34)*'1 Eval'!$J25)+IF(Programacion!DG$34="",0,Programacion!DG$34/SUM(Programacion!DG$28:DG$34)*'1 Eval'!$K25)))</f>
        <v/>
      </c>
      <c r="DJ26" s="151" t="str">
        <f>IF($C26="","",IF(SUM(Programacion!DH$28:DH$34)=0,"",IF(Programacion!DH$28="",0,Programacion!DH$28/SUM(Programacion!DH$28:DH$34)*'1 Eval'!$E25)+IF(Programacion!DH$29="",0,Programacion!DH$29/SUM(Programacion!DH$28:DH$34)*'1 Eval'!$F25)+IF(Programacion!DH$30="",0,Programacion!DH$30/SUM(Programacion!DH$28:DH$34)*'1 Eval'!$G25)+IF(Programacion!DH$31="",0,Programacion!DH$31/SUM(Programacion!DH$28:DH$34)*'1 Eval'!$H25)+IF(Programacion!DH$32="",0,Programacion!DH$32/SUM(Programacion!DH$28:DH$34)*'1 Eval'!$I25)+IF(Programacion!DH$33="",0,Programacion!DH$33/SUM(Programacion!DH$28:DH$34)*'1 Eval'!$J25)+IF(Programacion!DH$34="",0,Programacion!DH$34/SUM(Programacion!DH$28:DH$34)*'1 Eval'!$K25)))</f>
        <v/>
      </c>
      <c r="DK26" s="151" t="str">
        <f>IF($C26="","",IF(SUM(Programacion!DI$28:DI$34)=0,"",IF(Programacion!DI$28="",0,Programacion!DI$28/SUM(Programacion!DI$28:DI$34)*'1 Eval'!$E25)+IF(Programacion!DI$29="",0,Programacion!DI$29/SUM(Programacion!DI$28:DI$34)*'1 Eval'!$F25)+IF(Programacion!DI$30="",0,Programacion!DI$30/SUM(Programacion!DI$28:DI$34)*'1 Eval'!$G25)+IF(Programacion!DI$31="",0,Programacion!DI$31/SUM(Programacion!DI$28:DI$34)*'1 Eval'!$H25)+IF(Programacion!DI$32="",0,Programacion!DI$32/SUM(Programacion!DI$28:DI$34)*'1 Eval'!$I25)+IF(Programacion!DI$33="",0,Programacion!DI$33/SUM(Programacion!DI$28:DI$34)*'1 Eval'!$J25)+IF(Programacion!DI$34="",0,Programacion!DI$34/SUM(Programacion!DI$28:DI$34)*'1 Eval'!$K25)))</f>
        <v/>
      </c>
      <c r="DL26" s="151" t="str">
        <f>IF($C26="","",IF(SUM(Programacion!DJ$28:DJ$34)=0,"",IF(Programacion!DJ$28="",0,Programacion!DJ$28/SUM(Programacion!DJ$28:DJ$34)*'1 Eval'!$E25)+IF(Programacion!DJ$29="",0,Programacion!DJ$29/SUM(Programacion!DJ$28:DJ$34)*'1 Eval'!$F25)+IF(Programacion!DJ$30="",0,Programacion!DJ$30/SUM(Programacion!DJ$28:DJ$34)*'1 Eval'!$G25)+IF(Programacion!DJ$31="",0,Programacion!DJ$31/SUM(Programacion!DJ$28:DJ$34)*'1 Eval'!$H25)+IF(Programacion!DJ$32="",0,Programacion!DJ$32/SUM(Programacion!DJ$28:DJ$34)*'1 Eval'!$I25)+IF(Programacion!DJ$33="",0,Programacion!DJ$33/SUM(Programacion!DJ$28:DJ$34)*'1 Eval'!$J25)+IF(Programacion!DJ$34="",0,Programacion!DJ$34/SUM(Programacion!DJ$28:DJ$34)*'1 Eval'!$K25)))</f>
        <v/>
      </c>
      <c r="DM26" s="151" t="str">
        <f>IF($C26="","",IF(SUM(Programacion!DK$28:DK$34)=0,"",IF(Programacion!DK$28="",0,Programacion!DK$28/SUM(Programacion!DK$28:DK$34)*'1 Eval'!$E25)+IF(Programacion!DK$29="",0,Programacion!DK$29/SUM(Programacion!DK$28:DK$34)*'1 Eval'!$F25)+IF(Programacion!DK$30="",0,Programacion!DK$30/SUM(Programacion!DK$28:DK$34)*'1 Eval'!$G25)+IF(Programacion!DK$31="",0,Programacion!DK$31/SUM(Programacion!DK$28:DK$34)*'1 Eval'!$H25)+IF(Programacion!DK$32="",0,Programacion!DK$32/SUM(Programacion!DK$28:DK$34)*'1 Eval'!$I25)+IF(Programacion!DK$33="",0,Programacion!DK$33/SUM(Programacion!DK$28:DK$34)*'1 Eval'!$J25)+IF(Programacion!DK$34="",0,Programacion!DK$34/SUM(Programacion!DK$28:DK$34)*'1 Eval'!$K25)))</f>
        <v/>
      </c>
      <c r="DN26" s="151" t="str">
        <f>IF($C26="","",IF(SUM(Programacion!DL$28:DL$34)=0,"",IF(Programacion!DL$28="",0,Programacion!DL$28/SUM(Programacion!DL$28:DL$34)*'1 Eval'!$E25)+IF(Programacion!DL$29="",0,Programacion!DL$29/SUM(Programacion!DL$28:DL$34)*'1 Eval'!$F25)+IF(Programacion!DL$30="",0,Programacion!DL$30/SUM(Programacion!DL$28:DL$34)*'1 Eval'!$G25)+IF(Programacion!DL$31="",0,Programacion!DL$31/SUM(Programacion!DL$28:DL$34)*'1 Eval'!$H25)+IF(Programacion!DL$32="",0,Programacion!DL$32/SUM(Programacion!DL$28:DL$34)*'1 Eval'!$I25)+IF(Programacion!DL$33="",0,Programacion!DL$33/SUM(Programacion!DL$28:DL$34)*'1 Eval'!$J25)+IF(Programacion!DL$34="",0,Programacion!DL$34/SUM(Programacion!DL$28:DL$34)*'1 Eval'!$K25)))</f>
        <v/>
      </c>
      <c r="DO26" s="151" t="str">
        <f>IF($C26="","",IF(SUM(Programacion!DM$28:DM$34)=0,"",IF(Programacion!DM$28="",0,Programacion!DM$28/SUM(Programacion!DM$28:DM$34)*'1 Eval'!$E25)+IF(Programacion!DM$29="",0,Programacion!DM$29/SUM(Programacion!DM$28:DM$34)*'1 Eval'!$F25)+IF(Programacion!DM$30="",0,Programacion!DM$30/SUM(Programacion!DM$28:DM$34)*'1 Eval'!$G25)+IF(Programacion!DM$31="",0,Programacion!DM$31/SUM(Programacion!DM$28:DM$34)*'1 Eval'!$H25)+IF(Programacion!DM$32="",0,Programacion!DM$32/SUM(Programacion!DM$28:DM$34)*'1 Eval'!$I25)+IF(Programacion!DM$33="",0,Programacion!DM$33/SUM(Programacion!DM$28:DM$34)*'1 Eval'!$J25)+IF(Programacion!DM$34="",0,Programacion!DM$34/SUM(Programacion!DM$28:DM$34)*'1 Eval'!$K25)))</f>
        <v/>
      </c>
      <c r="DP26" s="151" t="str">
        <f>IF($C26="","",IF(SUM(Programacion!DN$28:DN$34)=0,"",IF(Programacion!DN$28="",0,Programacion!DN$28/SUM(Programacion!DN$28:DN$34)*'1 Eval'!$E25)+IF(Programacion!DN$29="",0,Programacion!DN$29/SUM(Programacion!DN$28:DN$34)*'1 Eval'!$F25)+IF(Programacion!DN$30="",0,Programacion!DN$30/SUM(Programacion!DN$28:DN$34)*'1 Eval'!$G25)+IF(Programacion!DN$31="",0,Programacion!DN$31/SUM(Programacion!DN$28:DN$34)*'1 Eval'!$H25)+IF(Programacion!DN$32="",0,Programacion!DN$32/SUM(Programacion!DN$28:DN$34)*'1 Eval'!$I25)+IF(Programacion!DN$33="",0,Programacion!DN$33/SUM(Programacion!DN$28:DN$34)*'1 Eval'!$J25)+IF(Programacion!DN$34="",0,Programacion!DN$34/SUM(Programacion!DN$28:DN$34)*'1 Eval'!$K25)))</f>
        <v/>
      </c>
      <c r="DQ26" s="151" t="str">
        <f>IF($C26="","",IF(SUM(Programacion!DO$28:DO$34)=0,"",IF(Programacion!DO$28="",0,Programacion!DO$28/SUM(Programacion!DO$28:DO$34)*'1 Eval'!$E25)+IF(Programacion!DO$29="",0,Programacion!DO$29/SUM(Programacion!DO$28:DO$34)*'1 Eval'!$F25)+IF(Programacion!DO$30="",0,Programacion!DO$30/SUM(Programacion!DO$28:DO$34)*'1 Eval'!$G25)+IF(Programacion!DO$31="",0,Programacion!DO$31/SUM(Programacion!DO$28:DO$34)*'1 Eval'!$H25)+IF(Programacion!DO$32="",0,Programacion!DO$32/SUM(Programacion!DO$28:DO$34)*'1 Eval'!$I25)+IF(Programacion!DO$33="",0,Programacion!DO$33/SUM(Programacion!DO$28:DO$34)*'1 Eval'!$J25)+IF(Programacion!DO$34="",0,Programacion!DO$34/SUM(Programacion!DO$28:DO$34)*'1 Eval'!$K25)))</f>
        <v/>
      </c>
      <c r="DR26" s="151" t="str">
        <f>IF($C26="","",IF(SUM(Programacion!DP$28:DP$34)=0,"",IF(Programacion!DP$28="",0,Programacion!DP$28/SUM(Programacion!DP$28:DP$34)*'1 Eval'!$E25)+IF(Programacion!DP$29="",0,Programacion!DP$29/SUM(Programacion!DP$28:DP$34)*'1 Eval'!$F25)+IF(Programacion!DP$30="",0,Programacion!DP$30/SUM(Programacion!DP$28:DP$34)*'1 Eval'!$G25)+IF(Programacion!DP$31="",0,Programacion!DP$31/SUM(Programacion!DP$28:DP$34)*'1 Eval'!$H25)+IF(Programacion!DP$32="",0,Programacion!DP$32/SUM(Programacion!DP$28:DP$34)*'1 Eval'!$I25)+IF(Programacion!DP$33="",0,Programacion!DP$33/SUM(Programacion!DP$28:DP$34)*'1 Eval'!$J25)+IF(Programacion!DP$34="",0,Programacion!DP$34/SUM(Programacion!DP$28:DP$34)*'1 Eval'!$K25)))</f>
        <v/>
      </c>
      <c r="DS26" s="151" t="str">
        <f>IF($C26="","",IF(SUM(Programacion!DQ$28:DQ$34)=0,"",IF(Programacion!DQ$28="",0,Programacion!DQ$28/SUM(Programacion!DQ$28:DQ$34)*'1 Eval'!$E25)+IF(Programacion!DQ$29="",0,Programacion!DQ$29/SUM(Programacion!DQ$28:DQ$34)*'1 Eval'!$F25)+IF(Programacion!DQ$30="",0,Programacion!DQ$30/SUM(Programacion!DQ$28:DQ$34)*'1 Eval'!$G25)+IF(Programacion!DQ$31="",0,Programacion!DQ$31/SUM(Programacion!DQ$28:DQ$34)*'1 Eval'!$H25)+IF(Programacion!DQ$32="",0,Programacion!DQ$32/SUM(Programacion!DQ$28:DQ$34)*'1 Eval'!$I25)+IF(Programacion!DQ$33="",0,Programacion!DQ$33/SUM(Programacion!DQ$28:DQ$34)*'1 Eval'!$J25)+IF(Programacion!DQ$34="",0,Programacion!DQ$34/SUM(Programacion!DQ$28:DQ$34)*'1 Eval'!$K25)))</f>
        <v/>
      </c>
      <c r="DT26" s="151" t="str">
        <f>IF($C26="","",IF(SUM(Programacion!DR$28:DR$34)=0,"",IF(Programacion!DR$28="",0,Programacion!DR$28/SUM(Programacion!DR$28:DR$34)*'1 Eval'!$E25)+IF(Programacion!DR$29="",0,Programacion!DR$29/SUM(Programacion!DR$28:DR$34)*'1 Eval'!$F25)+IF(Programacion!DR$30="",0,Programacion!DR$30/SUM(Programacion!DR$28:DR$34)*'1 Eval'!$G25)+IF(Programacion!DR$31="",0,Programacion!DR$31/SUM(Programacion!DR$28:DR$34)*'1 Eval'!$H25)+IF(Programacion!DR$32="",0,Programacion!DR$32/SUM(Programacion!DR$28:DR$34)*'1 Eval'!$I25)+IF(Programacion!DR$33="",0,Programacion!DR$33/SUM(Programacion!DR$28:DR$34)*'1 Eval'!$J25)+IF(Programacion!DR$34="",0,Programacion!DR$34/SUM(Programacion!DR$28:DR$34)*'1 Eval'!$K25)))</f>
        <v/>
      </c>
      <c r="DU26" s="151" t="str">
        <f>IF($C26="","",IF(SUM(Programacion!DS$28:DS$34)=0,"",IF(Programacion!DS$28="",0,Programacion!DS$28/SUM(Programacion!DS$28:DS$34)*'1 Eval'!$E25)+IF(Programacion!DS$29="",0,Programacion!DS$29/SUM(Programacion!DS$28:DS$34)*'1 Eval'!$F25)+IF(Programacion!DS$30="",0,Programacion!DS$30/SUM(Programacion!DS$28:DS$34)*'1 Eval'!$G25)+IF(Programacion!DS$31="",0,Programacion!DS$31/SUM(Programacion!DS$28:DS$34)*'1 Eval'!$H25)+IF(Programacion!DS$32="",0,Programacion!DS$32/SUM(Programacion!DS$28:DS$34)*'1 Eval'!$I25)+IF(Programacion!DS$33="",0,Programacion!DS$33/SUM(Programacion!DS$28:DS$34)*'1 Eval'!$J25)+IF(Programacion!DS$34="",0,Programacion!DS$34/SUM(Programacion!DS$28:DS$34)*'1 Eval'!$K25)))</f>
        <v/>
      </c>
      <c r="DV26" s="151" t="str">
        <f>IF($C26="","",IF(SUM(Programacion!DT$28:DT$34)=0,"",IF(Programacion!DT$28="",0,Programacion!DT$28/SUM(Programacion!DT$28:DT$34)*'1 Eval'!$E25)+IF(Programacion!DT$29="",0,Programacion!DT$29/SUM(Programacion!DT$28:DT$34)*'1 Eval'!$F25)+IF(Programacion!DT$30="",0,Programacion!DT$30/SUM(Programacion!DT$28:DT$34)*'1 Eval'!$G25)+IF(Programacion!DT$31="",0,Programacion!DT$31/SUM(Programacion!DT$28:DT$34)*'1 Eval'!$H25)+IF(Programacion!DT$32="",0,Programacion!DT$32/SUM(Programacion!DT$28:DT$34)*'1 Eval'!$I25)+IF(Programacion!DT$33="",0,Programacion!DT$33/SUM(Programacion!DT$28:DT$34)*'1 Eval'!$J25)+IF(Programacion!DT$34="",0,Programacion!DT$34/SUM(Programacion!DT$28:DT$34)*'1 Eval'!$K25)))</f>
        <v/>
      </c>
      <c r="DW26" s="151" t="str">
        <f>IF($C26="","",IF(SUM(Programacion!DU$28:DU$34)=0,"",IF(Programacion!DU$28="",0,Programacion!DU$28/SUM(Programacion!DU$28:DU$34)*'1 Eval'!$E25)+IF(Programacion!DU$29="",0,Programacion!DU$29/SUM(Programacion!DU$28:DU$34)*'1 Eval'!$F25)+IF(Programacion!DU$30="",0,Programacion!DU$30/SUM(Programacion!DU$28:DU$34)*'1 Eval'!$G25)+IF(Programacion!DU$31="",0,Programacion!DU$31/SUM(Programacion!DU$28:DU$34)*'1 Eval'!$H25)+IF(Programacion!DU$32="",0,Programacion!DU$32/SUM(Programacion!DU$28:DU$34)*'1 Eval'!$I25)+IF(Programacion!DU$33="",0,Programacion!DU$33/SUM(Programacion!DU$28:DU$34)*'1 Eval'!$J25)+IF(Programacion!DU$34="",0,Programacion!DU$34/SUM(Programacion!DU$28:DU$34)*'1 Eval'!$K25)))</f>
        <v/>
      </c>
      <c r="DX26" s="151" t="str">
        <f>IF($C26="","",IF(SUM(Programacion!DV$28:DV$34)=0,"",IF(Programacion!DV$28="",0,Programacion!DV$28/SUM(Programacion!DV$28:DV$34)*'1 Eval'!$E25)+IF(Programacion!DV$29="",0,Programacion!DV$29/SUM(Programacion!DV$28:DV$34)*'1 Eval'!$F25)+IF(Programacion!DV$30="",0,Programacion!DV$30/SUM(Programacion!DV$28:DV$34)*'1 Eval'!$G25)+IF(Programacion!DV$31="",0,Programacion!DV$31/SUM(Programacion!DV$28:DV$34)*'1 Eval'!$H25)+IF(Programacion!DV$32="",0,Programacion!DV$32/SUM(Programacion!DV$28:DV$34)*'1 Eval'!$I25)+IF(Programacion!DV$33="",0,Programacion!DV$33/SUM(Programacion!DV$28:DV$34)*'1 Eval'!$J25)+IF(Programacion!DV$34="",0,Programacion!DV$34/SUM(Programacion!DV$28:DV$34)*'1 Eval'!$K25)))</f>
        <v/>
      </c>
      <c r="DY26" s="151" t="str">
        <f>IF($C26="","",IF(SUM(Programacion!DW$28:DW$34)=0,"",IF(Programacion!DW$28="",0,Programacion!DW$28/SUM(Programacion!DW$28:DW$34)*'1 Eval'!$E25)+IF(Programacion!DW$29="",0,Programacion!DW$29/SUM(Programacion!DW$28:DW$34)*'1 Eval'!$F25)+IF(Programacion!DW$30="",0,Programacion!DW$30/SUM(Programacion!DW$28:DW$34)*'1 Eval'!$G25)+IF(Programacion!DW$31="",0,Programacion!DW$31/SUM(Programacion!DW$28:DW$34)*'1 Eval'!$H25)+IF(Programacion!DW$32="",0,Programacion!DW$32/SUM(Programacion!DW$28:DW$34)*'1 Eval'!$I25)+IF(Programacion!DW$33="",0,Programacion!DW$33/SUM(Programacion!DW$28:DW$34)*'1 Eval'!$J25)+IF(Programacion!DW$34="",0,Programacion!DW$34/SUM(Programacion!DW$28:DW$34)*'1 Eval'!$K25)))</f>
        <v/>
      </c>
      <c r="DZ26" s="151" t="str">
        <f>IF($C26="","",IF(SUM(Programacion!DX$28:DX$34)=0,"",IF(Programacion!DX$28="",0,Programacion!DX$28/SUM(Programacion!DX$28:DX$34)*'1 Eval'!$E25)+IF(Programacion!DX$29="",0,Programacion!DX$29/SUM(Programacion!DX$28:DX$34)*'1 Eval'!$F25)+IF(Programacion!DX$30="",0,Programacion!DX$30/SUM(Programacion!DX$28:DX$34)*'1 Eval'!$G25)+IF(Programacion!DX$31="",0,Programacion!DX$31/SUM(Programacion!DX$28:DX$34)*'1 Eval'!$H25)+IF(Programacion!DX$32="",0,Programacion!DX$32/SUM(Programacion!DX$28:DX$34)*'1 Eval'!$I25)+IF(Programacion!DX$33="",0,Programacion!DX$33/SUM(Programacion!DX$28:DX$34)*'1 Eval'!$J25)+IF(Programacion!DX$34="",0,Programacion!DX$34/SUM(Programacion!DX$28:DX$34)*'1 Eval'!$K25)))</f>
        <v/>
      </c>
      <c r="EA26" s="151" t="str">
        <f>IF($C26="","",IF(SUM(Programacion!DY$28:DY$34)=0,"",IF(Programacion!DY$28="",0,Programacion!DY$28/SUM(Programacion!DY$28:DY$34)*'1 Eval'!$E25)+IF(Programacion!DY$29="",0,Programacion!DY$29/SUM(Programacion!DY$28:DY$34)*'1 Eval'!$F25)+IF(Programacion!DY$30="",0,Programacion!DY$30/SUM(Programacion!DY$28:DY$34)*'1 Eval'!$G25)+IF(Programacion!DY$31="",0,Programacion!DY$31/SUM(Programacion!DY$28:DY$34)*'1 Eval'!$H25)+IF(Programacion!DY$32="",0,Programacion!DY$32/SUM(Programacion!DY$28:DY$34)*'1 Eval'!$I25)+IF(Programacion!DY$33="",0,Programacion!DY$33/SUM(Programacion!DY$28:DY$34)*'1 Eval'!$J25)+IF(Programacion!DY$34="",0,Programacion!DY$34/SUM(Programacion!DY$28:DY$34)*'1 Eval'!$K25)))</f>
        <v/>
      </c>
      <c r="EB26" s="151" t="str">
        <f>IF($C26="","",IF(SUM(Programacion!DZ$28:DZ$34)=0,"",IF(Programacion!DZ$28="",0,Programacion!DZ$28/SUM(Programacion!DZ$28:DZ$34)*'1 Eval'!$E25)+IF(Programacion!DZ$29="",0,Programacion!DZ$29/SUM(Programacion!DZ$28:DZ$34)*'1 Eval'!$F25)+IF(Programacion!DZ$30="",0,Programacion!DZ$30/SUM(Programacion!DZ$28:DZ$34)*'1 Eval'!$G25)+IF(Programacion!DZ$31="",0,Programacion!DZ$31/SUM(Programacion!DZ$28:DZ$34)*'1 Eval'!$H25)+IF(Programacion!DZ$32="",0,Programacion!DZ$32/SUM(Programacion!DZ$28:DZ$34)*'1 Eval'!$I25)+IF(Programacion!DZ$33="",0,Programacion!DZ$33/SUM(Programacion!DZ$28:DZ$34)*'1 Eval'!$J25)+IF(Programacion!DZ$34="",0,Programacion!DZ$34/SUM(Programacion!DZ$28:DZ$34)*'1 Eval'!$K25)))</f>
        <v/>
      </c>
      <c r="EC26" s="151" t="str">
        <f>IF($C26="","",IF(SUM(Programacion!EA$28:EA$34)=0,"",IF(Programacion!EA$28="",0,Programacion!EA$28/SUM(Programacion!EA$28:EA$34)*'1 Eval'!$E25)+IF(Programacion!EA$29="",0,Programacion!EA$29/SUM(Programacion!EA$28:EA$34)*'1 Eval'!$F25)+IF(Programacion!EA$30="",0,Programacion!EA$30/SUM(Programacion!EA$28:EA$34)*'1 Eval'!$G25)+IF(Programacion!EA$31="",0,Programacion!EA$31/SUM(Programacion!EA$28:EA$34)*'1 Eval'!$H25)+IF(Programacion!EA$32="",0,Programacion!EA$32/SUM(Programacion!EA$28:EA$34)*'1 Eval'!$I25)+IF(Programacion!EA$33="",0,Programacion!EA$33/SUM(Programacion!EA$28:EA$34)*'1 Eval'!$J25)+IF(Programacion!EA$34="",0,Programacion!EA$34/SUM(Programacion!EA$28:EA$34)*'1 Eval'!$K25)))</f>
        <v/>
      </c>
      <c r="ED26" s="151" t="str">
        <f>IF($C26="","",IF(SUM(Programacion!EB$28:EB$34)=0,"",IF(Programacion!EB$28="",0,Programacion!EB$28/SUM(Programacion!EB$28:EB$34)*'1 Eval'!$E25)+IF(Programacion!EB$29="",0,Programacion!EB$29/SUM(Programacion!EB$28:EB$34)*'1 Eval'!$F25)+IF(Programacion!EB$30="",0,Programacion!EB$30/SUM(Programacion!EB$28:EB$34)*'1 Eval'!$G25)+IF(Programacion!EB$31="",0,Programacion!EB$31/SUM(Programacion!EB$28:EB$34)*'1 Eval'!$H25)+IF(Programacion!EB$32="",0,Programacion!EB$32/SUM(Programacion!EB$28:EB$34)*'1 Eval'!$I25)+IF(Programacion!EB$33="",0,Programacion!EB$33/SUM(Programacion!EB$28:EB$34)*'1 Eval'!$J25)+IF(Programacion!EB$34="",0,Programacion!EB$34/SUM(Programacion!EB$28:EB$34)*'1 Eval'!$K25)))</f>
        <v/>
      </c>
      <c r="EE26" s="151" t="str">
        <f>IF($C26="","",IF(SUM(Programacion!EC$28:EC$34)=0,"",IF(Programacion!EC$28="",0,Programacion!EC$28/SUM(Programacion!EC$28:EC$34)*'1 Eval'!$E25)+IF(Programacion!EC$29="",0,Programacion!EC$29/SUM(Programacion!EC$28:EC$34)*'1 Eval'!$F25)+IF(Programacion!EC$30="",0,Programacion!EC$30/SUM(Programacion!EC$28:EC$34)*'1 Eval'!$G25)+IF(Programacion!EC$31="",0,Programacion!EC$31/SUM(Programacion!EC$28:EC$34)*'1 Eval'!$H25)+IF(Programacion!EC$32="",0,Programacion!EC$32/SUM(Programacion!EC$28:EC$34)*'1 Eval'!$I25)+IF(Programacion!EC$33="",0,Programacion!EC$33/SUM(Programacion!EC$28:EC$34)*'1 Eval'!$J25)+IF(Programacion!EC$34="",0,Programacion!EC$34/SUM(Programacion!EC$28:EC$34)*'1 Eval'!$K25)))</f>
        <v/>
      </c>
      <c r="EF26" s="151" t="str">
        <f>IF($C26="","",IF(SUM(Programacion!ED$28:ED$34)=0,"",IF(Programacion!ED$28="",0,Programacion!ED$28/SUM(Programacion!ED$28:ED$34)*'1 Eval'!$E25)+IF(Programacion!ED$29="",0,Programacion!ED$29/SUM(Programacion!ED$28:ED$34)*'1 Eval'!$F25)+IF(Programacion!ED$30="",0,Programacion!ED$30/SUM(Programacion!ED$28:ED$34)*'1 Eval'!$G25)+IF(Programacion!ED$31="",0,Programacion!ED$31/SUM(Programacion!ED$28:ED$34)*'1 Eval'!$H25)+IF(Programacion!ED$32="",0,Programacion!ED$32/SUM(Programacion!ED$28:ED$34)*'1 Eval'!$I25)+IF(Programacion!ED$33="",0,Programacion!ED$33/SUM(Programacion!ED$28:ED$34)*'1 Eval'!$J25)+IF(Programacion!ED$34="",0,Programacion!ED$34/SUM(Programacion!ED$28:ED$34)*'1 Eval'!$K25)))</f>
        <v/>
      </c>
      <c r="EG26" s="151" t="str">
        <f>IF($C26="","",IF(SUM(Programacion!EE$28:EE$34)=0,"",IF(Programacion!EE$28="",0,Programacion!EE$28/SUM(Programacion!EE$28:EE$34)*'1 Eval'!$E25)+IF(Programacion!EE$29="",0,Programacion!EE$29/SUM(Programacion!EE$28:EE$34)*'1 Eval'!$F25)+IF(Programacion!EE$30="",0,Programacion!EE$30/SUM(Programacion!EE$28:EE$34)*'1 Eval'!$G25)+IF(Programacion!EE$31="",0,Programacion!EE$31/SUM(Programacion!EE$28:EE$34)*'1 Eval'!$H25)+IF(Programacion!EE$32="",0,Programacion!EE$32/SUM(Programacion!EE$28:EE$34)*'1 Eval'!$I25)+IF(Programacion!EE$33="",0,Programacion!EE$33/SUM(Programacion!EE$28:EE$34)*'1 Eval'!$J25)+IF(Programacion!EE$34="",0,Programacion!EE$34/SUM(Programacion!EE$28:EE$34)*'1 Eval'!$K25)))</f>
        <v/>
      </c>
      <c r="EH26" s="151" t="str">
        <f>IF($C26="","",IF(SUM(Programacion!EF$28:EF$34)=0,"",IF(Programacion!EF$28="",0,Programacion!EF$28/SUM(Programacion!EF$28:EF$34)*'1 Eval'!$E25)+IF(Programacion!EF$29="",0,Programacion!EF$29/SUM(Programacion!EF$28:EF$34)*'1 Eval'!$F25)+IF(Programacion!EF$30="",0,Programacion!EF$30/SUM(Programacion!EF$28:EF$34)*'1 Eval'!$G25)+IF(Programacion!EF$31="",0,Programacion!EF$31/SUM(Programacion!EF$28:EF$34)*'1 Eval'!$H25)+IF(Programacion!EF$32="",0,Programacion!EF$32/SUM(Programacion!EF$28:EF$34)*'1 Eval'!$I25)+IF(Programacion!EF$33="",0,Programacion!EF$33/SUM(Programacion!EF$28:EF$34)*'1 Eval'!$J25)+IF(Programacion!EF$34="",0,Programacion!EF$34/SUM(Programacion!EF$28:EF$34)*'1 Eval'!$K25)))</f>
        <v/>
      </c>
      <c r="EI26" s="151" t="str">
        <f>IF($C26="","",IF(SUM(Programacion!EG$28:EG$34)=0,"",IF(Programacion!EG$28="",0,Programacion!EG$28/SUM(Programacion!EG$28:EG$34)*'1 Eval'!$E25)+IF(Programacion!EG$29="",0,Programacion!EG$29/SUM(Programacion!EG$28:EG$34)*'1 Eval'!$F25)+IF(Programacion!EG$30="",0,Programacion!EG$30/SUM(Programacion!EG$28:EG$34)*'1 Eval'!$G25)+IF(Programacion!EG$31="",0,Programacion!EG$31/SUM(Programacion!EG$28:EG$34)*'1 Eval'!$H25)+IF(Programacion!EG$32="",0,Programacion!EG$32/SUM(Programacion!EG$28:EG$34)*'1 Eval'!$I25)+IF(Programacion!EG$33="",0,Programacion!EG$33/SUM(Programacion!EG$28:EG$34)*'1 Eval'!$J25)+IF(Programacion!EG$34="",0,Programacion!EG$34/SUM(Programacion!EG$28:EG$34)*'1 Eval'!$K25)))</f>
        <v/>
      </c>
      <c r="EJ26" s="151" t="str">
        <f>IF($C26="","",IF(SUM(Programacion!EH$28:EH$34)=0,"",IF(Programacion!EH$28="",0,Programacion!EH$28/SUM(Programacion!EH$28:EH$34)*'1 Eval'!$E25)+IF(Programacion!EH$29="",0,Programacion!EH$29/SUM(Programacion!EH$28:EH$34)*'1 Eval'!$F25)+IF(Programacion!EH$30="",0,Programacion!EH$30/SUM(Programacion!EH$28:EH$34)*'1 Eval'!$G25)+IF(Programacion!EH$31="",0,Programacion!EH$31/SUM(Programacion!EH$28:EH$34)*'1 Eval'!$H25)+IF(Programacion!EH$32="",0,Programacion!EH$32/SUM(Programacion!EH$28:EH$34)*'1 Eval'!$I25)+IF(Programacion!EH$33="",0,Programacion!EH$33/SUM(Programacion!EH$28:EH$34)*'1 Eval'!$J25)+IF(Programacion!EH$34="",0,Programacion!EH$34/SUM(Programacion!EH$28:EH$34)*'1 Eval'!$K25)))</f>
        <v/>
      </c>
      <c r="EK26" s="151" t="str">
        <f>IF($C26="","",IF(SUM(Programacion!EI$28:EI$34)=0,"",IF(Programacion!EI$28="",0,Programacion!EI$28/SUM(Programacion!EI$28:EI$34)*'1 Eval'!$E25)+IF(Programacion!EI$29="",0,Programacion!EI$29/SUM(Programacion!EI$28:EI$34)*'1 Eval'!$F25)+IF(Programacion!EI$30="",0,Programacion!EI$30/SUM(Programacion!EI$28:EI$34)*'1 Eval'!$G25)+IF(Programacion!EI$31="",0,Programacion!EI$31/SUM(Programacion!EI$28:EI$34)*'1 Eval'!$H25)+IF(Programacion!EI$32="",0,Programacion!EI$32/SUM(Programacion!EI$28:EI$34)*'1 Eval'!$I25)+IF(Programacion!EI$33="",0,Programacion!EI$33/SUM(Programacion!EI$28:EI$34)*'1 Eval'!$J25)+IF(Programacion!EI$34="",0,Programacion!EI$34/SUM(Programacion!EI$28:EI$34)*'1 Eval'!$K25)))</f>
        <v/>
      </c>
    </row>
    <row r="27" spans="2:141">
      <c r="B27" s="133" t="str">
        <f>IF('1 Eval'!A26="","",'1 Eval'!A26)</f>
        <v/>
      </c>
      <c r="C27" s="134" t="str">
        <f>IF('1 Eval'!B26="","",'1 Eval'!B26)</f>
        <v/>
      </c>
      <c r="D27" s="149" t="str">
        <f>IF('1 Eval'!D26="","",'1 Eval'!D26)</f>
        <v/>
      </c>
      <c r="E27" s="150" t="str">
        <f t="shared" si="7"/>
        <v/>
      </c>
      <c r="F27" s="150" t="str">
        <f t="shared" si="8"/>
        <v/>
      </c>
      <c r="G27" s="221" t="str">
        <f t="shared" si="9"/>
        <v/>
      </c>
      <c r="H27" s="275" t="str">
        <f>IF($C27="","",IF(SUM(Programacion!F$28:F$34)=0,"",IF(Programacion!F$28="",0,Programacion!F$28/SUM(Programacion!F$28:F$34)*'1 Eval'!$E26)+IF(Programacion!F$29="",0,Programacion!F$29/SUM(Programacion!F$28:F$34)*'1 Eval'!$F26)+IF(Programacion!F$30="",0,Programacion!F$30/SUM(Programacion!F$28:F$34)*'1 Eval'!$G26)+IF(Programacion!F$31="",0,Programacion!F$31/SUM(Programacion!F$28:F$34)*'1 Eval'!$H26)+IF(Programacion!F$32="",0,Programacion!F$32/SUM(Programacion!F$28:F$34)*'1 Eval'!$I26)+IF(Programacion!F$33="",0,Programacion!F$33/SUM(Programacion!F$28:F$34)*'1 Eval'!$J26)+IF(Programacion!F$34="",0,Programacion!F$34/SUM(Programacion!F$28:F$34)*'1 Eval'!$K26)))</f>
        <v/>
      </c>
      <c r="I27" s="270" t="str">
        <f>IF($C27="","",IF(SUM(Programacion!G$28:G$34)=0,"",IF(Programacion!G$28="",0,Programacion!G$28/SUM(Programacion!G$28:G$34)*'1 Eval'!$E26)+IF(Programacion!G$29="",0,Programacion!G$29/SUM(Programacion!G$28:G$34)*'1 Eval'!$F26)+IF(Programacion!G$30="",0,Programacion!G$30/SUM(Programacion!G$28:G$34)*'1 Eval'!$G26)+IF(Programacion!G$31="",0,Programacion!G$31/SUM(Programacion!G$28:G$34)*'1 Eval'!$H26)+IF(Programacion!G$32="",0,Programacion!G$32/SUM(Programacion!G$28:G$34)*'1 Eval'!$I26)+IF(Programacion!G$33="",0,Programacion!G$33/SUM(Programacion!G$28:G$34)*'1 Eval'!$J26)+IF(Programacion!G$34="",0,Programacion!G$34/SUM(Programacion!G$28:G$34)*'1 Eval'!$K26)))</f>
        <v/>
      </c>
      <c r="J27" s="270" t="str">
        <f>IF($C27="","",IF(SUM(Programacion!H$28:H$34)=0,"",IF(Programacion!H$28="",0,Programacion!H$28/SUM(Programacion!H$28:H$34)*'1 Eval'!$E26)+IF(Programacion!H$29="",0,Programacion!H$29/SUM(Programacion!H$28:H$34)*'1 Eval'!$F26)+IF(Programacion!H$30="",0,Programacion!H$30/SUM(Programacion!H$28:H$34)*'1 Eval'!$G26)+IF(Programacion!H$31="",0,Programacion!H$31/SUM(Programacion!H$28:H$34)*'1 Eval'!$H26)+IF(Programacion!H$32="",0,Programacion!H$32/SUM(Programacion!H$28:H$34)*'1 Eval'!$I26)+IF(Programacion!H$33="",0,Programacion!H$33/SUM(Programacion!H$28:H$34)*'1 Eval'!$J26)+IF(Programacion!H$34="",0,Programacion!H$34/SUM(Programacion!H$28:H$34)*'1 Eval'!$K26)))</f>
        <v/>
      </c>
      <c r="K27" s="270" t="str">
        <f>IF($C27="","",IF(SUM(Programacion!I$28:I$34)=0,"",IF(Programacion!I$28="",0,Programacion!I$28/SUM(Programacion!I$28:I$34)*'1 Eval'!$E26)+IF(Programacion!I$29="",0,Programacion!I$29/SUM(Programacion!I$28:I$34)*'1 Eval'!$F26)+IF(Programacion!I$30="",0,Programacion!I$30/SUM(Programacion!I$28:I$34)*'1 Eval'!$G26)+IF(Programacion!I$31="",0,Programacion!I$31/SUM(Programacion!I$28:I$34)*'1 Eval'!$H26)+IF(Programacion!I$32="",0,Programacion!I$32/SUM(Programacion!I$28:I$34)*'1 Eval'!$I26)+IF(Programacion!I$33="",0,Programacion!I$33/SUM(Programacion!I$28:I$34)*'1 Eval'!$J26)+IF(Programacion!I$34="",0,Programacion!I$34/SUM(Programacion!I$28:I$34)*'1 Eval'!$K26)))</f>
        <v/>
      </c>
      <c r="L27" s="270" t="str">
        <f>IF($C27="","",IF(SUM(Programacion!J$28:J$34)=0,"",IF(Programacion!J$28="",0,Programacion!J$28/SUM(Programacion!J$28:J$34)*'1 Eval'!$E26)+IF(Programacion!J$29="",0,Programacion!J$29/SUM(Programacion!J$28:J$34)*'1 Eval'!$F26)+IF(Programacion!J$30="",0,Programacion!J$30/SUM(Programacion!J$28:J$34)*'1 Eval'!$G26)+IF(Programacion!J$31="",0,Programacion!J$31/SUM(Programacion!J$28:J$34)*'1 Eval'!$H26)+IF(Programacion!J$32="",0,Programacion!J$32/SUM(Programacion!J$28:J$34)*'1 Eval'!$I26)+IF(Programacion!J$33="",0,Programacion!J$33/SUM(Programacion!J$28:J$34)*'1 Eval'!$J26)+IF(Programacion!J$34="",0,Programacion!J$34/SUM(Programacion!J$28:J$34)*'1 Eval'!$K26)))</f>
        <v/>
      </c>
      <c r="M27" s="270" t="str">
        <f>IF($C27="","",IF(SUM(Programacion!K$28:K$34)=0,"",IF(Programacion!K$28="",0,Programacion!K$28/SUM(Programacion!K$28:K$34)*'1 Eval'!$E26)+IF(Programacion!K$29="",0,Programacion!K$29/SUM(Programacion!K$28:K$34)*'1 Eval'!$F26)+IF(Programacion!K$30="",0,Programacion!K$30/SUM(Programacion!K$28:K$34)*'1 Eval'!$G26)+IF(Programacion!K$31="",0,Programacion!K$31/SUM(Programacion!K$28:K$34)*'1 Eval'!$H26)+IF(Programacion!K$32="",0,Programacion!K$32/SUM(Programacion!K$28:K$34)*'1 Eval'!$I26)+IF(Programacion!K$33="",0,Programacion!K$33/SUM(Programacion!K$28:K$34)*'1 Eval'!$J26)+IF(Programacion!K$34="",0,Programacion!K$34/SUM(Programacion!K$28:K$34)*'1 Eval'!$K26)))</f>
        <v/>
      </c>
      <c r="N27" s="270" t="str">
        <f>IF($C27="","",IF(SUM(Programacion!L$28:L$34)=0,"",IF(Programacion!L$28="",0,Programacion!L$28/SUM(Programacion!L$28:L$34)*'1 Eval'!$E26)+IF(Programacion!L$29="",0,Programacion!L$29/SUM(Programacion!L$28:L$34)*'1 Eval'!$F26)+IF(Programacion!L$30="",0,Programacion!L$30/SUM(Programacion!L$28:L$34)*'1 Eval'!$G26)+IF(Programacion!L$31="",0,Programacion!L$31/SUM(Programacion!L$28:L$34)*'1 Eval'!$H26)+IF(Programacion!L$32="",0,Programacion!L$32/SUM(Programacion!L$28:L$34)*'1 Eval'!$I26)+IF(Programacion!L$33="",0,Programacion!L$33/SUM(Programacion!L$28:L$34)*'1 Eval'!$J26)+IF(Programacion!L$34="",0,Programacion!L$34/SUM(Programacion!L$28:L$34)*'1 Eval'!$K26)))</f>
        <v/>
      </c>
      <c r="O27" s="276" t="str">
        <f>IF($C27="","",IF(SUM(Programacion!M$28:M$34)=0,"",IF(Programacion!M$28="",0,Programacion!M$28/SUM(Programacion!M$28:M$34)*'1 Eval'!$E26)+IF(Programacion!M$29="",0,Programacion!M$29/SUM(Programacion!M$28:M$34)*'1 Eval'!$F26)+IF(Programacion!M$30="",0,Programacion!M$30/SUM(Programacion!M$28:M$34)*'1 Eval'!$G26)+IF(Programacion!M$31="",0,Programacion!M$31/SUM(Programacion!M$28:M$34)*'1 Eval'!$H26)+IF(Programacion!M$32="",0,Programacion!M$32/SUM(Programacion!M$28:M$34)*'1 Eval'!$I26)+IF(Programacion!M$33="",0,Programacion!M$33/SUM(Programacion!M$28:M$34)*'1 Eval'!$J26)+IF(Programacion!M$34="",0,Programacion!M$34/SUM(Programacion!M$28:M$34)*'1 Eval'!$K26)))</f>
        <v/>
      </c>
      <c r="P27" s="228">
        <v>27</v>
      </c>
      <c r="Q27" s="151" t="str">
        <f>IF($C27="","",IF(SUM(Programacion!O$28:O$34)=0,"",IF(Programacion!O$28="",0,Programacion!O$28/SUM(Programacion!O$28:O$34)*'1 Eval'!$E26)+IF(Programacion!O$29="",0,Programacion!O$29/SUM(Programacion!O$28:O$34)*'1 Eval'!$F26)+IF(Programacion!O$30="",0,Programacion!O$30/SUM(Programacion!O$28:O$34)*'1 Eval'!$G26)+IF(Programacion!O$31="",0,Programacion!O$31/SUM(Programacion!O$28:O$34)*'1 Eval'!$H26)+IF(Programacion!O$32="",0,Programacion!O$32/SUM(Programacion!O$28:O$34)*'1 Eval'!$I26)+IF(Programacion!O$33="",0,Programacion!O$33/SUM(Programacion!O$28:O$34)*'1 Eval'!$J26)+IF(Programacion!O$34="",0,Programacion!O$34/SUM(Programacion!O$28:O$34)*'1 Eval'!$K26)))</f>
        <v/>
      </c>
      <c r="R27" s="151" t="str">
        <f>IF($C27="","",IF(SUM(Programacion!P$28:P$34)=0,"",IF(Programacion!P$28="",0,Programacion!P$28/SUM(Programacion!P$28:P$34)*'1 Eval'!$E26)+IF(Programacion!P$29="",0,Programacion!P$29/SUM(Programacion!P$28:P$34)*'1 Eval'!$F26)+IF(Programacion!P$30="",0,Programacion!P$30/SUM(Programacion!P$28:P$34)*'1 Eval'!$G26)+IF(Programacion!P$31="",0,Programacion!P$31/SUM(Programacion!P$28:P$34)*'1 Eval'!$H26)+IF(Programacion!P$32="",0,Programacion!P$32/SUM(Programacion!P$28:P$34)*'1 Eval'!$I26)+IF(Programacion!P$33="",0,Programacion!P$33/SUM(Programacion!P$28:P$34)*'1 Eval'!$J26)+IF(Programacion!P$34="",0,Programacion!P$34/SUM(Programacion!P$28:P$34)*'1 Eval'!$K26)))</f>
        <v/>
      </c>
      <c r="S27" s="151" t="str">
        <f>IF($C27="","",IF(SUM(Programacion!Q$28:Q$34)=0,"",IF(Programacion!Q$28="",0,Programacion!Q$28/SUM(Programacion!Q$28:Q$34)*'1 Eval'!$E26)+IF(Programacion!Q$29="",0,Programacion!Q$29/SUM(Programacion!Q$28:Q$34)*'1 Eval'!$F26)+IF(Programacion!Q$30="",0,Programacion!Q$30/SUM(Programacion!Q$28:Q$34)*'1 Eval'!$G26)+IF(Programacion!Q$31="",0,Programacion!Q$31/SUM(Programacion!Q$28:Q$34)*'1 Eval'!$H26)+IF(Programacion!Q$32="",0,Programacion!Q$32/SUM(Programacion!Q$28:Q$34)*'1 Eval'!$I26)+IF(Programacion!Q$33="",0,Programacion!Q$33/SUM(Programacion!Q$28:Q$34)*'1 Eval'!$J26)+IF(Programacion!Q$34="",0,Programacion!Q$34/SUM(Programacion!Q$28:Q$34)*'1 Eval'!$K26)))</f>
        <v/>
      </c>
      <c r="T27" s="151" t="str">
        <f>IF($C27="","",IF(SUM(Programacion!R$28:R$34)=0,"",IF(Programacion!R$28="",0,Programacion!R$28/SUM(Programacion!R$28:R$34)*'1 Eval'!$E26)+IF(Programacion!R$29="",0,Programacion!R$29/SUM(Programacion!R$28:R$34)*'1 Eval'!$F26)+IF(Programacion!R$30="",0,Programacion!R$30/SUM(Programacion!R$28:R$34)*'1 Eval'!$G26)+IF(Programacion!R$31="",0,Programacion!R$31/SUM(Programacion!R$28:R$34)*'1 Eval'!$H26)+IF(Programacion!R$32="",0,Programacion!R$32/SUM(Programacion!R$28:R$34)*'1 Eval'!$I26)+IF(Programacion!R$33="",0,Programacion!R$33/SUM(Programacion!R$28:R$34)*'1 Eval'!$J26)+IF(Programacion!R$34="",0,Programacion!R$34/SUM(Programacion!R$28:R$34)*'1 Eval'!$K26)))</f>
        <v/>
      </c>
      <c r="U27" s="151" t="str">
        <f>IF($C27="","",IF(SUM(Programacion!S$28:S$34)=0,"",IF(Programacion!S$28="",0,Programacion!S$28/SUM(Programacion!S$28:S$34)*'1 Eval'!$E26)+IF(Programacion!S$29="",0,Programacion!S$29/SUM(Programacion!S$28:S$34)*'1 Eval'!$F26)+IF(Programacion!S$30="",0,Programacion!S$30/SUM(Programacion!S$28:S$34)*'1 Eval'!$G26)+IF(Programacion!S$31="",0,Programacion!S$31/SUM(Programacion!S$28:S$34)*'1 Eval'!$H26)+IF(Programacion!S$32="",0,Programacion!S$32/SUM(Programacion!S$28:S$34)*'1 Eval'!$I26)+IF(Programacion!S$33="",0,Programacion!S$33/SUM(Programacion!S$28:S$34)*'1 Eval'!$J26)+IF(Programacion!S$34="",0,Programacion!S$34/SUM(Programacion!S$28:S$34)*'1 Eval'!$K26)))</f>
        <v/>
      </c>
      <c r="V27" s="151" t="str">
        <f>IF($C27="","",IF(SUM(Programacion!T$28:T$34)=0,"",IF(Programacion!T$28="",0,Programacion!T$28/SUM(Programacion!T$28:T$34)*'1 Eval'!$E26)+IF(Programacion!T$29="",0,Programacion!T$29/SUM(Programacion!T$28:T$34)*'1 Eval'!$F26)+IF(Programacion!T$30="",0,Programacion!T$30/SUM(Programacion!T$28:T$34)*'1 Eval'!$G26)+IF(Programacion!T$31="",0,Programacion!T$31/SUM(Programacion!T$28:T$34)*'1 Eval'!$H26)+IF(Programacion!T$32="",0,Programacion!T$32/SUM(Programacion!T$28:T$34)*'1 Eval'!$I26)+IF(Programacion!T$33="",0,Programacion!T$33/SUM(Programacion!T$28:T$34)*'1 Eval'!$J26)+IF(Programacion!T$34="",0,Programacion!T$34/SUM(Programacion!T$28:T$34)*'1 Eval'!$K26)))</f>
        <v/>
      </c>
      <c r="W27" s="151" t="str">
        <f>IF($C27="","",IF(SUM(Programacion!U$28:U$34)=0,"",IF(Programacion!U$28="",0,Programacion!U$28/SUM(Programacion!U$28:U$34)*'1 Eval'!$E26)+IF(Programacion!U$29="",0,Programacion!U$29/SUM(Programacion!U$28:U$34)*'1 Eval'!$F26)+IF(Programacion!U$30="",0,Programacion!U$30/SUM(Programacion!U$28:U$34)*'1 Eval'!$G26)+IF(Programacion!U$31="",0,Programacion!U$31/SUM(Programacion!U$28:U$34)*'1 Eval'!$H26)+IF(Programacion!U$32="",0,Programacion!U$32/SUM(Programacion!U$28:U$34)*'1 Eval'!$I26)+IF(Programacion!U$33="",0,Programacion!U$33/SUM(Programacion!U$28:U$34)*'1 Eval'!$J26)+IF(Programacion!U$34="",0,Programacion!U$34/SUM(Programacion!U$28:U$34)*'1 Eval'!$K26)))</f>
        <v/>
      </c>
      <c r="X27" s="151" t="str">
        <f>IF($C27="","",IF(SUM(Programacion!V$28:V$34)=0,"",IF(Programacion!V$28="",0,Programacion!V$28/SUM(Programacion!V$28:V$34)*'1 Eval'!$E26)+IF(Programacion!V$29="",0,Programacion!V$29/SUM(Programacion!V$28:V$34)*'1 Eval'!$F26)+IF(Programacion!V$30="",0,Programacion!V$30/SUM(Programacion!V$28:V$34)*'1 Eval'!$G26)+IF(Programacion!V$31="",0,Programacion!V$31/SUM(Programacion!V$28:V$34)*'1 Eval'!$H26)+IF(Programacion!V$32="",0,Programacion!V$32/SUM(Programacion!V$28:V$34)*'1 Eval'!$I26)+IF(Programacion!V$33="",0,Programacion!V$33/SUM(Programacion!V$28:V$34)*'1 Eval'!$J26)+IF(Programacion!V$34="",0,Programacion!V$34/SUM(Programacion!V$28:V$34)*'1 Eval'!$K26)))</f>
        <v/>
      </c>
      <c r="Y27" s="151" t="str">
        <f>IF($C27="","",IF(SUM(Programacion!W$28:W$34)=0,"",IF(Programacion!W$28="",0,Programacion!W$28/SUM(Programacion!W$28:W$34)*'1 Eval'!$E26)+IF(Programacion!W$29="",0,Programacion!W$29/SUM(Programacion!W$28:W$34)*'1 Eval'!$F26)+IF(Programacion!W$30="",0,Programacion!W$30/SUM(Programacion!W$28:W$34)*'1 Eval'!$G26)+IF(Programacion!W$31="",0,Programacion!W$31/SUM(Programacion!W$28:W$34)*'1 Eval'!$H26)+IF(Programacion!W$32="",0,Programacion!W$32/SUM(Programacion!W$28:W$34)*'1 Eval'!$I26)+IF(Programacion!W$33="",0,Programacion!W$33/SUM(Programacion!W$28:W$34)*'1 Eval'!$J26)+IF(Programacion!W$34="",0,Programacion!W$34/SUM(Programacion!W$28:W$34)*'1 Eval'!$K26)))</f>
        <v/>
      </c>
      <c r="Z27" s="151" t="str">
        <f>IF($C27="","",IF(SUM(Programacion!X$28:X$34)=0,"",IF(Programacion!X$28="",0,Programacion!X$28/SUM(Programacion!X$28:X$34)*'1 Eval'!$E26)+IF(Programacion!X$29="",0,Programacion!X$29/SUM(Programacion!X$28:X$34)*'1 Eval'!$F26)+IF(Programacion!X$30="",0,Programacion!X$30/SUM(Programacion!X$28:X$34)*'1 Eval'!$G26)+IF(Programacion!X$31="",0,Programacion!X$31/SUM(Programacion!X$28:X$34)*'1 Eval'!$H26)+IF(Programacion!X$32="",0,Programacion!X$32/SUM(Programacion!X$28:X$34)*'1 Eval'!$I26)+IF(Programacion!X$33="",0,Programacion!X$33/SUM(Programacion!X$28:X$34)*'1 Eval'!$J26)+IF(Programacion!X$34="",0,Programacion!X$34/SUM(Programacion!X$28:X$34)*'1 Eval'!$K26)))</f>
        <v/>
      </c>
      <c r="AA27" s="151" t="str">
        <f>IF($C27="","",IF(SUM(Programacion!Y$28:Y$34)=0,"",IF(Programacion!Y$28="",0,Programacion!Y$28/SUM(Programacion!Y$28:Y$34)*'1 Eval'!$E26)+IF(Programacion!Y$29="",0,Programacion!Y$29/SUM(Programacion!Y$28:Y$34)*'1 Eval'!$F26)+IF(Programacion!Y$30="",0,Programacion!Y$30/SUM(Programacion!Y$28:Y$34)*'1 Eval'!$G26)+IF(Programacion!Y$31="",0,Programacion!Y$31/SUM(Programacion!Y$28:Y$34)*'1 Eval'!$H26)+IF(Programacion!Y$32="",0,Programacion!Y$32/SUM(Programacion!Y$28:Y$34)*'1 Eval'!$I26)+IF(Programacion!Y$33="",0,Programacion!Y$33/SUM(Programacion!Y$28:Y$34)*'1 Eval'!$J26)+IF(Programacion!Y$34="",0,Programacion!Y$34/SUM(Programacion!Y$28:Y$34)*'1 Eval'!$K26)))</f>
        <v/>
      </c>
      <c r="AB27" s="151" t="str">
        <f>IF($C27="","",IF(SUM(Programacion!Z$28:Z$34)=0,"",IF(Programacion!Z$28="",0,Programacion!Z$28/SUM(Programacion!Z$28:Z$34)*'1 Eval'!$E26)+IF(Programacion!Z$29="",0,Programacion!Z$29/SUM(Programacion!Z$28:Z$34)*'1 Eval'!$F26)+IF(Programacion!Z$30="",0,Programacion!Z$30/SUM(Programacion!Z$28:Z$34)*'1 Eval'!$G26)+IF(Programacion!Z$31="",0,Programacion!Z$31/SUM(Programacion!Z$28:Z$34)*'1 Eval'!$H26)+IF(Programacion!Z$32="",0,Programacion!Z$32/SUM(Programacion!Z$28:Z$34)*'1 Eval'!$I26)+IF(Programacion!Z$33="",0,Programacion!Z$33/SUM(Programacion!Z$28:Z$34)*'1 Eval'!$J26)+IF(Programacion!Z$34="",0,Programacion!Z$34/SUM(Programacion!Z$28:Z$34)*'1 Eval'!$K26)))</f>
        <v/>
      </c>
      <c r="AC27" s="151" t="str">
        <f>IF($C27="","",IF(SUM(Programacion!AA$28:AA$34)=0,"",IF(Programacion!AA$28="",0,Programacion!AA$28/SUM(Programacion!AA$28:AA$34)*'1 Eval'!$E26)+IF(Programacion!AA$29="",0,Programacion!AA$29/SUM(Programacion!AA$28:AA$34)*'1 Eval'!$F26)+IF(Programacion!AA$30="",0,Programacion!AA$30/SUM(Programacion!AA$28:AA$34)*'1 Eval'!$G26)+IF(Programacion!AA$31="",0,Programacion!AA$31/SUM(Programacion!AA$28:AA$34)*'1 Eval'!$H26)+IF(Programacion!AA$32="",0,Programacion!AA$32/SUM(Programacion!AA$28:AA$34)*'1 Eval'!$I26)+IF(Programacion!AA$33="",0,Programacion!AA$33/SUM(Programacion!AA$28:AA$34)*'1 Eval'!$J26)+IF(Programacion!AA$34="",0,Programacion!AA$34/SUM(Programacion!AA$28:AA$34)*'1 Eval'!$K26)))</f>
        <v/>
      </c>
      <c r="AD27" s="151" t="str">
        <f>IF($C27="","",IF(SUM(Programacion!AB$28:AB$34)=0,"",IF(Programacion!AB$28="",0,Programacion!AB$28/SUM(Programacion!AB$28:AB$34)*'1 Eval'!$E26)+IF(Programacion!AB$29="",0,Programacion!AB$29/SUM(Programacion!AB$28:AB$34)*'1 Eval'!$F26)+IF(Programacion!AB$30="",0,Programacion!AB$30/SUM(Programacion!AB$28:AB$34)*'1 Eval'!$G26)+IF(Programacion!AB$31="",0,Programacion!AB$31/SUM(Programacion!AB$28:AB$34)*'1 Eval'!$H26)+IF(Programacion!AB$32="",0,Programacion!AB$32/SUM(Programacion!AB$28:AB$34)*'1 Eval'!$I26)+IF(Programacion!AB$33="",0,Programacion!AB$33/SUM(Programacion!AB$28:AB$34)*'1 Eval'!$J26)+IF(Programacion!AB$34="",0,Programacion!AB$34/SUM(Programacion!AB$28:AB$34)*'1 Eval'!$K26)))</f>
        <v/>
      </c>
      <c r="AE27" s="151" t="str">
        <f>IF($C27="","",IF(SUM(Programacion!AC$28:AC$34)=0,"",IF(Programacion!AC$28="",0,Programacion!AC$28/SUM(Programacion!AC$28:AC$34)*'1 Eval'!$E26)+IF(Programacion!AC$29="",0,Programacion!AC$29/SUM(Programacion!AC$28:AC$34)*'1 Eval'!$F26)+IF(Programacion!AC$30="",0,Programacion!AC$30/SUM(Programacion!AC$28:AC$34)*'1 Eval'!$G26)+IF(Programacion!AC$31="",0,Programacion!AC$31/SUM(Programacion!AC$28:AC$34)*'1 Eval'!$H26)+IF(Programacion!AC$32="",0,Programacion!AC$32/SUM(Programacion!AC$28:AC$34)*'1 Eval'!$I26)+IF(Programacion!AC$33="",0,Programacion!AC$33/SUM(Programacion!AC$28:AC$34)*'1 Eval'!$J26)+IF(Programacion!AC$34="",0,Programacion!AC$34/SUM(Programacion!AC$28:AC$34)*'1 Eval'!$K26)))</f>
        <v/>
      </c>
      <c r="AF27" s="151" t="str">
        <f>IF($C27="","",IF(SUM(Programacion!AD$28:AD$34)=0,"",IF(Programacion!AD$28="",0,Programacion!AD$28/SUM(Programacion!AD$28:AD$34)*'1 Eval'!$E26)+IF(Programacion!AD$29="",0,Programacion!AD$29/SUM(Programacion!AD$28:AD$34)*'1 Eval'!$F26)+IF(Programacion!AD$30="",0,Programacion!AD$30/SUM(Programacion!AD$28:AD$34)*'1 Eval'!$G26)+IF(Programacion!AD$31="",0,Programacion!AD$31/SUM(Programacion!AD$28:AD$34)*'1 Eval'!$H26)+IF(Programacion!AD$32="",0,Programacion!AD$32/SUM(Programacion!AD$28:AD$34)*'1 Eval'!$I26)+IF(Programacion!AD$33="",0,Programacion!AD$33/SUM(Programacion!AD$28:AD$34)*'1 Eval'!$J26)+IF(Programacion!AD$34="",0,Programacion!AD$34/SUM(Programacion!AD$28:AD$34)*'1 Eval'!$K26)))</f>
        <v/>
      </c>
      <c r="AG27" s="151" t="str">
        <f>IF($C27="","",IF(SUM(Programacion!AE$28:AE$34)=0,"",IF(Programacion!AE$28="",0,Programacion!AE$28/SUM(Programacion!AE$28:AE$34)*'1 Eval'!$E26)+IF(Programacion!AE$29="",0,Programacion!AE$29/SUM(Programacion!AE$28:AE$34)*'1 Eval'!$F26)+IF(Programacion!AE$30="",0,Programacion!AE$30/SUM(Programacion!AE$28:AE$34)*'1 Eval'!$G26)+IF(Programacion!AE$31="",0,Programacion!AE$31/SUM(Programacion!AE$28:AE$34)*'1 Eval'!$H26)+IF(Programacion!AE$32="",0,Programacion!AE$32/SUM(Programacion!AE$28:AE$34)*'1 Eval'!$I26)+IF(Programacion!AE$33="",0,Programacion!AE$33/SUM(Programacion!AE$28:AE$34)*'1 Eval'!$J26)+IF(Programacion!AE$34="",0,Programacion!AE$34/SUM(Programacion!AE$28:AE$34)*'1 Eval'!$K26)))</f>
        <v/>
      </c>
      <c r="AH27" s="151" t="str">
        <f>IF($C27="","",IF(SUM(Programacion!AF$28:AF$34)=0,"",IF(Programacion!AF$28="",0,Programacion!AF$28/SUM(Programacion!AF$28:AF$34)*'1 Eval'!$E26)+IF(Programacion!AF$29="",0,Programacion!AF$29/SUM(Programacion!AF$28:AF$34)*'1 Eval'!$F26)+IF(Programacion!AF$30="",0,Programacion!AF$30/SUM(Programacion!AF$28:AF$34)*'1 Eval'!$G26)+IF(Programacion!AF$31="",0,Programacion!AF$31/SUM(Programacion!AF$28:AF$34)*'1 Eval'!$H26)+IF(Programacion!AF$32="",0,Programacion!AF$32/SUM(Programacion!AF$28:AF$34)*'1 Eval'!$I26)+IF(Programacion!AF$33="",0,Programacion!AF$33/SUM(Programacion!AF$28:AF$34)*'1 Eval'!$J26)+IF(Programacion!AF$34="",0,Programacion!AF$34/SUM(Programacion!AF$28:AF$34)*'1 Eval'!$K26)))</f>
        <v/>
      </c>
      <c r="AI27" s="151" t="str">
        <f>IF($C27="","",IF(SUM(Programacion!AG$28:AG$34)=0,"",IF(Programacion!AG$28="",0,Programacion!AG$28/SUM(Programacion!AG$28:AG$34)*'1 Eval'!$E26)+IF(Programacion!AG$29="",0,Programacion!AG$29/SUM(Programacion!AG$28:AG$34)*'1 Eval'!$F26)+IF(Programacion!AG$30="",0,Programacion!AG$30/SUM(Programacion!AG$28:AG$34)*'1 Eval'!$G26)+IF(Programacion!AG$31="",0,Programacion!AG$31/SUM(Programacion!AG$28:AG$34)*'1 Eval'!$H26)+IF(Programacion!AG$32="",0,Programacion!AG$32/SUM(Programacion!AG$28:AG$34)*'1 Eval'!$I26)+IF(Programacion!AG$33="",0,Programacion!AG$33/SUM(Programacion!AG$28:AG$34)*'1 Eval'!$J26)+IF(Programacion!AG$34="",0,Programacion!AG$34/SUM(Programacion!AG$28:AG$34)*'1 Eval'!$K26)))</f>
        <v/>
      </c>
      <c r="AJ27" s="151" t="str">
        <f>IF($C27="","",IF(SUM(Programacion!AH$28:AH$34)=0,"",IF(Programacion!AH$28="",0,Programacion!AH$28/SUM(Programacion!AH$28:AH$34)*'1 Eval'!$E26)+IF(Programacion!AH$29="",0,Programacion!AH$29/SUM(Programacion!AH$28:AH$34)*'1 Eval'!$F26)+IF(Programacion!AH$30="",0,Programacion!AH$30/SUM(Programacion!AH$28:AH$34)*'1 Eval'!$G26)+IF(Programacion!AH$31="",0,Programacion!AH$31/SUM(Programacion!AH$28:AH$34)*'1 Eval'!$H26)+IF(Programacion!AH$32="",0,Programacion!AH$32/SUM(Programacion!AH$28:AH$34)*'1 Eval'!$I26)+IF(Programacion!AH$33="",0,Programacion!AH$33/SUM(Programacion!AH$28:AH$34)*'1 Eval'!$J26)+IF(Programacion!AH$34="",0,Programacion!AH$34/SUM(Programacion!AH$28:AH$34)*'1 Eval'!$K26)))</f>
        <v/>
      </c>
      <c r="AK27" s="151" t="str">
        <f>IF($C27="","",IF(SUM(Programacion!AI$28:AI$34)=0,"",IF(Programacion!AI$28="",0,Programacion!AI$28/SUM(Programacion!AI$28:AI$34)*'1 Eval'!$E26)+IF(Programacion!AI$29="",0,Programacion!AI$29/SUM(Programacion!AI$28:AI$34)*'1 Eval'!$F26)+IF(Programacion!AI$30="",0,Programacion!AI$30/SUM(Programacion!AI$28:AI$34)*'1 Eval'!$G26)+IF(Programacion!AI$31="",0,Programacion!AI$31/SUM(Programacion!AI$28:AI$34)*'1 Eval'!$H26)+IF(Programacion!AI$32="",0,Programacion!AI$32/SUM(Programacion!AI$28:AI$34)*'1 Eval'!$I26)+IF(Programacion!AI$33="",0,Programacion!AI$33/SUM(Programacion!AI$28:AI$34)*'1 Eval'!$J26)+IF(Programacion!AI$34="",0,Programacion!AI$34/SUM(Programacion!AI$28:AI$34)*'1 Eval'!$K26)))</f>
        <v/>
      </c>
      <c r="AL27" s="151" t="str">
        <f>IF($C27="","",IF(SUM(Programacion!AJ$28:AJ$34)=0,"",IF(Programacion!AJ$28="",0,Programacion!AJ$28/SUM(Programacion!AJ$28:AJ$34)*'1 Eval'!$E26)+IF(Programacion!AJ$29="",0,Programacion!AJ$29/SUM(Programacion!AJ$28:AJ$34)*'1 Eval'!$F26)+IF(Programacion!AJ$30="",0,Programacion!AJ$30/SUM(Programacion!AJ$28:AJ$34)*'1 Eval'!$G26)+IF(Programacion!AJ$31="",0,Programacion!AJ$31/SUM(Programacion!AJ$28:AJ$34)*'1 Eval'!$H26)+IF(Programacion!AJ$32="",0,Programacion!AJ$32/SUM(Programacion!AJ$28:AJ$34)*'1 Eval'!$I26)+IF(Programacion!AJ$33="",0,Programacion!AJ$33/SUM(Programacion!AJ$28:AJ$34)*'1 Eval'!$J26)+IF(Programacion!AJ$34="",0,Programacion!AJ$34/SUM(Programacion!AJ$28:AJ$34)*'1 Eval'!$K26)))</f>
        <v/>
      </c>
      <c r="AM27" s="151" t="str">
        <f>IF($C27="","",IF(SUM(Programacion!AK$28:AK$34)=0,"",IF(Programacion!AK$28="",0,Programacion!AK$28/SUM(Programacion!AK$28:AK$34)*'1 Eval'!$E26)+IF(Programacion!AK$29="",0,Programacion!AK$29/SUM(Programacion!AK$28:AK$34)*'1 Eval'!$F26)+IF(Programacion!AK$30="",0,Programacion!AK$30/SUM(Programacion!AK$28:AK$34)*'1 Eval'!$G26)+IF(Programacion!AK$31="",0,Programacion!AK$31/SUM(Programacion!AK$28:AK$34)*'1 Eval'!$H26)+IF(Programacion!AK$32="",0,Programacion!AK$32/SUM(Programacion!AK$28:AK$34)*'1 Eval'!$I26)+IF(Programacion!AK$33="",0,Programacion!AK$33/SUM(Programacion!AK$28:AK$34)*'1 Eval'!$J26)+IF(Programacion!AK$34="",0,Programacion!AK$34/SUM(Programacion!AK$28:AK$34)*'1 Eval'!$K26)))</f>
        <v/>
      </c>
      <c r="AN27" s="151" t="str">
        <f>IF($C27="","",IF(SUM(Programacion!AL$28:AL$34)=0,"",IF(Programacion!AL$28="",0,Programacion!AL$28/SUM(Programacion!AL$28:AL$34)*'1 Eval'!$E26)+IF(Programacion!AL$29="",0,Programacion!AL$29/SUM(Programacion!AL$28:AL$34)*'1 Eval'!$F26)+IF(Programacion!AL$30="",0,Programacion!AL$30/SUM(Programacion!AL$28:AL$34)*'1 Eval'!$G26)+IF(Programacion!AL$31="",0,Programacion!AL$31/SUM(Programacion!AL$28:AL$34)*'1 Eval'!$H26)+IF(Programacion!AL$32="",0,Programacion!AL$32/SUM(Programacion!AL$28:AL$34)*'1 Eval'!$I26)+IF(Programacion!AL$33="",0,Programacion!AL$33/SUM(Programacion!AL$28:AL$34)*'1 Eval'!$J26)+IF(Programacion!AL$34="",0,Programacion!AL$34/SUM(Programacion!AL$28:AL$34)*'1 Eval'!$K26)))</f>
        <v/>
      </c>
      <c r="AO27" s="151" t="str">
        <f>IF($C27="","",IF(SUM(Programacion!AM$28:AM$34)=0,"",IF(Programacion!AM$28="",0,Programacion!AM$28/SUM(Programacion!AM$28:AM$34)*'1 Eval'!$E26)+IF(Programacion!AM$29="",0,Programacion!AM$29/SUM(Programacion!AM$28:AM$34)*'1 Eval'!$F26)+IF(Programacion!AM$30="",0,Programacion!AM$30/SUM(Programacion!AM$28:AM$34)*'1 Eval'!$G26)+IF(Programacion!AM$31="",0,Programacion!AM$31/SUM(Programacion!AM$28:AM$34)*'1 Eval'!$H26)+IF(Programacion!AM$32="",0,Programacion!AM$32/SUM(Programacion!AM$28:AM$34)*'1 Eval'!$I26)+IF(Programacion!AM$33="",0,Programacion!AM$33/SUM(Programacion!AM$28:AM$34)*'1 Eval'!$J26)+IF(Programacion!AM$34="",0,Programacion!AM$34/SUM(Programacion!AM$28:AM$34)*'1 Eval'!$K26)))</f>
        <v/>
      </c>
      <c r="AP27" s="151" t="str">
        <f>IF($C27="","",IF(SUM(Programacion!AN$28:AN$34)=0,"",IF(Programacion!AN$28="",0,Programacion!AN$28/SUM(Programacion!AN$28:AN$34)*'1 Eval'!$E26)+IF(Programacion!AN$29="",0,Programacion!AN$29/SUM(Programacion!AN$28:AN$34)*'1 Eval'!$F26)+IF(Programacion!AN$30="",0,Programacion!AN$30/SUM(Programacion!AN$28:AN$34)*'1 Eval'!$G26)+IF(Programacion!AN$31="",0,Programacion!AN$31/SUM(Programacion!AN$28:AN$34)*'1 Eval'!$H26)+IF(Programacion!AN$32="",0,Programacion!AN$32/SUM(Programacion!AN$28:AN$34)*'1 Eval'!$I26)+IF(Programacion!AN$33="",0,Programacion!AN$33/SUM(Programacion!AN$28:AN$34)*'1 Eval'!$J26)+IF(Programacion!AN$34="",0,Programacion!AN$34/SUM(Programacion!AN$28:AN$34)*'1 Eval'!$K26)))</f>
        <v/>
      </c>
      <c r="AQ27" s="151" t="str">
        <f>IF($C27="","",IF(SUM(Programacion!AO$28:AO$34)=0,"",IF(Programacion!AO$28="",0,Programacion!AO$28/SUM(Programacion!AO$28:AO$34)*'1 Eval'!$E26)+IF(Programacion!AO$29="",0,Programacion!AO$29/SUM(Programacion!AO$28:AO$34)*'1 Eval'!$F26)+IF(Programacion!AO$30="",0,Programacion!AO$30/SUM(Programacion!AO$28:AO$34)*'1 Eval'!$G26)+IF(Programacion!AO$31="",0,Programacion!AO$31/SUM(Programacion!AO$28:AO$34)*'1 Eval'!$H26)+IF(Programacion!AO$32="",0,Programacion!AO$32/SUM(Programacion!AO$28:AO$34)*'1 Eval'!$I26)+IF(Programacion!AO$33="",0,Programacion!AO$33/SUM(Programacion!AO$28:AO$34)*'1 Eval'!$J26)+IF(Programacion!AO$34="",0,Programacion!AO$34/SUM(Programacion!AO$28:AO$34)*'1 Eval'!$K26)))</f>
        <v/>
      </c>
      <c r="AR27" s="151" t="str">
        <f>IF($C27="","",IF(SUM(Programacion!AP$28:AP$34)=0,"",IF(Programacion!AP$28="",0,Programacion!AP$28/SUM(Programacion!AP$28:AP$34)*'1 Eval'!$E26)+IF(Programacion!AP$29="",0,Programacion!AP$29/SUM(Programacion!AP$28:AP$34)*'1 Eval'!$F26)+IF(Programacion!AP$30="",0,Programacion!AP$30/SUM(Programacion!AP$28:AP$34)*'1 Eval'!$G26)+IF(Programacion!AP$31="",0,Programacion!AP$31/SUM(Programacion!AP$28:AP$34)*'1 Eval'!$H26)+IF(Programacion!AP$32="",0,Programacion!AP$32/SUM(Programacion!AP$28:AP$34)*'1 Eval'!$I26)+IF(Programacion!AP$33="",0,Programacion!AP$33/SUM(Programacion!AP$28:AP$34)*'1 Eval'!$J26)+IF(Programacion!AP$34="",0,Programacion!AP$34/SUM(Programacion!AP$28:AP$34)*'1 Eval'!$K26)))</f>
        <v/>
      </c>
      <c r="AS27" s="151" t="str">
        <f>IF($C27="","",IF(SUM(Programacion!AQ$28:AQ$34)=0,"",IF(Programacion!AQ$28="",0,Programacion!AQ$28/SUM(Programacion!AQ$28:AQ$34)*'1 Eval'!$E26)+IF(Programacion!AQ$29="",0,Programacion!AQ$29/SUM(Programacion!AQ$28:AQ$34)*'1 Eval'!$F26)+IF(Programacion!AQ$30="",0,Programacion!AQ$30/SUM(Programacion!AQ$28:AQ$34)*'1 Eval'!$G26)+IF(Programacion!AQ$31="",0,Programacion!AQ$31/SUM(Programacion!AQ$28:AQ$34)*'1 Eval'!$H26)+IF(Programacion!AQ$32="",0,Programacion!AQ$32/SUM(Programacion!AQ$28:AQ$34)*'1 Eval'!$I26)+IF(Programacion!AQ$33="",0,Programacion!AQ$33/SUM(Programacion!AQ$28:AQ$34)*'1 Eval'!$J26)+IF(Programacion!AQ$34="",0,Programacion!AQ$34/SUM(Programacion!AQ$28:AQ$34)*'1 Eval'!$K26)))</f>
        <v/>
      </c>
      <c r="AT27" s="151" t="str">
        <f>IF($C27="","",IF(SUM(Programacion!AR$28:AR$34)=0,"",IF(Programacion!AR$28="",0,Programacion!AR$28/SUM(Programacion!AR$28:AR$34)*'1 Eval'!$E26)+IF(Programacion!AR$29="",0,Programacion!AR$29/SUM(Programacion!AR$28:AR$34)*'1 Eval'!$F26)+IF(Programacion!AR$30="",0,Programacion!AR$30/SUM(Programacion!AR$28:AR$34)*'1 Eval'!$G26)+IF(Programacion!AR$31="",0,Programacion!AR$31/SUM(Programacion!AR$28:AR$34)*'1 Eval'!$H26)+IF(Programacion!AR$32="",0,Programacion!AR$32/SUM(Programacion!AR$28:AR$34)*'1 Eval'!$I26)+IF(Programacion!AR$33="",0,Programacion!AR$33/SUM(Programacion!AR$28:AR$34)*'1 Eval'!$J26)+IF(Programacion!AR$34="",0,Programacion!AR$34/SUM(Programacion!AR$28:AR$34)*'1 Eval'!$K26)))</f>
        <v/>
      </c>
      <c r="AU27" s="151" t="str">
        <f>IF($C27="","",IF(SUM(Programacion!AS$28:AS$34)=0,"",IF(Programacion!AS$28="",0,Programacion!AS$28/SUM(Programacion!AS$28:AS$34)*'1 Eval'!$E26)+IF(Programacion!AS$29="",0,Programacion!AS$29/SUM(Programacion!AS$28:AS$34)*'1 Eval'!$F26)+IF(Programacion!AS$30="",0,Programacion!AS$30/SUM(Programacion!AS$28:AS$34)*'1 Eval'!$G26)+IF(Programacion!AS$31="",0,Programacion!AS$31/SUM(Programacion!AS$28:AS$34)*'1 Eval'!$H26)+IF(Programacion!AS$32="",0,Programacion!AS$32/SUM(Programacion!AS$28:AS$34)*'1 Eval'!$I26)+IF(Programacion!AS$33="",0,Programacion!AS$33/SUM(Programacion!AS$28:AS$34)*'1 Eval'!$J26)+IF(Programacion!AS$34="",0,Programacion!AS$34/SUM(Programacion!AS$28:AS$34)*'1 Eval'!$K26)))</f>
        <v/>
      </c>
      <c r="AV27" s="151" t="str">
        <f>IF($C27="","",IF(SUM(Programacion!AT$28:AT$34)=0,"",IF(Programacion!AT$28="",0,Programacion!AT$28/SUM(Programacion!AT$28:AT$34)*'1 Eval'!$E26)+IF(Programacion!AT$29="",0,Programacion!AT$29/SUM(Programacion!AT$28:AT$34)*'1 Eval'!$F26)+IF(Programacion!AT$30="",0,Programacion!AT$30/SUM(Programacion!AT$28:AT$34)*'1 Eval'!$G26)+IF(Programacion!AT$31="",0,Programacion!AT$31/SUM(Programacion!AT$28:AT$34)*'1 Eval'!$H26)+IF(Programacion!AT$32="",0,Programacion!AT$32/SUM(Programacion!AT$28:AT$34)*'1 Eval'!$I26)+IF(Programacion!AT$33="",0,Programacion!AT$33/SUM(Programacion!AT$28:AT$34)*'1 Eval'!$J26)+IF(Programacion!AT$34="",0,Programacion!AT$34/SUM(Programacion!AT$28:AT$34)*'1 Eval'!$K26)))</f>
        <v/>
      </c>
      <c r="AW27" s="151" t="str">
        <f>IF($C27="","",IF(SUM(Programacion!AU$28:AU$34)=0,"",IF(Programacion!AU$28="",0,Programacion!AU$28/SUM(Programacion!AU$28:AU$34)*'1 Eval'!$E26)+IF(Programacion!AU$29="",0,Programacion!AU$29/SUM(Programacion!AU$28:AU$34)*'1 Eval'!$F26)+IF(Programacion!AU$30="",0,Programacion!AU$30/SUM(Programacion!AU$28:AU$34)*'1 Eval'!$G26)+IF(Programacion!AU$31="",0,Programacion!AU$31/SUM(Programacion!AU$28:AU$34)*'1 Eval'!$H26)+IF(Programacion!AU$32="",0,Programacion!AU$32/SUM(Programacion!AU$28:AU$34)*'1 Eval'!$I26)+IF(Programacion!AU$33="",0,Programacion!AU$33/SUM(Programacion!AU$28:AU$34)*'1 Eval'!$J26)+IF(Programacion!AU$34="",0,Programacion!AU$34/SUM(Programacion!AU$28:AU$34)*'1 Eval'!$K26)))</f>
        <v/>
      </c>
      <c r="AX27" s="151" t="str">
        <f>IF($C27="","",IF(SUM(Programacion!AV$28:AV$34)=0,"",IF(Programacion!AV$28="",0,Programacion!AV$28/SUM(Programacion!AV$28:AV$34)*'1 Eval'!$E26)+IF(Programacion!AV$29="",0,Programacion!AV$29/SUM(Programacion!AV$28:AV$34)*'1 Eval'!$F26)+IF(Programacion!AV$30="",0,Programacion!AV$30/SUM(Programacion!AV$28:AV$34)*'1 Eval'!$G26)+IF(Programacion!AV$31="",0,Programacion!AV$31/SUM(Programacion!AV$28:AV$34)*'1 Eval'!$H26)+IF(Programacion!AV$32="",0,Programacion!AV$32/SUM(Programacion!AV$28:AV$34)*'1 Eval'!$I26)+IF(Programacion!AV$33="",0,Programacion!AV$33/SUM(Programacion!AV$28:AV$34)*'1 Eval'!$J26)+IF(Programacion!AV$34="",0,Programacion!AV$34/SUM(Programacion!AV$28:AV$34)*'1 Eval'!$K26)))</f>
        <v/>
      </c>
      <c r="AY27" s="151" t="str">
        <f>IF($C27="","",IF(SUM(Programacion!AW$28:AW$34)=0,"",IF(Programacion!AW$28="",0,Programacion!AW$28/SUM(Programacion!AW$28:AW$34)*'1 Eval'!$E26)+IF(Programacion!AW$29="",0,Programacion!AW$29/SUM(Programacion!AW$28:AW$34)*'1 Eval'!$F26)+IF(Programacion!AW$30="",0,Programacion!AW$30/SUM(Programacion!AW$28:AW$34)*'1 Eval'!$G26)+IF(Programacion!AW$31="",0,Programacion!AW$31/SUM(Programacion!AW$28:AW$34)*'1 Eval'!$H26)+IF(Programacion!AW$32="",0,Programacion!AW$32/SUM(Programacion!AW$28:AW$34)*'1 Eval'!$I26)+IF(Programacion!AW$33="",0,Programacion!AW$33/SUM(Programacion!AW$28:AW$34)*'1 Eval'!$J26)+IF(Programacion!AW$34="",0,Programacion!AW$34/SUM(Programacion!AW$28:AW$34)*'1 Eval'!$K26)))</f>
        <v/>
      </c>
      <c r="AZ27" s="151" t="str">
        <f>IF($C27="","",IF(SUM(Programacion!AX$28:AX$34)=0,"",IF(Programacion!AX$28="",0,Programacion!AX$28/SUM(Programacion!AX$28:AX$34)*'1 Eval'!$E26)+IF(Programacion!AX$29="",0,Programacion!AX$29/SUM(Programacion!AX$28:AX$34)*'1 Eval'!$F26)+IF(Programacion!AX$30="",0,Programacion!AX$30/SUM(Programacion!AX$28:AX$34)*'1 Eval'!$G26)+IF(Programacion!AX$31="",0,Programacion!AX$31/SUM(Programacion!AX$28:AX$34)*'1 Eval'!$H26)+IF(Programacion!AX$32="",0,Programacion!AX$32/SUM(Programacion!AX$28:AX$34)*'1 Eval'!$I26)+IF(Programacion!AX$33="",0,Programacion!AX$33/SUM(Programacion!AX$28:AX$34)*'1 Eval'!$J26)+IF(Programacion!AX$34="",0,Programacion!AX$34/SUM(Programacion!AX$28:AX$34)*'1 Eval'!$K26)))</f>
        <v/>
      </c>
      <c r="BA27" s="151" t="str">
        <f>IF($C27="","",IF(SUM(Programacion!AY$28:AY$34)=0,"",IF(Programacion!AY$28="",0,Programacion!AY$28/SUM(Programacion!AY$28:AY$34)*'1 Eval'!$E26)+IF(Programacion!AY$29="",0,Programacion!AY$29/SUM(Programacion!AY$28:AY$34)*'1 Eval'!$F26)+IF(Programacion!AY$30="",0,Programacion!AY$30/SUM(Programacion!AY$28:AY$34)*'1 Eval'!$G26)+IF(Programacion!AY$31="",0,Programacion!AY$31/SUM(Programacion!AY$28:AY$34)*'1 Eval'!$H26)+IF(Programacion!AY$32="",0,Programacion!AY$32/SUM(Programacion!AY$28:AY$34)*'1 Eval'!$I26)+IF(Programacion!AY$33="",0,Programacion!AY$33/SUM(Programacion!AY$28:AY$34)*'1 Eval'!$J26)+IF(Programacion!AY$34="",0,Programacion!AY$34/SUM(Programacion!AY$28:AY$34)*'1 Eval'!$K26)))</f>
        <v/>
      </c>
      <c r="BB27" s="151" t="str">
        <f>IF($C27="","",IF(SUM(Programacion!AZ$28:AZ$34)=0,"",IF(Programacion!AZ$28="",0,Programacion!AZ$28/SUM(Programacion!AZ$28:AZ$34)*'1 Eval'!$E26)+IF(Programacion!AZ$29="",0,Programacion!AZ$29/SUM(Programacion!AZ$28:AZ$34)*'1 Eval'!$F26)+IF(Programacion!AZ$30="",0,Programacion!AZ$30/SUM(Programacion!AZ$28:AZ$34)*'1 Eval'!$G26)+IF(Programacion!AZ$31="",0,Programacion!AZ$31/SUM(Programacion!AZ$28:AZ$34)*'1 Eval'!$H26)+IF(Programacion!AZ$32="",0,Programacion!AZ$32/SUM(Programacion!AZ$28:AZ$34)*'1 Eval'!$I26)+IF(Programacion!AZ$33="",0,Programacion!AZ$33/SUM(Programacion!AZ$28:AZ$34)*'1 Eval'!$J26)+IF(Programacion!AZ$34="",0,Programacion!AZ$34/SUM(Programacion!AZ$28:AZ$34)*'1 Eval'!$K26)))</f>
        <v/>
      </c>
      <c r="BC27" s="151" t="str">
        <f>IF($C27="","",IF(SUM(Programacion!BA$28:BA$34)=0,"",IF(Programacion!BA$28="",0,Programacion!BA$28/SUM(Programacion!BA$28:BA$34)*'1 Eval'!$E26)+IF(Programacion!BA$29="",0,Programacion!BA$29/SUM(Programacion!BA$28:BA$34)*'1 Eval'!$F26)+IF(Programacion!BA$30="",0,Programacion!BA$30/SUM(Programacion!BA$28:BA$34)*'1 Eval'!$G26)+IF(Programacion!BA$31="",0,Programacion!BA$31/SUM(Programacion!BA$28:BA$34)*'1 Eval'!$H26)+IF(Programacion!BA$32="",0,Programacion!BA$32/SUM(Programacion!BA$28:BA$34)*'1 Eval'!$I26)+IF(Programacion!BA$33="",0,Programacion!BA$33/SUM(Programacion!BA$28:BA$34)*'1 Eval'!$J26)+IF(Programacion!BA$34="",0,Programacion!BA$34/SUM(Programacion!BA$28:BA$34)*'1 Eval'!$K26)))</f>
        <v/>
      </c>
      <c r="BD27" s="151" t="str">
        <f>IF($C27="","",IF(SUM(Programacion!BB$28:BB$34)=0,"",IF(Programacion!BB$28="",0,Programacion!BB$28/SUM(Programacion!BB$28:BB$34)*'1 Eval'!$E26)+IF(Programacion!BB$29="",0,Programacion!BB$29/SUM(Programacion!BB$28:BB$34)*'1 Eval'!$F26)+IF(Programacion!BB$30="",0,Programacion!BB$30/SUM(Programacion!BB$28:BB$34)*'1 Eval'!$G26)+IF(Programacion!BB$31="",0,Programacion!BB$31/SUM(Programacion!BB$28:BB$34)*'1 Eval'!$H26)+IF(Programacion!BB$32="",0,Programacion!BB$32/SUM(Programacion!BB$28:BB$34)*'1 Eval'!$I26)+IF(Programacion!BB$33="",0,Programacion!BB$33/SUM(Programacion!BB$28:BB$34)*'1 Eval'!$J26)+IF(Programacion!BB$34="",0,Programacion!BB$34/SUM(Programacion!BB$28:BB$34)*'1 Eval'!$K26)))</f>
        <v/>
      </c>
      <c r="BE27" s="151" t="str">
        <f>IF($C27="","",IF(SUM(Programacion!BC$28:BC$34)=0,"",IF(Programacion!BC$28="",0,Programacion!BC$28/SUM(Programacion!BC$28:BC$34)*'1 Eval'!$E26)+IF(Programacion!BC$29="",0,Programacion!BC$29/SUM(Programacion!BC$28:BC$34)*'1 Eval'!$F26)+IF(Programacion!BC$30="",0,Programacion!BC$30/SUM(Programacion!BC$28:BC$34)*'1 Eval'!$G26)+IF(Programacion!BC$31="",0,Programacion!BC$31/SUM(Programacion!BC$28:BC$34)*'1 Eval'!$H26)+IF(Programacion!BC$32="",0,Programacion!BC$32/SUM(Programacion!BC$28:BC$34)*'1 Eval'!$I26)+IF(Programacion!BC$33="",0,Programacion!BC$33/SUM(Programacion!BC$28:BC$34)*'1 Eval'!$J26)+IF(Programacion!BC$34="",0,Programacion!BC$34/SUM(Programacion!BC$28:BC$34)*'1 Eval'!$K26)))</f>
        <v/>
      </c>
      <c r="BF27" s="151" t="str">
        <f>IF($C27="","",IF(SUM(Programacion!BD$28:BD$34)=0,"",IF(Programacion!BD$28="",0,Programacion!BD$28/SUM(Programacion!BD$28:BD$34)*'1 Eval'!$E26)+IF(Programacion!BD$29="",0,Programacion!BD$29/SUM(Programacion!BD$28:BD$34)*'1 Eval'!$F26)+IF(Programacion!BD$30="",0,Programacion!BD$30/SUM(Programacion!BD$28:BD$34)*'1 Eval'!$G26)+IF(Programacion!BD$31="",0,Programacion!BD$31/SUM(Programacion!BD$28:BD$34)*'1 Eval'!$H26)+IF(Programacion!BD$32="",0,Programacion!BD$32/SUM(Programacion!BD$28:BD$34)*'1 Eval'!$I26)+IF(Programacion!BD$33="",0,Programacion!BD$33/SUM(Programacion!BD$28:BD$34)*'1 Eval'!$J26)+IF(Programacion!BD$34="",0,Programacion!BD$34/SUM(Programacion!BD$28:BD$34)*'1 Eval'!$K26)))</f>
        <v/>
      </c>
      <c r="BG27" s="151" t="str">
        <f>IF($C27="","",IF(SUM(Programacion!BE$28:BE$34)=0,"",IF(Programacion!BE$28="",0,Programacion!BE$28/SUM(Programacion!BE$28:BE$34)*'1 Eval'!$E26)+IF(Programacion!BE$29="",0,Programacion!BE$29/SUM(Programacion!BE$28:BE$34)*'1 Eval'!$F26)+IF(Programacion!BE$30="",0,Programacion!BE$30/SUM(Programacion!BE$28:BE$34)*'1 Eval'!$G26)+IF(Programacion!BE$31="",0,Programacion!BE$31/SUM(Programacion!BE$28:BE$34)*'1 Eval'!$H26)+IF(Programacion!BE$32="",0,Programacion!BE$32/SUM(Programacion!BE$28:BE$34)*'1 Eval'!$I26)+IF(Programacion!BE$33="",0,Programacion!BE$33/SUM(Programacion!BE$28:BE$34)*'1 Eval'!$J26)+IF(Programacion!BE$34="",0,Programacion!BE$34/SUM(Programacion!BE$28:BE$34)*'1 Eval'!$K26)))</f>
        <v/>
      </c>
      <c r="BH27" s="151" t="str">
        <f>IF($C27="","",IF(SUM(Programacion!BF$28:BF$34)=0,"",IF(Programacion!BF$28="",0,Programacion!BF$28/SUM(Programacion!BF$28:BF$34)*'1 Eval'!$E26)+IF(Programacion!BF$29="",0,Programacion!BF$29/SUM(Programacion!BF$28:BF$34)*'1 Eval'!$F26)+IF(Programacion!BF$30="",0,Programacion!BF$30/SUM(Programacion!BF$28:BF$34)*'1 Eval'!$G26)+IF(Programacion!BF$31="",0,Programacion!BF$31/SUM(Programacion!BF$28:BF$34)*'1 Eval'!$H26)+IF(Programacion!BF$32="",0,Programacion!BF$32/SUM(Programacion!BF$28:BF$34)*'1 Eval'!$I26)+IF(Programacion!BF$33="",0,Programacion!BF$33/SUM(Programacion!BF$28:BF$34)*'1 Eval'!$J26)+IF(Programacion!BF$34="",0,Programacion!BF$34/SUM(Programacion!BF$28:BF$34)*'1 Eval'!$K26)))</f>
        <v/>
      </c>
      <c r="BI27" s="151" t="str">
        <f>IF($C27="","",IF(SUM(Programacion!BG$28:BG$34)=0,"",IF(Programacion!BG$28="",0,Programacion!BG$28/SUM(Programacion!BG$28:BG$34)*'1 Eval'!$E26)+IF(Programacion!BG$29="",0,Programacion!BG$29/SUM(Programacion!BG$28:BG$34)*'1 Eval'!$F26)+IF(Programacion!BG$30="",0,Programacion!BG$30/SUM(Programacion!BG$28:BG$34)*'1 Eval'!$G26)+IF(Programacion!BG$31="",0,Programacion!BG$31/SUM(Programacion!BG$28:BG$34)*'1 Eval'!$H26)+IF(Programacion!BG$32="",0,Programacion!BG$32/SUM(Programacion!BG$28:BG$34)*'1 Eval'!$I26)+IF(Programacion!BG$33="",0,Programacion!BG$33/SUM(Programacion!BG$28:BG$34)*'1 Eval'!$J26)+IF(Programacion!BG$34="",0,Programacion!BG$34/SUM(Programacion!BG$28:BG$34)*'1 Eval'!$K26)))</f>
        <v/>
      </c>
      <c r="BJ27" s="151" t="str">
        <f>IF($C27="","",IF(SUM(Programacion!BH$28:BH$34)=0,"",IF(Programacion!BH$28="",0,Programacion!BH$28/SUM(Programacion!BH$28:BH$34)*'1 Eval'!$E26)+IF(Programacion!BH$29="",0,Programacion!BH$29/SUM(Programacion!BH$28:BH$34)*'1 Eval'!$F26)+IF(Programacion!BH$30="",0,Programacion!BH$30/SUM(Programacion!BH$28:BH$34)*'1 Eval'!$G26)+IF(Programacion!BH$31="",0,Programacion!BH$31/SUM(Programacion!BH$28:BH$34)*'1 Eval'!$H26)+IF(Programacion!BH$32="",0,Programacion!BH$32/SUM(Programacion!BH$28:BH$34)*'1 Eval'!$I26)+IF(Programacion!BH$33="",0,Programacion!BH$33/SUM(Programacion!BH$28:BH$34)*'1 Eval'!$J26)+IF(Programacion!BH$34="",0,Programacion!BH$34/SUM(Programacion!BH$28:BH$34)*'1 Eval'!$K26)))</f>
        <v/>
      </c>
      <c r="BK27" s="151" t="str">
        <f>IF($C27="","",IF(SUM(Programacion!BI$28:BI$34)=0,"",IF(Programacion!BI$28="",0,Programacion!BI$28/SUM(Programacion!BI$28:BI$34)*'1 Eval'!$E26)+IF(Programacion!BI$29="",0,Programacion!BI$29/SUM(Programacion!BI$28:BI$34)*'1 Eval'!$F26)+IF(Programacion!BI$30="",0,Programacion!BI$30/SUM(Programacion!BI$28:BI$34)*'1 Eval'!$G26)+IF(Programacion!BI$31="",0,Programacion!BI$31/SUM(Programacion!BI$28:BI$34)*'1 Eval'!$H26)+IF(Programacion!BI$32="",0,Programacion!BI$32/SUM(Programacion!BI$28:BI$34)*'1 Eval'!$I26)+IF(Programacion!BI$33="",0,Programacion!BI$33/SUM(Programacion!BI$28:BI$34)*'1 Eval'!$J26)+IF(Programacion!BI$34="",0,Programacion!BI$34/SUM(Programacion!BI$28:BI$34)*'1 Eval'!$K26)))</f>
        <v/>
      </c>
      <c r="BL27" s="151" t="str">
        <f>IF($C27="","",IF(SUM(Programacion!BJ$28:BJ$34)=0,"",IF(Programacion!BJ$28="",0,Programacion!BJ$28/SUM(Programacion!BJ$28:BJ$34)*'1 Eval'!$E26)+IF(Programacion!BJ$29="",0,Programacion!BJ$29/SUM(Programacion!BJ$28:BJ$34)*'1 Eval'!$F26)+IF(Programacion!BJ$30="",0,Programacion!BJ$30/SUM(Programacion!BJ$28:BJ$34)*'1 Eval'!$G26)+IF(Programacion!BJ$31="",0,Programacion!BJ$31/SUM(Programacion!BJ$28:BJ$34)*'1 Eval'!$H26)+IF(Programacion!BJ$32="",0,Programacion!BJ$32/SUM(Programacion!BJ$28:BJ$34)*'1 Eval'!$I26)+IF(Programacion!BJ$33="",0,Programacion!BJ$33/SUM(Programacion!BJ$28:BJ$34)*'1 Eval'!$J26)+IF(Programacion!BJ$34="",0,Programacion!BJ$34/SUM(Programacion!BJ$28:BJ$34)*'1 Eval'!$K26)))</f>
        <v/>
      </c>
      <c r="BM27" s="151" t="str">
        <f>IF($C27="","",IF(SUM(Programacion!BK$28:BK$34)=0,"",IF(Programacion!BK$28="",0,Programacion!BK$28/SUM(Programacion!BK$28:BK$34)*'1 Eval'!$E26)+IF(Programacion!BK$29="",0,Programacion!BK$29/SUM(Programacion!BK$28:BK$34)*'1 Eval'!$F26)+IF(Programacion!BK$30="",0,Programacion!BK$30/SUM(Programacion!BK$28:BK$34)*'1 Eval'!$G26)+IF(Programacion!BK$31="",0,Programacion!BK$31/SUM(Programacion!BK$28:BK$34)*'1 Eval'!$H26)+IF(Programacion!BK$32="",0,Programacion!BK$32/SUM(Programacion!BK$28:BK$34)*'1 Eval'!$I26)+IF(Programacion!BK$33="",0,Programacion!BK$33/SUM(Programacion!BK$28:BK$34)*'1 Eval'!$J26)+IF(Programacion!BK$34="",0,Programacion!BK$34/SUM(Programacion!BK$28:BK$34)*'1 Eval'!$K26)))</f>
        <v/>
      </c>
      <c r="BN27" s="151" t="str">
        <f>IF($C27="","",IF(SUM(Programacion!BL$28:BL$34)=0,"",IF(Programacion!BL$28="",0,Programacion!BL$28/SUM(Programacion!BL$28:BL$34)*'1 Eval'!$E26)+IF(Programacion!BL$29="",0,Programacion!BL$29/SUM(Programacion!BL$28:BL$34)*'1 Eval'!$F26)+IF(Programacion!BL$30="",0,Programacion!BL$30/SUM(Programacion!BL$28:BL$34)*'1 Eval'!$G26)+IF(Programacion!BL$31="",0,Programacion!BL$31/SUM(Programacion!BL$28:BL$34)*'1 Eval'!$H26)+IF(Programacion!BL$32="",0,Programacion!BL$32/SUM(Programacion!BL$28:BL$34)*'1 Eval'!$I26)+IF(Programacion!BL$33="",0,Programacion!BL$33/SUM(Programacion!BL$28:BL$34)*'1 Eval'!$J26)+IF(Programacion!BL$34="",0,Programacion!BL$34/SUM(Programacion!BL$28:BL$34)*'1 Eval'!$K26)))</f>
        <v/>
      </c>
      <c r="BO27" s="151" t="str">
        <f>IF($C27="","",IF(SUM(Programacion!BM$28:BM$34)=0,"",IF(Programacion!BM$28="",0,Programacion!BM$28/SUM(Programacion!BM$28:BM$34)*'1 Eval'!$E26)+IF(Programacion!BM$29="",0,Programacion!BM$29/SUM(Programacion!BM$28:BM$34)*'1 Eval'!$F26)+IF(Programacion!BM$30="",0,Programacion!BM$30/SUM(Programacion!BM$28:BM$34)*'1 Eval'!$G26)+IF(Programacion!BM$31="",0,Programacion!BM$31/SUM(Programacion!BM$28:BM$34)*'1 Eval'!$H26)+IF(Programacion!BM$32="",0,Programacion!BM$32/SUM(Programacion!BM$28:BM$34)*'1 Eval'!$I26)+IF(Programacion!BM$33="",0,Programacion!BM$33/SUM(Programacion!BM$28:BM$34)*'1 Eval'!$J26)+IF(Programacion!BM$34="",0,Programacion!BM$34/SUM(Programacion!BM$28:BM$34)*'1 Eval'!$K26)))</f>
        <v/>
      </c>
      <c r="BP27" s="151" t="str">
        <f>IF($C27="","",IF(SUM(Programacion!BN$28:BN$34)=0,"",IF(Programacion!BN$28="",0,Programacion!BN$28/SUM(Programacion!BN$28:BN$34)*'1 Eval'!$E26)+IF(Programacion!BN$29="",0,Programacion!BN$29/SUM(Programacion!BN$28:BN$34)*'1 Eval'!$F26)+IF(Programacion!BN$30="",0,Programacion!BN$30/SUM(Programacion!BN$28:BN$34)*'1 Eval'!$G26)+IF(Programacion!BN$31="",0,Programacion!BN$31/SUM(Programacion!BN$28:BN$34)*'1 Eval'!$H26)+IF(Programacion!BN$32="",0,Programacion!BN$32/SUM(Programacion!BN$28:BN$34)*'1 Eval'!$I26)+IF(Programacion!BN$33="",0,Programacion!BN$33/SUM(Programacion!BN$28:BN$34)*'1 Eval'!$J26)+IF(Programacion!BN$34="",0,Programacion!BN$34/SUM(Programacion!BN$28:BN$34)*'1 Eval'!$K26)))</f>
        <v/>
      </c>
      <c r="BQ27" s="151" t="str">
        <f>IF($C27="","",IF(SUM(Programacion!BO$28:BO$34)=0,"",IF(Programacion!BO$28="",0,Programacion!BO$28/SUM(Programacion!BO$28:BO$34)*'1 Eval'!$E26)+IF(Programacion!BO$29="",0,Programacion!BO$29/SUM(Programacion!BO$28:BO$34)*'1 Eval'!$F26)+IF(Programacion!BO$30="",0,Programacion!BO$30/SUM(Programacion!BO$28:BO$34)*'1 Eval'!$G26)+IF(Programacion!BO$31="",0,Programacion!BO$31/SUM(Programacion!BO$28:BO$34)*'1 Eval'!$H26)+IF(Programacion!BO$32="",0,Programacion!BO$32/SUM(Programacion!BO$28:BO$34)*'1 Eval'!$I26)+IF(Programacion!BO$33="",0,Programacion!BO$33/SUM(Programacion!BO$28:BO$34)*'1 Eval'!$J26)+IF(Programacion!BO$34="",0,Programacion!BO$34/SUM(Programacion!BO$28:BO$34)*'1 Eval'!$K26)))</f>
        <v/>
      </c>
      <c r="BR27" s="151" t="str">
        <f>IF($C27="","",IF(SUM(Programacion!BP$28:BP$34)=0,"",IF(Programacion!BP$28="",0,Programacion!BP$28/SUM(Programacion!BP$28:BP$34)*'1 Eval'!$E26)+IF(Programacion!BP$29="",0,Programacion!BP$29/SUM(Programacion!BP$28:BP$34)*'1 Eval'!$F26)+IF(Programacion!BP$30="",0,Programacion!BP$30/SUM(Programacion!BP$28:BP$34)*'1 Eval'!$G26)+IF(Programacion!BP$31="",0,Programacion!BP$31/SUM(Programacion!BP$28:BP$34)*'1 Eval'!$H26)+IF(Programacion!BP$32="",0,Programacion!BP$32/SUM(Programacion!BP$28:BP$34)*'1 Eval'!$I26)+IF(Programacion!BP$33="",0,Programacion!BP$33/SUM(Programacion!BP$28:BP$34)*'1 Eval'!$J26)+IF(Programacion!BP$34="",0,Programacion!BP$34/SUM(Programacion!BP$28:BP$34)*'1 Eval'!$K26)))</f>
        <v/>
      </c>
      <c r="BS27" s="151" t="str">
        <f>IF($C27="","",IF(SUM(Programacion!BQ$28:BQ$34)=0,"",IF(Programacion!BQ$28="",0,Programacion!BQ$28/SUM(Programacion!BQ$28:BQ$34)*'1 Eval'!$E26)+IF(Programacion!BQ$29="",0,Programacion!BQ$29/SUM(Programacion!BQ$28:BQ$34)*'1 Eval'!$F26)+IF(Programacion!BQ$30="",0,Programacion!BQ$30/SUM(Programacion!BQ$28:BQ$34)*'1 Eval'!$G26)+IF(Programacion!BQ$31="",0,Programacion!BQ$31/SUM(Programacion!BQ$28:BQ$34)*'1 Eval'!$H26)+IF(Programacion!BQ$32="",0,Programacion!BQ$32/SUM(Programacion!BQ$28:BQ$34)*'1 Eval'!$I26)+IF(Programacion!BQ$33="",0,Programacion!BQ$33/SUM(Programacion!BQ$28:BQ$34)*'1 Eval'!$J26)+IF(Programacion!BQ$34="",0,Programacion!BQ$34/SUM(Programacion!BQ$28:BQ$34)*'1 Eval'!$K26)))</f>
        <v/>
      </c>
      <c r="BT27" s="151" t="str">
        <f>IF($C27="","",IF(SUM(Programacion!BR$28:BR$34)=0,"",IF(Programacion!BR$28="",0,Programacion!BR$28/SUM(Programacion!BR$28:BR$34)*'1 Eval'!$E26)+IF(Programacion!BR$29="",0,Programacion!BR$29/SUM(Programacion!BR$28:BR$34)*'1 Eval'!$F26)+IF(Programacion!BR$30="",0,Programacion!BR$30/SUM(Programacion!BR$28:BR$34)*'1 Eval'!$G26)+IF(Programacion!BR$31="",0,Programacion!BR$31/SUM(Programacion!BR$28:BR$34)*'1 Eval'!$H26)+IF(Programacion!BR$32="",0,Programacion!BR$32/SUM(Programacion!BR$28:BR$34)*'1 Eval'!$I26)+IF(Programacion!BR$33="",0,Programacion!BR$33/SUM(Programacion!BR$28:BR$34)*'1 Eval'!$J26)+IF(Programacion!BR$34="",0,Programacion!BR$34/SUM(Programacion!BR$28:BR$34)*'1 Eval'!$K26)))</f>
        <v/>
      </c>
      <c r="BU27" s="151" t="str">
        <f>IF($C27="","",IF(SUM(Programacion!BS$28:BS$34)=0,"",IF(Programacion!BS$28="",0,Programacion!BS$28/SUM(Programacion!BS$28:BS$34)*'1 Eval'!$E26)+IF(Programacion!BS$29="",0,Programacion!BS$29/SUM(Programacion!BS$28:BS$34)*'1 Eval'!$F26)+IF(Programacion!BS$30="",0,Programacion!BS$30/SUM(Programacion!BS$28:BS$34)*'1 Eval'!$G26)+IF(Programacion!BS$31="",0,Programacion!BS$31/SUM(Programacion!BS$28:BS$34)*'1 Eval'!$H26)+IF(Programacion!BS$32="",0,Programacion!BS$32/SUM(Programacion!BS$28:BS$34)*'1 Eval'!$I26)+IF(Programacion!BS$33="",0,Programacion!BS$33/SUM(Programacion!BS$28:BS$34)*'1 Eval'!$J26)+IF(Programacion!BS$34="",0,Programacion!BS$34/SUM(Programacion!BS$28:BS$34)*'1 Eval'!$K26)))</f>
        <v/>
      </c>
      <c r="BV27" s="151" t="str">
        <f>IF($C27="","",IF(SUM(Programacion!BT$28:BT$34)=0,"",IF(Programacion!BT$28="",0,Programacion!BT$28/SUM(Programacion!BT$28:BT$34)*'1 Eval'!$E26)+IF(Programacion!BT$29="",0,Programacion!BT$29/SUM(Programacion!BT$28:BT$34)*'1 Eval'!$F26)+IF(Programacion!BT$30="",0,Programacion!BT$30/SUM(Programacion!BT$28:BT$34)*'1 Eval'!$G26)+IF(Programacion!BT$31="",0,Programacion!BT$31/SUM(Programacion!BT$28:BT$34)*'1 Eval'!$H26)+IF(Programacion!BT$32="",0,Programacion!BT$32/SUM(Programacion!BT$28:BT$34)*'1 Eval'!$I26)+IF(Programacion!BT$33="",0,Programacion!BT$33/SUM(Programacion!BT$28:BT$34)*'1 Eval'!$J26)+IF(Programacion!BT$34="",0,Programacion!BT$34/SUM(Programacion!BT$28:BT$34)*'1 Eval'!$K26)))</f>
        <v/>
      </c>
      <c r="BW27" s="151" t="str">
        <f>IF($C27="","",IF(SUM(Programacion!BU$28:BU$34)=0,"",IF(Programacion!BU$28="",0,Programacion!BU$28/SUM(Programacion!BU$28:BU$34)*'1 Eval'!$E26)+IF(Programacion!BU$29="",0,Programacion!BU$29/SUM(Programacion!BU$28:BU$34)*'1 Eval'!$F26)+IF(Programacion!BU$30="",0,Programacion!BU$30/SUM(Programacion!BU$28:BU$34)*'1 Eval'!$G26)+IF(Programacion!BU$31="",0,Programacion!BU$31/SUM(Programacion!BU$28:BU$34)*'1 Eval'!$H26)+IF(Programacion!BU$32="",0,Programacion!BU$32/SUM(Programacion!BU$28:BU$34)*'1 Eval'!$I26)+IF(Programacion!BU$33="",0,Programacion!BU$33/SUM(Programacion!BU$28:BU$34)*'1 Eval'!$J26)+IF(Programacion!BU$34="",0,Programacion!BU$34/SUM(Programacion!BU$28:BU$34)*'1 Eval'!$K26)))</f>
        <v/>
      </c>
      <c r="BX27" s="151" t="str">
        <f>IF($C27="","",IF(SUM(Programacion!BV$28:BV$34)=0,"",IF(Programacion!BV$28="",0,Programacion!BV$28/SUM(Programacion!BV$28:BV$34)*'1 Eval'!$E26)+IF(Programacion!BV$29="",0,Programacion!BV$29/SUM(Programacion!BV$28:BV$34)*'1 Eval'!$F26)+IF(Programacion!BV$30="",0,Programacion!BV$30/SUM(Programacion!BV$28:BV$34)*'1 Eval'!$G26)+IF(Programacion!BV$31="",0,Programacion!BV$31/SUM(Programacion!BV$28:BV$34)*'1 Eval'!$H26)+IF(Programacion!BV$32="",0,Programacion!BV$32/SUM(Programacion!BV$28:BV$34)*'1 Eval'!$I26)+IF(Programacion!BV$33="",0,Programacion!BV$33/SUM(Programacion!BV$28:BV$34)*'1 Eval'!$J26)+IF(Programacion!BV$34="",0,Programacion!BV$34/SUM(Programacion!BV$28:BV$34)*'1 Eval'!$K26)))</f>
        <v/>
      </c>
      <c r="BY27" s="151" t="str">
        <f>IF($C27="","",IF(SUM(Programacion!BW$28:BW$34)=0,"",IF(Programacion!BW$28="",0,Programacion!BW$28/SUM(Programacion!BW$28:BW$34)*'1 Eval'!$E26)+IF(Programacion!BW$29="",0,Programacion!BW$29/SUM(Programacion!BW$28:BW$34)*'1 Eval'!$F26)+IF(Programacion!BW$30="",0,Programacion!BW$30/SUM(Programacion!BW$28:BW$34)*'1 Eval'!$G26)+IF(Programacion!BW$31="",0,Programacion!BW$31/SUM(Programacion!BW$28:BW$34)*'1 Eval'!$H26)+IF(Programacion!BW$32="",0,Programacion!BW$32/SUM(Programacion!BW$28:BW$34)*'1 Eval'!$I26)+IF(Programacion!BW$33="",0,Programacion!BW$33/SUM(Programacion!BW$28:BW$34)*'1 Eval'!$J26)+IF(Programacion!BW$34="",0,Programacion!BW$34/SUM(Programacion!BW$28:BW$34)*'1 Eval'!$K26)))</f>
        <v/>
      </c>
      <c r="BZ27" s="151" t="str">
        <f>IF($C27="","",IF(SUM(Programacion!BX$28:BX$34)=0,"",IF(Programacion!BX$28="",0,Programacion!BX$28/SUM(Programacion!BX$28:BX$34)*'1 Eval'!$E26)+IF(Programacion!BX$29="",0,Programacion!BX$29/SUM(Programacion!BX$28:BX$34)*'1 Eval'!$F26)+IF(Programacion!BX$30="",0,Programacion!BX$30/SUM(Programacion!BX$28:BX$34)*'1 Eval'!$G26)+IF(Programacion!BX$31="",0,Programacion!BX$31/SUM(Programacion!BX$28:BX$34)*'1 Eval'!$H26)+IF(Programacion!BX$32="",0,Programacion!BX$32/SUM(Programacion!BX$28:BX$34)*'1 Eval'!$I26)+IF(Programacion!BX$33="",0,Programacion!BX$33/SUM(Programacion!BX$28:BX$34)*'1 Eval'!$J26)+IF(Programacion!BX$34="",0,Programacion!BX$34/SUM(Programacion!BX$28:BX$34)*'1 Eval'!$K26)))</f>
        <v/>
      </c>
      <c r="CA27" s="151" t="str">
        <f>IF($C27="","",IF(SUM(Programacion!BY$28:BY$34)=0,"",IF(Programacion!BY$28="",0,Programacion!BY$28/SUM(Programacion!BY$28:BY$34)*'1 Eval'!$E26)+IF(Programacion!BY$29="",0,Programacion!BY$29/SUM(Programacion!BY$28:BY$34)*'1 Eval'!$F26)+IF(Programacion!BY$30="",0,Programacion!BY$30/SUM(Programacion!BY$28:BY$34)*'1 Eval'!$G26)+IF(Programacion!BY$31="",0,Programacion!BY$31/SUM(Programacion!BY$28:BY$34)*'1 Eval'!$H26)+IF(Programacion!BY$32="",0,Programacion!BY$32/SUM(Programacion!BY$28:BY$34)*'1 Eval'!$I26)+IF(Programacion!BY$33="",0,Programacion!BY$33/SUM(Programacion!BY$28:BY$34)*'1 Eval'!$J26)+IF(Programacion!BY$34="",0,Programacion!BY$34/SUM(Programacion!BY$28:BY$34)*'1 Eval'!$K26)))</f>
        <v/>
      </c>
      <c r="CB27" s="151" t="str">
        <f>IF($C27="","",IF(SUM(Programacion!BZ$28:BZ$34)=0,"",IF(Programacion!BZ$28="",0,Programacion!BZ$28/SUM(Programacion!BZ$28:BZ$34)*'1 Eval'!$E26)+IF(Programacion!BZ$29="",0,Programacion!BZ$29/SUM(Programacion!BZ$28:BZ$34)*'1 Eval'!$F26)+IF(Programacion!BZ$30="",0,Programacion!BZ$30/SUM(Programacion!BZ$28:BZ$34)*'1 Eval'!$G26)+IF(Programacion!BZ$31="",0,Programacion!BZ$31/SUM(Programacion!BZ$28:BZ$34)*'1 Eval'!$H26)+IF(Programacion!BZ$32="",0,Programacion!BZ$32/SUM(Programacion!BZ$28:BZ$34)*'1 Eval'!$I26)+IF(Programacion!BZ$33="",0,Programacion!BZ$33/SUM(Programacion!BZ$28:BZ$34)*'1 Eval'!$J26)+IF(Programacion!BZ$34="",0,Programacion!BZ$34/SUM(Programacion!BZ$28:BZ$34)*'1 Eval'!$K26)))</f>
        <v/>
      </c>
      <c r="CC27" s="151" t="str">
        <f>IF($C27="","",IF(SUM(Programacion!CA$28:CA$34)=0,"",IF(Programacion!CA$28="",0,Programacion!CA$28/SUM(Programacion!CA$28:CA$34)*'1 Eval'!$E26)+IF(Programacion!CA$29="",0,Programacion!CA$29/SUM(Programacion!CA$28:CA$34)*'1 Eval'!$F26)+IF(Programacion!CA$30="",0,Programacion!CA$30/SUM(Programacion!CA$28:CA$34)*'1 Eval'!$G26)+IF(Programacion!CA$31="",0,Programacion!CA$31/SUM(Programacion!CA$28:CA$34)*'1 Eval'!$H26)+IF(Programacion!CA$32="",0,Programacion!CA$32/SUM(Programacion!CA$28:CA$34)*'1 Eval'!$I26)+IF(Programacion!CA$33="",0,Programacion!CA$33/SUM(Programacion!CA$28:CA$34)*'1 Eval'!$J26)+IF(Programacion!CA$34="",0,Programacion!CA$34/SUM(Programacion!CA$28:CA$34)*'1 Eval'!$K26)))</f>
        <v/>
      </c>
      <c r="CD27" s="151" t="str">
        <f>IF($C27="","",IF(SUM(Programacion!CB$28:CB$34)=0,"",IF(Programacion!CB$28="",0,Programacion!CB$28/SUM(Programacion!CB$28:CB$34)*'1 Eval'!$E26)+IF(Programacion!CB$29="",0,Programacion!CB$29/SUM(Programacion!CB$28:CB$34)*'1 Eval'!$F26)+IF(Programacion!CB$30="",0,Programacion!CB$30/SUM(Programacion!CB$28:CB$34)*'1 Eval'!$G26)+IF(Programacion!CB$31="",0,Programacion!CB$31/SUM(Programacion!CB$28:CB$34)*'1 Eval'!$H26)+IF(Programacion!CB$32="",0,Programacion!CB$32/SUM(Programacion!CB$28:CB$34)*'1 Eval'!$I26)+IF(Programacion!CB$33="",0,Programacion!CB$33/SUM(Programacion!CB$28:CB$34)*'1 Eval'!$J26)+IF(Programacion!CB$34="",0,Programacion!CB$34/SUM(Programacion!CB$28:CB$34)*'1 Eval'!$K26)))</f>
        <v/>
      </c>
      <c r="CE27" s="151" t="str">
        <f>IF($C27="","",IF(SUM(Programacion!CC$28:CC$34)=0,"",IF(Programacion!CC$28="",0,Programacion!CC$28/SUM(Programacion!CC$28:CC$34)*'1 Eval'!$E26)+IF(Programacion!CC$29="",0,Programacion!CC$29/SUM(Programacion!CC$28:CC$34)*'1 Eval'!$F26)+IF(Programacion!CC$30="",0,Programacion!CC$30/SUM(Programacion!CC$28:CC$34)*'1 Eval'!$G26)+IF(Programacion!CC$31="",0,Programacion!CC$31/SUM(Programacion!CC$28:CC$34)*'1 Eval'!$H26)+IF(Programacion!CC$32="",0,Programacion!CC$32/SUM(Programacion!CC$28:CC$34)*'1 Eval'!$I26)+IF(Programacion!CC$33="",0,Programacion!CC$33/SUM(Programacion!CC$28:CC$34)*'1 Eval'!$J26)+IF(Programacion!CC$34="",0,Programacion!CC$34/SUM(Programacion!CC$28:CC$34)*'1 Eval'!$K26)))</f>
        <v/>
      </c>
      <c r="CF27" s="151" t="str">
        <f>IF($C27="","",IF(SUM(Programacion!CD$28:CD$34)=0,"",IF(Programacion!CD$28="",0,Programacion!CD$28/SUM(Programacion!CD$28:CD$34)*'1 Eval'!$E26)+IF(Programacion!CD$29="",0,Programacion!CD$29/SUM(Programacion!CD$28:CD$34)*'1 Eval'!$F26)+IF(Programacion!CD$30="",0,Programacion!CD$30/SUM(Programacion!CD$28:CD$34)*'1 Eval'!$G26)+IF(Programacion!CD$31="",0,Programacion!CD$31/SUM(Programacion!CD$28:CD$34)*'1 Eval'!$H26)+IF(Programacion!CD$32="",0,Programacion!CD$32/SUM(Programacion!CD$28:CD$34)*'1 Eval'!$I26)+IF(Programacion!CD$33="",0,Programacion!CD$33/SUM(Programacion!CD$28:CD$34)*'1 Eval'!$J26)+IF(Programacion!CD$34="",0,Programacion!CD$34/SUM(Programacion!CD$28:CD$34)*'1 Eval'!$K26)))</f>
        <v/>
      </c>
      <c r="CG27" s="151" t="str">
        <f>IF($C27="","",IF(SUM(Programacion!CE$28:CE$34)=0,"",IF(Programacion!CE$28="",0,Programacion!CE$28/SUM(Programacion!CE$28:CE$34)*'1 Eval'!$E26)+IF(Programacion!CE$29="",0,Programacion!CE$29/SUM(Programacion!CE$28:CE$34)*'1 Eval'!$F26)+IF(Programacion!CE$30="",0,Programacion!CE$30/SUM(Programacion!CE$28:CE$34)*'1 Eval'!$G26)+IF(Programacion!CE$31="",0,Programacion!CE$31/SUM(Programacion!CE$28:CE$34)*'1 Eval'!$H26)+IF(Programacion!CE$32="",0,Programacion!CE$32/SUM(Programacion!CE$28:CE$34)*'1 Eval'!$I26)+IF(Programacion!CE$33="",0,Programacion!CE$33/SUM(Programacion!CE$28:CE$34)*'1 Eval'!$J26)+IF(Programacion!CE$34="",0,Programacion!CE$34/SUM(Programacion!CE$28:CE$34)*'1 Eval'!$K26)))</f>
        <v/>
      </c>
      <c r="CH27" s="151" t="str">
        <f>IF($C27="","",IF(SUM(Programacion!CF$28:CF$34)=0,"",IF(Programacion!CF$28="",0,Programacion!CF$28/SUM(Programacion!CF$28:CF$34)*'1 Eval'!$E26)+IF(Programacion!CF$29="",0,Programacion!CF$29/SUM(Programacion!CF$28:CF$34)*'1 Eval'!$F26)+IF(Programacion!CF$30="",0,Programacion!CF$30/SUM(Programacion!CF$28:CF$34)*'1 Eval'!$G26)+IF(Programacion!CF$31="",0,Programacion!CF$31/SUM(Programacion!CF$28:CF$34)*'1 Eval'!$H26)+IF(Programacion!CF$32="",0,Programacion!CF$32/SUM(Programacion!CF$28:CF$34)*'1 Eval'!$I26)+IF(Programacion!CF$33="",0,Programacion!CF$33/SUM(Programacion!CF$28:CF$34)*'1 Eval'!$J26)+IF(Programacion!CF$34="",0,Programacion!CF$34/SUM(Programacion!CF$28:CF$34)*'1 Eval'!$K26)))</f>
        <v/>
      </c>
      <c r="CI27" s="151" t="str">
        <f>IF($C27="","",IF(SUM(Programacion!CG$28:CG$34)=0,"",IF(Programacion!CG$28="",0,Programacion!CG$28/SUM(Programacion!CG$28:CG$34)*'1 Eval'!$E26)+IF(Programacion!CG$29="",0,Programacion!CG$29/SUM(Programacion!CG$28:CG$34)*'1 Eval'!$F26)+IF(Programacion!CG$30="",0,Programacion!CG$30/SUM(Programacion!CG$28:CG$34)*'1 Eval'!$G26)+IF(Programacion!CG$31="",0,Programacion!CG$31/SUM(Programacion!CG$28:CG$34)*'1 Eval'!$H26)+IF(Programacion!CG$32="",0,Programacion!CG$32/SUM(Programacion!CG$28:CG$34)*'1 Eval'!$I26)+IF(Programacion!CG$33="",0,Programacion!CG$33/SUM(Programacion!CG$28:CG$34)*'1 Eval'!$J26)+IF(Programacion!CG$34="",0,Programacion!CG$34/SUM(Programacion!CG$28:CG$34)*'1 Eval'!$K26)))</f>
        <v/>
      </c>
      <c r="CJ27" s="151" t="str">
        <f>IF($C27="","",IF(SUM(Programacion!CH$28:CH$34)=0,"",IF(Programacion!CH$28="",0,Programacion!CH$28/SUM(Programacion!CH$28:CH$34)*'1 Eval'!$E26)+IF(Programacion!CH$29="",0,Programacion!CH$29/SUM(Programacion!CH$28:CH$34)*'1 Eval'!$F26)+IF(Programacion!CH$30="",0,Programacion!CH$30/SUM(Programacion!CH$28:CH$34)*'1 Eval'!$G26)+IF(Programacion!CH$31="",0,Programacion!CH$31/SUM(Programacion!CH$28:CH$34)*'1 Eval'!$H26)+IF(Programacion!CH$32="",0,Programacion!CH$32/SUM(Programacion!CH$28:CH$34)*'1 Eval'!$I26)+IF(Programacion!CH$33="",0,Programacion!CH$33/SUM(Programacion!CH$28:CH$34)*'1 Eval'!$J26)+IF(Programacion!CH$34="",0,Programacion!CH$34/SUM(Programacion!CH$28:CH$34)*'1 Eval'!$K26)))</f>
        <v/>
      </c>
      <c r="CK27" s="151" t="str">
        <f>IF($C27="","",IF(SUM(Programacion!CI$28:CI$34)=0,"",IF(Programacion!CI$28="",0,Programacion!CI$28/SUM(Programacion!CI$28:CI$34)*'1 Eval'!$E26)+IF(Programacion!CI$29="",0,Programacion!CI$29/SUM(Programacion!CI$28:CI$34)*'1 Eval'!$F26)+IF(Programacion!CI$30="",0,Programacion!CI$30/SUM(Programacion!CI$28:CI$34)*'1 Eval'!$G26)+IF(Programacion!CI$31="",0,Programacion!CI$31/SUM(Programacion!CI$28:CI$34)*'1 Eval'!$H26)+IF(Programacion!CI$32="",0,Programacion!CI$32/SUM(Programacion!CI$28:CI$34)*'1 Eval'!$I26)+IF(Programacion!CI$33="",0,Programacion!CI$33/SUM(Programacion!CI$28:CI$34)*'1 Eval'!$J26)+IF(Programacion!CI$34="",0,Programacion!CI$34/SUM(Programacion!CI$28:CI$34)*'1 Eval'!$K26)))</f>
        <v/>
      </c>
      <c r="CL27" s="151" t="str">
        <f>IF($C27="","",IF(SUM(Programacion!CJ$28:CJ$34)=0,"",IF(Programacion!CJ$28="",0,Programacion!CJ$28/SUM(Programacion!CJ$28:CJ$34)*'1 Eval'!$E26)+IF(Programacion!CJ$29="",0,Programacion!CJ$29/SUM(Programacion!CJ$28:CJ$34)*'1 Eval'!$F26)+IF(Programacion!CJ$30="",0,Programacion!CJ$30/SUM(Programacion!CJ$28:CJ$34)*'1 Eval'!$G26)+IF(Programacion!CJ$31="",0,Programacion!CJ$31/SUM(Programacion!CJ$28:CJ$34)*'1 Eval'!$H26)+IF(Programacion!CJ$32="",0,Programacion!CJ$32/SUM(Programacion!CJ$28:CJ$34)*'1 Eval'!$I26)+IF(Programacion!CJ$33="",0,Programacion!CJ$33/SUM(Programacion!CJ$28:CJ$34)*'1 Eval'!$J26)+IF(Programacion!CJ$34="",0,Programacion!CJ$34/SUM(Programacion!CJ$28:CJ$34)*'1 Eval'!$K26)))</f>
        <v/>
      </c>
      <c r="CM27" s="151" t="str">
        <f>IF($C27="","",IF(SUM(Programacion!CK$28:CK$34)=0,"",IF(Programacion!CK$28="",0,Programacion!CK$28/SUM(Programacion!CK$28:CK$34)*'1 Eval'!$E26)+IF(Programacion!CK$29="",0,Programacion!CK$29/SUM(Programacion!CK$28:CK$34)*'1 Eval'!$F26)+IF(Programacion!CK$30="",0,Programacion!CK$30/SUM(Programacion!CK$28:CK$34)*'1 Eval'!$G26)+IF(Programacion!CK$31="",0,Programacion!CK$31/SUM(Programacion!CK$28:CK$34)*'1 Eval'!$H26)+IF(Programacion!CK$32="",0,Programacion!CK$32/SUM(Programacion!CK$28:CK$34)*'1 Eval'!$I26)+IF(Programacion!CK$33="",0,Programacion!CK$33/SUM(Programacion!CK$28:CK$34)*'1 Eval'!$J26)+IF(Programacion!CK$34="",0,Programacion!CK$34/SUM(Programacion!CK$28:CK$34)*'1 Eval'!$K26)))</f>
        <v/>
      </c>
      <c r="CN27" s="151" t="str">
        <f>IF($C27="","",IF(SUM(Programacion!CL$28:CL$34)=0,"",IF(Programacion!CL$28="",0,Programacion!CL$28/SUM(Programacion!CL$28:CL$34)*'1 Eval'!$E26)+IF(Programacion!CL$29="",0,Programacion!CL$29/SUM(Programacion!CL$28:CL$34)*'1 Eval'!$F26)+IF(Programacion!CL$30="",0,Programacion!CL$30/SUM(Programacion!CL$28:CL$34)*'1 Eval'!$G26)+IF(Programacion!CL$31="",0,Programacion!CL$31/SUM(Programacion!CL$28:CL$34)*'1 Eval'!$H26)+IF(Programacion!CL$32="",0,Programacion!CL$32/SUM(Programacion!CL$28:CL$34)*'1 Eval'!$I26)+IF(Programacion!CL$33="",0,Programacion!CL$33/SUM(Programacion!CL$28:CL$34)*'1 Eval'!$J26)+IF(Programacion!CL$34="",0,Programacion!CL$34/SUM(Programacion!CL$28:CL$34)*'1 Eval'!$K26)))</f>
        <v/>
      </c>
      <c r="CO27" s="151" t="str">
        <f>IF($C27="","",IF(SUM(Programacion!CM$28:CM$34)=0,"",IF(Programacion!CM$28="",0,Programacion!CM$28/SUM(Programacion!CM$28:CM$34)*'1 Eval'!$E26)+IF(Programacion!CM$29="",0,Programacion!CM$29/SUM(Programacion!CM$28:CM$34)*'1 Eval'!$F26)+IF(Programacion!CM$30="",0,Programacion!CM$30/SUM(Programacion!CM$28:CM$34)*'1 Eval'!$G26)+IF(Programacion!CM$31="",0,Programacion!CM$31/SUM(Programacion!CM$28:CM$34)*'1 Eval'!$H26)+IF(Programacion!CM$32="",0,Programacion!CM$32/SUM(Programacion!CM$28:CM$34)*'1 Eval'!$I26)+IF(Programacion!CM$33="",0,Programacion!CM$33/SUM(Programacion!CM$28:CM$34)*'1 Eval'!$J26)+IF(Programacion!CM$34="",0,Programacion!CM$34/SUM(Programacion!CM$28:CM$34)*'1 Eval'!$K26)))</f>
        <v/>
      </c>
      <c r="CP27" s="151" t="str">
        <f>IF($C27="","",IF(SUM(Programacion!CN$28:CN$34)=0,"",IF(Programacion!CN$28="",0,Programacion!CN$28/SUM(Programacion!CN$28:CN$34)*'1 Eval'!$E26)+IF(Programacion!CN$29="",0,Programacion!CN$29/SUM(Programacion!CN$28:CN$34)*'1 Eval'!$F26)+IF(Programacion!CN$30="",0,Programacion!CN$30/SUM(Programacion!CN$28:CN$34)*'1 Eval'!$G26)+IF(Programacion!CN$31="",0,Programacion!CN$31/SUM(Programacion!CN$28:CN$34)*'1 Eval'!$H26)+IF(Programacion!CN$32="",0,Programacion!CN$32/SUM(Programacion!CN$28:CN$34)*'1 Eval'!$I26)+IF(Programacion!CN$33="",0,Programacion!CN$33/SUM(Programacion!CN$28:CN$34)*'1 Eval'!$J26)+IF(Programacion!CN$34="",0,Programacion!CN$34/SUM(Programacion!CN$28:CN$34)*'1 Eval'!$K26)))</f>
        <v/>
      </c>
      <c r="CQ27" s="151" t="str">
        <f>IF($C27="","",IF(SUM(Programacion!CO$28:CO$34)=0,"",IF(Programacion!CO$28="",0,Programacion!CO$28/SUM(Programacion!CO$28:CO$34)*'1 Eval'!$E26)+IF(Programacion!CO$29="",0,Programacion!CO$29/SUM(Programacion!CO$28:CO$34)*'1 Eval'!$F26)+IF(Programacion!CO$30="",0,Programacion!CO$30/SUM(Programacion!CO$28:CO$34)*'1 Eval'!$G26)+IF(Programacion!CO$31="",0,Programacion!CO$31/SUM(Programacion!CO$28:CO$34)*'1 Eval'!$H26)+IF(Programacion!CO$32="",0,Programacion!CO$32/SUM(Programacion!CO$28:CO$34)*'1 Eval'!$I26)+IF(Programacion!CO$33="",0,Programacion!CO$33/SUM(Programacion!CO$28:CO$34)*'1 Eval'!$J26)+IF(Programacion!CO$34="",0,Programacion!CO$34/SUM(Programacion!CO$28:CO$34)*'1 Eval'!$K26)))</f>
        <v/>
      </c>
      <c r="CR27" s="151" t="str">
        <f>IF($C27="","",IF(SUM(Programacion!CP$28:CP$34)=0,"",IF(Programacion!CP$28="",0,Programacion!CP$28/SUM(Programacion!CP$28:CP$34)*'1 Eval'!$E26)+IF(Programacion!CP$29="",0,Programacion!CP$29/SUM(Programacion!CP$28:CP$34)*'1 Eval'!$F26)+IF(Programacion!CP$30="",0,Programacion!CP$30/SUM(Programacion!CP$28:CP$34)*'1 Eval'!$G26)+IF(Programacion!CP$31="",0,Programacion!CP$31/SUM(Programacion!CP$28:CP$34)*'1 Eval'!$H26)+IF(Programacion!CP$32="",0,Programacion!CP$32/SUM(Programacion!CP$28:CP$34)*'1 Eval'!$I26)+IF(Programacion!CP$33="",0,Programacion!CP$33/SUM(Programacion!CP$28:CP$34)*'1 Eval'!$J26)+IF(Programacion!CP$34="",0,Programacion!CP$34/SUM(Programacion!CP$28:CP$34)*'1 Eval'!$K26)))</f>
        <v/>
      </c>
      <c r="CS27" s="151" t="str">
        <f>IF($C27="","",IF(SUM(Programacion!CQ$28:CQ$34)=0,"",IF(Programacion!CQ$28="",0,Programacion!CQ$28/SUM(Programacion!CQ$28:CQ$34)*'1 Eval'!$E26)+IF(Programacion!CQ$29="",0,Programacion!CQ$29/SUM(Programacion!CQ$28:CQ$34)*'1 Eval'!$F26)+IF(Programacion!CQ$30="",0,Programacion!CQ$30/SUM(Programacion!CQ$28:CQ$34)*'1 Eval'!$G26)+IF(Programacion!CQ$31="",0,Programacion!CQ$31/SUM(Programacion!CQ$28:CQ$34)*'1 Eval'!$H26)+IF(Programacion!CQ$32="",0,Programacion!CQ$32/SUM(Programacion!CQ$28:CQ$34)*'1 Eval'!$I26)+IF(Programacion!CQ$33="",0,Programacion!CQ$33/SUM(Programacion!CQ$28:CQ$34)*'1 Eval'!$J26)+IF(Programacion!CQ$34="",0,Programacion!CQ$34/SUM(Programacion!CQ$28:CQ$34)*'1 Eval'!$K26)))</f>
        <v/>
      </c>
      <c r="CT27" s="151" t="str">
        <f>IF($C27="","",IF(SUM(Programacion!CR$28:CR$34)=0,"",IF(Programacion!CR$28="",0,Programacion!CR$28/SUM(Programacion!CR$28:CR$34)*'1 Eval'!$E26)+IF(Programacion!CR$29="",0,Programacion!CR$29/SUM(Programacion!CR$28:CR$34)*'1 Eval'!$F26)+IF(Programacion!CR$30="",0,Programacion!CR$30/SUM(Programacion!CR$28:CR$34)*'1 Eval'!$G26)+IF(Programacion!CR$31="",0,Programacion!CR$31/SUM(Programacion!CR$28:CR$34)*'1 Eval'!$H26)+IF(Programacion!CR$32="",0,Programacion!CR$32/SUM(Programacion!CR$28:CR$34)*'1 Eval'!$I26)+IF(Programacion!CR$33="",0,Programacion!CR$33/SUM(Programacion!CR$28:CR$34)*'1 Eval'!$J26)+IF(Programacion!CR$34="",0,Programacion!CR$34/SUM(Programacion!CR$28:CR$34)*'1 Eval'!$K26)))</f>
        <v/>
      </c>
      <c r="CU27" s="151" t="str">
        <f>IF($C27="","",IF(SUM(Programacion!CS$28:CS$34)=0,"",IF(Programacion!CS$28="",0,Programacion!CS$28/SUM(Programacion!CS$28:CS$34)*'1 Eval'!$E26)+IF(Programacion!CS$29="",0,Programacion!CS$29/SUM(Programacion!CS$28:CS$34)*'1 Eval'!$F26)+IF(Programacion!CS$30="",0,Programacion!CS$30/SUM(Programacion!CS$28:CS$34)*'1 Eval'!$G26)+IF(Programacion!CS$31="",0,Programacion!CS$31/SUM(Programacion!CS$28:CS$34)*'1 Eval'!$H26)+IF(Programacion!CS$32="",0,Programacion!CS$32/SUM(Programacion!CS$28:CS$34)*'1 Eval'!$I26)+IF(Programacion!CS$33="",0,Programacion!CS$33/SUM(Programacion!CS$28:CS$34)*'1 Eval'!$J26)+IF(Programacion!CS$34="",0,Programacion!CS$34/SUM(Programacion!CS$28:CS$34)*'1 Eval'!$K26)))</f>
        <v/>
      </c>
      <c r="CV27" s="151" t="str">
        <f>IF($C27="","",IF(SUM(Programacion!CT$28:CT$34)=0,"",IF(Programacion!CT$28="",0,Programacion!CT$28/SUM(Programacion!CT$28:CT$34)*'1 Eval'!$E26)+IF(Programacion!CT$29="",0,Programacion!CT$29/SUM(Programacion!CT$28:CT$34)*'1 Eval'!$F26)+IF(Programacion!CT$30="",0,Programacion!CT$30/SUM(Programacion!CT$28:CT$34)*'1 Eval'!$G26)+IF(Programacion!CT$31="",0,Programacion!CT$31/SUM(Programacion!CT$28:CT$34)*'1 Eval'!$H26)+IF(Programacion!CT$32="",0,Programacion!CT$32/SUM(Programacion!CT$28:CT$34)*'1 Eval'!$I26)+IF(Programacion!CT$33="",0,Programacion!CT$33/SUM(Programacion!CT$28:CT$34)*'1 Eval'!$J26)+IF(Programacion!CT$34="",0,Programacion!CT$34/SUM(Programacion!CT$28:CT$34)*'1 Eval'!$K26)))</f>
        <v/>
      </c>
      <c r="CW27" s="151" t="str">
        <f>IF($C27="","",IF(SUM(Programacion!CU$28:CU$34)=0,"",IF(Programacion!CU$28="",0,Programacion!CU$28/SUM(Programacion!CU$28:CU$34)*'1 Eval'!$E26)+IF(Programacion!CU$29="",0,Programacion!CU$29/SUM(Programacion!CU$28:CU$34)*'1 Eval'!$F26)+IF(Programacion!CU$30="",0,Programacion!CU$30/SUM(Programacion!CU$28:CU$34)*'1 Eval'!$G26)+IF(Programacion!CU$31="",0,Programacion!CU$31/SUM(Programacion!CU$28:CU$34)*'1 Eval'!$H26)+IF(Programacion!CU$32="",0,Programacion!CU$32/SUM(Programacion!CU$28:CU$34)*'1 Eval'!$I26)+IF(Programacion!CU$33="",0,Programacion!CU$33/SUM(Programacion!CU$28:CU$34)*'1 Eval'!$J26)+IF(Programacion!CU$34="",0,Programacion!CU$34/SUM(Programacion!CU$28:CU$34)*'1 Eval'!$K26)))</f>
        <v/>
      </c>
      <c r="CX27" s="151" t="str">
        <f>IF($C27="","",IF(SUM(Programacion!CV$28:CV$34)=0,"",IF(Programacion!CV$28="",0,Programacion!CV$28/SUM(Programacion!CV$28:CV$34)*'1 Eval'!$E26)+IF(Programacion!CV$29="",0,Programacion!CV$29/SUM(Programacion!CV$28:CV$34)*'1 Eval'!$F26)+IF(Programacion!CV$30="",0,Programacion!CV$30/SUM(Programacion!CV$28:CV$34)*'1 Eval'!$G26)+IF(Programacion!CV$31="",0,Programacion!CV$31/SUM(Programacion!CV$28:CV$34)*'1 Eval'!$H26)+IF(Programacion!CV$32="",0,Programacion!CV$32/SUM(Programacion!CV$28:CV$34)*'1 Eval'!$I26)+IF(Programacion!CV$33="",0,Programacion!CV$33/SUM(Programacion!CV$28:CV$34)*'1 Eval'!$J26)+IF(Programacion!CV$34="",0,Programacion!CV$34/SUM(Programacion!CV$28:CV$34)*'1 Eval'!$K26)))</f>
        <v/>
      </c>
      <c r="CY27" s="151" t="str">
        <f>IF($C27="","",IF(SUM(Programacion!CW$28:CW$34)=0,"",IF(Programacion!CW$28="",0,Programacion!CW$28/SUM(Programacion!CW$28:CW$34)*'1 Eval'!$E26)+IF(Programacion!CW$29="",0,Programacion!CW$29/SUM(Programacion!CW$28:CW$34)*'1 Eval'!$F26)+IF(Programacion!CW$30="",0,Programacion!CW$30/SUM(Programacion!CW$28:CW$34)*'1 Eval'!$G26)+IF(Programacion!CW$31="",0,Programacion!CW$31/SUM(Programacion!CW$28:CW$34)*'1 Eval'!$H26)+IF(Programacion!CW$32="",0,Programacion!CW$32/SUM(Programacion!CW$28:CW$34)*'1 Eval'!$I26)+IF(Programacion!CW$33="",0,Programacion!CW$33/SUM(Programacion!CW$28:CW$34)*'1 Eval'!$J26)+IF(Programacion!CW$34="",0,Programacion!CW$34/SUM(Programacion!CW$28:CW$34)*'1 Eval'!$K26)))</f>
        <v/>
      </c>
      <c r="CZ27" s="151" t="str">
        <f>IF($C27="","",IF(SUM(Programacion!CX$28:CX$34)=0,"",IF(Programacion!CX$28="",0,Programacion!CX$28/SUM(Programacion!CX$28:CX$34)*'1 Eval'!$E26)+IF(Programacion!CX$29="",0,Programacion!CX$29/SUM(Programacion!CX$28:CX$34)*'1 Eval'!$F26)+IF(Programacion!CX$30="",0,Programacion!CX$30/SUM(Programacion!CX$28:CX$34)*'1 Eval'!$G26)+IF(Programacion!CX$31="",0,Programacion!CX$31/SUM(Programacion!CX$28:CX$34)*'1 Eval'!$H26)+IF(Programacion!CX$32="",0,Programacion!CX$32/SUM(Programacion!CX$28:CX$34)*'1 Eval'!$I26)+IF(Programacion!CX$33="",0,Programacion!CX$33/SUM(Programacion!CX$28:CX$34)*'1 Eval'!$J26)+IF(Programacion!CX$34="",0,Programacion!CX$34/SUM(Programacion!CX$28:CX$34)*'1 Eval'!$K26)))</f>
        <v/>
      </c>
      <c r="DA27" s="151" t="str">
        <f>IF($C27="","",IF(SUM(Programacion!CY$28:CY$34)=0,"",IF(Programacion!CY$28="",0,Programacion!CY$28/SUM(Programacion!CY$28:CY$34)*'1 Eval'!$E26)+IF(Programacion!CY$29="",0,Programacion!CY$29/SUM(Programacion!CY$28:CY$34)*'1 Eval'!$F26)+IF(Programacion!CY$30="",0,Programacion!CY$30/SUM(Programacion!CY$28:CY$34)*'1 Eval'!$G26)+IF(Programacion!CY$31="",0,Programacion!CY$31/SUM(Programacion!CY$28:CY$34)*'1 Eval'!$H26)+IF(Programacion!CY$32="",0,Programacion!CY$32/SUM(Programacion!CY$28:CY$34)*'1 Eval'!$I26)+IF(Programacion!CY$33="",0,Programacion!CY$33/SUM(Programacion!CY$28:CY$34)*'1 Eval'!$J26)+IF(Programacion!CY$34="",0,Programacion!CY$34/SUM(Programacion!CY$28:CY$34)*'1 Eval'!$K26)))</f>
        <v/>
      </c>
      <c r="DB27" s="151" t="str">
        <f>IF($C27="","",IF(SUM(Programacion!CZ$28:CZ$34)=0,"",IF(Programacion!CZ$28="",0,Programacion!CZ$28/SUM(Programacion!CZ$28:CZ$34)*'1 Eval'!$E26)+IF(Programacion!CZ$29="",0,Programacion!CZ$29/SUM(Programacion!CZ$28:CZ$34)*'1 Eval'!$F26)+IF(Programacion!CZ$30="",0,Programacion!CZ$30/SUM(Programacion!CZ$28:CZ$34)*'1 Eval'!$G26)+IF(Programacion!CZ$31="",0,Programacion!CZ$31/SUM(Programacion!CZ$28:CZ$34)*'1 Eval'!$H26)+IF(Programacion!CZ$32="",0,Programacion!CZ$32/SUM(Programacion!CZ$28:CZ$34)*'1 Eval'!$I26)+IF(Programacion!CZ$33="",0,Programacion!CZ$33/SUM(Programacion!CZ$28:CZ$34)*'1 Eval'!$J26)+IF(Programacion!CZ$34="",0,Programacion!CZ$34/SUM(Programacion!CZ$28:CZ$34)*'1 Eval'!$K26)))</f>
        <v/>
      </c>
      <c r="DC27" s="151" t="str">
        <f>IF($C27="","",IF(SUM(Programacion!DA$28:DA$34)=0,"",IF(Programacion!DA$28="",0,Programacion!DA$28/SUM(Programacion!DA$28:DA$34)*'1 Eval'!$E26)+IF(Programacion!DA$29="",0,Programacion!DA$29/SUM(Programacion!DA$28:DA$34)*'1 Eval'!$F26)+IF(Programacion!DA$30="",0,Programacion!DA$30/SUM(Programacion!DA$28:DA$34)*'1 Eval'!$G26)+IF(Programacion!DA$31="",0,Programacion!DA$31/SUM(Programacion!DA$28:DA$34)*'1 Eval'!$H26)+IF(Programacion!DA$32="",0,Programacion!DA$32/SUM(Programacion!DA$28:DA$34)*'1 Eval'!$I26)+IF(Programacion!DA$33="",0,Programacion!DA$33/SUM(Programacion!DA$28:DA$34)*'1 Eval'!$J26)+IF(Programacion!DA$34="",0,Programacion!DA$34/SUM(Programacion!DA$28:DA$34)*'1 Eval'!$K26)))</f>
        <v/>
      </c>
      <c r="DD27" s="151" t="str">
        <f>IF($C27="","",IF(SUM(Programacion!DB$28:DB$34)=0,"",IF(Programacion!DB$28="",0,Programacion!DB$28/SUM(Programacion!DB$28:DB$34)*'1 Eval'!$E26)+IF(Programacion!DB$29="",0,Programacion!DB$29/SUM(Programacion!DB$28:DB$34)*'1 Eval'!$F26)+IF(Programacion!DB$30="",0,Programacion!DB$30/SUM(Programacion!DB$28:DB$34)*'1 Eval'!$G26)+IF(Programacion!DB$31="",0,Programacion!DB$31/SUM(Programacion!DB$28:DB$34)*'1 Eval'!$H26)+IF(Programacion!DB$32="",0,Programacion!DB$32/SUM(Programacion!DB$28:DB$34)*'1 Eval'!$I26)+IF(Programacion!DB$33="",0,Programacion!DB$33/SUM(Programacion!DB$28:DB$34)*'1 Eval'!$J26)+IF(Programacion!DB$34="",0,Programacion!DB$34/SUM(Programacion!DB$28:DB$34)*'1 Eval'!$K26)))</f>
        <v/>
      </c>
      <c r="DE27" s="151" t="str">
        <f>IF($C27="","",IF(SUM(Programacion!DC$28:DC$34)=0,"",IF(Programacion!DC$28="",0,Programacion!DC$28/SUM(Programacion!DC$28:DC$34)*'1 Eval'!$E26)+IF(Programacion!DC$29="",0,Programacion!DC$29/SUM(Programacion!DC$28:DC$34)*'1 Eval'!$F26)+IF(Programacion!DC$30="",0,Programacion!DC$30/SUM(Programacion!DC$28:DC$34)*'1 Eval'!$G26)+IF(Programacion!DC$31="",0,Programacion!DC$31/SUM(Programacion!DC$28:DC$34)*'1 Eval'!$H26)+IF(Programacion!DC$32="",0,Programacion!DC$32/SUM(Programacion!DC$28:DC$34)*'1 Eval'!$I26)+IF(Programacion!DC$33="",0,Programacion!DC$33/SUM(Programacion!DC$28:DC$34)*'1 Eval'!$J26)+IF(Programacion!DC$34="",0,Programacion!DC$34/SUM(Programacion!DC$28:DC$34)*'1 Eval'!$K26)))</f>
        <v/>
      </c>
      <c r="DF27" s="151" t="str">
        <f>IF($C27="","",IF(SUM(Programacion!DD$28:DD$34)=0,"",IF(Programacion!DD$28="",0,Programacion!DD$28/SUM(Programacion!DD$28:DD$34)*'1 Eval'!$E26)+IF(Programacion!DD$29="",0,Programacion!DD$29/SUM(Programacion!DD$28:DD$34)*'1 Eval'!$F26)+IF(Programacion!DD$30="",0,Programacion!DD$30/SUM(Programacion!DD$28:DD$34)*'1 Eval'!$G26)+IF(Programacion!DD$31="",0,Programacion!DD$31/SUM(Programacion!DD$28:DD$34)*'1 Eval'!$H26)+IF(Programacion!DD$32="",0,Programacion!DD$32/SUM(Programacion!DD$28:DD$34)*'1 Eval'!$I26)+IF(Programacion!DD$33="",0,Programacion!DD$33/SUM(Programacion!DD$28:DD$34)*'1 Eval'!$J26)+IF(Programacion!DD$34="",0,Programacion!DD$34/SUM(Programacion!DD$28:DD$34)*'1 Eval'!$K26)))</f>
        <v/>
      </c>
      <c r="DG27" s="151" t="str">
        <f>IF($C27="","",IF(SUM(Programacion!DE$28:DE$34)=0,"",IF(Programacion!DE$28="",0,Programacion!DE$28/SUM(Programacion!DE$28:DE$34)*'1 Eval'!$E26)+IF(Programacion!DE$29="",0,Programacion!DE$29/SUM(Programacion!DE$28:DE$34)*'1 Eval'!$F26)+IF(Programacion!DE$30="",0,Programacion!DE$30/SUM(Programacion!DE$28:DE$34)*'1 Eval'!$G26)+IF(Programacion!DE$31="",0,Programacion!DE$31/SUM(Programacion!DE$28:DE$34)*'1 Eval'!$H26)+IF(Programacion!DE$32="",0,Programacion!DE$32/SUM(Programacion!DE$28:DE$34)*'1 Eval'!$I26)+IF(Programacion!DE$33="",0,Programacion!DE$33/SUM(Programacion!DE$28:DE$34)*'1 Eval'!$J26)+IF(Programacion!DE$34="",0,Programacion!DE$34/SUM(Programacion!DE$28:DE$34)*'1 Eval'!$K26)))</f>
        <v/>
      </c>
      <c r="DH27" s="151" t="str">
        <f>IF($C27="","",IF(SUM(Programacion!DF$28:DF$34)=0,"",IF(Programacion!DF$28="",0,Programacion!DF$28/SUM(Programacion!DF$28:DF$34)*'1 Eval'!$E26)+IF(Programacion!DF$29="",0,Programacion!DF$29/SUM(Programacion!DF$28:DF$34)*'1 Eval'!$F26)+IF(Programacion!DF$30="",0,Programacion!DF$30/SUM(Programacion!DF$28:DF$34)*'1 Eval'!$G26)+IF(Programacion!DF$31="",0,Programacion!DF$31/SUM(Programacion!DF$28:DF$34)*'1 Eval'!$H26)+IF(Programacion!DF$32="",0,Programacion!DF$32/SUM(Programacion!DF$28:DF$34)*'1 Eval'!$I26)+IF(Programacion!DF$33="",0,Programacion!DF$33/SUM(Programacion!DF$28:DF$34)*'1 Eval'!$J26)+IF(Programacion!DF$34="",0,Programacion!DF$34/SUM(Programacion!DF$28:DF$34)*'1 Eval'!$K26)))</f>
        <v/>
      </c>
      <c r="DI27" s="151" t="str">
        <f>IF($C27="","",IF(SUM(Programacion!DG$28:DG$34)=0,"",IF(Programacion!DG$28="",0,Programacion!DG$28/SUM(Programacion!DG$28:DG$34)*'1 Eval'!$E26)+IF(Programacion!DG$29="",0,Programacion!DG$29/SUM(Programacion!DG$28:DG$34)*'1 Eval'!$F26)+IF(Programacion!DG$30="",0,Programacion!DG$30/SUM(Programacion!DG$28:DG$34)*'1 Eval'!$G26)+IF(Programacion!DG$31="",0,Programacion!DG$31/SUM(Programacion!DG$28:DG$34)*'1 Eval'!$H26)+IF(Programacion!DG$32="",0,Programacion!DG$32/SUM(Programacion!DG$28:DG$34)*'1 Eval'!$I26)+IF(Programacion!DG$33="",0,Programacion!DG$33/SUM(Programacion!DG$28:DG$34)*'1 Eval'!$J26)+IF(Programacion!DG$34="",0,Programacion!DG$34/SUM(Programacion!DG$28:DG$34)*'1 Eval'!$K26)))</f>
        <v/>
      </c>
      <c r="DJ27" s="151" t="str">
        <f>IF($C27="","",IF(SUM(Programacion!DH$28:DH$34)=0,"",IF(Programacion!DH$28="",0,Programacion!DH$28/SUM(Programacion!DH$28:DH$34)*'1 Eval'!$E26)+IF(Programacion!DH$29="",0,Programacion!DH$29/SUM(Programacion!DH$28:DH$34)*'1 Eval'!$F26)+IF(Programacion!DH$30="",0,Programacion!DH$30/SUM(Programacion!DH$28:DH$34)*'1 Eval'!$G26)+IF(Programacion!DH$31="",0,Programacion!DH$31/SUM(Programacion!DH$28:DH$34)*'1 Eval'!$H26)+IF(Programacion!DH$32="",0,Programacion!DH$32/SUM(Programacion!DH$28:DH$34)*'1 Eval'!$I26)+IF(Programacion!DH$33="",0,Programacion!DH$33/SUM(Programacion!DH$28:DH$34)*'1 Eval'!$J26)+IF(Programacion!DH$34="",0,Programacion!DH$34/SUM(Programacion!DH$28:DH$34)*'1 Eval'!$K26)))</f>
        <v/>
      </c>
      <c r="DK27" s="151" t="str">
        <f>IF($C27="","",IF(SUM(Programacion!DI$28:DI$34)=0,"",IF(Programacion!DI$28="",0,Programacion!DI$28/SUM(Programacion!DI$28:DI$34)*'1 Eval'!$E26)+IF(Programacion!DI$29="",0,Programacion!DI$29/SUM(Programacion!DI$28:DI$34)*'1 Eval'!$F26)+IF(Programacion!DI$30="",0,Programacion!DI$30/SUM(Programacion!DI$28:DI$34)*'1 Eval'!$G26)+IF(Programacion!DI$31="",0,Programacion!DI$31/SUM(Programacion!DI$28:DI$34)*'1 Eval'!$H26)+IF(Programacion!DI$32="",0,Programacion!DI$32/SUM(Programacion!DI$28:DI$34)*'1 Eval'!$I26)+IF(Programacion!DI$33="",0,Programacion!DI$33/SUM(Programacion!DI$28:DI$34)*'1 Eval'!$J26)+IF(Programacion!DI$34="",0,Programacion!DI$34/SUM(Programacion!DI$28:DI$34)*'1 Eval'!$K26)))</f>
        <v/>
      </c>
      <c r="DL27" s="151" t="str">
        <f>IF($C27="","",IF(SUM(Programacion!DJ$28:DJ$34)=0,"",IF(Programacion!DJ$28="",0,Programacion!DJ$28/SUM(Programacion!DJ$28:DJ$34)*'1 Eval'!$E26)+IF(Programacion!DJ$29="",0,Programacion!DJ$29/SUM(Programacion!DJ$28:DJ$34)*'1 Eval'!$F26)+IF(Programacion!DJ$30="",0,Programacion!DJ$30/SUM(Programacion!DJ$28:DJ$34)*'1 Eval'!$G26)+IF(Programacion!DJ$31="",0,Programacion!DJ$31/SUM(Programacion!DJ$28:DJ$34)*'1 Eval'!$H26)+IF(Programacion!DJ$32="",0,Programacion!DJ$32/SUM(Programacion!DJ$28:DJ$34)*'1 Eval'!$I26)+IF(Programacion!DJ$33="",0,Programacion!DJ$33/SUM(Programacion!DJ$28:DJ$34)*'1 Eval'!$J26)+IF(Programacion!DJ$34="",0,Programacion!DJ$34/SUM(Programacion!DJ$28:DJ$34)*'1 Eval'!$K26)))</f>
        <v/>
      </c>
      <c r="DM27" s="151" t="str">
        <f>IF($C27="","",IF(SUM(Programacion!DK$28:DK$34)=0,"",IF(Programacion!DK$28="",0,Programacion!DK$28/SUM(Programacion!DK$28:DK$34)*'1 Eval'!$E26)+IF(Programacion!DK$29="",0,Programacion!DK$29/SUM(Programacion!DK$28:DK$34)*'1 Eval'!$F26)+IF(Programacion!DK$30="",0,Programacion!DK$30/SUM(Programacion!DK$28:DK$34)*'1 Eval'!$G26)+IF(Programacion!DK$31="",0,Programacion!DK$31/SUM(Programacion!DK$28:DK$34)*'1 Eval'!$H26)+IF(Programacion!DK$32="",0,Programacion!DK$32/SUM(Programacion!DK$28:DK$34)*'1 Eval'!$I26)+IF(Programacion!DK$33="",0,Programacion!DK$33/SUM(Programacion!DK$28:DK$34)*'1 Eval'!$J26)+IF(Programacion!DK$34="",0,Programacion!DK$34/SUM(Programacion!DK$28:DK$34)*'1 Eval'!$K26)))</f>
        <v/>
      </c>
      <c r="DN27" s="151" t="str">
        <f>IF($C27="","",IF(SUM(Programacion!DL$28:DL$34)=0,"",IF(Programacion!DL$28="",0,Programacion!DL$28/SUM(Programacion!DL$28:DL$34)*'1 Eval'!$E26)+IF(Programacion!DL$29="",0,Programacion!DL$29/SUM(Programacion!DL$28:DL$34)*'1 Eval'!$F26)+IF(Programacion!DL$30="",0,Programacion!DL$30/SUM(Programacion!DL$28:DL$34)*'1 Eval'!$G26)+IF(Programacion!DL$31="",0,Programacion!DL$31/SUM(Programacion!DL$28:DL$34)*'1 Eval'!$H26)+IF(Programacion!DL$32="",0,Programacion!DL$32/SUM(Programacion!DL$28:DL$34)*'1 Eval'!$I26)+IF(Programacion!DL$33="",0,Programacion!DL$33/SUM(Programacion!DL$28:DL$34)*'1 Eval'!$J26)+IF(Programacion!DL$34="",0,Programacion!DL$34/SUM(Programacion!DL$28:DL$34)*'1 Eval'!$K26)))</f>
        <v/>
      </c>
      <c r="DO27" s="151" t="str">
        <f>IF($C27="","",IF(SUM(Programacion!DM$28:DM$34)=0,"",IF(Programacion!DM$28="",0,Programacion!DM$28/SUM(Programacion!DM$28:DM$34)*'1 Eval'!$E26)+IF(Programacion!DM$29="",0,Programacion!DM$29/SUM(Programacion!DM$28:DM$34)*'1 Eval'!$F26)+IF(Programacion!DM$30="",0,Programacion!DM$30/SUM(Programacion!DM$28:DM$34)*'1 Eval'!$G26)+IF(Programacion!DM$31="",0,Programacion!DM$31/SUM(Programacion!DM$28:DM$34)*'1 Eval'!$H26)+IF(Programacion!DM$32="",0,Programacion!DM$32/SUM(Programacion!DM$28:DM$34)*'1 Eval'!$I26)+IF(Programacion!DM$33="",0,Programacion!DM$33/SUM(Programacion!DM$28:DM$34)*'1 Eval'!$J26)+IF(Programacion!DM$34="",0,Programacion!DM$34/SUM(Programacion!DM$28:DM$34)*'1 Eval'!$K26)))</f>
        <v/>
      </c>
      <c r="DP27" s="151" t="str">
        <f>IF($C27="","",IF(SUM(Programacion!DN$28:DN$34)=0,"",IF(Programacion!DN$28="",0,Programacion!DN$28/SUM(Programacion!DN$28:DN$34)*'1 Eval'!$E26)+IF(Programacion!DN$29="",0,Programacion!DN$29/SUM(Programacion!DN$28:DN$34)*'1 Eval'!$F26)+IF(Programacion!DN$30="",0,Programacion!DN$30/SUM(Programacion!DN$28:DN$34)*'1 Eval'!$G26)+IF(Programacion!DN$31="",0,Programacion!DN$31/SUM(Programacion!DN$28:DN$34)*'1 Eval'!$H26)+IF(Programacion!DN$32="",0,Programacion!DN$32/SUM(Programacion!DN$28:DN$34)*'1 Eval'!$I26)+IF(Programacion!DN$33="",0,Programacion!DN$33/SUM(Programacion!DN$28:DN$34)*'1 Eval'!$J26)+IF(Programacion!DN$34="",0,Programacion!DN$34/SUM(Programacion!DN$28:DN$34)*'1 Eval'!$K26)))</f>
        <v/>
      </c>
      <c r="DQ27" s="151" t="str">
        <f>IF($C27="","",IF(SUM(Programacion!DO$28:DO$34)=0,"",IF(Programacion!DO$28="",0,Programacion!DO$28/SUM(Programacion!DO$28:DO$34)*'1 Eval'!$E26)+IF(Programacion!DO$29="",0,Programacion!DO$29/SUM(Programacion!DO$28:DO$34)*'1 Eval'!$F26)+IF(Programacion!DO$30="",0,Programacion!DO$30/SUM(Programacion!DO$28:DO$34)*'1 Eval'!$G26)+IF(Programacion!DO$31="",0,Programacion!DO$31/SUM(Programacion!DO$28:DO$34)*'1 Eval'!$H26)+IF(Programacion!DO$32="",0,Programacion!DO$32/SUM(Programacion!DO$28:DO$34)*'1 Eval'!$I26)+IF(Programacion!DO$33="",0,Programacion!DO$33/SUM(Programacion!DO$28:DO$34)*'1 Eval'!$J26)+IF(Programacion!DO$34="",0,Programacion!DO$34/SUM(Programacion!DO$28:DO$34)*'1 Eval'!$K26)))</f>
        <v/>
      </c>
      <c r="DR27" s="151" t="str">
        <f>IF($C27="","",IF(SUM(Programacion!DP$28:DP$34)=0,"",IF(Programacion!DP$28="",0,Programacion!DP$28/SUM(Programacion!DP$28:DP$34)*'1 Eval'!$E26)+IF(Programacion!DP$29="",0,Programacion!DP$29/SUM(Programacion!DP$28:DP$34)*'1 Eval'!$F26)+IF(Programacion!DP$30="",0,Programacion!DP$30/SUM(Programacion!DP$28:DP$34)*'1 Eval'!$G26)+IF(Programacion!DP$31="",0,Programacion!DP$31/SUM(Programacion!DP$28:DP$34)*'1 Eval'!$H26)+IF(Programacion!DP$32="",0,Programacion!DP$32/SUM(Programacion!DP$28:DP$34)*'1 Eval'!$I26)+IF(Programacion!DP$33="",0,Programacion!DP$33/SUM(Programacion!DP$28:DP$34)*'1 Eval'!$J26)+IF(Programacion!DP$34="",0,Programacion!DP$34/SUM(Programacion!DP$28:DP$34)*'1 Eval'!$K26)))</f>
        <v/>
      </c>
      <c r="DS27" s="151" t="str">
        <f>IF($C27="","",IF(SUM(Programacion!DQ$28:DQ$34)=0,"",IF(Programacion!DQ$28="",0,Programacion!DQ$28/SUM(Programacion!DQ$28:DQ$34)*'1 Eval'!$E26)+IF(Programacion!DQ$29="",0,Programacion!DQ$29/SUM(Programacion!DQ$28:DQ$34)*'1 Eval'!$F26)+IF(Programacion!DQ$30="",0,Programacion!DQ$30/SUM(Programacion!DQ$28:DQ$34)*'1 Eval'!$G26)+IF(Programacion!DQ$31="",0,Programacion!DQ$31/SUM(Programacion!DQ$28:DQ$34)*'1 Eval'!$H26)+IF(Programacion!DQ$32="",0,Programacion!DQ$32/SUM(Programacion!DQ$28:DQ$34)*'1 Eval'!$I26)+IF(Programacion!DQ$33="",0,Programacion!DQ$33/SUM(Programacion!DQ$28:DQ$34)*'1 Eval'!$J26)+IF(Programacion!DQ$34="",0,Programacion!DQ$34/SUM(Programacion!DQ$28:DQ$34)*'1 Eval'!$K26)))</f>
        <v/>
      </c>
      <c r="DT27" s="151" t="str">
        <f>IF($C27="","",IF(SUM(Programacion!DR$28:DR$34)=0,"",IF(Programacion!DR$28="",0,Programacion!DR$28/SUM(Programacion!DR$28:DR$34)*'1 Eval'!$E26)+IF(Programacion!DR$29="",0,Programacion!DR$29/SUM(Programacion!DR$28:DR$34)*'1 Eval'!$F26)+IF(Programacion!DR$30="",0,Programacion!DR$30/SUM(Programacion!DR$28:DR$34)*'1 Eval'!$G26)+IF(Programacion!DR$31="",0,Programacion!DR$31/SUM(Programacion!DR$28:DR$34)*'1 Eval'!$H26)+IF(Programacion!DR$32="",0,Programacion!DR$32/SUM(Programacion!DR$28:DR$34)*'1 Eval'!$I26)+IF(Programacion!DR$33="",0,Programacion!DR$33/SUM(Programacion!DR$28:DR$34)*'1 Eval'!$J26)+IF(Programacion!DR$34="",0,Programacion!DR$34/SUM(Programacion!DR$28:DR$34)*'1 Eval'!$K26)))</f>
        <v/>
      </c>
      <c r="DU27" s="151" t="str">
        <f>IF($C27="","",IF(SUM(Programacion!DS$28:DS$34)=0,"",IF(Programacion!DS$28="",0,Programacion!DS$28/SUM(Programacion!DS$28:DS$34)*'1 Eval'!$E26)+IF(Programacion!DS$29="",0,Programacion!DS$29/SUM(Programacion!DS$28:DS$34)*'1 Eval'!$F26)+IF(Programacion!DS$30="",0,Programacion!DS$30/SUM(Programacion!DS$28:DS$34)*'1 Eval'!$G26)+IF(Programacion!DS$31="",0,Programacion!DS$31/SUM(Programacion!DS$28:DS$34)*'1 Eval'!$H26)+IF(Programacion!DS$32="",0,Programacion!DS$32/SUM(Programacion!DS$28:DS$34)*'1 Eval'!$I26)+IF(Programacion!DS$33="",0,Programacion!DS$33/SUM(Programacion!DS$28:DS$34)*'1 Eval'!$J26)+IF(Programacion!DS$34="",0,Programacion!DS$34/SUM(Programacion!DS$28:DS$34)*'1 Eval'!$K26)))</f>
        <v/>
      </c>
      <c r="DV27" s="151" t="str">
        <f>IF($C27="","",IF(SUM(Programacion!DT$28:DT$34)=0,"",IF(Programacion!DT$28="",0,Programacion!DT$28/SUM(Programacion!DT$28:DT$34)*'1 Eval'!$E26)+IF(Programacion!DT$29="",0,Programacion!DT$29/SUM(Programacion!DT$28:DT$34)*'1 Eval'!$F26)+IF(Programacion!DT$30="",0,Programacion!DT$30/SUM(Programacion!DT$28:DT$34)*'1 Eval'!$G26)+IF(Programacion!DT$31="",0,Programacion!DT$31/SUM(Programacion!DT$28:DT$34)*'1 Eval'!$H26)+IF(Programacion!DT$32="",0,Programacion!DT$32/SUM(Programacion!DT$28:DT$34)*'1 Eval'!$I26)+IF(Programacion!DT$33="",0,Programacion!DT$33/SUM(Programacion!DT$28:DT$34)*'1 Eval'!$J26)+IF(Programacion!DT$34="",0,Programacion!DT$34/SUM(Programacion!DT$28:DT$34)*'1 Eval'!$K26)))</f>
        <v/>
      </c>
      <c r="DW27" s="151" t="str">
        <f>IF($C27="","",IF(SUM(Programacion!DU$28:DU$34)=0,"",IF(Programacion!DU$28="",0,Programacion!DU$28/SUM(Programacion!DU$28:DU$34)*'1 Eval'!$E26)+IF(Programacion!DU$29="",0,Programacion!DU$29/SUM(Programacion!DU$28:DU$34)*'1 Eval'!$F26)+IF(Programacion!DU$30="",0,Programacion!DU$30/SUM(Programacion!DU$28:DU$34)*'1 Eval'!$G26)+IF(Programacion!DU$31="",0,Programacion!DU$31/SUM(Programacion!DU$28:DU$34)*'1 Eval'!$H26)+IF(Programacion!DU$32="",0,Programacion!DU$32/SUM(Programacion!DU$28:DU$34)*'1 Eval'!$I26)+IF(Programacion!DU$33="",0,Programacion!DU$33/SUM(Programacion!DU$28:DU$34)*'1 Eval'!$J26)+IF(Programacion!DU$34="",0,Programacion!DU$34/SUM(Programacion!DU$28:DU$34)*'1 Eval'!$K26)))</f>
        <v/>
      </c>
      <c r="DX27" s="151" t="str">
        <f>IF($C27="","",IF(SUM(Programacion!DV$28:DV$34)=0,"",IF(Programacion!DV$28="",0,Programacion!DV$28/SUM(Programacion!DV$28:DV$34)*'1 Eval'!$E26)+IF(Programacion!DV$29="",0,Programacion!DV$29/SUM(Programacion!DV$28:DV$34)*'1 Eval'!$F26)+IF(Programacion!DV$30="",0,Programacion!DV$30/SUM(Programacion!DV$28:DV$34)*'1 Eval'!$G26)+IF(Programacion!DV$31="",0,Programacion!DV$31/SUM(Programacion!DV$28:DV$34)*'1 Eval'!$H26)+IF(Programacion!DV$32="",0,Programacion!DV$32/SUM(Programacion!DV$28:DV$34)*'1 Eval'!$I26)+IF(Programacion!DV$33="",0,Programacion!DV$33/SUM(Programacion!DV$28:DV$34)*'1 Eval'!$J26)+IF(Programacion!DV$34="",0,Programacion!DV$34/SUM(Programacion!DV$28:DV$34)*'1 Eval'!$K26)))</f>
        <v/>
      </c>
      <c r="DY27" s="151" t="str">
        <f>IF($C27="","",IF(SUM(Programacion!DW$28:DW$34)=0,"",IF(Programacion!DW$28="",0,Programacion!DW$28/SUM(Programacion!DW$28:DW$34)*'1 Eval'!$E26)+IF(Programacion!DW$29="",0,Programacion!DW$29/SUM(Programacion!DW$28:DW$34)*'1 Eval'!$F26)+IF(Programacion!DW$30="",0,Programacion!DW$30/SUM(Programacion!DW$28:DW$34)*'1 Eval'!$G26)+IF(Programacion!DW$31="",0,Programacion!DW$31/SUM(Programacion!DW$28:DW$34)*'1 Eval'!$H26)+IF(Programacion!DW$32="",0,Programacion!DW$32/SUM(Programacion!DW$28:DW$34)*'1 Eval'!$I26)+IF(Programacion!DW$33="",0,Programacion!DW$33/SUM(Programacion!DW$28:DW$34)*'1 Eval'!$J26)+IF(Programacion!DW$34="",0,Programacion!DW$34/SUM(Programacion!DW$28:DW$34)*'1 Eval'!$K26)))</f>
        <v/>
      </c>
      <c r="DZ27" s="151" t="str">
        <f>IF($C27="","",IF(SUM(Programacion!DX$28:DX$34)=0,"",IF(Programacion!DX$28="",0,Programacion!DX$28/SUM(Programacion!DX$28:DX$34)*'1 Eval'!$E26)+IF(Programacion!DX$29="",0,Programacion!DX$29/SUM(Programacion!DX$28:DX$34)*'1 Eval'!$F26)+IF(Programacion!DX$30="",0,Programacion!DX$30/SUM(Programacion!DX$28:DX$34)*'1 Eval'!$G26)+IF(Programacion!DX$31="",0,Programacion!DX$31/SUM(Programacion!DX$28:DX$34)*'1 Eval'!$H26)+IF(Programacion!DX$32="",0,Programacion!DX$32/SUM(Programacion!DX$28:DX$34)*'1 Eval'!$I26)+IF(Programacion!DX$33="",0,Programacion!DX$33/SUM(Programacion!DX$28:DX$34)*'1 Eval'!$J26)+IF(Programacion!DX$34="",0,Programacion!DX$34/SUM(Programacion!DX$28:DX$34)*'1 Eval'!$K26)))</f>
        <v/>
      </c>
      <c r="EA27" s="151" t="str">
        <f>IF($C27="","",IF(SUM(Programacion!DY$28:DY$34)=0,"",IF(Programacion!DY$28="",0,Programacion!DY$28/SUM(Programacion!DY$28:DY$34)*'1 Eval'!$E26)+IF(Programacion!DY$29="",0,Programacion!DY$29/SUM(Programacion!DY$28:DY$34)*'1 Eval'!$F26)+IF(Programacion!DY$30="",0,Programacion!DY$30/SUM(Programacion!DY$28:DY$34)*'1 Eval'!$G26)+IF(Programacion!DY$31="",0,Programacion!DY$31/SUM(Programacion!DY$28:DY$34)*'1 Eval'!$H26)+IF(Programacion!DY$32="",0,Programacion!DY$32/SUM(Programacion!DY$28:DY$34)*'1 Eval'!$I26)+IF(Programacion!DY$33="",0,Programacion!DY$33/SUM(Programacion!DY$28:DY$34)*'1 Eval'!$J26)+IF(Programacion!DY$34="",0,Programacion!DY$34/SUM(Programacion!DY$28:DY$34)*'1 Eval'!$K26)))</f>
        <v/>
      </c>
      <c r="EB27" s="151" t="str">
        <f>IF($C27="","",IF(SUM(Programacion!DZ$28:DZ$34)=0,"",IF(Programacion!DZ$28="",0,Programacion!DZ$28/SUM(Programacion!DZ$28:DZ$34)*'1 Eval'!$E26)+IF(Programacion!DZ$29="",0,Programacion!DZ$29/SUM(Programacion!DZ$28:DZ$34)*'1 Eval'!$F26)+IF(Programacion!DZ$30="",0,Programacion!DZ$30/SUM(Programacion!DZ$28:DZ$34)*'1 Eval'!$G26)+IF(Programacion!DZ$31="",0,Programacion!DZ$31/SUM(Programacion!DZ$28:DZ$34)*'1 Eval'!$H26)+IF(Programacion!DZ$32="",0,Programacion!DZ$32/SUM(Programacion!DZ$28:DZ$34)*'1 Eval'!$I26)+IF(Programacion!DZ$33="",0,Programacion!DZ$33/SUM(Programacion!DZ$28:DZ$34)*'1 Eval'!$J26)+IF(Programacion!DZ$34="",0,Programacion!DZ$34/SUM(Programacion!DZ$28:DZ$34)*'1 Eval'!$K26)))</f>
        <v/>
      </c>
      <c r="EC27" s="151" t="str">
        <f>IF($C27="","",IF(SUM(Programacion!EA$28:EA$34)=0,"",IF(Programacion!EA$28="",0,Programacion!EA$28/SUM(Programacion!EA$28:EA$34)*'1 Eval'!$E26)+IF(Programacion!EA$29="",0,Programacion!EA$29/SUM(Programacion!EA$28:EA$34)*'1 Eval'!$F26)+IF(Programacion!EA$30="",0,Programacion!EA$30/SUM(Programacion!EA$28:EA$34)*'1 Eval'!$G26)+IF(Programacion!EA$31="",0,Programacion!EA$31/SUM(Programacion!EA$28:EA$34)*'1 Eval'!$H26)+IF(Programacion!EA$32="",0,Programacion!EA$32/SUM(Programacion!EA$28:EA$34)*'1 Eval'!$I26)+IF(Programacion!EA$33="",0,Programacion!EA$33/SUM(Programacion!EA$28:EA$34)*'1 Eval'!$J26)+IF(Programacion!EA$34="",0,Programacion!EA$34/SUM(Programacion!EA$28:EA$34)*'1 Eval'!$K26)))</f>
        <v/>
      </c>
      <c r="ED27" s="151" t="str">
        <f>IF($C27="","",IF(SUM(Programacion!EB$28:EB$34)=0,"",IF(Programacion!EB$28="",0,Programacion!EB$28/SUM(Programacion!EB$28:EB$34)*'1 Eval'!$E26)+IF(Programacion!EB$29="",0,Programacion!EB$29/SUM(Programacion!EB$28:EB$34)*'1 Eval'!$F26)+IF(Programacion!EB$30="",0,Programacion!EB$30/SUM(Programacion!EB$28:EB$34)*'1 Eval'!$G26)+IF(Programacion!EB$31="",0,Programacion!EB$31/SUM(Programacion!EB$28:EB$34)*'1 Eval'!$H26)+IF(Programacion!EB$32="",0,Programacion!EB$32/SUM(Programacion!EB$28:EB$34)*'1 Eval'!$I26)+IF(Programacion!EB$33="",0,Programacion!EB$33/SUM(Programacion!EB$28:EB$34)*'1 Eval'!$J26)+IF(Programacion!EB$34="",0,Programacion!EB$34/SUM(Programacion!EB$28:EB$34)*'1 Eval'!$K26)))</f>
        <v/>
      </c>
      <c r="EE27" s="151" t="str">
        <f>IF($C27="","",IF(SUM(Programacion!EC$28:EC$34)=0,"",IF(Programacion!EC$28="",0,Programacion!EC$28/SUM(Programacion!EC$28:EC$34)*'1 Eval'!$E26)+IF(Programacion!EC$29="",0,Programacion!EC$29/SUM(Programacion!EC$28:EC$34)*'1 Eval'!$F26)+IF(Programacion!EC$30="",0,Programacion!EC$30/SUM(Programacion!EC$28:EC$34)*'1 Eval'!$G26)+IF(Programacion!EC$31="",0,Programacion!EC$31/SUM(Programacion!EC$28:EC$34)*'1 Eval'!$H26)+IF(Programacion!EC$32="",0,Programacion!EC$32/SUM(Programacion!EC$28:EC$34)*'1 Eval'!$I26)+IF(Programacion!EC$33="",0,Programacion!EC$33/SUM(Programacion!EC$28:EC$34)*'1 Eval'!$J26)+IF(Programacion!EC$34="",0,Programacion!EC$34/SUM(Programacion!EC$28:EC$34)*'1 Eval'!$K26)))</f>
        <v/>
      </c>
      <c r="EF27" s="151" t="str">
        <f>IF($C27="","",IF(SUM(Programacion!ED$28:ED$34)=0,"",IF(Programacion!ED$28="",0,Programacion!ED$28/SUM(Programacion!ED$28:ED$34)*'1 Eval'!$E26)+IF(Programacion!ED$29="",0,Programacion!ED$29/SUM(Programacion!ED$28:ED$34)*'1 Eval'!$F26)+IF(Programacion!ED$30="",0,Programacion!ED$30/SUM(Programacion!ED$28:ED$34)*'1 Eval'!$G26)+IF(Programacion!ED$31="",0,Programacion!ED$31/SUM(Programacion!ED$28:ED$34)*'1 Eval'!$H26)+IF(Programacion!ED$32="",0,Programacion!ED$32/SUM(Programacion!ED$28:ED$34)*'1 Eval'!$I26)+IF(Programacion!ED$33="",0,Programacion!ED$33/SUM(Programacion!ED$28:ED$34)*'1 Eval'!$J26)+IF(Programacion!ED$34="",0,Programacion!ED$34/SUM(Programacion!ED$28:ED$34)*'1 Eval'!$K26)))</f>
        <v/>
      </c>
      <c r="EG27" s="151" t="str">
        <f>IF($C27="","",IF(SUM(Programacion!EE$28:EE$34)=0,"",IF(Programacion!EE$28="",0,Programacion!EE$28/SUM(Programacion!EE$28:EE$34)*'1 Eval'!$E26)+IF(Programacion!EE$29="",0,Programacion!EE$29/SUM(Programacion!EE$28:EE$34)*'1 Eval'!$F26)+IF(Programacion!EE$30="",0,Programacion!EE$30/SUM(Programacion!EE$28:EE$34)*'1 Eval'!$G26)+IF(Programacion!EE$31="",0,Programacion!EE$31/SUM(Programacion!EE$28:EE$34)*'1 Eval'!$H26)+IF(Programacion!EE$32="",0,Programacion!EE$32/SUM(Programacion!EE$28:EE$34)*'1 Eval'!$I26)+IF(Programacion!EE$33="",0,Programacion!EE$33/SUM(Programacion!EE$28:EE$34)*'1 Eval'!$J26)+IF(Programacion!EE$34="",0,Programacion!EE$34/SUM(Programacion!EE$28:EE$34)*'1 Eval'!$K26)))</f>
        <v/>
      </c>
      <c r="EH27" s="151" t="str">
        <f>IF($C27="","",IF(SUM(Programacion!EF$28:EF$34)=0,"",IF(Programacion!EF$28="",0,Programacion!EF$28/SUM(Programacion!EF$28:EF$34)*'1 Eval'!$E26)+IF(Programacion!EF$29="",0,Programacion!EF$29/SUM(Programacion!EF$28:EF$34)*'1 Eval'!$F26)+IF(Programacion!EF$30="",0,Programacion!EF$30/SUM(Programacion!EF$28:EF$34)*'1 Eval'!$G26)+IF(Programacion!EF$31="",0,Programacion!EF$31/SUM(Programacion!EF$28:EF$34)*'1 Eval'!$H26)+IF(Programacion!EF$32="",0,Programacion!EF$32/SUM(Programacion!EF$28:EF$34)*'1 Eval'!$I26)+IF(Programacion!EF$33="",0,Programacion!EF$33/SUM(Programacion!EF$28:EF$34)*'1 Eval'!$J26)+IF(Programacion!EF$34="",0,Programacion!EF$34/SUM(Programacion!EF$28:EF$34)*'1 Eval'!$K26)))</f>
        <v/>
      </c>
      <c r="EI27" s="151" t="str">
        <f>IF($C27="","",IF(SUM(Programacion!EG$28:EG$34)=0,"",IF(Programacion!EG$28="",0,Programacion!EG$28/SUM(Programacion!EG$28:EG$34)*'1 Eval'!$E26)+IF(Programacion!EG$29="",0,Programacion!EG$29/SUM(Programacion!EG$28:EG$34)*'1 Eval'!$F26)+IF(Programacion!EG$30="",0,Programacion!EG$30/SUM(Programacion!EG$28:EG$34)*'1 Eval'!$G26)+IF(Programacion!EG$31="",0,Programacion!EG$31/SUM(Programacion!EG$28:EG$34)*'1 Eval'!$H26)+IF(Programacion!EG$32="",0,Programacion!EG$32/SUM(Programacion!EG$28:EG$34)*'1 Eval'!$I26)+IF(Programacion!EG$33="",0,Programacion!EG$33/SUM(Programacion!EG$28:EG$34)*'1 Eval'!$J26)+IF(Programacion!EG$34="",0,Programacion!EG$34/SUM(Programacion!EG$28:EG$34)*'1 Eval'!$K26)))</f>
        <v/>
      </c>
      <c r="EJ27" s="151" t="str">
        <f>IF($C27="","",IF(SUM(Programacion!EH$28:EH$34)=0,"",IF(Programacion!EH$28="",0,Programacion!EH$28/SUM(Programacion!EH$28:EH$34)*'1 Eval'!$E26)+IF(Programacion!EH$29="",0,Programacion!EH$29/SUM(Programacion!EH$28:EH$34)*'1 Eval'!$F26)+IF(Programacion!EH$30="",0,Programacion!EH$30/SUM(Programacion!EH$28:EH$34)*'1 Eval'!$G26)+IF(Programacion!EH$31="",0,Programacion!EH$31/SUM(Programacion!EH$28:EH$34)*'1 Eval'!$H26)+IF(Programacion!EH$32="",0,Programacion!EH$32/SUM(Programacion!EH$28:EH$34)*'1 Eval'!$I26)+IF(Programacion!EH$33="",0,Programacion!EH$33/SUM(Programacion!EH$28:EH$34)*'1 Eval'!$J26)+IF(Programacion!EH$34="",0,Programacion!EH$34/SUM(Programacion!EH$28:EH$34)*'1 Eval'!$K26)))</f>
        <v/>
      </c>
      <c r="EK27" s="151" t="str">
        <f>IF($C27="","",IF(SUM(Programacion!EI$28:EI$34)=0,"",IF(Programacion!EI$28="",0,Programacion!EI$28/SUM(Programacion!EI$28:EI$34)*'1 Eval'!$E26)+IF(Programacion!EI$29="",0,Programacion!EI$29/SUM(Programacion!EI$28:EI$34)*'1 Eval'!$F26)+IF(Programacion!EI$30="",0,Programacion!EI$30/SUM(Programacion!EI$28:EI$34)*'1 Eval'!$G26)+IF(Programacion!EI$31="",0,Programacion!EI$31/SUM(Programacion!EI$28:EI$34)*'1 Eval'!$H26)+IF(Programacion!EI$32="",0,Programacion!EI$32/SUM(Programacion!EI$28:EI$34)*'1 Eval'!$I26)+IF(Programacion!EI$33="",0,Programacion!EI$33/SUM(Programacion!EI$28:EI$34)*'1 Eval'!$J26)+IF(Programacion!EI$34="",0,Programacion!EI$34/SUM(Programacion!EI$28:EI$34)*'1 Eval'!$K26)))</f>
        <v/>
      </c>
    </row>
    <row r="28" spans="2:141">
      <c r="B28" s="133" t="str">
        <f>IF('1 Eval'!A27="","",'1 Eval'!A27)</f>
        <v/>
      </c>
      <c r="C28" s="134" t="str">
        <f>IF('1 Eval'!B27="","",'1 Eval'!B27)</f>
        <v/>
      </c>
      <c r="D28" s="149" t="str">
        <f>IF('1 Eval'!D27="","",'1 Eval'!D27)</f>
        <v/>
      </c>
      <c r="E28" s="150" t="str">
        <f t="shared" si="7"/>
        <v/>
      </c>
      <c r="F28" s="150" t="str">
        <f t="shared" si="8"/>
        <v/>
      </c>
      <c r="G28" s="221" t="str">
        <f t="shared" si="9"/>
        <v/>
      </c>
      <c r="H28" s="275" t="str">
        <f>IF($C28="","",IF(SUM(Programacion!F$28:F$34)=0,"",IF(Programacion!F$28="",0,Programacion!F$28/SUM(Programacion!F$28:F$34)*'1 Eval'!$E27)+IF(Programacion!F$29="",0,Programacion!F$29/SUM(Programacion!F$28:F$34)*'1 Eval'!$F27)+IF(Programacion!F$30="",0,Programacion!F$30/SUM(Programacion!F$28:F$34)*'1 Eval'!$G27)+IF(Programacion!F$31="",0,Programacion!F$31/SUM(Programacion!F$28:F$34)*'1 Eval'!$H27)+IF(Programacion!F$32="",0,Programacion!F$32/SUM(Programacion!F$28:F$34)*'1 Eval'!$I27)+IF(Programacion!F$33="",0,Programacion!F$33/SUM(Programacion!F$28:F$34)*'1 Eval'!$J27)+IF(Programacion!F$34="",0,Programacion!F$34/SUM(Programacion!F$28:F$34)*'1 Eval'!$K27)))</f>
        <v/>
      </c>
      <c r="I28" s="270" t="str">
        <f>IF($C28="","",IF(SUM(Programacion!G$28:G$34)=0,"",IF(Programacion!G$28="",0,Programacion!G$28/SUM(Programacion!G$28:G$34)*'1 Eval'!$E27)+IF(Programacion!G$29="",0,Programacion!G$29/SUM(Programacion!G$28:G$34)*'1 Eval'!$F27)+IF(Programacion!G$30="",0,Programacion!G$30/SUM(Programacion!G$28:G$34)*'1 Eval'!$G27)+IF(Programacion!G$31="",0,Programacion!G$31/SUM(Programacion!G$28:G$34)*'1 Eval'!$H27)+IF(Programacion!G$32="",0,Programacion!G$32/SUM(Programacion!G$28:G$34)*'1 Eval'!$I27)+IF(Programacion!G$33="",0,Programacion!G$33/SUM(Programacion!G$28:G$34)*'1 Eval'!$J27)+IF(Programacion!G$34="",0,Programacion!G$34/SUM(Programacion!G$28:G$34)*'1 Eval'!$K27)))</f>
        <v/>
      </c>
      <c r="J28" s="270" t="str">
        <f>IF($C28="","",IF(SUM(Programacion!H$28:H$34)=0,"",IF(Programacion!H$28="",0,Programacion!H$28/SUM(Programacion!H$28:H$34)*'1 Eval'!$E27)+IF(Programacion!H$29="",0,Programacion!H$29/SUM(Programacion!H$28:H$34)*'1 Eval'!$F27)+IF(Programacion!H$30="",0,Programacion!H$30/SUM(Programacion!H$28:H$34)*'1 Eval'!$G27)+IF(Programacion!H$31="",0,Programacion!H$31/SUM(Programacion!H$28:H$34)*'1 Eval'!$H27)+IF(Programacion!H$32="",0,Programacion!H$32/SUM(Programacion!H$28:H$34)*'1 Eval'!$I27)+IF(Programacion!H$33="",0,Programacion!H$33/SUM(Programacion!H$28:H$34)*'1 Eval'!$J27)+IF(Programacion!H$34="",0,Programacion!H$34/SUM(Programacion!H$28:H$34)*'1 Eval'!$K27)))</f>
        <v/>
      </c>
      <c r="K28" s="270" t="str">
        <f>IF($C28="","",IF(SUM(Programacion!I$28:I$34)=0,"",IF(Programacion!I$28="",0,Programacion!I$28/SUM(Programacion!I$28:I$34)*'1 Eval'!$E27)+IF(Programacion!I$29="",0,Programacion!I$29/SUM(Programacion!I$28:I$34)*'1 Eval'!$F27)+IF(Programacion!I$30="",0,Programacion!I$30/SUM(Programacion!I$28:I$34)*'1 Eval'!$G27)+IF(Programacion!I$31="",0,Programacion!I$31/SUM(Programacion!I$28:I$34)*'1 Eval'!$H27)+IF(Programacion!I$32="",0,Programacion!I$32/SUM(Programacion!I$28:I$34)*'1 Eval'!$I27)+IF(Programacion!I$33="",0,Programacion!I$33/SUM(Programacion!I$28:I$34)*'1 Eval'!$J27)+IF(Programacion!I$34="",0,Programacion!I$34/SUM(Programacion!I$28:I$34)*'1 Eval'!$K27)))</f>
        <v/>
      </c>
      <c r="L28" s="270" t="str">
        <f>IF($C28="","",IF(SUM(Programacion!J$28:J$34)=0,"",IF(Programacion!J$28="",0,Programacion!J$28/SUM(Programacion!J$28:J$34)*'1 Eval'!$E27)+IF(Programacion!J$29="",0,Programacion!J$29/SUM(Programacion!J$28:J$34)*'1 Eval'!$F27)+IF(Programacion!J$30="",0,Programacion!J$30/SUM(Programacion!J$28:J$34)*'1 Eval'!$G27)+IF(Programacion!J$31="",0,Programacion!J$31/SUM(Programacion!J$28:J$34)*'1 Eval'!$H27)+IF(Programacion!J$32="",0,Programacion!J$32/SUM(Programacion!J$28:J$34)*'1 Eval'!$I27)+IF(Programacion!J$33="",0,Programacion!J$33/SUM(Programacion!J$28:J$34)*'1 Eval'!$J27)+IF(Programacion!J$34="",0,Programacion!J$34/SUM(Programacion!J$28:J$34)*'1 Eval'!$K27)))</f>
        <v/>
      </c>
      <c r="M28" s="270" t="str">
        <f>IF($C28="","",IF(SUM(Programacion!K$28:K$34)=0,"",IF(Programacion!K$28="",0,Programacion!K$28/SUM(Programacion!K$28:K$34)*'1 Eval'!$E27)+IF(Programacion!K$29="",0,Programacion!K$29/SUM(Programacion!K$28:K$34)*'1 Eval'!$F27)+IF(Programacion!K$30="",0,Programacion!K$30/SUM(Programacion!K$28:K$34)*'1 Eval'!$G27)+IF(Programacion!K$31="",0,Programacion!K$31/SUM(Programacion!K$28:K$34)*'1 Eval'!$H27)+IF(Programacion!K$32="",0,Programacion!K$32/SUM(Programacion!K$28:K$34)*'1 Eval'!$I27)+IF(Programacion!K$33="",0,Programacion!K$33/SUM(Programacion!K$28:K$34)*'1 Eval'!$J27)+IF(Programacion!K$34="",0,Programacion!K$34/SUM(Programacion!K$28:K$34)*'1 Eval'!$K27)))</f>
        <v/>
      </c>
      <c r="N28" s="270" t="str">
        <f>IF($C28="","",IF(SUM(Programacion!L$28:L$34)=0,"",IF(Programacion!L$28="",0,Programacion!L$28/SUM(Programacion!L$28:L$34)*'1 Eval'!$E27)+IF(Programacion!L$29="",0,Programacion!L$29/SUM(Programacion!L$28:L$34)*'1 Eval'!$F27)+IF(Programacion!L$30="",0,Programacion!L$30/SUM(Programacion!L$28:L$34)*'1 Eval'!$G27)+IF(Programacion!L$31="",0,Programacion!L$31/SUM(Programacion!L$28:L$34)*'1 Eval'!$H27)+IF(Programacion!L$32="",0,Programacion!L$32/SUM(Programacion!L$28:L$34)*'1 Eval'!$I27)+IF(Programacion!L$33="",0,Programacion!L$33/SUM(Programacion!L$28:L$34)*'1 Eval'!$J27)+IF(Programacion!L$34="",0,Programacion!L$34/SUM(Programacion!L$28:L$34)*'1 Eval'!$K27)))</f>
        <v/>
      </c>
      <c r="O28" s="276" t="str">
        <f>IF($C28="","",IF(SUM(Programacion!M$28:M$34)=0,"",IF(Programacion!M$28="",0,Programacion!M$28/SUM(Programacion!M$28:M$34)*'1 Eval'!$E27)+IF(Programacion!M$29="",0,Programacion!M$29/SUM(Programacion!M$28:M$34)*'1 Eval'!$F27)+IF(Programacion!M$30="",0,Programacion!M$30/SUM(Programacion!M$28:M$34)*'1 Eval'!$G27)+IF(Programacion!M$31="",0,Programacion!M$31/SUM(Programacion!M$28:M$34)*'1 Eval'!$H27)+IF(Programacion!M$32="",0,Programacion!M$32/SUM(Programacion!M$28:M$34)*'1 Eval'!$I27)+IF(Programacion!M$33="",0,Programacion!M$33/SUM(Programacion!M$28:M$34)*'1 Eval'!$J27)+IF(Programacion!M$34="",0,Programacion!M$34/SUM(Programacion!M$28:M$34)*'1 Eval'!$K27)))</f>
        <v/>
      </c>
      <c r="P28" s="227">
        <v>28</v>
      </c>
      <c r="Q28" s="151" t="str">
        <f>IF($C28="","",IF(SUM(Programacion!O$28:O$34)=0,"",IF(Programacion!O$28="",0,Programacion!O$28/SUM(Programacion!O$28:O$34)*'1 Eval'!$E27)+IF(Programacion!O$29="",0,Programacion!O$29/SUM(Programacion!O$28:O$34)*'1 Eval'!$F27)+IF(Programacion!O$30="",0,Programacion!O$30/SUM(Programacion!O$28:O$34)*'1 Eval'!$G27)+IF(Programacion!O$31="",0,Programacion!O$31/SUM(Programacion!O$28:O$34)*'1 Eval'!$H27)+IF(Programacion!O$32="",0,Programacion!O$32/SUM(Programacion!O$28:O$34)*'1 Eval'!$I27)+IF(Programacion!O$33="",0,Programacion!O$33/SUM(Programacion!O$28:O$34)*'1 Eval'!$J27)+IF(Programacion!O$34="",0,Programacion!O$34/SUM(Programacion!O$28:O$34)*'1 Eval'!$K27)))</f>
        <v/>
      </c>
      <c r="R28" s="151" t="str">
        <f>IF($C28="","",IF(SUM(Programacion!P$28:P$34)=0,"",IF(Programacion!P$28="",0,Programacion!P$28/SUM(Programacion!P$28:P$34)*'1 Eval'!$E27)+IF(Programacion!P$29="",0,Programacion!P$29/SUM(Programacion!P$28:P$34)*'1 Eval'!$F27)+IF(Programacion!P$30="",0,Programacion!P$30/SUM(Programacion!P$28:P$34)*'1 Eval'!$G27)+IF(Programacion!P$31="",0,Programacion!P$31/SUM(Programacion!P$28:P$34)*'1 Eval'!$H27)+IF(Programacion!P$32="",0,Programacion!P$32/SUM(Programacion!P$28:P$34)*'1 Eval'!$I27)+IF(Programacion!P$33="",0,Programacion!P$33/SUM(Programacion!P$28:P$34)*'1 Eval'!$J27)+IF(Programacion!P$34="",0,Programacion!P$34/SUM(Programacion!P$28:P$34)*'1 Eval'!$K27)))</f>
        <v/>
      </c>
      <c r="S28" s="151" t="str">
        <f>IF($C28="","",IF(SUM(Programacion!Q$28:Q$34)=0,"",IF(Programacion!Q$28="",0,Programacion!Q$28/SUM(Programacion!Q$28:Q$34)*'1 Eval'!$E27)+IF(Programacion!Q$29="",0,Programacion!Q$29/SUM(Programacion!Q$28:Q$34)*'1 Eval'!$F27)+IF(Programacion!Q$30="",0,Programacion!Q$30/SUM(Programacion!Q$28:Q$34)*'1 Eval'!$G27)+IF(Programacion!Q$31="",0,Programacion!Q$31/SUM(Programacion!Q$28:Q$34)*'1 Eval'!$H27)+IF(Programacion!Q$32="",0,Programacion!Q$32/SUM(Programacion!Q$28:Q$34)*'1 Eval'!$I27)+IF(Programacion!Q$33="",0,Programacion!Q$33/SUM(Programacion!Q$28:Q$34)*'1 Eval'!$J27)+IF(Programacion!Q$34="",0,Programacion!Q$34/SUM(Programacion!Q$28:Q$34)*'1 Eval'!$K27)))</f>
        <v/>
      </c>
      <c r="T28" s="151" t="str">
        <f>IF($C28="","",IF(SUM(Programacion!R$28:R$34)=0,"",IF(Programacion!R$28="",0,Programacion!R$28/SUM(Programacion!R$28:R$34)*'1 Eval'!$E27)+IF(Programacion!R$29="",0,Programacion!R$29/SUM(Programacion!R$28:R$34)*'1 Eval'!$F27)+IF(Programacion!R$30="",0,Programacion!R$30/SUM(Programacion!R$28:R$34)*'1 Eval'!$G27)+IF(Programacion!R$31="",0,Programacion!R$31/SUM(Programacion!R$28:R$34)*'1 Eval'!$H27)+IF(Programacion!R$32="",0,Programacion!R$32/SUM(Programacion!R$28:R$34)*'1 Eval'!$I27)+IF(Programacion!R$33="",0,Programacion!R$33/SUM(Programacion!R$28:R$34)*'1 Eval'!$J27)+IF(Programacion!R$34="",0,Programacion!R$34/SUM(Programacion!R$28:R$34)*'1 Eval'!$K27)))</f>
        <v/>
      </c>
      <c r="U28" s="151" t="str">
        <f>IF($C28="","",IF(SUM(Programacion!S$28:S$34)=0,"",IF(Programacion!S$28="",0,Programacion!S$28/SUM(Programacion!S$28:S$34)*'1 Eval'!$E27)+IF(Programacion!S$29="",0,Programacion!S$29/SUM(Programacion!S$28:S$34)*'1 Eval'!$F27)+IF(Programacion!S$30="",0,Programacion!S$30/SUM(Programacion!S$28:S$34)*'1 Eval'!$G27)+IF(Programacion!S$31="",0,Programacion!S$31/SUM(Programacion!S$28:S$34)*'1 Eval'!$H27)+IF(Programacion!S$32="",0,Programacion!S$32/SUM(Programacion!S$28:S$34)*'1 Eval'!$I27)+IF(Programacion!S$33="",0,Programacion!S$33/SUM(Programacion!S$28:S$34)*'1 Eval'!$J27)+IF(Programacion!S$34="",0,Programacion!S$34/SUM(Programacion!S$28:S$34)*'1 Eval'!$K27)))</f>
        <v/>
      </c>
      <c r="V28" s="151" t="str">
        <f>IF($C28="","",IF(SUM(Programacion!T$28:T$34)=0,"",IF(Programacion!T$28="",0,Programacion!T$28/SUM(Programacion!T$28:T$34)*'1 Eval'!$E27)+IF(Programacion!T$29="",0,Programacion!T$29/SUM(Programacion!T$28:T$34)*'1 Eval'!$F27)+IF(Programacion!T$30="",0,Programacion!T$30/SUM(Programacion!T$28:T$34)*'1 Eval'!$G27)+IF(Programacion!T$31="",0,Programacion!T$31/SUM(Programacion!T$28:T$34)*'1 Eval'!$H27)+IF(Programacion!T$32="",0,Programacion!T$32/SUM(Programacion!T$28:T$34)*'1 Eval'!$I27)+IF(Programacion!T$33="",0,Programacion!T$33/SUM(Programacion!T$28:T$34)*'1 Eval'!$J27)+IF(Programacion!T$34="",0,Programacion!T$34/SUM(Programacion!T$28:T$34)*'1 Eval'!$K27)))</f>
        <v/>
      </c>
      <c r="W28" s="151" t="str">
        <f>IF($C28="","",IF(SUM(Programacion!U$28:U$34)=0,"",IF(Programacion!U$28="",0,Programacion!U$28/SUM(Programacion!U$28:U$34)*'1 Eval'!$E27)+IF(Programacion!U$29="",0,Programacion!U$29/SUM(Programacion!U$28:U$34)*'1 Eval'!$F27)+IF(Programacion!U$30="",0,Programacion!U$30/SUM(Programacion!U$28:U$34)*'1 Eval'!$G27)+IF(Programacion!U$31="",0,Programacion!U$31/SUM(Programacion!U$28:U$34)*'1 Eval'!$H27)+IF(Programacion!U$32="",0,Programacion!U$32/SUM(Programacion!U$28:U$34)*'1 Eval'!$I27)+IF(Programacion!U$33="",0,Programacion!U$33/SUM(Programacion!U$28:U$34)*'1 Eval'!$J27)+IF(Programacion!U$34="",0,Programacion!U$34/SUM(Programacion!U$28:U$34)*'1 Eval'!$K27)))</f>
        <v/>
      </c>
      <c r="X28" s="151" t="str">
        <f>IF($C28="","",IF(SUM(Programacion!V$28:V$34)=0,"",IF(Programacion!V$28="",0,Programacion!V$28/SUM(Programacion!V$28:V$34)*'1 Eval'!$E27)+IF(Programacion!V$29="",0,Programacion!V$29/SUM(Programacion!V$28:V$34)*'1 Eval'!$F27)+IF(Programacion!V$30="",0,Programacion!V$30/SUM(Programacion!V$28:V$34)*'1 Eval'!$G27)+IF(Programacion!V$31="",0,Programacion!V$31/SUM(Programacion!V$28:V$34)*'1 Eval'!$H27)+IF(Programacion!V$32="",0,Programacion!V$32/SUM(Programacion!V$28:V$34)*'1 Eval'!$I27)+IF(Programacion!V$33="",0,Programacion!V$33/SUM(Programacion!V$28:V$34)*'1 Eval'!$J27)+IF(Programacion!V$34="",0,Programacion!V$34/SUM(Programacion!V$28:V$34)*'1 Eval'!$K27)))</f>
        <v/>
      </c>
      <c r="Y28" s="151" t="str">
        <f>IF($C28="","",IF(SUM(Programacion!W$28:W$34)=0,"",IF(Programacion!W$28="",0,Programacion!W$28/SUM(Programacion!W$28:W$34)*'1 Eval'!$E27)+IF(Programacion!W$29="",0,Programacion!W$29/SUM(Programacion!W$28:W$34)*'1 Eval'!$F27)+IF(Programacion!W$30="",0,Programacion!W$30/SUM(Programacion!W$28:W$34)*'1 Eval'!$G27)+IF(Programacion!W$31="",0,Programacion!W$31/SUM(Programacion!W$28:W$34)*'1 Eval'!$H27)+IF(Programacion!W$32="",0,Programacion!W$32/SUM(Programacion!W$28:W$34)*'1 Eval'!$I27)+IF(Programacion!W$33="",0,Programacion!W$33/SUM(Programacion!W$28:W$34)*'1 Eval'!$J27)+IF(Programacion!W$34="",0,Programacion!W$34/SUM(Programacion!W$28:W$34)*'1 Eval'!$K27)))</f>
        <v/>
      </c>
      <c r="Z28" s="151" t="str">
        <f>IF($C28="","",IF(SUM(Programacion!X$28:X$34)=0,"",IF(Programacion!X$28="",0,Programacion!X$28/SUM(Programacion!X$28:X$34)*'1 Eval'!$E27)+IF(Programacion!X$29="",0,Programacion!X$29/SUM(Programacion!X$28:X$34)*'1 Eval'!$F27)+IF(Programacion!X$30="",0,Programacion!X$30/SUM(Programacion!X$28:X$34)*'1 Eval'!$G27)+IF(Programacion!X$31="",0,Programacion!X$31/SUM(Programacion!X$28:X$34)*'1 Eval'!$H27)+IF(Programacion!X$32="",0,Programacion!X$32/SUM(Programacion!X$28:X$34)*'1 Eval'!$I27)+IF(Programacion!X$33="",0,Programacion!X$33/SUM(Programacion!X$28:X$34)*'1 Eval'!$J27)+IF(Programacion!X$34="",0,Programacion!X$34/SUM(Programacion!X$28:X$34)*'1 Eval'!$K27)))</f>
        <v/>
      </c>
      <c r="AA28" s="151" t="str">
        <f>IF($C28="","",IF(SUM(Programacion!Y$28:Y$34)=0,"",IF(Programacion!Y$28="",0,Programacion!Y$28/SUM(Programacion!Y$28:Y$34)*'1 Eval'!$E27)+IF(Programacion!Y$29="",0,Programacion!Y$29/SUM(Programacion!Y$28:Y$34)*'1 Eval'!$F27)+IF(Programacion!Y$30="",0,Programacion!Y$30/SUM(Programacion!Y$28:Y$34)*'1 Eval'!$G27)+IF(Programacion!Y$31="",0,Programacion!Y$31/SUM(Programacion!Y$28:Y$34)*'1 Eval'!$H27)+IF(Programacion!Y$32="",0,Programacion!Y$32/SUM(Programacion!Y$28:Y$34)*'1 Eval'!$I27)+IF(Programacion!Y$33="",0,Programacion!Y$33/SUM(Programacion!Y$28:Y$34)*'1 Eval'!$J27)+IF(Programacion!Y$34="",0,Programacion!Y$34/SUM(Programacion!Y$28:Y$34)*'1 Eval'!$K27)))</f>
        <v/>
      </c>
      <c r="AB28" s="151" t="str">
        <f>IF($C28="","",IF(SUM(Programacion!Z$28:Z$34)=0,"",IF(Programacion!Z$28="",0,Programacion!Z$28/SUM(Programacion!Z$28:Z$34)*'1 Eval'!$E27)+IF(Programacion!Z$29="",0,Programacion!Z$29/SUM(Programacion!Z$28:Z$34)*'1 Eval'!$F27)+IF(Programacion!Z$30="",0,Programacion!Z$30/SUM(Programacion!Z$28:Z$34)*'1 Eval'!$G27)+IF(Programacion!Z$31="",0,Programacion!Z$31/SUM(Programacion!Z$28:Z$34)*'1 Eval'!$H27)+IF(Programacion!Z$32="",0,Programacion!Z$32/SUM(Programacion!Z$28:Z$34)*'1 Eval'!$I27)+IF(Programacion!Z$33="",0,Programacion!Z$33/SUM(Programacion!Z$28:Z$34)*'1 Eval'!$J27)+IF(Programacion!Z$34="",0,Programacion!Z$34/SUM(Programacion!Z$28:Z$34)*'1 Eval'!$K27)))</f>
        <v/>
      </c>
      <c r="AC28" s="151" t="str">
        <f>IF($C28="","",IF(SUM(Programacion!AA$28:AA$34)=0,"",IF(Programacion!AA$28="",0,Programacion!AA$28/SUM(Programacion!AA$28:AA$34)*'1 Eval'!$E27)+IF(Programacion!AA$29="",0,Programacion!AA$29/SUM(Programacion!AA$28:AA$34)*'1 Eval'!$F27)+IF(Programacion!AA$30="",0,Programacion!AA$30/SUM(Programacion!AA$28:AA$34)*'1 Eval'!$G27)+IF(Programacion!AA$31="",0,Programacion!AA$31/SUM(Programacion!AA$28:AA$34)*'1 Eval'!$H27)+IF(Programacion!AA$32="",0,Programacion!AA$32/SUM(Programacion!AA$28:AA$34)*'1 Eval'!$I27)+IF(Programacion!AA$33="",0,Programacion!AA$33/SUM(Programacion!AA$28:AA$34)*'1 Eval'!$J27)+IF(Programacion!AA$34="",0,Programacion!AA$34/SUM(Programacion!AA$28:AA$34)*'1 Eval'!$K27)))</f>
        <v/>
      </c>
      <c r="AD28" s="151" t="str">
        <f>IF($C28="","",IF(SUM(Programacion!AB$28:AB$34)=0,"",IF(Programacion!AB$28="",0,Programacion!AB$28/SUM(Programacion!AB$28:AB$34)*'1 Eval'!$E27)+IF(Programacion!AB$29="",0,Programacion!AB$29/SUM(Programacion!AB$28:AB$34)*'1 Eval'!$F27)+IF(Programacion!AB$30="",0,Programacion!AB$30/SUM(Programacion!AB$28:AB$34)*'1 Eval'!$G27)+IF(Programacion!AB$31="",0,Programacion!AB$31/SUM(Programacion!AB$28:AB$34)*'1 Eval'!$H27)+IF(Programacion!AB$32="",0,Programacion!AB$32/SUM(Programacion!AB$28:AB$34)*'1 Eval'!$I27)+IF(Programacion!AB$33="",0,Programacion!AB$33/SUM(Programacion!AB$28:AB$34)*'1 Eval'!$J27)+IF(Programacion!AB$34="",0,Programacion!AB$34/SUM(Programacion!AB$28:AB$34)*'1 Eval'!$K27)))</f>
        <v/>
      </c>
      <c r="AE28" s="151" t="str">
        <f>IF($C28="","",IF(SUM(Programacion!AC$28:AC$34)=0,"",IF(Programacion!AC$28="",0,Programacion!AC$28/SUM(Programacion!AC$28:AC$34)*'1 Eval'!$E27)+IF(Programacion!AC$29="",0,Programacion!AC$29/SUM(Programacion!AC$28:AC$34)*'1 Eval'!$F27)+IF(Programacion!AC$30="",0,Programacion!AC$30/SUM(Programacion!AC$28:AC$34)*'1 Eval'!$G27)+IF(Programacion!AC$31="",0,Programacion!AC$31/SUM(Programacion!AC$28:AC$34)*'1 Eval'!$H27)+IF(Programacion!AC$32="",0,Programacion!AC$32/SUM(Programacion!AC$28:AC$34)*'1 Eval'!$I27)+IF(Programacion!AC$33="",0,Programacion!AC$33/SUM(Programacion!AC$28:AC$34)*'1 Eval'!$J27)+IF(Programacion!AC$34="",0,Programacion!AC$34/SUM(Programacion!AC$28:AC$34)*'1 Eval'!$K27)))</f>
        <v/>
      </c>
      <c r="AF28" s="151" t="str">
        <f>IF($C28="","",IF(SUM(Programacion!AD$28:AD$34)=0,"",IF(Programacion!AD$28="",0,Programacion!AD$28/SUM(Programacion!AD$28:AD$34)*'1 Eval'!$E27)+IF(Programacion!AD$29="",0,Programacion!AD$29/SUM(Programacion!AD$28:AD$34)*'1 Eval'!$F27)+IF(Programacion!AD$30="",0,Programacion!AD$30/SUM(Programacion!AD$28:AD$34)*'1 Eval'!$G27)+IF(Programacion!AD$31="",0,Programacion!AD$31/SUM(Programacion!AD$28:AD$34)*'1 Eval'!$H27)+IF(Programacion!AD$32="",0,Programacion!AD$32/SUM(Programacion!AD$28:AD$34)*'1 Eval'!$I27)+IF(Programacion!AD$33="",0,Programacion!AD$33/SUM(Programacion!AD$28:AD$34)*'1 Eval'!$J27)+IF(Programacion!AD$34="",0,Programacion!AD$34/SUM(Programacion!AD$28:AD$34)*'1 Eval'!$K27)))</f>
        <v/>
      </c>
      <c r="AG28" s="151" t="str">
        <f>IF($C28="","",IF(SUM(Programacion!AE$28:AE$34)=0,"",IF(Programacion!AE$28="",0,Programacion!AE$28/SUM(Programacion!AE$28:AE$34)*'1 Eval'!$E27)+IF(Programacion!AE$29="",0,Programacion!AE$29/SUM(Programacion!AE$28:AE$34)*'1 Eval'!$F27)+IF(Programacion!AE$30="",0,Programacion!AE$30/SUM(Programacion!AE$28:AE$34)*'1 Eval'!$G27)+IF(Programacion!AE$31="",0,Programacion!AE$31/SUM(Programacion!AE$28:AE$34)*'1 Eval'!$H27)+IF(Programacion!AE$32="",0,Programacion!AE$32/SUM(Programacion!AE$28:AE$34)*'1 Eval'!$I27)+IF(Programacion!AE$33="",0,Programacion!AE$33/SUM(Programacion!AE$28:AE$34)*'1 Eval'!$J27)+IF(Programacion!AE$34="",0,Programacion!AE$34/SUM(Programacion!AE$28:AE$34)*'1 Eval'!$K27)))</f>
        <v/>
      </c>
      <c r="AH28" s="151" t="str">
        <f>IF($C28="","",IF(SUM(Programacion!AF$28:AF$34)=0,"",IF(Programacion!AF$28="",0,Programacion!AF$28/SUM(Programacion!AF$28:AF$34)*'1 Eval'!$E27)+IF(Programacion!AF$29="",0,Programacion!AF$29/SUM(Programacion!AF$28:AF$34)*'1 Eval'!$F27)+IF(Programacion!AF$30="",0,Programacion!AF$30/SUM(Programacion!AF$28:AF$34)*'1 Eval'!$G27)+IF(Programacion!AF$31="",0,Programacion!AF$31/SUM(Programacion!AF$28:AF$34)*'1 Eval'!$H27)+IF(Programacion!AF$32="",0,Programacion!AF$32/SUM(Programacion!AF$28:AF$34)*'1 Eval'!$I27)+IF(Programacion!AF$33="",0,Programacion!AF$33/SUM(Programacion!AF$28:AF$34)*'1 Eval'!$J27)+IF(Programacion!AF$34="",0,Programacion!AF$34/SUM(Programacion!AF$28:AF$34)*'1 Eval'!$K27)))</f>
        <v/>
      </c>
      <c r="AI28" s="151" t="str">
        <f>IF($C28="","",IF(SUM(Programacion!AG$28:AG$34)=0,"",IF(Programacion!AG$28="",0,Programacion!AG$28/SUM(Programacion!AG$28:AG$34)*'1 Eval'!$E27)+IF(Programacion!AG$29="",0,Programacion!AG$29/SUM(Programacion!AG$28:AG$34)*'1 Eval'!$F27)+IF(Programacion!AG$30="",0,Programacion!AG$30/SUM(Programacion!AG$28:AG$34)*'1 Eval'!$G27)+IF(Programacion!AG$31="",0,Programacion!AG$31/SUM(Programacion!AG$28:AG$34)*'1 Eval'!$H27)+IF(Programacion!AG$32="",0,Programacion!AG$32/SUM(Programacion!AG$28:AG$34)*'1 Eval'!$I27)+IF(Programacion!AG$33="",0,Programacion!AG$33/SUM(Programacion!AG$28:AG$34)*'1 Eval'!$J27)+IF(Programacion!AG$34="",0,Programacion!AG$34/SUM(Programacion!AG$28:AG$34)*'1 Eval'!$K27)))</f>
        <v/>
      </c>
      <c r="AJ28" s="151" t="str">
        <f>IF($C28="","",IF(SUM(Programacion!AH$28:AH$34)=0,"",IF(Programacion!AH$28="",0,Programacion!AH$28/SUM(Programacion!AH$28:AH$34)*'1 Eval'!$E27)+IF(Programacion!AH$29="",0,Programacion!AH$29/SUM(Programacion!AH$28:AH$34)*'1 Eval'!$F27)+IF(Programacion!AH$30="",0,Programacion!AH$30/SUM(Programacion!AH$28:AH$34)*'1 Eval'!$G27)+IF(Programacion!AH$31="",0,Programacion!AH$31/SUM(Programacion!AH$28:AH$34)*'1 Eval'!$H27)+IF(Programacion!AH$32="",0,Programacion!AH$32/SUM(Programacion!AH$28:AH$34)*'1 Eval'!$I27)+IF(Programacion!AH$33="",0,Programacion!AH$33/SUM(Programacion!AH$28:AH$34)*'1 Eval'!$J27)+IF(Programacion!AH$34="",0,Programacion!AH$34/SUM(Programacion!AH$28:AH$34)*'1 Eval'!$K27)))</f>
        <v/>
      </c>
      <c r="AK28" s="151" t="str">
        <f>IF($C28="","",IF(SUM(Programacion!AI$28:AI$34)=0,"",IF(Programacion!AI$28="",0,Programacion!AI$28/SUM(Programacion!AI$28:AI$34)*'1 Eval'!$E27)+IF(Programacion!AI$29="",0,Programacion!AI$29/SUM(Programacion!AI$28:AI$34)*'1 Eval'!$F27)+IF(Programacion!AI$30="",0,Programacion!AI$30/SUM(Programacion!AI$28:AI$34)*'1 Eval'!$G27)+IF(Programacion!AI$31="",0,Programacion!AI$31/SUM(Programacion!AI$28:AI$34)*'1 Eval'!$H27)+IF(Programacion!AI$32="",0,Programacion!AI$32/SUM(Programacion!AI$28:AI$34)*'1 Eval'!$I27)+IF(Programacion!AI$33="",0,Programacion!AI$33/SUM(Programacion!AI$28:AI$34)*'1 Eval'!$J27)+IF(Programacion!AI$34="",0,Programacion!AI$34/SUM(Programacion!AI$28:AI$34)*'1 Eval'!$K27)))</f>
        <v/>
      </c>
      <c r="AL28" s="151" t="str">
        <f>IF($C28="","",IF(SUM(Programacion!AJ$28:AJ$34)=0,"",IF(Programacion!AJ$28="",0,Programacion!AJ$28/SUM(Programacion!AJ$28:AJ$34)*'1 Eval'!$E27)+IF(Programacion!AJ$29="",0,Programacion!AJ$29/SUM(Programacion!AJ$28:AJ$34)*'1 Eval'!$F27)+IF(Programacion!AJ$30="",0,Programacion!AJ$30/SUM(Programacion!AJ$28:AJ$34)*'1 Eval'!$G27)+IF(Programacion!AJ$31="",0,Programacion!AJ$31/SUM(Programacion!AJ$28:AJ$34)*'1 Eval'!$H27)+IF(Programacion!AJ$32="",0,Programacion!AJ$32/SUM(Programacion!AJ$28:AJ$34)*'1 Eval'!$I27)+IF(Programacion!AJ$33="",0,Programacion!AJ$33/SUM(Programacion!AJ$28:AJ$34)*'1 Eval'!$J27)+IF(Programacion!AJ$34="",0,Programacion!AJ$34/SUM(Programacion!AJ$28:AJ$34)*'1 Eval'!$K27)))</f>
        <v/>
      </c>
      <c r="AM28" s="151" t="str">
        <f>IF($C28="","",IF(SUM(Programacion!AK$28:AK$34)=0,"",IF(Programacion!AK$28="",0,Programacion!AK$28/SUM(Programacion!AK$28:AK$34)*'1 Eval'!$E27)+IF(Programacion!AK$29="",0,Programacion!AK$29/SUM(Programacion!AK$28:AK$34)*'1 Eval'!$F27)+IF(Programacion!AK$30="",0,Programacion!AK$30/SUM(Programacion!AK$28:AK$34)*'1 Eval'!$G27)+IF(Programacion!AK$31="",0,Programacion!AK$31/SUM(Programacion!AK$28:AK$34)*'1 Eval'!$H27)+IF(Programacion!AK$32="",0,Programacion!AK$32/SUM(Programacion!AK$28:AK$34)*'1 Eval'!$I27)+IF(Programacion!AK$33="",0,Programacion!AK$33/SUM(Programacion!AK$28:AK$34)*'1 Eval'!$J27)+IF(Programacion!AK$34="",0,Programacion!AK$34/SUM(Programacion!AK$28:AK$34)*'1 Eval'!$K27)))</f>
        <v/>
      </c>
      <c r="AN28" s="151" t="str">
        <f>IF($C28="","",IF(SUM(Programacion!AL$28:AL$34)=0,"",IF(Programacion!AL$28="",0,Programacion!AL$28/SUM(Programacion!AL$28:AL$34)*'1 Eval'!$E27)+IF(Programacion!AL$29="",0,Programacion!AL$29/SUM(Programacion!AL$28:AL$34)*'1 Eval'!$F27)+IF(Programacion!AL$30="",0,Programacion!AL$30/SUM(Programacion!AL$28:AL$34)*'1 Eval'!$G27)+IF(Programacion!AL$31="",0,Programacion!AL$31/SUM(Programacion!AL$28:AL$34)*'1 Eval'!$H27)+IF(Programacion!AL$32="",0,Programacion!AL$32/SUM(Programacion!AL$28:AL$34)*'1 Eval'!$I27)+IF(Programacion!AL$33="",0,Programacion!AL$33/SUM(Programacion!AL$28:AL$34)*'1 Eval'!$J27)+IF(Programacion!AL$34="",0,Programacion!AL$34/SUM(Programacion!AL$28:AL$34)*'1 Eval'!$K27)))</f>
        <v/>
      </c>
      <c r="AO28" s="151" t="str">
        <f>IF($C28="","",IF(SUM(Programacion!AM$28:AM$34)=0,"",IF(Programacion!AM$28="",0,Programacion!AM$28/SUM(Programacion!AM$28:AM$34)*'1 Eval'!$E27)+IF(Programacion!AM$29="",0,Programacion!AM$29/SUM(Programacion!AM$28:AM$34)*'1 Eval'!$F27)+IF(Programacion!AM$30="",0,Programacion!AM$30/SUM(Programacion!AM$28:AM$34)*'1 Eval'!$G27)+IF(Programacion!AM$31="",0,Programacion!AM$31/SUM(Programacion!AM$28:AM$34)*'1 Eval'!$H27)+IF(Programacion!AM$32="",0,Programacion!AM$32/SUM(Programacion!AM$28:AM$34)*'1 Eval'!$I27)+IF(Programacion!AM$33="",0,Programacion!AM$33/SUM(Programacion!AM$28:AM$34)*'1 Eval'!$J27)+IF(Programacion!AM$34="",0,Programacion!AM$34/SUM(Programacion!AM$28:AM$34)*'1 Eval'!$K27)))</f>
        <v/>
      </c>
      <c r="AP28" s="151" t="str">
        <f>IF($C28="","",IF(SUM(Programacion!AN$28:AN$34)=0,"",IF(Programacion!AN$28="",0,Programacion!AN$28/SUM(Programacion!AN$28:AN$34)*'1 Eval'!$E27)+IF(Programacion!AN$29="",0,Programacion!AN$29/SUM(Programacion!AN$28:AN$34)*'1 Eval'!$F27)+IF(Programacion!AN$30="",0,Programacion!AN$30/SUM(Programacion!AN$28:AN$34)*'1 Eval'!$G27)+IF(Programacion!AN$31="",0,Programacion!AN$31/SUM(Programacion!AN$28:AN$34)*'1 Eval'!$H27)+IF(Programacion!AN$32="",0,Programacion!AN$32/SUM(Programacion!AN$28:AN$34)*'1 Eval'!$I27)+IF(Programacion!AN$33="",0,Programacion!AN$33/SUM(Programacion!AN$28:AN$34)*'1 Eval'!$J27)+IF(Programacion!AN$34="",0,Programacion!AN$34/SUM(Programacion!AN$28:AN$34)*'1 Eval'!$K27)))</f>
        <v/>
      </c>
      <c r="AQ28" s="151" t="str">
        <f>IF($C28="","",IF(SUM(Programacion!AO$28:AO$34)=0,"",IF(Programacion!AO$28="",0,Programacion!AO$28/SUM(Programacion!AO$28:AO$34)*'1 Eval'!$E27)+IF(Programacion!AO$29="",0,Programacion!AO$29/SUM(Programacion!AO$28:AO$34)*'1 Eval'!$F27)+IF(Programacion!AO$30="",0,Programacion!AO$30/SUM(Programacion!AO$28:AO$34)*'1 Eval'!$G27)+IF(Programacion!AO$31="",0,Programacion!AO$31/SUM(Programacion!AO$28:AO$34)*'1 Eval'!$H27)+IF(Programacion!AO$32="",0,Programacion!AO$32/SUM(Programacion!AO$28:AO$34)*'1 Eval'!$I27)+IF(Programacion!AO$33="",0,Programacion!AO$33/SUM(Programacion!AO$28:AO$34)*'1 Eval'!$J27)+IF(Programacion!AO$34="",0,Programacion!AO$34/SUM(Programacion!AO$28:AO$34)*'1 Eval'!$K27)))</f>
        <v/>
      </c>
      <c r="AR28" s="151" t="str">
        <f>IF($C28="","",IF(SUM(Programacion!AP$28:AP$34)=0,"",IF(Programacion!AP$28="",0,Programacion!AP$28/SUM(Programacion!AP$28:AP$34)*'1 Eval'!$E27)+IF(Programacion!AP$29="",0,Programacion!AP$29/SUM(Programacion!AP$28:AP$34)*'1 Eval'!$F27)+IF(Programacion!AP$30="",0,Programacion!AP$30/SUM(Programacion!AP$28:AP$34)*'1 Eval'!$G27)+IF(Programacion!AP$31="",0,Programacion!AP$31/SUM(Programacion!AP$28:AP$34)*'1 Eval'!$H27)+IF(Programacion!AP$32="",0,Programacion!AP$32/SUM(Programacion!AP$28:AP$34)*'1 Eval'!$I27)+IF(Programacion!AP$33="",0,Programacion!AP$33/SUM(Programacion!AP$28:AP$34)*'1 Eval'!$J27)+IF(Programacion!AP$34="",0,Programacion!AP$34/SUM(Programacion!AP$28:AP$34)*'1 Eval'!$K27)))</f>
        <v/>
      </c>
      <c r="AS28" s="151" t="str">
        <f>IF($C28="","",IF(SUM(Programacion!AQ$28:AQ$34)=0,"",IF(Programacion!AQ$28="",0,Programacion!AQ$28/SUM(Programacion!AQ$28:AQ$34)*'1 Eval'!$E27)+IF(Programacion!AQ$29="",0,Programacion!AQ$29/SUM(Programacion!AQ$28:AQ$34)*'1 Eval'!$F27)+IF(Programacion!AQ$30="",0,Programacion!AQ$30/SUM(Programacion!AQ$28:AQ$34)*'1 Eval'!$G27)+IF(Programacion!AQ$31="",0,Programacion!AQ$31/SUM(Programacion!AQ$28:AQ$34)*'1 Eval'!$H27)+IF(Programacion!AQ$32="",0,Programacion!AQ$32/SUM(Programacion!AQ$28:AQ$34)*'1 Eval'!$I27)+IF(Programacion!AQ$33="",0,Programacion!AQ$33/SUM(Programacion!AQ$28:AQ$34)*'1 Eval'!$J27)+IF(Programacion!AQ$34="",0,Programacion!AQ$34/SUM(Programacion!AQ$28:AQ$34)*'1 Eval'!$K27)))</f>
        <v/>
      </c>
      <c r="AT28" s="151" t="str">
        <f>IF($C28="","",IF(SUM(Programacion!AR$28:AR$34)=0,"",IF(Programacion!AR$28="",0,Programacion!AR$28/SUM(Programacion!AR$28:AR$34)*'1 Eval'!$E27)+IF(Programacion!AR$29="",0,Programacion!AR$29/SUM(Programacion!AR$28:AR$34)*'1 Eval'!$F27)+IF(Programacion!AR$30="",0,Programacion!AR$30/SUM(Programacion!AR$28:AR$34)*'1 Eval'!$G27)+IF(Programacion!AR$31="",0,Programacion!AR$31/SUM(Programacion!AR$28:AR$34)*'1 Eval'!$H27)+IF(Programacion!AR$32="",0,Programacion!AR$32/SUM(Programacion!AR$28:AR$34)*'1 Eval'!$I27)+IF(Programacion!AR$33="",0,Programacion!AR$33/SUM(Programacion!AR$28:AR$34)*'1 Eval'!$J27)+IF(Programacion!AR$34="",0,Programacion!AR$34/SUM(Programacion!AR$28:AR$34)*'1 Eval'!$K27)))</f>
        <v/>
      </c>
      <c r="AU28" s="151" t="str">
        <f>IF($C28="","",IF(SUM(Programacion!AS$28:AS$34)=0,"",IF(Programacion!AS$28="",0,Programacion!AS$28/SUM(Programacion!AS$28:AS$34)*'1 Eval'!$E27)+IF(Programacion!AS$29="",0,Programacion!AS$29/SUM(Programacion!AS$28:AS$34)*'1 Eval'!$F27)+IF(Programacion!AS$30="",0,Programacion!AS$30/SUM(Programacion!AS$28:AS$34)*'1 Eval'!$G27)+IF(Programacion!AS$31="",0,Programacion!AS$31/SUM(Programacion!AS$28:AS$34)*'1 Eval'!$H27)+IF(Programacion!AS$32="",0,Programacion!AS$32/SUM(Programacion!AS$28:AS$34)*'1 Eval'!$I27)+IF(Programacion!AS$33="",0,Programacion!AS$33/SUM(Programacion!AS$28:AS$34)*'1 Eval'!$J27)+IF(Programacion!AS$34="",0,Programacion!AS$34/SUM(Programacion!AS$28:AS$34)*'1 Eval'!$K27)))</f>
        <v/>
      </c>
      <c r="AV28" s="151" t="str">
        <f>IF($C28="","",IF(SUM(Programacion!AT$28:AT$34)=0,"",IF(Programacion!AT$28="",0,Programacion!AT$28/SUM(Programacion!AT$28:AT$34)*'1 Eval'!$E27)+IF(Programacion!AT$29="",0,Programacion!AT$29/SUM(Programacion!AT$28:AT$34)*'1 Eval'!$F27)+IF(Programacion!AT$30="",0,Programacion!AT$30/SUM(Programacion!AT$28:AT$34)*'1 Eval'!$G27)+IF(Programacion!AT$31="",0,Programacion!AT$31/SUM(Programacion!AT$28:AT$34)*'1 Eval'!$H27)+IF(Programacion!AT$32="",0,Programacion!AT$32/SUM(Programacion!AT$28:AT$34)*'1 Eval'!$I27)+IF(Programacion!AT$33="",0,Programacion!AT$33/SUM(Programacion!AT$28:AT$34)*'1 Eval'!$J27)+IF(Programacion!AT$34="",0,Programacion!AT$34/SUM(Programacion!AT$28:AT$34)*'1 Eval'!$K27)))</f>
        <v/>
      </c>
      <c r="AW28" s="151" t="str">
        <f>IF($C28="","",IF(SUM(Programacion!AU$28:AU$34)=0,"",IF(Programacion!AU$28="",0,Programacion!AU$28/SUM(Programacion!AU$28:AU$34)*'1 Eval'!$E27)+IF(Programacion!AU$29="",0,Programacion!AU$29/SUM(Programacion!AU$28:AU$34)*'1 Eval'!$F27)+IF(Programacion!AU$30="",0,Programacion!AU$30/SUM(Programacion!AU$28:AU$34)*'1 Eval'!$G27)+IF(Programacion!AU$31="",0,Programacion!AU$31/SUM(Programacion!AU$28:AU$34)*'1 Eval'!$H27)+IF(Programacion!AU$32="",0,Programacion!AU$32/SUM(Programacion!AU$28:AU$34)*'1 Eval'!$I27)+IF(Programacion!AU$33="",0,Programacion!AU$33/SUM(Programacion!AU$28:AU$34)*'1 Eval'!$J27)+IF(Programacion!AU$34="",0,Programacion!AU$34/SUM(Programacion!AU$28:AU$34)*'1 Eval'!$K27)))</f>
        <v/>
      </c>
      <c r="AX28" s="151" t="str">
        <f>IF($C28="","",IF(SUM(Programacion!AV$28:AV$34)=0,"",IF(Programacion!AV$28="",0,Programacion!AV$28/SUM(Programacion!AV$28:AV$34)*'1 Eval'!$E27)+IF(Programacion!AV$29="",0,Programacion!AV$29/SUM(Programacion!AV$28:AV$34)*'1 Eval'!$F27)+IF(Programacion!AV$30="",0,Programacion!AV$30/SUM(Programacion!AV$28:AV$34)*'1 Eval'!$G27)+IF(Programacion!AV$31="",0,Programacion!AV$31/SUM(Programacion!AV$28:AV$34)*'1 Eval'!$H27)+IF(Programacion!AV$32="",0,Programacion!AV$32/SUM(Programacion!AV$28:AV$34)*'1 Eval'!$I27)+IF(Programacion!AV$33="",0,Programacion!AV$33/SUM(Programacion!AV$28:AV$34)*'1 Eval'!$J27)+IF(Programacion!AV$34="",0,Programacion!AV$34/SUM(Programacion!AV$28:AV$34)*'1 Eval'!$K27)))</f>
        <v/>
      </c>
      <c r="AY28" s="151" t="str">
        <f>IF($C28="","",IF(SUM(Programacion!AW$28:AW$34)=0,"",IF(Programacion!AW$28="",0,Programacion!AW$28/SUM(Programacion!AW$28:AW$34)*'1 Eval'!$E27)+IF(Programacion!AW$29="",0,Programacion!AW$29/SUM(Programacion!AW$28:AW$34)*'1 Eval'!$F27)+IF(Programacion!AW$30="",0,Programacion!AW$30/SUM(Programacion!AW$28:AW$34)*'1 Eval'!$G27)+IF(Programacion!AW$31="",0,Programacion!AW$31/SUM(Programacion!AW$28:AW$34)*'1 Eval'!$H27)+IF(Programacion!AW$32="",0,Programacion!AW$32/SUM(Programacion!AW$28:AW$34)*'1 Eval'!$I27)+IF(Programacion!AW$33="",0,Programacion!AW$33/SUM(Programacion!AW$28:AW$34)*'1 Eval'!$J27)+IF(Programacion!AW$34="",0,Programacion!AW$34/SUM(Programacion!AW$28:AW$34)*'1 Eval'!$K27)))</f>
        <v/>
      </c>
      <c r="AZ28" s="151" t="str">
        <f>IF($C28="","",IF(SUM(Programacion!AX$28:AX$34)=0,"",IF(Programacion!AX$28="",0,Programacion!AX$28/SUM(Programacion!AX$28:AX$34)*'1 Eval'!$E27)+IF(Programacion!AX$29="",0,Programacion!AX$29/SUM(Programacion!AX$28:AX$34)*'1 Eval'!$F27)+IF(Programacion!AX$30="",0,Programacion!AX$30/SUM(Programacion!AX$28:AX$34)*'1 Eval'!$G27)+IF(Programacion!AX$31="",0,Programacion!AX$31/SUM(Programacion!AX$28:AX$34)*'1 Eval'!$H27)+IF(Programacion!AX$32="",0,Programacion!AX$32/SUM(Programacion!AX$28:AX$34)*'1 Eval'!$I27)+IF(Programacion!AX$33="",0,Programacion!AX$33/SUM(Programacion!AX$28:AX$34)*'1 Eval'!$J27)+IF(Programacion!AX$34="",0,Programacion!AX$34/SUM(Programacion!AX$28:AX$34)*'1 Eval'!$K27)))</f>
        <v/>
      </c>
      <c r="BA28" s="151" t="str">
        <f>IF($C28="","",IF(SUM(Programacion!AY$28:AY$34)=0,"",IF(Programacion!AY$28="",0,Programacion!AY$28/SUM(Programacion!AY$28:AY$34)*'1 Eval'!$E27)+IF(Programacion!AY$29="",0,Programacion!AY$29/SUM(Programacion!AY$28:AY$34)*'1 Eval'!$F27)+IF(Programacion!AY$30="",0,Programacion!AY$30/SUM(Programacion!AY$28:AY$34)*'1 Eval'!$G27)+IF(Programacion!AY$31="",0,Programacion!AY$31/SUM(Programacion!AY$28:AY$34)*'1 Eval'!$H27)+IF(Programacion!AY$32="",0,Programacion!AY$32/SUM(Programacion!AY$28:AY$34)*'1 Eval'!$I27)+IF(Programacion!AY$33="",0,Programacion!AY$33/SUM(Programacion!AY$28:AY$34)*'1 Eval'!$J27)+IF(Programacion!AY$34="",0,Programacion!AY$34/SUM(Programacion!AY$28:AY$34)*'1 Eval'!$K27)))</f>
        <v/>
      </c>
      <c r="BB28" s="151" t="str">
        <f>IF($C28="","",IF(SUM(Programacion!AZ$28:AZ$34)=0,"",IF(Programacion!AZ$28="",0,Programacion!AZ$28/SUM(Programacion!AZ$28:AZ$34)*'1 Eval'!$E27)+IF(Programacion!AZ$29="",0,Programacion!AZ$29/SUM(Programacion!AZ$28:AZ$34)*'1 Eval'!$F27)+IF(Programacion!AZ$30="",0,Programacion!AZ$30/SUM(Programacion!AZ$28:AZ$34)*'1 Eval'!$G27)+IF(Programacion!AZ$31="",0,Programacion!AZ$31/SUM(Programacion!AZ$28:AZ$34)*'1 Eval'!$H27)+IF(Programacion!AZ$32="",0,Programacion!AZ$32/SUM(Programacion!AZ$28:AZ$34)*'1 Eval'!$I27)+IF(Programacion!AZ$33="",0,Programacion!AZ$33/SUM(Programacion!AZ$28:AZ$34)*'1 Eval'!$J27)+IF(Programacion!AZ$34="",0,Programacion!AZ$34/SUM(Programacion!AZ$28:AZ$34)*'1 Eval'!$K27)))</f>
        <v/>
      </c>
      <c r="BC28" s="151" t="str">
        <f>IF($C28="","",IF(SUM(Programacion!BA$28:BA$34)=0,"",IF(Programacion!BA$28="",0,Programacion!BA$28/SUM(Programacion!BA$28:BA$34)*'1 Eval'!$E27)+IF(Programacion!BA$29="",0,Programacion!BA$29/SUM(Programacion!BA$28:BA$34)*'1 Eval'!$F27)+IF(Programacion!BA$30="",0,Programacion!BA$30/SUM(Programacion!BA$28:BA$34)*'1 Eval'!$G27)+IF(Programacion!BA$31="",0,Programacion!BA$31/SUM(Programacion!BA$28:BA$34)*'1 Eval'!$H27)+IF(Programacion!BA$32="",0,Programacion!BA$32/SUM(Programacion!BA$28:BA$34)*'1 Eval'!$I27)+IF(Programacion!BA$33="",0,Programacion!BA$33/SUM(Programacion!BA$28:BA$34)*'1 Eval'!$J27)+IF(Programacion!BA$34="",0,Programacion!BA$34/SUM(Programacion!BA$28:BA$34)*'1 Eval'!$K27)))</f>
        <v/>
      </c>
      <c r="BD28" s="151" t="str">
        <f>IF($C28="","",IF(SUM(Programacion!BB$28:BB$34)=0,"",IF(Programacion!BB$28="",0,Programacion!BB$28/SUM(Programacion!BB$28:BB$34)*'1 Eval'!$E27)+IF(Programacion!BB$29="",0,Programacion!BB$29/SUM(Programacion!BB$28:BB$34)*'1 Eval'!$F27)+IF(Programacion!BB$30="",0,Programacion!BB$30/SUM(Programacion!BB$28:BB$34)*'1 Eval'!$G27)+IF(Programacion!BB$31="",0,Programacion!BB$31/SUM(Programacion!BB$28:BB$34)*'1 Eval'!$H27)+IF(Programacion!BB$32="",0,Programacion!BB$32/SUM(Programacion!BB$28:BB$34)*'1 Eval'!$I27)+IF(Programacion!BB$33="",0,Programacion!BB$33/SUM(Programacion!BB$28:BB$34)*'1 Eval'!$J27)+IF(Programacion!BB$34="",0,Programacion!BB$34/SUM(Programacion!BB$28:BB$34)*'1 Eval'!$K27)))</f>
        <v/>
      </c>
      <c r="BE28" s="151" t="str">
        <f>IF($C28="","",IF(SUM(Programacion!BC$28:BC$34)=0,"",IF(Programacion!BC$28="",0,Programacion!BC$28/SUM(Programacion!BC$28:BC$34)*'1 Eval'!$E27)+IF(Programacion!BC$29="",0,Programacion!BC$29/SUM(Programacion!BC$28:BC$34)*'1 Eval'!$F27)+IF(Programacion!BC$30="",0,Programacion!BC$30/SUM(Programacion!BC$28:BC$34)*'1 Eval'!$G27)+IF(Programacion!BC$31="",0,Programacion!BC$31/SUM(Programacion!BC$28:BC$34)*'1 Eval'!$H27)+IF(Programacion!BC$32="",0,Programacion!BC$32/SUM(Programacion!BC$28:BC$34)*'1 Eval'!$I27)+IF(Programacion!BC$33="",0,Programacion!BC$33/SUM(Programacion!BC$28:BC$34)*'1 Eval'!$J27)+IF(Programacion!BC$34="",0,Programacion!BC$34/SUM(Programacion!BC$28:BC$34)*'1 Eval'!$K27)))</f>
        <v/>
      </c>
      <c r="BF28" s="151" t="str">
        <f>IF($C28="","",IF(SUM(Programacion!BD$28:BD$34)=0,"",IF(Programacion!BD$28="",0,Programacion!BD$28/SUM(Programacion!BD$28:BD$34)*'1 Eval'!$E27)+IF(Programacion!BD$29="",0,Programacion!BD$29/SUM(Programacion!BD$28:BD$34)*'1 Eval'!$F27)+IF(Programacion!BD$30="",0,Programacion!BD$30/SUM(Programacion!BD$28:BD$34)*'1 Eval'!$G27)+IF(Programacion!BD$31="",0,Programacion!BD$31/SUM(Programacion!BD$28:BD$34)*'1 Eval'!$H27)+IF(Programacion!BD$32="",0,Programacion!BD$32/SUM(Programacion!BD$28:BD$34)*'1 Eval'!$I27)+IF(Programacion!BD$33="",0,Programacion!BD$33/SUM(Programacion!BD$28:BD$34)*'1 Eval'!$J27)+IF(Programacion!BD$34="",0,Programacion!BD$34/SUM(Programacion!BD$28:BD$34)*'1 Eval'!$K27)))</f>
        <v/>
      </c>
      <c r="BG28" s="151" t="str">
        <f>IF($C28="","",IF(SUM(Programacion!BE$28:BE$34)=0,"",IF(Programacion!BE$28="",0,Programacion!BE$28/SUM(Programacion!BE$28:BE$34)*'1 Eval'!$E27)+IF(Programacion!BE$29="",0,Programacion!BE$29/SUM(Programacion!BE$28:BE$34)*'1 Eval'!$F27)+IF(Programacion!BE$30="",0,Programacion!BE$30/SUM(Programacion!BE$28:BE$34)*'1 Eval'!$G27)+IF(Programacion!BE$31="",0,Programacion!BE$31/SUM(Programacion!BE$28:BE$34)*'1 Eval'!$H27)+IF(Programacion!BE$32="",0,Programacion!BE$32/SUM(Programacion!BE$28:BE$34)*'1 Eval'!$I27)+IF(Programacion!BE$33="",0,Programacion!BE$33/SUM(Programacion!BE$28:BE$34)*'1 Eval'!$J27)+IF(Programacion!BE$34="",0,Programacion!BE$34/SUM(Programacion!BE$28:BE$34)*'1 Eval'!$K27)))</f>
        <v/>
      </c>
      <c r="BH28" s="151" t="str">
        <f>IF($C28="","",IF(SUM(Programacion!BF$28:BF$34)=0,"",IF(Programacion!BF$28="",0,Programacion!BF$28/SUM(Programacion!BF$28:BF$34)*'1 Eval'!$E27)+IF(Programacion!BF$29="",0,Programacion!BF$29/SUM(Programacion!BF$28:BF$34)*'1 Eval'!$F27)+IF(Programacion!BF$30="",0,Programacion!BF$30/SUM(Programacion!BF$28:BF$34)*'1 Eval'!$G27)+IF(Programacion!BF$31="",0,Programacion!BF$31/SUM(Programacion!BF$28:BF$34)*'1 Eval'!$H27)+IF(Programacion!BF$32="",0,Programacion!BF$32/SUM(Programacion!BF$28:BF$34)*'1 Eval'!$I27)+IF(Programacion!BF$33="",0,Programacion!BF$33/SUM(Programacion!BF$28:BF$34)*'1 Eval'!$J27)+IF(Programacion!BF$34="",0,Programacion!BF$34/SUM(Programacion!BF$28:BF$34)*'1 Eval'!$K27)))</f>
        <v/>
      </c>
      <c r="BI28" s="151" t="str">
        <f>IF($C28="","",IF(SUM(Programacion!BG$28:BG$34)=0,"",IF(Programacion!BG$28="",0,Programacion!BG$28/SUM(Programacion!BG$28:BG$34)*'1 Eval'!$E27)+IF(Programacion!BG$29="",0,Programacion!BG$29/SUM(Programacion!BG$28:BG$34)*'1 Eval'!$F27)+IF(Programacion!BG$30="",0,Programacion!BG$30/SUM(Programacion!BG$28:BG$34)*'1 Eval'!$G27)+IF(Programacion!BG$31="",0,Programacion!BG$31/SUM(Programacion!BG$28:BG$34)*'1 Eval'!$H27)+IF(Programacion!BG$32="",0,Programacion!BG$32/SUM(Programacion!BG$28:BG$34)*'1 Eval'!$I27)+IF(Programacion!BG$33="",0,Programacion!BG$33/SUM(Programacion!BG$28:BG$34)*'1 Eval'!$J27)+IF(Programacion!BG$34="",0,Programacion!BG$34/SUM(Programacion!BG$28:BG$34)*'1 Eval'!$K27)))</f>
        <v/>
      </c>
      <c r="BJ28" s="151" t="str">
        <f>IF($C28="","",IF(SUM(Programacion!BH$28:BH$34)=0,"",IF(Programacion!BH$28="",0,Programacion!BH$28/SUM(Programacion!BH$28:BH$34)*'1 Eval'!$E27)+IF(Programacion!BH$29="",0,Programacion!BH$29/SUM(Programacion!BH$28:BH$34)*'1 Eval'!$F27)+IF(Programacion!BH$30="",0,Programacion!BH$30/SUM(Programacion!BH$28:BH$34)*'1 Eval'!$G27)+IF(Programacion!BH$31="",0,Programacion!BH$31/SUM(Programacion!BH$28:BH$34)*'1 Eval'!$H27)+IF(Programacion!BH$32="",0,Programacion!BH$32/SUM(Programacion!BH$28:BH$34)*'1 Eval'!$I27)+IF(Programacion!BH$33="",0,Programacion!BH$33/SUM(Programacion!BH$28:BH$34)*'1 Eval'!$J27)+IF(Programacion!BH$34="",0,Programacion!BH$34/SUM(Programacion!BH$28:BH$34)*'1 Eval'!$K27)))</f>
        <v/>
      </c>
      <c r="BK28" s="151" t="str">
        <f>IF($C28="","",IF(SUM(Programacion!BI$28:BI$34)=0,"",IF(Programacion!BI$28="",0,Programacion!BI$28/SUM(Programacion!BI$28:BI$34)*'1 Eval'!$E27)+IF(Programacion!BI$29="",0,Programacion!BI$29/SUM(Programacion!BI$28:BI$34)*'1 Eval'!$F27)+IF(Programacion!BI$30="",0,Programacion!BI$30/SUM(Programacion!BI$28:BI$34)*'1 Eval'!$G27)+IF(Programacion!BI$31="",0,Programacion!BI$31/SUM(Programacion!BI$28:BI$34)*'1 Eval'!$H27)+IF(Programacion!BI$32="",0,Programacion!BI$32/SUM(Programacion!BI$28:BI$34)*'1 Eval'!$I27)+IF(Programacion!BI$33="",0,Programacion!BI$33/SUM(Programacion!BI$28:BI$34)*'1 Eval'!$J27)+IF(Programacion!BI$34="",0,Programacion!BI$34/SUM(Programacion!BI$28:BI$34)*'1 Eval'!$K27)))</f>
        <v/>
      </c>
      <c r="BL28" s="151" t="str">
        <f>IF($C28="","",IF(SUM(Programacion!BJ$28:BJ$34)=0,"",IF(Programacion!BJ$28="",0,Programacion!BJ$28/SUM(Programacion!BJ$28:BJ$34)*'1 Eval'!$E27)+IF(Programacion!BJ$29="",0,Programacion!BJ$29/SUM(Programacion!BJ$28:BJ$34)*'1 Eval'!$F27)+IF(Programacion!BJ$30="",0,Programacion!BJ$30/SUM(Programacion!BJ$28:BJ$34)*'1 Eval'!$G27)+IF(Programacion!BJ$31="",0,Programacion!BJ$31/SUM(Programacion!BJ$28:BJ$34)*'1 Eval'!$H27)+IF(Programacion!BJ$32="",0,Programacion!BJ$32/SUM(Programacion!BJ$28:BJ$34)*'1 Eval'!$I27)+IF(Programacion!BJ$33="",0,Programacion!BJ$33/SUM(Programacion!BJ$28:BJ$34)*'1 Eval'!$J27)+IF(Programacion!BJ$34="",0,Programacion!BJ$34/SUM(Programacion!BJ$28:BJ$34)*'1 Eval'!$K27)))</f>
        <v/>
      </c>
      <c r="BM28" s="151" t="str">
        <f>IF($C28="","",IF(SUM(Programacion!BK$28:BK$34)=0,"",IF(Programacion!BK$28="",0,Programacion!BK$28/SUM(Programacion!BK$28:BK$34)*'1 Eval'!$E27)+IF(Programacion!BK$29="",0,Programacion!BK$29/SUM(Programacion!BK$28:BK$34)*'1 Eval'!$F27)+IF(Programacion!BK$30="",0,Programacion!BK$30/SUM(Programacion!BK$28:BK$34)*'1 Eval'!$G27)+IF(Programacion!BK$31="",0,Programacion!BK$31/SUM(Programacion!BK$28:BK$34)*'1 Eval'!$H27)+IF(Programacion!BK$32="",0,Programacion!BK$32/SUM(Programacion!BK$28:BK$34)*'1 Eval'!$I27)+IF(Programacion!BK$33="",0,Programacion!BK$33/SUM(Programacion!BK$28:BK$34)*'1 Eval'!$J27)+IF(Programacion!BK$34="",0,Programacion!BK$34/SUM(Programacion!BK$28:BK$34)*'1 Eval'!$K27)))</f>
        <v/>
      </c>
      <c r="BN28" s="151" t="str">
        <f>IF($C28="","",IF(SUM(Programacion!BL$28:BL$34)=0,"",IF(Programacion!BL$28="",0,Programacion!BL$28/SUM(Programacion!BL$28:BL$34)*'1 Eval'!$E27)+IF(Programacion!BL$29="",0,Programacion!BL$29/SUM(Programacion!BL$28:BL$34)*'1 Eval'!$F27)+IF(Programacion!BL$30="",0,Programacion!BL$30/SUM(Programacion!BL$28:BL$34)*'1 Eval'!$G27)+IF(Programacion!BL$31="",0,Programacion!BL$31/SUM(Programacion!BL$28:BL$34)*'1 Eval'!$H27)+IF(Programacion!BL$32="",0,Programacion!BL$32/SUM(Programacion!BL$28:BL$34)*'1 Eval'!$I27)+IF(Programacion!BL$33="",0,Programacion!BL$33/SUM(Programacion!BL$28:BL$34)*'1 Eval'!$J27)+IF(Programacion!BL$34="",0,Programacion!BL$34/SUM(Programacion!BL$28:BL$34)*'1 Eval'!$K27)))</f>
        <v/>
      </c>
      <c r="BO28" s="151" t="str">
        <f>IF($C28="","",IF(SUM(Programacion!BM$28:BM$34)=0,"",IF(Programacion!BM$28="",0,Programacion!BM$28/SUM(Programacion!BM$28:BM$34)*'1 Eval'!$E27)+IF(Programacion!BM$29="",0,Programacion!BM$29/SUM(Programacion!BM$28:BM$34)*'1 Eval'!$F27)+IF(Programacion!BM$30="",0,Programacion!BM$30/SUM(Programacion!BM$28:BM$34)*'1 Eval'!$G27)+IF(Programacion!BM$31="",0,Programacion!BM$31/SUM(Programacion!BM$28:BM$34)*'1 Eval'!$H27)+IF(Programacion!BM$32="",0,Programacion!BM$32/SUM(Programacion!BM$28:BM$34)*'1 Eval'!$I27)+IF(Programacion!BM$33="",0,Programacion!BM$33/SUM(Programacion!BM$28:BM$34)*'1 Eval'!$J27)+IF(Programacion!BM$34="",0,Programacion!BM$34/SUM(Programacion!BM$28:BM$34)*'1 Eval'!$K27)))</f>
        <v/>
      </c>
      <c r="BP28" s="151" t="str">
        <f>IF($C28="","",IF(SUM(Programacion!BN$28:BN$34)=0,"",IF(Programacion!BN$28="",0,Programacion!BN$28/SUM(Programacion!BN$28:BN$34)*'1 Eval'!$E27)+IF(Programacion!BN$29="",0,Programacion!BN$29/SUM(Programacion!BN$28:BN$34)*'1 Eval'!$F27)+IF(Programacion!BN$30="",0,Programacion!BN$30/SUM(Programacion!BN$28:BN$34)*'1 Eval'!$G27)+IF(Programacion!BN$31="",0,Programacion!BN$31/SUM(Programacion!BN$28:BN$34)*'1 Eval'!$H27)+IF(Programacion!BN$32="",0,Programacion!BN$32/SUM(Programacion!BN$28:BN$34)*'1 Eval'!$I27)+IF(Programacion!BN$33="",0,Programacion!BN$33/SUM(Programacion!BN$28:BN$34)*'1 Eval'!$J27)+IF(Programacion!BN$34="",0,Programacion!BN$34/SUM(Programacion!BN$28:BN$34)*'1 Eval'!$K27)))</f>
        <v/>
      </c>
      <c r="BQ28" s="151" t="str">
        <f>IF($C28="","",IF(SUM(Programacion!BO$28:BO$34)=0,"",IF(Programacion!BO$28="",0,Programacion!BO$28/SUM(Programacion!BO$28:BO$34)*'1 Eval'!$E27)+IF(Programacion!BO$29="",0,Programacion!BO$29/SUM(Programacion!BO$28:BO$34)*'1 Eval'!$F27)+IF(Programacion!BO$30="",0,Programacion!BO$30/SUM(Programacion!BO$28:BO$34)*'1 Eval'!$G27)+IF(Programacion!BO$31="",0,Programacion!BO$31/SUM(Programacion!BO$28:BO$34)*'1 Eval'!$H27)+IF(Programacion!BO$32="",0,Programacion!BO$32/SUM(Programacion!BO$28:BO$34)*'1 Eval'!$I27)+IF(Programacion!BO$33="",0,Programacion!BO$33/SUM(Programacion!BO$28:BO$34)*'1 Eval'!$J27)+IF(Programacion!BO$34="",0,Programacion!BO$34/SUM(Programacion!BO$28:BO$34)*'1 Eval'!$K27)))</f>
        <v/>
      </c>
      <c r="BR28" s="151" t="str">
        <f>IF($C28="","",IF(SUM(Programacion!BP$28:BP$34)=0,"",IF(Programacion!BP$28="",0,Programacion!BP$28/SUM(Programacion!BP$28:BP$34)*'1 Eval'!$E27)+IF(Programacion!BP$29="",0,Programacion!BP$29/SUM(Programacion!BP$28:BP$34)*'1 Eval'!$F27)+IF(Programacion!BP$30="",0,Programacion!BP$30/SUM(Programacion!BP$28:BP$34)*'1 Eval'!$G27)+IF(Programacion!BP$31="",0,Programacion!BP$31/SUM(Programacion!BP$28:BP$34)*'1 Eval'!$H27)+IF(Programacion!BP$32="",0,Programacion!BP$32/SUM(Programacion!BP$28:BP$34)*'1 Eval'!$I27)+IF(Programacion!BP$33="",0,Programacion!BP$33/SUM(Programacion!BP$28:BP$34)*'1 Eval'!$J27)+IF(Programacion!BP$34="",0,Programacion!BP$34/SUM(Programacion!BP$28:BP$34)*'1 Eval'!$K27)))</f>
        <v/>
      </c>
      <c r="BS28" s="151" t="str">
        <f>IF($C28="","",IF(SUM(Programacion!BQ$28:BQ$34)=0,"",IF(Programacion!BQ$28="",0,Programacion!BQ$28/SUM(Programacion!BQ$28:BQ$34)*'1 Eval'!$E27)+IF(Programacion!BQ$29="",0,Programacion!BQ$29/SUM(Programacion!BQ$28:BQ$34)*'1 Eval'!$F27)+IF(Programacion!BQ$30="",0,Programacion!BQ$30/SUM(Programacion!BQ$28:BQ$34)*'1 Eval'!$G27)+IF(Programacion!BQ$31="",0,Programacion!BQ$31/SUM(Programacion!BQ$28:BQ$34)*'1 Eval'!$H27)+IF(Programacion!BQ$32="",0,Programacion!BQ$32/SUM(Programacion!BQ$28:BQ$34)*'1 Eval'!$I27)+IF(Programacion!BQ$33="",0,Programacion!BQ$33/SUM(Programacion!BQ$28:BQ$34)*'1 Eval'!$J27)+IF(Programacion!BQ$34="",0,Programacion!BQ$34/SUM(Programacion!BQ$28:BQ$34)*'1 Eval'!$K27)))</f>
        <v/>
      </c>
      <c r="BT28" s="151" t="str">
        <f>IF($C28="","",IF(SUM(Programacion!BR$28:BR$34)=0,"",IF(Programacion!BR$28="",0,Programacion!BR$28/SUM(Programacion!BR$28:BR$34)*'1 Eval'!$E27)+IF(Programacion!BR$29="",0,Programacion!BR$29/SUM(Programacion!BR$28:BR$34)*'1 Eval'!$F27)+IF(Programacion!BR$30="",0,Programacion!BR$30/SUM(Programacion!BR$28:BR$34)*'1 Eval'!$G27)+IF(Programacion!BR$31="",0,Programacion!BR$31/SUM(Programacion!BR$28:BR$34)*'1 Eval'!$H27)+IF(Programacion!BR$32="",0,Programacion!BR$32/SUM(Programacion!BR$28:BR$34)*'1 Eval'!$I27)+IF(Programacion!BR$33="",0,Programacion!BR$33/SUM(Programacion!BR$28:BR$34)*'1 Eval'!$J27)+IF(Programacion!BR$34="",0,Programacion!BR$34/SUM(Programacion!BR$28:BR$34)*'1 Eval'!$K27)))</f>
        <v/>
      </c>
      <c r="BU28" s="151" t="str">
        <f>IF($C28="","",IF(SUM(Programacion!BS$28:BS$34)=0,"",IF(Programacion!BS$28="",0,Programacion!BS$28/SUM(Programacion!BS$28:BS$34)*'1 Eval'!$E27)+IF(Programacion!BS$29="",0,Programacion!BS$29/SUM(Programacion!BS$28:BS$34)*'1 Eval'!$F27)+IF(Programacion!BS$30="",0,Programacion!BS$30/SUM(Programacion!BS$28:BS$34)*'1 Eval'!$G27)+IF(Programacion!BS$31="",0,Programacion!BS$31/SUM(Programacion!BS$28:BS$34)*'1 Eval'!$H27)+IF(Programacion!BS$32="",0,Programacion!BS$32/SUM(Programacion!BS$28:BS$34)*'1 Eval'!$I27)+IF(Programacion!BS$33="",0,Programacion!BS$33/SUM(Programacion!BS$28:BS$34)*'1 Eval'!$J27)+IF(Programacion!BS$34="",0,Programacion!BS$34/SUM(Programacion!BS$28:BS$34)*'1 Eval'!$K27)))</f>
        <v/>
      </c>
      <c r="BV28" s="151" t="str">
        <f>IF($C28="","",IF(SUM(Programacion!BT$28:BT$34)=0,"",IF(Programacion!BT$28="",0,Programacion!BT$28/SUM(Programacion!BT$28:BT$34)*'1 Eval'!$E27)+IF(Programacion!BT$29="",0,Programacion!BT$29/SUM(Programacion!BT$28:BT$34)*'1 Eval'!$F27)+IF(Programacion!BT$30="",0,Programacion!BT$30/SUM(Programacion!BT$28:BT$34)*'1 Eval'!$G27)+IF(Programacion!BT$31="",0,Programacion!BT$31/SUM(Programacion!BT$28:BT$34)*'1 Eval'!$H27)+IF(Programacion!BT$32="",0,Programacion!BT$32/SUM(Programacion!BT$28:BT$34)*'1 Eval'!$I27)+IF(Programacion!BT$33="",0,Programacion!BT$33/SUM(Programacion!BT$28:BT$34)*'1 Eval'!$J27)+IF(Programacion!BT$34="",0,Programacion!BT$34/SUM(Programacion!BT$28:BT$34)*'1 Eval'!$K27)))</f>
        <v/>
      </c>
      <c r="BW28" s="151" t="str">
        <f>IF($C28="","",IF(SUM(Programacion!BU$28:BU$34)=0,"",IF(Programacion!BU$28="",0,Programacion!BU$28/SUM(Programacion!BU$28:BU$34)*'1 Eval'!$E27)+IF(Programacion!BU$29="",0,Programacion!BU$29/SUM(Programacion!BU$28:BU$34)*'1 Eval'!$F27)+IF(Programacion!BU$30="",0,Programacion!BU$30/SUM(Programacion!BU$28:BU$34)*'1 Eval'!$G27)+IF(Programacion!BU$31="",0,Programacion!BU$31/SUM(Programacion!BU$28:BU$34)*'1 Eval'!$H27)+IF(Programacion!BU$32="",0,Programacion!BU$32/SUM(Programacion!BU$28:BU$34)*'1 Eval'!$I27)+IF(Programacion!BU$33="",0,Programacion!BU$33/SUM(Programacion!BU$28:BU$34)*'1 Eval'!$J27)+IF(Programacion!BU$34="",0,Programacion!BU$34/SUM(Programacion!BU$28:BU$34)*'1 Eval'!$K27)))</f>
        <v/>
      </c>
      <c r="BX28" s="151" t="str">
        <f>IF($C28="","",IF(SUM(Programacion!BV$28:BV$34)=0,"",IF(Programacion!BV$28="",0,Programacion!BV$28/SUM(Programacion!BV$28:BV$34)*'1 Eval'!$E27)+IF(Programacion!BV$29="",0,Programacion!BV$29/SUM(Programacion!BV$28:BV$34)*'1 Eval'!$F27)+IF(Programacion!BV$30="",0,Programacion!BV$30/SUM(Programacion!BV$28:BV$34)*'1 Eval'!$G27)+IF(Programacion!BV$31="",0,Programacion!BV$31/SUM(Programacion!BV$28:BV$34)*'1 Eval'!$H27)+IF(Programacion!BV$32="",0,Programacion!BV$32/SUM(Programacion!BV$28:BV$34)*'1 Eval'!$I27)+IF(Programacion!BV$33="",0,Programacion!BV$33/SUM(Programacion!BV$28:BV$34)*'1 Eval'!$J27)+IF(Programacion!BV$34="",0,Programacion!BV$34/SUM(Programacion!BV$28:BV$34)*'1 Eval'!$K27)))</f>
        <v/>
      </c>
      <c r="BY28" s="151" t="str">
        <f>IF($C28="","",IF(SUM(Programacion!BW$28:BW$34)=0,"",IF(Programacion!BW$28="",0,Programacion!BW$28/SUM(Programacion!BW$28:BW$34)*'1 Eval'!$E27)+IF(Programacion!BW$29="",0,Programacion!BW$29/SUM(Programacion!BW$28:BW$34)*'1 Eval'!$F27)+IF(Programacion!BW$30="",0,Programacion!BW$30/SUM(Programacion!BW$28:BW$34)*'1 Eval'!$G27)+IF(Programacion!BW$31="",0,Programacion!BW$31/SUM(Programacion!BW$28:BW$34)*'1 Eval'!$H27)+IF(Programacion!BW$32="",0,Programacion!BW$32/SUM(Programacion!BW$28:BW$34)*'1 Eval'!$I27)+IF(Programacion!BW$33="",0,Programacion!BW$33/SUM(Programacion!BW$28:BW$34)*'1 Eval'!$J27)+IF(Programacion!BW$34="",0,Programacion!BW$34/SUM(Programacion!BW$28:BW$34)*'1 Eval'!$K27)))</f>
        <v/>
      </c>
      <c r="BZ28" s="151" t="str">
        <f>IF($C28="","",IF(SUM(Programacion!BX$28:BX$34)=0,"",IF(Programacion!BX$28="",0,Programacion!BX$28/SUM(Programacion!BX$28:BX$34)*'1 Eval'!$E27)+IF(Programacion!BX$29="",0,Programacion!BX$29/SUM(Programacion!BX$28:BX$34)*'1 Eval'!$F27)+IF(Programacion!BX$30="",0,Programacion!BX$30/SUM(Programacion!BX$28:BX$34)*'1 Eval'!$G27)+IF(Programacion!BX$31="",0,Programacion!BX$31/SUM(Programacion!BX$28:BX$34)*'1 Eval'!$H27)+IF(Programacion!BX$32="",0,Programacion!BX$32/SUM(Programacion!BX$28:BX$34)*'1 Eval'!$I27)+IF(Programacion!BX$33="",0,Programacion!BX$33/SUM(Programacion!BX$28:BX$34)*'1 Eval'!$J27)+IF(Programacion!BX$34="",0,Programacion!BX$34/SUM(Programacion!BX$28:BX$34)*'1 Eval'!$K27)))</f>
        <v/>
      </c>
      <c r="CA28" s="151" t="str">
        <f>IF($C28="","",IF(SUM(Programacion!BY$28:BY$34)=0,"",IF(Programacion!BY$28="",0,Programacion!BY$28/SUM(Programacion!BY$28:BY$34)*'1 Eval'!$E27)+IF(Programacion!BY$29="",0,Programacion!BY$29/SUM(Programacion!BY$28:BY$34)*'1 Eval'!$F27)+IF(Programacion!BY$30="",0,Programacion!BY$30/SUM(Programacion!BY$28:BY$34)*'1 Eval'!$G27)+IF(Programacion!BY$31="",0,Programacion!BY$31/SUM(Programacion!BY$28:BY$34)*'1 Eval'!$H27)+IF(Programacion!BY$32="",0,Programacion!BY$32/SUM(Programacion!BY$28:BY$34)*'1 Eval'!$I27)+IF(Programacion!BY$33="",0,Programacion!BY$33/SUM(Programacion!BY$28:BY$34)*'1 Eval'!$J27)+IF(Programacion!BY$34="",0,Programacion!BY$34/SUM(Programacion!BY$28:BY$34)*'1 Eval'!$K27)))</f>
        <v/>
      </c>
      <c r="CB28" s="151" t="str">
        <f>IF($C28="","",IF(SUM(Programacion!BZ$28:BZ$34)=0,"",IF(Programacion!BZ$28="",0,Programacion!BZ$28/SUM(Programacion!BZ$28:BZ$34)*'1 Eval'!$E27)+IF(Programacion!BZ$29="",0,Programacion!BZ$29/SUM(Programacion!BZ$28:BZ$34)*'1 Eval'!$F27)+IF(Programacion!BZ$30="",0,Programacion!BZ$30/SUM(Programacion!BZ$28:BZ$34)*'1 Eval'!$G27)+IF(Programacion!BZ$31="",0,Programacion!BZ$31/SUM(Programacion!BZ$28:BZ$34)*'1 Eval'!$H27)+IF(Programacion!BZ$32="",0,Programacion!BZ$32/SUM(Programacion!BZ$28:BZ$34)*'1 Eval'!$I27)+IF(Programacion!BZ$33="",0,Programacion!BZ$33/SUM(Programacion!BZ$28:BZ$34)*'1 Eval'!$J27)+IF(Programacion!BZ$34="",0,Programacion!BZ$34/SUM(Programacion!BZ$28:BZ$34)*'1 Eval'!$K27)))</f>
        <v/>
      </c>
      <c r="CC28" s="151" t="str">
        <f>IF($C28="","",IF(SUM(Programacion!CA$28:CA$34)=0,"",IF(Programacion!CA$28="",0,Programacion!CA$28/SUM(Programacion!CA$28:CA$34)*'1 Eval'!$E27)+IF(Programacion!CA$29="",0,Programacion!CA$29/SUM(Programacion!CA$28:CA$34)*'1 Eval'!$F27)+IF(Programacion!CA$30="",0,Programacion!CA$30/SUM(Programacion!CA$28:CA$34)*'1 Eval'!$G27)+IF(Programacion!CA$31="",0,Programacion!CA$31/SUM(Programacion!CA$28:CA$34)*'1 Eval'!$H27)+IF(Programacion!CA$32="",0,Programacion!CA$32/SUM(Programacion!CA$28:CA$34)*'1 Eval'!$I27)+IF(Programacion!CA$33="",0,Programacion!CA$33/SUM(Programacion!CA$28:CA$34)*'1 Eval'!$J27)+IF(Programacion!CA$34="",0,Programacion!CA$34/SUM(Programacion!CA$28:CA$34)*'1 Eval'!$K27)))</f>
        <v/>
      </c>
      <c r="CD28" s="151" t="str">
        <f>IF($C28="","",IF(SUM(Programacion!CB$28:CB$34)=0,"",IF(Programacion!CB$28="",0,Programacion!CB$28/SUM(Programacion!CB$28:CB$34)*'1 Eval'!$E27)+IF(Programacion!CB$29="",0,Programacion!CB$29/SUM(Programacion!CB$28:CB$34)*'1 Eval'!$F27)+IF(Programacion!CB$30="",0,Programacion!CB$30/SUM(Programacion!CB$28:CB$34)*'1 Eval'!$G27)+IF(Programacion!CB$31="",0,Programacion!CB$31/SUM(Programacion!CB$28:CB$34)*'1 Eval'!$H27)+IF(Programacion!CB$32="",0,Programacion!CB$32/SUM(Programacion!CB$28:CB$34)*'1 Eval'!$I27)+IF(Programacion!CB$33="",0,Programacion!CB$33/SUM(Programacion!CB$28:CB$34)*'1 Eval'!$J27)+IF(Programacion!CB$34="",0,Programacion!CB$34/SUM(Programacion!CB$28:CB$34)*'1 Eval'!$K27)))</f>
        <v/>
      </c>
      <c r="CE28" s="151" t="str">
        <f>IF($C28="","",IF(SUM(Programacion!CC$28:CC$34)=0,"",IF(Programacion!CC$28="",0,Programacion!CC$28/SUM(Programacion!CC$28:CC$34)*'1 Eval'!$E27)+IF(Programacion!CC$29="",0,Programacion!CC$29/SUM(Programacion!CC$28:CC$34)*'1 Eval'!$F27)+IF(Programacion!CC$30="",0,Programacion!CC$30/SUM(Programacion!CC$28:CC$34)*'1 Eval'!$G27)+IF(Programacion!CC$31="",0,Programacion!CC$31/SUM(Programacion!CC$28:CC$34)*'1 Eval'!$H27)+IF(Programacion!CC$32="",0,Programacion!CC$32/SUM(Programacion!CC$28:CC$34)*'1 Eval'!$I27)+IF(Programacion!CC$33="",0,Programacion!CC$33/SUM(Programacion!CC$28:CC$34)*'1 Eval'!$J27)+IF(Programacion!CC$34="",0,Programacion!CC$34/SUM(Programacion!CC$28:CC$34)*'1 Eval'!$K27)))</f>
        <v/>
      </c>
      <c r="CF28" s="151" t="str">
        <f>IF($C28="","",IF(SUM(Programacion!CD$28:CD$34)=0,"",IF(Programacion!CD$28="",0,Programacion!CD$28/SUM(Programacion!CD$28:CD$34)*'1 Eval'!$E27)+IF(Programacion!CD$29="",0,Programacion!CD$29/SUM(Programacion!CD$28:CD$34)*'1 Eval'!$F27)+IF(Programacion!CD$30="",0,Programacion!CD$30/SUM(Programacion!CD$28:CD$34)*'1 Eval'!$G27)+IF(Programacion!CD$31="",0,Programacion!CD$31/SUM(Programacion!CD$28:CD$34)*'1 Eval'!$H27)+IF(Programacion!CD$32="",0,Programacion!CD$32/SUM(Programacion!CD$28:CD$34)*'1 Eval'!$I27)+IF(Programacion!CD$33="",0,Programacion!CD$33/SUM(Programacion!CD$28:CD$34)*'1 Eval'!$J27)+IF(Programacion!CD$34="",0,Programacion!CD$34/SUM(Programacion!CD$28:CD$34)*'1 Eval'!$K27)))</f>
        <v/>
      </c>
      <c r="CG28" s="151" t="str">
        <f>IF($C28="","",IF(SUM(Programacion!CE$28:CE$34)=0,"",IF(Programacion!CE$28="",0,Programacion!CE$28/SUM(Programacion!CE$28:CE$34)*'1 Eval'!$E27)+IF(Programacion!CE$29="",0,Programacion!CE$29/SUM(Programacion!CE$28:CE$34)*'1 Eval'!$F27)+IF(Programacion!CE$30="",0,Programacion!CE$30/SUM(Programacion!CE$28:CE$34)*'1 Eval'!$G27)+IF(Programacion!CE$31="",0,Programacion!CE$31/SUM(Programacion!CE$28:CE$34)*'1 Eval'!$H27)+IF(Programacion!CE$32="",0,Programacion!CE$32/SUM(Programacion!CE$28:CE$34)*'1 Eval'!$I27)+IF(Programacion!CE$33="",0,Programacion!CE$33/SUM(Programacion!CE$28:CE$34)*'1 Eval'!$J27)+IF(Programacion!CE$34="",0,Programacion!CE$34/SUM(Programacion!CE$28:CE$34)*'1 Eval'!$K27)))</f>
        <v/>
      </c>
      <c r="CH28" s="151" t="str">
        <f>IF($C28="","",IF(SUM(Programacion!CF$28:CF$34)=0,"",IF(Programacion!CF$28="",0,Programacion!CF$28/SUM(Programacion!CF$28:CF$34)*'1 Eval'!$E27)+IF(Programacion!CF$29="",0,Programacion!CF$29/SUM(Programacion!CF$28:CF$34)*'1 Eval'!$F27)+IF(Programacion!CF$30="",0,Programacion!CF$30/SUM(Programacion!CF$28:CF$34)*'1 Eval'!$G27)+IF(Programacion!CF$31="",0,Programacion!CF$31/SUM(Programacion!CF$28:CF$34)*'1 Eval'!$H27)+IF(Programacion!CF$32="",0,Programacion!CF$32/SUM(Programacion!CF$28:CF$34)*'1 Eval'!$I27)+IF(Programacion!CF$33="",0,Programacion!CF$33/SUM(Programacion!CF$28:CF$34)*'1 Eval'!$J27)+IF(Programacion!CF$34="",0,Programacion!CF$34/SUM(Programacion!CF$28:CF$34)*'1 Eval'!$K27)))</f>
        <v/>
      </c>
      <c r="CI28" s="151" t="str">
        <f>IF($C28="","",IF(SUM(Programacion!CG$28:CG$34)=0,"",IF(Programacion!CG$28="",0,Programacion!CG$28/SUM(Programacion!CG$28:CG$34)*'1 Eval'!$E27)+IF(Programacion!CG$29="",0,Programacion!CG$29/SUM(Programacion!CG$28:CG$34)*'1 Eval'!$F27)+IF(Programacion!CG$30="",0,Programacion!CG$30/SUM(Programacion!CG$28:CG$34)*'1 Eval'!$G27)+IF(Programacion!CG$31="",0,Programacion!CG$31/SUM(Programacion!CG$28:CG$34)*'1 Eval'!$H27)+IF(Programacion!CG$32="",0,Programacion!CG$32/SUM(Programacion!CG$28:CG$34)*'1 Eval'!$I27)+IF(Programacion!CG$33="",0,Programacion!CG$33/SUM(Programacion!CG$28:CG$34)*'1 Eval'!$J27)+IF(Programacion!CG$34="",0,Programacion!CG$34/SUM(Programacion!CG$28:CG$34)*'1 Eval'!$K27)))</f>
        <v/>
      </c>
      <c r="CJ28" s="151" t="str">
        <f>IF($C28="","",IF(SUM(Programacion!CH$28:CH$34)=0,"",IF(Programacion!CH$28="",0,Programacion!CH$28/SUM(Programacion!CH$28:CH$34)*'1 Eval'!$E27)+IF(Programacion!CH$29="",0,Programacion!CH$29/SUM(Programacion!CH$28:CH$34)*'1 Eval'!$F27)+IF(Programacion!CH$30="",0,Programacion!CH$30/SUM(Programacion!CH$28:CH$34)*'1 Eval'!$G27)+IF(Programacion!CH$31="",0,Programacion!CH$31/SUM(Programacion!CH$28:CH$34)*'1 Eval'!$H27)+IF(Programacion!CH$32="",0,Programacion!CH$32/SUM(Programacion!CH$28:CH$34)*'1 Eval'!$I27)+IF(Programacion!CH$33="",0,Programacion!CH$33/SUM(Programacion!CH$28:CH$34)*'1 Eval'!$J27)+IF(Programacion!CH$34="",0,Programacion!CH$34/SUM(Programacion!CH$28:CH$34)*'1 Eval'!$K27)))</f>
        <v/>
      </c>
      <c r="CK28" s="151" t="str">
        <f>IF($C28="","",IF(SUM(Programacion!CI$28:CI$34)=0,"",IF(Programacion!CI$28="",0,Programacion!CI$28/SUM(Programacion!CI$28:CI$34)*'1 Eval'!$E27)+IF(Programacion!CI$29="",0,Programacion!CI$29/SUM(Programacion!CI$28:CI$34)*'1 Eval'!$F27)+IF(Programacion!CI$30="",0,Programacion!CI$30/SUM(Programacion!CI$28:CI$34)*'1 Eval'!$G27)+IF(Programacion!CI$31="",0,Programacion!CI$31/SUM(Programacion!CI$28:CI$34)*'1 Eval'!$H27)+IF(Programacion!CI$32="",0,Programacion!CI$32/SUM(Programacion!CI$28:CI$34)*'1 Eval'!$I27)+IF(Programacion!CI$33="",0,Programacion!CI$33/SUM(Programacion!CI$28:CI$34)*'1 Eval'!$J27)+IF(Programacion!CI$34="",0,Programacion!CI$34/SUM(Programacion!CI$28:CI$34)*'1 Eval'!$K27)))</f>
        <v/>
      </c>
      <c r="CL28" s="151" t="str">
        <f>IF($C28="","",IF(SUM(Programacion!CJ$28:CJ$34)=0,"",IF(Programacion!CJ$28="",0,Programacion!CJ$28/SUM(Programacion!CJ$28:CJ$34)*'1 Eval'!$E27)+IF(Programacion!CJ$29="",0,Programacion!CJ$29/SUM(Programacion!CJ$28:CJ$34)*'1 Eval'!$F27)+IF(Programacion!CJ$30="",0,Programacion!CJ$30/SUM(Programacion!CJ$28:CJ$34)*'1 Eval'!$G27)+IF(Programacion!CJ$31="",0,Programacion!CJ$31/SUM(Programacion!CJ$28:CJ$34)*'1 Eval'!$H27)+IF(Programacion!CJ$32="",0,Programacion!CJ$32/SUM(Programacion!CJ$28:CJ$34)*'1 Eval'!$I27)+IF(Programacion!CJ$33="",0,Programacion!CJ$33/SUM(Programacion!CJ$28:CJ$34)*'1 Eval'!$J27)+IF(Programacion!CJ$34="",0,Programacion!CJ$34/SUM(Programacion!CJ$28:CJ$34)*'1 Eval'!$K27)))</f>
        <v/>
      </c>
      <c r="CM28" s="151" t="str">
        <f>IF($C28="","",IF(SUM(Programacion!CK$28:CK$34)=0,"",IF(Programacion!CK$28="",0,Programacion!CK$28/SUM(Programacion!CK$28:CK$34)*'1 Eval'!$E27)+IF(Programacion!CK$29="",0,Programacion!CK$29/SUM(Programacion!CK$28:CK$34)*'1 Eval'!$F27)+IF(Programacion!CK$30="",0,Programacion!CK$30/SUM(Programacion!CK$28:CK$34)*'1 Eval'!$G27)+IF(Programacion!CK$31="",0,Programacion!CK$31/SUM(Programacion!CK$28:CK$34)*'1 Eval'!$H27)+IF(Programacion!CK$32="",0,Programacion!CK$32/SUM(Programacion!CK$28:CK$34)*'1 Eval'!$I27)+IF(Programacion!CK$33="",0,Programacion!CK$33/SUM(Programacion!CK$28:CK$34)*'1 Eval'!$J27)+IF(Programacion!CK$34="",0,Programacion!CK$34/SUM(Programacion!CK$28:CK$34)*'1 Eval'!$K27)))</f>
        <v/>
      </c>
      <c r="CN28" s="151" t="str">
        <f>IF($C28="","",IF(SUM(Programacion!CL$28:CL$34)=0,"",IF(Programacion!CL$28="",0,Programacion!CL$28/SUM(Programacion!CL$28:CL$34)*'1 Eval'!$E27)+IF(Programacion!CL$29="",0,Programacion!CL$29/SUM(Programacion!CL$28:CL$34)*'1 Eval'!$F27)+IF(Programacion!CL$30="",0,Programacion!CL$30/SUM(Programacion!CL$28:CL$34)*'1 Eval'!$G27)+IF(Programacion!CL$31="",0,Programacion!CL$31/SUM(Programacion!CL$28:CL$34)*'1 Eval'!$H27)+IF(Programacion!CL$32="",0,Programacion!CL$32/SUM(Programacion!CL$28:CL$34)*'1 Eval'!$I27)+IF(Programacion!CL$33="",0,Programacion!CL$33/SUM(Programacion!CL$28:CL$34)*'1 Eval'!$J27)+IF(Programacion!CL$34="",0,Programacion!CL$34/SUM(Programacion!CL$28:CL$34)*'1 Eval'!$K27)))</f>
        <v/>
      </c>
      <c r="CO28" s="151" t="str">
        <f>IF($C28="","",IF(SUM(Programacion!CM$28:CM$34)=0,"",IF(Programacion!CM$28="",0,Programacion!CM$28/SUM(Programacion!CM$28:CM$34)*'1 Eval'!$E27)+IF(Programacion!CM$29="",0,Programacion!CM$29/SUM(Programacion!CM$28:CM$34)*'1 Eval'!$F27)+IF(Programacion!CM$30="",0,Programacion!CM$30/SUM(Programacion!CM$28:CM$34)*'1 Eval'!$G27)+IF(Programacion!CM$31="",0,Programacion!CM$31/SUM(Programacion!CM$28:CM$34)*'1 Eval'!$H27)+IF(Programacion!CM$32="",0,Programacion!CM$32/SUM(Programacion!CM$28:CM$34)*'1 Eval'!$I27)+IF(Programacion!CM$33="",0,Programacion!CM$33/SUM(Programacion!CM$28:CM$34)*'1 Eval'!$J27)+IF(Programacion!CM$34="",0,Programacion!CM$34/SUM(Programacion!CM$28:CM$34)*'1 Eval'!$K27)))</f>
        <v/>
      </c>
      <c r="CP28" s="151" t="str">
        <f>IF($C28="","",IF(SUM(Programacion!CN$28:CN$34)=0,"",IF(Programacion!CN$28="",0,Programacion!CN$28/SUM(Programacion!CN$28:CN$34)*'1 Eval'!$E27)+IF(Programacion!CN$29="",0,Programacion!CN$29/SUM(Programacion!CN$28:CN$34)*'1 Eval'!$F27)+IF(Programacion!CN$30="",0,Programacion!CN$30/SUM(Programacion!CN$28:CN$34)*'1 Eval'!$G27)+IF(Programacion!CN$31="",0,Programacion!CN$31/SUM(Programacion!CN$28:CN$34)*'1 Eval'!$H27)+IF(Programacion!CN$32="",0,Programacion!CN$32/SUM(Programacion!CN$28:CN$34)*'1 Eval'!$I27)+IF(Programacion!CN$33="",0,Programacion!CN$33/SUM(Programacion!CN$28:CN$34)*'1 Eval'!$J27)+IF(Programacion!CN$34="",0,Programacion!CN$34/SUM(Programacion!CN$28:CN$34)*'1 Eval'!$K27)))</f>
        <v/>
      </c>
      <c r="CQ28" s="151" t="str">
        <f>IF($C28="","",IF(SUM(Programacion!CO$28:CO$34)=0,"",IF(Programacion!CO$28="",0,Programacion!CO$28/SUM(Programacion!CO$28:CO$34)*'1 Eval'!$E27)+IF(Programacion!CO$29="",0,Programacion!CO$29/SUM(Programacion!CO$28:CO$34)*'1 Eval'!$F27)+IF(Programacion!CO$30="",0,Programacion!CO$30/SUM(Programacion!CO$28:CO$34)*'1 Eval'!$G27)+IF(Programacion!CO$31="",0,Programacion!CO$31/SUM(Programacion!CO$28:CO$34)*'1 Eval'!$H27)+IF(Programacion!CO$32="",0,Programacion!CO$32/SUM(Programacion!CO$28:CO$34)*'1 Eval'!$I27)+IF(Programacion!CO$33="",0,Programacion!CO$33/SUM(Programacion!CO$28:CO$34)*'1 Eval'!$J27)+IF(Programacion!CO$34="",0,Programacion!CO$34/SUM(Programacion!CO$28:CO$34)*'1 Eval'!$K27)))</f>
        <v/>
      </c>
      <c r="CR28" s="151" t="str">
        <f>IF($C28="","",IF(SUM(Programacion!CP$28:CP$34)=0,"",IF(Programacion!CP$28="",0,Programacion!CP$28/SUM(Programacion!CP$28:CP$34)*'1 Eval'!$E27)+IF(Programacion!CP$29="",0,Programacion!CP$29/SUM(Programacion!CP$28:CP$34)*'1 Eval'!$F27)+IF(Programacion!CP$30="",0,Programacion!CP$30/SUM(Programacion!CP$28:CP$34)*'1 Eval'!$G27)+IF(Programacion!CP$31="",0,Programacion!CP$31/SUM(Programacion!CP$28:CP$34)*'1 Eval'!$H27)+IF(Programacion!CP$32="",0,Programacion!CP$32/SUM(Programacion!CP$28:CP$34)*'1 Eval'!$I27)+IF(Programacion!CP$33="",0,Programacion!CP$33/SUM(Programacion!CP$28:CP$34)*'1 Eval'!$J27)+IF(Programacion!CP$34="",0,Programacion!CP$34/SUM(Programacion!CP$28:CP$34)*'1 Eval'!$K27)))</f>
        <v/>
      </c>
      <c r="CS28" s="151" t="str">
        <f>IF($C28="","",IF(SUM(Programacion!CQ$28:CQ$34)=0,"",IF(Programacion!CQ$28="",0,Programacion!CQ$28/SUM(Programacion!CQ$28:CQ$34)*'1 Eval'!$E27)+IF(Programacion!CQ$29="",0,Programacion!CQ$29/SUM(Programacion!CQ$28:CQ$34)*'1 Eval'!$F27)+IF(Programacion!CQ$30="",0,Programacion!CQ$30/SUM(Programacion!CQ$28:CQ$34)*'1 Eval'!$G27)+IF(Programacion!CQ$31="",0,Programacion!CQ$31/SUM(Programacion!CQ$28:CQ$34)*'1 Eval'!$H27)+IF(Programacion!CQ$32="",0,Programacion!CQ$32/SUM(Programacion!CQ$28:CQ$34)*'1 Eval'!$I27)+IF(Programacion!CQ$33="",0,Programacion!CQ$33/SUM(Programacion!CQ$28:CQ$34)*'1 Eval'!$J27)+IF(Programacion!CQ$34="",0,Programacion!CQ$34/SUM(Programacion!CQ$28:CQ$34)*'1 Eval'!$K27)))</f>
        <v/>
      </c>
      <c r="CT28" s="151" t="str">
        <f>IF($C28="","",IF(SUM(Programacion!CR$28:CR$34)=0,"",IF(Programacion!CR$28="",0,Programacion!CR$28/SUM(Programacion!CR$28:CR$34)*'1 Eval'!$E27)+IF(Programacion!CR$29="",0,Programacion!CR$29/SUM(Programacion!CR$28:CR$34)*'1 Eval'!$F27)+IF(Programacion!CR$30="",0,Programacion!CR$30/SUM(Programacion!CR$28:CR$34)*'1 Eval'!$G27)+IF(Programacion!CR$31="",0,Programacion!CR$31/SUM(Programacion!CR$28:CR$34)*'1 Eval'!$H27)+IF(Programacion!CR$32="",0,Programacion!CR$32/SUM(Programacion!CR$28:CR$34)*'1 Eval'!$I27)+IF(Programacion!CR$33="",0,Programacion!CR$33/SUM(Programacion!CR$28:CR$34)*'1 Eval'!$J27)+IF(Programacion!CR$34="",0,Programacion!CR$34/SUM(Programacion!CR$28:CR$34)*'1 Eval'!$K27)))</f>
        <v/>
      </c>
      <c r="CU28" s="151" t="str">
        <f>IF($C28="","",IF(SUM(Programacion!CS$28:CS$34)=0,"",IF(Programacion!CS$28="",0,Programacion!CS$28/SUM(Programacion!CS$28:CS$34)*'1 Eval'!$E27)+IF(Programacion!CS$29="",0,Programacion!CS$29/SUM(Programacion!CS$28:CS$34)*'1 Eval'!$F27)+IF(Programacion!CS$30="",0,Programacion!CS$30/SUM(Programacion!CS$28:CS$34)*'1 Eval'!$G27)+IF(Programacion!CS$31="",0,Programacion!CS$31/SUM(Programacion!CS$28:CS$34)*'1 Eval'!$H27)+IF(Programacion!CS$32="",0,Programacion!CS$32/SUM(Programacion!CS$28:CS$34)*'1 Eval'!$I27)+IF(Programacion!CS$33="",0,Programacion!CS$33/SUM(Programacion!CS$28:CS$34)*'1 Eval'!$J27)+IF(Programacion!CS$34="",0,Programacion!CS$34/SUM(Programacion!CS$28:CS$34)*'1 Eval'!$K27)))</f>
        <v/>
      </c>
      <c r="CV28" s="151" t="str">
        <f>IF($C28="","",IF(SUM(Programacion!CT$28:CT$34)=0,"",IF(Programacion!CT$28="",0,Programacion!CT$28/SUM(Programacion!CT$28:CT$34)*'1 Eval'!$E27)+IF(Programacion!CT$29="",0,Programacion!CT$29/SUM(Programacion!CT$28:CT$34)*'1 Eval'!$F27)+IF(Programacion!CT$30="",0,Programacion!CT$30/SUM(Programacion!CT$28:CT$34)*'1 Eval'!$G27)+IF(Programacion!CT$31="",0,Programacion!CT$31/SUM(Programacion!CT$28:CT$34)*'1 Eval'!$H27)+IF(Programacion!CT$32="",0,Programacion!CT$32/SUM(Programacion!CT$28:CT$34)*'1 Eval'!$I27)+IF(Programacion!CT$33="",0,Programacion!CT$33/SUM(Programacion!CT$28:CT$34)*'1 Eval'!$J27)+IF(Programacion!CT$34="",0,Programacion!CT$34/SUM(Programacion!CT$28:CT$34)*'1 Eval'!$K27)))</f>
        <v/>
      </c>
      <c r="CW28" s="151" t="str">
        <f>IF($C28="","",IF(SUM(Programacion!CU$28:CU$34)=0,"",IF(Programacion!CU$28="",0,Programacion!CU$28/SUM(Programacion!CU$28:CU$34)*'1 Eval'!$E27)+IF(Programacion!CU$29="",0,Programacion!CU$29/SUM(Programacion!CU$28:CU$34)*'1 Eval'!$F27)+IF(Programacion!CU$30="",0,Programacion!CU$30/SUM(Programacion!CU$28:CU$34)*'1 Eval'!$G27)+IF(Programacion!CU$31="",0,Programacion!CU$31/SUM(Programacion!CU$28:CU$34)*'1 Eval'!$H27)+IF(Programacion!CU$32="",0,Programacion!CU$32/SUM(Programacion!CU$28:CU$34)*'1 Eval'!$I27)+IF(Programacion!CU$33="",0,Programacion!CU$33/SUM(Programacion!CU$28:CU$34)*'1 Eval'!$J27)+IF(Programacion!CU$34="",0,Programacion!CU$34/SUM(Programacion!CU$28:CU$34)*'1 Eval'!$K27)))</f>
        <v/>
      </c>
      <c r="CX28" s="151" t="str">
        <f>IF($C28="","",IF(SUM(Programacion!CV$28:CV$34)=0,"",IF(Programacion!CV$28="",0,Programacion!CV$28/SUM(Programacion!CV$28:CV$34)*'1 Eval'!$E27)+IF(Programacion!CV$29="",0,Programacion!CV$29/SUM(Programacion!CV$28:CV$34)*'1 Eval'!$F27)+IF(Programacion!CV$30="",0,Programacion!CV$30/SUM(Programacion!CV$28:CV$34)*'1 Eval'!$G27)+IF(Programacion!CV$31="",0,Programacion!CV$31/SUM(Programacion!CV$28:CV$34)*'1 Eval'!$H27)+IF(Programacion!CV$32="",0,Programacion!CV$32/SUM(Programacion!CV$28:CV$34)*'1 Eval'!$I27)+IF(Programacion!CV$33="",0,Programacion!CV$33/SUM(Programacion!CV$28:CV$34)*'1 Eval'!$J27)+IF(Programacion!CV$34="",0,Programacion!CV$34/SUM(Programacion!CV$28:CV$34)*'1 Eval'!$K27)))</f>
        <v/>
      </c>
      <c r="CY28" s="151" t="str">
        <f>IF($C28="","",IF(SUM(Programacion!CW$28:CW$34)=0,"",IF(Programacion!CW$28="",0,Programacion!CW$28/SUM(Programacion!CW$28:CW$34)*'1 Eval'!$E27)+IF(Programacion!CW$29="",0,Programacion!CW$29/SUM(Programacion!CW$28:CW$34)*'1 Eval'!$F27)+IF(Programacion!CW$30="",0,Programacion!CW$30/SUM(Programacion!CW$28:CW$34)*'1 Eval'!$G27)+IF(Programacion!CW$31="",0,Programacion!CW$31/SUM(Programacion!CW$28:CW$34)*'1 Eval'!$H27)+IF(Programacion!CW$32="",0,Programacion!CW$32/SUM(Programacion!CW$28:CW$34)*'1 Eval'!$I27)+IF(Programacion!CW$33="",0,Programacion!CW$33/SUM(Programacion!CW$28:CW$34)*'1 Eval'!$J27)+IF(Programacion!CW$34="",0,Programacion!CW$34/SUM(Programacion!CW$28:CW$34)*'1 Eval'!$K27)))</f>
        <v/>
      </c>
      <c r="CZ28" s="151" t="str">
        <f>IF($C28="","",IF(SUM(Programacion!CX$28:CX$34)=0,"",IF(Programacion!CX$28="",0,Programacion!CX$28/SUM(Programacion!CX$28:CX$34)*'1 Eval'!$E27)+IF(Programacion!CX$29="",0,Programacion!CX$29/SUM(Programacion!CX$28:CX$34)*'1 Eval'!$F27)+IF(Programacion!CX$30="",0,Programacion!CX$30/SUM(Programacion!CX$28:CX$34)*'1 Eval'!$G27)+IF(Programacion!CX$31="",0,Programacion!CX$31/SUM(Programacion!CX$28:CX$34)*'1 Eval'!$H27)+IF(Programacion!CX$32="",0,Programacion!CX$32/SUM(Programacion!CX$28:CX$34)*'1 Eval'!$I27)+IF(Programacion!CX$33="",0,Programacion!CX$33/SUM(Programacion!CX$28:CX$34)*'1 Eval'!$J27)+IF(Programacion!CX$34="",0,Programacion!CX$34/SUM(Programacion!CX$28:CX$34)*'1 Eval'!$K27)))</f>
        <v/>
      </c>
      <c r="DA28" s="151" t="str">
        <f>IF($C28="","",IF(SUM(Programacion!CY$28:CY$34)=0,"",IF(Programacion!CY$28="",0,Programacion!CY$28/SUM(Programacion!CY$28:CY$34)*'1 Eval'!$E27)+IF(Programacion!CY$29="",0,Programacion!CY$29/SUM(Programacion!CY$28:CY$34)*'1 Eval'!$F27)+IF(Programacion!CY$30="",0,Programacion!CY$30/SUM(Programacion!CY$28:CY$34)*'1 Eval'!$G27)+IF(Programacion!CY$31="",0,Programacion!CY$31/SUM(Programacion!CY$28:CY$34)*'1 Eval'!$H27)+IF(Programacion!CY$32="",0,Programacion!CY$32/SUM(Programacion!CY$28:CY$34)*'1 Eval'!$I27)+IF(Programacion!CY$33="",0,Programacion!CY$33/SUM(Programacion!CY$28:CY$34)*'1 Eval'!$J27)+IF(Programacion!CY$34="",0,Programacion!CY$34/SUM(Programacion!CY$28:CY$34)*'1 Eval'!$K27)))</f>
        <v/>
      </c>
      <c r="DB28" s="151" t="str">
        <f>IF($C28="","",IF(SUM(Programacion!CZ$28:CZ$34)=0,"",IF(Programacion!CZ$28="",0,Programacion!CZ$28/SUM(Programacion!CZ$28:CZ$34)*'1 Eval'!$E27)+IF(Programacion!CZ$29="",0,Programacion!CZ$29/SUM(Programacion!CZ$28:CZ$34)*'1 Eval'!$F27)+IF(Programacion!CZ$30="",0,Programacion!CZ$30/SUM(Programacion!CZ$28:CZ$34)*'1 Eval'!$G27)+IF(Programacion!CZ$31="",0,Programacion!CZ$31/SUM(Programacion!CZ$28:CZ$34)*'1 Eval'!$H27)+IF(Programacion!CZ$32="",0,Programacion!CZ$32/SUM(Programacion!CZ$28:CZ$34)*'1 Eval'!$I27)+IF(Programacion!CZ$33="",0,Programacion!CZ$33/SUM(Programacion!CZ$28:CZ$34)*'1 Eval'!$J27)+IF(Programacion!CZ$34="",0,Programacion!CZ$34/SUM(Programacion!CZ$28:CZ$34)*'1 Eval'!$K27)))</f>
        <v/>
      </c>
      <c r="DC28" s="151" t="str">
        <f>IF($C28="","",IF(SUM(Programacion!DA$28:DA$34)=0,"",IF(Programacion!DA$28="",0,Programacion!DA$28/SUM(Programacion!DA$28:DA$34)*'1 Eval'!$E27)+IF(Programacion!DA$29="",0,Programacion!DA$29/SUM(Programacion!DA$28:DA$34)*'1 Eval'!$F27)+IF(Programacion!DA$30="",0,Programacion!DA$30/SUM(Programacion!DA$28:DA$34)*'1 Eval'!$G27)+IF(Programacion!DA$31="",0,Programacion!DA$31/SUM(Programacion!DA$28:DA$34)*'1 Eval'!$H27)+IF(Programacion!DA$32="",0,Programacion!DA$32/SUM(Programacion!DA$28:DA$34)*'1 Eval'!$I27)+IF(Programacion!DA$33="",0,Programacion!DA$33/SUM(Programacion!DA$28:DA$34)*'1 Eval'!$J27)+IF(Programacion!DA$34="",0,Programacion!DA$34/SUM(Programacion!DA$28:DA$34)*'1 Eval'!$K27)))</f>
        <v/>
      </c>
      <c r="DD28" s="151" t="str">
        <f>IF($C28="","",IF(SUM(Programacion!DB$28:DB$34)=0,"",IF(Programacion!DB$28="",0,Programacion!DB$28/SUM(Programacion!DB$28:DB$34)*'1 Eval'!$E27)+IF(Programacion!DB$29="",0,Programacion!DB$29/SUM(Programacion!DB$28:DB$34)*'1 Eval'!$F27)+IF(Programacion!DB$30="",0,Programacion!DB$30/SUM(Programacion!DB$28:DB$34)*'1 Eval'!$G27)+IF(Programacion!DB$31="",0,Programacion!DB$31/SUM(Programacion!DB$28:DB$34)*'1 Eval'!$H27)+IF(Programacion!DB$32="",0,Programacion!DB$32/SUM(Programacion!DB$28:DB$34)*'1 Eval'!$I27)+IF(Programacion!DB$33="",0,Programacion!DB$33/SUM(Programacion!DB$28:DB$34)*'1 Eval'!$J27)+IF(Programacion!DB$34="",0,Programacion!DB$34/SUM(Programacion!DB$28:DB$34)*'1 Eval'!$K27)))</f>
        <v/>
      </c>
      <c r="DE28" s="151" t="str">
        <f>IF($C28="","",IF(SUM(Programacion!DC$28:DC$34)=0,"",IF(Programacion!DC$28="",0,Programacion!DC$28/SUM(Programacion!DC$28:DC$34)*'1 Eval'!$E27)+IF(Programacion!DC$29="",0,Programacion!DC$29/SUM(Programacion!DC$28:DC$34)*'1 Eval'!$F27)+IF(Programacion!DC$30="",0,Programacion!DC$30/SUM(Programacion!DC$28:DC$34)*'1 Eval'!$G27)+IF(Programacion!DC$31="",0,Programacion!DC$31/SUM(Programacion!DC$28:DC$34)*'1 Eval'!$H27)+IF(Programacion!DC$32="",0,Programacion!DC$32/SUM(Programacion!DC$28:DC$34)*'1 Eval'!$I27)+IF(Programacion!DC$33="",0,Programacion!DC$33/SUM(Programacion!DC$28:DC$34)*'1 Eval'!$J27)+IF(Programacion!DC$34="",0,Programacion!DC$34/SUM(Programacion!DC$28:DC$34)*'1 Eval'!$K27)))</f>
        <v/>
      </c>
      <c r="DF28" s="151" t="str">
        <f>IF($C28="","",IF(SUM(Programacion!DD$28:DD$34)=0,"",IF(Programacion!DD$28="",0,Programacion!DD$28/SUM(Programacion!DD$28:DD$34)*'1 Eval'!$E27)+IF(Programacion!DD$29="",0,Programacion!DD$29/SUM(Programacion!DD$28:DD$34)*'1 Eval'!$F27)+IF(Programacion!DD$30="",0,Programacion!DD$30/SUM(Programacion!DD$28:DD$34)*'1 Eval'!$G27)+IF(Programacion!DD$31="",0,Programacion!DD$31/SUM(Programacion!DD$28:DD$34)*'1 Eval'!$H27)+IF(Programacion!DD$32="",0,Programacion!DD$32/SUM(Programacion!DD$28:DD$34)*'1 Eval'!$I27)+IF(Programacion!DD$33="",0,Programacion!DD$33/SUM(Programacion!DD$28:DD$34)*'1 Eval'!$J27)+IF(Programacion!DD$34="",0,Programacion!DD$34/SUM(Programacion!DD$28:DD$34)*'1 Eval'!$K27)))</f>
        <v/>
      </c>
      <c r="DG28" s="151" t="str">
        <f>IF($C28="","",IF(SUM(Programacion!DE$28:DE$34)=0,"",IF(Programacion!DE$28="",0,Programacion!DE$28/SUM(Programacion!DE$28:DE$34)*'1 Eval'!$E27)+IF(Programacion!DE$29="",0,Programacion!DE$29/SUM(Programacion!DE$28:DE$34)*'1 Eval'!$F27)+IF(Programacion!DE$30="",0,Programacion!DE$30/SUM(Programacion!DE$28:DE$34)*'1 Eval'!$G27)+IF(Programacion!DE$31="",0,Programacion!DE$31/SUM(Programacion!DE$28:DE$34)*'1 Eval'!$H27)+IF(Programacion!DE$32="",0,Programacion!DE$32/SUM(Programacion!DE$28:DE$34)*'1 Eval'!$I27)+IF(Programacion!DE$33="",0,Programacion!DE$33/SUM(Programacion!DE$28:DE$34)*'1 Eval'!$J27)+IF(Programacion!DE$34="",0,Programacion!DE$34/SUM(Programacion!DE$28:DE$34)*'1 Eval'!$K27)))</f>
        <v/>
      </c>
      <c r="DH28" s="151" t="str">
        <f>IF($C28="","",IF(SUM(Programacion!DF$28:DF$34)=0,"",IF(Programacion!DF$28="",0,Programacion!DF$28/SUM(Programacion!DF$28:DF$34)*'1 Eval'!$E27)+IF(Programacion!DF$29="",0,Programacion!DF$29/SUM(Programacion!DF$28:DF$34)*'1 Eval'!$F27)+IF(Programacion!DF$30="",0,Programacion!DF$30/SUM(Programacion!DF$28:DF$34)*'1 Eval'!$G27)+IF(Programacion!DF$31="",0,Programacion!DF$31/SUM(Programacion!DF$28:DF$34)*'1 Eval'!$H27)+IF(Programacion!DF$32="",0,Programacion!DF$32/SUM(Programacion!DF$28:DF$34)*'1 Eval'!$I27)+IF(Programacion!DF$33="",0,Programacion!DF$33/SUM(Programacion!DF$28:DF$34)*'1 Eval'!$J27)+IF(Programacion!DF$34="",0,Programacion!DF$34/SUM(Programacion!DF$28:DF$34)*'1 Eval'!$K27)))</f>
        <v/>
      </c>
      <c r="DI28" s="151" t="str">
        <f>IF($C28="","",IF(SUM(Programacion!DG$28:DG$34)=0,"",IF(Programacion!DG$28="",0,Programacion!DG$28/SUM(Programacion!DG$28:DG$34)*'1 Eval'!$E27)+IF(Programacion!DG$29="",0,Programacion!DG$29/SUM(Programacion!DG$28:DG$34)*'1 Eval'!$F27)+IF(Programacion!DG$30="",0,Programacion!DG$30/SUM(Programacion!DG$28:DG$34)*'1 Eval'!$G27)+IF(Programacion!DG$31="",0,Programacion!DG$31/SUM(Programacion!DG$28:DG$34)*'1 Eval'!$H27)+IF(Programacion!DG$32="",0,Programacion!DG$32/SUM(Programacion!DG$28:DG$34)*'1 Eval'!$I27)+IF(Programacion!DG$33="",0,Programacion!DG$33/SUM(Programacion!DG$28:DG$34)*'1 Eval'!$J27)+IF(Programacion!DG$34="",0,Programacion!DG$34/SUM(Programacion!DG$28:DG$34)*'1 Eval'!$K27)))</f>
        <v/>
      </c>
      <c r="DJ28" s="151" t="str">
        <f>IF($C28="","",IF(SUM(Programacion!DH$28:DH$34)=0,"",IF(Programacion!DH$28="",0,Programacion!DH$28/SUM(Programacion!DH$28:DH$34)*'1 Eval'!$E27)+IF(Programacion!DH$29="",0,Programacion!DH$29/SUM(Programacion!DH$28:DH$34)*'1 Eval'!$F27)+IF(Programacion!DH$30="",0,Programacion!DH$30/SUM(Programacion!DH$28:DH$34)*'1 Eval'!$G27)+IF(Programacion!DH$31="",0,Programacion!DH$31/SUM(Programacion!DH$28:DH$34)*'1 Eval'!$H27)+IF(Programacion!DH$32="",0,Programacion!DH$32/SUM(Programacion!DH$28:DH$34)*'1 Eval'!$I27)+IF(Programacion!DH$33="",0,Programacion!DH$33/SUM(Programacion!DH$28:DH$34)*'1 Eval'!$J27)+IF(Programacion!DH$34="",0,Programacion!DH$34/SUM(Programacion!DH$28:DH$34)*'1 Eval'!$K27)))</f>
        <v/>
      </c>
      <c r="DK28" s="151" t="str">
        <f>IF($C28="","",IF(SUM(Programacion!DI$28:DI$34)=0,"",IF(Programacion!DI$28="",0,Programacion!DI$28/SUM(Programacion!DI$28:DI$34)*'1 Eval'!$E27)+IF(Programacion!DI$29="",0,Programacion!DI$29/SUM(Programacion!DI$28:DI$34)*'1 Eval'!$F27)+IF(Programacion!DI$30="",0,Programacion!DI$30/SUM(Programacion!DI$28:DI$34)*'1 Eval'!$G27)+IF(Programacion!DI$31="",0,Programacion!DI$31/SUM(Programacion!DI$28:DI$34)*'1 Eval'!$H27)+IF(Programacion!DI$32="",0,Programacion!DI$32/SUM(Programacion!DI$28:DI$34)*'1 Eval'!$I27)+IF(Programacion!DI$33="",0,Programacion!DI$33/SUM(Programacion!DI$28:DI$34)*'1 Eval'!$J27)+IF(Programacion!DI$34="",0,Programacion!DI$34/SUM(Programacion!DI$28:DI$34)*'1 Eval'!$K27)))</f>
        <v/>
      </c>
      <c r="DL28" s="151" t="str">
        <f>IF($C28="","",IF(SUM(Programacion!DJ$28:DJ$34)=0,"",IF(Programacion!DJ$28="",0,Programacion!DJ$28/SUM(Programacion!DJ$28:DJ$34)*'1 Eval'!$E27)+IF(Programacion!DJ$29="",0,Programacion!DJ$29/SUM(Programacion!DJ$28:DJ$34)*'1 Eval'!$F27)+IF(Programacion!DJ$30="",0,Programacion!DJ$30/SUM(Programacion!DJ$28:DJ$34)*'1 Eval'!$G27)+IF(Programacion!DJ$31="",0,Programacion!DJ$31/SUM(Programacion!DJ$28:DJ$34)*'1 Eval'!$H27)+IF(Programacion!DJ$32="",0,Programacion!DJ$32/SUM(Programacion!DJ$28:DJ$34)*'1 Eval'!$I27)+IF(Programacion!DJ$33="",0,Programacion!DJ$33/SUM(Programacion!DJ$28:DJ$34)*'1 Eval'!$J27)+IF(Programacion!DJ$34="",0,Programacion!DJ$34/SUM(Programacion!DJ$28:DJ$34)*'1 Eval'!$K27)))</f>
        <v/>
      </c>
      <c r="DM28" s="151" t="str">
        <f>IF($C28="","",IF(SUM(Programacion!DK$28:DK$34)=0,"",IF(Programacion!DK$28="",0,Programacion!DK$28/SUM(Programacion!DK$28:DK$34)*'1 Eval'!$E27)+IF(Programacion!DK$29="",0,Programacion!DK$29/SUM(Programacion!DK$28:DK$34)*'1 Eval'!$F27)+IF(Programacion!DK$30="",0,Programacion!DK$30/SUM(Programacion!DK$28:DK$34)*'1 Eval'!$G27)+IF(Programacion!DK$31="",0,Programacion!DK$31/SUM(Programacion!DK$28:DK$34)*'1 Eval'!$H27)+IF(Programacion!DK$32="",0,Programacion!DK$32/SUM(Programacion!DK$28:DK$34)*'1 Eval'!$I27)+IF(Programacion!DK$33="",0,Programacion!DK$33/SUM(Programacion!DK$28:DK$34)*'1 Eval'!$J27)+IF(Programacion!DK$34="",0,Programacion!DK$34/SUM(Programacion!DK$28:DK$34)*'1 Eval'!$K27)))</f>
        <v/>
      </c>
      <c r="DN28" s="151" t="str">
        <f>IF($C28="","",IF(SUM(Programacion!DL$28:DL$34)=0,"",IF(Programacion!DL$28="",0,Programacion!DL$28/SUM(Programacion!DL$28:DL$34)*'1 Eval'!$E27)+IF(Programacion!DL$29="",0,Programacion!DL$29/SUM(Programacion!DL$28:DL$34)*'1 Eval'!$F27)+IF(Programacion!DL$30="",0,Programacion!DL$30/SUM(Programacion!DL$28:DL$34)*'1 Eval'!$G27)+IF(Programacion!DL$31="",0,Programacion!DL$31/SUM(Programacion!DL$28:DL$34)*'1 Eval'!$H27)+IF(Programacion!DL$32="",0,Programacion!DL$32/SUM(Programacion!DL$28:DL$34)*'1 Eval'!$I27)+IF(Programacion!DL$33="",0,Programacion!DL$33/SUM(Programacion!DL$28:DL$34)*'1 Eval'!$J27)+IF(Programacion!DL$34="",0,Programacion!DL$34/SUM(Programacion!DL$28:DL$34)*'1 Eval'!$K27)))</f>
        <v/>
      </c>
      <c r="DO28" s="151" t="str">
        <f>IF($C28="","",IF(SUM(Programacion!DM$28:DM$34)=0,"",IF(Programacion!DM$28="",0,Programacion!DM$28/SUM(Programacion!DM$28:DM$34)*'1 Eval'!$E27)+IF(Programacion!DM$29="",0,Programacion!DM$29/SUM(Programacion!DM$28:DM$34)*'1 Eval'!$F27)+IF(Programacion!DM$30="",0,Programacion!DM$30/SUM(Programacion!DM$28:DM$34)*'1 Eval'!$G27)+IF(Programacion!DM$31="",0,Programacion!DM$31/SUM(Programacion!DM$28:DM$34)*'1 Eval'!$H27)+IF(Programacion!DM$32="",0,Programacion!DM$32/SUM(Programacion!DM$28:DM$34)*'1 Eval'!$I27)+IF(Programacion!DM$33="",0,Programacion!DM$33/SUM(Programacion!DM$28:DM$34)*'1 Eval'!$J27)+IF(Programacion!DM$34="",0,Programacion!DM$34/SUM(Programacion!DM$28:DM$34)*'1 Eval'!$K27)))</f>
        <v/>
      </c>
      <c r="DP28" s="151" t="str">
        <f>IF($C28="","",IF(SUM(Programacion!DN$28:DN$34)=0,"",IF(Programacion!DN$28="",0,Programacion!DN$28/SUM(Programacion!DN$28:DN$34)*'1 Eval'!$E27)+IF(Programacion!DN$29="",0,Programacion!DN$29/SUM(Programacion!DN$28:DN$34)*'1 Eval'!$F27)+IF(Programacion!DN$30="",0,Programacion!DN$30/SUM(Programacion!DN$28:DN$34)*'1 Eval'!$G27)+IF(Programacion!DN$31="",0,Programacion!DN$31/SUM(Programacion!DN$28:DN$34)*'1 Eval'!$H27)+IF(Programacion!DN$32="",0,Programacion!DN$32/SUM(Programacion!DN$28:DN$34)*'1 Eval'!$I27)+IF(Programacion!DN$33="",0,Programacion!DN$33/SUM(Programacion!DN$28:DN$34)*'1 Eval'!$J27)+IF(Programacion!DN$34="",0,Programacion!DN$34/SUM(Programacion!DN$28:DN$34)*'1 Eval'!$K27)))</f>
        <v/>
      </c>
      <c r="DQ28" s="151" t="str">
        <f>IF($C28="","",IF(SUM(Programacion!DO$28:DO$34)=0,"",IF(Programacion!DO$28="",0,Programacion!DO$28/SUM(Programacion!DO$28:DO$34)*'1 Eval'!$E27)+IF(Programacion!DO$29="",0,Programacion!DO$29/SUM(Programacion!DO$28:DO$34)*'1 Eval'!$F27)+IF(Programacion!DO$30="",0,Programacion!DO$30/SUM(Programacion!DO$28:DO$34)*'1 Eval'!$G27)+IF(Programacion!DO$31="",0,Programacion!DO$31/SUM(Programacion!DO$28:DO$34)*'1 Eval'!$H27)+IF(Programacion!DO$32="",0,Programacion!DO$32/SUM(Programacion!DO$28:DO$34)*'1 Eval'!$I27)+IF(Programacion!DO$33="",0,Programacion!DO$33/SUM(Programacion!DO$28:DO$34)*'1 Eval'!$J27)+IF(Programacion!DO$34="",0,Programacion!DO$34/SUM(Programacion!DO$28:DO$34)*'1 Eval'!$K27)))</f>
        <v/>
      </c>
      <c r="DR28" s="151" t="str">
        <f>IF($C28="","",IF(SUM(Programacion!DP$28:DP$34)=0,"",IF(Programacion!DP$28="",0,Programacion!DP$28/SUM(Programacion!DP$28:DP$34)*'1 Eval'!$E27)+IF(Programacion!DP$29="",0,Programacion!DP$29/SUM(Programacion!DP$28:DP$34)*'1 Eval'!$F27)+IF(Programacion!DP$30="",0,Programacion!DP$30/SUM(Programacion!DP$28:DP$34)*'1 Eval'!$G27)+IF(Programacion!DP$31="",0,Programacion!DP$31/SUM(Programacion!DP$28:DP$34)*'1 Eval'!$H27)+IF(Programacion!DP$32="",0,Programacion!DP$32/SUM(Programacion!DP$28:DP$34)*'1 Eval'!$I27)+IF(Programacion!DP$33="",0,Programacion!DP$33/SUM(Programacion!DP$28:DP$34)*'1 Eval'!$J27)+IF(Programacion!DP$34="",0,Programacion!DP$34/SUM(Programacion!DP$28:DP$34)*'1 Eval'!$K27)))</f>
        <v/>
      </c>
      <c r="DS28" s="151" t="str">
        <f>IF($C28="","",IF(SUM(Programacion!DQ$28:DQ$34)=0,"",IF(Programacion!DQ$28="",0,Programacion!DQ$28/SUM(Programacion!DQ$28:DQ$34)*'1 Eval'!$E27)+IF(Programacion!DQ$29="",0,Programacion!DQ$29/SUM(Programacion!DQ$28:DQ$34)*'1 Eval'!$F27)+IF(Programacion!DQ$30="",0,Programacion!DQ$30/SUM(Programacion!DQ$28:DQ$34)*'1 Eval'!$G27)+IF(Programacion!DQ$31="",0,Programacion!DQ$31/SUM(Programacion!DQ$28:DQ$34)*'1 Eval'!$H27)+IF(Programacion!DQ$32="",0,Programacion!DQ$32/SUM(Programacion!DQ$28:DQ$34)*'1 Eval'!$I27)+IF(Programacion!DQ$33="",0,Programacion!DQ$33/SUM(Programacion!DQ$28:DQ$34)*'1 Eval'!$J27)+IF(Programacion!DQ$34="",0,Programacion!DQ$34/SUM(Programacion!DQ$28:DQ$34)*'1 Eval'!$K27)))</f>
        <v/>
      </c>
      <c r="DT28" s="151" t="str">
        <f>IF($C28="","",IF(SUM(Programacion!DR$28:DR$34)=0,"",IF(Programacion!DR$28="",0,Programacion!DR$28/SUM(Programacion!DR$28:DR$34)*'1 Eval'!$E27)+IF(Programacion!DR$29="",0,Programacion!DR$29/SUM(Programacion!DR$28:DR$34)*'1 Eval'!$F27)+IF(Programacion!DR$30="",0,Programacion!DR$30/SUM(Programacion!DR$28:DR$34)*'1 Eval'!$G27)+IF(Programacion!DR$31="",0,Programacion!DR$31/SUM(Programacion!DR$28:DR$34)*'1 Eval'!$H27)+IF(Programacion!DR$32="",0,Programacion!DR$32/SUM(Programacion!DR$28:DR$34)*'1 Eval'!$I27)+IF(Programacion!DR$33="",0,Programacion!DR$33/SUM(Programacion!DR$28:DR$34)*'1 Eval'!$J27)+IF(Programacion!DR$34="",0,Programacion!DR$34/SUM(Programacion!DR$28:DR$34)*'1 Eval'!$K27)))</f>
        <v/>
      </c>
      <c r="DU28" s="151" t="str">
        <f>IF($C28="","",IF(SUM(Programacion!DS$28:DS$34)=0,"",IF(Programacion!DS$28="",0,Programacion!DS$28/SUM(Programacion!DS$28:DS$34)*'1 Eval'!$E27)+IF(Programacion!DS$29="",0,Programacion!DS$29/SUM(Programacion!DS$28:DS$34)*'1 Eval'!$F27)+IF(Programacion!DS$30="",0,Programacion!DS$30/SUM(Programacion!DS$28:DS$34)*'1 Eval'!$G27)+IF(Programacion!DS$31="",0,Programacion!DS$31/SUM(Programacion!DS$28:DS$34)*'1 Eval'!$H27)+IF(Programacion!DS$32="",0,Programacion!DS$32/SUM(Programacion!DS$28:DS$34)*'1 Eval'!$I27)+IF(Programacion!DS$33="",0,Programacion!DS$33/SUM(Programacion!DS$28:DS$34)*'1 Eval'!$J27)+IF(Programacion!DS$34="",0,Programacion!DS$34/SUM(Programacion!DS$28:DS$34)*'1 Eval'!$K27)))</f>
        <v/>
      </c>
      <c r="DV28" s="151" t="str">
        <f>IF($C28="","",IF(SUM(Programacion!DT$28:DT$34)=0,"",IF(Programacion!DT$28="",0,Programacion!DT$28/SUM(Programacion!DT$28:DT$34)*'1 Eval'!$E27)+IF(Programacion!DT$29="",0,Programacion!DT$29/SUM(Programacion!DT$28:DT$34)*'1 Eval'!$F27)+IF(Programacion!DT$30="",0,Programacion!DT$30/SUM(Programacion!DT$28:DT$34)*'1 Eval'!$G27)+IF(Programacion!DT$31="",0,Programacion!DT$31/SUM(Programacion!DT$28:DT$34)*'1 Eval'!$H27)+IF(Programacion!DT$32="",0,Programacion!DT$32/SUM(Programacion!DT$28:DT$34)*'1 Eval'!$I27)+IF(Programacion!DT$33="",0,Programacion!DT$33/SUM(Programacion!DT$28:DT$34)*'1 Eval'!$J27)+IF(Programacion!DT$34="",0,Programacion!DT$34/SUM(Programacion!DT$28:DT$34)*'1 Eval'!$K27)))</f>
        <v/>
      </c>
      <c r="DW28" s="151" t="str">
        <f>IF($C28="","",IF(SUM(Programacion!DU$28:DU$34)=0,"",IF(Programacion!DU$28="",0,Programacion!DU$28/SUM(Programacion!DU$28:DU$34)*'1 Eval'!$E27)+IF(Programacion!DU$29="",0,Programacion!DU$29/SUM(Programacion!DU$28:DU$34)*'1 Eval'!$F27)+IF(Programacion!DU$30="",0,Programacion!DU$30/SUM(Programacion!DU$28:DU$34)*'1 Eval'!$G27)+IF(Programacion!DU$31="",0,Programacion!DU$31/SUM(Programacion!DU$28:DU$34)*'1 Eval'!$H27)+IF(Programacion!DU$32="",0,Programacion!DU$32/SUM(Programacion!DU$28:DU$34)*'1 Eval'!$I27)+IF(Programacion!DU$33="",0,Programacion!DU$33/SUM(Programacion!DU$28:DU$34)*'1 Eval'!$J27)+IF(Programacion!DU$34="",0,Programacion!DU$34/SUM(Programacion!DU$28:DU$34)*'1 Eval'!$K27)))</f>
        <v/>
      </c>
      <c r="DX28" s="151" t="str">
        <f>IF($C28="","",IF(SUM(Programacion!DV$28:DV$34)=0,"",IF(Programacion!DV$28="",0,Programacion!DV$28/SUM(Programacion!DV$28:DV$34)*'1 Eval'!$E27)+IF(Programacion!DV$29="",0,Programacion!DV$29/SUM(Programacion!DV$28:DV$34)*'1 Eval'!$F27)+IF(Programacion!DV$30="",0,Programacion!DV$30/SUM(Programacion!DV$28:DV$34)*'1 Eval'!$G27)+IF(Programacion!DV$31="",0,Programacion!DV$31/SUM(Programacion!DV$28:DV$34)*'1 Eval'!$H27)+IF(Programacion!DV$32="",0,Programacion!DV$32/SUM(Programacion!DV$28:DV$34)*'1 Eval'!$I27)+IF(Programacion!DV$33="",0,Programacion!DV$33/SUM(Programacion!DV$28:DV$34)*'1 Eval'!$J27)+IF(Programacion!DV$34="",0,Programacion!DV$34/SUM(Programacion!DV$28:DV$34)*'1 Eval'!$K27)))</f>
        <v/>
      </c>
      <c r="DY28" s="151" t="str">
        <f>IF($C28="","",IF(SUM(Programacion!DW$28:DW$34)=0,"",IF(Programacion!DW$28="",0,Programacion!DW$28/SUM(Programacion!DW$28:DW$34)*'1 Eval'!$E27)+IF(Programacion!DW$29="",0,Programacion!DW$29/SUM(Programacion!DW$28:DW$34)*'1 Eval'!$F27)+IF(Programacion!DW$30="",0,Programacion!DW$30/SUM(Programacion!DW$28:DW$34)*'1 Eval'!$G27)+IF(Programacion!DW$31="",0,Programacion!DW$31/SUM(Programacion!DW$28:DW$34)*'1 Eval'!$H27)+IF(Programacion!DW$32="",0,Programacion!DW$32/SUM(Programacion!DW$28:DW$34)*'1 Eval'!$I27)+IF(Programacion!DW$33="",0,Programacion!DW$33/SUM(Programacion!DW$28:DW$34)*'1 Eval'!$J27)+IF(Programacion!DW$34="",0,Programacion!DW$34/SUM(Programacion!DW$28:DW$34)*'1 Eval'!$K27)))</f>
        <v/>
      </c>
      <c r="DZ28" s="151" t="str">
        <f>IF($C28="","",IF(SUM(Programacion!DX$28:DX$34)=0,"",IF(Programacion!DX$28="",0,Programacion!DX$28/SUM(Programacion!DX$28:DX$34)*'1 Eval'!$E27)+IF(Programacion!DX$29="",0,Programacion!DX$29/SUM(Programacion!DX$28:DX$34)*'1 Eval'!$F27)+IF(Programacion!DX$30="",0,Programacion!DX$30/SUM(Programacion!DX$28:DX$34)*'1 Eval'!$G27)+IF(Programacion!DX$31="",0,Programacion!DX$31/SUM(Programacion!DX$28:DX$34)*'1 Eval'!$H27)+IF(Programacion!DX$32="",0,Programacion!DX$32/SUM(Programacion!DX$28:DX$34)*'1 Eval'!$I27)+IF(Programacion!DX$33="",0,Programacion!DX$33/SUM(Programacion!DX$28:DX$34)*'1 Eval'!$J27)+IF(Programacion!DX$34="",0,Programacion!DX$34/SUM(Programacion!DX$28:DX$34)*'1 Eval'!$K27)))</f>
        <v/>
      </c>
      <c r="EA28" s="151" t="str">
        <f>IF($C28="","",IF(SUM(Programacion!DY$28:DY$34)=0,"",IF(Programacion!DY$28="",0,Programacion!DY$28/SUM(Programacion!DY$28:DY$34)*'1 Eval'!$E27)+IF(Programacion!DY$29="",0,Programacion!DY$29/SUM(Programacion!DY$28:DY$34)*'1 Eval'!$F27)+IF(Programacion!DY$30="",0,Programacion!DY$30/SUM(Programacion!DY$28:DY$34)*'1 Eval'!$G27)+IF(Programacion!DY$31="",0,Programacion!DY$31/SUM(Programacion!DY$28:DY$34)*'1 Eval'!$H27)+IF(Programacion!DY$32="",0,Programacion!DY$32/SUM(Programacion!DY$28:DY$34)*'1 Eval'!$I27)+IF(Programacion!DY$33="",0,Programacion!DY$33/SUM(Programacion!DY$28:DY$34)*'1 Eval'!$J27)+IF(Programacion!DY$34="",0,Programacion!DY$34/SUM(Programacion!DY$28:DY$34)*'1 Eval'!$K27)))</f>
        <v/>
      </c>
      <c r="EB28" s="151" t="str">
        <f>IF($C28="","",IF(SUM(Programacion!DZ$28:DZ$34)=0,"",IF(Programacion!DZ$28="",0,Programacion!DZ$28/SUM(Programacion!DZ$28:DZ$34)*'1 Eval'!$E27)+IF(Programacion!DZ$29="",0,Programacion!DZ$29/SUM(Programacion!DZ$28:DZ$34)*'1 Eval'!$F27)+IF(Programacion!DZ$30="",0,Programacion!DZ$30/SUM(Programacion!DZ$28:DZ$34)*'1 Eval'!$G27)+IF(Programacion!DZ$31="",0,Programacion!DZ$31/SUM(Programacion!DZ$28:DZ$34)*'1 Eval'!$H27)+IF(Programacion!DZ$32="",0,Programacion!DZ$32/SUM(Programacion!DZ$28:DZ$34)*'1 Eval'!$I27)+IF(Programacion!DZ$33="",0,Programacion!DZ$33/SUM(Programacion!DZ$28:DZ$34)*'1 Eval'!$J27)+IF(Programacion!DZ$34="",0,Programacion!DZ$34/SUM(Programacion!DZ$28:DZ$34)*'1 Eval'!$K27)))</f>
        <v/>
      </c>
      <c r="EC28" s="151" t="str">
        <f>IF($C28="","",IF(SUM(Programacion!EA$28:EA$34)=0,"",IF(Programacion!EA$28="",0,Programacion!EA$28/SUM(Programacion!EA$28:EA$34)*'1 Eval'!$E27)+IF(Programacion!EA$29="",0,Programacion!EA$29/SUM(Programacion!EA$28:EA$34)*'1 Eval'!$F27)+IF(Programacion!EA$30="",0,Programacion!EA$30/SUM(Programacion!EA$28:EA$34)*'1 Eval'!$G27)+IF(Programacion!EA$31="",0,Programacion!EA$31/SUM(Programacion!EA$28:EA$34)*'1 Eval'!$H27)+IF(Programacion!EA$32="",0,Programacion!EA$32/SUM(Programacion!EA$28:EA$34)*'1 Eval'!$I27)+IF(Programacion!EA$33="",0,Programacion!EA$33/SUM(Programacion!EA$28:EA$34)*'1 Eval'!$J27)+IF(Programacion!EA$34="",0,Programacion!EA$34/SUM(Programacion!EA$28:EA$34)*'1 Eval'!$K27)))</f>
        <v/>
      </c>
      <c r="ED28" s="151" t="str">
        <f>IF($C28="","",IF(SUM(Programacion!EB$28:EB$34)=0,"",IF(Programacion!EB$28="",0,Programacion!EB$28/SUM(Programacion!EB$28:EB$34)*'1 Eval'!$E27)+IF(Programacion!EB$29="",0,Programacion!EB$29/SUM(Programacion!EB$28:EB$34)*'1 Eval'!$F27)+IF(Programacion!EB$30="",0,Programacion!EB$30/SUM(Programacion!EB$28:EB$34)*'1 Eval'!$G27)+IF(Programacion!EB$31="",0,Programacion!EB$31/SUM(Programacion!EB$28:EB$34)*'1 Eval'!$H27)+IF(Programacion!EB$32="",0,Programacion!EB$32/SUM(Programacion!EB$28:EB$34)*'1 Eval'!$I27)+IF(Programacion!EB$33="",0,Programacion!EB$33/SUM(Programacion!EB$28:EB$34)*'1 Eval'!$J27)+IF(Programacion!EB$34="",0,Programacion!EB$34/SUM(Programacion!EB$28:EB$34)*'1 Eval'!$K27)))</f>
        <v/>
      </c>
      <c r="EE28" s="151" t="str">
        <f>IF($C28="","",IF(SUM(Programacion!EC$28:EC$34)=0,"",IF(Programacion!EC$28="",0,Programacion!EC$28/SUM(Programacion!EC$28:EC$34)*'1 Eval'!$E27)+IF(Programacion!EC$29="",0,Programacion!EC$29/SUM(Programacion!EC$28:EC$34)*'1 Eval'!$F27)+IF(Programacion!EC$30="",0,Programacion!EC$30/SUM(Programacion!EC$28:EC$34)*'1 Eval'!$G27)+IF(Programacion!EC$31="",0,Programacion!EC$31/SUM(Programacion!EC$28:EC$34)*'1 Eval'!$H27)+IF(Programacion!EC$32="",0,Programacion!EC$32/SUM(Programacion!EC$28:EC$34)*'1 Eval'!$I27)+IF(Programacion!EC$33="",0,Programacion!EC$33/SUM(Programacion!EC$28:EC$34)*'1 Eval'!$J27)+IF(Programacion!EC$34="",0,Programacion!EC$34/SUM(Programacion!EC$28:EC$34)*'1 Eval'!$K27)))</f>
        <v/>
      </c>
      <c r="EF28" s="151" t="str">
        <f>IF($C28="","",IF(SUM(Programacion!ED$28:ED$34)=0,"",IF(Programacion!ED$28="",0,Programacion!ED$28/SUM(Programacion!ED$28:ED$34)*'1 Eval'!$E27)+IF(Programacion!ED$29="",0,Programacion!ED$29/SUM(Programacion!ED$28:ED$34)*'1 Eval'!$F27)+IF(Programacion!ED$30="",0,Programacion!ED$30/SUM(Programacion!ED$28:ED$34)*'1 Eval'!$G27)+IF(Programacion!ED$31="",0,Programacion!ED$31/SUM(Programacion!ED$28:ED$34)*'1 Eval'!$H27)+IF(Programacion!ED$32="",0,Programacion!ED$32/SUM(Programacion!ED$28:ED$34)*'1 Eval'!$I27)+IF(Programacion!ED$33="",0,Programacion!ED$33/SUM(Programacion!ED$28:ED$34)*'1 Eval'!$J27)+IF(Programacion!ED$34="",0,Programacion!ED$34/SUM(Programacion!ED$28:ED$34)*'1 Eval'!$K27)))</f>
        <v/>
      </c>
      <c r="EG28" s="151" t="str">
        <f>IF($C28="","",IF(SUM(Programacion!EE$28:EE$34)=0,"",IF(Programacion!EE$28="",0,Programacion!EE$28/SUM(Programacion!EE$28:EE$34)*'1 Eval'!$E27)+IF(Programacion!EE$29="",0,Programacion!EE$29/SUM(Programacion!EE$28:EE$34)*'1 Eval'!$F27)+IF(Programacion!EE$30="",0,Programacion!EE$30/SUM(Programacion!EE$28:EE$34)*'1 Eval'!$G27)+IF(Programacion!EE$31="",0,Programacion!EE$31/SUM(Programacion!EE$28:EE$34)*'1 Eval'!$H27)+IF(Programacion!EE$32="",0,Programacion!EE$32/SUM(Programacion!EE$28:EE$34)*'1 Eval'!$I27)+IF(Programacion!EE$33="",0,Programacion!EE$33/SUM(Programacion!EE$28:EE$34)*'1 Eval'!$J27)+IF(Programacion!EE$34="",0,Programacion!EE$34/SUM(Programacion!EE$28:EE$34)*'1 Eval'!$K27)))</f>
        <v/>
      </c>
      <c r="EH28" s="151" t="str">
        <f>IF($C28="","",IF(SUM(Programacion!EF$28:EF$34)=0,"",IF(Programacion!EF$28="",0,Programacion!EF$28/SUM(Programacion!EF$28:EF$34)*'1 Eval'!$E27)+IF(Programacion!EF$29="",0,Programacion!EF$29/SUM(Programacion!EF$28:EF$34)*'1 Eval'!$F27)+IF(Programacion!EF$30="",0,Programacion!EF$30/SUM(Programacion!EF$28:EF$34)*'1 Eval'!$G27)+IF(Programacion!EF$31="",0,Programacion!EF$31/SUM(Programacion!EF$28:EF$34)*'1 Eval'!$H27)+IF(Programacion!EF$32="",0,Programacion!EF$32/SUM(Programacion!EF$28:EF$34)*'1 Eval'!$I27)+IF(Programacion!EF$33="",0,Programacion!EF$33/SUM(Programacion!EF$28:EF$34)*'1 Eval'!$J27)+IF(Programacion!EF$34="",0,Programacion!EF$34/SUM(Programacion!EF$28:EF$34)*'1 Eval'!$K27)))</f>
        <v/>
      </c>
      <c r="EI28" s="151" t="str">
        <f>IF($C28="","",IF(SUM(Programacion!EG$28:EG$34)=0,"",IF(Programacion!EG$28="",0,Programacion!EG$28/SUM(Programacion!EG$28:EG$34)*'1 Eval'!$E27)+IF(Programacion!EG$29="",0,Programacion!EG$29/SUM(Programacion!EG$28:EG$34)*'1 Eval'!$F27)+IF(Programacion!EG$30="",0,Programacion!EG$30/SUM(Programacion!EG$28:EG$34)*'1 Eval'!$G27)+IF(Programacion!EG$31="",0,Programacion!EG$31/SUM(Programacion!EG$28:EG$34)*'1 Eval'!$H27)+IF(Programacion!EG$32="",0,Programacion!EG$32/SUM(Programacion!EG$28:EG$34)*'1 Eval'!$I27)+IF(Programacion!EG$33="",0,Programacion!EG$33/SUM(Programacion!EG$28:EG$34)*'1 Eval'!$J27)+IF(Programacion!EG$34="",0,Programacion!EG$34/SUM(Programacion!EG$28:EG$34)*'1 Eval'!$K27)))</f>
        <v/>
      </c>
      <c r="EJ28" s="151" t="str">
        <f>IF($C28="","",IF(SUM(Programacion!EH$28:EH$34)=0,"",IF(Programacion!EH$28="",0,Programacion!EH$28/SUM(Programacion!EH$28:EH$34)*'1 Eval'!$E27)+IF(Programacion!EH$29="",0,Programacion!EH$29/SUM(Programacion!EH$28:EH$34)*'1 Eval'!$F27)+IF(Programacion!EH$30="",0,Programacion!EH$30/SUM(Programacion!EH$28:EH$34)*'1 Eval'!$G27)+IF(Programacion!EH$31="",0,Programacion!EH$31/SUM(Programacion!EH$28:EH$34)*'1 Eval'!$H27)+IF(Programacion!EH$32="",0,Programacion!EH$32/SUM(Programacion!EH$28:EH$34)*'1 Eval'!$I27)+IF(Programacion!EH$33="",0,Programacion!EH$33/SUM(Programacion!EH$28:EH$34)*'1 Eval'!$J27)+IF(Programacion!EH$34="",0,Programacion!EH$34/SUM(Programacion!EH$28:EH$34)*'1 Eval'!$K27)))</f>
        <v/>
      </c>
      <c r="EK28" s="151" t="str">
        <f>IF($C28="","",IF(SUM(Programacion!EI$28:EI$34)=0,"",IF(Programacion!EI$28="",0,Programacion!EI$28/SUM(Programacion!EI$28:EI$34)*'1 Eval'!$E27)+IF(Programacion!EI$29="",0,Programacion!EI$29/SUM(Programacion!EI$28:EI$34)*'1 Eval'!$F27)+IF(Programacion!EI$30="",0,Programacion!EI$30/SUM(Programacion!EI$28:EI$34)*'1 Eval'!$G27)+IF(Programacion!EI$31="",0,Programacion!EI$31/SUM(Programacion!EI$28:EI$34)*'1 Eval'!$H27)+IF(Programacion!EI$32="",0,Programacion!EI$32/SUM(Programacion!EI$28:EI$34)*'1 Eval'!$I27)+IF(Programacion!EI$33="",0,Programacion!EI$33/SUM(Programacion!EI$28:EI$34)*'1 Eval'!$J27)+IF(Programacion!EI$34="",0,Programacion!EI$34/SUM(Programacion!EI$28:EI$34)*'1 Eval'!$K27)))</f>
        <v/>
      </c>
    </row>
    <row r="29" spans="2:141">
      <c r="B29" s="133" t="str">
        <f>IF('1 Eval'!A28="","",'1 Eval'!A28)</f>
        <v/>
      </c>
      <c r="C29" s="134" t="str">
        <f>IF('1 Eval'!B28="","",'1 Eval'!B28)</f>
        <v/>
      </c>
      <c r="D29" s="149" t="str">
        <f>IF('1 Eval'!D28="","",'1 Eval'!D28)</f>
        <v/>
      </c>
      <c r="E29" s="150" t="str">
        <f t="shared" si="7"/>
        <v/>
      </c>
      <c r="F29" s="150" t="str">
        <f t="shared" si="8"/>
        <v/>
      </c>
      <c r="G29" s="221" t="str">
        <f t="shared" si="9"/>
        <v/>
      </c>
      <c r="H29" s="275" t="str">
        <f>IF($C29="","",IF(SUM(Programacion!F$28:F$34)=0,"",IF(Programacion!F$28="",0,Programacion!F$28/SUM(Programacion!F$28:F$34)*'1 Eval'!$E28)+IF(Programacion!F$29="",0,Programacion!F$29/SUM(Programacion!F$28:F$34)*'1 Eval'!$F28)+IF(Programacion!F$30="",0,Programacion!F$30/SUM(Programacion!F$28:F$34)*'1 Eval'!$G28)+IF(Programacion!F$31="",0,Programacion!F$31/SUM(Programacion!F$28:F$34)*'1 Eval'!$H28)+IF(Programacion!F$32="",0,Programacion!F$32/SUM(Programacion!F$28:F$34)*'1 Eval'!$I28)+IF(Programacion!F$33="",0,Programacion!F$33/SUM(Programacion!F$28:F$34)*'1 Eval'!$J28)+IF(Programacion!F$34="",0,Programacion!F$34/SUM(Programacion!F$28:F$34)*'1 Eval'!$K28)))</f>
        <v/>
      </c>
      <c r="I29" s="270" t="str">
        <f>IF($C29="","",IF(SUM(Programacion!G$28:G$34)=0,"",IF(Programacion!G$28="",0,Programacion!G$28/SUM(Programacion!G$28:G$34)*'1 Eval'!$E28)+IF(Programacion!G$29="",0,Programacion!G$29/SUM(Programacion!G$28:G$34)*'1 Eval'!$F28)+IF(Programacion!G$30="",0,Programacion!G$30/SUM(Programacion!G$28:G$34)*'1 Eval'!$G28)+IF(Programacion!G$31="",0,Programacion!G$31/SUM(Programacion!G$28:G$34)*'1 Eval'!$H28)+IF(Programacion!G$32="",0,Programacion!G$32/SUM(Programacion!G$28:G$34)*'1 Eval'!$I28)+IF(Programacion!G$33="",0,Programacion!G$33/SUM(Programacion!G$28:G$34)*'1 Eval'!$J28)+IF(Programacion!G$34="",0,Programacion!G$34/SUM(Programacion!G$28:G$34)*'1 Eval'!$K28)))</f>
        <v/>
      </c>
      <c r="J29" s="270" t="str">
        <f>IF($C29="","",IF(SUM(Programacion!H$28:H$34)=0,"",IF(Programacion!H$28="",0,Programacion!H$28/SUM(Programacion!H$28:H$34)*'1 Eval'!$E28)+IF(Programacion!H$29="",0,Programacion!H$29/SUM(Programacion!H$28:H$34)*'1 Eval'!$F28)+IF(Programacion!H$30="",0,Programacion!H$30/SUM(Programacion!H$28:H$34)*'1 Eval'!$G28)+IF(Programacion!H$31="",0,Programacion!H$31/SUM(Programacion!H$28:H$34)*'1 Eval'!$H28)+IF(Programacion!H$32="",0,Programacion!H$32/SUM(Programacion!H$28:H$34)*'1 Eval'!$I28)+IF(Programacion!H$33="",0,Programacion!H$33/SUM(Programacion!H$28:H$34)*'1 Eval'!$J28)+IF(Programacion!H$34="",0,Programacion!H$34/SUM(Programacion!H$28:H$34)*'1 Eval'!$K28)))</f>
        <v/>
      </c>
      <c r="K29" s="270" t="str">
        <f>IF($C29="","",IF(SUM(Programacion!I$28:I$34)=0,"",IF(Programacion!I$28="",0,Programacion!I$28/SUM(Programacion!I$28:I$34)*'1 Eval'!$E28)+IF(Programacion!I$29="",0,Programacion!I$29/SUM(Programacion!I$28:I$34)*'1 Eval'!$F28)+IF(Programacion!I$30="",0,Programacion!I$30/SUM(Programacion!I$28:I$34)*'1 Eval'!$G28)+IF(Programacion!I$31="",0,Programacion!I$31/SUM(Programacion!I$28:I$34)*'1 Eval'!$H28)+IF(Programacion!I$32="",0,Programacion!I$32/SUM(Programacion!I$28:I$34)*'1 Eval'!$I28)+IF(Programacion!I$33="",0,Programacion!I$33/SUM(Programacion!I$28:I$34)*'1 Eval'!$J28)+IF(Programacion!I$34="",0,Programacion!I$34/SUM(Programacion!I$28:I$34)*'1 Eval'!$K28)))</f>
        <v/>
      </c>
      <c r="L29" s="270" t="str">
        <f>IF($C29="","",IF(SUM(Programacion!J$28:J$34)=0,"",IF(Programacion!J$28="",0,Programacion!J$28/SUM(Programacion!J$28:J$34)*'1 Eval'!$E28)+IF(Programacion!J$29="",0,Programacion!J$29/SUM(Programacion!J$28:J$34)*'1 Eval'!$F28)+IF(Programacion!J$30="",0,Programacion!J$30/SUM(Programacion!J$28:J$34)*'1 Eval'!$G28)+IF(Programacion!J$31="",0,Programacion!J$31/SUM(Programacion!J$28:J$34)*'1 Eval'!$H28)+IF(Programacion!J$32="",0,Programacion!J$32/SUM(Programacion!J$28:J$34)*'1 Eval'!$I28)+IF(Programacion!J$33="",0,Programacion!J$33/SUM(Programacion!J$28:J$34)*'1 Eval'!$J28)+IF(Programacion!J$34="",0,Programacion!J$34/SUM(Programacion!J$28:J$34)*'1 Eval'!$K28)))</f>
        <v/>
      </c>
      <c r="M29" s="270" t="str">
        <f>IF($C29="","",IF(SUM(Programacion!K$28:K$34)=0,"",IF(Programacion!K$28="",0,Programacion!K$28/SUM(Programacion!K$28:K$34)*'1 Eval'!$E28)+IF(Programacion!K$29="",0,Programacion!K$29/SUM(Programacion!K$28:K$34)*'1 Eval'!$F28)+IF(Programacion!K$30="",0,Programacion!K$30/SUM(Programacion!K$28:K$34)*'1 Eval'!$G28)+IF(Programacion!K$31="",0,Programacion!K$31/SUM(Programacion!K$28:K$34)*'1 Eval'!$H28)+IF(Programacion!K$32="",0,Programacion!K$32/SUM(Programacion!K$28:K$34)*'1 Eval'!$I28)+IF(Programacion!K$33="",0,Programacion!K$33/SUM(Programacion!K$28:K$34)*'1 Eval'!$J28)+IF(Programacion!K$34="",0,Programacion!K$34/SUM(Programacion!K$28:K$34)*'1 Eval'!$K28)))</f>
        <v/>
      </c>
      <c r="N29" s="270" t="str">
        <f>IF($C29="","",IF(SUM(Programacion!L$28:L$34)=0,"",IF(Programacion!L$28="",0,Programacion!L$28/SUM(Programacion!L$28:L$34)*'1 Eval'!$E28)+IF(Programacion!L$29="",0,Programacion!L$29/SUM(Programacion!L$28:L$34)*'1 Eval'!$F28)+IF(Programacion!L$30="",0,Programacion!L$30/SUM(Programacion!L$28:L$34)*'1 Eval'!$G28)+IF(Programacion!L$31="",0,Programacion!L$31/SUM(Programacion!L$28:L$34)*'1 Eval'!$H28)+IF(Programacion!L$32="",0,Programacion!L$32/SUM(Programacion!L$28:L$34)*'1 Eval'!$I28)+IF(Programacion!L$33="",0,Programacion!L$33/SUM(Programacion!L$28:L$34)*'1 Eval'!$J28)+IF(Programacion!L$34="",0,Programacion!L$34/SUM(Programacion!L$28:L$34)*'1 Eval'!$K28)))</f>
        <v/>
      </c>
      <c r="O29" s="276" t="str">
        <f>IF($C29="","",IF(SUM(Programacion!M$28:M$34)=0,"",IF(Programacion!M$28="",0,Programacion!M$28/SUM(Programacion!M$28:M$34)*'1 Eval'!$E28)+IF(Programacion!M$29="",0,Programacion!M$29/SUM(Programacion!M$28:M$34)*'1 Eval'!$F28)+IF(Programacion!M$30="",0,Programacion!M$30/SUM(Programacion!M$28:M$34)*'1 Eval'!$G28)+IF(Programacion!M$31="",0,Programacion!M$31/SUM(Programacion!M$28:M$34)*'1 Eval'!$H28)+IF(Programacion!M$32="",0,Programacion!M$32/SUM(Programacion!M$28:M$34)*'1 Eval'!$I28)+IF(Programacion!M$33="",0,Programacion!M$33/SUM(Programacion!M$28:M$34)*'1 Eval'!$J28)+IF(Programacion!M$34="",0,Programacion!M$34/SUM(Programacion!M$28:M$34)*'1 Eval'!$K28)))</f>
        <v/>
      </c>
      <c r="P29" s="228">
        <v>29</v>
      </c>
      <c r="Q29" s="151" t="str">
        <f>IF($C29="","",IF(SUM(Programacion!O$28:O$34)=0,"",IF(Programacion!O$28="",0,Programacion!O$28/SUM(Programacion!O$28:O$34)*'1 Eval'!$E28)+IF(Programacion!O$29="",0,Programacion!O$29/SUM(Programacion!O$28:O$34)*'1 Eval'!$F28)+IF(Programacion!O$30="",0,Programacion!O$30/SUM(Programacion!O$28:O$34)*'1 Eval'!$G28)+IF(Programacion!O$31="",0,Programacion!O$31/SUM(Programacion!O$28:O$34)*'1 Eval'!$H28)+IF(Programacion!O$32="",0,Programacion!O$32/SUM(Programacion!O$28:O$34)*'1 Eval'!$I28)+IF(Programacion!O$33="",0,Programacion!O$33/SUM(Programacion!O$28:O$34)*'1 Eval'!$J28)+IF(Programacion!O$34="",0,Programacion!O$34/SUM(Programacion!O$28:O$34)*'1 Eval'!$K28)))</f>
        <v/>
      </c>
      <c r="R29" s="151" t="str">
        <f>IF($C29="","",IF(SUM(Programacion!P$28:P$34)=0,"",IF(Programacion!P$28="",0,Programacion!P$28/SUM(Programacion!P$28:P$34)*'1 Eval'!$E28)+IF(Programacion!P$29="",0,Programacion!P$29/SUM(Programacion!P$28:P$34)*'1 Eval'!$F28)+IF(Programacion!P$30="",0,Programacion!P$30/SUM(Programacion!P$28:P$34)*'1 Eval'!$G28)+IF(Programacion!P$31="",0,Programacion!P$31/SUM(Programacion!P$28:P$34)*'1 Eval'!$H28)+IF(Programacion!P$32="",0,Programacion!P$32/SUM(Programacion!P$28:P$34)*'1 Eval'!$I28)+IF(Programacion!P$33="",0,Programacion!P$33/SUM(Programacion!P$28:P$34)*'1 Eval'!$J28)+IF(Programacion!P$34="",0,Programacion!P$34/SUM(Programacion!P$28:P$34)*'1 Eval'!$K28)))</f>
        <v/>
      </c>
      <c r="S29" s="151" t="str">
        <f>IF($C29="","",IF(SUM(Programacion!Q$28:Q$34)=0,"",IF(Programacion!Q$28="",0,Programacion!Q$28/SUM(Programacion!Q$28:Q$34)*'1 Eval'!$E28)+IF(Programacion!Q$29="",0,Programacion!Q$29/SUM(Programacion!Q$28:Q$34)*'1 Eval'!$F28)+IF(Programacion!Q$30="",0,Programacion!Q$30/SUM(Programacion!Q$28:Q$34)*'1 Eval'!$G28)+IF(Programacion!Q$31="",0,Programacion!Q$31/SUM(Programacion!Q$28:Q$34)*'1 Eval'!$H28)+IF(Programacion!Q$32="",0,Programacion!Q$32/SUM(Programacion!Q$28:Q$34)*'1 Eval'!$I28)+IF(Programacion!Q$33="",0,Programacion!Q$33/SUM(Programacion!Q$28:Q$34)*'1 Eval'!$J28)+IF(Programacion!Q$34="",0,Programacion!Q$34/SUM(Programacion!Q$28:Q$34)*'1 Eval'!$K28)))</f>
        <v/>
      </c>
      <c r="T29" s="151" t="str">
        <f>IF($C29="","",IF(SUM(Programacion!R$28:R$34)=0,"",IF(Programacion!R$28="",0,Programacion!R$28/SUM(Programacion!R$28:R$34)*'1 Eval'!$E28)+IF(Programacion!R$29="",0,Programacion!R$29/SUM(Programacion!R$28:R$34)*'1 Eval'!$F28)+IF(Programacion!R$30="",0,Programacion!R$30/SUM(Programacion!R$28:R$34)*'1 Eval'!$G28)+IF(Programacion!R$31="",0,Programacion!R$31/SUM(Programacion!R$28:R$34)*'1 Eval'!$H28)+IF(Programacion!R$32="",0,Programacion!R$32/SUM(Programacion!R$28:R$34)*'1 Eval'!$I28)+IF(Programacion!R$33="",0,Programacion!R$33/SUM(Programacion!R$28:R$34)*'1 Eval'!$J28)+IF(Programacion!R$34="",0,Programacion!R$34/SUM(Programacion!R$28:R$34)*'1 Eval'!$K28)))</f>
        <v/>
      </c>
      <c r="U29" s="151" t="str">
        <f>IF($C29="","",IF(SUM(Programacion!S$28:S$34)=0,"",IF(Programacion!S$28="",0,Programacion!S$28/SUM(Programacion!S$28:S$34)*'1 Eval'!$E28)+IF(Programacion!S$29="",0,Programacion!S$29/SUM(Programacion!S$28:S$34)*'1 Eval'!$F28)+IF(Programacion!S$30="",0,Programacion!S$30/SUM(Programacion!S$28:S$34)*'1 Eval'!$G28)+IF(Programacion!S$31="",0,Programacion!S$31/SUM(Programacion!S$28:S$34)*'1 Eval'!$H28)+IF(Programacion!S$32="",0,Programacion!S$32/SUM(Programacion!S$28:S$34)*'1 Eval'!$I28)+IF(Programacion!S$33="",0,Programacion!S$33/SUM(Programacion!S$28:S$34)*'1 Eval'!$J28)+IF(Programacion!S$34="",0,Programacion!S$34/SUM(Programacion!S$28:S$34)*'1 Eval'!$K28)))</f>
        <v/>
      </c>
      <c r="V29" s="151" t="str">
        <f>IF($C29="","",IF(SUM(Programacion!T$28:T$34)=0,"",IF(Programacion!T$28="",0,Programacion!T$28/SUM(Programacion!T$28:T$34)*'1 Eval'!$E28)+IF(Programacion!T$29="",0,Programacion!T$29/SUM(Programacion!T$28:T$34)*'1 Eval'!$F28)+IF(Programacion!T$30="",0,Programacion!T$30/SUM(Programacion!T$28:T$34)*'1 Eval'!$G28)+IF(Programacion!T$31="",0,Programacion!T$31/SUM(Programacion!T$28:T$34)*'1 Eval'!$H28)+IF(Programacion!T$32="",0,Programacion!T$32/SUM(Programacion!T$28:T$34)*'1 Eval'!$I28)+IF(Programacion!T$33="",0,Programacion!T$33/SUM(Programacion!T$28:T$34)*'1 Eval'!$J28)+IF(Programacion!T$34="",0,Programacion!T$34/SUM(Programacion!T$28:T$34)*'1 Eval'!$K28)))</f>
        <v/>
      </c>
      <c r="W29" s="151" t="str">
        <f>IF($C29="","",IF(SUM(Programacion!U$28:U$34)=0,"",IF(Programacion!U$28="",0,Programacion!U$28/SUM(Programacion!U$28:U$34)*'1 Eval'!$E28)+IF(Programacion!U$29="",0,Programacion!U$29/SUM(Programacion!U$28:U$34)*'1 Eval'!$F28)+IF(Programacion!U$30="",0,Programacion!U$30/SUM(Programacion!U$28:U$34)*'1 Eval'!$G28)+IF(Programacion!U$31="",0,Programacion!U$31/SUM(Programacion!U$28:U$34)*'1 Eval'!$H28)+IF(Programacion!U$32="",0,Programacion!U$32/SUM(Programacion!U$28:U$34)*'1 Eval'!$I28)+IF(Programacion!U$33="",0,Programacion!U$33/SUM(Programacion!U$28:U$34)*'1 Eval'!$J28)+IF(Programacion!U$34="",0,Programacion!U$34/SUM(Programacion!U$28:U$34)*'1 Eval'!$K28)))</f>
        <v/>
      </c>
      <c r="X29" s="151" t="str">
        <f>IF($C29="","",IF(SUM(Programacion!V$28:V$34)=0,"",IF(Programacion!V$28="",0,Programacion!V$28/SUM(Programacion!V$28:V$34)*'1 Eval'!$E28)+IF(Programacion!V$29="",0,Programacion!V$29/SUM(Programacion!V$28:V$34)*'1 Eval'!$F28)+IF(Programacion!V$30="",0,Programacion!V$30/SUM(Programacion!V$28:V$34)*'1 Eval'!$G28)+IF(Programacion!V$31="",0,Programacion!V$31/SUM(Programacion!V$28:V$34)*'1 Eval'!$H28)+IF(Programacion!V$32="",0,Programacion!V$32/SUM(Programacion!V$28:V$34)*'1 Eval'!$I28)+IF(Programacion!V$33="",0,Programacion!V$33/SUM(Programacion!V$28:V$34)*'1 Eval'!$J28)+IF(Programacion!V$34="",0,Programacion!V$34/SUM(Programacion!V$28:V$34)*'1 Eval'!$K28)))</f>
        <v/>
      </c>
      <c r="Y29" s="151" t="str">
        <f>IF($C29="","",IF(SUM(Programacion!W$28:W$34)=0,"",IF(Programacion!W$28="",0,Programacion!W$28/SUM(Programacion!W$28:W$34)*'1 Eval'!$E28)+IF(Programacion!W$29="",0,Programacion!W$29/SUM(Programacion!W$28:W$34)*'1 Eval'!$F28)+IF(Programacion!W$30="",0,Programacion!W$30/SUM(Programacion!W$28:W$34)*'1 Eval'!$G28)+IF(Programacion!W$31="",0,Programacion!W$31/SUM(Programacion!W$28:W$34)*'1 Eval'!$H28)+IF(Programacion!W$32="",0,Programacion!W$32/SUM(Programacion!W$28:W$34)*'1 Eval'!$I28)+IF(Programacion!W$33="",0,Programacion!W$33/SUM(Programacion!W$28:W$34)*'1 Eval'!$J28)+IF(Programacion!W$34="",0,Programacion!W$34/SUM(Programacion!W$28:W$34)*'1 Eval'!$K28)))</f>
        <v/>
      </c>
      <c r="Z29" s="151" t="str">
        <f>IF($C29="","",IF(SUM(Programacion!X$28:X$34)=0,"",IF(Programacion!X$28="",0,Programacion!X$28/SUM(Programacion!X$28:X$34)*'1 Eval'!$E28)+IF(Programacion!X$29="",0,Programacion!X$29/SUM(Programacion!X$28:X$34)*'1 Eval'!$F28)+IF(Programacion!X$30="",0,Programacion!X$30/SUM(Programacion!X$28:X$34)*'1 Eval'!$G28)+IF(Programacion!X$31="",0,Programacion!X$31/SUM(Programacion!X$28:X$34)*'1 Eval'!$H28)+IF(Programacion!X$32="",0,Programacion!X$32/SUM(Programacion!X$28:X$34)*'1 Eval'!$I28)+IF(Programacion!X$33="",0,Programacion!X$33/SUM(Programacion!X$28:X$34)*'1 Eval'!$J28)+IF(Programacion!X$34="",0,Programacion!X$34/SUM(Programacion!X$28:X$34)*'1 Eval'!$K28)))</f>
        <v/>
      </c>
      <c r="AA29" s="151" t="str">
        <f>IF($C29="","",IF(SUM(Programacion!Y$28:Y$34)=0,"",IF(Programacion!Y$28="",0,Programacion!Y$28/SUM(Programacion!Y$28:Y$34)*'1 Eval'!$E28)+IF(Programacion!Y$29="",0,Programacion!Y$29/SUM(Programacion!Y$28:Y$34)*'1 Eval'!$F28)+IF(Programacion!Y$30="",0,Programacion!Y$30/SUM(Programacion!Y$28:Y$34)*'1 Eval'!$G28)+IF(Programacion!Y$31="",0,Programacion!Y$31/SUM(Programacion!Y$28:Y$34)*'1 Eval'!$H28)+IF(Programacion!Y$32="",0,Programacion!Y$32/SUM(Programacion!Y$28:Y$34)*'1 Eval'!$I28)+IF(Programacion!Y$33="",0,Programacion!Y$33/SUM(Programacion!Y$28:Y$34)*'1 Eval'!$J28)+IF(Programacion!Y$34="",0,Programacion!Y$34/SUM(Programacion!Y$28:Y$34)*'1 Eval'!$K28)))</f>
        <v/>
      </c>
      <c r="AB29" s="151" t="str">
        <f>IF($C29="","",IF(SUM(Programacion!Z$28:Z$34)=0,"",IF(Programacion!Z$28="",0,Programacion!Z$28/SUM(Programacion!Z$28:Z$34)*'1 Eval'!$E28)+IF(Programacion!Z$29="",0,Programacion!Z$29/SUM(Programacion!Z$28:Z$34)*'1 Eval'!$F28)+IF(Programacion!Z$30="",0,Programacion!Z$30/SUM(Programacion!Z$28:Z$34)*'1 Eval'!$G28)+IF(Programacion!Z$31="",0,Programacion!Z$31/SUM(Programacion!Z$28:Z$34)*'1 Eval'!$H28)+IF(Programacion!Z$32="",0,Programacion!Z$32/SUM(Programacion!Z$28:Z$34)*'1 Eval'!$I28)+IF(Programacion!Z$33="",0,Programacion!Z$33/SUM(Programacion!Z$28:Z$34)*'1 Eval'!$J28)+IF(Programacion!Z$34="",0,Programacion!Z$34/SUM(Programacion!Z$28:Z$34)*'1 Eval'!$K28)))</f>
        <v/>
      </c>
      <c r="AC29" s="151" t="str">
        <f>IF($C29="","",IF(SUM(Programacion!AA$28:AA$34)=0,"",IF(Programacion!AA$28="",0,Programacion!AA$28/SUM(Programacion!AA$28:AA$34)*'1 Eval'!$E28)+IF(Programacion!AA$29="",0,Programacion!AA$29/SUM(Programacion!AA$28:AA$34)*'1 Eval'!$F28)+IF(Programacion!AA$30="",0,Programacion!AA$30/SUM(Programacion!AA$28:AA$34)*'1 Eval'!$G28)+IF(Programacion!AA$31="",0,Programacion!AA$31/SUM(Programacion!AA$28:AA$34)*'1 Eval'!$H28)+IF(Programacion!AA$32="",0,Programacion!AA$32/SUM(Programacion!AA$28:AA$34)*'1 Eval'!$I28)+IF(Programacion!AA$33="",0,Programacion!AA$33/SUM(Programacion!AA$28:AA$34)*'1 Eval'!$J28)+IF(Programacion!AA$34="",0,Programacion!AA$34/SUM(Programacion!AA$28:AA$34)*'1 Eval'!$K28)))</f>
        <v/>
      </c>
      <c r="AD29" s="151" t="str">
        <f>IF($C29="","",IF(SUM(Programacion!AB$28:AB$34)=0,"",IF(Programacion!AB$28="",0,Programacion!AB$28/SUM(Programacion!AB$28:AB$34)*'1 Eval'!$E28)+IF(Programacion!AB$29="",0,Programacion!AB$29/SUM(Programacion!AB$28:AB$34)*'1 Eval'!$F28)+IF(Programacion!AB$30="",0,Programacion!AB$30/SUM(Programacion!AB$28:AB$34)*'1 Eval'!$G28)+IF(Programacion!AB$31="",0,Programacion!AB$31/SUM(Programacion!AB$28:AB$34)*'1 Eval'!$H28)+IF(Programacion!AB$32="",0,Programacion!AB$32/SUM(Programacion!AB$28:AB$34)*'1 Eval'!$I28)+IF(Programacion!AB$33="",0,Programacion!AB$33/SUM(Programacion!AB$28:AB$34)*'1 Eval'!$J28)+IF(Programacion!AB$34="",0,Programacion!AB$34/SUM(Programacion!AB$28:AB$34)*'1 Eval'!$K28)))</f>
        <v/>
      </c>
      <c r="AE29" s="151" t="str">
        <f>IF($C29="","",IF(SUM(Programacion!AC$28:AC$34)=0,"",IF(Programacion!AC$28="",0,Programacion!AC$28/SUM(Programacion!AC$28:AC$34)*'1 Eval'!$E28)+IF(Programacion!AC$29="",0,Programacion!AC$29/SUM(Programacion!AC$28:AC$34)*'1 Eval'!$F28)+IF(Programacion!AC$30="",0,Programacion!AC$30/SUM(Programacion!AC$28:AC$34)*'1 Eval'!$G28)+IF(Programacion!AC$31="",0,Programacion!AC$31/SUM(Programacion!AC$28:AC$34)*'1 Eval'!$H28)+IF(Programacion!AC$32="",0,Programacion!AC$32/SUM(Programacion!AC$28:AC$34)*'1 Eval'!$I28)+IF(Programacion!AC$33="",0,Programacion!AC$33/SUM(Programacion!AC$28:AC$34)*'1 Eval'!$J28)+IF(Programacion!AC$34="",0,Programacion!AC$34/SUM(Programacion!AC$28:AC$34)*'1 Eval'!$K28)))</f>
        <v/>
      </c>
      <c r="AF29" s="151" t="str">
        <f>IF($C29="","",IF(SUM(Programacion!AD$28:AD$34)=0,"",IF(Programacion!AD$28="",0,Programacion!AD$28/SUM(Programacion!AD$28:AD$34)*'1 Eval'!$E28)+IF(Programacion!AD$29="",0,Programacion!AD$29/SUM(Programacion!AD$28:AD$34)*'1 Eval'!$F28)+IF(Programacion!AD$30="",0,Programacion!AD$30/SUM(Programacion!AD$28:AD$34)*'1 Eval'!$G28)+IF(Programacion!AD$31="",0,Programacion!AD$31/SUM(Programacion!AD$28:AD$34)*'1 Eval'!$H28)+IF(Programacion!AD$32="",0,Programacion!AD$32/SUM(Programacion!AD$28:AD$34)*'1 Eval'!$I28)+IF(Programacion!AD$33="",0,Programacion!AD$33/SUM(Programacion!AD$28:AD$34)*'1 Eval'!$J28)+IF(Programacion!AD$34="",0,Programacion!AD$34/SUM(Programacion!AD$28:AD$34)*'1 Eval'!$K28)))</f>
        <v/>
      </c>
      <c r="AG29" s="151" t="str">
        <f>IF($C29="","",IF(SUM(Programacion!AE$28:AE$34)=0,"",IF(Programacion!AE$28="",0,Programacion!AE$28/SUM(Programacion!AE$28:AE$34)*'1 Eval'!$E28)+IF(Programacion!AE$29="",0,Programacion!AE$29/SUM(Programacion!AE$28:AE$34)*'1 Eval'!$F28)+IF(Programacion!AE$30="",0,Programacion!AE$30/SUM(Programacion!AE$28:AE$34)*'1 Eval'!$G28)+IF(Programacion!AE$31="",0,Programacion!AE$31/SUM(Programacion!AE$28:AE$34)*'1 Eval'!$H28)+IF(Programacion!AE$32="",0,Programacion!AE$32/SUM(Programacion!AE$28:AE$34)*'1 Eval'!$I28)+IF(Programacion!AE$33="",0,Programacion!AE$33/SUM(Programacion!AE$28:AE$34)*'1 Eval'!$J28)+IF(Programacion!AE$34="",0,Programacion!AE$34/SUM(Programacion!AE$28:AE$34)*'1 Eval'!$K28)))</f>
        <v/>
      </c>
      <c r="AH29" s="151" t="str">
        <f>IF($C29="","",IF(SUM(Programacion!AF$28:AF$34)=0,"",IF(Programacion!AF$28="",0,Programacion!AF$28/SUM(Programacion!AF$28:AF$34)*'1 Eval'!$E28)+IF(Programacion!AF$29="",0,Programacion!AF$29/SUM(Programacion!AF$28:AF$34)*'1 Eval'!$F28)+IF(Programacion!AF$30="",0,Programacion!AF$30/SUM(Programacion!AF$28:AF$34)*'1 Eval'!$G28)+IF(Programacion!AF$31="",0,Programacion!AF$31/SUM(Programacion!AF$28:AF$34)*'1 Eval'!$H28)+IF(Programacion!AF$32="",0,Programacion!AF$32/SUM(Programacion!AF$28:AF$34)*'1 Eval'!$I28)+IF(Programacion!AF$33="",0,Programacion!AF$33/SUM(Programacion!AF$28:AF$34)*'1 Eval'!$J28)+IF(Programacion!AF$34="",0,Programacion!AF$34/SUM(Programacion!AF$28:AF$34)*'1 Eval'!$K28)))</f>
        <v/>
      </c>
      <c r="AI29" s="151" t="str">
        <f>IF($C29="","",IF(SUM(Programacion!AG$28:AG$34)=0,"",IF(Programacion!AG$28="",0,Programacion!AG$28/SUM(Programacion!AG$28:AG$34)*'1 Eval'!$E28)+IF(Programacion!AG$29="",0,Programacion!AG$29/SUM(Programacion!AG$28:AG$34)*'1 Eval'!$F28)+IF(Programacion!AG$30="",0,Programacion!AG$30/SUM(Programacion!AG$28:AG$34)*'1 Eval'!$G28)+IF(Programacion!AG$31="",0,Programacion!AG$31/SUM(Programacion!AG$28:AG$34)*'1 Eval'!$H28)+IF(Programacion!AG$32="",0,Programacion!AG$32/SUM(Programacion!AG$28:AG$34)*'1 Eval'!$I28)+IF(Programacion!AG$33="",0,Programacion!AG$33/SUM(Programacion!AG$28:AG$34)*'1 Eval'!$J28)+IF(Programacion!AG$34="",0,Programacion!AG$34/SUM(Programacion!AG$28:AG$34)*'1 Eval'!$K28)))</f>
        <v/>
      </c>
      <c r="AJ29" s="151" t="str">
        <f>IF($C29="","",IF(SUM(Programacion!AH$28:AH$34)=0,"",IF(Programacion!AH$28="",0,Programacion!AH$28/SUM(Programacion!AH$28:AH$34)*'1 Eval'!$E28)+IF(Programacion!AH$29="",0,Programacion!AH$29/SUM(Programacion!AH$28:AH$34)*'1 Eval'!$F28)+IF(Programacion!AH$30="",0,Programacion!AH$30/SUM(Programacion!AH$28:AH$34)*'1 Eval'!$G28)+IF(Programacion!AH$31="",0,Programacion!AH$31/SUM(Programacion!AH$28:AH$34)*'1 Eval'!$H28)+IF(Programacion!AH$32="",0,Programacion!AH$32/SUM(Programacion!AH$28:AH$34)*'1 Eval'!$I28)+IF(Programacion!AH$33="",0,Programacion!AH$33/SUM(Programacion!AH$28:AH$34)*'1 Eval'!$J28)+IF(Programacion!AH$34="",0,Programacion!AH$34/SUM(Programacion!AH$28:AH$34)*'1 Eval'!$K28)))</f>
        <v/>
      </c>
      <c r="AK29" s="151" t="str">
        <f>IF($C29="","",IF(SUM(Programacion!AI$28:AI$34)=0,"",IF(Programacion!AI$28="",0,Programacion!AI$28/SUM(Programacion!AI$28:AI$34)*'1 Eval'!$E28)+IF(Programacion!AI$29="",0,Programacion!AI$29/SUM(Programacion!AI$28:AI$34)*'1 Eval'!$F28)+IF(Programacion!AI$30="",0,Programacion!AI$30/SUM(Programacion!AI$28:AI$34)*'1 Eval'!$G28)+IF(Programacion!AI$31="",0,Programacion!AI$31/SUM(Programacion!AI$28:AI$34)*'1 Eval'!$H28)+IF(Programacion!AI$32="",0,Programacion!AI$32/SUM(Programacion!AI$28:AI$34)*'1 Eval'!$I28)+IF(Programacion!AI$33="",0,Programacion!AI$33/SUM(Programacion!AI$28:AI$34)*'1 Eval'!$J28)+IF(Programacion!AI$34="",0,Programacion!AI$34/SUM(Programacion!AI$28:AI$34)*'1 Eval'!$K28)))</f>
        <v/>
      </c>
      <c r="AL29" s="151" t="str">
        <f>IF($C29="","",IF(SUM(Programacion!AJ$28:AJ$34)=0,"",IF(Programacion!AJ$28="",0,Programacion!AJ$28/SUM(Programacion!AJ$28:AJ$34)*'1 Eval'!$E28)+IF(Programacion!AJ$29="",0,Programacion!AJ$29/SUM(Programacion!AJ$28:AJ$34)*'1 Eval'!$F28)+IF(Programacion!AJ$30="",0,Programacion!AJ$30/SUM(Programacion!AJ$28:AJ$34)*'1 Eval'!$G28)+IF(Programacion!AJ$31="",0,Programacion!AJ$31/SUM(Programacion!AJ$28:AJ$34)*'1 Eval'!$H28)+IF(Programacion!AJ$32="",0,Programacion!AJ$32/SUM(Programacion!AJ$28:AJ$34)*'1 Eval'!$I28)+IF(Programacion!AJ$33="",0,Programacion!AJ$33/SUM(Programacion!AJ$28:AJ$34)*'1 Eval'!$J28)+IF(Programacion!AJ$34="",0,Programacion!AJ$34/SUM(Programacion!AJ$28:AJ$34)*'1 Eval'!$K28)))</f>
        <v/>
      </c>
      <c r="AM29" s="151" t="str">
        <f>IF($C29="","",IF(SUM(Programacion!AK$28:AK$34)=0,"",IF(Programacion!AK$28="",0,Programacion!AK$28/SUM(Programacion!AK$28:AK$34)*'1 Eval'!$E28)+IF(Programacion!AK$29="",0,Programacion!AK$29/SUM(Programacion!AK$28:AK$34)*'1 Eval'!$F28)+IF(Programacion!AK$30="",0,Programacion!AK$30/SUM(Programacion!AK$28:AK$34)*'1 Eval'!$G28)+IF(Programacion!AK$31="",0,Programacion!AK$31/SUM(Programacion!AK$28:AK$34)*'1 Eval'!$H28)+IF(Programacion!AK$32="",0,Programacion!AK$32/SUM(Programacion!AK$28:AK$34)*'1 Eval'!$I28)+IF(Programacion!AK$33="",0,Programacion!AK$33/SUM(Programacion!AK$28:AK$34)*'1 Eval'!$J28)+IF(Programacion!AK$34="",0,Programacion!AK$34/SUM(Programacion!AK$28:AK$34)*'1 Eval'!$K28)))</f>
        <v/>
      </c>
      <c r="AN29" s="151" t="str">
        <f>IF($C29="","",IF(SUM(Programacion!AL$28:AL$34)=0,"",IF(Programacion!AL$28="",0,Programacion!AL$28/SUM(Programacion!AL$28:AL$34)*'1 Eval'!$E28)+IF(Programacion!AL$29="",0,Programacion!AL$29/SUM(Programacion!AL$28:AL$34)*'1 Eval'!$F28)+IF(Programacion!AL$30="",0,Programacion!AL$30/SUM(Programacion!AL$28:AL$34)*'1 Eval'!$G28)+IF(Programacion!AL$31="",0,Programacion!AL$31/SUM(Programacion!AL$28:AL$34)*'1 Eval'!$H28)+IF(Programacion!AL$32="",0,Programacion!AL$32/SUM(Programacion!AL$28:AL$34)*'1 Eval'!$I28)+IF(Programacion!AL$33="",0,Programacion!AL$33/SUM(Programacion!AL$28:AL$34)*'1 Eval'!$J28)+IF(Programacion!AL$34="",0,Programacion!AL$34/SUM(Programacion!AL$28:AL$34)*'1 Eval'!$K28)))</f>
        <v/>
      </c>
      <c r="AO29" s="151" t="str">
        <f>IF($C29="","",IF(SUM(Programacion!AM$28:AM$34)=0,"",IF(Programacion!AM$28="",0,Programacion!AM$28/SUM(Programacion!AM$28:AM$34)*'1 Eval'!$E28)+IF(Programacion!AM$29="",0,Programacion!AM$29/SUM(Programacion!AM$28:AM$34)*'1 Eval'!$F28)+IF(Programacion!AM$30="",0,Programacion!AM$30/SUM(Programacion!AM$28:AM$34)*'1 Eval'!$G28)+IF(Programacion!AM$31="",0,Programacion!AM$31/SUM(Programacion!AM$28:AM$34)*'1 Eval'!$H28)+IF(Programacion!AM$32="",0,Programacion!AM$32/SUM(Programacion!AM$28:AM$34)*'1 Eval'!$I28)+IF(Programacion!AM$33="",0,Programacion!AM$33/SUM(Programacion!AM$28:AM$34)*'1 Eval'!$J28)+IF(Programacion!AM$34="",0,Programacion!AM$34/SUM(Programacion!AM$28:AM$34)*'1 Eval'!$K28)))</f>
        <v/>
      </c>
      <c r="AP29" s="151" t="str">
        <f>IF($C29="","",IF(SUM(Programacion!AN$28:AN$34)=0,"",IF(Programacion!AN$28="",0,Programacion!AN$28/SUM(Programacion!AN$28:AN$34)*'1 Eval'!$E28)+IF(Programacion!AN$29="",0,Programacion!AN$29/SUM(Programacion!AN$28:AN$34)*'1 Eval'!$F28)+IF(Programacion!AN$30="",0,Programacion!AN$30/SUM(Programacion!AN$28:AN$34)*'1 Eval'!$G28)+IF(Programacion!AN$31="",0,Programacion!AN$31/SUM(Programacion!AN$28:AN$34)*'1 Eval'!$H28)+IF(Programacion!AN$32="",0,Programacion!AN$32/SUM(Programacion!AN$28:AN$34)*'1 Eval'!$I28)+IF(Programacion!AN$33="",0,Programacion!AN$33/SUM(Programacion!AN$28:AN$34)*'1 Eval'!$J28)+IF(Programacion!AN$34="",0,Programacion!AN$34/SUM(Programacion!AN$28:AN$34)*'1 Eval'!$K28)))</f>
        <v/>
      </c>
      <c r="AQ29" s="151" t="str">
        <f>IF($C29="","",IF(SUM(Programacion!AO$28:AO$34)=0,"",IF(Programacion!AO$28="",0,Programacion!AO$28/SUM(Programacion!AO$28:AO$34)*'1 Eval'!$E28)+IF(Programacion!AO$29="",0,Programacion!AO$29/SUM(Programacion!AO$28:AO$34)*'1 Eval'!$F28)+IF(Programacion!AO$30="",0,Programacion!AO$30/SUM(Programacion!AO$28:AO$34)*'1 Eval'!$G28)+IF(Programacion!AO$31="",0,Programacion!AO$31/SUM(Programacion!AO$28:AO$34)*'1 Eval'!$H28)+IF(Programacion!AO$32="",0,Programacion!AO$32/SUM(Programacion!AO$28:AO$34)*'1 Eval'!$I28)+IF(Programacion!AO$33="",0,Programacion!AO$33/SUM(Programacion!AO$28:AO$34)*'1 Eval'!$J28)+IF(Programacion!AO$34="",0,Programacion!AO$34/SUM(Programacion!AO$28:AO$34)*'1 Eval'!$K28)))</f>
        <v/>
      </c>
      <c r="AR29" s="151" t="str">
        <f>IF($C29="","",IF(SUM(Programacion!AP$28:AP$34)=0,"",IF(Programacion!AP$28="",0,Programacion!AP$28/SUM(Programacion!AP$28:AP$34)*'1 Eval'!$E28)+IF(Programacion!AP$29="",0,Programacion!AP$29/SUM(Programacion!AP$28:AP$34)*'1 Eval'!$F28)+IF(Programacion!AP$30="",0,Programacion!AP$30/SUM(Programacion!AP$28:AP$34)*'1 Eval'!$G28)+IF(Programacion!AP$31="",0,Programacion!AP$31/SUM(Programacion!AP$28:AP$34)*'1 Eval'!$H28)+IF(Programacion!AP$32="",0,Programacion!AP$32/SUM(Programacion!AP$28:AP$34)*'1 Eval'!$I28)+IF(Programacion!AP$33="",0,Programacion!AP$33/SUM(Programacion!AP$28:AP$34)*'1 Eval'!$J28)+IF(Programacion!AP$34="",0,Programacion!AP$34/SUM(Programacion!AP$28:AP$34)*'1 Eval'!$K28)))</f>
        <v/>
      </c>
      <c r="AS29" s="151" t="str">
        <f>IF($C29="","",IF(SUM(Programacion!AQ$28:AQ$34)=0,"",IF(Programacion!AQ$28="",0,Programacion!AQ$28/SUM(Programacion!AQ$28:AQ$34)*'1 Eval'!$E28)+IF(Programacion!AQ$29="",0,Programacion!AQ$29/SUM(Programacion!AQ$28:AQ$34)*'1 Eval'!$F28)+IF(Programacion!AQ$30="",0,Programacion!AQ$30/SUM(Programacion!AQ$28:AQ$34)*'1 Eval'!$G28)+IF(Programacion!AQ$31="",0,Programacion!AQ$31/SUM(Programacion!AQ$28:AQ$34)*'1 Eval'!$H28)+IF(Programacion!AQ$32="",0,Programacion!AQ$32/SUM(Programacion!AQ$28:AQ$34)*'1 Eval'!$I28)+IF(Programacion!AQ$33="",0,Programacion!AQ$33/SUM(Programacion!AQ$28:AQ$34)*'1 Eval'!$J28)+IF(Programacion!AQ$34="",0,Programacion!AQ$34/SUM(Programacion!AQ$28:AQ$34)*'1 Eval'!$K28)))</f>
        <v/>
      </c>
      <c r="AT29" s="151" t="str">
        <f>IF($C29="","",IF(SUM(Programacion!AR$28:AR$34)=0,"",IF(Programacion!AR$28="",0,Programacion!AR$28/SUM(Programacion!AR$28:AR$34)*'1 Eval'!$E28)+IF(Programacion!AR$29="",0,Programacion!AR$29/SUM(Programacion!AR$28:AR$34)*'1 Eval'!$F28)+IF(Programacion!AR$30="",0,Programacion!AR$30/SUM(Programacion!AR$28:AR$34)*'1 Eval'!$G28)+IF(Programacion!AR$31="",0,Programacion!AR$31/SUM(Programacion!AR$28:AR$34)*'1 Eval'!$H28)+IF(Programacion!AR$32="",0,Programacion!AR$32/SUM(Programacion!AR$28:AR$34)*'1 Eval'!$I28)+IF(Programacion!AR$33="",0,Programacion!AR$33/SUM(Programacion!AR$28:AR$34)*'1 Eval'!$J28)+IF(Programacion!AR$34="",0,Programacion!AR$34/SUM(Programacion!AR$28:AR$34)*'1 Eval'!$K28)))</f>
        <v/>
      </c>
      <c r="AU29" s="151" t="str">
        <f>IF($C29="","",IF(SUM(Programacion!AS$28:AS$34)=0,"",IF(Programacion!AS$28="",0,Programacion!AS$28/SUM(Programacion!AS$28:AS$34)*'1 Eval'!$E28)+IF(Programacion!AS$29="",0,Programacion!AS$29/SUM(Programacion!AS$28:AS$34)*'1 Eval'!$F28)+IF(Programacion!AS$30="",0,Programacion!AS$30/SUM(Programacion!AS$28:AS$34)*'1 Eval'!$G28)+IF(Programacion!AS$31="",0,Programacion!AS$31/SUM(Programacion!AS$28:AS$34)*'1 Eval'!$H28)+IF(Programacion!AS$32="",0,Programacion!AS$32/SUM(Programacion!AS$28:AS$34)*'1 Eval'!$I28)+IF(Programacion!AS$33="",0,Programacion!AS$33/SUM(Programacion!AS$28:AS$34)*'1 Eval'!$J28)+IF(Programacion!AS$34="",0,Programacion!AS$34/SUM(Programacion!AS$28:AS$34)*'1 Eval'!$K28)))</f>
        <v/>
      </c>
      <c r="AV29" s="151" t="str">
        <f>IF($C29="","",IF(SUM(Programacion!AT$28:AT$34)=0,"",IF(Programacion!AT$28="",0,Programacion!AT$28/SUM(Programacion!AT$28:AT$34)*'1 Eval'!$E28)+IF(Programacion!AT$29="",0,Programacion!AT$29/SUM(Programacion!AT$28:AT$34)*'1 Eval'!$F28)+IF(Programacion!AT$30="",0,Programacion!AT$30/SUM(Programacion!AT$28:AT$34)*'1 Eval'!$G28)+IF(Programacion!AT$31="",0,Programacion!AT$31/SUM(Programacion!AT$28:AT$34)*'1 Eval'!$H28)+IF(Programacion!AT$32="",0,Programacion!AT$32/SUM(Programacion!AT$28:AT$34)*'1 Eval'!$I28)+IF(Programacion!AT$33="",0,Programacion!AT$33/SUM(Programacion!AT$28:AT$34)*'1 Eval'!$J28)+IF(Programacion!AT$34="",0,Programacion!AT$34/SUM(Programacion!AT$28:AT$34)*'1 Eval'!$K28)))</f>
        <v/>
      </c>
      <c r="AW29" s="151" t="str">
        <f>IF($C29="","",IF(SUM(Programacion!AU$28:AU$34)=0,"",IF(Programacion!AU$28="",0,Programacion!AU$28/SUM(Programacion!AU$28:AU$34)*'1 Eval'!$E28)+IF(Programacion!AU$29="",0,Programacion!AU$29/SUM(Programacion!AU$28:AU$34)*'1 Eval'!$F28)+IF(Programacion!AU$30="",0,Programacion!AU$30/SUM(Programacion!AU$28:AU$34)*'1 Eval'!$G28)+IF(Programacion!AU$31="",0,Programacion!AU$31/SUM(Programacion!AU$28:AU$34)*'1 Eval'!$H28)+IF(Programacion!AU$32="",0,Programacion!AU$32/SUM(Programacion!AU$28:AU$34)*'1 Eval'!$I28)+IF(Programacion!AU$33="",0,Programacion!AU$33/SUM(Programacion!AU$28:AU$34)*'1 Eval'!$J28)+IF(Programacion!AU$34="",0,Programacion!AU$34/SUM(Programacion!AU$28:AU$34)*'1 Eval'!$K28)))</f>
        <v/>
      </c>
      <c r="AX29" s="151" t="str">
        <f>IF($C29="","",IF(SUM(Programacion!AV$28:AV$34)=0,"",IF(Programacion!AV$28="",0,Programacion!AV$28/SUM(Programacion!AV$28:AV$34)*'1 Eval'!$E28)+IF(Programacion!AV$29="",0,Programacion!AV$29/SUM(Programacion!AV$28:AV$34)*'1 Eval'!$F28)+IF(Programacion!AV$30="",0,Programacion!AV$30/SUM(Programacion!AV$28:AV$34)*'1 Eval'!$G28)+IF(Programacion!AV$31="",0,Programacion!AV$31/SUM(Programacion!AV$28:AV$34)*'1 Eval'!$H28)+IF(Programacion!AV$32="",0,Programacion!AV$32/SUM(Programacion!AV$28:AV$34)*'1 Eval'!$I28)+IF(Programacion!AV$33="",0,Programacion!AV$33/SUM(Programacion!AV$28:AV$34)*'1 Eval'!$J28)+IF(Programacion!AV$34="",0,Programacion!AV$34/SUM(Programacion!AV$28:AV$34)*'1 Eval'!$K28)))</f>
        <v/>
      </c>
      <c r="AY29" s="151" t="str">
        <f>IF($C29="","",IF(SUM(Programacion!AW$28:AW$34)=0,"",IF(Programacion!AW$28="",0,Programacion!AW$28/SUM(Programacion!AW$28:AW$34)*'1 Eval'!$E28)+IF(Programacion!AW$29="",0,Programacion!AW$29/SUM(Programacion!AW$28:AW$34)*'1 Eval'!$F28)+IF(Programacion!AW$30="",0,Programacion!AW$30/SUM(Programacion!AW$28:AW$34)*'1 Eval'!$G28)+IF(Programacion!AW$31="",0,Programacion!AW$31/SUM(Programacion!AW$28:AW$34)*'1 Eval'!$H28)+IF(Programacion!AW$32="",0,Programacion!AW$32/SUM(Programacion!AW$28:AW$34)*'1 Eval'!$I28)+IF(Programacion!AW$33="",0,Programacion!AW$33/SUM(Programacion!AW$28:AW$34)*'1 Eval'!$J28)+IF(Programacion!AW$34="",0,Programacion!AW$34/SUM(Programacion!AW$28:AW$34)*'1 Eval'!$K28)))</f>
        <v/>
      </c>
      <c r="AZ29" s="151" t="str">
        <f>IF($C29="","",IF(SUM(Programacion!AX$28:AX$34)=0,"",IF(Programacion!AX$28="",0,Programacion!AX$28/SUM(Programacion!AX$28:AX$34)*'1 Eval'!$E28)+IF(Programacion!AX$29="",0,Programacion!AX$29/SUM(Programacion!AX$28:AX$34)*'1 Eval'!$F28)+IF(Programacion!AX$30="",0,Programacion!AX$30/SUM(Programacion!AX$28:AX$34)*'1 Eval'!$G28)+IF(Programacion!AX$31="",0,Programacion!AX$31/SUM(Programacion!AX$28:AX$34)*'1 Eval'!$H28)+IF(Programacion!AX$32="",0,Programacion!AX$32/SUM(Programacion!AX$28:AX$34)*'1 Eval'!$I28)+IF(Programacion!AX$33="",0,Programacion!AX$33/SUM(Programacion!AX$28:AX$34)*'1 Eval'!$J28)+IF(Programacion!AX$34="",0,Programacion!AX$34/SUM(Programacion!AX$28:AX$34)*'1 Eval'!$K28)))</f>
        <v/>
      </c>
      <c r="BA29" s="151" t="str">
        <f>IF($C29="","",IF(SUM(Programacion!AY$28:AY$34)=0,"",IF(Programacion!AY$28="",0,Programacion!AY$28/SUM(Programacion!AY$28:AY$34)*'1 Eval'!$E28)+IF(Programacion!AY$29="",0,Programacion!AY$29/SUM(Programacion!AY$28:AY$34)*'1 Eval'!$F28)+IF(Programacion!AY$30="",0,Programacion!AY$30/SUM(Programacion!AY$28:AY$34)*'1 Eval'!$G28)+IF(Programacion!AY$31="",0,Programacion!AY$31/SUM(Programacion!AY$28:AY$34)*'1 Eval'!$H28)+IF(Programacion!AY$32="",0,Programacion!AY$32/SUM(Programacion!AY$28:AY$34)*'1 Eval'!$I28)+IF(Programacion!AY$33="",0,Programacion!AY$33/SUM(Programacion!AY$28:AY$34)*'1 Eval'!$J28)+IF(Programacion!AY$34="",0,Programacion!AY$34/SUM(Programacion!AY$28:AY$34)*'1 Eval'!$K28)))</f>
        <v/>
      </c>
      <c r="BB29" s="151" t="str">
        <f>IF($C29="","",IF(SUM(Programacion!AZ$28:AZ$34)=0,"",IF(Programacion!AZ$28="",0,Programacion!AZ$28/SUM(Programacion!AZ$28:AZ$34)*'1 Eval'!$E28)+IF(Programacion!AZ$29="",0,Programacion!AZ$29/SUM(Programacion!AZ$28:AZ$34)*'1 Eval'!$F28)+IF(Programacion!AZ$30="",0,Programacion!AZ$30/SUM(Programacion!AZ$28:AZ$34)*'1 Eval'!$G28)+IF(Programacion!AZ$31="",0,Programacion!AZ$31/SUM(Programacion!AZ$28:AZ$34)*'1 Eval'!$H28)+IF(Programacion!AZ$32="",0,Programacion!AZ$32/SUM(Programacion!AZ$28:AZ$34)*'1 Eval'!$I28)+IF(Programacion!AZ$33="",0,Programacion!AZ$33/SUM(Programacion!AZ$28:AZ$34)*'1 Eval'!$J28)+IF(Programacion!AZ$34="",0,Programacion!AZ$34/SUM(Programacion!AZ$28:AZ$34)*'1 Eval'!$K28)))</f>
        <v/>
      </c>
      <c r="BC29" s="151" t="str">
        <f>IF($C29="","",IF(SUM(Programacion!BA$28:BA$34)=0,"",IF(Programacion!BA$28="",0,Programacion!BA$28/SUM(Programacion!BA$28:BA$34)*'1 Eval'!$E28)+IF(Programacion!BA$29="",0,Programacion!BA$29/SUM(Programacion!BA$28:BA$34)*'1 Eval'!$F28)+IF(Programacion!BA$30="",0,Programacion!BA$30/SUM(Programacion!BA$28:BA$34)*'1 Eval'!$G28)+IF(Programacion!BA$31="",0,Programacion!BA$31/SUM(Programacion!BA$28:BA$34)*'1 Eval'!$H28)+IF(Programacion!BA$32="",0,Programacion!BA$32/SUM(Programacion!BA$28:BA$34)*'1 Eval'!$I28)+IF(Programacion!BA$33="",0,Programacion!BA$33/SUM(Programacion!BA$28:BA$34)*'1 Eval'!$J28)+IF(Programacion!BA$34="",0,Programacion!BA$34/SUM(Programacion!BA$28:BA$34)*'1 Eval'!$K28)))</f>
        <v/>
      </c>
      <c r="BD29" s="151" t="str">
        <f>IF($C29="","",IF(SUM(Programacion!BB$28:BB$34)=0,"",IF(Programacion!BB$28="",0,Programacion!BB$28/SUM(Programacion!BB$28:BB$34)*'1 Eval'!$E28)+IF(Programacion!BB$29="",0,Programacion!BB$29/SUM(Programacion!BB$28:BB$34)*'1 Eval'!$F28)+IF(Programacion!BB$30="",0,Programacion!BB$30/SUM(Programacion!BB$28:BB$34)*'1 Eval'!$G28)+IF(Programacion!BB$31="",0,Programacion!BB$31/SUM(Programacion!BB$28:BB$34)*'1 Eval'!$H28)+IF(Programacion!BB$32="",0,Programacion!BB$32/SUM(Programacion!BB$28:BB$34)*'1 Eval'!$I28)+IF(Programacion!BB$33="",0,Programacion!BB$33/SUM(Programacion!BB$28:BB$34)*'1 Eval'!$J28)+IF(Programacion!BB$34="",0,Programacion!BB$34/SUM(Programacion!BB$28:BB$34)*'1 Eval'!$K28)))</f>
        <v/>
      </c>
      <c r="BE29" s="151" t="str">
        <f>IF($C29="","",IF(SUM(Programacion!BC$28:BC$34)=0,"",IF(Programacion!BC$28="",0,Programacion!BC$28/SUM(Programacion!BC$28:BC$34)*'1 Eval'!$E28)+IF(Programacion!BC$29="",0,Programacion!BC$29/SUM(Programacion!BC$28:BC$34)*'1 Eval'!$F28)+IF(Programacion!BC$30="",0,Programacion!BC$30/SUM(Programacion!BC$28:BC$34)*'1 Eval'!$G28)+IF(Programacion!BC$31="",0,Programacion!BC$31/SUM(Programacion!BC$28:BC$34)*'1 Eval'!$H28)+IF(Programacion!BC$32="",0,Programacion!BC$32/SUM(Programacion!BC$28:BC$34)*'1 Eval'!$I28)+IF(Programacion!BC$33="",0,Programacion!BC$33/SUM(Programacion!BC$28:BC$34)*'1 Eval'!$J28)+IF(Programacion!BC$34="",0,Programacion!BC$34/SUM(Programacion!BC$28:BC$34)*'1 Eval'!$K28)))</f>
        <v/>
      </c>
      <c r="BF29" s="151" t="str">
        <f>IF($C29="","",IF(SUM(Programacion!BD$28:BD$34)=0,"",IF(Programacion!BD$28="",0,Programacion!BD$28/SUM(Programacion!BD$28:BD$34)*'1 Eval'!$E28)+IF(Programacion!BD$29="",0,Programacion!BD$29/SUM(Programacion!BD$28:BD$34)*'1 Eval'!$F28)+IF(Programacion!BD$30="",0,Programacion!BD$30/SUM(Programacion!BD$28:BD$34)*'1 Eval'!$G28)+IF(Programacion!BD$31="",0,Programacion!BD$31/SUM(Programacion!BD$28:BD$34)*'1 Eval'!$H28)+IF(Programacion!BD$32="",0,Programacion!BD$32/SUM(Programacion!BD$28:BD$34)*'1 Eval'!$I28)+IF(Programacion!BD$33="",0,Programacion!BD$33/SUM(Programacion!BD$28:BD$34)*'1 Eval'!$J28)+IF(Programacion!BD$34="",0,Programacion!BD$34/SUM(Programacion!BD$28:BD$34)*'1 Eval'!$K28)))</f>
        <v/>
      </c>
      <c r="BG29" s="151" t="str">
        <f>IF($C29="","",IF(SUM(Programacion!BE$28:BE$34)=0,"",IF(Programacion!BE$28="",0,Programacion!BE$28/SUM(Programacion!BE$28:BE$34)*'1 Eval'!$E28)+IF(Programacion!BE$29="",0,Programacion!BE$29/SUM(Programacion!BE$28:BE$34)*'1 Eval'!$F28)+IF(Programacion!BE$30="",0,Programacion!BE$30/SUM(Programacion!BE$28:BE$34)*'1 Eval'!$G28)+IF(Programacion!BE$31="",0,Programacion!BE$31/SUM(Programacion!BE$28:BE$34)*'1 Eval'!$H28)+IF(Programacion!BE$32="",0,Programacion!BE$32/SUM(Programacion!BE$28:BE$34)*'1 Eval'!$I28)+IF(Programacion!BE$33="",0,Programacion!BE$33/SUM(Programacion!BE$28:BE$34)*'1 Eval'!$J28)+IF(Programacion!BE$34="",0,Programacion!BE$34/SUM(Programacion!BE$28:BE$34)*'1 Eval'!$K28)))</f>
        <v/>
      </c>
      <c r="BH29" s="151" t="str">
        <f>IF($C29="","",IF(SUM(Programacion!BF$28:BF$34)=0,"",IF(Programacion!BF$28="",0,Programacion!BF$28/SUM(Programacion!BF$28:BF$34)*'1 Eval'!$E28)+IF(Programacion!BF$29="",0,Programacion!BF$29/SUM(Programacion!BF$28:BF$34)*'1 Eval'!$F28)+IF(Programacion!BF$30="",0,Programacion!BF$30/SUM(Programacion!BF$28:BF$34)*'1 Eval'!$G28)+IF(Programacion!BF$31="",0,Programacion!BF$31/SUM(Programacion!BF$28:BF$34)*'1 Eval'!$H28)+IF(Programacion!BF$32="",0,Programacion!BF$32/SUM(Programacion!BF$28:BF$34)*'1 Eval'!$I28)+IF(Programacion!BF$33="",0,Programacion!BF$33/SUM(Programacion!BF$28:BF$34)*'1 Eval'!$J28)+IF(Programacion!BF$34="",0,Programacion!BF$34/SUM(Programacion!BF$28:BF$34)*'1 Eval'!$K28)))</f>
        <v/>
      </c>
      <c r="BI29" s="151" t="str">
        <f>IF($C29="","",IF(SUM(Programacion!BG$28:BG$34)=0,"",IF(Programacion!BG$28="",0,Programacion!BG$28/SUM(Programacion!BG$28:BG$34)*'1 Eval'!$E28)+IF(Programacion!BG$29="",0,Programacion!BG$29/SUM(Programacion!BG$28:BG$34)*'1 Eval'!$F28)+IF(Programacion!BG$30="",0,Programacion!BG$30/SUM(Programacion!BG$28:BG$34)*'1 Eval'!$G28)+IF(Programacion!BG$31="",0,Programacion!BG$31/SUM(Programacion!BG$28:BG$34)*'1 Eval'!$H28)+IF(Programacion!BG$32="",0,Programacion!BG$32/SUM(Programacion!BG$28:BG$34)*'1 Eval'!$I28)+IF(Programacion!BG$33="",0,Programacion!BG$33/SUM(Programacion!BG$28:BG$34)*'1 Eval'!$J28)+IF(Programacion!BG$34="",0,Programacion!BG$34/SUM(Programacion!BG$28:BG$34)*'1 Eval'!$K28)))</f>
        <v/>
      </c>
      <c r="BJ29" s="151" t="str">
        <f>IF($C29="","",IF(SUM(Programacion!BH$28:BH$34)=0,"",IF(Programacion!BH$28="",0,Programacion!BH$28/SUM(Programacion!BH$28:BH$34)*'1 Eval'!$E28)+IF(Programacion!BH$29="",0,Programacion!BH$29/SUM(Programacion!BH$28:BH$34)*'1 Eval'!$F28)+IF(Programacion!BH$30="",0,Programacion!BH$30/SUM(Programacion!BH$28:BH$34)*'1 Eval'!$G28)+IF(Programacion!BH$31="",0,Programacion!BH$31/SUM(Programacion!BH$28:BH$34)*'1 Eval'!$H28)+IF(Programacion!BH$32="",0,Programacion!BH$32/SUM(Programacion!BH$28:BH$34)*'1 Eval'!$I28)+IF(Programacion!BH$33="",0,Programacion!BH$33/SUM(Programacion!BH$28:BH$34)*'1 Eval'!$J28)+IF(Programacion!BH$34="",0,Programacion!BH$34/SUM(Programacion!BH$28:BH$34)*'1 Eval'!$K28)))</f>
        <v/>
      </c>
      <c r="BK29" s="151" t="str">
        <f>IF($C29="","",IF(SUM(Programacion!BI$28:BI$34)=0,"",IF(Programacion!BI$28="",0,Programacion!BI$28/SUM(Programacion!BI$28:BI$34)*'1 Eval'!$E28)+IF(Programacion!BI$29="",0,Programacion!BI$29/SUM(Programacion!BI$28:BI$34)*'1 Eval'!$F28)+IF(Programacion!BI$30="",0,Programacion!BI$30/SUM(Programacion!BI$28:BI$34)*'1 Eval'!$G28)+IF(Programacion!BI$31="",0,Programacion!BI$31/SUM(Programacion!BI$28:BI$34)*'1 Eval'!$H28)+IF(Programacion!BI$32="",0,Programacion!BI$32/SUM(Programacion!BI$28:BI$34)*'1 Eval'!$I28)+IF(Programacion!BI$33="",0,Programacion!BI$33/SUM(Programacion!BI$28:BI$34)*'1 Eval'!$J28)+IF(Programacion!BI$34="",0,Programacion!BI$34/SUM(Programacion!BI$28:BI$34)*'1 Eval'!$K28)))</f>
        <v/>
      </c>
      <c r="BL29" s="151" t="str">
        <f>IF($C29="","",IF(SUM(Programacion!BJ$28:BJ$34)=0,"",IF(Programacion!BJ$28="",0,Programacion!BJ$28/SUM(Programacion!BJ$28:BJ$34)*'1 Eval'!$E28)+IF(Programacion!BJ$29="",0,Programacion!BJ$29/SUM(Programacion!BJ$28:BJ$34)*'1 Eval'!$F28)+IF(Programacion!BJ$30="",0,Programacion!BJ$30/SUM(Programacion!BJ$28:BJ$34)*'1 Eval'!$G28)+IF(Programacion!BJ$31="",0,Programacion!BJ$31/SUM(Programacion!BJ$28:BJ$34)*'1 Eval'!$H28)+IF(Programacion!BJ$32="",0,Programacion!BJ$32/SUM(Programacion!BJ$28:BJ$34)*'1 Eval'!$I28)+IF(Programacion!BJ$33="",0,Programacion!BJ$33/SUM(Programacion!BJ$28:BJ$34)*'1 Eval'!$J28)+IF(Programacion!BJ$34="",0,Programacion!BJ$34/SUM(Programacion!BJ$28:BJ$34)*'1 Eval'!$K28)))</f>
        <v/>
      </c>
      <c r="BM29" s="151" t="str">
        <f>IF($C29="","",IF(SUM(Programacion!BK$28:BK$34)=0,"",IF(Programacion!BK$28="",0,Programacion!BK$28/SUM(Programacion!BK$28:BK$34)*'1 Eval'!$E28)+IF(Programacion!BK$29="",0,Programacion!BK$29/SUM(Programacion!BK$28:BK$34)*'1 Eval'!$F28)+IF(Programacion!BK$30="",0,Programacion!BK$30/SUM(Programacion!BK$28:BK$34)*'1 Eval'!$G28)+IF(Programacion!BK$31="",0,Programacion!BK$31/SUM(Programacion!BK$28:BK$34)*'1 Eval'!$H28)+IF(Programacion!BK$32="",0,Programacion!BK$32/SUM(Programacion!BK$28:BK$34)*'1 Eval'!$I28)+IF(Programacion!BK$33="",0,Programacion!BK$33/SUM(Programacion!BK$28:BK$34)*'1 Eval'!$J28)+IF(Programacion!BK$34="",0,Programacion!BK$34/SUM(Programacion!BK$28:BK$34)*'1 Eval'!$K28)))</f>
        <v/>
      </c>
      <c r="BN29" s="151" t="str">
        <f>IF($C29="","",IF(SUM(Programacion!BL$28:BL$34)=0,"",IF(Programacion!BL$28="",0,Programacion!BL$28/SUM(Programacion!BL$28:BL$34)*'1 Eval'!$E28)+IF(Programacion!BL$29="",0,Programacion!BL$29/SUM(Programacion!BL$28:BL$34)*'1 Eval'!$F28)+IF(Programacion!BL$30="",0,Programacion!BL$30/SUM(Programacion!BL$28:BL$34)*'1 Eval'!$G28)+IF(Programacion!BL$31="",0,Programacion!BL$31/SUM(Programacion!BL$28:BL$34)*'1 Eval'!$H28)+IF(Programacion!BL$32="",0,Programacion!BL$32/SUM(Programacion!BL$28:BL$34)*'1 Eval'!$I28)+IF(Programacion!BL$33="",0,Programacion!BL$33/SUM(Programacion!BL$28:BL$34)*'1 Eval'!$J28)+IF(Programacion!BL$34="",0,Programacion!BL$34/SUM(Programacion!BL$28:BL$34)*'1 Eval'!$K28)))</f>
        <v/>
      </c>
      <c r="BO29" s="151" t="str">
        <f>IF($C29="","",IF(SUM(Programacion!BM$28:BM$34)=0,"",IF(Programacion!BM$28="",0,Programacion!BM$28/SUM(Programacion!BM$28:BM$34)*'1 Eval'!$E28)+IF(Programacion!BM$29="",0,Programacion!BM$29/SUM(Programacion!BM$28:BM$34)*'1 Eval'!$F28)+IF(Programacion!BM$30="",0,Programacion!BM$30/SUM(Programacion!BM$28:BM$34)*'1 Eval'!$G28)+IF(Programacion!BM$31="",0,Programacion!BM$31/SUM(Programacion!BM$28:BM$34)*'1 Eval'!$H28)+IF(Programacion!BM$32="",0,Programacion!BM$32/SUM(Programacion!BM$28:BM$34)*'1 Eval'!$I28)+IF(Programacion!BM$33="",0,Programacion!BM$33/SUM(Programacion!BM$28:BM$34)*'1 Eval'!$J28)+IF(Programacion!BM$34="",0,Programacion!BM$34/SUM(Programacion!BM$28:BM$34)*'1 Eval'!$K28)))</f>
        <v/>
      </c>
      <c r="BP29" s="151" t="str">
        <f>IF($C29="","",IF(SUM(Programacion!BN$28:BN$34)=0,"",IF(Programacion!BN$28="",0,Programacion!BN$28/SUM(Programacion!BN$28:BN$34)*'1 Eval'!$E28)+IF(Programacion!BN$29="",0,Programacion!BN$29/SUM(Programacion!BN$28:BN$34)*'1 Eval'!$F28)+IF(Programacion!BN$30="",0,Programacion!BN$30/SUM(Programacion!BN$28:BN$34)*'1 Eval'!$G28)+IF(Programacion!BN$31="",0,Programacion!BN$31/SUM(Programacion!BN$28:BN$34)*'1 Eval'!$H28)+IF(Programacion!BN$32="",0,Programacion!BN$32/SUM(Programacion!BN$28:BN$34)*'1 Eval'!$I28)+IF(Programacion!BN$33="",0,Programacion!BN$33/SUM(Programacion!BN$28:BN$34)*'1 Eval'!$J28)+IF(Programacion!BN$34="",0,Programacion!BN$34/SUM(Programacion!BN$28:BN$34)*'1 Eval'!$K28)))</f>
        <v/>
      </c>
      <c r="BQ29" s="151" t="str">
        <f>IF($C29="","",IF(SUM(Programacion!BO$28:BO$34)=0,"",IF(Programacion!BO$28="",0,Programacion!BO$28/SUM(Programacion!BO$28:BO$34)*'1 Eval'!$E28)+IF(Programacion!BO$29="",0,Programacion!BO$29/SUM(Programacion!BO$28:BO$34)*'1 Eval'!$F28)+IF(Programacion!BO$30="",0,Programacion!BO$30/SUM(Programacion!BO$28:BO$34)*'1 Eval'!$G28)+IF(Programacion!BO$31="",0,Programacion!BO$31/SUM(Programacion!BO$28:BO$34)*'1 Eval'!$H28)+IF(Programacion!BO$32="",0,Programacion!BO$32/SUM(Programacion!BO$28:BO$34)*'1 Eval'!$I28)+IF(Programacion!BO$33="",0,Programacion!BO$33/SUM(Programacion!BO$28:BO$34)*'1 Eval'!$J28)+IF(Programacion!BO$34="",0,Programacion!BO$34/SUM(Programacion!BO$28:BO$34)*'1 Eval'!$K28)))</f>
        <v/>
      </c>
      <c r="BR29" s="151" t="str">
        <f>IF($C29="","",IF(SUM(Programacion!BP$28:BP$34)=0,"",IF(Programacion!BP$28="",0,Programacion!BP$28/SUM(Programacion!BP$28:BP$34)*'1 Eval'!$E28)+IF(Programacion!BP$29="",0,Programacion!BP$29/SUM(Programacion!BP$28:BP$34)*'1 Eval'!$F28)+IF(Programacion!BP$30="",0,Programacion!BP$30/SUM(Programacion!BP$28:BP$34)*'1 Eval'!$G28)+IF(Programacion!BP$31="",0,Programacion!BP$31/SUM(Programacion!BP$28:BP$34)*'1 Eval'!$H28)+IF(Programacion!BP$32="",0,Programacion!BP$32/SUM(Programacion!BP$28:BP$34)*'1 Eval'!$I28)+IF(Programacion!BP$33="",0,Programacion!BP$33/SUM(Programacion!BP$28:BP$34)*'1 Eval'!$J28)+IF(Programacion!BP$34="",0,Programacion!BP$34/SUM(Programacion!BP$28:BP$34)*'1 Eval'!$K28)))</f>
        <v/>
      </c>
      <c r="BS29" s="151" t="str">
        <f>IF($C29="","",IF(SUM(Programacion!BQ$28:BQ$34)=0,"",IF(Programacion!BQ$28="",0,Programacion!BQ$28/SUM(Programacion!BQ$28:BQ$34)*'1 Eval'!$E28)+IF(Programacion!BQ$29="",0,Programacion!BQ$29/SUM(Programacion!BQ$28:BQ$34)*'1 Eval'!$F28)+IF(Programacion!BQ$30="",0,Programacion!BQ$30/SUM(Programacion!BQ$28:BQ$34)*'1 Eval'!$G28)+IF(Programacion!BQ$31="",0,Programacion!BQ$31/SUM(Programacion!BQ$28:BQ$34)*'1 Eval'!$H28)+IF(Programacion!BQ$32="",0,Programacion!BQ$32/SUM(Programacion!BQ$28:BQ$34)*'1 Eval'!$I28)+IF(Programacion!BQ$33="",0,Programacion!BQ$33/SUM(Programacion!BQ$28:BQ$34)*'1 Eval'!$J28)+IF(Programacion!BQ$34="",0,Programacion!BQ$34/SUM(Programacion!BQ$28:BQ$34)*'1 Eval'!$K28)))</f>
        <v/>
      </c>
      <c r="BT29" s="151" t="str">
        <f>IF($C29="","",IF(SUM(Programacion!BR$28:BR$34)=0,"",IF(Programacion!BR$28="",0,Programacion!BR$28/SUM(Programacion!BR$28:BR$34)*'1 Eval'!$E28)+IF(Programacion!BR$29="",0,Programacion!BR$29/SUM(Programacion!BR$28:BR$34)*'1 Eval'!$F28)+IF(Programacion!BR$30="",0,Programacion!BR$30/SUM(Programacion!BR$28:BR$34)*'1 Eval'!$G28)+IF(Programacion!BR$31="",0,Programacion!BR$31/SUM(Programacion!BR$28:BR$34)*'1 Eval'!$H28)+IF(Programacion!BR$32="",0,Programacion!BR$32/SUM(Programacion!BR$28:BR$34)*'1 Eval'!$I28)+IF(Programacion!BR$33="",0,Programacion!BR$33/SUM(Programacion!BR$28:BR$34)*'1 Eval'!$J28)+IF(Programacion!BR$34="",0,Programacion!BR$34/SUM(Programacion!BR$28:BR$34)*'1 Eval'!$K28)))</f>
        <v/>
      </c>
      <c r="BU29" s="151" t="str">
        <f>IF($C29="","",IF(SUM(Programacion!BS$28:BS$34)=0,"",IF(Programacion!BS$28="",0,Programacion!BS$28/SUM(Programacion!BS$28:BS$34)*'1 Eval'!$E28)+IF(Programacion!BS$29="",0,Programacion!BS$29/SUM(Programacion!BS$28:BS$34)*'1 Eval'!$F28)+IF(Programacion!BS$30="",0,Programacion!BS$30/SUM(Programacion!BS$28:BS$34)*'1 Eval'!$G28)+IF(Programacion!BS$31="",0,Programacion!BS$31/SUM(Programacion!BS$28:BS$34)*'1 Eval'!$H28)+IF(Programacion!BS$32="",0,Programacion!BS$32/SUM(Programacion!BS$28:BS$34)*'1 Eval'!$I28)+IF(Programacion!BS$33="",0,Programacion!BS$33/SUM(Programacion!BS$28:BS$34)*'1 Eval'!$J28)+IF(Programacion!BS$34="",0,Programacion!BS$34/SUM(Programacion!BS$28:BS$34)*'1 Eval'!$K28)))</f>
        <v/>
      </c>
      <c r="BV29" s="151" t="str">
        <f>IF($C29="","",IF(SUM(Programacion!BT$28:BT$34)=0,"",IF(Programacion!BT$28="",0,Programacion!BT$28/SUM(Programacion!BT$28:BT$34)*'1 Eval'!$E28)+IF(Programacion!BT$29="",0,Programacion!BT$29/SUM(Programacion!BT$28:BT$34)*'1 Eval'!$F28)+IF(Programacion!BT$30="",0,Programacion!BT$30/SUM(Programacion!BT$28:BT$34)*'1 Eval'!$G28)+IF(Programacion!BT$31="",0,Programacion!BT$31/SUM(Programacion!BT$28:BT$34)*'1 Eval'!$H28)+IF(Programacion!BT$32="",0,Programacion!BT$32/SUM(Programacion!BT$28:BT$34)*'1 Eval'!$I28)+IF(Programacion!BT$33="",0,Programacion!BT$33/SUM(Programacion!BT$28:BT$34)*'1 Eval'!$J28)+IF(Programacion!BT$34="",0,Programacion!BT$34/SUM(Programacion!BT$28:BT$34)*'1 Eval'!$K28)))</f>
        <v/>
      </c>
      <c r="BW29" s="151" t="str">
        <f>IF($C29="","",IF(SUM(Programacion!BU$28:BU$34)=0,"",IF(Programacion!BU$28="",0,Programacion!BU$28/SUM(Programacion!BU$28:BU$34)*'1 Eval'!$E28)+IF(Programacion!BU$29="",0,Programacion!BU$29/SUM(Programacion!BU$28:BU$34)*'1 Eval'!$F28)+IF(Programacion!BU$30="",0,Programacion!BU$30/SUM(Programacion!BU$28:BU$34)*'1 Eval'!$G28)+IF(Programacion!BU$31="",0,Programacion!BU$31/SUM(Programacion!BU$28:BU$34)*'1 Eval'!$H28)+IF(Programacion!BU$32="",0,Programacion!BU$32/SUM(Programacion!BU$28:BU$34)*'1 Eval'!$I28)+IF(Programacion!BU$33="",0,Programacion!BU$33/SUM(Programacion!BU$28:BU$34)*'1 Eval'!$J28)+IF(Programacion!BU$34="",0,Programacion!BU$34/SUM(Programacion!BU$28:BU$34)*'1 Eval'!$K28)))</f>
        <v/>
      </c>
      <c r="BX29" s="151" t="str">
        <f>IF($C29="","",IF(SUM(Programacion!BV$28:BV$34)=0,"",IF(Programacion!BV$28="",0,Programacion!BV$28/SUM(Programacion!BV$28:BV$34)*'1 Eval'!$E28)+IF(Programacion!BV$29="",0,Programacion!BV$29/SUM(Programacion!BV$28:BV$34)*'1 Eval'!$F28)+IF(Programacion!BV$30="",0,Programacion!BV$30/SUM(Programacion!BV$28:BV$34)*'1 Eval'!$G28)+IF(Programacion!BV$31="",0,Programacion!BV$31/SUM(Programacion!BV$28:BV$34)*'1 Eval'!$H28)+IF(Programacion!BV$32="",0,Programacion!BV$32/SUM(Programacion!BV$28:BV$34)*'1 Eval'!$I28)+IF(Programacion!BV$33="",0,Programacion!BV$33/SUM(Programacion!BV$28:BV$34)*'1 Eval'!$J28)+IF(Programacion!BV$34="",0,Programacion!BV$34/SUM(Programacion!BV$28:BV$34)*'1 Eval'!$K28)))</f>
        <v/>
      </c>
      <c r="BY29" s="151" t="str">
        <f>IF($C29="","",IF(SUM(Programacion!BW$28:BW$34)=0,"",IF(Programacion!BW$28="",0,Programacion!BW$28/SUM(Programacion!BW$28:BW$34)*'1 Eval'!$E28)+IF(Programacion!BW$29="",0,Programacion!BW$29/SUM(Programacion!BW$28:BW$34)*'1 Eval'!$F28)+IF(Programacion!BW$30="",0,Programacion!BW$30/SUM(Programacion!BW$28:BW$34)*'1 Eval'!$G28)+IF(Programacion!BW$31="",0,Programacion!BW$31/SUM(Programacion!BW$28:BW$34)*'1 Eval'!$H28)+IF(Programacion!BW$32="",0,Programacion!BW$32/SUM(Programacion!BW$28:BW$34)*'1 Eval'!$I28)+IF(Programacion!BW$33="",0,Programacion!BW$33/SUM(Programacion!BW$28:BW$34)*'1 Eval'!$J28)+IF(Programacion!BW$34="",0,Programacion!BW$34/SUM(Programacion!BW$28:BW$34)*'1 Eval'!$K28)))</f>
        <v/>
      </c>
      <c r="BZ29" s="151" t="str">
        <f>IF($C29="","",IF(SUM(Programacion!BX$28:BX$34)=0,"",IF(Programacion!BX$28="",0,Programacion!BX$28/SUM(Programacion!BX$28:BX$34)*'1 Eval'!$E28)+IF(Programacion!BX$29="",0,Programacion!BX$29/SUM(Programacion!BX$28:BX$34)*'1 Eval'!$F28)+IF(Programacion!BX$30="",0,Programacion!BX$30/SUM(Programacion!BX$28:BX$34)*'1 Eval'!$G28)+IF(Programacion!BX$31="",0,Programacion!BX$31/SUM(Programacion!BX$28:BX$34)*'1 Eval'!$H28)+IF(Programacion!BX$32="",0,Programacion!BX$32/SUM(Programacion!BX$28:BX$34)*'1 Eval'!$I28)+IF(Programacion!BX$33="",0,Programacion!BX$33/SUM(Programacion!BX$28:BX$34)*'1 Eval'!$J28)+IF(Programacion!BX$34="",0,Programacion!BX$34/SUM(Programacion!BX$28:BX$34)*'1 Eval'!$K28)))</f>
        <v/>
      </c>
      <c r="CA29" s="151" t="str">
        <f>IF($C29="","",IF(SUM(Programacion!BY$28:BY$34)=0,"",IF(Programacion!BY$28="",0,Programacion!BY$28/SUM(Programacion!BY$28:BY$34)*'1 Eval'!$E28)+IF(Programacion!BY$29="",0,Programacion!BY$29/SUM(Programacion!BY$28:BY$34)*'1 Eval'!$F28)+IF(Programacion!BY$30="",0,Programacion!BY$30/SUM(Programacion!BY$28:BY$34)*'1 Eval'!$G28)+IF(Programacion!BY$31="",0,Programacion!BY$31/SUM(Programacion!BY$28:BY$34)*'1 Eval'!$H28)+IF(Programacion!BY$32="",0,Programacion!BY$32/SUM(Programacion!BY$28:BY$34)*'1 Eval'!$I28)+IF(Programacion!BY$33="",0,Programacion!BY$33/SUM(Programacion!BY$28:BY$34)*'1 Eval'!$J28)+IF(Programacion!BY$34="",0,Programacion!BY$34/SUM(Programacion!BY$28:BY$34)*'1 Eval'!$K28)))</f>
        <v/>
      </c>
      <c r="CB29" s="151" t="str">
        <f>IF($C29="","",IF(SUM(Programacion!BZ$28:BZ$34)=0,"",IF(Programacion!BZ$28="",0,Programacion!BZ$28/SUM(Programacion!BZ$28:BZ$34)*'1 Eval'!$E28)+IF(Programacion!BZ$29="",0,Programacion!BZ$29/SUM(Programacion!BZ$28:BZ$34)*'1 Eval'!$F28)+IF(Programacion!BZ$30="",0,Programacion!BZ$30/SUM(Programacion!BZ$28:BZ$34)*'1 Eval'!$G28)+IF(Programacion!BZ$31="",0,Programacion!BZ$31/SUM(Programacion!BZ$28:BZ$34)*'1 Eval'!$H28)+IF(Programacion!BZ$32="",0,Programacion!BZ$32/SUM(Programacion!BZ$28:BZ$34)*'1 Eval'!$I28)+IF(Programacion!BZ$33="",0,Programacion!BZ$33/SUM(Programacion!BZ$28:BZ$34)*'1 Eval'!$J28)+IF(Programacion!BZ$34="",0,Programacion!BZ$34/SUM(Programacion!BZ$28:BZ$34)*'1 Eval'!$K28)))</f>
        <v/>
      </c>
      <c r="CC29" s="151" t="str">
        <f>IF($C29="","",IF(SUM(Programacion!CA$28:CA$34)=0,"",IF(Programacion!CA$28="",0,Programacion!CA$28/SUM(Programacion!CA$28:CA$34)*'1 Eval'!$E28)+IF(Programacion!CA$29="",0,Programacion!CA$29/SUM(Programacion!CA$28:CA$34)*'1 Eval'!$F28)+IF(Programacion!CA$30="",0,Programacion!CA$30/SUM(Programacion!CA$28:CA$34)*'1 Eval'!$G28)+IF(Programacion!CA$31="",0,Programacion!CA$31/SUM(Programacion!CA$28:CA$34)*'1 Eval'!$H28)+IF(Programacion!CA$32="",0,Programacion!CA$32/SUM(Programacion!CA$28:CA$34)*'1 Eval'!$I28)+IF(Programacion!CA$33="",0,Programacion!CA$33/SUM(Programacion!CA$28:CA$34)*'1 Eval'!$J28)+IF(Programacion!CA$34="",0,Programacion!CA$34/SUM(Programacion!CA$28:CA$34)*'1 Eval'!$K28)))</f>
        <v/>
      </c>
      <c r="CD29" s="151" t="str">
        <f>IF($C29="","",IF(SUM(Programacion!CB$28:CB$34)=0,"",IF(Programacion!CB$28="",0,Programacion!CB$28/SUM(Programacion!CB$28:CB$34)*'1 Eval'!$E28)+IF(Programacion!CB$29="",0,Programacion!CB$29/SUM(Programacion!CB$28:CB$34)*'1 Eval'!$F28)+IF(Programacion!CB$30="",0,Programacion!CB$30/SUM(Programacion!CB$28:CB$34)*'1 Eval'!$G28)+IF(Programacion!CB$31="",0,Programacion!CB$31/SUM(Programacion!CB$28:CB$34)*'1 Eval'!$H28)+IF(Programacion!CB$32="",0,Programacion!CB$32/SUM(Programacion!CB$28:CB$34)*'1 Eval'!$I28)+IF(Programacion!CB$33="",0,Programacion!CB$33/SUM(Programacion!CB$28:CB$34)*'1 Eval'!$J28)+IF(Programacion!CB$34="",0,Programacion!CB$34/SUM(Programacion!CB$28:CB$34)*'1 Eval'!$K28)))</f>
        <v/>
      </c>
      <c r="CE29" s="151" t="str">
        <f>IF($C29="","",IF(SUM(Programacion!CC$28:CC$34)=0,"",IF(Programacion!CC$28="",0,Programacion!CC$28/SUM(Programacion!CC$28:CC$34)*'1 Eval'!$E28)+IF(Programacion!CC$29="",0,Programacion!CC$29/SUM(Programacion!CC$28:CC$34)*'1 Eval'!$F28)+IF(Programacion!CC$30="",0,Programacion!CC$30/SUM(Programacion!CC$28:CC$34)*'1 Eval'!$G28)+IF(Programacion!CC$31="",0,Programacion!CC$31/SUM(Programacion!CC$28:CC$34)*'1 Eval'!$H28)+IF(Programacion!CC$32="",0,Programacion!CC$32/SUM(Programacion!CC$28:CC$34)*'1 Eval'!$I28)+IF(Programacion!CC$33="",0,Programacion!CC$33/SUM(Programacion!CC$28:CC$34)*'1 Eval'!$J28)+IF(Programacion!CC$34="",0,Programacion!CC$34/SUM(Programacion!CC$28:CC$34)*'1 Eval'!$K28)))</f>
        <v/>
      </c>
      <c r="CF29" s="151" t="str">
        <f>IF($C29="","",IF(SUM(Programacion!CD$28:CD$34)=0,"",IF(Programacion!CD$28="",0,Programacion!CD$28/SUM(Programacion!CD$28:CD$34)*'1 Eval'!$E28)+IF(Programacion!CD$29="",0,Programacion!CD$29/SUM(Programacion!CD$28:CD$34)*'1 Eval'!$F28)+IF(Programacion!CD$30="",0,Programacion!CD$30/SUM(Programacion!CD$28:CD$34)*'1 Eval'!$G28)+IF(Programacion!CD$31="",0,Programacion!CD$31/SUM(Programacion!CD$28:CD$34)*'1 Eval'!$H28)+IF(Programacion!CD$32="",0,Programacion!CD$32/SUM(Programacion!CD$28:CD$34)*'1 Eval'!$I28)+IF(Programacion!CD$33="",0,Programacion!CD$33/SUM(Programacion!CD$28:CD$34)*'1 Eval'!$J28)+IF(Programacion!CD$34="",0,Programacion!CD$34/SUM(Programacion!CD$28:CD$34)*'1 Eval'!$K28)))</f>
        <v/>
      </c>
      <c r="CG29" s="151" t="str">
        <f>IF($C29="","",IF(SUM(Programacion!CE$28:CE$34)=0,"",IF(Programacion!CE$28="",0,Programacion!CE$28/SUM(Programacion!CE$28:CE$34)*'1 Eval'!$E28)+IF(Programacion!CE$29="",0,Programacion!CE$29/SUM(Programacion!CE$28:CE$34)*'1 Eval'!$F28)+IF(Programacion!CE$30="",0,Programacion!CE$30/SUM(Programacion!CE$28:CE$34)*'1 Eval'!$G28)+IF(Programacion!CE$31="",0,Programacion!CE$31/SUM(Programacion!CE$28:CE$34)*'1 Eval'!$H28)+IF(Programacion!CE$32="",0,Programacion!CE$32/SUM(Programacion!CE$28:CE$34)*'1 Eval'!$I28)+IF(Programacion!CE$33="",0,Programacion!CE$33/SUM(Programacion!CE$28:CE$34)*'1 Eval'!$J28)+IF(Programacion!CE$34="",0,Programacion!CE$34/SUM(Programacion!CE$28:CE$34)*'1 Eval'!$K28)))</f>
        <v/>
      </c>
      <c r="CH29" s="151" t="str">
        <f>IF($C29="","",IF(SUM(Programacion!CF$28:CF$34)=0,"",IF(Programacion!CF$28="",0,Programacion!CF$28/SUM(Programacion!CF$28:CF$34)*'1 Eval'!$E28)+IF(Programacion!CF$29="",0,Programacion!CF$29/SUM(Programacion!CF$28:CF$34)*'1 Eval'!$F28)+IF(Programacion!CF$30="",0,Programacion!CF$30/SUM(Programacion!CF$28:CF$34)*'1 Eval'!$G28)+IF(Programacion!CF$31="",0,Programacion!CF$31/SUM(Programacion!CF$28:CF$34)*'1 Eval'!$H28)+IF(Programacion!CF$32="",0,Programacion!CF$32/SUM(Programacion!CF$28:CF$34)*'1 Eval'!$I28)+IF(Programacion!CF$33="",0,Programacion!CF$33/SUM(Programacion!CF$28:CF$34)*'1 Eval'!$J28)+IF(Programacion!CF$34="",0,Programacion!CF$34/SUM(Programacion!CF$28:CF$34)*'1 Eval'!$K28)))</f>
        <v/>
      </c>
      <c r="CI29" s="151" t="str">
        <f>IF($C29="","",IF(SUM(Programacion!CG$28:CG$34)=0,"",IF(Programacion!CG$28="",0,Programacion!CG$28/SUM(Programacion!CG$28:CG$34)*'1 Eval'!$E28)+IF(Programacion!CG$29="",0,Programacion!CG$29/SUM(Programacion!CG$28:CG$34)*'1 Eval'!$F28)+IF(Programacion!CG$30="",0,Programacion!CG$30/SUM(Programacion!CG$28:CG$34)*'1 Eval'!$G28)+IF(Programacion!CG$31="",0,Programacion!CG$31/SUM(Programacion!CG$28:CG$34)*'1 Eval'!$H28)+IF(Programacion!CG$32="",0,Programacion!CG$32/SUM(Programacion!CG$28:CG$34)*'1 Eval'!$I28)+IF(Programacion!CG$33="",0,Programacion!CG$33/SUM(Programacion!CG$28:CG$34)*'1 Eval'!$J28)+IF(Programacion!CG$34="",0,Programacion!CG$34/SUM(Programacion!CG$28:CG$34)*'1 Eval'!$K28)))</f>
        <v/>
      </c>
      <c r="CJ29" s="151" t="str">
        <f>IF($C29="","",IF(SUM(Programacion!CH$28:CH$34)=0,"",IF(Programacion!CH$28="",0,Programacion!CH$28/SUM(Programacion!CH$28:CH$34)*'1 Eval'!$E28)+IF(Programacion!CH$29="",0,Programacion!CH$29/SUM(Programacion!CH$28:CH$34)*'1 Eval'!$F28)+IF(Programacion!CH$30="",0,Programacion!CH$30/SUM(Programacion!CH$28:CH$34)*'1 Eval'!$G28)+IF(Programacion!CH$31="",0,Programacion!CH$31/SUM(Programacion!CH$28:CH$34)*'1 Eval'!$H28)+IF(Programacion!CH$32="",0,Programacion!CH$32/SUM(Programacion!CH$28:CH$34)*'1 Eval'!$I28)+IF(Programacion!CH$33="",0,Programacion!CH$33/SUM(Programacion!CH$28:CH$34)*'1 Eval'!$J28)+IF(Programacion!CH$34="",0,Programacion!CH$34/SUM(Programacion!CH$28:CH$34)*'1 Eval'!$K28)))</f>
        <v/>
      </c>
      <c r="CK29" s="151" t="str">
        <f>IF($C29="","",IF(SUM(Programacion!CI$28:CI$34)=0,"",IF(Programacion!CI$28="",0,Programacion!CI$28/SUM(Programacion!CI$28:CI$34)*'1 Eval'!$E28)+IF(Programacion!CI$29="",0,Programacion!CI$29/SUM(Programacion!CI$28:CI$34)*'1 Eval'!$F28)+IF(Programacion!CI$30="",0,Programacion!CI$30/SUM(Programacion!CI$28:CI$34)*'1 Eval'!$G28)+IF(Programacion!CI$31="",0,Programacion!CI$31/SUM(Programacion!CI$28:CI$34)*'1 Eval'!$H28)+IF(Programacion!CI$32="",0,Programacion!CI$32/SUM(Programacion!CI$28:CI$34)*'1 Eval'!$I28)+IF(Programacion!CI$33="",0,Programacion!CI$33/SUM(Programacion!CI$28:CI$34)*'1 Eval'!$J28)+IF(Programacion!CI$34="",0,Programacion!CI$34/SUM(Programacion!CI$28:CI$34)*'1 Eval'!$K28)))</f>
        <v/>
      </c>
      <c r="CL29" s="151" t="str">
        <f>IF($C29="","",IF(SUM(Programacion!CJ$28:CJ$34)=0,"",IF(Programacion!CJ$28="",0,Programacion!CJ$28/SUM(Programacion!CJ$28:CJ$34)*'1 Eval'!$E28)+IF(Programacion!CJ$29="",0,Programacion!CJ$29/SUM(Programacion!CJ$28:CJ$34)*'1 Eval'!$F28)+IF(Programacion!CJ$30="",0,Programacion!CJ$30/SUM(Programacion!CJ$28:CJ$34)*'1 Eval'!$G28)+IF(Programacion!CJ$31="",0,Programacion!CJ$31/SUM(Programacion!CJ$28:CJ$34)*'1 Eval'!$H28)+IF(Programacion!CJ$32="",0,Programacion!CJ$32/SUM(Programacion!CJ$28:CJ$34)*'1 Eval'!$I28)+IF(Programacion!CJ$33="",0,Programacion!CJ$33/SUM(Programacion!CJ$28:CJ$34)*'1 Eval'!$J28)+IF(Programacion!CJ$34="",0,Programacion!CJ$34/SUM(Programacion!CJ$28:CJ$34)*'1 Eval'!$K28)))</f>
        <v/>
      </c>
      <c r="CM29" s="151" t="str">
        <f>IF($C29="","",IF(SUM(Programacion!CK$28:CK$34)=0,"",IF(Programacion!CK$28="",0,Programacion!CK$28/SUM(Programacion!CK$28:CK$34)*'1 Eval'!$E28)+IF(Programacion!CK$29="",0,Programacion!CK$29/SUM(Programacion!CK$28:CK$34)*'1 Eval'!$F28)+IF(Programacion!CK$30="",0,Programacion!CK$30/SUM(Programacion!CK$28:CK$34)*'1 Eval'!$G28)+IF(Programacion!CK$31="",0,Programacion!CK$31/SUM(Programacion!CK$28:CK$34)*'1 Eval'!$H28)+IF(Programacion!CK$32="",0,Programacion!CK$32/SUM(Programacion!CK$28:CK$34)*'1 Eval'!$I28)+IF(Programacion!CK$33="",0,Programacion!CK$33/SUM(Programacion!CK$28:CK$34)*'1 Eval'!$J28)+IF(Programacion!CK$34="",0,Programacion!CK$34/SUM(Programacion!CK$28:CK$34)*'1 Eval'!$K28)))</f>
        <v/>
      </c>
      <c r="CN29" s="151" t="str">
        <f>IF($C29="","",IF(SUM(Programacion!CL$28:CL$34)=0,"",IF(Programacion!CL$28="",0,Programacion!CL$28/SUM(Programacion!CL$28:CL$34)*'1 Eval'!$E28)+IF(Programacion!CL$29="",0,Programacion!CL$29/SUM(Programacion!CL$28:CL$34)*'1 Eval'!$F28)+IF(Programacion!CL$30="",0,Programacion!CL$30/SUM(Programacion!CL$28:CL$34)*'1 Eval'!$G28)+IF(Programacion!CL$31="",0,Programacion!CL$31/SUM(Programacion!CL$28:CL$34)*'1 Eval'!$H28)+IF(Programacion!CL$32="",0,Programacion!CL$32/SUM(Programacion!CL$28:CL$34)*'1 Eval'!$I28)+IF(Programacion!CL$33="",0,Programacion!CL$33/SUM(Programacion!CL$28:CL$34)*'1 Eval'!$J28)+IF(Programacion!CL$34="",0,Programacion!CL$34/SUM(Programacion!CL$28:CL$34)*'1 Eval'!$K28)))</f>
        <v/>
      </c>
      <c r="CO29" s="151" t="str">
        <f>IF($C29="","",IF(SUM(Programacion!CM$28:CM$34)=0,"",IF(Programacion!CM$28="",0,Programacion!CM$28/SUM(Programacion!CM$28:CM$34)*'1 Eval'!$E28)+IF(Programacion!CM$29="",0,Programacion!CM$29/SUM(Programacion!CM$28:CM$34)*'1 Eval'!$F28)+IF(Programacion!CM$30="",0,Programacion!CM$30/SUM(Programacion!CM$28:CM$34)*'1 Eval'!$G28)+IF(Programacion!CM$31="",0,Programacion!CM$31/SUM(Programacion!CM$28:CM$34)*'1 Eval'!$H28)+IF(Programacion!CM$32="",0,Programacion!CM$32/SUM(Programacion!CM$28:CM$34)*'1 Eval'!$I28)+IF(Programacion!CM$33="",0,Programacion!CM$33/SUM(Programacion!CM$28:CM$34)*'1 Eval'!$J28)+IF(Programacion!CM$34="",0,Programacion!CM$34/SUM(Programacion!CM$28:CM$34)*'1 Eval'!$K28)))</f>
        <v/>
      </c>
      <c r="CP29" s="151" t="str">
        <f>IF($C29="","",IF(SUM(Programacion!CN$28:CN$34)=0,"",IF(Programacion!CN$28="",0,Programacion!CN$28/SUM(Programacion!CN$28:CN$34)*'1 Eval'!$E28)+IF(Programacion!CN$29="",0,Programacion!CN$29/SUM(Programacion!CN$28:CN$34)*'1 Eval'!$F28)+IF(Programacion!CN$30="",0,Programacion!CN$30/SUM(Programacion!CN$28:CN$34)*'1 Eval'!$G28)+IF(Programacion!CN$31="",0,Programacion!CN$31/SUM(Programacion!CN$28:CN$34)*'1 Eval'!$H28)+IF(Programacion!CN$32="",0,Programacion!CN$32/SUM(Programacion!CN$28:CN$34)*'1 Eval'!$I28)+IF(Programacion!CN$33="",0,Programacion!CN$33/SUM(Programacion!CN$28:CN$34)*'1 Eval'!$J28)+IF(Programacion!CN$34="",0,Programacion!CN$34/SUM(Programacion!CN$28:CN$34)*'1 Eval'!$K28)))</f>
        <v/>
      </c>
      <c r="CQ29" s="151" t="str">
        <f>IF($C29="","",IF(SUM(Programacion!CO$28:CO$34)=0,"",IF(Programacion!CO$28="",0,Programacion!CO$28/SUM(Programacion!CO$28:CO$34)*'1 Eval'!$E28)+IF(Programacion!CO$29="",0,Programacion!CO$29/SUM(Programacion!CO$28:CO$34)*'1 Eval'!$F28)+IF(Programacion!CO$30="",0,Programacion!CO$30/SUM(Programacion!CO$28:CO$34)*'1 Eval'!$G28)+IF(Programacion!CO$31="",0,Programacion!CO$31/SUM(Programacion!CO$28:CO$34)*'1 Eval'!$H28)+IF(Programacion!CO$32="",0,Programacion!CO$32/SUM(Programacion!CO$28:CO$34)*'1 Eval'!$I28)+IF(Programacion!CO$33="",0,Programacion!CO$33/SUM(Programacion!CO$28:CO$34)*'1 Eval'!$J28)+IF(Programacion!CO$34="",0,Programacion!CO$34/SUM(Programacion!CO$28:CO$34)*'1 Eval'!$K28)))</f>
        <v/>
      </c>
      <c r="CR29" s="151" t="str">
        <f>IF($C29="","",IF(SUM(Programacion!CP$28:CP$34)=0,"",IF(Programacion!CP$28="",0,Programacion!CP$28/SUM(Programacion!CP$28:CP$34)*'1 Eval'!$E28)+IF(Programacion!CP$29="",0,Programacion!CP$29/SUM(Programacion!CP$28:CP$34)*'1 Eval'!$F28)+IF(Programacion!CP$30="",0,Programacion!CP$30/SUM(Programacion!CP$28:CP$34)*'1 Eval'!$G28)+IF(Programacion!CP$31="",0,Programacion!CP$31/SUM(Programacion!CP$28:CP$34)*'1 Eval'!$H28)+IF(Programacion!CP$32="",0,Programacion!CP$32/SUM(Programacion!CP$28:CP$34)*'1 Eval'!$I28)+IF(Programacion!CP$33="",0,Programacion!CP$33/SUM(Programacion!CP$28:CP$34)*'1 Eval'!$J28)+IF(Programacion!CP$34="",0,Programacion!CP$34/SUM(Programacion!CP$28:CP$34)*'1 Eval'!$K28)))</f>
        <v/>
      </c>
      <c r="CS29" s="151" t="str">
        <f>IF($C29="","",IF(SUM(Programacion!CQ$28:CQ$34)=0,"",IF(Programacion!CQ$28="",0,Programacion!CQ$28/SUM(Programacion!CQ$28:CQ$34)*'1 Eval'!$E28)+IF(Programacion!CQ$29="",0,Programacion!CQ$29/SUM(Programacion!CQ$28:CQ$34)*'1 Eval'!$F28)+IF(Programacion!CQ$30="",0,Programacion!CQ$30/SUM(Programacion!CQ$28:CQ$34)*'1 Eval'!$G28)+IF(Programacion!CQ$31="",0,Programacion!CQ$31/SUM(Programacion!CQ$28:CQ$34)*'1 Eval'!$H28)+IF(Programacion!CQ$32="",0,Programacion!CQ$32/SUM(Programacion!CQ$28:CQ$34)*'1 Eval'!$I28)+IF(Programacion!CQ$33="",0,Programacion!CQ$33/SUM(Programacion!CQ$28:CQ$34)*'1 Eval'!$J28)+IF(Programacion!CQ$34="",0,Programacion!CQ$34/SUM(Programacion!CQ$28:CQ$34)*'1 Eval'!$K28)))</f>
        <v/>
      </c>
      <c r="CT29" s="151" t="str">
        <f>IF($C29="","",IF(SUM(Programacion!CR$28:CR$34)=0,"",IF(Programacion!CR$28="",0,Programacion!CR$28/SUM(Programacion!CR$28:CR$34)*'1 Eval'!$E28)+IF(Programacion!CR$29="",0,Programacion!CR$29/SUM(Programacion!CR$28:CR$34)*'1 Eval'!$F28)+IF(Programacion!CR$30="",0,Programacion!CR$30/SUM(Programacion!CR$28:CR$34)*'1 Eval'!$G28)+IF(Programacion!CR$31="",0,Programacion!CR$31/SUM(Programacion!CR$28:CR$34)*'1 Eval'!$H28)+IF(Programacion!CR$32="",0,Programacion!CR$32/SUM(Programacion!CR$28:CR$34)*'1 Eval'!$I28)+IF(Programacion!CR$33="",0,Programacion!CR$33/SUM(Programacion!CR$28:CR$34)*'1 Eval'!$J28)+IF(Programacion!CR$34="",0,Programacion!CR$34/SUM(Programacion!CR$28:CR$34)*'1 Eval'!$K28)))</f>
        <v/>
      </c>
      <c r="CU29" s="151" t="str">
        <f>IF($C29="","",IF(SUM(Programacion!CS$28:CS$34)=0,"",IF(Programacion!CS$28="",0,Programacion!CS$28/SUM(Programacion!CS$28:CS$34)*'1 Eval'!$E28)+IF(Programacion!CS$29="",0,Programacion!CS$29/SUM(Programacion!CS$28:CS$34)*'1 Eval'!$F28)+IF(Programacion!CS$30="",0,Programacion!CS$30/SUM(Programacion!CS$28:CS$34)*'1 Eval'!$G28)+IF(Programacion!CS$31="",0,Programacion!CS$31/SUM(Programacion!CS$28:CS$34)*'1 Eval'!$H28)+IF(Programacion!CS$32="",0,Programacion!CS$32/SUM(Programacion!CS$28:CS$34)*'1 Eval'!$I28)+IF(Programacion!CS$33="",0,Programacion!CS$33/SUM(Programacion!CS$28:CS$34)*'1 Eval'!$J28)+IF(Programacion!CS$34="",0,Programacion!CS$34/SUM(Programacion!CS$28:CS$34)*'1 Eval'!$K28)))</f>
        <v/>
      </c>
      <c r="CV29" s="151" t="str">
        <f>IF($C29="","",IF(SUM(Programacion!CT$28:CT$34)=0,"",IF(Programacion!CT$28="",0,Programacion!CT$28/SUM(Programacion!CT$28:CT$34)*'1 Eval'!$E28)+IF(Programacion!CT$29="",0,Programacion!CT$29/SUM(Programacion!CT$28:CT$34)*'1 Eval'!$F28)+IF(Programacion!CT$30="",0,Programacion!CT$30/SUM(Programacion!CT$28:CT$34)*'1 Eval'!$G28)+IF(Programacion!CT$31="",0,Programacion!CT$31/SUM(Programacion!CT$28:CT$34)*'1 Eval'!$H28)+IF(Programacion!CT$32="",0,Programacion!CT$32/SUM(Programacion!CT$28:CT$34)*'1 Eval'!$I28)+IF(Programacion!CT$33="",0,Programacion!CT$33/SUM(Programacion!CT$28:CT$34)*'1 Eval'!$J28)+IF(Programacion!CT$34="",0,Programacion!CT$34/SUM(Programacion!CT$28:CT$34)*'1 Eval'!$K28)))</f>
        <v/>
      </c>
      <c r="CW29" s="151" t="str">
        <f>IF($C29="","",IF(SUM(Programacion!CU$28:CU$34)=0,"",IF(Programacion!CU$28="",0,Programacion!CU$28/SUM(Programacion!CU$28:CU$34)*'1 Eval'!$E28)+IF(Programacion!CU$29="",0,Programacion!CU$29/SUM(Programacion!CU$28:CU$34)*'1 Eval'!$F28)+IF(Programacion!CU$30="",0,Programacion!CU$30/SUM(Programacion!CU$28:CU$34)*'1 Eval'!$G28)+IF(Programacion!CU$31="",0,Programacion!CU$31/SUM(Programacion!CU$28:CU$34)*'1 Eval'!$H28)+IF(Programacion!CU$32="",0,Programacion!CU$32/SUM(Programacion!CU$28:CU$34)*'1 Eval'!$I28)+IF(Programacion!CU$33="",0,Programacion!CU$33/SUM(Programacion!CU$28:CU$34)*'1 Eval'!$J28)+IF(Programacion!CU$34="",0,Programacion!CU$34/SUM(Programacion!CU$28:CU$34)*'1 Eval'!$K28)))</f>
        <v/>
      </c>
      <c r="CX29" s="151" t="str">
        <f>IF($C29="","",IF(SUM(Programacion!CV$28:CV$34)=0,"",IF(Programacion!CV$28="",0,Programacion!CV$28/SUM(Programacion!CV$28:CV$34)*'1 Eval'!$E28)+IF(Programacion!CV$29="",0,Programacion!CV$29/SUM(Programacion!CV$28:CV$34)*'1 Eval'!$F28)+IF(Programacion!CV$30="",0,Programacion!CV$30/SUM(Programacion!CV$28:CV$34)*'1 Eval'!$G28)+IF(Programacion!CV$31="",0,Programacion!CV$31/SUM(Programacion!CV$28:CV$34)*'1 Eval'!$H28)+IF(Programacion!CV$32="",0,Programacion!CV$32/SUM(Programacion!CV$28:CV$34)*'1 Eval'!$I28)+IF(Programacion!CV$33="",0,Programacion!CV$33/SUM(Programacion!CV$28:CV$34)*'1 Eval'!$J28)+IF(Programacion!CV$34="",0,Programacion!CV$34/SUM(Programacion!CV$28:CV$34)*'1 Eval'!$K28)))</f>
        <v/>
      </c>
      <c r="CY29" s="151" t="str">
        <f>IF($C29="","",IF(SUM(Programacion!CW$28:CW$34)=0,"",IF(Programacion!CW$28="",0,Programacion!CW$28/SUM(Programacion!CW$28:CW$34)*'1 Eval'!$E28)+IF(Programacion!CW$29="",0,Programacion!CW$29/SUM(Programacion!CW$28:CW$34)*'1 Eval'!$F28)+IF(Programacion!CW$30="",0,Programacion!CW$30/SUM(Programacion!CW$28:CW$34)*'1 Eval'!$G28)+IF(Programacion!CW$31="",0,Programacion!CW$31/SUM(Programacion!CW$28:CW$34)*'1 Eval'!$H28)+IF(Programacion!CW$32="",0,Programacion!CW$32/SUM(Programacion!CW$28:CW$34)*'1 Eval'!$I28)+IF(Programacion!CW$33="",0,Programacion!CW$33/SUM(Programacion!CW$28:CW$34)*'1 Eval'!$J28)+IF(Programacion!CW$34="",0,Programacion!CW$34/SUM(Programacion!CW$28:CW$34)*'1 Eval'!$K28)))</f>
        <v/>
      </c>
      <c r="CZ29" s="151" t="str">
        <f>IF($C29="","",IF(SUM(Programacion!CX$28:CX$34)=0,"",IF(Programacion!CX$28="",0,Programacion!CX$28/SUM(Programacion!CX$28:CX$34)*'1 Eval'!$E28)+IF(Programacion!CX$29="",0,Programacion!CX$29/SUM(Programacion!CX$28:CX$34)*'1 Eval'!$F28)+IF(Programacion!CX$30="",0,Programacion!CX$30/SUM(Programacion!CX$28:CX$34)*'1 Eval'!$G28)+IF(Programacion!CX$31="",0,Programacion!CX$31/SUM(Programacion!CX$28:CX$34)*'1 Eval'!$H28)+IF(Programacion!CX$32="",0,Programacion!CX$32/SUM(Programacion!CX$28:CX$34)*'1 Eval'!$I28)+IF(Programacion!CX$33="",0,Programacion!CX$33/SUM(Programacion!CX$28:CX$34)*'1 Eval'!$J28)+IF(Programacion!CX$34="",0,Programacion!CX$34/SUM(Programacion!CX$28:CX$34)*'1 Eval'!$K28)))</f>
        <v/>
      </c>
      <c r="DA29" s="151" t="str">
        <f>IF($C29="","",IF(SUM(Programacion!CY$28:CY$34)=0,"",IF(Programacion!CY$28="",0,Programacion!CY$28/SUM(Programacion!CY$28:CY$34)*'1 Eval'!$E28)+IF(Programacion!CY$29="",0,Programacion!CY$29/SUM(Programacion!CY$28:CY$34)*'1 Eval'!$F28)+IF(Programacion!CY$30="",0,Programacion!CY$30/SUM(Programacion!CY$28:CY$34)*'1 Eval'!$G28)+IF(Programacion!CY$31="",0,Programacion!CY$31/SUM(Programacion!CY$28:CY$34)*'1 Eval'!$H28)+IF(Programacion!CY$32="",0,Programacion!CY$32/SUM(Programacion!CY$28:CY$34)*'1 Eval'!$I28)+IF(Programacion!CY$33="",0,Programacion!CY$33/SUM(Programacion!CY$28:CY$34)*'1 Eval'!$J28)+IF(Programacion!CY$34="",0,Programacion!CY$34/SUM(Programacion!CY$28:CY$34)*'1 Eval'!$K28)))</f>
        <v/>
      </c>
      <c r="DB29" s="151" t="str">
        <f>IF($C29="","",IF(SUM(Programacion!CZ$28:CZ$34)=0,"",IF(Programacion!CZ$28="",0,Programacion!CZ$28/SUM(Programacion!CZ$28:CZ$34)*'1 Eval'!$E28)+IF(Programacion!CZ$29="",0,Programacion!CZ$29/SUM(Programacion!CZ$28:CZ$34)*'1 Eval'!$F28)+IF(Programacion!CZ$30="",0,Programacion!CZ$30/SUM(Programacion!CZ$28:CZ$34)*'1 Eval'!$G28)+IF(Programacion!CZ$31="",0,Programacion!CZ$31/SUM(Programacion!CZ$28:CZ$34)*'1 Eval'!$H28)+IF(Programacion!CZ$32="",0,Programacion!CZ$32/SUM(Programacion!CZ$28:CZ$34)*'1 Eval'!$I28)+IF(Programacion!CZ$33="",0,Programacion!CZ$33/SUM(Programacion!CZ$28:CZ$34)*'1 Eval'!$J28)+IF(Programacion!CZ$34="",0,Programacion!CZ$34/SUM(Programacion!CZ$28:CZ$34)*'1 Eval'!$K28)))</f>
        <v/>
      </c>
      <c r="DC29" s="151" t="str">
        <f>IF($C29="","",IF(SUM(Programacion!DA$28:DA$34)=0,"",IF(Programacion!DA$28="",0,Programacion!DA$28/SUM(Programacion!DA$28:DA$34)*'1 Eval'!$E28)+IF(Programacion!DA$29="",0,Programacion!DA$29/SUM(Programacion!DA$28:DA$34)*'1 Eval'!$F28)+IF(Programacion!DA$30="",0,Programacion!DA$30/SUM(Programacion!DA$28:DA$34)*'1 Eval'!$G28)+IF(Programacion!DA$31="",0,Programacion!DA$31/SUM(Programacion!DA$28:DA$34)*'1 Eval'!$H28)+IF(Programacion!DA$32="",0,Programacion!DA$32/SUM(Programacion!DA$28:DA$34)*'1 Eval'!$I28)+IF(Programacion!DA$33="",0,Programacion!DA$33/SUM(Programacion!DA$28:DA$34)*'1 Eval'!$J28)+IF(Programacion!DA$34="",0,Programacion!DA$34/SUM(Programacion!DA$28:DA$34)*'1 Eval'!$K28)))</f>
        <v/>
      </c>
      <c r="DD29" s="151" t="str">
        <f>IF($C29="","",IF(SUM(Programacion!DB$28:DB$34)=0,"",IF(Programacion!DB$28="",0,Programacion!DB$28/SUM(Programacion!DB$28:DB$34)*'1 Eval'!$E28)+IF(Programacion!DB$29="",0,Programacion!DB$29/SUM(Programacion!DB$28:DB$34)*'1 Eval'!$F28)+IF(Programacion!DB$30="",0,Programacion!DB$30/SUM(Programacion!DB$28:DB$34)*'1 Eval'!$G28)+IF(Programacion!DB$31="",0,Programacion!DB$31/SUM(Programacion!DB$28:DB$34)*'1 Eval'!$H28)+IF(Programacion!DB$32="",0,Programacion!DB$32/SUM(Programacion!DB$28:DB$34)*'1 Eval'!$I28)+IF(Programacion!DB$33="",0,Programacion!DB$33/SUM(Programacion!DB$28:DB$34)*'1 Eval'!$J28)+IF(Programacion!DB$34="",0,Programacion!DB$34/SUM(Programacion!DB$28:DB$34)*'1 Eval'!$K28)))</f>
        <v/>
      </c>
      <c r="DE29" s="151" t="str">
        <f>IF($C29="","",IF(SUM(Programacion!DC$28:DC$34)=0,"",IF(Programacion!DC$28="",0,Programacion!DC$28/SUM(Programacion!DC$28:DC$34)*'1 Eval'!$E28)+IF(Programacion!DC$29="",0,Programacion!DC$29/SUM(Programacion!DC$28:DC$34)*'1 Eval'!$F28)+IF(Programacion!DC$30="",0,Programacion!DC$30/SUM(Programacion!DC$28:DC$34)*'1 Eval'!$G28)+IF(Programacion!DC$31="",0,Programacion!DC$31/SUM(Programacion!DC$28:DC$34)*'1 Eval'!$H28)+IF(Programacion!DC$32="",0,Programacion!DC$32/SUM(Programacion!DC$28:DC$34)*'1 Eval'!$I28)+IF(Programacion!DC$33="",0,Programacion!DC$33/SUM(Programacion!DC$28:DC$34)*'1 Eval'!$J28)+IF(Programacion!DC$34="",0,Programacion!DC$34/SUM(Programacion!DC$28:DC$34)*'1 Eval'!$K28)))</f>
        <v/>
      </c>
      <c r="DF29" s="151" t="str">
        <f>IF($C29="","",IF(SUM(Programacion!DD$28:DD$34)=0,"",IF(Programacion!DD$28="",0,Programacion!DD$28/SUM(Programacion!DD$28:DD$34)*'1 Eval'!$E28)+IF(Programacion!DD$29="",0,Programacion!DD$29/SUM(Programacion!DD$28:DD$34)*'1 Eval'!$F28)+IF(Programacion!DD$30="",0,Programacion!DD$30/SUM(Programacion!DD$28:DD$34)*'1 Eval'!$G28)+IF(Programacion!DD$31="",0,Programacion!DD$31/SUM(Programacion!DD$28:DD$34)*'1 Eval'!$H28)+IF(Programacion!DD$32="",0,Programacion!DD$32/SUM(Programacion!DD$28:DD$34)*'1 Eval'!$I28)+IF(Programacion!DD$33="",0,Programacion!DD$33/SUM(Programacion!DD$28:DD$34)*'1 Eval'!$J28)+IF(Programacion!DD$34="",0,Programacion!DD$34/SUM(Programacion!DD$28:DD$34)*'1 Eval'!$K28)))</f>
        <v/>
      </c>
      <c r="DG29" s="151" t="str">
        <f>IF($C29="","",IF(SUM(Programacion!DE$28:DE$34)=0,"",IF(Programacion!DE$28="",0,Programacion!DE$28/SUM(Programacion!DE$28:DE$34)*'1 Eval'!$E28)+IF(Programacion!DE$29="",0,Programacion!DE$29/SUM(Programacion!DE$28:DE$34)*'1 Eval'!$F28)+IF(Programacion!DE$30="",0,Programacion!DE$30/SUM(Programacion!DE$28:DE$34)*'1 Eval'!$G28)+IF(Programacion!DE$31="",0,Programacion!DE$31/SUM(Programacion!DE$28:DE$34)*'1 Eval'!$H28)+IF(Programacion!DE$32="",0,Programacion!DE$32/SUM(Programacion!DE$28:DE$34)*'1 Eval'!$I28)+IF(Programacion!DE$33="",0,Programacion!DE$33/SUM(Programacion!DE$28:DE$34)*'1 Eval'!$J28)+IF(Programacion!DE$34="",0,Programacion!DE$34/SUM(Programacion!DE$28:DE$34)*'1 Eval'!$K28)))</f>
        <v/>
      </c>
      <c r="DH29" s="151" t="str">
        <f>IF($C29="","",IF(SUM(Programacion!DF$28:DF$34)=0,"",IF(Programacion!DF$28="",0,Programacion!DF$28/SUM(Programacion!DF$28:DF$34)*'1 Eval'!$E28)+IF(Programacion!DF$29="",0,Programacion!DF$29/SUM(Programacion!DF$28:DF$34)*'1 Eval'!$F28)+IF(Programacion!DF$30="",0,Programacion!DF$30/SUM(Programacion!DF$28:DF$34)*'1 Eval'!$G28)+IF(Programacion!DF$31="",0,Programacion!DF$31/SUM(Programacion!DF$28:DF$34)*'1 Eval'!$H28)+IF(Programacion!DF$32="",0,Programacion!DF$32/SUM(Programacion!DF$28:DF$34)*'1 Eval'!$I28)+IF(Programacion!DF$33="",0,Programacion!DF$33/SUM(Programacion!DF$28:DF$34)*'1 Eval'!$J28)+IF(Programacion!DF$34="",0,Programacion!DF$34/SUM(Programacion!DF$28:DF$34)*'1 Eval'!$K28)))</f>
        <v/>
      </c>
      <c r="DI29" s="151" t="str">
        <f>IF($C29="","",IF(SUM(Programacion!DG$28:DG$34)=0,"",IF(Programacion!DG$28="",0,Programacion!DG$28/SUM(Programacion!DG$28:DG$34)*'1 Eval'!$E28)+IF(Programacion!DG$29="",0,Programacion!DG$29/SUM(Programacion!DG$28:DG$34)*'1 Eval'!$F28)+IF(Programacion!DG$30="",0,Programacion!DG$30/SUM(Programacion!DG$28:DG$34)*'1 Eval'!$G28)+IF(Programacion!DG$31="",0,Programacion!DG$31/SUM(Programacion!DG$28:DG$34)*'1 Eval'!$H28)+IF(Programacion!DG$32="",0,Programacion!DG$32/SUM(Programacion!DG$28:DG$34)*'1 Eval'!$I28)+IF(Programacion!DG$33="",0,Programacion!DG$33/SUM(Programacion!DG$28:DG$34)*'1 Eval'!$J28)+IF(Programacion!DG$34="",0,Programacion!DG$34/SUM(Programacion!DG$28:DG$34)*'1 Eval'!$K28)))</f>
        <v/>
      </c>
      <c r="DJ29" s="151" t="str">
        <f>IF($C29="","",IF(SUM(Programacion!DH$28:DH$34)=0,"",IF(Programacion!DH$28="",0,Programacion!DH$28/SUM(Programacion!DH$28:DH$34)*'1 Eval'!$E28)+IF(Programacion!DH$29="",0,Programacion!DH$29/SUM(Programacion!DH$28:DH$34)*'1 Eval'!$F28)+IF(Programacion!DH$30="",0,Programacion!DH$30/SUM(Programacion!DH$28:DH$34)*'1 Eval'!$G28)+IF(Programacion!DH$31="",0,Programacion!DH$31/SUM(Programacion!DH$28:DH$34)*'1 Eval'!$H28)+IF(Programacion!DH$32="",0,Programacion!DH$32/SUM(Programacion!DH$28:DH$34)*'1 Eval'!$I28)+IF(Programacion!DH$33="",0,Programacion!DH$33/SUM(Programacion!DH$28:DH$34)*'1 Eval'!$J28)+IF(Programacion!DH$34="",0,Programacion!DH$34/SUM(Programacion!DH$28:DH$34)*'1 Eval'!$K28)))</f>
        <v/>
      </c>
      <c r="DK29" s="151" t="str">
        <f>IF($C29="","",IF(SUM(Programacion!DI$28:DI$34)=0,"",IF(Programacion!DI$28="",0,Programacion!DI$28/SUM(Programacion!DI$28:DI$34)*'1 Eval'!$E28)+IF(Programacion!DI$29="",0,Programacion!DI$29/SUM(Programacion!DI$28:DI$34)*'1 Eval'!$F28)+IF(Programacion!DI$30="",0,Programacion!DI$30/SUM(Programacion!DI$28:DI$34)*'1 Eval'!$G28)+IF(Programacion!DI$31="",0,Programacion!DI$31/SUM(Programacion!DI$28:DI$34)*'1 Eval'!$H28)+IF(Programacion!DI$32="",0,Programacion!DI$32/SUM(Programacion!DI$28:DI$34)*'1 Eval'!$I28)+IF(Programacion!DI$33="",0,Programacion!DI$33/SUM(Programacion!DI$28:DI$34)*'1 Eval'!$J28)+IF(Programacion!DI$34="",0,Programacion!DI$34/SUM(Programacion!DI$28:DI$34)*'1 Eval'!$K28)))</f>
        <v/>
      </c>
      <c r="DL29" s="151" t="str">
        <f>IF($C29="","",IF(SUM(Programacion!DJ$28:DJ$34)=0,"",IF(Programacion!DJ$28="",0,Programacion!DJ$28/SUM(Programacion!DJ$28:DJ$34)*'1 Eval'!$E28)+IF(Programacion!DJ$29="",0,Programacion!DJ$29/SUM(Programacion!DJ$28:DJ$34)*'1 Eval'!$F28)+IF(Programacion!DJ$30="",0,Programacion!DJ$30/SUM(Programacion!DJ$28:DJ$34)*'1 Eval'!$G28)+IF(Programacion!DJ$31="",0,Programacion!DJ$31/SUM(Programacion!DJ$28:DJ$34)*'1 Eval'!$H28)+IF(Programacion!DJ$32="",0,Programacion!DJ$32/SUM(Programacion!DJ$28:DJ$34)*'1 Eval'!$I28)+IF(Programacion!DJ$33="",0,Programacion!DJ$33/SUM(Programacion!DJ$28:DJ$34)*'1 Eval'!$J28)+IF(Programacion!DJ$34="",0,Programacion!DJ$34/SUM(Programacion!DJ$28:DJ$34)*'1 Eval'!$K28)))</f>
        <v/>
      </c>
      <c r="DM29" s="151" t="str">
        <f>IF($C29="","",IF(SUM(Programacion!DK$28:DK$34)=0,"",IF(Programacion!DK$28="",0,Programacion!DK$28/SUM(Programacion!DK$28:DK$34)*'1 Eval'!$E28)+IF(Programacion!DK$29="",0,Programacion!DK$29/SUM(Programacion!DK$28:DK$34)*'1 Eval'!$F28)+IF(Programacion!DK$30="",0,Programacion!DK$30/SUM(Programacion!DK$28:DK$34)*'1 Eval'!$G28)+IF(Programacion!DK$31="",0,Programacion!DK$31/SUM(Programacion!DK$28:DK$34)*'1 Eval'!$H28)+IF(Programacion!DK$32="",0,Programacion!DK$32/SUM(Programacion!DK$28:DK$34)*'1 Eval'!$I28)+IF(Programacion!DK$33="",0,Programacion!DK$33/SUM(Programacion!DK$28:DK$34)*'1 Eval'!$J28)+IF(Programacion!DK$34="",0,Programacion!DK$34/SUM(Programacion!DK$28:DK$34)*'1 Eval'!$K28)))</f>
        <v/>
      </c>
      <c r="DN29" s="151" t="str">
        <f>IF($C29="","",IF(SUM(Programacion!DL$28:DL$34)=0,"",IF(Programacion!DL$28="",0,Programacion!DL$28/SUM(Programacion!DL$28:DL$34)*'1 Eval'!$E28)+IF(Programacion!DL$29="",0,Programacion!DL$29/SUM(Programacion!DL$28:DL$34)*'1 Eval'!$F28)+IF(Programacion!DL$30="",0,Programacion!DL$30/SUM(Programacion!DL$28:DL$34)*'1 Eval'!$G28)+IF(Programacion!DL$31="",0,Programacion!DL$31/SUM(Programacion!DL$28:DL$34)*'1 Eval'!$H28)+IF(Programacion!DL$32="",0,Programacion!DL$32/SUM(Programacion!DL$28:DL$34)*'1 Eval'!$I28)+IF(Programacion!DL$33="",0,Programacion!DL$33/SUM(Programacion!DL$28:DL$34)*'1 Eval'!$J28)+IF(Programacion!DL$34="",0,Programacion!DL$34/SUM(Programacion!DL$28:DL$34)*'1 Eval'!$K28)))</f>
        <v/>
      </c>
      <c r="DO29" s="151" t="str">
        <f>IF($C29="","",IF(SUM(Programacion!DM$28:DM$34)=0,"",IF(Programacion!DM$28="",0,Programacion!DM$28/SUM(Programacion!DM$28:DM$34)*'1 Eval'!$E28)+IF(Programacion!DM$29="",0,Programacion!DM$29/SUM(Programacion!DM$28:DM$34)*'1 Eval'!$F28)+IF(Programacion!DM$30="",0,Programacion!DM$30/SUM(Programacion!DM$28:DM$34)*'1 Eval'!$G28)+IF(Programacion!DM$31="",0,Programacion!DM$31/SUM(Programacion!DM$28:DM$34)*'1 Eval'!$H28)+IF(Programacion!DM$32="",0,Programacion!DM$32/SUM(Programacion!DM$28:DM$34)*'1 Eval'!$I28)+IF(Programacion!DM$33="",0,Programacion!DM$33/SUM(Programacion!DM$28:DM$34)*'1 Eval'!$J28)+IF(Programacion!DM$34="",0,Programacion!DM$34/SUM(Programacion!DM$28:DM$34)*'1 Eval'!$K28)))</f>
        <v/>
      </c>
      <c r="DP29" s="151" t="str">
        <f>IF($C29="","",IF(SUM(Programacion!DN$28:DN$34)=0,"",IF(Programacion!DN$28="",0,Programacion!DN$28/SUM(Programacion!DN$28:DN$34)*'1 Eval'!$E28)+IF(Programacion!DN$29="",0,Programacion!DN$29/SUM(Programacion!DN$28:DN$34)*'1 Eval'!$F28)+IF(Programacion!DN$30="",0,Programacion!DN$30/SUM(Programacion!DN$28:DN$34)*'1 Eval'!$G28)+IF(Programacion!DN$31="",0,Programacion!DN$31/SUM(Programacion!DN$28:DN$34)*'1 Eval'!$H28)+IF(Programacion!DN$32="",0,Programacion!DN$32/SUM(Programacion!DN$28:DN$34)*'1 Eval'!$I28)+IF(Programacion!DN$33="",0,Programacion!DN$33/SUM(Programacion!DN$28:DN$34)*'1 Eval'!$J28)+IF(Programacion!DN$34="",0,Programacion!DN$34/SUM(Programacion!DN$28:DN$34)*'1 Eval'!$K28)))</f>
        <v/>
      </c>
      <c r="DQ29" s="151" t="str">
        <f>IF($C29="","",IF(SUM(Programacion!DO$28:DO$34)=0,"",IF(Programacion!DO$28="",0,Programacion!DO$28/SUM(Programacion!DO$28:DO$34)*'1 Eval'!$E28)+IF(Programacion!DO$29="",0,Programacion!DO$29/SUM(Programacion!DO$28:DO$34)*'1 Eval'!$F28)+IF(Programacion!DO$30="",0,Programacion!DO$30/SUM(Programacion!DO$28:DO$34)*'1 Eval'!$G28)+IF(Programacion!DO$31="",0,Programacion!DO$31/SUM(Programacion!DO$28:DO$34)*'1 Eval'!$H28)+IF(Programacion!DO$32="",0,Programacion!DO$32/SUM(Programacion!DO$28:DO$34)*'1 Eval'!$I28)+IF(Programacion!DO$33="",0,Programacion!DO$33/SUM(Programacion!DO$28:DO$34)*'1 Eval'!$J28)+IF(Programacion!DO$34="",0,Programacion!DO$34/SUM(Programacion!DO$28:DO$34)*'1 Eval'!$K28)))</f>
        <v/>
      </c>
      <c r="DR29" s="151" t="str">
        <f>IF($C29="","",IF(SUM(Programacion!DP$28:DP$34)=0,"",IF(Programacion!DP$28="",0,Programacion!DP$28/SUM(Programacion!DP$28:DP$34)*'1 Eval'!$E28)+IF(Programacion!DP$29="",0,Programacion!DP$29/SUM(Programacion!DP$28:DP$34)*'1 Eval'!$F28)+IF(Programacion!DP$30="",0,Programacion!DP$30/SUM(Programacion!DP$28:DP$34)*'1 Eval'!$G28)+IF(Programacion!DP$31="",0,Programacion!DP$31/SUM(Programacion!DP$28:DP$34)*'1 Eval'!$H28)+IF(Programacion!DP$32="",0,Programacion!DP$32/SUM(Programacion!DP$28:DP$34)*'1 Eval'!$I28)+IF(Programacion!DP$33="",0,Programacion!DP$33/SUM(Programacion!DP$28:DP$34)*'1 Eval'!$J28)+IF(Programacion!DP$34="",0,Programacion!DP$34/SUM(Programacion!DP$28:DP$34)*'1 Eval'!$K28)))</f>
        <v/>
      </c>
      <c r="DS29" s="151" t="str">
        <f>IF($C29="","",IF(SUM(Programacion!DQ$28:DQ$34)=0,"",IF(Programacion!DQ$28="",0,Programacion!DQ$28/SUM(Programacion!DQ$28:DQ$34)*'1 Eval'!$E28)+IF(Programacion!DQ$29="",0,Programacion!DQ$29/SUM(Programacion!DQ$28:DQ$34)*'1 Eval'!$F28)+IF(Programacion!DQ$30="",0,Programacion!DQ$30/SUM(Programacion!DQ$28:DQ$34)*'1 Eval'!$G28)+IF(Programacion!DQ$31="",0,Programacion!DQ$31/SUM(Programacion!DQ$28:DQ$34)*'1 Eval'!$H28)+IF(Programacion!DQ$32="",0,Programacion!DQ$32/SUM(Programacion!DQ$28:DQ$34)*'1 Eval'!$I28)+IF(Programacion!DQ$33="",0,Programacion!DQ$33/SUM(Programacion!DQ$28:DQ$34)*'1 Eval'!$J28)+IF(Programacion!DQ$34="",0,Programacion!DQ$34/SUM(Programacion!DQ$28:DQ$34)*'1 Eval'!$K28)))</f>
        <v/>
      </c>
      <c r="DT29" s="151" t="str">
        <f>IF($C29="","",IF(SUM(Programacion!DR$28:DR$34)=0,"",IF(Programacion!DR$28="",0,Programacion!DR$28/SUM(Programacion!DR$28:DR$34)*'1 Eval'!$E28)+IF(Programacion!DR$29="",0,Programacion!DR$29/SUM(Programacion!DR$28:DR$34)*'1 Eval'!$F28)+IF(Programacion!DR$30="",0,Programacion!DR$30/SUM(Programacion!DR$28:DR$34)*'1 Eval'!$G28)+IF(Programacion!DR$31="",0,Programacion!DR$31/SUM(Programacion!DR$28:DR$34)*'1 Eval'!$H28)+IF(Programacion!DR$32="",0,Programacion!DR$32/SUM(Programacion!DR$28:DR$34)*'1 Eval'!$I28)+IF(Programacion!DR$33="",0,Programacion!DR$33/SUM(Programacion!DR$28:DR$34)*'1 Eval'!$J28)+IF(Programacion!DR$34="",0,Programacion!DR$34/SUM(Programacion!DR$28:DR$34)*'1 Eval'!$K28)))</f>
        <v/>
      </c>
      <c r="DU29" s="151" t="str">
        <f>IF($C29="","",IF(SUM(Programacion!DS$28:DS$34)=0,"",IF(Programacion!DS$28="",0,Programacion!DS$28/SUM(Programacion!DS$28:DS$34)*'1 Eval'!$E28)+IF(Programacion!DS$29="",0,Programacion!DS$29/SUM(Programacion!DS$28:DS$34)*'1 Eval'!$F28)+IF(Programacion!DS$30="",0,Programacion!DS$30/SUM(Programacion!DS$28:DS$34)*'1 Eval'!$G28)+IF(Programacion!DS$31="",0,Programacion!DS$31/SUM(Programacion!DS$28:DS$34)*'1 Eval'!$H28)+IF(Programacion!DS$32="",0,Programacion!DS$32/SUM(Programacion!DS$28:DS$34)*'1 Eval'!$I28)+IF(Programacion!DS$33="",0,Programacion!DS$33/SUM(Programacion!DS$28:DS$34)*'1 Eval'!$J28)+IF(Programacion!DS$34="",0,Programacion!DS$34/SUM(Programacion!DS$28:DS$34)*'1 Eval'!$K28)))</f>
        <v/>
      </c>
      <c r="DV29" s="151" t="str">
        <f>IF($C29="","",IF(SUM(Programacion!DT$28:DT$34)=0,"",IF(Programacion!DT$28="",0,Programacion!DT$28/SUM(Programacion!DT$28:DT$34)*'1 Eval'!$E28)+IF(Programacion!DT$29="",0,Programacion!DT$29/SUM(Programacion!DT$28:DT$34)*'1 Eval'!$F28)+IF(Programacion!DT$30="",0,Programacion!DT$30/SUM(Programacion!DT$28:DT$34)*'1 Eval'!$G28)+IF(Programacion!DT$31="",0,Programacion!DT$31/SUM(Programacion!DT$28:DT$34)*'1 Eval'!$H28)+IF(Programacion!DT$32="",0,Programacion!DT$32/SUM(Programacion!DT$28:DT$34)*'1 Eval'!$I28)+IF(Programacion!DT$33="",0,Programacion!DT$33/SUM(Programacion!DT$28:DT$34)*'1 Eval'!$J28)+IF(Programacion!DT$34="",0,Programacion!DT$34/SUM(Programacion!DT$28:DT$34)*'1 Eval'!$K28)))</f>
        <v/>
      </c>
      <c r="DW29" s="151" t="str">
        <f>IF($C29="","",IF(SUM(Programacion!DU$28:DU$34)=0,"",IF(Programacion!DU$28="",0,Programacion!DU$28/SUM(Programacion!DU$28:DU$34)*'1 Eval'!$E28)+IF(Programacion!DU$29="",0,Programacion!DU$29/SUM(Programacion!DU$28:DU$34)*'1 Eval'!$F28)+IF(Programacion!DU$30="",0,Programacion!DU$30/SUM(Programacion!DU$28:DU$34)*'1 Eval'!$G28)+IF(Programacion!DU$31="",0,Programacion!DU$31/SUM(Programacion!DU$28:DU$34)*'1 Eval'!$H28)+IF(Programacion!DU$32="",0,Programacion!DU$32/SUM(Programacion!DU$28:DU$34)*'1 Eval'!$I28)+IF(Programacion!DU$33="",0,Programacion!DU$33/SUM(Programacion!DU$28:DU$34)*'1 Eval'!$J28)+IF(Programacion!DU$34="",0,Programacion!DU$34/SUM(Programacion!DU$28:DU$34)*'1 Eval'!$K28)))</f>
        <v/>
      </c>
      <c r="DX29" s="151" t="str">
        <f>IF($C29="","",IF(SUM(Programacion!DV$28:DV$34)=0,"",IF(Programacion!DV$28="",0,Programacion!DV$28/SUM(Programacion!DV$28:DV$34)*'1 Eval'!$E28)+IF(Programacion!DV$29="",0,Programacion!DV$29/SUM(Programacion!DV$28:DV$34)*'1 Eval'!$F28)+IF(Programacion!DV$30="",0,Programacion!DV$30/SUM(Programacion!DV$28:DV$34)*'1 Eval'!$G28)+IF(Programacion!DV$31="",0,Programacion!DV$31/SUM(Programacion!DV$28:DV$34)*'1 Eval'!$H28)+IF(Programacion!DV$32="",0,Programacion!DV$32/SUM(Programacion!DV$28:DV$34)*'1 Eval'!$I28)+IF(Programacion!DV$33="",0,Programacion!DV$33/SUM(Programacion!DV$28:DV$34)*'1 Eval'!$J28)+IF(Programacion!DV$34="",0,Programacion!DV$34/SUM(Programacion!DV$28:DV$34)*'1 Eval'!$K28)))</f>
        <v/>
      </c>
      <c r="DY29" s="151" t="str">
        <f>IF($C29="","",IF(SUM(Programacion!DW$28:DW$34)=0,"",IF(Programacion!DW$28="",0,Programacion!DW$28/SUM(Programacion!DW$28:DW$34)*'1 Eval'!$E28)+IF(Programacion!DW$29="",0,Programacion!DW$29/SUM(Programacion!DW$28:DW$34)*'1 Eval'!$F28)+IF(Programacion!DW$30="",0,Programacion!DW$30/SUM(Programacion!DW$28:DW$34)*'1 Eval'!$G28)+IF(Programacion!DW$31="",0,Programacion!DW$31/SUM(Programacion!DW$28:DW$34)*'1 Eval'!$H28)+IF(Programacion!DW$32="",0,Programacion!DW$32/SUM(Programacion!DW$28:DW$34)*'1 Eval'!$I28)+IF(Programacion!DW$33="",0,Programacion!DW$33/SUM(Programacion!DW$28:DW$34)*'1 Eval'!$J28)+IF(Programacion!DW$34="",0,Programacion!DW$34/SUM(Programacion!DW$28:DW$34)*'1 Eval'!$K28)))</f>
        <v/>
      </c>
      <c r="DZ29" s="151" t="str">
        <f>IF($C29="","",IF(SUM(Programacion!DX$28:DX$34)=0,"",IF(Programacion!DX$28="",0,Programacion!DX$28/SUM(Programacion!DX$28:DX$34)*'1 Eval'!$E28)+IF(Programacion!DX$29="",0,Programacion!DX$29/SUM(Programacion!DX$28:DX$34)*'1 Eval'!$F28)+IF(Programacion!DX$30="",0,Programacion!DX$30/SUM(Programacion!DX$28:DX$34)*'1 Eval'!$G28)+IF(Programacion!DX$31="",0,Programacion!DX$31/SUM(Programacion!DX$28:DX$34)*'1 Eval'!$H28)+IF(Programacion!DX$32="",0,Programacion!DX$32/SUM(Programacion!DX$28:DX$34)*'1 Eval'!$I28)+IF(Programacion!DX$33="",0,Programacion!DX$33/SUM(Programacion!DX$28:DX$34)*'1 Eval'!$J28)+IF(Programacion!DX$34="",0,Programacion!DX$34/SUM(Programacion!DX$28:DX$34)*'1 Eval'!$K28)))</f>
        <v/>
      </c>
      <c r="EA29" s="151" t="str">
        <f>IF($C29="","",IF(SUM(Programacion!DY$28:DY$34)=0,"",IF(Programacion!DY$28="",0,Programacion!DY$28/SUM(Programacion!DY$28:DY$34)*'1 Eval'!$E28)+IF(Programacion!DY$29="",0,Programacion!DY$29/SUM(Programacion!DY$28:DY$34)*'1 Eval'!$F28)+IF(Programacion!DY$30="",0,Programacion!DY$30/SUM(Programacion!DY$28:DY$34)*'1 Eval'!$G28)+IF(Programacion!DY$31="",0,Programacion!DY$31/SUM(Programacion!DY$28:DY$34)*'1 Eval'!$H28)+IF(Programacion!DY$32="",0,Programacion!DY$32/SUM(Programacion!DY$28:DY$34)*'1 Eval'!$I28)+IF(Programacion!DY$33="",0,Programacion!DY$33/SUM(Programacion!DY$28:DY$34)*'1 Eval'!$J28)+IF(Programacion!DY$34="",0,Programacion!DY$34/SUM(Programacion!DY$28:DY$34)*'1 Eval'!$K28)))</f>
        <v/>
      </c>
      <c r="EB29" s="151" t="str">
        <f>IF($C29="","",IF(SUM(Programacion!DZ$28:DZ$34)=0,"",IF(Programacion!DZ$28="",0,Programacion!DZ$28/SUM(Programacion!DZ$28:DZ$34)*'1 Eval'!$E28)+IF(Programacion!DZ$29="",0,Programacion!DZ$29/SUM(Programacion!DZ$28:DZ$34)*'1 Eval'!$F28)+IF(Programacion!DZ$30="",0,Programacion!DZ$30/SUM(Programacion!DZ$28:DZ$34)*'1 Eval'!$G28)+IF(Programacion!DZ$31="",0,Programacion!DZ$31/SUM(Programacion!DZ$28:DZ$34)*'1 Eval'!$H28)+IF(Programacion!DZ$32="",0,Programacion!DZ$32/SUM(Programacion!DZ$28:DZ$34)*'1 Eval'!$I28)+IF(Programacion!DZ$33="",0,Programacion!DZ$33/SUM(Programacion!DZ$28:DZ$34)*'1 Eval'!$J28)+IF(Programacion!DZ$34="",0,Programacion!DZ$34/SUM(Programacion!DZ$28:DZ$34)*'1 Eval'!$K28)))</f>
        <v/>
      </c>
      <c r="EC29" s="151" t="str">
        <f>IF($C29="","",IF(SUM(Programacion!EA$28:EA$34)=0,"",IF(Programacion!EA$28="",0,Programacion!EA$28/SUM(Programacion!EA$28:EA$34)*'1 Eval'!$E28)+IF(Programacion!EA$29="",0,Programacion!EA$29/SUM(Programacion!EA$28:EA$34)*'1 Eval'!$F28)+IF(Programacion!EA$30="",0,Programacion!EA$30/SUM(Programacion!EA$28:EA$34)*'1 Eval'!$G28)+IF(Programacion!EA$31="",0,Programacion!EA$31/SUM(Programacion!EA$28:EA$34)*'1 Eval'!$H28)+IF(Programacion!EA$32="",0,Programacion!EA$32/SUM(Programacion!EA$28:EA$34)*'1 Eval'!$I28)+IF(Programacion!EA$33="",0,Programacion!EA$33/SUM(Programacion!EA$28:EA$34)*'1 Eval'!$J28)+IF(Programacion!EA$34="",0,Programacion!EA$34/SUM(Programacion!EA$28:EA$34)*'1 Eval'!$K28)))</f>
        <v/>
      </c>
      <c r="ED29" s="151" t="str">
        <f>IF($C29="","",IF(SUM(Programacion!EB$28:EB$34)=0,"",IF(Programacion!EB$28="",0,Programacion!EB$28/SUM(Programacion!EB$28:EB$34)*'1 Eval'!$E28)+IF(Programacion!EB$29="",0,Programacion!EB$29/SUM(Programacion!EB$28:EB$34)*'1 Eval'!$F28)+IF(Programacion!EB$30="",0,Programacion!EB$30/SUM(Programacion!EB$28:EB$34)*'1 Eval'!$G28)+IF(Programacion!EB$31="",0,Programacion!EB$31/SUM(Programacion!EB$28:EB$34)*'1 Eval'!$H28)+IF(Programacion!EB$32="",0,Programacion!EB$32/SUM(Programacion!EB$28:EB$34)*'1 Eval'!$I28)+IF(Programacion!EB$33="",0,Programacion!EB$33/SUM(Programacion!EB$28:EB$34)*'1 Eval'!$J28)+IF(Programacion!EB$34="",0,Programacion!EB$34/SUM(Programacion!EB$28:EB$34)*'1 Eval'!$K28)))</f>
        <v/>
      </c>
      <c r="EE29" s="151" t="str">
        <f>IF($C29="","",IF(SUM(Programacion!EC$28:EC$34)=0,"",IF(Programacion!EC$28="",0,Programacion!EC$28/SUM(Programacion!EC$28:EC$34)*'1 Eval'!$E28)+IF(Programacion!EC$29="",0,Programacion!EC$29/SUM(Programacion!EC$28:EC$34)*'1 Eval'!$F28)+IF(Programacion!EC$30="",0,Programacion!EC$30/SUM(Programacion!EC$28:EC$34)*'1 Eval'!$G28)+IF(Programacion!EC$31="",0,Programacion!EC$31/SUM(Programacion!EC$28:EC$34)*'1 Eval'!$H28)+IF(Programacion!EC$32="",0,Programacion!EC$32/SUM(Programacion!EC$28:EC$34)*'1 Eval'!$I28)+IF(Programacion!EC$33="",0,Programacion!EC$33/SUM(Programacion!EC$28:EC$34)*'1 Eval'!$J28)+IF(Programacion!EC$34="",0,Programacion!EC$34/SUM(Programacion!EC$28:EC$34)*'1 Eval'!$K28)))</f>
        <v/>
      </c>
      <c r="EF29" s="151" t="str">
        <f>IF($C29="","",IF(SUM(Programacion!ED$28:ED$34)=0,"",IF(Programacion!ED$28="",0,Programacion!ED$28/SUM(Programacion!ED$28:ED$34)*'1 Eval'!$E28)+IF(Programacion!ED$29="",0,Programacion!ED$29/SUM(Programacion!ED$28:ED$34)*'1 Eval'!$F28)+IF(Programacion!ED$30="",0,Programacion!ED$30/SUM(Programacion!ED$28:ED$34)*'1 Eval'!$G28)+IF(Programacion!ED$31="",0,Programacion!ED$31/SUM(Programacion!ED$28:ED$34)*'1 Eval'!$H28)+IF(Programacion!ED$32="",0,Programacion!ED$32/SUM(Programacion!ED$28:ED$34)*'1 Eval'!$I28)+IF(Programacion!ED$33="",0,Programacion!ED$33/SUM(Programacion!ED$28:ED$34)*'1 Eval'!$J28)+IF(Programacion!ED$34="",0,Programacion!ED$34/SUM(Programacion!ED$28:ED$34)*'1 Eval'!$K28)))</f>
        <v/>
      </c>
      <c r="EG29" s="151" t="str">
        <f>IF($C29="","",IF(SUM(Programacion!EE$28:EE$34)=0,"",IF(Programacion!EE$28="",0,Programacion!EE$28/SUM(Programacion!EE$28:EE$34)*'1 Eval'!$E28)+IF(Programacion!EE$29="",0,Programacion!EE$29/SUM(Programacion!EE$28:EE$34)*'1 Eval'!$F28)+IF(Programacion!EE$30="",0,Programacion!EE$30/SUM(Programacion!EE$28:EE$34)*'1 Eval'!$G28)+IF(Programacion!EE$31="",0,Programacion!EE$31/SUM(Programacion!EE$28:EE$34)*'1 Eval'!$H28)+IF(Programacion!EE$32="",0,Programacion!EE$32/SUM(Programacion!EE$28:EE$34)*'1 Eval'!$I28)+IF(Programacion!EE$33="",0,Programacion!EE$33/SUM(Programacion!EE$28:EE$34)*'1 Eval'!$J28)+IF(Programacion!EE$34="",0,Programacion!EE$34/SUM(Programacion!EE$28:EE$34)*'1 Eval'!$K28)))</f>
        <v/>
      </c>
      <c r="EH29" s="151" t="str">
        <f>IF($C29="","",IF(SUM(Programacion!EF$28:EF$34)=0,"",IF(Programacion!EF$28="",0,Programacion!EF$28/SUM(Programacion!EF$28:EF$34)*'1 Eval'!$E28)+IF(Programacion!EF$29="",0,Programacion!EF$29/SUM(Programacion!EF$28:EF$34)*'1 Eval'!$F28)+IF(Programacion!EF$30="",0,Programacion!EF$30/SUM(Programacion!EF$28:EF$34)*'1 Eval'!$G28)+IF(Programacion!EF$31="",0,Programacion!EF$31/SUM(Programacion!EF$28:EF$34)*'1 Eval'!$H28)+IF(Programacion!EF$32="",0,Programacion!EF$32/SUM(Programacion!EF$28:EF$34)*'1 Eval'!$I28)+IF(Programacion!EF$33="",0,Programacion!EF$33/SUM(Programacion!EF$28:EF$34)*'1 Eval'!$J28)+IF(Programacion!EF$34="",0,Programacion!EF$34/SUM(Programacion!EF$28:EF$34)*'1 Eval'!$K28)))</f>
        <v/>
      </c>
      <c r="EI29" s="151" t="str">
        <f>IF($C29="","",IF(SUM(Programacion!EG$28:EG$34)=0,"",IF(Programacion!EG$28="",0,Programacion!EG$28/SUM(Programacion!EG$28:EG$34)*'1 Eval'!$E28)+IF(Programacion!EG$29="",0,Programacion!EG$29/SUM(Programacion!EG$28:EG$34)*'1 Eval'!$F28)+IF(Programacion!EG$30="",0,Programacion!EG$30/SUM(Programacion!EG$28:EG$34)*'1 Eval'!$G28)+IF(Programacion!EG$31="",0,Programacion!EG$31/SUM(Programacion!EG$28:EG$34)*'1 Eval'!$H28)+IF(Programacion!EG$32="",0,Programacion!EG$32/SUM(Programacion!EG$28:EG$34)*'1 Eval'!$I28)+IF(Programacion!EG$33="",0,Programacion!EG$33/SUM(Programacion!EG$28:EG$34)*'1 Eval'!$J28)+IF(Programacion!EG$34="",0,Programacion!EG$34/SUM(Programacion!EG$28:EG$34)*'1 Eval'!$K28)))</f>
        <v/>
      </c>
      <c r="EJ29" s="151" t="str">
        <f>IF($C29="","",IF(SUM(Programacion!EH$28:EH$34)=0,"",IF(Programacion!EH$28="",0,Programacion!EH$28/SUM(Programacion!EH$28:EH$34)*'1 Eval'!$E28)+IF(Programacion!EH$29="",0,Programacion!EH$29/SUM(Programacion!EH$28:EH$34)*'1 Eval'!$F28)+IF(Programacion!EH$30="",0,Programacion!EH$30/SUM(Programacion!EH$28:EH$34)*'1 Eval'!$G28)+IF(Programacion!EH$31="",0,Programacion!EH$31/SUM(Programacion!EH$28:EH$34)*'1 Eval'!$H28)+IF(Programacion!EH$32="",0,Programacion!EH$32/SUM(Programacion!EH$28:EH$34)*'1 Eval'!$I28)+IF(Programacion!EH$33="",0,Programacion!EH$33/SUM(Programacion!EH$28:EH$34)*'1 Eval'!$J28)+IF(Programacion!EH$34="",0,Programacion!EH$34/SUM(Programacion!EH$28:EH$34)*'1 Eval'!$K28)))</f>
        <v/>
      </c>
      <c r="EK29" s="151" t="str">
        <f>IF($C29="","",IF(SUM(Programacion!EI$28:EI$34)=0,"",IF(Programacion!EI$28="",0,Programacion!EI$28/SUM(Programacion!EI$28:EI$34)*'1 Eval'!$E28)+IF(Programacion!EI$29="",0,Programacion!EI$29/SUM(Programacion!EI$28:EI$34)*'1 Eval'!$F28)+IF(Programacion!EI$30="",0,Programacion!EI$30/SUM(Programacion!EI$28:EI$34)*'1 Eval'!$G28)+IF(Programacion!EI$31="",0,Programacion!EI$31/SUM(Programacion!EI$28:EI$34)*'1 Eval'!$H28)+IF(Programacion!EI$32="",0,Programacion!EI$32/SUM(Programacion!EI$28:EI$34)*'1 Eval'!$I28)+IF(Programacion!EI$33="",0,Programacion!EI$33/SUM(Programacion!EI$28:EI$34)*'1 Eval'!$J28)+IF(Programacion!EI$34="",0,Programacion!EI$34/SUM(Programacion!EI$28:EI$34)*'1 Eval'!$K28)))</f>
        <v/>
      </c>
    </row>
    <row r="30" spans="2:141">
      <c r="B30" s="133" t="str">
        <f>IF('1 Eval'!A29="","",'1 Eval'!A29)</f>
        <v/>
      </c>
      <c r="C30" s="134" t="str">
        <f>IF('1 Eval'!B29="","",'1 Eval'!B29)</f>
        <v/>
      </c>
      <c r="D30" s="149" t="str">
        <f>IF('1 Eval'!D29="","",'1 Eval'!D29)</f>
        <v/>
      </c>
      <c r="E30" s="150" t="str">
        <f t="shared" si="7"/>
        <v/>
      </c>
      <c r="F30" s="150" t="str">
        <f t="shared" si="8"/>
        <v/>
      </c>
      <c r="G30" s="221" t="str">
        <f t="shared" si="9"/>
        <v/>
      </c>
      <c r="H30" s="275" t="str">
        <f>IF($C30="","",IF(SUM(Programacion!F$28:F$34)=0,"",IF(Programacion!F$28="",0,Programacion!F$28/SUM(Programacion!F$28:F$34)*'1 Eval'!$E29)+IF(Programacion!F$29="",0,Programacion!F$29/SUM(Programacion!F$28:F$34)*'1 Eval'!$F29)+IF(Programacion!F$30="",0,Programacion!F$30/SUM(Programacion!F$28:F$34)*'1 Eval'!$G29)+IF(Programacion!F$31="",0,Programacion!F$31/SUM(Programacion!F$28:F$34)*'1 Eval'!$H29)+IF(Programacion!F$32="",0,Programacion!F$32/SUM(Programacion!F$28:F$34)*'1 Eval'!$I29)+IF(Programacion!F$33="",0,Programacion!F$33/SUM(Programacion!F$28:F$34)*'1 Eval'!$J29)+IF(Programacion!F$34="",0,Programacion!F$34/SUM(Programacion!F$28:F$34)*'1 Eval'!$K29)))</f>
        <v/>
      </c>
      <c r="I30" s="270" t="str">
        <f>IF($C30="","",IF(SUM(Programacion!G$28:G$34)=0,"",IF(Programacion!G$28="",0,Programacion!G$28/SUM(Programacion!G$28:G$34)*'1 Eval'!$E29)+IF(Programacion!G$29="",0,Programacion!G$29/SUM(Programacion!G$28:G$34)*'1 Eval'!$F29)+IF(Programacion!G$30="",0,Programacion!G$30/SUM(Programacion!G$28:G$34)*'1 Eval'!$G29)+IF(Programacion!G$31="",0,Programacion!G$31/SUM(Programacion!G$28:G$34)*'1 Eval'!$H29)+IF(Programacion!G$32="",0,Programacion!G$32/SUM(Programacion!G$28:G$34)*'1 Eval'!$I29)+IF(Programacion!G$33="",0,Programacion!G$33/SUM(Programacion!G$28:G$34)*'1 Eval'!$J29)+IF(Programacion!G$34="",0,Programacion!G$34/SUM(Programacion!G$28:G$34)*'1 Eval'!$K29)))</f>
        <v/>
      </c>
      <c r="J30" s="270" t="str">
        <f>IF($C30="","",IF(SUM(Programacion!H$28:H$34)=0,"",IF(Programacion!H$28="",0,Programacion!H$28/SUM(Programacion!H$28:H$34)*'1 Eval'!$E29)+IF(Programacion!H$29="",0,Programacion!H$29/SUM(Programacion!H$28:H$34)*'1 Eval'!$F29)+IF(Programacion!H$30="",0,Programacion!H$30/SUM(Programacion!H$28:H$34)*'1 Eval'!$G29)+IF(Programacion!H$31="",0,Programacion!H$31/SUM(Programacion!H$28:H$34)*'1 Eval'!$H29)+IF(Programacion!H$32="",0,Programacion!H$32/SUM(Programacion!H$28:H$34)*'1 Eval'!$I29)+IF(Programacion!H$33="",0,Programacion!H$33/SUM(Programacion!H$28:H$34)*'1 Eval'!$J29)+IF(Programacion!H$34="",0,Programacion!H$34/SUM(Programacion!H$28:H$34)*'1 Eval'!$K29)))</f>
        <v/>
      </c>
      <c r="K30" s="270" t="str">
        <f>IF($C30="","",IF(SUM(Programacion!I$28:I$34)=0,"",IF(Programacion!I$28="",0,Programacion!I$28/SUM(Programacion!I$28:I$34)*'1 Eval'!$E29)+IF(Programacion!I$29="",0,Programacion!I$29/SUM(Programacion!I$28:I$34)*'1 Eval'!$F29)+IF(Programacion!I$30="",0,Programacion!I$30/SUM(Programacion!I$28:I$34)*'1 Eval'!$G29)+IF(Programacion!I$31="",0,Programacion!I$31/SUM(Programacion!I$28:I$34)*'1 Eval'!$H29)+IF(Programacion!I$32="",0,Programacion!I$32/SUM(Programacion!I$28:I$34)*'1 Eval'!$I29)+IF(Programacion!I$33="",0,Programacion!I$33/SUM(Programacion!I$28:I$34)*'1 Eval'!$J29)+IF(Programacion!I$34="",0,Programacion!I$34/SUM(Programacion!I$28:I$34)*'1 Eval'!$K29)))</f>
        <v/>
      </c>
      <c r="L30" s="270" t="str">
        <f>IF($C30="","",IF(SUM(Programacion!J$28:J$34)=0,"",IF(Programacion!J$28="",0,Programacion!J$28/SUM(Programacion!J$28:J$34)*'1 Eval'!$E29)+IF(Programacion!J$29="",0,Programacion!J$29/SUM(Programacion!J$28:J$34)*'1 Eval'!$F29)+IF(Programacion!J$30="",0,Programacion!J$30/SUM(Programacion!J$28:J$34)*'1 Eval'!$G29)+IF(Programacion!J$31="",0,Programacion!J$31/SUM(Programacion!J$28:J$34)*'1 Eval'!$H29)+IF(Programacion!J$32="",0,Programacion!J$32/SUM(Programacion!J$28:J$34)*'1 Eval'!$I29)+IF(Programacion!J$33="",0,Programacion!J$33/SUM(Programacion!J$28:J$34)*'1 Eval'!$J29)+IF(Programacion!J$34="",0,Programacion!J$34/SUM(Programacion!J$28:J$34)*'1 Eval'!$K29)))</f>
        <v/>
      </c>
      <c r="M30" s="270" t="str">
        <f>IF($C30="","",IF(SUM(Programacion!K$28:K$34)=0,"",IF(Programacion!K$28="",0,Programacion!K$28/SUM(Programacion!K$28:K$34)*'1 Eval'!$E29)+IF(Programacion!K$29="",0,Programacion!K$29/SUM(Programacion!K$28:K$34)*'1 Eval'!$F29)+IF(Programacion!K$30="",0,Programacion!K$30/SUM(Programacion!K$28:K$34)*'1 Eval'!$G29)+IF(Programacion!K$31="",0,Programacion!K$31/SUM(Programacion!K$28:K$34)*'1 Eval'!$H29)+IF(Programacion!K$32="",0,Programacion!K$32/SUM(Programacion!K$28:K$34)*'1 Eval'!$I29)+IF(Programacion!K$33="",0,Programacion!K$33/SUM(Programacion!K$28:K$34)*'1 Eval'!$J29)+IF(Programacion!K$34="",0,Programacion!K$34/SUM(Programacion!K$28:K$34)*'1 Eval'!$K29)))</f>
        <v/>
      </c>
      <c r="N30" s="270" t="str">
        <f>IF($C30="","",IF(SUM(Programacion!L$28:L$34)=0,"",IF(Programacion!L$28="",0,Programacion!L$28/SUM(Programacion!L$28:L$34)*'1 Eval'!$E29)+IF(Programacion!L$29="",0,Programacion!L$29/SUM(Programacion!L$28:L$34)*'1 Eval'!$F29)+IF(Programacion!L$30="",0,Programacion!L$30/SUM(Programacion!L$28:L$34)*'1 Eval'!$G29)+IF(Programacion!L$31="",0,Programacion!L$31/SUM(Programacion!L$28:L$34)*'1 Eval'!$H29)+IF(Programacion!L$32="",0,Programacion!L$32/SUM(Programacion!L$28:L$34)*'1 Eval'!$I29)+IF(Programacion!L$33="",0,Programacion!L$33/SUM(Programacion!L$28:L$34)*'1 Eval'!$J29)+IF(Programacion!L$34="",0,Programacion!L$34/SUM(Programacion!L$28:L$34)*'1 Eval'!$K29)))</f>
        <v/>
      </c>
      <c r="O30" s="276" t="str">
        <f>IF($C30="","",IF(SUM(Programacion!M$28:M$34)=0,"",IF(Programacion!M$28="",0,Programacion!M$28/SUM(Programacion!M$28:M$34)*'1 Eval'!$E29)+IF(Programacion!M$29="",0,Programacion!M$29/SUM(Programacion!M$28:M$34)*'1 Eval'!$F29)+IF(Programacion!M$30="",0,Programacion!M$30/SUM(Programacion!M$28:M$34)*'1 Eval'!$G29)+IF(Programacion!M$31="",0,Programacion!M$31/SUM(Programacion!M$28:M$34)*'1 Eval'!$H29)+IF(Programacion!M$32="",0,Programacion!M$32/SUM(Programacion!M$28:M$34)*'1 Eval'!$I29)+IF(Programacion!M$33="",0,Programacion!M$33/SUM(Programacion!M$28:M$34)*'1 Eval'!$J29)+IF(Programacion!M$34="",0,Programacion!M$34/SUM(Programacion!M$28:M$34)*'1 Eval'!$K29)))</f>
        <v/>
      </c>
      <c r="P30" s="227">
        <v>30</v>
      </c>
      <c r="Q30" s="151" t="str">
        <f>IF($C30="","",IF(SUM(Programacion!O$28:O$34)=0,"",IF(Programacion!O$28="",0,Programacion!O$28/SUM(Programacion!O$28:O$34)*'1 Eval'!$E29)+IF(Programacion!O$29="",0,Programacion!O$29/SUM(Programacion!O$28:O$34)*'1 Eval'!$F29)+IF(Programacion!O$30="",0,Programacion!O$30/SUM(Programacion!O$28:O$34)*'1 Eval'!$G29)+IF(Programacion!O$31="",0,Programacion!O$31/SUM(Programacion!O$28:O$34)*'1 Eval'!$H29)+IF(Programacion!O$32="",0,Programacion!O$32/SUM(Programacion!O$28:O$34)*'1 Eval'!$I29)+IF(Programacion!O$33="",0,Programacion!O$33/SUM(Programacion!O$28:O$34)*'1 Eval'!$J29)+IF(Programacion!O$34="",0,Programacion!O$34/SUM(Programacion!O$28:O$34)*'1 Eval'!$K29)))</f>
        <v/>
      </c>
      <c r="R30" s="151" t="str">
        <f>IF($C30="","",IF(SUM(Programacion!P$28:P$34)=0,"",IF(Programacion!P$28="",0,Programacion!P$28/SUM(Programacion!P$28:P$34)*'1 Eval'!$E29)+IF(Programacion!P$29="",0,Programacion!P$29/SUM(Programacion!P$28:P$34)*'1 Eval'!$F29)+IF(Programacion!P$30="",0,Programacion!P$30/SUM(Programacion!P$28:P$34)*'1 Eval'!$G29)+IF(Programacion!P$31="",0,Programacion!P$31/SUM(Programacion!P$28:P$34)*'1 Eval'!$H29)+IF(Programacion!P$32="",0,Programacion!P$32/SUM(Programacion!P$28:P$34)*'1 Eval'!$I29)+IF(Programacion!P$33="",0,Programacion!P$33/SUM(Programacion!P$28:P$34)*'1 Eval'!$J29)+IF(Programacion!P$34="",0,Programacion!P$34/SUM(Programacion!P$28:P$34)*'1 Eval'!$K29)))</f>
        <v/>
      </c>
      <c r="S30" s="151" t="str">
        <f>IF($C30="","",IF(SUM(Programacion!Q$28:Q$34)=0,"",IF(Programacion!Q$28="",0,Programacion!Q$28/SUM(Programacion!Q$28:Q$34)*'1 Eval'!$E29)+IF(Programacion!Q$29="",0,Programacion!Q$29/SUM(Programacion!Q$28:Q$34)*'1 Eval'!$F29)+IF(Programacion!Q$30="",0,Programacion!Q$30/SUM(Programacion!Q$28:Q$34)*'1 Eval'!$G29)+IF(Programacion!Q$31="",0,Programacion!Q$31/SUM(Programacion!Q$28:Q$34)*'1 Eval'!$H29)+IF(Programacion!Q$32="",0,Programacion!Q$32/SUM(Programacion!Q$28:Q$34)*'1 Eval'!$I29)+IF(Programacion!Q$33="",0,Programacion!Q$33/SUM(Programacion!Q$28:Q$34)*'1 Eval'!$J29)+IF(Programacion!Q$34="",0,Programacion!Q$34/SUM(Programacion!Q$28:Q$34)*'1 Eval'!$K29)))</f>
        <v/>
      </c>
      <c r="T30" s="151" t="str">
        <f>IF($C30="","",IF(SUM(Programacion!R$28:R$34)=0,"",IF(Programacion!R$28="",0,Programacion!R$28/SUM(Programacion!R$28:R$34)*'1 Eval'!$E29)+IF(Programacion!R$29="",0,Programacion!R$29/SUM(Programacion!R$28:R$34)*'1 Eval'!$F29)+IF(Programacion!R$30="",0,Programacion!R$30/SUM(Programacion!R$28:R$34)*'1 Eval'!$G29)+IF(Programacion!R$31="",0,Programacion!R$31/SUM(Programacion!R$28:R$34)*'1 Eval'!$H29)+IF(Programacion!R$32="",0,Programacion!R$32/SUM(Programacion!R$28:R$34)*'1 Eval'!$I29)+IF(Programacion!R$33="",0,Programacion!R$33/SUM(Programacion!R$28:R$34)*'1 Eval'!$J29)+IF(Programacion!R$34="",0,Programacion!R$34/SUM(Programacion!R$28:R$34)*'1 Eval'!$K29)))</f>
        <v/>
      </c>
      <c r="U30" s="151" t="str">
        <f>IF($C30="","",IF(SUM(Programacion!S$28:S$34)=0,"",IF(Programacion!S$28="",0,Programacion!S$28/SUM(Programacion!S$28:S$34)*'1 Eval'!$E29)+IF(Programacion!S$29="",0,Programacion!S$29/SUM(Programacion!S$28:S$34)*'1 Eval'!$F29)+IF(Programacion!S$30="",0,Programacion!S$30/SUM(Programacion!S$28:S$34)*'1 Eval'!$G29)+IF(Programacion!S$31="",0,Programacion!S$31/SUM(Programacion!S$28:S$34)*'1 Eval'!$H29)+IF(Programacion!S$32="",0,Programacion!S$32/SUM(Programacion!S$28:S$34)*'1 Eval'!$I29)+IF(Programacion!S$33="",0,Programacion!S$33/SUM(Programacion!S$28:S$34)*'1 Eval'!$J29)+IF(Programacion!S$34="",0,Programacion!S$34/SUM(Programacion!S$28:S$34)*'1 Eval'!$K29)))</f>
        <v/>
      </c>
      <c r="V30" s="151" t="str">
        <f>IF($C30="","",IF(SUM(Programacion!T$28:T$34)=0,"",IF(Programacion!T$28="",0,Programacion!T$28/SUM(Programacion!T$28:T$34)*'1 Eval'!$E29)+IF(Programacion!T$29="",0,Programacion!T$29/SUM(Programacion!T$28:T$34)*'1 Eval'!$F29)+IF(Programacion!T$30="",0,Programacion!T$30/SUM(Programacion!T$28:T$34)*'1 Eval'!$G29)+IF(Programacion!T$31="",0,Programacion!T$31/SUM(Programacion!T$28:T$34)*'1 Eval'!$H29)+IF(Programacion!T$32="",0,Programacion!T$32/SUM(Programacion!T$28:T$34)*'1 Eval'!$I29)+IF(Programacion!T$33="",0,Programacion!T$33/SUM(Programacion!T$28:T$34)*'1 Eval'!$J29)+IF(Programacion!T$34="",0,Programacion!T$34/SUM(Programacion!T$28:T$34)*'1 Eval'!$K29)))</f>
        <v/>
      </c>
      <c r="W30" s="151" t="str">
        <f>IF($C30="","",IF(SUM(Programacion!U$28:U$34)=0,"",IF(Programacion!U$28="",0,Programacion!U$28/SUM(Programacion!U$28:U$34)*'1 Eval'!$E29)+IF(Programacion!U$29="",0,Programacion!U$29/SUM(Programacion!U$28:U$34)*'1 Eval'!$F29)+IF(Programacion!U$30="",0,Programacion!U$30/SUM(Programacion!U$28:U$34)*'1 Eval'!$G29)+IF(Programacion!U$31="",0,Programacion!U$31/SUM(Programacion!U$28:U$34)*'1 Eval'!$H29)+IF(Programacion!U$32="",0,Programacion!U$32/SUM(Programacion!U$28:U$34)*'1 Eval'!$I29)+IF(Programacion!U$33="",0,Programacion!U$33/SUM(Programacion!U$28:U$34)*'1 Eval'!$J29)+IF(Programacion!U$34="",0,Programacion!U$34/SUM(Programacion!U$28:U$34)*'1 Eval'!$K29)))</f>
        <v/>
      </c>
      <c r="X30" s="151" t="str">
        <f>IF($C30="","",IF(SUM(Programacion!V$28:V$34)=0,"",IF(Programacion!V$28="",0,Programacion!V$28/SUM(Programacion!V$28:V$34)*'1 Eval'!$E29)+IF(Programacion!V$29="",0,Programacion!V$29/SUM(Programacion!V$28:V$34)*'1 Eval'!$F29)+IF(Programacion!V$30="",0,Programacion!V$30/SUM(Programacion!V$28:V$34)*'1 Eval'!$G29)+IF(Programacion!V$31="",0,Programacion!V$31/SUM(Programacion!V$28:V$34)*'1 Eval'!$H29)+IF(Programacion!V$32="",0,Programacion!V$32/SUM(Programacion!V$28:V$34)*'1 Eval'!$I29)+IF(Programacion!V$33="",0,Programacion!V$33/SUM(Programacion!V$28:V$34)*'1 Eval'!$J29)+IF(Programacion!V$34="",0,Programacion!V$34/SUM(Programacion!V$28:V$34)*'1 Eval'!$K29)))</f>
        <v/>
      </c>
      <c r="Y30" s="151" t="str">
        <f>IF($C30="","",IF(SUM(Programacion!W$28:W$34)=0,"",IF(Programacion!W$28="",0,Programacion!W$28/SUM(Programacion!W$28:W$34)*'1 Eval'!$E29)+IF(Programacion!W$29="",0,Programacion!W$29/SUM(Programacion!W$28:W$34)*'1 Eval'!$F29)+IF(Programacion!W$30="",0,Programacion!W$30/SUM(Programacion!W$28:W$34)*'1 Eval'!$G29)+IF(Programacion!W$31="",0,Programacion!W$31/SUM(Programacion!W$28:W$34)*'1 Eval'!$H29)+IF(Programacion!W$32="",0,Programacion!W$32/SUM(Programacion!W$28:W$34)*'1 Eval'!$I29)+IF(Programacion!W$33="",0,Programacion!W$33/SUM(Programacion!W$28:W$34)*'1 Eval'!$J29)+IF(Programacion!W$34="",0,Programacion!W$34/SUM(Programacion!W$28:W$34)*'1 Eval'!$K29)))</f>
        <v/>
      </c>
      <c r="Z30" s="151" t="str">
        <f>IF($C30="","",IF(SUM(Programacion!X$28:X$34)=0,"",IF(Programacion!X$28="",0,Programacion!X$28/SUM(Programacion!X$28:X$34)*'1 Eval'!$E29)+IF(Programacion!X$29="",0,Programacion!X$29/SUM(Programacion!X$28:X$34)*'1 Eval'!$F29)+IF(Programacion!X$30="",0,Programacion!X$30/SUM(Programacion!X$28:X$34)*'1 Eval'!$G29)+IF(Programacion!X$31="",0,Programacion!X$31/SUM(Programacion!X$28:X$34)*'1 Eval'!$H29)+IF(Programacion!X$32="",0,Programacion!X$32/SUM(Programacion!X$28:X$34)*'1 Eval'!$I29)+IF(Programacion!X$33="",0,Programacion!X$33/SUM(Programacion!X$28:X$34)*'1 Eval'!$J29)+IF(Programacion!X$34="",0,Programacion!X$34/SUM(Programacion!X$28:X$34)*'1 Eval'!$K29)))</f>
        <v/>
      </c>
      <c r="AA30" s="151" t="str">
        <f>IF($C30="","",IF(SUM(Programacion!Y$28:Y$34)=0,"",IF(Programacion!Y$28="",0,Programacion!Y$28/SUM(Programacion!Y$28:Y$34)*'1 Eval'!$E29)+IF(Programacion!Y$29="",0,Programacion!Y$29/SUM(Programacion!Y$28:Y$34)*'1 Eval'!$F29)+IF(Programacion!Y$30="",0,Programacion!Y$30/SUM(Programacion!Y$28:Y$34)*'1 Eval'!$G29)+IF(Programacion!Y$31="",0,Programacion!Y$31/SUM(Programacion!Y$28:Y$34)*'1 Eval'!$H29)+IF(Programacion!Y$32="",0,Programacion!Y$32/SUM(Programacion!Y$28:Y$34)*'1 Eval'!$I29)+IF(Programacion!Y$33="",0,Programacion!Y$33/SUM(Programacion!Y$28:Y$34)*'1 Eval'!$J29)+IF(Programacion!Y$34="",0,Programacion!Y$34/SUM(Programacion!Y$28:Y$34)*'1 Eval'!$K29)))</f>
        <v/>
      </c>
      <c r="AB30" s="151" t="str">
        <f>IF($C30="","",IF(SUM(Programacion!Z$28:Z$34)=0,"",IF(Programacion!Z$28="",0,Programacion!Z$28/SUM(Programacion!Z$28:Z$34)*'1 Eval'!$E29)+IF(Programacion!Z$29="",0,Programacion!Z$29/SUM(Programacion!Z$28:Z$34)*'1 Eval'!$F29)+IF(Programacion!Z$30="",0,Programacion!Z$30/SUM(Programacion!Z$28:Z$34)*'1 Eval'!$G29)+IF(Programacion!Z$31="",0,Programacion!Z$31/SUM(Programacion!Z$28:Z$34)*'1 Eval'!$H29)+IF(Programacion!Z$32="",0,Programacion!Z$32/SUM(Programacion!Z$28:Z$34)*'1 Eval'!$I29)+IF(Programacion!Z$33="",0,Programacion!Z$33/SUM(Programacion!Z$28:Z$34)*'1 Eval'!$J29)+IF(Programacion!Z$34="",0,Programacion!Z$34/SUM(Programacion!Z$28:Z$34)*'1 Eval'!$K29)))</f>
        <v/>
      </c>
      <c r="AC30" s="151" t="str">
        <f>IF($C30="","",IF(SUM(Programacion!AA$28:AA$34)=0,"",IF(Programacion!AA$28="",0,Programacion!AA$28/SUM(Programacion!AA$28:AA$34)*'1 Eval'!$E29)+IF(Programacion!AA$29="",0,Programacion!AA$29/SUM(Programacion!AA$28:AA$34)*'1 Eval'!$F29)+IF(Programacion!AA$30="",0,Programacion!AA$30/SUM(Programacion!AA$28:AA$34)*'1 Eval'!$G29)+IF(Programacion!AA$31="",0,Programacion!AA$31/SUM(Programacion!AA$28:AA$34)*'1 Eval'!$H29)+IF(Programacion!AA$32="",0,Programacion!AA$32/SUM(Programacion!AA$28:AA$34)*'1 Eval'!$I29)+IF(Programacion!AA$33="",0,Programacion!AA$33/SUM(Programacion!AA$28:AA$34)*'1 Eval'!$J29)+IF(Programacion!AA$34="",0,Programacion!AA$34/SUM(Programacion!AA$28:AA$34)*'1 Eval'!$K29)))</f>
        <v/>
      </c>
      <c r="AD30" s="151" t="str">
        <f>IF($C30="","",IF(SUM(Programacion!AB$28:AB$34)=0,"",IF(Programacion!AB$28="",0,Programacion!AB$28/SUM(Programacion!AB$28:AB$34)*'1 Eval'!$E29)+IF(Programacion!AB$29="",0,Programacion!AB$29/SUM(Programacion!AB$28:AB$34)*'1 Eval'!$F29)+IF(Programacion!AB$30="",0,Programacion!AB$30/SUM(Programacion!AB$28:AB$34)*'1 Eval'!$G29)+IF(Programacion!AB$31="",0,Programacion!AB$31/SUM(Programacion!AB$28:AB$34)*'1 Eval'!$H29)+IF(Programacion!AB$32="",0,Programacion!AB$32/SUM(Programacion!AB$28:AB$34)*'1 Eval'!$I29)+IF(Programacion!AB$33="",0,Programacion!AB$33/SUM(Programacion!AB$28:AB$34)*'1 Eval'!$J29)+IF(Programacion!AB$34="",0,Programacion!AB$34/SUM(Programacion!AB$28:AB$34)*'1 Eval'!$K29)))</f>
        <v/>
      </c>
      <c r="AE30" s="151" t="str">
        <f>IF($C30="","",IF(SUM(Programacion!AC$28:AC$34)=0,"",IF(Programacion!AC$28="",0,Programacion!AC$28/SUM(Programacion!AC$28:AC$34)*'1 Eval'!$E29)+IF(Programacion!AC$29="",0,Programacion!AC$29/SUM(Programacion!AC$28:AC$34)*'1 Eval'!$F29)+IF(Programacion!AC$30="",0,Programacion!AC$30/SUM(Programacion!AC$28:AC$34)*'1 Eval'!$G29)+IF(Programacion!AC$31="",0,Programacion!AC$31/SUM(Programacion!AC$28:AC$34)*'1 Eval'!$H29)+IF(Programacion!AC$32="",0,Programacion!AC$32/SUM(Programacion!AC$28:AC$34)*'1 Eval'!$I29)+IF(Programacion!AC$33="",0,Programacion!AC$33/SUM(Programacion!AC$28:AC$34)*'1 Eval'!$J29)+IF(Programacion!AC$34="",0,Programacion!AC$34/SUM(Programacion!AC$28:AC$34)*'1 Eval'!$K29)))</f>
        <v/>
      </c>
      <c r="AF30" s="151" t="str">
        <f>IF($C30="","",IF(SUM(Programacion!AD$28:AD$34)=0,"",IF(Programacion!AD$28="",0,Programacion!AD$28/SUM(Programacion!AD$28:AD$34)*'1 Eval'!$E29)+IF(Programacion!AD$29="",0,Programacion!AD$29/SUM(Programacion!AD$28:AD$34)*'1 Eval'!$F29)+IF(Programacion!AD$30="",0,Programacion!AD$30/SUM(Programacion!AD$28:AD$34)*'1 Eval'!$G29)+IF(Programacion!AD$31="",0,Programacion!AD$31/SUM(Programacion!AD$28:AD$34)*'1 Eval'!$H29)+IF(Programacion!AD$32="",0,Programacion!AD$32/SUM(Programacion!AD$28:AD$34)*'1 Eval'!$I29)+IF(Programacion!AD$33="",0,Programacion!AD$33/SUM(Programacion!AD$28:AD$34)*'1 Eval'!$J29)+IF(Programacion!AD$34="",0,Programacion!AD$34/SUM(Programacion!AD$28:AD$34)*'1 Eval'!$K29)))</f>
        <v/>
      </c>
      <c r="AG30" s="151" t="str">
        <f>IF($C30="","",IF(SUM(Programacion!AE$28:AE$34)=0,"",IF(Programacion!AE$28="",0,Programacion!AE$28/SUM(Programacion!AE$28:AE$34)*'1 Eval'!$E29)+IF(Programacion!AE$29="",0,Programacion!AE$29/SUM(Programacion!AE$28:AE$34)*'1 Eval'!$F29)+IF(Programacion!AE$30="",0,Programacion!AE$30/SUM(Programacion!AE$28:AE$34)*'1 Eval'!$G29)+IF(Programacion!AE$31="",0,Programacion!AE$31/SUM(Programacion!AE$28:AE$34)*'1 Eval'!$H29)+IF(Programacion!AE$32="",0,Programacion!AE$32/SUM(Programacion!AE$28:AE$34)*'1 Eval'!$I29)+IF(Programacion!AE$33="",0,Programacion!AE$33/SUM(Programacion!AE$28:AE$34)*'1 Eval'!$J29)+IF(Programacion!AE$34="",0,Programacion!AE$34/SUM(Programacion!AE$28:AE$34)*'1 Eval'!$K29)))</f>
        <v/>
      </c>
      <c r="AH30" s="151" t="str">
        <f>IF($C30="","",IF(SUM(Programacion!AF$28:AF$34)=0,"",IF(Programacion!AF$28="",0,Programacion!AF$28/SUM(Programacion!AF$28:AF$34)*'1 Eval'!$E29)+IF(Programacion!AF$29="",0,Programacion!AF$29/SUM(Programacion!AF$28:AF$34)*'1 Eval'!$F29)+IF(Programacion!AF$30="",0,Programacion!AF$30/SUM(Programacion!AF$28:AF$34)*'1 Eval'!$G29)+IF(Programacion!AF$31="",0,Programacion!AF$31/SUM(Programacion!AF$28:AF$34)*'1 Eval'!$H29)+IF(Programacion!AF$32="",0,Programacion!AF$32/SUM(Programacion!AF$28:AF$34)*'1 Eval'!$I29)+IF(Programacion!AF$33="",0,Programacion!AF$33/SUM(Programacion!AF$28:AF$34)*'1 Eval'!$J29)+IF(Programacion!AF$34="",0,Programacion!AF$34/SUM(Programacion!AF$28:AF$34)*'1 Eval'!$K29)))</f>
        <v/>
      </c>
      <c r="AI30" s="151" t="str">
        <f>IF($C30="","",IF(SUM(Programacion!AG$28:AG$34)=0,"",IF(Programacion!AG$28="",0,Programacion!AG$28/SUM(Programacion!AG$28:AG$34)*'1 Eval'!$E29)+IF(Programacion!AG$29="",0,Programacion!AG$29/SUM(Programacion!AG$28:AG$34)*'1 Eval'!$F29)+IF(Programacion!AG$30="",0,Programacion!AG$30/SUM(Programacion!AG$28:AG$34)*'1 Eval'!$G29)+IF(Programacion!AG$31="",0,Programacion!AG$31/SUM(Programacion!AG$28:AG$34)*'1 Eval'!$H29)+IF(Programacion!AG$32="",0,Programacion!AG$32/SUM(Programacion!AG$28:AG$34)*'1 Eval'!$I29)+IF(Programacion!AG$33="",0,Programacion!AG$33/SUM(Programacion!AG$28:AG$34)*'1 Eval'!$J29)+IF(Programacion!AG$34="",0,Programacion!AG$34/SUM(Programacion!AG$28:AG$34)*'1 Eval'!$K29)))</f>
        <v/>
      </c>
      <c r="AJ30" s="151" t="str">
        <f>IF($C30="","",IF(SUM(Programacion!AH$28:AH$34)=0,"",IF(Programacion!AH$28="",0,Programacion!AH$28/SUM(Programacion!AH$28:AH$34)*'1 Eval'!$E29)+IF(Programacion!AH$29="",0,Programacion!AH$29/SUM(Programacion!AH$28:AH$34)*'1 Eval'!$F29)+IF(Programacion!AH$30="",0,Programacion!AH$30/SUM(Programacion!AH$28:AH$34)*'1 Eval'!$G29)+IF(Programacion!AH$31="",0,Programacion!AH$31/SUM(Programacion!AH$28:AH$34)*'1 Eval'!$H29)+IF(Programacion!AH$32="",0,Programacion!AH$32/SUM(Programacion!AH$28:AH$34)*'1 Eval'!$I29)+IF(Programacion!AH$33="",0,Programacion!AH$33/SUM(Programacion!AH$28:AH$34)*'1 Eval'!$J29)+IF(Programacion!AH$34="",0,Programacion!AH$34/SUM(Programacion!AH$28:AH$34)*'1 Eval'!$K29)))</f>
        <v/>
      </c>
      <c r="AK30" s="151" t="str">
        <f>IF($C30="","",IF(SUM(Programacion!AI$28:AI$34)=0,"",IF(Programacion!AI$28="",0,Programacion!AI$28/SUM(Programacion!AI$28:AI$34)*'1 Eval'!$E29)+IF(Programacion!AI$29="",0,Programacion!AI$29/SUM(Programacion!AI$28:AI$34)*'1 Eval'!$F29)+IF(Programacion!AI$30="",0,Programacion!AI$30/SUM(Programacion!AI$28:AI$34)*'1 Eval'!$G29)+IF(Programacion!AI$31="",0,Programacion!AI$31/SUM(Programacion!AI$28:AI$34)*'1 Eval'!$H29)+IF(Programacion!AI$32="",0,Programacion!AI$32/SUM(Programacion!AI$28:AI$34)*'1 Eval'!$I29)+IF(Programacion!AI$33="",0,Programacion!AI$33/SUM(Programacion!AI$28:AI$34)*'1 Eval'!$J29)+IF(Programacion!AI$34="",0,Programacion!AI$34/SUM(Programacion!AI$28:AI$34)*'1 Eval'!$K29)))</f>
        <v/>
      </c>
      <c r="AL30" s="151" t="str">
        <f>IF($C30="","",IF(SUM(Programacion!AJ$28:AJ$34)=0,"",IF(Programacion!AJ$28="",0,Programacion!AJ$28/SUM(Programacion!AJ$28:AJ$34)*'1 Eval'!$E29)+IF(Programacion!AJ$29="",0,Programacion!AJ$29/SUM(Programacion!AJ$28:AJ$34)*'1 Eval'!$F29)+IF(Programacion!AJ$30="",0,Programacion!AJ$30/SUM(Programacion!AJ$28:AJ$34)*'1 Eval'!$G29)+IF(Programacion!AJ$31="",0,Programacion!AJ$31/SUM(Programacion!AJ$28:AJ$34)*'1 Eval'!$H29)+IF(Programacion!AJ$32="",0,Programacion!AJ$32/SUM(Programacion!AJ$28:AJ$34)*'1 Eval'!$I29)+IF(Programacion!AJ$33="",0,Programacion!AJ$33/SUM(Programacion!AJ$28:AJ$34)*'1 Eval'!$J29)+IF(Programacion!AJ$34="",0,Programacion!AJ$34/SUM(Programacion!AJ$28:AJ$34)*'1 Eval'!$K29)))</f>
        <v/>
      </c>
      <c r="AM30" s="151" t="str">
        <f>IF($C30="","",IF(SUM(Programacion!AK$28:AK$34)=0,"",IF(Programacion!AK$28="",0,Programacion!AK$28/SUM(Programacion!AK$28:AK$34)*'1 Eval'!$E29)+IF(Programacion!AK$29="",0,Programacion!AK$29/SUM(Programacion!AK$28:AK$34)*'1 Eval'!$F29)+IF(Programacion!AK$30="",0,Programacion!AK$30/SUM(Programacion!AK$28:AK$34)*'1 Eval'!$G29)+IF(Programacion!AK$31="",0,Programacion!AK$31/SUM(Programacion!AK$28:AK$34)*'1 Eval'!$H29)+IF(Programacion!AK$32="",0,Programacion!AK$32/SUM(Programacion!AK$28:AK$34)*'1 Eval'!$I29)+IF(Programacion!AK$33="",0,Programacion!AK$33/SUM(Programacion!AK$28:AK$34)*'1 Eval'!$J29)+IF(Programacion!AK$34="",0,Programacion!AK$34/SUM(Programacion!AK$28:AK$34)*'1 Eval'!$K29)))</f>
        <v/>
      </c>
      <c r="AN30" s="151" t="str">
        <f>IF($C30="","",IF(SUM(Programacion!AL$28:AL$34)=0,"",IF(Programacion!AL$28="",0,Programacion!AL$28/SUM(Programacion!AL$28:AL$34)*'1 Eval'!$E29)+IF(Programacion!AL$29="",0,Programacion!AL$29/SUM(Programacion!AL$28:AL$34)*'1 Eval'!$F29)+IF(Programacion!AL$30="",0,Programacion!AL$30/SUM(Programacion!AL$28:AL$34)*'1 Eval'!$G29)+IF(Programacion!AL$31="",0,Programacion!AL$31/SUM(Programacion!AL$28:AL$34)*'1 Eval'!$H29)+IF(Programacion!AL$32="",0,Programacion!AL$32/SUM(Programacion!AL$28:AL$34)*'1 Eval'!$I29)+IF(Programacion!AL$33="",0,Programacion!AL$33/SUM(Programacion!AL$28:AL$34)*'1 Eval'!$J29)+IF(Programacion!AL$34="",0,Programacion!AL$34/SUM(Programacion!AL$28:AL$34)*'1 Eval'!$K29)))</f>
        <v/>
      </c>
      <c r="AO30" s="151" t="str">
        <f>IF($C30="","",IF(SUM(Programacion!AM$28:AM$34)=0,"",IF(Programacion!AM$28="",0,Programacion!AM$28/SUM(Programacion!AM$28:AM$34)*'1 Eval'!$E29)+IF(Programacion!AM$29="",0,Programacion!AM$29/SUM(Programacion!AM$28:AM$34)*'1 Eval'!$F29)+IF(Programacion!AM$30="",0,Programacion!AM$30/SUM(Programacion!AM$28:AM$34)*'1 Eval'!$G29)+IF(Programacion!AM$31="",0,Programacion!AM$31/SUM(Programacion!AM$28:AM$34)*'1 Eval'!$H29)+IF(Programacion!AM$32="",0,Programacion!AM$32/SUM(Programacion!AM$28:AM$34)*'1 Eval'!$I29)+IF(Programacion!AM$33="",0,Programacion!AM$33/SUM(Programacion!AM$28:AM$34)*'1 Eval'!$J29)+IF(Programacion!AM$34="",0,Programacion!AM$34/SUM(Programacion!AM$28:AM$34)*'1 Eval'!$K29)))</f>
        <v/>
      </c>
      <c r="AP30" s="151" t="str">
        <f>IF($C30="","",IF(SUM(Programacion!AN$28:AN$34)=0,"",IF(Programacion!AN$28="",0,Programacion!AN$28/SUM(Programacion!AN$28:AN$34)*'1 Eval'!$E29)+IF(Programacion!AN$29="",0,Programacion!AN$29/SUM(Programacion!AN$28:AN$34)*'1 Eval'!$F29)+IF(Programacion!AN$30="",0,Programacion!AN$30/SUM(Programacion!AN$28:AN$34)*'1 Eval'!$G29)+IF(Programacion!AN$31="",0,Programacion!AN$31/SUM(Programacion!AN$28:AN$34)*'1 Eval'!$H29)+IF(Programacion!AN$32="",0,Programacion!AN$32/SUM(Programacion!AN$28:AN$34)*'1 Eval'!$I29)+IF(Programacion!AN$33="",0,Programacion!AN$33/SUM(Programacion!AN$28:AN$34)*'1 Eval'!$J29)+IF(Programacion!AN$34="",0,Programacion!AN$34/SUM(Programacion!AN$28:AN$34)*'1 Eval'!$K29)))</f>
        <v/>
      </c>
      <c r="AQ30" s="151" t="str">
        <f>IF($C30="","",IF(SUM(Programacion!AO$28:AO$34)=0,"",IF(Programacion!AO$28="",0,Programacion!AO$28/SUM(Programacion!AO$28:AO$34)*'1 Eval'!$E29)+IF(Programacion!AO$29="",0,Programacion!AO$29/SUM(Programacion!AO$28:AO$34)*'1 Eval'!$F29)+IF(Programacion!AO$30="",0,Programacion!AO$30/SUM(Programacion!AO$28:AO$34)*'1 Eval'!$G29)+IF(Programacion!AO$31="",0,Programacion!AO$31/SUM(Programacion!AO$28:AO$34)*'1 Eval'!$H29)+IF(Programacion!AO$32="",0,Programacion!AO$32/SUM(Programacion!AO$28:AO$34)*'1 Eval'!$I29)+IF(Programacion!AO$33="",0,Programacion!AO$33/SUM(Programacion!AO$28:AO$34)*'1 Eval'!$J29)+IF(Programacion!AO$34="",0,Programacion!AO$34/SUM(Programacion!AO$28:AO$34)*'1 Eval'!$K29)))</f>
        <v/>
      </c>
      <c r="AR30" s="151" t="str">
        <f>IF($C30="","",IF(SUM(Programacion!AP$28:AP$34)=0,"",IF(Programacion!AP$28="",0,Programacion!AP$28/SUM(Programacion!AP$28:AP$34)*'1 Eval'!$E29)+IF(Programacion!AP$29="",0,Programacion!AP$29/SUM(Programacion!AP$28:AP$34)*'1 Eval'!$F29)+IF(Programacion!AP$30="",0,Programacion!AP$30/SUM(Programacion!AP$28:AP$34)*'1 Eval'!$G29)+IF(Programacion!AP$31="",0,Programacion!AP$31/SUM(Programacion!AP$28:AP$34)*'1 Eval'!$H29)+IF(Programacion!AP$32="",0,Programacion!AP$32/SUM(Programacion!AP$28:AP$34)*'1 Eval'!$I29)+IF(Programacion!AP$33="",0,Programacion!AP$33/SUM(Programacion!AP$28:AP$34)*'1 Eval'!$J29)+IF(Programacion!AP$34="",0,Programacion!AP$34/SUM(Programacion!AP$28:AP$34)*'1 Eval'!$K29)))</f>
        <v/>
      </c>
      <c r="AS30" s="151" t="str">
        <f>IF($C30="","",IF(SUM(Programacion!AQ$28:AQ$34)=0,"",IF(Programacion!AQ$28="",0,Programacion!AQ$28/SUM(Programacion!AQ$28:AQ$34)*'1 Eval'!$E29)+IF(Programacion!AQ$29="",0,Programacion!AQ$29/SUM(Programacion!AQ$28:AQ$34)*'1 Eval'!$F29)+IF(Programacion!AQ$30="",0,Programacion!AQ$30/SUM(Programacion!AQ$28:AQ$34)*'1 Eval'!$G29)+IF(Programacion!AQ$31="",0,Programacion!AQ$31/SUM(Programacion!AQ$28:AQ$34)*'1 Eval'!$H29)+IF(Programacion!AQ$32="",0,Programacion!AQ$32/SUM(Programacion!AQ$28:AQ$34)*'1 Eval'!$I29)+IF(Programacion!AQ$33="",0,Programacion!AQ$33/SUM(Programacion!AQ$28:AQ$34)*'1 Eval'!$J29)+IF(Programacion!AQ$34="",0,Programacion!AQ$34/SUM(Programacion!AQ$28:AQ$34)*'1 Eval'!$K29)))</f>
        <v/>
      </c>
      <c r="AT30" s="151" t="str">
        <f>IF($C30="","",IF(SUM(Programacion!AR$28:AR$34)=0,"",IF(Programacion!AR$28="",0,Programacion!AR$28/SUM(Programacion!AR$28:AR$34)*'1 Eval'!$E29)+IF(Programacion!AR$29="",0,Programacion!AR$29/SUM(Programacion!AR$28:AR$34)*'1 Eval'!$F29)+IF(Programacion!AR$30="",0,Programacion!AR$30/SUM(Programacion!AR$28:AR$34)*'1 Eval'!$G29)+IF(Programacion!AR$31="",0,Programacion!AR$31/SUM(Programacion!AR$28:AR$34)*'1 Eval'!$H29)+IF(Programacion!AR$32="",0,Programacion!AR$32/SUM(Programacion!AR$28:AR$34)*'1 Eval'!$I29)+IF(Programacion!AR$33="",0,Programacion!AR$33/SUM(Programacion!AR$28:AR$34)*'1 Eval'!$J29)+IF(Programacion!AR$34="",0,Programacion!AR$34/SUM(Programacion!AR$28:AR$34)*'1 Eval'!$K29)))</f>
        <v/>
      </c>
      <c r="AU30" s="151" t="str">
        <f>IF($C30="","",IF(SUM(Programacion!AS$28:AS$34)=0,"",IF(Programacion!AS$28="",0,Programacion!AS$28/SUM(Programacion!AS$28:AS$34)*'1 Eval'!$E29)+IF(Programacion!AS$29="",0,Programacion!AS$29/SUM(Programacion!AS$28:AS$34)*'1 Eval'!$F29)+IF(Programacion!AS$30="",0,Programacion!AS$30/SUM(Programacion!AS$28:AS$34)*'1 Eval'!$G29)+IF(Programacion!AS$31="",0,Programacion!AS$31/SUM(Programacion!AS$28:AS$34)*'1 Eval'!$H29)+IF(Programacion!AS$32="",0,Programacion!AS$32/SUM(Programacion!AS$28:AS$34)*'1 Eval'!$I29)+IF(Programacion!AS$33="",0,Programacion!AS$33/SUM(Programacion!AS$28:AS$34)*'1 Eval'!$J29)+IF(Programacion!AS$34="",0,Programacion!AS$34/SUM(Programacion!AS$28:AS$34)*'1 Eval'!$K29)))</f>
        <v/>
      </c>
      <c r="AV30" s="151" t="str">
        <f>IF($C30="","",IF(SUM(Programacion!AT$28:AT$34)=0,"",IF(Programacion!AT$28="",0,Programacion!AT$28/SUM(Programacion!AT$28:AT$34)*'1 Eval'!$E29)+IF(Programacion!AT$29="",0,Programacion!AT$29/SUM(Programacion!AT$28:AT$34)*'1 Eval'!$F29)+IF(Programacion!AT$30="",0,Programacion!AT$30/SUM(Programacion!AT$28:AT$34)*'1 Eval'!$G29)+IF(Programacion!AT$31="",0,Programacion!AT$31/SUM(Programacion!AT$28:AT$34)*'1 Eval'!$H29)+IF(Programacion!AT$32="",0,Programacion!AT$32/SUM(Programacion!AT$28:AT$34)*'1 Eval'!$I29)+IF(Programacion!AT$33="",0,Programacion!AT$33/SUM(Programacion!AT$28:AT$34)*'1 Eval'!$J29)+IF(Programacion!AT$34="",0,Programacion!AT$34/SUM(Programacion!AT$28:AT$34)*'1 Eval'!$K29)))</f>
        <v/>
      </c>
      <c r="AW30" s="151" t="str">
        <f>IF($C30="","",IF(SUM(Programacion!AU$28:AU$34)=0,"",IF(Programacion!AU$28="",0,Programacion!AU$28/SUM(Programacion!AU$28:AU$34)*'1 Eval'!$E29)+IF(Programacion!AU$29="",0,Programacion!AU$29/SUM(Programacion!AU$28:AU$34)*'1 Eval'!$F29)+IF(Programacion!AU$30="",0,Programacion!AU$30/SUM(Programacion!AU$28:AU$34)*'1 Eval'!$G29)+IF(Programacion!AU$31="",0,Programacion!AU$31/SUM(Programacion!AU$28:AU$34)*'1 Eval'!$H29)+IF(Programacion!AU$32="",0,Programacion!AU$32/SUM(Programacion!AU$28:AU$34)*'1 Eval'!$I29)+IF(Programacion!AU$33="",0,Programacion!AU$33/SUM(Programacion!AU$28:AU$34)*'1 Eval'!$J29)+IF(Programacion!AU$34="",0,Programacion!AU$34/SUM(Programacion!AU$28:AU$34)*'1 Eval'!$K29)))</f>
        <v/>
      </c>
      <c r="AX30" s="151" t="str">
        <f>IF($C30="","",IF(SUM(Programacion!AV$28:AV$34)=0,"",IF(Programacion!AV$28="",0,Programacion!AV$28/SUM(Programacion!AV$28:AV$34)*'1 Eval'!$E29)+IF(Programacion!AV$29="",0,Programacion!AV$29/SUM(Programacion!AV$28:AV$34)*'1 Eval'!$F29)+IF(Programacion!AV$30="",0,Programacion!AV$30/SUM(Programacion!AV$28:AV$34)*'1 Eval'!$G29)+IF(Programacion!AV$31="",0,Programacion!AV$31/SUM(Programacion!AV$28:AV$34)*'1 Eval'!$H29)+IF(Programacion!AV$32="",0,Programacion!AV$32/SUM(Programacion!AV$28:AV$34)*'1 Eval'!$I29)+IF(Programacion!AV$33="",0,Programacion!AV$33/SUM(Programacion!AV$28:AV$34)*'1 Eval'!$J29)+IF(Programacion!AV$34="",0,Programacion!AV$34/SUM(Programacion!AV$28:AV$34)*'1 Eval'!$K29)))</f>
        <v/>
      </c>
      <c r="AY30" s="151" t="str">
        <f>IF($C30="","",IF(SUM(Programacion!AW$28:AW$34)=0,"",IF(Programacion!AW$28="",0,Programacion!AW$28/SUM(Programacion!AW$28:AW$34)*'1 Eval'!$E29)+IF(Programacion!AW$29="",0,Programacion!AW$29/SUM(Programacion!AW$28:AW$34)*'1 Eval'!$F29)+IF(Programacion!AW$30="",0,Programacion!AW$30/SUM(Programacion!AW$28:AW$34)*'1 Eval'!$G29)+IF(Programacion!AW$31="",0,Programacion!AW$31/SUM(Programacion!AW$28:AW$34)*'1 Eval'!$H29)+IF(Programacion!AW$32="",0,Programacion!AW$32/SUM(Programacion!AW$28:AW$34)*'1 Eval'!$I29)+IF(Programacion!AW$33="",0,Programacion!AW$33/SUM(Programacion!AW$28:AW$34)*'1 Eval'!$J29)+IF(Programacion!AW$34="",0,Programacion!AW$34/SUM(Programacion!AW$28:AW$34)*'1 Eval'!$K29)))</f>
        <v/>
      </c>
      <c r="AZ30" s="151" t="str">
        <f>IF($C30="","",IF(SUM(Programacion!AX$28:AX$34)=0,"",IF(Programacion!AX$28="",0,Programacion!AX$28/SUM(Programacion!AX$28:AX$34)*'1 Eval'!$E29)+IF(Programacion!AX$29="",0,Programacion!AX$29/SUM(Programacion!AX$28:AX$34)*'1 Eval'!$F29)+IF(Programacion!AX$30="",0,Programacion!AX$30/SUM(Programacion!AX$28:AX$34)*'1 Eval'!$G29)+IF(Programacion!AX$31="",0,Programacion!AX$31/SUM(Programacion!AX$28:AX$34)*'1 Eval'!$H29)+IF(Programacion!AX$32="",0,Programacion!AX$32/SUM(Programacion!AX$28:AX$34)*'1 Eval'!$I29)+IF(Programacion!AX$33="",0,Programacion!AX$33/SUM(Programacion!AX$28:AX$34)*'1 Eval'!$J29)+IF(Programacion!AX$34="",0,Programacion!AX$34/SUM(Programacion!AX$28:AX$34)*'1 Eval'!$K29)))</f>
        <v/>
      </c>
      <c r="BA30" s="151" t="str">
        <f>IF($C30="","",IF(SUM(Programacion!AY$28:AY$34)=0,"",IF(Programacion!AY$28="",0,Programacion!AY$28/SUM(Programacion!AY$28:AY$34)*'1 Eval'!$E29)+IF(Programacion!AY$29="",0,Programacion!AY$29/SUM(Programacion!AY$28:AY$34)*'1 Eval'!$F29)+IF(Programacion!AY$30="",0,Programacion!AY$30/SUM(Programacion!AY$28:AY$34)*'1 Eval'!$G29)+IF(Programacion!AY$31="",0,Programacion!AY$31/SUM(Programacion!AY$28:AY$34)*'1 Eval'!$H29)+IF(Programacion!AY$32="",0,Programacion!AY$32/SUM(Programacion!AY$28:AY$34)*'1 Eval'!$I29)+IF(Programacion!AY$33="",0,Programacion!AY$33/SUM(Programacion!AY$28:AY$34)*'1 Eval'!$J29)+IF(Programacion!AY$34="",0,Programacion!AY$34/SUM(Programacion!AY$28:AY$34)*'1 Eval'!$K29)))</f>
        <v/>
      </c>
      <c r="BB30" s="151" t="str">
        <f>IF($C30="","",IF(SUM(Programacion!AZ$28:AZ$34)=0,"",IF(Programacion!AZ$28="",0,Programacion!AZ$28/SUM(Programacion!AZ$28:AZ$34)*'1 Eval'!$E29)+IF(Programacion!AZ$29="",0,Programacion!AZ$29/SUM(Programacion!AZ$28:AZ$34)*'1 Eval'!$F29)+IF(Programacion!AZ$30="",0,Programacion!AZ$30/SUM(Programacion!AZ$28:AZ$34)*'1 Eval'!$G29)+IF(Programacion!AZ$31="",0,Programacion!AZ$31/SUM(Programacion!AZ$28:AZ$34)*'1 Eval'!$H29)+IF(Programacion!AZ$32="",0,Programacion!AZ$32/SUM(Programacion!AZ$28:AZ$34)*'1 Eval'!$I29)+IF(Programacion!AZ$33="",0,Programacion!AZ$33/SUM(Programacion!AZ$28:AZ$34)*'1 Eval'!$J29)+IF(Programacion!AZ$34="",0,Programacion!AZ$34/SUM(Programacion!AZ$28:AZ$34)*'1 Eval'!$K29)))</f>
        <v/>
      </c>
      <c r="BC30" s="151" t="str">
        <f>IF($C30="","",IF(SUM(Programacion!BA$28:BA$34)=0,"",IF(Programacion!BA$28="",0,Programacion!BA$28/SUM(Programacion!BA$28:BA$34)*'1 Eval'!$E29)+IF(Programacion!BA$29="",0,Programacion!BA$29/SUM(Programacion!BA$28:BA$34)*'1 Eval'!$F29)+IF(Programacion!BA$30="",0,Programacion!BA$30/SUM(Programacion!BA$28:BA$34)*'1 Eval'!$G29)+IF(Programacion!BA$31="",0,Programacion!BA$31/SUM(Programacion!BA$28:BA$34)*'1 Eval'!$H29)+IF(Programacion!BA$32="",0,Programacion!BA$32/SUM(Programacion!BA$28:BA$34)*'1 Eval'!$I29)+IF(Programacion!BA$33="",0,Programacion!BA$33/SUM(Programacion!BA$28:BA$34)*'1 Eval'!$J29)+IF(Programacion!BA$34="",0,Programacion!BA$34/SUM(Programacion!BA$28:BA$34)*'1 Eval'!$K29)))</f>
        <v/>
      </c>
      <c r="BD30" s="151" t="str">
        <f>IF($C30="","",IF(SUM(Programacion!BB$28:BB$34)=0,"",IF(Programacion!BB$28="",0,Programacion!BB$28/SUM(Programacion!BB$28:BB$34)*'1 Eval'!$E29)+IF(Programacion!BB$29="",0,Programacion!BB$29/SUM(Programacion!BB$28:BB$34)*'1 Eval'!$F29)+IF(Programacion!BB$30="",0,Programacion!BB$30/SUM(Programacion!BB$28:BB$34)*'1 Eval'!$G29)+IF(Programacion!BB$31="",0,Programacion!BB$31/SUM(Programacion!BB$28:BB$34)*'1 Eval'!$H29)+IF(Programacion!BB$32="",0,Programacion!BB$32/SUM(Programacion!BB$28:BB$34)*'1 Eval'!$I29)+IF(Programacion!BB$33="",0,Programacion!BB$33/SUM(Programacion!BB$28:BB$34)*'1 Eval'!$J29)+IF(Programacion!BB$34="",0,Programacion!BB$34/SUM(Programacion!BB$28:BB$34)*'1 Eval'!$K29)))</f>
        <v/>
      </c>
      <c r="BE30" s="151" t="str">
        <f>IF($C30="","",IF(SUM(Programacion!BC$28:BC$34)=0,"",IF(Programacion!BC$28="",0,Programacion!BC$28/SUM(Programacion!BC$28:BC$34)*'1 Eval'!$E29)+IF(Programacion!BC$29="",0,Programacion!BC$29/SUM(Programacion!BC$28:BC$34)*'1 Eval'!$F29)+IF(Programacion!BC$30="",0,Programacion!BC$30/SUM(Programacion!BC$28:BC$34)*'1 Eval'!$G29)+IF(Programacion!BC$31="",0,Programacion!BC$31/SUM(Programacion!BC$28:BC$34)*'1 Eval'!$H29)+IF(Programacion!BC$32="",0,Programacion!BC$32/SUM(Programacion!BC$28:BC$34)*'1 Eval'!$I29)+IF(Programacion!BC$33="",0,Programacion!BC$33/SUM(Programacion!BC$28:BC$34)*'1 Eval'!$J29)+IF(Programacion!BC$34="",0,Programacion!BC$34/SUM(Programacion!BC$28:BC$34)*'1 Eval'!$K29)))</f>
        <v/>
      </c>
      <c r="BF30" s="151" t="str">
        <f>IF($C30="","",IF(SUM(Programacion!BD$28:BD$34)=0,"",IF(Programacion!BD$28="",0,Programacion!BD$28/SUM(Programacion!BD$28:BD$34)*'1 Eval'!$E29)+IF(Programacion!BD$29="",0,Programacion!BD$29/SUM(Programacion!BD$28:BD$34)*'1 Eval'!$F29)+IF(Programacion!BD$30="",0,Programacion!BD$30/SUM(Programacion!BD$28:BD$34)*'1 Eval'!$G29)+IF(Programacion!BD$31="",0,Programacion!BD$31/SUM(Programacion!BD$28:BD$34)*'1 Eval'!$H29)+IF(Programacion!BD$32="",0,Programacion!BD$32/SUM(Programacion!BD$28:BD$34)*'1 Eval'!$I29)+IF(Programacion!BD$33="",0,Programacion!BD$33/SUM(Programacion!BD$28:BD$34)*'1 Eval'!$J29)+IF(Programacion!BD$34="",0,Programacion!BD$34/SUM(Programacion!BD$28:BD$34)*'1 Eval'!$K29)))</f>
        <v/>
      </c>
      <c r="BG30" s="151" t="str">
        <f>IF($C30="","",IF(SUM(Programacion!BE$28:BE$34)=0,"",IF(Programacion!BE$28="",0,Programacion!BE$28/SUM(Programacion!BE$28:BE$34)*'1 Eval'!$E29)+IF(Programacion!BE$29="",0,Programacion!BE$29/SUM(Programacion!BE$28:BE$34)*'1 Eval'!$F29)+IF(Programacion!BE$30="",0,Programacion!BE$30/SUM(Programacion!BE$28:BE$34)*'1 Eval'!$G29)+IF(Programacion!BE$31="",0,Programacion!BE$31/SUM(Programacion!BE$28:BE$34)*'1 Eval'!$H29)+IF(Programacion!BE$32="",0,Programacion!BE$32/SUM(Programacion!BE$28:BE$34)*'1 Eval'!$I29)+IF(Programacion!BE$33="",0,Programacion!BE$33/SUM(Programacion!BE$28:BE$34)*'1 Eval'!$J29)+IF(Programacion!BE$34="",0,Programacion!BE$34/SUM(Programacion!BE$28:BE$34)*'1 Eval'!$K29)))</f>
        <v/>
      </c>
      <c r="BH30" s="151" t="str">
        <f>IF($C30="","",IF(SUM(Programacion!BF$28:BF$34)=0,"",IF(Programacion!BF$28="",0,Programacion!BF$28/SUM(Programacion!BF$28:BF$34)*'1 Eval'!$E29)+IF(Programacion!BF$29="",0,Programacion!BF$29/SUM(Programacion!BF$28:BF$34)*'1 Eval'!$F29)+IF(Programacion!BF$30="",0,Programacion!BF$30/SUM(Programacion!BF$28:BF$34)*'1 Eval'!$G29)+IF(Programacion!BF$31="",0,Programacion!BF$31/SUM(Programacion!BF$28:BF$34)*'1 Eval'!$H29)+IF(Programacion!BF$32="",0,Programacion!BF$32/SUM(Programacion!BF$28:BF$34)*'1 Eval'!$I29)+IF(Programacion!BF$33="",0,Programacion!BF$33/SUM(Programacion!BF$28:BF$34)*'1 Eval'!$J29)+IF(Programacion!BF$34="",0,Programacion!BF$34/SUM(Programacion!BF$28:BF$34)*'1 Eval'!$K29)))</f>
        <v/>
      </c>
      <c r="BI30" s="151" t="str">
        <f>IF($C30="","",IF(SUM(Programacion!BG$28:BG$34)=0,"",IF(Programacion!BG$28="",0,Programacion!BG$28/SUM(Programacion!BG$28:BG$34)*'1 Eval'!$E29)+IF(Programacion!BG$29="",0,Programacion!BG$29/SUM(Programacion!BG$28:BG$34)*'1 Eval'!$F29)+IF(Programacion!BG$30="",0,Programacion!BG$30/SUM(Programacion!BG$28:BG$34)*'1 Eval'!$G29)+IF(Programacion!BG$31="",0,Programacion!BG$31/SUM(Programacion!BG$28:BG$34)*'1 Eval'!$H29)+IF(Programacion!BG$32="",0,Programacion!BG$32/SUM(Programacion!BG$28:BG$34)*'1 Eval'!$I29)+IF(Programacion!BG$33="",0,Programacion!BG$33/SUM(Programacion!BG$28:BG$34)*'1 Eval'!$J29)+IF(Programacion!BG$34="",0,Programacion!BG$34/SUM(Programacion!BG$28:BG$34)*'1 Eval'!$K29)))</f>
        <v/>
      </c>
      <c r="BJ30" s="151" t="str">
        <f>IF($C30="","",IF(SUM(Programacion!BH$28:BH$34)=0,"",IF(Programacion!BH$28="",0,Programacion!BH$28/SUM(Programacion!BH$28:BH$34)*'1 Eval'!$E29)+IF(Programacion!BH$29="",0,Programacion!BH$29/SUM(Programacion!BH$28:BH$34)*'1 Eval'!$F29)+IF(Programacion!BH$30="",0,Programacion!BH$30/SUM(Programacion!BH$28:BH$34)*'1 Eval'!$G29)+IF(Programacion!BH$31="",0,Programacion!BH$31/SUM(Programacion!BH$28:BH$34)*'1 Eval'!$H29)+IF(Programacion!BH$32="",0,Programacion!BH$32/SUM(Programacion!BH$28:BH$34)*'1 Eval'!$I29)+IF(Programacion!BH$33="",0,Programacion!BH$33/SUM(Programacion!BH$28:BH$34)*'1 Eval'!$J29)+IF(Programacion!BH$34="",0,Programacion!BH$34/SUM(Programacion!BH$28:BH$34)*'1 Eval'!$K29)))</f>
        <v/>
      </c>
      <c r="BK30" s="151" t="str">
        <f>IF($C30="","",IF(SUM(Programacion!BI$28:BI$34)=0,"",IF(Programacion!BI$28="",0,Programacion!BI$28/SUM(Programacion!BI$28:BI$34)*'1 Eval'!$E29)+IF(Programacion!BI$29="",0,Programacion!BI$29/SUM(Programacion!BI$28:BI$34)*'1 Eval'!$F29)+IF(Programacion!BI$30="",0,Programacion!BI$30/SUM(Programacion!BI$28:BI$34)*'1 Eval'!$G29)+IF(Programacion!BI$31="",0,Programacion!BI$31/SUM(Programacion!BI$28:BI$34)*'1 Eval'!$H29)+IF(Programacion!BI$32="",0,Programacion!BI$32/SUM(Programacion!BI$28:BI$34)*'1 Eval'!$I29)+IF(Programacion!BI$33="",0,Programacion!BI$33/SUM(Programacion!BI$28:BI$34)*'1 Eval'!$J29)+IF(Programacion!BI$34="",0,Programacion!BI$34/SUM(Programacion!BI$28:BI$34)*'1 Eval'!$K29)))</f>
        <v/>
      </c>
      <c r="BL30" s="151" t="str">
        <f>IF($C30="","",IF(SUM(Programacion!BJ$28:BJ$34)=0,"",IF(Programacion!BJ$28="",0,Programacion!BJ$28/SUM(Programacion!BJ$28:BJ$34)*'1 Eval'!$E29)+IF(Programacion!BJ$29="",0,Programacion!BJ$29/SUM(Programacion!BJ$28:BJ$34)*'1 Eval'!$F29)+IF(Programacion!BJ$30="",0,Programacion!BJ$30/SUM(Programacion!BJ$28:BJ$34)*'1 Eval'!$G29)+IF(Programacion!BJ$31="",0,Programacion!BJ$31/SUM(Programacion!BJ$28:BJ$34)*'1 Eval'!$H29)+IF(Programacion!BJ$32="",0,Programacion!BJ$32/SUM(Programacion!BJ$28:BJ$34)*'1 Eval'!$I29)+IF(Programacion!BJ$33="",0,Programacion!BJ$33/SUM(Programacion!BJ$28:BJ$34)*'1 Eval'!$J29)+IF(Programacion!BJ$34="",0,Programacion!BJ$34/SUM(Programacion!BJ$28:BJ$34)*'1 Eval'!$K29)))</f>
        <v/>
      </c>
      <c r="BM30" s="151" t="str">
        <f>IF($C30="","",IF(SUM(Programacion!BK$28:BK$34)=0,"",IF(Programacion!BK$28="",0,Programacion!BK$28/SUM(Programacion!BK$28:BK$34)*'1 Eval'!$E29)+IF(Programacion!BK$29="",0,Programacion!BK$29/SUM(Programacion!BK$28:BK$34)*'1 Eval'!$F29)+IF(Programacion!BK$30="",0,Programacion!BK$30/SUM(Programacion!BK$28:BK$34)*'1 Eval'!$G29)+IF(Programacion!BK$31="",0,Programacion!BK$31/SUM(Programacion!BK$28:BK$34)*'1 Eval'!$H29)+IF(Programacion!BK$32="",0,Programacion!BK$32/SUM(Programacion!BK$28:BK$34)*'1 Eval'!$I29)+IF(Programacion!BK$33="",0,Programacion!BK$33/SUM(Programacion!BK$28:BK$34)*'1 Eval'!$J29)+IF(Programacion!BK$34="",0,Programacion!BK$34/SUM(Programacion!BK$28:BK$34)*'1 Eval'!$K29)))</f>
        <v/>
      </c>
      <c r="BN30" s="151" t="str">
        <f>IF($C30="","",IF(SUM(Programacion!BL$28:BL$34)=0,"",IF(Programacion!BL$28="",0,Programacion!BL$28/SUM(Programacion!BL$28:BL$34)*'1 Eval'!$E29)+IF(Programacion!BL$29="",0,Programacion!BL$29/SUM(Programacion!BL$28:BL$34)*'1 Eval'!$F29)+IF(Programacion!BL$30="",0,Programacion!BL$30/SUM(Programacion!BL$28:BL$34)*'1 Eval'!$G29)+IF(Programacion!BL$31="",0,Programacion!BL$31/SUM(Programacion!BL$28:BL$34)*'1 Eval'!$H29)+IF(Programacion!BL$32="",0,Programacion!BL$32/SUM(Programacion!BL$28:BL$34)*'1 Eval'!$I29)+IF(Programacion!BL$33="",0,Programacion!BL$33/SUM(Programacion!BL$28:BL$34)*'1 Eval'!$J29)+IF(Programacion!BL$34="",0,Programacion!BL$34/SUM(Programacion!BL$28:BL$34)*'1 Eval'!$K29)))</f>
        <v/>
      </c>
      <c r="BO30" s="151" t="str">
        <f>IF($C30="","",IF(SUM(Programacion!BM$28:BM$34)=0,"",IF(Programacion!BM$28="",0,Programacion!BM$28/SUM(Programacion!BM$28:BM$34)*'1 Eval'!$E29)+IF(Programacion!BM$29="",0,Programacion!BM$29/SUM(Programacion!BM$28:BM$34)*'1 Eval'!$F29)+IF(Programacion!BM$30="",0,Programacion!BM$30/SUM(Programacion!BM$28:BM$34)*'1 Eval'!$G29)+IF(Programacion!BM$31="",0,Programacion!BM$31/SUM(Programacion!BM$28:BM$34)*'1 Eval'!$H29)+IF(Programacion!BM$32="",0,Programacion!BM$32/SUM(Programacion!BM$28:BM$34)*'1 Eval'!$I29)+IF(Programacion!BM$33="",0,Programacion!BM$33/SUM(Programacion!BM$28:BM$34)*'1 Eval'!$J29)+IF(Programacion!BM$34="",0,Programacion!BM$34/SUM(Programacion!BM$28:BM$34)*'1 Eval'!$K29)))</f>
        <v/>
      </c>
      <c r="BP30" s="151" t="str">
        <f>IF($C30="","",IF(SUM(Programacion!BN$28:BN$34)=0,"",IF(Programacion!BN$28="",0,Programacion!BN$28/SUM(Programacion!BN$28:BN$34)*'1 Eval'!$E29)+IF(Programacion!BN$29="",0,Programacion!BN$29/SUM(Programacion!BN$28:BN$34)*'1 Eval'!$F29)+IF(Programacion!BN$30="",0,Programacion!BN$30/SUM(Programacion!BN$28:BN$34)*'1 Eval'!$G29)+IF(Programacion!BN$31="",0,Programacion!BN$31/SUM(Programacion!BN$28:BN$34)*'1 Eval'!$H29)+IF(Programacion!BN$32="",0,Programacion!BN$32/SUM(Programacion!BN$28:BN$34)*'1 Eval'!$I29)+IF(Programacion!BN$33="",0,Programacion!BN$33/SUM(Programacion!BN$28:BN$34)*'1 Eval'!$J29)+IF(Programacion!BN$34="",0,Programacion!BN$34/SUM(Programacion!BN$28:BN$34)*'1 Eval'!$K29)))</f>
        <v/>
      </c>
      <c r="BQ30" s="151" t="str">
        <f>IF($C30="","",IF(SUM(Programacion!BO$28:BO$34)=0,"",IF(Programacion!BO$28="",0,Programacion!BO$28/SUM(Programacion!BO$28:BO$34)*'1 Eval'!$E29)+IF(Programacion!BO$29="",0,Programacion!BO$29/SUM(Programacion!BO$28:BO$34)*'1 Eval'!$F29)+IF(Programacion!BO$30="",0,Programacion!BO$30/SUM(Programacion!BO$28:BO$34)*'1 Eval'!$G29)+IF(Programacion!BO$31="",0,Programacion!BO$31/SUM(Programacion!BO$28:BO$34)*'1 Eval'!$H29)+IF(Programacion!BO$32="",0,Programacion!BO$32/SUM(Programacion!BO$28:BO$34)*'1 Eval'!$I29)+IF(Programacion!BO$33="",0,Programacion!BO$33/SUM(Programacion!BO$28:BO$34)*'1 Eval'!$J29)+IF(Programacion!BO$34="",0,Programacion!BO$34/SUM(Programacion!BO$28:BO$34)*'1 Eval'!$K29)))</f>
        <v/>
      </c>
      <c r="BR30" s="151" t="str">
        <f>IF($C30="","",IF(SUM(Programacion!BP$28:BP$34)=0,"",IF(Programacion!BP$28="",0,Programacion!BP$28/SUM(Programacion!BP$28:BP$34)*'1 Eval'!$E29)+IF(Programacion!BP$29="",0,Programacion!BP$29/SUM(Programacion!BP$28:BP$34)*'1 Eval'!$F29)+IF(Programacion!BP$30="",0,Programacion!BP$30/SUM(Programacion!BP$28:BP$34)*'1 Eval'!$G29)+IF(Programacion!BP$31="",0,Programacion!BP$31/SUM(Programacion!BP$28:BP$34)*'1 Eval'!$H29)+IF(Programacion!BP$32="",0,Programacion!BP$32/SUM(Programacion!BP$28:BP$34)*'1 Eval'!$I29)+IF(Programacion!BP$33="",0,Programacion!BP$33/SUM(Programacion!BP$28:BP$34)*'1 Eval'!$J29)+IF(Programacion!BP$34="",0,Programacion!BP$34/SUM(Programacion!BP$28:BP$34)*'1 Eval'!$K29)))</f>
        <v/>
      </c>
      <c r="BS30" s="151" t="str">
        <f>IF($C30="","",IF(SUM(Programacion!BQ$28:BQ$34)=0,"",IF(Programacion!BQ$28="",0,Programacion!BQ$28/SUM(Programacion!BQ$28:BQ$34)*'1 Eval'!$E29)+IF(Programacion!BQ$29="",0,Programacion!BQ$29/SUM(Programacion!BQ$28:BQ$34)*'1 Eval'!$F29)+IF(Programacion!BQ$30="",0,Programacion!BQ$30/SUM(Programacion!BQ$28:BQ$34)*'1 Eval'!$G29)+IF(Programacion!BQ$31="",0,Programacion!BQ$31/SUM(Programacion!BQ$28:BQ$34)*'1 Eval'!$H29)+IF(Programacion!BQ$32="",0,Programacion!BQ$32/SUM(Programacion!BQ$28:BQ$34)*'1 Eval'!$I29)+IF(Programacion!BQ$33="",0,Programacion!BQ$33/SUM(Programacion!BQ$28:BQ$34)*'1 Eval'!$J29)+IF(Programacion!BQ$34="",0,Programacion!BQ$34/SUM(Programacion!BQ$28:BQ$34)*'1 Eval'!$K29)))</f>
        <v/>
      </c>
      <c r="BT30" s="151" t="str">
        <f>IF($C30="","",IF(SUM(Programacion!BR$28:BR$34)=0,"",IF(Programacion!BR$28="",0,Programacion!BR$28/SUM(Programacion!BR$28:BR$34)*'1 Eval'!$E29)+IF(Programacion!BR$29="",0,Programacion!BR$29/SUM(Programacion!BR$28:BR$34)*'1 Eval'!$F29)+IF(Programacion!BR$30="",0,Programacion!BR$30/SUM(Programacion!BR$28:BR$34)*'1 Eval'!$G29)+IF(Programacion!BR$31="",0,Programacion!BR$31/SUM(Programacion!BR$28:BR$34)*'1 Eval'!$H29)+IF(Programacion!BR$32="",0,Programacion!BR$32/SUM(Programacion!BR$28:BR$34)*'1 Eval'!$I29)+IF(Programacion!BR$33="",0,Programacion!BR$33/SUM(Programacion!BR$28:BR$34)*'1 Eval'!$J29)+IF(Programacion!BR$34="",0,Programacion!BR$34/SUM(Programacion!BR$28:BR$34)*'1 Eval'!$K29)))</f>
        <v/>
      </c>
      <c r="BU30" s="151" t="str">
        <f>IF($C30="","",IF(SUM(Programacion!BS$28:BS$34)=0,"",IF(Programacion!BS$28="",0,Programacion!BS$28/SUM(Programacion!BS$28:BS$34)*'1 Eval'!$E29)+IF(Programacion!BS$29="",0,Programacion!BS$29/SUM(Programacion!BS$28:BS$34)*'1 Eval'!$F29)+IF(Programacion!BS$30="",0,Programacion!BS$30/SUM(Programacion!BS$28:BS$34)*'1 Eval'!$G29)+IF(Programacion!BS$31="",0,Programacion!BS$31/SUM(Programacion!BS$28:BS$34)*'1 Eval'!$H29)+IF(Programacion!BS$32="",0,Programacion!BS$32/SUM(Programacion!BS$28:BS$34)*'1 Eval'!$I29)+IF(Programacion!BS$33="",0,Programacion!BS$33/SUM(Programacion!BS$28:BS$34)*'1 Eval'!$J29)+IF(Programacion!BS$34="",0,Programacion!BS$34/SUM(Programacion!BS$28:BS$34)*'1 Eval'!$K29)))</f>
        <v/>
      </c>
      <c r="BV30" s="151" t="str">
        <f>IF($C30="","",IF(SUM(Programacion!BT$28:BT$34)=0,"",IF(Programacion!BT$28="",0,Programacion!BT$28/SUM(Programacion!BT$28:BT$34)*'1 Eval'!$E29)+IF(Programacion!BT$29="",0,Programacion!BT$29/SUM(Programacion!BT$28:BT$34)*'1 Eval'!$F29)+IF(Programacion!BT$30="",0,Programacion!BT$30/SUM(Programacion!BT$28:BT$34)*'1 Eval'!$G29)+IF(Programacion!BT$31="",0,Programacion!BT$31/SUM(Programacion!BT$28:BT$34)*'1 Eval'!$H29)+IF(Programacion!BT$32="",0,Programacion!BT$32/SUM(Programacion!BT$28:BT$34)*'1 Eval'!$I29)+IF(Programacion!BT$33="",0,Programacion!BT$33/SUM(Programacion!BT$28:BT$34)*'1 Eval'!$J29)+IF(Programacion!BT$34="",0,Programacion!BT$34/SUM(Programacion!BT$28:BT$34)*'1 Eval'!$K29)))</f>
        <v/>
      </c>
      <c r="BW30" s="151" t="str">
        <f>IF($C30="","",IF(SUM(Programacion!BU$28:BU$34)=0,"",IF(Programacion!BU$28="",0,Programacion!BU$28/SUM(Programacion!BU$28:BU$34)*'1 Eval'!$E29)+IF(Programacion!BU$29="",0,Programacion!BU$29/SUM(Programacion!BU$28:BU$34)*'1 Eval'!$F29)+IF(Programacion!BU$30="",0,Programacion!BU$30/SUM(Programacion!BU$28:BU$34)*'1 Eval'!$G29)+IF(Programacion!BU$31="",0,Programacion!BU$31/SUM(Programacion!BU$28:BU$34)*'1 Eval'!$H29)+IF(Programacion!BU$32="",0,Programacion!BU$32/SUM(Programacion!BU$28:BU$34)*'1 Eval'!$I29)+IF(Programacion!BU$33="",0,Programacion!BU$33/SUM(Programacion!BU$28:BU$34)*'1 Eval'!$J29)+IF(Programacion!BU$34="",0,Programacion!BU$34/SUM(Programacion!BU$28:BU$34)*'1 Eval'!$K29)))</f>
        <v/>
      </c>
      <c r="BX30" s="151" t="str">
        <f>IF($C30="","",IF(SUM(Programacion!BV$28:BV$34)=0,"",IF(Programacion!BV$28="",0,Programacion!BV$28/SUM(Programacion!BV$28:BV$34)*'1 Eval'!$E29)+IF(Programacion!BV$29="",0,Programacion!BV$29/SUM(Programacion!BV$28:BV$34)*'1 Eval'!$F29)+IF(Programacion!BV$30="",0,Programacion!BV$30/SUM(Programacion!BV$28:BV$34)*'1 Eval'!$G29)+IF(Programacion!BV$31="",0,Programacion!BV$31/SUM(Programacion!BV$28:BV$34)*'1 Eval'!$H29)+IF(Programacion!BV$32="",0,Programacion!BV$32/SUM(Programacion!BV$28:BV$34)*'1 Eval'!$I29)+IF(Programacion!BV$33="",0,Programacion!BV$33/SUM(Programacion!BV$28:BV$34)*'1 Eval'!$J29)+IF(Programacion!BV$34="",0,Programacion!BV$34/SUM(Programacion!BV$28:BV$34)*'1 Eval'!$K29)))</f>
        <v/>
      </c>
      <c r="BY30" s="151" t="str">
        <f>IF($C30="","",IF(SUM(Programacion!BW$28:BW$34)=0,"",IF(Programacion!BW$28="",0,Programacion!BW$28/SUM(Programacion!BW$28:BW$34)*'1 Eval'!$E29)+IF(Programacion!BW$29="",0,Programacion!BW$29/SUM(Programacion!BW$28:BW$34)*'1 Eval'!$F29)+IF(Programacion!BW$30="",0,Programacion!BW$30/SUM(Programacion!BW$28:BW$34)*'1 Eval'!$G29)+IF(Programacion!BW$31="",0,Programacion!BW$31/SUM(Programacion!BW$28:BW$34)*'1 Eval'!$H29)+IF(Programacion!BW$32="",0,Programacion!BW$32/SUM(Programacion!BW$28:BW$34)*'1 Eval'!$I29)+IF(Programacion!BW$33="",0,Programacion!BW$33/SUM(Programacion!BW$28:BW$34)*'1 Eval'!$J29)+IF(Programacion!BW$34="",0,Programacion!BW$34/SUM(Programacion!BW$28:BW$34)*'1 Eval'!$K29)))</f>
        <v/>
      </c>
      <c r="BZ30" s="151" t="str">
        <f>IF($C30="","",IF(SUM(Programacion!BX$28:BX$34)=0,"",IF(Programacion!BX$28="",0,Programacion!BX$28/SUM(Programacion!BX$28:BX$34)*'1 Eval'!$E29)+IF(Programacion!BX$29="",0,Programacion!BX$29/SUM(Programacion!BX$28:BX$34)*'1 Eval'!$F29)+IF(Programacion!BX$30="",0,Programacion!BX$30/SUM(Programacion!BX$28:BX$34)*'1 Eval'!$G29)+IF(Programacion!BX$31="",0,Programacion!BX$31/SUM(Programacion!BX$28:BX$34)*'1 Eval'!$H29)+IF(Programacion!BX$32="",0,Programacion!BX$32/SUM(Programacion!BX$28:BX$34)*'1 Eval'!$I29)+IF(Programacion!BX$33="",0,Programacion!BX$33/SUM(Programacion!BX$28:BX$34)*'1 Eval'!$J29)+IF(Programacion!BX$34="",0,Programacion!BX$34/SUM(Programacion!BX$28:BX$34)*'1 Eval'!$K29)))</f>
        <v/>
      </c>
      <c r="CA30" s="151" t="str">
        <f>IF($C30="","",IF(SUM(Programacion!BY$28:BY$34)=0,"",IF(Programacion!BY$28="",0,Programacion!BY$28/SUM(Programacion!BY$28:BY$34)*'1 Eval'!$E29)+IF(Programacion!BY$29="",0,Programacion!BY$29/SUM(Programacion!BY$28:BY$34)*'1 Eval'!$F29)+IF(Programacion!BY$30="",0,Programacion!BY$30/SUM(Programacion!BY$28:BY$34)*'1 Eval'!$G29)+IF(Programacion!BY$31="",0,Programacion!BY$31/SUM(Programacion!BY$28:BY$34)*'1 Eval'!$H29)+IF(Programacion!BY$32="",0,Programacion!BY$32/SUM(Programacion!BY$28:BY$34)*'1 Eval'!$I29)+IF(Programacion!BY$33="",0,Programacion!BY$33/SUM(Programacion!BY$28:BY$34)*'1 Eval'!$J29)+IF(Programacion!BY$34="",0,Programacion!BY$34/SUM(Programacion!BY$28:BY$34)*'1 Eval'!$K29)))</f>
        <v/>
      </c>
      <c r="CB30" s="151" t="str">
        <f>IF($C30="","",IF(SUM(Programacion!BZ$28:BZ$34)=0,"",IF(Programacion!BZ$28="",0,Programacion!BZ$28/SUM(Programacion!BZ$28:BZ$34)*'1 Eval'!$E29)+IF(Programacion!BZ$29="",0,Programacion!BZ$29/SUM(Programacion!BZ$28:BZ$34)*'1 Eval'!$F29)+IF(Programacion!BZ$30="",0,Programacion!BZ$30/SUM(Programacion!BZ$28:BZ$34)*'1 Eval'!$G29)+IF(Programacion!BZ$31="",0,Programacion!BZ$31/SUM(Programacion!BZ$28:BZ$34)*'1 Eval'!$H29)+IF(Programacion!BZ$32="",0,Programacion!BZ$32/SUM(Programacion!BZ$28:BZ$34)*'1 Eval'!$I29)+IF(Programacion!BZ$33="",0,Programacion!BZ$33/SUM(Programacion!BZ$28:BZ$34)*'1 Eval'!$J29)+IF(Programacion!BZ$34="",0,Programacion!BZ$34/SUM(Programacion!BZ$28:BZ$34)*'1 Eval'!$K29)))</f>
        <v/>
      </c>
      <c r="CC30" s="151" t="str">
        <f>IF($C30="","",IF(SUM(Programacion!CA$28:CA$34)=0,"",IF(Programacion!CA$28="",0,Programacion!CA$28/SUM(Programacion!CA$28:CA$34)*'1 Eval'!$E29)+IF(Programacion!CA$29="",0,Programacion!CA$29/SUM(Programacion!CA$28:CA$34)*'1 Eval'!$F29)+IF(Programacion!CA$30="",0,Programacion!CA$30/SUM(Programacion!CA$28:CA$34)*'1 Eval'!$G29)+IF(Programacion!CA$31="",0,Programacion!CA$31/SUM(Programacion!CA$28:CA$34)*'1 Eval'!$H29)+IF(Programacion!CA$32="",0,Programacion!CA$32/SUM(Programacion!CA$28:CA$34)*'1 Eval'!$I29)+IF(Programacion!CA$33="",0,Programacion!CA$33/SUM(Programacion!CA$28:CA$34)*'1 Eval'!$J29)+IF(Programacion!CA$34="",0,Programacion!CA$34/SUM(Programacion!CA$28:CA$34)*'1 Eval'!$K29)))</f>
        <v/>
      </c>
      <c r="CD30" s="151" t="str">
        <f>IF($C30="","",IF(SUM(Programacion!CB$28:CB$34)=0,"",IF(Programacion!CB$28="",0,Programacion!CB$28/SUM(Programacion!CB$28:CB$34)*'1 Eval'!$E29)+IF(Programacion!CB$29="",0,Programacion!CB$29/SUM(Programacion!CB$28:CB$34)*'1 Eval'!$F29)+IF(Programacion!CB$30="",0,Programacion!CB$30/SUM(Programacion!CB$28:CB$34)*'1 Eval'!$G29)+IF(Programacion!CB$31="",0,Programacion!CB$31/SUM(Programacion!CB$28:CB$34)*'1 Eval'!$H29)+IF(Programacion!CB$32="",0,Programacion!CB$32/SUM(Programacion!CB$28:CB$34)*'1 Eval'!$I29)+IF(Programacion!CB$33="",0,Programacion!CB$33/SUM(Programacion!CB$28:CB$34)*'1 Eval'!$J29)+IF(Programacion!CB$34="",0,Programacion!CB$34/SUM(Programacion!CB$28:CB$34)*'1 Eval'!$K29)))</f>
        <v/>
      </c>
      <c r="CE30" s="151" t="str">
        <f>IF($C30="","",IF(SUM(Programacion!CC$28:CC$34)=0,"",IF(Programacion!CC$28="",0,Programacion!CC$28/SUM(Programacion!CC$28:CC$34)*'1 Eval'!$E29)+IF(Programacion!CC$29="",0,Programacion!CC$29/SUM(Programacion!CC$28:CC$34)*'1 Eval'!$F29)+IF(Programacion!CC$30="",0,Programacion!CC$30/SUM(Programacion!CC$28:CC$34)*'1 Eval'!$G29)+IF(Programacion!CC$31="",0,Programacion!CC$31/SUM(Programacion!CC$28:CC$34)*'1 Eval'!$H29)+IF(Programacion!CC$32="",0,Programacion!CC$32/SUM(Programacion!CC$28:CC$34)*'1 Eval'!$I29)+IF(Programacion!CC$33="",0,Programacion!CC$33/SUM(Programacion!CC$28:CC$34)*'1 Eval'!$J29)+IF(Programacion!CC$34="",0,Programacion!CC$34/SUM(Programacion!CC$28:CC$34)*'1 Eval'!$K29)))</f>
        <v/>
      </c>
      <c r="CF30" s="151" t="str">
        <f>IF($C30="","",IF(SUM(Programacion!CD$28:CD$34)=0,"",IF(Programacion!CD$28="",0,Programacion!CD$28/SUM(Programacion!CD$28:CD$34)*'1 Eval'!$E29)+IF(Programacion!CD$29="",0,Programacion!CD$29/SUM(Programacion!CD$28:CD$34)*'1 Eval'!$F29)+IF(Programacion!CD$30="",0,Programacion!CD$30/SUM(Programacion!CD$28:CD$34)*'1 Eval'!$G29)+IF(Programacion!CD$31="",0,Programacion!CD$31/SUM(Programacion!CD$28:CD$34)*'1 Eval'!$H29)+IF(Programacion!CD$32="",0,Programacion!CD$32/SUM(Programacion!CD$28:CD$34)*'1 Eval'!$I29)+IF(Programacion!CD$33="",0,Programacion!CD$33/SUM(Programacion!CD$28:CD$34)*'1 Eval'!$J29)+IF(Programacion!CD$34="",0,Programacion!CD$34/SUM(Programacion!CD$28:CD$34)*'1 Eval'!$K29)))</f>
        <v/>
      </c>
      <c r="CG30" s="151" t="str">
        <f>IF($C30="","",IF(SUM(Programacion!CE$28:CE$34)=0,"",IF(Programacion!CE$28="",0,Programacion!CE$28/SUM(Programacion!CE$28:CE$34)*'1 Eval'!$E29)+IF(Programacion!CE$29="",0,Programacion!CE$29/SUM(Programacion!CE$28:CE$34)*'1 Eval'!$F29)+IF(Programacion!CE$30="",0,Programacion!CE$30/SUM(Programacion!CE$28:CE$34)*'1 Eval'!$G29)+IF(Programacion!CE$31="",0,Programacion!CE$31/SUM(Programacion!CE$28:CE$34)*'1 Eval'!$H29)+IF(Programacion!CE$32="",0,Programacion!CE$32/SUM(Programacion!CE$28:CE$34)*'1 Eval'!$I29)+IF(Programacion!CE$33="",0,Programacion!CE$33/SUM(Programacion!CE$28:CE$34)*'1 Eval'!$J29)+IF(Programacion!CE$34="",0,Programacion!CE$34/SUM(Programacion!CE$28:CE$34)*'1 Eval'!$K29)))</f>
        <v/>
      </c>
      <c r="CH30" s="151" t="str">
        <f>IF($C30="","",IF(SUM(Programacion!CF$28:CF$34)=0,"",IF(Programacion!CF$28="",0,Programacion!CF$28/SUM(Programacion!CF$28:CF$34)*'1 Eval'!$E29)+IF(Programacion!CF$29="",0,Programacion!CF$29/SUM(Programacion!CF$28:CF$34)*'1 Eval'!$F29)+IF(Programacion!CF$30="",0,Programacion!CF$30/SUM(Programacion!CF$28:CF$34)*'1 Eval'!$G29)+IF(Programacion!CF$31="",0,Programacion!CF$31/SUM(Programacion!CF$28:CF$34)*'1 Eval'!$H29)+IF(Programacion!CF$32="",0,Programacion!CF$32/SUM(Programacion!CF$28:CF$34)*'1 Eval'!$I29)+IF(Programacion!CF$33="",0,Programacion!CF$33/SUM(Programacion!CF$28:CF$34)*'1 Eval'!$J29)+IF(Programacion!CF$34="",0,Programacion!CF$34/SUM(Programacion!CF$28:CF$34)*'1 Eval'!$K29)))</f>
        <v/>
      </c>
      <c r="CI30" s="151" t="str">
        <f>IF($C30="","",IF(SUM(Programacion!CG$28:CG$34)=0,"",IF(Programacion!CG$28="",0,Programacion!CG$28/SUM(Programacion!CG$28:CG$34)*'1 Eval'!$E29)+IF(Programacion!CG$29="",0,Programacion!CG$29/SUM(Programacion!CG$28:CG$34)*'1 Eval'!$F29)+IF(Programacion!CG$30="",0,Programacion!CG$30/SUM(Programacion!CG$28:CG$34)*'1 Eval'!$G29)+IF(Programacion!CG$31="",0,Programacion!CG$31/SUM(Programacion!CG$28:CG$34)*'1 Eval'!$H29)+IF(Programacion!CG$32="",0,Programacion!CG$32/SUM(Programacion!CG$28:CG$34)*'1 Eval'!$I29)+IF(Programacion!CG$33="",0,Programacion!CG$33/SUM(Programacion!CG$28:CG$34)*'1 Eval'!$J29)+IF(Programacion!CG$34="",0,Programacion!CG$34/SUM(Programacion!CG$28:CG$34)*'1 Eval'!$K29)))</f>
        <v/>
      </c>
      <c r="CJ30" s="151" t="str">
        <f>IF($C30="","",IF(SUM(Programacion!CH$28:CH$34)=0,"",IF(Programacion!CH$28="",0,Programacion!CH$28/SUM(Programacion!CH$28:CH$34)*'1 Eval'!$E29)+IF(Programacion!CH$29="",0,Programacion!CH$29/SUM(Programacion!CH$28:CH$34)*'1 Eval'!$F29)+IF(Programacion!CH$30="",0,Programacion!CH$30/SUM(Programacion!CH$28:CH$34)*'1 Eval'!$G29)+IF(Programacion!CH$31="",0,Programacion!CH$31/SUM(Programacion!CH$28:CH$34)*'1 Eval'!$H29)+IF(Programacion!CH$32="",0,Programacion!CH$32/SUM(Programacion!CH$28:CH$34)*'1 Eval'!$I29)+IF(Programacion!CH$33="",0,Programacion!CH$33/SUM(Programacion!CH$28:CH$34)*'1 Eval'!$J29)+IF(Programacion!CH$34="",0,Programacion!CH$34/SUM(Programacion!CH$28:CH$34)*'1 Eval'!$K29)))</f>
        <v/>
      </c>
      <c r="CK30" s="151" t="str">
        <f>IF($C30="","",IF(SUM(Programacion!CI$28:CI$34)=0,"",IF(Programacion!CI$28="",0,Programacion!CI$28/SUM(Programacion!CI$28:CI$34)*'1 Eval'!$E29)+IF(Programacion!CI$29="",0,Programacion!CI$29/SUM(Programacion!CI$28:CI$34)*'1 Eval'!$F29)+IF(Programacion!CI$30="",0,Programacion!CI$30/SUM(Programacion!CI$28:CI$34)*'1 Eval'!$G29)+IF(Programacion!CI$31="",0,Programacion!CI$31/SUM(Programacion!CI$28:CI$34)*'1 Eval'!$H29)+IF(Programacion!CI$32="",0,Programacion!CI$32/SUM(Programacion!CI$28:CI$34)*'1 Eval'!$I29)+IF(Programacion!CI$33="",0,Programacion!CI$33/SUM(Programacion!CI$28:CI$34)*'1 Eval'!$J29)+IF(Programacion!CI$34="",0,Programacion!CI$34/SUM(Programacion!CI$28:CI$34)*'1 Eval'!$K29)))</f>
        <v/>
      </c>
      <c r="CL30" s="151" t="str">
        <f>IF($C30="","",IF(SUM(Programacion!CJ$28:CJ$34)=0,"",IF(Programacion!CJ$28="",0,Programacion!CJ$28/SUM(Programacion!CJ$28:CJ$34)*'1 Eval'!$E29)+IF(Programacion!CJ$29="",0,Programacion!CJ$29/SUM(Programacion!CJ$28:CJ$34)*'1 Eval'!$F29)+IF(Programacion!CJ$30="",0,Programacion!CJ$30/SUM(Programacion!CJ$28:CJ$34)*'1 Eval'!$G29)+IF(Programacion!CJ$31="",0,Programacion!CJ$31/SUM(Programacion!CJ$28:CJ$34)*'1 Eval'!$H29)+IF(Programacion!CJ$32="",0,Programacion!CJ$32/SUM(Programacion!CJ$28:CJ$34)*'1 Eval'!$I29)+IF(Programacion!CJ$33="",0,Programacion!CJ$33/SUM(Programacion!CJ$28:CJ$34)*'1 Eval'!$J29)+IF(Programacion!CJ$34="",0,Programacion!CJ$34/SUM(Programacion!CJ$28:CJ$34)*'1 Eval'!$K29)))</f>
        <v/>
      </c>
      <c r="CM30" s="151" t="str">
        <f>IF($C30="","",IF(SUM(Programacion!CK$28:CK$34)=0,"",IF(Programacion!CK$28="",0,Programacion!CK$28/SUM(Programacion!CK$28:CK$34)*'1 Eval'!$E29)+IF(Programacion!CK$29="",0,Programacion!CK$29/SUM(Programacion!CK$28:CK$34)*'1 Eval'!$F29)+IF(Programacion!CK$30="",0,Programacion!CK$30/SUM(Programacion!CK$28:CK$34)*'1 Eval'!$G29)+IF(Programacion!CK$31="",0,Programacion!CK$31/SUM(Programacion!CK$28:CK$34)*'1 Eval'!$H29)+IF(Programacion!CK$32="",0,Programacion!CK$32/SUM(Programacion!CK$28:CK$34)*'1 Eval'!$I29)+IF(Programacion!CK$33="",0,Programacion!CK$33/SUM(Programacion!CK$28:CK$34)*'1 Eval'!$J29)+IF(Programacion!CK$34="",0,Programacion!CK$34/SUM(Programacion!CK$28:CK$34)*'1 Eval'!$K29)))</f>
        <v/>
      </c>
      <c r="CN30" s="151" t="str">
        <f>IF($C30="","",IF(SUM(Programacion!CL$28:CL$34)=0,"",IF(Programacion!CL$28="",0,Programacion!CL$28/SUM(Programacion!CL$28:CL$34)*'1 Eval'!$E29)+IF(Programacion!CL$29="",0,Programacion!CL$29/SUM(Programacion!CL$28:CL$34)*'1 Eval'!$F29)+IF(Programacion!CL$30="",0,Programacion!CL$30/SUM(Programacion!CL$28:CL$34)*'1 Eval'!$G29)+IF(Programacion!CL$31="",0,Programacion!CL$31/SUM(Programacion!CL$28:CL$34)*'1 Eval'!$H29)+IF(Programacion!CL$32="",0,Programacion!CL$32/SUM(Programacion!CL$28:CL$34)*'1 Eval'!$I29)+IF(Programacion!CL$33="",0,Programacion!CL$33/SUM(Programacion!CL$28:CL$34)*'1 Eval'!$J29)+IF(Programacion!CL$34="",0,Programacion!CL$34/SUM(Programacion!CL$28:CL$34)*'1 Eval'!$K29)))</f>
        <v/>
      </c>
      <c r="CO30" s="151" t="str">
        <f>IF($C30="","",IF(SUM(Programacion!CM$28:CM$34)=0,"",IF(Programacion!CM$28="",0,Programacion!CM$28/SUM(Programacion!CM$28:CM$34)*'1 Eval'!$E29)+IF(Programacion!CM$29="",0,Programacion!CM$29/SUM(Programacion!CM$28:CM$34)*'1 Eval'!$F29)+IF(Programacion!CM$30="",0,Programacion!CM$30/SUM(Programacion!CM$28:CM$34)*'1 Eval'!$G29)+IF(Programacion!CM$31="",0,Programacion!CM$31/SUM(Programacion!CM$28:CM$34)*'1 Eval'!$H29)+IF(Programacion!CM$32="",0,Programacion!CM$32/SUM(Programacion!CM$28:CM$34)*'1 Eval'!$I29)+IF(Programacion!CM$33="",0,Programacion!CM$33/SUM(Programacion!CM$28:CM$34)*'1 Eval'!$J29)+IF(Programacion!CM$34="",0,Programacion!CM$34/SUM(Programacion!CM$28:CM$34)*'1 Eval'!$K29)))</f>
        <v/>
      </c>
      <c r="CP30" s="151" t="str">
        <f>IF($C30="","",IF(SUM(Programacion!CN$28:CN$34)=0,"",IF(Programacion!CN$28="",0,Programacion!CN$28/SUM(Programacion!CN$28:CN$34)*'1 Eval'!$E29)+IF(Programacion!CN$29="",0,Programacion!CN$29/SUM(Programacion!CN$28:CN$34)*'1 Eval'!$F29)+IF(Programacion!CN$30="",0,Programacion!CN$30/SUM(Programacion!CN$28:CN$34)*'1 Eval'!$G29)+IF(Programacion!CN$31="",0,Programacion!CN$31/SUM(Programacion!CN$28:CN$34)*'1 Eval'!$H29)+IF(Programacion!CN$32="",0,Programacion!CN$32/SUM(Programacion!CN$28:CN$34)*'1 Eval'!$I29)+IF(Programacion!CN$33="",0,Programacion!CN$33/SUM(Programacion!CN$28:CN$34)*'1 Eval'!$J29)+IF(Programacion!CN$34="",0,Programacion!CN$34/SUM(Programacion!CN$28:CN$34)*'1 Eval'!$K29)))</f>
        <v/>
      </c>
      <c r="CQ30" s="151" t="str">
        <f>IF($C30="","",IF(SUM(Programacion!CO$28:CO$34)=0,"",IF(Programacion!CO$28="",0,Programacion!CO$28/SUM(Programacion!CO$28:CO$34)*'1 Eval'!$E29)+IF(Programacion!CO$29="",0,Programacion!CO$29/SUM(Programacion!CO$28:CO$34)*'1 Eval'!$F29)+IF(Programacion!CO$30="",0,Programacion!CO$30/SUM(Programacion!CO$28:CO$34)*'1 Eval'!$G29)+IF(Programacion!CO$31="",0,Programacion!CO$31/SUM(Programacion!CO$28:CO$34)*'1 Eval'!$H29)+IF(Programacion!CO$32="",0,Programacion!CO$32/SUM(Programacion!CO$28:CO$34)*'1 Eval'!$I29)+IF(Programacion!CO$33="",0,Programacion!CO$33/SUM(Programacion!CO$28:CO$34)*'1 Eval'!$J29)+IF(Programacion!CO$34="",0,Programacion!CO$34/SUM(Programacion!CO$28:CO$34)*'1 Eval'!$K29)))</f>
        <v/>
      </c>
      <c r="CR30" s="151" t="str">
        <f>IF($C30="","",IF(SUM(Programacion!CP$28:CP$34)=0,"",IF(Programacion!CP$28="",0,Programacion!CP$28/SUM(Programacion!CP$28:CP$34)*'1 Eval'!$E29)+IF(Programacion!CP$29="",0,Programacion!CP$29/SUM(Programacion!CP$28:CP$34)*'1 Eval'!$F29)+IF(Programacion!CP$30="",0,Programacion!CP$30/SUM(Programacion!CP$28:CP$34)*'1 Eval'!$G29)+IF(Programacion!CP$31="",0,Programacion!CP$31/SUM(Programacion!CP$28:CP$34)*'1 Eval'!$H29)+IF(Programacion!CP$32="",0,Programacion!CP$32/SUM(Programacion!CP$28:CP$34)*'1 Eval'!$I29)+IF(Programacion!CP$33="",0,Programacion!CP$33/SUM(Programacion!CP$28:CP$34)*'1 Eval'!$J29)+IF(Programacion!CP$34="",0,Programacion!CP$34/SUM(Programacion!CP$28:CP$34)*'1 Eval'!$K29)))</f>
        <v/>
      </c>
      <c r="CS30" s="151" t="str">
        <f>IF($C30="","",IF(SUM(Programacion!CQ$28:CQ$34)=0,"",IF(Programacion!CQ$28="",0,Programacion!CQ$28/SUM(Programacion!CQ$28:CQ$34)*'1 Eval'!$E29)+IF(Programacion!CQ$29="",0,Programacion!CQ$29/SUM(Programacion!CQ$28:CQ$34)*'1 Eval'!$F29)+IF(Programacion!CQ$30="",0,Programacion!CQ$30/SUM(Programacion!CQ$28:CQ$34)*'1 Eval'!$G29)+IF(Programacion!CQ$31="",0,Programacion!CQ$31/SUM(Programacion!CQ$28:CQ$34)*'1 Eval'!$H29)+IF(Programacion!CQ$32="",0,Programacion!CQ$32/SUM(Programacion!CQ$28:CQ$34)*'1 Eval'!$I29)+IF(Programacion!CQ$33="",0,Programacion!CQ$33/SUM(Programacion!CQ$28:CQ$34)*'1 Eval'!$J29)+IF(Programacion!CQ$34="",0,Programacion!CQ$34/SUM(Programacion!CQ$28:CQ$34)*'1 Eval'!$K29)))</f>
        <v/>
      </c>
      <c r="CT30" s="151" t="str">
        <f>IF($C30="","",IF(SUM(Programacion!CR$28:CR$34)=0,"",IF(Programacion!CR$28="",0,Programacion!CR$28/SUM(Programacion!CR$28:CR$34)*'1 Eval'!$E29)+IF(Programacion!CR$29="",0,Programacion!CR$29/SUM(Programacion!CR$28:CR$34)*'1 Eval'!$F29)+IF(Programacion!CR$30="",0,Programacion!CR$30/SUM(Programacion!CR$28:CR$34)*'1 Eval'!$G29)+IF(Programacion!CR$31="",0,Programacion!CR$31/SUM(Programacion!CR$28:CR$34)*'1 Eval'!$H29)+IF(Programacion!CR$32="",0,Programacion!CR$32/SUM(Programacion!CR$28:CR$34)*'1 Eval'!$I29)+IF(Programacion!CR$33="",0,Programacion!CR$33/SUM(Programacion!CR$28:CR$34)*'1 Eval'!$J29)+IF(Programacion!CR$34="",0,Programacion!CR$34/SUM(Programacion!CR$28:CR$34)*'1 Eval'!$K29)))</f>
        <v/>
      </c>
      <c r="CU30" s="151" t="str">
        <f>IF($C30="","",IF(SUM(Programacion!CS$28:CS$34)=0,"",IF(Programacion!CS$28="",0,Programacion!CS$28/SUM(Programacion!CS$28:CS$34)*'1 Eval'!$E29)+IF(Programacion!CS$29="",0,Programacion!CS$29/SUM(Programacion!CS$28:CS$34)*'1 Eval'!$F29)+IF(Programacion!CS$30="",0,Programacion!CS$30/SUM(Programacion!CS$28:CS$34)*'1 Eval'!$G29)+IF(Programacion!CS$31="",0,Programacion!CS$31/SUM(Programacion!CS$28:CS$34)*'1 Eval'!$H29)+IF(Programacion!CS$32="",0,Programacion!CS$32/SUM(Programacion!CS$28:CS$34)*'1 Eval'!$I29)+IF(Programacion!CS$33="",0,Programacion!CS$33/SUM(Programacion!CS$28:CS$34)*'1 Eval'!$J29)+IF(Programacion!CS$34="",0,Programacion!CS$34/SUM(Programacion!CS$28:CS$34)*'1 Eval'!$K29)))</f>
        <v/>
      </c>
      <c r="CV30" s="151" t="str">
        <f>IF($C30="","",IF(SUM(Programacion!CT$28:CT$34)=0,"",IF(Programacion!CT$28="",0,Programacion!CT$28/SUM(Programacion!CT$28:CT$34)*'1 Eval'!$E29)+IF(Programacion!CT$29="",0,Programacion!CT$29/SUM(Programacion!CT$28:CT$34)*'1 Eval'!$F29)+IF(Programacion!CT$30="",0,Programacion!CT$30/SUM(Programacion!CT$28:CT$34)*'1 Eval'!$G29)+IF(Programacion!CT$31="",0,Programacion!CT$31/SUM(Programacion!CT$28:CT$34)*'1 Eval'!$H29)+IF(Programacion!CT$32="",0,Programacion!CT$32/SUM(Programacion!CT$28:CT$34)*'1 Eval'!$I29)+IF(Programacion!CT$33="",0,Programacion!CT$33/SUM(Programacion!CT$28:CT$34)*'1 Eval'!$J29)+IF(Programacion!CT$34="",0,Programacion!CT$34/SUM(Programacion!CT$28:CT$34)*'1 Eval'!$K29)))</f>
        <v/>
      </c>
      <c r="CW30" s="151" t="str">
        <f>IF($C30="","",IF(SUM(Programacion!CU$28:CU$34)=0,"",IF(Programacion!CU$28="",0,Programacion!CU$28/SUM(Programacion!CU$28:CU$34)*'1 Eval'!$E29)+IF(Programacion!CU$29="",0,Programacion!CU$29/SUM(Programacion!CU$28:CU$34)*'1 Eval'!$F29)+IF(Programacion!CU$30="",0,Programacion!CU$30/SUM(Programacion!CU$28:CU$34)*'1 Eval'!$G29)+IF(Programacion!CU$31="",0,Programacion!CU$31/SUM(Programacion!CU$28:CU$34)*'1 Eval'!$H29)+IF(Programacion!CU$32="",0,Programacion!CU$32/SUM(Programacion!CU$28:CU$34)*'1 Eval'!$I29)+IF(Programacion!CU$33="",0,Programacion!CU$33/SUM(Programacion!CU$28:CU$34)*'1 Eval'!$J29)+IF(Programacion!CU$34="",0,Programacion!CU$34/SUM(Programacion!CU$28:CU$34)*'1 Eval'!$K29)))</f>
        <v/>
      </c>
      <c r="CX30" s="151" t="str">
        <f>IF($C30="","",IF(SUM(Programacion!CV$28:CV$34)=0,"",IF(Programacion!CV$28="",0,Programacion!CV$28/SUM(Programacion!CV$28:CV$34)*'1 Eval'!$E29)+IF(Programacion!CV$29="",0,Programacion!CV$29/SUM(Programacion!CV$28:CV$34)*'1 Eval'!$F29)+IF(Programacion!CV$30="",0,Programacion!CV$30/SUM(Programacion!CV$28:CV$34)*'1 Eval'!$G29)+IF(Programacion!CV$31="",0,Programacion!CV$31/SUM(Programacion!CV$28:CV$34)*'1 Eval'!$H29)+IF(Programacion!CV$32="",0,Programacion!CV$32/SUM(Programacion!CV$28:CV$34)*'1 Eval'!$I29)+IF(Programacion!CV$33="",0,Programacion!CV$33/SUM(Programacion!CV$28:CV$34)*'1 Eval'!$J29)+IF(Programacion!CV$34="",0,Programacion!CV$34/SUM(Programacion!CV$28:CV$34)*'1 Eval'!$K29)))</f>
        <v/>
      </c>
      <c r="CY30" s="151" t="str">
        <f>IF($C30="","",IF(SUM(Programacion!CW$28:CW$34)=0,"",IF(Programacion!CW$28="",0,Programacion!CW$28/SUM(Programacion!CW$28:CW$34)*'1 Eval'!$E29)+IF(Programacion!CW$29="",0,Programacion!CW$29/SUM(Programacion!CW$28:CW$34)*'1 Eval'!$F29)+IF(Programacion!CW$30="",0,Programacion!CW$30/SUM(Programacion!CW$28:CW$34)*'1 Eval'!$G29)+IF(Programacion!CW$31="",0,Programacion!CW$31/SUM(Programacion!CW$28:CW$34)*'1 Eval'!$H29)+IF(Programacion!CW$32="",0,Programacion!CW$32/SUM(Programacion!CW$28:CW$34)*'1 Eval'!$I29)+IF(Programacion!CW$33="",0,Programacion!CW$33/SUM(Programacion!CW$28:CW$34)*'1 Eval'!$J29)+IF(Programacion!CW$34="",0,Programacion!CW$34/SUM(Programacion!CW$28:CW$34)*'1 Eval'!$K29)))</f>
        <v/>
      </c>
      <c r="CZ30" s="151" t="str">
        <f>IF($C30="","",IF(SUM(Programacion!CX$28:CX$34)=0,"",IF(Programacion!CX$28="",0,Programacion!CX$28/SUM(Programacion!CX$28:CX$34)*'1 Eval'!$E29)+IF(Programacion!CX$29="",0,Programacion!CX$29/SUM(Programacion!CX$28:CX$34)*'1 Eval'!$F29)+IF(Programacion!CX$30="",0,Programacion!CX$30/SUM(Programacion!CX$28:CX$34)*'1 Eval'!$G29)+IF(Programacion!CX$31="",0,Programacion!CX$31/SUM(Programacion!CX$28:CX$34)*'1 Eval'!$H29)+IF(Programacion!CX$32="",0,Programacion!CX$32/SUM(Programacion!CX$28:CX$34)*'1 Eval'!$I29)+IF(Programacion!CX$33="",0,Programacion!CX$33/SUM(Programacion!CX$28:CX$34)*'1 Eval'!$J29)+IF(Programacion!CX$34="",0,Programacion!CX$34/SUM(Programacion!CX$28:CX$34)*'1 Eval'!$K29)))</f>
        <v/>
      </c>
      <c r="DA30" s="151" t="str">
        <f>IF($C30="","",IF(SUM(Programacion!CY$28:CY$34)=0,"",IF(Programacion!CY$28="",0,Programacion!CY$28/SUM(Programacion!CY$28:CY$34)*'1 Eval'!$E29)+IF(Programacion!CY$29="",0,Programacion!CY$29/SUM(Programacion!CY$28:CY$34)*'1 Eval'!$F29)+IF(Programacion!CY$30="",0,Programacion!CY$30/SUM(Programacion!CY$28:CY$34)*'1 Eval'!$G29)+IF(Programacion!CY$31="",0,Programacion!CY$31/SUM(Programacion!CY$28:CY$34)*'1 Eval'!$H29)+IF(Programacion!CY$32="",0,Programacion!CY$32/SUM(Programacion!CY$28:CY$34)*'1 Eval'!$I29)+IF(Programacion!CY$33="",0,Programacion!CY$33/SUM(Programacion!CY$28:CY$34)*'1 Eval'!$J29)+IF(Programacion!CY$34="",0,Programacion!CY$34/SUM(Programacion!CY$28:CY$34)*'1 Eval'!$K29)))</f>
        <v/>
      </c>
      <c r="DB30" s="151" t="str">
        <f>IF($C30="","",IF(SUM(Programacion!CZ$28:CZ$34)=0,"",IF(Programacion!CZ$28="",0,Programacion!CZ$28/SUM(Programacion!CZ$28:CZ$34)*'1 Eval'!$E29)+IF(Programacion!CZ$29="",0,Programacion!CZ$29/SUM(Programacion!CZ$28:CZ$34)*'1 Eval'!$F29)+IF(Programacion!CZ$30="",0,Programacion!CZ$30/SUM(Programacion!CZ$28:CZ$34)*'1 Eval'!$G29)+IF(Programacion!CZ$31="",0,Programacion!CZ$31/SUM(Programacion!CZ$28:CZ$34)*'1 Eval'!$H29)+IF(Programacion!CZ$32="",0,Programacion!CZ$32/SUM(Programacion!CZ$28:CZ$34)*'1 Eval'!$I29)+IF(Programacion!CZ$33="",0,Programacion!CZ$33/SUM(Programacion!CZ$28:CZ$34)*'1 Eval'!$J29)+IF(Programacion!CZ$34="",0,Programacion!CZ$34/SUM(Programacion!CZ$28:CZ$34)*'1 Eval'!$K29)))</f>
        <v/>
      </c>
      <c r="DC30" s="151" t="str">
        <f>IF($C30="","",IF(SUM(Programacion!DA$28:DA$34)=0,"",IF(Programacion!DA$28="",0,Programacion!DA$28/SUM(Programacion!DA$28:DA$34)*'1 Eval'!$E29)+IF(Programacion!DA$29="",0,Programacion!DA$29/SUM(Programacion!DA$28:DA$34)*'1 Eval'!$F29)+IF(Programacion!DA$30="",0,Programacion!DA$30/SUM(Programacion!DA$28:DA$34)*'1 Eval'!$G29)+IF(Programacion!DA$31="",0,Programacion!DA$31/SUM(Programacion!DA$28:DA$34)*'1 Eval'!$H29)+IF(Programacion!DA$32="",0,Programacion!DA$32/SUM(Programacion!DA$28:DA$34)*'1 Eval'!$I29)+IF(Programacion!DA$33="",0,Programacion!DA$33/SUM(Programacion!DA$28:DA$34)*'1 Eval'!$J29)+IF(Programacion!DA$34="",0,Programacion!DA$34/SUM(Programacion!DA$28:DA$34)*'1 Eval'!$K29)))</f>
        <v/>
      </c>
      <c r="DD30" s="151" t="str">
        <f>IF($C30="","",IF(SUM(Programacion!DB$28:DB$34)=0,"",IF(Programacion!DB$28="",0,Programacion!DB$28/SUM(Programacion!DB$28:DB$34)*'1 Eval'!$E29)+IF(Programacion!DB$29="",0,Programacion!DB$29/SUM(Programacion!DB$28:DB$34)*'1 Eval'!$F29)+IF(Programacion!DB$30="",0,Programacion!DB$30/SUM(Programacion!DB$28:DB$34)*'1 Eval'!$G29)+IF(Programacion!DB$31="",0,Programacion!DB$31/SUM(Programacion!DB$28:DB$34)*'1 Eval'!$H29)+IF(Programacion!DB$32="",0,Programacion!DB$32/SUM(Programacion!DB$28:DB$34)*'1 Eval'!$I29)+IF(Programacion!DB$33="",0,Programacion!DB$33/SUM(Programacion!DB$28:DB$34)*'1 Eval'!$J29)+IF(Programacion!DB$34="",0,Programacion!DB$34/SUM(Programacion!DB$28:DB$34)*'1 Eval'!$K29)))</f>
        <v/>
      </c>
      <c r="DE30" s="151" t="str">
        <f>IF($C30="","",IF(SUM(Programacion!DC$28:DC$34)=0,"",IF(Programacion!DC$28="",0,Programacion!DC$28/SUM(Programacion!DC$28:DC$34)*'1 Eval'!$E29)+IF(Programacion!DC$29="",0,Programacion!DC$29/SUM(Programacion!DC$28:DC$34)*'1 Eval'!$F29)+IF(Programacion!DC$30="",0,Programacion!DC$30/SUM(Programacion!DC$28:DC$34)*'1 Eval'!$G29)+IF(Programacion!DC$31="",0,Programacion!DC$31/SUM(Programacion!DC$28:DC$34)*'1 Eval'!$H29)+IF(Programacion!DC$32="",0,Programacion!DC$32/SUM(Programacion!DC$28:DC$34)*'1 Eval'!$I29)+IF(Programacion!DC$33="",0,Programacion!DC$33/SUM(Programacion!DC$28:DC$34)*'1 Eval'!$J29)+IF(Programacion!DC$34="",0,Programacion!DC$34/SUM(Programacion!DC$28:DC$34)*'1 Eval'!$K29)))</f>
        <v/>
      </c>
      <c r="DF30" s="151" t="str">
        <f>IF($C30="","",IF(SUM(Programacion!DD$28:DD$34)=0,"",IF(Programacion!DD$28="",0,Programacion!DD$28/SUM(Programacion!DD$28:DD$34)*'1 Eval'!$E29)+IF(Programacion!DD$29="",0,Programacion!DD$29/SUM(Programacion!DD$28:DD$34)*'1 Eval'!$F29)+IF(Programacion!DD$30="",0,Programacion!DD$30/SUM(Programacion!DD$28:DD$34)*'1 Eval'!$G29)+IF(Programacion!DD$31="",0,Programacion!DD$31/SUM(Programacion!DD$28:DD$34)*'1 Eval'!$H29)+IF(Programacion!DD$32="",0,Programacion!DD$32/SUM(Programacion!DD$28:DD$34)*'1 Eval'!$I29)+IF(Programacion!DD$33="",0,Programacion!DD$33/SUM(Programacion!DD$28:DD$34)*'1 Eval'!$J29)+IF(Programacion!DD$34="",0,Programacion!DD$34/SUM(Programacion!DD$28:DD$34)*'1 Eval'!$K29)))</f>
        <v/>
      </c>
      <c r="DG30" s="151" t="str">
        <f>IF($C30="","",IF(SUM(Programacion!DE$28:DE$34)=0,"",IF(Programacion!DE$28="",0,Programacion!DE$28/SUM(Programacion!DE$28:DE$34)*'1 Eval'!$E29)+IF(Programacion!DE$29="",0,Programacion!DE$29/SUM(Programacion!DE$28:DE$34)*'1 Eval'!$F29)+IF(Programacion!DE$30="",0,Programacion!DE$30/SUM(Programacion!DE$28:DE$34)*'1 Eval'!$G29)+IF(Programacion!DE$31="",0,Programacion!DE$31/SUM(Programacion!DE$28:DE$34)*'1 Eval'!$H29)+IF(Programacion!DE$32="",0,Programacion!DE$32/SUM(Programacion!DE$28:DE$34)*'1 Eval'!$I29)+IF(Programacion!DE$33="",0,Programacion!DE$33/SUM(Programacion!DE$28:DE$34)*'1 Eval'!$J29)+IF(Programacion!DE$34="",0,Programacion!DE$34/SUM(Programacion!DE$28:DE$34)*'1 Eval'!$K29)))</f>
        <v/>
      </c>
      <c r="DH30" s="151" t="str">
        <f>IF($C30="","",IF(SUM(Programacion!DF$28:DF$34)=0,"",IF(Programacion!DF$28="",0,Programacion!DF$28/SUM(Programacion!DF$28:DF$34)*'1 Eval'!$E29)+IF(Programacion!DF$29="",0,Programacion!DF$29/SUM(Programacion!DF$28:DF$34)*'1 Eval'!$F29)+IF(Programacion!DF$30="",0,Programacion!DF$30/SUM(Programacion!DF$28:DF$34)*'1 Eval'!$G29)+IF(Programacion!DF$31="",0,Programacion!DF$31/SUM(Programacion!DF$28:DF$34)*'1 Eval'!$H29)+IF(Programacion!DF$32="",0,Programacion!DF$32/SUM(Programacion!DF$28:DF$34)*'1 Eval'!$I29)+IF(Programacion!DF$33="",0,Programacion!DF$33/SUM(Programacion!DF$28:DF$34)*'1 Eval'!$J29)+IF(Programacion!DF$34="",0,Programacion!DF$34/SUM(Programacion!DF$28:DF$34)*'1 Eval'!$K29)))</f>
        <v/>
      </c>
      <c r="DI30" s="151" t="str">
        <f>IF($C30="","",IF(SUM(Programacion!DG$28:DG$34)=0,"",IF(Programacion!DG$28="",0,Programacion!DG$28/SUM(Programacion!DG$28:DG$34)*'1 Eval'!$E29)+IF(Programacion!DG$29="",0,Programacion!DG$29/SUM(Programacion!DG$28:DG$34)*'1 Eval'!$F29)+IF(Programacion!DG$30="",0,Programacion!DG$30/SUM(Programacion!DG$28:DG$34)*'1 Eval'!$G29)+IF(Programacion!DG$31="",0,Programacion!DG$31/SUM(Programacion!DG$28:DG$34)*'1 Eval'!$H29)+IF(Programacion!DG$32="",0,Programacion!DG$32/SUM(Programacion!DG$28:DG$34)*'1 Eval'!$I29)+IF(Programacion!DG$33="",0,Programacion!DG$33/SUM(Programacion!DG$28:DG$34)*'1 Eval'!$J29)+IF(Programacion!DG$34="",0,Programacion!DG$34/SUM(Programacion!DG$28:DG$34)*'1 Eval'!$K29)))</f>
        <v/>
      </c>
      <c r="DJ30" s="151" t="str">
        <f>IF($C30="","",IF(SUM(Programacion!DH$28:DH$34)=0,"",IF(Programacion!DH$28="",0,Programacion!DH$28/SUM(Programacion!DH$28:DH$34)*'1 Eval'!$E29)+IF(Programacion!DH$29="",0,Programacion!DH$29/SUM(Programacion!DH$28:DH$34)*'1 Eval'!$F29)+IF(Programacion!DH$30="",0,Programacion!DH$30/SUM(Programacion!DH$28:DH$34)*'1 Eval'!$G29)+IF(Programacion!DH$31="",0,Programacion!DH$31/SUM(Programacion!DH$28:DH$34)*'1 Eval'!$H29)+IF(Programacion!DH$32="",0,Programacion!DH$32/SUM(Programacion!DH$28:DH$34)*'1 Eval'!$I29)+IF(Programacion!DH$33="",0,Programacion!DH$33/SUM(Programacion!DH$28:DH$34)*'1 Eval'!$J29)+IF(Programacion!DH$34="",0,Programacion!DH$34/SUM(Programacion!DH$28:DH$34)*'1 Eval'!$K29)))</f>
        <v/>
      </c>
      <c r="DK30" s="151" t="str">
        <f>IF($C30="","",IF(SUM(Programacion!DI$28:DI$34)=0,"",IF(Programacion!DI$28="",0,Programacion!DI$28/SUM(Programacion!DI$28:DI$34)*'1 Eval'!$E29)+IF(Programacion!DI$29="",0,Programacion!DI$29/SUM(Programacion!DI$28:DI$34)*'1 Eval'!$F29)+IF(Programacion!DI$30="",0,Programacion!DI$30/SUM(Programacion!DI$28:DI$34)*'1 Eval'!$G29)+IF(Programacion!DI$31="",0,Programacion!DI$31/SUM(Programacion!DI$28:DI$34)*'1 Eval'!$H29)+IF(Programacion!DI$32="",0,Programacion!DI$32/SUM(Programacion!DI$28:DI$34)*'1 Eval'!$I29)+IF(Programacion!DI$33="",0,Programacion!DI$33/SUM(Programacion!DI$28:DI$34)*'1 Eval'!$J29)+IF(Programacion!DI$34="",0,Programacion!DI$34/SUM(Programacion!DI$28:DI$34)*'1 Eval'!$K29)))</f>
        <v/>
      </c>
      <c r="DL30" s="151" t="str">
        <f>IF($C30="","",IF(SUM(Programacion!DJ$28:DJ$34)=0,"",IF(Programacion!DJ$28="",0,Programacion!DJ$28/SUM(Programacion!DJ$28:DJ$34)*'1 Eval'!$E29)+IF(Programacion!DJ$29="",0,Programacion!DJ$29/SUM(Programacion!DJ$28:DJ$34)*'1 Eval'!$F29)+IF(Programacion!DJ$30="",0,Programacion!DJ$30/SUM(Programacion!DJ$28:DJ$34)*'1 Eval'!$G29)+IF(Programacion!DJ$31="",0,Programacion!DJ$31/SUM(Programacion!DJ$28:DJ$34)*'1 Eval'!$H29)+IF(Programacion!DJ$32="",0,Programacion!DJ$32/SUM(Programacion!DJ$28:DJ$34)*'1 Eval'!$I29)+IF(Programacion!DJ$33="",0,Programacion!DJ$33/SUM(Programacion!DJ$28:DJ$34)*'1 Eval'!$J29)+IF(Programacion!DJ$34="",0,Programacion!DJ$34/SUM(Programacion!DJ$28:DJ$34)*'1 Eval'!$K29)))</f>
        <v/>
      </c>
      <c r="DM30" s="151" t="str">
        <f>IF($C30="","",IF(SUM(Programacion!DK$28:DK$34)=0,"",IF(Programacion!DK$28="",0,Programacion!DK$28/SUM(Programacion!DK$28:DK$34)*'1 Eval'!$E29)+IF(Programacion!DK$29="",0,Programacion!DK$29/SUM(Programacion!DK$28:DK$34)*'1 Eval'!$F29)+IF(Programacion!DK$30="",0,Programacion!DK$30/SUM(Programacion!DK$28:DK$34)*'1 Eval'!$G29)+IF(Programacion!DK$31="",0,Programacion!DK$31/SUM(Programacion!DK$28:DK$34)*'1 Eval'!$H29)+IF(Programacion!DK$32="",0,Programacion!DK$32/SUM(Programacion!DK$28:DK$34)*'1 Eval'!$I29)+IF(Programacion!DK$33="",0,Programacion!DK$33/SUM(Programacion!DK$28:DK$34)*'1 Eval'!$J29)+IF(Programacion!DK$34="",0,Programacion!DK$34/SUM(Programacion!DK$28:DK$34)*'1 Eval'!$K29)))</f>
        <v/>
      </c>
      <c r="DN30" s="151" t="str">
        <f>IF($C30="","",IF(SUM(Programacion!DL$28:DL$34)=0,"",IF(Programacion!DL$28="",0,Programacion!DL$28/SUM(Programacion!DL$28:DL$34)*'1 Eval'!$E29)+IF(Programacion!DL$29="",0,Programacion!DL$29/SUM(Programacion!DL$28:DL$34)*'1 Eval'!$F29)+IF(Programacion!DL$30="",0,Programacion!DL$30/SUM(Programacion!DL$28:DL$34)*'1 Eval'!$G29)+IF(Programacion!DL$31="",0,Programacion!DL$31/SUM(Programacion!DL$28:DL$34)*'1 Eval'!$H29)+IF(Programacion!DL$32="",0,Programacion!DL$32/SUM(Programacion!DL$28:DL$34)*'1 Eval'!$I29)+IF(Programacion!DL$33="",0,Programacion!DL$33/SUM(Programacion!DL$28:DL$34)*'1 Eval'!$J29)+IF(Programacion!DL$34="",0,Programacion!DL$34/SUM(Programacion!DL$28:DL$34)*'1 Eval'!$K29)))</f>
        <v/>
      </c>
      <c r="DO30" s="151" t="str">
        <f>IF($C30="","",IF(SUM(Programacion!DM$28:DM$34)=0,"",IF(Programacion!DM$28="",0,Programacion!DM$28/SUM(Programacion!DM$28:DM$34)*'1 Eval'!$E29)+IF(Programacion!DM$29="",0,Programacion!DM$29/SUM(Programacion!DM$28:DM$34)*'1 Eval'!$F29)+IF(Programacion!DM$30="",0,Programacion!DM$30/SUM(Programacion!DM$28:DM$34)*'1 Eval'!$G29)+IF(Programacion!DM$31="",0,Programacion!DM$31/SUM(Programacion!DM$28:DM$34)*'1 Eval'!$H29)+IF(Programacion!DM$32="",0,Programacion!DM$32/SUM(Programacion!DM$28:DM$34)*'1 Eval'!$I29)+IF(Programacion!DM$33="",0,Programacion!DM$33/SUM(Programacion!DM$28:DM$34)*'1 Eval'!$J29)+IF(Programacion!DM$34="",0,Programacion!DM$34/SUM(Programacion!DM$28:DM$34)*'1 Eval'!$K29)))</f>
        <v/>
      </c>
      <c r="DP30" s="151" t="str">
        <f>IF($C30="","",IF(SUM(Programacion!DN$28:DN$34)=0,"",IF(Programacion!DN$28="",0,Programacion!DN$28/SUM(Programacion!DN$28:DN$34)*'1 Eval'!$E29)+IF(Programacion!DN$29="",0,Programacion!DN$29/SUM(Programacion!DN$28:DN$34)*'1 Eval'!$F29)+IF(Programacion!DN$30="",0,Programacion!DN$30/SUM(Programacion!DN$28:DN$34)*'1 Eval'!$G29)+IF(Programacion!DN$31="",0,Programacion!DN$31/SUM(Programacion!DN$28:DN$34)*'1 Eval'!$H29)+IF(Programacion!DN$32="",0,Programacion!DN$32/SUM(Programacion!DN$28:DN$34)*'1 Eval'!$I29)+IF(Programacion!DN$33="",0,Programacion!DN$33/SUM(Programacion!DN$28:DN$34)*'1 Eval'!$J29)+IF(Programacion!DN$34="",0,Programacion!DN$34/SUM(Programacion!DN$28:DN$34)*'1 Eval'!$K29)))</f>
        <v/>
      </c>
      <c r="DQ30" s="151" t="str">
        <f>IF($C30="","",IF(SUM(Programacion!DO$28:DO$34)=0,"",IF(Programacion!DO$28="",0,Programacion!DO$28/SUM(Programacion!DO$28:DO$34)*'1 Eval'!$E29)+IF(Programacion!DO$29="",0,Programacion!DO$29/SUM(Programacion!DO$28:DO$34)*'1 Eval'!$F29)+IF(Programacion!DO$30="",0,Programacion!DO$30/SUM(Programacion!DO$28:DO$34)*'1 Eval'!$G29)+IF(Programacion!DO$31="",0,Programacion!DO$31/SUM(Programacion!DO$28:DO$34)*'1 Eval'!$H29)+IF(Programacion!DO$32="",0,Programacion!DO$32/SUM(Programacion!DO$28:DO$34)*'1 Eval'!$I29)+IF(Programacion!DO$33="",0,Programacion!DO$33/SUM(Programacion!DO$28:DO$34)*'1 Eval'!$J29)+IF(Programacion!DO$34="",0,Programacion!DO$34/SUM(Programacion!DO$28:DO$34)*'1 Eval'!$K29)))</f>
        <v/>
      </c>
      <c r="DR30" s="151" t="str">
        <f>IF($C30="","",IF(SUM(Programacion!DP$28:DP$34)=0,"",IF(Programacion!DP$28="",0,Programacion!DP$28/SUM(Programacion!DP$28:DP$34)*'1 Eval'!$E29)+IF(Programacion!DP$29="",0,Programacion!DP$29/SUM(Programacion!DP$28:DP$34)*'1 Eval'!$F29)+IF(Programacion!DP$30="",0,Programacion!DP$30/SUM(Programacion!DP$28:DP$34)*'1 Eval'!$G29)+IF(Programacion!DP$31="",0,Programacion!DP$31/SUM(Programacion!DP$28:DP$34)*'1 Eval'!$H29)+IF(Programacion!DP$32="",0,Programacion!DP$32/SUM(Programacion!DP$28:DP$34)*'1 Eval'!$I29)+IF(Programacion!DP$33="",0,Programacion!DP$33/SUM(Programacion!DP$28:DP$34)*'1 Eval'!$J29)+IF(Programacion!DP$34="",0,Programacion!DP$34/SUM(Programacion!DP$28:DP$34)*'1 Eval'!$K29)))</f>
        <v/>
      </c>
      <c r="DS30" s="151" t="str">
        <f>IF($C30="","",IF(SUM(Programacion!DQ$28:DQ$34)=0,"",IF(Programacion!DQ$28="",0,Programacion!DQ$28/SUM(Programacion!DQ$28:DQ$34)*'1 Eval'!$E29)+IF(Programacion!DQ$29="",0,Programacion!DQ$29/SUM(Programacion!DQ$28:DQ$34)*'1 Eval'!$F29)+IF(Programacion!DQ$30="",0,Programacion!DQ$30/SUM(Programacion!DQ$28:DQ$34)*'1 Eval'!$G29)+IF(Programacion!DQ$31="",0,Programacion!DQ$31/SUM(Programacion!DQ$28:DQ$34)*'1 Eval'!$H29)+IF(Programacion!DQ$32="",0,Programacion!DQ$32/SUM(Programacion!DQ$28:DQ$34)*'1 Eval'!$I29)+IF(Programacion!DQ$33="",0,Programacion!DQ$33/SUM(Programacion!DQ$28:DQ$34)*'1 Eval'!$J29)+IF(Programacion!DQ$34="",0,Programacion!DQ$34/SUM(Programacion!DQ$28:DQ$34)*'1 Eval'!$K29)))</f>
        <v/>
      </c>
      <c r="DT30" s="151" t="str">
        <f>IF($C30="","",IF(SUM(Programacion!DR$28:DR$34)=0,"",IF(Programacion!DR$28="",0,Programacion!DR$28/SUM(Programacion!DR$28:DR$34)*'1 Eval'!$E29)+IF(Programacion!DR$29="",0,Programacion!DR$29/SUM(Programacion!DR$28:DR$34)*'1 Eval'!$F29)+IF(Programacion!DR$30="",0,Programacion!DR$30/SUM(Programacion!DR$28:DR$34)*'1 Eval'!$G29)+IF(Programacion!DR$31="",0,Programacion!DR$31/SUM(Programacion!DR$28:DR$34)*'1 Eval'!$H29)+IF(Programacion!DR$32="",0,Programacion!DR$32/SUM(Programacion!DR$28:DR$34)*'1 Eval'!$I29)+IF(Programacion!DR$33="",0,Programacion!DR$33/SUM(Programacion!DR$28:DR$34)*'1 Eval'!$J29)+IF(Programacion!DR$34="",0,Programacion!DR$34/SUM(Programacion!DR$28:DR$34)*'1 Eval'!$K29)))</f>
        <v/>
      </c>
      <c r="DU30" s="151" t="str">
        <f>IF($C30="","",IF(SUM(Programacion!DS$28:DS$34)=0,"",IF(Programacion!DS$28="",0,Programacion!DS$28/SUM(Programacion!DS$28:DS$34)*'1 Eval'!$E29)+IF(Programacion!DS$29="",0,Programacion!DS$29/SUM(Programacion!DS$28:DS$34)*'1 Eval'!$F29)+IF(Programacion!DS$30="",0,Programacion!DS$30/SUM(Programacion!DS$28:DS$34)*'1 Eval'!$G29)+IF(Programacion!DS$31="",0,Programacion!DS$31/SUM(Programacion!DS$28:DS$34)*'1 Eval'!$H29)+IF(Programacion!DS$32="",0,Programacion!DS$32/SUM(Programacion!DS$28:DS$34)*'1 Eval'!$I29)+IF(Programacion!DS$33="",0,Programacion!DS$33/SUM(Programacion!DS$28:DS$34)*'1 Eval'!$J29)+IF(Programacion!DS$34="",0,Programacion!DS$34/SUM(Programacion!DS$28:DS$34)*'1 Eval'!$K29)))</f>
        <v/>
      </c>
      <c r="DV30" s="151" t="str">
        <f>IF($C30="","",IF(SUM(Programacion!DT$28:DT$34)=0,"",IF(Programacion!DT$28="",0,Programacion!DT$28/SUM(Programacion!DT$28:DT$34)*'1 Eval'!$E29)+IF(Programacion!DT$29="",0,Programacion!DT$29/SUM(Programacion!DT$28:DT$34)*'1 Eval'!$F29)+IF(Programacion!DT$30="",0,Programacion!DT$30/SUM(Programacion!DT$28:DT$34)*'1 Eval'!$G29)+IF(Programacion!DT$31="",0,Programacion!DT$31/SUM(Programacion!DT$28:DT$34)*'1 Eval'!$H29)+IF(Programacion!DT$32="",0,Programacion!DT$32/SUM(Programacion!DT$28:DT$34)*'1 Eval'!$I29)+IF(Programacion!DT$33="",0,Programacion!DT$33/SUM(Programacion!DT$28:DT$34)*'1 Eval'!$J29)+IF(Programacion!DT$34="",0,Programacion!DT$34/SUM(Programacion!DT$28:DT$34)*'1 Eval'!$K29)))</f>
        <v/>
      </c>
      <c r="DW30" s="151" t="str">
        <f>IF($C30="","",IF(SUM(Programacion!DU$28:DU$34)=0,"",IF(Programacion!DU$28="",0,Programacion!DU$28/SUM(Programacion!DU$28:DU$34)*'1 Eval'!$E29)+IF(Programacion!DU$29="",0,Programacion!DU$29/SUM(Programacion!DU$28:DU$34)*'1 Eval'!$F29)+IF(Programacion!DU$30="",0,Programacion!DU$30/SUM(Programacion!DU$28:DU$34)*'1 Eval'!$G29)+IF(Programacion!DU$31="",0,Programacion!DU$31/SUM(Programacion!DU$28:DU$34)*'1 Eval'!$H29)+IF(Programacion!DU$32="",0,Programacion!DU$32/SUM(Programacion!DU$28:DU$34)*'1 Eval'!$I29)+IF(Programacion!DU$33="",0,Programacion!DU$33/SUM(Programacion!DU$28:DU$34)*'1 Eval'!$J29)+IF(Programacion!DU$34="",0,Programacion!DU$34/SUM(Programacion!DU$28:DU$34)*'1 Eval'!$K29)))</f>
        <v/>
      </c>
      <c r="DX30" s="151" t="str">
        <f>IF($C30="","",IF(SUM(Programacion!DV$28:DV$34)=0,"",IF(Programacion!DV$28="",0,Programacion!DV$28/SUM(Programacion!DV$28:DV$34)*'1 Eval'!$E29)+IF(Programacion!DV$29="",0,Programacion!DV$29/SUM(Programacion!DV$28:DV$34)*'1 Eval'!$F29)+IF(Programacion!DV$30="",0,Programacion!DV$30/SUM(Programacion!DV$28:DV$34)*'1 Eval'!$G29)+IF(Programacion!DV$31="",0,Programacion!DV$31/SUM(Programacion!DV$28:DV$34)*'1 Eval'!$H29)+IF(Programacion!DV$32="",0,Programacion!DV$32/SUM(Programacion!DV$28:DV$34)*'1 Eval'!$I29)+IF(Programacion!DV$33="",0,Programacion!DV$33/SUM(Programacion!DV$28:DV$34)*'1 Eval'!$J29)+IF(Programacion!DV$34="",0,Programacion!DV$34/SUM(Programacion!DV$28:DV$34)*'1 Eval'!$K29)))</f>
        <v/>
      </c>
      <c r="DY30" s="151" t="str">
        <f>IF($C30="","",IF(SUM(Programacion!DW$28:DW$34)=0,"",IF(Programacion!DW$28="",0,Programacion!DW$28/SUM(Programacion!DW$28:DW$34)*'1 Eval'!$E29)+IF(Programacion!DW$29="",0,Programacion!DW$29/SUM(Programacion!DW$28:DW$34)*'1 Eval'!$F29)+IF(Programacion!DW$30="",0,Programacion!DW$30/SUM(Programacion!DW$28:DW$34)*'1 Eval'!$G29)+IF(Programacion!DW$31="",0,Programacion!DW$31/SUM(Programacion!DW$28:DW$34)*'1 Eval'!$H29)+IF(Programacion!DW$32="",0,Programacion!DW$32/SUM(Programacion!DW$28:DW$34)*'1 Eval'!$I29)+IF(Programacion!DW$33="",0,Programacion!DW$33/SUM(Programacion!DW$28:DW$34)*'1 Eval'!$J29)+IF(Programacion!DW$34="",0,Programacion!DW$34/SUM(Programacion!DW$28:DW$34)*'1 Eval'!$K29)))</f>
        <v/>
      </c>
      <c r="DZ30" s="151" t="str">
        <f>IF($C30="","",IF(SUM(Programacion!DX$28:DX$34)=0,"",IF(Programacion!DX$28="",0,Programacion!DX$28/SUM(Programacion!DX$28:DX$34)*'1 Eval'!$E29)+IF(Programacion!DX$29="",0,Programacion!DX$29/SUM(Programacion!DX$28:DX$34)*'1 Eval'!$F29)+IF(Programacion!DX$30="",0,Programacion!DX$30/SUM(Programacion!DX$28:DX$34)*'1 Eval'!$G29)+IF(Programacion!DX$31="",0,Programacion!DX$31/SUM(Programacion!DX$28:DX$34)*'1 Eval'!$H29)+IF(Programacion!DX$32="",0,Programacion!DX$32/SUM(Programacion!DX$28:DX$34)*'1 Eval'!$I29)+IF(Programacion!DX$33="",0,Programacion!DX$33/SUM(Programacion!DX$28:DX$34)*'1 Eval'!$J29)+IF(Programacion!DX$34="",0,Programacion!DX$34/SUM(Programacion!DX$28:DX$34)*'1 Eval'!$K29)))</f>
        <v/>
      </c>
      <c r="EA30" s="151" t="str">
        <f>IF($C30="","",IF(SUM(Programacion!DY$28:DY$34)=0,"",IF(Programacion!DY$28="",0,Programacion!DY$28/SUM(Programacion!DY$28:DY$34)*'1 Eval'!$E29)+IF(Programacion!DY$29="",0,Programacion!DY$29/SUM(Programacion!DY$28:DY$34)*'1 Eval'!$F29)+IF(Programacion!DY$30="",0,Programacion!DY$30/SUM(Programacion!DY$28:DY$34)*'1 Eval'!$G29)+IF(Programacion!DY$31="",0,Programacion!DY$31/SUM(Programacion!DY$28:DY$34)*'1 Eval'!$H29)+IF(Programacion!DY$32="",0,Programacion!DY$32/SUM(Programacion!DY$28:DY$34)*'1 Eval'!$I29)+IF(Programacion!DY$33="",0,Programacion!DY$33/SUM(Programacion!DY$28:DY$34)*'1 Eval'!$J29)+IF(Programacion!DY$34="",0,Programacion!DY$34/SUM(Programacion!DY$28:DY$34)*'1 Eval'!$K29)))</f>
        <v/>
      </c>
      <c r="EB30" s="151" t="str">
        <f>IF($C30="","",IF(SUM(Programacion!DZ$28:DZ$34)=0,"",IF(Programacion!DZ$28="",0,Programacion!DZ$28/SUM(Programacion!DZ$28:DZ$34)*'1 Eval'!$E29)+IF(Programacion!DZ$29="",0,Programacion!DZ$29/SUM(Programacion!DZ$28:DZ$34)*'1 Eval'!$F29)+IF(Programacion!DZ$30="",0,Programacion!DZ$30/SUM(Programacion!DZ$28:DZ$34)*'1 Eval'!$G29)+IF(Programacion!DZ$31="",0,Programacion!DZ$31/SUM(Programacion!DZ$28:DZ$34)*'1 Eval'!$H29)+IF(Programacion!DZ$32="",0,Programacion!DZ$32/SUM(Programacion!DZ$28:DZ$34)*'1 Eval'!$I29)+IF(Programacion!DZ$33="",0,Programacion!DZ$33/SUM(Programacion!DZ$28:DZ$34)*'1 Eval'!$J29)+IF(Programacion!DZ$34="",0,Programacion!DZ$34/SUM(Programacion!DZ$28:DZ$34)*'1 Eval'!$K29)))</f>
        <v/>
      </c>
      <c r="EC30" s="151" t="str">
        <f>IF($C30="","",IF(SUM(Programacion!EA$28:EA$34)=0,"",IF(Programacion!EA$28="",0,Programacion!EA$28/SUM(Programacion!EA$28:EA$34)*'1 Eval'!$E29)+IF(Programacion!EA$29="",0,Programacion!EA$29/SUM(Programacion!EA$28:EA$34)*'1 Eval'!$F29)+IF(Programacion!EA$30="",0,Programacion!EA$30/SUM(Programacion!EA$28:EA$34)*'1 Eval'!$G29)+IF(Programacion!EA$31="",0,Programacion!EA$31/SUM(Programacion!EA$28:EA$34)*'1 Eval'!$H29)+IF(Programacion!EA$32="",0,Programacion!EA$32/SUM(Programacion!EA$28:EA$34)*'1 Eval'!$I29)+IF(Programacion!EA$33="",0,Programacion!EA$33/SUM(Programacion!EA$28:EA$34)*'1 Eval'!$J29)+IF(Programacion!EA$34="",0,Programacion!EA$34/SUM(Programacion!EA$28:EA$34)*'1 Eval'!$K29)))</f>
        <v/>
      </c>
      <c r="ED30" s="151" t="str">
        <f>IF($C30="","",IF(SUM(Programacion!EB$28:EB$34)=0,"",IF(Programacion!EB$28="",0,Programacion!EB$28/SUM(Programacion!EB$28:EB$34)*'1 Eval'!$E29)+IF(Programacion!EB$29="",0,Programacion!EB$29/SUM(Programacion!EB$28:EB$34)*'1 Eval'!$F29)+IF(Programacion!EB$30="",0,Programacion!EB$30/SUM(Programacion!EB$28:EB$34)*'1 Eval'!$G29)+IF(Programacion!EB$31="",0,Programacion!EB$31/SUM(Programacion!EB$28:EB$34)*'1 Eval'!$H29)+IF(Programacion!EB$32="",0,Programacion!EB$32/SUM(Programacion!EB$28:EB$34)*'1 Eval'!$I29)+IF(Programacion!EB$33="",0,Programacion!EB$33/SUM(Programacion!EB$28:EB$34)*'1 Eval'!$J29)+IF(Programacion!EB$34="",0,Programacion!EB$34/SUM(Programacion!EB$28:EB$34)*'1 Eval'!$K29)))</f>
        <v/>
      </c>
      <c r="EE30" s="151" t="str">
        <f>IF($C30="","",IF(SUM(Programacion!EC$28:EC$34)=0,"",IF(Programacion!EC$28="",0,Programacion!EC$28/SUM(Programacion!EC$28:EC$34)*'1 Eval'!$E29)+IF(Programacion!EC$29="",0,Programacion!EC$29/SUM(Programacion!EC$28:EC$34)*'1 Eval'!$F29)+IF(Programacion!EC$30="",0,Programacion!EC$30/SUM(Programacion!EC$28:EC$34)*'1 Eval'!$G29)+IF(Programacion!EC$31="",0,Programacion!EC$31/SUM(Programacion!EC$28:EC$34)*'1 Eval'!$H29)+IF(Programacion!EC$32="",0,Programacion!EC$32/SUM(Programacion!EC$28:EC$34)*'1 Eval'!$I29)+IF(Programacion!EC$33="",0,Programacion!EC$33/SUM(Programacion!EC$28:EC$34)*'1 Eval'!$J29)+IF(Programacion!EC$34="",0,Programacion!EC$34/SUM(Programacion!EC$28:EC$34)*'1 Eval'!$K29)))</f>
        <v/>
      </c>
      <c r="EF30" s="151" t="str">
        <f>IF($C30="","",IF(SUM(Programacion!ED$28:ED$34)=0,"",IF(Programacion!ED$28="",0,Programacion!ED$28/SUM(Programacion!ED$28:ED$34)*'1 Eval'!$E29)+IF(Programacion!ED$29="",0,Programacion!ED$29/SUM(Programacion!ED$28:ED$34)*'1 Eval'!$F29)+IF(Programacion!ED$30="",0,Programacion!ED$30/SUM(Programacion!ED$28:ED$34)*'1 Eval'!$G29)+IF(Programacion!ED$31="",0,Programacion!ED$31/SUM(Programacion!ED$28:ED$34)*'1 Eval'!$H29)+IF(Programacion!ED$32="",0,Programacion!ED$32/SUM(Programacion!ED$28:ED$34)*'1 Eval'!$I29)+IF(Programacion!ED$33="",0,Programacion!ED$33/SUM(Programacion!ED$28:ED$34)*'1 Eval'!$J29)+IF(Programacion!ED$34="",0,Programacion!ED$34/SUM(Programacion!ED$28:ED$34)*'1 Eval'!$K29)))</f>
        <v/>
      </c>
      <c r="EG30" s="151" t="str">
        <f>IF($C30="","",IF(SUM(Programacion!EE$28:EE$34)=0,"",IF(Programacion!EE$28="",0,Programacion!EE$28/SUM(Programacion!EE$28:EE$34)*'1 Eval'!$E29)+IF(Programacion!EE$29="",0,Programacion!EE$29/SUM(Programacion!EE$28:EE$34)*'1 Eval'!$F29)+IF(Programacion!EE$30="",0,Programacion!EE$30/SUM(Programacion!EE$28:EE$34)*'1 Eval'!$G29)+IF(Programacion!EE$31="",0,Programacion!EE$31/SUM(Programacion!EE$28:EE$34)*'1 Eval'!$H29)+IF(Programacion!EE$32="",0,Programacion!EE$32/SUM(Programacion!EE$28:EE$34)*'1 Eval'!$I29)+IF(Programacion!EE$33="",0,Programacion!EE$33/SUM(Programacion!EE$28:EE$34)*'1 Eval'!$J29)+IF(Programacion!EE$34="",0,Programacion!EE$34/SUM(Programacion!EE$28:EE$34)*'1 Eval'!$K29)))</f>
        <v/>
      </c>
      <c r="EH30" s="151" t="str">
        <f>IF($C30="","",IF(SUM(Programacion!EF$28:EF$34)=0,"",IF(Programacion!EF$28="",0,Programacion!EF$28/SUM(Programacion!EF$28:EF$34)*'1 Eval'!$E29)+IF(Programacion!EF$29="",0,Programacion!EF$29/SUM(Programacion!EF$28:EF$34)*'1 Eval'!$F29)+IF(Programacion!EF$30="",0,Programacion!EF$30/SUM(Programacion!EF$28:EF$34)*'1 Eval'!$G29)+IF(Programacion!EF$31="",0,Programacion!EF$31/SUM(Programacion!EF$28:EF$34)*'1 Eval'!$H29)+IF(Programacion!EF$32="",0,Programacion!EF$32/SUM(Programacion!EF$28:EF$34)*'1 Eval'!$I29)+IF(Programacion!EF$33="",0,Programacion!EF$33/SUM(Programacion!EF$28:EF$34)*'1 Eval'!$J29)+IF(Programacion!EF$34="",0,Programacion!EF$34/SUM(Programacion!EF$28:EF$34)*'1 Eval'!$K29)))</f>
        <v/>
      </c>
      <c r="EI30" s="151" t="str">
        <f>IF($C30="","",IF(SUM(Programacion!EG$28:EG$34)=0,"",IF(Programacion!EG$28="",0,Programacion!EG$28/SUM(Programacion!EG$28:EG$34)*'1 Eval'!$E29)+IF(Programacion!EG$29="",0,Programacion!EG$29/SUM(Programacion!EG$28:EG$34)*'1 Eval'!$F29)+IF(Programacion!EG$30="",0,Programacion!EG$30/SUM(Programacion!EG$28:EG$34)*'1 Eval'!$G29)+IF(Programacion!EG$31="",0,Programacion!EG$31/SUM(Programacion!EG$28:EG$34)*'1 Eval'!$H29)+IF(Programacion!EG$32="",0,Programacion!EG$32/SUM(Programacion!EG$28:EG$34)*'1 Eval'!$I29)+IF(Programacion!EG$33="",0,Programacion!EG$33/SUM(Programacion!EG$28:EG$34)*'1 Eval'!$J29)+IF(Programacion!EG$34="",0,Programacion!EG$34/SUM(Programacion!EG$28:EG$34)*'1 Eval'!$K29)))</f>
        <v/>
      </c>
      <c r="EJ30" s="151" t="str">
        <f>IF($C30="","",IF(SUM(Programacion!EH$28:EH$34)=0,"",IF(Programacion!EH$28="",0,Programacion!EH$28/SUM(Programacion!EH$28:EH$34)*'1 Eval'!$E29)+IF(Programacion!EH$29="",0,Programacion!EH$29/SUM(Programacion!EH$28:EH$34)*'1 Eval'!$F29)+IF(Programacion!EH$30="",0,Programacion!EH$30/SUM(Programacion!EH$28:EH$34)*'1 Eval'!$G29)+IF(Programacion!EH$31="",0,Programacion!EH$31/SUM(Programacion!EH$28:EH$34)*'1 Eval'!$H29)+IF(Programacion!EH$32="",0,Programacion!EH$32/SUM(Programacion!EH$28:EH$34)*'1 Eval'!$I29)+IF(Programacion!EH$33="",0,Programacion!EH$33/SUM(Programacion!EH$28:EH$34)*'1 Eval'!$J29)+IF(Programacion!EH$34="",0,Programacion!EH$34/SUM(Programacion!EH$28:EH$34)*'1 Eval'!$K29)))</f>
        <v/>
      </c>
      <c r="EK30" s="151" t="str">
        <f>IF($C30="","",IF(SUM(Programacion!EI$28:EI$34)=0,"",IF(Programacion!EI$28="",0,Programacion!EI$28/SUM(Programacion!EI$28:EI$34)*'1 Eval'!$E29)+IF(Programacion!EI$29="",0,Programacion!EI$29/SUM(Programacion!EI$28:EI$34)*'1 Eval'!$F29)+IF(Programacion!EI$30="",0,Programacion!EI$30/SUM(Programacion!EI$28:EI$34)*'1 Eval'!$G29)+IF(Programacion!EI$31="",0,Programacion!EI$31/SUM(Programacion!EI$28:EI$34)*'1 Eval'!$H29)+IF(Programacion!EI$32="",0,Programacion!EI$32/SUM(Programacion!EI$28:EI$34)*'1 Eval'!$I29)+IF(Programacion!EI$33="",0,Programacion!EI$33/SUM(Programacion!EI$28:EI$34)*'1 Eval'!$J29)+IF(Programacion!EI$34="",0,Programacion!EI$34/SUM(Programacion!EI$28:EI$34)*'1 Eval'!$K29)))</f>
        <v/>
      </c>
    </row>
    <row r="31" spans="2:141">
      <c r="B31" s="133" t="str">
        <f>IF('1 Eval'!A30="","",'1 Eval'!A30)</f>
        <v/>
      </c>
      <c r="C31" s="134" t="str">
        <f>IF('1 Eval'!B30="","",'1 Eval'!B30)</f>
        <v/>
      </c>
      <c r="D31" s="149" t="str">
        <f>IF('1 Eval'!D30="","",'1 Eval'!D30)</f>
        <v/>
      </c>
      <c r="E31" s="150" t="str">
        <f t="shared" si="7"/>
        <v/>
      </c>
      <c r="F31" s="150" t="str">
        <f t="shared" si="8"/>
        <v/>
      </c>
      <c r="G31" s="221" t="str">
        <f t="shared" si="9"/>
        <v/>
      </c>
      <c r="H31" s="275" t="str">
        <f>IF($C31="","",IF(SUM(Programacion!F$28:F$34)=0,"",IF(Programacion!F$28="",0,Programacion!F$28/SUM(Programacion!F$28:F$34)*'1 Eval'!$E30)+IF(Programacion!F$29="",0,Programacion!F$29/SUM(Programacion!F$28:F$34)*'1 Eval'!$F30)+IF(Programacion!F$30="",0,Programacion!F$30/SUM(Programacion!F$28:F$34)*'1 Eval'!$G30)+IF(Programacion!F$31="",0,Programacion!F$31/SUM(Programacion!F$28:F$34)*'1 Eval'!$H30)+IF(Programacion!F$32="",0,Programacion!F$32/SUM(Programacion!F$28:F$34)*'1 Eval'!$I30)+IF(Programacion!F$33="",0,Programacion!F$33/SUM(Programacion!F$28:F$34)*'1 Eval'!$J30)+IF(Programacion!F$34="",0,Programacion!F$34/SUM(Programacion!F$28:F$34)*'1 Eval'!$K30)))</f>
        <v/>
      </c>
      <c r="I31" s="270" t="str">
        <f>IF($C31="","",IF(SUM(Programacion!G$28:G$34)=0,"",IF(Programacion!G$28="",0,Programacion!G$28/SUM(Programacion!G$28:G$34)*'1 Eval'!$E30)+IF(Programacion!G$29="",0,Programacion!G$29/SUM(Programacion!G$28:G$34)*'1 Eval'!$F30)+IF(Programacion!G$30="",0,Programacion!G$30/SUM(Programacion!G$28:G$34)*'1 Eval'!$G30)+IF(Programacion!G$31="",0,Programacion!G$31/SUM(Programacion!G$28:G$34)*'1 Eval'!$H30)+IF(Programacion!G$32="",0,Programacion!G$32/SUM(Programacion!G$28:G$34)*'1 Eval'!$I30)+IF(Programacion!G$33="",0,Programacion!G$33/SUM(Programacion!G$28:G$34)*'1 Eval'!$J30)+IF(Programacion!G$34="",0,Programacion!G$34/SUM(Programacion!G$28:G$34)*'1 Eval'!$K30)))</f>
        <v/>
      </c>
      <c r="J31" s="270" t="str">
        <f>IF($C31="","",IF(SUM(Programacion!H$28:H$34)=0,"",IF(Programacion!H$28="",0,Programacion!H$28/SUM(Programacion!H$28:H$34)*'1 Eval'!$E30)+IF(Programacion!H$29="",0,Programacion!H$29/SUM(Programacion!H$28:H$34)*'1 Eval'!$F30)+IF(Programacion!H$30="",0,Programacion!H$30/SUM(Programacion!H$28:H$34)*'1 Eval'!$G30)+IF(Programacion!H$31="",0,Programacion!H$31/SUM(Programacion!H$28:H$34)*'1 Eval'!$H30)+IF(Programacion!H$32="",0,Programacion!H$32/SUM(Programacion!H$28:H$34)*'1 Eval'!$I30)+IF(Programacion!H$33="",0,Programacion!H$33/SUM(Programacion!H$28:H$34)*'1 Eval'!$J30)+IF(Programacion!H$34="",0,Programacion!H$34/SUM(Programacion!H$28:H$34)*'1 Eval'!$K30)))</f>
        <v/>
      </c>
      <c r="K31" s="270" t="str">
        <f>IF($C31="","",IF(SUM(Programacion!I$28:I$34)=0,"",IF(Programacion!I$28="",0,Programacion!I$28/SUM(Programacion!I$28:I$34)*'1 Eval'!$E30)+IF(Programacion!I$29="",0,Programacion!I$29/SUM(Programacion!I$28:I$34)*'1 Eval'!$F30)+IF(Programacion!I$30="",0,Programacion!I$30/SUM(Programacion!I$28:I$34)*'1 Eval'!$G30)+IF(Programacion!I$31="",0,Programacion!I$31/SUM(Programacion!I$28:I$34)*'1 Eval'!$H30)+IF(Programacion!I$32="",0,Programacion!I$32/SUM(Programacion!I$28:I$34)*'1 Eval'!$I30)+IF(Programacion!I$33="",0,Programacion!I$33/SUM(Programacion!I$28:I$34)*'1 Eval'!$J30)+IF(Programacion!I$34="",0,Programacion!I$34/SUM(Programacion!I$28:I$34)*'1 Eval'!$K30)))</f>
        <v/>
      </c>
      <c r="L31" s="270" t="str">
        <f>IF($C31="","",IF(SUM(Programacion!J$28:J$34)=0,"",IF(Programacion!J$28="",0,Programacion!J$28/SUM(Programacion!J$28:J$34)*'1 Eval'!$E30)+IF(Programacion!J$29="",0,Programacion!J$29/SUM(Programacion!J$28:J$34)*'1 Eval'!$F30)+IF(Programacion!J$30="",0,Programacion!J$30/SUM(Programacion!J$28:J$34)*'1 Eval'!$G30)+IF(Programacion!J$31="",0,Programacion!J$31/SUM(Programacion!J$28:J$34)*'1 Eval'!$H30)+IF(Programacion!J$32="",0,Programacion!J$32/SUM(Programacion!J$28:J$34)*'1 Eval'!$I30)+IF(Programacion!J$33="",0,Programacion!J$33/SUM(Programacion!J$28:J$34)*'1 Eval'!$J30)+IF(Programacion!J$34="",0,Programacion!J$34/SUM(Programacion!J$28:J$34)*'1 Eval'!$K30)))</f>
        <v/>
      </c>
      <c r="M31" s="270" t="str">
        <f>IF($C31="","",IF(SUM(Programacion!K$28:K$34)=0,"",IF(Programacion!K$28="",0,Programacion!K$28/SUM(Programacion!K$28:K$34)*'1 Eval'!$E30)+IF(Programacion!K$29="",0,Programacion!K$29/SUM(Programacion!K$28:K$34)*'1 Eval'!$F30)+IF(Programacion!K$30="",0,Programacion!K$30/SUM(Programacion!K$28:K$34)*'1 Eval'!$G30)+IF(Programacion!K$31="",0,Programacion!K$31/SUM(Programacion!K$28:K$34)*'1 Eval'!$H30)+IF(Programacion!K$32="",0,Programacion!K$32/SUM(Programacion!K$28:K$34)*'1 Eval'!$I30)+IF(Programacion!K$33="",0,Programacion!K$33/SUM(Programacion!K$28:K$34)*'1 Eval'!$J30)+IF(Programacion!K$34="",0,Programacion!K$34/SUM(Programacion!K$28:K$34)*'1 Eval'!$K30)))</f>
        <v/>
      </c>
      <c r="N31" s="270" t="str">
        <f>IF($C31="","",IF(SUM(Programacion!L$28:L$34)=0,"",IF(Programacion!L$28="",0,Programacion!L$28/SUM(Programacion!L$28:L$34)*'1 Eval'!$E30)+IF(Programacion!L$29="",0,Programacion!L$29/SUM(Programacion!L$28:L$34)*'1 Eval'!$F30)+IF(Programacion!L$30="",0,Programacion!L$30/SUM(Programacion!L$28:L$34)*'1 Eval'!$G30)+IF(Programacion!L$31="",0,Programacion!L$31/SUM(Programacion!L$28:L$34)*'1 Eval'!$H30)+IF(Programacion!L$32="",0,Programacion!L$32/SUM(Programacion!L$28:L$34)*'1 Eval'!$I30)+IF(Programacion!L$33="",0,Programacion!L$33/SUM(Programacion!L$28:L$34)*'1 Eval'!$J30)+IF(Programacion!L$34="",0,Programacion!L$34/SUM(Programacion!L$28:L$34)*'1 Eval'!$K30)))</f>
        <v/>
      </c>
      <c r="O31" s="276" t="str">
        <f>IF($C31="","",IF(SUM(Programacion!M$28:M$34)=0,"",IF(Programacion!M$28="",0,Programacion!M$28/SUM(Programacion!M$28:M$34)*'1 Eval'!$E30)+IF(Programacion!M$29="",0,Programacion!M$29/SUM(Programacion!M$28:M$34)*'1 Eval'!$F30)+IF(Programacion!M$30="",0,Programacion!M$30/SUM(Programacion!M$28:M$34)*'1 Eval'!$G30)+IF(Programacion!M$31="",0,Programacion!M$31/SUM(Programacion!M$28:M$34)*'1 Eval'!$H30)+IF(Programacion!M$32="",0,Programacion!M$32/SUM(Programacion!M$28:M$34)*'1 Eval'!$I30)+IF(Programacion!M$33="",0,Programacion!M$33/SUM(Programacion!M$28:M$34)*'1 Eval'!$J30)+IF(Programacion!M$34="",0,Programacion!M$34/SUM(Programacion!M$28:M$34)*'1 Eval'!$K30)))</f>
        <v/>
      </c>
      <c r="P31" s="228">
        <v>31</v>
      </c>
      <c r="Q31" s="151" t="str">
        <f>IF($C31="","",IF(SUM(Programacion!O$28:O$34)=0,"",IF(Programacion!O$28="",0,Programacion!O$28/SUM(Programacion!O$28:O$34)*'1 Eval'!$E30)+IF(Programacion!O$29="",0,Programacion!O$29/SUM(Programacion!O$28:O$34)*'1 Eval'!$F30)+IF(Programacion!O$30="",0,Programacion!O$30/SUM(Programacion!O$28:O$34)*'1 Eval'!$G30)+IF(Programacion!O$31="",0,Programacion!O$31/SUM(Programacion!O$28:O$34)*'1 Eval'!$H30)+IF(Programacion!O$32="",0,Programacion!O$32/SUM(Programacion!O$28:O$34)*'1 Eval'!$I30)+IF(Programacion!O$33="",0,Programacion!O$33/SUM(Programacion!O$28:O$34)*'1 Eval'!$J30)+IF(Programacion!O$34="",0,Programacion!O$34/SUM(Programacion!O$28:O$34)*'1 Eval'!$K30)))</f>
        <v/>
      </c>
      <c r="R31" s="151" t="str">
        <f>IF($C31="","",IF(SUM(Programacion!P$28:P$34)=0,"",IF(Programacion!P$28="",0,Programacion!P$28/SUM(Programacion!P$28:P$34)*'1 Eval'!$E30)+IF(Programacion!P$29="",0,Programacion!P$29/SUM(Programacion!P$28:P$34)*'1 Eval'!$F30)+IF(Programacion!P$30="",0,Programacion!P$30/SUM(Programacion!P$28:P$34)*'1 Eval'!$G30)+IF(Programacion!P$31="",0,Programacion!P$31/SUM(Programacion!P$28:P$34)*'1 Eval'!$H30)+IF(Programacion!P$32="",0,Programacion!P$32/SUM(Programacion!P$28:P$34)*'1 Eval'!$I30)+IF(Programacion!P$33="",0,Programacion!P$33/SUM(Programacion!P$28:P$34)*'1 Eval'!$J30)+IF(Programacion!P$34="",0,Programacion!P$34/SUM(Programacion!P$28:P$34)*'1 Eval'!$K30)))</f>
        <v/>
      </c>
      <c r="S31" s="151" t="str">
        <f>IF($C31="","",IF(SUM(Programacion!Q$28:Q$34)=0,"",IF(Programacion!Q$28="",0,Programacion!Q$28/SUM(Programacion!Q$28:Q$34)*'1 Eval'!$E30)+IF(Programacion!Q$29="",0,Programacion!Q$29/SUM(Programacion!Q$28:Q$34)*'1 Eval'!$F30)+IF(Programacion!Q$30="",0,Programacion!Q$30/SUM(Programacion!Q$28:Q$34)*'1 Eval'!$G30)+IF(Programacion!Q$31="",0,Programacion!Q$31/SUM(Programacion!Q$28:Q$34)*'1 Eval'!$H30)+IF(Programacion!Q$32="",0,Programacion!Q$32/SUM(Programacion!Q$28:Q$34)*'1 Eval'!$I30)+IF(Programacion!Q$33="",0,Programacion!Q$33/SUM(Programacion!Q$28:Q$34)*'1 Eval'!$J30)+IF(Programacion!Q$34="",0,Programacion!Q$34/SUM(Programacion!Q$28:Q$34)*'1 Eval'!$K30)))</f>
        <v/>
      </c>
      <c r="T31" s="151" t="str">
        <f>IF($C31="","",IF(SUM(Programacion!R$28:R$34)=0,"",IF(Programacion!R$28="",0,Programacion!R$28/SUM(Programacion!R$28:R$34)*'1 Eval'!$E30)+IF(Programacion!R$29="",0,Programacion!R$29/SUM(Programacion!R$28:R$34)*'1 Eval'!$F30)+IF(Programacion!R$30="",0,Programacion!R$30/SUM(Programacion!R$28:R$34)*'1 Eval'!$G30)+IF(Programacion!R$31="",0,Programacion!R$31/SUM(Programacion!R$28:R$34)*'1 Eval'!$H30)+IF(Programacion!R$32="",0,Programacion!R$32/SUM(Programacion!R$28:R$34)*'1 Eval'!$I30)+IF(Programacion!R$33="",0,Programacion!R$33/SUM(Programacion!R$28:R$34)*'1 Eval'!$J30)+IF(Programacion!R$34="",0,Programacion!R$34/SUM(Programacion!R$28:R$34)*'1 Eval'!$K30)))</f>
        <v/>
      </c>
      <c r="U31" s="151" t="str">
        <f>IF($C31="","",IF(SUM(Programacion!S$28:S$34)=0,"",IF(Programacion!S$28="",0,Programacion!S$28/SUM(Programacion!S$28:S$34)*'1 Eval'!$E30)+IF(Programacion!S$29="",0,Programacion!S$29/SUM(Programacion!S$28:S$34)*'1 Eval'!$F30)+IF(Programacion!S$30="",0,Programacion!S$30/SUM(Programacion!S$28:S$34)*'1 Eval'!$G30)+IF(Programacion!S$31="",0,Programacion!S$31/SUM(Programacion!S$28:S$34)*'1 Eval'!$H30)+IF(Programacion!S$32="",0,Programacion!S$32/SUM(Programacion!S$28:S$34)*'1 Eval'!$I30)+IF(Programacion!S$33="",0,Programacion!S$33/SUM(Programacion!S$28:S$34)*'1 Eval'!$J30)+IF(Programacion!S$34="",0,Programacion!S$34/SUM(Programacion!S$28:S$34)*'1 Eval'!$K30)))</f>
        <v/>
      </c>
      <c r="V31" s="151" t="str">
        <f>IF($C31="","",IF(SUM(Programacion!T$28:T$34)=0,"",IF(Programacion!T$28="",0,Programacion!T$28/SUM(Programacion!T$28:T$34)*'1 Eval'!$E30)+IF(Programacion!T$29="",0,Programacion!T$29/SUM(Programacion!T$28:T$34)*'1 Eval'!$F30)+IF(Programacion!T$30="",0,Programacion!T$30/SUM(Programacion!T$28:T$34)*'1 Eval'!$G30)+IF(Programacion!T$31="",0,Programacion!T$31/SUM(Programacion!T$28:T$34)*'1 Eval'!$H30)+IF(Programacion!T$32="",0,Programacion!T$32/SUM(Programacion!T$28:T$34)*'1 Eval'!$I30)+IF(Programacion!T$33="",0,Programacion!T$33/SUM(Programacion!T$28:T$34)*'1 Eval'!$J30)+IF(Programacion!T$34="",0,Programacion!T$34/SUM(Programacion!T$28:T$34)*'1 Eval'!$K30)))</f>
        <v/>
      </c>
      <c r="W31" s="151" t="str">
        <f>IF($C31="","",IF(SUM(Programacion!U$28:U$34)=0,"",IF(Programacion!U$28="",0,Programacion!U$28/SUM(Programacion!U$28:U$34)*'1 Eval'!$E30)+IF(Programacion!U$29="",0,Programacion!U$29/SUM(Programacion!U$28:U$34)*'1 Eval'!$F30)+IF(Programacion!U$30="",0,Programacion!U$30/SUM(Programacion!U$28:U$34)*'1 Eval'!$G30)+IF(Programacion!U$31="",0,Programacion!U$31/SUM(Programacion!U$28:U$34)*'1 Eval'!$H30)+IF(Programacion!U$32="",0,Programacion!U$32/SUM(Programacion!U$28:U$34)*'1 Eval'!$I30)+IF(Programacion!U$33="",0,Programacion!U$33/SUM(Programacion!U$28:U$34)*'1 Eval'!$J30)+IF(Programacion!U$34="",0,Programacion!U$34/SUM(Programacion!U$28:U$34)*'1 Eval'!$K30)))</f>
        <v/>
      </c>
      <c r="X31" s="151" t="str">
        <f>IF($C31="","",IF(SUM(Programacion!V$28:V$34)=0,"",IF(Programacion!V$28="",0,Programacion!V$28/SUM(Programacion!V$28:V$34)*'1 Eval'!$E30)+IF(Programacion!V$29="",0,Programacion!V$29/SUM(Programacion!V$28:V$34)*'1 Eval'!$F30)+IF(Programacion!V$30="",0,Programacion!V$30/SUM(Programacion!V$28:V$34)*'1 Eval'!$G30)+IF(Programacion!V$31="",0,Programacion!V$31/SUM(Programacion!V$28:V$34)*'1 Eval'!$H30)+IF(Programacion!V$32="",0,Programacion!V$32/SUM(Programacion!V$28:V$34)*'1 Eval'!$I30)+IF(Programacion!V$33="",0,Programacion!V$33/SUM(Programacion!V$28:V$34)*'1 Eval'!$J30)+IF(Programacion!V$34="",0,Programacion!V$34/SUM(Programacion!V$28:V$34)*'1 Eval'!$K30)))</f>
        <v/>
      </c>
      <c r="Y31" s="151" t="str">
        <f>IF($C31="","",IF(SUM(Programacion!W$28:W$34)=0,"",IF(Programacion!W$28="",0,Programacion!W$28/SUM(Programacion!W$28:W$34)*'1 Eval'!$E30)+IF(Programacion!W$29="",0,Programacion!W$29/SUM(Programacion!W$28:W$34)*'1 Eval'!$F30)+IF(Programacion!W$30="",0,Programacion!W$30/SUM(Programacion!W$28:W$34)*'1 Eval'!$G30)+IF(Programacion!W$31="",0,Programacion!W$31/SUM(Programacion!W$28:W$34)*'1 Eval'!$H30)+IF(Programacion!W$32="",0,Programacion!W$32/SUM(Programacion!W$28:W$34)*'1 Eval'!$I30)+IF(Programacion!W$33="",0,Programacion!W$33/SUM(Programacion!W$28:W$34)*'1 Eval'!$J30)+IF(Programacion!W$34="",0,Programacion!W$34/SUM(Programacion!W$28:W$34)*'1 Eval'!$K30)))</f>
        <v/>
      </c>
      <c r="Z31" s="151" t="str">
        <f>IF($C31="","",IF(SUM(Programacion!X$28:X$34)=0,"",IF(Programacion!X$28="",0,Programacion!X$28/SUM(Programacion!X$28:X$34)*'1 Eval'!$E30)+IF(Programacion!X$29="",0,Programacion!X$29/SUM(Programacion!X$28:X$34)*'1 Eval'!$F30)+IF(Programacion!X$30="",0,Programacion!X$30/SUM(Programacion!X$28:X$34)*'1 Eval'!$G30)+IF(Programacion!X$31="",0,Programacion!X$31/SUM(Programacion!X$28:X$34)*'1 Eval'!$H30)+IF(Programacion!X$32="",0,Programacion!X$32/SUM(Programacion!X$28:X$34)*'1 Eval'!$I30)+IF(Programacion!X$33="",0,Programacion!X$33/SUM(Programacion!X$28:X$34)*'1 Eval'!$J30)+IF(Programacion!X$34="",0,Programacion!X$34/SUM(Programacion!X$28:X$34)*'1 Eval'!$K30)))</f>
        <v/>
      </c>
      <c r="AA31" s="151" t="str">
        <f>IF($C31="","",IF(SUM(Programacion!Y$28:Y$34)=0,"",IF(Programacion!Y$28="",0,Programacion!Y$28/SUM(Programacion!Y$28:Y$34)*'1 Eval'!$E30)+IF(Programacion!Y$29="",0,Programacion!Y$29/SUM(Programacion!Y$28:Y$34)*'1 Eval'!$F30)+IF(Programacion!Y$30="",0,Programacion!Y$30/SUM(Programacion!Y$28:Y$34)*'1 Eval'!$G30)+IF(Programacion!Y$31="",0,Programacion!Y$31/SUM(Programacion!Y$28:Y$34)*'1 Eval'!$H30)+IF(Programacion!Y$32="",0,Programacion!Y$32/SUM(Programacion!Y$28:Y$34)*'1 Eval'!$I30)+IF(Programacion!Y$33="",0,Programacion!Y$33/SUM(Programacion!Y$28:Y$34)*'1 Eval'!$J30)+IF(Programacion!Y$34="",0,Programacion!Y$34/SUM(Programacion!Y$28:Y$34)*'1 Eval'!$K30)))</f>
        <v/>
      </c>
      <c r="AB31" s="151" t="str">
        <f>IF($C31="","",IF(SUM(Programacion!Z$28:Z$34)=0,"",IF(Programacion!Z$28="",0,Programacion!Z$28/SUM(Programacion!Z$28:Z$34)*'1 Eval'!$E30)+IF(Programacion!Z$29="",0,Programacion!Z$29/SUM(Programacion!Z$28:Z$34)*'1 Eval'!$F30)+IF(Programacion!Z$30="",0,Programacion!Z$30/SUM(Programacion!Z$28:Z$34)*'1 Eval'!$G30)+IF(Programacion!Z$31="",0,Programacion!Z$31/SUM(Programacion!Z$28:Z$34)*'1 Eval'!$H30)+IF(Programacion!Z$32="",0,Programacion!Z$32/SUM(Programacion!Z$28:Z$34)*'1 Eval'!$I30)+IF(Programacion!Z$33="",0,Programacion!Z$33/SUM(Programacion!Z$28:Z$34)*'1 Eval'!$J30)+IF(Programacion!Z$34="",0,Programacion!Z$34/SUM(Programacion!Z$28:Z$34)*'1 Eval'!$K30)))</f>
        <v/>
      </c>
      <c r="AC31" s="151" t="str">
        <f>IF($C31="","",IF(SUM(Programacion!AA$28:AA$34)=0,"",IF(Programacion!AA$28="",0,Programacion!AA$28/SUM(Programacion!AA$28:AA$34)*'1 Eval'!$E30)+IF(Programacion!AA$29="",0,Programacion!AA$29/SUM(Programacion!AA$28:AA$34)*'1 Eval'!$F30)+IF(Programacion!AA$30="",0,Programacion!AA$30/SUM(Programacion!AA$28:AA$34)*'1 Eval'!$G30)+IF(Programacion!AA$31="",0,Programacion!AA$31/SUM(Programacion!AA$28:AA$34)*'1 Eval'!$H30)+IF(Programacion!AA$32="",0,Programacion!AA$32/SUM(Programacion!AA$28:AA$34)*'1 Eval'!$I30)+IF(Programacion!AA$33="",0,Programacion!AA$33/SUM(Programacion!AA$28:AA$34)*'1 Eval'!$J30)+IF(Programacion!AA$34="",0,Programacion!AA$34/SUM(Programacion!AA$28:AA$34)*'1 Eval'!$K30)))</f>
        <v/>
      </c>
      <c r="AD31" s="151" t="str">
        <f>IF($C31="","",IF(SUM(Programacion!AB$28:AB$34)=0,"",IF(Programacion!AB$28="",0,Programacion!AB$28/SUM(Programacion!AB$28:AB$34)*'1 Eval'!$E30)+IF(Programacion!AB$29="",0,Programacion!AB$29/SUM(Programacion!AB$28:AB$34)*'1 Eval'!$F30)+IF(Programacion!AB$30="",0,Programacion!AB$30/SUM(Programacion!AB$28:AB$34)*'1 Eval'!$G30)+IF(Programacion!AB$31="",0,Programacion!AB$31/SUM(Programacion!AB$28:AB$34)*'1 Eval'!$H30)+IF(Programacion!AB$32="",0,Programacion!AB$32/SUM(Programacion!AB$28:AB$34)*'1 Eval'!$I30)+IF(Programacion!AB$33="",0,Programacion!AB$33/SUM(Programacion!AB$28:AB$34)*'1 Eval'!$J30)+IF(Programacion!AB$34="",0,Programacion!AB$34/SUM(Programacion!AB$28:AB$34)*'1 Eval'!$K30)))</f>
        <v/>
      </c>
      <c r="AE31" s="151" t="str">
        <f>IF($C31="","",IF(SUM(Programacion!AC$28:AC$34)=0,"",IF(Programacion!AC$28="",0,Programacion!AC$28/SUM(Programacion!AC$28:AC$34)*'1 Eval'!$E30)+IF(Programacion!AC$29="",0,Programacion!AC$29/SUM(Programacion!AC$28:AC$34)*'1 Eval'!$F30)+IF(Programacion!AC$30="",0,Programacion!AC$30/SUM(Programacion!AC$28:AC$34)*'1 Eval'!$G30)+IF(Programacion!AC$31="",0,Programacion!AC$31/SUM(Programacion!AC$28:AC$34)*'1 Eval'!$H30)+IF(Programacion!AC$32="",0,Programacion!AC$32/SUM(Programacion!AC$28:AC$34)*'1 Eval'!$I30)+IF(Programacion!AC$33="",0,Programacion!AC$33/SUM(Programacion!AC$28:AC$34)*'1 Eval'!$J30)+IF(Programacion!AC$34="",0,Programacion!AC$34/SUM(Programacion!AC$28:AC$34)*'1 Eval'!$K30)))</f>
        <v/>
      </c>
      <c r="AF31" s="151" t="str">
        <f>IF($C31="","",IF(SUM(Programacion!AD$28:AD$34)=0,"",IF(Programacion!AD$28="",0,Programacion!AD$28/SUM(Programacion!AD$28:AD$34)*'1 Eval'!$E30)+IF(Programacion!AD$29="",0,Programacion!AD$29/SUM(Programacion!AD$28:AD$34)*'1 Eval'!$F30)+IF(Programacion!AD$30="",0,Programacion!AD$30/SUM(Programacion!AD$28:AD$34)*'1 Eval'!$G30)+IF(Programacion!AD$31="",0,Programacion!AD$31/SUM(Programacion!AD$28:AD$34)*'1 Eval'!$H30)+IF(Programacion!AD$32="",0,Programacion!AD$32/SUM(Programacion!AD$28:AD$34)*'1 Eval'!$I30)+IF(Programacion!AD$33="",0,Programacion!AD$33/SUM(Programacion!AD$28:AD$34)*'1 Eval'!$J30)+IF(Programacion!AD$34="",0,Programacion!AD$34/SUM(Programacion!AD$28:AD$34)*'1 Eval'!$K30)))</f>
        <v/>
      </c>
      <c r="AG31" s="151" t="str">
        <f>IF($C31="","",IF(SUM(Programacion!AE$28:AE$34)=0,"",IF(Programacion!AE$28="",0,Programacion!AE$28/SUM(Programacion!AE$28:AE$34)*'1 Eval'!$E30)+IF(Programacion!AE$29="",0,Programacion!AE$29/SUM(Programacion!AE$28:AE$34)*'1 Eval'!$F30)+IF(Programacion!AE$30="",0,Programacion!AE$30/SUM(Programacion!AE$28:AE$34)*'1 Eval'!$G30)+IF(Programacion!AE$31="",0,Programacion!AE$31/SUM(Programacion!AE$28:AE$34)*'1 Eval'!$H30)+IF(Programacion!AE$32="",0,Programacion!AE$32/SUM(Programacion!AE$28:AE$34)*'1 Eval'!$I30)+IF(Programacion!AE$33="",0,Programacion!AE$33/SUM(Programacion!AE$28:AE$34)*'1 Eval'!$J30)+IF(Programacion!AE$34="",0,Programacion!AE$34/SUM(Programacion!AE$28:AE$34)*'1 Eval'!$K30)))</f>
        <v/>
      </c>
      <c r="AH31" s="151" t="str">
        <f>IF($C31="","",IF(SUM(Programacion!AF$28:AF$34)=0,"",IF(Programacion!AF$28="",0,Programacion!AF$28/SUM(Programacion!AF$28:AF$34)*'1 Eval'!$E30)+IF(Programacion!AF$29="",0,Programacion!AF$29/SUM(Programacion!AF$28:AF$34)*'1 Eval'!$F30)+IF(Programacion!AF$30="",0,Programacion!AF$30/SUM(Programacion!AF$28:AF$34)*'1 Eval'!$G30)+IF(Programacion!AF$31="",0,Programacion!AF$31/SUM(Programacion!AF$28:AF$34)*'1 Eval'!$H30)+IF(Programacion!AF$32="",0,Programacion!AF$32/SUM(Programacion!AF$28:AF$34)*'1 Eval'!$I30)+IF(Programacion!AF$33="",0,Programacion!AF$33/SUM(Programacion!AF$28:AF$34)*'1 Eval'!$J30)+IF(Programacion!AF$34="",0,Programacion!AF$34/SUM(Programacion!AF$28:AF$34)*'1 Eval'!$K30)))</f>
        <v/>
      </c>
      <c r="AI31" s="151" t="str">
        <f>IF($C31="","",IF(SUM(Programacion!AG$28:AG$34)=0,"",IF(Programacion!AG$28="",0,Programacion!AG$28/SUM(Programacion!AG$28:AG$34)*'1 Eval'!$E30)+IF(Programacion!AG$29="",0,Programacion!AG$29/SUM(Programacion!AG$28:AG$34)*'1 Eval'!$F30)+IF(Programacion!AG$30="",0,Programacion!AG$30/SUM(Programacion!AG$28:AG$34)*'1 Eval'!$G30)+IF(Programacion!AG$31="",0,Programacion!AG$31/SUM(Programacion!AG$28:AG$34)*'1 Eval'!$H30)+IF(Programacion!AG$32="",0,Programacion!AG$32/SUM(Programacion!AG$28:AG$34)*'1 Eval'!$I30)+IF(Programacion!AG$33="",0,Programacion!AG$33/SUM(Programacion!AG$28:AG$34)*'1 Eval'!$J30)+IF(Programacion!AG$34="",0,Programacion!AG$34/SUM(Programacion!AG$28:AG$34)*'1 Eval'!$K30)))</f>
        <v/>
      </c>
      <c r="AJ31" s="151" t="str">
        <f>IF($C31="","",IF(SUM(Programacion!AH$28:AH$34)=0,"",IF(Programacion!AH$28="",0,Programacion!AH$28/SUM(Programacion!AH$28:AH$34)*'1 Eval'!$E30)+IF(Programacion!AH$29="",0,Programacion!AH$29/SUM(Programacion!AH$28:AH$34)*'1 Eval'!$F30)+IF(Programacion!AH$30="",0,Programacion!AH$30/SUM(Programacion!AH$28:AH$34)*'1 Eval'!$G30)+IF(Programacion!AH$31="",0,Programacion!AH$31/SUM(Programacion!AH$28:AH$34)*'1 Eval'!$H30)+IF(Programacion!AH$32="",0,Programacion!AH$32/SUM(Programacion!AH$28:AH$34)*'1 Eval'!$I30)+IF(Programacion!AH$33="",0,Programacion!AH$33/SUM(Programacion!AH$28:AH$34)*'1 Eval'!$J30)+IF(Programacion!AH$34="",0,Programacion!AH$34/SUM(Programacion!AH$28:AH$34)*'1 Eval'!$K30)))</f>
        <v/>
      </c>
      <c r="AK31" s="151" t="str">
        <f>IF($C31="","",IF(SUM(Programacion!AI$28:AI$34)=0,"",IF(Programacion!AI$28="",0,Programacion!AI$28/SUM(Programacion!AI$28:AI$34)*'1 Eval'!$E30)+IF(Programacion!AI$29="",0,Programacion!AI$29/SUM(Programacion!AI$28:AI$34)*'1 Eval'!$F30)+IF(Programacion!AI$30="",0,Programacion!AI$30/SUM(Programacion!AI$28:AI$34)*'1 Eval'!$G30)+IF(Programacion!AI$31="",0,Programacion!AI$31/SUM(Programacion!AI$28:AI$34)*'1 Eval'!$H30)+IF(Programacion!AI$32="",0,Programacion!AI$32/SUM(Programacion!AI$28:AI$34)*'1 Eval'!$I30)+IF(Programacion!AI$33="",0,Programacion!AI$33/SUM(Programacion!AI$28:AI$34)*'1 Eval'!$J30)+IF(Programacion!AI$34="",0,Programacion!AI$34/SUM(Programacion!AI$28:AI$34)*'1 Eval'!$K30)))</f>
        <v/>
      </c>
      <c r="AL31" s="151" t="str">
        <f>IF($C31="","",IF(SUM(Programacion!AJ$28:AJ$34)=0,"",IF(Programacion!AJ$28="",0,Programacion!AJ$28/SUM(Programacion!AJ$28:AJ$34)*'1 Eval'!$E30)+IF(Programacion!AJ$29="",0,Programacion!AJ$29/SUM(Programacion!AJ$28:AJ$34)*'1 Eval'!$F30)+IF(Programacion!AJ$30="",0,Programacion!AJ$30/SUM(Programacion!AJ$28:AJ$34)*'1 Eval'!$G30)+IF(Programacion!AJ$31="",0,Programacion!AJ$31/SUM(Programacion!AJ$28:AJ$34)*'1 Eval'!$H30)+IF(Programacion!AJ$32="",0,Programacion!AJ$32/SUM(Programacion!AJ$28:AJ$34)*'1 Eval'!$I30)+IF(Programacion!AJ$33="",0,Programacion!AJ$33/SUM(Programacion!AJ$28:AJ$34)*'1 Eval'!$J30)+IF(Programacion!AJ$34="",0,Programacion!AJ$34/SUM(Programacion!AJ$28:AJ$34)*'1 Eval'!$K30)))</f>
        <v/>
      </c>
      <c r="AM31" s="151" t="str">
        <f>IF($C31="","",IF(SUM(Programacion!AK$28:AK$34)=0,"",IF(Programacion!AK$28="",0,Programacion!AK$28/SUM(Programacion!AK$28:AK$34)*'1 Eval'!$E30)+IF(Programacion!AK$29="",0,Programacion!AK$29/SUM(Programacion!AK$28:AK$34)*'1 Eval'!$F30)+IF(Programacion!AK$30="",0,Programacion!AK$30/SUM(Programacion!AK$28:AK$34)*'1 Eval'!$G30)+IF(Programacion!AK$31="",0,Programacion!AK$31/SUM(Programacion!AK$28:AK$34)*'1 Eval'!$H30)+IF(Programacion!AK$32="",0,Programacion!AK$32/SUM(Programacion!AK$28:AK$34)*'1 Eval'!$I30)+IF(Programacion!AK$33="",0,Programacion!AK$33/SUM(Programacion!AK$28:AK$34)*'1 Eval'!$J30)+IF(Programacion!AK$34="",0,Programacion!AK$34/SUM(Programacion!AK$28:AK$34)*'1 Eval'!$K30)))</f>
        <v/>
      </c>
      <c r="AN31" s="151" t="str">
        <f>IF($C31="","",IF(SUM(Programacion!AL$28:AL$34)=0,"",IF(Programacion!AL$28="",0,Programacion!AL$28/SUM(Programacion!AL$28:AL$34)*'1 Eval'!$E30)+IF(Programacion!AL$29="",0,Programacion!AL$29/SUM(Programacion!AL$28:AL$34)*'1 Eval'!$F30)+IF(Programacion!AL$30="",0,Programacion!AL$30/SUM(Programacion!AL$28:AL$34)*'1 Eval'!$G30)+IF(Programacion!AL$31="",0,Programacion!AL$31/SUM(Programacion!AL$28:AL$34)*'1 Eval'!$H30)+IF(Programacion!AL$32="",0,Programacion!AL$32/SUM(Programacion!AL$28:AL$34)*'1 Eval'!$I30)+IF(Programacion!AL$33="",0,Programacion!AL$33/SUM(Programacion!AL$28:AL$34)*'1 Eval'!$J30)+IF(Programacion!AL$34="",0,Programacion!AL$34/SUM(Programacion!AL$28:AL$34)*'1 Eval'!$K30)))</f>
        <v/>
      </c>
      <c r="AO31" s="151" t="str">
        <f>IF($C31="","",IF(SUM(Programacion!AM$28:AM$34)=0,"",IF(Programacion!AM$28="",0,Programacion!AM$28/SUM(Programacion!AM$28:AM$34)*'1 Eval'!$E30)+IF(Programacion!AM$29="",0,Programacion!AM$29/SUM(Programacion!AM$28:AM$34)*'1 Eval'!$F30)+IF(Programacion!AM$30="",0,Programacion!AM$30/SUM(Programacion!AM$28:AM$34)*'1 Eval'!$G30)+IF(Programacion!AM$31="",0,Programacion!AM$31/SUM(Programacion!AM$28:AM$34)*'1 Eval'!$H30)+IF(Programacion!AM$32="",0,Programacion!AM$32/SUM(Programacion!AM$28:AM$34)*'1 Eval'!$I30)+IF(Programacion!AM$33="",0,Programacion!AM$33/SUM(Programacion!AM$28:AM$34)*'1 Eval'!$J30)+IF(Programacion!AM$34="",0,Programacion!AM$34/SUM(Programacion!AM$28:AM$34)*'1 Eval'!$K30)))</f>
        <v/>
      </c>
      <c r="AP31" s="151" t="str">
        <f>IF($C31="","",IF(SUM(Programacion!AN$28:AN$34)=0,"",IF(Programacion!AN$28="",0,Programacion!AN$28/SUM(Programacion!AN$28:AN$34)*'1 Eval'!$E30)+IF(Programacion!AN$29="",0,Programacion!AN$29/SUM(Programacion!AN$28:AN$34)*'1 Eval'!$F30)+IF(Programacion!AN$30="",0,Programacion!AN$30/SUM(Programacion!AN$28:AN$34)*'1 Eval'!$G30)+IF(Programacion!AN$31="",0,Programacion!AN$31/SUM(Programacion!AN$28:AN$34)*'1 Eval'!$H30)+IF(Programacion!AN$32="",0,Programacion!AN$32/SUM(Programacion!AN$28:AN$34)*'1 Eval'!$I30)+IF(Programacion!AN$33="",0,Programacion!AN$33/SUM(Programacion!AN$28:AN$34)*'1 Eval'!$J30)+IF(Programacion!AN$34="",0,Programacion!AN$34/SUM(Programacion!AN$28:AN$34)*'1 Eval'!$K30)))</f>
        <v/>
      </c>
      <c r="AQ31" s="151" t="str">
        <f>IF($C31="","",IF(SUM(Programacion!AO$28:AO$34)=0,"",IF(Programacion!AO$28="",0,Programacion!AO$28/SUM(Programacion!AO$28:AO$34)*'1 Eval'!$E30)+IF(Programacion!AO$29="",0,Programacion!AO$29/SUM(Programacion!AO$28:AO$34)*'1 Eval'!$F30)+IF(Programacion!AO$30="",0,Programacion!AO$30/SUM(Programacion!AO$28:AO$34)*'1 Eval'!$G30)+IF(Programacion!AO$31="",0,Programacion!AO$31/SUM(Programacion!AO$28:AO$34)*'1 Eval'!$H30)+IF(Programacion!AO$32="",0,Programacion!AO$32/SUM(Programacion!AO$28:AO$34)*'1 Eval'!$I30)+IF(Programacion!AO$33="",0,Programacion!AO$33/SUM(Programacion!AO$28:AO$34)*'1 Eval'!$J30)+IF(Programacion!AO$34="",0,Programacion!AO$34/SUM(Programacion!AO$28:AO$34)*'1 Eval'!$K30)))</f>
        <v/>
      </c>
      <c r="AR31" s="151" t="str">
        <f>IF($C31="","",IF(SUM(Programacion!AP$28:AP$34)=0,"",IF(Programacion!AP$28="",0,Programacion!AP$28/SUM(Programacion!AP$28:AP$34)*'1 Eval'!$E30)+IF(Programacion!AP$29="",0,Programacion!AP$29/SUM(Programacion!AP$28:AP$34)*'1 Eval'!$F30)+IF(Programacion!AP$30="",0,Programacion!AP$30/SUM(Programacion!AP$28:AP$34)*'1 Eval'!$G30)+IF(Programacion!AP$31="",0,Programacion!AP$31/SUM(Programacion!AP$28:AP$34)*'1 Eval'!$H30)+IF(Programacion!AP$32="",0,Programacion!AP$32/SUM(Programacion!AP$28:AP$34)*'1 Eval'!$I30)+IF(Programacion!AP$33="",0,Programacion!AP$33/SUM(Programacion!AP$28:AP$34)*'1 Eval'!$J30)+IF(Programacion!AP$34="",0,Programacion!AP$34/SUM(Programacion!AP$28:AP$34)*'1 Eval'!$K30)))</f>
        <v/>
      </c>
      <c r="AS31" s="151" t="str">
        <f>IF($C31="","",IF(SUM(Programacion!AQ$28:AQ$34)=0,"",IF(Programacion!AQ$28="",0,Programacion!AQ$28/SUM(Programacion!AQ$28:AQ$34)*'1 Eval'!$E30)+IF(Programacion!AQ$29="",0,Programacion!AQ$29/SUM(Programacion!AQ$28:AQ$34)*'1 Eval'!$F30)+IF(Programacion!AQ$30="",0,Programacion!AQ$30/SUM(Programacion!AQ$28:AQ$34)*'1 Eval'!$G30)+IF(Programacion!AQ$31="",0,Programacion!AQ$31/SUM(Programacion!AQ$28:AQ$34)*'1 Eval'!$H30)+IF(Programacion!AQ$32="",0,Programacion!AQ$32/SUM(Programacion!AQ$28:AQ$34)*'1 Eval'!$I30)+IF(Programacion!AQ$33="",0,Programacion!AQ$33/SUM(Programacion!AQ$28:AQ$34)*'1 Eval'!$J30)+IF(Programacion!AQ$34="",0,Programacion!AQ$34/SUM(Programacion!AQ$28:AQ$34)*'1 Eval'!$K30)))</f>
        <v/>
      </c>
      <c r="AT31" s="151" t="str">
        <f>IF($C31="","",IF(SUM(Programacion!AR$28:AR$34)=0,"",IF(Programacion!AR$28="",0,Programacion!AR$28/SUM(Programacion!AR$28:AR$34)*'1 Eval'!$E30)+IF(Programacion!AR$29="",0,Programacion!AR$29/SUM(Programacion!AR$28:AR$34)*'1 Eval'!$F30)+IF(Programacion!AR$30="",0,Programacion!AR$30/SUM(Programacion!AR$28:AR$34)*'1 Eval'!$G30)+IF(Programacion!AR$31="",0,Programacion!AR$31/SUM(Programacion!AR$28:AR$34)*'1 Eval'!$H30)+IF(Programacion!AR$32="",0,Programacion!AR$32/SUM(Programacion!AR$28:AR$34)*'1 Eval'!$I30)+IF(Programacion!AR$33="",0,Programacion!AR$33/SUM(Programacion!AR$28:AR$34)*'1 Eval'!$J30)+IF(Programacion!AR$34="",0,Programacion!AR$34/SUM(Programacion!AR$28:AR$34)*'1 Eval'!$K30)))</f>
        <v/>
      </c>
      <c r="AU31" s="151" t="str">
        <f>IF($C31="","",IF(SUM(Programacion!AS$28:AS$34)=0,"",IF(Programacion!AS$28="",0,Programacion!AS$28/SUM(Programacion!AS$28:AS$34)*'1 Eval'!$E30)+IF(Programacion!AS$29="",0,Programacion!AS$29/SUM(Programacion!AS$28:AS$34)*'1 Eval'!$F30)+IF(Programacion!AS$30="",0,Programacion!AS$30/SUM(Programacion!AS$28:AS$34)*'1 Eval'!$G30)+IF(Programacion!AS$31="",0,Programacion!AS$31/SUM(Programacion!AS$28:AS$34)*'1 Eval'!$H30)+IF(Programacion!AS$32="",0,Programacion!AS$32/SUM(Programacion!AS$28:AS$34)*'1 Eval'!$I30)+IF(Programacion!AS$33="",0,Programacion!AS$33/SUM(Programacion!AS$28:AS$34)*'1 Eval'!$J30)+IF(Programacion!AS$34="",0,Programacion!AS$34/SUM(Programacion!AS$28:AS$34)*'1 Eval'!$K30)))</f>
        <v/>
      </c>
      <c r="AV31" s="151" t="str">
        <f>IF($C31="","",IF(SUM(Programacion!AT$28:AT$34)=0,"",IF(Programacion!AT$28="",0,Programacion!AT$28/SUM(Programacion!AT$28:AT$34)*'1 Eval'!$E30)+IF(Programacion!AT$29="",0,Programacion!AT$29/SUM(Programacion!AT$28:AT$34)*'1 Eval'!$F30)+IF(Programacion!AT$30="",0,Programacion!AT$30/SUM(Programacion!AT$28:AT$34)*'1 Eval'!$G30)+IF(Programacion!AT$31="",0,Programacion!AT$31/SUM(Programacion!AT$28:AT$34)*'1 Eval'!$H30)+IF(Programacion!AT$32="",0,Programacion!AT$32/SUM(Programacion!AT$28:AT$34)*'1 Eval'!$I30)+IF(Programacion!AT$33="",0,Programacion!AT$33/SUM(Programacion!AT$28:AT$34)*'1 Eval'!$J30)+IF(Programacion!AT$34="",0,Programacion!AT$34/SUM(Programacion!AT$28:AT$34)*'1 Eval'!$K30)))</f>
        <v/>
      </c>
      <c r="AW31" s="151" t="str">
        <f>IF($C31="","",IF(SUM(Programacion!AU$28:AU$34)=0,"",IF(Programacion!AU$28="",0,Programacion!AU$28/SUM(Programacion!AU$28:AU$34)*'1 Eval'!$E30)+IF(Programacion!AU$29="",0,Programacion!AU$29/SUM(Programacion!AU$28:AU$34)*'1 Eval'!$F30)+IF(Programacion!AU$30="",0,Programacion!AU$30/SUM(Programacion!AU$28:AU$34)*'1 Eval'!$G30)+IF(Programacion!AU$31="",0,Programacion!AU$31/SUM(Programacion!AU$28:AU$34)*'1 Eval'!$H30)+IF(Programacion!AU$32="",0,Programacion!AU$32/SUM(Programacion!AU$28:AU$34)*'1 Eval'!$I30)+IF(Programacion!AU$33="",0,Programacion!AU$33/SUM(Programacion!AU$28:AU$34)*'1 Eval'!$J30)+IF(Programacion!AU$34="",0,Programacion!AU$34/SUM(Programacion!AU$28:AU$34)*'1 Eval'!$K30)))</f>
        <v/>
      </c>
      <c r="AX31" s="151" t="str">
        <f>IF($C31="","",IF(SUM(Programacion!AV$28:AV$34)=0,"",IF(Programacion!AV$28="",0,Programacion!AV$28/SUM(Programacion!AV$28:AV$34)*'1 Eval'!$E30)+IF(Programacion!AV$29="",0,Programacion!AV$29/SUM(Programacion!AV$28:AV$34)*'1 Eval'!$F30)+IF(Programacion!AV$30="",0,Programacion!AV$30/SUM(Programacion!AV$28:AV$34)*'1 Eval'!$G30)+IF(Programacion!AV$31="",0,Programacion!AV$31/SUM(Programacion!AV$28:AV$34)*'1 Eval'!$H30)+IF(Programacion!AV$32="",0,Programacion!AV$32/SUM(Programacion!AV$28:AV$34)*'1 Eval'!$I30)+IF(Programacion!AV$33="",0,Programacion!AV$33/SUM(Programacion!AV$28:AV$34)*'1 Eval'!$J30)+IF(Programacion!AV$34="",0,Programacion!AV$34/SUM(Programacion!AV$28:AV$34)*'1 Eval'!$K30)))</f>
        <v/>
      </c>
      <c r="AY31" s="151" t="str">
        <f>IF($C31="","",IF(SUM(Programacion!AW$28:AW$34)=0,"",IF(Programacion!AW$28="",0,Programacion!AW$28/SUM(Programacion!AW$28:AW$34)*'1 Eval'!$E30)+IF(Programacion!AW$29="",0,Programacion!AW$29/SUM(Programacion!AW$28:AW$34)*'1 Eval'!$F30)+IF(Programacion!AW$30="",0,Programacion!AW$30/SUM(Programacion!AW$28:AW$34)*'1 Eval'!$G30)+IF(Programacion!AW$31="",0,Programacion!AW$31/SUM(Programacion!AW$28:AW$34)*'1 Eval'!$H30)+IF(Programacion!AW$32="",0,Programacion!AW$32/SUM(Programacion!AW$28:AW$34)*'1 Eval'!$I30)+IF(Programacion!AW$33="",0,Programacion!AW$33/SUM(Programacion!AW$28:AW$34)*'1 Eval'!$J30)+IF(Programacion!AW$34="",0,Programacion!AW$34/SUM(Programacion!AW$28:AW$34)*'1 Eval'!$K30)))</f>
        <v/>
      </c>
      <c r="AZ31" s="151" t="str">
        <f>IF($C31="","",IF(SUM(Programacion!AX$28:AX$34)=0,"",IF(Programacion!AX$28="",0,Programacion!AX$28/SUM(Programacion!AX$28:AX$34)*'1 Eval'!$E30)+IF(Programacion!AX$29="",0,Programacion!AX$29/SUM(Programacion!AX$28:AX$34)*'1 Eval'!$F30)+IF(Programacion!AX$30="",0,Programacion!AX$30/SUM(Programacion!AX$28:AX$34)*'1 Eval'!$G30)+IF(Programacion!AX$31="",0,Programacion!AX$31/SUM(Programacion!AX$28:AX$34)*'1 Eval'!$H30)+IF(Programacion!AX$32="",0,Programacion!AX$32/SUM(Programacion!AX$28:AX$34)*'1 Eval'!$I30)+IF(Programacion!AX$33="",0,Programacion!AX$33/SUM(Programacion!AX$28:AX$34)*'1 Eval'!$J30)+IF(Programacion!AX$34="",0,Programacion!AX$34/SUM(Programacion!AX$28:AX$34)*'1 Eval'!$K30)))</f>
        <v/>
      </c>
      <c r="BA31" s="151" t="str">
        <f>IF($C31="","",IF(SUM(Programacion!AY$28:AY$34)=0,"",IF(Programacion!AY$28="",0,Programacion!AY$28/SUM(Programacion!AY$28:AY$34)*'1 Eval'!$E30)+IF(Programacion!AY$29="",0,Programacion!AY$29/SUM(Programacion!AY$28:AY$34)*'1 Eval'!$F30)+IF(Programacion!AY$30="",0,Programacion!AY$30/SUM(Programacion!AY$28:AY$34)*'1 Eval'!$G30)+IF(Programacion!AY$31="",0,Programacion!AY$31/SUM(Programacion!AY$28:AY$34)*'1 Eval'!$H30)+IF(Programacion!AY$32="",0,Programacion!AY$32/SUM(Programacion!AY$28:AY$34)*'1 Eval'!$I30)+IF(Programacion!AY$33="",0,Programacion!AY$33/SUM(Programacion!AY$28:AY$34)*'1 Eval'!$J30)+IF(Programacion!AY$34="",0,Programacion!AY$34/SUM(Programacion!AY$28:AY$34)*'1 Eval'!$K30)))</f>
        <v/>
      </c>
      <c r="BB31" s="151" t="str">
        <f>IF($C31="","",IF(SUM(Programacion!AZ$28:AZ$34)=0,"",IF(Programacion!AZ$28="",0,Programacion!AZ$28/SUM(Programacion!AZ$28:AZ$34)*'1 Eval'!$E30)+IF(Programacion!AZ$29="",0,Programacion!AZ$29/SUM(Programacion!AZ$28:AZ$34)*'1 Eval'!$F30)+IF(Programacion!AZ$30="",0,Programacion!AZ$30/SUM(Programacion!AZ$28:AZ$34)*'1 Eval'!$G30)+IF(Programacion!AZ$31="",0,Programacion!AZ$31/SUM(Programacion!AZ$28:AZ$34)*'1 Eval'!$H30)+IF(Programacion!AZ$32="",0,Programacion!AZ$32/SUM(Programacion!AZ$28:AZ$34)*'1 Eval'!$I30)+IF(Programacion!AZ$33="",0,Programacion!AZ$33/SUM(Programacion!AZ$28:AZ$34)*'1 Eval'!$J30)+IF(Programacion!AZ$34="",0,Programacion!AZ$34/SUM(Programacion!AZ$28:AZ$34)*'1 Eval'!$K30)))</f>
        <v/>
      </c>
      <c r="BC31" s="151" t="str">
        <f>IF($C31="","",IF(SUM(Programacion!BA$28:BA$34)=0,"",IF(Programacion!BA$28="",0,Programacion!BA$28/SUM(Programacion!BA$28:BA$34)*'1 Eval'!$E30)+IF(Programacion!BA$29="",0,Programacion!BA$29/SUM(Programacion!BA$28:BA$34)*'1 Eval'!$F30)+IF(Programacion!BA$30="",0,Programacion!BA$30/SUM(Programacion!BA$28:BA$34)*'1 Eval'!$G30)+IF(Programacion!BA$31="",0,Programacion!BA$31/SUM(Programacion!BA$28:BA$34)*'1 Eval'!$H30)+IF(Programacion!BA$32="",0,Programacion!BA$32/SUM(Programacion!BA$28:BA$34)*'1 Eval'!$I30)+IF(Programacion!BA$33="",0,Programacion!BA$33/SUM(Programacion!BA$28:BA$34)*'1 Eval'!$J30)+IF(Programacion!BA$34="",0,Programacion!BA$34/SUM(Programacion!BA$28:BA$34)*'1 Eval'!$K30)))</f>
        <v/>
      </c>
      <c r="BD31" s="151" t="str">
        <f>IF($C31="","",IF(SUM(Programacion!BB$28:BB$34)=0,"",IF(Programacion!BB$28="",0,Programacion!BB$28/SUM(Programacion!BB$28:BB$34)*'1 Eval'!$E30)+IF(Programacion!BB$29="",0,Programacion!BB$29/SUM(Programacion!BB$28:BB$34)*'1 Eval'!$F30)+IF(Programacion!BB$30="",0,Programacion!BB$30/SUM(Programacion!BB$28:BB$34)*'1 Eval'!$G30)+IF(Programacion!BB$31="",0,Programacion!BB$31/SUM(Programacion!BB$28:BB$34)*'1 Eval'!$H30)+IF(Programacion!BB$32="",0,Programacion!BB$32/SUM(Programacion!BB$28:BB$34)*'1 Eval'!$I30)+IF(Programacion!BB$33="",0,Programacion!BB$33/SUM(Programacion!BB$28:BB$34)*'1 Eval'!$J30)+IF(Programacion!BB$34="",0,Programacion!BB$34/SUM(Programacion!BB$28:BB$34)*'1 Eval'!$K30)))</f>
        <v/>
      </c>
      <c r="BE31" s="151" t="str">
        <f>IF($C31="","",IF(SUM(Programacion!BC$28:BC$34)=0,"",IF(Programacion!BC$28="",0,Programacion!BC$28/SUM(Programacion!BC$28:BC$34)*'1 Eval'!$E30)+IF(Programacion!BC$29="",0,Programacion!BC$29/SUM(Programacion!BC$28:BC$34)*'1 Eval'!$F30)+IF(Programacion!BC$30="",0,Programacion!BC$30/SUM(Programacion!BC$28:BC$34)*'1 Eval'!$G30)+IF(Programacion!BC$31="",0,Programacion!BC$31/SUM(Programacion!BC$28:BC$34)*'1 Eval'!$H30)+IF(Programacion!BC$32="",0,Programacion!BC$32/SUM(Programacion!BC$28:BC$34)*'1 Eval'!$I30)+IF(Programacion!BC$33="",0,Programacion!BC$33/SUM(Programacion!BC$28:BC$34)*'1 Eval'!$J30)+IF(Programacion!BC$34="",0,Programacion!BC$34/SUM(Programacion!BC$28:BC$34)*'1 Eval'!$K30)))</f>
        <v/>
      </c>
      <c r="BF31" s="151" t="str">
        <f>IF($C31="","",IF(SUM(Programacion!BD$28:BD$34)=0,"",IF(Programacion!BD$28="",0,Programacion!BD$28/SUM(Programacion!BD$28:BD$34)*'1 Eval'!$E30)+IF(Programacion!BD$29="",0,Programacion!BD$29/SUM(Programacion!BD$28:BD$34)*'1 Eval'!$F30)+IF(Programacion!BD$30="",0,Programacion!BD$30/SUM(Programacion!BD$28:BD$34)*'1 Eval'!$G30)+IF(Programacion!BD$31="",0,Programacion!BD$31/SUM(Programacion!BD$28:BD$34)*'1 Eval'!$H30)+IF(Programacion!BD$32="",0,Programacion!BD$32/SUM(Programacion!BD$28:BD$34)*'1 Eval'!$I30)+IF(Programacion!BD$33="",0,Programacion!BD$33/SUM(Programacion!BD$28:BD$34)*'1 Eval'!$J30)+IF(Programacion!BD$34="",0,Programacion!BD$34/SUM(Programacion!BD$28:BD$34)*'1 Eval'!$K30)))</f>
        <v/>
      </c>
      <c r="BG31" s="151" t="str">
        <f>IF($C31="","",IF(SUM(Programacion!BE$28:BE$34)=0,"",IF(Programacion!BE$28="",0,Programacion!BE$28/SUM(Programacion!BE$28:BE$34)*'1 Eval'!$E30)+IF(Programacion!BE$29="",0,Programacion!BE$29/SUM(Programacion!BE$28:BE$34)*'1 Eval'!$F30)+IF(Programacion!BE$30="",0,Programacion!BE$30/SUM(Programacion!BE$28:BE$34)*'1 Eval'!$G30)+IF(Programacion!BE$31="",0,Programacion!BE$31/SUM(Programacion!BE$28:BE$34)*'1 Eval'!$H30)+IF(Programacion!BE$32="",0,Programacion!BE$32/SUM(Programacion!BE$28:BE$34)*'1 Eval'!$I30)+IF(Programacion!BE$33="",0,Programacion!BE$33/SUM(Programacion!BE$28:BE$34)*'1 Eval'!$J30)+IF(Programacion!BE$34="",0,Programacion!BE$34/SUM(Programacion!BE$28:BE$34)*'1 Eval'!$K30)))</f>
        <v/>
      </c>
      <c r="BH31" s="151" t="str">
        <f>IF($C31="","",IF(SUM(Programacion!BF$28:BF$34)=0,"",IF(Programacion!BF$28="",0,Programacion!BF$28/SUM(Programacion!BF$28:BF$34)*'1 Eval'!$E30)+IF(Programacion!BF$29="",0,Programacion!BF$29/SUM(Programacion!BF$28:BF$34)*'1 Eval'!$F30)+IF(Programacion!BF$30="",0,Programacion!BF$30/SUM(Programacion!BF$28:BF$34)*'1 Eval'!$G30)+IF(Programacion!BF$31="",0,Programacion!BF$31/SUM(Programacion!BF$28:BF$34)*'1 Eval'!$H30)+IF(Programacion!BF$32="",0,Programacion!BF$32/SUM(Programacion!BF$28:BF$34)*'1 Eval'!$I30)+IF(Programacion!BF$33="",0,Programacion!BF$33/SUM(Programacion!BF$28:BF$34)*'1 Eval'!$J30)+IF(Programacion!BF$34="",0,Programacion!BF$34/SUM(Programacion!BF$28:BF$34)*'1 Eval'!$K30)))</f>
        <v/>
      </c>
      <c r="BI31" s="151" t="str">
        <f>IF($C31="","",IF(SUM(Programacion!BG$28:BG$34)=0,"",IF(Programacion!BG$28="",0,Programacion!BG$28/SUM(Programacion!BG$28:BG$34)*'1 Eval'!$E30)+IF(Programacion!BG$29="",0,Programacion!BG$29/SUM(Programacion!BG$28:BG$34)*'1 Eval'!$F30)+IF(Programacion!BG$30="",0,Programacion!BG$30/SUM(Programacion!BG$28:BG$34)*'1 Eval'!$G30)+IF(Programacion!BG$31="",0,Programacion!BG$31/SUM(Programacion!BG$28:BG$34)*'1 Eval'!$H30)+IF(Programacion!BG$32="",0,Programacion!BG$32/SUM(Programacion!BG$28:BG$34)*'1 Eval'!$I30)+IF(Programacion!BG$33="",0,Programacion!BG$33/SUM(Programacion!BG$28:BG$34)*'1 Eval'!$J30)+IF(Programacion!BG$34="",0,Programacion!BG$34/SUM(Programacion!BG$28:BG$34)*'1 Eval'!$K30)))</f>
        <v/>
      </c>
      <c r="BJ31" s="151" t="str">
        <f>IF($C31="","",IF(SUM(Programacion!BH$28:BH$34)=0,"",IF(Programacion!BH$28="",0,Programacion!BH$28/SUM(Programacion!BH$28:BH$34)*'1 Eval'!$E30)+IF(Programacion!BH$29="",0,Programacion!BH$29/SUM(Programacion!BH$28:BH$34)*'1 Eval'!$F30)+IF(Programacion!BH$30="",0,Programacion!BH$30/SUM(Programacion!BH$28:BH$34)*'1 Eval'!$G30)+IF(Programacion!BH$31="",0,Programacion!BH$31/SUM(Programacion!BH$28:BH$34)*'1 Eval'!$H30)+IF(Programacion!BH$32="",0,Programacion!BH$32/SUM(Programacion!BH$28:BH$34)*'1 Eval'!$I30)+IF(Programacion!BH$33="",0,Programacion!BH$33/SUM(Programacion!BH$28:BH$34)*'1 Eval'!$J30)+IF(Programacion!BH$34="",0,Programacion!BH$34/SUM(Programacion!BH$28:BH$34)*'1 Eval'!$K30)))</f>
        <v/>
      </c>
      <c r="BK31" s="151" t="str">
        <f>IF($C31="","",IF(SUM(Programacion!BI$28:BI$34)=0,"",IF(Programacion!BI$28="",0,Programacion!BI$28/SUM(Programacion!BI$28:BI$34)*'1 Eval'!$E30)+IF(Programacion!BI$29="",0,Programacion!BI$29/SUM(Programacion!BI$28:BI$34)*'1 Eval'!$F30)+IF(Programacion!BI$30="",0,Programacion!BI$30/SUM(Programacion!BI$28:BI$34)*'1 Eval'!$G30)+IF(Programacion!BI$31="",0,Programacion!BI$31/SUM(Programacion!BI$28:BI$34)*'1 Eval'!$H30)+IF(Programacion!BI$32="",0,Programacion!BI$32/SUM(Programacion!BI$28:BI$34)*'1 Eval'!$I30)+IF(Programacion!BI$33="",0,Programacion!BI$33/SUM(Programacion!BI$28:BI$34)*'1 Eval'!$J30)+IF(Programacion!BI$34="",0,Programacion!BI$34/SUM(Programacion!BI$28:BI$34)*'1 Eval'!$K30)))</f>
        <v/>
      </c>
      <c r="BL31" s="151" t="str">
        <f>IF($C31="","",IF(SUM(Programacion!BJ$28:BJ$34)=0,"",IF(Programacion!BJ$28="",0,Programacion!BJ$28/SUM(Programacion!BJ$28:BJ$34)*'1 Eval'!$E30)+IF(Programacion!BJ$29="",0,Programacion!BJ$29/SUM(Programacion!BJ$28:BJ$34)*'1 Eval'!$F30)+IF(Programacion!BJ$30="",0,Programacion!BJ$30/SUM(Programacion!BJ$28:BJ$34)*'1 Eval'!$G30)+IF(Programacion!BJ$31="",0,Programacion!BJ$31/SUM(Programacion!BJ$28:BJ$34)*'1 Eval'!$H30)+IF(Programacion!BJ$32="",0,Programacion!BJ$32/SUM(Programacion!BJ$28:BJ$34)*'1 Eval'!$I30)+IF(Programacion!BJ$33="",0,Programacion!BJ$33/SUM(Programacion!BJ$28:BJ$34)*'1 Eval'!$J30)+IF(Programacion!BJ$34="",0,Programacion!BJ$34/SUM(Programacion!BJ$28:BJ$34)*'1 Eval'!$K30)))</f>
        <v/>
      </c>
      <c r="BM31" s="151" t="str">
        <f>IF($C31="","",IF(SUM(Programacion!BK$28:BK$34)=0,"",IF(Programacion!BK$28="",0,Programacion!BK$28/SUM(Programacion!BK$28:BK$34)*'1 Eval'!$E30)+IF(Programacion!BK$29="",0,Programacion!BK$29/SUM(Programacion!BK$28:BK$34)*'1 Eval'!$F30)+IF(Programacion!BK$30="",0,Programacion!BK$30/SUM(Programacion!BK$28:BK$34)*'1 Eval'!$G30)+IF(Programacion!BK$31="",0,Programacion!BK$31/SUM(Programacion!BK$28:BK$34)*'1 Eval'!$H30)+IF(Programacion!BK$32="",0,Programacion!BK$32/SUM(Programacion!BK$28:BK$34)*'1 Eval'!$I30)+IF(Programacion!BK$33="",0,Programacion!BK$33/SUM(Programacion!BK$28:BK$34)*'1 Eval'!$J30)+IF(Programacion!BK$34="",0,Programacion!BK$34/SUM(Programacion!BK$28:BK$34)*'1 Eval'!$K30)))</f>
        <v/>
      </c>
      <c r="BN31" s="151" t="str">
        <f>IF($C31="","",IF(SUM(Programacion!BL$28:BL$34)=0,"",IF(Programacion!BL$28="",0,Programacion!BL$28/SUM(Programacion!BL$28:BL$34)*'1 Eval'!$E30)+IF(Programacion!BL$29="",0,Programacion!BL$29/SUM(Programacion!BL$28:BL$34)*'1 Eval'!$F30)+IF(Programacion!BL$30="",0,Programacion!BL$30/SUM(Programacion!BL$28:BL$34)*'1 Eval'!$G30)+IF(Programacion!BL$31="",0,Programacion!BL$31/SUM(Programacion!BL$28:BL$34)*'1 Eval'!$H30)+IF(Programacion!BL$32="",0,Programacion!BL$32/SUM(Programacion!BL$28:BL$34)*'1 Eval'!$I30)+IF(Programacion!BL$33="",0,Programacion!BL$33/SUM(Programacion!BL$28:BL$34)*'1 Eval'!$J30)+IF(Programacion!BL$34="",0,Programacion!BL$34/SUM(Programacion!BL$28:BL$34)*'1 Eval'!$K30)))</f>
        <v/>
      </c>
      <c r="BO31" s="151" t="str">
        <f>IF($C31="","",IF(SUM(Programacion!BM$28:BM$34)=0,"",IF(Programacion!BM$28="",0,Programacion!BM$28/SUM(Programacion!BM$28:BM$34)*'1 Eval'!$E30)+IF(Programacion!BM$29="",0,Programacion!BM$29/SUM(Programacion!BM$28:BM$34)*'1 Eval'!$F30)+IF(Programacion!BM$30="",0,Programacion!BM$30/SUM(Programacion!BM$28:BM$34)*'1 Eval'!$G30)+IF(Programacion!BM$31="",0,Programacion!BM$31/SUM(Programacion!BM$28:BM$34)*'1 Eval'!$H30)+IF(Programacion!BM$32="",0,Programacion!BM$32/SUM(Programacion!BM$28:BM$34)*'1 Eval'!$I30)+IF(Programacion!BM$33="",0,Programacion!BM$33/SUM(Programacion!BM$28:BM$34)*'1 Eval'!$J30)+IF(Programacion!BM$34="",0,Programacion!BM$34/SUM(Programacion!BM$28:BM$34)*'1 Eval'!$K30)))</f>
        <v/>
      </c>
      <c r="BP31" s="151" t="str">
        <f>IF($C31="","",IF(SUM(Programacion!BN$28:BN$34)=0,"",IF(Programacion!BN$28="",0,Programacion!BN$28/SUM(Programacion!BN$28:BN$34)*'1 Eval'!$E30)+IF(Programacion!BN$29="",0,Programacion!BN$29/SUM(Programacion!BN$28:BN$34)*'1 Eval'!$F30)+IF(Programacion!BN$30="",0,Programacion!BN$30/SUM(Programacion!BN$28:BN$34)*'1 Eval'!$G30)+IF(Programacion!BN$31="",0,Programacion!BN$31/SUM(Programacion!BN$28:BN$34)*'1 Eval'!$H30)+IF(Programacion!BN$32="",0,Programacion!BN$32/SUM(Programacion!BN$28:BN$34)*'1 Eval'!$I30)+IF(Programacion!BN$33="",0,Programacion!BN$33/SUM(Programacion!BN$28:BN$34)*'1 Eval'!$J30)+IF(Programacion!BN$34="",0,Programacion!BN$34/SUM(Programacion!BN$28:BN$34)*'1 Eval'!$K30)))</f>
        <v/>
      </c>
      <c r="BQ31" s="151" t="str">
        <f>IF($C31="","",IF(SUM(Programacion!BO$28:BO$34)=0,"",IF(Programacion!BO$28="",0,Programacion!BO$28/SUM(Programacion!BO$28:BO$34)*'1 Eval'!$E30)+IF(Programacion!BO$29="",0,Programacion!BO$29/SUM(Programacion!BO$28:BO$34)*'1 Eval'!$F30)+IF(Programacion!BO$30="",0,Programacion!BO$30/SUM(Programacion!BO$28:BO$34)*'1 Eval'!$G30)+IF(Programacion!BO$31="",0,Programacion!BO$31/SUM(Programacion!BO$28:BO$34)*'1 Eval'!$H30)+IF(Programacion!BO$32="",0,Programacion!BO$32/SUM(Programacion!BO$28:BO$34)*'1 Eval'!$I30)+IF(Programacion!BO$33="",0,Programacion!BO$33/SUM(Programacion!BO$28:BO$34)*'1 Eval'!$J30)+IF(Programacion!BO$34="",0,Programacion!BO$34/SUM(Programacion!BO$28:BO$34)*'1 Eval'!$K30)))</f>
        <v/>
      </c>
      <c r="BR31" s="151" t="str">
        <f>IF($C31="","",IF(SUM(Programacion!BP$28:BP$34)=0,"",IF(Programacion!BP$28="",0,Programacion!BP$28/SUM(Programacion!BP$28:BP$34)*'1 Eval'!$E30)+IF(Programacion!BP$29="",0,Programacion!BP$29/SUM(Programacion!BP$28:BP$34)*'1 Eval'!$F30)+IF(Programacion!BP$30="",0,Programacion!BP$30/SUM(Programacion!BP$28:BP$34)*'1 Eval'!$G30)+IF(Programacion!BP$31="",0,Programacion!BP$31/SUM(Programacion!BP$28:BP$34)*'1 Eval'!$H30)+IF(Programacion!BP$32="",0,Programacion!BP$32/SUM(Programacion!BP$28:BP$34)*'1 Eval'!$I30)+IF(Programacion!BP$33="",0,Programacion!BP$33/SUM(Programacion!BP$28:BP$34)*'1 Eval'!$J30)+IF(Programacion!BP$34="",0,Programacion!BP$34/SUM(Programacion!BP$28:BP$34)*'1 Eval'!$K30)))</f>
        <v/>
      </c>
      <c r="BS31" s="151" t="str">
        <f>IF($C31="","",IF(SUM(Programacion!BQ$28:BQ$34)=0,"",IF(Programacion!BQ$28="",0,Programacion!BQ$28/SUM(Programacion!BQ$28:BQ$34)*'1 Eval'!$E30)+IF(Programacion!BQ$29="",0,Programacion!BQ$29/SUM(Programacion!BQ$28:BQ$34)*'1 Eval'!$F30)+IF(Programacion!BQ$30="",0,Programacion!BQ$30/SUM(Programacion!BQ$28:BQ$34)*'1 Eval'!$G30)+IF(Programacion!BQ$31="",0,Programacion!BQ$31/SUM(Programacion!BQ$28:BQ$34)*'1 Eval'!$H30)+IF(Programacion!BQ$32="",0,Programacion!BQ$32/SUM(Programacion!BQ$28:BQ$34)*'1 Eval'!$I30)+IF(Programacion!BQ$33="",0,Programacion!BQ$33/SUM(Programacion!BQ$28:BQ$34)*'1 Eval'!$J30)+IF(Programacion!BQ$34="",0,Programacion!BQ$34/SUM(Programacion!BQ$28:BQ$34)*'1 Eval'!$K30)))</f>
        <v/>
      </c>
      <c r="BT31" s="151" t="str">
        <f>IF($C31="","",IF(SUM(Programacion!BR$28:BR$34)=0,"",IF(Programacion!BR$28="",0,Programacion!BR$28/SUM(Programacion!BR$28:BR$34)*'1 Eval'!$E30)+IF(Programacion!BR$29="",0,Programacion!BR$29/SUM(Programacion!BR$28:BR$34)*'1 Eval'!$F30)+IF(Programacion!BR$30="",0,Programacion!BR$30/SUM(Programacion!BR$28:BR$34)*'1 Eval'!$G30)+IF(Programacion!BR$31="",0,Programacion!BR$31/SUM(Programacion!BR$28:BR$34)*'1 Eval'!$H30)+IF(Programacion!BR$32="",0,Programacion!BR$32/SUM(Programacion!BR$28:BR$34)*'1 Eval'!$I30)+IF(Programacion!BR$33="",0,Programacion!BR$33/SUM(Programacion!BR$28:BR$34)*'1 Eval'!$J30)+IF(Programacion!BR$34="",0,Programacion!BR$34/SUM(Programacion!BR$28:BR$34)*'1 Eval'!$K30)))</f>
        <v/>
      </c>
      <c r="BU31" s="151" t="str">
        <f>IF($C31="","",IF(SUM(Programacion!BS$28:BS$34)=0,"",IF(Programacion!BS$28="",0,Programacion!BS$28/SUM(Programacion!BS$28:BS$34)*'1 Eval'!$E30)+IF(Programacion!BS$29="",0,Programacion!BS$29/SUM(Programacion!BS$28:BS$34)*'1 Eval'!$F30)+IF(Programacion!BS$30="",0,Programacion!BS$30/SUM(Programacion!BS$28:BS$34)*'1 Eval'!$G30)+IF(Programacion!BS$31="",0,Programacion!BS$31/SUM(Programacion!BS$28:BS$34)*'1 Eval'!$H30)+IF(Programacion!BS$32="",0,Programacion!BS$32/SUM(Programacion!BS$28:BS$34)*'1 Eval'!$I30)+IF(Programacion!BS$33="",0,Programacion!BS$33/SUM(Programacion!BS$28:BS$34)*'1 Eval'!$J30)+IF(Programacion!BS$34="",0,Programacion!BS$34/SUM(Programacion!BS$28:BS$34)*'1 Eval'!$K30)))</f>
        <v/>
      </c>
      <c r="BV31" s="151" t="str">
        <f>IF($C31="","",IF(SUM(Programacion!BT$28:BT$34)=0,"",IF(Programacion!BT$28="",0,Programacion!BT$28/SUM(Programacion!BT$28:BT$34)*'1 Eval'!$E30)+IF(Programacion!BT$29="",0,Programacion!BT$29/SUM(Programacion!BT$28:BT$34)*'1 Eval'!$F30)+IF(Programacion!BT$30="",0,Programacion!BT$30/SUM(Programacion!BT$28:BT$34)*'1 Eval'!$G30)+IF(Programacion!BT$31="",0,Programacion!BT$31/SUM(Programacion!BT$28:BT$34)*'1 Eval'!$H30)+IF(Programacion!BT$32="",0,Programacion!BT$32/SUM(Programacion!BT$28:BT$34)*'1 Eval'!$I30)+IF(Programacion!BT$33="",0,Programacion!BT$33/SUM(Programacion!BT$28:BT$34)*'1 Eval'!$J30)+IF(Programacion!BT$34="",0,Programacion!BT$34/SUM(Programacion!BT$28:BT$34)*'1 Eval'!$K30)))</f>
        <v/>
      </c>
      <c r="BW31" s="151" t="str">
        <f>IF($C31="","",IF(SUM(Programacion!BU$28:BU$34)=0,"",IF(Programacion!BU$28="",0,Programacion!BU$28/SUM(Programacion!BU$28:BU$34)*'1 Eval'!$E30)+IF(Programacion!BU$29="",0,Programacion!BU$29/SUM(Programacion!BU$28:BU$34)*'1 Eval'!$F30)+IF(Programacion!BU$30="",0,Programacion!BU$30/SUM(Programacion!BU$28:BU$34)*'1 Eval'!$G30)+IF(Programacion!BU$31="",0,Programacion!BU$31/SUM(Programacion!BU$28:BU$34)*'1 Eval'!$H30)+IF(Programacion!BU$32="",0,Programacion!BU$32/SUM(Programacion!BU$28:BU$34)*'1 Eval'!$I30)+IF(Programacion!BU$33="",0,Programacion!BU$33/SUM(Programacion!BU$28:BU$34)*'1 Eval'!$J30)+IF(Programacion!BU$34="",0,Programacion!BU$34/SUM(Programacion!BU$28:BU$34)*'1 Eval'!$K30)))</f>
        <v/>
      </c>
      <c r="BX31" s="151" t="str">
        <f>IF($C31="","",IF(SUM(Programacion!BV$28:BV$34)=0,"",IF(Programacion!BV$28="",0,Programacion!BV$28/SUM(Programacion!BV$28:BV$34)*'1 Eval'!$E30)+IF(Programacion!BV$29="",0,Programacion!BV$29/SUM(Programacion!BV$28:BV$34)*'1 Eval'!$F30)+IF(Programacion!BV$30="",0,Programacion!BV$30/SUM(Programacion!BV$28:BV$34)*'1 Eval'!$G30)+IF(Programacion!BV$31="",0,Programacion!BV$31/SUM(Programacion!BV$28:BV$34)*'1 Eval'!$H30)+IF(Programacion!BV$32="",0,Programacion!BV$32/SUM(Programacion!BV$28:BV$34)*'1 Eval'!$I30)+IF(Programacion!BV$33="",0,Programacion!BV$33/SUM(Programacion!BV$28:BV$34)*'1 Eval'!$J30)+IF(Programacion!BV$34="",0,Programacion!BV$34/SUM(Programacion!BV$28:BV$34)*'1 Eval'!$K30)))</f>
        <v/>
      </c>
      <c r="BY31" s="151" t="str">
        <f>IF($C31="","",IF(SUM(Programacion!BW$28:BW$34)=0,"",IF(Programacion!BW$28="",0,Programacion!BW$28/SUM(Programacion!BW$28:BW$34)*'1 Eval'!$E30)+IF(Programacion!BW$29="",0,Programacion!BW$29/SUM(Programacion!BW$28:BW$34)*'1 Eval'!$F30)+IF(Programacion!BW$30="",0,Programacion!BW$30/SUM(Programacion!BW$28:BW$34)*'1 Eval'!$G30)+IF(Programacion!BW$31="",0,Programacion!BW$31/SUM(Programacion!BW$28:BW$34)*'1 Eval'!$H30)+IF(Programacion!BW$32="",0,Programacion!BW$32/SUM(Programacion!BW$28:BW$34)*'1 Eval'!$I30)+IF(Programacion!BW$33="",0,Programacion!BW$33/SUM(Programacion!BW$28:BW$34)*'1 Eval'!$J30)+IF(Programacion!BW$34="",0,Programacion!BW$34/SUM(Programacion!BW$28:BW$34)*'1 Eval'!$K30)))</f>
        <v/>
      </c>
      <c r="BZ31" s="151" t="str">
        <f>IF($C31="","",IF(SUM(Programacion!BX$28:BX$34)=0,"",IF(Programacion!BX$28="",0,Programacion!BX$28/SUM(Programacion!BX$28:BX$34)*'1 Eval'!$E30)+IF(Programacion!BX$29="",0,Programacion!BX$29/SUM(Programacion!BX$28:BX$34)*'1 Eval'!$F30)+IF(Programacion!BX$30="",0,Programacion!BX$30/SUM(Programacion!BX$28:BX$34)*'1 Eval'!$G30)+IF(Programacion!BX$31="",0,Programacion!BX$31/SUM(Programacion!BX$28:BX$34)*'1 Eval'!$H30)+IF(Programacion!BX$32="",0,Programacion!BX$32/SUM(Programacion!BX$28:BX$34)*'1 Eval'!$I30)+IF(Programacion!BX$33="",0,Programacion!BX$33/SUM(Programacion!BX$28:BX$34)*'1 Eval'!$J30)+IF(Programacion!BX$34="",0,Programacion!BX$34/SUM(Programacion!BX$28:BX$34)*'1 Eval'!$K30)))</f>
        <v/>
      </c>
      <c r="CA31" s="151" t="str">
        <f>IF($C31="","",IF(SUM(Programacion!BY$28:BY$34)=0,"",IF(Programacion!BY$28="",0,Programacion!BY$28/SUM(Programacion!BY$28:BY$34)*'1 Eval'!$E30)+IF(Programacion!BY$29="",0,Programacion!BY$29/SUM(Programacion!BY$28:BY$34)*'1 Eval'!$F30)+IF(Programacion!BY$30="",0,Programacion!BY$30/SUM(Programacion!BY$28:BY$34)*'1 Eval'!$G30)+IF(Programacion!BY$31="",0,Programacion!BY$31/SUM(Programacion!BY$28:BY$34)*'1 Eval'!$H30)+IF(Programacion!BY$32="",0,Programacion!BY$32/SUM(Programacion!BY$28:BY$34)*'1 Eval'!$I30)+IF(Programacion!BY$33="",0,Programacion!BY$33/SUM(Programacion!BY$28:BY$34)*'1 Eval'!$J30)+IF(Programacion!BY$34="",0,Programacion!BY$34/SUM(Programacion!BY$28:BY$34)*'1 Eval'!$K30)))</f>
        <v/>
      </c>
      <c r="CB31" s="151" t="str">
        <f>IF($C31="","",IF(SUM(Programacion!BZ$28:BZ$34)=0,"",IF(Programacion!BZ$28="",0,Programacion!BZ$28/SUM(Programacion!BZ$28:BZ$34)*'1 Eval'!$E30)+IF(Programacion!BZ$29="",0,Programacion!BZ$29/SUM(Programacion!BZ$28:BZ$34)*'1 Eval'!$F30)+IF(Programacion!BZ$30="",0,Programacion!BZ$30/SUM(Programacion!BZ$28:BZ$34)*'1 Eval'!$G30)+IF(Programacion!BZ$31="",0,Programacion!BZ$31/SUM(Programacion!BZ$28:BZ$34)*'1 Eval'!$H30)+IF(Programacion!BZ$32="",0,Programacion!BZ$32/SUM(Programacion!BZ$28:BZ$34)*'1 Eval'!$I30)+IF(Programacion!BZ$33="",0,Programacion!BZ$33/SUM(Programacion!BZ$28:BZ$34)*'1 Eval'!$J30)+IF(Programacion!BZ$34="",0,Programacion!BZ$34/SUM(Programacion!BZ$28:BZ$34)*'1 Eval'!$K30)))</f>
        <v/>
      </c>
      <c r="CC31" s="151" t="str">
        <f>IF($C31="","",IF(SUM(Programacion!CA$28:CA$34)=0,"",IF(Programacion!CA$28="",0,Programacion!CA$28/SUM(Programacion!CA$28:CA$34)*'1 Eval'!$E30)+IF(Programacion!CA$29="",0,Programacion!CA$29/SUM(Programacion!CA$28:CA$34)*'1 Eval'!$F30)+IF(Programacion!CA$30="",0,Programacion!CA$30/SUM(Programacion!CA$28:CA$34)*'1 Eval'!$G30)+IF(Programacion!CA$31="",0,Programacion!CA$31/SUM(Programacion!CA$28:CA$34)*'1 Eval'!$H30)+IF(Programacion!CA$32="",0,Programacion!CA$32/SUM(Programacion!CA$28:CA$34)*'1 Eval'!$I30)+IF(Programacion!CA$33="",0,Programacion!CA$33/SUM(Programacion!CA$28:CA$34)*'1 Eval'!$J30)+IF(Programacion!CA$34="",0,Programacion!CA$34/SUM(Programacion!CA$28:CA$34)*'1 Eval'!$K30)))</f>
        <v/>
      </c>
      <c r="CD31" s="151" t="str">
        <f>IF($C31="","",IF(SUM(Programacion!CB$28:CB$34)=0,"",IF(Programacion!CB$28="",0,Programacion!CB$28/SUM(Programacion!CB$28:CB$34)*'1 Eval'!$E30)+IF(Programacion!CB$29="",0,Programacion!CB$29/SUM(Programacion!CB$28:CB$34)*'1 Eval'!$F30)+IF(Programacion!CB$30="",0,Programacion!CB$30/SUM(Programacion!CB$28:CB$34)*'1 Eval'!$G30)+IF(Programacion!CB$31="",0,Programacion!CB$31/SUM(Programacion!CB$28:CB$34)*'1 Eval'!$H30)+IF(Programacion!CB$32="",0,Programacion!CB$32/SUM(Programacion!CB$28:CB$34)*'1 Eval'!$I30)+IF(Programacion!CB$33="",0,Programacion!CB$33/SUM(Programacion!CB$28:CB$34)*'1 Eval'!$J30)+IF(Programacion!CB$34="",0,Programacion!CB$34/SUM(Programacion!CB$28:CB$34)*'1 Eval'!$K30)))</f>
        <v/>
      </c>
      <c r="CE31" s="151" t="str">
        <f>IF($C31="","",IF(SUM(Programacion!CC$28:CC$34)=0,"",IF(Programacion!CC$28="",0,Programacion!CC$28/SUM(Programacion!CC$28:CC$34)*'1 Eval'!$E30)+IF(Programacion!CC$29="",0,Programacion!CC$29/SUM(Programacion!CC$28:CC$34)*'1 Eval'!$F30)+IF(Programacion!CC$30="",0,Programacion!CC$30/SUM(Programacion!CC$28:CC$34)*'1 Eval'!$G30)+IF(Programacion!CC$31="",0,Programacion!CC$31/SUM(Programacion!CC$28:CC$34)*'1 Eval'!$H30)+IF(Programacion!CC$32="",0,Programacion!CC$32/SUM(Programacion!CC$28:CC$34)*'1 Eval'!$I30)+IF(Programacion!CC$33="",0,Programacion!CC$33/SUM(Programacion!CC$28:CC$34)*'1 Eval'!$J30)+IF(Programacion!CC$34="",0,Programacion!CC$34/SUM(Programacion!CC$28:CC$34)*'1 Eval'!$K30)))</f>
        <v/>
      </c>
      <c r="CF31" s="151" t="str">
        <f>IF($C31="","",IF(SUM(Programacion!CD$28:CD$34)=0,"",IF(Programacion!CD$28="",0,Programacion!CD$28/SUM(Programacion!CD$28:CD$34)*'1 Eval'!$E30)+IF(Programacion!CD$29="",0,Programacion!CD$29/SUM(Programacion!CD$28:CD$34)*'1 Eval'!$F30)+IF(Programacion!CD$30="",0,Programacion!CD$30/SUM(Programacion!CD$28:CD$34)*'1 Eval'!$G30)+IF(Programacion!CD$31="",0,Programacion!CD$31/SUM(Programacion!CD$28:CD$34)*'1 Eval'!$H30)+IF(Programacion!CD$32="",0,Programacion!CD$32/SUM(Programacion!CD$28:CD$34)*'1 Eval'!$I30)+IF(Programacion!CD$33="",0,Programacion!CD$33/SUM(Programacion!CD$28:CD$34)*'1 Eval'!$J30)+IF(Programacion!CD$34="",0,Programacion!CD$34/SUM(Programacion!CD$28:CD$34)*'1 Eval'!$K30)))</f>
        <v/>
      </c>
      <c r="CG31" s="151" t="str">
        <f>IF($C31="","",IF(SUM(Programacion!CE$28:CE$34)=0,"",IF(Programacion!CE$28="",0,Programacion!CE$28/SUM(Programacion!CE$28:CE$34)*'1 Eval'!$E30)+IF(Programacion!CE$29="",0,Programacion!CE$29/SUM(Programacion!CE$28:CE$34)*'1 Eval'!$F30)+IF(Programacion!CE$30="",0,Programacion!CE$30/SUM(Programacion!CE$28:CE$34)*'1 Eval'!$G30)+IF(Programacion!CE$31="",0,Programacion!CE$31/SUM(Programacion!CE$28:CE$34)*'1 Eval'!$H30)+IF(Programacion!CE$32="",0,Programacion!CE$32/SUM(Programacion!CE$28:CE$34)*'1 Eval'!$I30)+IF(Programacion!CE$33="",0,Programacion!CE$33/SUM(Programacion!CE$28:CE$34)*'1 Eval'!$J30)+IF(Programacion!CE$34="",0,Programacion!CE$34/SUM(Programacion!CE$28:CE$34)*'1 Eval'!$K30)))</f>
        <v/>
      </c>
      <c r="CH31" s="151" t="str">
        <f>IF($C31="","",IF(SUM(Programacion!CF$28:CF$34)=0,"",IF(Programacion!CF$28="",0,Programacion!CF$28/SUM(Programacion!CF$28:CF$34)*'1 Eval'!$E30)+IF(Programacion!CF$29="",0,Programacion!CF$29/SUM(Programacion!CF$28:CF$34)*'1 Eval'!$F30)+IF(Programacion!CF$30="",0,Programacion!CF$30/SUM(Programacion!CF$28:CF$34)*'1 Eval'!$G30)+IF(Programacion!CF$31="",0,Programacion!CF$31/SUM(Programacion!CF$28:CF$34)*'1 Eval'!$H30)+IF(Programacion!CF$32="",0,Programacion!CF$32/SUM(Programacion!CF$28:CF$34)*'1 Eval'!$I30)+IF(Programacion!CF$33="",0,Programacion!CF$33/SUM(Programacion!CF$28:CF$34)*'1 Eval'!$J30)+IF(Programacion!CF$34="",0,Programacion!CF$34/SUM(Programacion!CF$28:CF$34)*'1 Eval'!$K30)))</f>
        <v/>
      </c>
      <c r="CI31" s="151" t="str">
        <f>IF($C31="","",IF(SUM(Programacion!CG$28:CG$34)=0,"",IF(Programacion!CG$28="",0,Programacion!CG$28/SUM(Programacion!CG$28:CG$34)*'1 Eval'!$E30)+IF(Programacion!CG$29="",0,Programacion!CG$29/SUM(Programacion!CG$28:CG$34)*'1 Eval'!$F30)+IF(Programacion!CG$30="",0,Programacion!CG$30/SUM(Programacion!CG$28:CG$34)*'1 Eval'!$G30)+IF(Programacion!CG$31="",0,Programacion!CG$31/SUM(Programacion!CG$28:CG$34)*'1 Eval'!$H30)+IF(Programacion!CG$32="",0,Programacion!CG$32/SUM(Programacion!CG$28:CG$34)*'1 Eval'!$I30)+IF(Programacion!CG$33="",0,Programacion!CG$33/SUM(Programacion!CG$28:CG$34)*'1 Eval'!$J30)+IF(Programacion!CG$34="",0,Programacion!CG$34/SUM(Programacion!CG$28:CG$34)*'1 Eval'!$K30)))</f>
        <v/>
      </c>
      <c r="CJ31" s="151" t="str">
        <f>IF($C31="","",IF(SUM(Programacion!CH$28:CH$34)=0,"",IF(Programacion!CH$28="",0,Programacion!CH$28/SUM(Programacion!CH$28:CH$34)*'1 Eval'!$E30)+IF(Programacion!CH$29="",0,Programacion!CH$29/SUM(Programacion!CH$28:CH$34)*'1 Eval'!$F30)+IF(Programacion!CH$30="",0,Programacion!CH$30/SUM(Programacion!CH$28:CH$34)*'1 Eval'!$G30)+IF(Programacion!CH$31="",0,Programacion!CH$31/SUM(Programacion!CH$28:CH$34)*'1 Eval'!$H30)+IF(Programacion!CH$32="",0,Programacion!CH$32/SUM(Programacion!CH$28:CH$34)*'1 Eval'!$I30)+IF(Programacion!CH$33="",0,Programacion!CH$33/SUM(Programacion!CH$28:CH$34)*'1 Eval'!$J30)+IF(Programacion!CH$34="",0,Programacion!CH$34/SUM(Programacion!CH$28:CH$34)*'1 Eval'!$K30)))</f>
        <v/>
      </c>
      <c r="CK31" s="151" t="str">
        <f>IF($C31="","",IF(SUM(Programacion!CI$28:CI$34)=0,"",IF(Programacion!CI$28="",0,Programacion!CI$28/SUM(Programacion!CI$28:CI$34)*'1 Eval'!$E30)+IF(Programacion!CI$29="",0,Programacion!CI$29/SUM(Programacion!CI$28:CI$34)*'1 Eval'!$F30)+IF(Programacion!CI$30="",0,Programacion!CI$30/SUM(Programacion!CI$28:CI$34)*'1 Eval'!$G30)+IF(Programacion!CI$31="",0,Programacion!CI$31/SUM(Programacion!CI$28:CI$34)*'1 Eval'!$H30)+IF(Programacion!CI$32="",0,Programacion!CI$32/SUM(Programacion!CI$28:CI$34)*'1 Eval'!$I30)+IF(Programacion!CI$33="",0,Programacion!CI$33/SUM(Programacion!CI$28:CI$34)*'1 Eval'!$J30)+IF(Programacion!CI$34="",0,Programacion!CI$34/SUM(Programacion!CI$28:CI$34)*'1 Eval'!$K30)))</f>
        <v/>
      </c>
      <c r="CL31" s="151" t="str">
        <f>IF($C31="","",IF(SUM(Programacion!CJ$28:CJ$34)=0,"",IF(Programacion!CJ$28="",0,Programacion!CJ$28/SUM(Programacion!CJ$28:CJ$34)*'1 Eval'!$E30)+IF(Programacion!CJ$29="",0,Programacion!CJ$29/SUM(Programacion!CJ$28:CJ$34)*'1 Eval'!$F30)+IF(Programacion!CJ$30="",0,Programacion!CJ$30/SUM(Programacion!CJ$28:CJ$34)*'1 Eval'!$G30)+IF(Programacion!CJ$31="",0,Programacion!CJ$31/SUM(Programacion!CJ$28:CJ$34)*'1 Eval'!$H30)+IF(Programacion!CJ$32="",0,Programacion!CJ$32/SUM(Programacion!CJ$28:CJ$34)*'1 Eval'!$I30)+IF(Programacion!CJ$33="",0,Programacion!CJ$33/SUM(Programacion!CJ$28:CJ$34)*'1 Eval'!$J30)+IF(Programacion!CJ$34="",0,Programacion!CJ$34/SUM(Programacion!CJ$28:CJ$34)*'1 Eval'!$K30)))</f>
        <v/>
      </c>
      <c r="CM31" s="151" t="str">
        <f>IF($C31="","",IF(SUM(Programacion!CK$28:CK$34)=0,"",IF(Programacion!CK$28="",0,Programacion!CK$28/SUM(Programacion!CK$28:CK$34)*'1 Eval'!$E30)+IF(Programacion!CK$29="",0,Programacion!CK$29/SUM(Programacion!CK$28:CK$34)*'1 Eval'!$F30)+IF(Programacion!CK$30="",0,Programacion!CK$30/SUM(Programacion!CK$28:CK$34)*'1 Eval'!$G30)+IF(Programacion!CK$31="",0,Programacion!CK$31/SUM(Programacion!CK$28:CK$34)*'1 Eval'!$H30)+IF(Programacion!CK$32="",0,Programacion!CK$32/SUM(Programacion!CK$28:CK$34)*'1 Eval'!$I30)+IF(Programacion!CK$33="",0,Programacion!CK$33/SUM(Programacion!CK$28:CK$34)*'1 Eval'!$J30)+IF(Programacion!CK$34="",0,Programacion!CK$34/SUM(Programacion!CK$28:CK$34)*'1 Eval'!$K30)))</f>
        <v/>
      </c>
      <c r="CN31" s="151" t="str">
        <f>IF($C31="","",IF(SUM(Programacion!CL$28:CL$34)=0,"",IF(Programacion!CL$28="",0,Programacion!CL$28/SUM(Programacion!CL$28:CL$34)*'1 Eval'!$E30)+IF(Programacion!CL$29="",0,Programacion!CL$29/SUM(Programacion!CL$28:CL$34)*'1 Eval'!$F30)+IF(Programacion!CL$30="",0,Programacion!CL$30/SUM(Programacion!CL$28:CL$34)*'1 Eval'!$G30)+IF(Programacion!CL$31="",0,Programacion!CL$31/SUM(Programacion!CL$28:CL$34)*'1 Eval'!$H30)+IF(Programacion!CL$32="",0,Programacion!CL$32/SUM(Programacion!CL$28:CL$34)*'1 Eval'!$I30)+IF(Programacion!CL$33="",0,Programacion!CL$33/SUM(Programacion!CL$28:CL$34)*'1 Eval'!$J30)+IF(Programacion!CL$34="",0,Programacion!CL$34/SUM(Programacion!CL$28:CL$34)*'1 Eval'!$K30)))</f>
        <v/>
      </c>
      <c r="CO31" s="151" t="str">
        <f>IF($C31="","",IF(SUM(Programacion!CM$28:CM$34)=0,"",IF(Programacion!CM$28="",0,Programacion!CM$28/SUM(Programacion!CM$28:CM$34)*'1 Eval'!$E30)+IF(Programacion!CM$29="",0,Programacion!CM$29/SUM(Programacion!CM$28:CM$34)*'1 Eval'!$F30)+IF(Programacion!CM$30="",0,Programacion!CM$30/SUM(Programacion!CM$28:CM$34)*'1 Eval'!$G30)+IF(Programacion!CM$31="",0,Programacion!CM$31/SUM(Programacion!CM$28:CM$34)*'1 Eval'!$H30)+IF(Programacion!CM$32="",0,Programacion!CM$32/SUM(Programacion!CM$28:CM$34)*'1 Eval'!$I30)+IF(Programacion!CM$33="",0,Programacion!CM$33/SUM(Programacion!CM$28:CM$34)*'1 Eval'!$J30)+IF(Programacion!CM$34="",0,Programacion!CM$34/SUM(Programacion!CM$28:CM$34)*'1 Eval'!$K30)))</f>
        <v/>
      </c>
      <c r="CP31" s="151" t="str">
        <f>IF($C31="","",IF(SUM(Programacion!CN$28:CN$34)=0,"",IF(Programacion!CN$28="",0,Programacion!CN$28/SUM(Programacion!CN$28:CN$34)*'1 Eval'!$E30)+IF(Programacion!CN$29="",0,Programacion!CN$29/SUM(Programacion!CN$28:CN$34)*'1 Eval'!$F30)+IF(Programacion!CN$30="",0,Programacion!CN$30/SUM(Programacion!CN$28:CN$34)*'1 Eval'!$G30)+IF(Programacion!CN$31="",0,Programacion!CN$31/SUM(Programacion!CN$28:CN$34)*'1 Eval'!$H30)+IF(Programacion!CN$32="",0,Programacion!CN$32/SUM(Programacion!CN$28:CN$34)*'1 Eval'!$I30)+IF(Programacion!CN$33="",0,Programacion!CN$33/SUM(Programacion!CN$28:CN$34)*'1 Eval'!$J30)+IF(Programacion!CN$34="",0,Programacion!CN$34/SUM(Programacion!CN$28:CN$34)*'1 Eval'!$K30)))</f>
        <v/>
      </c>
      <c r="CQ31" s="151" t="str">
        <f>IF($C31="","",IF(SUM(Programacion!CO$28:CO$34)=0,"",IF(Programacion!CO$28="",0,Programacion!CO$28/SUM(Programacion!CO$28:CO$34)*'1 Eval'!$E30)+IF(Programacion!CO$29="",0,Programacion!CO$29/SUM(Programacion!CO$28:CO$34)*'1 Eval'!$F30)+IF(Programacion!CO$30="",0,Programacion!CO$30/SUM(Programacion!CO$28:CO$34)*'1 Eval'!$G30)+IF(Programacion!CO$31="",0,Programacion!CO$31/SUM(Programacion!CO$28:CO$34)*'1 Eval'!$H30)+IF(Programacion!CO$32="",0,Programacion!CO$32/SUM(Programacion!CO$28:CO$34)*'1 Eval'!$I30)+IF(Programacion!CO$33="",0,Programacion!CO$33/SUM(Programacion!CO$28:CO$34)*'1 Eval'!$J30)+IF(Programacion!CO$34="",0,Programacion!CO$34/SUM(Programacion!CO$28:CO$34)*'1 Eval'!$K30)))</f>
        <v/>
      </c>
      <c r="CR31" s="151" t="str">
        <f>IF($C31="","",IF(SUM(Programacion!CP$28:CP$34)=0,"",IF(Programacion!CP$28="",0,Programacion!CP$28/SUM(Programacion!CP$28:CP$34)*'1 Eval'!$E30)+IF(Programacion!CP$29="",0,Programacion!CP$29/SUM(Programacion!CP$28:CP$34)*'1 Eval'!$F30)+IF(Programacion!CP$30="",0,Programacion!CP$30/SUM(Programacion!CP$28:CP$34)*'1 Eval'!$G30)+IF(Programacion!CP$31="",0,Programacion!CP$31/SUM(Programacion!CP$28:CP$34)*'1 Eval'!$H30)+IF(Programacion!CP$32="",0,Programacion!CP$32/SUM(Programacion!CP$28:CP$34)*'1 Eval'!$I30)+IF(Programacion!CP$33="",0,Programacion!CP$33/SUM(Programacion!CP$28:CP$34)*'1 Eval'!$J30)+IF(Programacion!CP$34="",0,Programacion!CP$34/SUM(Programacion!CP$28:CP$34)*'1 Eval'!$K30)))</f>
        <v/>
      </c>
      <c r="CS31" s="151" t="str">
        <f>IF($C31="","",IF(SUM(Programacion!CQ$28:CQ$34)=0,"",IF(Programacion!CQ$28="",0,Programacion!CQ$28/SUM(Programacion!CQ$28:CQ$34)*'1 Eval'!$E30)+IF(Programacion!CQ$29="",0,Programacion!CQ$29/SUM(Programacion!CQ$28:CQ$34)*'1 Eval'!$F30)+IF(Programacion!CQ$30="",0,Programacion!CQ$30/SUM(Programacion!CQ$28:CQ$34)*'1 Eval'!$G30)+IF(Programacion!CQ$31="",0,Programacion!CQ$31/SUM(Programacion!CQ$28:CQ$34)*'1 Eval'!$H30)+IF(Programacion!CQ$32="",0,Programacion!CQ$32/SUM(Programacion!CQ$28:CQ$34)*'1 Eval'!$I30)+IF(Programacion!CQ$33="",0,Programacion!CQ$33/SUM(Programacion!CQ$28:CQ$34)*'1 Eval'!$J30)+IF(Programacion!CQ$34="",0,Programacion!CQ$34/SUM(Programacion!CQ$28:CQ$34)*'1 Eval'!$K30)))</f>
        <v/>
      </c>
      <c r="CT31" s="151" t="str">
        <f>IF($C31="","",IF(SUM(Programacion!CR$28:CR$34)=0,"",IF(Programacion!CR$28="",0,Programacion!CR$28/SUM(Programacion!CR$28:CR$34)*'1 Eval'!$E30)+IF(Programacion!CR$29="",0,Programacion!CR$29/SUM(Programacion!CR$28:CR$34)*'1 Eval'!$F30)+IF(Programacion!CR$30="",0,Programacion!CR$30/SUM(Programacion!CR$28:CR$34)*'1 Eval'!$G30)+IF(Programacion!CR$31="",0,Programacion!CR$31/SUM(Programacion!CR$28:CR$34)*'1 Eval'!$H30)+IF(Programacion!CR$32="",0,Programacion!CR$32/SUM(Programacion!CR$28:CR$34)*'1 Eval'!$I30)+IF(Programacion!CR$33="",0,Programacion!CR$33/SUM(Programacion!CR$28:CR$34)*'1 Eval'!$J30)+IF(Programacion!CR$34="",0,Programacion!CR$34/SUM(Programacion!CR$28:CR$34)*'1 Eval'!$K30)))</f>
        <v/>
      </c>
      <c r="CU31" s="151" t="str">
        <f>IF($C31="","",IF(SUM(Programacion!CS$28:CS$34)=0,"",IF(Programacion!CS$28="",0,Programacion!CS$28/SUM(Programacion!CS$28:CS$34)*'1 Eval'!$E30)+IF(Programacion!CS$29="",0,Programacion!CS$29/SUM(Programacion!CS$28:CS$34)*'1 Eval'!$F30)+IF(Programacion!CS$30="",0,Programacion!CS$30/SUM(Programacion!CS$28:CS$34)*'1 Eval'!$G30)+IF(Programacion!CS$31="",0,Programacion!CS$31/SUM(Programacion!CS$28:CS$34)*'1 Eval'!$H30)+IF(Programacion!CS$32="",0,Programacion!CS$32/SUM(Programacion!CS$28:CS$34)*'1 Eval'!$I30)+IF(Programacion!CS$33="",0,Programacion!CS$33/SUM(Programacion!CS$28:CS$34)*'1 Eval'!$J30)+IF(Programacion!CS$34="",0,Programacion!CS$34/SUM(Programacion!CS$28:CS$34)*'1 Eval'!$K30)))</f>
        <v/>
      </c>
      <c r="CV31" s="151" t="str">
        <f>IF($C31="","",IF(SUM(Programacion!CT$28:CT$34)=0,"",IF(Programacion!CT$28="",0,Programacion!CT$28/SUM(Programacion!CT$28:CT$34)*'1 Eval'!$E30)+IF(Programacion!CT$29="",0,Programacion!CT$29/SUM(Programacion!CT$28:CT$34)*'1 Eval'!$F30)+IF(Programacion!CT$30="",0,Programacion!CT$30/SUM(Programacion!CT$28:CT$34)*'1 Eval'!$G30)+IF(Programacion!CT$31="",0,Programacion!CT$31/SUM(Programacion!CT$28:CT$34)*'1 Eval'!$H30)+IF(Programacion!CT$32="",0,Programacion!CT$32/SUM(Programacion!CT$28:CT$34)*'1 Eval'!$I30)+IF(Programacion!CT$33="",0,Programacion!CT$33/SUM(Programacion!CT$28:CT$34)*'1 Eval'!$J30)+IF(Programacion!CT$34="",0,Programacion!CT$34/SUM(Programacion!CT$28:CT$34)*'1 Eval'!$K30)))</f>
        <v/>
      </c>
      <c r="CW31" s="151" t="str">
        <f>IF($C31="","",IF(SUM(Programacion!CU$28:CU$34)=0,"",IF(Programacion!CU$28="",0,Programacion!CU$28/SUM(Programacion!CU$28:CU$34)*'1 Eval'!$E30)+IF(Programacion!CU$29="",0,Programacion!CU$29/SUM(Programacion!CU$28:CU$34)*'1 Eval'!$F30)+IF(Programacion!CU$30="",0,Programacion!CU$30/SUM(Programacion!CU$28:CU$34)*'1 Eval'!$G30)+IF(Programacion!CU$31="",0,Programacion!CU$31/SUM(Programacion!CU$28:CU$34)*'1 Eval'!$H30)+IF(Programacion!CU$32="",0,Programacion!CU$32/SUM(Programacion!CU$28:CU$34)*'1 Eval'!$I30)+IF(Programacion!CU$33="",0,Programacion!CU$33/SUM(Programacion!CU$28:CU$34)*'1 Eval'!$J30)+IF(Programacion!CU$34="",0,Programacion!CU$34/SUM(Programacion!CU$28:CU$34)*'1 Eval'!$K30)))</f>
        <v/>
      </c>
      <c r="CX31" s="151" t="str">
        <f>IF($C31="","",IF(SUM(Programacion!CV$28:CV$34)=0,"",IF(Programacion!CV$28="",0,Programacion!CV$28/SUM(Programacion!CV$28:CV$34)*'1 Eval'!$E30)+IF(Programacion!CV$29="",0,Programacion!CV$29/SUM(Programacion!CV$28:CV$34)*'1 Eval'!$F30)+IF(Programacion!CV$30="",0,Programacion!CV$30/SUM(Programacion!CV$28:CV$34)*'1 Eval'!$G30)+IF(Programacion!CV$31="",0,Programacion!CV$31/SUM(Programacion!CV$28:CV$34)*'1 Eval'!$H30)+IF(Programacion!CV$32="",0,Programacion!CV$32/SUM(Programacion!CV$28:CV$34)*'1 Eval'!$I30)+IF(Programacion!CV$33="",0,Programacion!CV$33/SUM(Programacion!CV$28:CV$34)*'1 Eval'!$J30)+IF(Programacion!CV$34="",0,Programacion!CV$34/SUM(Programacion!CV$28:CV$34)*'1 Eval'!$K30)))</f>
        <v/>
      </c>
      <c r="CY31" s="151" t="str">
        <f>IF($C31="","",IF(SUM(Programacion!CW$28:CW$34)=0,"",IF(Programacion!CW$28="",0,Programacion!CW$28/SUM(Programacion!CW$28:CW$34)*'1 Eval'!$E30)+IF(Programacion!CW$29="",0,Programacion!CW$29/SUM(Programacion!CW$28:CW$34)*'1 Eval'!$F30)+IF(Programacion!CW$30="",0,Programacion!CW$30/SUM(Programacion!CW$28:CW$34)*'1 Eval'!$G30)+IF(Programacion!CW$31="",0,Programacion!CW$31/SUM(Programacion!CW$28:CW$34)*'1 Eval'!$H30)+IF(Programacion!CW$32="",0,Programacion!CW$32/SUM(Programacion!CW$28:CW$34)*'1 Eval'!$I30)+IF(Programacion!CW$33="",0,Programacion!CW$33/SUM(Programacion!CW$28:CW$34)*'1 Eval'!$J30)+IF(Programacion!CW$34="",0,Programacion!CW$34/SUM(Programacion!CW$28:CW$34)*'1 Eval'!$K30)))</f>
        <v/>
      </c>
      <c r="CZ31" s="151" t="str">
        <f>IF($C31="","",IF(SUM(Programacion!CX$28:CX$34)=0,"",IF(Programacion!CX$28="",0,Programacion!CX$28/SUM(Programacion!CX$28:CX$34)*'1 Eval'!$E30)+IF(Programacion!CX$29="",0,Programacion!CX$29/SUM(Programacion!CX$28:CX$34)*'1 Eval'!$F30)+IF(Programacion!CX$30="",0,Programacion!CX$30/SUM(Programacion!CX$28:CX$34)*'1 Eval'!$G30)+IF(Programacion!CX$31="",0,Programacion!CX$31/SUM(Programacion!CX$28:CX$34)*'1 Eval'!$H30)+IF(Programacion!CX$32="",0,Programacion!CX$32/SUM(Programacion!CX$28:CX$34)*'1 Eval'!$I30)+IF(Programacion!CX$33="",0,Programacion!CX$33/SUM(Programacion!CX$28:CX$34)*'1 Eval'!$J30)+IF(Programacion!CX$34="",0,Programacion!CX$34/SUM(Programacion!CX$28:CX$34)*'1 Eval'!$K30)))</f>
        <v/>
      </c>
      <c r="DA31" s="151" t="str">
        <f>IF($C31="","",IF(SUM(Programacion!CY$28:CY$34)=0,"",IF(Programacion!CY$28="",0,Programacion!CY$28/SUM(Programacion!CY$28:CY$34)*'1 Eval'!$E30)+IF(Programacion!CY$29="",0,Programacion!CY$29/SUM(Programacion!CY$28:CY$34)*'1 Eval'!$F30)+IF(Programacion!CY$30="",0,Programacion!CY$30/SUM(Programacion!CY$28:CY$34)*'1 Eval'!$G30)+IF(Programacion!CY$31="",0,Programacion!CY$31/SUM(Programacion!CY$28:CY$34)*'1 Eval'!$H30)+IF(Programacion!CY$32="",0,Programacion!CY$32/SUM(Programacion!CY$28:CY$34)*'1 Eval'!$I30)+IF(Programacion!CY$33="",0,Programacion!CY$33/SUM(Programacion!CY$28:CY$34)*'1 Eval'!$J30)+IF(Programacion!CY$34="",0,Programacion!CY$34/SUM(Programacion!CY$28:CY$34)*'1 Eval'!$K30)))</f>
        <v/>
      </c>
      <c r="DB31" s="151" t="str">
        <f>IF($C31="","",IF(SUM(Programacion!CZ$28:CZ$34)=0,"",IF(Programacion!CZ$28="",0,Programacion!CZ$28/SUM(Programacion!CZ$28:CZ$34)*'1 Eval'!$E30)+IF(Programacion!CZ$29="",0,Programacion!CZ$29/SUM(Programacion!CZ$28:CZ$34)*'1 Eval'!$F30)+IF(Programacion!CZ$30="",0,Programacion!CZ$30/SUM(Programacion!CZ$28:CZ$34)*'1 Eval'!$G30)+IF(Programacion!CZ$31="",0,Programacion!CZ$31/SUM(Programacion!CZ$28:CZ$34)*'1 Eval'!$H30)+IF(Programacion!CZ$32="",0,Programacion!CZ$32/SUM(Programacion!CZ$28:CZ$34)*'1 Eval'!$I30)+IF(Programacion!CZ$33="",0,Programacion!CZ$33/SUM(Programacion!CZ$28:CZ$34)*'1 Eval'!$J30)+IF(Programacion!CZ$34="",0,Programacion!CZ$34/SUM(Programacion!CZ$28:CZ$34)*'1 Eval'!$K30)))</f>
        <v/>
      </c>
      <c r="DC31" s="151" t="str">
        <f>IF($C31="","",IF(SUM(Programacion!DA$28:DA$34)=0,"",IF(Programacion!DA$28="",0,Programacion!DA$28/SUM(Programacion!DA$28:DA$34)*'1 Eval'!$E30)+IF(Programacion!DA$29="",0,Programacion!DA$29/SUM(Programacion!DA$28:DA$34)*'1 Eval'!$F30)+IF(Programacion!DA$30="",0,Programacion!DA$30/SUM(Programacion!DA$28:DA$34)*'1 Eval'!$G30)+IF(Programacion!DA$31="",0,Programacion!DA$31/SUM(Programacion!DA$28:DA$34)*'1 Eval'!$H30)+IF(Programacion!DA$32="",0,Programacion!DA$32/SUM(Programacion!DA$28:DA$34)*'1 Eval'!$I30)+IF(Programacion!DA$33="",0,Programacion!DA$33/SUM(Programacion!DA$28:DA$34)*'1 Eval'!$J30)+IF(Programacion!DA$34="",0,Programacion!DA$34/SUM(Programacion!DA$28:DA$34)*'1 Eval'!$K30)))</f>
        <v/>
      </c>
      <c r="DD31" s="151" t="str">
        <f>IF($C31="","",IF(SUM(Programacion!DB$28:DB$34)=0,"",IF(Programacion!DB$28="",0,Programacion!DB$28/SUM(Programacion!DB$28:DB$34)*'1 Eval'!$E30)+IF(Programacion!DB$29="",0,Programacion!DB$29/SUM(Programacion!DB$28:DB$34)*'1 Eval'!$F30)+IF(Programacion!DB$30="",0,Programacion!DB$30/SUM(Programacion!DB$28:DB$34)*'1 Eval'!$G30)+IF(Programacion!DB$31="",0,Programacion!DB$31/SUM(Programacion!DB$28:DB$34)*'1 Eval'!$H30)+IF(Programacion!DB$32="",0,Programacion!DB$32/SUM(Programacion!DB$28:DB$34)*'1 Eval'!$I30)+IF(Programacion!DB$33="",0,Programacion!DB$33/SUM(Programacion!DB$28:DB$34)*'1 Eval'!$J30)+IF(Programacion!DB$34="",0,Programacion!DB$34/SUM(Programacion!DB$28:DB$34)*'1 Eval'!$K30)))</f>
        <v/>
      </c>
      <c r="DE31" s="151" t="str">
        <f>IF($C31="","",IF(SUM(Programacion!DC$28:DC$34)=0,"",IF(Programacion!DC$28="",0,Programacion!DC$28/SUM(Programacion!DC$28:DC$34)*'1 Eval'!$E30)+IF(Programacion!DC$29="",0,Programacion!DC$29/SUM(Programacion!DC$28:DC$34)*'1 Eval'!$F30)+IF(Programacion!DC$30="",0,Programacion!DC$30/SUM(Programacion!DC$28:DC$34)*'1 Eval'!$G30)+IF(Programacion!DC$31="",0,Programacion!DC$31/SUM(Programacion!DC$28:DC$34)*'1 Eval'!$H30)+IF(Programacion!DC$32="",0,Programacion!DC$32/SUM(Programacion!DC$28:DC$34)*'1 Eval'!$I30)+IF(Programacion!DC$33="",0,Programacion!DC$33/SUM(Programacion!DC$28:DC$34)*'1 Eval'!$J30)+IF(Programacion!DC$34="",0,Programacion!DC$34/SUM(Programacion!DC$28:DC$34)*'1 Eval'!$K30)))</f>
        <v/>
      </c>
      <c r="DF31" s="151" t="str">
        <f>IF($C31="","",IF(SUM(Programacion!DD$28:DD$34)=0,"",IF(Programacion!DD$28="",0,Programacion!DD$28/SUM(Programacion!DD$28:DD$34)*'1 Eval'!$E30)+IF(Programacion!DD$29="",0,Programacion!DD$29/SUM(Programacion!DD$28:DD$34)*'1 Eval'!$F30)+IF(Programacion!DD$30="",0,Programacion!DD$30/SUM(Programacion!DD$28:DD$34)*'1 Eval'!$G30)+IF(Programacion!DD$31="",0,Programacion!DD$31/SUM(Programacion!DD$28:DD$34)*'1 Eval'!$H30)+IF(Programacion!DD$32="",0,Programacion!DD$32/SUM(Programacion!DD$28:DD$34)*'1 Eval'!$I30)+IF(Programacion!DD$33="",0,Programacion!DD$33/SUM(Programacion!DD$28:DD$34)*'1 Eval'!$J30)+IF(Programacion!DD$34="",0,Programacion!DD$34/SUM(Programacion!DD$28:DD$34)*'1 Eval'!$K30)))</f>
        <v/>
      </c>
      <c r="DG31" s="151" t="str">
        <f>IF($C31="","",IF(SUM(Programacion!DE$28:DE$34)=0,"",IF(Programacion!DE$28="",0,Programacion!DE$28/SUM(Programacion!DE$28:DE$34)*'1 Eval'!$E30)+IF(Programacion!DE$29="",0,Programacion!DE$29/SUM(Programacion!DE$28:DE$34)*'1 Eval'!$F30)+IF(Programacion!DE$30="",0,Programacion!DE$30/SUM(Programacion!DE$28:DE$34)*'1 Eval'!$G30)+IF(Programacion!DE$31="",0,Programacion!DE$31/SUM(Programacion!DE$28:DE$34)*'1 Eval'!$H30)+IF(Programacion!DE$32="",0,Programacion!DE$32/SUM(Programacion!DE$28:DE$34)*'1 Eval'!$I30)+IF(Programacion!DE$33="",0,Programacion!DE$33/SUM(Programacion!DE$28:DE$34)*'1 Eval'!$J30)+IF(Programacion!DE$34="",0,Programacion!DE$34/SUM(Programacion!DE$28:DE$34)*'1 Eval'!$K30)))</f>
        <v/>
      </c>
      <c r="DH31" s="151" t="str">
        <f>IF($C31="","",IF(SUM(Programacion!DF$28:DF$34)=0,"",IF(Programacion!DF$28="",0,Programacion!DF$28/SUM(Programacion!DF$28:DF$34)*'1 Eval'!$E30)+IF(Programacion!DF$29="",0,Programacion!DF$29/SUM(Programacion!DF$28:DF$34)*'1 Eval'!$F30)+IF(Programacion!DF$30="",0,Programacion!DF$30/SUM(Programacion!DF$28:DF$34)*'1 Eval'!$G30)+IF(Programacion!DF$31="",0,Programacion!DF$31/SUM(Programacion!DF$28:DF$34)*'1 Eval'!$H30)+IF(Programacion!DF$32="",0,Programacion!DF$32/SUM(Programacion!DF$28:DF$34)*'1 Eval'!$I30)+IF(Programacion!DF$33="",0,Programacion!DF$33/SUM(Programacion!DF$28:DF$34)*'1 Eval'!$J30)+IF(Programacion!DF$34="",0,Programacion!DF$34/SUM(Programacion!DF$28:DF$34)*'1 Eval'!$K30)))</f>
        <v/>
      </c>
      <c r="DI31" s="151" t="str">
        <f>IF($C31="","",IF(SUM(Programacion!DG$28:DG$34)=0,"",IF(Programacion!DG$28="",0,Programacion!DG$28/SUM(Programacion!DG$28:DG$34)*'1 Eval'!$E30)+IF(Programacion!DG$29="",0,Programacion!DG$29/SUM(Programacion!DG$28:DG$34)*'1 Eval'!$F30)+IF(Programacion!DG$30="",0,Programacion!DG$30/SUM(Programacion!DG$28:DG$34)*'1 Eval'!$G30)+IF(Programacion!DG$31="",0,Programacion!DG$31/SUM(Programacion!DG$28:DG$34)*'1 Eval'!$H30)+IF(Programacion!DG$32="",0,Programacion!DG$32/SUM(Programacion!DG$28:DG$34)*'1 Eval'!$I30)+IF(Programacion!DG$33="",0,Programacion!DG$33/SUM(Programacion!DG$28:DG$34)*'1 Eval'!$J30)+IF(Programacion!DG$34="",0,Programacion!DG$34/SUM(Programacion!DG$28:DG$34)*'1 Eval'!$K30)))</f>
        <v/>
      </c>
      <c r="DJ31" s="151" t="str">
        <f>IF($C31="","",IF(SUM(Programacion!DH$28:DH$34)=0,"",IF(Programacion!DH$28="",0,Programacion!DH$28/SUM(Programacion!DH$28:DH$34)*'1 Eval'!$E30)+IF(Programacion!DH$29="",0,Programacion!DH$29/SUM(Programacion!DH$28:DH$34)*'1 Eval'!$F30)+IF(Programacion!DH$30="",0,Programacion!DH$30/SUM(Programacion!DH$28:DH$34)*'1 Eval'!$G30)+IF(Programacion!DH$31="",0,Programacion!DH$31/SUM(Programacion!DH$28:DH$34)*'1 Eval'!$H30)+IF(Programacion!DH$32="",0,Programacion!DH$32/SUM(Programacion!DH$28:DH$34)*'1 Eval'!$I30)+IF(Programacion!DH$33="",0,Programacion!DH$33/SUM(Programacion!DH$28:DH$34)*'1 Eval'!$J30)+IF(Programacion!DH$34="",0,Programacion!DH$34/SUM(Programacion!DH$28:DH$34)*'1 Eval'!$K30)))</f>
        <v/>
      </c>
      <c r="DK31" s="151" t="str">
        <f>IF($C31="","",IF(SUM(Programacion!DI$28:DI$34)=0,"",IF(Programacion!DI$28="",0,Programacion!DI$28/SUM(Programacion!DI$28:DI$34)*'1 Eval'!$E30)+IF(Programacion!DI$29="",0,Programacion!DI$29/SUM(Programacion!DI$28:DI$34)*'1 Eval'!$F30)+IF(Programacion!DI$30="",0,Programacion!DI$30/SUM(Programacion!DI$28:DI$34)*'1 Eval'!$G30)+IF(Programacion!DI$31="",0,Programacion!DI$31/SUM(Programacion!DI$28:DI$34)*'1 Eval'!$H30)+IF(Programacion!DI$32="",0,Programacion!DI$32/SUM(Programacion!DI$28:DI$34)*'1 Eval'!$I30)+IF(Programacion!DI$33="",0,Programacion!DI$33/SUM(Programacion!DI$28:DI$34)*'1 Eval'!$J30)+IF(Programacion!DI$34="",0,Programacion!DI$34/SUM(Programacion!DI$28:DI$34)*'1 Eval'!$K30)))</f>
        <v/>
      </c>
      <c r="DL31" s="151" t="str">
        <f>IF($C31="","",IF(SUM(Programacion!DJ$28:DJ$34)=0,"",IF(Programacion!DJ$28="",0,Programacion!DJ$28/SUM(Programacion!DJ$28:DJ$34)*'1 Eval'!$E30)+IF(Programacion!DJ$29="",0,Programacion!DJ$29/SUM(Programacion!DJ$28:DJ$34)*'1 Eval'!$F30)+IF(Programacion!DJ$30="",0,Programacion!DJ$30/SUM(Programacion!DJ$28:DJ$34)*'1 Eval'!$G30)+IF(Programacion!DJ$31="",0,Programacion!DJ$31/SUM(Programacion!DJ$28:DJ$34)*'1 Eval'!$H30)+IF(Programacion!DJ$32="",0,Programacion!DJ$32/SUM(Programacion!DJ$28:DJ$34)*'1 Eval'!$I30)+IF(Programacion!DJ$33="",0,Programacion!DJ$33/SUM(Programacion!DJ$28:DJ$34)*'1 Eval'!$J30)+IF(Programacion!DJ$34="",0,Programacion!DJ$34/SUM(Programacion!DJ$28:DJ$34)*'1 Eval'!$K30)))</f>
        <v/>
      </c>
      <c r="DM31" s="151" t="str">
        <f>IF($C31="","",IF(SUM(Programacion!DK$28:DK$34)=0,"",IF(Programacion!DK$28="",0,Programacion!DK$28/SUM(Programacion!DK$28:DK$34)*'1 Eval'!$E30)+IF(Programacion!DK$29="",0,Programacion!DK$29/SUM(Programacion!DK$28:DK$34)*'1 Eval'!$F30)+IF(Programacion!DK$30="",0,Programacion!DK$30/SUM(Programacion!DK$28:DK$34)*'1 Eval'!$G30)+IF(Programacion!DK$31="",0,Programacion!DK$31/SUM(Programacion!DK$28:DK$34)*'1 Eval'!$H30)+IF(Programacion!DK$32="",0,Programacion!DK$32/SUM(Programacion!DK$28:DK$34)*'1 Eval'!$I30)+IF(Programacion!DK$33="",0,Programacion!DK$33/SUM(Programacion!DK$28:DK$34)*'1 Eval'!$J30)+IF(Programacion!DK$34="",0,Programacion!DK$34/SUM(Programacion!DK$28:DK$34)*'1 Eval'!$K30)))</f>
        <v/>
      </c>
      <c r="DN31" s="151" t="str">
        <f>IF($C31="","",IF(SUM(Programacion!DL$28:DL$34)=0,"",IF(Programacion!DL$28="",0,Programacion!DL$28/SUM(Programacion!DL$28:DL$34)*'1 Eval'!$E30)+IF(Programacion!DL$29="",0,Programacion!DL$29/SUM(Programacion!DL$28:DL$34)*'1 Eval'!$F30)+IF(Programacion!DL$30="",0,Programacion!DL$30/SUM(Programacion!DL$28:DL$34)*'1 Eval'!$G30)+IF(Programacion!DL$31="",0,Programacion!DL$31/SUM(Programacion!DL$28:DL$34)*'1 Eval'!$H30)+IF(Programacion!DL$32="",0,Programacion!DL$32/SUM(Programacion!DL$28:DL$34)*'1 Eval'!$I30)+IF(Programacion!DL$33="",0,Programacion!DL$33/SUM(Programacion!DL$28:DL$34)*'1 Eval'!$J30)+IF(Programacion!DL$34="",0,Programacion!DL$34/SUM(Programacion!DL$28:DL$34)*'1 Eval'!$K30)))</f>
        <v/>
      </c>
      <c r="DO31" s="151" t="str">
        <f>IF($C31="","",IF(SUM(Programacion!DM$28:DM$34)=0,"",IF(Programacion!DM$28="",0,Programacion!DM$28/SUM(Programacion!DM$28:DM$34)*'1 Eval'!$E30)+IF(Programacion!DM$29="",0,Programacion!DM$29/SUM(Programacion!DM$28:DM$34)*'1 Eval'!$F30)+IF(Programacion!DM$30="",0,Programacion!DM$30/SUM(Programacion!DM$28:DM$34)*'1 Eval'!$G30)+IF(Programacion!DM$31="",0,Programacion!DM$31/SUM(Programacion!DM$28:DM$34)*'1 Eval'!$H30)+IF(Programacion!DM$32="",0,Programacion!DM$32/SUM(Programacion!DM$28:DM$34)*'1 Eval'!$I30)+IF(Programacion!DM$33="",0,Programacion!DM$33/SUM(Programacion!DM$28:DM$34)*'1 Eval'!$J30)+IF(Programacion!DM$34="",0,Programacion!DM$34/SUM(Programacion!DM$28:DM$34)*'1 Eval'!$K30)))</f>
        <v/>
      </c>
      <c r="DP31" s="151" t="str">
        <f>IF($C31="","",IF(SUM(Programacion!DN$28:DN$34)=0,"",IF(Programacion!DN$28="",0,Programacion!DN$28/SUM(Programacion!DN$28:DN$34)*'1 Eval'!$E30)+IF(Programacion!DN$29="",0,Programacion!DN$29/SUM(Programacion!DN$28:DN$34)*'1 Eval'!$F30)+IF(Programacion!DN$30="",0,Programacion!DN$30/SUM(Programacion!DN$28:DN$34)*'1 Eval'!$G30)+IF(Programacion!DN$31="",0,Programacion!DN$31/SUM(Programacion!DN$28:DN$34)*'1 Eval'!$H30)+IF(Programacion!DN$32="",0,Programacion!DN$32/SUM(Programacion!DN$28:DN$34)*'1 Eval'!$I30)+IF(Programacion!DN$33="",0,Programacion!DN$33/SUM(Programacion!DN$28:DN$34)*'1 Eval'!$J30)+IF(Programacion!DN$34="",0,Programacion!DN$34/SUM(Programacion!DN$28:DN$34)*'1 Eval'!$K30)))</f>
        <v/>
      </c>
      <c r="DQ31" s="151" t="str">
        <f>IF($C31="","",IF(SUM(Programacion!DO$28:DO$34)=0,"",IF(Programacion!DO$28="",0,Programacion!DO$28/SUM(Programacion!DO$28:DO$34)*'1 Eval'!$E30)+IF(Programacion!DO$29="",0,Programacion!DO$29/SUM(Programacion!DO$28:DO$34)*'1 Eval'!$F30)+IF(Programacion!DO$30="",0,Programacion!DO$30/SUM(Programacion!DO$28:DO$34)*'1 Eval'!$G30)+IF(Programacion!DO$31="",0,Programacion!DO$31/SUM(Programacion!DO$28:DO$34)*'1 Eval'!$H30)+IF(Programacion!DO$32="",0,Programacion!DO$32/SUM(Programacion!DO$28:DO$34)*'1 Eval'!$I30)+IF(Programacion!DO$33="",0,Programacion!DO$33/SUM(Programacion!DO$28:DO$34)*'1 Eval'!$J30)+IF(Programacion!DO$34="",0,Programacion!DO$34/SUM(Programacion!DO$28:DO$34)*'1 Eval'!$K30)))</f>
        <v/>
      </c>
      <c r="DR31" s="151" t="str">
        <f>IF($C31="","",IF(SUM(Programacion!DP$28:DP$34)=0,"",IF(Programacion!DP$28="",0,Programacion!DP$28/SUM(Programacion!DP$28:DP$34)*'1 Eval'!$E30)+IF(Programacion!DP$29="",0,Programacion!DP$29/SUM(Programacion!DP$28:DP$34)*'1 Eval'!$F30)+IF(Programacion!DP$30="",0,Programacion!DP$30/SUM(Programacion!DP$28:DP$34)*'1 Eval'!$G30)+IF(Programacion!DP$31="",0,Programacion!DP$31/SUM(Programacion!DP$28:DP$34)*'1 Eval'!$H30)+IF(Programacion!DP$32="",0,Programacion!DP$32/SUM(Programacion!DP$28:DP$34)*'1 Eval'!$I30)+IF(Programacion!DP$33="",0,Programacion!DP$33/SUM(Programacion!DP$28:DP$34)*'1 Eval'!$J30)+IF(Programacion!DP$34="",0,Programacion!DP$34/SUM(Programacion!DP$28:DP$34)*'1 Eval'!$K30)))</f>
        <v/>
      </c>
      <c r="DS31" s="151" t="str">
        <f>IF($C31="","",IF(SUM(Programacion!DQ$28:DQ$34)=0,"",IF(Programacion!DQ$28="",0,Programacion!DQ$28/SUM(Programacion!DQ$28:DQ$34)*'1 Eval'!$E30)+IF(Programacion!DQ$29="",0,Programacion!DQ$29/SUM(Programacion!DQ$28:DQ$34)*'1 Eval'!$F30)+IF(Programacion!DQ$30="",0,Programacion!DQ$30/SUM(Programacion!DQ$28:DQ$34)*'1 Eval'!$G30)+IF(Programacion!DQ$31="",0,Programacion!DQ$31/SUM(Programacion!DQ$28:DQ$34)*'1 Eval'!$H30)+IF(Programacion!DQ$32="",0,Programacion!DQ$32/SUM(Programacion!DQ$28:DQ$34)*'1 Eval'!$I30)+IF(Programacion!DQ$33="",0,Programacion!DQ$33/SUM(Programacion!DQ$28:DQ$34)*'1 Eval'!$J30)+IF(Programacion!DQ$34="",0,Programacion!DQ$34/SUM(Programacion!DQ$28:DQ$34)*'1 Eval'!$K30)))</f>
        <v/>
      </c>
      <c r="DT31" s="151" t="str">
        <f>IF($C31="","",IF(SUM(Programacion!DR$28:DR$34)=0,"",IF(Programacion!DR$28="",0,Programacion!DR$28/SUM(Programacion!DR$28:DR$34)*'1 Eval'!$E30)+IF(Programacion!DR$29="",0,Programacion!DR$29/SUM(Programacion!DR$28:DR$34)*'1 Eval'!$F30)+IF(Programacion!DR$30="",0,Programacion!DR$30/SUM(Programacion!DR$28:DR$34)*'1 Eval'!$G30)+IF(Programacion!DR$31="",0,Programacion!DR$31/SUM(Programacion!DR$28:DR$34)*'1 Eval'!$H30)+IF(Programacion!DR$32="",0,Programacion!DR$32/SUM(Programacion!DR$28:DR$34)*'1 Eval'!$I30)+IF(Programacion!DR$33="",0,Programacion!DR$33/SUM(Programacion!DR$28:DR$34)*'1 Eval'!$J30)+IF(Programacion!DR$34="",0,Programacion!DR$34/SUM(Programacion!DR$28:DR$34)*'1 Eval'!$K30)))</f>
        <v/>
      </c>
      <c r="DU31" s="151" t="str">
        <f>IF($C31="","",IF(SUM(Programacion!DS$28:DS$34)=0,"",IF(Programacion!DS$28="",0,Programacion!DS$28/SUM(Programacion!DS$28:DS$34)*'1 Eval'!$E30)+IF(Programacion!DS$29="",0,Programacion!DS$29/SUM(Programacion!DS$28:DS$34)*'1 Eval'!$F30)+IF(Programacion!DS$30="",0,Programacion!DS$30/SUM(Programacion!DS$28:DS$34)*'1 Eval'!$G30)+IF(Programacion!DS$31="",0,Programacion!DS$31/SUM(Programacion!DS$28:DS$34)*'1 Eval'!$H30)+IF(Programacion!DS$32="",0,Programacion!DS$32/SUM(Programacion!DS$28:DS$34)*'1 Eval'!$I30)+IF(Programacion!DS$33="",0,Programacion!DS$33/SUM(Programacion!DS$28:DS$34)*'1 Eval'!$J30)+IF(Programacion!DS$34="",0,Programacion!DS$34/SUM(Programacion!DS$28:DS$34)*'1 Eval'!$K30)))</f>
        <v/>
      </c>
      <c r="DV31" s="151" t="str">
        <f>IF($C31="","",IF(SUM(Programacion!DT$28:DT$34)=0,"",IF(Programacion!DT$28="",0,Programacion!DT$28/SUM(Programacion!DT$28:DT$34)*'1 Eval'!$E30)+IF(Programacion!DT$29="",0,Programacion!DT$29/SUM(Programacion!DT$28:DT$34)*'1 Eval'!$F30)+IF(Programacion!DT$30="",0,Programacion!DT$30/SUM(Programacion!DT$28:DT$34)*'1 Eval'!$G30)+IF(Programacion!DT$31="",0,Programacion!DT$31/SUM(Programacion!DT$28:DT$34)*'1 Eval'!$H30)+IF(Programacion!DT$32="",0,Programacion!DT$32/SUM(Programacion!DT$28:DT$34)*'1 Eval'!$I30)+IF(Programacion!DT$33="",0,Programacion!DT$33/SUM(Programacion!DT$28:DT$34)*'1 Eval'!$J30)+IF(Programacion!DT$34="",0,Programacion!DT$34/SUM(Programacion!DT$28:DT$34)*'1 Eval'!$K30)))</f>
        <v/>
      </c>
      <c r="DW31" s="151" t="str">
        <f>IF($C31="","",IF(SUM(Programacion!DU$28:DU$34)=0,"",IF(Programacion!DU$28="",0,Programacion!DU$28/SUM(Programacion!DU$28:DU$34)*'1 Eval'!$E30)+IF(Programacion!DU$29="",0,Programacion!DU$29/SUM(Programacion!DU$28:DU$34)*'1 Eval'!$F30)+IF(Programacion!DU$30="",0,Programacion!DU$30/SUM(Programacion!DU$28:DU$34)*'1 Eval'!$G30)+IF(Programacion!DU$31="",0,Programacion!DU$31/SUM(Programacion!DU$28:DU$34)*'1 Eval'!$H30)+IF(Programacion!DU$32="",0,Programacion!DU$32/SUM(Programacion!DU$28:DU$34)*'1 Eval'!$I30)+IF(Programacion!DU$33="",0,Programacion!DU$33/SUM(Programacion!DU$28:DU$34)*'1 Eval'!$J30)+IF(Programacion!DU$34="",0,Programacion!DU$34/SUM(Programacion!DU$28:DU$34)*'1 Eval'!$K30)))</f>
        <v/>
      </c>
      <c r="DX31" s="151" t="str">
        <f>IF($C31="","",IF(SUM(Programacion!DV$28:DV$34)=0,"",IF(Programacion!DV$28="",0,Programacion!DV$28/SUM(Programacion!DV$28:DV$34)*'1 Eval'!$E30)+IF(Programacion!DV$29="",0,Programacion!DV$29/SUM(Programacion!DV$28:DV$34)*'1 Eval'!$F30)+IF(Programacion!DV$30="",0,Programacion!DV$30/SUM(Programacion!DV$28:DV$34)*'1 Eval'!$G30)+IF(Programacion!DV$31="",0,Programacion!DV$31/SUM(Programacion!DV$28:DV$34)*'1 Eval'!$H30)+IF(Programacion!DV$32="",0,Programacion!DV$32/SUM(Programacion!DV$28:DV$34)*'1 Eval'!$I30)+IF(Programacion!DV$33="",0,Programacion!DV$33/SUM(Programacion!DV$28:DV$34)*'1 Eval'!$J30)+IF(Programacion!DV$34="",0,Programacion!DV$34/SUM(Programacion!DV$28:DV$34)*'1 Eval'!$K30)))</f>
        <v/>
      </c>
      <c r="DY31" s="151" t="str">
        <f>IF($C31="","",IF(SUM(Programacion!DW$28:DW$34)=0,"",IF(Programacion!DW$28="",0,Programacion!DW$28/SUM(Programacion!DW$28:DW$34)*'1 Eval'!$E30)+IF(Programacion!DW$29="",0,Programacion!DW$29/SUM(Programacion!DW$28:DW$34)*'1 Eval'!$F30)+IF(Programacion!DW$30="",0,Programacion!DW$30/SUM(Programacion!DW$28:DW$34)*'1 Eval'!$G30)+IF(Programacion!DW$31="",0,Programacion!DW$31/SUM(Programacion!DW$28:DW$34)*'1 Eval'!$H30)+IF(Programacion!DW$32="",0,Programacion!DW$32/SUM(Programacion!DW$28:DW$34)*'1 Eval'!$I30)+IF(Programacion!DW$33="",0,Programacion!DW$33/SUM(Programacion!DW$28:DW$34)*'1 Eval'!$J30)+IF(Programacion!DW$34="",0,Programacion!DW$34/SUM(Programacion!DW$28:DW$34)*'1 Eval'!$K30)))</f>
        <v/>
      </c>
      <c r="DZ31" s="151" t="str">
        <f>IF($C31="","",IF(SUM(Programacion!DX$28:DX$34)=0,"",IF(Programacion!DX$28="",0,Programacion!DX$28/SUM(Programacion!DX$28:DX$34)*'1 Eval'!$E30)+IF(Programacion!DX$29="",0,Programacion!DX$29/SUM(Programacion!DX$28:DX$34)*'1 Eval'!$F30)+IF(Programacion!DX$30="",0,Programacion!DX$30/SUM(Programacion!DX$28:DX$34)*'1 Eval'!$G30)+IF(Programacion!DX$31="",0,Programacion!DX$31/SUM(Programacion!DX$28:DX$34)*'1 Eval'!$H30)+IF(Programacion!DX$32="",0,Programacion!DX$32/SUM(Programacion!DX$28:DX$34)*'1 Eval'!$I30)+IF(Programacion!DX$33="",0,Programacion!DX$33/SUM(Programacion!DX$28:DX$34)*'1 Eval'!$J30)+IF(Programacion!DX$34="",0,Programacion!DX$34/SUM(Programacion!DX$28:DX$34)*'1 Eval'!$K30)))</f>
        <v/>
      </c>
      <c r="EA31" s="151" t="str">
        <f>IF($C31="","",IF(SUM(Programacion!DY$28:DY$34)=0,"",IF(Programacion!DY$28="",0,Programacion!DY$28/SUM(Programacion!DY$28:DY$34)*'1 Eval'!$E30)+IF(Programacion!DY$29="",0,Programacion!DY$29/SUM(Programacion!DY$28:DY$34)*'1 Eval'!$F30)+IF(Programacion!DY$30="",0,Programacion!DY$30/SUM(Programacion!DY$28:DY$34)*'1 Eval'!$G30)+IF(Programacion!DY$31="",0,Programacion!DY$31/SUM(Programacion!DY$28:DY$34)*'1 Eval'!$H30)+IF(Programacion!DY$32="",0,Programacion!DY$32/SUM(Programacion!DY$28:DY$34)*'1 Eval'!$I30)+IF(Programacion!DY$33="",0,Programacion!DY$33/SUM(Programacion!DY$28:DY$34)*'1 Eval'!$J30)+IF(Programacion!DY$34="",0,Programacion!DY$34/SUM(Programacion!DY$28:DY$34)*'1 Eval'!$K30)))</f>
        <v/>
      </c>
      <c r="EB31" s="151" t="str">
        <f>IF($C31="","",IF(SUM(Programacion!DZ$28:DZ$34)=0,"",IF(Programacion!DZ$28="",0,Programacion!DZ$28/SUM(Programacion!DZ$28:DZ$34)*'1 Eval'!$E30)+IF(Programacion!DZ$29="",0,Programacion!DZ$29/SUM(Programacion!DZ$28:DZ$34)*'1 Eval'!$F30)+IF(Programacion!DZ$30="",0,Programacion!DZ$30/SUM(Programacion!DZ$28:DZ$34)*'1 Eval'!$G30)+IF(Programacion!DZ$31="",0,Programacion!DZ$31/SUM(Programacion!DZ$28:DZ$34)*'1 Eval'!$H30)+IF(Programacion!DZ$32="",0,Programacion!DZ$32/SUM(Programacion!DZ$28:DZ$34)*'1 Eval'!$I30)+IF(Programacion!DZ$33="",0,Programacion!DZ$33/SUM(Programacion!DZ$28:DZ$34)*'1 Eval'!$J30)+IF(Programacion!DZ$34="",0,Programacion!DZ$34/SUM(Programacion!DZ$28:DZ$34)*'1 Eval'!$K30)))</f>
        <v/>
      </c>
      <c r="EC31" s="151" t="str">
        <f>IF($C31="","",IF(SUM(Programacion!EA$28:EA$34)=0,"",IF(Programacion!EA$28="",0,Programacion!EA$28/SUM(Programacion!EA$28:EA$34)*'1 Eval'!$E30)+IF(Programacion!EA$29="",0,Programacion!EA$29/SUM(Programacion!EA$28:EA$34)*'1 Eval'!$F30)+IF(Programacion!EA$30="",0,Programacion!EA$30/SUM(Programacion!EA$28:EA$34)*'1 Eval'!$G30)+IF(Programacion!EA$31="",0,Programacion!EA$31/SUM(Programacion!EA$28:EA$34)*'1 Eval'!$H30)+IF(Programacion!EA$32="",0,Programacion!EA$32/SUM(Programacion!EA$28:EA$34)*'1 Eval'!$I30)+IF(Programacion!EA$33="",0,Programacion!EA$33/SUM(Programacion!EA$28:EA$34)*'1 Eval'!$J30)+IF(Programacion!EA$34="",0,Programacion!EA$34/SUM(Programacion!EA$28:EA$34)*'1 Eval'!$K30)))</f>
        <v/>
      </c>
      <c r="ED31" s="151" t="str">
        <f>IF($C31="","",IF(SUM(Programacion!EB$28:EB$34)=0,"",IF(Programacion!EB$28="",0,Programacion!EB$28/SUM(Programacion!EB$28:EB$34)*'1 Eval'!$E30)+IF(Programacion!EB$29="",0,Programacion!EB$29/SUM(Programacion!EB$28:EB$34)*'1 Eval'!$F30)+IF(Programacion!EB$30="",0,Programacion!EB$30/SUM(Programacion!EB$28:EB$34)*'1 Eval'!$G30)+IF(Programacion!EB$31="",0,Programacion!EB$31/SUM(Programacion!EB$28:EB$34)*'1 Eval'!$H30)+IF(Programacion!EB$32="",0,Programacion!EB$32/SUM(Programacion!EB$28:EB$34)*'1 Eval'!$I30)+IF(Programacion!EB$33="",0,Programacion!EB$33/SUM(Programacion!EB$28:EB$34)*'1 Eval'!$J30)+IF(Programacion!EB$34="",0,Programacion!EB$34/SUM(Programacion!EB$28:EB$34)*'1 Eval'!$K30)))</f>
        <v/>
      </c>
      <c r="EE31" s="151" t="str">
        <f>IF($C31="","",IF(SUM(Programacion!EC$28:EC$34)=0,"",IF(Programacion!EC$28="",0,Programacion!EC$28/SUM(Programacion!EC$28:EC$34)*'1 Eval'!$E30)+IF(Programacion!EC$29="",0,Programacion!EC$29/SUM(Programacion!EC$28:EC$34)*'1 Eval'!$F30)+IF(Programacion!EC$30="",0,Programacion!EC$30/SUM(Programacion!EC$28:EC$34)*'1 Eval'!$G30)+IF(Programacion!EC$31="",0,Programacion!EC$31/SUM(Programacion!EC$28:EC$34)*'1 Eval'!$H30)+IF(Programacion!EC$32="",0,Programacion!EC$32/SUM(Programacion!EC$28:EC$34)*'1 Eval'!$I30)+IF(Programacion!EC$33="",0,Programacion!EC$33/SUM(Programacion!EC$28:EC$34)*'1 Eval'!$J30)+IF(Programacion!EC$34="",0,Programacion!EC$34/SUM(Programacion!EC$28:EC$34)*'1 Eval'!$K30)))</f>
        <v/>
      </c>
      <c r="EF31" s="151" t="str">
        <f>IF($C31="","",IF(SUM(Programacion!ED$28:ED$34)=0,"",IF(Programacion!ED$28="",0,Programacion!ED$28/SUM(Programacion!ED$28:ED$34)*'1 Eval'!$E30)+IF(Programacion!ED$29="",0,Programacion!ED$29/SUM(Programacion!ED$28:ED$34)*'1 Eval'!$F30)+IF(Programacion!ED$30="",0,Programacion!ED$30/SUM(Programacion!ED$28:ED$34)*'1 Eval'!$G30)+IF(Programacion!ED$31="",0,Programacion!ED$31/SUM(Programacion!ED$28:ED$34)*'1 Eval'!$H30)+IF(Programacion!ED$32="",0,Programacion!ED$32/SUM(Programacion!ED$28:ED$34)*'1 Eval'!$I30)+IF(Programacion!ED$33="",0,Programacion!ED$33/SUM(Programacion!ED$28:ED$34)*'1 Eval'!$J30)+IF(Programacion!ED$34="",0,Programacion!ED$34/SUM(Programacion!ED$28:ED$34)*'1 Eval'!$K30)))</f>
        <v/>
      </c>
      <c r="EG31" s="151" t="str">
        <f>IF($C31="","",IF(SUM(Programacion!EE$28:EE$34)=0,"",IF(Programacion!EE$28="",0,Programacion!EE$28/SUM(Programacion!EE$28:EE$34)*'1 Eval'!$E30)+IF(Programacion!EE$29="",0,Programacion!EE$29/SUM(Programacion!EE$28:EE$34)*'1 Eval'!$F30)+IF(Programacion!EE$30="",0,Programacion!EE$30/SUM(Programacion!EE$28:EE$34)*'1 Eval'!$G30)+IF(Programacion!EE$31="",0,Programacion!EE$31/SUM(Programacion!EE$28:EE$34)*'1 Eval'!$H30)+IF(Programacion!EE$32="",0,Programacion!EE$32/SUM(Programacion!EE$28:EE$34)*'1 Eval'!$I30)+IF(Programacion!EE$33="",0,Programacion!EE$33/SUM(Programacion!EE$28:EE$34)*'1 Eval'!$J30)+IF(Programacion!EE$34="",0,Programacion!EE$34/SUM(Programacion!EE$28:EE$34)*'1 Eval'!$K30)))</f>
        <v/>
      </c>
      <c r="EH31" s="151" t="str">
        <f>IF($C31="","",IF(SUM(Programacion!EF$28:EF$34)=0,"",IF(Programacion!EF$28="",0,Programacion!EF$28/SUM(Programacion!EF$28:EF$34)*'1 Eval'!$E30)+IF(Programacion!EF$29="",0,Programacion!EF$29/SUM(Programacion!EF$28:EF$34)*'1 Eval'!$F30)+IF(Programacion!EF$30="",0,Programacion!EF$30/SUM(Programacion!EF$28:EF$34)*'1 Eval'!$G30)+IF(Programacion!EF$31="",0,Programacion!EF$31/SUM(Programacion!EF$28:EF$34)*'1 Eval'!$H30)+IF(Programacion!EF$32="",0,Programacion!EF$32/SUM(Programacion!EF$28:EF$34)*'1 Eval'!$I30)+IF(Programacion!EF$33="",0,Programacion!EF$33/SUM(Programacion!EF$28:EF$34)*'1 Eval'!$J30)+IF(Programacion!EF$34="",0,Programacion!EF$34/SUM(Programacion!EF$28:EF$34)*'1 Eval'!$K30)))</f>
        <v/>
      </c>
      <c r="EI31" s="151" t="str">
        <f>IF($C31="","",IF(SUM(Programacion!EG$28:EG$34)=0,"",IF(Programacion!EG$28="",0,Programacion!EG$28/SUM(Programacion!EG$28:EG$34)*'1 Eval'!$E30)+IF(Programacion!EG$29="",0,Programacion!EG$29/SUM(Programacion!EG$28:EG$34)*'1 Eval'!$F30)+IF(Programacion!EG$30="",0,Programacion!EG$30/SUM(Programacion!EG$28:EG$34)*'1 Eval'!$G30)+IF(Programacion!EG$31="",0,Programacion!EG$31/SUM(Programacion!EG$28:EG$34)*'1 Eval'!$H30)+IF(Programacion!EG$32="",0,Programacion!EG$32/SUM(Programacion!EG$28:EG$34)*'1 Eval'!$I30)+IF(Programacion!EG$33="",0,Programacion!EG$33/SUM(Programacion!EG$28:EG$34)*'1 Eval'!$J30)+IF(Programacion!EG$34="",0,Programacion!EG$34/SUM(Programacion!EG$28:EG$34)*'1 Eval'!$K30)))</f>
        <v/>
      </c>
      <c r="EJ31" s="151" t="str">
        <f>IF($C31="","",IF(SUM(Programacion!EH$28:EH$34)=0,"",IF(Programacion!EH$28="",0,Programacion!EH$28/SUM(Programacion!EH$28:EH$34)*'1 Eval'!$E30)+IF(Programacion!EH$29="",0,Programacion!EH$29/SUM(Programacion!EH$28:EH$34)*'1 Eval'!$F30)+IF(Programacion!EH$30="",0,Programacion!EH$30/SUM(Programacion!EH$28:EH$34)*'1 Eval'!$G30)+IF(Programacion!EH$31="",0,Programacion!EH$31/SUM(Programacion!EH$28:EH$34)*'1 Eval'!$H30)+IF(Programacion!EH$32="",0,Programacion!EH$32/SUM(Programacion!EH$28:EH$34)*'1 Eval'!$I30)+IF(Programacion!EH$33="",0,Programacion!EH$33/SUM(Programacion!EH$28:EH$34)*'1 Eval'!$J30)+IF(Programacion!EH$34="",0,Programacion!EH$34/SUM(Programacion!EH$28:EH$34)*'1 Eval'!$K30)))</f>
        <v/>
      </c>
      <c r="EK31" s="151" t="str">
        <f>IF($C31="","",IF(SUM(Programacion!EI$28:EI$34)=0,"",IF(Programacion!EI$28="",0,Programacion!EI$28/SUM(Programacion!EI$28:EI$34)*'1 Eval'!$E30)+IF(Programacion!EI$29="",0,Programacion!EI$29/SUM(Programacion!EI$28:EI$34)*'1 Eval'!$F30)+IF(Programacion!EI$30="",0,Programacion!EI$30/SUM(Programacion!EI$28:EI$34)*'1 Eval'!$G30)+IF(Programacion!EI$31="",0,Programacion!EI$31/SUM(Programacion!EI$28:EI$34)*'1 Eval'!$H30)+IF(Programacion!EI$32="",0,Programacion!EI$32/SUM(Programacion!EI$28:EI$34)*'1 Eval'!$I30)+IF(Programacion!EI$33="",0,Programacion!EI$33/SUM(Programacion!EI$28:EI$34)*'1 Eval'!$J30)+IF(Programacion!EI$34="",0,Programacion!EI$34/SUM(Programacion!EI$28:EI$34)*'1 Eval'!$K30)))</f>
        <v/>
      </c>
    </row>
    <row r="32" spans="2:141">
      <c r="B32" s="133" t="str">
        <f>IF('1 Eval'!A31="","",'1 Eval'!A31)</f>
        <v/>
      </c>
      <c r="C32" s="134" t="str">
        <f>IF('1 Eval'!B31="","",'1 Eval'!B31)</f>
        <v/>
      </c>
      <c r="D32" s="149" t="str">
        <f>IF('1 Eval'!D31="","",'1 Eval'!D31)</f>
        <v/>
      </c>
      <c r="E32" s="150" t="str">
        <f t="shared" si="7"/>
        <v/>
      </c>
      <c r="F32" s="150" t="str">
        <f t="shared" si="8"/>
        <v/>
      </c>
      <c r="G32" s="221" t="str">
        <f t="shared" si="9"/>
        <v/>
      </c>
      <c r="H32" s="275" t="str">
        <f>IF($C32="","",IF(SUM(Programacion!F$28:F$34)=0,"",IF(Programacion!F$28="",0,Programacion!F$28/SUM(Programacion!F$28:F$34)*'1 Eval'!$E31)+IF(Programacion!F$29="",0,Programacion!F$29/SUM(Programacion!F$28:F$34)*'1 Eval'!$F31)+IF(Programacion!F$30="",0,Programacion!F$30/SUM(Programacion!F$28:F$34)*'1 Eval'!$G31)+IF(Programacion!F$31="",0,Programacion!F$31/SUM(Programacion!F$28:F$34)*'1 Eval'!$H31)+IF(Programacion!F$32="",0,Programacion!F$32/SUM(Programacion!F$28:F$34)*'1 Eval'!$I31)+IF(Programacion!F$33="",0,Programacion!F$33/SUM(Programacion!F$28:F$34)*'1 Eval'!$J31)+IF(Programacion!F$34="",0,Programacion!F$34/SUM(Programacion!F$28:F$34)*'1 Eval'!$K31)))</f>
        <v/>
      </c>
      <c r="I32" s="270" t="str">
        <f>IF($C32="","",IF(SUM(Programacion!G$28:G$34)=0,"",IF(Programacion!G$28="",0,Programacion!G$28/SUM(Programacion!G$28:G$34)*'1 Eval'!$E31)+IF(Programacion!G$29="",0,Programacion!G$29/SUM(Programacion!G$28:G$34)*'1 Eval'!$F31)+IF(Programacion!G$30="",0,Programacion!G$30/SUM(Programacion!G$28:G$34)*'1 Eval'!$G31)+IF(Programacion!G$31="",0,Programacion!G$31/SUM(Programacion!G$28:G$34)*'1 Eval'!$H31)+IF(Programacion!G$32="",0,Programacion!G$32/SUM(Programacion!G$28:G$34)*'1 Eval'!$I31)+IF(Programacion!G$33="",0,Programacion!G$33/SUM(Programacion!G$28:G$34)*'1 Eval'!$J31)+IF(Programacion!G$34="",0,Programacion!G$34/SUM(Programacion!G$28:G$34)*'1 Eval'!$K31)))</f>
        <v/>
      </c>
      <c r="J32" s="270" t="str">
        <f>IF($C32="","",IF(SUM(Programacion!H$28:H$34)=0,"",IF(Programacion!H$28="",0,Programacion!H$28/SUM(Programacion!H$28:H$34)*'1 Eval'!$E31)+IF(Programacion!H$29="",0,Programacion!H$29/SUM(Programacion!H$28:H$34)*'1 Eval'!$F31)+IF(Programacion!H$30="",0,Programacion!H$30/SUM(Programacion!H$28:H$34)*'1 Eval'!$G31)+IF(Programacion!H$31="",0,Programacion!H$31/SUM(Programacion!H$28:H$34)*'1 Eval'!$H31)+IF(Programacion!H$32="",0,Programacion!H$32/SUM(Programacion!H$28:H$34)*'1 Eval'!$I31)+IF(Programacion!H$33="",0,Programacion!H$33/SUM(Programacion!H$28:H$34)*'1 Eval'!$J31)+IF(Programacion!H$34="",0,Programacion!H$34/SUM(Programacion!H$28:H$34)*'1 Eval'!$K31)))</f>
        <v/>
      </c>
      <c r="K32" s="270" t="str">
        <f>IF($C32="","",IF(SUM(Programacion!I$28:I$34)=0,"",IF(Programacion!I$28="",0,Programacion!I$28/SUM(Programacion!I$28:I$34)*'1 Eval'!$E31)+IF(Programacion!I$29="",0,Programacion!I$29/SUM(Programacion!I$28:I$34)*'1 Eval'!$F31)+IF(Programacion!I$30="",0,Programacion!I$30/SUM(Programacion!I$28:I$34)*'1 Eval'!$G31)+IF(Programacion!I$31="",0,Programacion!I$31/SUM(Programacion!I$28:I$34)*'1 Eval'!$H31)+IF(Programacion!I$32="",0,Programacion!I$32/SUM(Programacion!I$28:I$34)*'1 Eval'!$I31)+IF(Programacion!I$33="",0,Programacion!I$33/SUM(Programacion!I$28:I$34)*'1 Eval'!$J31)+IF(Programacion!I$34="",0,Programacion!I$34/SUM(Programacion!I$28:I$34)*'1 Eval'!$K31)))</f>
        <v/>
      </c>
      <c r="L32" s="270" t="str">
        <f>IF($C32="","",IF(SUM(Programacion!J$28:J$34)=0,"",IF(Programacion!J$28="",0,Programacion!J$28/SUM(Programacion!J$28:J$34)*'1 Eval'!$E31)+IF(Programacion!J$29="",0,Programacion!J$29/SUM(Programacion!J$28:J$34)*'1 Eval'!$F31)+IF(Programacion!J$30="",0,Programacion!J$30/SUM(Programacion!J$28:J$34)*'1 Eval'!$G31)+IF(Programacion!J$31="",0,Programacion!J$31/SUM(Programacion!J$28:J$34)*'1 Eval'!$H31)+IF(Programacion!J$32="",0,Programacion!J$32/SUM(Programacion!J$28:J$34)*'1 Eval'!$I31)+IF(Programacion!J$33="",0,Programacion!J$33/SUM(Programacion!J$28:J$34)*'1 Eval'!$J31)+IF(Programacion!J$34="",0,Programacion!J$34/SUM(Programacion!J$28:J$34)*'1 Eval'!$K31)))</f>
        <v/>
      </c>
      <c r="M32" s="270" t="str">
        <f>IF($C32="","",IF(SUM(Programacion!K$28:K$34)=0,"",IF(Programacion!K$28="",0,Programacion!K$28/SUM(Programacion!K$28:K$34)*'1 Eval'!$E31)+IF(Programacion!K$29="",0,Programacion!K$29/SUM(Programacion!K$28:K$34)*'1 Eval'!$F31)+IF(Programacion!K$30="",0,Programacion!K$30/SUM(Programacion!K$28:K$34)*'1 Eval'!$G31)+IF(Programacion!K$31="",0,Programacion!K$31/SUM(Programacion!K$28:K$34)*'1 Eval'!$H31)+IF(Programacion!K$32="",0,Programacion!K$32/SUM(Programacion!K$28:K$34)*'1 Eval'!$I31)+IF(Programacion!K$33="",0,Programacion!K$33/SUM(Programacion!K$28:K$34)*'1 Eval'!$J31)+IF(Programacion!K$34="",0,Programacion!K$34/SUM(Programacion!K$28:K$34)*'1 Eval'!$K31)))</f>
        <v/>
      </c>
      <c r="N32" s="270" t="str">
        <f>IF($C32="","",IF(SUM(Programacion!L$28:L$34)=0,"",IF(Programacion!L$28="",0,Programacion!L$28/SUM(Programacion!L$28:L$34)*'1 Eval'!$E31)+IF(Programacion!L$29="",0,Programacion!L$29/SUM(Programacion!L$28:L$34)*'1 Eval'!$F31)+IF(Programacion!L$30="",0,Programacion!L$30/SUM(Programacion!L$28:L$34)*'1 Eval'!$G31)+IF(Programacion!L$31="",0,Programacion!L$31/SUM(Programacion!L$28:L$34)*'1 Eval'!$H31)+IF(Programacion!L$32="",0,Programacion!L$32/SUM(Programacion!L$28:L$34)*'1 Eval'!$I31)+IF(Programacion!L$33="",0,Programacion!L$33/SUM(Programacion!L$28:L$34)*'1 Eval'!$J31)+IF(Programacion!L$34="",0,Programacion!L$34/SUM(Programacion!L$28:L$34)*'1 Eval'!$K31)))</f>
        <v/>
      </c>
      <c r="O32" s="276" t="str">
        <f>IF($C32="","",IF(SUM(Programacion!M$28:M$34)=0,"",IF(Programacion!M$28="",0,Programacion!M$28/SUM(Programacion!M$28:M$34)*'1 Eval'!$E31)+IF(Programacion!M$29="",0,Programacion!M$29/SUM(Programacion!M$28:M$34)*'1 Eval'!$F31)+IF(Programacion!M$30="",0,Programacion!M$30/SUM(Programacion!M$28:M$34)*'1 Eval'!$G31)+IF(Programacion!M$31="",0,Programacion!M$31/SUM(Programacion!M$28:M$34)*'1 Eval'!$H31)+IF(Programacion!M$32="",0,Programacion!M$32/SUM(Programacion!M$28:M$34)*'1 Eval'!$I31)+IF(Programacion!M$33="",0,Programacion!M$33/SUM(Programacion!M$28:M$34)*'1 Eval'!$J31)+IF(Programacion!M$34="",0,Programacion!M$34/SUM(Programacion!M$28:M$34)*'1 Eval'!$K31)))</f>
        <v/>
      </c>
      <c r="P32" s="227">
        <v>32</v>
      </c>
      <c r="Q32" s="151" t="str">
        <f>IF($C32="","",IF(SUM(Programacion!O$28:O$34)=0,"",IF(Programacion!O$28="",0,Programacion!O$28/SUM(Programacion!O$28:O$34)*'1 Eval'!$E31)+IF(Programacion!O$29="",0,Programacion!O$29/SUM(Programacion!O$28:O$34)*'1 Eval'!$F31)+IF(Programacion!O$30="",0,Programacion!O$30/SUM(Programacion!O$28:O$34)*'1 Eval'!$G31)+IF(Programacion!O$31="",0,Programacion!O$31/SUM(Programacion!O$28:O$34)*'1 Eval'!$H31)+IF(Programacion!O$32="",0,Programacion!O$32/SUM(Programacion!O$28:O$34)*'1 Eval'!$I31)+IF(Programacion!O$33="",0,Programacion!O$33/SUM(Programacion!O$28:O$34)*'1 Eval'!$J31)+IF(Programacion!O$34="",0,Programacion!O$34/SUM(Programacion!O$28:O$34)*'1 Eval'!$K31)))</f>
        <v/>
      </c>
      <c r="R32" s="151" t="str">
        <f>IF($C32="","",IF(SUM(Programacion!P$28:P$34)=0,"",IF(Programacion!P$28="",0,Programacion!P$28/SUM(Programacion!P$28:P$34)*'1 Eval'!$E31)+IF(Programacion!P$29="",0,Programacion!P$29/SUM(Programacion!P$28:P$34)*'1 Eval'!$F31)+IF(Programacion!P$30="",0,Programacion!P$30/SUM(Programacion!P$28:P$34)*'1 Eval'!$G31)+IF(Programacion!P$31="",0,Programacion!P$31/SUM(Programacion!P$28:P$34)*'1 Eval'!$H31)+IF(Programacion!P$32="",0,Programacion!P$32/SUM(Programacion!P$28:P$34)*'1 Eval'!$I31)+IF(Programacion!P$33="",0,Programacion!P$33/SUM(Programacion!P$28:P$34)*'1 Eval'!$J31)+IF(Programacion!P$34="",0,Programacion!P$34/SUM(Programacion!P$28:P$34)*'1 Eval'!$K31)))</f>
        <v/>
      </c>
      <c r="S32" s="151" t="str">
        <f>IF($C32="","",IF(SUM(Programacion!Q$28:Q$34)=0,"",IF(Programacion!Q$28="",0,Programacion!Q$28/SUM(Programacion!Q$28:Q$34)*'1 Eval'!$E31)+IF(Programacion!Q$29="",0,Programacion!Q$29/SUM(Programacion!Q$28:Q$34)*'1 Eval'!$F31)+IF(Programacion!Q$30="",0,Programacion!Q$30/SUM(Programacion!Q$28:Q$34)*'1 Eval'!$G31)+IF(Programacion!Q$31="",0,Programacion!Q$31/SUM(Programacion!Q$28:Q$34)*'1 Eval'!$H31)+IF(Programacion!Q$32="",0,Programacion!Q$32/SUM(Programacion!Q$28:Q$34)*'1 Eval'!$I31)+IF(Programacion!Q$33="",0,Programacion!Q$33/SUM(Programacion!Q$28:Q$34)*'1 Eval'!$J31)+IF(Programacion!Q$34="",0,Programacion!Q$34/SUM(Programacion!Q$28:Q$34)*'1 Eval'!$K31)))</f>
        <v/>
      </c>
      <c r="T32" s="151" t="str">
        <f>IF($C32="","",IF(SUM(Programacion!R$28:R$34)=0,"",IF(Programacion!R$28="",0,Programacion!R$28/SUM(Programacion!R$28:R$34)*'1 Eval'!$E31)+IF(Programacion!R$29="",0,Programacion!R$29/SUM(Programacion!R$28:R$34)*'1 Eval'!$F31)+IF(Programacion!R$30="",0,Programacion!R$30/SUM(Programacion!R$28:R$34)*'1 Eval'!$G31)+IF(Programacion!R$31="",0,Programacion!R$31/SUM(Programacion!R$28:R$34)*'1 Eval'!$H31)+IF(Programacion!R$32="",0,Programacion!R$32/SUM(Programacion!R$28:R$34)*'1 Eval'!$I31)+IF(Programacion!R$33="",0,Programacion!R$33/SUM(Programacion!R$28:R$34)*'1 Eval'!$J31)+IF(Programacion!R$34="",0,Programacion!R$34/SUM(Programacion!R$28:R$34)*'1 Eval'!$K31)))</f>
        <v/>
      </c>
      <c r="U32" s="151" t="str">
        <f>IF($C32="","",IF(SUM(Programacion!S$28:S$34)=0,"",IF(Programacion!S$28="",0,Programacion!S$28/SUM(Programacion!S$28:S$34)*'1 Eval'!$E31)+IF(Programacion!S$29="",0,Programacion!S$29/SUM(Programacion!S$28:S$34)*'1 Eval'!$F31)+IF(Programacion!S$30="",0,Programacion!S$30/SUM(Programacion!S$28:S$34)*'1 Eval'!$G31)+IF(Programacion!S$31="",0,Programacion!S$31/SUM(Programacion!S$28:S$34)*'1 Eval'!$H31)+IF(Programacion!S$32="",0,Programacion!S$32/SUM(Programacion!S$28:S$34)*'1 Eval'!$I31)+IF(Programacion!S$33="",0,Programacion!S$33/SUM(Programacion!S$28:S$34)*'1 Eval'!$J31)+IF(Programacion!S$34="",0,Programacion!S$34/SUM(Programacion!S$28:S$34)*'1 Eval'!$K31)))</f>
        <v/>
      </c>
      <c r="V32" s="151" t="str">
        <f>IF($C32="","",IF(SUM(Programacion!T$28:T$34)=0,"",IF(Programacion!T$28="",0,Programacion!T$28/SUM(Programacion!T$28:T$34)*'1 Eval'!$E31)+IF(Programacion!T$29="",0,Programacion!T$29/SUM(Programacion!T$28:T$34)*'1 Eval'!$F31)+IF(Programacion!T$30="",0,Programacion!T$30/SUM(Programacion!T$28:T$34)*'1 Eval'!$G31)+IF(Programacion!T$31="",0,Programacion!T$31/SUM(Programacion!T$28:T$34)*'1 Eval'!$H31)+IF(Programacion!T$32="",0,Programacion!T$32/SUM(Programacion!T$28:T$34)*'1 Eval'!$I31)+IF(Programacion!T$33="",0,Programacion!T$33/SUM(Programacion!T$28:T$34)*'1 Eval'!$J31)+IF(Programacion!T$34="",0,Programacion!T$34/SUM(Programacion!T$28:T$34)*'1 Eval'!$K31)))</f>
        <v/>
      </c>
      <c r="W32" s="151" t="str">
        <f>IF($C32="","",IF(SUM(Programacion!U$28:U$34)=0,"",IF(Programacion!U$28="",0,Programacion!U$28/SUM(Programacion!U$28:U$34)*'1 Eval'!$E31)+IF(Programacion!U$29="",0,Programacion!U$29/SUM(Programacion!U$28:U$34)*'1 Eval'!$F31)+IF(Programacion!U$30="",0,Programacion!U$30/SUM(Programacion!U$28:U$34)*'1 Eval'!$G31)+IF(Programacion!U$31="",0,Programacion!U$31/SUM(Programacion!U$28:U$34)*'1 Eval'!$H31)+IF(Programacion!U$32="",0,Programacion!U$32/SUM(Programacion!U$28:U$34)*'1 Eval'!$I31)+IF(Programacion!U$33="",0,Programacion!U$33/SUM(Programacion!U$28:U$34)*'1 Eval'!$J31)+IF(Programacion!U$34="",0,Programacion!U$34/SUM(Programacion!U$28:U$34)*'1 Eval'!$K31)))</f>
        <v/>
      </c>
      <c r="X32" s="151" t="str">
        <f>IF($C32="","",IF(SUM(Programacion!V$28:V$34)=0,"",IF(Programacion!V$28="",0,Programacion!V$28/SUM(Programacion!V$28:V$34)*'1 Eval'!$E31)+IF(Programacion!V$29="",0,Programacion!V$29/SUM(Programacion!V$28:V$34)*'1 Eval'!$F31)+IF(Programacion!V$30="",0,Programacion!V$30/SUM(Programacion!V$28:V$34)*'1 Eval'!$G31)+IF(Programacion!V$31="",0,Programacion!V$31/SUM(Programacion!V$28:V$34)*'1 Eval'!$H31)+IF(Programacion!V$32="",0,Programacion!V$32/SUM(Programacion!V$28:V$34)*'1 Eval'!$I31)+IF(Programacion!V$33="",0,Programacion!V$33/SUM(Programacion!V$28:V$34)*'1 Eval'!$J31)+IF(Programacion!V$34="",0,Programacion!V$34/SUM(Programacion!V$28:V$34)*'1 Eval'!$K31)))</f>
        <v/>
      </c>
      <c r="Y32" s="151" t="str">
        <f>IF($C32="","",IF(SUM(Programacion!W$28:W$34)=0,"",IF(Programacion!W$28="",0,Programacion!W$28/SUM(Programacion!W$28:W$34)*'1 Eval'!$E31)+IF(Programacion!W$29="",0,Programacion!W$29/SUM(Programacion!W$28:W$34)*'1 Eval'!$F31)+IF(Programacion!W$30="",0,Programacion!W$30/SUM(Programacion!W$28:W$34)*'1 Eval'!$G31)+IF(Programacion!W$31="",0,Programacion!W$31/SUM(Programacion!W$28:W$34)*'1 Eval'!$H31)+IF(Programacion!W$32="",0,Programacion!W$32/SUM(Programacion!W$28:W$34)*'1 Eval'!$I31)+IF(Programacion!W$33="",0,Programacion!W$33/SUM(Programacion!W$28:W$34)*'1 Eval'!$J31)+IF(Programacion!W$34="",0,Programacion!W$34/SUM(Programacion!W$28:W$34)*'1 Eval'!$K31)))</f>
        <v/>
      </c>
      <c r="Z32" s="151" t="str">
        <f>IF($C32="","",IF(SUM(Programacion!X$28:X$34)=0,"",IF(Programacion!X$28="",0,Programacion!X$28/SUM(Programacion!X$28:X$34)*'1 Eval'!$E31)+IF(Programacion!X$29="",0,Programacion!X$29/SUM(Programacion!X$28:X$34)*'1 Eval'!$F31)+IF(Programacion!X$30="",0,Programacion!X$30/SUM(Programacion!X$28:X$34)*'1 Eval'!$G31)+IF(Programacion!X$31="",0,Programacion!X$31/SUM(Programacion!X$28:X$34)*'1 Eval'!$H31)+IF(Programacion!X$32="",0,Programacion!X$32/SUM(Programacion!X$28:X$34)*'1 Eval'!$I31)+IF(Programacion!X$33="",0,Programacion!X$33/SUM(Programacion!X$28:X$34)*'1 Eval'!$J31)+IF(Programacion!X$34="",0,Programacion!X$34/SUM(Programacion!X$28:X$34)*'1 Eval'!$K31)))</f>
        <v/>
      </c>
      <c r="AA32" s="151" t="str">
        <f>IF($C32="","",IF(SUM(Programacion!Y$28:Y$34)=0,"",IF(Programacion!Y$28="",0,Programacion!Y$28/SUM(Programacion!Y$28:Y$34)*'1 Eval'!$E31)+IF(Programacion!Y$29="",0,Programacion!Y$29/SUM(Programacion!Y$28:Y$34)*'1 Eval'!$F31)+IF(Programacion!Y$30="",0,Programacion!Y$30/SUM(Programacion!Y$28:Y$34)*'1 Eval'!$G31)+IF(Programacion!Y$31="",0,Programacion!Y$31/SUM(Programacion!Y$28:Y$34)*'1 Eval'!$H31)+IF(Programacion!Y$32="",0,Programacion!Y$32/SUM(Programacion!Y$28:Y$34)*'1 Eval'!$I31)+IF(Programacion!Y$33="",0,Programacion!Y$33/SUM(Programacion!Y$28:Y$34)*'1 Eval'!$J31)+IF(Programacion!Y$34="",0,Programacion!Y$34/SUM(Programacion!Y$28:Y$34)*'1 Eval'!$K31)))</f>
        <v/>
      </c>
      <c r="AB32" s="151" t="str">
        <f>IF($C32="","",IF(SUM(Programacion!Z$28:Z$34)=0,"",IF(Programacion!Z$28="",0,Programacion!Z$28/SUM(Programacion!Z$28:Z$34)*'1 Eval'!$E31)+IF(Programacion!Z$29="",0,Programacion!Z$29/SUM(Programacion!Z$28:Z$34)*'1 Eval'!$F31)+IF(Programacion!Z$30="",0,Programacion!Z$30/SUM(Programacion!Z$28:Z$34)*'1 Eval'!$G31)+IF(Programacion!Z$31="",0,Programacion!Z$31/SUM(Programacion!Z$28:Z$34)*'1 Eval'!$H31)+IF(Programacion!Z$32="",0,Programacion!Z$32/SUM(Programacion!Z$28:Z$34)*'1 Eval'!$I31)+IF(Programacion!Z$33="",0,Programacion!Z$33/SUM(Programacion!Z$28:Z$34)*'1 Eval'!$J31)+IF(Programacion!Z$34="",0,Programacion!Z$34/SUM(Programacion!Z$28:Z$34)*'1 Eval'!$K31)))</f>
        <v/>
      </c>
      <c r="AC32" s="151" t="str">
        <f>IF($C32="","",IF(SUM(Programacion!AA$28:AA$34)=0,"",IF(Programacion!AA$28="",0,Programacion!AA$28/SUM(Programacion!AA$28:AA$34)*'1 Eval'!$E31)+IF(Programacion!AA$29="",0,Programacion!AA$29/SUM(Programacion!AA$28:AA$34)*'1 Eval'!$F31)+IF(Programacion!AA$30="",0,Programacion!AA$30/SUM(Programacion!AA$28:AA$34)*'1 Eval'!$G31)+IF(Programacion!AA$31="",0,Programacion!AA$31/SUM(Programacion!AA$28:AA$34)*'1 Eval'!$H31)+IF(Programacion!AA$32="",0,Programacion!AA$32/SUM(Programacion!AA$28:AA$34)*'1 Eval'!$I31)+IF(Programacion!AA$33="",0,Programacion!AA$33/SUM(Programacion!AA$28:AA$34)*'1 Eval'!$J31)+IF(Programacion!AA$34="",0,Programacion!AA$34/SUM(Programacion!AA$28:AA$34)*'1 Eval'!$K31)))</f>
        <v/>
      </c>
      <c r="AD32" s="151" t="str">
        <f>IF($C32="","",IF(SUM(Programacion!AB$28:AB$34)=0,"",IF(Programacion!AB$28="",0,Programacion!AB$28/SUM(Programacion!AB$28:AB$34)*'1 Eval'!$E31)+IF(Programacion!AB$29="",0,Programacion!AB$29/SUM(Programacion!AB$28:AB$34)*'1 Eval'!$F31)+IF(Programacion!AB$30="",0,Programacion!AB$30/SUM(Programacion!AB$28:AB$34)*'1 Eval'!$G31)+IF(Programacion!AB$31="",0,Programacion!AB$31/SUM(Programacion!AB$28:AB$34)*'1 Eval'!$H31)+IF(Programacion!AB$32="",0,Programacion!AB$32/SUM(Programacion!AB$28:AB$34)*'1 Eval'!$I31)+IF(Programacion!AB$33="",0,Programacion!AB$33/SUM(Programacion!AB$28:AB$34)*'1 Eval'!$J31)+IF(Programacion!AB$34="",0,Programacion!AB$34/SUM(Programacion!AB$28:AB$34)*'1 Eval'!$K31)))</f>
        <v/>
      </c>
      <c r="AE32" s="151" t="str">
        <f>IF($C32="","",IF(SUM(Programacion!AC$28:AC$34)=0,"",IF(Programacion!AC$28="",0,Programacion!AC$28/SUM(Programacion!AC$28:AC$34)*'1 Eval'!$E31)+IF(Programacion!AC$29="",0,Programacion!AC$29/SUM(Programacion!AC$28:AC$34)*'1 Eval'!$F31)+IF(Programacion!AC$30="",0,Programacion!AC$30/SUM(Programacion!AC$28:AC$34)*'1 Eval'!$G31)+IF(Programacion!AC$31="",0,Programacion!AC$31/SUM(Programacion!AC$28:AC$34)*'1 Eval'!$H31)+IF(Programacion!AC$32="",0,Programacion!AC$32/SUM(Programacion!AC$28:AC$34)*'1 Eval'!$I31)+IF(Programacion!AC$33="",0,Programacion!AC$33/SUM(Programacion!AC$28:AC$34)*'1 Eval'!$J31)+IF(Programacion!AC$34="",0,Programacion!AC$34/SUM(Programacion!AC$28:AC$34)*'1 Eval'!$K31)))</f>
        <v/>
      </c>
      <c r="AF32" s="151" t="str">
        <f>IF($C32="","",IF(SUM(Programacion!AD$28:AD$34)=0,"",IF(Programacion!AD$28="",0,Programacion!AD$28/SUM(Programacion!AD$28:AD$34)*'1 Eval'!$E31)+IF(Programacion!AD$29="",0,Programacion!AD$29/SUM(Programacion!AD$28:AD$34)*'1 Eval'!$F31)+IF(Programacion!AD$30="",0,Programacion!AD$30/SUM(Programacion!AD$28:AD$34)*'1 Eval'!$G31)+IF(Programacion!AD$31="",0,Programacion!AD$31/SUM(Programacion!AD$28:AD$34)*'1 Eval'!$H31)+IF(Programacion!AD$32="",0,Programacion!AD$32/SUM(Programacion!AD$28:AD$34)*'1 Eval'!$I31)+IF(Programacion!AD$33="",0,Programacion!AD$33/SUM(Programacion!AD$28:AD$34)*'1 Eval'!$J31)+IF(Programacion!AD$34="",0,Programacion!AD$34/SUM(Programacion!AD$28:AD$34)*'1 Eval'!$K31)))</f>
        <v/>
      </c>
      <c r="AG32" s="151" t="str">
        <f>IF($C32="","",IF(SUM(Programacion!AE$28:AE$34)=0,"",IF(Programacion!AE$28="",0,Programacion!AE$28/SUM(Programacion!AE$28:AE$34)*'1 Eval'!$E31)+IF(Programacion!AE$29="",0,Programacion!AE$29/SUM(Programacion!AE$28:AE$34)*'1 Eval'!$F31)+IF(Programacion!AE$30="",0,Programacion!AE$30/SUM(Programacion!AE$28:AE$34)*'1 Eval'!$G31)+IF(Programacion!AE$31="",0,Programacion!AE$31/SUM(Programacion!AE$28:AE$34)*'1 Eval'!$H31)+IF(Programacion!AE$32="",0,Programacion!AE$32/SUM(Programacion!AE$28:AE$34)*'1 Eval'!$I31)+IF(Programacion!AE$33="",0,Programacion!AE$33/SUM(Programacion!AE$28:AE$34)*'1 Eval'!$J31)+IF(Programacion!AE$34="",0,Programacion!AE$34/SUM(Programacion!AE$28:AE$34)*'1 Eval'!$K31)))</f>
        <v/>
      </c>
      <c r="AH32" s="151" t="str">
        <f>IF($C32="","",IF(SUM(Programacion!AF$28:AF$34)=0,"",IF(Programacion!AF$28="",0,Programacion!AF$28/SUM(Programacion!AF$28:AF$34)*'1 Eval'!$E31)+IF(Programacion!AF$29="",0,Programacion!AF$29/SUM(Programacion!AF$28:AF$34)*'1 Eval'!$F31)+IF(Programacion!AF$30="",0,Programacion!AF$30/SUM(Programacion!AF$28:AF$34)*'1 Eval'!$G31)+IF(Programacion!AF$31="",0,Programacion!AF$31/SUM(Programacion!AF$28:AF$34)*'1 Eval'!$H31)+IF(Programacion!AF$32="",0,Programacion!AF$32/SUM(Programacion!AF$28:AF$34)*'1 Eval'!$I31)+IF(Programacion!AF$33="",0,Programacion!AF$33/SUM(Programacion!AF$28:AF$34)*'1 Eval'!$J31)+IF(Programacion!AF$34="",0,Programacion!AF$34/SUM(Programacion!AF$28:AF$34)*'1 Eval'!$K31)))</f>
        <v/>
      </c>
      <c r="AI32" s="151" t="str">
        <f>IF($C32="","",IF(SUM(Programacion!AG$28:AG$34)=0,"",IF(Programacion!AG$28="",0,Programacion!AG$28/SUM(Programacion!AG$28:AG$34)*'1 Eval'!$E31)+IF(Programacion!AG$29="",0,Programacion!AG$29/SUM(Programacion!AG$28:AG$34)*'1 Eval'!$F31)+IF(Programacion!AG$30="",0,Programacion!AG$30/SUM(Programacion!AG$28:AG$34)*'1 Eval'!$G31)+IF(Programacion!AG$31="",0,Programacion!AG$31/SUM(Programacion!AG$28:AG$34)*'1 Eval'!$H31)+IF(Programacion!AG$32="",0,Programacion!AG$32/SUM(Programacion!AG$28:AG$34)*'1 Eval'!$I31)+IF(Programacion!AG$33="",0,Programacion!AG$33/SUM(Programacion!AG$28:AG$34)*'1 Eval'!$J31)+IF(Programacion!AG$34="",0,Programacion!AG$34/SUM(Programacion!AG$28:AG$34)*'1 Eval'!$K31)))</f>
        <v/>
      </c>
      <c r="AJ32" s="151" t="str">
        <f>IF($C32="","",IF(SUM(Programacion!AH$28:AH$34)=0,"",IF(Programacion!AH$28="",0,Programacion!AH$28/SUM(Programacion!AH$28:AH$34)*'1 Eval'!$E31)+IF(Programacion!AH$29="",0,Programacion!AH$29/SUM(Programacion!AH$28:AH$34)*'1 Eval'!$F31)+IF(Programacion!AH$30="",0,Programacion!AH$30/SUM(Programacion!AH$28:AH$34)*'1 Eval'!$G31)+IF(Programacion!AH$31="",0,Programacion!AH$31/SUM(Programacion!AH$28:AH$34)*'1 Eval'!$H31)+IF(Programacion!AH$32="",0,Programacion!AH$32/SUM(Programacion!AH$28:AH$34)*'1 Eval'!$I31)+IF(Programacion!AH$33="",0,Programacion!AH$33/SUM(Programacion!AH$28:AH$34)*'1 Eval'!$J31)+IF(Programacion!AH$34="",0,Programacion!AH$34/SUM(Programacion!AH$28:AH$34)*'1 Eval'!$K31)))</f>
        <v/>
      </c>
      <c r="AK32" s="151" t="str">
        <f>IF($C32="","",IF(SUM(Programacion!AI$28:AI$34)=0,"",IF(Programacion!AI$28="",0,Programacion!AI$28/SUM(Programacion!AI$28:AI$34)*'1 Eval'!$E31)+IF(Programacion!AI$29="",0,Programacion!AI$29/SUM(Programacion!AI$28:AI$34)*'1 Eval'!$F31)+IF(Programacion!AI$30="",0,Programacion!AI$30/SUM(Programacion!AI$28:AI$34)*'1 Eval'!$G31)+IF(Programacion!AI$31="",0,Programacion!AI$31/SUM(Programacion!AI$28:AI$34)*'1 Eval'!$H31)+IF(Programacion!AI$32="",0,Programacion!AI$32/SUM(Programacion!AI$28:AI$34)*'1 Eval'!$I31)+IF(Programacion!AI$33="",0,Programacion!AI$33/SUM(Programacion!AI$28:AI$34)*'1 Eval'!$J31)+IF(Programacion!AI$34="",0,Programacion!AI$34/SUM(Programacion!AI$28:AI$34)*'1 Eval'!$K31)))</f>
        <v/>
      </c>
      <c r="AL32" s="151" t="str">
        <f>IF($C32="","",IF(SUM(Programacion!AJ$28:AJ$34)=0,"",IF(Programacion!AJ$28="",0,Programacion!AJ$28/SUM(Programacion!AJ$28:AJ$34)*'1 Eval'!$E31)+IF(Programacion!AJ$29="",0,Programacion!AJ$29/SUM(Programacion!AJ$28:AJ$34)*'1 Eval'!$F31)+IF(Programacion!AJ$30="",0,Programacion!AJ$30/SUM(Programacion!AJ$28:AJ$34)*'1 Eval'!$G31)+IF(Programacion!AJ$31="",0,Programacion!AJ$31/SUM(Programacion!AJ$28:AJ$34)*'1 Eval'!$H31)+IF(Programacion!AJ$32="",0,Programacion!AJ$32/SUM(Programacion!AJ$28:AJ$34)*'1 Eval'!$I31)+IF(Programacion!AJ$33="",0,Programacion!AJ$33/SUM(Programacion!AJ$28:AJ$34)*'1 Eval'!$J31)+IF(Programacion!AJ$34="",0,Programacion!AJ$34/SUM(Programacion!AJ$28:AJ$34)*'1 Eval'!$K31)))</f>
        <v/>
      </c>
      <c r="AM32" s="151" t="str">
        <f>IF($C32="","",IF(SUM(Programacion!AK$28:AK$34)=0,"",IF(Programacion!AK$28="",0,Programacion!AK$28/SUM(Programacion!AK$28:AK$34)*'1 Eval'!$E31)+IF(Programacion!AK$29="",0,Programacion!AK$29/SUM(Programacion!AK$28:AK$34)*'1 Eval'!$F31)+IF(Programacion!AK$30="",0,Programacion!AK$30/SUM(Programacion!AK$28:AK$34)*'1 Eval'!$G31)+IF(Programacion!AK$31="",0,Programacion!AK$31/SUM(Programacion!AK$28:AK$34)*'1 Eval'!$H31)+IF(Programacion!AK$32="",0,Programacion!AK$32/SUM(Programacion!AK$28:AK$34)*'1 Eval'!$I31)+IF(Programacion!AK$33="",0,Programacion!AK$33/SUM(Programacion!AK$28:AK$34)*'1 Eval'!$J31)+IF(Programacion!AK$34="",0,Programacion!AK$34/SUM(Programacion!AK$28:AK$34)*'1 Eval'!$K31)))</f>
        <v/>
      </c>
      <c r="AN32" s="151" t="str">
        <f>IF($C32="","",IF(SUM(Programacion!AL$28:AL$34)=0,"",IF(Programacion!AL$28="",0,Programacion!AL$28/SUM(Programacion!AL$28:AL$34)*'1 Eval'!$E31)+IF(Programacion!AL$29="",0,Programacion!AL$29/SUM(Programacion!AL$28:AL$34)*'1 Eval'!$F31)+IF(Programacion!AL$30="",0,Programacion!AL$30/SUM(Programacion!AL$28:AL$34)*'1 Eval'!$G31)+IF(Programacion!AL$31="",0,Programacion!AL$31/SUM(Programacion!AL$28:AL$34)*'1 Eval'!$H31)+IF(Programacion!AL$32="",0,Programacion!AL$32/SUM(Programacion!AL$28:AL$34)*'1 Eval'!$I31)+IF(Programacion!AL$33="",0,Programacion!AL$33/SUM(Programacion!AL$28:AL$34)*'1 Eval'!$J31)+IF(Programacion!AL$34="",0,Programacion!AL$34/SUM(Programacion!AL$28:AL$34)*'1 Eval'!$K31)))</f>
        <v/>
      </c>
      <c r="AO32" s="151" t="str">
        <f>IF($C32="","",IF(SUM(Programacion!AM$28:AM$34)=0,"",IF(Programacion!AM$28="",0,Programacion!AM$28/SUM(Programacion!AM$28:AM$34)*'1 Eval'!$E31)+IF(Programacion!AM$29="",0,Programacion!AM$29/SUM(Programacion!AM$28:AM$34)*'1 Eval'!$F31)+IF(Programacion!AM$30="",0,Programacion!AM$30/SUM(Programacion!AM$28:AM$34)*'1 Eval'!$G31)+IF(Programacion!AM$31="",0,Programacion!AM$31/SUM(Programacion!AM$28:AM$34)*'1 Eval'!$H31)+IF(Programacion!AM$32="",0,Programacion!AM$32/SUM(Programacion!AM$28:AM$34)*'1 Eval'!$I31)+IF(Programacion!AM$33="",0,Programacion!AM$33/SUM(Programacion!AM$28:AM$34)*'1 Eval'!$J31)+IF(Programacion!AM$34="",0,Programacion!AM$34/SUM(Programacion!AM$28:AM$34)*'1 Eval'!$K31)))</f>
        <v/>
      </c>
      <c r="AP32" s="151" t="str">
        <f>IF($C32="","",IF(SUM(Programacion!AN$28:AN$34)=0,"",IF(Programacion!AN$28="",0,Programacion!AN$28/SUM(Programacion!AN$28:AN$34)*'1 Eval'!$E31)+IF(Programacion!AN$29="",0,Programacion!AN$29/SUM(Programacion!AN$28:AN$34)*'1 Eval'!$F31)+IF(Programacion!AN$30="",0,Programacion!AN$30/SUM(Programacion!AN$28:AN$34)*'1 Eval'!$G31)+IF(Programacion!AN$31="",0,Programacion!AN$31/SUM(Programacion!AN$28:AN$34)*'1 Eval'!$H31)+IF(Programacion!AN$32="",0,Programacion!AN$32/SUM(Programacion!AN$28:AN$34)*'1 Eval'!$I31)+IF(Programacion!AN$33="",0,Programacion!AN$33/SUM(Programacion!AN$28:AN$34)*'1 Eval'!$J31)+IF(Programacion!AN$34="",0,Programacion!AN$34/SUM(Programacion!AN$28:AN$34)*'1 Eval'!$K31)))</f>
        <v/>
      </c>
      <c r="AQ32" s="151" t="str">
        <f>IF($C32="","",IF(SUM(Programacion!AO$28:AO$34)=0,"",IF(Programacion!AO$28="",0,Programacion!AO$28/SUM(Programacion!AO$28:AO$34)*'1 Eval'!$E31)+IF(Programacion!AO$29="",0,Programacion!AO$29/SUM(Programacion!AO$28:AO$34)*'1 Eval'!$F31)+IF(Programacion!AO$30="",0,Programacion!AO$30/SUM(Programacion!AO$28:AO$34)*'1 Eval'!$G31)+IF(Programacion!AO$31="",0,Programacion!AO$31/SUM(Programacion!AO$28:AO$34)*'1 Eval'!$H31)+IF(Programacion!AO$32="",0,Programacion!AO$32/SUM(Programacion!AO$28:AO$34)*'1 Eval'!$I31)+IF(Programacion!AO$33="",0,Programacion!AO$33/SUM(Programacion!AO$28:AO$34)*'1 Eval'!$J31)+IF(Programacion!AO$34="",0,Programacion!AO$34/SUM(Programacion!AO$28:AO$34)*'1 Eval'!$K31)))</f>
        <v/>
      </c>
      <c r="AR32" s="151" t="str">
        <f>IF($C32="","",IF(SUM(Programacion!AP$28:AP$34)=0,"",IF(Programacion!AP$28="",0,Programacion!AP$28/SUM(Programacion!AP$28:AP$34)*'1 Eval'!$E31)+IF(Programacion!AP$29="",0,Programacion!AP$29/SUM(Programacion!AP$28:AP$34)*'1 Eval'!$F31)+IF(Programacion!AP$30="",0,Programacion!AP$30/SUM(Programacion!AP$28:AP$34)*'1 Eval'!$G31)+IF(Programacion!AP$31="",0,Programacion!AP$31/SUM(Programacion!AP$28:AP$34)*'1 Eval'!$H31)+IF(Programacion!AP$32="",0,Programacion!AP$32/SUM(Programacion!AP$28:AP$34)*'1 Eval'!$I31)+IF(Programacion!AP$33="",0,Programacion!AP$33/SUM(Programacion!AP$28:AP$34)*'1 Eval'!$J31)+IF(Programacion!AP$34="",0,Programacion!AP$34/SUM(Programacion!AP$28:AP$34)*'1 Eval'!$K31)))</f>
        <v/>
      </c>
      <c r="AS32" s="151" t="str">
        <f>IF($C32="","",IF(SUM(Programacion!AQ$28:AQ$34)=0,"",IF(Programacion!AQ$28="",0,Programacion!AQ$28/SUM(Programacion!AQ$28:AQ$34)*'1 Eval'!$E31)+IF(Programacion!AQ$29="",0,Programacion!AQ$29/SUM(Programacion!AQ$28:AQ$34)*'1 Eval'!$F31)+IF(Programacion!AQ$30="",0,Programacion!AQ$30/SUM(Programacion!AQ$28:AQ$34)*'1 Eval'!$G31)+IF(Programacion!AQ$31="",0,Programacion!AQ$31/SUM(Programacion!AQ$28:AQ$34)*'1 Eval'!$H31)+IF(Programacion!AQ$32="",0,Programacion!AQ$32/SUM(Programacion!AQ$28:AQ$34)*'1 Eval'!$I31)+IF(Programacion!AQ$33="",0,Programacion!AQ$33/SUM(Programacion!AQ$28:AQ$34)*'1 Eval'!$J31)+IF(Programacion!AQ$34="",0,Programacion!AQ$34/SUM(Programacion!AQ$28:AQ$34)*'1 Eval'!$K31)))</f>
        <v/>
      </c>
      <c r="AT32" s="151" t="str">
        <f>IF($C32="","",IF(SUM(Programacion!AR$28:AR$34)=0,"",IF(Programacion!AR$28="",0,Programacion!AR$28/SUM(Programacion!AR$28:AR$34)*'1 Eval'!$E31)+IF(Programacion!AR$29="",0,Programacion!AR$29/SUM(Programacion!AR$28:AR$34)*'1 Eval'!$F31)+IF(Programacion!AR$30="",0,Programacion!AR$30/SUM(Programacion!AR$28:AR$34)*'1 Eval'!$G31)+IF(Programacion!AR$31="",0,Programacion!AR$31/SUM(Programacion!AR$28:AR$34)*'1 Eval'!$H31)+IF(Programacion!AR$32="",0,Programacion!AR$32/SUM(Programacion!AR$28:AR$34)*'1 Eval'!$I31)+IF(Programacion!AR$33="",0,Programacion!AR$33/SUM(Programacion!AR$28:AR$34)*'1 Eval'!$J31)+IF(Programacion!AR$34="",0,Programacion!AR$34/SUM(Programacion!AR$28:AR$34)*'1 Eval'!$K31)))</f>
        <v/>
      </c>
      <c r="AU32" s="151" t="str">
        <f>IF($C32="","",IF(SUM(Programacion!AS$28:AS$34)=0,"",IF(Programacion!AS$28="",0,Programacion!AS$28/SUM(Programacion!AS$28:AS$34)*'1 Eval'!$E31)+IF(Programacion!AS$29="",0,Programacion!AS$29/SUM(Programacion!AS$28:AS$34)*'1 Eval'!$F31)+IF(Programacion!AS$30="",0,Programacion!AS$30/SUM(Programacion!AS$28:AS$34)*'1 Eval'!$G31)+IF(Programacion!AS$31="",0,Programacion!AS$31/SUM(Programacion!AS$28:AS$34)*'1 Eval'!$H31)+IF(Programacion!AS$32="",0,Programacion!AS$32/SUM(Programacion!AS$28:AS$34)*'1 Eval'!$I31)+IF(Programacion!AS$33="",0,Programacion!AS$33/SUM(Programacion!AS$28:AS$34)*'1 Eval'!$J31)+IF(Programacion!AS$34="",0,Programacion!AS$34/SUM(Programacion!AS$28:AS$34)*'1 Eval'!$K31)))</f>
        <v/>
      </c>
      <c r="AV32" s="151" t="str">
        <f>IF($C32="","",IF(SUM(Programacion!AT$28:AT$34)=0,"",IF(Programacion!AT$28="",0,Programacion!AT$28/SUM(Programacion!AT$28:AT$34)*'1 Eval'!$E31)+IF(Programacion!AT$29="",0,Programacion!AT$29/SUM(Programacion!AT$28:AT$34)*'1 Eval'!$F31)+IF(Programacion!AT$30="",0,Programacion!AT$30/SUM(Programacion!AT$28:AT$34)*'1 Eval'!$G31)+IF(Programacion!AT$31="",0,Programacion!AT$31/SUM(Programacion!AT$28:AT$34)*'1 Eval'!$H31)+IF(Programacion!AT$32="",0,Programacion!AT$32/SUM(Programacion!AT$28:AT$34)*'1 Eval'!$I31)+IF(Programacion!AT$33="",0,Programacion!AT$33/SUM(Programacion!AT$28:AT$34)*'1 Eval'!$J31)+IF(Programacion!AT$34="",0,Programacion!AT$34/SUM(Programacion!AT$28:AT$34)*'1 Eval'!$K31)))</f>
        <v/>
      </c>
      <c r="AW32" s="151" t="str">
        <f>IF($C32="","",IF(SUM(Programacion!AU$28:AU$34)=0,"",IF(Programacion!AU$28="",0,Programacion!AU$28/SUM(Programacion!AU$28:AU$34)*'1 Eval'!$E31)+IF(Programacion!AU$29="",0,Programacion!AU$29/SUM(Programacion!AU$28:AU$34)*'1 Eval'!$F31)+IF(Programacion!AU$30="",0,Programacion!AU$30/SUM(Programacion!AU$28:AU$34)*'1 Eval'!$G31)+IF(Programacion!AU$31="",0,Programacion!AU$31/SUM(Programacion!AU$28:AU$34)*'1 Eval'!$H31)+IF(Programacion!AU$32="",0,Programacion!AU$32/SUM(Programacion!AU$28:AU$34)*'1 Eval'!$I31)+IF(Programacion!AU$33="",0,Programacion!AU$33/SUM(Programacion!AU$28:AU$34)*'1 Eval'!$J31)+IF(Programacion!AU$34="",0,Programacion!AU$34/SUM(Programacion!AU$28:AU$34)*'1 Eval'!$K31)))</f>
        <v/>
      </c>
      <c r="AX32" s="151" t="str">
        <f>IF($C32="","",IF(SUM(Programacion!AV$28:AV$34)=0,"",IF(Programacion!AV$28="",0,Programacion!AV$28/SUM(Programacion!AV$28:AV$34)*'1 Eval'!$E31)+IF(Programacion!AV$29="",0,Programacion!AV$29/SUM(Programacion!AV$28:AV$34)*'1 Eval'!$F31)+IF(Programacion!AV$30="",0,Programacion!AV$30/SUM(Programacion!AV$28:AV$34)*'1 Eval'!$G31)+IF(Programacion!AV$31="",0,Programacion!AV$31/SUM(Programacion!AV$28:AV$34)*'1 Eval'!$H31)+IF(Programacion!AV$32="",0,Programacion!AV$32/SUM(Programacion!AV$28:AV$34)*'1 Eval'!$I31)+IF(Programacion!AV$33="",0,Programacion!AV$33/SUM(Programacion!AV$28:AV$34)*'1 Eval'!$J31)+IF(Programacion!AV$34="",0,Programacion!AV$34/SUM(Programacion!AV$28:AV$34)*'1 Eval'!$K31)))</f>
        <v/>
      </c>
      <c r="AY32" s="151" t="str">
        <f>IF($C32="","",IF(SUM(Programacion!AW$28:AW$34)=0,"",IF(Programacion!AW$28="",0,Programacion!AW$28/SUM(Programacion!AW$28:AW$34)*'1 Eval'!$E31)+IF(Programacion!AW$29="",0,Programacion!AW$29/SUM(Programacion!AW$28:AW$34)*'1 Eval'!$F31)+IF(Programacion!AW$30="",0,Programacion!AW$30/SUM(Programacion!AW$28:AW$34)*'1 Eval'!$G31)+IF(Programacion!AW$31="",0,Programacion!AW$31/SUM(Programacion!AW$28:AW$34)*'1 Eval'!$H31)+IF(Programacion!AW$32="",0,Programacion!AW$32/SUM(Programacion!AW$28:AW$34)*'1 Eval'!$I31)+IF(Programacion!AW$33="",0,Programacion!AW$33/SUM(Programacion!AW$28:AW$34)*'1 Eval'!$J31)+IF(Programacion!AW$34="",0,Programacion!AW$34/SUM(Programacion!AW$28:AW$34)*'1 Eval'!$K31)))</f>
        <v/>
      </c>
      <c r="AZ32" s="151" t="str">
        <f>IF($C32="","",IF(SUM(Programacion!AX$28:AX$34)=0,"",IF(Programacion!AX$28="",0,Programacion!AX$28/SUM(Programacion!AX$28:AX$34)*'1 Eval'!$E31)+IF(Programacion!AX$29="",0,Programacion!AX$29/SUM(Programacion!AX$28:AX$34)*'1 Eval'!$F31)+IF(Programacion!AX$30="",0,Programacion!AX$30/SUM(Programacion!AX$28:AX$34)*'1 Eval'!$G31)+IF(Programacion!AX$31="",0,Programacion!AX$31/SUM(Programacion!AX$28:AX$34)*'1 Eval'!$H31)+IF(Programacion!AX$32="",0,Programacion!AX$32/SUM(Programacion!AX$28:AX$34)*'1 Eval'!$I31)+IF(Programacion!AX$33="",0,Programacion!AX$33/SUM(Programacion!AX$28:AX$34)*'1 Eval'!$J31)+IF(Programacion!AX$34="",0,Programacion!AX$34/SUM(Programacion!AX$28:AX$34)*'1 Eval'!$K31)))</f>
        <v/>
      </c>
      <c r="BA32" s="151" t="str">
        <f>IF($C32="","",IF(SUM(Programacion!AY$28:AY$34)=0,"",IF(Programacion!AY$28="",0,Programacion!AY$28/SUM(Programacion!AY$28:AY$34)*'1 Eval'!$E31)+IF(Programacion!AY$29="",0,Programacion!AY$29/SUM(Programacion!AY$28:AY$34)*'1 Eval'!$F31)+IF(Programacion!AY$30="",0,Programacion!AY$30/SUM(Programacion!AY$28:AY$34)*'1 Eval'!$G31)+IF(Programacion!AY$31="",0,Programacion!AY$31/SUM(Programacion!AY$28:AY$34)*'1 Eval'!$H31)+IF(Programacion!AY$32="",0,Programacion!AY$32/SUM(Programacion!AY$28:AY$34)*'1 Eval'!$I31)+IF(Programacion!AY$33="",0,Programacion!AY$33/SUM(Programacion!AY$28:AY$34)*'1 Eval'!$J31)+IF(Programacion!AY$34="",0,Programacion!AY$34/SUM(Programacion!AY$28:AY$34)*'1 Eval'!$K31)))</f>
        <v/>
      </c>
      <c r="BB32" s="151" t="str">
        <f>IF($C32="","",IF(SUM(Programacion!AZ$28:AZ$34)=0,"",IF(Programacion!AZ$28="",0,Programacion!AZ$28/SUM(Programacion!AZ$28:AZ$34)*'1 Eval'!$E31)+IF(Programacion!AZ$29="",0,Programacion!AZ$29/SUM(Programacion!AZ$28:AZ$34)*'1 Eval'!$F31)+IF(Programacion!AZ$30="",0,Programacion!AZ$30/SUM(Programacion!AZ$28:AZ$34)*'1 Eval'!$G31)+IF(Programacion!AZ$31="",0,Programacion!AZ$31/SUM(Programacion!AZ$28:AZ$34)*'1 Eval'!$H31)+IF(Programacion!AZ$32="",0,Programacion!AZ$32/SUM(Programacion!AZ$28:AZ$34)*'1 Eval'!$I31)+IF(Programacion!AZ$33="",0,Programacion!AZ$33/SUM(Programacion!AZ$28:AZ$34)*'1 Eval'!$J31)+IF(Programacion!AZ$34="",0,Programacion!AZ$34/SUM(Programacion!AZ$28:AZ$34)*'1 Eval'!$K31)))</f>
        <v/>
      </c>
      <c r="BC32" s="151" t="str">
        <f>IF($C32="","",IF(SUM(Programacion!BA$28:BA$34)=0,"",IF(Programacion!BA$28="",0,Programacion!BA$28/SUM(Programacion!BA$28:BA$34)*'1 Eval'!$E31)+IF(Programacion!BA$29="",0,Programacion!BA$29/SUM(Programacion!BA$28:BA$34)*'1 Eval'!$F31)+IF(Programacion!BA$30="",0,Programacion!BA$30/SUM(Programacion!BA$28:BA$34)*'1 Eval'!$G31)+IF(Programacion!BA$31="",0,Programacion!BA$31/SUM(Programacion!BA$28:BA$34)*'1 Eval'!$H31)+IF(Programacion!BA$32="",0,Programacion!BA$32/SUM(Programacion!BA$28:BA$34)*'1 Eval'!$I31)+IF(Programacion!BA$33="",0,Programacion!BA$33/SUM(Programacion!BA$28:BA$34)*'1 Eval'!$J31)+IF(Programacion!BA$34="",0,Programacion!BA$34/SUM(Programacion!BA$28:BA$34)*'1 Eval'!$K31)))</f>
        <v/>
      </c>
      <c r="BD32" s="151" t="str">
        <f>IF($C32="","",IF(SUM(Programacion!BB$28:BB$34)=0,"",IF(Programacion!BB$28="",0,Programacion!BB$28/SUM(Programacion!BB$28:BB$34)*'1 Eval'!$E31)+IF(Programacion!BB$29="",0,Programacion!BB$29/SUM(Programacion!BB$28:BB$34)*'1 Eval'!$F31)+IF(Programacion!BB$30="",0,Programacion!BB$30/SUM(Programacion!BB$28:BB$34)*'1 Eval'!$G31)+IF(Programacion!BB$31="",0,Programacion!BB$31/SUM(Programacion!BB$28:BB$34)*'1 Eval'!$H31)+IF(Programacion!BB$32="",0,Programacion!BB$32/SUM(Programacion!BB$28:BB$34)*'1 Eval'!$I31)+IF(Programacion!BB$33="",0,Programacion!BB$33/SUM(Programacion!BB$28:BB$34)*'1 Eval'!$J31)+IF(Programacion!BB$34="",0,Programacion!BB$34/SUM(Programacion!BB$28:BB$34)*'1 Eval'!$K31)))</f>
        <v/>
      </c>
      <c r="BE32" s="151" t="str">
        <f>IF($C32="","",IF(SUM(Programacion!BC$28:BC$34)=0,"",IF(Programacion!BC$28="",0,Programacion!BC$28/SUM(Programacion!BC$28:BC$34)*'1 Eval'!$E31)+IF(Programacion!BC$29="",0,Programacion!BC$29/SUM(Programacion!BC$28:BC$34)*'1 Eval'!$F31)+IF(Programacion!BC$30="",0,Programacion!BC$30/SUM(Programacion!BC$28:BC$34)*'1 Eval'!$G31)+IF(Programacion!BC$31="",0,Programacion!BC$31/SUM(Programacion!BC$28:BC$34)*'1 Eval'!$H31)+IF(Programacion!BC$32="",0,Programacion!BC$32/SUM(Programacion!BC$28:BC$34)*'1 Eval'!$I31)+IF(Programacion!BC$33="",0,Programacion!BC$33/SUM(Programacion!BC$28:BC$34)*'1 Eval'!$J31)+IF(Programacion!BC$34="",0,Programacion!BC$34/SUM(Programacion!BC$28:BC$34)*'1 Eval'!$K31)))</f>
        <v/>
      </c>
      <c r="BF32" s="151" t="str">
        <f>IF($C32="","",IF(SUM(Programacion!BD$28:BD$34)=0,"",IF(Programacion!BD$28="",0,Programacion!BD$28/SUM(Programacion!BD$28:BD$34)*'1 Eval'!$E31)+IF(Programacion!BD$29="",0,Programacion!BD$29/SUM(Programacion!BD$28:BD$34)*'1 Eval'!$F31)+IF(Programacion!BD$30="",0,Programacion!BD$30/SUM(Programacion!BD$28:BD$34)*'1 Eval'!$G31)+IF(Programacion!BD$31="",0,Programacion!BD$31/SUM(Programacion!BD$28:BD$34)*'1 Eval'!$H31)+IF(Programacion!BD$32="",0,Programacion!BD$32/SUM(Programacion!BD$28:BD$34)*'1 Eval'!$I31)+IF(Programacion!BD$33="",0,Programacion!BD$33/SUM(Programacion!BD$28:BD$34)*'1 Eval'!$J31)+IF(Programacion!BD$34="",0,Programacion!BD$34/SUM(Programacion!BD$28:BD$34)*'1 Eval'!$K31)))</f>
        <v/>
      </c>
      <c r="BG32" s="151" t="str">
        <f>IF($C32="","",IF(SUM(Programacion!BE$28:BE$34)=0,"",IF(Programacion!BE$28="",0,Programacion!BE$28/SUM(Programacion!BE$28:BE$34)*'1 Eval'!$E31)+IF(Programacion!BE$29="",0,Programacion!BE$29/SUM(Programacion!BE$28:BE$34)*'1 Eval'!$F31)+IF(Programacion!BE$30="",0,Programacion!BE$30/SUM(Programacion!BE$28:BE$34)*'1 Eval'!$G31)+IF(Programacion!BE$31="",0,Programacion!BE$31/SUM(Programacion!BE$28:BE$34)*'1 Eval'!$H31)+IF(Programacion!BE$32="",0,Programacion!BE$32/SUM(Programacion!BE$28:BE$34)*'1 Eval'!$I31)+IF(Programacion!BE$33="",0,Programacion!BE$33/SUM(Programacion!BE$28:BE$34)*'1 Eval'!$J31)+IF(Programacion!BE$34="",0,Programacion!BE$34/SUM(Programacion!BE$28:BE$34)*'1 Eval'!$K31)))</f>
        <v/>
      </c>
      <c r="BH32" s="151" t="str">
        <f>IF($C32="","",IF(SUM(Programacion!BF$28:BF$34)=0,"",IF(Programacion!BF$28="",0,Programacion!BF$28/SUM(Programacion!BF$28:BF$34)*'1 Eval'!$E31)+IF(Programacion!BF$29="",0,Programacion!BF$29/SUM(Programacion!BF$28:BF$34)*'1 Eval'!$F31)+IF(Programacion!BF$30="",0,Programacion!BF$30/SUM(Programacion!BF$28:BF$34)*'1 Eval'!$G31)+IF(Programacion!BF$31="",0,Programacion!BF$31/SUM(Programacion!BF$28:BF$34)*'1 Eval'!$H31)+IF(Programacion!BF$32="",0,Programacion!BF$32/SUM(Programacion!BF$28:BF$34)*'1 Eval'!$I31)+IF(Programacion!BF$33="",0,Programacion!BF$33/SUM(Programacion!BF$28:BF$34)*'1 Eval'!$J31)+IF(Programacion!BF$34="",0,Programacion!BF$34/SUM(Programacion!BF$28:BF$34)*'1 Eval'!$K31)))</f>
        <v/>
      </c>
      <c r="BI32" s="151" t="str">
        <f>IF($C32="","",IF(SUM(Programacion!BG$28:BG$34)=0,"",IF(Programacion!BG$28="",0,Programacion!BG$28/SUM(Programacion!BG$28:BG$34)*'1 Eval'!$E31)+IF(Programacion!BG$29="",0,Programacion!BG$29/SUM(Programacion!BG$28:BG$34)*'1 Eval'!$F31)+IF(Programacion!BG$30="",0,Programacion!BG$30/SUM(Programacion!BG$28:BG$34)*'1 Eval'!$G31)+IF(Programacion!BG$31="",0,Programacion!BG$31/SUM(Programacion!BG$28:BG$34)*'1 Eval'!$H31)+IF(Programacion!BG$32="",0,Programacion!BG$32/SUM(Programacion!BG$28:BG$34)*'1 Eval'!$I31)+IF(Programacion!BG$33="",0,Programacion!BG$33/SUM(Programacion!BG$28:BG$34)*'1 Eval'!$J31)+IF(Programacion!BG$34="",0,Programacion!BG$34/SUM(Programacion!BG$28:BG$34)*'1 Eval'!$K31)))</f>
        <v/>
      </c>
      <c r="BJ32" s="151" t="str">
        <f>IF($C32="","",IF(SUM(Programacion!BH$28:BH$34)=0,"",IF(Programacion!BH$28="",0,Programacion!BH$28/SUM(Programacion!BH$28:BH$34)*'1 Eval'!$E31)+IF(Programacion!BH$29="",0,Programacion!BH$29/SUM(Programacion!BH$28:BH$34)*'1 Eval'!$F31)+IF(Programacion!BH$30="",0,Programacion!BH$30/SUM(Programacion!BH$28:BH$34)*'1 Eval'!$G31)+IF(Programacion!BH$31="",0,Programacion!BH$31/SUM(Programacion!BH$28:BH$34)*'1 Eval'!$H31)+IF(Programacion!BH$32="",0,Programacion!BH$32/SUM(Programacion!BH$28:BH$34)*'1 Eval'!$I31)+IF(Programacion!BH$33="",0,Programacion!BH$33/SUM(Programacion!BH$28:BH$34)*'1 Eval'!$J31)+IF(Programacion!BH$34="",0,Programacion!BH$34/SUM(Programacion!BH$28:BH$34)*'1 Eval'!$K31)))</f>
        <v/>
      </c>
      <c r="BK32" s="151" t="str">
        <f>IF($C32="","",IF(SUM(Programacion!BI$28:BI$34)=0,"",IF(Programacion!BI$28="",0,Programacion!BI$28/SUM(Programacion!BI$28:BI$34)*'1 Eval'!$E31)+IF(Programacion!BI$29="",0,Programacion!BI$29/SUM(Programacion!BI$28:BI$34)*'1 Eval'!$F31)+IF(Programacion!BI$30="",0,Programacion!BI$30/SUM(Programacion!BI$28:BI$34)*'1 Eval'!$G31)+IF(Programacion!BI$31="",0,Programacion!BI$31/SUM(Programacion!BI$28:BI$34)*'1 Eval'!$H31)+IF(Programacion!BI$32="",0,Programacion!BI$32/SUM(Programacion!BI$28:BI$34)*'1 Eval'!$I31)+IF(Programacion!BI$33="",0,Programacion!BI$33/SUM(Programacion!BI$28:BI$34)*'1 Eval'!$J31)+IF(Programacion!BI$34="",0,Programacion!BI$34/SUM(Programacion!BI$28:BI$34)*'1 Eval'!$K31)))</f>
        <v/>
      </c>
      <c r="BL32" s="151" t="str">
        <f>IF($C32="","",IF(SUM(Programacion!BJ$28:BJ$34)=0,"",IF(Programacion!BJ$28="",0,Programacion!BJ$28/SUM(Programacion!BJ$28:BJ$34)*'1 Eval'!$E31)+IF(Programacion!BJ$29="",0,Programacion!BJ$29/SUM(Programacion!BJ$28:BJ$34)*'1 Eval'!$F31)+IF(Programacion!BJ$30="",0,Programacion!BJ$30/SUM(Programacion!BJ$28:BJ$34)*'1 Eval'!$G31)+IF(Programacion!BJ$31="",0,Programacion!BJ$31/SUM(Programacion!BJ$28:BJ$34)*'1 Eval'!$H31)+IF(Programacion!BJ$32="",0,Programacion!BJ$32/SUM(Programacion!BJ$28:BJ$34)*'1 Eval'!$I31)+IF(Programacion!BJ$33="",0,Programacion!BJ$33/SUM(Programacion!BJ$28:BJ$34)*'1 Eval'!$J31)+IF(Programacion!BJ$34="",0,Programacion!BJ$34/SUM(Programacion!BJ$28:BJ$34)*'1 Eval'!$K31)))</f>
        <v/>
      </c>
      <c r="BM32" s="151" t="str">
        <f>IF($C32="","",IF(SUM(Programacion!BK$28:BK$34)=0,"",IF(Programacion!BK$28="",0,Programacion!BK$28/SUM(Programacion!BK$28:BK$34)*'1 Eval'!$E31)+IF(Programacion!BK$29="",0,Programacion!BK$29/SUM(Programacion!BK$28:BK$34)*'1 Eval'!$F31)+IF(Programacion!BK$30="",0,Programacion!BK$30/SUM(Programacion!BK$28:BK$34)*'1 Eval'!$G31)+IF(Programacion!BK$31="",0,Programacion!BK$31/SUM(Programacion!BK$28:BK$34)*'1 Eval'!$H31)+IF(Programacion!BK$32="",0,Programacion!BK$32/SUM(Programacion!BK$28:BK$34)*'1 Eval'!$I31)+IF(Programacion!BK$33="",0,Programacion!BK$33/SUM(Programacion!BK$28:BK$34)*'1 Eval'!$J31)+IF(Programacion!BK$34="",0,Programacion!BK$34/SUM(Programacion!BK$28:BK$34)*'1 Eval'!$K31)))</f>
        <v/>
      </c>
      <c r="BN32" s="151" t="str">
        <f>IF($C32="","",IF(SUM(Programacion!BL$28:BL$34)=0,"",IF(Programacion!BL$28="",0,Programacion!BL$28/SUM(Programacion!BL$28:BL$34)*'1 Eval'!$E31)+IF(Programacion!BL$29="",0,Programacion!BL$29/SUM(Programacion!BL$28:BL$34)*'1 Eval'!$F31)+IF(Programacion!BL$30="",0,Programacion!BL$30/SUM(Programacion!BL$28:BL$34)*'1 Eval'!$G31)+IF(Programacion!BL$31="",0,Programacion!BL$31/SUM(Programacion!BL$28:BL$34)*'1 Eval'!$H31)+IF(Programacion!BL$32="",0,Programacion!BL$32/SUM(Programacion!BL$28:BL$34)*'1 Eval'!$I31)+IF(Programacion!BL$33="",0,Programacion!BL$33/SUM(Programacion!BL$28:BL$34)*'1 Eval'!$J31)+IF(Programacion!BL$34="",0,Programacion!BL$34/SUM(Programacion!BL$28:BL$34)*'1 Eval'!$K31)))</f>
        <v/>
      </c>
      <c r="BO32" s="151" t="str">
        <f>IF($C32="","",IF(SUM(Programacion!BM$28:BM$34)=0,"",IF(Programacion!BM$28="",0,Programacion!BM$28/SUM(Programacion!BM$28:BM$34)*'1 Eval'!$E31)+IF(Programacion!BM$29="",0,Programacion!BM$29/SUM(Programacion!BM$28:BM$34)*'1 Eval'!$F31)+IF(Programacion!BM$30="",0,Programacion!BM$30/SUM(Programacion!BM$28:BM$34)*'1 Eval'!$G31)+IF(Programacion!BM$31="",0,Programacion!BM$31/SUM(Programacion!BM$28:BM$34)*'1 Eval'!$H31)+IF(Programacion!BM$32="",0,Programacion!BM$32/SUM(Programacion!BM$28:BM$34)*'1 Eval'!$I31)+IF(Programacion!BM$33="",0,Programacion!BM$33/SUM(Programacion!BM$28:BM$34)*'1 Eval'!$J31)+IF(Programacion!BM$34="",0,Programacion!BM$34/SUM(Programacion!BM$28:BM$34)*'1 Eval'!$K31)))</f>
        <v/>
      </c>
      <c r="BP32" s="151" t="str">
        <f>IF($C32="","",IF(SUM(Programacion!BN$28:BN$34)=0,"",IF(Programacion!BN$28="",0,Programacion!BN$28/SUM(Programacion!BN$28:BN$34)*'1 Eval'!$E31)+IF(Programacion!BN$29="",0,Programacion!BN$29/SUM(Programacion!BN$28:BN$34)*'1 Eval'!$F31)+IF(Programacion!BN$30="",0,Programacion!BN$30/SUM(Programacion!BN$28:BN$34)*'1 Eval'!$G31)+IF(Programacion!BN$31="",0,Programacion!BN$31/SUM(Programacion!BN$28:BN$34)*'1 Eval'!$H31)+IF(Programacion!BN$32="",0,Programacion!BN$32/SUM(Programacion!BN$28:BN$34)*'1 Eval'!$I31)+IF(Programacion!BN$33="",0,Programacion!BN$33/SUM(Programacion!BN$28:BN$34)*'1 Eval'!$J31)+IF(Programacion!BN$34="",0,Programacion!BN$34/SUM(Programacion!BN$28:BN$34)*'1 Eval'!$K31)))</f>
        <v/>
      </c>
      <c r="BQ32" s="151" t="str">
        <f>IF($C32="","",IF(SUM(Programacion!BO$28:BO$34)=0,"",IF(Programacion!BO$28="",0,Programacion!BO$28/SUM(Programacion!BO$28:BO$34)*'1 Eval'!$E31)+IF(Programacion!BO$29="",0,Programacion!BO$29/SUM(Programacion!BO$28:BO$34)*'1 Eval'!$F31)+IF(Programacion!BO$30="",0,Programacion!BO$30/SUM(Programacion!BO$28:BO$34)*'1 Eval'!$G31)+IF(Programacion!BO$31="",0,Programacion!BO$31/SUM(Programacion!BO$28:BO$34)*'1 Eval'!$H31)+IF(Programacion!BO$32="",0,Programacion!BO$32/SUM(Programacion!BO$28:BO$34)*'1 Eval'!$I31)+IF(Programacion!BO$33="",0,Programacion!BO$33/SUM(Programacion!BO$28:BO$34)*'1 Eval'!$J31)+IF(Programacion!BO$34="",0,Programacion!BO$34/SUM(Programacion!BO$28:BO$34)*'1 Eval'!$K31)))</f>
        <v/>
      </c>
      <c r="BR32" s="151" t="str">
        <f>IF($C32="","",IF(SUM(Programacion!BP$28:BP$34)=0,"",IF(Programacion!BP$28="",0,Programacion!BP$28/SUM(Programacion!BP$28:BP$34)*'1 Eval'!$E31)+IF(Programacion!BP$29="",0,Programacion!BP$29/SUM(Programacion!BP$28:BP$34)*'1 Eval'!$F31)+IF(Programacion!BP$30="",0,Programacion!BP$30/SUM(Programacion!BP$28:BP$34)*'1 Eval'!$G31)+IF(Programacion!BP$31="",0,Programacion!BP$31/SUM(Programacion!BP$28:BP$34)*'1 Eval'!$H31)+IF(Programacion!BP$32="",0,Programacion!BP$32/SUM(Programacion!BP$28:BP$34)*'1 Eval'!$I31)+IF(Programacion!BP$33="",0,Programacion!BP$33/SUM(Programacion!BP$28:BP$34)*'1 Eval'!$J31)+IF(Programacion!BP$34="",0,Programacion!BP$34/SUM(Programacion!BP$28:BP$34)*'1 Eval'!$K31)))</f>
        <v/>
      </c>
      <c r="BS32" s="151" t="str">
        <f>IF($C32="","",IF(SUM(Programacion!BQ$28:BQ$34)=0,"",IF(Programacion!BQ$28="",0,Programacion!BQ$28/SUM(Programacion!BQ$28:BQ$34)*'1 Eval'!$E31)+IF(Programacion!BQ$29="",0,Programacion!BQ$29/SUM(Programacion!BQ$28:BQ$34)*'1 Eval'!$F31)+IF(Programacion!BQ$30="",0,Programacion!BQ$30/SUM(Programacion!BQ$28:BQ$34)*'1 Eval'!$G31)+IF(Programacion!BQ$31="",0,Programacion!BQ$31/SUM(Programacion!BQ$28:BQ$34)*'1 Eval'!$H31)+IF(Programacion!BQ$32="",0,Programacion!BQ$32/SUM(Programacion!BQ$28:BQ$34)*'1 Eval'!$I31)+IF(Programacion!BQ$33="",0,Programacion!BQ$33/SUM(Programacion!BQ$28:BQ$34)*'1 Eval'!$J31)+IF(Programacion!BQ$34="",0,Programacion!BQ$34/SUM(Programacion!BQ$28:BQ$34)*'1 Eval'!$K31)))</f>
        <v/>
      </c>
      <c r="BT32" s="151" t="str">
        <f>IF($C32="","",IF(SUM(Programacion!BR$28:BR$34)=0,"",IF(Programacion!BR$28="",0,Programacion!BR$28/SUM(Programacion!BR$28:BR$34)*'1 Eval'!$E31)+IF(Programacion!BR$29="",0,Programacion!BR$29/SUM(Programacion!BR$28:BR$34)*'1 Eval'!$F31)+IF(Programacion!BR$30="",0,Programacion!BR$30/SUM(Programacion!BR$28:BR$34)*'1 Eval'!$G31)+IF(Programacion!BR$31="",0,Programacion!BR$31/SUM(Programacion!BR$28:BR$34)*'1 Eval'!$H31)+IF(Programacion!BR$32="",0,Programacion!BR$32/SUM(Programacion!BR$28:BR$34)*'1 Eval'!$I31)+IF(Programacion!BR$33="",0,Programacion!BR$33/SUM(Programacion!BR$28:BR$34)*'1 Eval'!$J31)+IF(Programacion!BR$34="",0,Programacion!BR$34/SUM(Programacion!BR$28:BR$34)*'1 Eval'!$K31)))</f>
        <v/>
      </c>
      <c r="BU32" s="151" t="str">
        <f>IF($C32="","",IF(SUM(Programacion!BS$28:BS$34)=0,"",IF(Programacion!BS$28="",0,Programacion!BS$28/SUM(Programacion!BS$28:BS$34)*'1 Eval'!$E31)+IF(Programacion!BS$29="",0,Programacion!BS$29/SUM(Programacion!BS$28:BS$34)*'1 Eval'!$F31)+IF(Programacion!BS$30="",0,Programacion!BS$30/SUM(Programacion!BS$28:BS$34)*'1 Eval'!$G31)+IF(Programacion!BS$31="",0,Programacion!BS$31/SUM(Programacion!BS$28:BS$34)*'1 Eval'!$H31)+IF(Programacion!BS$32="",0,Programacion!BS$32/SUM(Programacion!BS$28:BS$34)*'1 Eval'!$I31)+IF(Programacion!BS$33="",0,Programacion!BS$33/SUM(Programacion!BS$28:BS$34)*'1 Eval'!$J31)+IF(Programacion!BS$34="",0,Programacion!BS$34/SUM(Programacion!BS$28:BS$34)*'1 Eval'!$K31)))</f>
        <v/>
      </c>
      <c r="BV32" s="151" t="str">
        <f>IF($C32="","",IF(SUM(Programacion!BT$28:BT$34)=0,"",IF(Programacion!BT$28="",0,Programacion!BT$28/SUM(Programacion!BT$28:BT$34)*'1 Eval'!$E31)+IF(Programacion!BT$29="",0,Programacion!BT$29/SUM(Programacion!BT$28:BT$34)*'1 Eval'!$F31)+IF(Programacion!BT$30="",0,Programacion!BT$30/SUM(Programacion!BT$28:BT$34)*'1 Eval'!$G31)+IF(Programacion!BT$31="",0,Programacion!BT$31/SUM(Programacion!BT$28:BT$34)*'1 Eval'!$H31)+IF(Programacion!BT$32="",0,Programacion!BT$32/SUM(Programacion!BT$28:BT$34)*'1 Eval'!$I31)+IF(Programacion!BT$33="",0,Programacion!BT$33/SUM(Programacion!BT$28:BT$34)*'1 Eval'!$J31)+IF(Programacion!BT$34="",0,Programacion!BT$34/SUM(Programacion!BT$28:BT$34)*'1 Eval'!$K31)))</f>
        <v/>
      </c>
      <c r="BW32" s="151" t="str">
        <f>IF($C32="","",IF(SUM(Programacion!BU$28:BU$34)=0,"",IF(Programacion!BU$28="",0,Programacion!BU$28/SUM(Programacion!BU$28:BU$34)*'1 Eval'!$E31)+IF(Programacion!BU$29="",0,Programacion!BU$29/SUM(Programacion!BU$28:BU$34)*'1 Eval'!$F31)+IF(Programacion!BU$30="",0,Programacion!BU$30/SUM(Programacion!BU$28:BU$34)*'1 Eval'!$G31)+IF(Programacion!BU$31="",0,Programacion!BU$31/SUM(Programacion!BU$28:BU$34)*'1 Eval'!$H31)+IF(Programacion!BU$32="",0,Programacion!BU$32/SUM(Programacion!BU$28:BU$34)*'1 Eval'!$I31)+IF(Programacion!BU$33="",0,Programacion!BU$33/SUM(Programacion!BU$28:BU$34)*'1 Eval'!$J31)+IF(Programacion!BU$34="",0,Programacion!BU$34/SUM(Programacion!BU$28:BU$34)*'1 Eval'!$K31)))</f>
        <v/>
      </c>
      <c r="BX32" s="151" t="str">
        <f>IF($C32="","",IF(SUM(Programacion!BV$28:BV$34)=0,"",IF(Programacion!BV$28="",0,Programacion!BV$28/SUM(Programacion!BV$28:BV$34)*'1 Eval'!$E31)+IF(Programacion!BV$29="",0,Programacion!BV$29/SUM(Programacion!BV$28:BV$34)*'1 Eval'!$F31)+IF(Programacion!BV$30="",0,Programacion!BV$30/SUM(Programacion!BV$28:BV$34)*'1 Eval'!$G31)+IF(Programacion!BV$31="",0,Programacion!BV$31/SUM(Programacion!BV$28:BV$34)*'1 Eval'!$H31)+IF(Programacion!BV$32="",0,Programacion!BV$32/SUM(Programacion!BV$28:BV$34)*'1 Eval'!$I31)+IF(Programacion!BV$33="",0,Programacion!BV$33/SUM(Programacion!BV$28:BV$34)*'1 Eval'!$J31)+IF(Programacion!BV$34="",0,Programacion!BV$34/SUM(Programacion!BV$28:BV$34)*'1 Eval'!$K31)))</f>
        <v/>
      </c>
      <c r="BY32" s="151" t="str">
        <f>IF($C32="","",IF(SUM(Programacion!BW$28:BW$34)=0,"",IF(Programacion!BW$28="",0,Programacion!BW$28/SUM(Programacion!BW$28:BW$34)*'1 Eval'!$E31)+IF(Programacion!BW$29="",0,Programacion!BW$29/SUM(Programacion!BW$28:BW$34)*'1 Eval'!$F31)+IF(Programacion!BW$30="",0,Programacion!BW$30/SUM(Programacion!BW$28:BW$34)*'1 Eval'!$G31)+IF(Programacion!BW$31="",0,Programacion!BW$31/SUM(Programacion!BW$28:BW$34)*'1 Eval'!$H31)+IF(Programacion!BW$32="",0,Programacion!BW$32/SUM(Programacion!BW$28:BW$34)*'1 Eval'!$I31)+IF(Programacion!BW$33="",0,Programacion!BW$33/SUM(Programacion!BW$28:BW$34)*'1 Eval'!$J31)+IF(Programacion!BW$34="",0,Programacion!BW$34/SUM(Programacion!BW$28:BW$34)*'1 Eval'!$K31)))</f>
        <v/>
      </c>
      <c r="BZ32" s="151" t="str">
        <f>IF($C32="","",IF(SUM(Programacion!BX$28:BX$34)=0,"",IF(Programacion!BX$28="",0,Programacion!BX$28/SUM(Programacion!BX$28:BX$34)*'1 Eval'!$E31)+IF(Programacion!BX$29="",0,Programacion!BX$29/SUM(Programacion!BX$28:BX$34)*'1 Eval'!$F31)+IF(Programacion!BX$30="",0,Programacion!BX$30/SUM(Programacion!BX$28:BX$34)*'1 Eval'!$G31)+IF(Programacion!BX$31="",0,Programacion!BX$31/SUM(Programacion!BX$28:BX$34)*'1 Eval'!$H31)+IF(Programacion!BX$32="",0,Programacion!BX$32/SUM(Programacion!BX$28:BX$34)*'1 Eval'!$I31)+IF(Programacion!BX$33="",0,Programacion!BX$33/SUM(Programacion!BX$28:BX$34)*'1 Eval'!$J31)+IF(Programacion!BX$34="",0,Programacion!BX$34/SUM(Programacion!BX$28:BX$34)*'1 Eval'!$K31)))</f>
        <v/>
      </c>
      <c r="CA32" s="151" t="str">
        <f>IF($C32="","",IF(SUM(Programacion!BY$28:BY$34)=0,"",IF(Programacion!BY$28="",0,Programacion!BY$28/SUM(Programacion!BY$28:BY$34)*'1 Eval'!$E31)+IF(Programacion!BY$29="",0,Programacion!BY$29/SUM(Programacion!BY$28:BY$34)*'1 Eval'!$F31)+IF(Programacion!BY$30="",0,Programacion!BY$30/SUM(Programacion!BY$28:BY$34)*'1 Eval'!$G31)+IF(Programacion!BY$31="",0,Programacion!BY$31/SUM(Programacion!BY$28:BY$34)*'1 Eval'!$H31)+IF(Programacion!BY$32="",0,Programacion!BY$32/SUM(Programacion!BY$28:BY$34)*'1 Eval'!$I31)+IF(Programacion!BY$33="",0,Programacion!BY$33/SUM(Programacion!BY$28:BY$34)*'1 Eval'!$J31)+IF(Programacion!BY$34="",0,Programacion!BY$34/SUM(Programacion!BY$28:BY$34)*'1 Eval'!$K31)))</f>
        <v/>
      </c>
      <c r="CB32" s="151" t="str">
        <f>IF($C32="","",IF(SUM(Programacion!BZ$28:BZ$34)=0,"",IF(Programacion!BZ$28="",0,Programacion!BZ$28/SUM(Programacion!BZ$28:BZ$34)*'1 Eval'!$E31)+IF(Programacion!BZ$29="",0,Programacion!BZ$29/SUM(Programacion!BZ$28:BZ$34)*'1 Eval'!$F31)+IF(Programacion!BZ$30="",0,Programacion!BZ$30/SUM(Programacion!BZ$28:BZ$34)*'1 Eval'!$G31)+IF(Programacion!BZ$31="",0,Programacion!BZ$31/SUM(Programacion!BZ$28:BZ$34)*'1 Eval'!$H31)+IF(Programacion!BZ$32="",0,Programacion!BZ$32/SUM(Programacion!BZ$28:BZ$34)*'1 Eval'!$I31)+IF(Programacion!BZ$33="",0,Programacion!BZ$33/SUM(Programacion!BZ$28:BZ$34)*'1 Eval'!$J31)+IF(Programacion!BZ$34="",0,Programacion!BZ$34/SUM(Programacion!BZ$28:BZ$34)*'1 Eval'!$K31)))</f>
        <v/>
      </c>
      <c r="CC32" s="151" t="str">
        <f>IF($C32="","",IF(SUM(Programacion!CA$28:CA$34)=0,"",IF(Programacion!CA$28="",0,Programacion!CA$28/SUM(Programacion!CA$28:CA$34)*'1 Eval'!$E31)+IF(Programacion!CA$29="",0,Programacion!CA$29/SUM(Programacion!CA$28:CA$34)*'1 Eval'!$F31)+IF(Programacion!CA$30="",0,Programacion!CA$30/SUM(Programacion!CA$28:CA$34)*'1 Eval'!$G31)+IF(Programacion!CA$31="",0,Programacion!CA$31/SUM(Programacion!CA$28:CA$34)*'1 Eval'!$H31)+IF(Programacion!CA$32="",0,Programacion!CA$32/SUM(Programacion!CA$28:CA$34)*'1 Eval'!$I31)+IF(Programacion!CA$33="",0,Programacion!CA$33/SUM(Programacion!CA$28:CA$34)*'1 Eval'!$J31)+IF(Programacion!CA$34="",0,Programacion!CA$34/SUM(Programacion!CA$28:CA$34)*'1 Eval'!$K31)))</f>
        <v/>
      </c>
      <c r="CD32" s="151" t="str">
        <f>IF($C32="","",IF(SUM(Programacion!CB$28:CB$34)=0,"",IF(Programacion!CB$28="",0,Programacion!CB$28/SUM(Programacion!CB$28:CB$34)*'1 Eval'!$E31)+IF(Programacion!CB$29="",0,Programacion!CB$29/SUM(Programacion!CB$28:CB$34)*'1 Eval'!$F31)+IF(Programacion!CB$30="",0,Programacion!CB$30/SUM(Programacion!CB$28:CB$34)*'1 Eval'!$G31)+IF(Programacion!CB$31="",0,Programacion!CB$31/SUM(Programacion!CB$28:CB$34)*'1 Eval'!$H31)+IF(Programacion!CB$32="",0,Programacion!CB$32/SUM(Programacion!CB$28:CB$34)*'1 Eval'!$I31)+IF(Programacion!CB$33="",0,Programacion!CB$33/SUM(Programacion!CB$28:CB$34)*'1 Eval'!$J31)+IF(Programacion!CB$34="",0,Programacion!CB$34/SUM(Programacion!CB$28:CB$34)*'1 Eval'!$K31)))</f>
        <v/>
      </c>
      <c r="CE32" s="151" t="str">
        <f>IF($C32="","",IF(SUM(Programacion!CC$28:CC$34)=0,"",IF(Programacion!CC$28="",0,Programacion!CC$28/SUM(Programacion!CC$28:CC$34)*'1 Eval'!$E31)+IF(Programacion!CC$29="",0,Programacion!CC$29/SUM(Programacion!CC$28:CC$34)*'1 Eval'!$F31)+IF(Programacion!CC$30="",0,Programacion!CC$30/SUM(Programacion!CC$28:CC$34)*'1 Eval'!$G31)+IF(Programacion!CC$31="",0,Programacion!CC$31/SUM(Programacion!CC$28:CC$34)*'1 Eval'!$H31)+IF(Programacion!CC$32="",0,Programacion!CC$32/SUM(Programacion!CC$28:CC$34)*'1 Eval'!$I31)+IF(Programacion!CC$33="",0,Programacion!CC$33/SUM(Programacion!CC$28:CC$34)*'1 Eval'!$J31)+IF(Programacion!CC$34="",0,Programacion!CC$34/SUM(Programacion!CC$28:CC$34)*'1 Eval'!$K31)))</f>
        <v/>
      </c>
      <c r="CF32" s="151" t="str">
        <f>IF($C32="","",IF(SUM(Programacion!CD$28:CD$34)=0,"",IF(Programacion!CD$28="",0,Programacion!CD$28/SUM(Programacion!CD$28:CD$34)*'1 Eval'!$E31)+IF(Programacion!CD$29="",0,Programacion!CD$29/SUM(Programacion!CD$28:CD$34)*'1 Eval'!$F31)+IF(Programacion!CD$30="",0,Programacion!CD$30/SUM(Programacion!CD$28:CD$34)*'1 Eval'!$G31)+IF(Programacion!CD$31="",0,Programacion!CD$31/SUM(Programacion!CD$28:CD$34)*'1 Eval'!$H31)+IF(Programacion!CD$32="",0,Programacion!CD$32/SUM(Programacion!CD$28:CD$34)*'1 Eval'!$I31)+IF(Programacion!CD$33="",0,Programacion!CD$33/SUM(Programacion!CD$28:CD$34)*'1 Eval'!$J31)+IF(Programacion!CD$34="",0,Programacion!CD$34/SUM(Programacion!CD$28:CD$34)*'1 Eval'!$K31)))</f>
        <v/>
      </c>
      <c r="CG32" s="151" t="str">
        <f>IF($C32="","",IF(SUM(Programacion!CE$28:CE$34)=0,"",IF(Programacion!CE$28="",0,Programacion!CE$28/SUM(Programacion!CE$28:CE$34)*'1 Eval'!$E31)+IF(Programacion!CE$29="",0,Programacion!CE$29/SUM(Programacion!CE$28:CE$34)*'1 Eval'!$F31)+IF(Programacion!CE$30="",0,Programacion!CE$30/SUM(Programacion!CE$28:CE$34)*'1 Eval'!$G31)+IF(Programacion!CE$31="",0,Programacion!CE$31/SUM(Programacion!CE$28:CE$34)*'1 Eval'!$H31)+IF(Programacion!CE$32="",0,Programacion!CE$32/SUM(Programacion!CE$28:CE$34)*'1 Eval'!$I31)+IF(Programacion!CE$33="",0,Programacion!CE$33/SUM(Programacion!CE$28:CE$34)*'1 Eval'!$J31)+IF(Programacion!CE$34="",0,Programacion!CE$34/SUM(Programacion!CE$28:CE$34)*'1 Eval'!$K31)))</f>
        <v/>
      </c>
      <c r="CH32" s="151" t="str">
        <f>IF($C32="","",IF(SUM(Programacion!CF$28:CF$34)=0,"",IF(Programacion!CF$28="",0,Programacion!CF$28/SUM(Programacion!CF$28:CF$34)*'1 Eval'!$E31)+IF(Programacion!CF$29="",0,Programacion!CF$29/SUM(Programacion!CF$28:CF$34)*'1 Eval'!$F31)+IF(Programacion!CF$30="",0,Programacion!CF$30/SUM(Programacion!CF$28:CF$34)*'1 Eval'!$G31)+IF(Programacion!CF$31="",0,Programacion!CF$31/SUM(Programacion!CF$28:CF$34)*'1 Eval'!$H31)+IF(Programacion!CF$32="",0,Programacion!CF$32/SUM(Programacion!CF$28:CF$34)*'1 Eval'!$I31)+IF(Programacion!CF$33="",0,Programacion!CF$33/SUM(Programacion!CF$28:CF$34)*'1 Eval'!$J31)+IF(Programacion!CF$34="",0,Programacion!CF$34/SUM(Programacion!CF$28:CF$34)*'1 Eval'!$K31)))</f>
        <v/>
      </c>
      <c r="CI32" s="151" t="str">
        <f>IF($C32="","",IF(SUM(Programacion!CG$28:CG$34)=0,"",IF(Programacion!CG$28="",0,Programacion!CG$28/SUM(Programacion!CG$28:CG$34)*'1 Eval'!$E31)+IF(Programacion!CG$29="",0,Programacion!CG$29/SUM(Programacion!CG$28:CG$34)*'1 Eval'!$F31)+IF(Programacion!CG$30="",0,Programacion!CG$30/SUM(Programacion!CG$28:CG$34)*'1 Eval'!$G31)+IF(Programacion!CG$31="",0,Programacion!CG$31/SUM(Programacion!CG$28:CG$34)*'1 Eval'!$H31)+IF(Programacion!CG$32="",0,Programacion!CG$32/SUM(Programacion!CG$28:CG$34)*'1 Eval'!$I31)+IF(Programacion!CG$33="",0,Programacion!CG$33/SUM(Programacion!CG$28:CG$34)*'1 Eval'!$J31)+IF(Programacion!CG$34="",0,Programacion!CG$34/SUM(Programacion!CG$28:CG$34)*'1 Eval'!$K31)))</f>
        <v/>
      </c>
      <c r="CJ32" s="151" t="str">
        <f>IF($C32="","",IF(SUM(Programacion!CH$28:CH$34)=0,"",IF(Programacion!CH$28="",0,Programacion!CH$28/SUM(Programacion!CH$28:CH$34)*'1 Eval'!$E31)+IF(Programacion!CH$29="",0,Programacion!CH$29/SUM(Programacion!CH$28:CH$34)*'1 Eval'!$F31)+IF(Programacion!CH$30="",0,Programacion!CH$30/SUM(Programacion!CH$28:CH$34)*'1 Eval'!$G31)+IF(Programacion!CH$31="",0,Programacion!CH$31/SUM(Programacion!CH$28:CH$34)*'1 Eval'!$H31)+IF(Programacion!CH$32="",0,Programacion!CH$32/SUM(Programacion!CH$28:CH$34)*'1 Eval'!$I31)+IF(Programacion!CH$33="",0,Programacion!CH$33/SUM(Programacion!CH$28:CH$34)*'1 Eval'!$J31)+IF(Programacion!CH$34="",0,Programacion!CH$34/SUM(Programacion!CH$28:CH$34)*'1 Eval'!$K31)))</f>
        <v/>
      </c>
      <c r="CK32" s="151" t="str">
        <f>IF($C32="","",IF(SUM(Programacion!CI$28:CI$34)=0,"",IF(Programacion!CI$28="",0,Programacion!CI$28/SUM(Programacion!CI$28:CI$34)*'1 Eval'!$E31)+IF(Programacion!CI$29="",0,Programacion!CI$29/SUM(Programacion!CI$28:CI$34)*'1 Eval'!$F31)+IF(Programacion!CI$30="",0,Programacion!CI$30/SUM(Programacion!CI$28:CI$34)*'1 Eval'!$G31)+IF(Programacion!CI$31="",0,Programacion!CI$31/SUM(Programacion!CI$28:CI$34)*'1 Eval'!$H31)+IF(Programacion!CI$32="",0,Programacion!CI$32/SUM(Programacion!CI$28:CI$34)*'1 Eval'!$I31)+IF(Programacion!CI$33="",0,Programacion!CI$33/SUM(Programacion!CI$28:CI$34)*'1 Eval'!$J31)+IF(Programacion!CI$34="",0,Programacion!CI$34/SUM(Programacion!CI$28:CI$34)*'1 Eval'!$K31)))</f>
        <v/>
      </c>
      <c r="CL32" s="151" t="str">
        <f>IF($C32="","",IF(SUM(Programacion!CJ$28:CJ$34)=0,"",IF(Programacion!CJ$28="",0,Programacion!CJ$28/SUM(Programacion!CJ$28:CJ$34)*'1 Eval'!$E31)+IF(Programacion!CJ$29="",0,Programacion!CJ$29/SUM(Programacion!CJ$28:CJ$34)*'1 Eval'!$F31)+IF(Programacion!CJ$30="",0,Programacion!CJ$30/SUM(Programacion!CJ$28:CJ$34)*'1 Eval'!$G31)+IF(Programacion!CJ$31="",0,Programacion!CJ$31/SUM(Programacion!CJ$28:CJ$34)*'1 Eval'!$H31)+IF(Programacion!CJ$32="",0,Programacion!CJ$32/SUM(Programacion!CJ$28:CJ$34)*'1 Eval'!$I31)+IF(Programacion!CJ$33="",0,Programacion!CJ$33/SUM(Programacion!CJ$28:CJ$34)*'1 Eval'!$J31)+IF(Programacion!CJ$34="",0,Programacion!CJ$34/SUM(Programacion!CJ$28:CJ$34)*'1 Eval'!$K31)))</f>
        <v/>
      </c>
      <c r="CM32" s="151" t="str">
        <f>IF($C32="","",IF(SUM(Programacion!CK$28:CK$34)=0,"",IF(Programacion!CK$28="",0,Programacion!CK$28/SUM(Programacion!CK$28:CK$34)*'1 Eval'!$E31)+IF(Programacion!CK$29="",0,Programacion!CK$29/SUM(Programacion!CK$28:CK$34)*'1 Eval'!$F31)+IF(Programacion!CK$30="",0,Programacion!CK$30/SUM(Programacion!CK$28:CK$34)*'1 Eval'!$G31)+IF(Programacion!CK$31="",0,Programacion!CK$31/SUM(Programacion!CK$28:CK$34)*'1 Eval'!$H31)+IF(Programacion!CK$32="",0,Programacion!CK$32/SUM(Programacion!CK$28:CK$34)*'1 Eval'!$I31)+IF(Programacion!CK$33="",0,Programacion!CK$33/SUM(Programacion!CK$28:CK$34)*'1 Eval'!$J31)+IF(Programacion!CK$34="",0,Programacion!CK$34/SUM(Programacion!CK$28:CK$34)*'1 Eval'!$K31)))</f>
        <v/>
      </c>
      <c r="CN32" s="151" t="str">
        <f>IF($C32="","",IF(SUM(Programacion!CL$28:CL$34)=0,"",IF(Programacion!CL$28="",0,Programacion!CL$28/SUM(Programacion!CL$28:CL$34)*'1 Eval'!$E31)+IF(Programacion!CL$29="",0,Programacion!CL$29/SUM(Programacion!CL$28:CL$34)*'1 Eval'!$F31)+IF(Programacion!CL$30="",0,Programacion!CL$30/SUM(Programacion!CL$28:CL$34)*'1 Eval'!$G31)+IF(Programacion!CL$31="",0,Programacion!CL$31/SUM(Programacion!CL$28:CL$34)*'1 Eval'!$H31)+IF(Programacion!CL$32="",0,Programacion!CL$32/SUM(Programacion!CL$28:CL$34)*'1 Eval'!$I31)+IF(Programacion!CL$33="",0,Programacion!CL$33/SUM(Programacion!CL$28:CL$34)*'1 Eval'!$J31)+IF(Programacion!CL$34="",0,Programacion!CL$34/SUM(Programacion!CL$28:CL$34)*'1 Eval'!$K31)))</f>
        <v/>
      </c>
      <c r="CO32" s="151" t="str">
        <f>IF($C32="","",IF(SUM(Programacion!CM$28:CM$34)=0,"",IF(Programacion!CM$28="",0,Programacion!CM$28/SUM(Programacion!CM$28:CM$34)*'1 Eval'!$E31)+IF(Programacion!CM$29="",0,Programacion!CM$29/SUM(Programacion!CM$28:CM$34)*'1 Eval'!$F31)+IF(Programacion!CM$30="",0,Programacion!CM$30/SUM(Programacion!CM$28:CM$34)*'1 Eval'!$G31)+IF(Programacion!CM$31="",0,Programacion!CM$31/SUM(Programacion!CM$28:CM$34)*'1 Eval'!$H31)+IF(Programacion!CM$32="",0,Programacion!CM$32/SUM(Programacion!CM$28:CM$34)*'1 Eval'!$I31)+IF(Programacion!CM$33="",0,Programacion!CM$33/SUM(Programacion!CM$28:CM$34)*'1 Eval'!$J31)+IF(Programacion!CM$34="",0,Programacion!CM$34/SUM(Programacion!CM$28:CM$34)*'1 Eval'!$K31)))</f>
        <v/>
      </c>
      <c r="CP32" s="151" t="str">
        <f>IF($C32="","",IF(SUM(Programacion!CN$28:CN$34)=0,"",IF(Programacion!CN$28="",0,Programacion!CN$28/SUM(Programacion!CN$28:CN$34)*'1 Eval'!$E31)+IF(Programacion!CN$29="",0,Programacion!CN$29/SUM(Programacion!CN$28:CN$34)*'1 Eval'!$F31)+IF(Programacion!CN$30="",0,Programacion!CN$30/SUM(Programacion!CN$28:CN$34)*'1 Eval'!$G31)+IF(Programacion!CN$31="",0,Programacion!CN$31/SUM(Programacion!CN$28:CN$34)*'1 Eval'!$H31)+IF(Programacion!CN$32="",0,Programacion!CN$32/SUM(Programacion!CN$28:CN$34)*'1 Eval'!$I31)+IF(Programacion!CN$33="",0,Programacion!CN$33/SUM(Programacion!CN$28:CN$34)*'1 Eval'!$J31)+IF(Programacion!CN$34="",0,Programacion!CN$34/SUM(Programacion!CN$28:CN$34)*'1 Eval'!$K31)))</f>
        <v/>
      </c>
      <c r="CQ32" s="151" t="str">
        <f>IF($C32="","",IF(SUM(Programacion!CO$28:CO$34)=0,"",IF(Programacion!CO$28="",0,Programacion!CO$28/SUM(Programacion!CO$28:CO$34)*'1 Eval'!$E31)+IF(Programacion!CO$29="",0,Programacion!CO$29/SUM(Programacion!CO$28:CO$34)*'1 Eval'!$F31)+IF(Programacion!CO$30="",0,Programacion!CO$30/SUM(Programacion!CO$28:CO$34)*'1 Eval'!$G31)+IF(Programacion!CO$31="",0,Programacion!CO$31/SUM(Programacion!CO$28:CO$34)*'1 Eval'!$H31)+IF(Programacion!CO$32="",0,Programacion!CO$32/SUM(Programacion!CO$28:CO$34)*'1 Eval'!$I31)+IF(Programacion!CO$33="",0,Programacion!CO$33/SUM(Programacion!CO$28:CO$34)*'1 Eval'!$J31)+IF(Programacion!CO$34="",0,Programacion!CO$34/SUM(Programacion!CO$28:CO$34)*'1 Eval'!$K31)))</f>
        <v/>
      </c>
      <c r="CR32" s="151" t="str">
        <f>IF($C32="","",IF(SUM(Programacion!CP$28:CP$34)=0,"",IF(Programacion!CP$28="",0,Programacion!CP$28/SUM(Programacion!CP$28:CP$34)*'1 Eval'!$E31)+IF(Programacion!CP$29="",0,Programacion!CP$29/SUM(Programacion!CP$28:CP$34)*'1 Eval'!$F31)+IF(Programacion!CP$30="",0,Programacion!CP$30/SUM(Programacion!CP$28:CP$34)*'1 Eval'!$G31)+IF(Programacion!CP$31="",0,Programacion!CP$31/SUM(Programacion!CP$28:CP$34)*'1 Eval'!$H31)+IF(Programacion!CP$32="",0,Programacion!CP$32/SUM(Programacion!CP$28:CP$34)*'1 Eval'!$I31)+IF(Programacion!CP$33="",0,Programacion!CP$33/SUM(Programacion!CP$28:CP$34)*'1 Eval'!$J31)+IF(Programacion!CP$34="",0,Programacion!CP$34/SUM(Programacion!CP$28:CP$34)*'1 Eval'!$K31)))</f>
        <v/>
      </c>
      <c r="CS32" s="151" t="str">
        <f>IF($C32="","",IF(SUM(Programacion!CQ$28:CQ$34)=0,"",IF(Programacion!CQ$28="",0,Programacion!CQ$28/SUM(Programacion!CQ$28:CQ$34)*'1 Eval'!$E31)+IF(Programacion!CQ$29="",0,Programacion!CQ$29/SUM(Programacion!CQ$28:CQ$34)*'1 Eval'!$F31)+IF(Programacion!CQ$30="",0,Programacion!CQ$30/SUM(Programacion!CQ$28:CQ$34)*'1 Eval'!$G31)+IF(Programacion!CQ$31="",0,Programacion!CQ$31/SUM(Programacion!CQ$28:CQ$34)*'1 Eval'!$H31)+IF(Programacion!CQ$32="",0,Programacion!CQ$32/SUM(Programacion!CQ$28:CQ$34)*'1 Eval'!$I31)+IF(Programacion!CQ$33="",0,Programacion!CQ$33/SUM(Programacion!CQ$28:CQ$34)*'1 Eval'!$J31)+IF(Programacion!CQ$34="",0,Programacion!CQ$34/SUM(Programacion!CQ$28:CQ$34)*'1 Eval'!$K31)))</f>
        <v/>
      </c>
      <c r="CT32" s="151" t="str">
        <f>IF($C32="","",IF(SUM(Programacion!CR$28:CR$34)=0,"",IF(Programacion!CR$28="",0,Programacion!CR$28/SUM(Programacion!CR$28:CR$34)*'1 Eval'!$E31)+IF(Programacion!CR$29="",0,Programacion!CR$29/SUM(Programacion!CR$28:CR$34)*'1 Eval'!$F31)+IF(Programacion!CR$30="",0,Programacion!CR$30/SUM(Programacion!CR$28:CR$34)*'1 Eval'!$G31)+IF(Programacion!CR$31="",0,Programacion!CR$31/SUM(Programacion!CR$28:CR$34)*'1 Eval'!$H31)+IF(Programacion!CR$32="",0,Programacion!CR$32/SUM(Programacion!CR$28:CR$34)*'1 Eval'!$I31)+IF(Programacion!CR$33="",0,Programacion!CR$33/SUM(Programacion!CR$28:CR$34)*'1 Eval'!$J31)+IF(Programacion!CR$34="",0,Programacion!CR$34/SUM(Programacion!CR$28:CR$34)*'1 Eval'!$K31)))</f>
        <v/>
      </c>
      <c r="CU32" s="151" t="str">
        <f>IF($C32="","",IF(SUM(Programacion!CS$28:CS$34)=0,"",IF(Programacion!CS$28="",0,Programacion!CS$28/SUM(Programacion!CS$28:CS$34)*'1 Eval'!$E31)+IF(Programacion!CS$29="",0,Programacion!CS$29/SUM(Programacion!CS$28:CS$34)*'1 Eval'!$F31)+IF(Programacion!CS$30="",0,Programacion!CS$30/SUM(Programacion!CS$28:CS$34)*'1 Eval'!$G31)+IF(Programacion!CS$31="",0,Programacion!CS$31/SUM(Programacion!CS$28:CS$34)*'1 Eval'!$H31)+IF(Programacion!CS$32="",0,Programacion!CS$32/SUM(Programacion!CS$28:CS$34)*'1 Eval'!$I31)+IF(Programacion!CS$33="",0,Programacion!CS$33/SUM(Programacion!CS$28:CS$34)*'1 Eval'!$J31)+IF(Programacion!CS$34="",0,Programacion!CS$34/SUM(Programacion!CS$28:CS$34)*'1 Eval'!$K31)))</f>
        <v/>
      </c>
      <c r="CV32" s="151" t="str">
        <f>IF($C32="","",IF(SUM(Programacion!CT$28:CT$34)=0,"",IF(Programacion!CT$28="",0,Programacion!CT$28/SUM(Programacion!CT$28:CT$34)*'1 Eval'!$E31)+IF(Programacion!CT$29="",0,Programacion!CT$29/SUM(Programacion!CT$28:CT$34)*'1 Eval'!$F31)+IF(Programacion!CT$30="",0,Programacion!CT$30/SUM(Programacion!CT$28:CT$34)*'1 Eval'!$G31)+IF(Programacion!CT$31="",0,Programacion!CT$31/SUM(Programacion!CT$28:CT$34)*'1 Eval'!$H31)+IF(Programacion!CT$32="",0,Programacion!CT$32/SUM(Programacion!CT$28:CT$34)*'1 Eval'!$I31)+IF(Programacion!CT$33="",0,Programacion!CT$33/SUM(Programacion!CT$28:CT$34)*'1 Eval'!$J31)+IF(Programacion!CT$34="",0,Programacion!CT$34/SUM(Programacion!CT$28:CT$34)*'1 Eval'!$K31)))</f>
        <v/>
      </c>
      <c r="CW32" s="151" t="str">
        <f>IF($C32="","",IF(SUM(Programacion!CU$28:CU$34)=0,"",IF(Programacion!CU$28="",0,Programacion!CU$28/SUM(Programacion!CU$28:CU$34)*'1 Eval'!$E31)+IF(Programacion!CU$29="",0,Programacion!CU$29/SUM(Programacion!CU$28:CU$34)*'1 Eval'!$F31)+IF(Programacion!CU$30="",0,Programacion!CU$30/SUM(Programacion!CU$28:CU$34)*'1 Eval'!$G31)+IF(Programacion!CU$31="",0,Programacion!CU$31/SUM(Programacion!CU$28:CU$34)*'1 Eval'!$H31)+IF(Programacion!CU$32="",0,Programacion!CU$32/SUM(Programacion!CU$28:CU$34)*'1 Eval'!$I31)+IF(Programacion!CU$33="",0,Programacion!CU$33/SUM(Programacion!CU$28:CU$34)*'1 Eval'!$J31)+IF(Programacion!CU$34="",0,Programacion!CU$34/SUM(Programacion!CU$28:CU$34)*'1 Eval'!$K31)))</f>
        <v/>
      </c>
      <c r="CX32" s="151" t="str">
        <f>IF($C32="","",IF(SUM(Programacion!CV$28:CV$34)=0,"",IF(Programacion!CV$28="",0,Programacion!CV$28/SUM(Programacion!CV$28:CV$34)*'1 Eval'!$E31)+IF(Programacion!CV$29="",0,Programacion!CV$29/SUM(Programacion!CV$28:CV$34)*'1 Eval'!$F31)+IF(Programacion!CV$30="",0,Programacion!CV$30/SUM(Programacion!CV$28:CV$34)*'1 Eval'!$G31)+IF(Programacion!CV$31="",0,Programacion!CV$31/SUM(Programacion!CV$28:CV$34)*'1 Eval'!$H31)+IF(Programacion!CV$32="",0,Programacion!CV$32/SUM(Programacion!CV$28:CV$34)*'1 Eval'!$I31)+IF(Programacion!CV$33="",0,Programacion!CV$33/SUM(Programacion!CV$28:CV$34)*'1 Eval'!$J31)+IF(Programacion!CV$34="",0,Programacion!CV$34/SUM(Programacion!CV$28:CV$34)*'1 Eval'!$K31)))</f>
        <v/>
      </c>
      <c r="CY32" s="151" t="str">
        <f>IF($C32="","",IF(SUM(Programacion!CW$28:CW$34)=0,"",IF(Programacion!CW$28="",0,Programacion!CW$28/SUM(Programacion!CW$28:CW$34)*'1 Eval'!$E31)+IF(Programacion!CW$29="",0,Programacion!CW$29/SUM(Programacion!CW$28:CW$34)*'1 Eval'!$F31)+IF(Programacion!CW$30="",0,Programacion!CW$30/SUM(Programacion!CW$28:CW$34)*'1 Eval'!$G31)+IF(Programacion!CW$31="",0,Programacion!CW$31/SUM(Programacion!CW$28:CW$34)*'1 Eval'!$H31)+IF(Programacion!CW$32="",0,Programacion!CW$32/SUM(Programacion!CW$28:CW$34)*'1 Eval'!$I31)+IF(Programacion!CW$33="",0,Programacion!CW$33/SUM(Programacion!CW$28:CW$34)*'1 Eval'!$J31)+IF(Programacion!CW$34="",0,Programacion!CW$34/SUM(Programacion!CW$28:CW$34)*'1 Eval'!$K31)))</f>
        <v/>
      </c>
      <c r="CZ32" s="151" t="str">
        <f>IF($C32="","",IF(SUM(Programacion!CX$28:CX$34)=0,"",IF(Programacion!CX$28="",0,Programacion!CX$28/SUM(Programacion!CX$28:CX$34)*'1 Eval'!$E31)+IF(Programacion!CX$29="",0,Programacion!CX$29/SUM(Programacion!CX$28:CX$34)*'1 Eval'!$F31)+IF(Programacion!CX$30="",0,Programacion!CX$30/SUM(Programacion!CX$28:CX$34)*'1 Eval'!$G31)+IF(Programacion!CX$31="",0,Programacion!CX$31/SUM(Programacion!CX$28:CX$34)*'1 Eval'!$H31)+IF(Programacion!CX$32="",0,Programacion!CX$32/SUM(Programacion!CX$28:CX$34)*'1 Eval'!$I31)+IF(Programacion!CX$33="",0,Programacion!CX$33/SUM(Programacion!CX$28:CX$34)*'1 Eval'!$J31)+IF(Programacion!CX$34="",0,Programacion!CX$34/SUM(Programacion!CX$28:CX$34)*'1 Eval'!$K31)))</f>
        <v/>
      </c>
      <c r="DA32" s="151" t="str">
        <f>IF($C32="","",IF(SUM(Programacion!CY$28:CY$34)=0,"",IF(Programacion!CY$28="",0,Programacion!CY$28/SUM(Programacion!CY$28:CY$34)*'1 Eval'!$E31)+IF(Programacion!CY$29="",0,Programacion!CY$29/SUM(Programacion!CY$28:CY$34)*'1 Eval'!$F31)+IF(Programacion!CY$30="",0,Programacion!CY$30/SUM(Programacion!CY$28:CY$34)*'1 Eval'!$G31)+IF(Programacion!CY$31="",0,Programacion!CY$31/SUM(Programacion!CY$28:CY$34)*'1 Eval'!$H31)+IF(Programacion!CY$32="",0,Programacion!CY$32/SUM(Programacion!CY$28:CY$34)*'1 Eval'!$I31)+IF(Programacion!CY$33="",0,Programacion!CY$33/SUM(Programacion!CY$28:CY$34)*'1 Eval'!$J31)+IF(Programacion!CY$34="",0,Programacion!CY$34/SUM(Programacion!CY$28:CY$34)*'1 Eval'!$K31)))</f>
        <v/>
      </c>
      <c r="DB32" s="151" t="str">
        <f>IF($C32="","",IF(SUM(Programacion!CZ$28:CZ$34)=0,"",IF(Programacion!CZ$28="",0,Programacion!CZ$28/SUM(Programacion!CZ$28:CZ$34)*'1 Eval'!$E31)+IF(Programacion!CZ$29="",0,Programacion!CZ$29/SUM(Programacion!CZ$28:CZ$34)*'1 Eval'!$F31)+IF(Programacion!CZ$30="",0,Programacion!CZ$30/SUM(Programacion!CZ$28:CZ$34)*'1 Eval'!$G31)+IF(Programacion!CZ$31="",0,Programacion!CZ$31/SUM(Programacion!CZ$28:CZ$34)*'1 Eval'!$H31)+IF(Programacion!CZ$32="",0,Programacion!CZ$32/SUM(Programacion!CZ$28:CZ$34)*'1 Eval'!$I31)+IF(Programacion!CZ$33="",0,Programacion!CZ$33/SUM(Programacion!CZ$28:CZ$34)*'1 Eval'!$J31)+IF(Programacion!CZ$34="",0,Programacion!CZ$34/SUM(Programacion!CZ$28:CZ$34)*'1 Eval'!$K31)))</f>
        <v/>
      </c>
      <c r="DC32" s="151" t="str">
        <f>IF($C32="","",IF(SUM(Programacion!DA$28:DA$34)=0,"",IF(Programacion!DA$28="",0,Programacion!DA$28/SUM(Programacion!DA$28:DA$34)*'1 Eval'!$E31)+IF(Programacion!DA$29="",0,Programacion!DA$29/SUM(Programacion!DA$28:DA$34)*'1 Eval'!$F31)+IF(Programacion!DA$30="",0,Programacion!DA$30/SUM(Programacion!DA$28:DA$34)*'1 Eval'!$G31)+IF(Programacion!DA$31="",0,Programacion!DA$31/SUM(Programacion!DA$28:DA$34)*'1 Eval'!$H31)+IF(Programacion!DA$32="",0,Programacion!DA$32/SUM(Programacion!DA$28:DA$34)*'1 Eval'!$I31)+IF(Programacion!DA$33="",0,Programacion!DA$33/SUM(Programacion!DA$28:DA$34)*'1 Eval'!$J31)+IF(Programacion!DA$34="",0,Programacion!DA$34/SUM(Programacion!DA$28:DA$34)*'1 Eval'!$K31)))</f>
        <v/>
      </c>
      <c r="DD32" s="151" t="str">
        <f>IF($C32="","",IF(SUM(Programacion!DB$28:DB$34)=0,"",IF(Programacion!DB$28="",0,Programacion!DB$28/SUM(Programacion!DB$28:DB$34)*'1 Eval'!$E31)+IF(Programacion!DB$29="",0,Programacion!DB$29/SUM(Programacion!DB$28:DB$34)*'1 Eval'!$F31)+IF(Programacion!DB$30="",0,Programacion!DB$30/SUM(Programacion!DB$28:DB$34)*'1 Eval'!$G31)+IF(Programacion!DB$31="",0,Programacion!DB$31/SUM(Programacion!DB$28:DB$34)*'1 Eval'!$H31)+IF(Programacion!DB$32="",0,Programacion!DB$32/SUM(Programacion!DB$28:DB$34)*'1 Eval'!$I31)+IF(Programacion!DB$33="",0,Programacion!DB$33/SUM(Programacion!DB$28:DB$34)*'1 Eval'!$J31)+IF(Programacion!DB$34="",0,Programacion!DB$34/SUM(Programacion!DB$28:DB$34)*'1 Eval'!$K31)))</f>
        <v/>
      </c>
      <c r="DE32" s="151" t="str">
        <f>IF($C32="","",IF(SUM(Programacion!DC$28:DC$34)=0,"",IF(Programacion!DC$28="",0,Programacion!DC$28/SUM(Programacion!DC$28:DC$34)*'1 Eval'!$E31)+IF(Programacion!DC$29="",0,Programacion!DC$29/SUM(Programacion!DC$28:DC$34)*'1 Eval'!$F31)+IF(Programacion!DC$30="",0,Programacion!DC$30/SUM(Programacion!DC$28:DC$34)*'1 Eval'!$G31)+IF(Programacion!DC$31="",0,Programacion!DC$31/SUM(Programacion!DC$28:DC$34)*'1 Eval'!$H31)+IF(Programacion!DC$32="",0,Programacion!DC$32/SUM(Programacion!DC$28:DC$34)*'1 Eval'!$I31)+IF(Programacion!DC$33="",0,Programacion!DC$33/SUM(Programacion!DC$28:DC$34)*'1 Eval'!$J31)+IF(Programacion!DC$34="",0,Programacion!DC$34/SUM(Programacion!DC$28:DC$34)*'1 Eval'!$K31)))</f>
        <v/>
      </c>
      <c r="DF32" s="151" t="str">
        <f>IF($C32="","",IF(SUM(Programacion!DD$28:DD$34)=0,"",IF(Programacion!DD$28="",0,Programacion!DD$28/SUM(Programacion!DD$28:DD$34)*'1 Eval'!$E31)+IF(Programacion!DD$29="",0,Programacion!DD$29/SUM(Programacion!DD$28:DD$34)*'1 Eval'!$F31)+IF(Programacion!DD$30="",0,Programacion!DD$30/SUM(Programacion!DD$28:DD$34)*'1 Eval'!$G31)+IF(Programacion!DD$31="",0,Programacion!DD$31/SUM(Programacion!DD$28:DD$34)*'1 Eval'!$H31)+IF(Programacion!DD$32="",0,Programacion!DD$32/SUM(Programacion!DD$28:DD$34)*'1 Eval'!$I31)+IF(Programacion!DD$33="",0,Programacion!DD$33/SUM(Programacion!DD$28:DD$34)*'1 Eval'!$J31)+IF(Programacion!DD$34="",0,Programacion!DD$34/SUM(Programacion!DD$28:DD$34)*'1 Eval'!$K31)))</f>
        <v/>
      </c>
      <c r="DG32" s="151" t="str">
        <f>IF($C32="","",IF(SUM(Programacion!DE$28:DE$34)=0,"",IF(Programacion!DE$28="",0,Programacion!DE$28/SUM(Programacion!DE$28:DE$34)*'1 Eval'!$E31)+IF(Programacion!DE$29="",0,Programacion!DE$29/SUM(Programacion!DE$28:DE$34)*'1 Eval'!$F31)+IF(Programacion!DE$30="",0,Programacion!DE$30/SUM(Programacion!DE$28:DE$34)*'1 Eval'!$G31)+IF(Programacion!DE$31="",0,Programacion!DE$31/SUM(Programacion!DE$28:DE$34)*'1 Eval'!$H31)+IF(Programacion!DE$32="",0,Programacion!DE$32/SUM(Programacion!DE$28:DE$34)*'1 Eval'!$I31)+IF(Programacion!DE$33="",0,Programacion!DE$33/SUM(Programacion!DE$28:DE$34)*'1 Eval'!$J31)+IF(Programacion!DE$34="",0,Programacion!DE$34/SUM(Programacion!DE$28:DE$34)*'1 Eval'!$K31)))</f>
        <v/>
      </c>
      <c r="DH32" s="151" t="str">
        <f>IF($C32="","",IF(SUM(Programacion!DF$28:DF$34)=0,"",IF(Programacion!DF$28="",0,Programacion!DF$28/SUM(Programacion!DF$28:DF$34)*'1 Eval'!$E31)+IF(Programacion!DF$29="",0,Programacion!DF$29/SUM(Programacion!DF$28:DF$34)*'1 Eval'!$F31)+IF(Programacion!DF$30="",0,Programacion!DF$30/SUM(Programacion!DF$28:DF$34)*'1 Eval'!$G31)+IF(Programacion!DF$31="",0,Programacion!DF$31/SUM(Programacion!DF$28:DF$34)*'1 Eval'!$H31)+IF(Programacion!DF$32="",0,Programacion!DF$32/SUM(Programacion!DF$28:DF$34)*'1 Eval'!$I31)+IF(Programacion!DF$33="",0,Programacion!DF$33/SUM(Programacion!DF$28:DF$34)*'1 Eval'!$J31)+IF(Programacion!DF$34="",0,Programacion!DF$34/SUM(Programacion!DF$28:DF$34)*'1 Eval'!$K31)))</f>
        <v/>
      </c>
      <c r="DI32" s="151" t="str">
        <f>IF($C32="","",IF(SUM(Programacion!DG$28:DG$34)=0,"",IF(Programacion!DG$28="",0,Programacion!DG$28/SUM(Programacion!DG$28:DG$34)*'1 Eval'!$E31)+IF(Programacion!DG$29="",0,Programacion!DG$29/SUM(Programacion!DG$28:DG$34)*'1 Eval'!$F31)+IF(Programacion!DG$30="",0,Programacion!DG$30/SUM(Programacion!DG$28:DG$34)*'1 Eval'!$G31)+IF(Programacion!DG$31="",0,Programacion!DG$31/SUM(Programacion!DG$28:DG$34)*'1 Eval'!$H31)+IF(Programacion!DG$32="",0,Programacion!DG$32/SUM(Programacion!DG$28:DG$34)*'1 Eval'!$I31)+IF(Programacion!DG$33="",0,Programacion!DG$33/SUM(Programacion!DG$28:DG$34)*'1 Eval'!$J31)+IF(Programacion!DG$34="",0,Programacion!DG$34/SUM(Programacion!DG$28:DG$34)*'1 Eval'!$K31)))</f>
        <v/>
      </c>
      <c r="DJ32" s="151" t="str">
        <f>IF($C32="","",IF(SUM(Programacion!DH$28:DH$34)=0,"",IF(Programacion!DH$28="",0,Programacion!DH$28/SUM(Programacion!DH$28:DH$34)*'1 Eval'!$E31)+IF(Programacion!DH$29="",0,Programacion!DH$29/SUM(Programacion!DH$28:DH$34)*'1 Eval'!$F31)+IF(Programacion!DH$30="",0,Programacion!DH$30/SUM(Programacion!DH$28:DH$34)*'1 Eval'!$G31)+IF(Programacion!DH$31="",0,Programacion!DH$31/SUM(Programacion!DH$28:DH$34)*'1 Eval'!$H31)+IF(Programacion!DH$32="",0,Programacion!DH$32/SUM(Programacion!DH$28:DH$34)*'1 Eval'!$I31)+IF(Programacion!DH$33="",0,Programacion!DH$33/SUM(Programacion!DH$28:DH$34)*'1 Eval'!$J31)+IF(Programacion!DH$34="",0,Programacion!DH$34/SUM(Programacion!DH$28:DH$34)*'1 Eval'!$K31)))</f>
        <v/>
      </c>
      <c r="DK32" s="151" t="str">
        <f>IF($C32="","",IF(SUM(Programacion!DI$28:DI$34)=0,"",IF(Programacion!DI$28="",0,Programacion!DI$28/SUM(Programacion!DI$28:DI$34)*'1 Eval'!$E31)+IF(Programacion!DI$29="",0,Programacion!DI$29/SUM(Programacion!DI$28:DI$34)*'1 Eval'!$F31)+IF(Programacion!DI$30="",0,Programacion!DI$30/SUM(Programacion!DI$28:DI$34)*'1 Eval'!$G31)+IF(Programacion!DI$31="",0,Programacion!DI$31/SUM(Programacion!DI$28:DI$34)*'1 Eval'!$H31)+IF(Programacion!DI$32="",0,Programacion!DI$32/SUM(Programacion!DI$28:DI$34)*'1 Eval'!$I31)+IF(Programacion!DI$33="",0,Programacion!DI$33/SUM(Programacion!DI$28:DI$34)*'1 Eval'!$J31)+IF(Programacion!DI$34="",0,Programacion!DI$34/SUM(Programacion!DI$28:DI$34)*'1 Eval'!$K31)))</f>
        <v/>
      </c>
      <c r="DL32" s="151" t="str">
        <f>IF($C32="","",IF(SUM(Programacion!DJ$28:DJ$34)=0,"",IF(Programacion!DJ$28="",0,Programacion!DJ$28/SUM(Programacion!DJ$28:DJ$34)*'1 Eval'!$E31)+IF(Programacion!DJ$29="",0,Programacion!DJ$29/SUM(Programacion!DJ$28:DJ$34)*'1 Eval'!$F31)+IF(Programacion!DJ$30="",0,Programacion!DJ$30/SUM(Programacion!DJ$28:DJ$34)*'1 Eval'!$G31)+IF(Programacion!DJ$31="",0,Programacion!DJ$31/SUM(Programacion!DJ$28:DJ$34)*'1 Eval'!$H31)+IF(Programacion!DJ$32="",0,Programacion!DJ$32/SUM(Programacion!DJ$28:DJ$34)*'1 Eval'!$I31)+IF(Programacion!DJ$33="",0,Programacion!DJ$33/SUM(Programacion!DJ$28:DJ$34)*'1 Eval'!$J31)+IF(Programacion!DJ$34="",0,Programacion!DJ$34/SUM(Programacion!DJ$28:DJ$34)*'1 Eval'!$K31)))</f>
        <v/>
      </c>
      <c r="DM32" s="151" t="str">
        <f>IF($C32="","",IF(SUM(Programacion!DK$28:DK$34)=0,"",IF(Programacion!DK$28="",0,Programacion!DK$28/SUM(Programacion!DK$28:DK$34)*'1 Eval'!$E31)+IF(Programacion!DK$29="",0,Programacion!DK$29/SUM(Programacion!DK$28:DK$34)*'1 Eval'!$F31)+IF(Programacion!DK$30="",0,Programacion!DK$30/SUM(Programacion!DK$28:DK$34)*'1 Eval'!$G31)+IF(Programacion!DK$31="",0,Programacion!DK$31/SUM(Programacion!DK$28:DK$34)*'1 Eval'!$H31)+IF(Programacion!DK$32="",0,Programacion!DK$32/SUM(Programacion!DK$28:DK$34)*'1 Eval'!$I31)+IF(Programacion!DK$33="",0,Programacion!DK$33/SUM(Programacion!DK$28:DK$34)*'1 Eval'!$J31)+IF(Programacion!DK$34="",0,Programacion!DK$34/SUM(Programacion!DK$28:DK$34)*'1 Eval'!$K31)))</f>
        <v/>
      </c>
      <c r="DN32" s="151" t="str">
        <f>IF($C32="","",IF(SUM(Programacion!DL$28:DL$34)=0,"",IF(Programacion!DL$28="",0,Programacion!DL$28/SUM(Programacion!DL$28:DL$34)*'1 Eval'!$E31)+IF(Programacion!DL$29="",0,Programacion!DL$29/SUM(Programacion!DL$28:DL$34)*'1 Eval'!$F31)+IF(Programacion!DL$30="",0,Programacion!DL$30/SUM(Programacion!DL$28:DL$34)*'1 Eval'!$G31)+IF(Programacion!DL$31="",0,Programacion!DL$31/SUM(Programacion!DL$28:DL$34)*'1 Eval'!$H31)+IF(Programacion!DL$32="",0,Programacion!DL$32/SUM(Programacion!DL$28:DL$34)*'1 Eval'!$I31)+IF(Programacion!DL$33="",0,Programacion!DL$33/SUM(Programacion!DL$28:DL$34)*'1 Eval'!$J31)+IF(Programacion!DL$34="",0,Programacion!DL$34/SUM(Programacion!DL$28:DL$34)*'1 Eval'!$K31)))</f>
        <v/>
      </c>
      <c r="DO32" s="151" t="str">
        <f>IF($C32="","",IF(SUM(Programacion!DM$28:DM$34)=0,"",IF(Programacion!DM$28="",0,Programacion!DM$28/SUM(Programacion!DM$28:DM$34)*'1 Eval'!$E31)+IF(Programacion!DM$29="",0,Programacion!DM$29/SUM(Programacion!DM$28:DM$34)*'1 Eval'!$F31)+IF(Programacion!DM$30="",0,Programacion!DM$30/SUM(Programacion!DM$28:DM$34)*'1 Eval'!$G31)+IF(Programacion!DM$31="",0,Programacion!DM$31/SUM(Programacion!DM$28:DM$34)*'1 Eval'!$H31)+IF(Programacion!DM$32="",0,Programacion!DM$32/SUM(Programacion!DM$28:DM$34)*'1 Eval'!$I31)+IF(Programacion!DM$33="",0,Programacion!DM$33/SUM(Programacion!DM$28:DM$34)*'1 Eval'!$J31)+IF(Programacion!DM$34="",0,Programacion!DM$34/SUM(Programacion!DM$28:DM$34)*'1 Eval'!$K31)))</f>
        <v/>
      </c>
      <c r="DP32" s="151" t="str">
        <f>IF($C32="","",IF(SUM(Programacion!DN$28:DN$34)=0,"",IF(Programacion!DN$28="",0,Programacion!DN$28/SUM(Programacion!DN$28:DN$34)*'1 Eval'!$E31)+IF(Programacion!DN$29="",0,Programacion!DN$29/SUM(Programacion!DN$28:DN$34)*'1 Eval'!$F31)+IF(Programacion!DN$30="",0,Programacion!DN$30/SUM(Programacion!DN$28:DN$34)*'1 Eval'!$G31)+IF(Programacion!DN$31="",0,Programacion!DN$31/SUM(Programacion!DN$28:DN$34)*'1 Eval'!$H31)+IF(Programacion!DN$32="",0,Programacion!DN$32/SUM(Programacion!DN$28:DN$34)*'1 Eval'!$I31)+IF(Programacion!DN$33="",0,Programacion!DN$33/SUM(Programacion!DN$28:DN$34)*'1 Eval'!$J31)+IF(Programacion!DN$34="",0,Programacion!DN$34/SUM(Programacion!DN$28:DN$34)*'1 Eval'!$K31)))</f>
        <v/>
      </c>
      <c r="DQ32" s="151" t="str">
        <f>IF($C32="","",IF(SUM(Programacion!DO$28:DO$34)=0,"",IF(Programacion!DO$28="",0,Programacion!DO$28/SUM(Programacion!DO$28:DO$34)*'1 Eval'!$E31)+IF(Programacion!DO$29="",0,Programacion!DO$29/SUM(Programacion!DO$28:DO$34)*'1 Eval'!$F31)+IF(Programacion!DO$30="",0,Programacion!DO$30/SUM(Programacion!DO$28:DO$34)*'1 Eval'!$G31)+IF(Programacion!DO$31="",0,Programacion!DO$31/SUM(Programacion!DO$28:DO$34)*'1 Eval'!$H31)+IF(Programacion!DO$32="",0,Programacion!DO$32/SUM(Programacion!DO$28:DO$34)*'1 Eval'!$I31)+IF(Programacion!DO$33="",0,Programacion!DO$33/SUM(Programacion!DO$28:DO$34)*'1 Eval'!$J31)+IF(Programacion!DO$34="",0,Programacion!DO$34/SUM(Programacion!DO$28:DO$34)*'1 Eval'!$K31)))</f>
        <v/>
      </c>
      <c r="DR32" s="151" t="str">
        <f>IF($C32="","",IF(SUM(Programacion!DP$28:DP$34)=0,"",IF(Programacion!DP$28="",0,Programacion!DP$28/SUM(Programacion!DP$28:DP$34)*'1 Eval'!$E31)+IF(Programacion!DP$29="",0,Programacion!DP$29/SUM(Programacion!DP$28:DP$34)*'1 Eval'!$F31)+IF(Programacion!DP$30="",0,Programacion!DP$30/SUM(Programacion!DP$28:DP$34)*'1 Eval'!$G31)+IF(Programacion!DP$31="",0,Programacion!DP$31/SUM(Programacion!DP$28:DP$34)*'1 Eval'!$H31)+IF(Programacion!DP$32="",0,Programacion!DP$32/SUM(Programacion!DP$28:DP$34)*'1 Eval'!$I31)+IF(Programacion!DP$33="",0,Programacion!DP$33/SUM(Programacion!DP$28:DP$34)*'1 Eval'!$J31)+IF(Programacion!DP$34="",0,Programacion!DP$34/SUM(Programacion!DP$28:DP$34)*'1 Eval'!$K31)))</f>
        <v/>
      </c>
      <c r="DS32" s="151" t="str">
        <f>IF($C32="","",IF(SUM(Programacion!DQ$28:DQ$34)=0,"",IF(Programacion!DQ$28="",0,Programacion!DQ$28/SUM(Programacion!DQ$28:DQ$34)*'1 Eval'!$E31)+IF(Programacion!DQ$29="",0,Programacion!DQ$29/SUM(Programacion!DQ$28:DQ$34)*'1 Eval'!$F31)+IF(Programacion!DQ$30="",0,Programacion!DQ$30/SUM(Programacion!DQ$28:DQ$34)*'1 Eval'!$G31)+IF(Programacion!DQ$31="",0,Programacion!DQ$31/SUM(Programacion!DQ$28:DQ$34)*'1 Eval'!$H31)+IF(Programacion!DQ$32="",0,Programacion!DQ$32/SUM(Programacion!DQ$28:DQ$34)*'1 Eval'!$I31)+IF(Programacion!DQ$33="",0,Programacion!DQ$33/SUM(Programacion!DQ$28:DQ$34)*'1 Eval'!$J31)+IF(Programacion!DQ$34="",0,Programacion!DQ$34/SUM(Programacion!DQ$28:DQ$34)*'1 Eval'!$K31)))</f>
        <v/>
      </c>
      <c r="DT32" s="151" t="str">
        <f>IF($C32="","",IF(SUM(Programacion!DR$28:DR$34)=0,"",IF(Programacion!DR$28="",0,Programacion!DR$28/SUM(Programacion!DR$28:DR$34)*'1 Eval'!$E31)+IF(Programacion!DR$29="",0,Programacion!DR$29/SUM(Programacion!DR$28:DR$34)*'1 Eval'!$F31)+IF(Programacion!DR$30="",0,Programacion!DR$30/SUM(Programacion!DR$28:DR$34)*'1 Eval'!$G31)+IF(Programacion!DR$31="",0,Programacion!DR$31/SUM(Programacion!DR$28:DR$34)*'1 Eval'!$H31)+IF(Programacion!DR$32="",0,Programacion!DR$32/SUM(Programacion!DR$28:DR$34)*'1 Eval'!$I31)+IF(Programacion!DR$33="",0,Programacion!DR$33/SUM(Programacion!DR$28:DR$34)*'1 Eval'!$J31)+IF(Programacion!DR$34="",0,Programacion!DR$34/SUM(Programacion!DR$28:DR$34)*'1 Eval'!$K31)))</f>
        <v/>
      </c>
      <c r="DU32" s="151" t="str">
        <f>IF($C32="","",IF(SUM(Programacion!DS$28:DS$34)=0,"",IF(Programacion!DS$28="",0,Programacion!DS$28/SUM(Programacion!DS$28:DS$34)*'1 Eval'!$E31)+IF(Programacion!DS$29="",0,Programacion!DS$29/SUM(Programacion!DS$28:DS$34)*'1 Eval'!$F31)+IF(Programacion!DS$30="",0,Programacion!DS$30/SUM(Programacion!DS$28:DS$34)*'1 Eval'!$G31)+IF(Programacion!DS$31="",0,Programacion!DS$31/SUM(Programacion!DS$28:DS$34)*'1 Eval'!$H31)+IF(Programacion!DS$32="",0,Programacion!DS$32/SUM(Programacion!DS$28:DS$34)*'1 Eval'!$I31)+IF(Programacion!DS$33="",0,Programacion!DS$33/SUM(Programacion!DS$28:DS$34)*'1 Eval'!$J31)+IF(Programacion!DS$34="",0,Programacion!DS$34/SUM(Programacion!DS$28:DS$34)*'1 Eval'!$K31)))</f>
        <v/>
      </c>
      <c r="DV32" s="151" t="str">
        <f>IF($C32="","",IF(SUM(Programacion!DT$28:DT$34)=0,"",IF(Programacion!DT$28="",0,Programacion!DT$28/SUM(Programacion!DT$28:DT$34)*'1 Eval'!$E31)+IF(Programacion!DT$29="",0,Programacion!DT$29/SUM(Programacion!DT$28:DT$34)*'1 Eval'!$F31)+IF(Programacion!DT$30="",0,Programacion!DT$30/SUM(Programacion!DT$28:DT$34)*'1 Eval'!$G31)+IF(Programacion!DT$31="",0,Programacion!DT$31/SUM(Programacion!DT$28:DT$34)*'1 Eval'!$H31)+IF(Programacion!DT$32="",0,Programacion!DT$32/SUM(Programacion!DT$28:DT$34)*'1 Eval'!$I31)+IF(Programacion!DT$33="",0,Programacion!DT$33/SUM(Programacion!DT$28:DT$34)*'1 Eval'!$J31)+IF(Programacion!DT$34="",0,Programacion!DT$34/SUM(Programacion!DT$28:DT$34)*'1 Eval'!$K31)))</f>
        <v/>
      </c>
      <c r="DW32" s="151" t="str">
        <f>IF($C32="","",IF(SUM(Programacion!DU$28:DU$34)=0,"",IF(Programacion!DU$28="",0,Programacion!DU$28/SUM(Programacion!DU$28:DU$34)*'1 Eval'!$E31)+IF(Programacion!DU$29="",0,Programacion!DU$29/SUM(Programacion!DU$28:DU$34)*'1 Eval'!$F31)+IF(Programacion!DU$30="",0,Programacion!DU$30/SUM(Programacion!DU$28:DU$34)*'1 Eval'!$G31)+IF(Programacion!DU$31="",0,Programacion!DU$31/SUM(Programacion!DU$28:DU$34)*'1 Eval'!$H31)+IF(Programacion!DU$32="",0,Programacion!DU$32/SUM(Programacion!DU$28:DU$34)*'1 Eval'!$I31)+IF(Programacion!DU$33="",0,Programacion!DU$33/SUM(Programacion!DU$28:DU$34)*'1 Eval'!$J31)+IF(Programacion!DU$34="",0,Programacion!DU$34/SUM(Programacion!DU$28:DU$34)*'1 Eval'!$K31)))</f>
        <v/>
      </c>
      <c r="DX32" s="151" t="str">
        <f>IF($C32="","",IF(SUM(Programacion!DV$28:DV$34)=0,"",IF(Programacion!DV$28="",0,Programacion!DV$28/SUM(Programacion!DV$28:DV$34)*'1 Eval'!$E31)+IF(Programacion!DV$29="",0,Programacion!DV$29/SUM(Programacion!DV$28:DV$34)*'1 Eval'!$F31)+IF(Programacion!DV$30="",0,Programacion!DV$30/SUM(Programacion!DV$28:DV$34)*'1 Eval'!$G31)+IF(Programacion!DV$31="",0,Programacion!DV$31/SUM(Programacion!DV$28:DV$34)*'1 Eval'!$H31)+IF(Programacion!DV$32="",0,Programacion!DV$32/SUM(Programacion!DV$28:DV$34)*'1 Eval'!$I31)+IF(Programacion!DV$33="",0,Programacion!DV$33/SUM(Programacion!DV$28:DV$34)*'1 Eval'!$J31)+IF(Programacion!DV$34="",0,Programacion!DV$34/SUM(Programacion!DV$28:DV$34)*'1 Eval'!$K31)))</f>
        <v/>
      </c>
      <c r="DY32" s="151" t="str">
        <f>IF($C32="","",IF(SUM(Programacion!DW$28:DW$34)=0,"",IF(Programacion!DW$28="",0,Programacion!DW$28/SUM(Programacion!DW$28:DW$34)*'1 Eval'!$E31)+IF(Programacion!DW$29="",0,Programacion!DW$29/SUM(Programacion!DW$28:DW$34)*'1 Eval'!$F31)+IF(Programacion!DW$30="",0,Programacion!DW$30/SUM(Programacion!DW$28:DW$34)*'1 Eval'!$G31)+IF(Programacion!DW$31="",0,Programacion!DW$31/SUM(Programacion!DW$28:DW$34)*'1 Eval'!$H31)+IF(Programacion!DW$32="",0,Programacion!DW$32/SUM(Programacion!DW$28:DW$34)*'1 Eval'!$I31)+IF(Programacion!DW$33="",0,Programacion!DW$33/SUM(Programacion!DW$28:DW$34)*'1 Eval'!$J31)+IF(Programacion!DW$34="",0,Programacion!DW$34/SUM(Programacion!DW$28:DW$34)*'1 Eval'!$K31)))</f>
        <v/>
      </c>
      <c r="DZ32" s="151" t="str">
        <f>IF($C32="","",IF(SUM(Programacion!DX$28:DX$34)=0,"",IF(Programacion!DX$28="",0,Programacion!DX$28/SUM(Programacion!DX$28:DX$34)*'1 Eval'!$E31)+IF(Programacion!DX$29="",0,Programacion!DX$29/SUM(Programacion!DX$28:DX$34)*'1 Eval'!$F31)+IF(Programacion!DX$30="",0,Programacion!DX$30/SUM(Programacion!DX$28:DX$34)*'1 Eval'!$G31)+IF(Programacion!DX$31="",0,Programacion!DX$31/SUM(Programacion!DX$28:DX$34)*'1 Eval'!$H31)+IF(Programacion!DX$32="",0,Programacion!DX$32/SUM(Programacion!DX$28:DX$34)*'1 Eval'!$I31)+IF(Programacion!DX$33="",0,Programacion!DX$33/SUM(Programacion!DX$28:DX$34)*'1 Eval'!$J31)+IF(Programacion!DX$34="",0,Programacion!DX$34/SUM(Programacion!DX$28:DX$34)*'1 Eval'!$K31)))</f>
        <v/>
      </c>
      <c r="EA32" s="151" t="str">
        <f>IF($C32="","",IF(SUM(Programacion!DY$28:DY$34)=0,"",IF(Programacion!DY$28="",0,Programacion!DY$28/SUM(Programacion!DY$28:DY$34)*'1 Eval'!$E31)+IF(Programacion!DY$29="",0,Programacion!DY$29/SUM(Programacion!DY$28:DY$34)*'1 Eval'!$F31)+IF(Programacion!DY$30="",0,Programacion!DY$30/SUM(Programacion!DY$28:DY$34)*'1 Eval'!$G31)+IF(Programacion!DY$31="",0,Programacion!DY$31/SUM(Programacion!DY$28:DY$34)*'1 Eval'!$H31)+IF(Programacion!DY$32="",0,Programacion!DY$32/SUM(Programacion!DY$28:DY$34)*'1 Eval'!$I31)+IF(Programacion!DY$33="",0,Programacion!DY$33/SUM(Programacion!DY$28:DY$34)*'1 Eval'!$J31)+IF(Programacion!DY$34="",0,Programacion!DY$34/SUM(Programacion!DY$28:DY$34)*'1 Eval'!$K31)))</f>
        <v/>
      </c>
      <c r="EB32" s="151" t="str">
        <f>IF($C32="","",IF(SUM(Programacion!DZ$28:DZ$34)=0,"",IF(Programacion!DZ$28="",0,Programacion!DZ$28/SUM(Programacion!DZ$28:DZ$34)*'1 Eval'!$E31)+IF(Programacion!DZ$29="",0,Programacion!DZ$29/SUM(Programacion!DZ$28:DZ$34)*'1 Eval'!$F31)+IF(Programacion!DZ$30="",0,Programacion!DZ$30/SUM(Programacion!DZ$28:DZ$34)*'1 Eval'!$G31)+IF(Programacion!DZ$31="",0,Programacion!DZ$31/SUM(Programacion!DZ$28:DZ$34)*'1 Eval'!$H31)+IF(Programacion!DZ$32="",0,Programacion!DZ$32/SUM(Programacion!DZ$28:DZ$34)*'1 Eval'!$I31)+IF(Programacion!DZ$33="",0,Programacion!DZ$33/SUM(Programacion!DZ$28:DZ$34)*'1 Eval'!$J31)+IF(Programacion!DZ$34="",0,Programacion!DZ$34/SUM(Programacion!DZ$28:DZ$34)*'1 Eval'!$K31)))</f>
        <v/>
      </c>
      <c r="EC32" s="151" t="str">
        <f>IF($C32="","",IF(SUM(Programacion!EA$28:EA$34)=0,"",IF(Programacion!EA$28="",0,Programacion!EA$28/SUM(Programacion!EA$28:EA$34)*'1 Eval'!$E31)+IF(Programacion!EA$29="",0,Programacion!EA$29/SUM(Programacion!EA$28:EA$34)*'1 Eval'!$F31)+IF(Programacion!EA$30="",0,Programacion!EA$30/SUM(Programacion!EA$28:EA$34)*'1 Eval'!$G31)+IF(Programacion!EA$31="",0,Programacion!EA$31/SUM(Programacion!EA$28:EA$34)*'1 Eval'!$H31)+IF(Programacion!EA$32="",0,Programacion!EA$32/SUM(Programacion!EA$28:EA$34)*'1 Eval'!$I31)+IF(Programacion!EA$33="",0,Programacion!EA$33/SUM(Programacion!EA$28:EA$34)*'1 Eval'!$J31)+IF(Programacion!EA$34="",0,Programacion!EA$34/SUM(Programacion!EA$28:EA$34)*'1 Eval'!$K31)))</f>
        <v/>
      </c>
      <c r="ED32" s="151" t="str">
        <f>IF($C32="","",IF(SUM(Programacion!EB$28:EB$34)=0,"",IF(Programacion!EB$28="",0,Programacion!EB$28/SUM(Programacion!EB$28:EB$34)*'1 Eval'!$E31)+IF(Programacion!EB$29="",0,Programacion!EB$29/SUM(Programacion!EB$28:EB$34)*'1 Eval'!$F31)+IF(Programacion!EB$30="",0,Programacion!EB$30/SUM(Programacion!EB$28:EB$34)*'1 Eval'!$G31)+IF(Programacion!EB$31="",0,Programacion!EB$31/SUM(Programacion!EB$28:EB$34)*'1 Eval'!$H31)+IF(Programacion!EB$32="",0,Programacion!EB$32/SUM(Programacion!EB$28:EB$34)*'1 Eval'!$I31)+IF(Programacion!EB$33="",0,Programacion!EB$33/SUM(Programacion!EB$28:EB$34)*'1 Eval'!$J31)+IF(Programacion!EB$34="",0,Programacion!EB$34/SUM(Programacion!EB$28:EB$34)*'1 Eval'!$K31)))</f>
        <v/>
      </c>
      <c r="EE32" s="151" t="str">
        <f>IF($C32="","",IF(SUM(Programacion!EC$28:EC$34)=0,"",IF(Programacion!EC$28="",0,Programacion!EC$28/SUM(Programacion!EC$28:EC$34)*'1 Eval'!$E31)+IF(Programacion!EC$29="",0,Programacion!EC$29/SUM(Programacion!EC$28:EC$34)*'1 Eval'!$F31)+IF(Programacion!EC$30="",0,Programacion!EC$30/SUM(Programacion!EC$28:EC$34)*'1 Eval'!$G31)+IF(Programacion!EC$31="",0,Programacion!EC$31/SUM(Programacion!EC$28:EC$34)*'1 Eval'!$H31)+IF(Programacion!EC$32="",0,Programacion!EC$32/SUM(Programacion!EC$28:EC$34)*'1 Eval'!$I31)+IF(Programacion!EC$33="",0,Programacion!EC$33/SUM(Programacion!EC$28:EC$34)*'1 Eval'!$J31)+IF(Programacion!EC$34="",0,Programacion!EC$34/SUM(Programacion!EC$28:EC$34)*'1 Eval'!$K31)))</f>
        <v/>
      </c>
      <c r="EF32" s="151" t="str">
        <f>IF($C32="","",IF(SUM(Programacion!ED$28:ED$34)=0,"",IF(Programacion!ED$28="",0,Programacion!ED$28/SUM(Programacion!ED$28:ED$34)*'1 Eval'!$E31)+IF(Programacion!ED$29="",0,Programacion!ED$29/SUM(Programacion!ED$28:ED$34)*'1 Eval'!$F31)+IF(Programacion!ED$30="",0,Programacion!ED$30/SUM(Programacion!ED$28:ED$34)*'1 Eval'!$G31)+IF(Programacion!ED$31="",0,Programacion!ED$31/SUM(Programacion!ED$28:ED$34)*'1 Eval'!$H31)+IF(Programacion!ED$32="",0,Programacion!ED$32/SUM(Programacion!ED$28:ED$34)*'1 Eval'!$I31)+IF(Programacion!ED$33="",0,Programacion!ED$33/SUM(Programacion!ED$28:ED$34)*'1 Eval'!$J31)+IF(Programacion!ED$34="",0,Programacion!ED$34/SUM(Programacion!ED$28:ED$34)*'1 Eval'!$K31)))</f>
        <v/>
      </c>
      <c r="EG32" s="151" t="str">
        <f>IF($C32="","",IF(SUM(Programacion!EE$28:EE$34)=0,"",IF(Programacion!EE$28="",0,Programacion!EE$28/SUM(Programacion!EE$28:EE$34)*'1 Eval'!$E31)+IF(Programacion!EE$29="",0,Programacion!EE$29/SUM(Programacion!EE$28:EE$34)*'1 Eval'!$F31)+IF(Programacion!EE$30="",0,Programacion!EE$30/SUM(Programacion!EE$28:EE$34)*'1 Eval'!$G31)+IF(Programacion!EE$31="",0,Programacion!EE$31/SUM(Programacion!EE$28:EE$34)*'1 Eval'!$H31)+IF(Programacion!EE$32="",0,Programacion!EE$32/SUM(Programacion!EE$28:EE$34)*'1 Eval'!$I31)+IF(Programacion!EE$33="",0,Programacion!EE$33/SUM(Programacion!EE$28:EE$34)*'1 Eval'!$J31)+IF(Programacion!EE$34="",0,Programacion!EE$34/SUM(Programacion!EE$28:EE$34)*'1 Eval'!$K31)))</f>
        <v/>
      </c>
      <c r="EH32" s="151" t="str">
        <f>IF($C32="","",IF(SUM(Programacion!EF$28:EF$34)=0,"",IF(Programacion!EF$28="",0,Programacion!EF$28/SUM(Programacion!EF$28:EF$34)*'1 Eval'!$E31)+IF(Programacion!EF$29="",0,Programacion!EF$29/SUM(Programacion!EF$28:EF$34)*'1 Eval'!$F31)+IF(Programacion!EF$30="",0,Programacion!EF$30/SUM(Programacion!EF$28:EF$34)*'1 Eval'!$G31)+IF(Programacion!EF$31="",0,Programacion!EF$31/SUM(Programacion!EF$28:EF$34)*'1 Eval'!$H31)+IF(Programacion!EF$32="",0,Programacion!EF$32/SUM(Programacion!EF$28:EF$34)*'1 Eval'!$I31)+IF(Programacion!EF$33="",0,Programacion!EF$33/SUM(Programacion!EF$28:EF$34)*'1 Eval'!$J31)+IF(Programacion!EF$34="",0,Programacion!EF$34/SUM(Programacion!EF$28:EF$34)*'1 Eval'!$K31)))</f>
        <v/>
      </c>
      <c r="EI32" s="151" t="str">
        <f>IF($C32="","",IF(SUM(Programacion!EG$28:EG$34)=0,"",IF(Programacion!EG$28="",0,Programacion!EG$28/SUM(Programacion!EG$28:EG$34)*'1 Eval'!$E31)+IF(Programacion!EG$29="",0,Programacion!EG$29/SUM(Programacion!EG$28:EG$34)*'1 Eval'!$F31)+IF(Programacion!EG$30="",0,Programacion!EG$30/SUM(Programacion!EG$28:EG$34)*'1 Eval'!$G31)+IF(Programacion!EG$31="",0,Programacion!EG$31/SUM(Programacion!EG$28:EG$34)*'1 Eval'!$H31)+IF(Programacion!EG$32="",0,Programacion!EG$32/SUM(Programacion!EG$28:EG$34)*'1 Eval'!$I31)+IF(Programacion!EG$33="",0,Programacion!EG$33/SUM(Programacion!EG$28:EG$34)*'1 Eval'!$J31)+IF(Programacion!EG$34="",0,Programacion!EG$34/SUM(Programacion!EG$28:EG$34)*'1 Eval'!$K31)))</f>
        <v/>
      </c>
      <c r="EJ32" s="151" t="str">
        <f>IF($C32="","",IF(SUM(Programacion!EH$28:EH$34)=0,"",IF(Programacion!EH$28="",0,Programacion!EH$28/SUM(Programacion!EH$28:EH$34)*'1 Eval'!$E31)+IF(Programacion!EH$29="",0,Programacion!EH$29/SUM(Programacion!EH$28:EH$34)*'1 Eval'!$F31)+IF(Programacion!EH$30="",0,Programacion!EH$30/SUM(Programacion!EH$28:EH$34)*'1 Eval'!$G31)+IF(Programacion!EH$31="",0,Programacion!EH$31/SUM(Programacion!EH$28:EH$34)*'1 Eval'!$H31)+IF(Programacion!EH$32="",0,Programacion!EH$32/SUM(Programacion!EH$28:EH$34)*'1 Eval'!$I31)+IF(Programacion!EH$33="",0,Programacion!EH$33/SUM(Programacion!EH$28:EH$34)*'1 Eval'!$J31)+IF(Programacion!EH$34="",0,Programacion!EH$34/SUM(Programacion!EH$28:EH$34)*'1 Eval'!$K31)))</f>
        <v/>
      </c>
      <c r="EK32" s="151" t="str">
        <f>IF($C32="","",IF(SUM(Programacion!EI$28:EI$34)=0,"",IF(Programacion!EI$28="",0,Programacion!EI$28/SUM(Programacion!EI$28:EI$34)*'1 Eval'!$E31)+IF(Programacion!EI$29="",0,Programacion!EI$29/SUM(Programacion!EI$28:EI$34)*'1 Eval'!$F31)+IF(Programacion!EI$30="",0,Programacion!EI$30/SUM(Programacion!EI$28:EI$34)*'1 Eval'!$G31)+IF(Programacion!EI$31="",0,Programacion!EI$31/SUM(Programacion!EI$28:EI$34)*'1 Eval'!$H31)+IF(Programacion!EI$32="",0,Programacion!EI$32/SUM(Programacion!EI$28:EI$34)*'1 Eval'!$I31)+IF(Programacion!EI$33="",0,Programacion!EI$33/SUM(Programacion!EI$28:EI$34)*'1 Eval'!$J31)+IF(Programacion!EI$34="",0,Programacion!EI$34/SUM(Programacion!EI$28:EI$34)*'1 Eval'!$K31)))</f>
        <v/>
      </c>
    </row>
    <row r="33" spans="2:141">
      <c r="B33" s="133" t="str">
        <f>IF('1 Eval'!A32="","",'1 Eval'!A32)</f>
        <v/>
      </c>
      <c r="C33" s="134" t="str">
        <f>IF('1 Eval'!B32="","",'1 Eval'!B32)</f>
        <v/>
      </c>
      <c r="D33" s="149" t="str">
        <f>IF('1 Eval'!D32="","",'1 Eval'!D32)</f>
        <v/>
      </c>
      <c r="E33" s="150" t="str">
        <f t="shared" si="7"/>
        <v/>
      </c>
      <c r="F33" s="150" t="str">
        <f t="shared" si="8"/>
        <v/>
      </c>
      <c r="G33" s="221" t="str">
        <f t="shared" si="9"/>
        <v/>
      </c>
      <c r="H33" s="275" t="str">
        <f>IF($C33="","",IF(SUM(Programacion!F$28:F$34)=0,"",IF(Programacion!F$28="",0,Programacion!F$28/SUM(Programacion!F$28:F$34)*'1 Eval'!$E32)+IF(Programacion!F$29="",0,Programacion!F$29/SUM(Programacion!F$28:F$34)*'1 Eval'!$F32)+IF(Programacion!F$30="",0,Programacion!F$30/SUM(Programacion!F$28:F$34)*'1 Eval'!$G32)+IF(Programacion!F$31="",0,Programacion!F$31/SUM(Programacion!F$28:F$34)*'1 Eval'!$H32)+IF(Programacion!F$32="",0,Programacion!F$32/SUM(Programacion!F$28:F$34)*'1 Eval'!$I32)+IF(Programacion!F$33="",0,Programacion!F$33/SUM(Programacion!F$28:F$34)*'1 Eval'!$J32)+IF(Programacion!F$34="",0,Programacion!F$34/SUM(Programacion!F$28:F$34)*'1 Eval'!$K32)))</f>
        <v/>
      </c>
      <c r="I33" s="270" t="str">
        <f>IF($C33="","",IF(SUM(Programacion!G$28:G$34)=0,"",IF(Programacion!G$28="",0,Programacion!G$28/SUM(Programacion!G$28:G$34)*'1 Eval'!$E32)+IF(Programacion!G$29="",0,Programacion!G$29/SUM(Programacion!G$28:G$34)*'1 Eval'!$F32)+IF(Programacion!G$30="",0,Programacion!G$30/SUM(Programacion!G$28:G$34)*'1 Eval'!$G32)+IF(Programacion!G$31="",0,Programacion!G$31/SUM(Programacion!G$28:G$34)*'1 Eval'!$H32)+IF(Programacion!G$32="",0,Programacion!G$32/SUM(Programacion!G$28:G$34)*'1 Eval'!$I32)+IF(Programacion!G$33="",0,Programacion!G$33/SUM(Programacion!G$28:G$34)*'1 Eval'!$J32)+IF(Programacion!G$34="",0,Programacion!G$34/SUM(Programacion!G$28:G$34)*'1 Eval'!$K32)))</f>
        <v/>
      </c>
      <c r="J33" s="270" t="str">
        <f>IF($C33="","",IF(SUM(Programacion!H$28:H$34)=0,"",IF(Programacion!H$28="",0,Programacion!H$28/SUM(Programacion!H$28:H$34)*'1 Eval'!$E32)+IF(Programacion!H$29="",0,Programacion!H$29/SUM(Programacion!H$28:H$34)*'1 Eval'!$F32)+IF(Programacion!H$30="",0,Programacion!H$30/SUM(Programacion!H$28:H$34)*'1 Eval'!$G32)+IF(Programacion!H$31="",0,Programacion!H$31/SUM(Programacion!H$28:H$34)*'1 Eval'!$H32)+IF(Programacion!H$32="",0,Programacion!H$32/SUM(Programacion!H$28:H$34)*'1 Eval'!$I32)+IF(Programacion!H$33="",0,Programacion!H$33/SUM(Programacion!H$28:H$34)*'1 Eval'!$J32)+IF(Programacion!H$34="",0,Programacion!H$34/SUM(Programacion!H$28:H$34)*'1 Eval'!$K32)))</f>
        <v/>
      </c>
      <c r="K33" s="270" t="str">
        <f>IF($C33="","",IF(SUM(Programacion!I$28:I$34)=0,"",IF(Programacion!I$28="",0,Programacion!I$28/SUM(Programacion!I$28:I$34)*'1 Eval'!$E32)+IF(Programacion!I$29="",0,Programacion!I$29/SUM(Programacion!I$28:I$34)*'1 Eval'!$F32)+IF(Programacion!I$30="",0,Programacion!I$30/SUM(Programacion!I$28:I$34)*'1 Eval'!$G32)+IF(Programacion!I$31="",0,Programacion!I$31/SUM(Programacion!I$28:I$34)*'1 Eval'!$H32)+IF(Programacion!I$32="",0,Programacion!I$32/SUM(Programacion!I$28:I$34)*'1 Eval'!$I32)+IF(Programacion!I$33="",0,Programacion!I$33/SUM(Programacion!I$28:I$34)*'1 Eval'!$J32)+IF(Programacion!I$34="",0,Programacion!I$34/SUM(Programacion!I$28:I$34)*'1 Eval'!$K32)))</f>
        <v/>
      </c>
      <c r="L33" s="270" t="str">
        <f>IF($C33="","",IF(SUM(Programacion!J$28:J$34)=0,"",IF(Programacion!J$28="",0,Programacion!J$28/SUM(Programacion!J$28:J$34)*'1 Eval'!$E32)+IF(Programacion!J$29="",0,Programacion!J$29/SUM(Programacion!J$28:J$34)*'1 Eval'!$F32)+IF(Programacion!J$30="",0,Programacion!J$30/SUM(Programacion!J$28:J$34)*'1 Eval'!$G32)+IF(Programacion!J$31="",0,Programacion!J$31/SUM(Programacion!J$28:J$34)*'1 Eval'!$H32)+IF(Programacion!J$32="",0,Programacion!J$32/SUM(Programacion!J$28:J$34)*'1 Eval'!$I32)+IF(Programacion!J$33="",0,Programacion!J$33/SUM(Programacion!J$28:J$34)*'1 Eval'!$J32)+IF(Programacion!J$34="",0,Programacion!J$34/SUM(Programacion!J$28:J$34)*'1 Eval'!$K32)))</f>
        <v/>
      </c>
      <c r="M33" s="270" t="str">
        <f>IF($C33="","",IF(SUM(Programacion!K$28:K$34)=0,"",IF(Programacion!K$28="",0,Programacion!K$28/SUM(Programacion!K$28:K$34)*'1 Eval'!$E32)+IF(Programacion!K$29="",0,Programacion!K$29/SUM(Programacion!K$28:K$34)*'1 Eval'!$F32)+IF(Programacion!K$30="",0,Programacion!K$30/SUM(Programacion!K$28:K$34)*'1 Eval'!$G32)+IF(Programacion!K$31="",0,Programacion!K$31/SUM(Programacion!K$28:K$34)*'1 Eval'!$H32)+IF(Programacion!K$32="",0,Programacion!K$32/SUM(Programacion!K$28:K$34)*'1 Eval'!$I32)+IF(Programacion!K$33="",0,Programacion!K$33/SUM(Programacion!K$28:K$34)*'1 Eval'!$J32)+IF(Programacion!K$34="",0,Programacion!K$34/SUM(Programacion!K$28:K$34)*'1 Eval'!$K32)))</f>
        <v/>
      </c>
      <c r="N33" s="270" t="str">
        <f>IF($C33="","",IF(SUM(Programacion!L$28:L$34)=0,"",IF(Programacion!L$28="",0,Programacion!L$28/SUM(Programacion!L$28:L$34)*'1 Eval'!$E32)+IF(Programacion!L$29="",0,Programacion!L$29/SUM(Programacion!L$28:L$34)*'1 Eval'!$F32)+IF(Programacion!L$30="",0,Programacion!L$30/SUM(Programacion!L$28:L$34)*'1 Eval'!$G32)+IF(Programacion!L$31="",0,Programacion!L$31/SUM(Programacion!L$28:L$34)*'1 Eval'!$H32)+IF(Programacion!L$32="",0,Programacion!L$32/SUM(Programacion!L$28:L$34)*'1 Eval'!$I32)+IF(Programacion!L$33="",0,Programacion!L$33/SUM(Programacion!L$28:L$34)*'1 Eval'!$J32)+IF(Programacion!L$34="",0,Programacion!L$34/SUM(Programacion!L$28:L$34)*'1 Eval'!$K32)))</f>
        <v/>
      </c>
      <c r="O33" s="276" t="str">
        <f>IF($C33="","",IF(SUM(Programacion!M$28:M$34)=0,"",IF(Programacion!M$28="",0,Programacion!M$28/SUM(Programacion!M$28:M$34)*'1 Eval'!$E32)+IF(Programacion!M$29="",0,Programacion!M$29/SUM(Programacion!M$28:M$34)*'1 Eval'!$F32)+IF(Programacion!M$30="",0,Programacion!M$30/SUM(Programacion!M$28:M$34)*'1 Eval'!$G32)+IF(Programacion!M$31="",0,Programacion!M$31/SUM(Programacion!M$28:M$34)*'1 Eval'!$H32)+IF(Programacion!M$32="",0,Programacion!M$32/SUM(Programacion!M$28:M$34)*'1 Eval'!$I32)+IF(Programacion!M$33="",0,Programacion!M$33/SUM(Programacion!M$28:M$34)*'1 Eval'!$J32)+IF(Programacion!M$34="",0,Programacion!M$34/SUM(Programacion!M$28:M$34)*'1 Eval'!$K32)))</f>
        <v/>
      </c>
      <c r="P33" s="228">
        <v>33</v>
      </c>
      <c r="Q33" s="151" t="str">
        <f>IF($C33="","",IF(SUM(Programacion!O$28:O$34)=0,"",IF(Programacion!O$28="",0,Programacion!O$28/SUM(Programacion!O$28:O$34)*'1 Eval'!$E32)+IF(Programacion!O$29="",0,Programacion!O$29/SUM(Programacion!O$28:O$34)*'1 Eval'!$F32)+IF(Programacion!O$30="",0,Programacion!O$30/SUM(Programacion!O$28:O$34)*'1 Eval'!$G32)+IF(Programacion!O$31="",0,Programacion!O$31/SUM(Programacion!O$28:O$34)*'1 Eval'!$H32)+IF(Programacion!O$32="",0,Programacion!O$32/SUM(Programacion!O$28:O$34)*'1 Eval'!$I32)+IF(Programacion!O$33="",0,Programacion!O$33/SUM(Programacion!O$28:O$34)*'1 Eval'!$J32)+IF(Programacion!O$34="",0,Programacion!O$34/SUM(Programacion!O$28:O$34)*'1 Eval'!$K32)))</f>
        <v/>
      </c>
      <c r="R33" s="151" t="str">
        <f>IF($C33="","",IF(SUM(Programacion!P$28:P$34)=0,"",IF(Programacion!P$28="",0,Programacion!P$28/SUM(Programacion!P$28:P$34)*'1 Eval'!$E32)+IF(Programacion!P$29="",0,Programacion!P$29/SUM(Programacion!P$28:P$34)*'1 Eval'!$F32)+IF(Programacion!P$30="",0,Programacion!P$30/SUM(Programacion!P$28:P$34)*'1 Eval'!$G32)+IF(Programacion!P$31="",0,Programacion!P$31/SUM(Programacion!P$28:P$34)*'1 Eval'!$H32)+IF(Programacion!P$32="",0,Programacion!P$32/SUM(Programacion!P$28:P$34)*'1 Eval'!$I32)+IF(Programacion!P$33="",0,Programacion!P$33/SUM(Programacion!P$28:P$34)*'1 Eval'!$J32)+IF(Programacion!P$34="",0,Programacion!P$34/SUM(Programacion!P$28:P$34)*'1 Eval'!$K32)))</f>
        <v/>
      </c>
      <c r="S33" s="151" t="str">
        <f>IF($C33="","",IF(SUM(Programacion!Q$28:Q$34)=0,"",IF(Programacion!Q$28="",0,Programacion!Q$28/SUM(Programacion!Q$28:Q$34)*'1 Eval'!$E32)+IF(Programacion!Q$29="",0,Programacion!Q$29/SUM(Programacion!Q$28:Q$34)*'1 Eval'!$F32)+IF(Programacion!Q$30="",0,Programacion!Q$30/SUM(Programacion!Q$28:Q$34)*'1 Eval'!$G32)+IF(Programacion!Q$31="",0,Programacion!Q$31/SUM(Programacion!Q$28:Q$34)*'1 Eval'!$H32)+IF(Programacion!Q$32="",0,Programacion!Q$32/SUM(Programacion!Q$28:Q$34)*'1 Eval'!$I32)+IF(Programacion!Q$33="",0,Programacion!Q$33/SUM(Programacion!Q$28:Q$34)*'1 Eval'!$J32)+IF(Programacion!Q$34="",0,Programacion!Q$34/SUM(Programacion!Q$28:Q$34)*'1 Eval'!$K32)))</f>
        <v/>
      </c>
      <c r="T33" s="151" t="str">
        <f>IF($C33="","",IF(SUM(Programacion!R$28:R$34)=0,"",IF(Programacion!R$28="",0,Programacion!R$28/SUM(Programacion!R$28:R$34)*'1 Eval'!$E32)+IF(Programacion!R$29="",0,Programacion!R$29/SUM(Programacion!R$28:R$34)*'1 Eval'!$F32)+IF(Programacion!R$30="",0,Programacion!R$30/SUM(Programacion!R$28:R$34)*'1 Eval'!$G32)+IF(Programacion!R$31="",0,Programacion!R$31/SUM(Programacion!R$28:R$34)*'1 Eval'!$H32)+IF(Programacion!R$32="",0,Programacion!R$32/SUM(Programacion!R$28:R$34)*'1 Eval'!$I32)+IF(Programacion!R$33="",0,Programacion!R$33/SUM(Programacion!R$28:R$34)*'1 Eval'!$J32)+IF(Programacion!R$34="",0,Programacion!R$34/SUM(Programacion!R$28:R$34)*'1 Eval'!$K32)))</f>
        <v/>
      </c>
      <c r="U33" s="151" t="str">
        <f>IF($C33="","",IF(SUM(Programacion!S$28:S$34)=0,"",IF(Programacion!S$28="",0,Programacion!S$28/SUM(Programacion!S$28:S$34)*'1 Eval'!$E32)+IF(Programacion!S$29="",0,Programacion!S$29/SUM(Programacion!S$28:S$34)*'1 Eval'!$F32)+IF(Programacion!S$30="",0,Programacion!S$30/SUM(Programacion!S$28:S$34)*'1 Eval'!$G32)+IF(Programacion!S$31="",0,Programacion!S$31/SUM(Programacion!S$28:S$34)*'1 Eval'!$H32)+IF(Programacion!S$32="",0,Programacion!S$32/SUM(Programacion!S$28:S$34)*'1 Eval'!$I32)+IF(Programacion!S$33="",0,Programacion!S$33/SUM(Programacion!S$28:S$34)*'1 Eval'!$J32)+IF(Programacion!S$34="",0,Programacion!S$34/SUM(Programacion!S$28:S$34)*'1 Eval'!$K32)))</f>
        <v/>
      </c>
      <c r="V33" s="151" t="str">
        <f>IF($C33="","",IF(SUM(Programacion!T$28:T$34)=0,"",IF(Programacion!T$28="",0,Programacion!T$28/SUM(Programacion!T$28:T$34)*'1 Eval'!$E32)+IF(Programacion!T$29="",0,Programacion!T$29/SUM(Programacion!T$28:T$34)*'1 Eval'!$F32)+IF(Programacion!T$30="",0,Programacion!T$30/SUM(Programacion!T$28:T$34)*'1 Eval'!$G32)+IF(Programacion!T$31="",0,Programacion!T$31/SUM(Programacion!T$28:T$34)*'1 Eval'!$H32)+IF(Programacion!T$32="",0,Programacion!T$32/SUM(Programacion!T$28:T$34)*'1 Eval'!$I32)+IF(Programacion!T$33="",0,Programacion!T$33/SUM(Programacion!T$28:T$34)*'1 Eval'!$J32)+IF(Programacion!T$34="",0,Programacion!T$34/SUM(Programacion!T$28:T$34)*'1 Eval'!$K32)))</f>
        <v/>
      </c>
      <c r="W33" s="151" t="str">
        <f>IF($C33="","",IF(SUM(Programacion!U$28:U$34)=0,"",IF(Programacion!U$28="",0,Programacion!U$28/SUM(Programacion!U$28:U$34)*'1 Eval'!$E32)+IF(Programacion!U$29="",0,Programacion!U$29/SUM(Programacion!U$28:U$34)*'1 Eval'!$F32)+IF(Programacion!U$30="",0,Programacion!U$30/SUM(Programacion!U$28:U$34)*'1 Eval'!$G32)+IF(Programacion!U$31="",0,Programacion!U$31/SUM(Programacion!U$28:U$34)*'1 Eval'!$H32)+IF(Programacion!U$32="",0,Programacion!U$32/SUM(Programacion!U$28:U$34)*'1 Eval'!$I32)+IF(Programacion!U$33="",0,Programacion!U$33/SUM(Programacion!U$28:U$34)*'1 Eval'!$J32)+IF(Programacion!U$34="",0,Programacion!U$34/SUM(Programacion!U$28:U$34)*'1 Eval'!$K32)))</f>
        <v/>
      </c>
      <c r="X33" s="151" t="str">
        <f>IF($C33="","",IF(SUM(Programacion!V$28:V$34)=0,"",IF(Programacion!V$28="",0,Programacion!V$28/SUM(Programacion!V$28:V$34)*'1 Eval'!$E32)+IF(Programacion!V$29="",0,Programacion!V$29/SUM(Programacion!V$28:V$34)*'1 Eval'!$F32)+IF(Programacion!V$30="",0,Programacion!V$30/SUM(Programacion!V$28:V$34)*'1 Eval'!$G32)+IF(Programacion!V$31="",0,Programacion!V$31/SUM(Programacion!V$28:V$34)*'1 Eval'!$H32)+IF(Programacion!V$32="",0,Programacion!V$32/SUM(Programacion!V$28:V$34)*'1 Eval'!$I32)+IF(Programacion!V$33="",0,Programacion!V$33/SUM(Programacion!V$28:V$34)*'1 Eval'!$J32)+IF(Programacion!V$34="",0,Programacion!V$34/SUM(Programacion!V$28:V$34)*'1 Eval'!$K32)))</f>
        <v/>
      </c>
      <c r="Y33" s="151" t="str">
        <f>IF($C33="","",IF(SUM(Programacion!W$28:W$34)=0,"",IF(Programacion!W$28="",0,Programacion!W$28/SUM(Programacion!W$28:W$34)*'1 Eval'!$E32)+IF(Programacion!W$29="",0,Programacion!W$29/SUM(Programacion!W$28:W$34)*'1 Eval'!$F32)+IF(Programacion!W$30="",0,Programacion!W$30/SUM(Programacion!W$28:W$34)*'1 Eval'!$G32)+IF(Programacion!W$31="",0,Programacion!W$31/SUM(Programacion!W$28:W$34)*'1 Eval'!$H32)+IF(Programacion!W$32="",0,Programacion!W$32/SUM(Programacion!W$28:W$34)*'1 Eval'!$I32)+IF(Programacion!W$33="",0,Programacion!W$33/SUM(Programacion!W$28:W$34)*'1 Eval'!$J32)+IF(Programacion!W$34="",0,Programacion!W$34/SUM(Programacion!W$28:W$34)*'1 Eval'!$K32)))</f>
        <v/>
      </c>
      <c r="Z33" s="151" t="str">
        <f>IF($C33="","",IF(SUM(Programacion!X$28:X$34)=0,"",IF(Programacion!X$28="",0,Programacion!X$28/SUM(Programacion!X$28:X$34)*'1 Eval'!$E32)+IF(Programacion!X$29="",0,Programacion!X$29/SUM(Programacion!X$28:X$34)*'1 Eval'!$F32)+IF(Programacion!X$30="",0,Programacion!X$30/SUM(Programacion!X$28:X$34)*'1 Eval'!$G32)+IF(Programacion!X$31="",0,Programacion!X$31/SUM(Programacion!X$28:X$34)*'1 Eval'!$H32)+IF(Programacion!X$32="",0,Programacion!X$32/SUM(Programacion!X$28:X$34)*'1 Eval'!$I32)+IF(Programacion!X$33="",0,Programacion!X$33/SUM(Programacion!X$28:X$34)*'1 Eval'!$J32)+IF(Programacion!X$34="",0,Programacion!X$34/SUM(Programacion!X$28:X$34)*'1 Eval'!$K32)))</f>
        <v/>
      </c>
      <c r="AA33" s="151" t="str">
        <f>IF($C33="","",IF(SUM(Programacion!Y$28:Y$34)=0,"",IF(Programacion!Y$28="",0,Programacion!Y$28/SUM(Programacion!Y$28:Y$34)*'1 Eval'!$E32)+IF(Programacion!Y$29="",0,Programacion!Y$29/SUM(Programacion!Y$28:Y$34)*'1 Eval'!$F32)+IF(Programacion!Y$30="",0,Programacion!Y$30/SUM(Programacion!Y$28:Y$34)*'1 Eval'!$G32)+IF(Programacion!Y$31="",0,Programacion!Y$31/SUM(Programacion!Y$28:Y$34)*'1 Eval'!$H32)+IF(Programacion!Y$32="",0,Programacion!Y$32/SUM(Programacion!Y$28:Y$34)*'1 Eval'!$I32)+IF(Programacion!Y$33="",0,Programacion!Y$33/SUM(Programacion!Y$28:Y$34)*'1 Eval'!$J32)+IF(Programacion!Y$34="",0,Programacion!Y$34/SUM(Programacion!Y$28:Y$34)*'1 Eval'!$K32)))</f>
        <v/>
      </c>
      <c r="AB33" s="151" t="str">
        <f>IF($C33="","",IF(SUM(Programacion!Z$28:Z$34)=0,"",IF(Programacion!Z$28="",0,Programacion!Z$28/SUM(Programacion!Z$28:Z$34)*'1 Eval'!$E32)+IF(Programacion!Z$29="",0,Programacion!Z$29/SUM(Programacion!Z$28:Z$34)*'1 Eval'!$F32)+IF(Programacion!Z$30="",0,Programacion!Z$30/SUM(Programacion!Z$28:Z$34)*'1 Eval'!$G32)+IF(Programacion!Z$31="",0,Programacion!Z$31/SUM(Programacion!Z$28:Z$34)*'1 Eval'!$H32)+IF(Programacion!Z$32="",0,Programacion!Z$32/SUM(Programacion!Z$28:Z$34)*'1 Eval'!$I32)+IF(Programacion!Z$33="",0,Programacion!Z$33/SUM(Programacion!Z$28:Z$34)*'1 Eval'!$J32)+IF(Programacion!Z$34="",0,Programacion!Z$34/SUM(Programacion!Z$28:Z$34)*'1 Eval'!$K32)))</f>
        <v/>
      </c>
      <c r="AC33" s="151" t="str">
        <f>IF($C33="","",IF(SUM(Programacion!AA$28:AA$34)=0,"",IF(Programacion!AA$28="",0,Programacion!AA$28/SUM(Programacion!AA$28:AA$34)*'1 Eval'!$E32)+IF(Programacion!AA$29="",0,Programacion!AA$29/SUM(Programacion!AA$28:AA$34)*'1 Eval'!$F32)+IF(Programacion!AA$30="",0,Programacion!AA$30/SUM(Programacion!AA$28:AA$34)*'1 Eval'!$G32)+IF(Programacion!AA$31="",0,Programacion!AA$31/SUM(Programacion!AA$28:AA$34)*'1 Eval'!$H32)+IF(Programacion!AA$32="",0,Programacion!AA$32/SUM(Programacion!AA$28:AA$34)*'1 Eval'!$I32)+IF(Programacion!AA$33="",0,Programacion!AA$33/SUM(Programacion!AA$28:AA$34)*'1 Eval'!$J32)+IF(Programacion!AA$34="",0,Programacion!AA$34/SUM(Programacion!AA$28:AA$34)*'1 Eval'!$K32)))</f>
        <v/>
      </c>
      <c r="AD33" s="151" t="str">
        <f>IF($C33="","",IF(SUM(Programacion!AB$28:AB$34)=0,"",IF(Programacion!AB$28="",0,Programacion!AB$28/SUM(Programacion!AB$28:AB$34)*'1 Eval'!$E32)+IF(Programacion!AB$29="",0,Programacion!AB$29/SUM(Programacion!AB$28:AB$34)*'1 Eval'!$F32)+IF(Programacion!AB$30="",0,Programacion!AB$30/SUM(Programacion!AB$28:AB$34)*'1 Eval'!$G32)+IF(Programacion!AB$31="",0,Programacion!AB$31/SUM(Programacion!AB$28:AB$34)*'1 Eval'!$H32)+IF(Programacion!AB$32="",0,Programacion!AB$32/SUM(Programacion!AB$28:AB$34)*'1 Eval'!$I32)+IF(Programacion!AB$33="",0,Programacion!AB$33/SUM(Programacion!AB$28:AB$34)*'1 Eval'!$J32)+IF(Programacion!AB$34="",0,Programacion!AB$34/SUM(Programacion!AB$28:AB$34)*'1 Eval'!$K32)))</f>
        <v/>
      </c>
      <c r="AE33" s="151" t="str">
        <f>IF($C33="","",IF(SUM(Programacion!AC$28:AC$34)=0,"",IF(Programacion!AC$28="",0,Programacion!AC$28/SUM(Programacion!AC$28:AC$34)*'1 Eval'!$E32)+IF(Programacion!AC$29="",0,Programacion!AC$29/SUM(Programacion!AC$28:AC$34)*'1 Eval'!$F32)+IF(Programacion!AC$30="",0,Programacion!AC$30/SUM(Programacion!AC$28:AC$34)*'1 Eval'!$G32)+IF(Programacion!AC$31="",0,Programacion!AC$31/SUM(Programacion!AC$28:AC$34)*'1 Eval'!$H32)+IF(Programacion!AC$32="",0,Programacion!AC$32/SUM(Programacion!AC$28:AC$34)*'1 Eval'!$I32)+IF(Programacion!AC$33="",0,Programacion!AC$33/SUM(Programacion!AC$28:AC$34)*'1 Eval'!$J32)+IF(Programacion!AC$34="",0,Programacion!AC$34/SUM(Programacion!AC$28:AC$34)*'1 Eval'!$K32)))</f>
        <v/>
      </c>
      <c r="AF33" s="151" t="str">
        <f>IF($C33="","",IF(SUM(Programacion!AD$28:AD$34)=0,"",IF(Programacion!AD$28="",0,Programacion!AD$28/SUM(Programacion!AD$28:AD$34)*'1 Eval'!$E32)+IF(Programacion!AD$29="",0,Programacion!AD$29/SUM(Programacion!AD$28:AD$34)*'1 Eval'!$F32)+IF(Programacion!AD$30="",0,Programacion!AD$30/SUM(Programacion!AD$28:AD$34)*'1 Eval'!$G32)+IF(Programacion!AD$31="",0,Programacion!AD$31/SUM(Programacion!AD$28:AD$34)*'1 Eval'!$H32)+IF(Programacion!AD$32="",0,Programacion!AD$32/SUM(Programacion!AD$28:AD$34)*'1 Eval'!$I32)+IF(Programacion!AD$33="",0,Programacion!AD$33/SUM(Programacion!AD$28:AD$34)*'1 Eval'!$J32)+IF(Programacion!AD$34="",0,Programacion!AD$34/SUM(Programacion!AD$28:AD$34)*'1 Eval'!$K32)))</f>
        <v/>
      </c>
      <c r="AG33" s="151" t="str">
        <f>IF($C33="","",IF(SUM(Programacion!AE$28:AE$34)=0,"",IF(Programacion!AE$28="",0,Programacion!AE$28/SUM(Programacion!AE$28:AE$34)*'1 Eval'!$E32)+IF(Programacion!AE$29="",0,Programacion!AE$29/SUM(Programacion!AE$28:AE$34)*'1 Eval'!$F32)+IF(Programacion!AE$30="",0,Programacion!AE$30/SUM(Programacion!AE$28:AE$34)*'1 Eval'!$G32)+IF(Programacion!AE$31="",0,Programacion!AE$31/SUM(Programacion!AE$28:AE$34)*'1 Eval'!$H32)+IF(Programacion!AE$32="",0,Programacion!AE$32/SUM(Programacion!AE$28:AE$34)*'1 Eval'!$I32)+IF(Programacion!AE$33="",0,Programacion!AE$33/SUM(Programacion!AE$28:AE$34)*'1 Eval'!$J32)+IF(Programacion!AE$34="",0,Programacion!AE$34/SUM(Programacion!AE$28:AE$34)*'1 Eval'!$K32)))</f>
        <v/>
      </c>
      <c r="AH33" s="151" t="str">
        <f>IF($C33="","",IF(SUM(Programacion!AF$28:AF$34)=0,"",IF(Programacion!AF$28="",0,Programacion!AF$28/SUM(Programacion!AF$28:AF$34)*'1 Eval'!$E32)+IF(Programacion!AF$29="",0,Programacion!AF$29/SUM(Programacion!AF$28:AF$34)*'1 Eval'!$F32)+IF(Programacion!AF$30="",0,Programacion!AF$30/SUM(Programacion!AF$28:AF$34)*'1 Eval'!$G32)+IF(Programacion!AF$31="",0,Programacion!AF$31/SUM(Programacion!AF$28:AF$34)*'1 Eval'!$H32)+IF(Programacion!AF$32="",0,Programacion!AF$32/SUM(Programacion!AF$28:AF$34)*'1 Eval'!$I32)+IF(Programacion!AF$33="",0,Programacion!AF$33/SUM(Programacion!AF$28:AF$34)*'1 Eval'!$J32)+IF(Programacion!AF$34="",0,Programacion!AF$34/SUM(Programacion!AF$28:AF$34)*'1 Eval'!$K32)))</f>
        <v/>
      </c>
      <c r="AI33" s="151" t="str">
        <f>IF($C33="","",IF(SUM(Programacion!AG$28:AG$34)=0,"",IF(Programacion!AG$28="",0,Programacion!AG$28/SUM(Programacion!AG$28:AG$34)*'1 Eval'!$E32)+IF(Programacion!AG$29="",0,Programacion!AG$29/SUM(Programacion!AG$28:AG$34)*'1 Eval'!$F32)+IF(Programacion!AG$30="",0,Programacion!AG$30/SUM(Programacion!AG$28:AG$34)*'1 Eval'!$G32)+IF(Programacion!AG$31="",0,Programacion!AG$31/SUM(Programacion!AG$28:AG$34)*'1 Eval'!$H32)+IF(Programacion!AG$32="",0,Programacion!AG$32/SUM(Programacion!AG$28:AG$34)*'1 Eval'!$I32)+IF(Programacion!AG$33="",0,Programacion!AG$33/SUM(Programacion!AG$28:AG$34)*'1 Eval'!$J32)+IF(Programacion!AG$34="",0,Programacion!AG$34/SUM(Programacion!AG$28:AG$34)*'1 Eval'!$K32)))</f>
        <v/>
      </c>
      <c r="AJ33" s="151" t="str">
        <f>IF($C33="","",IF(SUM(Programacion!AH$28:AH$34)=0,"",IF(Programacion!AH$28="",0,Programacion!AH$28/SUM(Programacion!AH$28:AH$34)*'1 Eval'!$E32)+IF(Programacion!AH$29="",0,Programacion!AH$29/SUM(Programacion!AH$28:AH$34)*'1 Eval'!$F32)+IF(Programacion!AH$30="",0,Programacion!AH$30/SUM(Programacion!AH$28:AH$34)*'1 Eval'!$G32)+IF(Programacion!AH$31="",0,Programacion!AH$31/SUM(Programacion!AH$28:AH$34)*'1 Eval'!$H32)+IF(Programacion!AH$32="",0,Programacion!AH$32/SUM(Programacion!AH$28:AH$34)*'1 Eval'!$I32)+IF(Programacion!AH$33="",0,Programacion!AH$33/SUM(Programacion!AH$28:AH$34)*'1 Eval'!$J32)+IF(Programacion!AH$34="",0,Programacion!AH$34/SUM(Programacion!AH$28:AH$34)*'1 Eval'!$K32)))</f>
        <v/>
      </c>
      <c r="AK33" s="151" t="str">
        <f>IF($C33="","",IF(SUM(Programacion!AI$28:AI$34)=0,"",IF(Programacion!AI$28="",0,Programacion!AI$28/SUM(Programacion!AI$28:AI$34)*'1 Eval'!$E32)+IF(Programacion!AI$29="",0,Programacion!AI$29/SUM(Programacion!AI$28:AI$34)*'1 Eval'!$F32)+IF(Programacion!AI$30="",0,Programacion!AI$30/SUM(Programacion!AI$28:AI$34)*'1 Eval'!$G32)+IF(Programacion!AI$31="",0,Programacion!AI$31/SUM(Programacion!AI$28:AI$34)*'1 Eval'!$H32)+IF(Programacion!AI$32="",0,Programacion!AI$32/SUM(Programacion!AI$28:AI$34)*'1 Eval'!$I32)+IF(Programacion!AI$33="",0,Programacion!AI$33/SUM(Programacion!AI$28:AI$34)*'1 Eval'!$J32)+IF(Programacion!AI$34="",0,Programacion!AI$34/SUM(Programacion!AI$28:AI$34)*'1 Eval'!$K32)))</f>
        <v/>
      </c>
      <c r="AL33" s="151" t="str">
        <f>IF($C33="","",IF(SUM(Programacion!AJ$28:AJ$34)=0,"",IF(Programacion!AJ$28="",0,Programacion!AJ$28/SUM(Programacion!AJ$28:AJ$34)*'1 Eval'!$E32)+IF(Programacion!AJ$29="",0,Programacion!AJ$29/SUM(Programacion!AJ$28:AJ$34)*'1 Eval'!$F32)+IF(Programacion!AJ$30="",0,Programacion!AJ$30/SUM(Programacion!AJ$28:AJ$34)*'1 Eval'!$G32)+IF(Programacion!AJ$31="",0,Programacion!AJ$31/SUM(Programacion!AJ$28:AJ$34)*'1 Eval'!$H32)+IF(Programacion!AJ$32="",0,Programacion!AJ$32/SUM(Programacion!AJ$28:AJ$34)*'1 Eval'!$I32)+IF(Programacion!AJ$33="",0,Programacion!AJ$33/SUM(Programacion!AJ$28:AJ$34)*'1 Eval'!$J32)+IF(Programacion!AJ$34="",0,Programacion!AJ$34/SUM(Programacion!AJ$28:AJ$34)*'1 Eval'!$K32)))</f>
        <v/>
      </c>
      <c r="AM33" s="151" t="str">
        <f>IF($C33="","",IF(SUM(Programacion!AK$28:AK$34)=0,"",IF(Programacion!AK$28="",0,Programacion!AK$28/SUM(Programacion!AK$28:AK$34)*'1 Eval'!$E32)+IF(Programacion!AK$29="",0,Programacion!AK$29/SUM(Programacion!AK$28:AK$34)*'1 Eval'!$F32)+IF(Programacion!AK$30="",0,Programacion!AK$30/SUM(Programacion!AK$28:AK$34)*'1 Eval'!$G32)+IF(Programacion!AK$31="",0,Programacion!AK$31/SUM(Programacion!AK$28:AK$34)*'1 Eval'!$H32)+IF(Programacion!AK$32="",0,Programacion!AK$32/SUM(Programacion!AK$28:AK$34)*'1 Eval'!$I32)+IF(Programacion!AK$33="",0,Programacion!AK$33/SUM(Programacion!AK$28:AK$34)*'1 Eval'!$J32)+IF(Programacion!AK$34="",0,Programacion!AK$34/SUM(Programacion!AK$28:AK$34)*'1 Eval'!$K32)))</f>
        <v/>
      </c>
      <c r="AN33" s="151" t="str">
        <f>IF($C33="","",IF(SUM(Programacion!AL$28:AL$34)=0,"",IF(Programacion!AL$28="",0,Programacion!AL$28/SUM(Programacion!AL$28:AL$34)*'1 Eval'!$E32)+IF(Programacion!AL$29="",0,Programacion!AL$29/SUM(Programacion!AL$28:AL$34)*'1 Eval'!$F32)+IF(Programacion!AL$30="",0,Programacion!AL$30/SUM(Programacion!AL$28:AL$34)*'1 Eval'!$G32)+IF(Programacion!AL$31="",0,Programacion!AL$31/SUM(Programacion!AL$28:AL$34)*'1 Eval'!$H32)+IF(Programacion!AL$32="",0,Programacion!AL$32/SUM(Programacion!AL$28:AL$34)*'1 Eval'!$I32)+IF(Programacion!AL$33="",0,Programacion!AL$33/SUM(Programacion!AL$28:AL$34)*'1 Eval'!$J32)+IF(Programacion!AL$34="",0,Programacion!AL$34/SUM(Programacion!AL$28:AL$34)*'1 Eval'!$K32)))</f>
        <v/>
      </c>
      <c r="AO33" s="151" t="str">
        <f>IF($C33="","",IF(SUM(Programacion!AM$28:AM$34)=0,"",IF(Programacion!AM$28="",0,Programacion!AM$28/SUM(Programacion!AM$28:AM$34)*'1 Eval'!$E32)+IF(Programacion!AM$29="",0,Programacion!AM$29/SUM(Programacion!AM$28:AM$34)*'1 Eval'!$F32)+IF(Programacion!AM$30="",0,Programacion!AM$30/SUM(Programacion!AM$28:AM$34)*'1 Eval'!$G32)+IF(Programacion!AM$31="",0,Programacion!AM$31/SUM(Programacion!AM$28:AM$34)*'1 Eval'!$H32)+IF(Programacion!AM$32="",0,Programacion!AM$32/SUM(Programacion!AM$28:AM$34)*'1 Eval'!$I32)+IF(Programacion!AM$33="",0,Programacion!AM$33/SUM(Programacion!AM$28:AM$34)*'1 Eval'!$J32)+IF(Programacion!AM$34="",0,Programacion!AM$34/SUM(Programacion!AM$28:AM$34)*'1 Eval'!$K32)))</f>
        <v/>
      </c>
      <c r="AP33" s="151" t="str">
        <f>IF($C33="","",IF(SUM(Programacion!AN$28:AN$34)=0,"",IF(Programacion!AN$28="",0,Programacion!AN$28/SUM(Programacion!AN$28:AN$34)*'1 Eval'!$E32)+IF(Programacion!AN$29="",0,Programacion!AN$29/SUM(Programacion!AN$28:AN$34)*'1 Eval'!$F32)+IF(Programacion!AN$30="",0,Programacion!AN$30/SUM(Programacion!AN$28:AN$34)*'1 Eval'!$G32)+IF(Programacion!AN$31="",0,Programacion!AN$31/SUM(Programacion!AN$28:AN$34)*'1 Eval'!$H32)+IF(Programacion!AN$32="",0,Programacion!AN$32/SUM(Programacion!AN$28:AN$34)*'1 Eval'!$I32)+IF(Programacion!AN$33="",0,Programacion!AN$33/SUM(Programacion!AN$28:AN$34)*'1 Eval'!$J32)+IF(Programacion!AN$34="",0,Programacion!AN$34/SUM(Programacion!AN$28:AN$34)*'1 Eval'!$K32)))</f>
        <v/>
      </c>
      <c r="AQ33" s="151" t="str">
        <f>IF($C33="","",IF(SUM(Programacion!AO$28:AO$34)=0,"",IF(Programacion!AO$28="",0,Programacion!AO$28/SUM(Programacion!AO$28:AO$34)*'1 Eval'!$E32)+IF(Programacion!AO$29="",0,Programacion!AO$29/SUM(Programacion!AO$28:AO$34)*'1 Eval'!$F32)+IF(Programacion!AO$30="",0,Programacion!AO$30/SUM(Programacion!AO$28:AO$34)*'1 Eval'!$G32)+IF(Programacion!AO$31="",0,Programacion!AO$31/SUM(Programacion!AO$28:AO$34)*'1 Eval'!$H32)+IF(Programacion!AO$32="",0,Programacion!AO$32/SUM(Programacion!AO$28:AO$34)*'1 Eval'!$I32)+IF(Programacion!AO$33="",0,Programacion!AO$33/SUM(Programacion!AO$28:AO$34)*'1 Eval'!$J32)+IF(Programacion!AO$34="",0,Programacion!AO$34/SUM(Programacion!AO$28:AO$34)*'1 Eval'!$K32)))</f>
        <v/>
      </c>
      <c r="AR33" s="151" t="str">
        <f>IF($C33="","",IF(SUM(Programacion!AP$28:AP$34)=0,"",IF(Programacion!AP$28="",0,Programacion!AP$28/SUM(Programacion!AP$28:AP$34)*'1 Eval'!$E32)+IF(Programacion!AP$29="",0,Programacion!AP$29/SUM(Programacion!AP$28:AP$34)*'1 Eval'!$F32)+IF(Programacion!AP$30="",0,Programacion!AP$30/SUM(Programacion!AP$28:AP$34)*'1 Eval'!$G32)+IF(Programacion!AP$31="",0,Programacion!AP$31/SUM(Programacion!AP$28:AP$34)*'1 Eval'!$H32)+IF(Programacion!AP$32="",0,Programacion!AP$32/SUM(Programacion!AP$28:AP$34)*'1 Eval'!$I32)+IF(Programacion!AP$33="",0,Programacion!AP$33/SUM(Programacion!AP$28:AP$34)*'1 Eval'!$J32)+IF(Programacion!AP$34="",0,Programacion!AP$34/SUM(Programacion!AP$28:AP$34)*'1 Eval'!$K32)))</f>
        <v/>
      </c>
      <c r="AS33" s="151" t="str">
        <f>IF($C33="","",IF(SUM(Programacion!AQ$28:AQ$34)=0,"",IF(Programacion!AQ$28="",0,Programacion!AQ$28/SUM(Programacion!AQ$28:AQ$34)*'1 Eval'!$E32)+IF(Programacion!AQ$29="",0,Programacion!AQ$29/SUM(Programacion!AQ$28:AQ$34)*'1 Eval'!$F32)+IF(Programacion!AQ$30="",0,Programacion!AQ$30/SUM(Programacion!AQ$28:AQ$34)*'1 Eval'!$G32)+IF(Programacion!AQ$31="",0,Programacion!AQ$31/SUM(Programacion!AQ$28:AQ$34)*'1 Eval'!$H32)+IF(Programacion!AQ$32="",0,Programacion!AQ$32/SUM(Programacion!AQ$28:AQ$34)*'1 Eval'!$I32)+IF(Programacion!AQ$33="",0,Programacion!AQ$33/SUM(Programacion!AQ$28:AQ$34)*'1 Eval'!$J32)+IF(Programacion!AQ$34="",0,Programacion!AQ$34/SUM(Programacion!AQ$28:AQ$34)*'1 Eval'!$K32)))</f>
        <v/>
      </c>
      <c r="AT33" s="151" t="str">
        <f>IF($C33="","",IF(SUM(Programacion!AR$28:AR$34)=0,"",IF(Programacion!AR$28="",0,Programacion!AR$28/SUM(Programacion!AR$28:AR$34)*'1 Eval'!$E32)+IF(Programacion!AR$29="",0,Programacion!AR$29/SUM(Programacion!AR$28:AR$34)*'1 Eval'!$F32)+IF(Programacion!AR$30="",0,Programacion!AR$30/SUM(Programacion!AR$28:AR$34)*'1 Eval'!$G32)+IF(Programacion!AR$31="",0,Programacion!AR$31/SUM(Programacion!AR$28:AR$34)*'1 Eval'!$H32)+IF(Programacion!AR$32="",0,Programacion!AR$32/SUM(Programacion!AR$28:AR$34)*'1 Eval'!$I32)+IF(Programacion!AR$33="",0,Programacion!AR$33/SUM(Programacion!AR$28:AR$34)*'1 Eval'!$J32)+IF(Programacion!AR$34="",0,Programacion!AR$34/SUM(Programacion!AR$28:AR$34)*'1 Eval'!$K32)))</f>
        <v/>
      </c>
      <c r="AU33" s="151" t="str">
        <f>IF($C33="","",IF(SUM(Programacion!AS$28:AS$34)=0,"",IF(Programacion!AS$28="",0,Programacion!AS$28/SUM(Programacion!AS$28:AS$34)*'1 Eval'!$E32)+IF(Programacion!AS$29="",0,Programacion!AS$29/SUM(Programacion!AS$28:AS$34)*'1 Eval'!$F32)+IF(Programacion!AS$30="",0,Programacion!AS$30/SUM(Programacion!AS$28:AS$34)*'1 Eval'!$G32)+IF(Programacion!AS$31="",0,Programacion!AS$31/SUM(Programacion!AS$28:AS$34)*'1 Eval'!$H32)+IF(Programacion!AS$32="",0,Programacion!AS$32/SUM(Programacion!AS$28:AS$34)*'1 Eval'!$I32)+IF(Programacion!AS$33="",0,Programacion!AS$33/SUM(Programacion!AS$28:AS$34)*'1 Eval'!$J32)+IF(Programacion!AS$34="",0,Programacion!AS$34/SUM(Programacion!AS$28:AS$34)*'1 Eval'!$K32)))</f>
        <v/>
      </c>
      <c r="AV33" s="151" t="str">
        <f>IF($C33="","",IF(SUM(Programacion!AT$28:AT$34)=0,"",IF(Programacion!AT$28="",0,Programacion!AT$28/SUM(Programacion!AT$28:AT$34)*'1 Eval'!$E32)+IF(Programacion!AT$29="",0,Programacion!AT$29/SUM(Programacion!AT$28:AT$34)*'1 Eval'!$F32)+IF(Programacion!AT$30="",0,Programacion!AT$30/SUM(Programacion!AT$28:AT$34)*'1 Eval'!$G32)+IF(Programacion!AT$31="",0,Programacion!AT$31/SUM(Programacion!AT$28:AT$34)*'1 Eval'!$H32)+IF(Programacion!AT$32="",0,Programacion!AT$32/SUM(Programacion!AT$28:AT$34)*'1 Eval'!$I32)+IF(Programacion!AT$33="",0,Programacion!AT$33/SUM(Programacion!AT$28:AT$34)*'1 Eval'!$J32)+IF(Programacion!AT$34="",0,Programacion!AT$34/SUM(Programacion!AT$28:AT$34)*'1 Eval'!$K32)))</f>
        <v/>
      </c>
      <c r="AW33" s="151" t="str">
        <f>IF($C33="","",IF(SUM(Programacion!AU$28:AU$34)=0,"",IF(Programacion!AU$28="",0,Programacion!AU$28/SUM(Programacion!AU$28:AU$34)*'1 Eval'!$E32)+IF(Programacion!AU$29="",0,Programacion!AU$29/SUM(Programacion!AU$28:AU$34)*'1 Eval'!$F32)+IF(Programacion!AU$30="",0,Programacion!AU$30/SUM(Programacion!AU$28:AU$34)*'1 Eval'!$G32)+IF(Programacion!AU$31="",0,Programacion!AU$31/SUM(Programacion!AU$28:AU$34)*'1 Eval'!$H32)+IF(Programacion!AU$32="",0,Programacion!AU$32/SUM(Programacion!AU$28:AU$34)*'1 Eval'!$I32)+IF(Programacion!AU$33="",0,Programacion!AU$33/SUM(Programacion!AU$28:AU$34)*'1 Eval'!$J32)+IF(Programacion!AU$34="",0,Programacion!AU$34/SUM(Programacion!AU$28:AU$34)*'1 Eval'!$K32)))</f>
        <v/>
      </c>
      <c r="AX33" s="151" t="str">
        <f>IF($C33="","",IF(SUM(Programacion!AV$28:AV$34)=0,"",IF(Programacion!AV$28="",0,Programacion!AV$28/SUM(Programacion!AV$28:AV$34)*'1 Eval'!$E32)+IF(Programacion!AV$29="",0,Programacion!AV$29/SUM(Programacion!AV$28:AV$34)*'1 Eval'!$F32)+IF(Programacion!AV$30="",0,Programacion!AV$30/SUM(Programacion!AV$28:AV$34)*'1 Eval'!$G32)+IF(Programacion!AV$31="",0,Programacion!AV$31/SUM(Programacion!AV$28:AV$34)*'1 Eval'!$H32)+IF(Programacion!AV$32="",0,Programacion!AV$32/SUM(Programacion!AV$28:AV$34)*'1 Eval'!$I32)+IF(Programacion!AV$33="",0,Programacion!AV$33/SUM(Programacion!AV$28:AV$34)*'1 Eval'!$J32)+IF(Programacion!AV$34="",0,Programacion!AV$34/SUM(Programacion!AV$28:AV$34)*'1 Eval'!$K32)))</f>
        <v/>
      </c>
      <c r="AY33" s="151" t="str">
        <f>IF($C33="","",IF(SUM(Programacion!AW$28:AW$34)=0,"",IF(Programacion!AW$28="",0,Programacion!AW$28/SUM(Programacion!AW$28:AW$34)*'1 Eval'!$E32)+IF(Programacion!AW$29="",0,Programacion!AW$29/SUM(Programacion!AW$28:AW$34)*'1 Eval'!$F32)+IF(Programacion!AW$30="",0,Programacion!AW$30/SUM(Programacion!AW$28:AW$34)*'1 Eval'!$G32)+IF(Programacion!AW$31="",0,Programacion!AW$31/SUM(Programacion!AW$28:AW$34)*'1 Eval'!$H32)+IF(Programacion!AW$32="",0,Programacion!AW$32/SUM(Programacion!AW$28:AW$34)*'1 Eval'!$I32)+IF(Programacion!AW$33="",0,Programacion!AW$33/SUM(Programacion!AW$28:AW$34)*'1 Eval'!$J32)+IF(Programacion!AW$34="",0,Programacion!AW$34/SUM(Programacion!AW$28:AW$34)*'1 Eval'!$K32)))</f>
        <v/>
      </c>
      <c r="AZ33" s="151" t="str">
        <f>IF($C33="","",IF(SUM(Programacion!AX$28:AX$34)=0,"",IF(Programacion!AX$28="",0,Programacion!AX$28/SUM(Programacion!AX$28:AX$34)*'1 Eval'!$E32)+IF(Programacion!AX$29="",0,Programacion!AX$29/SUM(Programacion!AX$28:AX$34)*'1 Eval'!$F32)+IF(Programacion!AX$30="",0,Programacion!AX$30/SUM(Programacion!AX$28:AX$34)*'1 Eval'!$G32)+IF(Programacion!AX$31="",0,Programacion!AX$31/SUM(Programacion!AX$28:AX$34)*'1 Eval'!$H32)+IF(Programacion!AX$32="",0,Programacion!AX$32/SUM(Programacion!AX$28:AX$34)*'1 Eval'!$I32)+IF(Programacion!AX$33="",0,Programacion!AX$33/SUM(Programacion!AX$28:AX$34)*'1 Eval'!$J32)+IF(Programacion!AX$34="",0,Programacion!AX$34/SUM(Programacion!AX$28:AX$34)*'1 Eval'!$K32)))</f>
        <v/>
      </c>
      <c r="BA33" s="151" t="str">
        <f>IF($C33="","",IF(SUM(Programacion!AY$28:AY$34)=0,"",IF(Programacion!AY$28="",0,Programacion!AY$28/SUM(Programacion!AY$28:AY$34)*'1 Eval'!$E32)+IF(Programacion!AY$29="",0,Programacion!AY$29/SUM(Programacion!AY$28:AY$34)*'1 Eval'!$F32)+IF(Programacion!AY$30="",0,Programacion!AY$30/SUM(Programacion!AY$28:AY$34)*'1 Eval'!$G32)+IF(Programacion!AY$31="",0,Programacion!AY$31/SUM(Programacion!AY$28:AY$34)*'1 Eval'!$H32)+IF(Programacion!AY$32="",0,Programacion!AY$32/SUM(Programacion!AY$28:AY$34)*'1 Eval'!$I32)+IF(Programacion!AY$33="",0,Programacion!AY$33/SUM(Programacion!AY$28:AY$34)*'1 Eval'!$J32)+IF(Programacion!AY$34="",0,Programacion!AY$34/SUM(Programacion!AY$28:AY$34)*'1 Eval'!$K32)))</f>
        <v/>
      </c>
      <c r="BB33" s="151" t="str">
        <f>IF($C33="","",IF(SUM(Programacion!AZ$28:AZ$34)=0,"",IF(Programacion!AZ$28="",0,Programacion!AZ$28/SUM(Programacion!AZ$28:AZ$34)*'1 Eval'!$E32)+IF(Programacion!AZ$29="",0,Programacion!AZ$29/SUM(Programacion!AZ$28:AZ$34)*'1 Eval'!$F32)+IF(Programacion!AZ$30="",0,Programacion!AZ$30/SUM(Programacion!AZ$28:AZ$34)*'1 Eval'!$G32)+IF(Programacion!AZ$31="",0,Programacion!AZ$31/SUM(Programacion!AZ$28:AZ$34)*'1 Eval'!$H32)+IF(Programacion!AZ$32="",0,Programacion!AZ$32/SUM(Programacion!AZ$28:AZ$34)*'1 Eval'!$I32)+IF(Programacion!AZ$33="",0,Programacion!AZ$33/SUM(Programacion!AZ$28:AZ$34)*'1 Eval'!$J32)+IF(Programacion!AZ$34="",0,Programacion!AZ$34/SUM(Programacion!AZ$28:AZ$34)*'1 Eval'!$K32)))</f>
        <v/>
      </c>
      <c r="BC33" s="151" t="str">
        <f>IF($C33="","",IF(SUM(Programacion!BA$28:BA$34)=0,"",IF(Programacion!BA$28="",0,Programacion!BA$28/SUM(Programacion!BA$28:BA$34)*'1 Eval'!$E32)+IF(Programacion!BA$29="",0,Programacion!BA$29/SUM(Programacion!BA$28:BA$34)*'1 Eval'!$F32)+IF(Programacion!BA$30="",0,Programacion!BA$30/SUM(Programacion!BA$28:BA$34)*'1 Eval'!$G32)+IF(Programacion!BA$31="",0,Programacion!BA$31/SUM(Programacion!BA$28:BA$34)*'1 Eval'!$H32)+IF(Programacion!BA$32="",0,Programacion!BA$32/SUM(Programacion!BA$28:BA$34)*'1 Eval'!$I32)+IF(Programacion!BA$33="",0,Programacion!BA$33/SUM(Programacion!BA$28:BA$34)*'1 Eval'!$J32)+IF(Programacion!BA$34="",0,Programacion!BA$34/SUM(Programacion!BA$28:BA$34)*'1 Eval'!$K32)))</f>
        <v/>
      </c>
      <c r="BD33" s="151" t="str">
        <f>IF($C33="","",IF(SUM(Programacion!BB$28:BB$34)=0,"",IF(Programacion!BB$28="",0,Programacion!BB$28/SUM(Programacion!BB$28:BB$34)*'1 Eval'!$E32)+IF(Programacion!BB$29="",0,Programacion!BB$29/SUM(Programacion!BB$28:BB$34)*'1 Eval'!$F32)+IF(Programacion!BB$30="",0,Programacion!BB$30/SUM(Programacion!BB$28:BB$34)*'1 Eval'!$G32)+IF(Programacion!BB$31="",0,Programacion!BB$31/SUM(Programacion!BB$28:BB$34)*'1 Eval'!$H32)+IF(Programacion!BB$32="",0,Programacion!BB$32/SUM(Programacion!BB$28:BB$34)*'1 Eval'!$I32)+IF(Programacion!BB$33="",0,Programacion!BB$33/SUM(Programacion!BB$28:BB$34)*'1 Eval'!$J32)+IF(Programacion!BB$34="",0,Programacion!BB$34/SUM(Programacion!BB$28:BB$34)*'1 Eval'!$K32)))</f>
        <v/>
      </c>
      <c r="BE33" s="151" t="str">
        <f>IF($C33="","",IF(SUM(Programacion!BC$28:BC$34)=0,"",IF(Programacion!BC$28="",0,Programacion!BC$28/SUM(Programacion!BC$28:BC$34)*'1 Eval'!$E32)+IF(Programacion!BC$29="",0,Programacion!BC$29/SUM(Programacion!BC$28:BC$34)*'1 Eval'!$F32)+IF(Programacion!BC$30="",0,Programacion!BC$30/SUM(Programacion!BC$28:BC$34)*'1 Eval'!$G32)+IF(Programacion!BC$31="",0,Programacion!BC$31/SUM(Programacion!BC$28:BC$34)*'1 Eval'!$H32)+IF(Programacion!BC$32="",0,Programacion!BC$32/SUM(Programacion!BC$28:BC$34)*'1 Eval'!$I32)+IF(Programacion!BC$33="",0,Programacion!BC$33/SUM(Programacion!BC$28:BC$34)*'1 Eval'!$J32)+IF(Programacion!BC$34="",0,Programacion!BC$34/SUM(Programacion!BC$28:BC$34)*'1 Eval'!$K32)))</f>
        <v/>
      </c>
      <c r="BF33" s="151" t="str">
        <f>IF($C33="","",IF(SUM(Programacion!BD$28:BD$34)=0,"",IF(Programacion!BD$28="",0,Programacion!BD$28/SUM(Programacion!BD$28:BD$34)*'1 Eval'!$E32)+IF(Programacion!BD$29="",0,Programacion!BD$29/SUM(Programacion!BD$28:BD$34)*'1 Eval'!$F32)+IF(Programacion!BD$30="",0,Programacion!BD$30/SUM(Programacion!BD$28:BD$34)*'1 Eval'!$G32)+IF(Programacion!BD$31="",0,Programacion!BD$31/SUM(Programacion!BD$28:BD$34)*'1 Eval'!$H32)+IF(Programacion!BD$32="",0,Programacion!BD$32/SUM(Programacion!BD$28:BD$34)*'1 Eval'!$I32)+IF(Programacion!BD$33="",0,Programacion!BD$33/SUM(Programacion!BD$28:BD$34)*'1 Eval'!$J32)+IF(Programacion!BD$34="",0,Programacion!BD$34/SUM(Programacion!BD$28:BD$34)*'1 Eval'!$K32)))</f>
        <v/>
      </c>
      <c r="BG33" s="151" t="str">
        <f>IF($C33="","",IF(SUM(Programacion!BE$28:BE$34)=0,"",IF(Programacion!BE$28="",0,Programacion!BE$28/SUM(Programacion!BE$28:BE$34)*'1 Eval'!$E32)+IF(Programacion!BE$29="",0,Programacion!BE$29/SUM(Programacion!BE$28:BE$34)*'1 Eval'!$F32)+IF(Programacion!BE$30="",0,Programacion!BE$30/SUM(Programacion!BE$28:BE$34)*'1 Eval'!$G32)+IF(Programacion!BE$31="",0,Programacion!BE$31/SUM(Programacion!BE$28:BE$34)*'1 Eval'!$H32)+IF(Programacion!BE$32="",0,Programacion!BE$32/SUM(Programacion!BE$28:BE$34)*'1 Eval'!$I32)+IF(Programacion!BE$33="",0,Programacion!BE$33/SUM(Programacion!BE$28:BE$34)*'1 Eval'!$J32)+IF(Programacion!BE$34="",0,Programacion!BE$34/SUM(Programacion!BE$28:BE$34)*'1 Eval'!$K32)))</f>
        <v/>
      </c>
      <c r="BH33" s="151" t="str">
        <f>IF($C33="","",IF(SUM(Programacion!BF$28:BF$34)=0,"",IF(Programacion!BF$28="",0,Programacion!BF$28/SUM(Programacion!BF$28:BF$34)*'1 Eval'!$E32)+IF(Programacion!BF$29="",0,Programacion!BF$29/SUM(Programacion!BF$28:BF$34)*'1 Eval'!$F32)+IF(Programacion!BF$30="",0,Programacion!BF$30/SUM(Programacion!BF$28:BF$34)*'1 Eval'!$G32)+IF(Programacion!BF$31="",0,Programacion!BF$31/SUM(Programacion!BF$28:BF$34)*'1 Eval'!$H32)+IF(Programacion!BF$32="",0,Programacion!BF$32/SUM(Programacion!BF$28:BF$34)*'1 Eval'!$I32)+IF(Programacion!BF$33="",0,Programacion!BF$33/SUM(Programacion!BF$28:BF$34)*'1 Eval'!$J32)+IF(Programacion!BF$34="",0,Programacion!BF$34/SUM(Programacion!BF$28:BF$34)*'1 Eval'!$K32)))</f>
        <v/>
      </c>
      <c r="BI33" s="151" t="str">
        <f>IF($C33="","",IF(SUM(Programacion!BG$28:BG$34)=0,"",IF(Programacion!BG$28="",0,Programacion!BG$28/SUM(Programacion!BG$28:BG$34)*'1 Eval'!$E32)+IF(Programacion!BG$29="",0,Programacion!BG$29/SUM(Programacion!BG$28:BG$34)*'1 Eval'!$F32)+IF(Programacion!BG$30="",0,Programacion!BG$30/SUM(Programacion!BG$28:BG$34)*'1 Eval'!$G32)+IF(Programacion!BG$31="",0,Programacion!BG$31/SUM(Programacion!BG$28:BG$34)*'1 Eval'!$H32)+IF(Programacion!BG$32="",0,Programacion!BG$32/SUM(Programacion!BG$28:BG$34)*'1 Eval'!$I32)+IF(Programacion!BG$33="",0,Programacion!BG$33/SUM(Programacion!BG$28:BG$34)*'1 Eval'!$J32)+IF(Programacion!BG$34="",0,Programacion!BG$34/SUM(Programacion!BG$28:BG$34)*'1 Eval'!$K32)))</f>
        <v/>
      </c>
      <c r="BJ33" s="151" t="str">
        <f>IF($C33="","",IF(SUM(Programacion!BH$28:BH$34)=0,"",IF(Programacion!BH$28="",0,Programacion!BH$28/SUM(Programacion!BH$28:BH$34)*'1 Eval'!$E32)+IF(Programacion!BH$29="",0,Programacion!BH$29/SUM(Programacion!BH$28:BH$34)*'1 Eval'!$F32)+IF(Programacion!BH$30="",0,Programacion!BH$30/SUM(Programacion!BH$28:BH$34)*'1 Eval'!$G32)+IF(Programacion!BH$31="",0,Programacion!BH$31/SUM(Programacion!BH$28:BH$34)*'1 Eval'!$H32)+IF(Programacion!BH$32="",0,Programacion!BH$32/SUM(Programacion!BH$28:BH$34)*'1 Eval'!$I32)+IF(Programacion!BH$33="",0,Programacion!BH$33/SUM(Programacion!BH$28:BH$34)*'1 Eval'!$J32)+IF(Programacion!BH$34="",0,Programacion!BH$34/SUM(Programacion!BH$28:BH$34)*'1 Eval'!$K32)))</f>
        <v/>
      </c>
      <c r="BK33" s="151" t="str">
        <f>IF($C33="","",IF(SUM(Programacion!BI$28:BI$34)=0,"",IF(Programacion!BI$28="",0,Programacion!BI$28/SUM(Programacion!BI$28:BI$34)*'1 Eval'!$E32)+IF(Programacion!BI$29="",0,Programacion!BI$29/SUM(Programacion!BI$28:BI$34)*'1 Eval'!$F32)+IF(Programacion!BI$30="",0,Programacion!BI$30/SUM(Programacion!BI$28:BI$34)*'1 Eval'!$G32)+IF(Programacion!BI$31="",0,Programacion!BI$31/SUM(Programacion!BI$28:BI$34)*'1 Eval'!$H32)+IF(Programacion!BI$32="",0,Programacion!BI$32/SUM(Programacion!BI$28:BI$34)*'1 Eval'!$I32)+IF(Programacion!BI$33="",0,Programacion!BI$33/SUM(Programacion!BI$28:BI$34)*'1 Eval'!$J32)+IF(Programacion!BI$34="",0,Programacion!BI$34/SUM(Programacion!BI$28:BI$34)*'1 Eval'!$K32)))</f>
        <v/>
      </c>
      <c r="BL33" s="151" t="str">
        <f>IF($C33="","",IF(SUM(Programacion!BJ$28:BJ$34)=0,"",IF(Programacion!BJ$28="",0,Programacion!BJ$28/SUM(Programacion!BJ$28:BJ$34)*'1 Eval'!$E32)+IF(Programacion!BJ$29="",0,Programacion!BJ$29/SUM(Programacion!BJ$28:BJ$34)*'1 Eval'!$F32)+IF(Programacion!BJ$30="",0,Programacion!BJ$30/SUM(Programacion!BJ$28:BJ$34)*'1 Eval'!$G32)+IF(Programacion!BJ$31="",0,Programacion!BJ$31/SUM(Programacion!BJ$28:BJ$34)*'1 Eval'!$H32)+IF(Programacion!BJ$32="",0,Programacion!BJ$32/SUM(Programacion!BJ$28:BJ$34)*'1 Eval'!$I32)+IF(Programacion!BJ$33="",0,Programacion!BJ$33/SUM(Programacion!BJ$28:BJ$34)*'1 Eval'!$J32)+IF(Programacion!BJ$34="",0,Programacion!BJ$34/SUM(Programacion!BJ$28:BJ$34)*'1 Eval'!$K32)))</f>
        <v/>
      </c>
      <c r="BM33" s="151" t="str">
        <f>IF($C33="","",IF(SUM(Programacion!BK$28:BK$34)=0,"",IF(Programacion!BK$28="",0,Programacion!BK$28/SUM(Programacion!BK$28:BK$34)*'1 Eval'!$E32)+IF(Programacion!BK$29="",0,Programacion!BK$29/SUM(Programacion!BK$28:BK$34)*'1 Eval'!$F32)+IF(Programacion!BK$30="",0,Programacion!BK$30/SUM(Programacion!BK$28:BK$34)*'1 Eval'!$G32)+IF(Programacion!BK$31="",0,Programacion!BK$31/SUM(Programacion!BK$28:BK$34)*'1 Eval'!$H32)+IF(Programacion!BK$32="",0,Programacion!BK$32/SUM(Programacion!BK$28:BK$34)*'1 Eval'!$I32)+IF(Programacion!BK$33="",0,Programacion!BK$33/SUM(Programacion!BK$28:BK$34)*'1 Eval'!$J32)+IF(Programacion!BK$34="",0,Programacion!BK$34/SUM(Programacion!BK$28:BK$34)*'1 Eval'!$K32)))</f>
        <v/>
      </c>
      <c r="BN33" s="151" t="str">
        <f>IF($C33="","",IF(SUM(Programacion!BL$28:BL$34)=0,"",IF(Programacion!BL$28="",0,Programacion!BL$28/SUM(Programacion!BL$28:BL$34)*'1 Eval'!$E32)+IF(Programacion!BL$29="",0,Programacion!BL$29/SUM(Programacion!BL$28:BL$34)*'1 Eval'!$F32)+IF(Programacion!BL$30="",0,Programacion!BL$30/SUM(Programacion!BL$28:BL$34)*'1 Eval'!$G32)+IF(Programacion!BL$31="",0,Programacion!BL$31/SUM(Programacion!BL$28:BL$34)*'1 Eval'!$H32)+IF(Programacion!BL$32="",0,Programacion!BL$32/SUM(Programacion!BL$28:BL$34)*'1 Eval'!$I32)+IF(Programacion!BL$33="",0,Programacion!BL$33/SUM(Programacion!BL$28:BL$34)*'1 Eval'!$J32)+IF(Programacion!BL$34="",0,Programacion!BL$34/SUM(Programacion!BL$28:BL$34)*'1 Eval'!$K32)))</f>
        <v/>
      </c>
      <c r="BO33" s="151" t="str">
        <f>IF($C33="","",IF(SUM(Programacion!BM$28:BM$34)=0,"",IF(Programacion!BM$28="",0,Programacion!BM$28/SUM(Programacion!BM$28:BM$34)*'1 Eval'!$E32)+IF(Programacion!BM$29="",0,Programacion!BM$29/SUM(Programacion!BM$28:BM$34)*'1 Eval'!$F32)+IF(Programacion!BM$30="",0,Programacion!BM$30/SUM(Programacion!BM$28:BM$34)*'1 Eval'!$G32)+IF(Programacion!BM$31="",0,Programacion!BM$31/SUM(Programacion!BM$28:BM$34)*'1 Eval'!$H32)+IF(Programacion!BM$32="",0,Programacion!BM$32/SUM(Programacion!BM$28:BM$34)*'1 Eval'!$I32)+IF(Programacion!BM$33="",0,Programacion!BM$33/SUM(Programacion!BM$28:BM$34)*'1 Eval'!$J32)+IF(Programacion!BM$34="",0,Programacion!BM$34/SUM(Programacion!BM$28:BM$34)*'1 Eval'!$K32)))</f>
        <v/>
      </c>
      <c r="BP33" s="151" t="str">
        <f>IF($C33="","",IF(SUM(Programacion!BN$28:BN$34)=0,"",IF(Programacion!BN$28="",0,Programacion!BN$28/SUM(Programacion!BN$28:BN$34)*'1 Eval'!$E32)+IF(Programacion!BN$29="",0,Programacion!BN$29/SUM(Programacion!BN$28:BN$34)*'1 Eval'!$F32)+IF(Programacion!BN$30="",0,Programacion!BN$30/SUM(Programacion!BN$28:BN$34)*'1 Eval'!$G32)+IF(Programacion!BN$31="",0,Programacion!BN$31/SUM(Programacion!BN$28:BN$34)*'1 Eval'!$H32)+IF(Programacion!BN$32="",0,Programacion!BN$32/SUM(Programacion!BN$28:BN$34)*'1 Eval'!$I32)+IF(Programacion!BN$33="",0,Programacion!BN$33/SUM(Programacion!BN$28:BN$34)*'1 Eval'!$J32)+IF(Programacion!BN$34="",0,Programacion!BN$34/SUM(Programacion!BN$28:BN$34)*'1 Eval'!$K32)))</f>
        <v/>
      </c>
      <c r="BQ33" s="151" t="str">
        <f>IF($C33="","",IF(SUM(Programacion!BO$28:BO$34)=0,"",IF(Programacion!BO$28="",0,Programacion!BO$28/SUM(Programacion!BO$28:BO$34)*'1 Eval'!$E32)+IF(Programacion!BO$29="",0,Programacion!BO$29/SUM(Programacion!BO$28:BO$34)*'1 Eval'!$F32)+IF(Programacion!BO$30="",0,Programacion!BO$30/SUM(Programacion!BO$28:BO$34)*'1 Eval'!$G32)+IF(Programacion!BO$31="",0,Programacion!BO$31/SUM(Programacion!BO$28:BO$34)*'1 Eval'!$H32)+IF(Programacion!BO$32="",0,Programacion!BO$32/SUM(Programacion!BO$28:BO$34)*'1 Eval'!$I32)+IF(Programacion!BO$33="",0,Programacion!BO$33/SUM(Programacion!BO$28:BO$34)*'1 Eval'!$J32)+IF(Programacion!BO$34="",0,Programacion!BO$34/SUM(Programacion!BO$28:BO$34)*'1 Eval'!$K32)))</f>
        <v/>
      </c>
      <c r="BR33" s="151" t="str">
        <f>IF($C33="","",IF(SUM(Programacion!BP$28:BP$34)=0,"",IF(Programacion!BP$28="",0,Programacion!BP$28/SUM(Programacion!BP$28:BP$34)*'1 Eval'!$E32)+IF(Programacion!BP$29="",0,Programacion!BP$29/SUM(Programacion!BP$28:BP$34)*'1 Eval'!$F32)+IF(Programacion!BP$30="",0,Programacion!BP$30/SUM(Programacion!BP$28:BP$34)*'1 Eval'!$G32)+IF(Programacion!BP$31="",0,Programacion!BP$31/SUM(Programacion!BP$28:BP$34)*'1 Eval'!$H32)+IF(Programacion!BP$32="",0,Programacion!BP$32/SUM(Programacion!BP$28:BP$34)*'1 Eval'!$I32)+IF(Programacion!BP$33="",0,Programacion!BP$33/SUM(Programacion!BP$28:BP$34)*'1 Eval'!$J32)+IF(Programacion!BP$34="",0,Programacion!BP$34/SUM(Programacion!BP$28:BP$34)*'1 Eval'!$K32)))</f>
        <v/>
      </c>
      <c r="BS33" s="151" t="str">
        <f>IF($C33="","",IF(SUM(Programacion!BQ$28:BQ$34)=0,"",IF(Programacion!BQ$28="",0,Programacion!BQ$28/SUM(Programacion!BQ$28:BQ$34)*'1 Eval'!$E32)+IF(Programacion!BQ$29="",0,Programacion!BQ$29/SUM(Programacion!BQ$28:BQ$34)*'1 Eval'!$F32)+IF(Programacion!BQ$30="",0,Programacion!BQ$30/SUM(Programacion!BQ$28:BQ$34)*'1 Eval'!$G32)+IF(Programacion!BQ$31="",0,Programacion!BQ$31/SUM(Programacion!BQ$28:BQ$34)*'1 Eval'!$H32)+IF(Programacion!BQ$32="",0,Programacion!BQ$32/SUM(Programacion!BQ$28:BQ$34)*'1 Eval'!$I32)+IF(Programacion!BQ$33="",0,Programacion!BQ$33/SUM(Programacion!BQ$28:BQ$34)*'1 Eval'!$J32)+IF(Programacion!BQ$34="",0,Programacion!BQ$34/SUM(Programacion!BQ$28:BQ$34)*'1 Eval'!$K32)))</f>
        <v/>
      </c>
      <c r="BT33" s="151" t="str">
        <f>IF($C33="","",IF(SUM(Programacion!BR$28:BR$34)=0,"",IF(Programacion!BR$28="",0,Programacion!BR$28/SUM(Programacion!BR$28:BR$34)*'1 Eval'!$E32)+IF(Programacion!BR$29="",0,Programacion!BR$29/SUM(Programacion!BR$28:BR$34)*'1 Eval'!$F32)+IF(Programacion!BR$30="",0,Programacion!BR$30/SUM(Programacion!BR$28:BR$34)*'1 Eval'!$G32)+IF(Programacion!BR$31="",0,Programacion!BR$31/SUM(Programacion!BR$28:BR$34)*'1 Eval'!$H32)+IF(Programacion!BR$32="",0,Programacion!BR$32/SUM(Programacion!BR$28:BR$34)*'1 Eval'!$I32)+IF(Programacion!BR$33="",0,Programacion!BR$33/SUM(Programacion!BR$28:BR$34)*'1 Eval'!$J32)+IF(Programacion!BR$34="",0,Programacion!BR$34/SUM(Programacion!BR$28:BR$34)*'1 Eval'!$K32)))</f>
        <v/>
      </c>
      <c r="BU33" s="151" t="str">
        <f>IF($C33="","",IF(SUM(Programacion!BS$28:BS$34)=0,"",IF(Programacion!BS$28="",0,Programacion!BS$28/SUM(Programacion!BS$28:BS$34)*'1 Eval'!$E32)+IF(Programacion!BS$29="",0,Programacion!BS$29/SUM(Programacion!BS$28:BS$34)*'1 Eval'!$F32)+IF(Programacion!BS$30="",0,Programacion!BS$30/SUM(Programacion!BS$28:BS$34)*'1 Eval'!$G32)+IF(Programacion!BS$31="",0,Programacion!BS$31/SUM(Programacion!BS$28:BS$34)*'1 Eval'!$H32)+IF(Programacion!BS$32="",0,Programacion!BS$32/SUM(Programacion!BS$28:BS$34)*'1 Eval'!$I32)+IF(Programacion!BS$33="",0,Programacion!BS$33/SUM(Programacion!BS$28:BS$34)*'1 Eval'!$J32)+IF(Programacion!BS$34="",0,Programacion!BS$34/SUM(Programacion!BS$28:BS$34)*'1 Eval'!$K32)))</f>
        <v/>
      </c>
      <c r="BV33" s="151" t="str">
        <f>IF($C33="","",IF(SUM(Programacion!BT$28:BT$34)=0,"",IF(Programacion!BT$28="",0,Programacion!BT$28/SUM(Programacion!BT$28:BT$34)*'1 Eval'!$E32)+IF(Programacion!BT$29="",0,Programacion!BT$29/SUM(Programacion!BT$28:BT$34)*'1 Eval'!$F32)+IF(Programacion!BT$30="",0,Programacion!BT$30/SUM(Programacion!BT$28:BT$34)*'1 Eval'!$G32)+IF(Programacion!BT$31="",0,Programacion!BT$31/SUM(Programacion!BT$28:BT$34)*'1 Eval'!$H32)+IF(Programacion!BT$32="",0,Programacion!BT$32/SUM(Programacion!BT$28:BT$34)*'1 Eval'!$I32)+IF(Programacion!BT$33="",0,Programacion!BT$33/SUM(Programacion!BT$28:BT$34)*'1 Eval'!$J32)+IF(Programacion!BT$34="",0,Programacion!BT$34/SUM(Programacion!BT$28:BT$34)*'1 Eval'!$K32)))</f>
        <v/>
      </c>
      <c r="BW33" s="151" t="str">
        <f>IF($C33="","",IF(SUM(Programacion!BU$28:BU$34)=0,"",IF(Programacion!BU$28="",0,Programacion!BU$28/SUM(Programacion!BU$28:BU$34)*'1 Eval'!$E32)+IF(Programacion!BU$29="",0,Programacion!BU$29/SUM(Programacion!BU$28:BU$34)*'1 Eval'!$F32)+IF(Programacion!BU$30="",0,Programacion!BU$30/SUM(Programacion!BU$28:BU$34)*'1 Eval'!$G32)+IF(Programacion!BU$31="",0,Programacion!BU$31/SUM(Programacion!BU$28:BU$34)*'1 Eval'!$H32)+IF(Programacion!BU$32="",0,Programacion!BU$32/SUM(Programacion!BU$28:BU$34)*'1 Eval'!$I32)+IF(Programacion!BU$33="",0,Programacion!BU$33/SUM(Programacion!BU$28:BU$34)*'1 Eval'!$J32)+IF(Programacion!BU$34="",0,Programacion!BU$34/SUM(Programacion!BU$28:BU$34)*'1 Eval'!$K32)))</f>
        <v/>
      </c>
      <c r="BX33" s="151" t="str">
        <f>IF($C33="","",IF(SUM(Programacion!BV$28:BV$34)=0,"",IF(Programacion!BV$28="",0,Programacion!BV$28/SUM(Programacion!BV$28:BV$34)*'1 Eval'!$E32)+IF(Programacion!BV$29="",0,Programacion!BV$29/SUM(Programacion!BV$28:BV$34)*'1 Eval'!$F32)+IF(Programacion!BV$30="",0,Programacion!BV$30/SUM(Programacion!BV$28:BV$34)*'1 Eval'!$G32)+IF(Programacion!BV$31="",0,Programacion!BV$31/SUM(Programacion!BV$28:BV$34)*'1 Eval'!$H32)+IF(Programacion!BV$32="",0,Programacion!BV$32/SUM(Programacion!BV$28:BV$34)*'1 Eval'!$I32)+IF(Programacion!BV$33="",0,Programacion!BV$33/SUM(Programacion!BV$28:BV$34)*'1 Eval'!$J32)+IF(Programacion!BV$34="",0,Programacion!BV$34/SUM(Programacion!BV$28:BV$34)*'1 Eval'!$K32)))</f>
        <v/>
      </c>
      <c r="BY33" s="151" t="str">
        <f>IF($C33="","",IF(SUM(Programacion!BW$28:BW$34)=0,"",IF(Programacion!BW$28="",0,Programacion!BW$28/SUM(Programacion!BW$28:BW$34)*'1 Eval'!$E32)+IF(Programacion!BW$29="",0,Programacion!BW$29/SUM(Programacion!BW$28:BW$34)*'1 Eval'!$F32)+IF(Programacion!BW$30="",0,Programacion!BW$30/SUM(Programacion!BW$28:BW$34)*'1 Eval'!$G32)+IF(Programacion!BW$31="",0,Programacion!BW$31/SUM(Programacion!BW$28:BW$34)*'1 Eval'!$H32)+IF(Programacion!BW$32="",0,Programacion!BW$32/SUM(Programacion!BW$28:BW$34)*'1 Eval'!$I32)+IF(Programacion!BW$33="",0,Programacion!BW$33/SUM(Programacion!BW$28:BW$34)*'1 Eval'!$J32)+IF(Programacion!BW$34="",0,Programacion!BW$34/SUM(Programacion!BW$28:BW$34)*'1 Eval'!$K32)))</f>
        <v/>
      </c>
      <c r="BZ33" s="151" t="str">
        <f>IF($C33="","",IF(SUM(Programacion!BX$28:BX$34)=0,"",IF(Programacion!BX$28="",0,Programacion!BX$28/SUM(Programacion!BX$28:BX$34)*'1 Eval'!$E32)+IF(Programacion!BX$29="",0,Programacion!BX$29/SUM(Programacion!BX$28:BX$34)*'1 Eval'!$F32)+IF(Programacion!BX$30="",0,Programacion!BX$30/SUM(Programacion!BX$28:BX$34)*'1 Eval'!$G32)+IF(Programacion!BX$31="",0,Programacion!BX$31/SUM(Programacion!BX$28:BX$34)*'1 Eval'!$H32)+IF(Programacion!BX$32="",0,Programacion!BX$32/SUM(Programacion!BX$28:BX$34)*'1 Eval'!$I32)+IF(Programacion!BX$33="",0,Programacion!BX$33/SUM(Programacion!BX$28:BX$34)*'1 Eval'!$J32)+IF(Programacion!BX$34="",0,Programacion!BX$34/SUM(Programacion!BX$28:BX$34)*'1 Eval'!$K32)))</f>
        <v/>
      </c>
      <c r="CA33" s="151" t="str">
        <f>IF($C33="","",IF(SUM(Programacion!BY$28:BY$34)=0,"",IF(Programacion!BY$28="",0,Programacion!BY$28/SUM(Programacion!BY$28:BY$34)*'1 Eval'!$E32)+IF(Programacion!BY$29="",0,Programacion!BY$29/SUM(Programacion!BY$28:BY$34)*'1 Eval'!$F32)+IF(Programacion!BY$30="",0,Programacion!BY$30/SUM(Programacion!BY$28:BY$34)*'1 Eval'!$G32)+IF(Programacion!BY$31="",0,Programacion!BY$31/SUM(Programacion!BY$28:BY$34)*'1 Eval'!$H32)+IF(Programacion!BY$32="",0,Programacion!BY$32/SUM(Programacion!BY$28:BY$34)*'1 Eval'!$I32)+IF(Programacion!BY$33="",0,Programacion!BY$33/SUM(Programacion!BY$28:BY$34)*'1 Eval'!$J32)+IF(Programacion!BY$34="",0,Programacion!BY$34/SUM(Programacion!BY$28:BY$34)*'1 Eval'!$K32)))</f>
        <v/>
      </c>
      <c r="CB33" s="151" t="str">
        <f>IF($C33="","",IF(SUM(Programacion!BZ$28:BZ$34)=0,"",IF(Programacion!BZ$28="",0,Programacion!BZ$28/SUM(Programacion!BZ$28:BZ$34)*'1 Eval'!$E32)+IF(Programacion!BZ$29="",0,Programacion!BZ$29/SUM(Programacion!BZ$28:BZ$34)*'1 Eval'!$F32)+IF(Programacion!BZ$30="",0,Programacion!BZ$30/SUM(Programacion!BZ$28:BZ$34)*'1 Eval'!$G32)+IF(Programacion!BZ$31="",0,Programacion!BZ$31/SUM(Programacion!BZ$28:BZ$34)*'1 Eval'!$H32)+IF(Programacion!BZ$32="",0,Programacion!BZ$32/SUM(Programacion!BZ$28:BZ$34)*'1 Eval'!$I32)+IF(Programacion!BZ$33="",0,Programacion!BZ$33/SUM(Programacion!BZ$28:BZ$34)*'1 Eval'!$J32)+IF(Programacion!BZ$34="",0,Programacion!BZ$34/SUM(Programacion!BZ$28:BZ$34)*'1 Eval'!$K32)))</f>
        <v/>
      </c>
      <c r="CC33" s="151" t="str">
        <f>IF($C33="","",IF(SUM(Programacion!CA$28:CA$34)=0,"",IF(Programacion!CA$28="",0,Programacion!CA$28/SUM(Programacion!CA$28:CA$34)*'1 Eval'!$E32)+IF(Programacion!CA$29="",0,Programacion!CA$29/SUM(Programacion!CA$28:CA$34)*'1 Eval'!$F32)+IF(Programacion!CA$30="",0,Programacion!CA$30/SUM(Programacion!CA$28:CA$34)*'1 Eval'!$G32)+IF(Programacion!CA$31="",0,Programacion!CA$31/SUM(Programacion!CA$28:CA$34)*'1 Eval'!$H32)+IF(Programacion!CA$32="",0,Programacion!CA$32/SUM(Programacion!CA$28:CA$34)*'1 Eval'!$I32)+IF(Programacion!CA$33="",0,Programacion!CA$33/SUM(Programacion!CA$28:CA$34)*'1 Eval'!$J32)+IF(Programacion!CA$34="",0,Programacion!CA$34/SUM(Programacion!CA$28:CA$34)*'1 Eval'!$K32)))</f>
        <v/>
      </c>
      <c r="CD33" s="151" t="str">
        <f>IF($C33="","",IF(SUM(Programacion!CB$28:CB$34)=0,"",IF(Programacion!CB$28="",0,Programacion!CB$28/SUM(Programacion!CB$28:CB$34)*'1 Eval'!$E32)+IF(Programacion!CB$29="",0,Programacion!CB$29/SUM(Programacion!CB$28:CB$34)*'1 Eval'!$F32)+IF(Programacion!CB$30="",0,Programacion!CB$30/SUM(Programacion!CB$28:CB$34)*'1 Eval'!$G32)+IF(Programacion!CB$31="",0,Programacion!CB$31/SUM(Programacion!CB$28:CB$34)*'1 Eval'!$H32)+IF(Programacion!CB$32="",0,Programacion!CB$32/SUM(Programacion!CB$28:CB$34)*'1 Eval'!$I32)+IF(Programacion!CB$33="",0,Programacion!CB$33/SUM(Programacion!CB$28:CB$34)*'1 Eval'!$J32)+IF(Programacion!CB$34="",0,Programacion!CB$34/SUM(Programacion!CB$28:CB$34)*'1 Eval'!$K32)))</f>
        <v/>
      </c>
      <c r="CE33" s="151" t="str">
        <f>IF($C33="","",IF(SUM(Programacion!CC$28:CC$34)=0,"",IF(Programacion!CC$28="",0,Programacion!CC$28/SUM(Programacion!CC$28:CC$34)*'1 Eval'!$E32)+IF(Programacion!CC$29="",0,Programacion!CC$29/SUM(Programacion!CC$28:CC$34)*'1 Eval'!$F32)+IF(Programacion!CC$30="",0,Programacion!CC$30/SUM(Programacion!CC$28:CC$34)*'1 Eval'!$G32)+IF(Programacion!CC$31="",0,Programacion!CC$31/SUM(Programacion!CC$28:CC$34)*'1 Eval'!$H32)+IF(Programacion!CC$32="",0,Programacion!CC$32/SUM(Programacion!CC$28:CC$34)*'1 Eval'!$I32)+IF(Programacion!CC$33="",0,Programacion!CC$33/SUM(Programacion!CC$28:CC$34)*'1 Eval'!$J32)+IF(Programacion!CC$34="",0,Programacion!CC$34/SUM(Programacion!CC$28:CC$34)*'1 Eval'!$K32)))</f>
        <v/>
      </c>
      <c r="CF33" s="151" t="str">
        <f>IF($C33="","",IF(SUM(Programacion!CD$28:CD$34)=0,"",IF(Programacion!CD$28="",0,Programacion!CD$28/SUM(Programacion!CD$28:CD$34)*'1 Eval'!$E32)+IF(Programacion!CD$29="",0,Programacion!CD$29/SUM(Programacion!CD$28:CD$34)*'1 Eval'!$F32)+IF(Programacion!CD$30="",0,Programacion!CD$30/SUM(Programacion!CD$28:CD$34)*'1 Eval'!$G32)+IF(Programacion!CD$31="",0,Programacion!CD$31/SUM(Programacion!CD$28:CD$34)*'1 Eval'!$H32)+IF(Programacion!CD$32="",0,Programacion!CD$32/SUM(Programacion!CD$28:CD$34)*'1 Eval'!$I32)+IF(Programacion!CD$33="",0,Programacion!CD$33/SUM(Programacion!CD$28:CD$34)*'1 Eval'!$J32)+IF(Programacion!CD$34="",0,Programacion!CD$34/SUM(Programacion!CD$28:CD$34)*'1 Eval'!$K32)))</f>
        <v/>
      </c>
      <c r="CG33" s="151" t="str">
        <f>IF($C33="","",IF(SUM(Programacion!CE$28:CE$34)=0,"",IF(Programacion!CE$28="",0,Programacion!CE$28/SUM(Programacion!CE$28:CE$34)*'1 Eval'!$E32)+IF(Programacion!CE$29="",0,Programacion!CE$29/SUM(Programacion!CE$28:CE$34)*'1 Eval'!$F32)+IF(Programacion!CE$30="",0,Programacion!CE$30/SUM(Programacion!CE$28:CE$34)*'1 Eval'!$G32)+IF(Programacion!CE$31="",0,Programacion!CE$31/SUM(Programacion!CE$28:CE$34)*'1 Eval'!$H32)+IF(Programacion!CE$32="",0,Programacion!CE$32/SUM(Programacion!CE$28:CE$34)*'1 Eval'!$I32)+IF(Programacion!CE$33="",0,Programacion!CE$33/SUM(Programacion!CE$28:CE$34)*'1 Eval'!$J32)+IF(Programacion!CE$34="",0,Programacion!CE$34/SUM(Programacion!CE$28:CE$34)*'1 Eval'!$K32)))</f>
        <v/>
      </c>
      <c r="CH33" s="151" t="str">
        <f>IF($C33="","",IF(SUM(Programacion!CF$28:CF$34)=0,"",IF(Programacion!CF$28="",0,Programacion!CF$28/SUM(Programacion!CF$28:CF$34)*'1 Eval'!$E32)+IF(Programacion!CF$29="",0,Programacion!CF$29/SUM(Programacion!CF$28:CF$34)*'1 Eval'!$F32)+IF(Programacion!CF$30="",0,Programacion!CF$30/SUM(Programacion!CF$28:CF$34)*'1 Eval'!$G32)+IF(Programacion!CF$31="",0,Programacion!CF$31/SUM(Programacion!CF$28:CF$34)*'1 Eval'!$H32)+IF(Programacion!CF$32="",0,Programacion!CF$32/SUM(Programacion!CF$28:CF$34)*'1 Eval'!$I32)+IF(Programacion!CF$33="",0,Programacion!CF$33/SUM(Programacion!CF$28:CF$34)*'1 Eval'!$J32)+IF(Programacion!CF$34="",0,Programacion!CF$34/SUM(Programacion!CF$28:CF$34)*'1 Eval'!$K32)))</f>
        <v/>
      </c>
      <c r="CI33" s="151" t="str">
        <f>IF($C33="","",IF(SUM(Programacion!CG$28:CG$34)=0,"",IF(Programacion!CG$28="",0,Programacion!CG$28/SUM(Programacion!CG$28:CG$34)*'1 Eval'!$E32)+IF(Programacion!CG$29="",0,Programacion!CG$29/SUM(Programacion!CG$28:CG$34)*'1 Eval'!$F32)+IF(Programacion!CG$30="",0,Programacion!CG$30/SUM(Programacion!CG$28:CG$34)*'1 Eval'!$G32)+IF(Programacion!CG$31="",0,Programacion!CG$31/SUM(Programacion!CG$28:CG$34)*'1 Eval'!$H32)+IF(Programacion!CG$32="",0,Programacion!CG$32/SUM(Programacion!CG$28:CG$34)*'1 Eval'!$I32)+IF(Programacion!CG$33="",0,Programacion!CG$33/SUM(Programacion!CG$28:CG$34)*'1 Eval'!$J32)+IF(Programacion!CG$34="",0,Programacion!CG$34/SUM(Programacion!CG$28:CG$34)*'1 Eval'!$K32)))</f>
        <v/>
      </c>
      <c r="CJ33" s="151" t="str">
        <f>IF($C33="","",IF(SUM(Programacion!CH$28:CH$34)=0,"",IF(Programacion!CH$28="",0,Programacion!CH$28/SUM(Programacion!CH$28:CH$34)*'1 Eval'!$E32)+IF(Programacion!CH$29="",0,Programacion!CH$29/SUM(Programacion!CH$28:CH$34)*'1 Eval'!$F32)+IF(Programacion!CH$30="",0,Programacion!CH$30/SUM(Programacion!CH$28:CH$34)*'1 Eval'!$G32)+IF(Programacion!CH$31="",0,Programacion!CH$31/SUM(Programacion!CH$28:CH$34)*'1 Eval'!$H32)+IF(Programacion!CH$32="",0,Programacion!CH$32/SUM(Programacion!CH$28:CH$34)*'1 Eval'!$I32)+IF(Programacion!CH$33="",0,Programacion!CH$33/SUM(Programacion!CH$28:CH$34)*'1 Eval'!$J32)+IF(Programacion!CH$34="",0,Programacion!CH$34/SUM(Programacion!CH$28:CH$34)*'1 Eval'!$K32)))</f>
        <v/>
      </c>
      <c r="CK33" s="151" t="str">
        <f>IF($C33="","",IF(SUM(Programacion!CI$28:CI$34)=0,"",IF(Programacion!CI$28="",0,Programacion!CI$28/SUM(Programacion!CI$28:CI$34)*'1 Eval'!$E32)+IF(Programacion!CI$29="",0,Programacion!CI$29/SUM(Programacion!CI$28:CI$34)*'1 Eval'!$F32)+IF(Programacion!CI$30="",0,Programacion!CI$30/SUM(Programacion!CI$28:CI$34)*'1 Eval'!$G32)+IF(Programacion!CI$31="",0,Programacion!CI$31/SUM(Programacion!CI$28:CI$34)*'1 Eval'!$H32)+IF(Programacion!CI$32="",0,Programacion!CI$32/SUM(Programacion!CI$28:CI$34)*'1 Eval'!$I32)+IF(Programacion!CI$33="",0,Programacion!CI$33/SUM(Programacion!CI$28:CI$34)*'1 Eval'!$J32)+IF(Programacion!CI$34="",0,Programacion!CI$34/SUM(Programacion!CI$28:CI$34)*'1 Eval'!$K32)))</f>
        <v/>
      </c>
      <c r="CL33" s="151" t="str">
        <f>IF($C33="","",IF(SUM(Programacion!CJ$28:CJ$34)=0,"",IF(Programacion!CJ$28="",0,Programacion!CJ$28/SUM(Programacion!CJ$28:CJ$34)*'1 Eval'!$E32)+IF(Programacion!CJ$29="",0,Programacion!CJ$29/SUM(Programacion!CJ$28:CJ$34)*'1 Eval'!$F32)+IF(Programacion!CJ$30="",0,Programacion!CJ$30/SUM(Programacion!CJ$28:CJ$34)*'1 Eval'!$G32)+IF(Programacion!CJ$31="",0,Programacion!CJ$31/SUM(Programacion!CJ$28:CJ$34)*'1 Eval'!$H32)+IF(Programacion!CJ$32="",0,Programacion!CJ$32/SUM(Programacion!CJ$28:CJ$34)*'1 Eval'!$I32)+IF(Programacion!CJ$33="",0,Programacion!CJ$33/SUM(Programacion!CJ$28:CJ$34)*'1 Eval'!$J32)+IF(Programacion!CJ$34="",0,Programacion!CJ$34/SUM(Programacion!CJ$28:CJ$34)*'1 Eval'!$K32)))</f>
        <v/>
      </c>
      <c r="CM33" s="151" t="str">
        <f>IF($C33="","",IF(SUM(Programacion!CK$28:CK$34)=0,"",IF(Programacion!CK$28="",0,Programacion!CK$28/SUM(Programacion!CK$28:CK$34)*'1 Eval'!$E32)+IF(Programacion!CK$29="",0,Programacion!CK$29/SUM(Programacion!CK$28:CK$34)*'1 Eval'!$F32)+IF(Programacion!CK$30="",0,Programacion!CK$30/SUM(Programacion!CK$28:CK$34)*'1 Eval'!$G32)+IF(Programacion!CK$31="",0,Programacion!CK$31/SUM(Programacion!CK$28:CK$34)*'1 Eval'!$H32)+IF(Programacion!CK$32="",0,Programacion!CK$32/SUM(Programacion!CK$28:CK$34)*'1 Eval'!$I32)+IF(Programacion!CK$33="",0,Programacion!CK$33/SUM(Programacion!CK$28:CK$34)*'1 Eval'!$J32)+IF(Programacion!CK$34="",0,Programacion!CK$34/SUM(Programacion!CK$28:CK$34)*'1 Eval'!$K32)))</f>
        <v/>
      </c>
      <c r="CN33" s="151" t="str">
        <f>IF($C33="","",IF(SUM(Programacion!CL$28:CL$34)=0,"",IF(Programacion!CL$28="",0,Programacion!CL$28/SUM(Programacion!CL$28:CL$34)*'1 Eval'!$E32)+IF(Programacion!CL$29="",0,Programacion!CL$29/SUM(Programacion!CL$28:CL$34)*'1 Eval'!$F32)+IF(Programacion!CL$30="",0,Programacion!CL$30/SUM(Programacion!CL$28:CL$34)*'1 Eval'!$G32)+IF(Programacion!CL$31="",0,Programacion!CL$31/SUM(Programacion!CL$28:CL$34)*'1 Eval'!$H32)+IF(Programacion!CL$32="",0,Programacion!CL$32/SUM(Programacion!CL$28:CL$34)*'1 Eval'!$I32)+IF(Programacion!CL$33="",0,Programacion!CL$33/SUM(Programacion!CL$28:CL$34)*'1 Eval'!$J32)+IF(Programacion!CL$34="",0,Programacion!CL$34/SUM(Programacion!CL$28:CL$34)*'1 Eval'!$K32)))</f>
        <v/>
      </c>
      <c r="CO33" s="151" t="str">
        <f>IF($C33="","",IF(SUM(Programacion!CM$28:CM$34)=0,"",IF(Programacion!CM$28="",0,Programacion!CM$28/SUM(Programacion!CM$28:CM$34)*'1 Eval'!$E32)+IF(Programacion!CM$29="",0,Programacion!CM$29/SUM(Programacion!CM$28:CM$34)*'1 Eval'!$F32)+IF(Programacion!CM$30="",0,Programacion!CM$30/SUM(Programacion!CM$28:CM$34)*'1 Eval'!$G32)+IF(Programacion!CM$31="",0,Programacion!CM$31/SUM(Programacion!CM$28:CM$34)*'1 Eval'!$H32)+IF(Programacion!CM$32="",0,Programacion!CM$32/SUM(Programacion!CM$28:CM$34)*'1 Eval'!$I32)+IF(Programacion!CM$33="",0,Programacion!CM$33/SUM(Programacion!CM$28:CM$34)*'1 Eval'!$J32)+IF(Programacion!CM$34="",0,Programacion!CM$34/SUM(Programacion!CM$28:CM$34)*'1 Eval'!$K32)))</f>
        <v/>
      </c>
      <c r="CP33" s="151" t="str">
        <f>IF($C33="","",IF(SUM(Programacion!CN$28:CN$34)=0,"",IF(Programacion!CN$28="",0,Programacion!CN$28/SUM(Programacion!CN$28:CN$34)*'1 Eval'!$E32)+IF(Programacion!CN$29="",0,Programacion!CN$29/SUM(Programacion!CN$28:CN$34)*'1 Eval'!$F32)+IF(Programacion!CN$30="",0,Programacion!CN$30/SUM(Programacion!CN$28:CN$34)*'1 Eval'!$G32)+IF(Programacion!CN$31="",0,Programacion!CN$31/SUM(Programacion!CN$28:CN$34)*'1 Eval'!$H32)+IF(Programacion!CN$32="",0,Programacion!CN$32/SUM(Programacion!CN$28:CN$34)*'1 Eval'!$I32)+IF(Programacion!CN$33="",0,Programacion!CN$33/SUM(Programacion!CN$28:CN$34)*'1 Eval'!$J32)+IF(Programacion!CN$34="",0,Programacion!CN$34/SUM(Programacion!CN$28:CN$34)*'1 Eval'!$K32)))</f>
        <v/>
      </c>
      <c r="CQ33" s="151" t="str">
        <f>IF($C33="","",IF(SUM(Programacion!CO$28:CO$34)=0,"",IF(Programacion!CO$28="",0,Programacion!CO$28/SUM(Programacion!CO$28:CO$34)*'1 Eval'!$E32)+IF(Programacion!CO$29="",0,Programacion!CO$29/SUM(Programacion!CO$28:CO$34)*'1 Eval'!$F32)+IF(Programacion!CO$30="",0,Programacion!CO$30/SUM(Programacion!CO$28:CO$34)*'1 Eval'!$G32)+IF(Programacion!CO$31="",0,Programacion!CO$31/SUM(Programacion!CO$28:CO$34)*'1 Eval'!$H32)+IF(Programacion!CO$32="",0,Programacion!CO$32/SUM(Programacion!CO$28:CO$34)*'1 Eval'!$I32)+IF(Programacion!CO$33="",0,Programacion!CO$33/SUM(Programacion!CO$28:CO$34)*'1 Eval'!$J32)+IF(Programacion!CO$34="",0,Programacion!CO$34/SUM(Programacion!CO$28:CO$34)*'1 Eval'!$K32)))</f>
        <v/>
      </c>
      <c r="CR33" s="151" t="str">
        <f>IF($C33="","",IF(SUM(Programacion!CP$28:CP$34)=0,"",IF(Programacion!CP$28="",0,Programacion!CP$28/SUM(Programacion!CP$28:CP$34)*'1 Eval'!$E32)+IF(Programacion!CP$29="",0,Programacion!CP$29/SUM(Programacion!CP$28:CP$34)*'1 Eval'!$F32)+IF(Programacion!CP$30="",0,Programacion!CP$30/SUM(Programacion!CP$28:CP$34)*'1 Eval'!$G32)+IF(Programacion!CP$31="",0,Programacion!CP$31/SUM(Programacion!CP$28:CP$34)*'1 Eval'!$H32)+IF(Programacion!CP$32="",0,Programacion!CP$32/SUM(Programacion!CP$28:CP$34)*'1 Eval'!$I32)+IF(Programacion!CP$33="",0,Programacion!CP$33/SUM(Programacion!CP$28:CP$34)*'1 Eval'!$J32)+IF(Programacion!CP$34="",0,Programacion!CP$34/SUM(Programacion!CP$28:CP$34)*'1 Eval'!$K32)))</f>
        <v/>
      </c>
      <c r="CS33" s="151" t="str">
        <f>IF($C33="","",IF(SUM(Programacion!CQ$28:CQ$34)=0,"",IF(Programacion!CQ$28="",0,Programacion!CQ$28/SUM(Programacion!CQ$28:CQ$34)*'1 Eval'!$E32)+IF(Programacion!CQ$29="",0,Programacion!CQ$29/SUM(Programacion!CQ$28:CQ$34)*'1 Eval'!$F32)+IF(Programacion!CQ$30="",0,Programacion!CQ$30/SUM(Programacion!CQ$28:CQ$34)*'1 Eval'!$G32)+IF(Programacion!CQ$31="",0,Programacion!CQ$31/SUM(Programacion!CQ$28:CQ$34)*'1 Eval'!$H32)+IF(Programacion!CQ$32="",0,Programacion!CQ$32/SUM(Programacion!CQ$28:CQ$34)*'1 Eval'!$I32)+IF(Programacion!CQ$33="",0,Programacion!CQ$33/SUM(Programacion!CQ$28:CQ$34)*'1 Eval'!$J32)+IF(Programacion!CQ$34="",0,Programacion!CQ$34/SUM(Programacion!CQ$28:CQ$34)*'1 Eval'!$K32)))</f>
        <v/>
      </c>
      <c r="CT33" s="151" t="str">
        <f>IF($C33="","",IF(SUM(Programacion!CR$28:CR$34)=0,"",IF(Programacion!CR$28="",0,Programacion!CR$28/SUM(Programacion!CR$28:CR$34)*'1 Eval'!$E32)+IF(Programacion!CR$29="",0,Programacion!CR$29/SUM(Programacion!CR$28:CR$34)*'1 Eval'!$F32)+IF(Programacion!CR$30="",0,Programacion!CR$30/SUM(Programacion!CR$28:CR$34)*'1 Eval'!$G32)+IF(Programacion!CR$31="",0,Programacion!CR$31/SUM(Programacion!CR$28:CR$34)*'1 Eval'!$H32)+IF(Programacion!CR$32="",0,Programacion!CR$32/SUM(Programacion!CR$28:CR$34)*'1 Eval'!$I32)+IF(Programacion!CR$33="",0,Programacion!CR$33/SUM(Programacion!CR$28:CR$34)*'1 Eval'!$J32)+IF(Programacion!CR$34="",0,Programacion!CR$34/SUM(Programacion!CR$28:CR$34)*'1 Eval'!$K32)))</f>
        <v/>
      </c>
      <c r="CU33" s="151" t="str">
        <f>IF($C33="","",IF(SUM(Programacion!CS$28:CS$34)=0,"",IF(Programacion!CS$28="",0,Programacion!CS$28/SUM(Programacion!CS$28:CS$34)*'1 Eval'!$E32)+IF(Programacion!CS$29="",0,Programacion!CS$29/SUM(Programacion!CS$28:CS$34)*'1 Eval'!$F32)+IF(Programacion!CS$30="",0,Programacion!CS$30/SUM(Programacion!CS$28:CS$34)*'1 Eval'!$G32)+IF(Programacion!CS$31="",0,Programacion!CS$31/SUM(Programacion!CS$28:CS$34)*'1 Eval'!$H32)+IF(Programacion!CS$32="",0,Programacion!CS$32/SUM(Programacion!CS$28:CS$34)*'1 Eval'!$I32)+IF(Programacion!CS$33="",0,Programacion!CS$33/SUM(Programacion!CS$28:CS$34)*'1 Eval'!$J32)+IF(Programacion!CS$34="",0,Programacion!CS$34/SUM(Programacion!CS$28:CS$34)*'1 Eval'!$K32)))</f>
        <v/>
      </c>
      <c r="CV33" s="151" t="str">
        <f>IF($C33="","",IF(SUM(Programacion!CT$28:CT$34)=0,"",IF(Programacion!CT$28="",0,Programacion!CT$28/SUM(Programacion!CT$28:CT$34)*'1 Eval'!$E32)+IF(Programacion!CT$29="",0,Programacion!CT$29/SUM(Programacion!CT$28:CT$34)*'1 Eval'!$F32)+IF(Programacion!CT$30="",0,Programacion!CT$30/SUM(Programacion!CT$28:CT$34)*'1 Eval'!$G32)+IF(Programacion!CT$31="",0,Programacion!CT$31/SUM(Programacion!CT$28:CT$34)*'1 Eval'!$H32)+IF(Programacion!CT$32="",0,Programacion!CT$32/SUM(Programacion!CT$28:CT$34)*'1 Eval'!$I32)+IF(Programacion!CT$33="",0,Programacion!CT$33/SUM(Programacion!CT$28:CT$34)*'1 Eval'!$J32)+IF(Programacion!CT$34="",0,Programacion!CT$34/SUM(Programacion!CT$28:CT$34)*'1 Eval'!$K32)))</f>
        <v/>
      </c>
      <c r="CW33" s="151" t="str">
        <f>IF($C33="","",IF(SUM(Programacion!CU$28:CU$34)=0,"",IF(Programacion!CU$28="",0,Programacion!CU$28/SUM(Programacion!CU$28:CU$34)*'1 Eval'!$E32)+IF(Programacion!CU$29="",0,Programacion!CU$29/SUM(Programacion!CU$28:CU$34)*'1 Eval'!$F32)+IF(Programacion!CU$30="",0,Programacion!CU$30/SUM(Programacion!CU$28:CU$34)*'1 Eval'!$G32)+IF(Programacion!CU$31="",0,Programacion!CU$31/SUM(Programacion!CU$28:CU$34)*'1 Eval'!$H32)+IF(Programacion!CU$32="",0,Programacion!CU$32/SUM(Programacion!CU$28:CU$34)*'1 Eval'!$I32)+IF(Programacion!CU$33="",0,Programacion!CU$33/SUM(Programacion!CU$28:CU$34)*'1 Eval'!$J32)+IF(Programacion!CU$34="",0,Programacion!CU$34/SUM(Programacion!CU$28:CU$34)*'1 Eval'!$K32)))</f>
        <v/>
      </c>
      <c r="CX33" s="151" t="str">
        <f>IF($C33="","",IF(SUM(Programacion!CV$28:CV$34)=0,"",IF(Programacion!CV$28="",0,Programacion!CV$28/SUM(Programacion!CV$28:CV$34)*'1 Eval'!$E32)+IF(Programacion!CV$29="",0,Programacion!CV$29/SUM(Programacion!CV$28:CV$34)*'1 Eval'!$F32)+IF(Programacion!CV$30="",0,Programacion!CV$30/SUM(Programacion!CV$28:CV$34)*'1 Eval'!$G32)+IF(Programacion!CV$31="",0,Programacion!CV$31/SUM(Programacion!CV$28:CV$34)*'1 Eval'!$H32)+IF(Programacion!CV$32="",0,Programacion!CV$32/SUM(Programacion!CV$28:CV$34)*'1 Eval'!$I32)+IF(Programacion!CV$33="",0,Programacion!CV$33/SUM(Programacion!CV$28:CV$34)*'1 Eval'!$J32)+IF(Programacion!CV$34="",0,Programacion!CV$34/SUM(Programacion!CV$28:CV$34)*'1 Eval'!$K32)))</f>
        <v/>
      </c>
      <c r="CY33" s="151" t="str">
        <f>IF($C33="","",IF(SUM(Programacion!CW$28:CW$34)=0,"",IF(Programacion!CW$28="",0,Programacion!CW$28/SUM(Programacion!CW$28:CW$34)*'1 Eval'!$E32)+IF(Programacion!CW$29="",0,Programacion!CW$29/SUM(Programacion!CW$28:CW$34)*'1 Eval'!$F32)+IF(Programacion!CW$30="",0,Programacion!CW$30/SUM(Programacion!CW$28:CW$34)*'1 Eval'!$G32)+IF(Programacion!CW$31="",0,Programacion!CW$31/SUM(Programacion!CW$28:CW$34)*'1 Eval'!$H32)+IF(Programacion!CW$32="",0,Programacion!CW$32/SUM(Programacion!CW$28:CW$34)*'1 Eval'!$I32)+IF(Programacion!CW$33="",0,Programacion!CW$33/SUM(Programacion!CW$28:CW$34)*'1 Eval'!$J32)+IF(Programacion!CW$34="",0,Programacion!CW$34/SUM(Programacion!CW$28:CW$34)*'1 Eval'!$K32)))</f>
        <v/>
      </c>
      <c r="CZ33" s="151" t="str">
        <f>IF($C33="","",IF(SUM(Programacion!CX$28:CX$34)=0,"",IF(Programacion!CX$28="",0,Programacion!CX$28/SUM(Programacion!CX$28:CX$34)*'1 Eval'!$E32)+IF(Programacion!CX$29="",0,Programacion!CX$29/SUM(Programacion!CX$28:CX$34)*'1 Eval'!$F32)+IF(Programacion!CX$30="",0,Programacion!CX$30/SUM(Programacion!CX$28:CX$34)*'1 Eval'!$G32)+IF(Programacion!CX$31="",0,Programacion!CX$31/SUM(Programacion!CX$28:CX$34)*'1 Eval'!$H32)+IF(Programacion!CX$32="",0,Programacion!CX$32/SUM(Programacion!CX$28:CX$34)*'1 Eval'!$I32)+IF(Programacion!CX$33="",0,Programacion!CX$33/SUM(Programacion!CX$28:CX$34)*'1 Eval'!$J32)+IF(Programacion!CX$34="",0,Programacion!CX$34/SUM(Programacion!CX$28:CX$34)*'1 Eval'!$K32)))</f>
        <v/>
      </c>
      <c r="DA33" s="151" t="str">
        <f>IF($C33="","",IF(SUM(Programacion!CY$28:CY$34)=0,"",IF(Programacion!CY$28="",0,Programacion!CY$28/SUM(Programacion!CY$28:CY$34)*'1 Eval'!$E32)+IF(Programacion!CY$29="",0,Programacion!CY$29/SUM(Programacion!CY$28:CY$34)*'1 Eval'!$F32)+IF(Programacion!CY$30="",0,Programacion!CY$30/SUM(Programacion!CY$28:CY$34)*'1 Eval'!$G32)+IF(Programacion!CY$31="",0,Programacion!CY$31/SUM(Programacion!CY$28:CY$34)*'1 Eval'!$H32)+IF(Programacion!CY$32="",0,Programacion!CY$32/SUM(Programacion!CY$28:CY$34)*'1 Eval'!$I32)+IF(Programacion!CY$33="",0,Programacion!CY$33/SUM(Programacion!CY$28:CY$34)*'1 Eval'!$J32)+IF(Programacion!CY$34="",0,Programacion!CY$34/SUM(Programacion!CY$28:CY$34)*'1 Eval'!$K32)))</f>
        <v/>
      </c>
      <c r="DB33" s="151" t="str">
        <f>IF($C33="","",IF(SUM(Programacion!CZ$28:CZ$34)=0,"",IF(Programacion!CZ$28="",0,Programacion!CZ$28/SUM(Programacion!CZ$28:CZ$34)*'1 Eval'!$E32)+IF(Programacion!CZ$29="",0,Programacion!CZ$29/SUM(Programacion!CZ$28:CZ$34)*'1 Eval'!$F32)+IF(Programacion!CZ$30="",0,Programacion!CZ$30/SUM(Programacion!CZ$28:CZ$34)*'1 Eval'!$G32)+IF(Programacion!CZ$31="",0,Programacion!CZ$31/SUM(Programacion!CZ$28:CZ$34)*'1 Eval'!$H32)+IF(Programacion!CZ$32="",0,Programacion!CZ$32/SUM(Programacion!CZ$28:CZ$34)*'1 Eval'!$I32)+IF(Programacion!CZ$33="",0,Programacion!CZ$33/SUM(Programacion!CZ$28:CZ$34)*'1 Eval'!$J32)+IF(Programacion!CZ$34="",0,Programacion!CZ$34/SUM(Programacion!CZ$28:CZ$34)*'1 Eval'!$K32)))</f>
        <v/>
      </c>
      <c r="DC33" s="151" t="str">
        <f>IF($C33="","",IF(SUM(Programacion!DA$28:DA$34)=0,"",IF(Programacion!DA$28="",0,Programacion!DA$28/SUM(Programacion!DA$28:DA$34)*'1 Eval'!$E32)+IF(Programacion!DA$29="",0,Programacion!DA$29/SUM(Programacion!DA$28:DA$34)*'1 Eval'!$F32)+IF(Programacion!DA$30="",0,Programacion!DA$30/SUM(Programacion!DA$28:DA$34)*'1 Eval'!$G32)+IF(Programacion!DA$31="",0,Programacion!DA$31/SUM(Programacion!DA$28:DA$34)*'1 Eval'!$H32)+IF(Programacion!DA$32="",0,Programacion!DA$32/SUM(Programacion!DA$28:DA$34)*'1 Eval'!$I32)+IF(Programacion!DA$33="",0,Programacion!DA$33/SUM(Programacion!DA$28:DA$34)*'1 Eval'!$J32)+IF(Programacion!DA$34="",0,Programacion!DA$34/SUM(Programacion!DA$28:DA$34)*'1 Eval'!$K32)))</f>
        <v/>
      </c>
      <c r="DD33" s="151" t="str">
        <f>IF($C33="","",IF(SUM(Programacion!DB$28:DB$34)=0,"",IF(Programacion!DB$28="",0,Programacion!DB$28/SUM(Programacion!DB$28:DB$34)*'1 Eval'!$E32)+IF(Programacion!DB$29="",0,Programacion!DB$29/SUM(Programacion!DB$28:DB$34)*'1 Eval'!$F32)+IF(Programacion!DB$30="",0,Programacion!DB$30/SUM(Programacion!DB$28:DB$34)*'1 Eval'!$G32)+IF(Programacion!DB$31="",0,Programacion!DB$31/SUM(Programacion!DB$28:DB$34)*'1 Eval'!$H32)+IF(Programacion!DB$32="",0,Programacion!DB$32/SUM(Programacion!DB$28:DB$34)*'1 Eval'!$I32)+IF(Programacion!DB$33="",0,Programacion!DB$33/SUM(Programacion!DB$28:DB$34)*'1 Eval'!$J32)+IF(Programacion!DB$34="",0,Programacion!DB$34/SUM(Programacion!DB$28:DB$34)*'1 Eval'!$K32)))</f>
        <v/>
      </c>
      <c r="DE33" s="151" t="str">
        <f>IF($C33="","",IF(SUM(Programacion!DC$28:DC$34)=0,"",IF(Programacion!DC$28="",0,Programacion!DC$28/SUM(Programacion!DC$28:DC$34)*'1 Eval'!$E32)+IF(Programacion!DC$29="",0,Programacion!DC$29/SUM(Programacion!DC$28:DC$34)*'1 Eval'!$F32)+IF(Programacion!DC$30="",0,Programacion!DC$30/SUM(Programacion!DC$28:DC$34)*'1 Eval'!$G32)+IF(Programacion!DC$31="",0,Programacion!DC$31/SUM(Programacion!DC$28:DC$34)*'1 Eval'!$H32)+IF(Programacion!DC$32="",0,Programacion!DC$32/SUM(Programacion!DC$28:DC$34)*'1 Eval'!$I32)+IF(Programacion!DC$33="",0,Programacion!DC$33/SUM(Programacion!DC$28:DC$34)*'1 Eval'!$J32)+IF(Programacion!DC$34="",0,Programacion!DC$34/SUM(Programacion!DC$28:DC$34)*'1 Eval'!$K32)))</f>
        <v/>
      </c>
      <c r="DF33" s="151" t="str">
        <f>IF($C33="","",IF(SUM(Programacion!DD$28:DD$34)=0,"",IF(Programacion!DD$28="",0,Programacion!DD$28/SUM(Programacion!DD$28:DD$34)*'1 Eval'!$E32)+IF(Programacion!DD$29="",0,Programacion!DD$29/SUM(Programacion!DD$28:DD$34)*'1 Eval'!$F32)+IF(Programacion!DD$30="",0,Programacion!DD$30/SUM(Programacion!DD$28:DD$34)*'1 Eval'!$G32)+IF(Programacion!DD$31="",0,Programacion!DD$31/SUM(Programacion!DD$28:DD$34)*'1 Eval'!$H32)+IF(Programacion!DD$32="",0,Programacion!DD$32/SUM(Programacion!DD$28:DD$34)*'1 Eval'!$I32)+IF(Programacion!DD$33="",0,Programacion!DD$33/SUM(Programacion!DD$28:DD$34)*'1 Eval'!$J32)+IF(Programacion!DD$34="",0,Programacion!DD$34/SUM(Programacion!DD$28:DD$34)*'1 Eval'!$K32)))</f>
        <v/>
      </c>
      <c r="DG33" s="151" t="str">
        <f>IF($C33="","",IF(SUM(Programacion!DE$28:DE$34)=0,"",IF(Programacion!DE$28="",0,Programacion!DE$28/SUM(Programacion!DE$28:DE$34)*'1 Eval'!$E32)+IF(Programacion!DE$29="",0,Programacion!DE$29/SUM(Programacion!DE$28:DE$34)*'1 Eval'!$F32)+IF(Programacion!DE$30="",0,Programacion!DE$30/SUM(Programacion!DE$28:DE$34)*'1 Eval'!$G32)+IF(Programacion!DE$31="",0,Programacion!DE$31/SUM(Programacion!DE$28:DE$34)*'1 Eval'!$H32)+IF(Programacion!DE$32="",0,Programacion!DE$32/SUM(Programacion!DE$28:DE$34)*'1 Eval'!$I32)+IF(Programacion!DE$33="",0,Programacion!DE$33/SUM(Programacion!DE$28:DE$34)*'1 Eval'!$J32)+IF(Programacion!DE$34="",0,Programacion!DE$34/SUM(Programacion!DE$28:DE$34)*'1 Eval'!$K32)))</f>
        <v/>
      </c>
      <c r="DH33" s="151" t="str">
        <f>IF($C33="","",IF(SUM(Programacion!DF$28:DF$34)=0,"",IF(Programacion!DF$28="",0,Programacion!DF$28/SUM(Programacion!DF$28:DF$34)*'1 Eval'!$E32)+IF(Programacion!DF$29="",0,Programacion!DF$29/SUM(Programacion!DF$28:DF$34)*'1 Eval'!$F32)+IF(Programacion!DF$30="",0,Programacion!DF$30/SUM(Programacion!DF$28:DF$34)*'1 Eval'!$G32)+IF(Programacion!DF$31="",0,Programacion!DF$31/SUM(Programacion!DF$28:DF$34)*'1 Eval'!$H32)+IF(Programacion!DF$32="",0,Programacion!DF$32/SUM(Programacion!DF$28:DF$34)*'1 Eval'!$I32)+IF(Programacion!DF$33="",0,Programacion!DF$33/SUM(Programacion!DF$28:DF$34)*'1 Eval'!$J32)+IF(Programacion!DF$34="",0,Programacion!DF$34/SUM(Programacion!DF$28:DF$34)*'1 Eval'!$K32)))</f>
        <v/>
      </c>
      <c r="DI33" s="151" t="str">
        <f>IF($C33="","",IF(SUM(Programacion!DG$28:DG$34)=0,"",IF(Programacion!DG$28="",0,Programacion!DG$28/SUM(Programacion!DG$28:DG$34)*'1 Eval'!$E32)+IF(Programacion!DG$29="",0,Programacion!DG$29/SUM(Programacion!DG$28:DG$34)*'1 Eval'!$F32)+IF(Programacion!DG$30="",0,Programacion!DG$30/SUM(Programacion!DG$28:DG$34)*'1 Eval'!$G32)+IF(Programacion!DG$31="",0,Programacion!DG$31/SUM(Programacion!DG$28:DG$34)*'1 Eval'!$H32)+IF(Programacion!DG$32="",0,Programacion!DG$32/SUM(Programacion!DG$28:DG$34)*'1 Eval'!$I32)+IF(Programacion!DG$33="",0,Programacion!DG$33/SUM(Programacion!DG$28:DG$34)*'1 Eval'!$J32)+IF(Programacion!DG$34="",0,Programacion!DG$34/SUM(Programacion!DG$28:DG$34)*'1 Eval'!$K32)))</f>
        <v/>
      </c>
      <c r="DJ33" s="151" t="str">
        <f>IF($C33="","",IF(SUM(Programacion!DH$28:DH$34)=0,"",IF(Programacion!DH$28="",0,Programacion!DH$28/SUM(Programacion!DH$28:DH$34)*'1 Eval'!$E32)+IF(Programacion!DH$29="",0,Programacion!DH$29/SUM(Programacion!DH$28:DH$34)*'1 Eval'!$F32)+IF(Programacion!DH$30="",0,Programacion!DH$30/SUM(Programacion!DH$28:DH$34)*'1 Eval'!$G32)+IF(Programacion!DH$31="",0,Programacion!DH$31/SUM(Programacion!DH$28:DH$34)*'1 Eval'!$H32)+IF(Programacion!DH$32="",0,Programacion!DH$32/SUM(Programacion!DH$28:DH$34)*'1 Eval'!$I32)+IF(Programacion!DH$33="",0,Programacion!DH$33/SUM(Programacion!DH$28:DH$34)*'1 Eval'!$J32)+IF(Programacion!DH$34="",0,Programacion!DH$34/SUM(Programacion!DH$28:DH$34)*'1 Eval'!$K32)))</f>
        <v/>
      </c>
      <c r="DK33" s="151" t="str">
        <f>IF($C33="","",IF(SUM(Programacion!DI$28:DI$34)=0,"",IF(Programacion!DI$28="",0,Programacion!DI$28/SUM(Programacion!DI$28:DI$34)*'1 Eval'!$E32)+IF(Programacion!DI$29="",0,Programacion!DI$29/SUM(Programacion!DI$28:DI$34)*'1 Eval'!$F32)+IF(Programacion!DI$30="",0,Programacion!DI$30/SUM(Programacion!DI$28:DI$34)*'1 Eval'!$G32)+IF(Programacion!DI$31="",0,Programacion!DI$31/SUM(Programacion!DI$28:DI$34)*'1 Eval'!$H32)+IF(Programacion!DI$32="",0,Programacion!DI$32/SUM(Programacion!DI$28:DI$34)*'1 Eval'!$I32)+IF(Programacion!DI$33="",0,Programacion!DI$33/SUM(Programacion!DI$28:DI$34)*'1 Eval'!$J32)+IF(Programacion!DI$34="",0,Programacion!DI$34/SUM(Programacion!DI$28:DI$34)*'1 Eval'!$K32)))</f>
        <v/>
      </c>
      <c r="DL33" s="151" t="str">
        <f>IF($C33="","",IF(SUM(Programacion!DJ$28:DJ$34)=0,"",IF(Programacion!DJ$28="",0,Programacion!DJ$28/SUM(Programacion!DJ$28:DJ$34)*'1 Eval'!$E32)+IF(Programacion!DJ$29="",0,Programacion!DJ$29/SUM(Programacion!DJ$28:DJ$34)*'1 Eval'!$F32)+IF(Programacion!DJ$30="",0,Programacion!DJ$30/SUM(Programacion!DJ$28:DJ$34)*'1 Eval'!$G32)+IF(Programacion!DJ$31="",0,Programacion!DJ$31/SUM(Programacion!DJ$28:DJ$34)*'1 Eval'!$H32)+IF(Programacion!DJ$32="",0,Programacion!DJ$32/SUM(Programacion!DJ$28:DJ$34)*'1 Eval'!$I32)+IF(Programacion!DJ$33="",0,Programacion!DJ$33/SUM(Programacion!DJ$28:DJ$34)*'1 Eval'!$J32)+IF(Programacion!DJ$34="",0,Programacion!DJ$34/SUM(Programacion!DJ$28:DJ$34)*'1 Eval'!$K32)))</f>
        <v/>
      </c>
      <c r="DM33" s="151" t="str">
        <f>IF($C33="","",IF(SUM(Programacion!DK$28:DK$34)=0,"",IF(Programacion!DK$28="",0,Programacion!DK$28/SUM(Programacion!DK$28:DK$34)*'1 Eval'!$E32)+IF(Programacion!DK$29="",0,Programacion!DK$29/SUM(Programacion!DK$28:DK$34)*'1 Eval'!$F32)+IF(Programacion!DK$30="",0,Programacion!DK$30/SUM(Programacion!DK$28:DK$34)*'1 Eval'!$G32)+IF(Programacion!DK$31="",0,Programacion!DK$31/SUM(Programacion!DK$28:DK$34)*'1 Eval'!$H32)+IF(Programacion!DK$32="",0,Programacion!DK$32/SUM(Programacion!DK$28:DK$34)*'1 Eval'!$I32)+IF(Programacion!DK$33="",0,Programacion!DK$33/SUM(Programacion!DK$28:DK$34)*'1 Eval'!$J32)+IF(Programacion!DK$34="",0,Programacion!DK$34/SUM(Programacion!DK$28:DK$34)*'1 Eval'!$K32)))</f>
        <v/>
      </c>
      <c r="DN33" s="151" t="str">
        <f>IF($C33="","",IF(SUM(Programacion!DL$28:DL$34)=0,"",IF(Programacion!DL$28="",0,Programacion!DL$28/SUM(Programacion!DL$28:DL$34)*'1 Eval'!$E32)+IF(Programacion!DL$29="",0,Programacion!DL$29/SUM(Programacion!DL$28:DL$34)*'1 Eval'!$F32)+IF(Programacion!DL$30="",0,Programacion!DL$30/SUM(Programacion!DL$28:DL$34)*'1 Eval'!$G32)+IF(Programacion!DL$31="",0,Programacion!DL$31/SUM(Programacion!DL$28:DL$34)*'1 Eval'!$H32)+IF(Programacion!DL$32="",0,Programacion!DL$32/SUM(Programacion!DL$28:DL$34)*'1 Eval'!$I32)+IF(Programacion!DL$33="",0,Programacion!DL$33/SUM(Programacion!DL$28:DL$34)*'1 Eval'!$J32)+IF(Programacion!DL$34="",0,Programacion!DL$34/SUM(Programacion!DL$28:DL$34)*'1 Eval'!$K32)))</f>
        <v/>
      </c>
      <c r="DO33" s="151" t="str">
        <f>IF($C33="","",IF(SUM(Programacion!DM$28:DM$34)=0,"",IF(Programacion!DM$28="",0,Programacion!DM$28/SUM(Programacion!DM$28:DM$34)*'1 Eval'!$E32)+IF(Programacion!DM$29="",0,Programacion!DM$29/SUM(Programacion!DM$28:DM$34)*'1 Eval'!$F32)+IF(Programacion!DM$30="",0,Programacion!DM$30/SUM(Programacion!DM$28:DM$34)*'1 Eval'!$G32)+IF(Programacion!DM$31="",0,Programacion!DM$31/SUM(Programacion!DM$28:DM$34)*'1 Eval'!$H32)+IF(Programacion!DM$32="",0,Programacion!DM$32/SUM(Programacion!DM$28:DM$34)*'1 Eval'!$I32)+IF(Programacion!DM$33="",0,Programacion!DM$33/SUM(Programacion!DM$28:DM$34)*'1 Eval'!$J32)+IF(Programacion!DM$34="",0,Programacion!DM$34/SUM(Programacion!DM$28:DM$34)*'1 Eval'!$K32)))</f>
        <v/>
      </c>
      <c r="DP33" s="151" t="str">
        <f>IF($C33="","",IF(SUM(Programacion!DN$28:DN$34)=0,"",IF(Programacion!DN$28="",0,Programacion!DN$28/SUM(Programacion!DN$28:DN$34)*'1 Eval'!$E32)+IF(Programacion!DN$29="",0,Programacion!DN$29/SUM(Programacion!DN$28:DN$34)*'1 Eval'!$F32)+IF(Programacion!DN$30="",0,Programacion!DN$30/SUM(Programacion!DN$28:DN$34)*'1 Eval'!$G32)+IF(Programacion!DN$31="",0,Programacion!DN$31/SUM(Programacion!DN$28:DN$34)*'1 Eval'!$H32)+IF(Programacion!DN$32="",0,Programacion!DN$32/SUM(Programacion!DN$28:DN$34)*'1 Eval'!$I32)+IF(Programacion!DN$33="",0,Programacion!DN$33/SUM(Programacion!DN$28:DN$34)*'1 Eval'!$J32)+IF(Programacion!DN$34="",0,Programacion!DN$34/SUM(Programacion!DN$28:DN$34)*'1 Eval'!$K32)))</f>
        <v/>
      </c>
      <c r="DQ33" s="151" t="str">
        <f>IF($C33="","",IF(SUM(Programacion!DO$28:DO$34)=0,"",IF(Programacion!DO$28="",0,Programacion!DO$28/SUM(Programacion!DO$28:DO$34)*'1 Eval'!$E32)+IF(Programacion!DO$29="",0,Programacion!DO$29/SUM(Programacion!DO$28:DO$34)*'1 Eval'!$F32)+IF(Programacion!DO$30="",0,Programacion!DO$30/SUM(Programacion!DO$28:DO$34)*'1 Eval'!$G32)+IF(Programacion!DO$31="",0,Programacion!DO$31/SUM(Programacion!DO$28:DO$34)*'1 Eval'!$H32)+IF(Programacion!DO$32="",0,Programacion!DO$32/SUM(Programacion!DO$28:DO$34)*'1 Eval'!$I32)+IF(Programacion!DO$33="",0,Programacion!DO$33/SUM(Programacion!DO$28:DO$34)*'1 Eval'!$J32)+IF(Programacion!DO$34="",0,Programacion!DO$34/SUM(Programacion!DO$28:DO$34)*'1 Eval'!$K32)))</f>
        <v/>
      </c>
      <c r="DR33" s="151" t="str">
        <f>IF($C33="","",IF(SUM(Programacion!DP$28:DP$34)=0,"",IF(Programacion!DP$28="",0,Programacion!DP$28/SUM(Programacion!DP$28:DP$34)*'1 Eval'!$E32)+IF(Programacion!DP$29="",0,Programacion!DP$29/SUM(Programacion!DP$28:DP$34)*'1 Eval'!$F32)+IF(Programacion!DP$30="",0,Programacion!DP$30/SUM(Programacion!DP$28:DP$34)*'1 Eval'!$G32)+IF(Programacion!DP$31="",0,Programacion!DP$31/SUM(Programacion!DP$28:DP$34)*'1 Eval'!$H32)+IF(Programacion!DP$32="",0,Programacion!DP$32/SUM(Programacion!DP$28:DP$34)*'1 Eval'!$I32)+IF(Programacion!DP$33="",0,Programacion!DP$33/SUM(Programacion!DP$28:DP$34)*'1 Eval'!$J32)+IF(Programacion!DP$34="",0,Programacion!DP$34/SUM(Programacion!DP$28:DP$34)*'1 Eval'!$K32)))</f>
        <v/>
      </c>
      <c r="DS33" s="151" t="str">
        <f>IF($C33="","",IF(SUM(Programacion!DQ$28:DQ$34)=0,"",IF(Programacion!DQ$28="",0,Programacion!DQ$28/SUM(Programacion!DQ$28:DQ$34)*'1 Eval'!$E32)+IF(Programacion!DQ$29="",0,Programacion!DQ$29/SUM(Programacion!DQ$28:DQ$34)*'1 Eval'!$F32)+IF(Programacion!DQ$30="",0,Programacion!DQ$30/SUM(Programacion!DQ$28:DQ$34)*'1 Eval'!$G32)+IF(Programacion!DQ$31="",0,Programacion!DQ$31/SUM(Programacion!DQ$28:DQ$34)*'1 Eval'!$H32)+IF(Programacion!DQ$32="",0,Programacion!DQ$32/SUM(Programacion!DQ$28:DQ$34)*'1 Eval'!$I32)+IF(Programacion!DQ$33="",0,Programacion!DQ$33/SUM(Programacion!DQ$28:DQ$34)*'1 Eval'!$J32)+IF(Programacion!DQ$34="",0,Programacion!DQ$34/SUM(Programacion!DQ$28:DQ$34)*'1 Eval'!$K32)))</f>
        <v/>
      </c>
      <c r="DT33" s="151" t="str">
        <f>IF($C33="","",IF(SUM(Programacion!DR$28:DR$34)=0,"",IF(Programacion!DR$28="",0,Programacion!DR$28/SUM(Programacion!DR$28:DR$34)*'1 Eval'!$E32)+IF(Programacion!DR$29="",0,Programacion!DR$29/SUM(Programacion!DR$28:DR$34)*'1 Eval'!$F32)+IF(Programacion!DR$30="",0,Programacion!DR$30/SUM(Programacion!DR$28:DR$34)*'1 Eval'!$G32)+IF(Programacion!DR$31="",0,Programacion!DR$31/SUM(Programacion!DR$28:DR$34)*'1 Eval'!$H32)+IF(Programacion!DR$32="",0,Programacion!DR$32/SUM(Programacion!DR$28:DR$34)*'1 Eval'!$I32)+IF(Programacion!DR$33="",0,Programacion!DR$33/SUM(Programacion!DR$28:DR$34)*'1 Eval'!$J32)+IF(Programacion!DR$34="",0,Programacion!DR$34/SUM(Programacion!DR$28:DR$34)*'1 Eval'!$K32)))</f>
        <v/>
      </c>
      <c r="DU33" s="151" t="str">
        <f>IF($C33="","",IF(SUM(Programacion!DS$28:DS$34)=0,"",IF(Programacion!DS$28="",0,Programacion!DS$28/SUM(Programacion!DS$28:DS$34)*'1 Eval'!$E32)+IF(Programacion!DS$29="",0,Programacion!DS$29/SUM(Programacion!DS$28:DS$34)*'1 Eval'!$F32)+IF(Programacion!DS$30="",0,Programacion!DS$30/SUM(Programacion!DS$28:DS$34)*'1 Eval'!$G32)+IF(Programacion!DS$31="",0,Programacion!DS$31/SUM(Programacion!DS$28:DS$34)*'1 Eval'!$H32)+IF(Programacion!DS$32="",0,Programacion!DS$32/SUM(Programacion!DS$28:DS$34)*'1 Eval'!$I32)+IF(Programacion!DS$33="",0,Programacion!DS$33/SUM(Programacion!DS$28:DS$34)*'1 Eval'!$J32)+IF(Programacion!DS$34="",0,Programacion!DS$34/SUM(Programacion!DS$28:DS$34)*'1 Eval'!$K32)))</f>
        <v/>
      </c>
      <c r="DV33" s="151" t="str">
        <f>IF($C33="","",IF(SUM(Programacion!DT$28:DT$34)=0,"",IF(Programacion!DT$28="",0,Programacion!DT$28/SUM(Programacion!DT$28:DT$34)*'1 Eval'!$E32)+IF(Programacion!DT$29="",0,Programacion!DT$29/SUM(Programacion!DT$28:DT$34)*'1 Eval'!$F32)+IF(Programacion!DT$30="",0,Programacion!DT$30/SUM(Programacion!DT$28:DT$34)*'1 Eval'!$G32)+IF(Programacion!DT$31="",0,Programacion!DT$31/SUM(Programacion!DT$28:DT$34)*'1 Eval'!$H32)+IF(Programacion!DT$32="",0,Programacion!DT$32/SUM(Programacion!DT$28:DT$34)*'1 Eval'!$I32)+IF(Programacion!DT$33="",0,Programacion!DT$33/SUM(Programacion!DT$28:DT$34)*'1 Eval'!$J32)+IF(Programacion!DT$34="",0,Programacion!DT$34/SUM(Programacion!DT$28:DT$34)*'1 Eval'!$K32)))</f>
        <v/>
      </c>
      <c r="DW33" s="151" t="str">
        <f>IF($C33="","",IF(SUM(Programacion!DU$28:DU$34)=0,"",IF(Programacion!DU$28="",0,Programacion!DU$28/SUM(Programacion!DU$28:DU$34)*'1 Eval'!$E32)+IF(Programacion!DU$29="",0,Programacion!DU$29/SUM(Programacion!DU$28:DU$34)*'1 Eval'!$F32)+IF(Programacion!DU$30="",0,Programacion!DU$30/SUM(Programacion!DU$28:DU$34)*'1 Eval'!$G32)+IF(Programacion!DU$31="",0,Programacion!DU$31/SUM(Programacion!DU$28:DU$34)*'1 Eval'!$H32)+IF(Programacion!DU$32="",0,Programacion!DU$32/SUM(Programacion!DU$28:DU$34)*'1 Eval'!$I32)+IF(Programacion!DU$33="",0,Programacion!DU$33/SUM(Programacion!DU$28:DU$34)*'1 Eval'!$J32)+IF(Programacion!DU$34="",0,Programacion!DU$34/SUM(Programacion!DU$28:DU$34)*'1 Eval'!$K32)))</f>
        <v/>
      </c>
      <c r="DX33" s="151" t="str">
        <f>IF($C33="","",IF(SUM(Programacion!DV$28:DV$34)=0,"",IF(Programacion!DV$28="",0,Programacion!DV$28/SUM(Programacion!DV$28:DV$34)*'1 Eval'!$E32)+IF(Programacion!DV$29="",0,Programacion!DV$29/SUM(Programacion!DV$28:DV$34)*'1 Eval'!$F32)+IF(Programacion!DV$30="",0,Programacion!DV$30/SUM(Programacion!DV$28:DV$34)*'1 Eval'!$G32)+IF(Programacion!DV$31="",0,Programacion!DV$31/SUM(Programacion!DV$28:DV$34)*'1 Eval'!$H32)+IF(Programacion!DV$32="",0,Programacion!DV$32/SUM(Programacion!DV$28:DV$34)*'1 Eval'!$I32)+IF(Programacion!DV$33="",0,Programacion!DV$33/SUM(Programacion!DV$28:DV$34)*'1 Eval'!$J32)+IF(Programacion!DV$34="",0,Programacion!DV$34/SUM(Programacion!DV$28:DV$34)*'1 Eval'!$K32)))</f>
        <v/>
      </c>
      <c r="DY33" s="151" t="str">
        <f>IF($C33="","",IF(SUM(Programacion!DW$28:DW$34)=0,"",IF(Programacion!DW$28="",0,Programacion!DW$28/SUM(Programacion!DW$28:DW$34)*'1 Eval'!$E32)+IF(Programacion!DW$29="",0,Programacion!DW$29/SUM(Programacion!DW$28:DW$34)*'1 Eval'!$F32)+IF(Programacion!DW$30="",0,Programacion!DW$30/SUM(Programacion!DW$28:DW$34)*'1 Eval'!$G32)+IF(Programacion!DW$31="",0,Programacion!DW$31/SUM(Programacion!DW$28:DW$34)*'1 Eval'!$H32)+IF(Programacion!DW$32="",0,Programacion!DW$32/SUM(Programacion!DW$28:DW$34)*'1 Eval'!$I32)+IF(Programacion!DW$33="",0,Programacion!DW$33/SUM(Programacion!DW$28:DW$34)*'1 Eval'!$J32)+IF(Programacion!DW$34="",0,Programacion!DW$34/SUM(Programacion!DW$28:DW$34)*'1 Eval'!$K32)))</f>
        <v/>
      </c>
      <c r="DZ33" s="151" t="str">
        <f>IF($C33="","",IF(SUM(Programacion!DX$28:DX$34)=0,"",IF(Programacion!DX$28="",0,Programacion!DX$28/SUM(Programacion!DX$28:DX$34)*'1 Eval'!$E32)+IF(Programacion!DX$29="",0,Programacion!DX$29/SUM(Programacion!DX$28:DX$34)*'1 Eval'!$F32)+IF(Programacion!DX$30="",0,Programacion!DX$30/SUM(Programacion!DX$28:DX$34)*'1 Eval'!$G32)+IF(Programacion!DX$31="",0,Programacion!DX$31/SUM(Programacion!DX$28:DX$34)*'1 Eval'!$H32)+IF(Programacion!DX$32="",0,Programacion!DX$32/SUM(Programacion!DX$28:DX$34)*'1 Eval'!$I32)+IF(Programacion!DX$33="",0,Programacion!DX$33/SUM(Programacion!DX$28:DX$34)*'1 Eval'!$J32)+IF(Programacion!DX$34="",0,Programacion!DX$34/SUM(Programacion!DX$28:DX$34)*'1 Eval'!$K32)))</f>
        <v/>
      </c>
      <c r="EA33" s="151" t="str">
        <f>IF($C33="","",IF(SUM(Programacion!DY$28:DY$34)=0,"",IF(Programacion!DY$28="",0,Programacion!DY$28/SUM(Programacion!DY$28:DY$34)*'1 Eval'!$E32)+IF(Programacion!DY$29="",0,Programacion!DY$29/SUM(Programacion!DY$28:DY$34)*'1 Eval'!$F32)+IF(Programacion!DY$30="",0,Programacion!DY$30/SUM(Programacion!DY$28:DY$34)*'1 Eval'!$G32)+IF(Programacion!DY$31="",0,Programacion!DY$31/SUM(Programacion!DY$28:DY$34)*'1 Eval'!$H32)+IF(Programacion!DY$32="",0,Programacion!DY$32/SUM(Programacion!DY$28:DY$34)*'1 Eval'!$I32)+IF(Programacion!DY$33="",0,Programacion!DY$33/SUM(Programacion!DY$28:DY$34)*'1 Eval'!$J32)+IF(Programacion!DY$34="",0,Programacion!DY$34/SUM(Programacion!DY$28:DY$34)*'1 Eval'!$K32)))</f>
        <v/>
      </c>
      <c r="EB33" s="151" t="str">
        <f>IF($C33="","",IF(SUM(Programacion!DZ$28:DZ$34)=0,"",IF(Programacion!DZ$28="",0,Programacion!DZ$28/SUM(Programacion!DZ$28:DZ$34)*'1 Eval'!$E32)+IF(Programacion!DZ$29="",0,Programacion!DZ$29/SUM(Programacion!DZ$28:DZ$34)*'1 Eval'!$F32)+IF(Programacion!DZ$30="",0,Programacion!DZ$30/SUM(Programacion!DZ$28:DZ$34)*'1 Eval'!$G32)+IF(Programacion!DZ$31="",0,Programacion!DZ$31/SUM(Programacion!DZ$28:DZ$34)*'1 Eval'!$H32)+IF(Programacion!DZ$32="",0,Programacion!DZ$32/SUM(Programacion!DZ$28:DZ$34)*'1 Eval'!$I32)+IF(Programacion!DZ$33="",0,Programacion!DZ$33/SUM(Programacion!DZ$28:DZ$34)*'1 Eval'!$J32)+IF(Programacion!DZ$34="",0,Programacion!DZ$34/SUM(Programacion!DZ$28:DZ$34)*'1 Eval'!$K32)))</f>
        <v/>
      </c>
      <c r="EC33" s="151" t="str">
        <f>IF($C33="","",IF(SUM(Programacion!EA$28:EA$34)=0,"",IF(Programacion!EA$28="",0,Programacion!EA$28/SUM(Programacion!EA$28:EA$34)*'1 Eval'!$E32)+IF(Programacion!EA$29="",0,Programacion!EA$29/SUM(Programacion!EA$28:EA$34)*'1 Eval'!$F32)+IF(Programacion!EA$30="",0,Programacion!EA$30/SUM(Programacion!EA$28:EA$34)*'1 Eval'!$G32)+IF(Programacion!EA$31="",0,Programacion!EA$31/SUM(Programacion!EA$28:EA$34)*'1 Eval'!$H32)+IF(Programacion!EA$32="",0,Programacion!EA$32/SUM(Programacion!EA$28:EA$34)*'1 Eval'!$I32)+IF(Programacion!EA$33="",0,Programacion!EA$33/SUM(Programacion!EA$28:EA$34)*'1 Eval'!$J32)+IF(Programacion!EA$34="",0,Programacion!EA$34/SUM(Programacion!EA$28:EA$34)*'1 Eval'!$K32)))</f>
        <v/>
      </c>
      <c r="ED33" s="151" t="str">
        <f>IF($C33="","",IF(SUM(Programacion!EB$28:EB$34)=0,"",IF(Programacion!EB$28="",0,Programacion!EB$28/SUM(Programacion!EB$28:EB$34)*'1 Eval'!$E32)+IF(Programacion!EB$29="",0,Programacion!EB$29/SUM(Programacion!EB$28:EB$34)*'1 Eval'!$F32)+IF(Programacion!EB$30="",0,Programacion!EB$30/SUM(Programacion!EB$28:EB$34)*'1 Eval'!$G32)+IF(Programacion!EB$31="",0,Programacion!EB$31/SUM(Programacion!EB$28:EB$34)*'1 Eval'!$H32)+IF(Programacion!EB$32="",0,Programacion!EB$32/SUM(Programacion!EB$28:EB$34)*'1 Eval'!$I32)+IF(Programacion!EB$33="",0,Programacion!EB$33/SUM(Programacion!EB$28:EB$34)*'1 Eval'!$J32)+IF(Programacion!EB$34="",0,Programacion!EB$34/SUM(Programacion!EB$28:EB$34)*'1 Eval'!$K32)))</f>
        <v/>
      </c>
      <c r="EE33" s="151" t="str">
        <f>IF($C33="","",IF(SUM(Programacion!EC$28:EC$34)=0,"",IF(Programacion!EC$28="",0,Programacion!EC$28/SUM(Programacion!EC$28:EC$34)*'1 Eval'!$E32)+IF(Programacion!EC$29="",0,Programacion!EC$29/SUM(Programacion!EC$28:EC$34)*'1 Eval'!$F32)+IF(Programacion!EC$30="",0,Programacion!EC$30/SUM(Programacion!EC$28:EC$34)*'1 Eval'!$G32)+IF(Programacion!EC$31="",0,Programacion!EC$31/SUM(Programacion!EC$28:EC$34)*'1 Eval'!$H32)+IF(Programacion!EC$32="",0,Programacion!EC$32/SUM(Programacion!EC$28:EC$34)*'1 Eval'!$I32)+IF(Programacion!EC$33="",0,Programacion!EC$33/SUM(Programacion!EC$28:EC$34)*'1 Eval'!$J32)+IF(Programacion!EC$34="",0,Programacion!EC$34/SUM(Programacion!EC$28:EC$34)*'1 Eval'!$K32)))</f>
        <v/>
      </c>
      <c r="EF33" s="151" t="str">
        <f>IF($C33="","",IF(SUM(Programacion!ED$28:ED$34)=0,"",IF(Programacion!ED$28="",0,Programacion!ED$28/SUM(Programacion!ED$28:ED$34)*'1 Eval'!$E32)+IF(Programacion!ED$29="",0,Programacion!ED$29/SUM(Programacion!ED$28:ED$34)*'1 Eval'!$F32)+IF(Programacion!ED$30="",0,Programacion!ED$30/SUM(Programacion!ED$28:ED$34)*'1 Eval'!$G32)+IF(Programacion!ED$31="",0,Programacion!ED$31/SUM(Programacion!ED$28:ED$34)*'1 Eval'!$H32)+IF(Programacion!ED$32="",0,Programacion!ED$32/SUM(Programacion!ED$28:ED$34)*'1 Eval'!$I32)+IF(Programacion!ED$33="",0,Programacion!ED$33/SUM(Programacion!ED$28:ED$34)*'1 Eval'!$J32)+IF(Programacion!ED$34="",0,Programacion!ED$34/SUM(Programacion!ED$28:ED$34)*'1 Eval'!$K32)))</f>
        <v/>
      </c>
      <c r="EG33" s="151" t="str">
        <f>IF($C33="","",IF(SUM(Programacion!EE$28:EE$34)=0,"",IF(Programacion!EE$28="",0,Programacion!EE$28/SUM(Programacion!EE$28:EE$34)*'1 Eval'!$E32)+IF(Programacion!EE$29="",0,Programacion!EE$29/SUM(Programacion!EE$28:EE$34)*'1 Eval'!$F32)+IF(Programacion!EE$30="",0,Programacion!EE$30/SUM(Programacion!EE$28:EE$34)*'1 Eval'!$G32)+IF(Programacion!EE$31="",0,Programacion!EE$31/SUM(Programacion!EE$28:EE$34)*'1 Eval'!$H32)+IF(Programacion!EE$32="",0,Programacion!EE$32/SUM(Programacion!EE$28:EE$34)*'1 Eval'!$I32)+IF(Programacion!EE$33="",0,Programacion!EE$33/SUM(Programacion!EE$28:EE$34)*'1 Eval'!$J32)+IF(Programacion!EE$34="",0,Programacion!EE$34/SUM(Programacion!EE$28:EE$34)*'1 Eval'!$K32)))</f>
        <v/>
      </c>
      <c r="EH33" s="151" t="str">
        <f>IF($C33="","",IF(SUM(Programacion!EF$28:EF$34)=0,"",IF(Programacion!EF$28="",0,Programacion!EF$28/SUM(Programacion!EF$28:EF$34)*'1 Eval'!$E32)+IF(Programacion!EF$29="",0,Programacion!EF$29/SUM(Programacion!EF$28:EF$34)*'1 Eval'!$F32)+IF(Programacion!EF$30="",0,Programacion!EF$30/SUM(Programacion!EF$28:EF$34)*'1 Eval'!$G32)+IF(Programacion!EF$31="",0,Programacion!EF$31/SUM(Programacion!EF$28:EF$34)*'1 Eval'!$H32)+IF(Programacion!EF$32="",0,Programacion!EF$32/SUM(Programacion!EF$28:EF$34)*'1 Eval'!$I32)+IF(Programacion!EF$33="",0,Programacion!EF$33/SUM(Programacion!EF$28:EF$34)*'1 Eval'!$J32)+IF(Programacion!EF$34="",0,Programacion!EF$34/SUM(Programacion!EF$28:EF$34)*'1 Eval'!$K32)))</f>
        <v/>
      </c>
      <c r="EI33" s="151" t="str">
        <f>IF($C33="","",IF(SUM(Programacion!EG$28:EG$34)=0,"",IF(Programacion!EG$28="",0,Programacion!EG$28/SUM(Programacion!EG$28:EG$34)*'1 Eval'!$E32)+IF(Programacion!EG$29="",0,Programacion!EG$29/SUM(Programacion!EG$28:EG$34)*'1 Eval'!$F32)+IF(Programacion!EG$30="",0,Programacion!EG$30/SUM(Programacion!EG$28:EG$34)*'1 Eval'!$G32)+IF(Programacion!EG$31="",0,Programacion!EG$31/SUM(Programacion!EG$28:EG$34)*'1 Eval'!$H32)+IF(Programacion!EG$32="",0,Programacion!EG$32/SUM(Programacion!EG$28:EG$34)*'1 Eval'!$I32)+IF(Programacion!EG$33="",0,Programacion!EG$33/SUM(Programacion!EG$28:EG$34)*'1 Eval'!$J32)+IF(Programacion!EG$34="",0,Programacion!EG$34/SUM(Programacion!EG$28:EG$34)*'1 Eval'!$K32)))</f>
        <v/>
      </c>
      <c r="EJ33" s="151" t="str">
        <f>IF($C33="","",IF(SUM(Programacion!EH$28:EH$34)=0,"",IF(Programacion!EH$28="",0,Programacion!EH$28/SUM(Programacion!EH$28:EH$34)*'1 Eval'!$E32)+IF(Programacion!EH$29="",0,Programacion!EH$29/SUM(Programacion!EH$28:EH$34)*'1 Eval'!$F32)+IF(Programacion!EH$30="",0,Programacion!EH$30/SUM(Programacion!EH$28:EH$34)*'1 Eval'!$G32)+IF(Programacion!EH$31="",0,Programacion!EH$31/SUM(Programacion!EH$28:EH$34)*'1 Eval'!$H32)+IF(Programacion!EH$32="",0,Programacion!EH$32/SUM(Programacion!EH$28:EH$34)*'1 Eval'!$I32)+IF(Programacion!EH$33="",0,Programacion!EH$33/SUM(Programacion!EH$28:EH$34)*'1 Eval'!$J32)+IF(Programacion!EH$34="",0,Programacion!EH$34/SUM(Programacion!EH$28:EH$34)*'1 Eval'!$K32)))</f>
        <v/>
      </c>
      <c r="EK33" s="151" t="str">
        <f>IF($C33="","",IF(SUM(Programacion!EI$28:EI$34)=0,"",IF(Programacion!EI$28="",0,Programacion!EI$28/SUM(Programacion!EI$28:EI$34)*'1 Eval'!$E32)+IF(Programacion!EI$29="",0,Programacion!EI$29/SUM(Programacion!EI$28:EI$34)*'1 Eval'!$F32)+IF(Programacion!EI$30="",0,Programacion!EI$30/SUM(Programacion!EI$28:EI$34)*'1 Eval'!$G32)+IF(Programacion!EI$31="",0,Programacion!EI$31/SUM(Programacion!EI$28:EI$34)*'1 Eval'!$H32)+IF(Programacion!EI$32="",0,Programacion!EI$32/SUM(Programacion!EI$28:EI$34)*'1 Eval'!$I32)+IF(Programacion!EI$33="",0,Programacion!EI$33/SUM(Programacion!EI$28:EI$34)*'1 Eval'!$J32)+IF(Programacion!EI$34="",0,Programacion!EI$34/SUM(Programacion!EI$28:EI$34)*'1 Eval'!$K32)))</f>
        <v/>
      </c>
    </row>
    <row r="34" spans="2:141">
      <c r="B34" s="133" t="str">
        <f>IF('1 Eval'!A33="","",'1 Eval'!A33)</f>
        <v/>
      </c>
      <c r="C34" s="134" t="str">
        <f>IF('1 Eval'!B33="","",'1 Eval'!B33)</f>
        <v/>
      </c>
      <c r="D34" s="149" t="str">
        <f>IF('1 Eval'!D33="","",'1 Eval'!D33)</f>
        <v/>
      </c>
      <c r="E34" s="150" t="str">
        <f t="shared" si="7"/>
        <v/>
      </c>
      <c r="F34" s="150" t="str">
        <f t="shared" si="8"/>
        <v/>
      </c>
      <c r="G34" s="221" t="str">
        <f t="shared" si="9"/>
        <v/>
      </c>
      <c r="H34" s="275" t="str">
        <f>IF($C34="","",IF(SUM(Programacion!F$28:F$34)=0,"",IF(Programacion!F$28="",0,Programacion!F$28/SUM(Programacion!F$28:F$34)*'1 Eval'!$E33)+IF(Programacion!F$29="",0,Programacion!F$29/SUM(Programacion!F$28:F$34)*'1 Eval'!$F33)+IF(Programacion!F$30="",0,Programacion!F$30/SUM(Programacion!F$28:F$34)*'1 Eval'!$G33)+IF(Programacion!F$31="",0,Programacion!F$31/SUM(Programacion!F$28:F$34)*'1 Eval'!$H33)+IF(Programacion!F$32="",0,Programacion!F$32/SUM(Programacion!F$28:F$34)*'1 Eval'!$I33)+IF(Programacion!F$33="",0,Programacion!F$33/SUM(Programacion!F$28:F$34)*'1 Eval'!$J33)+IF(Programacion!F$34="",0,Programacion!F$34/SUM(Programacion!F$28:F$34)*'1 Eval'!$K33)))</f>
        <v/>
      </c>
      <c r="I34" s="270" t="str">
        <f>IF($C34="","",IF(SUM(Programacion!G$28:G$34)=0,"",IF(Programacion!G$28="",0,Programacion!G$28/SUM(Programacion!G$28:G$34)*'1 Eval'!$E33)+IF(Programacion!G$29="",0,Programacion!G$29/SUM(Programacion!G$28:G$34)*'1 Eval'!$F33)+IF(Programacion!G$30="",0,Programacion!G$30/SUM(Programacion!G$28:G$34)*'1 Eval'!$G33)+IF(Programacion!G$31="",0,Programacion!G$31/SUM(Programacion!G$28:G$34)*'1 Eval'!$H33)+IF(Programacion!G$32="",0,Programacion!G$32/SUM(Programacion!G$28:G$34)*'1 Eval'!$I33)+IF(Programacion!G$33="",0,Programacion!G$33/SUM(Programacion!G$28:G$34)*'1 Eval'!$J33)+IF(Programacion!G$34="",0,Programacion!G$34/SUM(Programacion!G$28:G$34)*'1 Eval'!$K33)))</f>
        <v/>
      </c>
      <c r="J34" s="270" t="str">
        <f>IF($C34="","",IF(SUM(Programacion!H$28:H$34)=0,"",IF(Programacion!H$28="",0,Programacion!H$28/SUM(Programacion!H$28:H$34)*'1 Eval'!$E33)+IF(Programacion!H$29="",0,Programacion!H$29/SUM(Programacion!H$28:H$34)*'1 Eval'!$F33)+IF(Programacion!H$30="",0,Programacion!H$30/SUM(Programacion!H$28:H$34)*'1 Eval'!$G33)+IF(Programacion!H$31="",0,Programacion!H$31/SUM(Programacion!H$28:H$34)*'1 Eval'!$H33)+IF(Programacion!H$32="",0,Programacion!H$32/SUM(Programacion!H$28:H$34)*'1 Eval'!$I33)+IF(Programacion!H$33="",0,Programacion!H$33/SUM(Programacion!H$28:H$34)*'1 Eval'!$J33)+IF(Programacion!H$34="",0,Programacion!H$34/SUM(Programacion!H$28:H$34)*'1 Eval'!$K33)))</f>
        <v/>
      </c>
      <c r="K34" s="270" t="str">
        <f>IF($C34="","",IF(SUM(Programacion!I$28:I$34)=0,"",IF(Programacion!I$28="",0,Programacion!I$28/SUM(Programacion!I$28:I$34)*'1 Eval'!$E33)+IF(Programacion!I$29="",0,Programacion!I$29/SUM(Programacion!I$28:I$34)*'1 Eval'!$F33)+IF(Programacion!I$30="",0,Programacion!I$30/SUM(Programacion!I$28:I$34)*'1 Eval'!$G33)+IF(Programacion!I$31="",0,Programacion!I$31/SUM(Programacion!I$28:I$34)*'1 Eval'!$H33)+IF(Programacion!I$32="",0,Programacion!I$32/SUM(Programacion!I$28:I$34)*'1 Eval'!$I33)+IF(Programacion!I$33="",0,Programacion!I$33/SUM(Programacion!I$28:I$34)*'1 Eval'!$J33)+IF(Programacion!I$34="",0,Programacion!I$34/SUM(Programacion!I$28:I$34)*'1 Eval'!$K33)))</f>
        <v/>
      </c>
      <c r="L34" s="270" t="str">
        <f>IF($C34="","",IF(SUM(Programacion!J$28:J$34)=0,"",IF(Programacion!J$28="",0,Programacion!J$28/SUM(Programacion!J$28:J$34)*'1 Eval'!$E33)+IF(Programacion!J$29="",0,Programacion!J$29/SUM(Programacion!J$28:J$34)*'1 Eval'!$F33)+IF(Programacion!J$30="",0,Programacion!J$30/SUM(Programacion!J$28:J$34)*'1 Eval'!$G33)+IF(Programacion!J$31="",0,Programacion!J$31/SUM(Programacion!J$28:J$34)*'1 Eval'!$H33)+IF(Programacion!J$32="",0,Programacion!J$32/SUM(Programacion!J$28:J$34)*'1 Eval'!$I33)+IF(Programacion!J$33="",0,Programacion!J$33/SUM(Programacion!J$28:J$34)*'1 Eval'!$J33)+IF(Programacion!J$34="",0,Programacion!J$34/SUM(Programacion!J$28:J$34)*'1 Eval'!$K33)))</f>
        <v/>
      </c>
      <c r="M34" s="270" t="str">
        <f>IF($C34="","",IF(SUM(Programacion!K$28:K$34)=0,"",IF(Programacion!K$28="",0,Programacion!K$28/SUM(Programacion!K$28:K$34)*'1 Eval'!$E33)+IF(Programacion!K$29="",0,Programacion!K$29/SUM(Programacion!K$28:K$34)*'1 Eval'!$F33)+IF(Programacion!K$30="",0,Programacion!K$30/SUM(Programacion!K$28:K$34)*'1 Eval'!$G33)+IF(Programacion!K$31="",0,Programacion!K$31/SUM(Programacion!K$28:K$34)*'1 Eval'!$H33)+IF(Programacion!K$32="",0,Programacion!K$32/SUM(Programacion!K$28:K$34)*'1 Eval'!$I33)+IF(Programacion!K$33="",0,Programacion!K$33/SUM(Programacion!K$28:K$34)*'1 Eval'!$J33)+IF(Programacion!K$34="",0,Programacion!K$34/SUM(Programacion!K$28:K$34)*'1 Eval'!$K33)))</f>
        <v/>
      </c>
      <c r="N34" s="270" t="str">
        <f>IF($C34="","",IF(SUM(Programacion!L$28:L$34)=0,"",IF(Programacion!L$28="",0,Programacion!L$28/SUM(Programacion!L$28:L$34)*'1 Eval'!$E33)+IF(Programacion!L$29="",0,Programacion!L$29/SUM(Programacion!L$28:L$34)*'1 Eval'!$F33)+IF(Programacion!L$30="",0,Programacion!L$30/SUM(Programacion!L$28:L$34)*'1 Eval'!$G33)+IF(Programacion!L$31="",0,Programacion!L$31/SUM(Programacion!L$28:L$34)*'1 Eval'!$H33)+IF(Programacion!L$32="",0,Programacion!L$32/SUM(Programacion!L$28:L$34)*'1 Eval'!$I33)+IF(Programacion!L$33="",0,Programacion!L$33/SUM(Programacion!L$28:L$34)*'1 Eval'!$J33)+IF(Programacion!L$34="",0,Programacion!L$34/SUM(Programacion!L$28:L$34)*'1 Eval'!$K33)))</f>
        <v/>
      </c>
      <c r="O34" s="276" t="str">
        <f>IF($C34="","",IF(SUM(Programacion!M$28:M$34)=0,"",IF(Programacion!M$28="",0,Programacion!M$28/SUM(Programacion!M$28:M$34)*'1 Eval'!$E33)+IF(Programacion!M$29="",0,Programacion!M$29/SUM(Programacion!M$28:M$34)*'1 Eval'!$F33)+IF(Programacion!M$30="",0,Programacion!M$30/SUM(Programacion!M$28:M$34)*'1 Eval'!$G33)+IF(Programacion!M$31="",0,Programacion!M$31/SUM(Programacion!M$28:M$34)*'1 Eval'!$H33)+IF(Programacion!M$32="",0,Programacion!M$32/SUM(Programacion!M$28:M$34)*'1 Eval'!$I33)+IF(Programacion!M$33="",0,Programacion!M$33/SUM(Programacion!M$28:M$34)*'1 Eval'!$J33)+IF(Programacion!M$34="",0,Programacion!M$34/SUM(Programacion!M$28:M$34)*'1 Eval'!$K33)))</f>
        <v/>
      </c>
      <c r="P34" s="227">
        <v>34</v>
      </c>
      <c r="Q34" s="151" t="str">
        <f>IF($C34="","",IF(SUM(Programacion!O$28:O$34)=0,"",IF(Programacion!O$28="",0,Programacion!O$28/SUM(Programacion!O$28:O$34)*'1 Eval'!$E33)+IF(Programacion!O$29="",0,Programacion!O$29/SUM(Programacion!O$28:O$34)*'1 Eval'!$F33)+IF(Programacion!O$30="",0,Programacion!O$30/SUM(Programacion!O$28:O$34)*'1 Eval'!$G33)+IF(Programacion!O$31="",0,Programacion!O$31/SUM(Programacion!O$28:O$34)*'1 Eval'!$H33)+IF(Programacion!O$32="",0,Programacion!O$32/SUM(Programacion!O$28:O$34)*'1 Eval'!$I33)+IF(Programacion!O$33="",0,Programacion!O$33/SUM(Programacion!O$28:O$34)*'1 Eval'!$J33)+IF(Programacion!O$34="",0,Programacion!O$34/SUM(Programacion!O$28:O$34)*'1 Eval'!$K33)))</f>
        <v/>
      </c>
      <c r="R34" s="151" t="str">
        <f>IF($C34="","",IF(SUM(Programacion!P$28:P$34)=0,"",IF(Programacion!P$28="",0,Programacion!P$28/SUM(Programacion!P$28:P$34)*'1 Eval'!$E33)+IF(Programacion!P$29="",0,Programacion!P$29/SUM(Programacion!P$28:P$34)*'1 Eval'!$F33)+IF(Programacion!P$30="",0,Programacion!P$30/SUM(Programacion!P$28:P$34)*'1 Eval'!$G33)+IF(Programacion!P$31="",0,Programacion!P$31/SUM(Programacion!P$28:P$34)*'1 Eval'!$H33)+IF(Programacion!P$32="",0,Programacion!P$32/SUM(Programacion!P$28:P$34)*'1 Eval'!$I33)+IF(Programacion!P$33="",0,Programacion!P$33/SUM(Programacion!P$28:P$34)*'1 Eval'!$J33)+IF(Programacion!P$34="",0,Programacion!P$34/SUM(Programacion!P$28:P$34)*'1 Eval'!$K33)))</f>
        <v/>
      </c>
      <c r="S34" s="151" t="str">
        <f>IF($C34="","",IF(SUM(Programacion!Q$28:Q$34)=0,"",IF(Programacion!Q$28="",0,Programacion!Q$28/SUM(Programacion!Q$28:Q$34)*'1 Eval'!$E33)+IF(Programacion!Q$29="",0,Programacion!Q$29/SUM(Programacion!Q$28:Q$34)*'1 Eval'!$F33)+IF(Programacion!Q$30="",0,Programacion!Q$30/SUM(Programacion!Q$28:Q$34)*'1 Eval'!$G33)+IF(Programacion!Q$31="",0,Programacion!Q$31/SUM(Programacion!Q$28:Q$34)*'1 Eval'!$H33)+IF(Programacion!Q$32="",0,Programacion!Q$32/SUM(Programacion!Q$28:Q$34)*'1 Eval'!$I33)+IF(Programacion!Q$33="",0,Programacion!Q$33/SUM(Programacion!Q$28:Q$34)*'1 Eval'!$J33)+IF(Programacion!Q$34="",0,Programacion!Q$34/SUM(Programacion!Q$28:Q$34)*'1 Eval'!$K33)))</f>
        <v/>
      </c>
      <c r="T34" s="151" t="str">
        <f>IF($C34="","",IF(SUM(Programacion!R$28:R$34)=0,"",IF(Programacion!R$28="",0,Programacion!R$28/SUM(Programacion!R$28:R$34)*'1 Eval'!$E33)+IF(Programacion!R$29="",0,Programacion!R$29/SUM(Programacion!R$28:R$34)*'1 Eval'!$F33)+IF(Programacion!R$30="",0,Programacion!R$30/SUM(Programacion!R$28:R$34)*'1 Eval'!$G33)+IF(Programacion!R$31="",0,Programacion!R$31/SUM(Programacion!R$28:R$34)*'1 Eval'!$H33)+IF(Programacion!R$32="",0,Programacion!R$32/SUM(Programacion!R$28:R$34)*'1 Eval'!$I33)+IF(Programacion!R$33="",0,Programacion!R$33/SUM(Programacion!R$28:R$34)*'1 Eval'!$J33)+IF(Programacion!R$34="",0,Programacion!R$34/SUM(Programacion!R$28:R$34)*'1 Eval'!$K33)))</f>
        <v/>
      </c>
      <c r="U34" s="151" t="str">
        <f>IF($C34="","",IF(SUM(Programacion!S$28:S$34)=0,"",IF(Programacion!S$28="",0,Programacion!S$28/SUM(Programacion!S$28:S$34)*'1 Eval'!$E33)+IF(Programacion!S$29="",0,Programacion!S$29/SUM(Programacion!S$28:S$34)*'1 Eval'!$F33)+IF(Programacion!S$30="",0,Programacion!S$30/SUM(Programacion!S$28:S$34)*'1 Eval'!$G33)+IF(Programacion!S$31="",0,Programacion!S$31/SUM(Programacion!S$28:S$34)*'1 Eval'!$H33)+IF(Programacion!S$32="",0,Programacion!S$32/SUM(Programacion!S$28:S$34)*'1 Eval'!$I33)+IF(Programacion!S$33="",0,Programacion!S$33/SUM(Programacion!S$28:S$34)*'1 Eval'!$J33)+IF(Programacion!S$34="",0,Programacion!S$34/SUM(Programacion!S$28:S$34)*'1 Eval'!$K33)))</f>
        <v/>
      </c>
      <c r="V34" s="151" t="str">
        <f>IF($C34="","",IF(SUM(Programacion!T$28:T$34)=0,"",IF(Programacion!T$28="",0,Programacion!T$28/SUM(Programacion!T$28:T$34)*'1 Eval'!$E33)+IF(Programacion!T$29="",0,Programacion!T$29/SUM(Programacion!T$28:T$34)*'1 Eval'!$F33)+IF(Programacion!T$30="",0,Programacion!T$30/SUM(Programacion!T$28:T$34)*'1 Eval'!$G33)+IF(Programacion!T$31="",0,Programacion!T$31/SUM(Programacion!T$28:T$34)*'1 Eval'!$H33)+IF(Programacion!T$32="",0,Programacion!T$32/SUM(Programacion!T$28:T$34)*'1 Eval'!$I33)+IF(Programacion!T$33="",0,Programacion!T$33/SUM(Programacion!T$28:T$34)*'1 Eval'!$J33)+IF(Programacion!T$34="",0,Programacion!T$34/SUM(Programacion!T$28:T$34)*'1 Eval'!$K33)))</f>
        <v/>
      </c>
      <c r="W34" s="151" t="str">
        <f>IF($C34="","",IF(SUM(Programacion!U$28:U$34)=0,"",IF(Programacion!U$28="",0,Programacion!U$28/SUM(Programacion!U$28:U$34)*'1 Eval'!$E33)+IF(Programacion!U$29="",0,Programacion!U$29/SUM(Programacion!U$28:U$34)*'1 Eval'!$F33)+IF(Programacion!U$30="",0,Programacion!U$30/SUM(Programacion!U$28:U$34)*'1 Eval'!$G33)+IF(Programacion!U$31="",0,Programacion!U$31/SUM(Programacion!U$28:U$34)*'1 Eval'!$H33)+IF(Programacion!U$32="",0,Programacion!U$32/SUM(Programacion!U$28:U$34)*'1 Eval'!$I33)+IF(Programacion!U$33="",0,Programacion!U$33/SUM(Programacion!U$28:U$34)*'1 Eval'!$J33)+IF(Programacion!U$34="",0,Programacion!U$34/SUM(Programacion!U$28:U$34)*'1 Eval'!$K33)))</f>
        <v/>
      </c>
      <c r="X34" s="151" t="str">
        <f>IF($C34="","",IF(SUM(Programacion!V$28:V$34)=0,"",IF(Programacion!V$28="",0,Programacion!V$28/SUM(Programacion!V$28:V$34)*'1 Eval'!$E33)+IF(Programacion!V$29="",0,Programacion!V$29/SUM(Programacion!V$28:V$34)*'1 Eval'!$F33)+IF(Programacion!V$30="",0,Programacion!V$30/SUM(Programacion!V$28:V$34)*'1 Eval'!$G33)+IF(Programacion!V$31="",0,Programacion!V$31/SUM(Programacion!V$28:V$34)*'1 Eval'!$H33)+IF(Programacion!V$32="",0,Programacion!V$32/SUM(Programacion!V$28:V$34)*'1 Eval'!$I33)+IF(Programacion!V$33="",0,Programacion!V$33/SUM(Programacion!V$28:V$34)*'1 Eval'!$J33)+IF(Programacion!V$34="",0,Programacion!V$34/SUM(Programacion!V$28:V$34)*'1 Eval'!$K33)))</f>
        <v/>
      </c>
      <c r="Y34" s="151" t="str">
        <f>IF($C34="","",IF(SUM(Programacion!W$28:W$34)=0,"",IF(Programacion!W$28="",0,Programacion!W$28/SUM(Programacion!W$28:W$34)*'1 Eval'!$E33)+IF(Programacion!W$29="",0,Programacion!W$29/SUM(Programacion!W$28:W$34)*'1 Eval'!$F33)+IF(Programacion!W$30="",0,Programacion!W$30/SUM(Programacion!W$28:W$34)*'1 Eval'!$G33)+IF(Programacion!W$31="",0,Programacion!W$31/SUM(Programacion!W$28:W$34)*'1 Eval'!$H33)+IF(Programacion!W$32="",0,Programacion!W$32/SUM(Programacion!W$28:W$34)*'1 Eval'!$I33)+IF(Programacion!W$33="",0,Programacion!W$33/SUM(Programacion!W$28:W$34)*'1 Eval'!$J33)+IF(Programacion!W$34="",0,Programacion!W$34/SUM(Programacion!W$28:W$34)*'1 Eval'!$K33)))</f>
        <v/>
      </c>
      <c r="Z34" s="151" t="str">
        <f>IF($C34="","",IF(SUM(Programacion!X$28:X$34)=0,"",IF(Programacion!X$28="",0,Programacion!X$28/SUM(Programacion!X$28:X$34)*'1 Eval'!$E33)+IF(Programacion!X$29="",0,Programacion!X$29/SUM(Programacion!X$28:X$34)*'1 Eval'!$F33)+IF(Programacion!X$30="",0,Programacion!X$30/SUM(Programacion!X$28:X$34)*'1 Eval'!$G33)+IF(Programacion!X$31="",0,Programacion!X$31/SUM(Programacion!X$28:X$34)*'1 Eval'!$H33)+IF(Programacion!X$32="",0,Programacion!X$32/SUM(Programacion!X$28:X$34)*'1 Eval'!$I33)+IF(Programacion!X$33="",0,Programacion!X$33/SUM(Programacion!X$28:X$34)*'1 Eval'!$J33)+IF(Programacion!X$34="",0,Programacion!X$34/SUM(Programacion!X$28:X$34)*'1 Eval'!$K33)))</f>
        <v/>
      </c>
      <c r="AA34" s="151" t="str">
        <f>IF($C34="","",IF(SUM(Programacion!Y$28:Y$34)=0,"",IF(Programacion!Y$28="",0,Programacion!Y$28/SUM(Programacion!Y$28:Y$34)*'1 Eval'!$E33)+IF(Programacion!Y$29="",0,Programacion!Y$29/SUM(Programacion!Y$28:Y$34)*'1 Eval'!$F33)+IF(Programacion!Y$30="",0,Programacion!Y$30/SUM(Programacion!Y$28:Y$34)*'1 Eval'!$G33)+IF(Programacion!Y$31="",0,Programacion!Y$31/SUM(Programacion!Y$28:Y$34)*'1 Eval'!$H33)+IF(Programacion!Y$32="",0,Programacion!Y$32/SUM(Programacion!Y$28:Y$34)*'1 Eval'!$I33)+IF(Programacion!Y$33="",0,Programacion!Y$33/SUM(Programacion!Y$28:Y$34)*'1 Eval'!$J33)+IF(Programacion!Y$34="",0,Programacion!Y$34/SUM(Programacion!Y$28:Y$34)*'1 Eval'!$K33)))</f>
        <v/>
      </c>
      <c r="AB34" s="151" t="str">
        <f>IF($C34="","",IF(SUM(Programacion!Z$28:Z$34)=0,"",IF(Programacion!Z$28="",0,Programacion!Z$28/SUM(Programacion!Z$28:Z$34)*'1 Eval'!$E33)+IF(Programacion!Z$29="",0,Programacion!Z$29/SUM(Programacion!Z$28:Z$34)*'1 Eval'!$F33)+IF(Programacion!Z$30="",0,Programacion!Z$30/SUM(Programacion!Z$28:Z$34)*'1 Eval'!$G33)+IF(Programacion!Z$31="",0,Programacion!Z$31/SUM(Programacion!Z$28:Z$34)*'1 Eval'!$H33)+IF(Programacion!Z$32="",0,Programacion!Z$32/SUM(Programacion!Z$28:Z$34)*'1 Eval'!$I33)+IF(Programacion!Z$33="",0,Programacion!Z$33/SUM(Programacion!Z$28:Z$34)*'1 Eval'!$J33)+IF(Programacion!Z$34="",0,Programacion!Z$34/SUM(Programacion!Z$28:Z$34)*'1 Eval'!$K33)))</f>
        <v/>
      </c>
      <c r="AC34" s="151" t="str">
        <f>IF($C34="","",IF(SUM(Programacion!AA$28:AA$34)=0,"",IF(Programacion!AA$28="",0,Programacion!AA$28/SUM(Programacion!AA$28:AA$34)*'1 Eval'!$E33)+IF(Programacion!AA$29="",0,Programacion!AA$29/SUM(Programacion!AA$28:AA$34)*'1 Eval'!$F33)+IF(Programacion!AA$30="",0,Programacion!AA$30/SUM(Programacion!AA$28:AA$34)*'1 Eval'!$G33)+IF(Programacion!AA$31="",0,Programacion!AA$31/SUM(Programacion!AA$28:AA$34)*'1 Eval'!$H33)+IF(Programacion!AA$32="",0,Programacion!AA$32/SUM(Programacion!AA$28:AA$34)*'1 Eval'!$I33)+IF(Programacion!AA$33="",0,Programacion!AA$33/SUM(Programacion!AA$28:AA$34)*'1 Eval'!$J33)+IF(Programacion!AA$34="",0,Programacion!AA$34/SUM(Programacion!AA$28:AA$34)*'1 Eval'!$K33)))</f>
        <v/>
      </c>
      <c r="AD34" s="151" t="str">
        <f>IF($C34="","",IF(SUM(Programacion!AB$28:AB$34)=0,"",IF(Programacion!AB$28="",0,Programacion!AB$28/SUM(Programacion!AB$28:AB$34)*'1 Eval'!$E33)+IF(Programacion!AB$29="",0,Programacion!AB$29/SUM(Programacion!AB$28:AB$34)*'1 Eval'!$F33)+IF(Programacion!AB$30="",0,Programacion!AB$30/SUM(Programacion!AB$28:AB$34)*'1 Eval'!$G33)+IF(Programacion!AB$31="",0,Programacion!AB$31/SUM(Programacion!AB$28:AB$34)*'1 Eval'!$H33)+IF(Programacion!AB$32="",0,Programacion!AB$32/SUM(Programacion!AB$28:AB$34)*'1 Eval'!$I33)+IF(Programacion!AB$33="",0,Programacion!AB$33/SUM(Programacion!AB$28:AB$34)*'1 Eval'!$J33)+IF(Programacion!AB$34="",0,Programacion!AB$34/SUM(Programacion!AB$28:AB$34)*'1 Eval'!$K33)))</f>
        <v/>
      </c>
      <c r="AE34" s="151" t="str">
        <f>IF($C34="","",IF(SUM(Programacion!AC$28:AC$34)=0,"",IF(Programacion!AC$28="",0,Programacion!AC$28/SUM(Programacion!AC$28:AC$34)*'1 Eval'!$E33)+IF(Programacion!AC$29="",0,Programacion!AC$29/SUM(Programacion!AC$28:AC$34)*'1 Eval'!$F33)+IF(Programacion!AC$30="",0,Programacion!AC$30/SUM(Programacion!AC$28:AC$34)*'1 Eval'!$G33)+IF(Programacion!AC$31="",0,Programacion!AC$31/SUM(Programacion!AC$28:AC$34)*'1 Eval'!$H33)+IF(Programacion!AC$32="",0,Programacion!AC$32/SUM(Programacion!AC$28:AC$34)*'1 Eval'!$I33)+IF(Programacion!AC$33="",0,Programacion!AC$33/SUM(Programacion!AC$28:AC$34)*'1 Eval'!$J33)+IF(Programacion!AC$34="",0,Programacion!AC$34/SUM(Programacion!AC$28:AC$34)*'1 Eval'!$K33)))</f>
        <v/>
      </c>
      <c r="AF34" s="151" t="str">
        <f>IF($C34="","",IF(SUM(Programacion!AD$28:AD$34)=0,"",IF(Programacion!AD$28="",0,Programacion!AD$28/SUM(Programacion!AD$28:AD$34)*'1 Eval'!$E33)+IF(Programacion!AD$29="",0,Programacion!AD$29/SUM(Programacion!AD$28:AD$34)*'1 Eval'!$F33)+IF(Programacion!AD$30="",0,Programacion!AD$30/SUM(Programacion!AD$28:AD$34)*'1 Eval'!$G33)+IF(Programacion!AD$31="",0,Programacion!AD$31/SUM(Programacion!AD$28:AD$34)*'1 Eval'!$H33)+IF(Programacion!AD$32="",0,Programacion!AD$32/SUM(Programacion!AD$28:AD$34)*'1 Eval'!$I33)+IF(Programacion!AD$33="",0,Programacion!AD$33/SUM(Programacion!AD$28:AD$34)*'1 Eval'!$J33)+IF(Programacion!AD$34="",0,Programacion!AD$34/SUM(Programacion!AD$28:AD$34)*'1 Eval'!$K33)))</f>
        <v/>
      </c>
      <c r="AG34" s="151" t="str">
        <f>IF($C34="","",IF(SUM(Programacion!AE$28:AE$34)=0,"",IF(Programacion!AE$28="",0,Programacion!AE$28/SUM(Programacion!AE$28:AE$34)*'1 Eval'!$E33)+IF(Programacion!AE$29="",0,Programacion!AE$29/SUM(Programacion!AE$28:AE$34)*'1 Eval'!$F33)+IF(Programacion!AE$30="",0,Programacion!AE$30/SUM(Programacion!AE$28:AE$34)*'1 Eval'!$G33)+IF(Programacion!AE$31="",0,Programacion!AE$31/SUM(Programacion!AE$28:AE$34)*'1 Eval'!$H33)+IF(Programacion!AE$32="",0,Programacion!AE$32/SUM(Programacion!AE$28:AE$34)*'1 Eval'!$I33)+IF(Programacion!AE$33="",0,Programacion!AE$33/SUM(Programacion!AE$28:AE$34)*'1 Eval'!$J33)+IF(Programacion!AE$34="",0,Programacion!AE$34/SUM(Programacion!AE$28:AE$34)*'1 Eval'!$K33)))</f>
        <v/>
      </c>
      <c r="AH34" s="151" t="str">
        <f>IF($C34="","",IF(SUM(Programacion!AF$28:AF$34)=0,"",IF(Programacion!AF$28="",0,Programacion!AF$28/SUM(Programacion!AF$28:AF$34)*'1 Eval'!$E33)+IF(Programacion!AF$29="",0,Programacion!AF$29/SUM(Programacion!AF$28:AF$34)*'1 Eval'!$F33)+IF(Programacion!AF$30="",0,Programacion!AF$30/SUM(Programacion!AF$28:AF$34)*'1 Eval'!$G33)+IF(Programacion!AF$31="",0,Programacion!AF$31/SUM(Programacion!AF$28:AF$34)*'1 Eval'!$H33)+IF(Programacion!AF$32="",0,Programacion!AF$32/SUM(Programacion!AF$28:AF$34)*'1 Eval'!$I33)+IF(Programacion!AF$33="",0,Programacion!AF$33/SUM(Programacion!AF$28:AF$34)*'1 Eval'!$J33)+IF(Programacion!AF$34="",0,Programacion!AF$34/SUM(Programacion!AF$28:AF$34)*'1 Eval'!$K33)))</f>
        <v/>
      </c>
      <c r="AI34" s="151" t="str">
        <f>IF($C34="","",IF(SUM(Programacion!AG$28:AG$34)=0,"",IF(Programacion!AG$28="",0,Programacion!AG$28/SUM(Programacion!AG$28:AG$34)*'1 Eval'!$E33)+IF(Programacion!AG$29="",0,Programacion!AG$29/SUM(Programacion!AG$28:AG$34)*'1 Eval'!$F33)+IF(Programacion!AG$30="",0,Programacion!AG$30/SUM(Programacion!AG$28:AG$34)*'1 Eval'!$G33)+IF(Programacion!AG$31="",0,Programacion!AG$31/SUM(Programacion!AG$28:AG$34)*'1 Eval'!$H33)+IF(Programacion!AG$32="",0,Programacion!AG$32/SUM(Programacion!AG$28:AG$34)*'1 Eval'!$I33)+IF(Programacion!AG$33="",0,Programacion!AG$33/SUM(Programacion!AG$28:AG$34)*'1 Eval'!$J33)+IF(Programacion!AG$34="",0,Programacion!AG$34/SUM(Programacion!AG$28:AG$34)*'1 Eval'!$K33)))</f>
        <v/>
      </c>
      <c r="AJ34" s="151" t="str">
        <f>IF($C34="","",IF(SUM(Programacion!AH$28:AH$34)=0,"",IF(Programacion!AH$28="",0,Programacion!AH$28/SUM(Programacion!AH$28:AH$34)*'1 Eval'!$E33)+IF(Programacion!AH$29="",0,Programacion!AH$29/SUM(Programacion!AH$28:AH$34)*'1 Eval'!$F33)+IF(Programacion!AH$30="",0,Programacion!AH$30/SUM(Programacion!AH$28:AH$34)*'1 Eval'!$G33)+IF(Programacion!AH$31="",0,Programacion!AH$31/SUM(Programacion!AH$28:AH$34)*'1 Eval'!$H33)+IF(Programacion!AH$32="",0,Programacion!AH$32/SUM(Programacion!AH$28:AH$34)*'1 Eval'!$I33)+IF(Programacion!AH$33="",0,Programacion!AH$33/SUM(Programacion!AH$28:AH$34)*'1 Eval'!$J33)+IF(Programacion!AH$34="",0,Programacion!AH$34/SUM(Programacion!AH$28:AH$34)*'1 Eval'!$K33)))</f>
        <v/>
      </c>
      <c r="AK34" s="151" t="str">
        <f>IF($C34="","",IF(SUM(Programacion!AI$28:AI$34)=0,"",IF(Programacion!AI$28="",0,Programacion!AI$28/SUM(Programacion!AI$28:AI$34)*'1 Eval'!$E33)+IF(Programacion!AI$29="",0,Programacion!AI$29/SUM(Programacion!AI$28:AI$34)*'1 Eval'!$F33)+IF(Programacion!AI$30="",0,Programacion!AI$30/SUM(Programacion!AI$28:AI$34)*'1 Eval'!$G33)+IF(Programacion!AI$31="",0,Programacion!AI$31/SUM(Programacion!AI$28:AI$34)*'1 Eval'!$H33)+IF(Programacion!AI$32="",0,Programacion!AI$32/SUM(Programacion!AI$28:AI$34)*'1 Eval'!$I33)+IF(Programacion!AI$33="",0,Programacion!AI$33/SUM(Programacion!AI$28:AI$34)*'1 Eval'!$J33)+IF(Programacion!AI$34="",0,Programacion!AI$34/SUM(Programacion!AI$28:AI$34)*'1 Eval'!$K33)))</f>
        <v/>
      </c>
      <c r="AL34" s="151" t="str">
        <f>IF($C34="","",IF(SUM(Programacion!AJ$28:AJ$34)=0,"",IF(Programacion!AJ$28="",0,Programacion!AJ$28/SUM(Programacion!AJ$28:AJ$34)*'1 Eval'!$E33)+IF(Programacion!AJ$29="",0,Programacion!AJ$29/SUM(Programacion!AJ$28:AJ$34)*'1 Eval'!$F33)+IF(Programacion!AJ$30="",0,Programacion!AJ$30/SUM(Programacion!AJ$28:AJ$34)*'1 Eval'!$G33)+IF(Programacion!AJ$31="",0,Programacion!AJ$31/SUM(Programacion!AJ$28:AJ$34)*'1 Eval'!$H33)+IF(Programacion!AJ$32="",0,Programacion!AJ$32/SUM(Programacion!AJ$28:AJ$34)*'1 Eval'!$I33)+IF(Programacion!AJ$33="",0,Programacion!AJ$33/SUM(Programacion!AJ$28:AJ$34)*'1 Eval'!$J33)+IF(Programacion!AJ$34="",0,Programacion!AJ$34/SUM(Programacion!AJ$28:AJ$34)*'1 Eval'!$K33)))</f>
        <v/>
      </c>
      <c r="AM34" s="151" t="str">
        <f>IF($C34="","",IF(SUM(Programacion!AK$28:AK$34)=0,"",IF(Programacion!AK$28="",0,Programacion!AK$28/SUM(Programacion!AK$28:AK$34)*'1 Eval'!$E33)+IF(Programacion!AK$29="",0,Programacion!AK$29/SUM(Programacion!AK$28:AK$34)*'1 Eval'!$F33)+IF(Programacion!AK$30="",0,Programacion!AK$30/SUM(Programacion!AK$28:AK$34)*'1 Eval'!$G33)+IF(Programacion!AK$31="",0,Programacion!AK$31/SUM(Programacion!AK$28:AK$34)*'1 Eval'!$H33)+IF(Programacion!AK$32="",0,Programacion!AK$32/SUM(Programacion!AK$28:AK$34)*'1 Eval'!$I33)+IF(Programacion!AK$33="",0,Programacion!AK$33/SUM(Programacion!AK$28:AK$34)*'1 Eval'!$J33)+IF(Programacion!AK$34="",0,Programacion!AK$34/SUM(Programacion!AK$28:AK$34)*'1 Eval'!$K33)))</f>
        <v/>
      </c>
      <c r="AN34" s="151" t="str">
        <f>IF($C34="","",IF(SUM(Programacion!AL$28:AL$34)=0,"",IF(Programacion!AL$28="",0,Programacion!AL$28/SUM(Programacion!AL$28:AL$34)*'1 Eval'!$E33)+IF(Programacion!AL$29="",0,Programacion!AL$29/SUM(Programacion!AL$28:AL$34)*'1 Eval'!$F33)+IF(Programacion!AL$30="",0,Programacion!AL$30/SUM(Programacion!AL$28:AL$34)*'1 Eval'!$G33)+IF(Programacion!AL$31="",0,Programacion!AL$31/SUM(Programacion!AL$28:AL$34)*'1 Eval'!$H33)+IF(Programacion!AL$32="",0,Programacion!AL$32/SUM(Programacion!AL$28:AL$34)*'1 Eval'!$I33)+IF(Programacion!AL$33="",0,Programacion!AL$33/SUM(Programacion!AL$28:AL$34)*'1 Eval'!$J33)+IF(Programacion!AL$34="",0,Programacion!AL$34/SUM(Programacion!AL$28:AL$34)*'1 Eval'!$K33)))</f>
        <v/>
      </c>
      <c r="AO34" s="151" t="str">
        <f>IF($C34="","",IF(SUM(Programacion!AM$28:AM$34)=0,"",IF(Programacion!AM$28="",0,Programacion!AM$28/SUM(Programacion!AM$28:AM$34)*'1 Eval'!$E33)+IF(Programacion!AM$29="",0,Programacion!AM$29/SUM(Programacion!AM$28:AM$34)*'1 Eval'!$F33)+IF(Programacion!AM$30="",0,Programacion!AM$30/SUM(Programacion!AM$28:AM$34)*'1 Eval'!$G33)+IF(Programacion!AM$31="",0,Programacion!AM$31/SUM(Programacion!AM$28:AM$34)*'1 Eval'!$H33)+IF(Programacion!AM$32="",0,Programacion!AM$32/SUM(Programacion!AM$28:AM$34)*'1 Eval'!$I33)+IF(Programacion!AM$33="",0,Programacion!AM$33/SUM(Programacion!AM$28:AM$34)*'1 Eval'!$J33)+IF(Programacion!AM$34="",0,Programacion!AM$34/SUM(Programacion!AM$28:AM$34)*'1 Eval'!$K33)))</f>
        <v/>
      </c>
      <c r="AP34" s="151" t="str">
        <f>IF($C34="","",IF(SUM(Programacion!AN$28:AN$34)=0,"",IF(Programacion!AN$28="",0,Programacion!AN$28/SUM(Programacion!AN$28:AN$34)*'1 Eval'!$E33)+IF(Programacion!AN$29="",0,Programacion!AN$29/SUM(Programacion!AN$28:AN$34)*'1 Eval'!$F33)+IF(Programacion!AN$30="",0,Programacion!AN$30/SUM(Programacion!AN$28:AN$34)*'1 Eval'!$G33)+IF(Programacion!AN$31="",0,Programacion!AN$31/SUM(Programacion!AN$28:AN$34)*'1 Eval'!$H33)+IF(Programacion!AN$32="",0,Programacion!AN$32/SUM(Programacion!AN$28:AN$34)*'1 Eval'!$I33)+IF(Programacion!AN$33="",0,Programacion!AN$33/SUM(Programacion!AN$28:AN$34)*'1 Eval'!$J33)+IF(Programacion!AN$34="",0,Programacion!AN$34/SUM(Programacion!AN$28:AN$34)*'1 Eval'!$K33)))</f>
        <v/>
      </c>
      <c r="AQ34" s="151" t="str">
        <f>IF($C34="","",IF(SUM(Programacion!AO$28:AO$34)=0,"",IF(Programacion!AO$28="",0,Programacion!AO$28/SUM(Programacion!AO$28:AO$34)*'1 Eval'!$E33)+IF(Programacion!AO$29="",0,Programacion!AO$29/SUM(Programacion!AO$28:AO$34)*'1 Eval'!$F33)+IF(Programacion!AO$30="",0,Programacion!AO$30/SUM(Programacion!AO$28:AO$34)*'1 Eval'!$G33)+IF(Programacion!AO$31="",0,Programacion!AO$31/SUM(Programacion!AO$28:AO$34)*'1 Eval'!$H33)+IF(Programacion!AO$32="",0,Programacion!AO$32/SUM(Programacion!AO$28:AO$34)*'1 Eval'!$I33)+IF(Programacion!AO$33="",0,Programacion!AO$33/SUM(Programacion!AO$28:AO$34)*'1 Eval'!$J33)+IF(Programacion!AO$34="",0,Programacion!AO$34/SUM(Programacion!AO$28:AO$34)*'1 Eval'!$K33)))</f>
        <v/>
      </c>
      <c r="AR34" s="151" t="str">
        <f>IF($C34="","",IF(SUM(Programacion!AP$28:AP$34)=0,"",IF(Programacion!AP$28="",0,Programacion!AP$28/SUM(Programacion!AP$28:AP$34)*'1 Eval'!$E33)+IF(Programacion!AP$29="",0,Programacion!AP$29/SUM(Programacion!AP$28:AP$34)*'1 Eval'!$F33)+IF(Programacion!AP$30="",0,Programacion!AP$30/SUM(Programacion!AP$28:AP$34)*'1 Eval'!$G33)+IF(Programacion!AP$31="",0,Programacion!AP$31/SUM(Programacion!AP$28:AP$34)*'1 Eval'!$H33)+IF(Programacion!AP$32="",0,Programacion!AP$32/SUM(Programacion!AP$28:AP$34)*'1 Eval'!$I33)+IF(Programacion!AP$33="",0,Programacion!AP$33/SUM(Programacion!AP$28:AP$34)*'1 Eval'!$J33)+IF(Programacion!AP$34="",0,Programacion!AP$34/SUM(Programacion!AP$28:AP$34)*'1 Eval'!$K33)))</f>
        <v/>
      </c>
      <c r="AS34" s="151" t="str">
        <f>IF($C34="","",IF(SUM(Programacion!AQ$28:AQ$34)=0,"",IF(Programacion!AQ$28="",0,Programacion!AQ$28/SUM(Programacion!AQ$28:AQ$34)*'1 Eval'!$E33)+IF(Programacion!AQ$29="",0,Programacion!AQ$29/SUM(Programacion!AQ$28:AQ$34)*'1 Eval'!$F33)+IF(Programacion!AQ$30="",0,Programacion!AQ$30/SUM(Programacion!AQ$28:AQ$34)*'1 Eval'!$G33)+IF(Programacion!AQ$31="",0,Programacion!AQ$31/SUM(Programacion!AQ$28:AQ$34)*'1 Eval'!$H33)+IF(Programacion!AQ$32="",0,Programacion!AQ$32/SUM(Programacion!AQ$28:AQ$34)*'1 Eval'!$I33)+IF(Programacion!AQ$33="",0,Programacion!AQ$33/SUM(Programacion!AQ$28:AQ$34)*'1 Eval'!$J33)+IF(Programacion!AQ$34="",0,Programacion!AQ$34/SUM(Programacion!AQ$28:AQ$34)*'1 Eval'!$K33)))</f>
        <v/>
      </c>
      <c r="AT34" s="151" t="str">
        <f>IF($C34="","",IF(SUM(Programacion!AR$28:AR$34)=0,"",IF(Programacion!AR$28="",0,Programacion!AR$28/SUM(Programacion!AR$28:AR$34)*'1 Eval'!$E33)+IF(Programacion!AR$29="",0,Programacion!AR$29/SUM(Programacion!AR$28:AR$34)*'1 Eval'!$F33)+IF(Programacion!AR$30="",0,Programacion!AR$30/SUM(Programacion!AR$28:AR$34)*'1 Eval'!$G33)+IF(Programacion!AR$31="",0,Programacion!AR$31/SUM(Programacion!AR$28:AR$34)*'1 Eval'!$H33)+IF(Programacion!AR$32="",0,Programacion!AR$32/SUM(Programacion!AR$28:AR$34)*'1 Eval'!$I33)+IF(Programacion!AR$33="",0,Programacion!AR$33/SUM(Programacion!AR$28:AR$34)*'1 Eval'!$J33)+IF(Programacion!AR$34="",0,Programacion!AR$34/SUM(Programacion!AR$28:AR$34)*'1 Eval'!$K33)))</f>
        <v/>
      </c>
      <c r="AU34" s="151" t="str">
        <f>IF($C34="","",IF(SUM(Programacion!AS$28:AS$34)=0,"",IF(Programacion!AS$28="",0,Programacion!AS$28/SUM(Programacion!AS$28:AS$34)*'1 Eval'!$E33)+IF(Programacion!AS$29="",0,Programacion!AS$29/SUM(Programacion!AS$28:AS$34)*'1 Eval'!$F33)+IF(Programacion!AS$30="",0,Programacion!AS$30/SUM(Programacion!AS$28:AS$34)*'1 Eval'!$G33)+IF(Programacion!AS$31="",0,Programacion!AS$31/SUM(Programacion!AS$28:AS$34)*'1 Eval'!$H33)+IF(Programacion!AS$32="",0,Programacion!AS$32/SUM(Programacion!AS$28:AS$34)*'1 Eval'!$I33)+IF(Programacion!AS$33="",0,Programacion!AS$33/SUM(Programacion!AS$28:AS$34)*'1 Eval'!$J33)+IF(Programacion!AS$34="",0,Programacion!AS$34/SUM(Programacion!AS$28:AS$34)*'1 Eval'!$K33)))</f>
        <v/>
      </c>
      <c r="AV34" s="151" t="str">
        <f>IF($C34="","",IF(SUM(Programacion!AT$28:AT$34)=0,"",IF(Programacion!AT$28="",0,Programacion!AT$28/SUM(Programacion!AT$28:AT$34)*'1 Eval'!$E33)+IF(Programacion!AT$29="",0,Programacion!AT$29/SUM(Programacion!AT$28:AT$34)*'1 Eval'!$F33)+IF(Programacion!AT$30="",0,Programacion!AT$30/SUM(Programacion!AT$28:AT$34)*'1 Eval'!$G33)+IF(Programacion!AT$31="",0,Programacion!AT$31/SUM(Programacion!AT$28:AT$34)*'1 Eval'!$H33)+IF(Programacion!AT$32="",0,Programacion!AT$32/SUM(Programacion!AT$28:AT$34)*'1 Eval'!$I33)+IF(Programacion!AT$33="",0,Programacion!AT$33/SUM(Programacion!AT$28:AT$34)*'1 Eval'!$J33)+IF(Programacion!AT$34="",0,Programacion!AT$34/SUM(Programacion!AT$28:AT$34)*'1 Eval'!$K33)))</f>
        <v/>
      </c>
      <c r="AW34" s="151" t="str">
        <f>IF($C34="","",IF(SUM(Programacion!AU$28:AU$34)=0,"",IF(Programacion!AU$28="",0,Programacion!AU$28/SUM(Programacion!AU$28:AU$34)*'1 Eval'!$E33)+IF(Programacion!AU$29="",0,Programacion!AU$29/SUM(Programacion!AU$28:AU$34)*'1 Eval'!$F33)+IF(Programacion!AU$30="",0,Programacion!AU$30/SUM(Programacion!AU$28:AU$34)*'1 Eval'!$G33)+IF(Programacion!AU$31="",0,Programacion!AU$31/SUM(Programacion!AU$28:AU$34)*'1 Eval'!$H33)+IF(Programacion!AU$32="",0,Programacion!AU$32/SUM(Programacion!AU$28:AU$34)*'1 Eval'!$I33)+IF(Programacion!AU$33="",0,Programacion!AU$33/SUM(Programacion!AU$28:AU$34)*'1 Eval'!$J33)+IF(Programacion!AU$34="",0,Programacion!AU$34/SUM(Programacion!AU$28:AU$34)*'1 Eval'!$K33)))</f>
        <v/>
      </c>
      <c r="AX34" s="151" t="str">
        <f>IF($C34="","",IF(SUM(Programacion!AV$28:AV$34)=0,"",IF(Programacion!AV$28="",0,Programacion!AV$28/SUM(Programacion!AV$28:AV$34)*'1 Eval'!$E33)+IF(Programacion!AV$29="",0,Programacion!AV$29/SUM(Programacion!AV$28:AV$34)*'1 Eval'!$F33)+IF(Programacion!AV$30="",0,Programacion!AV$30/SUM(Programacion!AV$28:AV$34)*'1 Eval'!$G33)+IF(Programacion!AV$31="",0,Programacion!AV$31/SUM(Programacion!AV$28:AV$34)*'1 Eval'!$H33)+IF(Programacion!AV$32="",0,Programacion!AV$32/SUM(Programacion!AV$28:AV$34)*'1 Eval'!$I33)+IF(Programacion!AV$33="",0,Programacion!AV$33/SUM(Programacion!AV$28:AV$34)*'1 Eval'!$J33)+IF(Programacion!AV$34="",0,Programacion!AV$34/SUM(Programacion!AV$28:AV$34)*'1 Eval'!$K33)))</f>
        <v/>
      </c>
      <c r="AY34" s="151" t="str">
        <f>IF($C34="","",IF(SUM(Programacion!AW$28:AW$34)=0,"",IF(Programacion!AW$28="",0,Programacion!AW$28/SUM(Programacion!AW$28:AW$34)*'1 Eval'!$E33)+IF(Programacion!AW$29="",0,Programacion!AW$29/SUM(Programacion!AW$28:AW$34)*'1 Eval'!$F33)+IF(Programacion!AW$30="",0,Programacion!AW$30/SUM(Programacion!AW$28:AW$34)*'1 Eval'!$G33)+IF(Programacion!AW$31="",0,Programacion!AW$31/SUM(Programacion!AW$28:AW$34)*'1 Eval'!$H33)+IF(Programacion!AW$32="",0,Programacion!AW$32/SUM(Programacion!AW$28:AW$34)*'1 Eval'!$I33)+IF(Programacion!AW$33="",0,Programacion!AW$33/SUM(Programacion!AW$28:AW$34)*'1 Eval'!$J33)+IF(Programacion!AW$34="",0,Programacion!AW$34/SUM(Programacion!AW$28:AW$34)*'1 Eval'!$K33)))</f>
        <v/>
      </c>
      <c r="AZ34" s="151" t="str">
        <f>IF($C34="","",IF(SUM(Programacion!AX$28:AX$34)=0,"",IF(Programacion!AX$28="",0,Programacion!AX$28/SUM(Programacion!AX$28:AX$34)*'1 Eval'!$E33)+IF(Programacion!AX$29="",0,Programacion!AX$29/SUM(Programacion!AX$28:AX$34)*'1 Eval'!$F33)+IF(Programacion!AX$30="",0,Programacion!AX$30/SUM(Programacion!AX$28:AX$34)*'1 Eval'!$G33)+IF(Programacion!AX$31="",0,Programacion!AX$31/SUM(Programacion!AX$28:AX$34)*'1 Eval'!$H33)+IF(Programacion!AX$32="",0,Programacion!AX$32/SUM(Programacion!AX$28:AX$34)*'1 Eval'!$I33)+IF(Programacion!AX$33="",0,Programacion!AX$33/SUM(Programacion!AX$28:AX$34)*'1 Eval'!$J33)+IF(Programacion!AX$34="",0,Programacion!AX$34/SUM(Programacion!AX$28:AX$34)*'1 Eval'!$K33)))</f>
        <v/>
      </c>
      <c r="BA34" s="151" t="str">
        <f>IF($C34="","",IF(SUM(Programacion!AY$28:AY$34)=0,"",IF(Programacion!AY$28="",0,Programacion!AY$28/SUM(Programacion!AY$28:AY$34)*'1 Eval'!$E33)+IF(Programacion!AY$29="",0,Programacion!AY$29/SUM(Programacion!AY$28:AY$34)*'1 Eval'!$F33)+IF(Programacion!AY$30="",0,Programacion!AY$30/SUM(Programacion!AY$28:AY$34)*'1 Eval'!$G33)+IF(Programacion!AY$31="",0,Programacion!AY$31/SUM(Programacion!AY$28:AY$34)*'1 Eval'!$H33)+IF(Programacion!AY$32="",0,Programacion!AY$32/SUM(Programacion!AY$28:AY$34)*'1 Eval'!$I33)+IF(Programacion!AY$33="",0,Programacion!AY$33/SUM(Programacion!AY$28:AY$34)*'1 Eval'!$J33)+IF(Programacion!AY$34="",0,Programacion!AY$34/SUM(Programacion!AY$28:AY$34)*'1 Eval'!$K33)))</f>
        <v/>
      </c>
      <c r="BB34" s="151" t="str">
        <f>IF($C34="","",IF(SUM(Programacion!AZ$28:AZ$34)=0,"",IF(Programacion!AZ$28="",0,Programacion!AZ$28/SUM(Programacion!AZ$28:AZ$34)*'1 Eval'!$E33)+IF(Programacion!AZ$29="",0,Programacion!AZ$29/SUM(Programacion!AZ$28:AZ$34)*'1 Eval'!$F33)+IF(Programacion!AZ$30="",0,Programacion!AZ$30/SUM(Programacion!AZ$28:AZ$34)*'1 Eval'!$G33)+IF(Programacion!AZ$31="",0,Programacion!AZ$31/SUM(Programacion!AZ$28:AZ$34)*'1 Eval'!$H33)+IF(Programacion!AZ$32="",0,Programacion!AZ$32/SUM(Programacion!AZ$28:AZ$34)*'1 Eval'!$I33)+IF(Programacion!AZ$33="",0,Programacion!AZ$33/SUM(Programacion!AZ$28:AZ$34)*'1 Eval'!$J33)+IF(Programacion!AZ$34="",0,Programacion!AZ$34/SUM(Programacion!AZ$28:AZ$34)*'1 Eval'!$K33)))</f>
        <v/>
      </c>
      <c r="BC34" s="151" t="str">
        <f>IF($C34="","",IF(SUM(Programacion!BA$28:BA$34)=0,"",IF(Programacion!BA$28="",0,Programacion!BA$28/SUM(Programacion!BA$28:BA$34)*'1 Eval'!$E33)+IF(Programacion!BA$29="",0,Programacion!BA$29/SUM(Programacion!BA$28:BA$34)*'1 Eval'!$F33)+IF(Programacion!BA$30="",0,Programacion!BA$30/SUM(Programacion!BA$28:BA$34)*'1 Eval'!$G33)+IF(Programacion!BA$31="",0,Programacion!BA$31/SUM(Programacion!BA$28:BA$34)*'1 Eval'!$H33)+IF(Programacion!BA$32="",0,Programacion!BA$32/SUM(Programacion!BA$28:BA$34)*'1 Eval'!$I33)+IF(Programacion!BA$33="",0,Programacion!BA$33/SUM(Programacion!BA$28:BA$34)*'1 Eval'!$J33)+IF(Programacion!BA$34="",0,Programacion!BA$34/SUM(Programacion!BA$28:BA$34)*'1 Eval'!$K33)))</f>
        <v/>
      </c>
      <c r="BD34" s="151" t="str">
        <f>IF($C34="","",IF(SUM(Programacion!BB$28:BB$34)=0,"",IF(Programacion!BB$28="",0,Programacion!BB$28/SUM(Programacion!BB$28:BB$34)*'1 Eval'!$E33)+IF(Programacion!BB$29="",0,Programacion!BB$29/SUM(Programacion!BB$28:BB$34)*'1 Eval'!$F33)+IF(Programacion!BB$30="",0,Programacion!BB$30/SUM(Programacion!BB$28:BB$34)*'1 Eval'!$G33)+IF(Programacion!BB$31="",0,Programacion!BB$31/SUM(Programacion!BB$28:BB$34)*'1 Eval'!$H33)+IF(Programacion!BB$32="",0,Programacion!BB$32/SUM(Programacion!BB$28:BB$34)*'1 Eval'!$I33)+IF(Programacion!BB$33="",0,Programacion!BB$33/SUM(Programacion!BB$28:BB$34)*'1 Eval'!$J33)+IF(Programacion!BB$34="",0,Programacion!BB$34/SUM(Programacion!BB$28:BB$34)*'1 Eval'!$K33)))</f>
        <v/>
      </c>
      <c r="BE34" s="151" t="str">
        <f>IF($C34="","",IF(SUM(Programacion!BC$28:BC$34)=0,"",IF(Programacion!BC$28="",0,Programacion!BC$28/SUM(Programacion!BC$28:BC$34)*'1 Eval'!$E33)+IF(Programacion!BC$29="",0,Programacion!BC$29/SUM(Programacion!BC$28:BC$34)*'1 Eval'!$F33)+IF(Programacion!BC$30="",0,Programacion!BC$30/SUM(Programacion!BC$28:BC$34)*'1 Eval'!$G33)+IF(Programacion!BC$31="",0,Programacion!BC$31/SUM(Programacion!BC$28:BC$34)*'1 Eval'!$H33)+IF(Programacion!BC$32="",0,Programacion!BC$32/SUM(Programacion!BC$28:BC$34)*'1 Eval'!$I33)+IF(Programacion!BC$33="",0,Programacion!BC$33/SUM(Programacion!BC$28:BC$34)*'1 Eval'!$J33)+IF(Programacion!BC$34="",0,Programacion!BC$34/SUM(Programacion!BC$28:BC$34)*'1 Eval'!$K33)))</f>
        <v/>
      </c>
      <c r="BF34" s="151" t="str">
        <f>IF($C34="","",IF(SUM(Programacion!BD$28:BD$34)=0,"",IF(Programacion!BD$28="",0,Programacion!BD$28/SUM(Programacion!BD$28:BD$34)*'1 Eval'!$E33)+IF(Programacion!BD$29="",0,Programacion!BD$29/SUM(Programacion!BD$28:BD$34)*'1 Eval'!$F33)+IF(Programacion!BD$30="",0,Programacion!BD$30/SUM(Programacion!BD$28:BD$34)*'1 Eval'!$G33)+IF(Programacion!BD$31="",0,Programacion!BD$31/SUM(Programacion!BD$28:BD$34)*'1 Eval'!$H33)+IF(Programacion!BD$32="",0,Programacion!BD$32/SUM(Programacion!BD$28:BD$34)*'1 Eval'!$I33)+IF(Programacion!BD$33="",0,Programacion!BD$33/SUM(Programacion!BD$28:BD$34)*'1 Eval'!$J33)+IF(Programacion!BD$34="",0,Programacion!BD$34/SUM(Programacion!BD$28:BD$34)*'1 Eval'!$K33)))</f>
        <v/>
      </c>
      <c r="BG34" s="151" t="str">
        <f>IF($C34="","",IF(SUM(Programacion!BE$28:BE$34)=0,"",IF(Programacion!BE$28="",0,Programacion!BE$28/SUM(Programacion!BE$28:BE$34)*'1 Eval'!$E33)+IF(Programacion!BE$29="",0,Programacion!BE$29/SUM(Programacion!BE$28:BE$34)*'1 Eval'!$F33)+IF(Programacion!BE$30="",0,Programacion!BE$30/SUM(Programacion!BE$28:BE$34)*'1 Eval'!$G33)+IF(Programacion!BE$31="",0,Programacion!BE$31/SUM(Programacion!BE$28:BE$34)*'1 Eval'!$H33)+IF(Programacion!BE$32="",0,Programacion!BE$32/SUM(Programacion!BE$28:BE$34)*'1 Eval'!$I33)+IF(Programacion!BE$33="",0,Programacion!BE$33/SUM(Programacion!BE$28:BE$34)*'1 Eval'!$J33)+IF(Programacion!BE$34="",0,Programacion!BE$34/SUM(Programacion!BE$28:BE$34)*'1 Eval'!$K33)))</f>
        <v/>
      </c>
      <c r="BH34" s="151" t="str">
        <f>IF($C34="","",IF(SUM(Programacion!BF$28:BF$34)=0,"",IF(Programacion!BF$28="",0,Programacion!BF$28/SUM(Programacion!BF$28:BF$34)*'1 Eval'!$E33)+IF(Programacion!BF$29="",0,Programacion!BF$29/SUM(Programacion!BF$28:BF$34)*'1 Eval'!$F33)+IF(Programacion!BF$30="",0,Programacion!BF$30/SUM(Programacion!BF$28:BF$34)*'1 Eval'!$G33)+IF(Programacion!BF$31="",0,Programacion!BF$31/SUM(Programacion!BF$28:BF$34)*'1 Eval'!$H33)+IF(Programacion!BF$32="",0,Programacion!BF$32/SUM(Programacion!BF$28:BF$34)*'1 Eval'!$I33)+IF(Programacion!BF$33="",0,Programacion!BF$33/SUM(Programacion!BF$28:BF$34)*'1 Eval'!$J33)+IF(Programacion!BF$34="",0,Programacion!BF$34/SUM(Programacion!BF$28:BF$34)*'1 Eval'!$K33)))</f>
        <v/>
      </c>
      <c r="BI34" s="151" t="str">
        <f>IF($C34="","",IF(SUM(Programacion!BG$28:BG$34)=0,"",IF(Programacion!BG$28="",0,Programacion!BG$28/SUM(Programacion!BG$28:BG$34)*'1 Eval'!$E33)+IF(Programacion!BG$29="",0,Programacion!BG$29/SUM(Programacion!BG$28:BG$34)*'1 Eval'!$F33)+IF(Programacion!BG$30="",0,Programacion!BG$30/SUM(Programacion!BG$28:BG$34)*'1 Eval'!$G33)+IF(Programacion!BG$31="",0,Programacion!BG$31/SUM(Programacion!BG$28:BG$34)*'1 Eval'!$H33)+IF(Programacion!BG$32="",0,Programacion!BG$32/SUM(Programacion!BG$28:BG$34)*'1 Eval'!$I33)+IF(Programacion!BG$33="",0,Programacion!BG$33/SUM(Programacion!BG$28:BG$34)*'1 Eval'!$J33)+IF(Programacion!BG$34="",0,Programacion!BG$34/SUM(Programacion!BG$28:BG$34)*'1 Eval'!$K33)))</f>
        <v/>
      </c>
      <c r="BJ34" s="151" t="str">
        <f>IF($C34="","",IF(SUM(Programacion!BH$28:BH$34)=0,"",IF(Programacion!BH$28="",0,Programacion!BH$28/SUM(Programacion!BH$28:BH$34)*'1 Eval'!$E33)+IF(Programacion!BH$29="",0,Programacion!BH$29/SUM(Programacion!BH$28:BH$34)*'1 Eval'!$F33)+IF(Programacion!BH$30="",0,Programacion!BH$30/SUM(Programacion!BH$28:BH$34)*'1 Eval'!$G33)+IF(Programacion!BH$31="",0,Programacion!BH$31/SUM(Programacion!BH$28:BH$34)*'1 Eval'!$H33)+IF(Programacion!BH$32="",0,Programacion!BH$32/SUM(Programacion!BH$28:BH$34)*'1 Eval'!$I33)+IF(Programacion!BH$33="",0,Programacion!BH$33/SUM(Programacion!BH$28:BH$34)*'1 Eval'!$J33)+IF(Programacion!BH$34="",0,Programacion!BH$34/SUM(Programacion!BH$28:BH$34)*'1 Eval'!$K33)))</f>
        <v/>
      </c>
      <c r="BK34" s="151" t="str">
        <f>IF($C34="","",IF(SUM(Programacion!BI$28:BI$34)=0,"",IF(Programacion!BI$28="",0,Programacion!BI$28/SUM(Programacion!BI$28:BI$34)*'1 Eval'!$E33)+IF(Programacion!BI$29="",0,Programacion!BI$29/SUM(Programacion!BI$28:BI$34)*'1 Eval'!$F33)+IF(Programacion!BI$30="",0,Programacion!BI$30/SUM(Programacion!BI$28:BI$34)*'1 Eval'!$G33)+IF(Programacion!BI$31="",0,Programacion!BI$31/SUM(Programacion!BI$28:BI$34)*'1 Eval'!$H33)+IF(Programacion!BI$32="",0,Programacion!BI$32/SUM(Programacion!BI$28:BI$34)*'1 Eval'!$I33)+IF(Programacion!BI$33="",0,Programacion!BI$33/SUM(Programacion!BI$28:BI$34)*'1 Eval'!$J33)+IF(Programacion!BI$34="",0,Programacion!BI$34/SUM(Programacion!BI$28:BI$34)*'1 Eval'!$K33)))</f>
        <v/>
      </c>
      <c r="BL34" s="151" t="str">
        <f>IF($C34="","",IF(SUM(Programacion!BJ$28:BJ$34)=0,"",IF(Programacion!BJ$28="",0,Programacion!BJ$28/SUM(Programacion!BJ$28:BJ$34)*'1 Eval'!$E33)+IF(Programacion!BJ$29="",0,Programacion!BJ$29/SUM(Programacion!BJ$28:BJ$34)*'1 Eval'!$F33)+IF(Programacion!BJ$30="",0,Programacion!BJ$30/SUM(Programacion!BJ$28:BJ$34)*'1 Eval'!$G33)+IF(Programacion!BJ$31="",0,Programacion!BJ$31/SUM(Programacion!BJ$28:BJ$34)*'1 Eval'!$H33)+IF(Programacion!BJ$32="",0,Programacion!BJ$32/SUM(Programacion!BJ$28:BJ$34)*'1 Eval'!$I33)+IF(Programacion!BJ$33="",0,Programacion!BJ$33/SUM(Programacion!BJ$28:BJ$34)*'1 Eval'!$J33)+IF(Programacion!BJ$34="",0,Programacion!BJ$34/SUM(Programacion!BJ$28:BJ$34)*'1 Eval'!$K33)))</f>
        <v/>
      </c>
      <c r="BM34" s="151" t="str">
        <f>IF($C34="","",IF(SUM(Programacion!BK$28:BK$34)=0,"",IF(Programacion!BK$28="",0,Programacion!BK$28/SUM(Programacion!BK$28:BK$34)*'1 Eval'!$E33)+IF(Programacion!BK$29="",0,Programacion!BK$29/SUM(Programacion!BK$28:BK$34)*'1 Eval'!$F33)+IF(Programacion!BK$30="",0,Programacion!BK$30/SUM(Programacion!BK$28:BK$34)*'1 Eval'!$G33)+IF(Programacion!BK$31="",0,Programacion!BK$31/SUM(Programacion!BK$28:BK$34)*'1 Eval'!$H33)+IF(Programacion!BK$32="",0,Programacion!BK$32/SUM(Programacion!BK$28:BK$34)*'1 Eval'!$I33)+IF(Programacion!BK$33="",0,Programacion!BK$33/SUM(Programacion!BK$28:BK$34)*'1 Eval'!$J33)+IF(Programacion!BK$34="",0,Programacion!BK$34/SUM(Programacion!BK$28:BK$34)*'1 Eval'!$K33)))</f>
        <v/>
      </c>
      <c r="BN34" s="151" t="str">
        <f>IF($C34="","",IF(SUM(Programacion!BL$28:BL$34)=0,"",IF(Programacion!BL$28="",0,Programacion!BL$28/SUM(Programacion!BL$28:BL$34)*'1 Eval'!$E33)+IF(Programacion!BL$29="",0,Programacion!BL$29/SUM(Programacion!BL$28:BL$34)*'1 Eval'!$F33)+IF(Programacion!BL$30="",0,Programacion!BL$30/SUM(Programacion!BL$28:BL$34)*'1 Eval'!$G33)+IF(Programacion!BL$31="",0,Programacion!BL$31/SUM(Programacion!BL$28:BL$34)*'1 Eval'!$H33)+IF(Programacion!BL$32="",0,Programacion!BL$32/SUM(Programacion!BL$28:BL$34)*'1 Eval'!$I33)+IF(Programacion!BL$33="",0,Programacion!BL$33/SUM(Programacion!BL$28:BL$34)*'1 Eval'!$J33)+IF(Programacion!BL$34="",0,Programacion!BL$34/SUM(Programacion!BL$28:BL$34)*'1 Eval'!$K33)))</f>
        <v/>
      </c>
      <c r="BO34" s="151" t="str">
        <f>IF($C34="","",IF(SUM(Programacion!BM$28:BM$34)=0,"",IF(Programacion!BM$28="",0,Programacion!BM$28/SUM(Programacion!BM$28:BM$34)*'1 Eval'!$E33)+IF(Programacion!BM$29="",0,Programacion!BM$29/SUM(Programacion!BM$28:BM$34)*'1 Eval'!$F33)+IF(Programacion!BM$30="",0,Programacion!BM$30/SUM(Programacion!BM$28:BM$34)*'1 Eval'!$G33)+IF(Programacion!BM$31="",0,Programacion!BM$31/SUM(Programacion!BM$28:BM$34)*'1 Eval'!$H33)+IF(Programacion!BM$32="",0,Programacion!BM$32/SUM(Programacion!BM$28:BM$34)*'1 Eval'!$I33)+IF(Programacion!BM$33="",0,Programacion!BM$33/SUM(Programacion!BM$28:BM$34)*'1 Eval'!$J33)+IF(Programacion!BM$34="",0,Programacion!BM$34/SUM(Programacion!BM$28:BM$34)*'1 Eval'!$K33)))</f>
        <v/>
      </c>
      <c r="BP34" s="151" t="str">
        <f>IF($C34="","",IF(SUM(Programacion!BN$28:BN$34)=0,"",IF(Programacion!BN$28="",0,Programacion!BN$28/SUM(Programacion!BN$28:BN$34)*'1 Eval'!$E33)+IF(Programacion!BN$29="",0,Programacion!BN$29/SUM(Programacion!BN$28:BN$34)*'1 Eval'!$F33)+IF(Programacion!BN$30="",0,Programacion!BN$30/SUM(Programacion!BN$28:BN$34)*'1 Eval'!$G33)+IF(Programacion!BN$31="",0,Programacion!BN$31/SUM(Programacion!BN$28:BN$34)*'1 Eval'!$H33)+IF(Programacion!BN$32="",0,Programacion!BN$32/SUM(Programacion!BN$28:BN$34)*'1 Eval'!$I33)+IF(Programacion!BN$33="",0,Programacion!BN$33/SUM(Programacion!BN$28:BN$34)*'1 Eval'!$J33)+IF(Programacion!BN$34="",0,Programacion!BN$34/SUM(Programacion!BN$28:BN$34)*'1 Eval'!$K33)))</f>
        <v/>
      </c>
      <c r="BQ34" s="151" t="str">
        <f>IF($C34="","",IF(SUM(Programacion!BO$28:BO$34)=0,"",IF(Programacion!BO$28="",0,Programacion!BO$28/SUM(Programacion!BO$28:BO$34)*'1 Eval'!$E33)+IF(Programacion!BO$29="",0,Programacion!BO$29/SUM(Programacion!BO$28:BO$34)*'1 Eval'!$F33)+IF(Programacion!BO$30="",0,Programacion!BO$30/SUM(Programacion!BO$28:BO$34)*'1 Eval'!$G33)+IF(Programacion!BO$31="",0,Programacion!BO$31/SUM(Programacion!BO$28:BO$34)*'1 Eval'!$H33)+IF(Programacion!BO$32="",0,Programacion!BO$32/SUM(Programacion!BO$28:BO$34)*'1 Eval'!$I33)+IF(Programacion!BO$33="",0,Programacion!BO$33/SUM(Programacion!BO$28:BO$34)*'1 Eval'!$J33)+IF(Programacion!BO$34="",0,Programacion!BO$34/SUM(Programacion!BO$28:BO$34)*'1 Eval'!$K33)))</f>
        <v/>
      </c>
      <c r="BR34" s="151" t="str">
        <f>IF($C34="","",IF(SUM(Programacion!BP$28:BP$34)=0,"",IF(Programacion!BP$28="",0,Programacion!BP$28/SUM(Programacion!BP$28:BP$34)*'1 Eval'!$E33)+IF(Programacion!BP$29="",0,Programacion!BP$29/SUM(Programacion!BP$28:BP$34)*'1 Eval'!$F33)+IF(Programacion!BP$30="",0,Programacion!BP$30/SUM(Programacion!BP$28:BP$34)*'1 Eval'!$G33)+IF(Programacion!BP$31="",0,Programacion!BP$31/SUM(Programacion!BP$28:BP$34)*'1 Eval'!$H33)+IF(Programacion!BP$32="",0,Programacion!BP$32/SUM(Programacion!BP$28:BP$34)*'1 Eval'!$I33)+IF(Programacion!BP$33="",0,Programacion!BP$33/SUM(Programacion!BP$28:BP$34)*'1 Eval'!$J33)+IF(Programacion!BP$34="",0,Programacion!BP$34/SUM(Programacion!BP$28:BP$34)*'1 Eval'!$K33)))</f>
        <v/>
      </c>
      <c r="BS34" s="151" t="str">
        <f>IF($C34="","",IF(SUM(Programacion!BQ$28:BQ$34)=0,"",IF(Programacion!BQ$28="",0,Programacion!BQ$28/SUM(Programacion!BQ$28:BQ$34)*'1 Eval'!$E33)+IF(Programacion!BQ$29="",0,Programacion!BQ$29/SUM(Programacion!BQ$28:BQ$34)*'1 Eval'!$F33)+IF(Programacion!BQ$30="",0,Programacion!BQ$30/SUM(Programacion!BQ$28:BQ$34)*'1 Eval'!$G33)+IF(Programacion!BQ$31="",0,Programacion!BQ$31/SUM(Programacion!BQ$28:BQ$34)*'1 Eval'!$H33)+IF(Programacion!BQ$32="",0,Programacion!BQ$32/SUM(Programacion!BQ$28:BQ$34)*'1 Eval'!$I33)+IF(Programacion!BQ$33="",0,Programacion!BQ$33/SUM(Programacion!BQ$28:BQ$34)*'1 Eval'!$J33)+IF(Programacion!BQ$34="",0,Programacion!BQ$34/SUM(Programacion!BQ$28:BQ$34)*'1 Eval'!$K33)))</f>
        <v/>
      </c>
      <c r="BT34" s="151" t="str">
        <f>IF($C34="","",IF(SUM(Programacion!BR$28:BR$34)=0,"",IF(Programacion!BR$28="",0,Programacion!BR$28/SUM(Programacion!BR$28:BR$34)*'1 Eval'!$E33)+IF(Programacion!BR$29="",0,Programacion!BR$29/SUM(Programacion!BR$28:BR$34)*'1 Eval'!$F33)+IF(Programacion!BR$30="",0,Programacion!BR$30/SUM(Programacion!BR$28:BR$34)*'1 Eval'!$G33)+IF(Programacion!BR$31="",0,Programacion!BR$31/SUM(Programacion!BR$28:BR$34)*'1 Eval'!$H33)+IF(Programacion!BR$32="",0,Programacion!BR$32/SUM(Programacion!BR$28:BR$34)*'1 Eval'!$I33)+IF(Programacion!BR$33="",0,Programacion!BR$33/SUM(Programacion!BR$28:BR$34)*'1 Eval'!$J33)+IF(Programacion!BR$34="",0,Programacion!BR$34/SUM(Programacion!BR$28:BR$34)*'1 Eval'!$K33)))</f>
        <v/>
      </c>
      <c r="BU34" s="151" t="str">
        <f>IF($C34="","",IF(SUM(Programacion!BS$28:BS$34)=0,"",IF(Programacion!BS$28="",0,Programacion!BS$28/SUM(Programacion!BS$28:BS$34)*'1 Eval'!$E33)+IF(Programacion!BS$29="",0,Programacion!BS$29/SUM(Programacion!BS$28:BS$34)*'1 Eval'!$F33)+IF(Programacion!BS$30="",0,Programacion!BS$30/SUM(Programacion!BS$28:BS$34)*'1 Eval'!$G33)+IF(Programacion!BS$31="",0,Programacion!BS$31/SUM(Programacion!BS$28:BS$34)*'1 Eval'!$H33)+IF(Programacion!BS$32="",0,Programacion!BS$32/SUM(Programacion!BS$28:BS$34)*'1 Eval'!$I33)+IF(Programacion!BS$33="",0,Programacion!BS$33/SUM(Programacion!BS$28:BS$34)*'1 Eval'!$J33)+IF(Programacion!BS$34="",0,Programacion!BS$34/SUM(Programacion!BS$28:BS$34)*'1 Eval'!$K33)))</f>
        <v/>
      </c>
      <c r="BV34" s="151" t="str">
        <f>IF($C34="","",IF(SUM(Programacion!BT$28:BT$34)=0,"",IF(Programacion!BT$28="",0,Programacion!BT$28/SUM(Programacion!BT$28:BT$34)*'1 Eval'!$E33)+IF(Programacion!BT$29="",0,Programacion!BT$29/SUM(Programacion!BT$28:BT$34)*'1 Eval'!$F33)+IF(Programacion!BT$30="",0,Programacion!BT$30/SUM(Programacion!BT$28:BT$34)*'1 Eval'!$G33)+IF(Programacion!BT$31="",0,Programacion!BT$31/SUM(Programacion!BT$28:BT$34)*'1 Eval'!$H33)+IF(Programacion!BT$32="",0,Programacion!BT$32/SUM(Programacion!BT$28:BT$34)*'1 Eval'!$I33)+IF(Programacion!BT$33="",0,Programacion!BT$33/SUM(Programacion!BT$28:BT$34)*'1 Eval'!$J33)+IF(Programacion!BT$34="",0,Programacion!BT$34/SUM(Programacion!BT$28:BT$34)*'1 Eval'!$K33)))</f>
        <v/>
      </c>
      <c r="BW34" s="151" t="str">
        <f>IF($C34="","",IF(SUM(Programacion!BU$28:BU$34)=0,"",IF(Programacion!BU$28="",0,Programacion!BU$28/SUM(Programacion!BU$28:BU$34)*'1 Eval'!$E33)+IF(Programacion!BU$29="",0,Programacion!BU$29/SUM(Programacion!BU$28:BU$34)*'1 Eval'!$F33)+IF(Programacion!BU$30="",0,Programacion!BU$30/SUM(Programacion!BU$28:BU$34)*'1 Eval'!$G33)+IF(Programacion!BU$31="",0,Programacion!BU$31/SUM(Programacion!BU$28:BU$34)*'1 Eval'!$H33)+IF(Programacion!BU$32="",0,Programacion!BU$32/SUM(Programacion!BU$28:BU$34)*'1 Eval'!$I33)+IF(Programacion!BU$33="",0,Programacion!BU$33/SUM(Programacion!BU$28:BU$34)*'1 Eval'!$J33)+IF(Programacion!BU$34="",0,Programacion!BU$34/SUM(Programacion!BU$28:BU$34)*'1 Eval'!$K33)))</f>
        <v/>
      </c>
      <c r="BX34" s="151" t="str">
        <f>IF($C34="","",IF(SUM(Programacion!BV$28:BV$34)=0,"",IF(Programacion!BV$28="",0,Programacion!BV$28/SUM(Programacion!BV$28:BV$34)*'1 Eval'!$E33)+IF(Programacion!BV$29="",0,Programacion!BV$29/SUM(Programacion!BV$28:BV$34)*'1 Eval'!$F33)+IF(Programacion!BV$30="",0,Programacion!BV$30/SUM(Programacion!BV$28:BV$34)*'1 Eval'!$G33)+IF(Programacion!BV$31="",0,Programacion!BV$31/SUM(Programacion!BV$28:BV$34)*'1 Eval'!$H33)+IF(Programacion!BV$32="",0,Programacion!BV$32/SUM(Programacion!BV$28:BV$34)*'1 Eval'!$I33)+IF(Programacion!BV$33="",0,Programacion!BV$33/SUM(Programacion!BV$28:BV$34)*'1 Eval'!$J33)+IF(Programacion!BV$34="",0,Programacion!BV$34/SUM(Programacion!BV$28:BV$34)*'1 Eval'!$K33)))</f>
        <v/>
      </c>
      <c r="BY34" s="151" t="str">
        <f>IF($C34="","",IF(SUM(Programacion!BW$28:BW$34)=0,"",IF(Programacion!BW$28="",0,Programacion!BW$28/SUM(Programacion!BW$28:BW$34)*'1 Eval'!$E33)+IF(Programacion!BW$29="",0,Programacion!BW$29/SUM(Programacion!BW$28:BW$34)*'1 Eval'!$F33)+IF(Programacion!BW$30="",0,Programacion!BW$30/SUM(Programacion!BW$28:BW$34)*'1 Eval'!$G33)+IF(Programacion!BW$31="",0,Programacion!BW$31/SUM(Programacion!BW$28:BW$34)*'1 Eval'!$H33)+IF(Programacion!BW$32="",0,Programacion!BW$32/SUM(Programacion!BW$28:BW$34)*'1 Eval'!$I33)+IF(Programacion!BW$33="",0,Programacion!BW$33/SUM(Programacion!BW$28:BW$34)*'1 Eval'!$J33)+IF(Programacion!BW$34="",0,Programacion!BW$34/SUM(Programacion!BW$28:BW$34)*'1 Eval'!$K33)))</f>
        <v/>
      </c>
      <c r="BZ34" s="151" t="str">
        <f>IF($C34="","",IF(SUM(Programacion!BX$28:BX$34)=0,"",IF(Programacion!BX$28="",0,Programacion!BX$28/SUM(Programacion!BX$28:BX$34)*'1 Eval'!$E33)+IF(Programacion!BX$29="",0,Programacion!BX$29/SUM(Programacion!BX$28:BX$34)*'1 Eval'!$F33)+IF(Programacion!BX$30="",0,Programacion!BX$30/SUM(Programacion!BX$28:BX$34)*'1 Eval'!$G33)+IF(Programacion!BX$31="",0,Programacion!BX$31/SUM(Programacion!BX$28:BX$34)*'1 Eval'!$H33)+IF(Programacion!BX$32="",0,Programacion!BX$32/SUM(Programacion!BX$28:BX$34)*'1 Eval'!$I33)+IF(Programacion!BX$33="",0,Programacion!BX$33/SUM(Programacion!BX$28:BX$34)*'1 Eval'!$J33)+IF(Programacion!BX$34="",0,Programacion!BX$34/SUM(Programacion!BX$28:BX$34)*'1 Eval'!$K33)))</f>
        <v/>
      </c>
      <c r="CA34" s="151" t="str">
        <f>IF($C34="","",IF(SUM(Programacion!BY$28:BY$34)=0,"",IF(Programacion!BY$28="",0,Programacion!BY$28/SUM(Programacion!BY$28:BY$34)*'1 Eval'!$E33)+IF(Programacion!BY$29="",0,Programacion!BY$29/SUM(Programacion!BY$28:BY$34)*'1 Eval'!$F33)+IF(Programacion!BY$30="",0,Programacion!BY$30/SUM(Programacion!BY$28:BY$34)*'1 Eval'!$G33)+IF(Programacion!BY$31="",0,Programacion!BY$31/SUM(Programacion!BY$28:BY$34)*'1 Eval'!$H33)+IF(Programacion!BY$32="",0,Programacion!BY$32/SUM(Programacion!BY$28:BY$34)*'1 Eval'!$I33)+IF(Programacion!BY$33="",0,Programacion!BY$33/SUM(Programacion!BY$28:BY$34)*'1 Eval'!$J33)+IF(Programacion!BY$34="",0,Programacion!BY$34/SUM(Programacion!BY$28:BY$34)*'1 Eval'!$K33)))</f>
        <v/>
      </c>
      <c r="CB34" s="151" t="str">
        <f>IF($C34="","",IF(SUM(Programacion!BZ$28:BZ$34)=0,"",IF(Programacion!BZ$28="",0,Programacion!BZ$28/SUM(Programacion!BZ$28:BZ$34)*'1 Eval'!$E33)+IF(Programacion!BZ$29="",0,Programacion!BZ$29/SUM(Programacion!BZ$28:BZ$34)*'1 Eval'!$F33)+IF(Programacion!BZ$30="",0,Programacion!BZ$30/SUM(Programacion!BZ$28:BZ$34)*'1 Eval'!$G33)+IF(Programacion!BZ$31="",0,Programacion!BZ$31/SUM(Programacion!BZ$28:BZ$34)*'1 Eval'!$H33)+IF(Programacion!BZ$32="",0,Programacion!BZ$32/SUM(Programacion!BZ$28:BZ$34)*'1 Eval'!$I33)+IF(Programacion!BZ$33="",0,Programacion!BZ$33/SUM(Programacion!BZ$28:BZ$34)*'1 Eval'!$J33)+IF(Programacion!BZ$34="",0,Programacion!BZ$34/SUM(Programacion!BZ$28:BZ$34)*'1 Eval'!$K33)))</f>
        <v/>
      </c>
      <c r="CC34" s="151" t="str">
        <f>IF($C34="","",IF(SUM(Programacion!CA$28:CA$34)=0,"",IF(Programacion!CA$28="",0,Programacion!CA$28/SUM(Programacion!CA$28:CA$34)*'1 Eval'!$E33)+IF(Programacion!CA$29="",0,Programacion!CA$29/SUM(Programacion!CA$28:CA$34)*'1 Eval'!$F33)+IF(Programacion!CA$30="",0,Programacion!CA$30/SUM(Programacion!CA$28:CA$34)*'1 Eval'!$G33)+IF(Programacion!CA$31="",0,Programacion!CA$31/SUM(Programacion!CA$28:CA$34)*'1 Eval'!$H33)+IF(Programacion!CA$32="",0,Programacion!CA$32/SUM(Programacion!CA$28:CA$34)*'1 Eval'!$I33)+IF(Programacion!CA$33="",0,Programacion!CA$33/SUM(Programacion!CA$28:CA$34)*'1 Eval'!$J33)+IF(Programacion!CA$34="",0,Programacion!CA$34/SUM(Programacion!CA$28:CA$34)*'1 Eval'!$K33)))</f>
        <v/>
      </c>
      <c r="CD34" s="151" t="str">
        <f>IF($C34="","",IF(SUM(Programacion!CB$28:CB$34)=0,"",IF(Programacion!CB$28="",0,Programacion!CB$28/SUM(Programacion!CB$28:CB$34)*'1 Eval'!$E33)+IF(Programacion!CB$29="",0,Programacion!CB$29/SUM(Programacion!CB$28:CB$34)*'1 Eval'!$F33)+IF(Programacion!CB$30="",0,Programacion!CB$30/SUM(Programacion!CB$28:CB$34)*'1 Eval'!$G33)+IF(Programacion!CB$31="",0,Programacion!CB$31/SUM(Programacion!CB$28:CB$34)*'1 Eval'!$H33)+IF(Programacion!CB$32="",0,Programacion!CB$32/SUM(Programacion!CB$28:CB$34)*'1 Eval'!$I33)+IF(Programacion!CB$33="",0,Programacion!CB$33/SUM(Programacion!CB$28:CB$34)*'1 Eval'!$J33)+IF(Programacion!CB$34="",0,Programacion!CB$34/SUM(Programacion!CB$28:CB$34)*'1 Eval'!$K33)))</f>
        <v/>
      </c>
      <c r="CE34" s="151" t="str">
        <f>IF($C34="","",IF(SUM(Programacion!CC$28:CC$34)=0,"",IF(Programacion!CC$28="",0,Programacion!CC$28/SUM(Programacion!CC$28:CC$34)*'1 Eval'!$E33)+IF(Programacion!CC$29="",0,Programacion!CC$29/SUM(Programacion!CC$28:CC$34)*'1 Eval'!$F33)+IF(Programacion!CC$30="",0,Programacion!CC$30/SUM(Programacion!CC$28:CC$34)*'1 Eval'!$G33)+IF(Programacion!CC$31="",0,Programacion!CC$31/SUM(Programacion!CC$28:CC$34)*'1 Eval'!$H33)+IF(Programacion!CC$32="",0,Programacion!CC$32/SUM(Programacion!CC$28:CC$34)*'1 Eval'!$I33)+IF(Programacion!CC$33="",0,Programacion!CC$33/SUM(Programacion!CC$28:CC$34)*'1 Eval'!$J33)+IF(Programacion!CC$34="",0,Programacion!CC$34/SUM(Programacion!CC$28:CC$34)*'1 Eval'!$K33)))</f>
        <v/>
      </c>
      <c r="CF34" s="151" t="str">
        <f>IF($C34="","",IF(SUM(Programacion!CD$28:CD$34)=0,"",IF(Programacion!CD$28="",0,Programacion!CD$28/SUM(Programacion!CD$28:CD$34)*'1 Eval'!$E33)+IF(Programacion!CD$29="",0,Programacion!CD$29/SUM(Programacion!CD$28:CD$34)*'1 Eval'!$F33)+IF(Programacion!CD$30="",0,Programacion!CD$30/SUM(Programacion!CD$28:CD$34)*'1 Eval'!$G33)+IF(Programacion!CD$31="",0,Programacion!CD$31/SUM(Programacion!CD$28:CD$34)*'1 Eval'!$H33)+IF(Programacion!CD$32="",0,Programacion!CD$32/SUM(Programacion!CD$28:CD$34)*'1 Eval'!$I33)+IF(Programacion!CD$33="",0,Programacion!CD$33/SUM(Programacion!CD$28:CD$34)*'1 Eval'!$J33)+IF(Programacion!CD$34="",0,Programacion!CD$34/SUM(Programacion!CD$28:CD$34)*'1 Eval'!$K33)))</f>
        <v/>
      </c>
      <c r="CG34" s="151" t="str">
        <f>IF($C34="","",IF(SUM(Programacion!CE$28:CE$34)=0,"",IF(Programacion!CE$28="",0,Programacion!CE$28/SUM(Programacion!CE$28:CE$34)*'1 Eval'!$E33)+IF(Programacion!CE$29="",0,Programacion!CE$29/SUM(Programacion!CE$28:CE$34)*'1 Eval'!$F33)+IF(Programacion!CE$30="",0,Programacion!CE$30/SUM(Programacion!CE$28:CE$34)*'1 Eval'!$G33)+IF(Programacion!CE$31="",0,Programacion!CE$31/SUM(Programacion!CE$28:CE$34)*'1 Eval'!$H33)+IF(Programacion!CE$32="",0,Programacion!CE$32/SUM(Programacion!CE$28:CE$34)*'1 Eval'!$I33)+IF(Programacion!CE$33="",0,Programacion!CE$33/SUM(Programacion!CE$28:CE$34)*'1 Eval'!$J33)+IF(Programacion!CE$34="",0,Programacion!CE$34/SUM(Programacion!CE$28:CE$34)*'1 Eval'!$K33)))</f>
        <v/>
      </c>
      <c r="CH34" s="151" t="str">
        <f>IF($C34="","",IF(SUM(Programacion!CF$28:CF$34)=0,"",IF(Programacion!CF$28="",0,Programacion!CF$28/SUM(Programacion!CF$28:CF$34)*'1 Eval'!$E33)+IF(Programacion!CF$29="",0,Programacion!CF$29/SUM(Programacion!CF$28:CF$34)*'1 Eval'!$F33)+IF(Programacion!CF$30="",0,Programacion!CF$30/SUM(Programacion!CF$28:CF$34)*'1 Eval'!$G33)+IF(Programacion!CF$31="",0,Programacion!CF$31/SUM(Programacion!CF$28:CF$34)*'1 Eval'!$H33)+IF(Programacion!CF$32="",0,Programacion!CF$32/SUM(Programacion!CF$28:CF$34)*'1 Eval'!$I33)+IF(Programacion!CF$33="",0,Programacion!CF$33/SUM(Programacion!CF$28:CF$34)*'1 Eval'!$J33)+IF(Programacion!CF$34="",0,Programacion!CF$34/SUM(Programacion!CF$28:CF$34)*'1 Eval'!$K33)))</f>
        <v/>
      </c>
      <c r="CI34" s="151" t="str">
        <f>IF($C34="","",IF(SUM(Programacion!CG$28:CG$34)=0,"",IF(Programacion!CG$28="",0,Programacion!CG$28/SUM(Programacion!CG$28:CG$34)*'1 Eval'!$E33)+IF(Programacion!CG$29="",0,Programacion!CG$29/SUM(Programacion!CG$28:CG$34)*'1 Eval'!$F33)+IF(Programacion!CG$30="",0,Programacion!CG$30/SUM(Programacion!CG$28:CG$34)*'1 Eval'!$G33)+IF(Programacion!CG$31="",0,Programacion!CG$31/SUM(Programacion!CG$28:CG$34)*'1 Eval'!$H33)+IF(Programacion!CG$32="",0,Programacion!CG$32/SUM(Programacion!CG$28:CG$34)*'1 Eval'!$I33)+IF(Programacion!CG$33="",0,Programacion!CG$33/SUM(Programacion!CG$28:CG$34)*'1 Eval'!$J33)+IF(Programacion!CG$34="",0,Programacion!CG$34/SUM(Programacion!CG$28:CG$34)*'1 Eval'!$K33)))</f>
        <v/>
      </c>
      <c r="CJ34" s="151" t="str">
        <f>IF($C34="","",IF(SUM(Programacion!CH$28:CH$34)=0,"",IF(Programacion!CH$28="",0,Programacion!CH$28/SUM(Programacion!CH$28:CH$34)*'1 Eval'!$E33)+IF(Programacion!CH$29="",0,Programacion!CH$29/SUM(Programacion!CH$28:CH$34)*'1 Eval'!$F33)+IF(Programacion!CH$30="",0,Programacion!CH$30/SUM(Programacion!CH$28:CH$34)*'1 Eval'!$G33)+IF(Programacion!CH$31="",0,Programacion!CH$31/SUM(Programacion!CH$28:CH$34)*'1 Eval'!$H33)+IF(Programacion!CH$32="",0,Programacion!CH$32/SUM(Programacion!CH$28:CH$34)*'1 Eval'!$I33)+IF(Programacion!CH$33="",0,Programacion!CH$33/SUM(Programacion!CH$28:CH$34)*'1 Eval'!$J33)+IF(Programacion!CH$34="",0,Programacion!CH$34/SUM(Programacion!CH$28:CH$34)*'1 Eval'!$K33)))</f>
        <v/>
      </c>
      <c r="CK34" s="151" t="str">
        <f>IF($C34="","",IF(SUM(Programacion!CI$28:CI$34)=0,"",IF(Programacion!CI$28="",0,Programacion!CI$28/SUM(Programacion!CI$28:CI$34)*'1 Eval'!$E33)+IF(Programacion!CI$29="",0,Programacion!CI$29/SUM(Programacion!CI$28:CI$34)*'1 Eval'!$F33)+IF(Programacion!CI$30="",0,Programacion!CI$30/SUM(Programacion!CI$28:CI$34)*'1 Eval'!$G33)+IF(Programacion!CI$31="",0,Programacion!CI$31/SUM(Programacion!CI$28:CI$34)*'1 Eval'!$H33)+IF(Programacion!CI$32="",0,Programacion!CI$32/SUM(Programacion!CI$28:CI$34)*'1 Eval'!$I33)+IF(Programacion!CI$33="",0,Programacion!CI$33/SUM(Programacion!CI$28:CI$34)*'1 Eval'!$J33)+IF(Programacion!CI$34="",0,Programacion!CI$34/SUM(Programacion!CI$28:CI$34)*'1 Eval'!$K33)))</f>
        <v/>
      </c>
      <c r="CL34" s="151" t="str">
        <f>IF($C34="","",IF(SUM(Programacion!CJ$28:CJ$34)=0,"",IF(Programacion!CJ$28="",0,Programacion!CJ$28/SUM(Programacion!CJ$28:CJ$34)*'1 Eval'!$E33)+IF(Programacion!CJ$29="",0,Programacion!CJ$29/SUM(Programacion!CJ$28:CJ$34)*'1 Eval'!$F33)+IF(Programacion!CJ$30="",0,Programacion!CJ$30/SUM(Programacion!CJ$28:CJ$34)*'1 Eval'!$G33)+IF(Programacion!CJ$31="",0,Programacion!CJ$31/SUM(Programacion!CJ$28:CJ$34)*'1 Eval'!$H33)+IF(Programacion!CJ$32="",0,Programacion!CJ$32/SUM(Programacion!CJ$28:CJ$34)*'1 Eval'!$I33)+IF(Programacion!CJ$33="",0,Programacion!CJ$33/SUM(Programacion!CJ$28:CJ$34)*'1 Eval'!$J33)+IF(Programacion!CJ$34="",0,Programacion!CJ$34/SUM(Programacion!CJ$28:CJ$34)*'1 Eval'!$K33)))</f>
        <v/>
      </c>
      <c r="CM34" s="151" t="str">
        <f>IF($C34="","",IF(SUM(Programacion!CK$28:CK$34)=0,"",IF(Programacion!CK$28="",0,Programacion!CK$28/SUM(Programacion!CK$28:CK$34)*'1 Eval'!$E33)+IF(Programacion!CK$29="",0,Programacion!CK$29/SUM(Programacion!CK$28:CK$34)*'1 Eval'!$F33)+IF(Programacion!CK$30="",0,Programacion!CK$30/SUM(Programacion!CK$28:CK$34)*'1 Eval'!$G33)+IF(Programacion!CK$31="",0,Programacion!CK$31/SUM(Programacion!CK$28:CK$34)*'1 Eval'!$H33)+IF(Programacion!CK$32="",0,Programacion!CK$32/SUM(Programacion!CK$28:CK$34)*'1 Eval'!$I33)+IF(Programacion!CK$33="",0,Programacion!CK$33/SUM(Programacion!CK$28:CK$34)*'1 Eval'!$J33)+IF(Programacion!CK$34="",0,Programacion!CK$34/SUM(Programacion!CK$28:CK$34)*'1 Eval'!$K33)))</f>
        <v/>
      </c>
      <c r="CN34" s="151" t="str">
        <f>IF($C34="","",IF(SUM(Programacion!CL$28:CL$34)=0,"",IF(Programacion!CL$28="",0,Programacion!CL$28/SUM(Programacion!CL$28:CL$34)*'1 Eval'!$E33)+IF(Programacion!CL$29="",0,Programacion!CL$29/SUM(Programacion!CL$28:CL$34)*'1 Eval'!$F33)+IF(Programacion!CL$30="",0,Programacion!CL$30/SUM(Programacion!CL$28:CL$34)*'1 Eval'!$G33)+IF(Programacion!CL$31="",0,Programacion!CL$31/SUM(Programacion!CL$28:CL$34)*'1 Eval'!$H33)+IF(Programacion!CL$32="",0,Programacion!CL$32/SUM(Programacion!CL$28:CL$34)*'1 Eval'!$I33)+IF(Programacion!CL$33="",0,Programacion!CL$33/SUM(Programacion!CL$28:CL$34)*'1 Eval'!$J33)+IF(Programacion!CL$34="",0,Programacion!CL$34/SUM(Programacion!CL$28:CL$34)*'1 Eval'!$K33)))</f>
        <v/>
      </c>
      <c r="CO34" s="151" t="str">
        <f>IF($C34="","",IF(SUM(Programacion!CM$28:CM$34)=0,"",IF(Programacion!CM$28="",0,Programacion!CM$28/SUM(Programacion!CM$28:CM$34)*'1 Eval'!$E33)+IF(Programacion!CM$29="",0,Programacion!CM$29/SUM(Programacion!CM$28:CM$34)*'1 Eval'!$F33)+IF(Programacion!CM$30="",0,Programacion!CM$30/SUM(Programacion!CM$28:CM$34)*'1 Eval'!$G33)+IF(Programacion!CM$31="",0,Programacion!CM$31/SUM(Programacion!CM$28:CM$34)*'1 Eval'!$H33)+IF(Programacion!CM$32="",0,Programacion!CM$32/SUM(Programacion!CM$28:CM$34)*'1 Eval'!$I33)+IF(Programacion!CM$33="",0,Programacion!CM$33/SUM(Programacion!CM$28:CM$34)*'1 Eval'!$J33)+IF(Programacion!CM$34="",0,Programacion!CM$34/SUM(Programacion!CM$28:CM$34)*'1 Eval'!$K33)))</f>
        <v/>
      </c>
      <c r="CP34" s="151" t="str">
        <f>IF($C34="","",IF(SUM(Programacion!CN$28:CN$34)=0,"",IF(Programacion!CN$28="",0,Programacion!CN$28/SUM(Programacion!CN$28:CN$34)*'1 Eval'!$E33)+IF(Programacion!CN$29="",0,Programacion!CN$29/SUM(Programacion!CN$28:CN$34)*'1 Eval'!$F33)+IF(Programacion!CN$30="",0,Programacion!CN$30/SUM(Programacion!CN$28:CN$34)*'1 Eval'!$G33)+IF(Programacion!CN$31="",0,Programacion!CN$31/SUM(Programacion!CN$28:CN$34)*'1 Eval'!$H33)+IF(Programacion!CN$32="",0,Programacion!CN$32/SUM(Programacion!CN$28:CN$34)*'1 Eval'!$I33)+IF(Programacion!CN$33="",0,Programacion!CN$33/SUM(Programacion!CN$28:CN$34)*'1 Eval'!$J33)+IF(Programacion!CN$34="",0,Programacion!CN$34/SUM(Programacion!CN$28:CN$34)*'1 Eval'!$K33)))</f>
        <v/>
      </c>
      <c r="CQ34" s="151" t="str">
        <f>IF($C34="","",IF(SUM(Programacion!CO$28:CO$34)=0,"",IF(Programacion!CO$28="",0,Programacion!CO$28/SUM(Programacion!CO$28:CO$34)*'1 Eval'!$E33)+IF(Programacion!CO$29="",0,Programacion!CO$29/SUM(Programacion!CO$28:CO$34)*'1 Eval'!$F33)+IF(Programacion!CO$30="",0,Programacion!CO$30/SUM(Programacion!CO$28:CO$34)*'1 Eval'!$G33)+IF(Programacion!CO$31="",0,Programacion!CO$31/SUM(Programacion!CO$28:CO$34)*'1 Eval'!$H33)+IF(Programacion!CO$32="",0,Programacion!CO$32/SUM(Programacion!CO$28:CO$34)*'1 Eval'!$I33)+IF(Programacion!CO$33="",0,Programacion!CO$33/SUM(Programacion!CO$28:CO$34)*'1 Eval'!$J33)+IF(Programacion!CO$34="",0,Programacion!CO$34/SUM(Programacion!CO$28:CO$34)*'1 Eval'!$K33)))</f>
        <v/>
      </c>
      <c r="CR34" s="151" t="str">
        <f>IF($C34="","",IF(SUM(Programacion!CP$28:CP$34)=0,"",IF(Programacion!CP$28="",0,Programacion!CP$28/SUM(Programacion!CP$28:CP$34)*'1 Eval'!$E33)+IF(Programacion!CP$29="",0,Programacion!CP$29/SUM(Programacion!CP$28:CP$34)*'1 Eval'!$F33)+IF(Programacion!CP$30="",0,Programacion!CP$30/SUM(Programacion!CP$28:CP$34)*'1 Eval'!$G33)+IF(Programacion!CP$31="",0,Programacion!CP$31/SUM(Programacion!CP$28:CP$34)*'1 Eval'!$H33)+IF(Programacion!CP$32="",0,Programacion!CP$32/SUM(Programacion!CP$28:CP$34)*'1 Eval'!$I33)+IF(Programacion!CP$33="",0,Programacion!CP$33/SUM(Programacion!CP$28:CP$34)*'1 Eval'!$J33)+IF(Programacion!CP$34="",0,Programacion!CP$34/SUM(Programacion!CP$28:CP$34)*'1 Eval'!$K33)))</f>
        <v/>
      </c>
      <c r="CS34" s="151" t="str">
        <f>IF($C34="","",IF(SUM(Programacion!CQ$28:CQ$34)=0,"",IF(Programacion!CQ$28="",0,Programacion!CQ$28/SUM(Programacion!CQ$28:CQ$34)*'1 Eval'!$E33)+IF(Programacion!CQ$29="",0,Programacion!CQ$29/SUM(Programacion!CQ$28:CQ$34)*'1 Eval'!$F33)+IF(Programacion!CQ$30="",0,Programacion!CQ$30/SUM(Programacion!CQ$28:CQ$34)*'1 Eval'!$G33)+IF(Programacion!CQ$31="",0,Programacion!CQ$31/SUM(Programacion!CQ$28:CQ$34)*'1 Eval'!$H33)+IF(Programacion!CQ$32="",0,Programacion!CQ$32/SUM(Programacion!CQ$28:CQ$34)*'1 Eval'!$I33)+IF(Programacion!CQ$33="",0,Programacion!CQ$33/SUM(Programacion!CQ$28:CQ$34)*'1 Eval'!$J33)+IF(Programacion!CQ$34="",0,Programacion!CQ$34/SUM(Programacion!CQ$28:CQ$34)*'1 Eval'!$K33)))</f>
        <v/>
      </c>
      <c r="CT34" s="151" t="str">
        <f>IF($C34="","",IF(SUM(Programacion!CR$28:CR$34)=0,"",IF(Programacion!CR$28="",0,Programacion!CR$28/SUM(Programacion!CR$28:CR$34)*'1 Eval'!$E33)+IF(Programacion!CR$29="",0,Programacion!CR$29/SUM(Programacion!CR$28:CR$34)*'1 Eval'!$F33)+IF(Programacion!CR$30="",0,Programacion!CR$30/SUM(Programacion!CR$28:CR$34)*'1 Eval'!$G33)+IF(Programacion!CR$31="",0,Programacion!CR$31/SUM(Programacion!CR$28:CR$34)*'1 Eval'!$H33)+IF(Programacion!CR$32="",0,Programacion!CR$32/SUM(Programacion!CR$28:CR$34)*'1 Eval'!$I33)+IF(Programacion!CR$33="",0,Programacion!CR$33/SUM(Programacion!CR$28:CR$34)*'1 Eval'!$J33)+IF(Programacion!CR$34="",0,Programacion!CR$34/SUM(Programacion!CR$28:CR$34)*'1 Eval'!$K33)))</f>
        <v/>
      </c>
      <c r="CU34" s="151" t="str">
        <f>IF($C34="","",IF(SUM(Programacion!CS$28:CS$34)=0,"",IF(Programacion!CS$28="",0,Programacion!CS$28/SUM(Programacion!CS$28:CS$34)*'1 Eval'!$E33)+IF(Programacion!CS$29="",0,Programacion!CS$29/SUM(Programacion!CS$28:CS$34)*'1 Eval'!$F33)+IF(Programacion!CS$30="",0,Programacion!CS$30/SUM(Programacion!CS$28:CS$34)*'1 Eval'!$G33)+IF(Programacion!CS$31="",0,Programacion!CS$31/SUM(Programacion!CS$28:CS$34)*'1 Eval'!$H33)+IF(Programacion!CS$32="",0,Programacion!CS$32/SUM(Programacion!CS$28:CS$34)*'1 Eval'!$I33)+IF(Programacion!CS$33="",0,Programacion!CS$33/SUM(Programacion!CS$28:CS$34)*'1 Eval'!$J33)+IF(Programacion!CS$34="",0,Programacion!CS$34/SUM(Programacion!CS$28:CS$34)*'1 Eval'!$K33)))</f>
        <v/>
      </c>
      <c r="CV34" s="151" t="str">
        <f>IF($C34="","",IF(SUM(Programacion!CT$28:CT$34)=0,"",IF(Programacion!CT$28="",0,Programacion!CT$28/SUM(Programacion!CT$28:CT$34)*'1 Eval'!$E33)+IF(Programacion!CT$29="",0,Programacion!CT$29/SUM(Programacion!CT$28:CT$34)*'1 Eval'!$F33)+IF(Programacion!CT$30="",0,Programacion!CT$30/SUM(Programacion!CT$28:CT$34)*'1 Eval'!$G33)+IF(Programacion!CT$31="",0,Programacion!CT$31/SUM(Programacion!CT$28:CT$34)*'1 Eval'!$H33)+IF(Programacion!CT$32="",0,Programacion!CT$32/SUM(Programacion!CT$28:CT$34)*'1 Eval'!$I33)+IF(Programacion!CT$33="",0,Programacion!CT$33/SUM(Programacion!CT$28:CT$34)*'1 Eval'!$J33)+IF(Programacion!CT$34="",0,Programacion!CT$34/SUM(Programacion!CT$28:CT$34)*'1 Eval'!$K33)))</f>
        <v/>
      </c>
      <c r="CW34" s="151" t="str">
        <f>IF($C34="","",IF(SUM(Programacion!CU$28:CU$34)=0,"",IF(Programacion!CU$28="",0,Programacion!CU$28/SUM(Programacion!CU$28:CU$34)*'1 Eval'!$E33)+IF(Programacion!CU$29="",0,Programacion!CU$29/SUM(Programacion!CU$28:CU$34)*'1 Eval'!$F33)+IF(Programacion!CU$30="",0,Programacion!CU$30/SUM(Programacion!CU$28:CU$34)*'1 Eval'!$G33)+IF(Programacion!CU$31="",0,Programacion!CU$31/SUM(Programacion!CU$28:CU$34)*'1 Eval'!$H33)+IF(Programacion!CU$32="",0,Programacion!CU$32/SUM(Programacion!CU$28:CU$34)*'1 Eval'!$I33)+IF(Programacion!CU$33="",0,Programacion!CU$33/SUM(Programacion!CU$28:CU$34)*'1 Eval'!$J33)+IF(Programacion!CU$34="",0,Programacion!CU$34/SUM(Programacion!CU$28:CU$34)*'1 Eval'!$K33)))</f>
        <v/>
      </c>
      <c r="CX34" s="151" t="str">
        <f>IF($C34="","",IF(SUM(Programacion!CV$28:CV$34)=0,"",IF(Programacion!CV$28="",0,Programacion!CV$28/SUM(Programacion!CV$28:CV$34)*'1 Eval'!$E33)+IF(Programacion!CV$29="",0,Programacion!CV$29/SUM(Programacion!CV$28:CV$34)*'1 Eval'!$F33)+IF(Programacion!CV$30="",0,Programacion!CV$30/SUM(Programacion!CV$28:CV$34)*'1 Eval'!$G33)+IF(Programacion!CV$31="",0,Programacion!CV$31/SUM(Programacion!CV$28:CV$34)*'1 Eval'!$H33)+IF(Programacion!CV$32="",0,Programacion!CV$32/SUM(Programacion!CV$28:CV$34)*'1 Eval'!$I33)+IF(Programacion!CV$33="",0,Programacion!CV$33/SUM(Programacion!CV$28:CV$34)*'1 Eval'!$J33)+IF(Programacion!CV$34="",0,Programacion!CV$34/SUM(Programacion!CV$28:CV$34)*'1 Eval'!$K33)))</f>
        <v/>
      </c>
      <c r="CY34" s="151" t="str">
        <f>IF($C34="","",IF(SUM(Programacion!CW$28:CW$34)=0,"",IF(Programacion!CW$28="",0,Programacion!CW$28/SUM(Programacion!CW$28:CW$34)*'1 Eval'!$E33)+IF(Programacion!CW$29="",0,Programacion!CW$29/SUM(Programacion!CW$28:CW$34)*'1 Eval'!$F33)+IF(Programacion!CW$30="",0,Programacion!CW$30/SUM(Programacion!CW$28:CW$34)*'1 Eval'!$G33)+IF(Programacion!CW$31="",0,Programacion!CW$31/SUM(Programacion!CW$28:CW$34)*'1 Eval'!$H33)+IF(Programacion!CW$32="",0,Programacion!CW$32/SUM(Programacion!CW$28:CW$34)*'1 Eval'!$I33)+IF(Programacion!CW$33="",0,Programacion!CW$33/SUM(Programacion!CW$28:CW$34)*'1 Eval'!$J33)+IF(Programacion!CW$34="",0,Programacion!CW$34/SUM(Programacion!CW$28:CW$34)*'1 Eval'!$K33)))</f>
        <v/>
      </c>
      <c r="CZ34" s="151" t="str">
        <f>IF($C34="","",IF(SUM(Programacion!CX$28:CX$34)=0,"",IF(Programacion!CX$28="",0,Programacion!CX$28/SUM(Programacion!CX$28:CX$34)*'1 Eval'!$E33)+IF(Programacion!CX$29="",0,Programacion!CX$29/SUM(Programacion!CX$28:CX$34)*'1 Eval'!$F33)+IF(Programacion!CX$30="",0,Programacion!CX$30/SUM(Programacion!CX$28:CX$34)*'1 Eval'!$G33)+IF(Programacion!CX$31="",0,Programacion!CX$31/SUM(Programacion!CX$28:CX$34)*'1 Eval'!$H33)+IF(Programacion!CX$32="",0,Programacion!CX$32/SUM(Programacion!CX$28:CX$34)*'1 Eval'!$I33)+IF(Programacion!CX$33="",0,Programacion!CX$33/SUM(Programacion!CX$28:CX$34)*'1 Eval'!$J33)+IF(Programacion!CX$34="",0,Programacion!CX$34/SUM(Programacion!CX$28:CX$34)*'1 Eval'!$K33)))</f>
        <v/>
      </c>
      <c r="DA34" s="151" t="str">
        <f>IF($C34="","",IF(SUM(Programacion!CY$28:CY$34)=0,"",IF(Programacion!CY$28="",0,Programacion!CY$28/SUM(Programacion!CY$28:CY$34)*'1 Eval'!$E33)+IF(Programacion!CY$29="",0,Programacion!CY$29/SUM(Programacion!CY$28:CY$34)*'1 Eval'!$F33)+IF(Programacion!CY$30="",0,Programacion!CY$30/SUM(Programacion!CY$28:CY$34)*'1 Eval'!$G33)+IF(Programacion!CY$31="",0,Programacion!CY$31/SUM(Programacion!CY$28:CY$34)*'1 Eval'!$H33)+IF(Programacion!CY$32="",0,Programacion!CY$32/SUM(Programacion!CY$28:CY$34)*'1 Eval'!$I33)+IF(Programacion!CY$33="",0,Programacion!CY$33/SUM(Programacion!CY$28:CY$34)*'1 Eval'!$J33)+IF(Programacion!CY$34="",0,Programacion!CY$34/SUM(Programacion!CY$28:CY$34)*'1 Eval'!$K33)))</f>
        <v/>
      </c>
      <c r="DB34" s="151" t="str">
        <f>IF($C34="","",IF(SUM(Programacion!CZ$28:CZ$34)=0,"",IF(Programacion!CZ$28="",0,Programacion!CZ$28/SUM(Programacion!CZ$28:CZ$34)*'1 Eval'!$E33)+IF(Programacion!CZ$29="",0,Programacion!CZ$29/SUM(Programacion!CZ$28:CZ$34)*'1 Eval'!$F33)+IF(Programacion!CZ$30="",0,Programacion!CZ$30/SUM(Programacion!CZ$28:CZ$34)*'1 Eval'!$G33)+IF(Programacion!CZ$31="",0,Programacion!CZ$31/SUM(Programacion!CZ$28:CZ$34)*'1 Eval'!$H33)+IF(Programacion!CZ$32="",0,Programacion!CZ$32/SUM(Programacion!CZ$28:CZ$34)*'1 Eval'!$I33)+IF(Programacion!CZ$33="",0,Programacion!CZ$33/SUM(Programacion!CZ$28:CZ$34)*'1 Eval'!$J33)+IF(Programacion!CZ$34="",0,Programacion!CZ$34/SUM(Programacion!CZ$28:CZ$34)*'1 Eval'!$K33)))</f>
        <v/>
      </c>
      <c r="DC34" s="151" t="str">
        <f>IF($C34="","",IF(SUM(Programacion!DA$28:DA$34)=0,"",IF(Programacion!DA$28="",0,Programacion!DA$28/SUM(Programacion!DA$28:DA$34)*'1 Eval'!$E33)+IF(Programacion!DA$29="",0,Programacion!DA$29/SUM(Programacion!DA$28:DA$34)*'1 Eval'!$F33)+IF(Programacion!DA$30="",0,Programacion!DA$30/SUM(Programacion!DA$28:DA$34)*'1 Eval'!$G33)+IF(Programacion!DA$31="",0,Programacion!DA$31/SUM(Programacion!DA$28:DA$34)*'1 Eval'!$H33)+IF(Programacion!DA$32="",0,Programacion!DA$32/SUM(Programacion!DA$28:DA$34)*'1 Eval'!$I33)+IF(Programacion!DA$33="",0,Programacion!DA$33/SUM(Programacion!DA$28:DA$34)*'1 Eval'!$J33)+IF(Programacion!DA$34="",0,Programacion!DA$34/SUM(Programacion!DA$28:DA$34)*'1 Eval'!$K33)))</f>
        <v/>
      </c>
      <c r="DD34" s="151" t="str">
        <f>IF($C34="","",IF(SUM(Programacion!DB$28:DB$34)=0,"",IF(Programacion!DB$28="",0,Programacion!DB$28/SUM(Programacion!DB$28:DB$34)*'1 Eval'!$E33)+IF(Programacion!DB$29="",0,Programacion!DB$29/SUM(Programacion!DB$28:DB$34)*'1 Eval'!$F33)+IF(Programacion!DB$30="",0,Programacion!DB$30/SUM(Programacion!DB$28:DB$34)*'1 Eval'!$G33)+IF(Programacion!DB$31="",0,Programacion!DB$31/SUM(Programacion!DB$28:DB$34)*'1 Eval'!$H33)+IF(Programacion!DB$32="",0,Programacion!DB$32/SUM(Programacion!DB$28:DB$34)*'1 Eval'!$I33)+IF(Programacion!DB$33="",0,Programacion!DB$33/SUM(Programacion!DB$28:DB$34)*'1 Eval'!$J33)+IF(Programacion!DB$34="",0,Programacion!DB$34/SUM(Programacion!DB$28:DB$34)*'1 Eval'!$K33)))</f>
        <v/>
      </c>
      <c r="DE34" s="151" t="str">
        <f>IF($C34="","",IF(SUM(Programacion!DC$28:DC$34)=0,"",IF(Programacion!DC$28="",0,Programacion!DC$28/SUM(Programacion!DC$28:DC$34)*'1 Eval'!$E33)+IF(Programacion!DC$29="",0,Programacion!DC$29/SUM(Programacion!DC$28:DC$34)*'1 Eval'!$F33)+IF(Programacion!DC$30="",0,Programacion!DC$30/SUM(Programacion!DC$28:DC$34)*'1 Eval'!$G33)+IF(Programacion!DC$31="",0,Programacion!DC$31/SUM(Programacion!DC$28:DC$34)*'1 Eval'!$H33)+IF(Programacion!DC$32="",0,Programacion!DC$32/SUM(Programacion!DC$28:DC$34)*'1 Eval'!$I33)+IF(Programacion!DC$33="",0,Programacion!DC$33/SUM(Programacion!DC$28:DC$34)*'1 Eval'!$J33)+IF(Programacion!DC$34="",0,Programacion!DC$34/SUM(Programacion!DC$28:DC$34)*'1 Eval'!$K33)))</f>
        <v/>
      </c>
      <c r="DF34" s="151" t="str">
        <f>IF($C34="","",IF(SUM(Programacion!DD$28:DD$34)=0,"",IF(Programacion!DD$28="",0,Programacion!DD$28/SUM(Programacion!DD$28:DD$34)*'1 Eval'!$E33)+IF(Programacion!DD$29="",0,Programacion!DD$29/SUM(Programacion!DD$28:DD$34)*'1 Eval'!$F33)+IF(Programacion!DD$30="",0,Programacion!DD$30/SUM(Programacion!DD$28:DD$34)*'1 Eval'!$G33)+IF(Programacion!DD$31="",0,Programacion!DD$31/SUM(Programacion!DD$28:DD$34)*'1 Eval'!$H33)+IF(Programacion!DD$32="",0,Programacion!DD$32/SUM(Programacion!DD$28:DD$34)*'1 Eval'!$I33)+IF(Programacion!DD$33="",0,Programacion!DD$33/SUM(Programacion!DD$28:DD$34)*'1 Eval'!$J33)+IF(Programacion!DD$34="",0,Programacion!DD$34/SUM(Programacion!DD$28:DD$34)*'1 Eval'!$K33)))</f>
        <v/>
      </c>
      <c r="DG34" s="151" t="str">
        <f>IF($C34="","",IF(SUM(Programacion!DE$28:DE$34)=0,"",IF(Programacion!DE$28="",0,Programacion!DE$28/SUM(Programacion!DE$28:DE$34)*'1 Eval'!$E33)+IF(Programacion!DE$29="",0,Programacion!DE$29/SUM(Programacion!DE$28:DE$34)*'1 Eval'!$F33)+IF(Programacion!DE$30="",0,Programacion!DE$30/SUM(Programacion!DE$28:DE$34)*'1 Eval'!$G33)+IF(Programacion!DE$31="",0,Programacion!DE$31/SUM(Programacion!DE$28:DE$34)*'1 Eval'!$H33)+IF(Programacion!DE$32="",0,Programacion!DE$32/SUM(Programacion!DE$28:DE$34)*'1 Eval'!$I33)+IF(Programacion!DE$33="",0,Programacion!DE$33/SUM(Programacion!DE$28:DE$34)*'1 Eval'!$J33)+IF(Programacion!DE$34="",0,Programacion!DE$34/SUM(Programacion!DE$28:DE$34)*'1 Eval'!$K33)))</f>
        <v/>
      </c>
      <c r="DH34" s="151" t="str">
        <f>IF($C34="","",IF(SUM(Programacion!DF$28:DF$34)=0,"",IF(Programacion!DF$28="",0,Programacion!DF$28/SUM(Programacion!DF$28:DF$34)*'1 Eval'!$E33)+IF(Programacion!DF$29="",0,Programacion!DF$29/SUM(Programacion!DF$28:DF$34)*'1 Eval'!$F33)+IF(Programacion!DF$30="",0,Programacion!DF$30/SUM(Programacion!DF$28:DF$34)*'1 Eval'!$G33)+IF(Programacion!DF$31="",0,Programacion!DF$31/SUM(Programacion!DF$28:DF$34)*'1 Eval'!$H33)+IF(Programacion!DF$32="",0,Programacion!DF$32/SUM(Programacion!DF$28:DF$34)*'1 Eval'!$I33)+IF(Programacion!DF$33="",0,Programacion!DF$33/SUM(Programacion!DF$28:DF$34)*'1 Eval'!$J33)+IF(Programacion!DF$34="",0,Programacion!DF$34/SUM(Programacion!DF$28:DF$34)*'1 Eval'!$K33)))</f>
        <v/>
      </c>
      <c r="DI34" s="151" t="str">
        <f>IF($C34="","",IF(SUM(Programacion!DG$28:DG$34)=0,"",IF(Programacion!DG$28="",0,Programacion!DG$28/SUM(Programacion!DG$28:DG$34)*'1 Eval'!$E33)+IF(Programacion!DG$29="",0,Programacion!DG$29/SUM(Programacion!DG$28:DG$34)*'1 Eval'!$F33)+IF(Programacion!DG$30="",0,Programacion!DG$30/SUM(Programacion!DG$28:DG$34)*'1 Eval'!$G33)+IF(Programacion!DG$31="",0,Programacion!DG$31/SUM(Programacion!DG$28:DG$34)*'1 Eval'!$H33)+IF(Programacion!DG$32="",0,Programacion!DG$32/SUM(Programacion!DG$28:DG$34)*'1 Eval'!$I33)+IF(Programacion!DG$33="",0,Programacion!DG$33/SUM(Programacion!DG$28:DG$34)*'1 Eval'!$J33)+IF(Programacion!DG$34="",0,Programacion!DG$34/SUM(Programacion!DG$28:DG$34)*'1 Eval'!$K33)))</f>
        <v/>
      </c>
      <c r="DJ34" s="151" t="str">
        <f>IF($C34="","",IF(SUM(Programacion!DH$28:DH$34)=0,"",IF(Programacion!DH$28="",0,Programacion!DH$28/SUM(Programacion!DH$28:DH$34)*'1 Eval'!$E33)+IF(Programacion!DH$29="",0,Programacion!DH$29/SUM(Programacion!DH$28:DH$34)*'1 Eval'!$F33)+IF(Programacion!DH$30="",0,Programacion!DH$30/SUM(Programacion!DH$28:DH$34)*'1 Eval'!$G33)+IF(Programacion!DH$31="",0,Programacion!DH$31/SUM(Programacion!DH$28:DH$34)*'1 Eval'!$H33)+IF(Programacion!DH$32="",0,Programacion!DH$32/SUM(Programacion!DH$28:DH$34)*'1 Eval'!$I33)+IF(Programacion!DH$33="",0,Programacion!DH$33/SUM(Programacion!DH$28:DH$34)*'1 Eval'!$J33)+IF(Programacion!DH$34="",0,Programacion!DH$34/SUM(Programacion!DH$28:DH$34)*'1 Eval'!$K33)))</f>
        <v/>
      </c>
      <c r="DK34" s="151" t="str">
        <f>IF($C34="","",IF(SUM(Programacion!DI$28:DI$34)=0,"",IF(Programacion!DI$28="",0,Programacion!DI$28/SUM(Programacion!DI$28:DI$34)*'1 Eval'!$E33)+IF(Programacion!DI$29="",0,Programacion!DI$29/SUM(Programacion!DI$28:DI$34)*'1 Eval'!$F33)+IF(Programacion!DI$30="",0,Programacion!DI$30/SUM(Programacion!DI$28:DI$34)*'1 Eval'!$G33)+IF(Programacion!DI$31="",0,Programacion!DI$31/SUM(Programacion!DI$28:DI$34)*'1 Eval'!$H33)+IF(Programacion!DI$32="",0,Programacion!DI$32/SUM(Programacion!DI$28:DI$34)*'1 Eval'!$I33)+IF(Programacion!DI$33="",0,Programacion!DI$33/SUM(Programacion!DI$28:DI$34)*'1 Eval'!$J33)+IF(Programacion!DI$34="",0,Programacion!DI$34/SUM(Programacion!DI$28:DI$34)*'1 Eval'!$K33)))</f>
        <v/>
      </c>
      <c r="DL34" s="151" t="str">
        <f>IF($C34="","",IF(SUM(Programacion!DJ$28:DJ$34)=0,"",IF(Programacion!DJ$28="",0,Programacion!DJ$28/SUM(Programacion!DJ$28:DJ$34)*'1 Eval'!$E33)+IF(Programacion!DJ$29="",0,Programacion!DJ$29/SUM(Programacion!DJ$28:DJ$34)*'1 Eval'!$F33)+IF(Programacion!DJ$30="",0,Programacion!DJ$30/SUM(Programacion!DJ$28:DJ$34)*'1 Eval'!$G33)+IF(Programacion!DJ$31="",0,Programacion!DJ$31/SUM(Programacion!DJ$28:DJ$34)*'1 Eval'!$H33)+IF(Programacion!DJ$32="",0,Programacion!DJ$32/SUM(Programacion!DJ$28:DJ$34)*'1 Eval'!$I33)+IF(Programacion!DJ$33="",0,Programacion!DJ$33/SUM(Programacion!DJ$28:DJ$34)*'1 Eval'!$J33)+IF(Programacion!DJ$34="",0,Programacion!DJ$34/SUM(Programacion!DJ$28:DJ$34)*'1 Eval'!$K33)))</f>
        <v/>
      </c>
      <c r="DM34" s="151" t="str">
        <f>IF($C34="","",IF(SUM(Programacion!DK$28:DK$34)=0,"",IF(Programacion!DK$28="",0,Programacion!DK$28/SUM(Programacion!DK$28:DK$34)*'1 Eval'!$E33)+IF(Programacion!DK$29="",0,Programacion!DK$29/SUM(Programacion!DK$28:DK$34)*'1 Eval'!$F33)+IF(Programacion!DK$30="",0,Programacion!DK$30/SUM(Programacion!DK$28:DK$34)*'1 Eval'!$G33)+IF(Programacion!DK$31="",0,Programacion!DK$31/SUM(Programacion!DK$28:DK$34)*'1 Eval'!$H33)+IF(Programacion!DK$32="",0,Programacion!DK$32/SUM(Programacion!DK$28:DK$34)*'1 Eval'!$I33)+IF(Programacion!DK$33="",0,Programacion!DK$33/SUM(Programacion!DK$28:DK$34)*'1 Eval'!$J33)+IF(Programacion!DK$34="",0,Programacion!DK$34/SUM(Programacion!DK$28:DK$34)*'1 Eval'!$K33)))</f>
        <v/>
      </c>
      <c r="DN34" s="151" t="str">
        <f>IF($C34="","",IF(SUM(Programacion!DL$28:DL$34)=0,"",IF(Programacion!DL$28="",0,Programacion!DL$28/SUM(Programacion!DL$28:DL$34)*'1 Eval'!$E33)+IF(Programacion!DL$29="",0,Programacion!DL$29/SUM(Programacion!DL$28:DL$34)*'1 Eval'!$F33)+IF(Programacion!DL$30="",0,Programacion!DL$30/SUM(Programacion!DL$28:DL$34)*'1 Eval'!$G33)+IF(Programacion!DL$31="",0,Programacion!DL$31/SUM(Programacion!DL$28:DL$34)*'1 Eval'!$H33)+IF(Programacion!DL$32="",0,Programacion!DL$32/SUM(Programacion!DL$28:DL$34)*'1 Eval'!$I33)+IF(Programacion!DL$33="",0,Programacion!DL$33/SUM(Programacion!DL$28:DL$34)*'1 Eval'!$J33)+IF(Programacion!DL$34="",0,Programacion!DL$34/SUM(Programacion!DL$28:DL$34)*'1 Eval'!$K33)))</f>
        <v/>
      </c>
      <c r="DO34" s="151" t="str">
        <f>IF($C34="","",IF(SUM(Programacion!DM$28:DM$34)=0,"",IF(Programacion!DM$28="",0,Programacion!DM$28/SUM(Programacion!DM$28:DM$34)*'1 Eval'!$E33)+IF(Programacion!DM$29="",0,Programacion!DM$29/SUM(Programacion!DM$28:DM$34)*'1 Eval'!$F33)+IF(Programacion!DM$30="",0,Programacion!DM$30/SUM(Programacion!DM$28:DM$34)*'1 Eval'!$G33)+IF(Programacion!DM$31="",0,Programacion!DM$31/SUM(Programacion!DM$28:DM$34)*'1 Eval'!$H33)+IF(Programacion!DM$32="",0,Programacion!DM$32/SUM(Programacion!DM$28:DM$34)*'1 Eval'!$I33)+IF(Programacion!DM$33="",0,Programacion!DM$33/SUM(Programacion!DM$28:DM$34)*'1 Eval'!$J33)+IF(Programacion!DM$34="",0,Programacion!DM$34/SUM(Programacion!DM$28:DM$34)*'1 Eval'!$K33)))</f>
        <v/>
      </c>
      <c r="DP34" s="151" t="str">
        <f>IF($C34="","",IF(SUM(Programacion!DN$28:DN$34)=0,"",IF(Programacion!DN$28="",0,Programacion!DN$28/SUM(Programacion!DN$28:DN$34)*'1 Eval'!$E33)+IF(Programacion!DN$29="",0,Programacion!DN$29/SUM(Programacion!DN$28:DN$34)*'1 Eval'!$F33)+IF(Programacion!DN$30="",0,Programacion!DN$30/SUM(Programacion!DN$28:DN$34)*'1 Eval'!$G33)+IF(Programacion!DN$31="",0,Programacion!DN$31/SUM(Programacion!DN$28:DN$34)*'1 Eval'!$H33)+IF(Programacion!DN$32="",0,Programacion!DN$32/SUM(Programacion!DN$28:DN$34)*'1 Eval'!$I33)+IF(Programacion!DN$33="",0,Programacion!DN$33/SUM(Programacion!DN$28:DN$34)*'1 Eval'!$J33)+IF(Programacion!DN$34="",0,Programacion!DN$34/SUM(Programacion!DN$28:DN$34)*'1 Eval'!$K33)))</f>
        <v/>
      </c>
      <c r="DQ34" s="151" t="str">
        <f>IF($C34="","",IF(SUM(Programacion!DO$28:DO$34)=0,"",IF(Programacion!DO$28="",0,Programacion!DO$28/SUM(Programacion!DO$28:DO$34)*'1 Eval'!$E33)+IF(Programacion!DO$29="",0,Programacion!DO$29/SUM(Programacion!DO$28:DO$34)*'1 Eval'!$F33)+IF(Programacion!DO$30="",0,Programacion!DO$30/SUM(Programacion!DO$28:DO$34)*'1 Eval'!$G33)+IF(Programacion!DO$31="",0,Programacion!DO$31/SUM(Programacion!DO$28:DO$34)*'1 Eval'!$H33)+IF(Programacion!DO$32="",0,Programacion!DO$32/SUM(Programacion!DO$28:DO$34)*'1 Eval'!$I33)+IF(Programacion!DO$33="",0,Programacion!DO$33/SUM(Programacion!DO$28:DO$34)*'1 Eval'!$J33)+IF(Programacion!DO$34="",0,Programacion!DO$34/SUM(Programacion!DO$28:DO$34)*'1 Eval'!$K33)))</f>
        <v/>
      </c>
      <c r="DR34" s="151" t="str">
        <f>IF($C34="","",IF(SUM(Programacion!DP$28:DP$34)=0,"",IF(Programacion!DP$28="",0,Programacion!DP$28/SUM(Programacion!DP$28:DP$34)*'1 Eval'!$E33)+IF(Programacion!DP$29="",0,Programacion!DP$29/SUM(Programacion!DP$28:DP$34)*'1 Eval'!$F33)+IF(Programacion!DP$30="",0,Programacion!DP$30/SUM(Programacion!DP$28:DP$34)*'1 Eval'!$G33)+IF(Programacion!DP$31="",0,Programacion!DP$31/SUM(Programacion!DP$28:DP$34)*'1 Eval'!$H33)+IF(Programacion!DP$32="",0,Programacion!DP$32/SUM(Programacion!DP$28:DP$34)*'1 Eval'!$I33)+IF(Programacion!DP$33="",0,Programacion!DP$33/SUM(Programacion!DP$28:DP$34)*'1 Eval'!$J33)+IF(Programacion!DP$34="",0,Programacion!DP$34/SUM(Programacion!DP$28:DP$34)*'1 Eval'!$K33)))</f>
        <v/>
      </c>
      <c r="DS34" s="151" t="str">
        <f>IF($C34="","",IF(SUM(Programacion!DQ$28:DQ$34)=0,"",IF(Programacion!DQ$28="",0,Programacion!DQ$28/SUM(Programacion!DQ$28:DQ$34)*'1 Eval'!$E33)+IF(Programacion!DQ$29="",0,Programacion!DQ$29/SUM(Programacion!DQ$28:DQ$34)*'1 Eval'!$F33)+IF(Programacion!DQ$30="",0,Programacion!DQ$30/SUM(Programacion!DQ$28:DQ$34)*'1 Eval'!$G33)+IF(Programacion!DQ$31="",0,Programacion!DQ$31/SUM(Programacion!DQ$28:DQ$34)*'1 Eval'!$H33)+IF(Programacion!DQ$32="",0,Programacion!DQ$32/SUM(Programacion!DQ$28:DQ$34)*'1 Eval'!$I33)+IF(Programacion!DQ$33="",0,Programacion!DQ$33/SUM(Programacion!DQ$28:DQ$34)*'1 Eval'!$J33)+IF(Programacion!DQ$34="",0,Programacion!DQ$34/SUM(Programacion!DQ$28:DQ$34)*'1 Eval'!$K33)))</f>
        <v/>
      </c>
      <c r="DT34" s="151" t="str">
        <f>IF($C34="","",IF(SUM(Programacion!DR$28:DR$34)=0,"",IF(Programacion!DR$28="",0,Programacion!DR$28/SUM(Programacion!DR$28:DR$34)*'1 Eval'!$E33)+IF(Programacion!DR$29="",0,Programacion!DR$29/SUM(Programacion!DR$28:DR$34)*'1 Eval'!$F33)+IF(Programacion!DR$30="",0,Programacion!DR$30/SUM(Programacion!DR$28:DR$34)*'1 Eval'!$G33)+IF(Programacion!DR$31="",0,Programacion!DR$31/SUM(Programacion!DR$28:DR$34)*'1 Eval'!$H33)+IF(Programacion!DR$32="",0,Programacion!DR$32/SUM(Programacion!DR$28:DR$34)*'1 Eval'!$I33)+IF(Programacion!DR$33="",0,Programacion!DR$33/SUM(Programacion!DR$28:DR$34)*'1 Eval'!$J33)+IF(Programacion!DR$34="",0,Programacion!DR$34/SUM(Programacion!DR$28:DR$34)*'1 Eval'!$K33)))</f>
        <v/>
      </c>
      <c r="DU34" s="151" t="str">
        <f>IF($C34="","",IF(SUM(Programacion!DS$28:DS$34)=0,"",IF(Programacion!DS$28="",0,Programacion!DS$28/SUM(Programacion!DS$28:DS$34)*'1 Eval'!$E33)+IF(Programacion!DS$29="",0,Programacion!DS$29/SUM(Programacion!DS$28:DS$34)*'1 Eval'!$F33)+IF(Programacion!DS$30="",0,Programacion!DS$30/SUM(Programacion!DS$28:DS$34)*'1 Eval'!$G33)+IF(Programacion!DS$31="",0,Programacion!DS$31/SUM(Programacion!DS$28:DS$34)*'1 Eval'!$H33)+IF(Programacion!DS$32="",0,Programacion!DS$32/SUM(Programacion!DS$28:DS$34)*'1 Eval'!$I33)+IF(Programacion!DS$33="",0,Programacion!DS$33/SUM(Programacion!DS$28:DS$34)*'1 Eval'!$J33)+IF(Programacion!DS$34="",0,Programacion!DS$34/SUM(Programacion!DS$28:DS$34)*'1 Eval'!$K33)))</f>
        <v/>
      </c>
      <c r="DV34" s="151" t="str">
        <f>IF($C34="","",IF(SUM(Programacion!DT$28:DT$34)=0,"",IF(Programacion!DT$28="",0,Programacion!DT$28/SUM(Programacion!DT$28:DT$34)*'1 Eval'!$E33)+IF(Programacion!DT$29="",0,Programacion!DT$29/SUM(Programacion!DT$28:DT$34)*'1 Eval'!$F33)+IF(Programacion!DT$30="",0,Programacion!DT$30/SUM(Programacion!DT$28:DT$34)*'1 Eval'!$G33)+IF(Programacion!DT$31="",0,Programacion!DT$31/SUM(Programacion!DT$28:DT$34)*'1 Eval'!$H33)+IF(Programacion!DT$32="",0,Programacion!DT$32/SUM(Programacion!DT$28:DT$34)*'1 Eval'!$I33)+IF(Programacion!DT$33="",0,Programacion!DT$33/SUM(Programacion!DT$28:DT$34)*'1 Eval'!$J33)+IF(Programacion!DT$34="",0,Programacion!DT$34/SUM(Programacion!DT$28:DT$34)*'1 Eval'!$K33)))</f>
        <v/>
      </c>
      <c r="DW34" s="151" t="str">
        <f>IF($C34="","",IF(SUM(Programacion!DU$28:DU$34)=0,"",IF(Programacion!DU$28="",0,Programacion!DU$28/SUM(Programacion!DU$28:DU$34)*'1 Eval'!$E33)+IF(Programacion!DU$29="",0,Programacion!DU$29/SUM(Programacion!DU$28:DU$34)*'1 Eval'!$F33)+IF(Programacion!DU$30="",0,Programacion!DU$30/SUM(Programacion!DU$28:DU$34)*'1 Eval'!$G33)+IF(Programacion!DU$31="",0,Programacion!DU$31/SUM(Programacion!DU$28:DU$34)*'1 Eval'!$H33)+IF(Programacion!DU$32="",0,Programacion!DU$32/SUM(Programacion!DU$28:DU$34)*'1 Eval'!$I33)+IF(Programacion!DU$33="",0,Programacion!DU$33/SUM(Programacion!DU$28:DU$34)*'1 Eval'!$J33)+IF(Programacion!DU$34="",0,Programacion!DU$34/SUM(Programacion!DU$28:DU$34)*'1 Eval'!$K33)))</f>
        <v/>
      </c>
      <c r="DX34" s="151" t="str">
        <f>IF($C34="","",IF(SUM(Programacion!DV$28:DV$34)=0,"",IF(Programacion!DV$28="",0,Programacion!DV$28/SUM(Programacion!DV$28:DV$34)*'1 Eval'!$E33)+IF(Programacion!DV$29="",0,Programacion!DV$29/SUM(Programacion!DV$28:DV$34)*'1 Eval'!$F33)+IF(Programacion!DV$30="",0,Programacion!DV$30/SUM(Programacion!DV$28:DV$34)*'1 Eval'!$G33)+IF(Programacion!DV$31="",0,Programacion!DV$31/SUM(Programacion!DV$28:DV$34)*'1 Eval'!$H33)+IF(Programacion!DV$32="",0,Programacion!DV$32/SUM(Programacion!DV$28:DV$34)*'1 Eval'!$I33)+IF(Programacion!DV$33="",0,Programacion!DV$33/SUM(Programacion!DV$28:DV$34)*'1 Eval'!$J33)+IF(Programacion!DV$34="",0,Programacion!DV$34/SUM(Programacion!DV$28:DV$34)*'1 Eval'!$K33)))</f>
        <v/>
      </c>
      <c r="DY34" s="151" t="str">
        <f>IF($C34="","",IF(SUM(Programacion!DW$28:DW$34)=0,"",IF(Programacion!DW$28="",0,Programacion!DW$28/SUM(Programacion!DW$28:DW$34)*'1 Eval'!$E33)+IF(Programacion!DW$29="",0,Programacion!DW$29/SUM(Programacion!DW$28:DW$34)*'1 Eval'!$F33)+IF(Programacion!DW$30="",0,Programacion!DW$30/SUM(Programacion!DW$28:DW$34)*'1 Eval'!$G33)+IF(Programacion!DW$31="",0,Programacion!DW$31/SUM(Programacion!DW$28:DW$34)*'1 Eval'!$H33)+IF(Programacion!DW$32="",0,Programacion!DW$32/SUM(Programacion!DW$28:DW$34)*'1 Eval'!$I33)+IF(Programacion!DW$33="",0,Programacion!DW$33/SUM(Programacion!DW$28:DW$34)*'1 Eval'!$J33)+IF(Programacion!DW$34="",0,Programacion!DW$34/SUM(Programacion!DW$28:DW$34)*'1 Eval'!$K33)))</f>
        <v/>
      </c>
      <c r="DZ34" s="151" t="str">
        <f>IF($C34="","",IF(SUM(Programacion!DX$28:DX$34)=0,"",IF(Programacion!DX$28="",0,Programacion!DX$28/SUM(Programacion!DX$28:DX$34)*'1 Eval'!$E33)+IF(Programacion!DX$29="",0,Programacion!DX$29/SUM(Programacion!DX$28:DX$34)*'1 Eval'!$F33)+IF(Programacion!DX$30="",0,Programacion!DX$30/SUM(Programacion!DX$28:DX$34)*'1 Eval'!$G33)+IF(Programacion!DX$31="",0,Programacion!DX$31/SUM(Programacion!DX$28:DX$34)*'1 Eval'!$H33)+IF(Programacion!DX$32="",0,Programacion!DX$32/SUM(Programacion!DX$28:DX$34)*'1 Eval'!$I33)+IF(Programacion!DX$33="",0,Programacion!DX$33/SUM(Programacion!DX$28:DX$34)*'1 Eval'!$J33)+IF(Programacion!DX$34="",0,Programacion!DX$34/SUM(Programacion!DX$28:DX$34)*'1 Eval'!$K33)))</f>
        <v/>
      </c>
      <c r="EA34" s="151" t="str">
        <f>IF($C34="","",IF(SUM(Programacion!DY$28:DY$34)=0,"",IF(Programacion!DY$28="",0,Programacion!DY$28/SUM(Programacion!DY$28:DY$34)*'1 Eval'!$E33)+IF(Programacion!DY$29="",0,Programacion!DY$29/SUM(Programacion!DY$28:DY$34)*'1 Eval'!$F33)+IF(Programacion!DY$30="",0,Programacion!DY$30/SUM(Programacion!DY$28:DY$34)*'1 Eval'!$G33)+IF(Programacion!DY$31="",0,Programacion!DY$31/SUM(Programacion!DY$28:DY$34)*'1 Eval'!$H33)+IF(Programacion!DY$32="",0,Programacion!DY$32/SUM(Programacion!DY$28:DY$34)*'1 Eval'!$I33)+IF(Programacion!DY$33="",0,Programacion!DY$33/SUM(Programacion!DY$28:DY$34)*'1 Eval'!$J33)+IF(Programacion!DY$34="",0,Programacion!DY$34/SUM(Programacion!DY$28:DY$34)*'1 Eval'!$K33)))</f>
        <v/>
      </c>
      <c r="EB34" s="151" t="str">
        <f>IF($C34="","",IF(SUM(Programacion!DZ$28:DZ$34)=0,"",IF(Programacion!DZ$28="",0,Programacion!DZ$28/SUM(Programacion!DZ$28:DZ$34)*'1 Eval'!$E33)+IF(Programacion!DZ$29="",0,Programacion!DZ$29/SUM(Programacion!DZ$28:DZ$34)*'1 Eval'!$F33)+IF(Programacion!DZ$30="",0,Programacion!DZ$30/SUM(Programacion!DZ$28:DZ$34)*'1 Eval'!$G33)+IF(Programacion!DZ$31="",0,Programacion!DZ$31/SUM(Programacion!DZ$28:DZ$34)*'1 Eval'!$H33)+IF(Programacion!DZ$32="",0,Programacion!DZ$32/SUM(Programacion!DZ$28:DZ$34)*'1 Eval'!$I33)+IF(Programacion!DZ$33="",0,Programacion!DZ$33/SUM(Programacion!DZ$28:DZ$34)*'1 Eval'!$J33)+IF(Programacion!DZ$34="",0,Programacion!DZ$34/SUM(Programacion!DZ$28:DZ$34)*'1 Eval'!$K33)))</f>
        <v/>
      </c>
      <c r="EC34" s="151" t="str">
        <f>IF($C34="","",IF(SUM(Programacion!EA$28:EA$34)=0,"",IF(Programacion!EA$28="",0,Programacion!EA$28/SUM(Programacion!EA$28:EA$34)*'1 Eval'!$E33)+IF(Programacion!EA$29="",0,Programacion!EA$29/SUM(Programacion!EA$28:EA$34)*'1 Eval'!$F33)+IF(Programacion!EA$30="",0,Programacion!EA$30/SUM(Programacion!EA$28:EA$34)*'1 Eval'!$G33)+IF(Programacion!EA$31="",0,Programacion!EA$31/SUM(Programacion!EA$28:EA$34)*'1 Eval'!$H33)+IF(Programacion!EA$32="",0,Programacion!EA$32/SUM(Programacion!EA$28:EA$34)*'1 Eval'!$I33)+IF(Programacion!EA$33="",0,Programacion!EA$33/SUM(Programacion!EA$28:EA$34)*'1 Eval'!$J33)+IF(Programacion!EA$34="",0,Programacion!EA$34/SUM(Programacion!EA$28:EA$34)*'1 Eval'!$K33)))</f>
        <v/>
      </c>
      <c r="ED34" s="151" t="str">
        <f>IF($C34="","",IF(SUM(Programacion!EB$28:EB$34)=0,"",IF(Programacion!EB$28="",0,Programacion!EB$28/SUM(Programacion!EB$28:EB$34)*'1 Eval'!$E33)+IF(Programacion!EB$29="",0,Programacion!EB$29/SUM(Programacion!EB$28:EB$34)*'1 Eval'!$F33)+IF(Programacion!EB$30="",0,Programacion!EB$30/SUM(Programacion!EB$28:EB$34)*'1 Eval'!$G33)+IF(Programacion!EB$31="",0,Programacion!EB$31/SUM(Programacion!EB$28:EB$34)*'1 Eval'!$H33)+IF(Programacion!EB$32="",0,Programacion!EB$32/SUM(Programacion!EB$28:EB$34)*'1 Eval'!$I33)+IF(Programacion!EB$33="",0,Programacion!EB$33/SUM(Programacion!EB$28:EB$34)*'1 Eval'!$J33)+IF(Programacion!EB$34="",0,Programacion!EB$34/SUM(Programacion!EB$28:EB$34)*'1 Eval'!$K33)))</f>
        <v/>
      </c>
      <c r="EE34" s="151" t="str">
        <f>IF($C34="","",IF(SUM(Programacion!EC$28:EC$34)=0,"",IF(Programacion!EC$28="",0,Programacion!EC$28/SUM(Programacion!EC$28:EC$34)*'1 Eval'!$E33)+IF(Programacion!EC$29="",0,Programacion!EC$29/SUM(Programacion!EC$28:EC$34)*'1 Eval'!$F33)+IF(Programacion!EC$30="",0,Programacion!EC$30/SUM(Programacion!EC$28:EC$34)*'1 Eval'!$G33)+IF(Programacion!EC$31="",0,Programacion!EC$31/SUM(Programacion!EC$28:EC$34)*'1 Eval'!$H33)+IF(Programacion!EC$32="",0,Programacion!EC$32/SUM(Programacion!EC$28:EC$34)*'1 Eval'!$I33)+IF(Programacion!EC$33="",0,Programacion!EC$33/SUM(Programacion!EC$28:EC$34)*'1 Eval'!$J33)+IF(Programacion!EC$34="",0,Programacion!EC$34/SUM(Programacion!EC$28:EC$34)*'1 Eval'!$K33)))</f>
        <v/>
      </c>
      <c r="EF34" s="151" t="str">
        <f>IF($C34="","",IF(SUM(Programacion!ED$28:ED$34)=0,"",IF(Programacion!ED$28="",0,Programacion!ED$28/SUM(Programacion!ED$28:ED$34)*'1 Eval'!$E33)+IF(Programacion!ED$29="",0,Programacion!ED$29/SUM(Programacion!ED$28:ED$34)*'1 Eval'!$F33)+IF(Programacion!ED$30="",0,Programacion!ED$30/SUM(Programacion!ED$28:ED$34)*'1 Eval'!$G33)+IF(Programacion!ED$31="",0,Programacion!ED$31/SUM(Programacion!ED$28:ED$34)*'1 Eval'!$H33)+IF(Programacion!ED$32="",0,Programacion!ED$32/SUM(Programacion!ED$28:ED$34)*'1 Eval'!$I33)+IF(Programacion!ED$33="",0,Programacion!ED$33/SUM(Programacion!ED$28:ED$34)*'1 Eval'!$J33)+IF(Programacion!ED$34="",0,Programacion!ED$34/SUM(Programacion!ED$28:ED$34)*'1 Eval'!$K33)))</f>
        <v/>
      </c>
      <c r="EG34" s="151" t="str">
        <f>IF($C34="","",IF(SUM(Programacion!EE$28:EE$34)=0,"",IF(Programacion!EE$28="",0,Programacion!EE$28/SUM(Programacion!EE$28:EE$34)*'1 Eval'!$E33)+IF(Programacion!EE$29="",0,Programacion!EE$29/SUM(Programacion!EE$28:EE$34)*'1 Eval'!$F33)+IF(Programacion!EE$30="",0,Programacion!EE$30/SUM(Programacion!EE$28:EE$34)*'1 Eval'!$G33)+IF(Programacion!EE$31="",0,Programacion!EE$31/SUM(Programacion!EE$28:EE$34)*'1 Eval'!$H33)+IF(Programacion!EE$32="",0,Programacion!EE$32/SUM(Programacion!EE$28:EE$34)*'1 Eval'!$I33)+IF(Programacion!EE$33="",0,Programacion!EE$33/SUM(Programacion!EE$28:EE$34)*'1 Eval'!$J33)+IF(Programacion!EE$34="",0,Programacion!EE$34/SUM(Programacion!EE$28:EE$34)*'1 Eval'!$K33)))</f>
        <v/>
      </c>
      <c r="EH34" s="151" t="str">
        <f>IF($C34="","",IF(SUM(Programacion!EF$28:EF$34)=0,"",IF(Programacion!EF$28="",0,Programacion!EF$28/SUM(Programacion!EF$28:EF$34)*'1 Eval'!$E33)+IF(Programacion!EF$29="",0,Programacion!EF$29/SUM(Programacion!EF$28:EF$34)*'1 Eval'!$F33)+IF(Programacion!EF$30="",0,Programacion!EF$30/SUM(Programacion!EF$28:EF$34)*'1 Eval'!$G33)+IF(Programacion!EF$31="",0,Programacion!EF$31/SUM(Programacion!EF$28:EF$34)*'1 Eval'!$H33)+IF(Programacion!EF$32="",0,Programacion!EF$32/SUM(Programacion!EF$28:EF$34)*'1 Eval'!$I33)+IF(Programacion!EF$33="",0,Programacion!EF$33/SUM(Programacion!EF$28:EF$34)*'1 Eval'!$J33)+IF(Programacion!EF$34="",0,Programacion!EF$34/SUM(Programacion!EF$28:EF$34)*'1 Eval'!$K33)))</f>
        <v/>
      </c>
      <c r="EI34" s="151" t="str">
        <f>IF($C34="","",IF(SUM(Programacion!EG$28:EG$34)=0,"",IF(Programacion!EG$28="",0,Programacion!EG$28/SUM(Programacion!EG$28:EG$34)*'1 Eval'!$E33)+IF(Programacion!EG$29="",0,Programacion!EG$29/SUM(Programacion!EG$28:EG$34)*'1 Eval'!$F33)+IF(Programacion!EG$30="",0,Programacion!EG$30/SUM(Programacion!EG$28:EG$34)*'1 Eval'!$G33)+IF(Programacion!EG$31="",0,Programacion!EG$31/SUM(Programacion!EG$28:EG$34)*'1 Eval'!$H33)+IF(Programacion!EG$32="",0,Programacion!EG$32/SUM(Programacion!EG$28:EG$34)*'1 Eval'!$I33)+IF(Programacion!EG$33="",0,Programacion!EG$33/SUM(Programacion!EG$28:EG$34)*'1 Eval'!$J33)+IF(Programacion!EG$34="",0,Programacion!EG$34/SUM(Programacion!EG$28:EG$34)*'1 Eval'!$K33)))</f>
        <v/>
      </c>
      <c r="EJ34" s="151" t="str">
        <f>IF($C34="","",IF(SUM(Programacion!EH$28:EH$34)=0,"",IF(Programacion!EH$28="",0,Programacion!EH$28/SUM(Programacion!EH$28:EH$34)*'1 Eval'!$E33)+IF(Programacion!EH$29="",0,Programacion!EH$29/SUM(Programacion!EH$28:EH$34)*'1 Eval'!$F33)+IF(Programacion!EH$30="",0,Programacion!EH$30/SUM(Programacion!EH$28:EH$34)*'1 Eval'!$G33)+IF(Programacion!EH$31="",0,Programacion!EH$31/SUM(Programacion!EH$28:EH$34)*'1 Eval'!$H33)+IF(Programacion!EH$32="",0,Programacion!EH$32/SUM(Programacion!EH$28:EH$34)*'1 Eval'!$I33)+IF(Programacion!EH$33="",0,Programacion!EH$33/SUM(Programacion!EH$28:EH$34)*'1 Eval'!$J33)+IF(Programacion!EH$34="",0,Programacion!EH$34/SUM(Programacion!EH$28:EH$34)*'1 Eval'!$K33)))</f>
        <v/>
      </c>
      <c r="EK34" s="151" t="str">
        <f>IF($C34="","",IF(SUM(Programacion!EI$28:EI$34)=0,"",IF(Programacion!EI$28="",0,Programacion!EI$28/SUM(Programacion!EI$28:EI$34)*'1 Eval'!$E33)+IF(Programacion!EI$29="",0,Programacion!EI$29/SUM(Programacion!EI$28:EI$34)*'1 Eval'!$F33)+IF(Programacion!EI$30="",0,Programacion!EI$30/SUM(Programacion!EI$28:EI$34)*'1 Eval'!$G33)+IF(Programacion!EI$31="",0,Programacion!EI$31/SUM(Programacion!EI$28:EI$34)*'1 Eval'!$H33)+IF(Programacion!EI$32="",0,Programacion!EI$32/SUM(Programacion!EI$28:EI$34)*'1 Eval'!$I33)+IF(Programacion!EI$33="",0,Programacion!EI$33/SUM(Programacion!EI$28:EI$34)*'1 Eval'!$J33)+IF(Programacion!EI$34="",0,Programacion!EI$34/SUM(Programacion!EI$28:EI$34)*'1 Eval'!$K33)))</f>
        <v/>
      </c>
    </row>
    <row r="35" spans="2:141">
      <c r="B35" s="133" t="str">
        <f>IF('1 Eval'!A34="","",'1 Eval'!A34)</f>
        <v/>
      </c>
      <c r="C35" s="134" t="str">
        <f>IF('1 Eval'!B34="","",'1 Eval'!B34)</f>
        <v/>
      </c>
      <c r="D35" s="149" t="str">
        <f>IF('1 Eval'!D34="","",'1 Eval'!D34)</f>
        <v/>
      </c>
      <c r="E35" s="150" t="str">
        <f t="shared" si="7"/>
        <v/>
      </c>
      <c r="F35" s="150" t="str">
        <f t="shared" si="8"/>
        <v/>
      </c>
      <c r="G35" s="221" t="str">
        <f t="shared" si="9"/>
        <v/>
      </c>
      <c r="H35" s="275" t="str">
        <f>IF($C35="","",IF(SUM(Programacion!F$28:F$34)=0,"",IF(Programacion!F$28="",0,Programacion!F$28/SUM(Programacion!F$28:F$34)*'1 Eval'!$E34)+IF(Programacion!F$29="",0,Programacion!F$29/SUM(Programacion!F$28:F$34)*'1 Eval'!$F34)+IF(Programacion!F$30="",0,Programacion!F$30/SUM(Programacion!F$28:F$34)*'1 Eval'!$G34)+IF(Programacion!F$31="",0,Programacion!F$31/SUM(Programacion!F$28:F$34)*'1 Eval'!$H34)+IF(Programacion!F$32="",0,Programacion!F$32/SUM(Programacion!F$28:F$34)*'1 Eval'!$I34)+IF(Programacion!F$33="",0,Programacion!F$33/SUM(Programacion!F$28:F$34)*'1 Eval'!$J34)+IF(Programacion!F$34="",0,Programacion!F$34/SUM(Programacion!F$28:F$34)*'1 Eval'!$K34)))</f>
        <v/>
      </c>
      <c r="I35" s="270" t="str">
        <f>IF($C35="","",IF(SUM(Programacion!G$28:G$34)=0,"",IF(Programacion!G$28="",0,Programacion!G$28/SUM(Programacion!G$28:G$34)*'1 Eval'!$E34)+IF(Programacion!G$29="",0,Programacion!G$29/SUM(Programacion!G$28:G$34)*'1 Eval'!$F34)+IF(Programacion!G$30="",0,Programacion!G$30/SUM(Programacion!G$28:G$34)*'1 Eval'!$G34)+IF(Programacion!G$31="",0,Programacion!G$31/SUM(Programacion!G$28:G$34)*'1 Eval'!$H34)+IF(Programacion!G$32="",0,Programacion!G$32/SUM(Programacion!G$28:G$34)*'1 Eval'!$I34)+IF(Programacion!G$33="",0,Programacion!G$33/SUM(Programacion!G$28:G$34)*'1 Eval'!$J34)+IF(Programacion!G$34="",0,Programacion!G$34/SUM(Programacion!G$28:G$34)*'1 Eval'!$K34)))</f>
        <v/>
      </c>
      <c r="J35" s="270" t="str">
        <f>IF($C35="","",IF(SUM(Programacion!H$28:H$34)=0,"",IF(Programacion!H$28="",0,Programacion!H$28/SUM(Programacion!H$28:H$34)*'1 Eval'!$E34)+IF(Programacion!H$29="",0,Programacion!H$29/SUM(Programacion!H$28:H$34)*'1 Eval'!$F34)+IF(Programacion!H$30="",0,Programacion!H$30/SUM(Programacion!H$28:H$34)*'1 Eval'!$G34)+IF(Programacion!H$31="",0,Programacion!H$31/SUM(Programacion!H$28:H$34)*'1 Eval'!$H34)+IF(Programacion!H$32="",0,Programacion!H$32/SUM(Programacion!H$28:H$34)*'1 Eval'!$I34)+IF(Programacion!H$33="",0,Programacion!H$33/SUM(Programacion!H$28:H$34)*'1 Eval'!$J34)+IF(Programacion!H$34="",0,Programacion!H$34/SUM(Programacion!H$28:H$34)*'1 Eval'!$K34)))</f>
        <v/>
      </c>
      <c r="K35" s="270" t="str">
        <f>IF($C35="","",IF(SUM(Programacion!I$28:I$34)=0,"",IF(Programacion!I$28="",0,Programacion!I$28/SUM(Programacion!I$28:I$34)*'1 Eval'!$E34)+IF(Programacion!I$29="",0,Programacion!I$29/SUM(Programacion!I$28:I$34)*'1 Eval'!$F34)+IF(Programacion!I$30="",0,Programacion!I$30/SUM(Programacion!I$28:I$34)*'1 Eval'!$G34)+IF(Programacion!I$31="",0,Programacion!I$31/SUM(Programacion!I$28:I$34)*'1 Eval'!$H34)+IF(Programacion!I$32="",0,Programacion!I$32/SUM(Programacion!I$28:I$34)*'1 Eval'!$I34)+IF(Programacion!I$33="",0,Programacion!I$33/SUM(Programacion!I$28:I$34)*'1 Eval'!$J34)+IF(Programacion!I$34="",0,Programacion!I$34/SUM(Programacion!I$28:I$34)*'1 Eval'!$K34)))</f>
        <v/>
      </c>
      <c r="L35" s="270" t="str">
        <f>IF($C35="","",IF(SUM(Programacion!J$28:J$34)=0,"",IF(Programacion!J$28="",0,Programacion!J$28/SUM(Programacion!J$28:J$34)*'1 Eval'!$E34)+IF(Programacion!J$29="",0,Programacion!J$29/SUM(Programacion!J$28:J$34)*'1 Eval'!$F34)+IF(Programacion!J$30="",0,Programacion!J$30/SUM(Programacion!J$28:J$34)*'1 Eval'!$G34)+IF(Programacion!J$31="",0,Programacion!J$31/SUM(Programacion!J$28:J$34)*'1 Eval'!$H34)+IF(Programacion!J$32="",0,Programacion!J$32/SUM(Programacion!J$28:J$34)*'1 Eval'!$I34)+IF(Programacion!J$33="",0,Programacion!J$33/SUM(Programacion!J$28:J$34)*'1 Eval'!$J34)+IF(Programacion!J$34="",0,Programacion!J$34/SUM(Programacion!J$28:J$34)*'1 Eval'!$K34)))</f>
        <v/>
      </c>
      <c r="M35" s="270" t="str">
        <f>IF($C35="","",IF(SUM(Programacion!K$28:K$34)=0,"",IF(Programacion!K$28="",0,Programacion!K$28/SUM(Programacion!K$28:K$34)*'1 Eval'!$E34)+IF(Programacion!K$29="",0,Programacion!K$29/SUM(Programacion!K$28:K$34)*'1 Eval'!$F34)+IF(Programacion!K$30="",0,Programacion!K$30/SUM(Programacion!K$28:K$34)*'1 Eval'!$G34)+IF(Programacion!K$31="",0,Programacion!K$31/SUM(Programacion!K$28:K$34)*'1 Eval'!$H34)+IF(Programacion!K$32="",0,Programacion!K$32/SUM(Programacion!K$28:K$34)*'1 Eval'!$I34)+IF(Programacion!K$33="",0,Programacion!K$33/SUM(Programacion!K$28:K$34)*'1 Eval'!$J34)+IF(Programacion!K$34="",0,Programacion!K$34/SUM(Programacion!K$28:K$34)*'1 Eval'!$K34)))</f>
        <v/>
      </c>
      <c r="N35" s="270" t="str">
        <f>IF($C35="","",IF(SUM(Programacion!L$28:L$34)=0,"",IF(Programacion!L$28="",0,Programacion!L$28/SUM(Programacion!L$28:L$34)*'1 Eval'!$E34)+IF(Programacion!L$29="",0,Programacion!L$29/SUM(Programacion!L$28:L$34)*'1 Eval'!$F34)+IF(Programacion!L$30="",0,Programacion!L$30/SUM(Programacion!L$28:L$34)*'1 Eval'!$G34)+IF(Programacion!L$31="",0,Programacion!L$31/SUM(Programacion!L$28:L$34)*'1 Eval'!$H34)+IF(Programacion!L$32="",0,Programacion!L$32/SUM(Programacion!L$28:L$34)*'1 Eval'!$I34)+IF(Programacion!L$33="",0,Programacion!L$33/SUM(Programacion!L$28:L$34)*'1 Eval'!$J34)+IF(Programacion!L$34="",0,Programacion!L$34/SUM(Programacion!L$28:L$34)*'1 Eval'!$K34)))</f>
        <v/>
      </c>
      <c r="O35" s="276" t="str">
        <f>IF($C35="","",IF(SUM(Programacion!M$28:M$34)=0,"",IF(Programacion!M$28="",0,Programacion!M$28/SUM(Programacion!M$28:M$34)*'1 Eval'!$E34)+IF(Programacion!M$29="",0,Programacion!M$29/SUM(Programacion!M$28:M$34)*'1 Eval'!$F34)+IF(Programacion!M$30="",0,Programacion!M$30/SUM(Programacion!M$28:M$34)*'1 Eval'!$G34)+IF(Programacion!M$31="",0,Programacion!M$31/SUM(Programacion!M$28:M$34)*'1 Eval'!$H34)+IF(Programacion!M$32="",0,Programacion!M$32/SUM(Programacion!M$28:M$34)*'1 Eval'!$I34)+IF(Programacion!M$33="",0,Programacion!M$33/SUM(Programacion!M$28:M$34)*'1 Eval'!$J34)+IF(Programacion!M$34="",0,Programacion!M$34/SUM(Programacion!M$28:M$34)*'1 Eval'!$K34)))</f>
        <v/>
      </c>
      <c r="P35" s="228">
        <v>35</v>
      </c>
      <c r="Q35" s="151" t="str">
        <f>IF($C35="","",IF(SUM(Programacion!O$28:O$34)=0,"",IF(Programacion!O$28="",0,Programacion!O$28/SUM(Programacion!O$28:O$34)*'1 Eval'!$E34)+IF(Programacion!O$29="",0,Programacion!O$29/SUM(Programacion!O$28:O$34)*'1 Eval'!$F34)+IF(Programacion!O$30="",0,Programacion!O$30/SUM(Programacion!O$28:O$34)*'1 Eval'!$G34)+IF(Programacion!O$31="",0,Programacion!O$31/SUM(Programacion!O$28:O$34)*'1 Eval'!$H34)+IF(Programacion!O$32="",0,Programacion!O$32/SUM(Programacion!O$28:O$34)*'1 Eval'!$I34)+IF(Programacion!O$33="",0,Programacion!O$33/SUM(Programacion!O$28:O$34)*'1 Eval'!$J34)+IF(Programacion!O$34="",0,Programacion!O$34/SUM(Programacion!O$28:O$34)*'1 Eval'!$K34)))</f>
        <v/>
      </c>
      <c r="R35" s="151" t="str">
        <f>IF($C35="","",IF(SUM(Programacion!P$28:P$34)=0,"",IF(Programacion!P$28="",0,Programacion!P$28/SUM(Programacion!P$28:P$34)*'1 Eval'!$E34)+IF(Programacion!P$29="",0,Programacion!P$29/SUM(Programacion!P$28:P$34)*'1 Eval'!$F34)+IF(Programacion!P$30="",0,Programacion!P$30/SUM(Programacion!P$28:P$34)*'1 Eval'!$G34)+IF(Programacion!P$31="",0,Programacion!P$31/SUM(Programacion!P$28:P$34)*'1 Eval'!$H34)+IF(Programacion!P$32="",0,Programacion!P$32/SUM(Programacion!P$28:P$34)*'1 Eval'!$I34)+IF(Programacion!P$33="",0,Programacion!P$33/SUM(Programacion!P$28:P$34)*'1 Eval'!$J34)+IF(Programacion!P$34="",0,Programacion!P$34/SUM(Programacion!P$28:P$34)*'1 Eval'!$K34)))</f>
        <v/>
      </c>
      <c r="S35" s="151" t="str">
        <f>IF($C35="","",IF(SUM(Programacion!Q$28:Q$34)=0,"",IF(Programacion!Q$28="",0,Programacion!Q$28/SUM(Programacion!Q$28:Q$34)*'1 Eval'!$E34)+IF(Programacion!Q$29="",0,Programacion!Q$29/SUM(Programacion!Q$28:Q$34)*'1 Eval'!$F34)+IF(Programacion!Q$30="",0,Programacion!Q$30/SUM(Programacion!Q$28:Q$34)*'1 Eval'!$G34)+IF(Programacion!Q$31="",0,Programacion!Q$31/SUM(Programacion!Q$28:Q$34)*'1 Eval'!$H34)+IF(Programacion!Q$32="",0,Programacion!Q$32/SUM(Programacion!Q$28:Q$34)*'1 Eval'!$I34)+IF(Programacion!Q$33="",0,Programacion!Q$33/SUM(Programacion!Q$28:Q$34)*'1 Eval'!$J34)+IF(Programacion!Q$34="",0,Programacion!Q$34/SUM(Programacion!Q$28:Q$34)*'1 Eval'!$K34)))</f>
        <v/>
      </c>
      <c r="T35" s="151" t="str">
        <f>IF($C35="","",IF(SUM(Programacion!R$28:R$34)=0,"",IF(Programacion!R$28="",0,Programacion!R$28/SUM(Programacion!R$28:R$34)*'1 Eval'!$E34)+IF(Programacion!R$29="",0,Programacion!R$29/SUM(Programacion!R$28:R$34)*'1 Eval'!$F34)+IF(Programacion!R$30="",0,Programacion!R$30/SUM(Programacion!R$28:R$34)*'1 Eval'!$G34)+IF(Programacion!R$31="",0,Programacion!R$31/SUM(Programacion!R$28:R$34)*'1 Eval'!$H34)+IF(Programacion!R$32="",0,Programacion!R$32/SUM(Programacion!R$28:R$34)*'1 Eval'!$I34)+IF(Programacion!R$33="",0,Programacion!R$33/SUM(Programacion!R$28:R$34)*'1 Eval'!$J34)+IF(Programacion!R$34="",0,Programacion!R$34/SUM(Programacion!R$28:R$34)*'1 Eval'!$K34)))</f>
        <v/>
      </c>
      <c r="U35" s="151" t="str">
        <f>IF($C35="","",IF(SUM(Programacion!S$28:S$34)=0,"",IF(Programacion!S$28="",0,Programacion!S$28/SUM(Programacion!S$28:S$34)*'1 Eval'!$E34)+IF(Programacion!S$29="",0,Programacion!S$29/SUM(Programacion!S$28:S$34)*'1 Eval'!$F34)+IF(Programacion!S$30="",0,Programacion!S$30/SUM(Programacion!S$28:S$34)*'1 Eval'!$G34)+IF(Programacion!S$31="",0,Programacion!S$31/SUM(Programacion!S$28:S$34)*'1 Eval'!$H34)+IF(Programacion!S$32="",0,Programacion!S$32/SUM(Programacion!S$28:S$34)*'1 Eval'!$I34)+IF(Programacion!S$33="",0,Programacion!S$33/SUM(Programacion!S$28:S$34)*'1 Eval'!$J34)+IF(Programacion!S$34="",0,Programacion!S$34/SUM(Programacion!S$28:S$34)*'1 Eval'!$K34)))</f>
        <v/>
      </c>
      <c r="V35" s="151" t="str">
        <f>IF($C35="","",IF(SUM(Programacion!T$28:T$34)=0,"",IF(Programacion!T$28="",0,Programacion!T$28/SUM(Programacion!T$28:T$34)*'1 Eval'!$E34)+IF(Programacion!T$29="",0,Programacion!T$29/SUM(Programacion!T$28:T$34)*'1 Eval'!$F34)+IF(Programacion!T$30="",0,Programacion!T$30/SUM(Programacion!T$28:T$34)*'1 Eval'!$G34)+IF(Programacion!T$31="",0,Programacion!T$31/SUM(Programacion!T$28:T$34)*'1 Eval'!$H34)+IF(Programacion!T$32="",0,Programacion!T$32/SUM(Programacion!T$28:T$34)*'1 Eval'!$I34)+IF(Programacion!T$33="",0,Programacion!T$33/SUM(Programacion!T$28:T$34)*'1 Eval'!$J34)+IF(Programacion!T$34="",0,Programacion!T$34/SUM(Programacion!T$28:T$34)*'1 Eval'!$K34)))</f>
        <v/>
      </c>
      <c r="W35" s="151" t="str">
        <f>IF($C35="","",IF(SUM(Programacion!U$28:U$34)=0,"",IF(Programacion!U$28="",0,Programacion!U$28/SUM(Programacion!U$28:U$34)*'1 Eval'!$E34)+IF(Programacion!U$29="",0,Programacion!U$29/SUM(Programacion!U$28:U$34)*'1 Eval'!$F34)+IF(Programacion!U$30="",0,Programacion!U$30/SUM(Programacion!U$28:U$34)*'1 Eval'!$G34)+IF(Programacion!U$31="",0,Programacion!U$31/SUM(Programacion!U$28:U$34)*'1 Eval'!$H34)+IF(Programacion!U$32="",0,Programacion!U$32/SUM(Programacion!U$28:U$34)*'1 Eval'!$I34)+IF(Programacion!U$33="",0,Programacion!U$33/SUM(Programacion!U$28:U$34)*'1 Eval'!$J34)+IF(Programacion!U$34="",0,Programacion!U$34/SUM(Programacion!U$28:U$34)*'1 Eval'!$K34)))</f>
        <v/>
      </c>
      <c r="X35" s="151" t="str">
        <f>IF($C35="","",IF(SUM(Programacion!V$28:V$34)=0,"",IF(Programacion!V$28="",0,Programacion!V$28/SUM(Programacion!V$28:V$34)*'1 Eval'!$E34)+IF(Programacion!V$29="",0,Programacion!V$29/SUM(Programacion!V$28:V$34)*'1 Eval'!$F34)+IF(Programacion!V$30="",0,Programacion!V$30/SUM(Programacion!V$28:V$34)*'1 Eval'!$G34)+IF(Programacion!V$31="",0,Programacion!V$31/SUM(Programacion!V$28:V$34)*'1 Eval'!$H34)+IF(Programacion!V$32="",0,Programacion!V$32/SUM(Programacion!V$28:V$34)*'1 Eval'!$I34)+IF(Programacion!V$33="",0,Programacion!V$33/SUM(Programacion!V$28:V$34)*'1 Eval'!$J34)+IF(Programacion!V$34="",0,Programacion!V$34/SUM(Programacion!V$28:V$34)*'1 Eval'!$K34)))</f>
        <v/>
      </c>
      <c r="Y35" s="151" t="str">
        <f>IF($C35="","",IF(SUM(Programacion!W$28:W$34)=0,"",IF(Programacion!W$28="",0,Programacion!W$28/SUM(Programacion!W$28:W$34)*'1 Eval'!$E34)+IF(Programacion!W$29="",0,Programacion!W$29/SUM(Programacion!W$28:W$34)*'1 Eval'!$F34)+IF(Programacion!W$30="",0,Programacion!W$30/SUM(Programacion!W$28:W$34)*'1 Eval'!$G34)+IF(Programacion!W$31="",0,Programacion!W$31/SUM(Programacion!W$28:W$34)*'1 Eval'!$H34)+IF(Programacion!W$32="",0,Programacion!W$32/SUM(Programacion!W$28:W$34)*'1 Eval'!$I34)+IF(Programacion!W$33="",0,Programacion!W$33/SUM(Programacion!W$28:W$34)*'1 Eval'!$J34)+IF(Programacion!W$34="",0,Programacion!W$34/SUM(Programacion!W$28:W$34)*'1 Eval'!$K34)))</f>
        <v/>
      </c>
      <c r="Z35" s="151" t="str">
        <f>IF($C35="","",IF(SUM(Programacion!X$28:X$34)=0,"",IF(Programacion!X$28="",0,Programacion!X$28/SUM(Programacion!X$28:X$34)*'1 Eval'!$E34)+IF(Programacion!X$29="",0,Programacion!X$29/SUM(Programacion!X$28:X$34)*'1 Eval'!$F34)+IF(Programacion!X$30="",0,Programacion!X$30/SUM(Programacion!X$28:X$34)*'1 Eval'!$G34)+IF(Programacion!X$31="",0,Programacion!X$31/SUM(Programacion!X$28:X$34)*'1 Eval'!$H34)+IF(Programacion!X$32="",0,Programacion!X$32/SUM(Programacion!X$28:X$34)*'1 Eval'!$I34)+IF(Programacion!X$33="",0,Programacion!X$33/SUM(Programacion!X$28:X$34)*'1 Eval'!$J34)+IF(Programacion!X$34="",0,Programacion!X$34/SUM(Programacion!X$28:X$34)*'1 Eval'!$K34)))</f>
        <v/>
      </c>
      <c r="AA35" s="151" t="str">
        <f>IF($C35="","",IF(SUM(Programacion!Y$28:Y$34)=0,"",IF(Programacion!Y$28="",0,Programacion!Y$28/SUM(Programacion!Y$28:Y$34)*'1 Eval'!$E34)+IF(Programacion!Y$29="",0,Programacion!Y$29/SUM(Programacion!Y$28:Y$34)*'1 Eval'!$F34)+IF(Programacion!Y$30="",0,Programacion!Y$30/SUM(Programacion!Y$28:Y$34)*'1 Eval'!$G34)+IF(Programacion!Y$31="",0,Programacion!Y$31/SUM(Programacion!Y$28:Y$34)*'1 Eval'!$H34)+IF(Programacion!Y$32="",0,Programacion!Y$32/SUM(Programacion!Y$28:Y$34)*'1 Eval'!$I34)+IF(Programacion!Y$33="",0,Programacion!Y$33/SUM(Programacion!Y$28:Y$34)*'1 Eval'!$J34)+IF(Programacion!Y$34="",0,Programacion!Y$34/SUM(Programacion!Y$28:Y$34)*'1 Eval'!$K34)))</f>
        <v/>
      </c>
      <c r="AB35" s="151" t="str">
        <f>IF($C35="","",IF(SUM(Programacion!Z$28:Z$34)=0,"",IF(Programacion!Z$28="",0,Programacion!Z$28/SUM(Programacion!Z$28:Z$34)*'1 Eval'!$E34)+IF(Programacion!Z$29="",0,Programacion!Z$29/SUM(Programacion!Z$28:Z$34)*'1 Eval'!$F34)+IF(Programacion!Z$30="",0,Programacion!Z$30/SUM(Programacion!Z$28:Z$34)*'1 Eval'!$G34)+IF(Programacion!Z$31="",0,Programacion!Z$31/SUM(Programacion!Z$28:Z$34)*'1 Eval'!$H34)+IF(Programacion!Z$32="",0,Programacion!Z$32/SUM(Programacion!Z$28:Z$34)*'1 Eval'!$I34)+IF(Programacion!Z$33="",0,Programacion!Z$33/SUM(Programacion!Z$28:Z$34)*'1 Eval'!$J34)+IF(Programacion!Z$34="",0,Programacion!Z$34/SUM(Programacion!Z$28:Z$34)*'1 Eval'!$K34)))</f>
        <v/>
      </c>
      <c r="AC35" s="151" t="str">
        <f>IF($C35="","",IF(SUM(Programacion!AA$28:AA$34)=0,"",IF(Programacion!AA$28="",0,Programacion!AA$28/SUM(Programacion!AA$28:AA$34)*'1 Eval'!$E34)+IF(Programacion!AA$29="",0,Programacion!AA$29/SUM(Programacion!AA$28:AA$34)*'1 Eval'!$F34)+IF(Programacion!AA$30="",0,Programacion!AA$30/SUM(Programacion!AA$28:AA$34)*'1 Eval'!$G34)+IF(Programacion!AA$31="",0,Programacion!AA$31/SUM(Programacion!AA$28:AA$34)*'1 Eval'!$H34)+IF(Programacion!AA$32="",0,Programacion!AA$32/SUM(Programacion!AA$28:AA$34)*'1 Eval'!$I34)+IF(Programacion!AA$33="",0,Programacion!AA$33/SUM(Programacion!AA$28:AA$34)*'1 Eval'!$J34)+IF(Programacion!AA$34="",0,Programacion!AA$34/SUM(Programacion!AA$28:AA$34)*'1 Eval'!$K34)))</f>
        <v/>
      </c>
      <c r="AD35" s="151" t="str">
        <f>IF($C35="","",IF(SUM(Programacion!AB$28:AB$34)=0,"",IF(Programacion!AB$28="",0,Programacion!AB$28/SUM(Programacion!AB$28:AB$34)*'1 Eval'!$E34)+IF(Programacion!AB$29="",0,Programacion!AB$29/SUM(Programacion!AB$28:AB$34)*'1 Eval'!$F34)+IF(Programacion!AB$30="",0,Programacion!AB$30/SUM(Programacion!AB$28:AB$34)*'1 Eval'!$G34)+IF(Programacion!AB$31="",0,Programacion!AB$31/SUM(Programacion!AB$28:AB$34)*'1 Eval'!$H34)+IF(Programacion!AB$32="",0,Programacion!AB$32/SUM(Programacion!AB$28:AB$34)*'1 Eval'!$I34)+IF(Programacion!AB$33="",0,Programacion!AB$33/SUM(Programacion!AB$28:AB$34)*'1 Eval'!$J34)+IF(Programacion!AB$34="",0,Programacion!AB$34/SUM(Programacion!AB$28:AB$34)*'1 Eval'!$K34)))</f>
        <v/>
      </c>
      <c r="AE35" s="151" t="str">
        <f>IF($C35="","",IF(SUM(Programacion!AC$28:AC$34)=0,"",IF(Programacion!AC$28="",0,Programacion!AC$28/SUM(Programacion!AC$28:AC$34)*'1 Eval'!$E34)+IF(Programacion!AC$29="",0,Programacion!AC$29/SUM(Programacion!AC$28:AC$34)*'1 Eval'!$F34)+IF(Programacion!AC$30="",0,Programacion!AC$30/SUM(Programacion!AC$28:AC$34)*'1 Eval'!$G34)+IF(Programacion!AC$31="",0,Programacion!AC$31/SUM(Programacion!AC$28:AC$34)*'1 Eval'!$H34)+IF(Programacion!AC$32="",0,Programacion!AC$32/SUM(Programacion!AC$28:AC$34)*'1 Eval'!$I34)+IF(Programacion!AC$33="",0,Programacion!AC$33/SUM(Programacion!AC$28:AC$34)*'1 Eval'!$J34)+IF(Programacion!AC$34="",0,Programacion!AC$34/SUM(Programacion!AC$28:AC$34)*'1 Eval'!$K34)))</f>
        <v/>
      </c>
      <c r="AF35" s="151" t="str">
        <f>IF($C35="","",IF(SUM(Programacion!AD$28:AD$34)=0,"",IF(Programacion!AD$28="",0,Programacion!AD$28/SUM(Programacion!AD$28:AD$34)*'1 Eval'!$E34)+IF(Programacion!AD$29="",0,Programacion!AD$29/SUM(Programacion!AD$28:AD$34)*'1 Eval'!$F34)+IF(Programacion!AD$30="",0,Programacion!AD$30/SUM(Programacion!AD$28:AD$34)*'1 Eval'!$G34)+IF(Programacion!AD$31="",0,Programacion!AD$31/SUM(Programacion!AD$28:AD$34)*'1 Eval'!$H34)+IF(Programacion!AD$32="",0,Programacion!AD$32/SUM(Programacion!AD$28:AD$34)*'1 Eval'!$I34)+IF(Programacion!AD$33="",0,Programacion!AD$33/SUM(Programacion!AD$28:AD$34)*'1 Eval'!$J34)+IF(Programacion!AD$34="",0,Programacion!AD$34/SUM(Programacion!AD$28:AD$34)*'1 Eval'!$K34)))</f>
        <v/>
      </c>
      <c r="AG35" s="151" t="str">
        <f>IF($C35="","",IF(SUM(Programacion!AE$28:AE$34)=0,"",IF(Programacion!AE$28="",0,Programacion!AE$28/SUM(Programacion!AE$28:AE$34)*'1 Eval'!$E34)+IF(Programacion!AE$29="",0,Programacion!AE$29/SUM(Programacion!AE$28:AE$34)*'1 Eval'!$F34)+IF(Programacion!AE$30="",0,Programacion!AE$30/SUM(Programacion!AE$28:AE$34)*'1 Eval'!$G34)+IF(Programacion!AE$31="",0,Programacion!AE$31/SUM(Programacion!AE$28:AE$34)*'1 Eval'!$H34)+IF(Programacion!AE$32="",0,Programacion!AE$32/SUM(Programacion!AE$28:AE$34)*'1 Eval'!$I34)+IF(Programacion!AE$33="",0,Programacion!AE$33/SUM(Programacion!AE$28:AE$34)*'1 Eval'!$J34)+IF(Programacion!AE$34="",0,Programacion!AE$34/SUM(Programacion!AE$28:AE$34)*'1 Eval'!$K34)))</f>
        <v/>
      </c>
      <c r="AH35" s="151" t="str">
        <f>IF($C35="","",IF(SUM(Programacion!AF$28:AF$34)=0,"",IF(Programacion!AF$28="",0,Programacion!AF$28/SUM(Programacion!AF$28:AF$34)*'1 Eval'!$E34)+IF(Programacion!AF$29="",0,Programacion!AF$29/SUM(Programacion!AF$28:AF$34)*'1 Eval'!$F34)+IF(Programacion!AF$30="",0,Programacion!AF$30/SUM(Programacion!AF$28:AF$34)*'1 Eval'!$G34)+IF(Programacion!AF$31="",0,Programacion!AF$31/SUM(Programacion!AF$28:AF$34)*'1 Eval'!$H34)+IF(Programacion!AF$32="",0,Programacion!AF$32/SUM(Programacion!AF$28:AF$34)*'1 Eval'!$I34)+IF(Programacion!AF$33="",0,Programacion!AF$33/SUM(Programacion!AF$28:AF$34)*'1 Eval'!$J34)+IF(Programacion!AF$34="",0,Programacion!AF$34/SUM(Programacion!AF$28:AF$34)*'1 Eval'!$K34)))</f>
        <v/>
      </c>
      <c r="AI35" s="151" t="str">
        <f>IF($C35="","",IF(SUM(Programacion!AG$28:AG$34)=0,"",IF(Programacion!AG$28="",0,Programacion!AG$28/SUM(Programacion!AG$28:AG$34)*'1 Eval'!$E34)+IF(Programacion!AG$29="",0,Programacion!AG$29/SUM(Programacion!AG$28:AG$34)*'1 Eval'!$F34)+IF(Programacion!AG$30="",0,Programacion!AG$30/SUM(Programacion!AG$28:AG$34)*'1 Eval'!$G34)+IF(Programacion!AG$31="",0,Programacion!AG$31/SUM(Programacion!AG$28:AG$34)*'1 Eval'!$H34)+IF(Programacion!AG$32="",0,Programacion!AG$32/SUM(Programacion!AG$28:AG$34)*'1 Eval'!$I34)+IF(Programacion!AG$33="",0,Programacion!AG$33/SUM(Programacion!AG$28:AG$34)*'1 Eval'!$J34)+IF(Programacion!AG$34="",0,Programacion!AG$34/SUM(Programacion!AG$28:AG$34)*'1 Eval'!$K34)))</f>
        <v/>
      </c>
      <c r="AJ35" s="151" t="str">
        <f>IF($C35="","",IF(SUM(Programacion!AH$28:AH$34)=0,"",IF(Programacion!AH$28="",0,Programacion!AH$28/SUM(Programacion!AH$28:AH$34)*'1 Eval'!$E34)+IF(Programacion!AH$29="",0,Programacion!AH$29/SUM(Programacion!AH$28:AH$34)*'1 Eval'!$F34)+IF(Programacion!AH$30="",0,Programacion!AH$30/SUM(Programacion!AH$28:AH$34)*'1 Eval'!$G34)+IF(Programacion!AH$31="",0,Programacion!AH$31/SUM(Programacion!AH$28:AH$34)*'1 Eval'!$H34)+IF(Programacion!AH$32="",0,Programacion!AH$32/SUM(Programacion!AH$28:AH$34)*'1 Eval'!$I34)+IF(Programacion!AH$33="",0,Programacion!AH$33/SUM(Programacion!AH$28:AH$34)*'1 Eval'!$J34)+IF(Programacion!AH$34="",0,Programacion!AH$34/SUM(Programacion!AH$28:AH$34)*'1 Eval'!$K34)))</f>
        <v/>
      </c>
      <c r="AK35" s="151" t="str">
        <f>IF($C35="","",IF(SUM(Programacion!AI$28:AI$34)=0,"",IF(Programacion!AI$28="",0,Programacion!AI$28/SUM(Programacion!AI$28:AI$34)*'1 Eval'!$E34)+IF(Programacion!AI$29="",0,Programacion!AI$29/SUM(Programacion!AI$28:AI$34)*'1 Eval'!$F34)+IF(Programacion!AI$30="",0,Programacion!AI$30/SUM(Programacion!AI$28:AI$34)*'1 Eval'!$G34)+IF(Programacion!AI$31="",0,Programacion!AI$31/SUM(Programacion!AI$28:AI$34)*'1 Eval'!$H34)+IF(Programacion!AI$32="",0,Programacion!AI$32/SUM(Programacion!AI$28:AI$34)*'1 Eval'!$I34)+IF(Programacion!AI$33="",0,Programacion!AI$33/SUM(Programacion!AI$28:AI$34)*'1 Eval'!$J34)+IF(Programacion!AI$34="",0,Programacion!AI$34/SUM(Programacion!AI$28:AI$34)*'1 Eval'!$K34)))</f>
        <v/>
      </c>
      <c r="AL35" s="151" t="str">
        <f>IF($C35="","",IF(SUM(Programacion!AJ$28:AJ$34)=0,"",IF(Programacion!AJ$28="",0,Programacion!AJ$28/SUM(Programacion!AJ$28:AJ$34)*'1 Eval'!$E34)+IF(Programacion!AJ$29="",0,Programacion!AJ$29/SUM(Programacion!AJ$28:AJ$34)*'1 Eval'!$F34)+IF(Programacion!AJ$30="",0,Programacion!AJ$30/SUM(Programacion!AJ$28:AJ$34)*'1 Eval'!$G34)+IF(Programacion!AJ$31="",0,Programacion!AJ$31/SUM(Programacion!AJ$28:AJ$34)*'1 Eval'!$H34)+IF(Programacion!AJ$32="",0,Programacion!AJ$32/SUM(Programacion!AJ$28:AJ$34)*'1 Eval'!$I34)+IF(Programacion!AJ$33="",0,Programacion!AJ$33/SUM(Programacion!AJ$28:AJ$34)*'1 Eval'!$J34)+IF(Programacion!AJ$34="",0,Programacion!AJ$34/SUM(Programacion!AJ$28:AJ$34)*'1 Eval'!$K34)))</f>
        <v/>
      </c>
      <c r="AM35" s="151" t="str">
        <f>IF($C35="","",IF(SUM(Programacion!AK$28:AK$34)=0,"",IF(Programacion!AK$28="",0,Programacion!AK$28/SUM(Programacion!AK$28:AK$34)*'1 Eval'!$E34)+IF(Programacion!AK$29="",0,Programacion!AK$29/SUM(Programacion!AK$28:AK$34)*'1 Eval'!$F34)+IF(Programacion!AK$30="",0,Programacion!AK$30/SUM(Programacion!AK$28:AK$34)*'1 Eval'!$G34)+IF(Programacion!AK$31="",0,Programacion!AK$31/SUM(Programacion!AK$28:AK$34)*'1 Eval'!$H34)+IF(Programacion!AK$32="",0,Programacion!AK$32/SUM(Programacion!AK$28:AK$34)*'1 Eval'!$I34)+IF(Programacion!AK$33="",0,Programacion!AK$33/SUM(Programacion!AK$28:AK$34)*'1 Eval'!$J34)+IF(Programacion!AK$34="",0,Programacion!AK$34/SUM(Programacion!AK$28:AK$34)*'1 Eval'!$K34)))</f>
        <v/>
      </c>
      <c r="AN35" s="151" t="str">
        <f>IF($C35="","",IF(SUM(Programacion!AL$28:AL$34)=0,"",IF(Programacion!AL$28="",0,Programacion!AL$28/SUM(Programacion!AL$28:AL$34)*'1 Eval'!$E34)+IF(Programacion!AL$29="",0,Programacion!AL$29/SUM(Programacion!AL$28:AL$34)*'1 Eval'!$F34)+IF(Programacion!AL$30="",0,Programacion!AL$30/SUM(Programacion!AL$28:AL$34)*'1 Eval'!$G34)+IF(Programacion!AL$31="",0,Programacion!AL$31/SUM(Programacion!AL$28:AL$34)*'1 Eval'!$H34)+IF(Programacion!AL$32="",0,Programacion!AL$32/SUM(Programacion!AL$28:AL$34)*'1 Eval'!$I34)+IF(Programacion!AL$33="",0,Programacion!AL$33/SUM(Programacion!AL$28:AL$34)*'1 Eval'!$J34)+IF(Programacion!AL$34="",0,Programacion!AL$34/SUM(Programacion!AL$28:AL$34)*'1 Eval'!$K34)))</f>
        <v/>
      </c>
      <c r="AO35" s="151" t="str">
        <f>IF($C35="","",IF(SUM(Programacion!AM$28:AM$34)=0,"",IF(Programacion!AM$28="",0,Programacion!AM$28/SUM(Programacion!AM$28:AM$34)*'1 Eval'!$E34)+IF(Programacion!AM$29="",0,Programacion!AM$29/SUM(Programacion!AM$28:AM$34)*'1 Eval'!$F34)+IF(Programacion!AM$30="",0,Programacion!AM$30/SUM(Programacion!AM$28:AM$34)*'1 Eval'!$G34)+IF(Programacion!AM$31="",0,Programacion!AM$31/SUM(Programacion!AM$28:AM$34)*'1 Eval'!$H34)+IF(Programacion!AM$32="",0,Programacion!AM$32/SUM(Programacion!AM$28:AM$34)*'1 Eval'!$I34)+IF(Programacion!AM$33="",0,Programacion!AM$33/SUM(Programacion!AM$28:AM$34)*'1 Eval'!$J34)+IF(Programacion!AM$34="",0,Programacion!AM$34/SUM(Programacion!AM$28:AM$34)*'1 Eval'!$K34)))</f>
        <v/>
      </c>
      <c r="AP35" s="151" t="str">
        <f>IF($C35="","",IF(SUM(Programacion!AN$28:AN$34)=0,"",IF(Programacion!AN$28="",0,Programacion!AN$28/SUM(Programacion!AN$28:AN$34)*'1 Eval'!$E34)+IF(Programacion!AN$29="",0,Programacion!AN$29/SUM(Programacion!AN$28:AN$34)*'1 Eval'!$F34)+IF(Programacion!AN$30="",0,Programacion!AN$30/SUM(Programacion!AN$28:AN$34)*'1 Eval'!$G34)+IF(Programacion!AN$31="",0,Programacion!AN$31/SUM(Programacion!AN$28:AN$34)*'1 Eval'!$H34)+IF(Programacion!AN$32="",0,Programacion!AN$32/SUM(Programacion!AN$28:AN$34)*'1 Eval'!$I34)+IF(Programacion!AN$33="",0,Programacion!AN$33/SUM(Programacion!AN$28:AN$34)*'1 Eval'!$J34)+IF(Programacion!AN$34="",0,Programacion!AN$34/SUM(Programacion!AN$28:AN$34)*'1 Eval'!$K34)))</f>
        <v/>
      </c>
      <c r="AQ35" s="151" t="str">
        <f>IF($C35="","",IF(SUM(Programacion!AO$28:AO$34)=0,"",IF(Programacion!AO$28="",0,Programacion!AO$28/SUM(Programacion!AO$28:AO$34)*'1 Eval'!$E34)+IF(Programacion!AO$29="",0,Programacion!AO$29/SUM(Programacion!AO$28:AO$34)*'1 Eval'!$F34)+IF(Programacion!AO$30="",0,Programacion!AO$30/SUM(Programacion!AO$28:AO$34)*'1 Eval'!$G34)+IF(Programacion!AO$31="",0,Programacion!AO$31/SUM(Programacion!AO$28:AO$34)*'1 Eval'!$H34)+IF(Programacion!AO$32="",0,Programacion!AO$32/SUM(Programacion!AO$28:AO$34)*'1 Eval'!$I34)+IF(Programacion!AO$33="",0,Programacion!AO$33/SUM(Programacion!AO$28:AO$34)*'1 Eval'!$J34)+IF(Programacion!AO$34="",0,Programacion!AO$34/SUM(Programacion!AO$28:AO$34)*'1 Eval'!$K34)))</f>
        <v/>
      </c>
      <c r="AR35" s="151" t="str">
        <f>IF($C35="","",IF(SUM(Programacion!AP$28:AP$34)=0,"",IF(Programacion!AP$28="",0,Programacion!AP$28/SUM(Programacion!AP$28:AP$34)*'1 Eval'!$E34)+IF(Programacion!AP$29="",0,Programacion!AP$29/SUM(Programacion!AP$28:AP$34)*'1 Eval'!$F34)+IF(Programacion!AP$30="",0,Programacion!AP$30/SUM(Programacion!AP$28:AP$34)*'1 Eval'!$G34)+IF(Programacion!AP$31="",0,Programacion!AP$31/SUM(Programacion!AP$28:AP$34)*'1 Eval'!$H34)+IF(Programacion!AP$32="",0,Programacion!AP$32/SUM(Programacion!AP$28:AP$34)*'1 Eval'!$I34)+IF(Programacion!AP$33="",0,Programacion!AP$33/SUM(Programacion!AP$28:AP$34)*'1 Eval'!$J34)+IF(Programacion!AP$34="",0,Programacion!AP$34/SUM(Programacion!AP$28:AP$34)*'1 Eval'!$K34)))</f>
        <v/>
      </c>
      <c r="AS35" s="151" t="str">
        <f>IF($C35="","",IF(SUM(Programacion!AQ$28:AQ$34)=0,"",IF(Programacion!AQ$28="",0,Programacion!AQ$28/SUM(Programacion!AQ$28:AQ$34)*'1 Eval'!$E34)+IF(Programacion!AQ$29="",0,Programacion!AQ$29/SUM(Programacion!AQ$28:AQ$34)*'1 Eval'!$F34)+IF(Programacion!AQ$30="",0,Programacion!AQ$30/SUM(Programacion!AQ$28:AQ$34)*'1 Eval'!$G34)+IF(Programacion!AQ$31="",0,Programacion!AQ$31/SUM(Programacion!AQ$28:AQ$34)*'1 Eval'!$H34)+IF(Programacion!AQ$32="",0,Programacion!AQ$32/SUM(Programacion!AQ$28:AQ$34)*'1 Eval'!$I34)+IF(Programacion!AQ$33="",0,Programacion!AQ$33/SUM(Programacion!AQ$28:AQ$34)*'1 Eval'!$J34)+IF(Programacion!AQ$34="",0,Programacion!AQ$34/SUM(Programacion!AQ$28:AQ$34)*'1 Eval'!$K34)))</f>
        <v/>
      </c>
      <c r="AT35" s="151" t="str">
        <f>IF($C35="","",IF(SUM(Programacion!AR$28:AR$34)=0,"",IF(Programacion!AR$28="",0,Programacion!AR$28/SUM(Programacion!AR$28:AR$34)*'1 Eval'!$E34)+IF(Programacion!AR$29="",0,Programacion!AR$29/SUM(Programacion!AR$28:AR$34)*'1 Eval'!$F34)+IF(Programacion!AR$30="",0,Programacion!AR$30/SUM(Programacion!AR$28:AR$34)*'1 Eval'!$G34)+IF(Programacion!AR$31="",0,Programacion!AR$31/SUM(Programacion!AR$28:AR$34)*'1 Eval'!$H34)+IF(Programacion!AR$32="",0,Programacion!AR$32/SUM(Programacion!AR$28:AR$34)*'1 Eval'!$I34)+IF(Programacion!AR$33="",0,Programacion!AR$33/SUM(Programacion!AR$28:AR$34)*'1 Eval'!$J34)+IF(Programacion!AR$34="",0,Programacion!AR$34/SUM(Programacion!AR$28:AR$34)*'1 Eval'!$K34)))</f>
        <v/>
      </c>
      <c r="AU35" s="151" t="str">
        <f>IF($C35="","",IF(SUM(Programacion!AS$28:AS$34)=0,"",IF(Programacion!AS$28="",0,Programacion!AS$28/SUM(Programacion!AS$28:AS$34)*'1 Eval'!$E34)+IF(Programacion!AS$29="",0,Programacion!AS$29/SUM(Programacion!AS$28:AS$34)*'1 Eval'!$F34)+IF(Programacion!AS$30="",0,Programacion!AS$30/SUM(Programacion!AS$28:AS$34)*'1 Eval'!$G34)+IF(Programacion!AS$31="",0,Programacion!AS$31/SUM(Programacion!AS$28:AS$34)*'1 Eval'!$H34)+IF(Programacion!AS$32="",0,Programacion!AS$32/SUM(Programacion!AS$28:AS$34)*'1 Eval'!$I34)+IF(Programacion!AS$33="",0,Programacion!AS$33/SUM(Programacion!AS$28:AS$34)*'1 Eval'!$J34)+IF(Programacion!AS$34="",0,Programacion!AS$34/SUM(Programacion!AS$28:AS$34)*'1 Eval'!$K34)))</f>
        <v/>
      </c>
      <c r="AV35" s="151" t="str">
        <f>IF($C35="","",IF(SUM(Programacion!AT$28:AT$34)=0,"",IF(Programacion!AT$28="",0,Programacion!AT$28/SUM(Programacion!AT$28:AT$34)*'1 Eval'!$E34)+IF(Programacion!AT$29="",0,Programacion!AT$29/SUM(Programacion!AT$28:AT$34)*'1 Eval'!$F34)+IF(Programacion!AT$30="",0,Programacion!AT$30/SUM(Programacion!AT$28:AT$34)*'1 Eval'!$G34)+IF(Programacion!AT$31="",0,Programacion!AT$31/SUM(Programacion!AT$28:AT$34)*'1 Eval'!$H34)+IF(Programacion!AT$32="",0,Programacion!AT$32/SUM(Programacion!AT$28:AT$34)*'1 Eval'!$I34)+IF(Programacion!AT$33="",0,Programacion!AT$33/SUM(Programacion!AT$28:AT$34)*'1 Eval'!$J34)+IF(Programacion!AT$34="",0,Programacion!AT$34/SUM(Programacion!AT$28:AT$34)*'1 Eval'!$K34)))</f>
        <v/>
      </c>
      <c r="AW35" s="151" t="str">
        <f>IF($C35="","",IF(SUM(Programacion!AU$28:AU$34)=0,"",IF(Programacion!AU$28="",0,Programacion!AU$28/SUM(Programacion!AU$28:AU$34)*'1 Eval'!$E34)+IF(Programacion!AU$29="",0,Programacion!AU$29/SUM(Programacion!AU$28:AU$34)*'1 Eval'!$F34)+IF(Programacion!AU$30="",0,Programacion!AU$30/SUM(Programacion!AU$28:AU$34)*'1 Eval'!$G34)+IF(Programacion!AU$31="",0,Programacion!AU$31/SUM(Programacion!AU$28:AU$34)*'1 Eval'!$H34)+IF(Programacion!AU$32="",0,Programacion!AU$32/SUM(Programacion!AU$28:AU$34)*'1 Eval'!$I34)+IF(Programacion!AU$33="",0,Programacion!AU$33/SUM(Programacion!AU$28:AU$34)*'1 Eval'!$J34)+IF(Programacion!AU$34="",0,Programacion!AU$34/SUM(Programacion!AU$28:AU$34)*'1 Eval'!$K34)))</f>
        <v/>
      </c>
      <c r="AX35" s="151" t="str">
        <f>IF($C35="","",IF(SUM(Programacion!AV$28:AV$34)=0,"",IF(Programacion!AV$28="",0,Programacion!AV$28/SUM(Programacion!AV$28:AV$34)*'1 Eval'!$E34)+IF(Programacion!AV$29="",0,Programacion!AV$29/SUM(Programacion!AV$28:AV$34)*'1 Eval'!$F34)+IF(Programacion!AV$30="",0,Programacion!AV$30/SUM(Programacion!AV$28:AV$34)*'1 Eval'!$G34)+IF(Programacion!AV$31="",0,Programacion!AV$31/SUM(Programacion!AV$28:AV$34)*'1 Eval'!$H34)+IF(Programacion!AV$32="",0,Programacion!AV$32/SUM(Programacion!AV$28:AV$34)*'1 Eval'!$I34)+IF(Programacion!AV$33="",0,Programacion!AV$33/SUM(Programacion!AV$28:AV$34)*'1 Eval'!$J34)+IF(Programacion!AV$34="",0,Programacion!AV$34/SUM(Programacion!AV$28:AV$34)*'1 Eval'!$K34)))</f>
        <v/>
      </c>
      <c r="AY35" s="151" t="str">
        <f>IF($C35="","",IF(SUM(Programacion!AW$28:AW$34)=0,"",IF(Programacion!AW$28="",0,Programacion!AW$28/SUM(Programacion!AW$28:AW$34)*'1 Eval'!$E34)+IF(Programacion!AW$29="",0,Programacion!AW$29/SUM(Programacion!AW$28:AW$34)*'1 Eval'!$F34)+IF(Programacion!AW$30="",0,Programacion!AW$30/SUM(Programacion!AW$28:AW$34)*'1 Eval'!$G34)+IF(Programacion!AW$31="",0,Programacion!AW$31/SUM(Programacion!AW$28:AW$34)*'1 Eval'!$H34)+IF(Programacion!AW$32="",0,Programacion!AW$32/SUM(Programacion!AW$28:AW$34)*'1 Eval'!$I34)+IF(Programacion!AW$33="",0,Programacion!AW$33/SUM(Programacion!AW$28:AW$34)*'1 Eval'!$J34)+IF(Programacion!AW$34="",0,Programacion!AW$34/SUM(Programacion!AW$28:AW$34)*'1 Eval'!$K34)))</f>
        <v/>
      </c>
      <c r="AZ35" s="151" t="str">
        <f>IF($C35="","",IF(SUM(Programacion!AX$28:AX$34)=0,"",IF(Programacion!AX$28="",0,Programacion!AX$28/SUM(Programacion!AX$28:AX$34)*'1 Eval'!$E34)+IF(Programacion!AX$29="",0,Programacion!AX$29/SUM(Programacion!AX$28:AX$34)*'1 Eval'!$F34)+IF(Programacion!AX$30="",0,Programacion!AX$30/SUM(Programacion!AX$28:AX$34)*'1 Eval'!$G34)+IF(Programacion!AX$31="",0,Programacion!AX$31/SUM(Programacion!AX$28:AX$34)*'1 Eval'!$H34)+IF(Programacion!AX$32="",0,Programacion!AX$32/SUM(Programacion!AX$28:AX$34)*'1 Eval'!$I34)+IF(Programacion!AX$33="",0,Programacion!AX$33/SUM(Programacion!AX$28:AX$34)*'1 Eval'!$J34)+IF(Programacion!AX$34="",0,Programacion!AX$34/SUM(Programacion!AX$28:AX$34)*'1 Eval'!$K34)))</f>
        <v/>
      </c>
      <c r="BA35" s="151" t="str">
        <f>IF($C35="","",IF(SUM(Programacion!AY$28:AY$34)=0,"",IF(Programacion!AY$28="",0,Programacion!AY$28/SUM(Programacion!AY$28:AY$34)*'1 Eval'!$E34)+IF(Programacion!AY$29="",0,Programacion!AY$29/SUM(Programacion!AY$28:AY$34)*'1 Eval'!$F34)+IF(Programacion!AY$30="",0,Programacion!AY$30/SUM(Programacion!AY$28:AY$34)*'1 Eval'!$G34)+IF(Programacion!AY$31="",0,Programacion!AY$31/SUM(Programacion!AY$28:AY$34)*'1 Eval'!$H34)+IF(Programacion!AY$32="",0,Programacion!AY$32/SUM(Programacion!AY$28:AY$34)*'1 Eval'!$I34)+IF(Programacion!AY$33="",0,Programacion!AY$33/SUM(Programacion!AY$28:AY$34)*'1 Eval'!$J34)+IF(Programacion!AY$34="",0,Programacion!AY$34/SUM(Programacion!AY$28:AY$34)*'1 Eval'!$K34)))</f>
        <v/>
      </c>
      <c r="BB35" s="151" t="str">
        <f>IF($C35="","",IF(SUM(Programacion!AZ$28:AZ$34)=0,"",IF(Programacion!AZ$28="",0,Programacion!AZ$28/SUM(Programacion!AZ$28:AZ$34)*'1 Eval'!$E34)+IF(Programacion!AZ$29="",0,Programacion!AZ$29/SUM(Programacion!AZ$28:AZ$34)*'1 Eval'!$F34)+IF(Programacion!AZ$30="",0,Programacion!AZ$30/SUM(Programacion!AZ$28:AZ$34)*'1 Eval'!$G34)+IF(Programacion!AZ$31="",0,Programacion!AZ$31/SUM(Programacion!AZ$28:AZ$34)*'1 Eval'!$H34)+IF(Programacion!AZ$32="",0,Programacion!AZ$32/SUM(Programacion!AZ$28:AZ$34)*'1 Eval'!$I34)+IF(Programacion!AZ$33="",0,Programacion!AZ$33/SUM(Programacion!AZ$28:AZ$34)*'1 Eval'!$J34)+IF(Programacion!AZ$34="",0,Programacion!AZ$34/SUM(Programacion!AZ$28:AZ$34)*'1 Eval'!$K34)))</f>
        <v/>
      </c>
      <c r="BC35" s="151" t="str">
        <f>IF($C35="","",IF(SUM(Programacion!BA$28:BA$34)=0,"",IF(Programacion!BA$28="",0,Programacion!BA$28/SUM(Programacion!BA$28:BA$34)*'1 Eval'!$E34)+IF(Programacion!BA$29="",0,Programacion!BA$29/SUM(Programacion!BA$28:BA$34)*'1 Eval'!$F34)+IF(Programacion!BA$30="",0,Programacion!BA$30/SUM(Programacion!BA$28:BA$34)*'1 Eval'!$G34)+IF(Programacion!BA$31="",0,Programacion!BA$31/SUM(Programacion!BA$28:BA$34)*'1 Eval'!$H34)+IF(Programacion!BA$32="",0,Programacion!BA$32/SUM(Programacion!BA$28:BA$34)*'1 Eval'!$I34)+IF(Programacion!BA$33="",0,Programacion!BA$33/SUM(Programacion!BA$28:BA$34)*'1 Eval'!$J34)+IF(Programacion!BA$34="",0,Programacion!BA$34/SUM(Programacion!BA$28:BA$34)*'1 Eval'!$K34)))</f>
        <v/>
      </c>
      <c r="BD35" s="151" t="str">
        <f>IF($C35="","",IF(SUM(Programacion!BB$28:BB$34)=0,"",IF(Programacion!BB$28="",0,Programacion!BB$28/SUM(Programacion!BB$28:BB$34)*'1 Eval'!$E34)+IF(Programacion!BB$29="",0,Programacion!BB$29/SUM(Programacion!BB$28:BB$34)*'1 Eval'!$F34)+IF(Programacion!BB$30="",0,Programacion!BB$30/SUM(Programacion!BB$28:BB$34)*'1 Eval'!$G34)+IF(Programacion!BB$31="",0,Programacion!BB$31/SUM(Programacion!BB$28:BB$34)*'1 Eval'!$H34)+IF(Programacion!BB$32="",0,Programacion!BB$32/SUM(Programacion!BB$28:BB$34)*'1 Eval'!$I34)+IF(Programacion!BB$33="",0,Programacion!BB$33/SUM(Programacion!BB$28:BB$34)*'1 Eval'!$J34)+IF(Programacion!BB$34="",0,Programacion!BB$34/SUM(Programacion!BB$28:BB$34)*'1 Eval'!$K34)))</f>
        <v/>
      </c>
      <c r="BE35" s="151" t="str">
        <f>IF($C35="","",IF(SUM(Programacion!BC$28:BC$34)=0,"",IF(Programacion!BC$28="",0,Programacion!BC$28/SUM(Programacion!BC$28:BC$34)*'1 Eval'!$E34)+IF(Programacion!BC$29="",0,Programacion!BC$29/SUM(Programacion!BC$28:BC$34)*'1 Eval'!$F34)+IF(Programacion!BC$30="",0,Programacion!BC$30/SUM(Programacion!BC$28:BC$34)*'1 Eval'!$G34)+IF(Programacion!BC$31="",0,Programacion!BC$31/SUM(Programacion!BC$28:BC$34)*'1 Eval'!$H34)+IF(Programacion!BC$32="",0,Programacion!BC$32/SUM(Programacion!BC$28:BC$34)*'1 Eval'!$I34)+IF(Programacion!BC$33="",0,Programacion!BC$33/SUM(Programacion!BC$28:BC$34)*'1 Eval'!$J34)+IF(Programacion!BC$34="",0,Programacion!BC$34/SUM(Programacion!BC$28:BC$34)*'1 Eval'!$K34)))</f>
        <v/>
      </c>
      <c r="BF35" s="151" t="str">
        <f>IF($C35="","",IF(SUM(Programacion!BD$28:BD$34)=0,"",IF(Programacion!BD$28="",0,Programacion!BD$28/SUM(Programacion!BD$28:BD$34)*'1 Eval'!$E34)+IF(Programacion!BD$29="",0,Programacion!BD$29/SUM(Programacion!BD$28:BD$34)*'1 Eval'!$F34)+IF(Programacion!BD$30="",0,Programacion!BD$30/SUM(Programacion!BD$28:BD$34)*'1 Eval'!$G34)+IF(Programacion!BD$31="",0,Programacion!BD$31/SUM(Programacion!BD$28:BD$34)*'1 Eval'!$H34)+IF(Programacion!BD$32="",0,Programacion!BD$32/SUM(Programacion!BD$28:BD$34)*'1 Eval'!$I34)+IF(Programacion!BD$33="",0,Programacion!BD$33/SUM(Programacion!BD$28:BD$34)*'1 Eval'!$J34)+IF(Programacion!BD$34="",0,Programacion!BD$34/SUM(Programacion!BD$28:BD$34)*'1 Eval'!$K34)))</f>
        <v/>
      </c>
      <c r="BG35" s="151" t="str">
        <f>IF($C35="","",IF(SUM(Programacion!BE$28:BE$34)=0,"",IF(Programacion!BE$28="",0,Programacion!BE$28/SUM(Programacion!BE$28:BE$34)*'1 Eval'!$E34)+IF(Programacion!BE$29="",0,Programacion!BE$29/SUM(Programacion!BE$28:BE$34)*'1 Eval'!$F34)+IF(Programacion!BE$30="",0,Programacion!BE$30/SUM(Programacion!BE$28:BE$34)*'1 Eval'!$G34)+IF(Programacion!BE$31="",0,Programacion!BE$31/SUM(Programacion!BE$28:BE$34)*'1 Eval'!$H34)+IF(Programacion!BE$32="",0,Programacion!BE$32/SUM(Programacion!BE$28:BE$34)*'1 Eval'!$I34)+IF(Programacion!BE$33="",0,Programacion!BE$33/SUM(Programacion!BE$28:BE$34)*'1 Eval'!$J34)+IF(Programacion!BE$34="",0,Programacion!BE$34/SUM(Programacion!BE$28:BE$34)*'1 Eval'!$K34)))</f>
        <v/>
      </c>
      <c r="BH35" s="151" t="str">
        <f>IF($C35="","",IF(SUM(Programacion!BF$28:BF$34)=0,"",IF(Programacion!BF$28="",0,Programacion!BF$28/SUM(Programacion!BF$28:BF$34)*'1 Eval'!$E34)+IF(Programacion!BF$29="",0,Programacion!BF$29/SUM(Programacion!BF$28:BF$34)*'1 Eval'!$F34)+IF(Programacion!BF$30="",0,Programacion!BF$30/SUM(Programacion!BF$28:BF$34)*'1 Eval'!$G34)+IF(Programacion!BF$31="",0,Programacion!BF$31/SUM(Programacion!BF$28:BF$34)*'1 Eval'!$H34)+IF(Programacion!BF$32="",0,Programacion!BF$32/SUM(Programacion!BF$28:BF$34)*'1 Eval'!$I34)+IF(Programacion!BF$33="",0,Programacion!BF$33/SUM(Programacion!BF$28:BF$34)*'1 Eval'!$J34)+IF(Programacion!BF$34="",0,Programacion!BF$34/SUM(Programacion!BF$28:BF$34)*'1 Eval'!$K34)))</f>
        <v/>
      </c>
      <c r="BI35" s="151" t="str">
        <f>IF($C35="","",IF(SUM(Programacion!BG$28:BG$34)=0,"",IF(Programacion!BG$28="",0,Programacion!BG$28/SUM(Programacion!BG$28:BG$34)*'1 Eval'!$E34)+IF(Programacion!BG$29="",0,Programacion!BG$29/SUM(Programacion!BG$28:BG$34)*'1 Eval'!$F34)+IF(Programacion!BG$30="",0,Programacion!BG$30/SUM(Programacion!BG$28:BG$34)*'1 Eval'!$G34)+IF(Programacion!BG$31="",0,Programacion!BG$31/SUM(Programacion!BG$28:BG$34)*'1 Eval'!$H34)+IF(Programacion!BG$32="",0,Programacion!BG$32/SUM(Programacion!BG$28:BG$34)*'1 Eval'!$I34)+IF(Programacion!BG$33="",0,Programacion!BG$33/SUM(Programacion!BG$28:BG$34)*'1 Eval'!$J34)+IF(Programacion!BG$34="",0,Programacion!BG$34/SUM(Programacion!BG$28:BG$34)*'1 Eval'!$K34)))</f>
        <v/>
      </c>
      <c r="BJ35" s="151" t="str">
        <f>IF($C35="","",IF(SUM(Programacion!BH$28:BH$34)=0,"",IF(Programacion!BH$28="",0,Programacion!BH$28/SUM(Programacion!BH$28:BH$34)*'1 Eval'!$E34)+IF(Programacion!BH$29="",0,Programacion!BH$29/SUM(Programacion!BH$28:BH$34)*'1 Eval'!$F34)+IF(Programacion!BH$30="",0,Programacion!BH$30/SUM(Programacion!BH$28:BH$34)*'1 Eval'!$G34)+IF(Programacion!BH$31="",0,Programacion!BH$31/SUM(Programacion!BH$28:BH$34)*'1 Eval'!$H34)+IF(Programacion!BH$32="",0,Programacion!BH$32/SUM(Programacion!BH$28:BH$34)*'1 Eval'!$I34)+IF(Programacion!BH$33="",0,Programacion!BH$33/SUM(Programacion!BH$28:BH$34)*'1 Eval'!$J34)+IF(Programacion!BH$34="",0,Programacion!BH$34/SUM(Programacion!BH$28:BH$34)*'1 Eval'!$K34)))</f>
        <v/>
      </c>
      <c r="BK35" s="151" t="str">
        <f>IF($C35="","",IF(SUM(Programacion!BI$28:BI$34)=0,"",IF(Programacion!BI$28="",0,Programacion!BI$28/SUM(Programacion!BI$28:BI$34)*'1 Eval'!$E34)+IF(Programacion!BI$29="",0,Programacion!BI$29/SUM(Programacion!BI$28:BI$34)*'1 Eval'!$F34)+IF(Programacion!BI$30="",0,Programacion!BI$30/SUM(Programacion!BI$28:BI$34)*'1 Eval'!$G34)+IF(Programacion!BI$31="",0,Programacion!BI$31/SUM(Programacion!BI$28:BI$34)*'1 Eval'!$H34)+IF(Programacion!BI$32="",0,Programacion!BI$32/SUM(Programacion!BI$28:BI$34)*'1 Eval'!$I34)+IF(Programacion!BI$33="",0,Programacion!BI$33/SUM(Programacion!BI$28:BI$34)*'1 Eval'!$J34)+IF(Programacion!BI$34="",0,Programacion!BI$34/SUM(Programacion!BI$28:BI$34)*'1 Eval'!$K34)))</f>
        <v/>
      </c>
      <c r="BL35" s="151" t="str">
        <f>IF($C35="","",IF(SUM(Programacion!BJ$28:BJ$34)=0,"",IF(Programacion!BJ$28="",0,Programacion!BJ$28/SUM(Programacion!BJ$28:BJ$34)*'1 Eval'!$E34)+IF(Programacion!BJ$29="",0,Programacion!BJ$29/SUM(Programacion!BJ$28:BJ$34)*'1 Eval'!$F34)+IF(Programacion!BJ$30="",0,Programacion!BJ$30/SUM(Programacion!BJ$28:BJ$34)*'1 Eval'!$G34)+IF(Programacion!BJ$31="",0,Programacion!BJ$31/SUM(Programacion!BJ$28:BJ$34)*'1 Eval'!$H34)+IF(Programacion!BJ$32="",0,Programacion!BJ$32/SUM(Programacion!BJ$28:BJ$34)*'1 Eval'!$I34)+IF(Programacion!BJ$33="",0,Programacion!BJ$33/SUM(Programacion!BJ$28:BJ$34)*'1 Eval'!$J34)+IF(Programacion!BJ$34="",0,Programacion!BJ$34/SUM(Programacion!BJ$28:BJ$34)*'1 Eval'!$K34)))</f>
        <v/>
      </c>
      <c r="BM35" s="151" t="str">
        <f>IF($C35="","",IF(SUM(Programacion!BK$28:BK$34)=0,"",IF(Programacion!BK$28="",0,Programacion!BK$28/SUM(Programacion!BK$28:BK$34)*'1 Eval'!$E34)+IF(Programacion!BK$29="",0,Programacion!BK$29/SUM(Programacion!BK$28:BK$34)*'1 Eval'!$F34)+IF(Programacion!BK$30="",0,Programacion!BK$30/SUM(Programacion!BK$28:BK$34)*'1 Eval'!$G34)+IF(Programacion!BK$31="",0,Programacion!BK$31/SUM(Programacion!BK$28:BK$34)*'1 Eval'!$H34)+IF(Programacion!BK$32="",0,Programacion!BK$32/SUM(Programacion!BK$28:BK$34)*'1 Eval'!$I34)+IF(Programacion!BK$33="",0,Programacion!BK$33/SUM(Programacion!BK$28:BK$34)*'1 Eval'!$J34)+IF(Programacion!BK$34="",0,Programacion!BK$34/SUM(Programacion!BK$28:BK$34)*'1 Eval'!$K34)))</f>
        <v/>
      </c>
      <c r="BN35" s="151" t="str">
        <f>IF($C35="","",IF(SUM(Programacion!BL$28:BL$34)=0,"",IF(Programacion!BL$28="",0,Programacion!BL$28/SUM(Programacion!BL$28:BL$34)*'1 Eval'!$E34)+IF(Programacion!BL$29="",0,Programacion!BL$29/SUM(Programacion!BL$28:BL$34)*'1 Eval'!$F34)+IF(Programacion!BL$30="",0,Programacion!BL$30/SUM(Programacion!BL$28:BL$34)*'1 Eval'!$G34)+IF(Programacion!BL$31="",0,Programacion!BL$31/SUM(Programacion!BL$28:BL$34)*'1 Eval'!$H34)+IF(Programacion!BL$32="",0,Programacion!BL$32/SUM(Programacion!BL$28:BL$34)*'1 Eval'!$I34)+IF(Programacion!BL$33="",0,Programacion!BL$33/SUM(Programacion!BL$28:BL$34)*'1 Eval'!$J34)+IF(Programacion!BL$34="",0,Programacion!BL$34/SUM(Programacion!BL$28:BL$34)*'1 Eval'!$K34)))</f>
        <v/>
      </c>
      <c r="BO35" s="151" t="str">
        <f>IF($C35="","",IF(SUM(Programacion!BM$28:BM$34)=0,"",IF(Programacion!BM$28="",0,Programacion!BM$28/SUM(Programacion!BM$28:BM$34)*'1 Eval'!$E34)+IF(Programacion!BM$29="",0,Programacion!BM$29/SUM(Programacion!BM$28:BM$34)*'1 Eval'!$F34)+IF(Programacion!BM$30="",0,Programacion!BM$30/SUM(Programacion!BM$28:BM$34)*'1 Eval'!$G34)+IF(Programacion!BM$31="",0,Programacion!BM$31/SUM(Programacion!BM$28:BM$34)*'1 Eval'!$H34)+IF(Programacion!BM$32="",0,Programacion!BM$32/SUM(Programacion!BM$28:BM$34)*'1 Eval'!$I34)+IF(Programacion!BM$33="",0,Programacion!BM$33/SUM(Programacion!BM$28:BM$34)*'1 Eval'!$J34)+IF(Programacion!BM$34="",0,Programacion!BM$34/SUM(Programacion!BM$28:BM$34)*'1 Eval'!$K34)))</f>
        <v/>
      </c>
      <c r="BP35" s="151" t="str">
        <f>IF($C35="","",IF(SUM(Programacion!BN$28:BN$34)=0,"",IF(Programacion!BN$28="",0,Programacion!BN$28/SUM(Programacion!BN$28:BN$34)*'1 Eval'!$E34)+IF(Programacion!BN$29="",0,Programacion!BN$29/SUM(Programacion!BN$28:BN$34)*'1 Eval'!$F34)+IF(Programacion!BN$30="",0,Programacion!BN$30/SUM(Programacion!BN$28:BN$34)*'1 Eval'!$G34)+IF(Programacion!BN$31="",0,Programacion!BN$31/SUM(Programacion!BN$28:BN$34)*'1 Eval'!$H34)+IF(Programacion!BN$32="",0,Programacion!BN$32/SUM(Programacion!BN$28:BN$34)*'1 Eval'!$I34)+IF(Programacion!BN$33="",0,Programacion!BN$33/SUM(Programacion!BN$28:BN$34)*'1 Eval'!$J34)+IF(Programacion!BN$34="",0,Programacion!BN$34/SUM(Programacion!BN$28:BN$34)*'1 Eval'!$K34)))</f>
        <v/>
      </c>
      <c r="BQ35" s="151" t="str">
        <f>IF($C35="","",IF(SUM(Programacion!BO$28:BO$34)=0,"",IF(Programacion!BO$28="",0,Programacion!BO$28/SUM(Programacion!BO$28:BO$34)*'1 Eval'!$E34)+IF(Programacion!BO$29="",0,Programacion!BO$29/SUM(Programacion!BO$28:BO$34)*'1 Eval'!$F34)+IF(Programacion!BO$30="",0,Programacion!BO$30/SUM(Programacion!BO$28:BO$34)*'1 Eval'!$G34)+IF(Programacion!BO$31="",0,Programacion!BO$31/SUM(Programacion!BO$28:BO$34)*'1 Eval'!$H34)+IF(Programacion!BO$32="",0,Programacion!BO$32/SUM(Programacion!BO$28:BO$34)*'1 Eval'!$I34)+IF(Programacion!BO$33="",0,Programacion!BO$33/SUM(Programacion!BO$28:BO$34)*'1 Eval'!$J34)+IF(Programacion!BO$34="",0,Programacion!BO$34/SUM(Programacion!BO$28:BO$34)*'1 Eval'!$K34)))</f>
        <v/>
      </c>
      <c r="BR35" s="151" t="str">
        <f>IF($C35="","",IF(SUM(Programacion!BP$28:BP$34)=0,"",IF(Programacion!BP$28="",0,Programacion!BP$28/SUM(Programacion!BP$28:BP$34)*'1 Eval'!$E34)+IF(Programacion!BP$29="",0,Programacion!BP$29/SUM(Programacion!BP$28:BP$34)*'1 Eval'!$F34)+IF(Programacion!BP$30="",0,Programacion!BP$30/SUM(Programacion!BP$28:BP$34)*'1 Eval'!$G34)+IF(Programacion!BP$31="",0,Programacion!BP$31/SUM(Programacion!BP$28:BP$34)*'1 Eval'!$H34)+IF(Programacion!BP$32="",0,Programacion!BP$32/SUM(Programacion!BP$28:BP$34)*'1 Eval'!$I34)+IF(Programacion!BP$33="",0,Programacion!BP$33/SUM(Programacion!BP$28:BP$34)*'1 Eval'!$J34)+IF(Programacion!BP$34="",0,Programacion!BP$34/SUM(Programacion!BP$28:BP$34)*'1 Eval'!$K34)))</f>
        <v/>
      </c>
      <c r="BS35" s="151" t="str">
        <f>IF($C35="","",IF(SUM(Programacion!BQ$28:BQ$34)=0,"",IF(Programacion!BQ$28="",0,Programacion!BQ$28/SUM(Programacion!BQ$28:BQ$34)*'1 Eval'!$E34)+IF(Programacion!BQ$29="",0,Programacion!BQ$29/SUM(Programacion!BQ$28:BQ$34)*'1 Eval'!$F34)+IF(Programacion!BQ$30="",0,Programacion!BQ$30/SUM(Programacion!BQ$28:BQ$34)*'1 Eval'!$G34)+IF(Programacion!BQ$31="",0,Programacion!BQ$31/SUM(Programacion!BQ$28:BQ$34)*'1 Eval'!$H34)+IF(Programacion!BQ$32="",0,Programacion!BQ$32/SUM(Programacion!BQ$28:BQ$34)*'1 Eval'!$I34)+IF(Programacion!BQ$33="",0,Programacion!BQ$33/SUM(Programacion!BQ$28:BQ$34)*'1 Eval'!$J34)+IF(Programacion!BQ$34="",0,Programacion!BQ$34/SUM(Programacion!BQ$28:BQ$34)*'1 Eval'!$K34)))</f>
        <v/>
      </c>
      <c r="BT35" s="151" t="str">
        <f>IF($C35="","",IF(SUM(Programacion!BR$28:BR$34)=0,"",IF(Programacion!BR$28="",0,Programacion!BR$28/SUM(Programacion!BR$28:BR$34)*'1 Eval'!$E34)+IF(Programacion!BR$29="",0,Programacion!BR$29/SUM(Programacion!BR$28:BR$34)*'1 Eval'!$F34)+IF(Programacion!BR$30="",0,Programacion!BR$30/SUM(Programacion!BR$28:BR$34)*'1 Eval'!$G34)+IF(Programacion!BR$31="",0,Programacion!BR$31/SUM(Programacion!BR$28:BR$34)*'1 Eval'!$H34)+IF(Programacion!BR$32="",0,Programacion!BR$32/SUM(Programacion!BR$28:BR$34)*'1 Eval'!$I34)+IF(Programacion!BR$33="",0,Programacion!BR$33/SUM(Programacion!BR$28:BR$34)*'1 Eval'!$J34)+IF(Programacion!BR$34="",0,Programacion!BR$34/SUM(Programacion!BR$28:BR$34)*'1 Eval'!$K34)))</f>
        <v/>
      </c>
      <c r="BU35" s="151" t="str">
        <f>IF($C35="","",IF(SUM(Programacion!BS$28:BS$34)=0,"",IF(Programacion!BS$28="",0,Programacion!BS$28/SUM(Programacion!BS$28:BS$34)*'1 Eval'!$E34)+IF(Programacion!BS$29="",0,Programacion!BS$29/SUM(Programacion!BS$28:BS$34)*'1 Eval'!$F34)+IF(Programacion!BS$30="",0,Programacion!BS$30/SUM(Programacion!BS$28:BS$34)*'1 Eval'!$G34)+IF(Programacion!BS$31="",0,Programacion!BS$31/SUM(Programacion!BS$28:BS$34)*'1 Eval'!$H34)+IF(Programacion!BS$32="",0,Programacion!BS$32/SUM(Programacion!BS$28:BS$34)*'1 Eval'!$I34)+IF(Programacion!BS$33="",0,Programacion!BS$33/SUM(Programacion!BS$28:BS$34)*'1 Eval'!$J34)+IF(Programacion!BS$34="",0,Programacion!BS$34/SUM(Programacion!BS$28:BS$34)*'1 Eval'!$K34)))</f>
        <v/>
      </c>
      <c r="BV35" s="151" t="str">
        <f>IF($C35="","",IF(SUM(Programacion!BT$28:BT$34)=0,"",IF(Programacion!BT$28="",0,Programacion!BT$28/SUM(Programacion!BT$28:BT$34)*'1 Eval'!$E34)+IF(Programacion!BT$29="",0,Programacion!BT$29/SUM(Programacion!BT$28:BT$34)*'1 Eval'!$F34)+IF(Programacion!BT$30="",0,Programacion!BT$30/SUM(Programacion!BT$28:BT$34)*'1 Eval'!$G34)+IF(Programacion!BT$31="",0,Programacion!BT$31/SUM(Programacion!BT$28:BT$34)*'1 Eval'!$H34)+IF(Programacion!BT$32="",0,Programacion!BT$32/SUM(Programacion!BT$28:BT$34)*'1 Eval'!$I34)+IF(Programacion!BT$33="",0,Programacion!BT$33/SUM(Programacion!BT$28:BT$34)*'1 Eval'!$J34)+IF(Programacion!BT$34="",0,Programacion!BT$34/SUM(Programacion!BT$28:BT$34)*'1 Eval'!$K34)))</f>
        <v/>
      </c>
      <c r="BW35" s="151" t="str">
        <f>IF($C35="","",IF(SUM(Programacion!BU$28:BU$34)=0,"",IF(Programacion!BU$28="",0,Programacion!BU$28/SUM(Programacion!BU$28:BU$34)*'1 Eval'!$E34)+IF(Programacion!BU$29="",0,Programacion!BU$29/SUM(Programacion!BU$28:BU$34)*'1 Eval'!$F34)+IF(Programacion!BU$30="",0,Programacion!BU$30/SUM(Programacion!BU$28:BU$34)*'1 Eval'!$G34)+IF(Programacion!BU$31="",0,Programacion!BU$31/SUM(Programacion!BU$28:BU$34)*'1 Eval'!$H34)+IF(Programacion!BU$32="",0,Programacion!BU$32/SUM(Programacion!BU$28:BU$34)*'1 Eval'!$I34)+IF(Programacion!BU$33="",0,Programacion!BU$33/SUM(Programacion!BU$28:BU$34)*'1 Eval'!$J34)+IF(Programacion!BU$34="",0,Programacion!BU$34/SUM(Programacion!BU$28:BU$34)*'1 Eval'!$K34)))</f>
        <v/>
      </c>
      <c r="BX35" s="151" t="str">
        <f>IF($C35="","",IF(SUM(Programacion!BV$28:BV$34)=0,"",IF(Programacion!BV$28="",0,Programacion!BV$28/SUM(Programacion!BV$28:BV$34)*'1 Eval'!$E34)+IF(Programacion!BV$29="",0,Programacion!BV$29/SUM(Programacion!BV$28:BV$34)*'1 Eval'!$F34)+IF(Programacion!BV$30="",0,Programacion!BV$30/SUM(Programacion!BV$28:BV$34)*'1 Eval'!$G34)+IF(Programacion!BV$31="",0,Programacion!BV$31/SUM(Programacion!BV$28:BV$34)*'1 Eval'!$H34)+IF(Programacion!BV$32="",0,Programacion!BV$32/SUM(Programacion!BV$28:BV$34)*'1 Eval'!$I34)+IF(Programacion!BV$33="",0,Programacion!BV$33/SUM(Programacion!BV$28:BV$34)*'1 Eval'!$J34)+IF(Programacion!BV$34="",0,Programacion!BV$34/SUM(Programacion!BV$28:BV$34)*'1 Eval'!$K34)))</f>
        <v/>
      </c>
      <c r="BY35" s="151" t="str">
        <f>IF($C35="","",IF(SUM(Programacion!BW$28:BW$34)=0,"",IF(Programacion!BW$28="",0,Programacion!BW$28/SUM(Programacion!BW$28:BW$34)*'1 Eval'!$E34)+IF(Programacion!BW$29="",0,Programacion!BW$29/SUM(Programacion!BW$28:BW$34)*'1 Eval'!$F34)+IF(Programacion!BW$30="",0,Programacion!BW$30/SUM(Programacion!BW$28:BW$34)*'1 Eval'!$G34)+IF(Programacion!BW$31="",0,Programacion!BW$31/SUM(Programacion!BW$28:BW$34)*'1 Eval'!$H34)+IF(Programacion!BW$32="",0,Programacion!BW$32/SUM(Programacion!BW$28:BW$34)*'1 Eval'!$I34)+IF(Programacion!BW$33="",0,Programacion!BW$33/SUM(Programacion!BW$28:BW$34)*'1 Eval'!$J34)+IF(Programacion!BW$34="",0,Programacion!BW$34/SUM(Programacion!BW$28:BW$34)*'1 Eval'!$K34)))</f>
        <v/>
      </c>
      <c r="BZ35" s="151" t="str">
        <f>IF($C35="","",IF(SUM(Programacion!BX$28:BX$34)=0,"",IF(Programacion!BX$28="",0,Programacion!BX$28/SUM(Programacion!BX$28:BX$34)*'1 Eval'!$E34)+IF(Programacion!BX$29="",0,Programacion!BX$29/SUM(Programacion!BX$28:BX$34)*'1 Eval'!$F34)+IF(Programacion!BX$30="",0,Programacion!BX$30/SUM(Programacion!BX$28:BX$34)*'1 Eval'!$G34)+IF(Programacion!BX$31="",0,Programacion!BX$31/SUM(Programacion!BX$28:BX$34)*'1 Eval'!$H34)+IF(Programacion!BX$32="",0,Programacion!BX$32/SUM(Programacion!BX$28:BX$34)*'1 Eval'!$I34)+IF(Programacion!BX$33="",0,Programacion!BX$33/SUM(Programacion!BX$28:BX$34)*'1 Eval'!$J34)+IF(Programacion!BX$34="",0,Programacion!BX$34/SUM(Programacion!BX$28:BX$34)*'1 Eval'!$K34)))</f>
        <v/>
      </c>
      <c r="CA35" s="151" t="str">
        <f>IF($C35="","",IF(SUM(Programacion!BY$28:BY$34)=0,"",IF(Programacion!BY$28="",0,Programacion!BY$28/SUM(Programacion!BY$28:BY$34)*'1 Eval'!$E34)+IF(Programacion!BY$29="",0,Programacion!BY$29/SUM(Programacion!BY$28:BY$34)*'1 Eval'!$F34)+IF(Programacion!BY$30="",0,Programacion!BY$30/SUM(Programacion!BY$28:BY$34)*'1 Eval'!$G34)+IF(Programacion!BY$31="",0,Programacion!BY$31/SUM(Programacion!BY$28:BY$34)*'1 Eval'!$H34)+IF(Programacion!BY$32="",0,Programacion!BY$32/SUM(Programacion!BY$28:BY$34)*'1 Eval'!$I34)+IF(Programacion!BY$33="",0,Programacion!BY$33/SUM(Programacion!BY$28:BY$34)*'1 Eval'!$J34)+IF(Programacion!BY$34="",0,Programacion!BY$34/SUM(Programacion!BY$28:BY$34)*'1 Eval'!$K34)))</f>
        <v/>
      </c>
      <c r="CB35" s="151" t="str">
        <f>IF($C35="","",IF(SUM(Programacion!BZ$28:BZ$34)=0,"",IF(Programacion!BZ$28="",0,Programacion!BZ$28/SUM(Programacion!BZ$28:BZ$34)*'1 Eval'!$E34)+IF(Programacion!BZ$29="",0,Programacion!BZ$29/SUM(Programacion!BZ$28:BZ$34)*'1 Eval'!$F34)+IF(Programacion!BZ$30="",0,Programacion!BZ$30/SUM(Programacion!BZ$28:BZ$34)*'1 Eval'!$G34)+IF(Programacion!BZ$31="",0,Programacion!BZ$31/SUM(Programacion!BZ$28:BZ$34)*'1 Eval'!$H34)+IF(Programacion!BZ$32="",0,Programacion!BZ$32/SUM(Programacion!BZ$28:BZ$34)*'1 Eval'!$I34)+IF(Programacion!BZ$33="",0,Programacion!BZ$33/SUM(Programacion!BZ$28:BZ$34)*'1 Eval'!$J34)+IF(Programacion!BZ$34="",0,Programacion!BZ$34/SUM(Programacion!BZ$28:BZ$34)*'1 Eval'!$K34)))</f>
        <v/>
      </c>
      <c r="CC35" s="151" t="str">
        <f>IF($C35="","",IF(SUM(Programacion!CA$28:CA$34)=0,"",IF(Programacion!CA$28="",0,Programacion!CA$28/SUM(Programacion!CA$28:CA$34)*'1 Eval'!$E34)+IF(Programacion!CA$29="",0,Programacion!CA$29/SUM(Programacion!CA$28:CA$34)*'1 Eval'!$F34)+IF(Programacion!CA$30="",0,Programacion!CA$30/SUM(Programacion!CA$28:CA$34)*'1 Eval'!$G34)+IF(Programacion!CA$31="",0,Programacion!CA$31/SUM(Programacion!CA$28:CA$34)*'1 Eval'!$H34)+IF(Programacion!CA$32="",0,Programacion!CA$32/SUM(Programacion!CA$28:CA$34)*'1 Eval'!$I34)+IF(Programacion!CA$33="",0,Programacion!CA$33/SUM(Programacion!CA$28:CA$34)*'1 Eval'!$J34)+IF(Programacion!CA$34="",0,Programacion!CA$34/SUM(Programacion!CA$28:CA$34)*'1 Eval'!$K34)))</f>
        <v/>
      </c>
      <c r="CD35" s="151" t="str">
        <f>IF($C35="","",IF(SUM(Programacion!CB$28:CB$34)=0,"",IF(Programacion!CB$28="",0,Programacion!CB$28/SUM(Programacion!CB$28:CB$34)*'1 Eval'!$E34)+IF(Programacion!CB$29="",0,Programacion!CB$29/SUM(Programacion!CB$28:CB$34)*'1 Eval'!$F34)+IF(Programacion!CB$30="",0,Programacion!CB$30/SUM(Programacion!CB$28:CB$34)*'1 Eval'!$G34)+IF(Programacion!CB$31="",0,Programacion!CB$31/SUM(Programacion!CB$28:CB$34)*'1 Eval'!$H34)+IF(Programacion!CB$32="",0,Programacion!CB$32/SUM(Programacion!CB$28:CB$34)*'1 Eval'!$I34)+IF(Programacion!CB$33="",0,Programacion!CB$33/SUM(Programacion!CB$28:CB$34)*'1 Eval'!$J34)+IF(Programacion!CB$34="",0,Programacion!CB$34/SUM(Programacion!CB$28:CB$34)*'1 Eval'!$K34)))</f>
        <v/>
      </c>
      <c r="CE35" s="151" t="str">
        <f>IF($C35="","",IF(SUM(Programacion!CC$28:CC$34)=0,"",IF(Programacion!CC$28="",0,Programacion!CC$28/SUM(Programacion!CC$28:CC$34)*'1 Eval'!$E34)+IF(Programacion!CC$29="",0,Programacion!CC$29/SUM(Programacion!CC$28:CC$34)*'1 Eval'!$F34)+IF(Programacion!CC$30="",0,Programacion!CC$30/SUM(Programacion!CC$28:CC$34)*'1 Eval'!$G34)+IF(Programacion!CC$31="",0,Programacion!CC$31/SUM(Programacion!CC$28:CC$34)*'1 Eval'!$H34)+IF(Programacion!CC$32="",0,Programacion!CC$32/SUM(Programacion!CC$28:CC$34)*'1 Eval'!$I34)+IF(Programacion!CC$33="",0,Programacion!CC$33/SUM(Programacion!CC$28:CC$34)*'1 Eval'!$J34)+IF(Programacion!CC$34="",0,Programacion!CC$34/SUM(Programacion!CC$28:CC$34)*'1 Eval'!$K34)))</f>
        <v/>
      </c>
      <c r="CF35" s="151" t="str">
        <f>IF($C35="","",IF(SUM(Programacion!CD$28:CD$34)=0,"",IF(Programacion!CD$28="",0,Programacion!CD$28/SUM(Programacion!CD$28:CD$34)*'1 Eval'!$E34)+IF(Programacion!CD$29="",0,Programacion!CD$29/SUM(Programacion!CD$28:CD$34)*'1 Eval'!$F34)+IF(Programacion!CD$30="",0,Programacion!CD$30/SUM(Programacion!CD$28:CD$34)*'1 Eval'!$G34)+IF(Programacion!CD$31="",0,Programacion!CD$31/SUM(Programacion!CD$28:CD$34)*'1 Eval'!$H34)+IF(Programacion!CD$32="",0,Programacion!CD$32/SUM(Programacion!CD$28:CD$34)*'1 Eval'!$I34)+IF(Programacion!CD$33="",0,Programacion!CD$33/SUM(Programacion!CD$28:CD$34)*'1 Eval'!$J34)+IF(Programacion!CD$34="",0,Programacion!CD$34/SUM(Programacion!CD$28:CD$34)*'1 Eval'!$K34)))</f>
        <v/>
      </c>
      <c r="CG35" s="151" t="str">
        <f>IF($C35="","",IF(SUM(Programacion!CE$28:CE$34)=0,"",IF(Programacion!CE$28="",0,Programacion!CE$28/SUM(Programacion!CE$28:CE$34)*'1 Eval'!$E34)+IF(Programacion!CE$29="",0,Programacion!CE$29/SUM(Programacion!CE$28:CE$34)*'1 Eval'!$F34)+IF(Programacion!CE$30="",0,Programacion!CE$30/SUM(Programacion!CE$28:CE$34)*'1 Eval'!$G34)+IF(Programacion!CE$31="",0,Programacion!CE$31/SUM(Programacion!CE$28:CE$34)*'1 Eval'!$H34)+IF(Programacion!CE$32="",0,Programacion!CE$32/SUM(Programacion!CE$28:CE$34)*'1 Eval'!$I34)+IF(Programacion!CE$33="",0,Programacion!CE$33/SUM(Programacion!CE$28:CE$34)*'1 Eval'!$J34)+IF(Programacion!CE$34="",0,Programacion!CE$34/SUM(Programacion!CE$28:CE$34)*'1 Eval'!$K34)))</f>
        <v/>
      </c>
      <c r="CH35" s="151" t="str">
        <f>IF($C35="","",IF(SUM(Programacion!CF$28:CF$34)=0,"",IF(Programacion!CF$28="",0,Programacion!CF$28/SUM(Programacion!CF$28:CF$34)*'1 Eval'!$E34)+IF(Programacion!CF$29="",0,Programacion!CF$29/SUM(Programacion!CF$28:CF$34)*'1 Eval'!$F34)+IF(Programacion!CF$30="",0,Programacion!CF$30/SUM(Programacion!CF$28:CF$34)*'1 Eval'!$G34)+IF(Programacion!CF$31="",0,Programacion!CF$31/SUM(Programacion!CF$28:CF$34)*'1 Eval'!$H34)+IF(Programacion!CF$32="",0,Programacion!CF$32/SUM(Programacion!CF$28:CF$34)*'1 Eval'!$I34)+IF(Programacion!CF$33="",0,Programacion!CF$33/SUM(Programacion!CF$28:CF$34)*'1 Eval'!$J34)+IF(Programacion!CF$34="",0,Programacion!CF$34/SUM(Programacion!CF$28:CF$34)*'1 Eval'!$K34)))</f>
        <v/>
      </c>
      <c r="CI35" s="151" t="str">
        <f>IF($C35="","",IF(SUM(Programacion!CG$28:CG$34)=0,"",IF(Programacion!CG$28="",0,Programacion!CG$28/SUM(Programacion!CG$28:CG$34)*'1 Eval'!$E34)+IF(Programacion!CG$29="",0,Programacion!CG$29/SUM(Programacion!CG$28:CG$34)*'1 Eval'!$F34)+IF(Programacion!CG$30="",0,Programacion!CG$30/SUM(Programacion!CG$28:CG$34)*'1 Eval'!$G34)+IF(Programacion!CG$31="",0,Programacion!CG$31/SUM(Programacion!CG$28:CG$34)*'1 Eval'!$H34)+IF(Programacion!CG$32="",0,Programacion!CG$32/SUM(Programacion!CG$28:CG$34)*'1 Eval'!$I34)+IF(Programacion!CG$33="",0,Programacion!CG$33/SUM(Programacion!CG$28:CG$34)*'1 Eval'!$J34)+IF(Programacion!CG$34="",0,Programacion!CG$34/SUM(Programacion!CG$28:CG$34)*'1 Eval'!$K34)))</f>
        <v/>
      </c>
      <c r="CJ35" s="151" t="str">
        <f>IF($C35="","",IF(SUM(Programacion!CH$28:CH$34)=0,"",IF(Programacion!CH$28="",0,Programacion!CH$28/SUM(Programacion!CH$28:CH$34)*'1 Eval'!$E34)+IF(Programacion!CH$29="",0,Programacion!CH$29/SUM(Programacion!CH$28:CH$34)*'1 Eval'!$F34)+IF(Programacion!CH$30="",0,Programacion!CH$30/SUM(Programacion!CH$28:CH$34)*'1 Eval'!$G34)+IF(Programacion!CH$31="",0,Programacion!CH$31/SUM(Programacion!CH$28:CH$34)*'1 Eval'!$H34)+IF(Programacion!CH$32="",0,Programacion!CH$32/SUM(Programacion!CH$28:CH$34)*'1 Eval'!$I34)+IF(Programacion!CH$33="",0,Programacion!CH$33/SUM(Programacion!CH$28:CH$34)*'1 Eval'!$J34)+IF(Programacion!CH$34="",0,Programacion!CH$34/SUM(Programacion!CH$28:CH$34)*'1 Eval'!$K34)))</f>
        <v/>
      </c>
      <c r="CK35" s="151" t="str">
        <f>IF($C35="","",IF(SUM(Programacion!CI$28:CI$34)=0,"",IF(Programacion!CI$28="",0,Programacion!CI$28/SUM(Programacion!CI$28:CI$34)*'1 Eval'!$E34)+IF(Programacion!CI$29="",0,Programacion!CI$29/SUM(Programacion!CI$28:CI$34)*'1 Eval'!$F34)+IF(Programacion!CI$30="",0,Programacion!CI$30/SUM(Programacion!CI$28:CI$34)*'1 Eval'!$G34)+IF(Programacion!CI$31="",0,Programacion!CI$31/SUM(Programacion!CI$28:CI$34)*'1 Eval'!$H34)+IF(Programacion!CI$32="",0,Programacion!CI$32/SUM(Programacion!CI$28:CI$34)*'1 Eval'!$I34)+IF(Programacion!CI$33="",0,Programacion!CI$33/SUM(Programacion!CI$28:CI$34)*'1 Eval'!$J34)+IF(Programacion!CI$34="",0,Programacion!CI$34/SUM(Programacion!CI$28:CI$34)*'1 Eval'!$K34)))</f>
        <v/>
      </c>
      <c r="CL35" s="151" t="str">
        <f>IF($C35="","",IF(SUM(Programacion!CJ$28:CJ$34)=0,"",IF(Programacion!CJ$28="",0,Programacion!CJ$28/SUM(Programacion!CJ$28:CJ$34)*'1 Eval'!$E34)+IF(Programacion!CJ$29="",0,Programacion!CJ$29/SUM(Programacion!CJ$28:CJ$34)*'1 Eval'!$F34)+IF(Programacion!CJ$30="",0,Programacion!CJ$30/SUM(Programacion!CJ$28:CJ$34)*'1 Eval'!$G34)+IF(Programacion!CJ$31="",0,Programacion!CJ$31/SUM(Programacion!CJ$28:CJ$34)*'1 Eval'!$H34)+IF(Programacion!CJ$32="",0,Programacion!CJ$32/SUM(Programacion!CJ$28:CJ$34)*'1 Eval'!$I34)+IF(Programacion!CJ$33="",0,Programacion!CJ$33/SUM(Programacion!CJ$28:CJ$34)*'1 Eval'!$J34)+IF(Programacion!CJ$34="",0,Programacion!CJ$34/SUM(Programacion!CJ$28:CJ$34)*'1 Eval'!$K34)))</f>
        <v/>
      </c>
      <c r="CM35" s="151" t="str">
        <f>IF($C35="","",IF(SUM(Programacion!CK$28:CK$34)=0,"",IF(Programacion!CK$28="",0,Programacion!CK$28/SUM(Programacion!CK$28:CK$34)*'1 Eval'!$E34)+IF(Programacion!CK$29="",0,Programacion!CK$29/SUM(Programacion!CK$28:CK$34)*'1 Eval'!$F34)+IF(Programacion!CK$30="",0,Programacion!CK$30/SUM(Programacion!CK$28:CK$34)*'1 Eval'!$G34)+IF(Programacion!CK$31="",0,Programacion!CK$31/SUM(Programacion!CK$28:CK$34)*'1 Eval'!$H34)+IF(Programacion!CK$32="",0,Programacion!CK$32/SUM(Programacion!CK$28:CK$34)*'1 Eval'!$I34)+IF(Programacion!CK$33="",0,Programacion!CK$33/SUM(Programacion!CK$28:CK$34)*'1 Eval'!$J34)+IF(Programacion!CK$34="",0,Programacion!CK$34/SUM(Programacion!CK$28:CK$34)*'1 Eval'!$K34)))</f>
        <v/>
      </c>
      <c r="CN35" s="151" t="str">
        <f>IF($C35="","",IF(SUM(Programacion!CL$28:CL$34)=0,"",IF(Programacion!CL$28="",0,Programacion!CL$28/SUM(Programacion!CL$28:CL$34)*'1 Eval'!$E34)+IF(Programacion!CL$29="",0,Programacion!CL$29/SUM(Programacion!CL$28:CL$34)*'1 Eval'!$F34)+IF(Programacion!CL$30="",0,Programacion!CL$30/SUM(Programacion!CL$28:CL$34)*'1 Eval'!$G34)+IF(Programacion!CL$31="",0,Programacion!CL$31/SUM(Programacion!CL$28:CL$34)*'1 Eval'!$H34)+IF(Programacion!CL$32="",0,Programacion!CL$32/SUM(Programacion!CL$28:CL$34)*'1 Eval'!$I34)+IF(Programacion!CL$33="",0,Programacion!CL$33/SUM(Programacion!CL$28:CL$34)*'1 Eval'!$J34)+IF(Programacion!CL$34="",0,Programacion!CL$34/SUM(Programacion!CL$28:CL$34)*'1 Eval'!$K34)))</f>
        <v/>
      </c>
      <c r="CO35" s="151" t="str">
        <f>IF($C35="","",IF(SUM(Programacion!CM$28:CM$34)=0,"",IF(Programacion!CM$28="",0,Programacion!CM$28/SUM(Programacion!CM$28:CM$34)*'1 Eval'!$E34)+IF(Programacion!CM$29="",0,Programacion!CM$29/SUM(Programacion!CM$28:CM$34)*'1 Eval'!$F34)+IF(Programacion!CM$30="",0,Programacion!CM$30/SUM(Programacion!CM$28:CM$34)*'1 Eval'!$G34)+IF(Programacion!CM$31="",0,Programacion!CM$31/SUM(Programacion!CM$28:CM$34)*'1 Eval'!$H34)+IF(Programacion!CM$32="",0,Programacion!CM$32/SUM(Programacion!CM$28:CM$34)*'1 Eval'!$I34)+IF(Programacion!CM$33="",0,Programacion!CM$33/SUM(Programacion!CM$28:CM$34)*'1 Eval'!$J34)+IF(Programacion!CM$34="",0,Programacion!CM$34/SUM(Programacion!CM$28:CM$34)*'1 Eval'!$K34)))</f>
        <v/>
      </c>
      <c r="CP35" s="151" t="str">
        <f>IF($C35="","",IF(SUM(Programacion!CN$28:CN$34)=0,"",IF(Programacion!CN$28="",0,Programacion!CN$28/SUM(Programacion!CN$28:CN$34)*'1 Eval'!$E34)+IF(Programacion!CN$29="",0,Programacion!CN$29/SUM(Programacion!CN$28:CN$34)*'1 Eval'!$F34)+IF(Programacion!CN$30="",0,Programacion!CN$30/SUM(Programacion!CN$28:CN$34)*'1 Eval'!$G34)+IF(Programacion!CN$31="",0,Programacion!CN$31/SUM(Programacion!CN$28:CN$34)*'1 Eval'!$H34)+IF(Programacion!CN$32="",0,Programacion!CN$32/SUM(Programacion!CN$28:CN$34)*'1 Eval'!$I34)+IF(Programacion!CN$33="",0,Programacion!CN$33/SUM(Programacion!CN$28:CN$34)*'1 Eval'!$J34)+IF(Programacion!CN$34="",0,Programacion!CN$34/SUM(Programacion!CN$28:CN$34)*'1 Eval'!$K34)))</f>
        <v/>
      </c>
      <c r="CQ35" s="151" t="str">
        <f>IF($C35="","",IF(SUM(Programacion!CO$28:CO$34)=0,"",IF(Programacion!CO$28="",0,Programacion!CO$28/SUM(Programacion!CO$28:CO$34)*'1 Eval'!$E34)+IF(Programacion!CO$29="",0,Programacion!CO$29/SUM(Programacion!CO$28:CO$34)*'1 Eval'!$F34)+IF(Programacion!CO$30="",0,Programacion!CO$30/SUM(Programacion!CO$28:CO$34)*'1 Eval'!$G34)+IF(Programacion!CO$31="",0,Programacion!CO$31/SUM(Programacion!CO$28:CO$34)*'1 Eval'!$H34)+IF(Programacion!CO$32="",0,Programacion!CO$32/SUM(Programacion!CO$28:CO$34)*'1 Eval'!$I34)+IF(Programacion!CO$33="",0,Programacion!CO$33/SUM(Programacion!CO$28:CO$34)*'1 Eval'!$J34)+IF(Programacion!CO$34="",0,Programacion!CO$34/SUM(Programacion!CO$28:CO$34)*'1 Eval'!$K34)))</f>
        <v/>
      </c>
      <c r="CR35" s="151" t="str">
        <f>IF($C35="","",IF(SUM(Programacion!CP$28:CP$34)=0,"",IF(Programacion!CP$28="",0,Programacion!CP$28/SUM(Programacion!CP$28:CP$34)*'1 Eval'!$E34)+IF(Programacion!CP$29="",0,Programacion!CP$29/SUM(Programacion!CP$28:CP$34)*'1 Eval'!$F34)+IF(Programacion!CP$30="",0,Programacion!CP$30/SUM(Programacion!CP$28:CP$34)*'1 Eval'!$G34)+IF(Programacion!CP$31="",0,Programacion!CP$31/SUM(Programacion!CP$28:CP$34)*'1 Eval'!$H34)+IF(Programacion!CP$32="",0,Programacion!CP$32/SUM(Programacion!CP$28:CP$34)*'1 Eval'!$I34)+IF(Programacion!CP$33="",0,Programacion!CP$33/SUM(Programacion!CP$28:CP$34)*'1 Eval'!$J34)+IF(Programacion!CP$34="",0,Programacion!CP$34/SUM(Programacion!CP$28:CP$34)*'1 Eval'!$K34)))</f>
        <v/>
      </c>
      <c r="CS35" s="151" t="str">
        <f>IF($C35="","",IF(SUM(Programacion!CQ$28:CQ$34)=0,"",IF(Programacion!CQ$28="",0,Programacion!CQ$28/SUM(Programacion!CQ$28:CQ$34)*'1 Eval'!$E34)+IF(Programacion!CQ$29="",0,Programacion!CQ$29/SUM(Programacion!CQ$28:CQ$34)*'1 Eval'!$F34)+IF(Programacion!CQ$30="",0,Programacion!CQ$30/SUM(Programacion!CQ$28:CQ$34)*'1 Eval'!$G34)+IF(Programacion!CQ$31="",0,Programacion!CQ$31/SUM(Programacion!CQ$28:CQ$34)*'1 Eval'!$H34)+IF(Programacion!CQ$32="",0,Programacion!CQ$32/SUM(Programacion!CQ$28:CQ$34)*'1 Eval'!$I34)+IF(Programacion!CQ$33="",0,Programacion!CQ$33/SUM(Programacion!CQ$28:CQ$34)*'1 Eval'!$J34)+IF(Programacion!CQ$34="",0,Programacion!CQ$34/SUM(Programacion!CQ$28:CQ$34)*'1 Eval'!$K34)))</f>
        <v/>
      </c>
      <c r="CT35" s="151" t="str">
        <f>IF($C35="","",IF(SUM(Programacion!CR$28:CR$34)=0,"",IF(Programacion!CR$28="",0,Programacion!CR$28/SUM(Programacion!CR$28:CR$34)*'1 Eval'!$E34)+IF(Programacion!CR$29="",0,Programacion!CR$29/SUM(Programacion!CR$28:CR$34)*'1 Eval'!$F34)+IF(Programacion!CR$30="",0,Programacion!CR$30/SUM(Programacion!CR$28:CR$34)*'1 Eval'!$G34)+IF(Programacion!CR$31="",0,Programacion!CR$31/SUM(Programacion!CR$28:CR$34)*'1 Eval'!$H34)+IF(Programacion!CR$32="",0,Programacion!CR$32/SUM(Programacion!CR$28:CR$34)*'1 Eval'!$I34)+IF(Programacion!CR$33="",0,Programacion!CR$33/SUM(Programacion!CR$28:CR$34)*'1 Eval'!$J34)+IF(Programacion!CR$34="",0,Programacion!CR$34/SUM(Programacion!CR$28:CR$34)*'1 Eval'!$K34)))</f>
        <v/>
      </c>
      <c r="CU35" s="151" t="str">
        <f>IF($C35="","",IF(SUM(Programacion!CS$28:CS$34)=0,"",IF(Programacion!CS$28="",0,Programacion!CS$28/SUM(Programacion!CS$28:CS$34)*'1 Eval'!$E34)+IF(Programacion!CS$29="",0,Programacion!CS$29/SUM(Programacion!CS$28:CS$34)*'1 Eval'!$F34)+IF(Programacion!CS$30="",0,Programacion!CS$30/SUM(Programacion!CS$28:CS$34)*'1 Eval'!$G34)+IF(Programacion!CS$31="",0,Programacion!CS$31/SUM(Programacion!CS$28:CS$34)*'1 Eval'!$H34)+IF(Programacion!CS$32="",0,Programacion!CS$32/SUM(Programacion!CS$28:CS$34)*'1 Eval'!$I34)+IF(Programacion!CS$33="",0,Programacion!CS$33/SUM(Programacion!CS$28:CS$34)*'1 Eval'!$J34)+IF(Programacion!CS$34="",0,Programacion!CS$34/SUM(Programacion!CS$28:CS$34)*'1 Eval'!$K34)))</f>
        <v/>
      </c>
      <c r="CV35" s="151" t="str">
        <f>IF($C35="","",IF(SUM(Programacion!CT$28:CT$34)=0,"",IF(Programacion!CT$28="",0,Programacion!CT$28/SUM(Programacion!CT$28:CT$34)*'1 Eval'!$E34)+IF(Programacion!CT$29="",0,Programacion!CT$29/SUM(Programacion!CT$28:CT$34)*'1 Eval'!$F34)+IF(Programacion!CT$30="",0,Programacion!CT$30/SUM(Programacion!CT$28:CT$34)*'1 Eval'!$G34)+IF(Programacion!CT$31="",0,Programacion!CT$31/SUM(Programacion!CT$28:CT$34)*'1 Eval'!$H34)+IF(Programacion!CT$32="",0,Programacion!CT$32/SUM(Programacion!CT$28:CT$34)*'1 Eval'!$I34)+IF(Programacion!CT$33="",0,Programacion!CT$33/SUM(Programacion!CT$28:CT$34)*'1 Eval'!$J34)+IF(Programacion!CT$34="",0,Programacion!CT$34/SUM(Programacion!CT$28:CT$34)*'1 Eval'!$K34)))</f>
        <v/>
      </c>
      <c r="CW35" s="151" t="str">
        <f>IF($C35="","",IF(SUM(Programacion!CU$28:CU$34)=0,"",IF(Programacion!CU$28="",0,Programacion!CU$28/SUM(Programacion!CU$28:CU$34)*'1 Eval'!$E34)+IF(Programacion!CU$29="",0,Programacion!CU$29/SUM(Programacion!CU$28:CU$34)*'1 Eval'!$F34)+IF(Programacion!CU$30="",0,Programacion!CU$30/SUM(Programacion!CU$28:CU$34)*'1 Eval'!$G34)+IF(Programacion!CU$31="",0,Programacion!CU$31/SUM(Programacion!CU$28:CU$34)*'1 Eval'!$H34)+IF(Programacion!CU$32="",0,Programacion!CU$32/SUM(Programacion!CU$28:CU$34)*'1 Eval'!$I34)+IF(Programacion!CU$33="",0,Programacion!CU$33/SUM(Programacion!CU$28:CU$34)*'1 Eval'!$J34)+IF(Programacion!CU$34="",0,Programacion!CU$34/SUM(Programacion!CU$28:CU$34)*'1 Eval'!$K34)))</f>
        <v/>
      </c>
      <c r="CX35" s="151" t="str">
        <f>IF($C35="","",IF(SUM(Programacion!CV$28:CV$34)=0,"",IF(Programacion!CV$28="",0,Programacion!CV$28/SUM(Programacion!CV$28:CV$34)*'1 Eval'!$E34)+IF(Programacion!CV$29="",0,Programacion!CV$29/SUM(Programacion!CV$28:CV$34)*'1 Eval'!$F34)+IF(Programacion!CV$30="",0,Programacion!CV$30/SUM(Programacion!CV$28:CV$34)*'1 Eval'!$G34)+IF(Programacion!CV$31="",0,Programacion!CV$31/SUM(Programacion!CV$28:CV$34)*'1 Eval'!$H34)+IF(Programacion!CV$32="",0,Programacion!CV$32/SUM(Programacion!CV$28:CV$34)*'1 Eval'!$I34)+IF(Programacion!CV$33="",0,Programacion!CV$33/SUM(Programacion!CV$28:CV$34)*'1 Eval'!$J34)+IF(Programacion!CV$34="",0,Programacion!CV$34/SUM(Programacion!CV$28:CV$34)*'1 Eval'!$K34)))</f>
        <v/>
      </c>
      <c r="CY35" s="151" t="str">
        <f>IF($C35="","",IF(SUM(Programacion!CW$28:CW$34)=0,"",IF(Programacion!CW$28="",0,Programacion!CW$28/SUM(Programacion!CW$28:CW$34)*'1 Eval'!$E34)+IF(Programacion!CW$29="",0,Programacion!CW$29/SUM(Programacion!CW$28:CW$34)*'1 Eval'!$F34)+IF(Programacion!CW$30="",0,Programacion!CW$30/SUM(Programacion!CW$28:CW$34)*'1 Eval'!$G34)+IF(Programacion!CW$31="",0,Programacion!CW$31/SUM(Programacion!CW$28:CW$34)*'1 Eval'!$H34)+IF(Programacion!CW$32="",0,Programacion!CW$32/SUM(Programacion!CW$28:CW$34)*'1 Eval'!$I34)+IF(Programacion!CW$33="",0,Programacion!CW$33/SUM(Programacion!CW$28:CW$34)*'1 Eval'!$J34)+IF(Programacion!CW$34="",0,Programacion!CW$34/SUM(Programacion!CW$28:CW$34)*'1 Eval'!$K34)))</f>
        <v/>
      </c>
      <c r="CZ35" s="151" t="str">
        <f>IF($C35="","",IF(SUM(Programacion!CX$28:CX$34)=0,"",IF(Programacion!CX$28="",0,Programacion!CX$28/SUM(Programacion!CX$28:CX$34)*'1 Eval'!$E34)+IF(Programacion!CX$29="",0,Programacion!CX$29/SUM(Programacion!CX$28:CX$34)*'1 Eval'!$F34)+IF(Programacion!CX$30="",0,Programacion!CX$30/SUM(Programacion!CX$28:CX$34)*'1 Eval'!$G34)+IF(Programacion!CX$31="",0,Programacion!CX$31/SUM(Programacion!CX$28:CX$34)*'1 Eval'!$H34)+IF(Programacion!CX$32="",0,Programacion!CX$32/SUM(Programacion!CX$28:CX$34)*'1 Eval'!$I34)+IF(Programacion!CX$33="",0,Programacion!CX$33/SUM(Programacion!CX$28:CX$34)*'1 Eval'!$J34)+IF(Programacion!CX$34="",0,Programacion!CX$34/SUM(Programacion!CX$28:CX$34)*'1 Eval'!$K34)))</f>
        <v/>
      </c>
      <c r="DA35" s="151" t="str">
        <f>IF($C35="","",IF(SUM(Programacion!CY$28:CY$34)=0,"",IF(Programacion!CY$28="",0,Programacion!CY$28/SUM(Programacion!CY$28:CY$34)*'1 Eval'!$E34)+IF(Programacion!CY$29="",0,Programacion!CY$29/SUM(Programacion!CY$28:CY$34)*'1 Eval'!$F34)+IF(Programacion!CY$30="",0,Programacion!CY$30/SUM(Programacion!CY$28:CY$34)*'1 Eval'!$G34)+IF(Programacion!CY$31="",0,Programacion!CY$31/SUM(Programacion!CY$28:CY$34)*'1 Eval'!$H34)+IF(Programacion!CY$32="",0,Programacion!CY$32/SUM(Programacion!CY$28:CY$34)*'1 Eval'!$I34)+IF(Programacion!CY$33="",0,Programacion!CY$33/SUM(Programacion!CY$28:CY$34)*'1 Eval'!$J34)+IF(Programacion!CY$34="",0,Programacion!CY$34/SUM(Programacion!CY$28:CY$34)*'1 Eval'!$K34)))</f>
        <v/>
      </c>
      <c r="DB35" s="151" t="str">
        <f>IF($C35="","",IF(SUM(Programacion!CZ$28:CZ$34)=0,"",IF(Programacion!CZ$28="",0,Programacion!CZ$28/SUM(Programacion!CZ$28:CZ$34)*'1 Eval'!$E34)+IF(Programacion!CZ$29="",0,Programacion!CZ$29/SUM(Programacion!CZ$28:CZ$34)*'1 Eval'!$F34)+IF(Programacion!CZ$30="",0,Programacion!CZ$30/SUM(Programacion!CZ$28:CZ$34)*'1 Eval'!$G34)+IF(Programacion!CZ$31="",0,Programacion!CZ$31/SUM(Programacion!CZ$28:CZ$34)*'1 Eval'!$H34)+IF(Programacion!CZ$32="",0,Programacion!CZ$32/SUM(Programacion!CZ$28:CZ$34)*'1 Eval'!$I34)+IF(Programacion!CZ$33="",0,Programacion!CZ$33/SUM(Programacion!CZ$28:CZ$34)*'1 Eval'!$J34)+IF(Programacion!CZ$34="",0,Programacion!CZ$34/SUM(Programacion!CZ$28:CZ$34)*'1 Eval'!$K34)))</f>
        <v/>
      </c>
      <c r="DC35" s="151" t="str">
        <f>IF($C35="","",IF(SUM(Programacion!DA$28:DA$34)=0,"",IF(Programacion!DA$28="",0,Programacion!DA$28/SUM(Programacion!DA$28:DA$34)*'1 Eval'!$E34)+IF(Programacion!DA$29="",0,Programacion!DA$29/SUM(Programacion!DA$28:DA$34)*'1 Eval'!$F34)+IF(Programacion!DA$30="",0,Programacion!DA$30/SUM(Programacion!DA$28:DA$34)*'1 Eval'!$G34)+IF(Programacion!DA$31="",0,Programacion!DA$31/SUM(Programacion!DA$28:DA$34)*'1 Eval'!$H34)+IF(Programacion!DA$32="",0,Programacion!DA$32/SUM(Programacion!DA$28:DA$34)*'1 Eval'!$I34)+IF(Programacion!DA$33="",0,Programacion!DA$33/SUM(Programacion!DA$28:DA$34)*'1 Eval'!$J34)+IF(Programacion!DA$34="",0,Programacion!DA$34/SUM(Programacion!DA$28:DA$34)*'1 Eval'!$K34)))</f>
        <v/>
      </c>
      <c r="DD35" s="151" t="str">
        <f>IF($C35="","",IF(SUM(Programacion!DB$28:DB$34)=0,"",IF(Programacion!DB$28="",0,Programacion!DB$28/SUM(Programacion!DB$28:DB$34)*'1 Eval'!$E34)+IF(Programacion!DB$29="",0,Programacion!DB$29/SUM(Programacion!DB$28:DB$34)*'1 Eval'!$F34)+IF(Programacion!DB$30="",0,Programacion!DB$30/SUM(Programacion!DB$28:DB$34)*'1 Eval'!$G34)+IF(Programacion!DB$31="",0,Programacion!DB$31/SUM(Programacion!DB$28:DB$34)*'1 Eval'!$H34)+IF(Programacion!DB$32="",0,Programacion!DB$32/SUM(Programacion!DB$28:DB$34)*'1 Eval'!$I34)+IF(Programacion!DB$33="",0,Programacion!DB$33/SUM(Programacion!DB$28:DB$34)*'1 Eval'!$J34)+IF(Programacion!DB$34="",0,Programacion!DB$34/SUM(Programacion!DB$28:DB$34)*'1 Eval'!$K34)))</f>
        <v/>
      </c>
      <c r="DE35" s="151" t="str">
        <f>IF($C35="","",IF(SUM(Programacion!DC$28:DC$34)=0,"",IF(Programacion!DC$28="",0,Programacion!DC$28/SUM(Programacion!DC$28:DC$34)*'1 Eval'!$E34)+IF(Programacion!DC$29="",0,Programacion!DC$29/SUM(Programacion!DC$28:DC$34)*'1 Eval'!$F34)+IF(Programacion!DC$30="",0,Programacion!DC$30/SUM(Programacion!DC$28:DC$34)*'1 Eval'!$G34)+IF(Programacion!DC$31="",0,Programacion!DC$31/SUM(Programacion!DC$28:DC$34)*'1 Eval'!$H34)+IF(Programacion!DC$32="",0,Programacion!DC$32/SUM(Programacion!DC$28:DC$34)*'1 Eval'!$I34)+IF(Programacion!DC$33="",0,Programacion!DC$33/SUM(Programacion!DC$28:DC$34)*'1 Eval'!$J34)+IF(Programacion!DC$34="",0,Programacion!DC$34/SUM(Programacion!DC$28:DC$34)*'1 Eval'!$K34)))</f>
        <v/>
      </c>
      <c r="DF35" s="151" t="str">
        <f>IF($C35="","",IF(SUM(Programacion!DD$28:DD$34)=0,"",IF(Programacion!DD$28="",0,Programacion!DD$28/SUM(Programacion!DD$28:DD$34)*'1 Eval'!$E34)+IF(Programacion!DD$29="",0,Programacion!DD$29/SUM(Programacion!DD$28:DD$34)*'1 Eval'!$F34)+IF(Programacion!DD$30="",0,Programacion!DD$30/SUM(Programacion!DD$28:DD$34)*'1 Eval'!$G34)+IF(Programacion!DD$31="",0,Programacion!DD$31/SUM(Programacion!DD$28:DD$34)*'1 Eval'!$H34)+IF(Programacion!DD$32="",0,Programacion!DD$32/SUM(Programacion!DD$28:DD$34)*'1 Eval'!$I34)+IF(Programacion!DD$33="",0,Programacion!DD$33/SUM(Programacion!DD$28:DD$34)*'1 Eval'!$J34)+IF(Programacion!DD$34="",0,Programacion!DD$34/SUM(Programacion!DD$28:DD$34)*'1 Eval'!$K34)))</f>
        <v/>
      </c>
      <c r="DG35" s="151" t="str">
        <f>IF($C35="","",IF(SUM(Programacion!DE$28:DE$34)=0,"",IF(Programacion!DE$28="",0,Programacion!DE$28/SUM(Programacion!DE$28:DE$34)*'1 Eval'!$E34)+IF(Programacion!DE$29="",0,Programacion!DE$29/SUM(Programacion!DE$28:DE$34)*'1 Eval'!$F34)+IF(Programacion!DE$30="",0,Programacion!DE$30/SUM(Programacion!DE$28:DE$34)*'1 Eval'!$G34)+IF(Programacion!DE$31="",0,Programacion!DE$31/SUM(Programacion!DE$28:DE$34)*'1 Eval'!$H34)+IF(Programacion!DE$32="",0,Programacion!DE$32/SUM(Programacion!DE$28:DE$34)*'1 Eval'!$I34)+IF(Programacion!DE$33="",0,Programacion!DE$33/SUM(Programacion!DE$28:DE$34)*'1 Eval'!$J34)+IF(Programacion!DE$34="",0,Programacion!DE$34/SUM(Programacion!DE$28:DE$34)*'1 Eval'!$K34)))</f>
        <v/>
      </c>
      <c r="DH35" s="151" t="str">
        <f>IF($C35="","",IF(SUM(Programacion!DF$28:DF$34)=0,"",IF(Programacion!DF$28="",0,Programacion!DF$28/SUM(Programacion!DF$28:DF$34)*'1 Eval'!$E34)+IF(Programacion!DF$29="",0,Programacion!DF$29/SUM(Programacion!DF$28:DF$34)*'1 Eval'!$F34)+IF(Programacion!DF$30="",0,Programacion!DF$30/SUM(Programacion!DF$28:DF$34)*'1 Eval'!$G34)+IF(Programacion!DF$31="",0,Programacion!DF$31/SUM(Programacion!DF$28:DF$34)*'1 Eval'!$H34)+IF(Programacion!DF$32="",0,Programacion!DF$32/SUM(Programacion!DF$28:DF$34)*'1 Eval'!$I34)+IF(Programacion!DF$33="",0,Programacion!DF$33/SUM(Programacion!DF$28:DF$34)*'1 Eval'!$J34)+IF(Programacion!DF$34="",0,Programacion!DF$34/SUM(Programacion!DF$28:DF$34)*'1 Eval'!$K34)))</f>
        <v/>
      </c>
      <c r="DI35" s="151" t="str">
        <f>IF($C35="","",IF(SUM(Programacion!DG$28:DG$34)=0,"",IF(Programacion!DG$28="",0,Programacion!DG$28/SUM(Programacion!DG$28:DG$34)*'1 Eval'!$E34)+IF(Programacion!DG$29="",0,Programacion!DG$29/SUM(Programacion!DG$28:DG$34)*'1 Eval'!$F34)+IF(Programacion!DG$30="",0,Programacion!DG$30/SUM(Programacion!DG$28:DG$34)*'1 Eval'!$G34)+IF(Programacion!DG$31="",0,Programacion!DG$31/SUM(Programacion!DG$28:DG$34)*'1 Eval'!$H34)+IF(Programacion!DG$32="",0,Programacion!DG$32/SUM(Programacion!DG$28:DG$34)*'1 Eval'!$I34)+IF(Programacion!DG$33="",0,Programacion!DG$33/SUM(Programacion!DG$28:DG$34)*'1 Eval'!$J34)+IF(Programacion!DG$34="",0,Programacion!DG$34/SUM(Programacion!DG$28:DG$34)*'1 Eval'!$K34)))</f>
        <v/>
      </c>
      <c r="DJ35" s="151" t="str">
        <f>IF($C35="","",IF(SUM(Programacion!DH$28:DH$34)=0,"",IF(Programacion!DH$28="",0,Programacion!DH$28/SUM(Programacion!DH$28:DH$34)*'1 Eval'!$E34)+IF(Programacion!DH$29="",0,Programacion!DH$29/SUM(Programacion!DH$28:DH$34)*'1 Eval'!$F34)+IF(Programacion!DH$30="",0,Programacion!DH$30/SUM(Programacion!DH$28:DH$34)*'1 Eval'!$G34)+IF(Programacion!DH$31="",0,Programacion!DH$31/SUM(Programacion!DH$28:DH$34)*'1 Eval'!$H34)+IF(Programacion!DH$32="",0,Programacion!DH$32/SUM(Programacion!DH$28:DH$34)*'1 Eval'!$I34)+IF(Programacion!DH$33="",0,Programacion!DH$33/SUM(Programacion!DH$28:DH$34)*'1 Eval'!$J34)+IF(Programacion!DH$34="",0,Programacion!DH$34/SUM(Programacion!DH$28:DH$34)*'1 Eval'!$K34)))</f>
        <v/>
      </c>
      <c r="DK35" s="151" t="str">
        <f>IF($C35="","",IF(SUM(Programacion!DI$28:DI$34)=0,"",IF(Programacion!DI$28="",0,Programacion!DI$28/SUM(Programacion!DI$28:DI$34)*'1 Eval'!$E34)+IF(Programacion!DI$29="",0,Programacion!DI$29/SUM(Programacion!DI$28:DI$34)*'1 Eval'!$F34)+IF(Programacion!DI$30="",0,Programacion!DI$30/SUM(Programacion!DI$28:DI$34)*'1 Eval'!$G34)+IF(Programacion!DI$31="",0,Programacion!DI$31/SUM(Programacion!DI$28:DI$34)*'1 Eval'!$H34)+IF(Programacion!DI$32="",0,Programacion!DI$32/SUM(Programacion!DI$28:DI$34)*'1 Eval'!$I34)+IF(Programacion!DI$33="",0,Programacion!DI$33/SUM(Programacion!DI$28:DI$34)*'1 Eval'!$J34)+IF(Programacion!DI$34="",0,Programacion!DI$34/SUM(Programacion!DI$28:DI$34)*'1 Eval'!$K34)))</f>
        <v/>
      </c>
      <c r="DL35" s="151" t="str">
        <f>IF($C35="","",IF(SUM(Programacion!DJ$28:DJ$34)=0,"",IF(Programacion!DJ$28="",0,Programacion!DJ$28/SUM(Programacion!DJ$28:DJ$34)*'1 Eval'!$E34)+IF(Programacion!DJ$29="",0,Programacion!DJ$29/SUM(Programacion!DJ$28:DJ$34)*'1 Eval'!$F34)+IF(Programacion!DJ$30="",0,Programacion!DJ$30/SUM(Programacion!DJ$28:DJ$34)*'1 Eval'!$G34)+IF(Programacion!DJ$31="",0,Programacion!DJ$31/SUM(Programacion!DJ$28:DJ$34)*'1 Eval'!$H34)+IF(Programacion!DJ$32="",0,Programacion!DJ$32/SUM(Programacion!DJ$28:DJ$34)*'1 Eval'!$I34)+IF(Programacion!DJ$33="",0,Programacion!DJ$33/SUM(Programacion!DJ$28:DJ$34)*'1 Eval'!$J34)+IF(Programacion!DJ$34="",0,Programacion!DJ$34/SUM(Programacion!DJ$28:DJ$34)*'1 Eval'!$K34)))</f>
        <v/>
      </c>
      <c r="DM35" s="151" t="str">
        <f>IF($C35="","",IF(SUM(Programacion!DK$28:DK$34)=0,"",IF(Programacion!DK$28="",0,Programacion!DK$28/SUM(Programacion!DK$28:DK$34)*'1 Eval'!$E34)+IF(Programacion!DK$29="",0,Programacion!DK$29/SUM(Programacion!DK$28:DK$34)*'1 Eval'!$F34)+IF(Programacion!DK$30="",0,Programacion!DK$30/SUM(Programacion!DK$28:DK$34)*'1 Eval'!$G34)+IF(Programacion!DK$31="",0,Programacion!DK$31/SUM(Programacion!DK$28:DK$34)*'1 Eval'!$H34)+IF(Programacion!DK$32="",0,Programacion!DK$32/SUM(Programacion!DK$28:DK$34)*'1 Eval'!$I34)+IF(Programacion!DK$33="",0,Programacion!DK$33/SUM(Programacion!DK$28:DK$34)*'1 Eval'!$J34)+IF(Programacion!DK$34="",0,Programacion!DK$34/SUM(Programacion!DK$28:DK$34)*'1 Eval'!$K34)))</f>
        <v/>
      </c>
      <c r="DN35" s="151" t="str">
        <f>IF($C35="","",IF(SUM(Programacion!DL$28:DL$34)=0,"",IF(Programacion!DL$28="",0,Programacion!DL$28/SUM(Programacion!DL$28:DL$34)*'1 Eval'!$E34)+IF(Programacion!DL$29="",0,Programacion!DL$29/SUM(Programacion!DL$28:DL$34)*'1 Eval'!$F34)+IF(Programacion!DL$30="",0,Programacion!DL$30/SUM(Programacion!DL$28:DL$34)*'1 Eval'!$G34)+IF(Programacion!DL$31="",0,Programacion!DL$31/SUM(Programacion!DL$28:DL$34)*'1 Eval'!$H34)+IF(Programacion!DL$32="",0,Programacion!DL$32/SUM(Programacion!DL$28:DL$34)*'1 Eval'!$I34)+IF(Programacion!DL$33="",0,Programacion!DL$33/SUM(Programacion!DL$28:DL$34)*'1 Eval'!$J34)+IF(Programacion!DL$34="",0,Programacion!DL$34/SUM(Programacion!DL$28:DL$34)*'1 Eval'!$K34)))</f>
        <v/>
      </c>
      <c r="DO35" s="151" t="str">
        <f>IF($C35="","",IF(SUM(Programacion!DM$28:DM$34)=0,"",IF(Programacion!DM$28="",0,Programacion!DM$28/SUM(Programacion!DM$28:DM$34)*'1 Eval'!$E34)+IF(Programacion!DM$29="",0,Programacion!DM$29/SUM(Programacion!DM$28:DM$34)*'1 Eval'!$F34)+IF(Programacion!DM$30="",0,Programacion!DM$30/SUM(Programacion!DM$28:DM$34)*'1 Eval'!$G34)+IF(Programacion!DM$31="",0,Programacion!DM$31/SUM(Programacion!DM$28:DM$34)*'1 Eval'!$H34)+IF(Programacion!DM$32="",0,Programacion!DM$32/SUM(Programacion!DM$28:DM$34)*'1 Eval'!$I34)+IF(Programacion!DM$33="",0,Programacion!DM$33/SUM(Programacion!DM$28:DM$34)*'1 Eval'!$J34)+IF(Programacion!DM$34="",0,Programacion!DM$34/SUM(Programacion!DM$28:DM$34)*'1 Eval'!$K34)))</f>
        <v/>
      </c>
      <c r="DP35" s="151" t="str">
        <f>IF($C35="","",IF(SUM(Programacion!DN$28:DN$34)=0,"",IF(Programacion!DN$28="",0,Programacion!DN$28/SUM(Programacion!DN$28:DN$34)*'1 Eval'!$E34)+IF(Programacion!DN$29="",0,Programacion!DN$29/SUM(Programacion!DN$28:DN$34)*'1 Eval'!$F34)+IF(Programacion!DN$30="",0,Programacion!DN$30/SUM(Programacion!DN$28:DN$34)*'1 Eval'!$G34)+IF(Programacion!DN$31="",0,Programacion!DN$31/SUM(Programacion!DN$28:DN$34)*'1 Eval'!$H34)+IF(Programacion!DN$32="",0,Programacion!DN$32/SUM(Programacion!DN$28:DN$34)*'1 Eval'!$I34)+IF(Programacion!DN$33="",0,Programacion!DN$33/SUM(Programacion!DN$28:DN$34)*'1 Eval'!$J34)+IF(Programacion!DN$34="",0,Programacion!DN$34/SUM(Programacion!DN$28:DN$34)*'1 Eval'!$K34)))</f>
        <v/>
      </c>
      <c r="DQ35" s="151" t="str">
        <f>IF($C35="","",IF(SUM(Programacion!DO$28:DO$34)=0,"",IF(Programacion!DO$28="",0,Programacion!DO$28/SUM(Programacion!DO$28:DO$34)*'1 Eval'!$E34)+IF(Programacion!DO$29="",0,Programacion!DO$29/SUM(Programacion!DO$28:DO$34)*'1 Eval'!$F34)+IF(Programacion!DO$30="",0,Programacion!DO$30/SUM(Programacion!DO$28:DO$34)*'1 Eval'!$G34)+IF(Programacion!DO$31="",0,Programacion!DO$31/SUM(Programacion!DO$28:DO$34)*'1 Eval'!$H34)+IF(Programacion!DO$32="",0,Programacion!DO$32/SUM(Programacion!DO$28:DO$34)*'1 Eval'!$I34)+IF(Programacion!DO$33="",0,Programacion!DO$33/SUM(Programacion!DO$28:DO$34)*'1 Eval'!$J34)+IF(Programacion!DO$34="",0,Programacion!DO$34/SUM(Programacion!DO$28:DO$34)*'1 Eval'!$K34)))</f>
        <v/>
      </c>
      <c r="DR35" s="151" t="str">
        <f>IF($C35="","",IF(SUM(Programacion!DP$28:DP$34)=0,"",IF(Programacion!DP$28="",0,Programacion!DP$28/SUM(Programacion!DP$28:DP$34)*'1 Eval'!$E34)+IF(Programacion!DP$29="",0,Programacion!DP$29/SUM(Programacion!DP$28:DP$34)*'1 Eval'!$F34)+IF(Programacion!DP$30="",0,Programacion!DP$30/SUM(Programacion!DP$28:DP$34)*'1 Eval'!$G34)+IF(Programacion!DP$31="",0,Programacion!DP$31/SUM(Programacion!DP$28:DP$34)*'1 Eval'!$H34)+IF(Programacion!DP$32="",0,Programacion!DP$32/SUM(Programacion!DP$28:DP$34)*'1 Eval'!$I34)+IF(Programacion!DP$33="",0,Programacion!DP$33/SUM(Programacion!DP$28:DP$34)*'1 Eval'!$J34)+IF(Programacion!DP$34="",0,Programacion!DP$34/SUM(Programacion!DP$28:DP$34)*'1 Eval'!$K34)))</f>
        <v/>
      </c>
      <c r="DS35" s="151" t="str">
        <f>IF($C35="","",IF(SUM(Programacion!DQ$28:DQ$34)=0,"",IF(Programacion!DQ$28="",0,Programacion!DQ$28/SUM(Programacion!DQ$28:DQ$34)*'1 Eval'!$E34)+IF(Programacion!DQ$29="",0,Programacion!DQ$29/SUM(Programacion!DQ$28:DQ$34)*'1 Eval'!$F34)+IF(Programacion!DQ$30="",0,Programacion!DQ$30/SUM(Programacion!DQ$28:DQ$34)*'1 Eval'!$G34)+IF(Programacion!DQ$31="",0,Programacion!DQ$31/SUM(Programacion!DQ$28:DQ$34)*'1 Eval'!$H34)+IF(Programacion!DQ$32="",0,Programacion!DQ$32/SUM(Programacion!DQ$28:DQ$34)*'1 Eval'!$I34)+IF(Programacion!DQ$33="",0,Programacion!DQ$33/SUM(Programacion!DQ$28:DQ$34)*'1 Eval'!$J34)+IF(Programacion!DQ$34="",0,Programacion!DQ$34/SUM(Programacion!DQ$28:DQ$34)*'1 Eval'!$K34)))</f>
        <v/>
      </c>
      <c r="DT35" s="151" t="str">
        <f>IF($C35="","",IF(SUM(Programacion!DR$28:DR$34)=0,"",IF(Programacion!DR$28="",0,Programacion!DR$28/SUM(Programacion!DR$28:DR$34)*'1 Eval'!$E34)+IF(Programacion!DR$29="",0,Programacion!DR$29/SUM(Programacion!DR$28:DR$34)*'1 Eval'!$F34)+IF(Programacion!DR$30="",0,Programacion!DR$30/SUM(Programacion!DR$28:DR$34)*'1 Eval'!$G34)+IF(Programacion!DR$31="",0,Programacion!DR$31/SUM(Programacion!DR$28:DR$34)*'1 Eval'!$H34)+IF(Programacion!DR$32="",0,Programacion!DR$32/SUM(Programacion!DR$28:DR$34)*'1 Eval'!$I34)+IF(Programacion!DR$33="",0,Programacion!DR$33/SUM(Programacion!DR$28:DR$34)*'1 Eval'!$J34)+IF(Programacion!DR$34="",0,Programacion!DR$34/SUM(Programacion!DR$28:DR$34)*'1 Eval'!$K34)))</f>
        <v/>
      </c>
      <c r="DU35" s="151" t="str">
        <f>IF($C35="","",IF(SUM(Programacion!DS$28:DS$34)=0,"",IF(Programacion!DS$28="",0,Programacion!DS$28/SUM(Programacion!DS$28:DS$34)*'1 Eval'!$E34)+IF(Programacion!DS$29="",0,Programacion!DS$29/SUM(Programacion!DS$28:DS$34)*'1 Eval'!$F34)+IF(Programacion!DS$30="",0,Programacion!DS$30/SUM(Programacion!DS$28:DS$34)*'1 Eval'!$G34)+IF(Programacion!DS$31="",0,Programacion!DS$31/SUM(Programacion!DS$28:DS$34)*'1 Eval'!$H34)+IF(Programacion!DS$32="",0,Programacion!DS$32/SUM(Programacion!DS$28:DS$34)*'1 Eval'!$I34)+IF(Programacion!DS$33="",0,Programacion!DS$33/SUM(Programacion!DS$28:DS$34)*'1 Eval'!$J34)+IF(Programacion!DS$34="",0,Programacion!DS$34/SUM(Programacion!DS$28:DS$34)*'1 Eval'!$K34)))</f>
        <v/>
      </c>
      <c r="DV35" s="151" t="str">
        <f>IF($C35="","",IF(SUM(Programacion!DT$28:DT$34)=0,"",IF(Programacion!DT$28="",0,Programacion!DT$28/SUM(Programacion!DT$28:DT$34)*'1 Eval'!$E34)+IF(Programacion!DT$29="",0,Programacion!DT$29/SUM(Programacion!DT$28:DT$34)*'1 Eval'!$F34)+IF(Programacion!DT$30="",0,Programacion!DT$30/SUM(Programacion!DT$28:DT$34)*'1 Eval'!$G34)+IF(Programacion!DT$31="",0,Programacion!DT$31/SUM(Programacion!DT$28:DT$34)*'1 Eval'!$H34)+IF(Programacion!DT$32="",0,Programacion!DT$32/SUM(Programacion!DT$28:DT$34)*'1 Eval'!$I34)+IF(Programacion!DT$33="",0,Programacion!DT$33/SUM(Programacion!DT$28:DT$34)*'1 Eval'!$J34)+IF(Programacion!DT$34="",0,Programacion!DT$34/SUM(Programacion!DT$28:DT$34)*'1 Eval'!$K34)))</f>
        <v/>
      </c>
      <c r="DW35" s="151" t="str">
        <f>IF($C35="","",IF(SUM(Programacion!DU$28:DU$34)=0,"",IF(Programacion!DU$28="",0,Programacion!DU$28/SUM(Programacion!DU$28:DU$34)*'1 Eval'!$E34)+IF(Programacion!DU$29="",0,Programacion!DU$29/SUM(Programacion!DU$28:DU$34)*'1 Eval'!$F34)+IF(Programacion!DU$30="",0,Programacion!DU$30/SUM(Programacion!DU$28:DU$34)*'1 Eval'!$G34)+IF(Programacion!DU$31="",0,Programacion!DU$31/SUM(Programacion!DU$28:DU$34)*'1 Eval'!$H34)+IF(Programacion!DU$32="",0,Programacion!DU$32/SUM(Programacion!DU$28:DU$34)*'1 Eval'!$I34)+IF(Programacion!DU$33="",0,Programacion!DU$33/SUM(Programacion!DU$28:DU$34)*'1 Eval'!$J34)+IF(Programacion!DU$34="",0,Programacion!DU$34/SUM(Programacion!DU$28:DU$34)*'1 Eval'!$K34)))</f>
        <v/>
      </c>
      <c r="DX35" s="151" t="str">
        <f>IF($C35="","",IF(SUM(Programacion!DV$28:DV$34)=0,"",IF(Programacion!DV$28="",0,Programacion!DV$28/SUM(Programacion!DV$28:DV$34)*'1 Eval'!$E34)+IF(Programacion!DV$29="",0,Programacion!DV$29/SUM(Programacion!DV$28:DV$34)*'1 Eval'!$F34)+IF(Programacion!DV$30="",0,Programacion!DV$30/SUM(Programacion!DV$28:DV$34)*'1 Eval'!$G34)+IF(Programacion!DV$31="",0,Programacion!DV$31/SUM(Programacion!DV$28:DV$34)*'1 Eval'!$H34)+IF(Programacion!DV$32="",0,Programacion!DV$32/SUM(Programacion!DV$28:DV$34)*'1 Eval'!$I34)+IF(Programacion!DV$33="",0,Programacion!DV$33/SUM(Programacion!DV$28:DV$34)*'1 Eval'!$J34)+IF(Programacion!DV$34="",0,Programacion!DV$34/SUM(Programacion!DV$28:DV$34)*'1 Eval'!$K34)))</f>
        <v/>
      </c>
      <c r="DY35" s="151" t="str">
        <f>IF($C35="","",IF(SUM(Programacion!DW$28:DW$34)=0,"",IF(Programacion!DW$28="",0,Programacion!DW$28/SUM(Programacion!DW$28:DW$34)*'1 Eval'!$E34)+IF(Programacion!DW$29="",0,Programacion!DW$29/SUM(Programacion!DW$28:DW$34)*'1 Eval'!$F34)+IF(Programacion!DW$30="",0,Programacion!DW$30/SUM(Programacion!DW$28:DW$34)*'1 Eval'!$G34)+IF(Programacion!DW$31="",0,Programacion!DW$31/SUM(Programacion!DW$28:DW$34)*'1 Eval'!$H34)+IF(Programacion!DW$32="",0,Programacion!DW$32/SUM(Programacion!DW$28:DW$34)*'1 Eval'!$I34)+IF(Programacion!DW$33="",0,Programacion!DW$33/SUM(Programacion!DW$28:DW$34)*'1 Eval'!$J34)+IF(Programacion!DW$34="",0,Programacion!DW$34/SUM(Programacion!DW$28:DW$34)*'1 Eval'!$K34)))</f>
        <v/>
      </c>
      <c r="DZ35" s="151" t="str">
        <f>IF($C35="","",IF(SUM(Programacion!DX$28:DX$34)=0,"",IF(Programacion!DX$28="",0,Programacion!DX$28/SUM(Programacion!DX$28:DX$34)*'1 Eval'!$E34)+IF(Programacion!DX$29="",0,Programacion!DX$29/SUM(Programacion!DX$28:DX$34)*'1 Eval'!$F34)+IF(Programacion!DX$30="",0,Programacion!DX$30/SUM(Programacion!DX$28:DX$34)*'1 Eval'!$G34)+IF(Programacion!DX$31="",0,Programacion!DX$31/SUM(Programacion!DX$28:DX$34)*'1 Eval'!$H34)+IF(Programacion!DX$32="",0,Programacion!DX$32/SUM(Programacion!DX$28:DX$34)*'1 Eval'!$I34)+IF(Programacion!DX$33="",0,Programacion!DX$33/SUM(Programacion!DX$28:DX$34)*'1 Eval'!$J34)+IF(Programacion!DX$34="",0,Programacion!DX$34/SUM(Programacion!DX$28:DX$34)*'1 Eval'!$K34)))</f>
        <v/>
      </c>
      <c r="EA35" s="151" t="str">
        <f>IF($C35="","",IF(SUM(Programacion!DY$28:DY$34)=0,"",IF(Programacion!DY$28="",0,Programacion!DY$28/SUM(Programacion!DY$28:DY$34)*'1 Eval'!$E34)+IF(Programacion!DY$29="",0,Programacion!DY$29/SUM(Programacion!DY$28:DY$34)*'1 Eval'!$F34)+IF(Programacion!DY$30="",0,Programacion!DY$30/SUM(Programacion!DY$28:DY$34)*'1 Eval'!$G34)+IF(Programacion!DY$31="",0,Programacion!DY$31/SUM(Programacion!DY$28:DY$34)*'1 Eval'!$H34)+IF(Programacion!DY$32="",0,Programacion!DY$32/SUM(Programacion!DY$28:DY$34)*'1 Eval'!$I34)+IF(Programacion!DY$33="",0,Programacion!DY$33/SUM(Programacion!DY$28:DY$34)*'1 Eval'!$J34)+IF(Programacion!DY$34="",0,Programacion!DY$34/SUM(Programacion!DY$28:DY$34)*'1 Eval'!$K34)))</f>
        <v/>
      </c>
      <c r="EB35" s="151" t="str">
        <f>IF($C35="","",IF(SUM(Programacion!DZ$28:DZ$34)=0,"",IF(Programacion!DZ$28="",0,Programacion!DZ$28/SUM(Programacion!DZ$28:DZ$34)*'1 Eval'!$E34)+IF(Programacion!DZ$29="",0,Programacion!DZ$29/SUM(Programacion!DZ$28:DZ$34)*'1 Eval'!$F34)+IF(Programacion!DZ$30="",0,Programacion!DZ$30/SUM(Programacion!DZ$28:DZ$34)*'1 Eval'!$G34)+IF(Programacion!DZ$31="",0,Programacion!DZ$31/SUM(Programacion!DZ$28:DZ$34)*'1 Eval'!$H34)+IF(Programacion!DZ$32="",0,Programacion!DZ$32/SUM(Programacion!DZ$28:DZ$34)*'1 Eval'!$I34)+IF(Programacion!DZ$33="",0,Programacion!DZ$33/SUM(Programacion!DZ$28:DZ$34)*'1 Eval'!$J34)+IF(Programacion!DZ$34="",0,Programacion!DZ$34/SUM(Programacion!DZ$28:DZ$34)*'1 Eval'!$K34)))</f>
        <v/>
      </c>
      <c r="EC35" s="151" t="str">
        <f>IF($C35="","",IF(SUM(Programacion!EA$28:EA$34)=0,"",IF(Programacion!EA$28="",0,Programacion!EA$28/SUM(Programacion!EA$28:EA$34)*'1 Eval'!$E34)+IF(Programacion!EA$29="",0,Programacion!EA$29/SUM(Programacion!EA$28:EA$34)*'1 Eval'!$F34)+IF(Programacion!EA$30="",0,Programacion!EA$30/SUM(Programacion!EA$28:EA$34)*'1 Eval'!$G34)+IF(Programacion!EA$31="",0,Programacion!EA$31/SUM(Programacion!EA$28:EA$34)*'1 Eval'!$H34)+IF(Programacion!EA$32="",0,Programacion!EA$32/SUM(Programacion!EA$28:EA$34)*'1 Eval'!$I34)+IF(Programacion!EA$33="",0,Programacion!EA$33/SUM(Programacion!EA$28:EA$34)*'1 Eval'!$J34)+IF(Programacion!EA$34="",0,Programacion!EA$34/SUM(Programacion!EA$28:EA$34)*'1 Eval'!$K34)))</f>
        <v/>
      </c>
      <c r="ED35" s="151" t="str">
        <f>IF($C35="","",IF(SUM(Programacion!EB$28:EB$34)=0,"",IF(Programacion!EB$28="",0,Programacion!EB$28/SUM(Programacion!EB$28:EB$34)*'1 Eval'!$E34)+IF(Programacion!EB$29="",0,Programacion!EB$29/SUM(Programacion!EB$28:EB$34)*'1 Eval'!$F34)+IF(Programacion!EB$30="",0,Programacion!EB$30/SUM(Programacion!EB$28:EB$34)*'1 Eval'!$G34)+IF(Programacion!EB$31="",0,Programacion!EB$31/SUM(Programacion!EB$28:EB$34)*'1 Eval'!$H34)+IF(Programacion!EB$32="",0,Programacion!EB$32/SUM(Programacion!EB$28:EB$34)*'1 Eval'!$I34)+IF(Programacion!EB$33="",0,Programacion!EB$33/SUM(Programacion!EB$28:EB$34)*'1 Eval'!$J34)+IF(Programacion!EB$34="",0,Programacion!EB$34/SUM(Programacion!EB$28:EB$34)*'1 Eval'!$K34)))</f>
        <v/>
      </c>
      <c r="EE35" s="151" t="str">
        <f>IF($C35="","",IF(SUM(Programacion!EC$28:EC$34)=0,"",IF(Programacion!EC$28="",0,Programacion!EC$28/SUM(Programacion!EC$28:EC$34)*'1 Eval'!$E34)+IF(Programacion!EC$29="",0,Programacion!EC$29/SUM(Programacion!EC$28:EC$34)*'1 Eval'!$F34)+IF(Programacion!EC$30="",0,Programacion!EC$30/SUM(Programacion!EC$28:EC$34)*'1 Eval'!$G34)+IF(Programacion!EC$31="",0,Programacion!EC$31/SUM(Programacion!EC$28:EC$34)*'1 Eval'!$H34)+IF(Programacion!EC$32="",0,Programacion!EC$32/SUM(Programacion!EC$28:EC$34)*'1 Eval'!$I34)+IF(Programacion!EC$33="",0,Programacion!EC$33/SUM(Programacion!EC$28:EC$34)*'1 Eval'!$J34)+IF(Programacion!EC$34="",0,Programacion!EC$34/SUM(Programacion!EC$28:EC$34)*'1 Eval'!$K34)))</f>
        <v/>
      </c>
      <c r="EF35" s="151" t="str">
        <f>IF($C35="","",IF(SUM(Programacion!ED$28:ED$34)=0,"",IF(Programacion!ED$28="",0,Programacion!ED$28/SUM(Programacion!ED$28:ED$34)*'1 Eval'!$E34)+IF(Programacion!ED$29="",0,Programacion!ED$29/SUM(Programacion!ED$28:ED$34)*'1 Eval'!$F34)+IF(Programacion!ED$30="",0,Programacion!ED$30/SUM(Programacion!ED$28:ED$34)*'1 Eval'!$G34)+IF(Programacion!ED$31="",0,Programacion!ED$31/SUM(Programacion!ED$28:ED$34)*'1 Eval'!$H34)+IF(Programacion!ED$32="",0,Programacion!ED$32/SUM(Programacion!ED$28:ED$34)*'1 Eval'!$I34)+IF(Programacion!ED$33="",0,Programacion!ED$33/SUM(Programacion!ED$28:ED$34)*'1 Eval'!$J34)+IF(Programacion!ED$34="",0,Programacion!ED$34/SUM(Programacion!ED$28:ED$34)*'1 Eval'!$K34)))</f>
        <v/>
      </c>
      <c r="EG35" s="151" t="str">
        <f>IF($C35="","",IF(SUM(Programacion!EE$28:EE$34)=0,"",IF(Programacion!EE$28="",0,Programacion!EE$28/SUM(Programacion!EE$28:EE$34)*'1 Eval'!$E34)+IF(Programacion!EE$29="",0,Programacion!EE$29/SUM(Programacion!EE$28:EE$34)*'1 Eval'!$F34)+IF(Programacion!EE$30="",0,Programacion!EE$30/SUM(Programacion!EE$28:EE$34)*'1 Eval'!$G34)+IF(Programacion!EE$31="",0,Programacion!EE$31/SUM(Programacion!EE$28:EE$34)*'1 Eval'!$H34)+IF(Programacion!EE$32="",0,Programacion!EE$32/SUM(Programacion!EE$28:EE$34)*'1 Eval'!$I34)+IF(Programacion!EE$33="",0,Programacion!EE$33/SUM(Programacion!EE$28:EE$34)*'1 Eval'!$J34)+IF(Programacion!EE$34="",0,Programacion!EE$34/SUM(Programacion!EE$28:EE$34)*'1 Eval'!$K34)))</f>
        <v/>
      </c>
      <c r="EH35" s="151" t="str">
        <f>IF($C35="","",IF(SUM(Programacion!EF$28:EF$34)=0,"",IF(Programacion!EF$28="",0,Programacion!EF$28/SUM(Programacion!EF$28:EF$34)*'1 Eval'!$E34)+IF(Programacion!EF$29="",0,Programacion!EF$29/SUM(Programacion!EF$28:EF$34)*'1 Eval'!$F34)+IF(Programacion!EF$30="",0,Programacion!EF$30/SUM(Programacion!EF$28:EF$34)*'1 Eval'!$G34)+IF(Programacion!EF$31="",0,Programacion!EF$31/SUM(Programacion!EF$28:EF$34)*'1 Eval'!$H34)+IF(Programacion!EF$32="",0,Programacion!EF$32/SUM(Programacion!EF$28:EF$34)*'1 Eval'!$I34)+IF(Programacion!EF$33="",0,Programacion!EF$33/SUM(Programacion!EF$28:EF$34)*'1 Eval'!$J34)+IF(Programacion!EF$34="",0,Programacion!EF$34/SUM(Programacion!EF$28:EF$34)*'1 Eval'!$K34)))</f>
        <v/>
      </c>
      <c r="EI35" s="151" t="str">
        <f>IF($C35="","",IF(SUM(Programacion!EG$28:EG$34)=0,"",IF(Programacion!EG$28="",0,Programacion!EG$28/SUM(Programacion!EG$28:EG$34)*'1 Eval'!$E34)+IF(Programacion!EG$29="",0,Programacion!EG$29/SUM(Programacion!EG$28:EG$34)*'1 Eval'!$F34)+IF(Programacion!EG$30="",0,Programacion!EG$30/SUM(Programacion!EG$28:EG$34)*'1 Eval'!$G34)+IF(Programacion!EG$31="",0,Programacion!EG$31/SUM(Programacion!EG$28:EG$34)*'1 Eval'!$H34)+IF(Programacion!EG$32="",0,Programacion!EG$32/SUM(Programacion!EG$28:EG$34)*'1 Eval'!$I34)+IF(Programacion!EG$33="",0,Programacion!EG$33/SUM(Programacion!EG$28:EG$34)*'1 Eval'!$J34)+IF(Programacion!EG$34="",0,Programacion!EG$34/SUM(Programacion!EG$28:EG$34)*'1 Eval'!$K34)))</f>
        <v/>
      </c>
      <c r="EJ35" s="151" t="str">
        <f>IF($C35="","",IF(SUM(Programacion!EH$28:EH$34)=0,"",IF(Programacion!EH$28="",0,Programacion!EH$28/SUM(Programacion!EH$28:EH$34)*'1 Eval'!$E34)+IF(Programacion!EH$29="",0,Programacion!EH$29/SUM(Programacion!EH$28:EH$34)*'1 Eval'!$F34)+IF(Programacion!EH$30="",0,Programacion!EH$30/SUM(Programacion!EH$28:EH$34)*'1 Eval'!$G34)+IF(Programacion!EH$31="",0,Programacion!EH$31/SUM(Programacion!EH$28:EH$34)*'1 Eval'!$H34)+IF(Programacion!EH$32="",0,Programacion!EH$32/SUM(Programacion!EH$28:EH$34)*'1 Eval'!$I34)+IF(Programacion!EH$33="",0,Programacion!EH$33/SUM(Programacion!EH$28:EH$34)*'1 Eval'!$J34)+IF(Programacion!EH$34="",0,Programacion!EH$34/SUM(Programacion!EH$28:EH$34)*'1 Eval'!$K34)))</f>
        <v/>
      </c>
      <c r="EK35" s="151" t="str">
        <f>IF($C35="","",IF(SUM(Programacion!EI$28:EI$34)=0,"",IF(Programacion!EI$28="",0,Programacion!EI$28/SUM(Programacion!EI$28:EI$34)*'1 Eval'!$E34)+IF(Programacion!EI$29="",0,Programacion!EI$29/SUM(Programacion!EI$28:EI$34)*'1 Eval'!$F34)+IF(Programacion!EI$30="",0,Programacion!EI$30/SUM(Programacion!EI$28:EI$34)*'1 Eval'!$G34)+IF(Programacion!EI$31="",0,Programacion!EI$31/SUM(Programacion!EI$28:EI$34)*'1 Eval'!$H34)+IF(Programacion!EI$32="",0,Programacion!EI$32/SUM(Programacion!EI$28:EI$34)*'1 Eval'!$I34)+IF(Programacion!EI$33="",0,Programacion!EI$33/SUM(Programacion!EI$28:EI$34)*'1 Eval'!$J34)+IF(Programacion!EI$34="",0,Programacion!EI$34/SUM(Programacion!EI$28:EI$34)*'1 Eval'!$K34)))</f>
        <v/>
      </c>
    </row>
    <row r="36" spans="2:141">
      <c r="B36" s="133" t="str">
        <f>IF('1 Eval'!A35="","",'1 Eval'!A35)</f>
        <v/>
      </c>
      <c r="C36" s="134" t="str">
        <f>IF('1 Eval'!B35="","",'1 Eval'!B35)</f>
        <v/>
      </c>
      <c r="D36" s="149" t="str">
        <f>IF('1 Eval'!D35="","",'1 Eval'!D35)</f>
        <v/>
      </c>
      <c r="E36" s="150" t="str">
        <f t="shared" si="7"/>
        <v/>
      </c>
      <c r="F36" s="150" t="str">
        <f t="shared" si="8"/>
        <v/>
      </c>
      <c r="G36" s="221" t="str">
        <f t="shared" si="9"/>
        <v/>
      </c>
      <c r="H36" s="275" t="str">
        <f>IF($C36="","",IF(SUM(Programacion!F$28:F$34)=0,"",IF(Programacion!F$28="",0,Programacion!F$28/SUM(Programacion!F$28:F$34)*'1 Eval'!$E35)+IF(Programacion!F$29="",0,Programacion!F$29/SUM(Programacion!F$28:F$34)*'1 Eval'!$F35)+IF(Programacion!F$30="",0,Programacion!F$30/SUM(Programacion!F$28:F$34)*'1 Eval'!$G35)+IF(Programacion!F$31="",0,Programacion!F$31/SUM(Programacion!F$28:F$34)*'1 Eval'!$H35)+IF(Programacion!F$32="",0,Programacion!F$32/SUM(Programacion!F$28:F$34)*'1 Eval'!$I35)+IF(Programacion!F$33="",0,Programacion!F$33/SUM(Programacion!F$28:F$34)*'1 Eval'!$J35)+IF(Programacion!F$34="",0,Programacion!F$34/SUM(Programacion!F$28:F$34)*'1 Eval'!$K35)))</f>
        <v/>
      </c>
      <c r="I36" s="270" t="str">
        <f>IF($C36="","",IF(SUM(Programacion!G$28:G$34)=0,"",IF(Programacion!G$28="",0,Programacion!G$28/SUM(Programacion!G$28:G$34)*'1 Eval'!$E35)+IF(Programacion!G$29="",0,Programacion!G$29/SUM(Programacion!G$28:G$34)*'1 Eval'!$F35)+IF(Programacion!G$30="",0,Programacion!G$30/SUM(Programacion!G$28:G$34)*'1 Eval'!$G35)+IF(Programacion!G$31="",0,Programacion!G$31/SUM(Programacion!G$28:G$34)*'1 Eval'!$H35)+IF(Programacion!G$32="",0,Programacion!G$32/SUM(Programacion!G$28:G$34)*'1 Eval'!$I35)+IF(Programacion!G$33="",0,Programacion!G$33/SUM(Programacion!G$28:G$34)*'1 Eval'!$J35)+IF(Programacion!G$34="",0,Programacion!G$34/SUM(Programacion!G$28:G$34)*'1 Eval'!$K35)))</f>
        <v/>
      </c>
      <c r="J36" s="270" t="str">
        <f>IF($C36="","",IF(SUM(Programacion!H$28:H$34)=0,"",IF(Programacion!H$28="",0,Programacion!H$28/SUM(Programacion!H$28:H$34)*'1 Eval'!$E35)+IF(Programacion!H$29="",0,Programacion!H$29/SUM(Programacion!H$28:H$34)*'1 Eval'!$F35)+IF(Programacion!H$30="",0,Programacion!H$30/SUM(Programacion!H$28:H$34)*'1 Eval'!$G35)+IF(Programacion!H$31="",0,Programacion!H$31/SUM(Programacion!H$28:H$34)*'1 Eval'!$H35)+IF(Programacion!H$32="",0,Programacion!H$32/SUM(Programacion!H$28:H$34)*'1 Eval'!$I35)+IF(Programacion!H$33="",0,Programacion!H$33/SUM(Programacion!H$28:H$34)*'1 Eval'!$J35)+IF(Programacion!H$34="",0,Programacion!H$34/SUM(Programacion!H$28:H$34)*'1 Eval'!$K35)))</f>
        <v/>
      </c>
      <c r="K36" s="270" t="str">
        <f>IF($C36="","",IF(SUM(Programacion!I$28:I$34)=0,"",IF(Programacion!I$28="",0,Programacion!I$28/SUM(Programacion!I$28:I$34)*'1 Eval'!$E35)+IF(Programacion!I$29="",0,Programacion!I$29/SUM(Programacion!I$28:I$34)*'1 Eval'!$F35)+IF(Programacion!I$30="",0,Programacion!I$30/SUM(Programacion!I$28:I$34)*'1 Eval'!$G35)+IF(Programacion!I$31="",0,Programacion!I$31/SUM(Programacion!I$28:I$34)*'1 Eval'!$H35)+IF(Programacion!I$32="",0,Programacion!I$32/SUM(Programacion!I$28:I$34)*'1 Eval'!$I35)+IF(Programacion!I$33="",0,Programacion!I$33/SUM(Programacion!I$28:I$34)*'1 Eval'!$J35)+IF(Programacion!I$34="",0,Programacion!I$34/SUM(Programacion!I$28:I$34)*'1 Eval'!$K35)))</f>
        <v/>
      </c>
      <c r="L36" s="270" t="str">
        <f>IF($C36="","",IF(SUM(Programacion!J$28:J$34)=0,"",IF(Programacion!J$28="",0,Programacion!J$28/SUM(Programacion!J$28:J$34)*'1 Eval'!$E35)+IF(Programacion!J$29="",0,Programacion!J$29/SUM(Programacion!J$28:J$34)*'1 Eval'!$F35)+IF(Programacion!J$30="",0,Programacion!J$30/SUM(Programacion!J$28:J$34)*'1 Eval'!$G35)+IF(Programacion!J$31="",0,Programacion!J$31/SUM(Programacion!J$28:J$34)*'1 Eval'!$H35)+IF(Programacion!J$32="",0,Programacion!J$32/SUM(Programacion!J$28:J$34)*'1 Eval'!$I35)+IF(Programacion!J$33="",0,Programacion!J$33/SUM(Programacion!J$28:J$34)*'1 Eval'!$J35)+IF(Programacion!J$34="",0,Programacion!J$34/SUM(Programacion!J$28:J$34)*'1 Eval'!$K35)))</f>
        <v/>
      </c>
      <c r="M36" s="270" t="str">
        <f>IF($C36="","",IF(SUM(Programacion!K$28:K$34)=0,"",IF(Programacion!K$28="",0,Programacion!K$28/SUM(Programacion!K$28:K$34)*'1 Eval'!$E35)+IF(Programacion!K$29="",0,Programacion!K$29/SUM(Programacion!K$28:K$34)*'1 Eval'!$F35)+IF(Programacion!K$30="",0,Programacion!K$30/SUM(Programacion!K$28:K$34)*'1 Eval'!$G35)+IF(Programacion!K$31="",0,Programacion!K$31/SUM(Programacion!K$28:K$34)*'1 Eval'!$H35)+IF(Programacion!K$32="",0,Programacion!K$32/SUM(Programacion!K$28:K$34)*'1 Eval'!$I35)+IF(Programacion!K$33="",0,Programacion!K$33/SUM(Programacion!K$28:K$34)*'1 Eval'!$J35)+IF(Programacion!K$34="",0,Programacion!K$34/SUM(Programacion!K$28:K$34)*'1 Eval'!$K35)))</f>
        <v/>
      </c>
      <c r="N36" s="270" t="str">
        <f>IF($C36="","",IF(SUM(Programacion!L$28:L$34)=0,"",IF(Programacion!L$28="",0,Programacion!L$28/SUM(Programacion!L$28:L$34)*'1 Eval'!$E35)+IF(Programacion!L$29="",0,Programacion!L$29/SUM(Programacion!L$28:L$34)*'1 Eval'!$F35)+IF(Programacion!L$30="",0,Programacion!L$30/SUM(Programacion!L$28:L$34)*'1 Eval'!$G35)+IF(Programacion!L$31="",0,Programacion!L$31/SUM(Programacion!L$28:L$34)*'1 Eval'!$H35)+IF(Programacion!L$32="",0,Programacion!L$32/SUM(Programacion!L$28:L$34)*'1 Eval'!$I35)+IF(Programacion!L$33="",0,Programacion!L$33/SUM(Programacion!L$28:L$34)*'1 Eval'!$J35)+IF(Programacion!L$34="",0,Programacion!L$34/SUM(Programacion!L$28:L$34)*'1 Eval'!$K35)))</f>
        <v/>
      </c>
      <c r="O36" s="276" t="str">
        <f>IF($C36="","",IF(SUM(Programacion!M$28:M$34)=0,"",IF(Programacion!M$28="",0,Programacion!M$28/SUM(Programacion!M$28:M$34)*'1 Eval'!$E35)+IF(Programacion!M$29="",0,Programacion!M$29/SUM(Programacion!M$28:M$34)*'1 Eval'!$F35)+IF(Programacion!M$30="",0,Programacion!M$30/SUM(Programacion!M$28:M$34)*'1 Eval'!$G35)+IF(Programacion!M$31="",0,Programacion!M$31/SUM(Programacion!M$28:M$34)*'1 Eval'!$H35)+IF(Programacion!M$32="",0,Programacion!M$32/SUM(Programacion!M$28:M$34)*'1 Eval'!$I35)+IF(Programacion!M$33="",0,Programacion!M$33/SUM(Programacion!M$28:M$34)*'1 Eval'!$J35)+IF(Programacion!M$34="",0,Programacion!M$34/SUM(Programacion!M$28:M$34)*'1 Eval'!$K35)))</f>
        <v/>
      </c>
      <c r="P36" s="227">
        <v>36</v>
      </c>
      <c r="Q36" s="151" t="str">
        <f>IF($C36="","",IF(SUM(Programacion!O$28:O$34)=0,"",IF(Programacion!O$28="",0,Programacion!O$28/SUM(Programacion!O$28:O$34)*'1 Eval'!$E35)+IF(Programacion!O$29="",0,Programacion!O$29/SUM(Programacion!O$28:O$34)*'1 Eval'!$F35)+IF(Programacion!O$30="",0,Programacion!O$30/SUM(Programacion!O$28:O$34)*'1 Eval'!$G35)+IF(Programacion!O$31="",0,Programacion!O$31/SUM(Programacion!O$28:O$34)*'1 Eval'!$H35)+IF(Programacion!O$32="",0,Programacion!O$32/SUM(Programacion!O$28:O$34)*'1 Eval'!$I35)+IF(Programacion!O$33="",0,Programacion!O$33/SUM(Programacion!O$28:O$34)*'1 Eval'!$J35)+IF(Programacion!O$34="",0,Programacion!O$34/SUM(Programacion!O$28:O$34)*'1 Eval'!$K35)))</f>
        <v/>
      </c>
      <c r="R36" s="151" t="str">
        <f>IF($C36="","",IF(SUM(Programacion!P$28:P$34)=0,"",IF(Programacion!P$28="",0,Programacion!P$28/SUM(Programacion!P$28:P$34)*'1 Eval'!$E35)+IF(Programacion!P$29="",0,Programacion!P$29/SUM(Programacion!P$28:P$34)*'1 Eval'!$F35)+IF(Programacion!P$30="",0,Programacion!P$30/SUM(Programacion!P$28:P$34)*'1 Eval'!$G35)+IF(Programacion!P$31="",0,Programacion!P$31/SUM(Programacion!P$28:P$34)*'1 Eval'!$H35)+IF(Programacion!P$32="",0,Programacion!P$32/SUM(Programacion!P$28:P$34)*'1 Eval'!$I35)+IF(Programacion!P$33="",0,Programacion!P$33/SUM(Programacion!P$28:P$34)*'1 Eval'!$J35)+IF(Programacion!P$34="",0,Programacion!P$34/SUM(Programacion!P$28:P$34)*'1 Eval'!$K35)))</f>
        <v/>
      </c>
      <c r="S36" s="151" t="str">
        <f>IF($C36="","",IF(SUM(Programacion!Q$28:Q$34)=0,"",IF(Programacion!Q$28="",0,Programacion!Q$28/SUM(Programacion!Q$28:Q$34)*'1 Eval'!$E35)+IF(Programacion!Q$29="",0,Programacion!Q$29/SUM(Programacion!Q$28:Q$34)*'1 Eval'!$F35)+IF(Programacion!Q$30="",0,Programacion!Q$30/SUM(Programacion!Q$28:Q$34)*'1 Eval'!$G35)+IF(Programacion!Q$31="",0,Programacion!Q$31/SUM(Programacion!Q$28:Q$34)*'1 Eval'!$H35)+IF(Programacion!Q$32="",0,Programacion!Q$32/SUM(Programacion!Q$28:Q$34)*'1 Eval'!$I35)+IF(Programacion!Q$33="",0,Programacion!Q$33/SUM(Programacion!Q$28:Q$34)*'1 Eval'!$J35)+IF(Programacion!Q$34="",0,Programacion!Q$34/SUM(Programacion!Q$28:Q$34)*'1 Eval'!$K35)))</f>
        <v/>
      </c>
      <c r="T36" s="151" t="str">
        <f>IF($C36="","",IF(SUM(Programacion!R$28:R$34)=0,"",IF(Programacion!R$28="",0,Programacion!R$28/SUM(Programacion!R$28:R$34)*'1 Eval'!$E35)+IF(Programacion!R$29="",0,Programacion!R$29/SUM(Programacion!R$28:R$34)*'1 Eval'!$F35)+IF(Programacion!R$30="",0,Programacion!R$30/SUM(Programacion!R$28:R$34)*'1 Eval'!$G35)+IF(Programacion!R$31="",0,Programacion!R$31/SUM(Programacion!R$28:R$34)*'1 Eval'!$H35)+IF(Programacion!R$32="",0,Programacion!R$32/SUM(Programacion!R$28:R$34)*'1 Eval'!$I35)+IF(Programacion!R$33="",0,Programacion!R$33/SUM(Programacion!R$28:R$34)*'1 Eval'!$J35)+IF(Programacion!R$34="",0,Programacion!R$34/SUM(Programacion!R$28:R$34)*'1 Eval'!$K35)))</f>
        <v/>
      </c>
      <c r="U36" s="151" t="str">
        <f>IF($C36="","",IF(SUM(Programacion!S$28:S$34)=0,"",IF(Programacion!S$28="",0,Programacion!S$28/SUM(Programacion!S$28:S$34)*'1 Eval'!$E35)+IF(Programacion!S$29="",0,Programacion!S$29/SUM(Programacion!S$28:S$34)*'1 Eval'!$F35)+IF(Programacion!S$30="",0,Programacion!S$30/SUM(Programacion!S$28:S$34)*'1 Eval'!$G35)+IF(Programacion!S$31="",0,Programacion!S$31/SUM(Programacion!S$28:S$34)*'1 Eval'!$H35)+IF(Programacion!S$32="",0,Programacion!S$32/SUM(Programacion!S$28:S$34)*'1 Eval'!$I35)+IF(Programacion!S$33="",0,Programacion!S$33/SUM(Programacion!S$28:S$34)*'1 Eval'!$J35)+IF(Programacion!S$34="",0,Programacion!S$34/SUM(Programacion!S$28:S$34)*'1 Eval'!$K35)))</f>
        <v/>
      </c>
      <c r="V36" s="151" t="str">
        <f>IF($C36="","",IF(SUM(Programacion!T$28:T$34)=0,"",IF(Programacion!T$28="",0,Programacion!T$28/SUM(Programacion!T$28:T$34)*'1 Eval'!$E35)+IF(Programacion!T$29="",0,Programacion!T$29/SUM(Programacion!T$28:T$34)*'1 Eval'!$F35)+IF(Programacion!T$30="",0,Programacion!T$30/SUM(Programacion!T$28:T$34)*'1 Eval'!$G35)+IF(Programacion!T$31="",0,Programacion!T$31/SUM(Programacion!T$28:T$34)*'1 Eval'!$H35)+IF(Programacion!T$32="",0,Programacion!T$32/SUM(Programacion!T$28:T$34)*'1 Eval'!$I35)+IF(Programacion!T$33="",0,Programacion!T$33/SUM(Programacion!T$28:T$34)*'1 Eval'!$J35)+IF(Programacion!T$34="",0,Programacion!T$34/SUM(Programacion!T$28:T$34)*'1 Eval'!$K35)))</f>
        <v/>
      </c>
      <c r="W36" s="151" t="str">
        <f>IF($C36="","",IF(SUM(Programacion!U$28:U$34)=0,"",IF(Programacion!U$28="",0,Programacion!U$28/SUM(Programacion!U$28:U$34)*'1 Eval'!$E35)+IF(Programacion!U$29="",0,Programacion!U$29/SUM(Programacion!U$28:U$34)*'1 Eval'!$F35)+IF(Programacion!U$30="",0,Programacion!U$30/SUM(Programacion!U$28:U$34)*'1 Eval'!$G35)+IF(Programacion!U$31="",0,Programacion!U$31/SUM(Programacion!U$28:U$34)*'1 Eval'!$H35)+IF(Programacion!U$32="",0,Programacion!U$32/SUM(Programacion!U$28:U$34)*'1 Eval'!$I35)+IF(Programacion!U$33="",0,Programacion!U$33/SUM(Programacion!U$28:U$34)*'1 Eval'!$J35)+IF(Programacion!U$34="",0,Programacion!U$34/SUM(Programacion!U$28:U$34)*'1 Eval'!$K35)))</f>
        <v/>
      </c>
      <c r="X36" s="151" t="str">
        <f>IF($C36="","",IF(SUM(Programacion!V$28:V$34)=0,"",IF(Programacion!V$28="",0,Programacion!V$28/SUM(Programacion!V$28:V$34)*'1 Eval'!$E35)+IF(Programacion!V$29="",0,Programacion!V$29/SUM(Programacion!V$28:V$34)*'1 Eval'!$F35)+IF(Programacion!V$30="",0,Programacion!V$30/SUM(Programacion!V$28:V$34)*'1 Eval'!$G35)+IF(Programacion!V$31="",0,Programacion!V$31/SUM(Programacion!V$28:V$34)*'1 Eval'!$H35)+IF(Programacion!V$32="",0,Programacion!V$32/SUM(Programacion!V$28:V$34)*'1 Eval'!$I35)+IF(Programacion!V$33="",0,Programacion!V$33/SUM(Programacion!V$28:V$34)*'1 Eval'!$J35)+IF(Programacion!V$34="",0,Programacion!V$34/SUM(Programacion!V$28:V$34)*'1 Eval'!$K35)))</f>
        <v/>
      </c>
      <c r="Y36" s="151" t="str">
        <f>IF($C36="","",IF(SUM(Programacion!W$28:W$34)=0,"",IF(Programacion!W$28="",0,Programacion!W$28/SUM(Programacion!W$28:W$34)*'1 Eval'!$E35)+IF(Programacion!W$29="",0,Programacion!W$29/SUM(Programacion!W$28:W$34)*'1 Eval'!$F35)+IF(Programacion!W$30="",0,Programacion!W$30/SUM(Programacion!W$28:W$34)*'1 Eval'!$G35)+IF(Programacion!W$31="",0,Programacion!W$31/SUM(Programacion!W$28:W$34)*'1 Eval'!$H35)+IF(Programacion!W$32="",0,Programacion!W$32/SUM(Programacion!W$28:W$34)*'1 Eval'!$I35)+IF(Programacion!W$33="",0,Programacion!W$33/SUM(Programacion!W$28:W$34)*'1 Eval'!$J35)+IF(Programacion!W$34="",0,Programacion!W$34/SUM(Programacion!W$28:W$34)*'1 Eval'!$K35)))</f>
        <v/>
      </c>
      <c r="Z36" s="151" t="str">
        <f>IF($C36="","",IF(SUM(Programacion!X$28:X$34)=0,"",IF(Programacion!X$28="",0,Programacion!X$28/SUM(Programacion!X$28:X$34)*'1 Eval'!$E35)+IF(Programacion!X$29="",0,Programacion!X$29/SUM(Programacion!X$28:X$34)*'1 Eval'!$F35)+IF(Programacion!X$30="",0,Programacion!X$30/SUM(Programacion!X$28:X$34)*'1 Eval'!$G35)+IF(Programacion!X$31="",0,Programacion!X$31/SUM(Programacion!X$28:X$34)*'1 Eval'!$H35)+IF(Programacion!X$32="",0,Programacion!X$32/SUM(Programacion!X$28:X$34)*'1 Eval'!$I35)+IF(Programacion!X$33="",0,Programacion!X$33/SUM(Programacion!X$28:X$34)*'1 Eval'!$J35)+IF(Programacion!X$34="",0,Programacion!X$34/SUM(Programacion!X$28:X$34)*'1 Eval'!$K35)))</f>
        <v/>
      </c>
      <c r="AA36" s="151" t="str">
        <f>IF($C36="","",IF(SUM(Programacion!Y$28:Y$34)=0,"",IF(Programacion!Y$28="",0,Programacion!Y$28/SUM(Programacion!Y$28:Y$34)*'1 Eval'!$E35)+IF(Programacion!Y$29="",0,Programacion!Y$29/SUM(Programacion!Y$28:Y$34)*'1 Eval'!$F35)+IF(Programacion!Y$30="",0,Programacion!Y$30/SUM(Programacion!Y$28:Y$34)*'1 Eval'!$G35)+IF(Programacion!Y$31="",0,Programacion!Y$31/SUM(Programacion!Y$28:Y$34)*'1 Eval'!$H35)+IF(Programacion!Y$32="",0,Programacion!Y$32/SUM(Programacion!Y$28:Y$34)*'1 Eval'!$I35)+IF(Programacion!Y$33="",0,Programacion!Y$33/SUM(Programacion!Y$28:Y$34)*'1 Eval'!$J35)+IF(Programacion!Y$34="",0,Programacion!Y$34/SUM(Programacion!Y$28:Y$34)*'1 Eval'!$K35)))</f>
        <v/>
      </c>
      <c r="AB36" s="151" t="str">
        <f>IF($C36="","",IF(SUM(Programacion!Z$28:Z$34)=0,"",IF(Programacion!Z$28="",0,Programacion!Z$28/SUM(Programacion!Z$28:Z$34)*'1 Eval'!$E35)+IF(Programacion!Z$29="",0,Programacion!Z$29/SUM(Programacion!Z$28:Z$34)*'1 Eval'!$F35)+IF(Programacion!Z$30="",0,Programacion!Z$30/SUM(Programacion!Z$28:Z$34)*'1 Eval'!$G35)+IF(Programacion!Z$31="",0,Programacion!Z$31/SUM(Programacion!Z$28:Z$34)*'1 Eval'!$H35)+IF(Programacion!Z$32="",0,Programacion!Z$32/SUM(Programacion!Z$28:Z$34)*'1 Eval'!$I35)+IF(Programacion!Z$33="",0,Programacion!Z$33/SUM(Programacion!Z$28:Z$34)*'1 Eval'!$J35)+IF(Programacion!Z$34="",0,Programacion!Z$34/SUM(Programacion!Z$28:Z$34)*'1 Eval'!$K35)))</f>
        <v/>
      </c>
      <c r="AC36" s="151" t="str">
        <f>IF($C36="","",IF(SUM(Programacion!AA$28:AA$34)=0,"",IF(Programacion!AA$28="",0,Programacion!AA$28/SUM(Programacion!AA$28:AA$34)*'1 Eval'!$E35)+IF(Programacion!AA$29="",0,Programacion!AA$29/SUM(Programacion!AA$28:AA$34)*'1 Eval'!$F35)+IF(Programacion!AA$30="",0,Programacion!AA$30/SUM(Programacion!AA$28:AA$34)*'1 Eval'!$G35)+IF(Programacion!AA$31="",0,Programacion!AA$31/SUM(Programacion!AA$28:AA$34)*'1 Eval'!$H35)+IF(Programacion!AA$32="",0,Programacion!AA$32/SUM(Programacion!AA$28:AA$34)*'1 Eval'!$I35)+IF(Programacion!AA$33="",0,Programacion!AA$33/SUM(Programacion!AA$28:AA$34)*'1 Eval'!$J35)+IF(Programacion!AA$34="",0,Programacion!AA$34/SUM(Programacion!AA$28:AA$34)*'1 Eval'!$K35)))</f>
        <v/>
      </c>
      <c r="AD36" s="151" t="str">
        <f>IF($C36="","",IF(SUM(Programacion!AB$28:AB$34)=0,"",IF(Programacion!AB$28="",0,Programacion!AB$28/SUM(Programacion!AB$28:AB$34)*'1 Eval'!$E35)+IF(Programacion!AB$29="",0,Programacion!AB$29/SUM(Programacion!AB$28:AB$34)*'1 Eval'!$F35)+IF(Programacion!AB$30="",0,Programacion!AB$30/SUM(Programacion!AB$28:AB$34)*'1 Eval'!$G35)+IF(Programacion!AB$31="",0,Programacion!AB$31/SUM(Programacion!AB$28:AB$34)*'1 Eval'!$H35)+IF(Programacion!AB$32="",0,Programacion!AB$32/SUM(Programacion!AB$28:AB$34)*'1 Eval'!$I35)+IF(Programacion!AB$33="",0,Programacion!AB$33/SUM(Programacion!AB$28:AB$34)*'1 Eval'!$J35)+IF(Programacion!AB$34="",0,Programacion!AB$34/SUM(Programacion!AB$28:AB$34)*'1 Eval'!$K35)))</f>
        <v/>
      </c>
      <c r="AE36" s="151" t="str">
        <f>IF($C36="","",IF(SUM(Programacion!AC$28:AC$34)=0,"",IF(Programacion!AC$28="",0,Programacion!AC$28/SUM(Programacion!AC$28:AC$34)*'1 Eval'!$E35)+IF(Programacion!AC$29="",0,Programacion!AC$29/SUM(Programacion!AC$28:AC$34)*'1 Eval'!$F35)+IF(Programacion!AC$30="",0,Programacion!AC$30/SUM(Programacion!AC$28:AC$34)*'1 Eval'!$G35)+IF(Programacion!AC$31="",0,Programacion!AC$31/SUM(Programacion!AC$28:AC$34)*'1 Eval'!$H35)+IF(Programacion!AC$32="",0,Programacion!AC$32/SUM(Programacion!AC$28:AC$34)*'1 Eval'!$I35)+IF(Programacion!AC$33="",0,Programacion!AC$33/SUM(Programacion!AC$28:AC$34)*'1 Eval'!$J35)+IF(Programacion!AC$34="",0,Programacion!AC$34/SUM(Programacion!AC$28:AC$34)*'1 Eval'!$K35)))</f>
        <v/>
      </c>
      <c r="AF36" s="151" t="str">
        <f>IF($C36="","",IF(SUM(Programacion!AD$28:AD$34)=0,"",IF(Programacion!AD$28="",0,Programacion!AD$28/SUM(Programacion!AD$28:AD$34)*'1 Eval'!$E35)+IF(Programacion!AD$29="",0,Programacion!AD$29/SUM(Programacion!AD$28:AD$34)*'1 Eval'!$F35)+IF(Programacion!AD$30="",0,Programacion!AD$30/SUM(Programacion!AD$28:AD$34)*'1 Eval'!$G35)+IF(Programacion!AD$31="",0,Programacion!AD$31/SUM(Programacion!AD$28:AD$34)*'1 Eval'!$H35)+IF(Programacion!AD$32="",0,Programacion!AD$32/SUM(Programacion!AD$28:AD$34)*'1 Eval'!$I35)+IF(Programacion!AD$33="",0,Programacion!AD$33/SUM(Programacion!AD$28:AD$34)*'1 Eval'!$J35)+IF(Programacion!AD$34="",0,Programacion!AD$34/SUM(Programacion!AD$28:AD$34)*'1 Eval'!$K35)))</f>
        <v/>
      </c>
      <c r="AG36" s="151" t="str">
        <f>IF($C36="","",IF(SUM(Programacion!AE$28:AE$34)=0,"",IF(Programacion!AE$28="",0,Programacion!AE$28/SUM(Programacion!AE$28:AE$34)*'1 Eval'!$E35)+IF(Programacion!AE$29="",0,Programacion!AE$29/SUM(Programacion!AE$28:AE$34)*'1 Eval'!$F35)+IF(Programacion!AE$30="",0,Programacion!AE$30/SUM(Programacion!AE$28:AE$34)*'1 Eval'!$G35)+IF(Programacion!AE$31="",0,Programacion!AE$31/SUM(Programacion!AE$28:AE$34)*'1 Eval'!$H35)+IF(Programacion!AE$32="",0,Programacion!AE$32/SUM(Programacion!AE$28:AE$34)*'1 Eval'!$I35)+IF(Programacion!AE$33="",0,Programacion!AE$33/SUM(Programacion!AE$28:AE$34)*'1 Eval'!$J35)+IF(Programacion!AE$34="",0,Programacion!AE$34/SUM(Programacion!AE$28:AE$34)*'1 Eval'!$K35)))</f>
        <v/>
      </c>
      <c r="AH36" s="151" t="str">
        <f>IF($C36="","",IF(SUM(Programacion!AF$28:AF$34)=0,"",IF(Programacion!AF$28="",0,Programacion!AF$28/SUM(Programacion!AF$28:AF$34)*'1 Eval'!$E35)+IF(Programacion!AF$29="",0,Programacion!AF$29/SUM(Programacion!AF$28:AF$34)*'1 Eval'!$F35)+IF(Programacion!AF$30="",0,Programacion!AF$30/SUM(Programacion!AF$28:AF$34)*'1 Eval'!$G35)+IF(Programacion!AF$31="",0,Programacion!AF$31/SUM(Programacion!AF$28:AF$34)*'1 Eval'!$H35)+IF(Programacion!AF$32="",0,Programacion!AF$32/SUM(Programacion!AF$28:AF$34)*'1 Eval'!$I35)+IF(Programacion!AF$33="",0,Programacion!AF$33/SUM(Programacion!AF$28:AF$34)*'1 Eval'!$J35)+IF(Programacion!AF$34="",0,Programacion!AF$34/SUM(Programacion!AF$28:AF$34)*'1 Eval'!$K35)))</f>
        <v/>
      </c>
      <c r="AI36" s="151" t="str">
        <f>IF($C36="","",IF(SUM(Programacion!AG$28:AG$34)=0,"",IF(Programacion!AG$28="",0,Programacion!AG$28/SUM(Programacion!AG$28:AG$34)*'1 Eval'!$E35)+IF(Programacion!AG$29="",0,Programacion!AG$29/SUM(Programacion!AG$28:AG$34)*'1 Eval'!$F35)+IF(Programacion!AG$30="",0,Programacion!AG$30/SUM(Programacion!AG$28:AG$34)*'1 Eval'!$G35)+IF(Programacion!AG$31="",0,Programacion!AG$31/SUM(Programacion!AG$28:AG$34)*'1 Eval'!$H35)+IF(Programacion!AG$32="",0,Programacion!AG$32/SUM(Programacion!AG$28:AG$34)*'1 Eval'!$I35)+IF(Programacion!AG$33="",0,Programacion!AG$33/SUM(Programacion!AG$28:AG$34)*'1 Eval'!$J35)+IF(Programacion!AG$34="",0,Programacion!AG$34/SUM(Programacion!AG$28:AG$34)*'1 Eval'!$K35)))</f>
        <v/>
      </c>
      <c r="AJ36" s="151" t="str">
        <f>IF($C36="","",IF(SUM(Programacion!AH$28:AH$34)=0,"",IF(Programacion!AH$28="",0,Programacion!AH$28/SUM(Programacion!AH$28:AH$34)*'1 Eval'!$E35)+IF(Programacion!AH$29="",0,Programacion!AH$29/SUM(Programacion!AH$28:AH$34)*'1 Eval'!$F35)+IF(Programacion!AH$30="",0,Programacion!AH$30/SUM(Programacion!AH$28:AH$34)*'1 Eval'!$G35)+IF(Programacion!AH$31="",0,Programacion!AH$31/SUM(Programacion!AH$28:AH$34)*'1 Eval'!$H35)+IF(Programacion!AH$32="",0,Programacion!AH$32/SUM(Programacion!AH$28:AH$34)*'1 Eval'!$I35)+IF(Programacion!AH$33="",0,Programacion!AH$33/SUM(Programacion!AH$28:AH$34)*'1 Eval'!$J35)+IF(Programacion!AH$34="",0,Programacion!AH$34/SUM(Programacion!AH$28:AH$34)*'1 Eval'!$K35)))</f>
        <v/>
      </c>
      <c r="AK36" s="151" t="str">
        <f>IF($C36="","",IF(SUM(Programacion!AI$28:AI$34)=0,"",IF(Programacion!AI$28="",0,Programacion!AI$28/SUM(Programacion!AI$28:AI$34)*'1 Eval'!$E35)+IF(Programacion!AI$29="",0,Programacion!AI$29/SUM(Programacion!AI$28:AI$34)*'1 Eval'!$F35)+IF(Programacion!AI$30="",0,Programacion!AI$30/SUM(Programacion!AI$28:AI$34)*'1 Eval'!$G35)+IF(Programacion!AI$31="",0,Programacion!AI$31/SUM(Programacion!AI$28:AI$34)*'1 Eval'!$H35)+IF(Programacion!AI$32="",0,Programacion!AI$32/SUM(Programacion!AI$28:AI$34)*'1 Eval'!$I35)+IF(Programacion!AI$33="",0,Programacion!AI$33/SUM(Programacion!AI$28:AI$34)*'1 Eval'!$J35)+IF(Programacion!AI$34="",0,Programacion!AI$34/SUM(Programacion!AI$28:AI$34)*'1 Eval'!$K35)))</f>
        <v/>
      </c>
      <c r="AL36" s="151" t="str">
        <f>IF($C36="","",IF(SUM(Programacion!AJ$28:AJ$34)=0,"",IF(Programacion!AJ$28="",0,Programacion!AJ$28/SUM(Programacion!AJ$28:AJ$34)*'1 Eval'!$E35)+IF(Programacion!AJ$29="",0,Programacion!AJ$29/SUM(Programacion!AJ$28:AJ$34)*'1 Eval'!$F35)+IF(Programacion!AJ$30="",0,Programacion!AJ$30/SUM(Programacion!AJ$28:AJ$34)*'1 Eval'!$G35)+IF(Programacion!AJ$31="",0,Programacion!AJ$31/SUM(Programacion!AJ$28:AJ$34)*'1 Eval'!$H35)+IF(Programacion!AJ$32="",0,Programacion!AJ$32/SUM(Programacion!AJ$28:AJ$34)*'1 Eval'!$I35)+IF(Programacion!AJ$33="",0,Programacion!AJ$33/SUM(Programacion!AJ$28:AJ$34)*'1 Eval'!$J35)+IF(Programacion!AJ$34="",0,Programacion!AJ$34/SUM(Programacion!AJ$28:AJ$34)*'1 Eval'!$K35)))</f>
        <v/>
      </c>
      <c r="AM36" s="151" t="str">
        <f>IF($C36="","",IF(SUM(Programacion!AK$28:AK$34)=0,"",IF(Programacion!AK$28="",0,Programacion!AK$28/SUM(Programacion!AK$28:AK$34)*'1 Eval'!$E35)+IF(Programacion!AK$29="",0,Programacion!AK$29/SUM(Programacion!AK$28:AK$34)*'1 Eval'!$F35)+IF(Programacion!AK$30="",0,Programacion!AK$30/SUM(Programacion!AK$28:AK$34)*'1 Eval'!$G35)+IF(Programacion!AK$31="",0,Programacion!AK$31/SUM(Programacion!AK$28:AK$34)*'1 Eval'!$H35)+IF(Programacion!AK$32="",0,Programacion!AK$32/SUM(Programacion!AK$28:AK$34)*'1 Eval'!$I35)+IF(Programacion!AK$33="",0,Programacion!AK$33/SUM(Programacion!AK$28:AK$34)*'1 Eval'!$J35)+IF(Programacion!AK$34="",0,Programacion!AK$34/SUM(Programacion!AK$28:AK$34)*'1 Eval'!$K35)))</f>
        <v/>
      </c>
      <c r="AN36" s="151" t="str">
        <f>IF($C36="","",IF(SUM(Programacion!AL$28:AL$34)=0,"",IF(Programacion!AL$28="",0,Programacion!AL$28/SUM(Programacion!AL$28:AL$34)*'1 Eval'!$E35)+IF(Programacion!AL$29="",0,Programacion!AL$29/SUM(Programacion!AL$28:AL$34)*'1 Eval'!$F35)+IF(Programacion!AL$30="",0,Programacion!AL$30/SUM(Programacion!AL$28:AL$34)*'1 Eval'!$G35)+IF(Programacion!AL$31="",0,Programacion!AL$31/SUM(Programacion!AL$28:AL$34)*'1 Eval'!$H35)+IF(Programacion!AL$32="",0,Programacion!AL$32/SUM(Programacion!AL$28:AL$34)*'1 Eval'!$I35)+IF(Programacion!AL$33="",0,Programacion!AL$33/SUM(Programacion!AL$28:AL$34)*'1 Eval'!$J35)+IF(Programacion!AL$34="",0,Programacion!AL$34/SUM(Programacion!AL$28:AL$34)*'1 Eval'!$K35)))</f>
        <v/>
      </c>
      <c r="AO36" s="151" t="str">
        <f>IF($C36="","",IF(SUM(Programacion!AM$28:AM$34)=0,"",IF(Programacion!AM$28="",0,Programacion!AM$28/SUM(Programacion!AM$28:AM$34)*'1 Eval'!$E35)+IF(Programacion!AM$29="",0,Programacion!AM$29/SUM(Programacion!AM$28:AM$34)*'1 Eval'!$F35)+IF(Programacion!AM$30="",0,Programacion!AM$30/SUM(Programacion!AM$28:AM$34)*'1 Eval'!$G35)+IF(Programacion!AM$31="",0,Programacion!AM$31/SUM(Programacion!AM$28:AM$34)*'1 Eval'!$H35)+IF(Programacion!AM$32="",0,Programacion!AM$32/SUM(Programacion!AM$28:AM$34)*'1 Eval'!$I35)+IF(Programacion!AM$33="",0,Programacion!AM$33/SUM(Programacion!AM$28:AM$34)*'1 Eval'!$J35)+IF(Programacion!AM$34="",0,Programacion!AM$34/SUM(Programacion!AM$28:AM$34)*'1 Eval'!$K35)))</f>
        <v/>
      </c>
      <c r="AP36" s="151" t="str">
        <f>IF($C36="","",IF(SUM(Programacion!AN$28:AN$34)=0,"",IF(Programacion!AN$28="",0,Programacion!AN$28/SUM(Programacion!AN$28:AN$34)*'1 Eval'!$E35)+IF(Programacion!AN$29="",0,Programacion!AN$29/SUM(Programacion!AN$28:AN$34)*'1 Eval'!$F35)+IF(Programacion!AN$30="",0,Programacion!AN$30/SUM(Programacion!AN$28:AN$34)*'1 Eval'!$G35)+IF(Programacion!AN$31="",0,Programacion!AN$31/SUM(Programacion!AN$28:AN$34)*'1 Eval'!$H35)+IF(Programacion!AN$32="",0,Programacion!AN$32/SUM(Programacion!AN$28:AN$34)*'1 Eval'!$I35)+IF(Programacion!AN$33="",0,Programacion!AN$33/SUM(Programacion!AN$28:AN$34)*'1 Eval'!$J35)+IF(Programacion!AN$34="",0,Programacion!AN$34/SUM(Programacion!AN$28:AN$34)*'1 Eval'!$K35)))</f>
        <v/>
      </c>
      <c r="AQ36" s="151" t="str">
        <f>IF($C36="","",IF(SUM(Programacion!AO$28:AO$34)=0,"",IF(Programacion!AO$28="",0,Programacion!AO$28/SUM(Programacion!AO$28:AO$34)*'1 Eval'!$E35)+IF(Programacion!AO$29="",0,Programacion!AO$29/SUM(Programacion!AO$28:AO$34)*'1 Eval'!$F35)+IF(Programacion!AO$30="",0,Programacion!AO$30/SUM(Programacion!AO$28:AO$34)*'1 Eval'!$G35)+IF(Programacion!AO$31="",0,Programacion!AO$31/SUM(Programacion!AO$28:AO$34)*'1 Eval'!$H35)+IF(Programacion!AO$32="",0,Programacion!AO$32/SUM(Programacion!AO$28:AO$34)*'1 Eval'!$I35)+IF(Programacion!AO$33="",0,Programacion!AO$33/SUM(Programacion!AO$28:AO$34)*'1 Eval'!$J35)+IF(Programacion!AO$34="",0,Programacion!AO$34/SUM(Programacion!AO$28:AO$34)*'1 Eval'!$K35)))</f>
        <v/>
      </c>
      <c r="AR36" s="151" t="str">
        <f>IF($C36="","",IF(SUM(Programacion!AP$28:AP$34)=0,"",IF(Programacion!AP$28="",0,Programacion!AP$28/SUM(Programacion!AP$28:AP$34)*'1 Eval'!$E35)+IF(Programacion!AP$29="",0,Programacion!AP$29/SUM(Programacion!AP$28:AP$34)*'1 Eval'!$F35)+IF(Programacion!AP$30="",0,Programacion!AP$30/SUM(Programacion!AP$28:AP$34)*'1 Eval'!$G35)+IF(Programacion!AP$31="",0,Programacion!AP$31/SUM(Programacion!AP$28:AP$34)*'1 Eval'!$H35)+IF(Programacion!AP$32="",0,Programacion!AP$32/SUM(Programacion!AP$28:AP$34)*'1 Eval'!$I35)+IF(Programacion!AP$33="",0,Programacion!AP$33/SUM(Programacion!AP$28:AP$34)*'1 Eval'!$J35)+IF(Programacion!AP$34="",0,Programacion!AP$34/SUM(Programacion!AP$28:AP$34)*'1 Eval'!$K35)))</f>
        <v/>
      </c>
      <c r="AS36" s="151" t="str">
        <f>IF($C36="","",IF(SUM(Programacion!AQ$28:AQ$34)=0,"",IF(Programacion!AQ$28="",0,Programacion!AQ$28/SUM(Programacion!AQ$28:AQ$34)*'1 Eval'!$E35)+IF(Programacion!AQ$29="",0,Programacion!AQ$29/SUM(Programacion!AQ$28:AQ$34)*'1 Eval'!$F35)+IF(Programacion!AQ$30="",0,Programacion!AQ$30/SUM(Programacion!AQ$28:AQ$34)*'1 Eval'!$G35)+IF(Programacion!AQ$31="",0,Programacion!AQ$31/SUM(Programacion!AQ$28:AQ$34)*'1 Eval'!$H35)+IF(Programacion!AQ$32="",0,Programacion!AQ$32/SUM(Programacion!AQ$28:AQ$34)*'1 Eval'!$I35)+IF(Programacion!AQ$33="",0,Programacion!AQ$33/SUM(Programacion!AQ$28:AQ$34)*'1 Eval'!$J35)+IF(Programacion!AQ$34="",0,Programacion!AQ$34/SUM(Programacion!AQ$28:AQ$34)*'1 Eval'!$K35)))</f>
        <v/>
      </c>
      <c r="AT36" s="151" t="str">
        <f>IF($C36="","",IF(SUM(Programacion!AR$28:AR$34)=0,"",IF(Programacion!AR$28="",0,Programacion!AR$28/SUM(Programacion!AR$28:AR$34)*'1 Eval'!$E35)+IF(Programacion!AR$29="",0,Programacion!AR$29/SUM(Programacion!AR$28:AR$34)*'1 Eval'!$F35)+IF(Programacion!AR$30="",0,Programacion!AR$30/SUM(Programacion!AR$28:AR$34)*'1 Eval'!$G35)+IF(Programacion!AR$31="",0,Programacion!AR$31/SUM(Programacion!AR$28:AR$34)*'1 Eval'!$H35)+IF(Programacion!AR$32="",0,Programacion!AR$32/SUM(Programacion!AR$28:AR$34)*'1 Eval'!$I35)+IF(Programacion!AR$33="",0,Programacion!AR$33/SUM(Programacion!AR$28:AR$34)*'1 Eval'!$J35)+IF(Programacion!AR$34="",0,Programacion!AR$34/SUM(Programacion!AR$28:AR$34)*'1 Eval'!$K35)))</f>
        <v/>
      </c>
      <c r="AU36" s="151" t="str">
        <f>IF($C36="","",IF(SUM(Programacion!AS$28:AS$34)=0,"",IF(Programacion!AS$28="",0,Programacion!AS$28/SUM(Programacion!AS$28:AS$34)*'1 Eval'!$E35)+IF(Programacion!AS$29="",0,Programacion!AS$29/SUM(Programacion!AS$28:AS$34)*'1 Eval'!$F35)+IF(Programacion!AS$30="",0,Programacion!AS$30/SUM(Programacion!AS$28:AS$34)*'1 Eval'!$G35)+IF(Programacion!AS$31="",0,Programacion!AS$31/SUM(Programacion!AS$28:AS$34)*'1 Eval'!$H35)+IF(Programacion!AS$32="",0,Programacion!AS$32/SUM(Programacion!AS$28:AS$34)*'1 Eval'!$I35)+IF(Programacion!AS$33="",0,Programacion!AS$33/SUM(Programacion!AS$28:AS$34)*'1 Eval'!$J35)+IF(Programacion!AS$34="",0,Programacion!AS$34/SUM(Programacion!AS$28:AS$34)*'1 Eval'!$K35)))</f>
        <v/>
      </c>
      <c r="AV36" s="151" t="str">
        <f>IF($C36="","",IF(SUM(Programacion!AT$28:AT$34)=0,"",IF(Programacion!AT$28="",0,Programacion!AT$28/SUM(Programacion!AT$28:AT$34)*'1 Eval'!$E35)+IF(Programacion!AT$29="",0,Programacion!AT$29/SUM(Programacion!AT$28:AT$34)*'1 Eval'!$F35)+IF(Programacion!AT$30="",0,Programacion!AT$30/SUM(Programacion!AT$28:AT$34)*'1 Eval'!$G35)+IF(Programacion!AT$31="",0,Programacion!AT$31/SUM(Programacion!AT$28:AT$34)*'1 Eval'!$H35)+IF(Programacion!AT$32="",0,Programacion!AT$32/SUM(Programacion!AT$28:AT$34)*'1 Eval'!$I35)+IF(Programacion!AT$33="",0,Programacion!AT$33/SUM(Programacion!AT$28:AT$34)*'1 Eval'!$J35)+IF(Programacion!AT$34="",0,Programacion!AT$34/SUM(Programacion!AT$28:AT$34)*'1 Eval'!$K35)))</f>
        <v/>
      </c>
      <c r="AW36" s="151" t="str">
        <f>IF($C36="","",IF(SUM(Programacion!AU$28:AU$34)=0,"",IF(Programacion!AU$28="",0,Programacion!AU$28/SUM(Programacion!AU$28:AU$34)*'1 Eval'!$E35)+IF(Programacion!AU$29="",0,Programacion!AU$29/SUM(Programacion!AU$28:AU$34)*'1 Eval'!$F35)+IF(Programacion!AU$30="",0,Programacion!AU$30/SUM(Programacion!AU$28:AU$34)*'1 Eval'!$G35)+IF(Programacion!AU$31="",0,Programacion!AU$31/SUM(Programacion!AU$28:AU$34)*'1 Eval'!$H35)+IF(Programacion!AU$32="",0,Programacion!AU$32/SUM(Programacion!AU$28:AU$34)*'1 Eval'!$I35)+IF(Programacion!AU$33="",0,Programacion!AU$33/SUM(Programacion!AU$28:AU$34)*'1 Eval'!$J35)+IF(Programacion!AU$34="",0,Programacion!AU$34/SUM(Programacion!AU$28:AU$34)*'1 Eval'!$K35)))</f>
        <v/>
      </c>
      <c r="AX36" s="151" t="str">
        <f>IF($C36="","",IF(SUM(Programacion!AV$28:AV$34)=0,"",IF(Programacion!AV$28="",0,Programacion!AV$28/SUM(Programacion!AV$28:AV$34)*'1 Eval'!$E35)+IF(Programacion!AV$29="",0,Programacion!AV$29/SUM(Programacion!AV$28:AV$34)*'1 Eval'!$F35)+IF(Programacion!AV$30="",0,Programacion!AV$30/SUM(Programacion!AV$28:AV$34)*'1 Eval'!$G35)+IF(Programacion!AV$31="",0,Programacion!AV$31/SUM(Programacion!AV$28:AV$34)*'1 Eval'!$H35)+IF(Programacion!AV$32="",0,Programacion!AV$32/SUM(Programacion!AV$28:AV$34)*'1 Eval'!$I35)+IF(Programacion!AV$33="",0,Programacion!AV$33/SUM(Programacion!AV$28:AV$34)*'1 Eval'!$J35)+IF(Programacion!AV$34="",0,Programacion!AV$34/SUM(Programacion!AV$28:AV$34)*'1 Eval'!$K35)))</f>
        <v/>
      </c>
      <c r="AY36" s="151" t="str">
        <f>IF($C36="","",IF(SUM(Programacion!AW$28:AW$34)=0,"",IF(Programacion!AW$28="",0,Programacion!AW$28/SUM(Programacion!AW$28:AW$34)*'1 Eval'!$E35)+IF(Programacion!AW$29="",0,Programacion!AW$29/SUM(Programacion!AW$28:AW$34)*'1 Eval'!$F35)+IF(Programacion!AW$30="",0,Programacion!AW$30/SUM(Programacion!AW$28:AW$34)*'1 Eval'!$G35)+IF(Programacion!AW$31="",0,Programacion!AW$31/SUM(Programacion!AW$28:AW$34)*'1 Eval'!$H35)+IF(Programacion!AW$32="",0,Programacion!AW$32/SUM(Programacion!AW$28:AW$34)*'1 Eval'!$I35)+IF(Programacion!AW$33="",0,Programacion!AW$33/SUM(Programacion!AW$28:AW$34)*'1 Eval'!$J35)+IF(Programacion!AW$34="",0,Programacion!AW$34/SUM(Programacion!AW$28:AW$34)*'1 Eval'!$K35)))</f>
        <v/>
      </c>
      <c r="AZ36" s="151" t="str">
        <f>IF($C36="","",IF(SUM(Programacion!AX$28:AX$34)=0,"",IF(Programacion!AX$28="",0,Programacion!AX$28/SUM(Programacion!AX$28:AX$34)*'1 Eval'!$E35)+IF(Programacion!AX$29="",0,Programacion!AX$29/SUM(Programacion!AX$28:AX$34)*'1 Eval'!$F35)+IF(Programacion!AX$30="",0,Programacion!AX$30/SUM(Programacion!AX$28:AX$34)*'1 Eval'!$G35)+IF(Programacion!AX$31="",0,Programacion!AX$31/SUM(Programacion!AX$28:AX$34)*'1 Eval'!$H35)+IF(Programacion!AX$32="",0,Programacion!AX$32/SUM(Programacion!AX$28:AX$34)*'1 Eval'!$I35)+IF(Programacion!AX$33="",0,Programacion!AX$33/SUM(Programacion!AX$28:AX$34)*'1 Eval'!$J35)+IF(Programacion!AX$34="",0,Programacion!AX$34/SUM(Programacion!AX$28:AX$34)*'1 Eval'!$K35)))</f>
        <v/>
      </c>
      <c r="BA36" s="151" t="str">
        <f>IF($C36="","",IF(SUM(Programacion!AY$28:AY$34)=0,"",IF(Programacion!AY$28="",0,Programacion!AY$28/SUM(Programacion!AY$28:AY$34)*'1 Eval'!$E35)+IF(Programacion!AY$29="",0,Programacion!AY$29/SUM(Programacion!AY$28:AY$34)*'1 Eval'!$F35)+IF(Programacion!AY$30="",0,Programacion!AY$30/SUM(Programacion!AY$28:AY$34)*'1 Eval'!$G35)+IF(Programacion!AY$31="",0,Programacion!AY$31/SUM(Programacion!AY$28:AY$34)*'1 Eval'!$H35)+IF(Programacion!AY$32="",0,Programacion!AY$32/SUM(Programacion!AY$28:AY$34)*'1 Eval'!$I35)+IF(Programacion!AY$33="",0,Programacion!AY$33/SUM(Programacion!AY$28:AY$34)*'1 Eval'!$J35)+IF(Programacion!AY$34="",0,Programacion!AY$34/SUM(Programacion!AY$28:AY$34)*'1 Eval'!$K35)))</f>
        <v/>
      </c>
      <c r="BB36" s="151" t="str">
        <f>IF($C36="","",IF(SUM(Programacion!AZ$28:AZ$34)=0,"",IF(Programacion!AZ$28="",0,Programacion!AZ$28/SUM(Programacion!AZ$28:AZ$34)*'1 Eval'!$E35)+IF(Programacion!AZ$29="",0,Programacion!AZ$29/SUM(Programacion!AZ$28:AZ$34)*'1 Eval'!$F35)+IF(Programacion!AZ$30="",0,Programacion!AZ$30/SUM(Programacion!AZ$28:AZ$34)*'1 Eval'!$G35)+IF(Programacion!AZ$31="",0,Programacion!AZ$31/SUM(Programacion!AZ$28:AZ$34)*'1 Eval'!$H35)+IF(Programacion!AZ$32="",0,Programacion!AZ$32/SUM(Programacion!AZ$28:AZ$34)*'1 Eval'!$I35)+IF(Programacion!AZ$33="",0,Programacion!AZ$33/SUM(Programacion!AZ$28:AZ$34)*'1 Eval'!$J35)+IF(Programacion!AZ$34="",0,Programacion!AZ$34/SUM(Programacion!AZ$28:AZ$34)*'1 Eval'!$K35)))</f>
        <v/>
      </c>
      <c r="BC36" s="151" t="str">
        <f>IF($C36="","",IF(SUM(Programacion!BA$28:BA$34)=0,"",IF(Programacion!BA$28="",0,Programacion!BA$28/SUM(Programacion!BA$28:BA$34)*'1 Eval'!$E35)+IF(Programacion!BA$29="",0,Programacion!BA$29/SUM(Programacion!BA$28:BA$34)*'1 Eval'!$F35)+IF(Programacion!BA$30="",0,Programacion!BA$30/SUM(Programacion!BA$28:BA$34)*'1 Eval'!$G35)+IF(Programacion!BA$31="",0,Programacion!BA$31/SUM(Programacion!BA$28:BA$34)*'1 Eval'!$H35)+IF(Programacion!BA$32="",0,Programacion!BA$32/SUM(Programacion!BA$28:BA$34)*'1 Eval'!$I35)+IF(Programacion!BA$33="",0,Programacion!BA$33/SUM(Programacion!BA$28:BA$34)*'1 Eval'!$J35)+IF(Programacion!BA$34="",0,Programacion!BA$34/SUM(Programacion!BA$28:BA$34)*'1 Eval'!$K35)))</f>
        <v/>
      </c>
      <c r="BD36" s="151" t="str">
        <f>IF($C36="","",IF(SUM(Programacion!BB$28:BB$34)=0,"",IF(Programacion!BB$28="",0,Programacion!BB$28/SUM(Programacion!BB$28:BB$34)*'1 Eval'!$E35)+IF(Programacion!BB$29="",0,Programacion!BB$29/SUM(Programacion!BB$28:BB$34)*'1 Eval'!$F35)+IF(Programacion!BB$30="",0,Programacion!BB$30/SUM(Programacion!BB$28:BB$34)*'1 Eval'!$G35)+IF(Programacion!BB$31="",0,Programacion!BB$31/SUM(Programacion!BB$28:BB$34)*'1 Eval'!$H35)+IF(Programacion!BB$32="",0,Programacion!BB$32/SUM(Programacion!BB$28:BB$34)*'1 Eval'!$I35)+IF(Programacion!BB$33="",0,Programacion!BB$33/SUM(Programacion!BB$28:BB$34)*'1 Eval'!$J35)+IF(Programacion!BB$34="",0,Programacion!BB$34/SUM(Programacion!BB$28:BB$34)*'1 Eval'!$K35)))</f>
        <v/>
      </c>
      <c r="BE36" s="151" t="str">
        <f>IF($C36="","",IF(SUM(Programacion!BC$28:BC$34)=0,"",IF(Programacion!BC$28="",0,Programacion!BC$28/SUM(Programacion!BC$28:BC$34)*'1 Eval'!$E35)+IF(Programacion!BC$29="",0,Programacion!BC$29/SUM(Programacion!BC$28:BC$34)*'1 Eval'!$F35)+IF(Programacion!BC$30="",0,Programacion!BC$30/SUM(Programacion!BC$28:BC$34)*'1 Eval'!$G35)+IF(Programacion!BC$31="",0,Programacion!BC$31/SUM(Programacion!BC$28:BC$34)*'1 Eval'!$H35)+IF(Programacion!BC$32="",0,Programacion!BC$32/SUM(Programacion!BC$28:BC$34)*'1 Eval'!$I35)+IF(Programacion!BC$33="",0,Programacion!BC$33/SUM(Programacion!BC$28:BC$34)*'1 Eval'!$J35)+IF(Programacion!BC$34="",0,Programacion!BC$34/SUM(Programacion!BC$28:BC$34)*'1 Eval'!$K35)))</f>
        <v/>
      </c>
      <c r="BF36" s="151" t="str">
        <f>IF($C36="","",IF(SUM(Programacion!BD$28:BD$34)=0,"",IF(Programacion!BD$28="",0,Programacion!BD$28/SUM(Programacion!BD$28:BD$34)*'1 Eval'!$E35)+IF(Programacion!BD$29="",0,Programacion!BD$29/SUM(Programacion!BD$28:BD$34)*'1 Eval'!$F35)+IF(Programacion!BD$30="",0,Programacion!BD$30/SUM(Programacion!BD$28:BD$34)*'1 Eval'!$G35)+IF(Programacion!BD$31="",0,Programacion!BD$31/SUM(Programacion!BD$28:BD$34)*'1 Eval'!$H35)+IF(Programacion!BD$32="",0,Programacion!BD$32/SUM(Programacion!BD$28:BD$34)*'1 Eval'!$I35)+IF(Programacion!BD$33="",0,Programacion!BD$33/SUM(Programacion!BD$28:BD$34)*'1 Eval'!$J35)+IF(Programacion!BD$34="",0,Programacion!BD$34/SUM(Programacion!BD$28:BD$34)*'1 Eval'!$K35)))</f>
        <v/>
      </c>
      <c r="BG36" s="151" t="str">
        <f>IF($C36="","",IF(SUM(Programacion!BE$28:BE$34)=0,"",IF(Programacion!BE$28="",0,Programacion!BE$28/SUM(Programacion!BE$28:BE$34)*'1 Eval'!$E35)+IF(Programacion!BE$29="",0,Programacion!BE$29/SUM(Programacion!BE$28:BE$34)*'1 Eval'!$F35)+IF(Programacion!BE$30="",0,Programacion!BE$30/SUM(Programacion!BE$28:BE$34)*'1 Eval'!$G35)+IF(Programacion!BE$31="",0,Programacion!BE$31/SUM(Programacion!BE$28:BE$34)*'1 Eval'!$H35)+IF(Programacion!BE$32="",0,Programacion!BE$32/SUM(Programacion!BE$28:BE$34)*'1 Eval'!$I35)+IF(Programacion!BE$33="",0,Programacion!BE$33/SUM(Programacion!BE$28:BE$34)*'1 Eval'!$J35)+IF(Programacion!BE$34="",0,Programacion!BE$34/SUM(Programacion!BE$28:BE$34)*'1 Eval'!$K35)))</f>
        <v/>
      </c>
      <c r="BH36" s="151" t="str">
        <f>IF($C36="","",IF(SUM(Programacion!BF$28:BF$34)=0,"",IF(Programacion!BF$28="",0,Programacion!BF$28/SUM(Programacion!BF$28:BF$34)*'1 Eval'!$E35)+IF(Programacion!BF$29="",0,Programacion!BF$29/SUM(Programacion!BF$28:BF$34)*'1 Eval'!$F35)+IF(Programacion!BF$30="",0,Programacion!BF$30/SUM(Programacion!BF$28:BF$34)*'1 Eval'!$G35)+IF(Programacion!BF$31="",0,Programacion!BF$31/SUM(Programacion!BF$28:BF$34)*'1 Eval'!$H35)+IF(Programacion!BF$32="",0,Programacion!BF$32/SUM(Programacion!BF$28:BF$34)*'1 Eval'!$I35)+IF(Programacion!BF$33="",0,Programacion!BF$33/SUM(Programacion!BF$28:BF$34)*'1 Eval'!$J35)+IF(Programacion!BF$34="",0,Programacion!BF$34/SUM(Programacion!BF$28:BF$34)*'1 Eval'!$K35)))</f>
        <v/>
      </c>
      <c r="BI36" s="151" t="str">
        <f>IF($C36="","",IF(SUM(Programacion!BG$28:BG$34)=0,"",IF(Programacion!BG$28="",0,Programacion!BG$28/SUM(Programacion!BG$28:BG$34)*'1 Eval'!$E35)+IF(Programacion!BG$29="",0,Programacion!BG$29/SUM(Programacion!BG$28:BG$34)*'1 Eval'!$F35)+IF(Programacion!BG$30="",0,Programacion!BG$30/SUM(Programacion!BG$28:BG$34)*'1 Eval'!$G35)+IF(Programacion!BG$31="",0,Programacion!BG$31/SUM(Programacion!BG$28:BG$34)*'1 Eval'!$H35)+IF(Programacion!BG$32="",0,Programacion!BG$32/SUM(Programacion!BG$28:BG$34)*'1 Eval'!$I35)+IF(Programacion!BG$33="",0,Programacion!BG$33/SUM(Programacion!BG$28:BG$34)*'1 Eval'!$J35)+IF(Programacion!BG$34="",0,Programacion!BG$34/SUM(Programacion!BG$28:BG$34)*'1 Eval'!$K35)))</f>
        <v/>
      </c>
      <c r="BJ36" s="151" t="str">
        <f>IF($C36="","",IF(SUM(Programacion!BH$28:BH$34)=0,"",IF(Programacion!BH$28="",0,Programacion!BH$28/SUM(Programacion!BH$28:BH$34)*'1 Eval'!$E35)+IF(Programacion!BH$29="",0,Programacion!BH$29/SUM(Programacion!BH$28:BH$34)*'1 Eval'!$F35)+IF(Programacion!BH$30="",0,Programacion!BH$30/SUM(Programacion!BH$28:BH$34)*'1 Eval'!$G35)+IF(Programacion!BH$31="",0,Programacion!BH$31/SUM(Programacion!BH$28:BH$34)*'1 Eval'!$H35)+IF(Programacion!BH$32="",0,Programacion!BH$32/SUM(Programacion!BH$28:BH$34)*'1 Eval'!$I35)+IF(Programacion!BH$33="",0,Programacion!BH$33/SUM(Programacion!BH$28:BH$34)*'1 Eval'!$J35)+IF(Programacion!BH$34="",0,Programacion!BH$34/SUM(Programacion!BH$28:BH$34)*'1 Eval'!$K35)))</f>
        <v/>
      </c>
      <c r="BK36" s="151" t="str">
        <f>IF($C36="","",IF(SUM(Programacion!BI$28:BI$34)=0,"",IF(Programacion!BI$28="",0,Programacion!BI$28/SUM(Programacion!BI$28:BI$34)*'1 Eval'!$E35)+IF(Programacion!BI$29="",0,Programacion!BI$29/SUM(Programacion!BI$28:BI$34)*'1 Eval'!$F35)+IF(Programacion!BI$30="",0,Programacion!BI$30/SUM(Programacion!BI$28:BI$34)*'1 Eval'!$G35)+IF(Programacion!BI$31="",0,Programacion!BI$31/SUM(Programacion!BI$28:BI$34)*'1 Eval'!$H35)+IF(Programacion!BI$32="",0,Programacion!BI$32/SUM(Programacion!BI$28:BI$34)*'1 Eval'!$I35)+IF(Programacion!BI$33="",0,Programacion!BI$33/SUM(Programacion!BI$28:BI$34)*'1 Eval'!$J35)+IF(Programacion!BI$34="",0,Programacion!BI$34/SUM(Programacion!BI$28:BI$34)*'1 Eval'!$K35)))</f>
        <v/>
      </c>
      <c r="BL36" s="151" t="str">
        <f>IF($C36="","",IF(SUM(Programacion!BJ$28:BJ$34)=0,"",IF(Programacion!BJ$28="",0,Programacion!BJ$28/SUM(Programacion!BJ$28:BJ$34)*'1 Eval'!$E35)+IF(Programacion!BJ$29="",0,Programacion!BJ$29/SUM(Programacion!BJ$28:BJ$34)*'1 Eval'!$F35)+IF(Programacion!BJ$30="",0,Programacion!BJ$30/SUM(Programacion!BJ$28:BJ$34)*'1 Eval'!$G35)+IF(Programacion!BJ$31="",0,Programacion!BJ$31/SUM(Programacion!BJ$28:BJ$34)*'1 Eval'!$H35)+IF(Programacion!BJ$32="",0,Programacion!BJ$32/SUM(Programacion!BJ$28:BJ$34)*'1 Eval'!$I35)+IF(Programacion!BJ$33="",0,Programacion!BJ$33/SUM(Programacion!BJ$28:BJ$34)*'1 Eval'!$J35)+IF(Programacion!BJ$34="",0,Programacion!BJ$34/SUM(Programacion!BJ$28:BJ$34)*'1 Eval'!$K35)))</f>
        <v/>
      </c>
      <c r="BM36" s="151" t="str">
        <f>IF($C36="","",IF(SUM(Programacion!BK$28:BK$34)=0,"",IF(Programacion!BK$28="",0,Programacion!BK$28/SUM(Programacion!BK$28:BK$34)*'1 Eval'!$E35)+IF(Programacion!BK$29="",0,Programacion!BK$29/SUM(Programacion!BK$28:BK$34)*'1 Eval'!$F35)+IF(Programacion!BK$30="",0,Programacion!BK$30/SUM(Programacion!BK$28:BK$34)*'1 Eval'!$G35)+IF(Programacion!BK$31="",0,Programacion!BK$31/SUM(Programacion!BK$28:BK$34)*'1 Eval'!$H35)+IF(Programacion!BK$32="",0,Programacion!BK$32/SUM(Programacion!BK$28:BK$34)*'1 Eval'!$I35)+IF(Programacion!BK$33="",0,Programacion!BK$33/SUM(Programacion!BK$28:BK$34)*'1 Eval'!$J35)+IF(Programacion!BK$34="",0,Programacion!BK$34/SUM(Programacion!BK$28:BK$34)*'1 Eval'!$K35)))</f>
        <v/>
      </c>
      <c r="BN36" s="151" t="str">
        <f>IF($C36="","",IF(SUM(Programacion!BL$28:BL$34)=0,"",IF(Programacion!BL$28="",0,Programacion!BL$28/SUM(Programacion!BL$28:BL$34)*'1 Eval'!$E35)+IF(Programacion!BL$29="",0,Programacion!BL$29/SUM(Programacion!BL$28:BL$34)*'1 Eval'!$F35)+IF(Programacion!BL$30="",0,Programacion!BL$30/SUM(Programacion!BL$28:BL$34)*'1 Eval'!$G35)+IF(Programacion!BL$31="",0,Programacion!BL$31/SUM(Programacion!BL$28:BL$34)*'1 Eval'!$H35)+IF(Programacion!BL$32="",0,Programacion!BL$32/SUM(Programacion!BL$28:BL$34)*'1 Eval'!$I35)+IF(Programacion!BL$33="",0,Programacion!BL$33/SUM(Programacion!BL$28:BL$34)*'1 Eval'!$J35)+IF(Programacion!BL$34="",0,Programacion!BL$34/SUM(Programacion!BL$28:BL$34)*'1 Eval'!$K35)))</f>
        <v/>
      </c>
      <c r="BO36" s="151" t="str">
        <f>IF($C36="","",IF(SUM(Programacion!BM$28:BM$34)=0,"",IF(Programacion!BM$28="",0,Programacion!BM$28/SUM(Programacion!BM$28:BM$34)*'1 Eval'!$E35)+IF(Programacion!BM$29="",0,Programacion!BM$29/SUM(Programacion!BM$28:BM$34)*'1 Eval'!$F35)+IF(Programacion!BM$30="",0,Programacion!BM$30/SUM(Programacion!BM$28:BM$34)*'1 Eval'!$G35)+IF(Programacion!BM$31="",0,Programacion!BM$31/SUM(Programacion!BM$28:BM$34)*'1 Eval'!$H35)+IF(Programacion!BM$32="",0,Programacion!BM$32/SUM(Programacion!BM$28:BM$34)*'1 Eval'!$I35)+IF(Programacion!BM$33="",0,Programacion!BM$33/SUM(Programacion!BM$28:BM$34)*'1 Eval'!$J35)+IF(Programacion!BM$34="",0,Programacion!BM$34/SUM(Programacion!BM$28:BM$34)*'1 Eval'!$K35)))</f>
        <v/>
      </c>
      <c r="BP36" s="151" t="str">
        <f>IF($C36="","",IF(SUM(Programacion!BN$28:BN$34)=0,"",IF(Programacion!BN$28="",0,Programacion!BN$28/SUM(Programacion!BN$28:BN$34)*'1 Eval'!$E35)+IF(Programacion!BN$29="",0,Programacion!BN$29/SUM(Programacion!BN$28:BN$34)*'1 Eval'!$F35)+IF(Programacion!BN$30="",0,Programacion!BN$30/SUM(Programacion!BN$28:BN$34)*'1 Eval'!$G35)+IF(Programacion!BN$31="",0,Programacion!BN$31/SUM(Programacion!BN$28:BN$34)*'1 Eval'!$H35)+IF(Programacion!BN$32="",0,Programacion!BN$32/SUM(Programacion!BN$28:BN$34)*'1 Eval'!$I35)+IF(Programacion!BN$33="",0,Programacion!BN$33/SUM(Programacion!BN$28:BN$34)*'1 Eval'!$J35)+IF(Programacion!BN$34="",0,Programacion!BN$34/SUM(Programacion!BN$28:BN$34)*'1 Eval'!$K35)))</f>
        <v/>
      </c>
      <c r="BQ36" s="151" t="str">
        <f>IF($C36="","",IF(SUM(Programacion!BO$28:BO$34)=0,"",IF(Programacion!BO$28="",0,Programacion!BO$28/SUM(Programacion!BO$28:BO$34)*'1 Eval'!$E35)+IF(Programacion!BO$29="",0,Programacion!BO$29/SUM(Programacion!BO$28:BO$34)*'1 Eval'!$F35)+IF(Programacion!BO$30="",0,Programacion!BO$30/SUM(Programacion!BO$28:BO$34)*'1 Eval'!$G35)+IF(Programacion!BO$31="",0,Programacion!BO$31/SUM(Programacion!BO$28:BO$34)*'1 Eval'!$H35)+IF(Programacion!BO$32="",0,Programacion!BO$32/SUM(Programacion!BO$28:BO$34)*'1 Eval'!$I35)+IF(Programacion!BO$33="",0,Programacion!BO$33/SUM(Programacion!BO$28:BO$34)*'1 Eval'!$J35)+IF(Programacion!BO$34="",0,Programacion!BO$34/SUM(Programacion!BO$28:BO$34)*'1 Eval'!$K35)))</f>
        <v/>
      </c>
      <c r="BR36" s="151" t="str">
        <f>IF($C36="","",IF(SUM(Programacion!BP$28:BP$34)=0,"",IF(Programacion!BP$28="",0,Programacion!BP$28/SUM(Programacion!BP$28:BP$34)*'1 Eval'!$E35)+IF(Programacion!BP$29="",0,Programacion!BP$29/SUM(Programacion!BP$28:BP$34)*'1 Eval'!$F35)+IF(Programacion!BP$30="",0,Programacion!BP$30/SUM(Programacion!BP$28:BP$34)*'1 Eval'!$G35)+IF(Programacion!BP$31="",0,Programacion!BP$31/SUM(Programacion!BP$28:BP$34)*'1 Eval'!$H35)+IF(Programacion!BP$32="",0,Programacion!BP$32/SUM(Programacion!BP$28:BP$34)*'1 Eval'!$I35)+IF(Programacion!BP$33="",0,Programacion!BP$33/SUM(Programacion!BP$28:BP$34)*'1 Eval'!$J35)+IF(Programacion!BP$34="",0,Programacion!BP$34/SUM(Programacion!BP$28:BP$34)*'1 Eval'!$K35)))</f>
        <v/>
      </c>
      <c r="BS36" s="151" t="str">
        <f>IF($C36="","",IF(SUM(Programacion!BQ$28:BQ$34)=0,"",IF(Programacion!BQ$28="",0,Programacion!BQ$28/SUM(Programacion!BQ$28:BQ$34)*'1 Eval'!$E35)+IF(Programacion!BQ$29="",0,Programacion!BQ$29/SUM(Programacion!BQ$28:BQ$34)*'1 Eval'!$F35)+IF(Programacion!BQ$30="",0,Programacion!BQ$30/SUM(Programacion!BQ$28:BQ$34)*'1 Eval'!$G35)+IF(Programacion!BQ$31="",0,Programacion!BQ$31/SUM(Programacion!BQ$28:BQ$34)*'1 Eval'!$H35)+IF(Programacion!BQ$32="",0,Programacion!BQ$32/SUM(Programacion!BQ$28:BQ$34)*'1 Eval'!$I35)+IF(Programacion!BQ$33="",0,Programacion!BQ$33/SUM(Programacion!BQ$28:BQ$34)*'1 Eval'!$J35)+IF(Programacion!BQ$34="",0,Programacion!BQ$34/SUM(Programacion!BQ$28:BQ$34)*'1 Eval'!$K35)))</f>
        <v/>
      </c>
      <c r="BT36" s="151" t="str">
        <f>IF($C36="","",IF(SUM(Programacion!BR$28:BR$34)=0,"",IF(Programacion!BR$28="",0,Programacion!BR$28/SUM(Programacion!BR$28:BR$34)*'1 Eval'!$E35)+IF(Programacion!BR$29="",0,Programacion!BR$29/SUM(Programacion!BR$28:BR$34)*'1 Eval'!$F35)+IF(Programacion!BR$30="",0,Programacion!BR$30/SUM(Programacion!BR$28:BR$34)*'1 Eval'!$G35)+IF(Programacion!BR$31="",0,Programacion!BR$31/SUM(Programacion!BR$28:BR$34)*'1 Eval'!$H35)+IF(Programacion!BR$32="",0,Programacion!BR$32/SUM(Programacion!BR$28:BR$34)*'1 Eval'!$I35)+IF(Programacion!BR$33="",0,Programacion!BR$33/SUM(Programacion!BR$28:BR$34)*'1 Eval'!$J35)+IF(Programacion!BR$34="",0,Programacion!BR$34/SUM(Programacion!BR$28:BR$34)*'1 Eval'!$K35)))</f>
        <v/>
      </c>
      <c r="BU36" s="151" t="str">
        <f>IF($C36="","",IF(SUM(Programacion!BS$28:BS$34)=0,"",IF(Programacion!BS$28="",0,Programacion!BS$28/SUM(Programacion!BS$28:BS$34)*'1 Eval'!$E35)+IF(Programacion!BS$29="",0,Programacion!BS$29/SUM(Programacion!BS$28:BS$34)*'1 Eval'!$F35)+IF(Programacion!BS$30="",0,Programacion!BS$30/SUM(Programacion!BS$28:BS$34)*'1 Eval'!$G35)+IF(Programacion!BS$31="",0,Programacion!BS$31/SUM(Programacion!BS$28:BS$34)*'1 Eval'!$H35)+IF(Programacion!BS$32="",0,Programacion!BS$32/SUM(Programacion!BS$28:BS$34)*'1 Eval'!$I35)+IF(Programacion!BS$33="",0,Programacion!BS$33/SUM(Programacion!BS$28:BS$34)*'1 Eval'!$J35)+IF(Programacion!BS$34="",0,Programacion!BS$34/SUM(Programacion!BS$28:BS$34)*'1 Eval'!$K35)))</f>
        <v/>
      </c>
      <c r="BV36" s="151" t="str">
        <f>IF($C36="","",IF(SUM(Programacion!BT$28:BT$34)=0,"",IF(Programacion!BT$28="",0,Programacion!BT$28/SUM(Programacion!BT$28:BT$34)*'1 Eval'!$E35)+IF(Programacion!BT$29="",0,Programacion!BT$29/SUM(Programacion!BT$28:BT$34)*'1 Eval'!$F35)+IF(Programacion!BT$30="",0,Programacion!BT$30/SUM(Programacion!BT$28:BT$34)*'1 Eval'!$G35)+IF(Programacion!BT$31="",0,Programacion!BT$31/SUM(Programacion!BT$28:BT$34)*'1 Eval'!$H35)+IF(Programacion!BT$32="",0,Programacion!BT$32/SUM(Programacion!BT$28:BT$34)*'1 Eval'!$I35)+IF(Programacion!BT$33="",0,Programacion!BT$33/SUM(Programacion!BT$28:BT$34)*'1 Eval'!$J35)+IF(Programacion!BT$34="",0,Programacion!BT$34/SUM(Programacion!BT$28:BT$34)*'1 Eval'!$K35)))</f>
        <v/>
      </c>
      <c r="BW36" s="151" t="str">
        <f>IF($C36="","",IF(SUM(Programacion!BU$28:BU$34)=0,"",IF(Programacion!BU$28="",0,Programacion!BU$28/SUM(Programacion!BU$28:BU$34)*'1 Eval'!$E35)+IF(Programacion!BU$29="",0,Programacion!BU$29/SUM(Programacion!BU$28:BU$34)*'1 Eval'!$F35)+IF(Programacion!BU$30="",0,Programacion!BU$30/SUM(Programacion!BU$28:BU$34)*'1 Eval'!$G35)+IF(Programacion!BU$31="",0,Programacion!BU$31/SUM(Programacion!BU$28:BU$34)*'1 Eval'!$H35)+IF(Programacion!BU$32="",0,Programacion!BU$32/SUM(Programacion!BU$28:BU$34)*'1 Eval'!$I35)+IF(Programacion!BU$33="",0,Programacion!BU$33/SUM(Programacion!BU$28:BU$34)*'1 Eval'!$J35)+IF(Programacion!BU$34="",0,Programacion!BU$34/SUM(Programacion!BU$28:BU$34)*'1 Eval'!$K35)))</f>
        <v/>
      </c>
      <c r="BX36" s="151" t="str">
        <f>IF($C36="","",IF(SUM(Programacion!BV$28:BV$34)=0,"",IF(Programacion!BV$28="",0,Programacion!BV$28/SUM(Programacion!BV$28:BV$34)*'1 Eval'!$E35)+IF(Programacion!BV$29="",0,Programacion!BV$29/SUM(Programacion!BV$28:BV$34)*'1 Eval'!$F35)+IF(Programacion!BV$30="",0,Programacion!BV$30/SUM(Programacion!BV$28:BV$34)*'1 Eval'!$G35)+IF(Programacion!BV$31="",0,Programacion!BV$31/SUM(Programacion!BV$28:BV$34)*'1 Eval'!$H35)+IF(Programacion!BV$32="",0,Programacion!BV$32/SUM(Programacion!BV$28:BV$34)*'1 Eval'!$I35)+IF(Programacion!BV$33="",0,Programacion!BV$33/SUM(Programacion!BV$28:BV$34)*'1 Eval'!$J35)+IF(Programacion!BV$34="",0,Programacion!BV$34/SUM(Programacion!BV$28:BV$34)*'1 Eval'!$K35)))</f>
        <v/>
      </c>
      <c r="BY36" s="151" t="str">
        <f>IF($C36="","",IF(SUM(Programacion!BW$28:BW$34)=0,"",IF(Programacion!BW$28="",0,Programacion!BW$28/SUM(Programacion!BW$28:BW$34)*'1 Eval'!$E35)+IF(Programacion!BW$29="",0,Programacion!BW$29/SUM(Programacion!BW$28:BW$34)*'1 Eval'!$F35)+IF(Programacion!BW$30="",0,Programacion!BW$30/SUM(Programacion!BW$28:BW$34)*'1 Eval'!$G35)+IF(Programacion!BW$31="",0,Programacion!BW$31/SUM(Programacion!BW$28:BW$34)*'1 Eval'!$H35)+IF(Programacion!BW$32="",0,Programacion!BW$32/SUM(Programacion!BW$28:BW$34)*'1 Eval'!$I35)+IF(Programacion!BW$33="",0,Programacion!BW$33/SUM(Programacion!BW$28:BW$34)*'1 Eval'!$J35)+IF(Programacion!BW$34="",0,Programacion!BW$34/SUM(Programacion!BW$28:BW$34)*'1 Eval'!$K35)))</f>
        <v/>
      </c>
      <c r="BZ36" s="151" t="str">
        <f>IF($C36="","",IF(SUM(Programacion!BX$28:BX$34)=0,"",IF(Programacion!BX$28="",0,Programacion!BX$28/SUM(Programacion!BX$28:BX$34)*'1 Eval'!$E35)+IF(Programacion!BX$29="",0,Programacion!BX$29/SUM(Programacion!BX$28:BX$34)*'1 Eval'!$F35)+IF(Programacion!BX$30="",0,Programacion!BX$30/SUM(Programacion!BX$28:BX$34)*'1 Eval'!$G35)+IF(Programacion!BX$31="",0,Programacion!BX$31/SUM(Programacion!BX$28:BX$34)*'1 Eval'!$H35)+IF(Programacion!BX$32="",0,Programacion!BX$32/SUM(Programacion!BX$28:BX$34)*'1 Eval'!$I35)+IF(Programacion!BX$33="",0,Programacion!BX$33/SUM(Programacion!BX$28:BX$34)*'1 Eval'!$J35)+IF(Programacion!BX$34="",0,Programacion!BX$34/SUM(Programacion!BX$28:BX$34)*'1 Eval'!$K35)))</f>
        <v/>
      </c>
      <c r="CA36" s="151" t="str">
        <f>IF($C36="","",IF(SUM(Programacion!BY$28:BY$34)=0,"",IF(Programacion!BY$28="",0,Programacion!BY$28/SUM(Programacion!BY$28:BY$34)*'1 Eval'!$E35)+IF(Programacion!BY$29="",0,Programacion!BY$29/SUM(Programacion!BY$28:BY$34)*'1 Eval'!$F35)+IF(Programacion!BY$30="",0,Programacion!BY$30/SUM(Programacion!BY$28:BY$34)*'1 Eval'!$G35)+IF(Programacion!BY$31="",0,Programacion!BY$31/SUM(Programacion!BY$28:BY$34)*'1 Eval'!$H35)+IF(Programacion!BY$32="",0,Programacion!BY$32/SUM(Programacion!BY$28:BY$34)*'1 Eval'!$I35)+IF(Programacion!BY$33="",0,Programacion!BY$33/SUM(Programacion!BY$28:BY$34)*'1 Eval'!$J35)+IF(Programacion!BY$34="",0,Programacion!BY$34/SUM(Programacion!BY$28:BY$34)*'1 Eval'!$K35)))</f>
        <v/>
      </c>
      <c r="CB36" s="151" t="str">
        <f>IF($C36="","",IF(SUM(Programacion!BZ$28:BZ$34)=0,"",IF(Programacion!BZ$28="",0,Programacion!BZ$28/SUM(Programacion!BZ$28:BZ$34)*'1 Eval'!$E35)+IF(Programacion!BZ$29="",0,Programacion!BZ$29/SUM(Programacion!BZ$28:BZ$34)*'1 Eval'!$F35)+IF(Programacion!BZ$30="",0,Programacion!BZ$30/SUM(Programacion!BZ$28:BZ$34)*'1 Eval'!$G35)+IF(Programacion!BZ$31="",0,Programacion!BZ$31/SUM(Programacion!BZ$28:BZ$34)*'1 Eval'!$H35)+IF(Programacion!BZ$32="",0,Programacion!BZ$32/SUM(Programacion!BZ$28:BZ$34)*'1 Eval'!$I35)+IF(Programacion!BZ$33="",0,Programacion!BZ$33/SUM(Programacion!BZ$28:BZ$34)*'1 Eval'!$J35)+IF(Programacion!BZ$34="",0,Programacion!BZ$34/SUM(Programacion!BZ$28:BZ$34)*'1 Eval'!$K35)))</f>
        <v/>
      </c>
      <c r="CC36" s="151" t="str">
        <f>IF($C36="","",IF(SUM(Programacion!CA$28:CA$34)=0,"",IF(Programacion!CA$28="",0,Programacion!CA$28/SUM(Programacion!CA$28:CA$34)*'1 Eval'!$E35)+IF(Programacion!CA$29="",0,Programacion!CA$29/SUM(Programacion!CA$28:CA$34)*'1 Eval'!$F35)+IF(Programacion!CA$30="",0,Programacion!CA$30/SUM(Programacion!CA$28:CA$34)*'1 Eval'!$G35)+IF(Programacion!CA$31="",0,Programacion!CA$31/SUM(Programacion!CA$28:CA$34)*'1 Eval'!$H35)+IF(Programacion!CA$32="",0,Programacion!CA$32/SUM(Programacion!CA$28:CA$34)*'1 Eval'!$I35)+IF(Programacion!CA$33="",0,Programacion!CA$33/SUM(Programacion!CA$28:CA$34)*'1 Eval'!$J35)+IF(Programacion!CA$34="",0,Programacion!CA$34/SUM(Programacion!CA$28:CA$34)*'1 Eval'!$K35)))</f>
        <v/>
      </c>
      <c r="CD36" s="151" t="str">
        <f>IF($C36="","",IF(SUM(Programacion!CB$28:CB$34)=0,"",IF(Programacion!CB$28="",0,Programacion!CB$28/SUM(Programacion!CB$28:CB$34)*'1 Eval'!$E35)+IF(Programacion!CB$29="",0,Programacion!CB$29/SUM(Programacion!CB$28:CB$34)*'1 Eval'!$F35)+IF(Programacion!CB$30="",0,Programacion!CB$30/SUM(Programacion!CB$28:CB$34)*'1 Eval'!$G35)+IF(Programacion!CB$31="",0,Programacion!CB$31/SUM(Programacion!CB$28:CB$34)*'1 Eval'!$H35)+IF(Programacion!CB$32="",0,Programacion!CB$32/SUM(Programacion!CB$28:CB$34)*'1 Eval'!$I35)+IF(Programacion!CB$33="",0,Programacion!CB$33/SUM(Programacion!CB$28:CB$34)*'1 Eval'!$J35)+IF(Programacion!CB$34="",0,Programacion!CB$34/SUM(Programacion!CB$28:CB$34)*'1 Eval'!$K35)))</f>
        <v/>
      </c>
      <c r="CE36" s="151" t="str">
        <f>IF($C36="","",IF(SUM(Programacion!CC$28:CC$34)=0,"",IF(Programacion!CC$28="",0,Programacion!CC$28/SUM(Programacion!CC$28:CC$34)*'1 Eval'!$E35)+IF(Programacion!CC$29="",0,Programacion!CC$29/SUM(Programacion!CC$28:CC$34)*'1 Eval'!$F35)+IF(Programacion!CC$30="",0,Programacion!CC$30/SUM(Programacion!CC$28:CC$34)*'1 Eval'!$G35)+IF(Programacion!CC$31="",0,Programacion!CC$31/SUM(Programacion!CC$28:CC$34)*'1 Eval'!$H35)+IF(Programacion!CC$32="",0,Programacion!CC$32/SUM(Programacion!CC$28:CC$34)*'1 Eval'!$I35)+IF(Programacion!CC$33="",0,Programacion!CC$33/SUM(Programacion!CC$28:CC$34)*'1 Eval'!$J35)+IF(Programacion!CC$34="",0,Programacion!CC$34/SUM(Programacion!CC$28:CC$34)*'1 Eval'!$K35)))</f>
        <v/>
      </c>
      <c r="CF36" s="151" t="str">
        <f>IF($C36="","",IF(SUM(Programacion!CD$28:CD$34)=0,"",IF(Programacion!CD$28="",0,Programacion!CD$28/SUM(Programacion!CD$28:CD$34)*'1 Eval'!$E35)+IF(Programacion!CD$29="",0,Programacion!CD$29/SUM(Programacion!CD$28:CD$34)*'1 Eval'!$F35)+IF(Programacion!CD$30="",0,Programacion!CD$30/SUM(Programacion!CD$28:CD$34)*'1 Eval'!$G35)+IF(Programacion!CD$31="",0,Programacion!CD$31/SUM(Programacion!CD$28:CD$34)*'1 Eval'!$H35)+IF(Programacion!CD$32="",0,Programacion!CD$32/SUM(Programacion!CD$28:CD$34)*'1 Eval'!$I35)+IF(Programacion!CD$33="",0,Programacion!CD$33/SUM(Programacion!CD$28:CD$34)*'1 Eval'!$J35)+IF(Programacion!CD$34="",0,Programacion!CD$34/SUM(Programacion!CD$28:CD$34)*'1 Eval'!$K35)))</f>
        <v/>
      </c>
      <c r="CG36" s="151" t="str">
        <f>IF($C36="","",IF(SUM(Programacion!CE$28:CE$34)=0,"",IF(Programacion!CE$28="",0,Programacion!CE$28/SUM(Programacion!CE$28:CE$34)*'1 Eval'!$E35)+IF(Programacion!CE$29="",0,Programacion!CE$29/SUM(Programacion!CE$28:CE$34)*'1 Eval'!$F35)+IF(Programacion!CE$30="",0,Programacion!CE$30/SUM(Programacion!CE$28:CE$34)*'1 Eval'!$G35)+IF(Programacion!CE$31="",0,Programacion!CE$31/SUM(Programacion!CE$28:CE$34)*'1 Eval'!$H35)+IF(Programacion!CE$32="",0,Programacion!CE$32/SUM(Programacion!CE$28:CE$34)*'1 Eval'!$I35)+IF(Programacion!CE$33="",0,Programacion!CE$33/SUM(Programacion!CE$28:CE$34)*'1 Eval'!$J35)+IF(Programacion!CE$34="",0,Programacion!CE$34/SUM(Programacion!CE$28:CE$34)*'1 Eval'!$K35)))</f>
        <v/>
      </c>
      <c r="CH36" s="151" t="str">
        <f>IF($C36="","",IF(SUM(Programacion!CF$28:CF$34)=0,"",IF(Programacion!CF$28="",0,Programacion!CF$28/SUM(Programacion!CF$28:CF$34)*'1 Eval'!$E35)+IF(Programacion!CF$29="",0,Programacion!CF$29/SUM(Programacion!CF$28:CF$34)*'1 Eval'!$F35)+IF(Programacion!CF$30="",0,Programacion!CF$30/SUM(Programacion!CF$28:CF$34)*'1 Eval'!$G35)+IF(Programacion!CF$31="",0,Programacion!CF$31/SUM(Programacion!CF$28:CF$34)*'1 Eval'!$H35)+IF(Programacion!CF$32="",0,Programacion!CF$32/SUM(Programacion!CF$28:CF$34)*'1 Eval'!$I35)+IF(Programacion!CF$33="",0,Programacion!CF$33/SUM(Programacion!CF$28:CF$34)*'1 Eval'!$J35)+IF(Programacion!CF$34="",0,Programacion!CF$34/SUM(Programacion!CF$28:CF$34)*'1 Eval'!$K35)))</f>
        <v/>
      </c>
      <c r="CI36" s="151" t="str">
        <f>IF($C36="","",IF(SUM(Programacion!CG$28:CG$34)=0,"",IF(Programacion!CG$28="",0,Programacion!CG$28/SUM(Programacion!CG$28:CG$34)*'1 Eval'!$E35)+IF(Programacion!CG$29="",0,Programacion!CG$29/SUM(Programacion!CG$28:CG$34)*'1 Eval'!$F35)+IF(Programacion!CG$30="",0,Programacion!CG$30/SUM(Programacion!CG$28:CG$34)*'1 Eval'!$G35)+IF(Programacion!CG$31="",0,Programacion!CG$31/SUM(Programacion!CG$28:CG$34)*'1 Eval'!$H35)+IF(Programacion!CG$32="",0,Programacion!CG$32/SUM(Programacion!CG$28:CG$34)*'1 Eval'!$I35)+IF(Programacion!CG$33="",0,Programacion!CG$33/SUM(Programacion!CG$28:CG$34)*'1 Eval'!$J35)+IF(Programacion!CG$34="",0,Programacion!CG$34/SUM(Programacion!CG$28:CG$34)*'1 Eval'!$K35)))</f>
        <v/>
      </c>
      <c r="CJ36" s="151" t="str">
        <f>IF($C36="","",IF(SUM(Programacion!CH$28:CH$34)=0,"",IF(Programacion!CH$28="",0,Programacion!CH$28/SUM(Programacion!CH$28:CH$34)*'1 Eval'!$E35)+IF(Programacion!CH$29="",0,Programacion!CH$29/SUM(Programacion!CH$28:CH$34)*'1 Eval'!$F35)+IF(Programacion!CH$30="",0,Programacion!CH$30/SUM(Programacion!CH$28:CH$34)*'1 Eval'!$G35)+IF(Programacion!CH$31="",0,Programacion!CH$31/SUM(Programacion!CH$28:CH$34)*'1 Eval'!$H35)+IF(Programacion!CH$32="",0,Programacion!CH$32/SUM(Programacion!CH$28:CH$34)*'1 Eval'!$I35)+IF(Programacion!CH$33="",0,Programacion!CH$33/SUM(Programacion!CH$28:CH$34)*'1 Eval'!$J35)+IF(Programacion!CH$34="",0,Programacion!CH$34/SUM(Programacion!CH$28:CH$34)*'1 Eval'!$K35)))</f>
        <v/>
      </c>
      <c r="CK36" s="151" t="str">
        <f>IF($C36="","",IF(SUM(Programacion!CI$28:CI$34)=0,"",IF(Programacion!CI$28="",0,Programacion!CI$28/SUM(Programacion!CI$28:CI$34)*'1 Eval'!$E35)+IF(Programacion!CI$29="",0,Programacion!CI$29/SUM(Programacion!CI$28:CI$34)*'1 Eval'!$F35)+IF(Programacion!CI$30="",0,Programacion!CI$30/SUM(Programacion!CI$28:CI$34)*'1 Eval'!$G35)+IF(Programacion!CI$31="",0,Programacion!CI$31/SUM(Programacion!CI$28:CI$34)*'1 Eval'!$H35)+IF(Programacion!CI$32="",0,Programacion!CI$32/SUM(Programacion!CI$28:CI$34)*'1 Eval'!$I35)+IF(Programacion!CI$33="",0,Programacion!CI$33/SUM(Programacion!CI$28:CI$34)*'1 Eval'!$J35)+IF(Programacion!CI$34="",0,Programacion!CI$34/SUM(Programacion!CI$28:CI$34)*'1 Eval'!$K35)))</f>
        <v/>
      </c>
      <c r="CL36" s="151" t="str">
        <f>IF($C36="","",IF(SUM(Programacion!CJ$28:CJ$34)=0,"",IF(Programacion!CJ$28="",0,Programacion!CJ$28/SUM(Programacion!CJ$28:CJ$34)*'1 Eval'!$E35)+IF(Programacion!CJ$29="",0,Programacion!CJ$29/SUM(Programacion!CJ$28:CJ$34)*'1 Eval'!$F35)+IF(Programacion!CJ$30="",0,Programacion!CJ$30/SUM(Programacion!CJ$28:CJ$34)*'1 Eval'!$G35)+IF(Programacion!CJ$31="",0,Programacion!CJ$31/SUM(Programacion!CJ$28:CJ$34)*'1 Eval'!$H35)+IF(Programacion!CJ$32="",0,Programacion!CJ$32/SUM(Programacion!CJ$28:CJ$34)*'1 Eval'!$I35)+IF(Programacion!CJ$33="",0,Programacion!CJ$33/SUM(Programacion!CJ$28:CJ$34)*'1 Eval'!$J35)+IF(Programacion!CJ$34="",0,Programacion!CJ$34/SUM(Programacion!CJ$28:CJ$34)*'1 Eval'!$K35)))</f>
        <v/>
      </c>
      <c r="CM36" s="151" t="str">
        <f>IF($C36="","",IF(SUM(Programacion!CK$28:CK$34)=0,"",IF(Programacion!CK$28="",0,Programacion!CK$28/SUM(Programacion!CK$28:CK$34)*'1 Eval'!$E35)+IF(Programacion!CK$29="",0,Programacion!CK$29/SUM(Programacion!CK$28:CK$34)*'1 Eval'!$F35)+IF(Programacion!CK$30="",0,Programacion!CK$30/SUM(Programacion!CK$28:CK$34)*'1 Eval'!$G35)+IF(Programacion!CK$31="",0,Programacion!CK$31/SUM(Programacion!CK$28:CK$34)*'1 Eval'!$H35)+IF(Programacion!CK$32="",0,Programacion!CK$32/SUM(Programacion!CK$28:CK$34)*'1 Eval'!$I35)+IF(Programacion!CK$33="",0,Programacion!CK$33/SUM(Programacion!CK$28:CK$34)*'1 Eval'!$J35)+IF(Programacion!CK$34="",0,Programacion!CK$34/SUM(Programacion!CK$28:CK$34)*'1 Eval'!$K35)))</f>
        <v/>
      </c>
      <c r="CN36" s="151" t="str">
        <f>IF($C36="","",IF(SUM(Programacion!CL$28:CL$34)=0,"",IF(Programacion!CL$28="",0,Programacion!CL$28/SUM(Programacion!CL$28:CL$34)*'1 Eval'!$E35)+IF(Programacion!CL$29="",0,Programacion!CL$29/SUM(Programacion!CL$28:CL$34)*'1 Eval'!$F35)+IF(Programacion!CL$30="",0,Programacion!CL$30/SUM(Programacion!CL$28:CL$34)*'1 Eval'!$G35)+IF(Programacion!CL$31="",0,Programacion!CL$31/SUM(Programacion!CL$28:CL$34)*'1 Eval'!$H35)+IF(Programacion!CL$32="",0,Programacion!CL$32/SUM(Programacion!CL$28:CL$34)*'1 Eval'!$I35)+IF(Programacion!CL$33="",0,Programacion!CL$33/SUM(Programacion!CL$28:CL$34)*'1 Eval'!$J35)+IF(Programacion!CL$34="",0,Programacion!CL$34/SUM(Programacion!CL$28:CL$34)*'1 Eval'!$K35)))</f>
        <v/>
      </c>
      <c r="CO36" s="151" t="str">
        <f>IF($C36="","",IF(SUM(Programacion!CM$28:CM$34)=0,"",IF(Programacion!CM$28="",0,Programacion!CM$28/SUM(Programacion!CM$28:CM$34)*'1 Eval'!$E35)+IF(Programacion!CM$29="",0,Programacion!CM$29/SUM(Programacion!CM$28:CM$34)*'1 Eval'!$F35)+IF(Programacion!CM$30="",0,Programacion!CM$30/SUM(Programacion!CM$28:CM$34)*'1 Eval'!$G35)+IF(Programacion!CM$31="",0,Programacion!CM$31/SUM(Programacion!CM$28:CM$34)*'1 Eval'!$H35)+IF(Programacion!CM$32="",0,Programacion!CM$32/SUM(Programacion!CM$28:CM$34)*'1 Eval'!$I35)+IF(Programacion!CM$33="",0,Programacion!CM$33/SUM(Programacion!CM$28:CM$34)*'1 Eval'!$J35)+IF(Programacion!CM$34="",0,Programacion!CM$34/SUM(Programacion!CM$28:CM$34)*'1 Eval'!$K35)))</f>
        <v/>
      </c>
      <c r="CP36" s="151" t="str">
        <f>IF($C36="","",IF(SUM(Programacion!CN$28:CN$34)=0,"",IF(Programacion!CN$28="",0,Programacion!CN$28/SUM(Programacion!CN$28:CN$34)*'1 Eval'!$E35)+IF(Programacion!CN$29="",0,Programacion!CN$29/SUM(Programacion!CN$28:CN$34)*'1 Eval'!$F35)+IF(Programacion!CN$30="",0,Programacion!CN$30/SUM(Programacion!CN$28:CN$34)*'1 Eval'!$G35)+IF(Programacion!CN$31="",0,Programacion!CN$31/SUM(Programacion!CN$28:CN$34)*'1 Eval'!$H35)+IF(Programacion!CN$32="",0,Programacion!CN$32/SUM(Programacion!CN$28:CN$34)*'1 Eval'!$I35)+IF(Programacion!CN$33="",0,Programacion!CN$33/SUM(Programacion!CN$28:CN$34)*'1 Eval'!$J35)+IF(Programacion!CN$34="",0,Programacion!CN$34/SUM(Programacion!CN$28:CN$34)*'1 Eval'!$K35)))</f>
        <v/>
      </c>
      <c r="CQ36" s="151" t="str">
        <f>IF($C36="","",IF(SUM(Programacion!CO$28:CO$34)=0,"",IF(Programacion!CO$28="",0,Programacion!CO$28/SUM(Programacion!CO$28:CO$34)*'1 Eval'!$E35)+IF(Programacion!CO$29="",0,Programacion!CO$29/SUM(Programacion!CO$28:CO$34)*'1 Eval'!$F35)+IF(Programacion!CO$30="",0,Programacion!CO$30/SUM(Programacion!CO$28:CO$34)*'1 Eval'!$G35)+IF(Programacion!CO$31="",0,Programacion!CO$31/SUM(Programacion!CO$28:CO$34)*'1 Eval'!$H35)+IF(Programacion!CO$32="",0,Programacion!CO$32/SUM(Programacion!CO$28:CO$34)*'1 Eval'!$I35)+IF(Programacion!CO$33="",0,Programacion!CO$33/SUM(Programacion!CO$28:CO$34)*'1 Eval'!$J35)+IF(Programacion!CO$34="",0,Programacion!CO$34/SUM(Programacion!CO$28:CO$34)*'1 Eval'!$K35)))</f>
        <v/>
      </c>
      <c r="CR36" s="151" t="str">
        <f>IF($C36="","",IF(SUM(Programacion!CP$28:CP$34)=0,"",IF(Programacion!CP$28="",0,Programacion!CP$28/SUM(Programacion!CP$28:CP$34)*'1 Eval'!$E35)+IF(Programacion!CP$29="",0,Programacion!CP$29/SUM(Programacion!CP$28:CP$34)*'1 Eval'!$F35)+IF(Programacion!CP$30="",0,Programacion!CP$30/SUM(Programacion!CP$28:CP$34)*'1 Eval'!$G35)+IF(Programacion!CP$31="",0,Programacion!CP$31/SUM(Programacion!CP$28:CP$34)*'1 Eval'!$H35)+IF(Programacion!CP$32="",0,Programacion!CP$32/SUM(Programacion!CP$28:CP$34)*'1 Eval'!$I35)+IF(Programacion!CP$33="",0,Programacion!CP$33/SUM(Programacion!CP$28:CP$34)*'1 Eval'!$J35)+IF(Programacion!CP$34="",0,Programacion!CP$34/SUM(Programacion!CP$28:CP$34)*'1 Eval'!$K35)))</f>
        <v/>
      </c>
      <c r="CS36" s="151" t="str">
        <f>IF($C36="","",IF(SUM(Programacion!CQ$28:CQ$34)=0,"",IF(Programacion!CQ$28="",0,Programacion!CQ$28/SUM(Programacion!CQ$28:CQ$34)*'1 Eval'!$E35)+IF(Programacion!CQ$29="",0,Programacion!CQ$29/SUM(Programacion!CQ$28:CQ$34)*'1 Eval'!$F35)+IF(Programacion!CQ$30="",0,Programacion!CQ$30/SUM(Programacion!CQ$28:CQ$34)*'1 Eval'!$G35)+IF(Programacion!CQ$31="",0,Programacion!CQ$31/SUM(Programacion!CQ$28:CQ$34)*'1 Eval'!$H35)+IF(Programacion!CQ$32="",0,Programacion!CQ$32/SUM(Programacion!CQ$28:CQ$34)*'1 Eval'!$I35)+IF(Programacion!CQ$33="",0,Programacion!CQ$33/SUM(Programacion!CQ$28:CQ$34)*'1 Eval'!$J35)+IF(Programacion!CQ$34="",0,Programacion!CQ$34/SUM(Programacion!CQ$28:CQ$34)*'1 Eval'!$K35)))</f>
        <v/>
      </c>
      <c r="CT36" s="151" t="str">
        <f>IF($C36="","",IF(SUM(Programacion!CR$28:CR$34)=0,"",IF(Programacion!CR$28="",0,Programacion!CR$28/SUM(Programacion!CR$28:CR$34)*'1 Eval'!$E35)+IF(Programacion!CR$29="",0,Programacion!CR$29/SUM(Programacion!CR$28:CR$34)*'1 Eval'!$F35)+IF(Programacion!CR$30="",0,Programacion!CR$30/SUM(Programacion!CR$28:CR$34)*'1 Eval'!$G35)+IF(Programacion!CR$31="",0,Programacion!CR$31/SUM(Programacion!CR$28:CR$34)*'1 Eval'!$H35)+IF(Programacion!CR$32="",0,Programacion!CR$32/SUM(Programacion!CR$28:CR$34)*'1 Eval'!$I35)+IF(Programacion!CR$33="",0,Programacion!CR$33/SUM(Programacion!CR$28:CR$34)*'1 Eval'!$J35)+IF(Programacion!CR$34="",0,Programacion!CR$34/SUM(Programacion!CR$28:CR$34)*'1 Eval'!$K35)))</f>
        <v/>
      </c>
      <c r="CU36" s="151" t="str">
        <f>IF($C36="","",IF(SUM(Programacion!CS$28:CS$34)=0,"",IF(Programacion!CS$28="",0,Programacion!CS$28/SUM(Programacion!CS$28:CS$34)*'1 Eval'!$E35)+IF(Programacion!CS$29="",0,Programacion!CS$29/SUM(Programacion!CS$28:CS$34)*'1 Eval'!$F35)+IF(Programacion!CS$30="",0,Programacion!CS$30/SUM(Programacion!CS$28:CS$34)*'1 Eval'!$G35)+IF(Programacion!CS$31="",0,Programacion!CS$31/SUM(Programacion!CS$28:CS$34)*'1 Eval'!$H35)+IF(Programacion!CS$32="",0,Programacion!CS$32/SUM(Programacion!CS$28:CS$34)*'1 Eval'!$I35)+IF(Programacion!CS$33="",0,Programacion!CS$33/SUM(Programacion!CS$28:CS$34)*'1 Eval'!$J35)+IF(Programacion!CS$34="",0,Programacion!CS$34/SUM(Programacion!CS$28:CS$34)*'1 Eval'!$K35)))</f>
        <v/>
      </c>
      <c r="CV36" s="151" t="str">
        <f>IF($C36="","",IF(SUM(Programacion!CT$28:CT$34)=0,"",IF(Programacion!CT$28="",0,Programacion!CT$28/SUM(Programacion!CT$28:CT$34)*'1 Eval'!$E35)+IF(Programacion!CT$29="",0,Programacion!CT$29/SUM(Programacion!CT$28:CT$34)*'1 Eval'!$F35)+IF(Programacion!CT$30="",0,Programacion!CT$30/SUM(Programacion!CT$28:CT$34)*'1 Eval'!$G35)+IF(Programacion!CT$31="",0,Programacion!CT$31/SUM(Programacion!CT$28:CT$34)*'1 Eval'!$H35)+IF(Programacion!CT$32="",0,Programacion!CT$32/SUM(Programacion!CT$28:CT$34)*'1 Eval'!$I35)+IF(Programacion!CT$33="",0,Programacion!CT$33/SUM(Programacion!CT$28:CT$34)*'1 Eval'!$J35)+IF(Programacion!CT$34="",0,Programacion!CT$34/SUM(Programacion!CT$28:CT$34)*'1 Eval'!$K35)))</f>
        <v/>
      </c>
      <c r="CW36" s="151" t="str">
        <f>IF($C36="","",IF(SUM(Programacion!CU$28:CU$34)=0,"",IF(Programacion!CU$28="",0,Programacion!CU$28/SUM(Programacion!CU$28:CU$34)*'1 Eval'!$E35)+IF(Programacion!CU$29="",0,Programacion!CU$29/SUM(Programacion!CU$28:CU$34)*'1 Eval'!$F35)+IF(Programacion!CU$30="",0,Programacion!CU$30/SUM(Programacion!CU$28:CU$34)*'1 Eval'!$G35)+IF(Programacion!CU$31="",0,Programacion!CU$31/SUM(Programacion!CU$28:CU$34)*'1 Eval'!$H35)+IF(Programacion!CU$32="",0,Programacion!CU$32/SUM(Programacion!CU$28:CU$34)*'1 Eval'!$I35)+IF(Programacion!CU$33="",0,Programacion!CU$33/SUM(Programacion!CU$28:CU$34)*'1 Eval'!$J35)+IF(Programacion!CU$34="",0,Programacion!CU$34/SUM(Programacion!CU$28:CU$34)*'1 Eval'!$K35)))</f>
        <v/>
      </c>
      <c r="CX36" s="151" t="str">
        <f>IF($C36="","",IF(SUM(Programacion!CV$28:CV$34)=0,"",IF(Programacion!CV$28="",0,Programacion!CV$28/SUM(Programacion!CV$28:CV$34)*'1 Eval'!$E35)+IF(Programacion!CV$29="",0,Programacion!CV$29/SUM(Programacion!CV$28:CV$34)*'1 Eval'!$F35)+IF(Programacion!CV$30="",0,Programacion!CV$30/SUM(Programacion!CV$28:CV$34)*'1 Eval'!$G35)+IF(Programacion!CV$31="",0,Programacion!CV$31/SUM(Programacion!CV$28:CV$34)*'1 Eval'!$H35)+IF(Programacion!CV$32="",0,Programacion!CV$32/SUM(Programacion!CV$28:CV$34)*'1 Eval'!$I35)+IF(Programacion!CV$33="",0,Programacion!CV$33/SUM(Programacion!CV$28:CV$34)*'1 Eval'!$J35)+IF(Programacion!CV$34="",0,Programacion!CV$34/SUM(Programacion!CV$28:CV$34)*'1 Eval'!$K35)))</f>
        <v/>
      </c>
      <c r="CY36" s="151" t="str">
        <f>IF($C36="","",IF(SUM(Programacion!CW$28:CW$34)=0,"",IF(Programacion!CW$28="",0,Programacion!CW$28/SUM(Programacion!CW$28:CW$34)*'1 Eval'!$E35)+IF(Programacion!CW$29="",0,Programacion!CW$29/SUM(Programacion!CW$28:CW$34)*'1 Eval'!$F35)+IF(Programacion!CW$30="",0,Programacion!CW$30/SUM(Programacion!CW$28:CW$34)*'1 Eval'!$G35)+IF(Programacion!CW$31="",0,Programacion!CW$31/SUM(Programacion!CW$28:CW$34)*'1 Eval'!$H35)+IF(Programacion!CW$32="",0,Programacion!CW$32/SUM(Programacion!CW$28:CW$34)*'1 Eval'!$I35)+IF(Programacion!CW$33="",0,Programacion!CW$33/SUM(Programacion!CW$28:CW$34)*'1 Eval'!$J35)+IF(Programacion!CW$34="",0,Programacion!CW$34/SUM(Programacion!CW$28:CW$34)*'1 Eval'!$K35)))</f>
        <v/>
      </c>
      <c r="CZ36" s="151" t="str">
        <f>IF($C36="","",IF(SUM(Programacion!CX$28:CX$34)=0,"",IF(Programacion!CX$28="",0,Programacion!CX$28/SUM(Programacion!CX$28:CX$34)*'1 Eval'!$E35)+IF(Programacion!CX$29="",0,Programacion!CX$29/SUM(Programacion!CX$28:CX$34)*'1 Eval'!$F35)+IF(Programacion!CX$30="",0,Programacion!CX$30/SUM(Programacion!CX$28:CX$34)*'1 Eval'!$G35)+IF(Programacion!CX$31="",0,Programacion!CX$31/SUM(Programacion!CX$28:CX$34)*'1 Eval'!$H35)+IF(Programacion!CX$32="",0,Programacion!CX$32/SUM(Programacion!CX$28:CX$34)*'1 Eval'!$I35)+IF(Programacion!CX$33="",0,Programacion!CX$33/SUM(Programacion!CX$28:CX$34)*'1 Eval'!$J35)+IF(Programacion!CX$34="",0,Programacion!CX$34/SUM(Programacion!CX$28:CX$34)*'1 Eval'!$K35)))</f>
        <v/>
      </c>
      <c r="DA36" s="151" t="str">
        <f>IF($C36="","",IF(SUM(Programacion!CY$28:CY$34)=0,"",IF(Programacion!CY$28="",0,Programacion!CY$28/SUM(Programacion!CY$28:CY$34)*'1 Eval'!$E35)+IF(Programacion!CY$29="",0,Programacion!CY$29/SUM(Programacion!CY$28:CY$34)*'1 Eval'!$F35)+IF(Programacion!CY$30="",0,Programacion!CY$30/SUM(Programacion!CY$28:CY$34)*'1 Eval'!$G35)+IF(Programacion!CY$31="",0,Programacion!CY$31/SUM(Programacion!CY$28:CY$34)*'1 Eval'!$H35)+IF(Programacion!CY$32="",0,Programacion!CY$32/SUM(Programacion!CY$28:CY$34)*'1 Eval'!$I35)+IF(Programacion!CY$33="",0,Programacion!CY$33/SUM(Programacion!CY$28:CY$34)*'1 Eval'!$J35)+IF(Programacion!CY$34="",0,Programacion!CY$34/SUM(Programacion!CY$28:CY$34)*'1 Eval'!$K35)))</f>
        <v/>
      </c>
      <c r="DB36" s="151" t="str">
        <f>IF($C36="","",IF(SUM(Programacion!CZ$28:CZ$34)=0,"",IF(Programacion!CZ$28="",0,Programacion!CZ$28/SUM(Programacion!CZ$28:CZ$34)*'1 Eval'!$E35)+IF(Programacion!CZ$29="",0,Programacion!CZ$29/SUM(Programacion!CZ$28:CZ$34)*'1 Eval'!$F35)+IF(Programacion!CZ$30="",0,Programacion!CZ$30/SUM(Programacion!CZ$28:CZ$34)*'1 Eval'!$G35)+IF(Programacion!CZ$31="",0,Programacion!CZ$31/SUM(Programacion!CZ$28:CZ$34)*'1 Eval'!$H35)+IF(Programacion!CZ$32="",0,Programacion!CZ$32/SUM(Programacion!CZ$28:CZ$34)*'1 Eval'!$I35)+IF(Programacion!CZ$33="",0,Programacion!CZ$33/SUM(Programacion!CZ$28:CZ$34)*'1 Eval'!$J35)+IF(Programacion!CZ$34="",0,Programacion!CZ$34/SUM(Programacion!CZ$28:CZ$34)*'1 Eval'!$K35)))</f>
        <v/>
      </c>
      <c r="DC36" s="151" t="str">
        <f>IF($C36="","",IF(SUM(Programacion!DA$28:DA$34)=0,"",IF(Programacion!DA$28="",0,Programacion!DA$28/SUM(Programacion!DA$28:DA$34)*'1 Eval'!$E35)+IF(Programacion!DA$29="",0,Programacion!DA$29/SUM(Programacion!DA$28:DA$34)*'1 Eval'!$F35)+IF(Programacion!DA$30="",0,Programacion!DA$30/SUM(Programacion!DA$28:DA$34)*'1 Eval'!$G35)+IF(Programacion!DA$31="",0,Programacion!DA$31/SUM(Programacion!DA$28:DA$34)*'1 Eval'!$H35)+IF(Programacion!DA$32="",0,Programacion!DA$32/SUM(Programacion!DA$28:DA$34)*'1 Eval'!$I35)+IF(Programacion!DA$33="",0,Programacion!DA$33/SUM(Programacion!DA$28:DA$34)*'1 Eval'!$J35)+IF(Programacion!DA$34="",0,Programacion!DA$34/SUM(Programacion!DA$28:DA$34)*'1 Eval'!$K35)))</f>
        <v/>
      </c>
      <c r="DD36" s="151" t="str">
        <f>IF($C36="","",IF(SUM(Programacion!DB$28:DB$34)=0,"",IF(Programacion!DB$28="",0,Programacion!DB$28/SUM(Programacion!DB$28:DB$34)*'1 Eval'!$E35)+IF(Programacion!DB$29="",0,Programacion!DB$29/SUM(Programacion!DB$28:DB$34)*'1 Eval'!$F35)+IF(Programacion!DB$30="",0,Programacion!DB$30/SUM(Programacion!DB$28:DB$34)*'1 Eval'!$G35)+IF(Programacion!DB$31="",0,Programacion!DB$31/SUM(Programacion!DB$28:DB$34)*'1 Eval'!$H35)+IF(Programacion!DB$32="",0,Programacion!DB$32/SUM(Programacion!DB$28:DB$34)*'1 Eval'!$I35)+IF(Programacion!DB$33="",0,Programacion!DB$33/SUM(Programacion!DB$28:DB$34)*'1 Eval'!$J35)+IF(Programacion!DB$34="",0,Programacion!DB$34/SUM(Programacion!DB$28:DB$34)*'1 Eval'!$K35)))</f>
        <v/>
      </c>
      <c r="DE36" s="151" t="str">
        <f>IF($C36="","",IF(SUM(Programacion!DC$28:DC$34)=0,"",IF(Programacion!DC$28="",0,Programacion!DC$28/SUM(Programacion!DC$28:DC$34)*'1 Eval'!$E35)+IF(Programacion!DC$29="",0,Programacion!DC$29/SUM(Programacion!DC$28:DC$34)*'1 Eval'!$F35)+IF(Programacion!DC$30="",0,Programacion!DC$30/SUM(Programacion!DC$28:DC$34)*'1 Eval'!$G35)+IF(Programacion!DC$31="",0,Programacion!DC$31/SUM(Programacion!DC$28:DC$34)*'1 Eval'!$H35)+IF(Programacion!DC$32="",0,Programacion!DC$32/SUM(Programacion!DC$28:DC$34)*'1 Eval'!$I35)+IF(Programacion!DC$33="",0,Programacion!DC$33/SUM(Programacion!DC$28:DC$34)*'1 Eval'!$J35)+IF(Programacion!DC$34="",0,Programacion!DC$34/SUM(Programacion!DC$28:DC$34)*'1 Eval'!$K35)))</f>
        <v/>
      </c>
      <c r="DF36" s="151" t="str">
        <f>IF($C36="","",IF(SUM(Programacion!DD$28:DD$34)=0,"",IF(Programacion!DD$28="",0,Programacion!DD$28/SUM(Programacion!DD$28:DD$34)*'1 Eval'!$E35)+IF(Programacion!DD$29="",0,Programacion!DD$29/SUM(Programacion!DD$28:DD$34)*'1 Eval'!$F35)+IF(Programacion!DD$30="",0,Programacion!DD$30/SUM(Programacion!DD$28:DD$34)*'1 Eval'!$G35)+IF(Programacion!DD$31="",0,Programacion!DD$31/SUM(Programacion!DD$28:DD$34)*'1 Eval'!$H35)+IF(Programacion!DD$32="",0,Programacion!DD$32/SUM(Programacion!DD$28:DD$34)*'1 Eval'!$I35)+IF(Programacion!DD$33="",0,Programacion!DD$33/SUM(Programacion!DD$28:DD$34)*'1 Eval'!$J35)+IF(Programacion!DD$34="",0,Programacion!DD$34/SUM(Programacion!DD$28:DD$34)*'1 Eval'!$K35)))</f>
        <v/>
      </c>
      <c r="DG36" s="151" t="str">
        <f>IF($C36="","",IF(SUM(Programacion!DE$28:DE$34)=0,"",IF(Programacion!DE$28="",0,Programacion!DE$28/SUM(Programacion!DE$28:DE$34)*'1 Eval'!$E35)+IF(Programacion!DE$29="",0,Programacion!DE$29/SUM(Programacion!DE$28:DE$34)*'1 Eval'!$F35)+IF(Programacion!DE$30="",0,Programacion!DE$30/SUM(Programacion!DE$28:DE$34)*'1 Eval'!$G35)+IF(Programacion!DE$31="",0,Programacion!DE$31/SUM(Programacion!DE$28:DE$34)*'1 Eval'!$H35)+IF(Programacion!DE$32="",0,Programacion!DE$32/SUM(Programacion!DE$28:DE$34)*'1 Eval'!$I35)+IF(Programacion!DE$33="",0,Programacion!DE$33/SUM(Programacion!DE$28:DE$34)*'1 Eval'!$J35)+IF(Programacion!DE$34="",0,Programacion!DE$34/SUM(Programacion!DE$28:DE$34)*'1 Eval'!$K35)))</f>
        <v/>
      </c>
      <c r="DH36" s="151" t="str">
        <f>IF($C36="","",IF(SUM(Programacion!DF$28:DF$34)=0,"",IF(Programacion!DF$28="",0,Programacion!DF$28/SUM(Programacion!DF$28:DF$34)*'1 Eval'!$E35)+IF(Programacion!DF$29="",0,Programacion!DF$29/SUM(Programacion!DF$28:DF$34)*'1 Eval'!$F35)+IF(Programacion!DF$30="",0,Programacion!DF$30/SUM(Programacion!DF$28:DF$34)*'1 Eval'!$G35)+IF(Programacion!DF$31="",0,Programacion!DF$31/SUM(Programacion!DF$28:DF$34)*'1 Eval'!$H35)+IF(Programacion!DF$32="",0,Programacion!DF$32/SUM(Programacion!DF$28:DF$34)*'1 Eval'!$I35)+IF(Programacion!DF$33="",0,Programacion!DF$33/SUM(Programacion!DF$28:DF$34)*'1 Eval'!$J35)+IF(Programacion!DF$34="",0,Programacion!DF$34/SUM(Programacion!DF$28:DF$34)*'1 Eval'!$K35)))</f>
        <v/>
      </c>
      <c r="DI36" s="151" t="str">
        <f>IF($C36="","",IF(SUM(Programacion!DG$28:DG$34)=0,"",IF(Programacion!DG$28="",0,Programacion!DG$28/SUM(Programacion!DG$28:DG$34)*'1 Eval'!$E35)+IF(Programacion!DG$29="",0,Programacion!DG$29/SUM(Programacion!DG$28:DG$34)*'1 Eval'!$F35)+IF(Programacion!DG$30="",0,Programacion!DG$30/SUM(Programacion!DG$28:DG$34)*'1 Eval'!$G35)+IF(Programacion!DG$31="",0,Programacion!DG$31/SUM(Programacion!DG$28:DG$34)*'1 Eval'!$H35)+IF(Programacion!DG$32="",0,Programacion!DG$32/SUM(Programacion!DG$28:DG$34)*'1 Eval'!$I35)+IF(Programacion!DG$33="",0,Programacion!DG$33/SUM(Programacion!DG$28:DG$34)*'1 Eval'!$J35)+IF(Programacion!DG$34="",0,Programacion!DG$34/SUM(Programacion!DG$28:DG$34)*'1 Eval'!$K35)))</f>
        <v/>
      </c>
      <c r="DJ36" s="151" t="str">
        <f>IF($C36="","",IF(SUM(Programacion!DH$28:DH$34)=0,"",IF(Programacion!DH$28="",0,Programacion!DH$28/SUM(Programacion!DH$28:DH$34)*'1 Eval'!$E35)+IF(Programacion!DH$29="",0,Programacion!DH$29/SUM(Programacion!DH$28:DH$34)*'1 Eval'!$F35)+IF(Programacion!DH$30="",0,Programacion!DH$30/SUM(Programacion!DH$28:DH$34)*'1 Eval'!$G35)+IF(Programacion!DH$31="",0,Programacion!DH$31/SUM(Programacion!DH$28:DH$34)*'1 Eval'!$H35)+IF(Programacion!DH$32="",0,Programacion!DH$32/SUM(Programacion!DH$28:DH$34)*'1 Eval'!$I35)+IF(Programacion!DH$33="",0,Programacion!DH$33/SUM(Programacion!DH$28:DH$34)*'1 Eval'!$J35)+IF(Programacion!DH$34="",0,Programacion!DH$34/SUM(Programacion!DH$28:DH$34)*'1 Eval'!$K35)))</f>
        <v/>
      </c>
      <c r="DK36" s="151" t="str">
        <f>IF($C36="","",IF(SUM(Programacion!DI$28:DI$34)=0,"",IF(Programacion!DI$28="",0,Programacion!DI$28/SUM(Programacion!DI$28:DI$34)*'1 Eval'!$E35)+IF(Programacion!DI$29="",0,Programacion!DI$29/SUM(Programacion!DI$28:DI$34)*'1 Eval'!$F35)+IF(Programacion!DI$30="",0,Programacion!DI$30/SUM(Programacion!DI$28:DI$34)*'1 Eval'!$G35)+IF(Programacion!DI$31="",0,Programacion!DI$31/SUM(Programacion!DI$28:DI$34)*'1 Eval'!$H35)+IF(Programacion!DI$32="",0,Programacion!DI$32/SUM(Programacion!DI$28:DI$34)*'1 Eval'!$I35)+IF(Programacion!DI$33="",0,Programacion!DI$33/SUM(Programacion!DI$28:DI$34)*'1 Eval'!$J35)+IF(Programacion!DI$34="",0,Programacion!DI$34/SUM(Programacion!DI$28:DI$34)*'1 Eval'!$K35)))</f>
        <v/>
      </c>
      <c r="DL36" s="151" t="str">
        <f>IF($C36="","",IF(SUM(Programacion!DJ$28:DJ$34)=0,"",IF(Programacion!DJ$28="",0,Programacion!DJ$28/SUM(Programacion!DJ$28:DJ$34)*'1 Eval'!$E35)+IF(Programacion!DJ$29="",0,Programacion!DJ$29/SUM(Programacion!DJ$28:DJ$34)*'1 Eval'!$F35)+IF(Programacion!DJ$30="",0,Programacion!DJ$30/SUM(Programacion!DJ$28:DJ$34)*'1 Eval'!$G35)+IF(Programacion!DJ$31="",0,Programacion!DJ$31/SUM(Programacion!DJ$28:DJ$34)*'1 Eval'!$H35)+IF(Programacion!DJ$32="",0,Programacion!DJ$32/SUM(Programacion!DJ$28:DJ$34)*'1 Eval'!$I35)+IF(Programacion!DJ$33="",0,Programacion!DJ$33/SUM(Programacion!DJ$28:DJ$34)*'1 Eval'!$J35)+IF(Programacion!DJ$34="",0,Programacion!DJ$34/SUM(Programacion!DJ$28:DJ$34)*'1 Eval'!$K35)))</f>
        <v/>
      </c>
      <c r="DM36" s="151" t="str">
        <f>IF($C36="","",IF(SUM(Programacion!DK$28:DK$34)=0,"",IF(Programacion!DK$28="",0,Programacion!DK$28/SUM(Programacion!DK$28:DK$34)*'1 Eval'!$E35)+IF(Programacion!DK$29="",0,Programacion!DK$29/SUM(Programacion!DK$28:DK$34)*'1 Eval'!$F35)+IF(Programacion!DK$30="",0,Programacion!DK$30/SUM(Programacion!DK$28:DK$34)*'1 Eval'!$G35)+IF(Programacion!DK$31="",0,Programacion!DK$31/SUM(Programacion!DK$28:DK$34)*'1 Eval'!$H35)+IF(Programacion!DK$32="",0,Programacion!DK$32/SUM(Programacion!DK$28:DK$34)*'1 Eval'!$I35)+IF(Programacion!DK$33="",0,Programacion!DK$33/SUM(Programacion!DK$28:DK$34)*'1 Eval'!$J35)+IF(Programacion!DK$34="",0,Programacion!DK$34/SUM(Programacion!DK$28:DK$34)*'1 Eval'!$K35)))</f>
        <v/>
      </c>
      <c r="DN36" s="151" t="str">
        <f>IF($C36="","",IF(SUM(Programacion!DL$28:DL$34)=0,"",IF(Programacion!DL$28="",0,Programacion!DL$28/SUM(Programacion!DL$28:DL$34)*'1 Eval'!$E35)+IF(Programacion!DL$29="",0,Programacion!DL$29/SUM(Programacion!DL$28:DL$34)*'1 Eval'!$F35)+IF(Programacion!DL$30="",0,Programacion!DL$30/SUM(Programacion!DL$28:DL$34)*'1 Eval'!$G35)+IF(Programacion!DL$31="",0,Programacion!DL$31/SUM(Programacion!DL$28:DL$34)*'1 Eval'!$H35)+IF(Programacion!DL$32="",0,Programacion!DL$32/SUM(Programacion!DL$28:DL$34)*'1 Eval'!$I35)+IF(Programacion!DL$33="",0,Programacion!DL$33/SUM(Programacion!DL$28:DL$34)*'1 Eval'!$J35)+IF(Programacion!DL$34="",0,Programacion!DL$34/SUM(Programacion!DL$28:DL$34)*'1 Eval'!$K35)))</f>
        <v/>
      </c>
      <c r="DO36" s="151" t="str">
        <f>IF($C36="","",IF(SUM(Programacion!DM$28:DM$34)=0,"",IF(Programacion!DM$28="",0,Programacion!DM$28/SUM(Programacion!DM$28:DM$34)*'1 Eval'!$E35)+IF(Programacion!DM$29="",0,Programacion!DM$29/SUM(Programacion!DM$28:DM$34)*'1 Eval'!$F35)+IF(Programacion!DM$30="",0,Programacion!DM$30/SUM(Programacion!DM$28:DM$34)*'1 Eval'!$G35)+IF(Programacion!DM$31="",0,Programacion!DM$31/SUM(Programacion!DM$28:DM$34)*'1 Eval'!$H35)+IF(Programacion!DM$32="",0,Programacion!DM$32/SUM(Programacion!DM$28:DM$34)*'1 Eval'!$I35)+IF(Programacion!DM$33="",0,Programacion!DM$33/SUM(Programacion!DM$28:DM$34)*'1 Eval'!$J35)+IF(Programacion!DM$34="",0,Programacion!DM$34/SUM(Programacion!DM$28:DM$34)*'1 Eval'!$K35)))</f>
        <v/>
      </c>
      <c r="DP36" s="151" t="str">
        <f>IF($C36="","",IF(SUM(Programacion!DN$28:DN$34)=0,"",IF(Programacion!DN$28="",0,Programacion!DN$28/SUM(Programacion!DN$28:DN$34)*'1 Eval'!$E35)+IF(Programacion!DN$29="",0,Programacion!DN$29/SUM(Programacion!DN$28:DN$34)*'1 Eval'!$F35)+IF(Programacion!DN$30="",0,Programacion!DN$30/SUM(Programacion!DN$28:DN$34)*'1 Eval'!$G35)+IF(Programacion!DN$31="",0,Programacion!DN$31/SUM(Programacion!DN$28:DN$34)*'1 Eval'!$H35)+IF(Programacion!DN$32="",0,Programacion!DN$32/SUM(Programacion!DN$28:DN$34)*'1 Eval'!$I35)+IF(Programacion!DN$33="",0,Programacion!DN$33/SUM(Programacion!DN$28:DN$34)*'1 Eval'!$J35)+IF(Programacion!DN$34="",0,Programacion!DN$34/SUM(Programacion!DN$28:DN$34)*'1 Eval'!$K35)))</f>
        <v/>
      </c>
      <c r="DQ36" s="151" t="str">
        <f>IF($C36="","",IF(SUM(Programacion!DO$28:DO$34)=0,"",IF(Programacion!DO$28="",0,Programacion!DO$28/SUM(Programacion!DO$28:DO$34)*'1 Eval'!$E35)+IF(Programacion!DO$29="",0,Programacion!DO$29/SUM(Programacion!DO$28:DO$34)*'1 Eval'!$F35)+IF(Programacion!DO$30="",0,Programacion!DO$30/SUM(Programacion!DO$28:DO$34)*'1 Eval'!$G35)+IF(Programacion!DO$31="",0,Programacion!DO$31/SUM(Programacion!DO$28:DO$34)*'1 Eval'!$H35)+IF(Programacion!DO$32="",0,Programacion!DO$32/SUM(Programacion!DO$28:DO$34)*'1 Eval'!$I35)+IF(Programacion!DO$33="",0,Programacion!DO$33/SUM(Programacion!DO$28:DO$34)*'1 Eval'!$J35)+IF(Programacion!DO$34="",0,Programacion!DO$34/SUM(Programacion!DO$28:DO$34)*'1 Eval'!$K35)))</f>
        <v/>
      </c>
      <c r="DR36" s="151" t="str">
        <f>IF($C36="","",IF(SUM(Programacion!DP$28:DP$34)=0,"",IF(Programacion!DP$28="",0,Programacion!DP$28/SUM(Programacion!DP$28:DP$34)*'1 Eval'!$E35)+IF(Programacion!DP$29="",0,Programacion!DP$29/SUM(Programacion!DP$28:DP$34)*'1 Eval'!$F35)+IF(Programacion!DP$30="",0,Programacion!DP$30/SUM(Programacion!DP$28:DP$34)*'1 Eval'!$G35)+IF(Programacion!DP$31="",0,Programacion!DP$31/SUM(Programacion!DP$28:DP$34)*'1 Eval'!$H35)+IF(Programacion!DP$32="",0,Programacion!DP$32/SUM(Programacion!DP$28:DP$34)*'1 Eval'!$I35)+IF(Programacion!DP$33="",0,Programacion!DP$33/SUM(Programacion!DP$28:DP$34)*'1 Eval'!$J35)+IF(Programacion!DP$34="",0,Programacion!DP$34/SUM(Programacion!DP$28:DP$34)*'1 Eval'!$K35)))</f>
        <v/>
      </c>
      <c r="DS36" s="151" t="str">
        <f>IF($C36="","",IF(SUM(Programacion!DQ$28:DQ$34)=0,"",IF(Programacion!DQ$28="",0,Programacion!DQ$28/SUM(Programacion!DQ$28:DQ$34)*'1 Eval'!$E35)+IF(Programacion!DQ$29="",0,Programacion!DQ$29/SUM(Programacion!DQ$28:DQ$34)*'1 Eval'!$F35)+IF(Programacion!DQ$30="",0,Programacion!DQ$30/SUM(Programacion!DQ$28:DQ$34)*'1 Eval'!$G35)+IF(Programacion!DQ$31="",0,Programacion!DQ$31/SUM(Programacion!DQ$28:DQ$34)*'1 Eval'!$H35)+IF(Programacion!DQ$32="",0,Programacion!DQ$32/SUM(Programacion!DQ$28:DQ$34)*'1 Eval'!$I35)+IF(Programacion!DQ$33="",0,Programacion!DQ$33/SUM(Programacion!DQ$28:DQ$34)*'1 Eval'!$J35)+IF(Programacion!DQ$34="",0,Programacion!DQ$34/SUM(Programacion!DQ$28:DQ$34)*'1 Eval'!$K35)))</f>
        <v/>
      </c>
      <c r="DT36" s="151" t="str">
        <f>IF($C36="","",IF(SUM(Programacion!DR$28:DR$34)=0,"",IF(Programacion!DR$28="",0,Programacion!DR$28/SUM(Programacion!DR$28:DR$34)*'1 Eval'!$E35)+IF(Programacion!DR$29="",0,Programacion!DR$29/SUM(Programacion!DR$28:DR$34)*'1 Eval'!$F35)+IF(Programacion!DR$30="",0,Programacion!DR$30/SUM(Programacion!DR$28:DR$34)*'1 Eval'!$G35)+IF(Programacion!DR$31="",0,Programacion!DR$31/SUM(Programacion!DR$28:DR$34)*'1 Eval'!$H35)+IF(Programacion!DR$32="",0,Programacion!DR$32/SUM(Programacion!DR$28:DR$34)*'1 Eval'!$I35)+IF(Programacion!DR$33="",0,Programacion!DR$33/SUM(Programacion!DR$28:DR$34)*'1 Eval'!$J35)+IF(Programacion!DR$34="",0,Programacion!DR$34/SUM(Programacion!DR$28:DR$34)*'1 Eval'!$K35)))</f>
        <v/>
      </c>
      <c r="DU36" s="151" t="str">
        <f>IF($C36="","",IF(SUM(Programacion!DS$28:DS$34)=0,"",IF(Programacion!DS$28="",0,Programacion!DS$28/SUM(Programacion!DS$28:DS$34)*'1 Eval'!$E35)+IF(Programacion!DS$29="",0,Programacion!DS$29/SUM(Programacion!DS$28:DS$34)*'1 Eval'!$F35)+IF(Programacion!DS$30="",0,Programacion!DS$30/SUM(Programacion!DS$28:DS$34)*'1 Eval'!$G35)+IF(Programacion!DS$31="",0,Programacion!DS$31/SUM(Programacion!DS$28:DS$34)*'1 Eval'!$H35)+IF(Programacion!DS$32="",0,Programacion!DS$32/SUM(Programacion!DS$28:DS$34)*'1 Eval'!$I35)+IF(Programacion!DS$33="",0,Programacion!DS$33/SUM(Programacion!DS$28:DS$34)*'1 Eval'!$J35)+IF(Programacion!DS$34="",0,Programacion!DS$34/SUM(Programacion!DS$28:DS$34)*'1 Eval'!$K35)))</f>
        <v/>
      </c>
      <c r="DV36" s="151" t="str">
        <f>IF($C36="","",IF(SUM(Programacion!DT$28:DT$34)=0,"",IF(Programacion!DT$28="",0,Programacion!DT$28/SUM(Programacion!DT$28:DT$34)*'1 Eval'!$E35)+IF(Programacion!DT$29="",0,Programacion!DT$29/SUM(Programacion!DT$28:DT$34)*'1 Eval'!$F35)+IF(Programacion!DT$30="",0,Programacion!DT$30/SUM(Programacion!DT$28:DT$34)*'1 Eval'!$G35)+IF(Programacion!DT$31="",0,Programacion!DT$31/SUM(Programacion!DT$28:DT$34)*'1 Eval'!$H35)+IF(Programacion!DT$32="",0,Programacion!DT$32/SUM(Programacion!DT$28:DT$34)*'1 Eval'!$I35)+IF(Programacion!DT$33="",0,Programacion!DT$33/SUM(Programacion!DT$28:DT$34)*'1 Eval'!$J35)+IF(Programacion!DT$34="",0,Programacion!DT$34/SUM(Programacion!DT$28:DT$34)*'1 Eval'!$K35)))</f>
        <v/>
      </c>
      <c r="DW36" s="151" t="str">
        <f>IF($C36="","",IF(SUM(Programacion!DU$28:DU$34)=0,"",IF(Programacion!DU$28="",0,Programacion!DU$28/SUM(Programacion!DU$28:DU$34)*'1 Eval'!$E35)+IF(Programacion!DU$29="",0,Programacion!DU$29/SUM(Programacion!DU$28:DU$34)*'1 Eval'!$F35)+IF(Programacion!DU$30="",0,Programacion!DU$30/SUM(Programacion!DU$28:DU$34)*'1 Eval'!$G35)+IF(Programacion!DU$31="",0,Programacion!DU$31/SUM(Programacion!DU$28:DU$34)*'1 Eval'!$H35)+IF(Programacion!DU$32="",0,Programacion!DU$32/SUM(Programacion!DU$28:DU$34)*'1 Eval'!$I35)+IF(Programacion!DU$33="",0,Programacion!DU$33/SUM(Programacion!DU$28:DU$34)*'1 Eval'!$J35)+IF(Programacion!DU$34="",0,Programacion!DU$34/SUM(Programacion!DU$28:DU$34)*'1 Eval'!$K35)))</f>
        <v/>
      </c>
      <c r="DX36" s="151" t="str">
        <f>IF($C36="","",IF(SUM(Programacion!DV$28:DV$34)=0,"",IF(Programacion!DV$28="",0,Programacion!DV$28/SUM(Programacion!DV$28:DV$34)*'1 Eval'!$E35)+IF(Programacion!DV$29="",0,Programacion!DV$29/SUM(Programacion!DV$28:DV$34)*'1 Eval'!$F35)+IF(Programacion!DV$30="",0,Programacion!DV$30/SUM(Programacion!DV$28:DV$34)*'1 Eval'!$G35)+IF(Programacion!DV$31="",0,Programacion!DV$31/SUM(Programacion!DV$28:DV$34)*'1 Eval'!$H35)+IF(Programacion!DV$32="",0,Programacion!DV$32/SUM(Programacion!DV$28:DV$34)*'1 Eval'!$I35)+IF(Programacion!DV$33="",0,Programacion!DV$33/SUM(Programacion!DV$28:DV$34)*'1 Eval'!$J35)+IF(Programacion!DV$34="",0,Programacion!DV$34/SUM(Programacion!DV$28:DV$34)*'1 Eval'!$K35)))</f>
        <v/>
      </c>
      <c r="DY36" s="151" t="str">
        <f>IF($C36="","",IF(SUM(Programacion!DW$28:DW$34)=0,"",IF(Programacion!DW$28="",0,Programacion!DW$28/SUM(Programacion!DW$28:DW$34)*'1 Eval'!$E35)+IF(Programacion!DW$29="",0,Programacion!DW$29/SUM(Programacion!DW$28:DW$34)*'1 Eval'!$F35)+IF(Programacion!DW$30="",0,Programacion!DW$30/SUM(Programacion!DW$28:DW$34)*'1 Eval'!$G35)+IF(Programacion!DW$31="",0,Programacion!DW$31/SUM(Programacion!DW$28:DW$34)*'1 Eval'!$H35)+IF(Programacion!DW$32="",0,Programacion!DW$32/SUM(Programacion!DW$28:DW$34)*'1 Eval'!$I35)+IF(Programacion!DW$33="",0,Programacion!DW$33/SUM(Programacion!DW$28:DW$34)*'1 Eval'!$J35)+IF(Programacion!DW$34="",0,Programacion!DW$34/SUM(Programacion!DW$28:DW$34)*'1 Eval'!$K35)))</f>
        <v/>
      </c>
      <c r="DZ36" s="151" t="str">
        <f>IF($C36="","",IF(SUM(Programacion!DX$28:DX$34)=0,"",IF(Programacion!DX$28="",0,Programacion!DX$28/SUM(Programacion!DX$28:DX$34)*'1 Eval'!$E35)+IF(Programacion!DX$29="",0,Programacion!DX$29/SUM(Programacion!DX$28:DX$34)*'1 Eval'!$F35)+IF(Programacion!DX$30="",0,Programacion!DX$30/SUM(Programacion!DX$28:DX$34)*'1 Eval'!$G35)+IF(Programacion!DX$31="",0,Programacion!DX$31/SUM(Programacion!DX$28:DX$34)*'1 Eval'!$H35)+IF(Programacion!DX$32="",0,Programacion!DX$32/SUM(Programacion!DX$28:DX$34)*'1 Eval'!$I35)+IF(Programacion!DX$33="",0,Programacion!DX$33/SUM(Programacion!DX$28:DX$34)*'1 Eval'!$J35)+IF(Programacion!DX$34="",0,Programacion!DX$34/SUM(Programacion!DX$28:DX$34)*'1 Eval'!$K35)))</f>
        <v/>
      </c>
      <c r="EA36" s="151" t="str">
        <f>IF($C36="","",IF(SUM(Programacion!DY$28:DY$34)=0,"",IF(Programacion!DY$28="",0,Programacion!DY$28/SUM(Programacion!DY$28:DY$34)*'1 Eval'!$E35)+IF(Programacion!DY$29="",0,Programacion!DY$29/SUM(Programacion!DY$28:DY$34)*'1 Eval'!$F35)+IF(Programacion!DY$30="",0,Programacion!DY$30/SUM(Programacion!DY$28:DY$34)*'1 Eval'!$G35)+IF(Programacion!DY$31="",0,Programacion!DY$31/SUM(Programacion!DY$28:DY$34)*'1 Eval'!$H35)+IF(Programacion!DY$32="",0,Programacion!DY$32/SUM(Programacion!DY$28:DY$34)*'1 Eval'!$I35)+IF(Programacion!DY$33="",0,Programacion!DY$33/SUM(Programacion!DY$28:DY$34)*'1 Eval'!$J35)+IF(Programacion!DY$34="",0,Programacion!DY$34/SUM(Programacion!DY$28:DY$34)*'1 Eval'!$K35)))</f>
        <v/>
      </c>
      <c r="EB36" s="151" t="str">
        <f>IF($C36="","",IF(SUM(Programacion!DZ$28:DZ$34)=0,"",IF(Programacion!DZ$28="",0,Programacion!DZ$28/SUM(Programacion!DZ$28:DZ$34)*'1 Eval'!$E35)+IF(Programacion!DZ$29="",0,Programacion!DZ$29/SUM(Programacion!DZ$28:DZ$34)*'1 Eval'!$F35)+IF(Programacion!DZ$30="",0,Programacion!DZ$30/SUM(Programacion!DZ$28:DZ$34)*'1 Eval'!$G35)+IF(Programacion!DZ$31="",0,Programacion!DZ$31/SUM(Programacion!DZ$28:DZ$34)*'1 Eval'!$H35)+IF(Programacion!DZ$32="",0,Programacion!DZ$32/SUM(Programacion!DZ$28:DZ$34)*'1 Eval'!$I35)+IF(Programacion!DZ$33="",0,Programacion!DZ$33/SUM(Programacion!DZ$28:DZ$34)*'1 Eval'!$J35)+IF(Programacion!DZ$34="",0,Programacion!DZ$34/SUM(Programacion!DZ$28:DZ$34)*'1 Eval'!$K35)))</f>
        <v/>
      </c>
      <c r="EC36" s="151" t="str">
        <f>IF($C36="","",IF(SUM(Programacion!EA$28:EA$34)=0,"",IF(Programacion!EA$28="",0,Programacion!EA$28/SUM(Programacion!EA$28:EA$34)*'1 Eval'!$E35)+IF(Programacion!EA$29="",0,Programacion!EA$29/SUM(Programacion!EA$28:EA$34)*'1 Eval'!$F35)+IF(Programacion!EA$30="",0,Programacion!EA$30/SUM(Programacion!EA$28:EA$34)*'1 Eval'!$G35)+IF(Programacion!EA$31="",0,Programacion!EA$31/SUM(Programacion!EA$28:EA$34)*'1 Eval'!$H35)+IF(Programacion!EA$32="",0,Programacion!EA$32/SUM(Programacion!EA$28:EA$34)*'1 Eval'!$I35)+IF(Programacion!EA$33="",0,Programacion!EA$33/SUM(Programacion!EA$28:EA$34)*'1 Eval'!$J35)+IF(Programacion!EA$34="",0,Programacion!EA$34/SUM(Programacion!EA$28:EA$34)*'1 Eval'!$K35)))</f>
        <v/>
      </c>
      <c r="ED36" s="151" t="str">
        <f>IF($C36="","",IF(SUM(Programacion!EB$28:EB$34)=0,"",IF(Programacion!EB$28="",0,Programacion!EB$28/SUM(Programacion!EB$28:EB$34)*'1 Eval'!$E35)+IF(Programacion!EB$29="",0,Programacion!EB$29/SUM(Programacion!EB$28:EB$34)*'1 Eval'!$F35)+IF(Programacion!EB$30="",0,Programacion!EB$30/SUM(Programacion!EB$28:EB$34)*'1 Eval'!$G35)+IF(Programacion!EB$31="",0,Programacion!EB$31/SUM(Programacion!EB$28:EB$34)*'1 Eval'!$H35)+IF(Programacion!EB$32="",0,Programacion!EB$32/SUM(Programacion!EB$28:EB$34)*'1 Eval'!$I35)+IF(Programacion!EB$33="",0,Programacion!EB$33/SUM(Programacion!EB$28:EB$34)*'1 Eval'!$J35)+IF(Programacion!EB$34="",0,Programacion!EB$34/SUM(Programacion!EB$28:EB$34)*'1 Eval'!$K35)))</f>
        <v/>
      </c>
      <c r="EE36" s="151" t="str">
        <f>IF($C36="","",IF(SUM(Programacion!EC$28:EC$34)=0,"",IF(Programacion!EC$28="",0,Programacion!EC$28/SUM(Programacion!EC$28:EC$34)*'1 Eval'!$E35)+IF(Programacion!EC$29="",0,Programacion!EC$29/SUM(Programacion!EC$28:EC$34)*'1 Eval'!$F35)+IF(Programacion!EC$30="",0,Programacion!EC$30/SUM(Programacion!EC$28:EC$34)*'1 Eval'!$G35)+IF(Programacion!EC$31="",0,Programacion!EC$31/SUM(Programacion!EC$28:EC$34)*'1 Eval'!$H35)+IF(Programacion!EC$32="",0,Programacion!EC$32/SUM(Programacion!EC$28:EC$34)*'1 Eval'!$I35)+IF(Programacion!EC$33="",0,Programacion!EC$33/SUM(Programacion!EC$28:EC$34)*'1 Eval'!$J35)+IF(Programacion!EC$34="",0,Programacion!EC$34/SUM(Programacion!EC$28:EC$34)*'1 Eval'!$K35)))</f>
        <v/>
      </c>
      <c r="EF36" s="151" t="str">
        <f>IF($C36="","",IF(SUM(Programacion!ED$28:ED$34)=0,"",IF(Programacion!ED$28="",0,Programacion!ED$28/SUM(Programacion!ED$28:ED$34)*'1 Eval'!$E35)+IF(Programacion!ED$29="",0,Programacion!ED$29/SUM(Programacion!ED$28:ED$34)*'1 Eval'!$F35)+IF(Programacion!ED$30="",0,Programacion!ED$30/SUM(Programacion!ED$28:ED$34)*'1 Eval'!$G35)+IF(Programacion!ED$31="",0,Programacion!ED$31/SUM(Programacion!ED$28:ED$34)*'1 Eval'!$H35)+IF(Programacion!ED$32="",0,Programacion!ED$32/SUM(Programacion!ED$28:ED$34)*'1 Eval'!$I35)+IF(Programacion!ED$33="",0,Programacion!ED$33/SUM(Programacion!ED$28:ED$34)*'1 Eval'!$J35)+IF(Programacion!ED$34="",0,Programacion!ED$34/SUM(Programacion!ED$28:ED$34)*'1 Eval'!$K35)))</f>
        <v/>
      </c>
      <c r="EG36" s="151" t="str">
        <f>IF($C36="","",IF(SUM(Programacion!EE$28:EE$34)=0,"",IF(Programacion!EE$28="",0,Programacion!EE$28/SUM(Programacion!EE$28:EE$34)*'1 Eval'!$E35)+IF(Programacion!EE$29="",0,Programacion!EE$29/SUM(Programacion!EE$28:EE$34)*'1 Eval'!$F35)+IF(Programacion!EE$30="",0,Programacion!EE$30/SUM(Programacion!EE$28:EE$34)*'1 Eval'!$G35)+IF(Programacion!EE$31="",0,Programacion!EE$31/SUM(Programacion!EE$28:EE$34)*'1 Eval'!$H35)+IF(Programacion!EE$32="",0,Programacion!EE$32/SUM(Programacion!EE$28:EE$34)*'1 Eval'!$I35)+IF(Programacion!EE$33="",0,Programacion!EE$33/SUM(Programacion!EE$28:EE$34)*'1 Eval'!$J35)+IF(Programacion!EE$34="",0,Programacion!EE$34/SUM(Programacion!EE$28:EE$34)*'1 Eval'!$K35)))</f>
        <v/>
      </c>
      <c r="EH36" s="151" t="str">
        <f>IF($C36="","",IF(SUM(Programacion!EF$28:EF$34)=0,"",IF(Programacion!EF$28="",0,Programacion!EF$28/SUM(Programacion!EF$28:EF$34)*'1 Eval'!$E35)+IF(Programacion!EF$29="",0,Programacion!EF$29/SUM(Programacion!EF$28:EF$34)*'1 Eval'!$F35)+IF(Programacion!EF$30="",0,Programacion!EF$30/SUM(Programacion!EF$28:EF$34)*'1 Eval'!$G35)+IF(Programacion!EF$31="",0,Programacion!EF$31/SUM(Programacion!EF$28:EF$34)*'1 Eval'!$H35)+IF(Programacion!EF$32="",0,Programacion!EF$32/SUM(Programacion!EF$28:EF$34)*'1 Eval'!$I35)+IF(Programacion!EF$33="",0,Programacion!EF$33/SUM(Programacion!EF$28:EF$34)*'1 Eval'!$J35)+IF(Programacion!EF$34="",0,Programacion!EF$34/SUM(Programacion!EF$28:EF$34)*'1 Eval'!$K35)))</f>
        <v/>
      </c>
      <c r="EI36" s="151" t="str">
        <f>IF($C36="","",IF(SUM(Programacion!EG$28:EG$34)=0,"",IF(Programacion!EG$28="",0,Programacion!EG$28/SUM(Programacion!EG$28:EG$34)*'1 Eval'!$E35)+IF(Programacion!EG$29="",0,Programacion!EG$29/SUM(Programacion!EG$28:EG$34)*'1 Eval'!$F35)+IF(Programacion!EG$30="",0,Programacion!EG$30/SUM(Programacion!EG$28:EG$34)*'1 Eval'!$G35)+IF(Programacion!EG$31="",0,Programacion!EG$31/SUM(Programacion!EG$28:EG$34)*'1 Eval'!$H35)+IF(Programacion!EG$32="",0,Programacion!EG$32/SUM(Programacion!EG$28:EG$34)*'1 Eval'!$I35)+IF(Programacion!EG$33="",0,Programacion!EG$33/SUM(Programacion!EG$28:EG$34)*'1 Eval'!$J35)+IF(Programacion!EG$34="",0,Programacion!EG$34/SUM(Programacion!EG$28:EG$34)*'1 Eval'!$K35)))</f>
        <v/>
      </c>
      <c r="EJ36" s="151" t="str">
        <f>IF($C36="","",IF(SUM(Programacion!EH$28:EH$34)=0,"",IF(Programacion!EH$28="",0,Programacion!EH$28/SUM(Programacion!EH$28:EH$34)*'1 Eval'!$E35)+IF(Programacion!EH$29="",0,Programacion!EH$29/SUM(Programacion!EH$28:EH$34)*'1 Eval'!$F35)+IF(Programacion!EH$30="",0,Programacion!EH$30/SUM(Programacion!EH$28:EH$34)*'1 Eval'!$G35)+IF(Programacion!EH$31="",0,Programacion!EH$31/SUM(Programacion!EH$28:EH$34)*'1 Eval'!$H35)+IF(Programacion!EH$32="",0,Programacion!EH$32/SUM(Programacion!EH$28:EH$34)*'1 Eval'!$I35)+IF(Programacion!EH$33="",0,Programacion!EH$33/SUM(Programacion!EH$28:EH$34)*'1 Eval'!$J35)+IF(Programacion!EH$34="",0,Programacion!EH$34/SUM(Programacion!EH$28:EH$34)*'1 Eval'!$K35)))</f>
        <v/>
      </c>
      <c r="EK36" s="151" t="str">
        <f>IF($C36="","",IF(SUM(Programacion!EI$28:EI$34)=0,"",IF(Programacion!EI$28="",0,Programacion!EI$28/SUM(Programacion!EI$28:EI$34)*'1 Eval'!$E35)+IF(Programacion!EI$29="",0,Programacion!EI$29/SUM(Programacion!EI$28:EI$34)*'1 Eval'!$F35)+IF(Programacion!EI$30="",0,Programacion!EI$30/SUM(Programacion!EI$28:EI$34)*'1 Eval'!$G35)+IF(Programacion!EI$31="",0,Programacion!EI$31/SUM(Programacion!EI$28:EI$34)*'1 Eval'!$H35)+IF(Programacion!EI$32="",0,Programacion!EI$32/SUM(Programacion!EI$28:EI$34)*'1 Eval'!$I35)+IF(Programacion!EI$33="",0,Programacion!EI$33/SUM(Programacion!EI$28:EI$34)*'1 Eval'!$J35)+IF(Programacion!EI$34="",0,Programacion!EI$34/SUM(Programacion!EI$28:EI$34)*'1 Eval'!$K35)))</f>
        <v/>
      </c>
    </row>
    <row r="37" spans="2:141">
      <c r="B37" s="133" t="str">
        <f>IF('1 Eval'!A36="","",'1 Eval'!A36)</f>
        <v/>
      </c>
      <c r="C37" s="134" t="str">
        <f>IF('1 Eval'!B36="","",'1 Eval'!B36)</f>
        <v/>
      </c>
      <c r="D37" s="149" t="str">
        <f>IF('1 Eval'!D36="","",'1 Eval'!D36)</f>
        <v/>
      </c>
      <c r="E37" s="150" t="str">
        <f t="shared" si="7"/>
        <v/>
      </c>
      <c r="F37" s="150" t="str">
        <f t="shared" si="8"/>
        <v/>
      </c>
      <c r="G37" s="221" t="str">
        <f t="shared" si="9"/>
        <v/>
      </c>
      <c r="H37" s="275" t="str">
        <f>IF($C37="","",IF(SUM(Programacion!F$28:F$34)=0,"",IF(Programacion!F$28="",0,Programacion!F$28/SUM(Programacion!F$28:F$34)*'1 Eval'!$E36)+IF(Programacion!F$29="",0,Programacion!F$29/SUM(Programacion!F$28:F$34)*'1 Eval'!$F36)+IF(Programacion!F$30="",0,Programacion!F$30/SUM(Programacion!F$28:F$34)*'1 Eval'!$G36)+IF(Programacion!F$31="",0,Programacion!F$31/SUM(Programacion!F$28:F$34)*'1 Eval'!$H36)+IF(Programacion!F$32="",0,Programacion!F$32/SUM(Programacion!F$28:F$34)*'1 Eval'!$I36)+IF(Programacion!F$33="",0,Programacion!F$33/SUM(Programacion!F$28:F$34)*'1 Eval'!$J36)+IF(Programacion!F$34="",0,Programacion!F$34/SUM(Programacion!F$28:F$34)*'1 Eval'!$K36)))</f>
        <v/>
      </c>
      <c r="I37" s="270" t="str">
        <f>IF($C37="","",IF(SUM(Programacion!G$28:G$34)=0,"",IF(Programacion!G$28="",0,Programacion!G$28/SUM(Programacion!G$28:G$34)*'1 Eval'!$E36)+IF(Programacion!G$29="",0,Programacion!G$29/SUM(Programacion!G$28:G$34)*'1 Eval'!$F36)+IF(Programacion!G$30="",0,Programacion!G$30/SUM(Programacion!G$28:G$34)*'1 Eval'!$G36)+IF(Programacion!G$31="",0,Programacion!G$31/SUM(Programacion!G$28:G$34)*'1 Eval'!$H36)+IF(Programacion!G$32="",0,Programacion!G$32/SUM(Programacion!G$28:G$34)*'1 Eval'!$I36)+IF(Programacion!G$33="",0,Programacion!G$33/SUM(Programacion!G$28:G$34)*'1 Eval'!$J36)+IF(Programacion!G$34="",0,Programacion!G$34/SUM(Programacion!G$28:G$34)*'1 Eval'!$K36)))</f>
        <v/>
      </c>
      <c r="J37" s="270" t="str">
        <f>IF($C37="","",IF(SUM(Programacion!H$28:H$34)=0,"",IF(Programacion!H$28="",0,Programacion!H$28/SUM(Programacion!H$28:H$34)*'1 Eval'!$E36)+IF(Programacion!H$29="",0,Programacion!H$29/SUM(Programacion!H$28:H$34)*'1 Eval'!$F36)+IF(Programacion!H$30="",0,Programacion!H$30/SUM(Programacion!H$28:H$34)*'1 Eval'!$G36)+IF(Programacion!H$31="",0,Programacion!H$31/SUM(Programacion!H$28:H$34)*'1 Eval'!$H36)+IF(Programacion!H$32="",0,Programacion!H$32/SUM(Programacion!H$28:H$34)*'1 Eval'!$I36)+IF(Programacion!H$33="",0,Programacion!H$33/SUM(Programacion!H$28:H$34)*'1 Eval'!$J36)+IF(Programacion!H$34="",0,Programacion!H$34/SUM(Programacion!H$28:H$34)*'1 Eval'!$K36)))</f>
        <v/>
      </c>
      <c r="K37" s="270" t="str">
        <f>IF($C37="","",IF(SUM(Programacion!I$28:I$34)=0,"",IF(Programacion!I$28="",0,Programacion!I$28/SUM(Programacion!I$28:I$34)*'1 Eval'!$E36)+IF(Programacion!I$29="",0,Programacion!I$29/SUM(Programacion!I$28:I$34)*'1 Eval'!$F36)+IF(Programacion!I$30="",0,Programacion!I$30/SUM(Programacion!I$28:I$34)*'1 Eval'!$G36)+IF(Programacion!I$31="",0,Programacion!I$31/SUM(Programacion!I$28:I$34)*'1 Eval'!$H36)+IF(Programacion!I$32="",0,Programacion!I$32/SUM(Programacion!I$28:I$34)*'1 Eval'!$I36)+IF(Programacion!I$33="",0,Programacion!I$33/SUM(Programacion!I$28:I$34)*'1 Eval'!$J36)+IF(Programacion!I$34="",0,Programacion!I$34/SUM(Programacion!I$28:I$34)*'1 Eval'!$K36)))</f>
        <v/>
      </c>
      <c r="L37" s="270" t="str">
        <f>IF($C37="","",IF(SUM(Programacion!J$28:J$34)=0,"",IF(Programacion!J$28="",0,Programacion!J$28/SUM(Programacion!J$28:J$34)*'1 Eval'!$E36)+IF(Programacion!J$29="",0,Programacion!J$29/SUM(Programacion!J$28:J$34)*'1 Eval'!$F36)+IF(Programacion!J$30="",0,Programacion!J$30/SUM(Programacion!J$28:J$34)*'1 Eval'!$G36)+IF(Programacion!J$31="",0,Programacion!J$31/SUM(Programacion!J$28:J$34)*'1 Eval'!$H36)+IF(Programacion!J$32="",0,Programacion!J$32/SUM(Programacion!J$28:J$34)*'1 Eval'!$I36)+IF(Programacion!J$33="",0,Programacion!J$33/SUM(Programacion!J$28:J$34)*'1 Eval'!$J36)+IF(Programacion!J$34="",0,Programacion!J$34/SUM(Programacion!J$28:J$34)*'1 Eval'!$K36)))</f>
        <v/>
      </c>
      <c r="M37" s="270" t="str">
        <f>IF($C37="","",IF(SUM(Programacion!K$28:K$34)=0,"",IF(Programacion!K$28="",0,Programacion!K$28/SUM(Programacion!K$28:K$34)*'1 Eval'!$E36)+IF(Programacion!K$29="",0,Programacion!K$29/SUM(Programacion!K$28:K$34)*'1 Eval'!$F36)+IF(Programacion!K$30="",0,Programacion!K$30/SUM(Programacion!K$28:K$34)*'1 Eval'!$G36)+IF(Programacion!K$31="",0,Programacion!K$31/SUM(Programacion!K$28:K$34)*'1 Eval'!$H36)+IF(Programacion!K$32="",0,Programacion!K$32/SUM(Programacion!K$28:K$34)*'1 Eval'!$I36)+IF(Programacion!K$33="",0,Programacion!K$33/SUM(Programacion!K$28:K$34)*'1 Eval'!$J36)+IF(Programacion!K$34="",0,Programacion!K$34/SUM(Programacion!K$28:K$34)*'1 Eval'!$K36)))</f>
        <v/>
      </c>
      <c r="N37" s="270" t="str">
        <f>IF($C37="","",IF(SUM(Programacion!L$28:L$34)=0,"",IF(Programacion!L$28="",0,Programacion!L$28/SUM(Programacion!L$28:L$34)*'1 Eval'!$E36)+IF(Programacion!L$29="",0,Programacion!L$29/SUM(Programacion!L$28:L$34)*'1 Eval'!$F36)+IF(Programacion!L$30="",0,Programacion!L$30/SUM(Programacion!L$28:L$34)*'1 Eval'!$G36)+IF(Programacion!L$31="",0,Programacion!L$31/SUM(Programacion!L$28:L$34)*'1 Eval'!$H36)+IF(Programacion!L$32="",0,Programacion!L$32/SUM(Programacion!L$28:L$34)*'1 Eval'!$I36)+IF(Programacion!L$33="",0,Programacion!L$33/SUM(Programacion!L$28:L$34)*'1 Eval'!$J36)+IF(Programacion!L$34="",0,Programacion!L$34/SUM(Programacion!L$28:L$34)*'1 Eval'!$K36)))</f>
        <v/>
      </c>
      <c r="O37" s="276" t="str">
        <f>IF($C37="","",IF(SUM(Programacion!M$28:M$34)=0,"",IF(Programacion!M$28="",0,Programacion!M$28/SUM(Programacion!M$28:M$34)*'1 Eval'!$E36)+IF(Programacion!M$29="",0,Programacion!M$29/SUM(Programacion!M$28:M$34)*'1 Eval'!$F36)+IF(Programacion!M$30="",0,Programacion!M$30/SUM(Programacion!M$28:M$34)*'1 Eval'!$G36)+IF(Programacion!M$31="",0,Programacion!M$31/SUM(Programacion!M$28:M$34)*'1 Eval'!$H36)+IF(Programacion!M$32="",0,Programacion!M$32/SUM(Programacion!M$28:M$34)*'1 Eval'!$I36)+IF(Programacion!M$33="",0,Programacion!M$33/SUM(Programacion!M$28:M$34)*'1 Eval'!$J36)+IF(Programacion!M$34="",0,Programacion!M$34/SUM(Programacion!M$28:M$34)*'1 Eval'!$K36)))</f>
        <v/>
      </c>
      <c r="P37" s="228">
        <v>37</v>
      </c>
      <c r="Q37" s="151" t="str">
        <f>IF($C37="","",IF(SUM(Programacion!O$28:O$34)=0,"",IF(Programacion!O$28="",0,Programacion!O$28/SUM(Programacion!O$28:O$34)*'1 Eval'!$E36)+IF(Programacion!O$29="",0,Programacion!O$29/SUM(Programacion!O$28:O$34)*'1 Eval'!$F36)+IF(Programacion!O$30="",0,Programacion!O$30/SUM(Programacion!O$28:O$34)*'1 Eval'!$G36)+IF(Programacion!O$31="",0,Programacion!O$31/SUM(Programacion!O$28:O$34)*'1 Eval'!$H36)+IF(Programacion!O$32="",0,Programacion!O$32/SUM(Programacion!O$28:O$34)*'1 Eval'!$I36)+IF(Programacion!O$33="",0,Programacion!O$33/SUM(Programacion!O$28:O$34)*'1 Eval'!$J36)+IF(Programacion!O$34="",0,Programacion!O$34/SUM(Programacion!O$28:O$34)*'1 Eval'!$K36)))</f>
        <v/>
      </c>
      <c r="R37" s="151" t="str">
        <f>IF($C37="","",IF(SUM(Programacion!P$28:P$34)=0,"",IF(Programacion!P$28="",0,Programacion!P$28/SUM(Programacion!P$28:P$34)*'1 Eval'!$E36)+IF(Programacion!P$29="",0,Programacion!P$29/SUM(Programacion!P$28:P$34)*'1 Eval'!$F36)+IF(Programacion!P$30="",0,Programacion!P$30/SUM(Programacion!P$28:P$34)*'1 Eval'!$G36)+IF(Programacion!P$31="",0,Programacion!P$31/SUM(Programacion!P$28:P$34)*'1 Eval'!$H36)+IF(Programacion!P$32="",0,Programacion!P$32/SUM(Programacion!P$28:P$34)*'1 Eval'!$I36)+IF(Programacion!P$33="",0,Programacion!P$33/SUM(Programacion!P$28:P$34)*'1 Eval'!$J36)+IF(Programacion!P$34="",0,Programacion!P$34/SUM(Programacion!P$28:P$34)*'1 Eval'!$K36)))</f>
        <v/>
      </c>
      <c r="S37" s="151" t="str">
        <f>IF($C37="","",IF(SUM(Programacion!Q$28:Q$34)=0,"",IF(Programacion!Q$28="",0,Programacion!Q$28/SUM(Programacion!Q$28:Q$34)*'1 Eval'!$E36)+IF(Programacion!Q$29="",0,Programacion!Q$29/SUM(Programacion!Q$28:Q$34)*'1 Eval'!$F36)+IF(Programacion!Q$30="",0,Programacion!Q$30/SUM(Programacion!Q$28:Q$34)*'1 Eval'!$G36)+IF(Programacion!Q$31="",0,Programacion!Q$31/SUM(Programacion!Q$28:Q$34)*'1 Eval'!$H36)+IF(Programacion!Q$32="",0,Programacion!Q$32/SUM(Programacion!Q$28:Q$34)*'1 Eval'!$I36)+IF(Programacion!Q$33="",0,Programacion!Q$33/SUM(Programacion!Q$28:Q$34)*'1 Eval'!$J36)+IF(Programacion!Q$34="",0,Programacion!Q$34/SUM(Programacion!Q$28:Q$34)*'1 Eval'!$K36)))</f>
        <v/>
      </c>
      <c r="T37" s="151" t="str">
        <f>IF($C37="","",IF(SUM(Programacion!R$28:R$34)=0,"",IF(Programacion!R$28="",0,Programacion!R$28/SUM(Programacion!R$28:R$34)*'1 Eval'!$E36)+IF(Programacion!R$29="",0,Programacion!R$29/SUM(Programacion!R$28:R$34)*'1 Eval'!$F36)+IF(Programacion!R$30="",0,Programacion!R$30/SUM(Programacion!R$28:R$34)*'1 Eval'!$G36)+IF(Programacion!R$31="",0,Programacion!R$31/SUM(Programacion!R$28:R$34)*'1 Eval'!$H36)+IF(Programacion!R$32="",0,Programacion!R$32/SUM(Programacion!R$28:R$34)*'1 Eval'!$I36)+IF(Programacion!R$33="",0,Programacion!R$33/SUM(Programacion!R$28:R$34)*'1 Eval'!$J36)+IF(Programacion!R$34="",0,Programacion!R$34/SUM(Programacion!R$28:R$34)*'1 Eval'!$K36)))</f>
        <v/>
      </c>
      <c r="U37" s="151" t="str">
        <f>IF($C37="","",IF(SUM(Programacion!S$28:S$34)=0,"",IF(Programacion!S$28="",0,Programacion!S$28/SUM(Programacion!S$28:S$34)*'1 Eval'!$E36)+IF(Programacion!S$29="",0,Programacion!S$29/SUM(Programacion!S$28:S$34)*'1 Eval'!$F36)+IF(Programacion!S$30="",0,Programacion!S$30/SUM(Programacion!S$28:S$34)*'1 Eval'!$G36)+IF(Programacion!S$31="",0,Programacion!S$31/SUM(Programacion!S$28:S$34)*'1 Eval'!$H36)+IF(Programacion!S$32="",0,Programacion!S$32/SUM(Programacion!S$28:S$34)*'1 Eval'!$I36)+IF(Programacion!S$33="",0,Programacion!S$33/SUM(Programacion!S$28:S$34)*'1 Eval'!$J36)+IF(Programacion!S$34="",0,Programacion!S$34/SUM(Programacion!S$28:S$34)*'1 Eval'!$K36)))</f>
        <v/>
      </c>
      <c r="V37" s="151" t="str">
        <f>IF($C37="","",IF(SUM(Programacion!T$28:T$34)=0,"",IF(Programacion!T$28="",0,Programacion!T$28/SUM(Programacion!T$28:T$34)*'1 Eval'!$E36)+IF(Programacion!T$29="",0,Programacion!T$29/SUM(Programacion!T$28:T$34)*'1 Eval'!$F36)+IF(Programacion!T$30="",0,Programacion!T$30/SUM(Programacion!T$28:T$34)*'1 Eval'!$G36)+IF(Programacion!T$31="",0,Programacion!T$31/SUM(Programacion!T$28:T$34)*'1 Eval'!$H36)+IF(Programacion!T$32="",0,Programacion!T$32/SUM(Programacion!T$28:T$34)*'1 Eval'!$I36)+IF(Programacion!T$33="",0,Programacion!T$33/SUM(Programacion!T$28:T$34)*'1 Eval'!$J36)+IF(Programacion!T$34="",0,Programacion!T$34/SUM(Programacion!T$28:T$34)*'1 Eval'!$K36)))</f>
        <v/>
      </c>
      <c r="W37" s="151" t="str">
        <f>IF($C37="","",IF(SUM(Programacion!U$28:U$34)=0,"",IF(Programacion!U$28="",0,Programacion!U$28/SUM(Programacion!U$28:U$34)*'1 Eval'!$E36)+IF(Programacion!U$29="",0,Programacion!U$29/SUM(Programacion!U$28:U$34)*'1 Eval'!$F36)+IF(Programacion!U$30="",0,Programacion!U$30/SUM(Programacion!U$28:U$34)*'1 Eval'!$G36)+IF(Programacion!U$31="",0,Programacion!U$31/SUM(Programacion!U$28:U$34)*'1 Eval'!$H36)+IF(Programacion!U$32="",0,Programacion!U$32/SUM(Programacion!U$28:U$34)*'1 Eval'!$I36)+IF(Programacion!U$33="",0,Programacion!U$33/SUM(Programacion!U$28:U$34)*'1 Eval'!$J36)+IF(Programacion!U$34="",0,Programacion!U$34/SUM(Programacion!U$28:U$34)*'1 Eval'!$K36)))</f>
        <v/>
      </c>
      <c r="X37" s="151" t="str">
        <f>IF($C37="","",IF(SUM(Programacion!V$28:V$34)=0,"",IF(Programacion!V$28="",0,Programacion!V$28/SUM(Programacion!V$28:V$34)*'1 Eval'!$E36)+IF(Programacion!V$29="",0,Programacion!V$29/SUM(Programacion!V$28:V$34)*'1 Eval'!$F36)+IF(Programacion!V$30="",0,Programacion!V$30/SUM(Programacion!V$28:V$34)*'1 Eval'!$G36)+IF(Programacion!V$31="",0,Programacion!V$31/SUM(Programacion!V$28:V$34)*'1 Eval'!$H36)+IF(Programacion!V$32="",0,Programacion!V$32/SUM(Programacion!V$28:V$34)*'1 Eval'!$I36)+IF(Programacion!V$33="",0,Programacion!V$33/SUM(Programacion!V$28:V$34)*'1 Eval'!$J36)+IF(Programacion!V$34="",0,Programacion!V$34/SUM(Programacion!V$28:V$34)*'1 Eval'!$K36)))</f>
        <v/>
      </c>
      <c r="Y37" s="151" t="str">
        <f>IF($C37="","",IF(SUM(Programacion!W$28:W$34)=0,"",IF(Programacion!W$28="",0,Programacion!W$28/SUM(Programacion!W$28:W$34)*'1 Eval'!$E36)+IF(Programacion!W$29="",0,Programacion!W$29/SUM(Programacion!W$28:W$34)*'1 Eval'!$F36)+IF(Programacion!W$30="",0,Programacion!W$30/SUM(Programacion!W$28:W$34)*'1 Eval'!$G36)+IF(Programacion!W$31="",0,Programacion!W$31/SUM(Programacion!W$28:W$34)*'1 Eval'!$H36)+IF(Programacion!W$32="",0,Programacion!W$32/SUM(Programacion!W$28:W$34)*'1 Eval'!$I36)+IF(Programacion!W$33="",0,Programacion!W$33/SUM(Programacion!W$28:W$34)*'1 Eval'!$J36)+IF(Programacion!W$34="",0,Programacion!W$34/SUM(Programacion!W$28:W$34)*'1 Eval'!$K36)))</f>
        <v/>
      </c>
      <c r="Z37" s="151" t="str">
        <f>IF($C37="","",IF(SUM(Programacion!X$28:X$34)=0,"",IF(Programacion!X$28="",0,Programacion!X$28/SUM(Programacion!X$28:X$34)*'1 Eval'!$E36)+IF(Programacion!X$29="",0,Programacion!X$29/SUM(Programacion!X$28:X$34)*'1 Eval'!$F36)+IF(Programacion!X$30="",0,Programacion!X$30/SUM(Programacion!X$28:X$34)*'1 Eval'!$G36)+IF(Programacion!X$31="",0,Programacion!X$31/SUM(Programacion!X$28:X$34)*'1 Eval'!$H36)+IF(Programacion!X$32="",0,Programacion!X$32/SUM(Programacion!X$28:X$34)*'1 Eval'!$I36)+IF(Programacion!X$33="",0,Programacion!X$33/SUM(Programacion!X$28:X$34)*'1 Eval'!$J36)+IF(Programacion!X$34="",0,Programacion!X$34/SUM(Programacion!X$28:X$34)*'1 Eval'!$K36)))</f>
        <v/>
      </c>
      <c r="AA37" s="151" t="str">
        <f>IF($C37="","",IF(SUM(Programacion!Y$28:Y$34)=0,"",IF(Programacion!Y$28="",0,Programacion!Y$28/SUM(Programacion!Y$28:Y$34)*'1 Eval'!$E36)+IF(Programacion!Y$29="",0,Programacion!Y$29/SUM(Programacion!Y$28:Y$34)*'1 Eval'!$F36)+IF(Programacion!Y$30="",0,Programacion!Y$30/SUM(Programacion!Y$28:Y$34)*'1 Eval'!$G36)+IF(Programacion!Y$31="",0,Programacion!Y$31/SUM(Programacion!Y$28:Y$34)*'1 Eval'!$H36)+IF(Programacion!Y$32="",0,Programacion!Y$32/SUM(Programacion!Y$28:Y$34)*'1 Eval'!$I36)+IF(Programacion!Y$33="",0,Programacion!Y$33/SUM(Programacion!Y$28:Y$34)*'1 Eval'!$J36)+IF(Programacion!Y$34="",0,Programacion!Y$34/SUM(Programacion!Y$28:Y$34)*'1 Eval'!$K36)))</f>
        <v/>
      </c>
      <c r="AB37" s="151" t="str">
        <f>IF($C37="","",IF(SUM(Programacion!Z$28:Z$34)=0,"",IF(Programacion!Z$28="",0,Programacion!Z$28/SUM(Programacion!Z$28:Z$34)*'1 Eval'!$E36)+IF(Programacion!Z$29="",0,Programacion!Z$29/SUM(Programacion!Z$28:Z$34)*'1 Eval'!$F36)+IF(Programacion!Z$30="",0,Programacion!Z$30/SUM(Programacion!Z$28:Z$34)*'1 Eval'!$G36)+IF(Programacion!Z$31="",0,Programacion!Z$31/SUM(Programacion!Z$28:Z$34)*'1 Eval'!$H36)+IF(Programacion!Z$32="",0,Programacion!Z$32/SUM(Programacion!Z$28:Z$34)*'1 Eval'!$I36)+IF(Programacion!Z$33="",0,Programacion!Z$33/SUM(Programacion!Z$28:Z$34)*'1 Eval'!$J36)+IF(Programacion!Z$34="",0,Programacion!Z$34/SUM(Programacion!Z$28:Z$34)*'1 Eval'!$K36)))</f>
        <v/>
      </c>
      <c r="AC37" s="151" t="str">
        <f>IF($C37="","",IF(SUM(Programacion!AA$28:AA$34)=0,"",IF(Programacion!AA$28="",0,Programacion!AA$28/SUM(Programacion!AA$28:AA$34)*'1 Eval'!$E36)+IF(Programacion!AA$29="",0,Programacion!AA$29/SUM(Programacion!AA$28:AA$34)*'1 Eval'!$F36)+IF(Programacion!AA$30="",0,Programacion!AA$30/SUM(Programacion!AA$28:AA$34)*'1 Eval'!$G36)+IF(Programacion!AA$31="",0,Programacion!AA$31/SUM(Programacion!AA$28:AA$34)*'1 Eval'!$H36)+IF(Programacion!AA$32="",0,Programacion!AA$32/SUM(Programacion!AA$28:AA$34)*'1 Eval'!$I36)+IF(Programacion!AA$33="",0,Programacion!AA$33/SUM(Programacion!AA$28:AA$34)*'1 Eval'!$J36)+IF(Programacion!AA$34="",0,Programacion!AA$34/SUM(Programacion!AA$28:AA$34)*'1 Eval'!$K36)))</f>
        <v/>
      </c>
      <c r="AD37" s="151" t="str">
        <f>IF($C37="","",IF(SUM(Programacion!AB$28:AB$34)=0,"",IF(Programacion!AB$28="",0,Programacion!AB$28/SUM(Programacion!AB$28:AB$34)*'1 Eval'!$E36)+IF(Programacion!AB$29="",0,Programacion!AB$29/SUM(Programacion!AB$28:AB$34)*'1 Eval'!$F36)+IF(Programacion!AB$30="",0,Programacion!AB$30/SUM(Programacion!AB$28:AB$34)*'1 Eval'!$G36)+IF(Programacion!AB$31="",0,Programacion!AB$31/SUM(Programacion!AB$28:AB$34)*'1 Eval'!$H36)+IF(Programacion!AB$32="",0,Programacion!AB$32/SUM(Programacion!AB$28:AB$34)*'1 Eval'!$I36)+IF(Programacion!AB$33="",0,Programacion!AB$33/SUM(Programacion!AB$28:AB$34)*'1 Eval'!$J36)+IF(Programacion!AB$34="",0,Programacion!AB$34/SUM(Programacion!AB$28:AB$34)*'1 Eval'!$K36)))</f>
        <v/>
      </c>
      <c r="AE37" s="151" t="str">
        <f>IF($C37="","",IF(SUM(Programacion!AC$28:AC$34)=0,"",IF(Programacion!AC$28="",0,Programacion!AC$28/SUM(Programacion!AC$28:AC$34)*'1 Eval'!$E36)+IF(Programacion!AC$29="",0,Programacion!AC$29/SUM(Programacion!AC$28:AC$34)*'1 Eval'!$F36)+IF(Programacion!AC$30="",0,Programacion!AC$30/SUM(Programacion!AC$28:AC$34)*'1 Eval'!$G36)+IF(Programacion!AC$31="",0,Programacion!AC$31/SUM(Programacion!AC$28:AC$34)*'1 Eval'!$H36)+IF(Programacion!AC$32="",0,Programacion!AC$32/SUM(Programacion!AC$28:AC$34)*'1 Eval'!$I36)+IF(Programacion!AC$33="",0,Programacion!AC$33/SUM(Programacion!AC$28:AC$34)*'1 Eval'!$J36)+IF(Programacion!AC$34="",0,Programacion!AC$34/SUM(Programacion!AC$28:AC$34)*'1 Eval'!$K36)))</f>
        <v/>
      </c>
      <c r="AF37" s="151" t="str">
        <f>IF($C37="","",IF(SUM(Programacion!AD$28:AD$34)=0,"",IF(Programacion!AD$28="",0,Programacion!AD$28/SUM(Programacion!AD$28:AD$34)*'1 Eval'!$E36)+IF(Programacion!AD$29="",0,Programacion!AD$29/SUM(Programacion!AD$28:AD$34)*'1 Eval'!$F36)+IF(Programacion!AD$30="",0,Programacion!AD$30/SUM(Programacion!AD$28:AD$34)*'1 Eval'!$G36)+IF(Programacion!AD$31="",0,Programacion!AD$31/SUM(Programacion!AD$28:AD$34)*'1 Eval'!$H36)+IF(Programacion!AD$32="",0,Programacion!AD$32/SUM(Programacion!AD$28:AD$34)*'1 Eval'!$I36)+IF(Programacion!AD$33="",0,Programacion!AD$33/SUM(Programacion!AD$28:AD$34)*'1 Eval'!$J36)+IF(Programacion!AD$34="",0,Programacion!AD$34/SUM(Programacion!AD$28:AD$34)*'1 Eval'!$K36)))</f>
        <v/>
      </c>
      <c r="AG37" s="151" t="str">
        <f>IF($C37="","",IF(SUM(Programacion!AE$28:AE$34)=0,"",IF(Programacion!AE$28="",0,Programacion!AE$28/SUM(Programacion!AE$28:AE$34)*'1 Eval'!$E36)+IF(Programacion!AE$29="",0,Programacion!AE$29/SUM(Programacion!AE$28:AE$34)*'1 Eval'!$F36)+IF(Programacion!AE$30="",0,Programacion!AE$30/SUM(Programacion!AE$28:AE$34)*'1 Eval'!$G36)+IF(Programacion!AE$31="",0,Programacion!AE$31/SUM(Programacion!AE$28:AE$34)*'1 Eval'!$H36)+IF(Programacion!AE$32="",0,Programacion!AE$32/SUM(Programacion!AE$28:AE$34)*'1 Eval'!$I36)+IF(Programacion!AE$33="",0,Programacion!AE$33/SUM(Programacion!AE$28:AE$34)*'1 Eval'!$J36)+IF(Programacion!AE$34="",0,Programacion!AE$34/SUM(Programacion!AE$28:AE$34)*'1 Eval'!$K36)))</f>
        <v/>
      </c>
      <c r="AH37" s="151" t="str">
        <f>IF($C37="","",IF(SUM(Programacion!AF$28:AF$34)=0,"",IF(Programacion!AF$28="",0,Programacion!AF$28/SUM(Programacion!AF$28:AF$34)*'1 Eval'!$E36)+IF(Programacion!AF$29="",0,Programacion!AF$29/SUM(Programacion!AF$28:AF$34)*'1 Eval'!$F36)+IF(Programacion!AF$30="",0,Programacion!AF$30/SUM(Programacion!AF$28:AF$34)*'1 Eval'!$G36)+IF(Programacion!AF$31="",0,Programacion!AF$31/SUM(Programacion!AF$28:AF$34)*'1 Eval'!$H36)+IF(Programacion!AF$32="",0,Programacion!AF$32/SUM(Programacion!AF$28:AF$34)*'1 Eval'!$I36)+IF(Programacion!AF$33="",0,Programacion!AF$33/SUM(Programacion!AF$28:AF$34)*'1 Eval'!$J36)+IF(Programacion!AF$34="",0,Programacion!AF$34/SUM(Programacion!AF$28:AF$34)*'1 Eval'!$K36)))</f>
        <v/>
      </c>
      <c r="AI37" s="151" t="str">
        <f>IF($C37="","",IF(SUM(Programacion!AG$28:AG$34)=0,"",IF(Programacion!AG$28="",0,Programacion!AG$28/SUM(Programacion!AG$28:AG$34)*'1 Eval'!$E36)+IF(Programacion!AG$29="",0,Programacion!AG$29/SUM(Programacion!AG$28:AG$34)*'1 Eval'!$F36)+IF(Programacion!AG$30="",0,Programacion!AG$30/SUM(Programacion!AG$28:AG$34)*'1 Eval'!$G36)+IF(Programacion!AG$31="",0,Programacion!AG$31/SUM(Programacion!AG$28:AG$34)*'1 Eval'!$H36)+IF(Programacion!AG$32="",0,Programacion!AG$32/SUM(Programacion!AG$28:AG$34)*'1 Eval'!$I36)+IF(Programacion!AG$33="",0,Programacion!AG$33/SUM(Programacion!AG$28:AG$34)*'1 Eval'!$J36)+IF(Programacion!AG$34="",0,Programacion!AG$34/SUM(Programacion!AG$28:AG$34)*'1 Eval'!$K36)))</f>
        <v/>
      </c>
      <c r="AJ37" s="151" t="str">
        <f>IF($C37="","",IF(SUM(Programacion!AH$28:AH$34)=0,"",IF(Programacion!AH$28="",0,Programacion!AH$28/SUM(Programacion!AH$28:AH$34)*'1 Eval'!$E36)+IF(Programacion!AH$29="",0,Programacion!AH$29/SUM(Programacion!AH$28:AH$34)*'1 Eval'!$F36)+IF(Programacion!AH$30="",0,Programacion!AH$30/SUM(Programacion!AH$28:AH$34)*'1 Eval'!$G36)+IF(Programacion!AH$31="",0,Programacion!AH$31/SUM(Programacion!AH$28:AH$34)*'1 Eval'!$H36)+IF(Programacion!AH$32="",0,Programacion!AH$32/SUM(Programacion!AH$28:AH$34)*'1 Eval'!$I36)+IF(Programacion!AH$33="",0,Programacion!AH$33/SUM(Programacion!AH$28:AH$34)*'1 Eval'!$J36)+IF(Programacion!AH$34="",0,Programacion!AH$34/SUM(Programacion!AH$28:AH$34)*'1 Eval'!$K36)))</f>
        <v/>
      </c>
      <c r="AK37" s="151" t="str">
        <f>IF($C37="","",IF(SUM(Programacion!AI$28:AI$34)=0,"",IF(Programacion!AI$28="",0,Programacion!AI$28/SUM(Programacion!AI$28:AI$34)*'1 Eval'!$E36)+IF(Programacion!AI$29="",0,Programacion!AI$29/SUM(Programacion!AI$28:AI$34)*'1 Eval'!$F36)+IF(Programacion!AI$30="",0,Programacion!AI$30/SUM(Programacion!AI$28:AI$34)*'1 Eval'!$G36)+IF(Programacion!AI$31="",0,Programacion!AI$31/SUM(Programacion!AI$28:AI$34)*'1 Eval'!$H36)+IF(Programacion!AI$32="",0,Programacion!AI$32/SUM(Programacion!AI$28:AI$34)*'1 Eval'!$I36)+IF(Programacion!AI$33="",0,Programacion!AI$33/SUM(Programacion!AI$28:AI$34)*'1 Eval'!$J36)+IF(Programacion!AI$34="",0,Programacion!AI$34/SUM(Programacion!AI$28:AI$34)*'1 Eval'!$K36)))</f>
        <v/>
      </c>
      <c r="AL37" s="151" t="str">
        <f>IF($C37="","",IF(SUM(Programacion!AJ$28:AJ$34)=0,"",IF(Programacion!AJ$28="",0,Programacion!AJ$28/SUM(Programacion!AJ$28:AJ$34)*'1 Eval'!$E36)+IF(Programacion!AJ$29="",0,Programacion!AJ$29/SUM(Programacion!AJ$28:AJ$34)*'1 Eval'!$F36)+IF(Programacion!AJ$30="",0,Programacion!AJ$30/SUM(Programacion!AJ$28:AJ$34)*'1 Eval'!$G36)+IF(Programacion!AJ$31="",0,Programacion!AJ$31/SUM(Programacion!AJ$28:AJ$34)*'1 Eval'!$H36)+IF(Programacion!AJ$32="",0,Programacion!AJ$32/SUM(Programacion!AJ$28:AJ$34)*'1 Eval'!$I36)+IF(Programacion!AJ$33="",0,Programacion!AJ$33/SUM(Programacion!AJ$28:AJ$34)*'1 Eval'!$J36)+IF(Programacion!AJ$34="",0,Programacion!AJ$34/SUM(Programacion!AJ$28:AJ$34)*'1 Eval'!$K36)))</f>
        <v/>
      </c>
      <c r="AM37" s="151" t="str">
        <f>IF($C37="","",IF(SUM(Programacion!AK$28:AK$34)=0,"",IF(Programacion!AK$28="",0,Programacion!AK$28/SUM(Programacion!AK$28:AK$34)*'1 Eval'!$E36)+IF(Programacion!AK$29="",0,Programacion!AK$29/SUM(Programacion!AK$28:AK$34)*'1 Eval'!$F36)+IF(Programacion!AK$30="",0,Programacion!AK$30/SUM(Programacion!AK$28:AK$34)*'1 Eval'!$G36)+IF(Programacion!AK$31="",0,Programacion!AK$31/SUM(Programacion!AK$28:AK$34)*'1 Eval'!$H36)+IF(Programacion!AK$32="",0,Programacion!AK$32/SUM(Programacion!AK$28:AK$34)*'1 Eval'!$I36)+IF(Programacion!AK$33="",0,Programacion!AK$33/SUM(Programacion!AK$28:AK$34)*'1 Eval'!$J36)+IF(Programacion!AK$34="",0,Programacion!AK$34/SUM(Programacion!AK$28:AK$34)*'1 Eval'!$K36)))</f>
        <v/>
      </c>
      <c r="AN37" s="151" t="str">
        <f>IF($C37="","",IF(SUM(Programacion!AL$28:AL$34)=0,"",IF(Programacion!AL$28="",0,Programacion!AL$28/SUM(Programacion!AL$28:AL$34)*'1 Eval'!$E36)+IF(Programacion!AL$29="",0,Programacion!AL$29/SUM(Programacion!AL$28:AL$34)*'1 Eval'!$F36)+IF(Programacion!AL$30="",0,Programacion!AL$30/SUM(Programacion!AL$28:AL$34)*'1 Eval'!$G36)+IF(Programacion!AL$31="",0,Programacion!AL$31/SUM(Programacion!AL$28:AL$34)*'1 Eval'!$H36)+IF(Programacion!AL$32="",0,Programacion!AL$32/SUM(Programacion!AL$28:AL$34)*'1 Eval'!$I36)+IF(Programacion!AL$33="",0,Programacion!AL$33/SUM(Programacion!AL$28:AL$34)*'1 Eval'!$J36)+IF(Programacion!AL$34="",0,Programacion!AL$34/SUM(Programacion!AL$28:AL$34)*'1 Eval'!$K36)))</f>
        <v/>
      </c>
      <c r="AO37" s="151" t="str">
        <f>IF($C37="","",IF(SUM(Programacion!AM$28:AM$34)=0,"",IF(Programacion!AM$28="",0,Programacion!AM$28/SUM(Programacion!AM$28:AM$34)*'1 Eval'!$E36)+IF(Programacion!AM$29="",0,Programacion!AM$29/SUM(Programacion!AM$28:AM$34)*'1 Eval'!$F36)+IF(Programacion!AM$30="",0,Programacion!AM$30/SUM(Programacion!AM$28:AM$34)*'1 Eval'!$G36)+IF(Programacion!AM$31="",0,Programacion!AM$31/SUM(Programacion!AM$28:AM$34)*'1 Eval'!$H36)+IF(Programacion!AM$32="",0,Programacion!AM$32/SUM(Programacion!AM$28:AM$34)*'1 Eval'!$I36)+IF(Programacion!AM$33="",0,Programacion!AM$33/SUM(Programacion!AM$28:AM$34)*'1 Eval'!$J36)+IF(Programacion!AM$34="",0,Programacion!AM$34/SUM(Programacion!AM$28:AM$34)*'1 Eval'!$K36)))</f>
        <v/>
      </c>
      <c r="AP37" s="151" t="str">
        <f>IF($C37="","",IF(SUM(Programacion!AN$28:AN$34)=0,"",IF(Programacion!AN$28="",0,Programacion!AN$28/SUM(Programacion!AN$28:AN$34)*'1 Eval'!$E36)+IF(Programacion!AN$29="",0,Programacion!AN$29/SUM(Programacion!AN$28:AN$34)*'1 Eval'!$F36)+IF(Programacion!AN$30="",0,Programacion!AN$30/SUM(Programacion!AN$28:AN$34)*'1 Eval'!$G36)+IF(Programacion!AN$31="",0,Programacion!AN$31/SUM(Programacion!AN$28:AN$34)*'1 Eval'!$H36)+IF(Programacion!AN$32="",0,Programacion!AN$32/SUM(Programacion!AN$28:AN$34)*'1 Eval'!$I36)+IF(Programacion!AN$33="",0,Programacion!AN$33/SUM(Programacion!AN$28:AN$34)*'1 Eval'!$J36)+IF(Programacion!AN$34="",0,Programacion!AN$34/SUM(Programacion!AN$28:AN$34)*'1 Eval'!$K36)))</f>
        <v/>
      </c>
      <c r="AQ37" s="151" t="str">
        <f>IF($C37="","",IF(SUM(Programacion!AO$28:AO$34)=0,"",IF(Programacion!AO$28="",0,Programacion!AO$28/SUM(Programacion!AO$28:AO$34)*'1 Eval'!$E36)+IF(Programacion!AO$29="",0,Programacion!AO$29/SUM(Programacion!AO$28:AO$34)*'1 Eval'!$F36)+IF(Programacion!AO$30="",0,Programacion!AO$30/SUM(Programacion!AO$28:AO$34)*'1 Eval'!$G36)+IF(Programacion!AO$31="",0,Programacion!AO$31/SUM(Programacion!AO$28:AO$34)*'1 Eval'!$H36)+IF(Programacion!AO$32="",0,Programacion!AO$32/SUM(Programacion!AO$28:AO$34)*'1 Eval'!$I36)+IF(Programacion!AO$33="",0,Programacion!AO$33/SUM(Programacion!AO$28:AO$34)*'1 Eval'!$J36)+IF(Programacion!AO$34="",0,Programacion!AO$34/SUM(Programacion!AO$28:AO$34)*'1 Eval'!$K36)))</f>
        <v/>
      </c>
      <c r="AR37" s="151" t="str">
        <f>IF($C37="","",IF(SUM(Programacion!AP$28:AP$34)=0,"",IF(Programacion!AP$28="",0,Programacion!AP$28/SUM(Programacion!AP$28:AP$34)*'1 Eval'!$E36)+IF(Programacion!AP$29="",0,Programacion!AP$29/SUM(Programacion!AP$28:AP$34)*'1 Eval'!$F36)+IF(Programacion!AP$30="",0,Programacion!AP$30/SUM(Programacion!AP$28:AP$34)*'1 Eval'!$G36)+IF(Programacion!AP$31="",0,Programacion!AP$31/SUM(Programacion!AP$28:AP$34)*'1 Eval'!$H36)+IF(Programacion!AP$32="",0,Programacion!AP$32/SUM(Programacion!AP$28:AP$34)*'1 Eval'!$I36)+IF(Programacion!AP$33="",0,Programacion!AP$33/SUM(Programacion!AP$28:AP$34)*'1 Eval'!$J36)+IF(Programacion!AP$34="",0,Programacion!AP$34/SUM(Programacion!AP$28:AP$34)*'1 Eval'!$K36)))</f>
        <v/>
      </c>
      <c r="AS37" s="151" t="str">
        <f>IF($C37="","",IF(SUM(Programacion!AQ$28:AQ$34)=0,"",IF(Programacion!AQ$28="",0,Programacion!AQ$28/SUM(Programacion!AQ$28:AQ$34)*'1 Eval'!$E36)+IF(Programacion!AQ$29="",0,Programacion!AQ$29/SUM(Programacion!AQ$28:AQ$34)*'1 Eval'!$F36)+IF(Programacion!AQ$30="",0,Programacion!AQ$30/SUM(Programacion!AQ$28:AQ$34)*'1 Eval'!$G36)+IF(Programacion!AQ$31="",0,Programacion!AQ$31/SUM(Programacion!AQ$28:AQ$34)*'1 Eval'!$H36)+IF(Programacion!AQ$32="",0,Programacion!AQ$32/SUM(Programacion!AQ$28:AQ$34)*'1 Eval'!$I36)+IF(Programacion!AQ$33="",0,Programacion!AQ$33/SUM(Programacion!AQ$28:AQ$34)*'1 Eval'!$J36)+IF(Programacion!AQ$34="",0,Programacion!AQ$34/SUM(Programacion!AQ$28:AQ$34)*'1 Eval'!$K36)))</f>
        <v/>
      </c>
      <c r="AT37" s="151" t="str">
        <f>IF($C37="","",IF(SUM(Programacion!AR$28:AR$34)=0,"",IF(Programacion!AR$28="",0,Programacion!AR$28/SUM(Programacion!AR$28:AR$34)*'1 Eval'!$E36)+IF(Programacion!AR$29="",0,Programacion!AR$29/SUM(Programacion!AR$28:AR$34)*'1 Eval'!$F36)+IF(Programacion!AR$30="",0,Programacion!AR$30/SUM(Programacion!AR$28:AR$34)*'1 Eval'!$G36)+IF(Programacion!AR$31="",0,Programacion!AR$31/SUM(Programacion!AR$28:AR$34)*'1 Eval'!$H36)+IF(Programacion!AR$32="",0,Programacion!AR$32/SUM(Programacion!AR$28:AR$34)*'1 Eval'!$I36)+IF(Programacion!AR$33="",0,Programacion!AR$33/SUM(Programacion!AR$28:AR$34)*'1 Eval'!$J36)+IF(Programacion!AR$34="",0,Programacion!AR$34/SUM(Programacion!AR$28:AR$34)*'1 Eval'!$K36)))</f>
        <v/>
      </c>
      <c r="AU37" s="151" t="str">
        <f>IF($C37="","",IF(SUM(Programacion!AS$28:AS$34)=0,"",IF(Programacion!AS$28="",0,Programacion!AS$28/SUM(Programacion!AS$28:AS$34)*'1 Eval'!$E36)+IF(Programacion!AS$29="",0,Programacion!AS$29/SUM(Programacion!AS$28:AS$34)*'1 Eval'!$F36)+IF(Programacion!AS$30="",0,Programacion!AS$30/SUM(Programacion!AS$28:AS$34)*'1 Eval'!$G36)+IF(Programacion!AS$31="",0,Programacion!AS$31/SUM(Programacion!AS$28:AS$34)*'1 Eval'!$H36)+IF(Programacion!AS$32="",0,Programacion!AS$32/SUM(Programacion!AS$28:AS$34)*'1 Eval'!$I36)+IF(Programacion!AS$33="",0,Programacion!AS$33/SUM(Programacion!AS$28:AS$34)*'1 Eval'!$J36)+IF(Programacion!AS$34="",0,Programacion!AS$34/SUM(Programacion!AS$28:AS$34)*'1 Eval'!$K36)))</f>
        <v/>
      </c>
      <c r="AV37" s="151" t="str">
        <f>IF($C37="","",IF(SUM(Programacion!AT$28:AT$34)=0,"",IF(Programacion!AT$28="",0,Programacion!AT$28/SUM(Programacion!AT$28:AT$34)*'1 Eval'!$E36)+IF(Programacion!AT$29="",0,Programacion!AT$29/SUM(Programacion!AT$28:AT$34)*'1 Eval'!$F36)+IF(Programacion!AT$30="",0,Programacion!AT$30/SUM(Programacion!AT$28:AT$34)*'1 Eval'!$G36)+IF(Programacion!AT$31="",0,Programacion!AT$31/SUM(Programacion!AT$28:AT$34)*'1 Eval'!$H36)+IF(Programacion!AT$32="",0,Programacion!AT$32/SUM(Programacion!AT$28:AT$34)*'1 Eval'!$I36)+IF(Programacion!AT$33="",0,Programacion!AT$33/SUM(Programacion!AT$28:AT$34)*'1 Eval'!$J36)+IF(Programacion!AT$34="",0,Programacion!AT$34/SUM(Programacion!AT$28:AT$34)*'1 Eval'!$K36)))</f>
        <v/>
      </c>
      <c r="AW37" s="151" t="str">
        <f>IF($C37="","",IF(SUM(Programacion!AU$28:AU$34)=0,"",IF(Programacion!AU$28="",0,Programacion!AU$28/SUM(Programacion!AU$28:AU$34)*'1 Eval'!$E36)+IF(Programacion!AU$29="",0,Programacion!AU$29/SUM(Programacion!AU$28:AU$34)*'1 Eval'!$F36)+IF(Programacion!AU$30="",0,Programacion!AU$30/SUM(Programacion!AU$28:AU$34)*'1 Eval'!$G36)+IF(Programacion!AU$31="",0,Programacion!AU$31/SUM(Programacion!AU$28:AU$34)*'1 Eval'!$H36)+IF(Programacion!AU$32="",0,Programacion!AU$32/SUM(Programacion!AU$28:AU$34)*'1 Eval'!$I36)+IF(Programacion!AU$33="",0,Programacion!AU$33/SUM(Programacion!AU$28:AU$34)*'1 Eval'!$J36)+IF(Programacion!AU$34="",0,Programacion!AU$34/SUM(Programacion!AU$28:AU$34)*'1 Eval'!$K36)))</f>
        <v/>
      </c>
      <c r="AX37" s="151" t="str">
        <f>IF($C37="","",IF(SUM(Programacion!AV$28:AV$34)=0,"",IF(Programacion!AV$28="",0,Programacion!AV$28/SUM(Programacion!AV$28:AV$34)*'1 Eval'!$E36)+IF(Programacion!AV$29="",0,Programacion!AV$29/SUM(Programacion!AV$28:AV$34)*'1 Eval'!$F36)+IF(Programacion!AV$30="",0,Programacion!AV$30/SUM(Programacion!AV$28:AV$34)*'1 Eval'!$G36)+IF(Programacion!AV$31="",0,Programacion!AV$31/SUM(Programacion!AV$28:AV$34)*'1 Eval'!$H36)+IF(Programacion!AV$32="",0,Programacion!AV$32/SUM(Programacion!AV$28:AV$34)*'1 Eval'!$I36)+IF(Programacion!AV$33="",0,Programacion!AV$33/SUM(Programacion!AV$28:AV$34)*'1 Eval'!$J36)+IF(Programacion!AV$34="",0,Programacion!AV$34/SUM(Programacion!AV$28:AV$34)*'1 Eval'!$K36)))</f>
        <v/>
      </c>
      <c r="AY37" s="151" t="str">
        <f>IF($C37="","",IF(SUM(Programacion!AW$28:AW$34)=0,"",IF(Programacion!AW$28="",0,Programacion!AW$28/SUM(Programacion!AW$28:AW$34)*'1 Eval'!$E36)+IF(Programacion!AW$29="",0,Programacion!AW$29/SUM(Programacion!AW$28:AW$34)*'1 Eval'!$F36)+IF(Programacion!AW$30="",0,Programacion!AW$30/SUM(Programacion!AW$28:AW$34)*'1 Eval'!$G36)+IF(Programacion!AW$31="",0,Programacion!AW$31/SUM(Programacion!AW$28:AW$34)*'1 Eval'!$H36)+IF(Programacion!AW$32="",0,Programacion!AW$32/SUM(Programacion!AW$28:AW$34)*'1 Eval'!$I36)+IF(Programacion!AW$33="",0,Programacion!AW$33/SUM(Programacion!AW$28:AW$34)*'1 Eval'!$J36)+IF(Programacion!AW$34="",0,Programacion!AW$34/SUM(Programacion!AW$28:AW$34)*'1 Eval'!$K36)))</f>
        <v/>
      </c>
      <c r="AZ37" s="151" t="str">
        <f>IF($C37="","",IF(SUM(Programacion!AX$28:AX$34)=0,"",IF(Programacion!AX$28="",0,Programacion!AX$28/SUM(Programacion!AX$28:AX$34)*'1 Eval'!$E36)+IF(Programacion!AX$29="",0,Programacion!AX$29/SUM(Programacion!AX$28:AX$34)*'1 Eval'!$F36)+IF(Programacion!AX$30="",0,Programacion!AX$30/SUM(Programacion!AX$28:AX$34)*'1 Eval'!$G36)+IF(Programacion!AX$31="",0,Programacion!AX$31/SUM(Programacion!AX$28:AX$34)*'1 Eval'!$H36)+IF(Programacion!AX$32="",0,Programacion!AX$32/SUM(Programacion!AX$28:AX$34)*'1 Eval'!$I36)+IF(Programacion!AX$33="",0,Programacion!AX$33/SUM(Programacion!AX$28:AX$34)*'1 Eval'!$J36)+IF(Programacion!AX$34="",0,Programacion!AX$34/SUM(Programacion!AX$28:AX$34)*'1 Eval'!$K36)))</f>
        <v/>
      </c>
      <c r="BA37" s="151" t="str">
        <f>IF($C37="","",IF(SUM(Programacion!AY$28:AY$34)=0,"",IF(Programacion!AY$28="",0,Programacion!AY$28/SUM(Programacion!AY$28:AY$34)*'1 Eval'!$E36)+IF(Programacion!AY$29="",0,Programacion!AY$29/SUM(Programacion!AY$28:AY$34)*'1 Eval'!$F36)+IF(Programacion!AY$30="",0,Programacion!AY$30/SUM(Programacion!AY$28:AY$34)*'1 Eval'!$G36)+IF(Programacion!AY$31="",0,Programacion!AY$31/SUM(Programacion!AY$28:AY$34)*'1 Eval'!$H36)+IF(Programacion!AY$32="",0,Programacion!AY$32/SUM(Programacion!AY$28:AY$34)*'1 Eval'!$I36)+IF(Programacion!AY$33="",0,Programacion!AY$33/SUM(Programacion!AY$28:AY$34)*'1 Eval'!$J36)+IF(Programacion!AY$34="",0,Programacion!AY$34/SUM(Programacion!AY$28:AY$34)*'1 Eval'!$K36)))</f>
        <v/>
      </c>
      <c r="BB37" s="151" t="str">
        <f>IF($C37="","",IF(SUM(Programacion!AZ$28:AZ$34)=0,"",IF(Programacion!AZ$28="",0,Programacion!AZ$28/SUM(Programacion!AZ$28:AZ$34)*'1 Eval'!$E36)+IF(Programacion!AZ$29="",0,Programacion!AZ$29/SUM(Programacion!AZ$28:AZ$34)*'1 Eval'!$F36)+IF(Programacion!AZ$30="",0,Programacion!AZ$30/SUM(Programacion!AZ$28:AZ$34)*'1 Eval'!$G36)+IF(Programacion!AZ$31="",0,Programacion!AZ$31/SUM(Programacion!AZ$28:AZ$34)*'1 Eval'!$H36)+IF(Programacion!AZ$32="",0,Programacion!AZ$32/SUM(Programacion!AZ$28:AZ$34)*'1 Eval'!$I36)+IF(Programacion!AZ$33="",0,Programacion!AZ$33/SUM(Programacion!AZ$28:AZ$34)*'1 Eval'!$J36)+IF(Programacion!AZ$34="",0,Programacion!AZ$34/SUM(Programacion!AZ$28:AZ$34)*'1 Eval'!$K36)))</f>
        <v/>
      </c>
      <c r="BC37" s="151" t="str">
        <f>IF($C37="","",IF(SUM(Programacion!BA$28:BA$34)=0,"",IF(Programacion!BA$28="",0,Programacion!BA$28/SUM(Programacion!BA$28:BA$34)*'1 Eval'!$E36)+IF(Programacion!BA$29="",0,Programacion!BA$29/SUM(Programacion!BA$28:BA$34)*'1 Eval'!$F36)+IF(Programacion!BA$30="",0,Programacion!BA$30/SUM(Programacion!BA$28:BA$34)*'1 Eval'!$G36)+IF(Programacion!BA$31="",0,Programacion!BA$31/SUM(Programacion!BA$28:BA$34)*'1 Eval'!$H36)+IF(Programacion!BA$32="",0,Programacion!BA$32/SUM(Programacion!BA$28:BA$34)*'1 Eval'!$I36)+IF(Programacion!BA$33="",0,Programacion!BA$33/SUM(Programacion!BA$28:BA$34)*'1 Eval'!$J36)+IF(Programacion!BA$34="",0,Programacion!BA$34/SUM(Programacion!BA$28:BA$34)*'1 Eval'!$K36)))</f>
        <v/>
      </c>
      <c r="BD37" s="151" t="str">
        <f>IF($C37="","",IF(SUM(Programacion!BB$28:BB$34)=0,"",IF(Programacion!BB$28="",0,Programacion!BB$28/SUM(Programacion!BB$28:BB$34)*'1 Eval'!$E36)+IF(Programacion!BB$29="",0,Programacion!BB$29/SUM(Programacion!BB$28:BB$34)*'1 Eval'!$F36)+IF(Programacion!BB$30="",0,Programacion!BB$30/SUM(Programacion!BB$28:BB$34)*'1 Eval'!$G36)+IF(Programacion!BB$31="",0,Programacion!BB$31/SUM(Programacion!BB$28:BB$34)*'1 Eval'!$H36)+IF(Programacion!BB$32="",0,Programacion!BB$32/SUM(Programacion!BB$28:BB$34)*'1 Eval'!$I36)+IF(Programacion!BB$33="",0,Programacion!BB$33/SUM(Programacion!BB$28:BB$34)*'1 Eval'!$J36)+IF(Programacion!BB$34="",0,Programacion!BB$34/SUM(Programacion!BB$28:BB$34)*'1 Eval'!$K36)))</f>
        <v/>
      </c>
      <c r="BE37" s="151" t="str">
        <f>IF($C37="","",IF(SUM(Programacion!BC$28:BC$34)=0,"",IF(Programacion!BC$28="",0,Programacion!BC$28/SUM(Programacion!BC$28:BC$34)*'1 Eval'!$E36)+IF(Programacion!BC$29="",0,Programacion!BC$29/SUM(Programacion!BC$28:BC$34)*'1 Eval'!$F36)+IF(Programacion!BC$30="",0,Programacion!BC$30/SUM(Programacion!BC$28:BC$34)*'1 Eval'!$G36)+IF(Programacion!BC$31="",0,Programacion!BC$31/SUM(Programacion!BC$28:BC$34)*'1 Eval'!$H36)+IF(Programacion!BC$32="",0,Programacion!BC$32/SUM(Programacion!BC$28:BC$34)*'1 Eval'!$I36)+IF(Programacion!BC$33="",0,Programacion!BC$33/SUM(Programacion!BC$28:BC$34)*'1 Eval'!$J36)+IF(Programacion!BC$34="",0,Programacion!BC$34/SUM(Programacion!BC$28:BC$34)*'1 Eval'!$K36)))</f>
        <v/>
      </c>
      <c r="BF37" s="151" t="str">
        <f>IF($C37="","",IF(SUM(Programacion!BD$28:BD$34)=0,"",IF(Programacion!BD$28="",0,Programacion!BD$28/SUM(Programacion!BD$28:BD$34)*'1 Eval'!$E36)+IF(Programacion!BD$29="",0,Programacion!BD$29/SUM(Programacion!BD$28:BD$34)*'1 Eval'!$F36)+IF(Programacion!BD$30="",0,Programacion!BD$30/SUM(Programacion!BD$28:BD$34)*'1 Eval'!$G36)+IF(Programacion!BD$31="",0,Programacion!BD$31/SUM(Programacion!BD$28:BD$34)*'1 Eval'!$H36)+IF(Programacion!BD$32="",0,Programacion!BD$32/SUM(Programacion!BD$28:BD$34)*'1 Eval'!$I36)+IF(Programacion!BD$33="",0,Programacion!BD$33/SUM(Programacion!BD$28:BD$34)*'1 Eval'!$J36)+IF(Programacion!BD$34="",0,Programacion!BD$34/SUM(Programacion!BD$28:BD$34)*'1 Eval'!$K36)))</f>
        <v/>
      </c>
      <c r="BG37" s="151" t="str">
        <f>IF($C37="","",IF(SUM(Programacion!BE$28:BE$34)=0,"",IF(Programacion!BE$28="",0,Programacion!BE$28/SUM(Programacion!BE$28:BE$34)*'1 Eval'!$E36)+IF(Programacion!BE$29="",0,Programacion!BE$29/SUM(Programacion!BE$28:BE$34)*'1 Eval'!$F36)+IF(Programacion!BE$30="",0,Programacion!BE$30/SUM(Programacion!BE$28:BE$34)*'1 Eval'!$G36)+IF(Programacion!BE$31="",0,Programacion!BE$31/SUM(Programacion!BE$28:BE$34)*'1 Eval'!$H36)+IF(Programacion!BE$32="",0,Programacion!BE$32/SUM(Programacion!BE$28:BE$34)*'1 Eval'!$I36)+IF(Programacion!BE$33="",0,Programacion!BE$33/SUM(Programacion!BE$28:BE$34)*'1 Eval'!$J36)+IF(Programacion!BE$34="",0,Programacion!BE$34/SUM(Programacion!BE$28:BE$34)*'1 Eval'!$K36)))</f>
        <v/>
      </c>
      <c r="BH37" s="151" t="str">
        <f>IF($C37="","",IF(SUM(Programacion!BF$28:BF$34)=0,"",IF(Programacion!BF$28="",0,Programacion!BF$28/SUM(Programacion!BF$28:BF$34)*'1 Eval'!$E36)+IF(Programacion!BF$29="",0,Programacion!BF$29/SUM(Programacion!BF$28:BF$34)*'1 Eval'!$F36)+IF(Programacion!BF$30="",0,Programacion!BF$30/SUM(Programacion!BF$28:BF$34)*'1 Eval'!$G36)+IF(Programacion!BF$31="",0,Programacion!BF$31/SUM(Programacion!BF$28:BF$34)*'1 Eval'!$H36)+IF(Programacion!BF$32="",0,Programacion!BF$32/SUM(Programacion!BF$28:BF$34)*'1 Eval'!$I36)+IF(Programacion!BF$33="",0,Programacion!BF$33/SUM(Programacion!BF$28:BF$34)*'1 Eval'!$J36)+IF(Programacion!BF$34="",0,Programacion!BF$34/SUM(Programacion!BF$28:BF$34)*'1 Eval'!$K36)))</f>
        <v/>
      </c>
      <c r="BI37" s="151" t="str">
        <f>IF($C37="","",IF(SUM(Programacion!BG$28:BG$34)=0,"",IF(Programacion!BG$28="",0,Programacion!BG$28/SUM(Programacion!BG$28:BG$34)*'1 Eval'!$E36)+IF(Programacion!BG$29="",0,Programacion!BG$29/SUM(Programacion!BG$28:BG$34)*'1 Eval'!$F36)+IF(Programacion!BG$30="",0,Programacion!BG$30/SUM(Programacion!BG$28:BG$34)*'1 Eval'!$G36)+IF(Programacion!BG$31="",0,Programacion!BG$31/SUM(Programacion!BG$28:BG$34)*'1 Eval'!$H36)+IF(Programacion!BG$32="",0,Programacion!BG$32/SUM(Programacion!BG$28:BG$34)*'1 Eval'!$I36)+IF(Programacion!BG$33="",0,Programacion!BG$33/SUM(Programacion!BG$28:BG$34)*'1 Eval'!$J36)+IF(Programacion!BG$34="",0,Programacion!BG$34/SUM(Programacion!BG$28:BG$34)*'1 Eval'!$K36)))</f>
        <v/>
      </c>
      <c r="BJ37" s="151" t="str">
        <f>IF($C37="","",IF(SUM(Programacion!BH$28:BH$34)=0,"",IF(Programacion!BH$28="",0,Programacion!BH$28/SUM(Programacion!BH$28:BH$34)*'1 Eval'!$E36)+IF(Programacion!BH$29="",0,Programacion!BH$29/SUM(Programacion!BH$28:BH$34)*'1 Eval'!$F36)+IF(Programacion!BH$30="",0,Programacion!BH$30/SUM(Programacion!BH$28:BH$34)*'1 Eval'!$G36)+IF(Programacion!BH$31="",0,Programacion!BH$31/SUM(Programacion!BH$28:BH$34)*'1 Eval'!$H36)+IF(Programacion!BH$32="",0,Programacion!BH$32/SUM(Programacion!BH$28:BH$34)*'1 Eval'!$I36)+IF(Programacion!BH$33="",0,Programacion!BH$33/SUM(Programacion!BH$28:BH$34)*'1 Eval'!$J36)+IF(Programacion!BH$34="",0,Programacion!BH$34/SUM(Programacion!BH$28:BH$34)*'1 Eval'!$K36)))</f>
        <v/>
      </c>
      <c r="BK37" s="151" t="str">
        <f>IF($C37="","",IF(SUM(Programacion!BI$28:BI$34)=0,"",IF(Programacion!BI$28="",0,Programacion!BI$28/SUM(Programacion!BI$28:BI$34)*'1 Eval'!$E36)+IF(Programacion!BI$29="",0,Programacion!BI$29/SUM(Programacion!BI$28:BI$34)*'1 Eval'!$F36)+IF(Programacion!BI$30="",0,Programacion!BI$30/SUM(Programacion!BI$28:BI$34)*'1 Eval'!$G36)+IF(Programacion!BI$31="",0,Programacion!BI$31/SUM(Programacion!BI$28:BI$34)*'1 Eval'!$H36)+IF(Programacion!BI$32="",0,Programacion!BI$32/SUM(Programacion!BI$28:BI$34)*'1 Eval'!$I36)+IF(Programacion!BI$33="",0,Programacion!BI$33/SUM(Programacion!BI$28:BI$34)*'1 Eval'!$J36)+IF(Programacion!BI$34="",0,Programacion!BI$34/SUM(Programacion!BI$28:BI$34)*'1 Eval'!$K36)))</f>
        <v/>
      </c>
      <c r="BL37" s="151" t="str">
        <f>IF($C37="","",IF(SUM(Programacion!BJ$28:BJ$34)=0,"",IF(Programacion!BJ$28="",0,Programacion!BJ$28/SUM(Programacion!BJ$28:BJ$34)*'1 Eval'!$E36)+IF(Programacion!BJ$29="",0,Programacion!BJ$29/SUM(Programacion!BJ$28:BJ$34)*'1 Eval'!$F36)+IF(Programacion!BJ$30="",0,Programacion!BJ$30/SUM(Programacion!BJ$28:BJ$34)*'1 Eval'!$G36)+IF(Programacion!BJ$31="",0,Programacion!BJ$31/SUM(Programacion!BJ$28:BJ$34)*'1 Eval'!$H36)+IF(Programacion!BJ$32="",0,Programacion!BJ$32/SUM(Programacion!BJ$28:BJ$34)*'1 Eval'!$I36)+IF(Programacion!BJ$33="",0,Programacion!BJ$33/SUM(Programacion!BJ$28:BJ$34)*'1 Eval'!$J36)+IF(Programacion!BJ$34="",0,Programacion!BJ$34/SUM(Programacion!BJ$28:BJ$34)*'1 Eval'!$K36)))</f>
        <v/>
      </c>
      <c r="BM37" s="151" t="str">
        <f>IF($C37="","",IF(SUM(Programacion!BK$28:BK$34)=0,"",IF(Programacion!BK$28="",0,Programacion!BK$28/SUM(Programacion!BK$28:BK$34)*'1 Eval'!$E36)+IF(Programacion!BK$29="",0,Programacion!BK$29/SUM(Programacion!BK$28:BK$34)*'1 Eval'!$F36)+IF(Programacion!BK$30="",0,Programacion!BK$30/SUM(Programacion!BK$28:BK$34)*'1 Eval'!$G36)+IF(Programacion!BK$31="",0,Programacion!BK$31/SUM(Programacion!BK$28:BK$34)*'1 Eval'!$H36)+IF(Programacion!BK$32="",0,Programacion!BK$32/SUM(Programacion!BK$28:BK$34)*'1 Eval'!$I36)+IF(Programacion!BK$33="",0,Programacion!BK$33/SUM(Programacion!BK$28:BK$34)*'1 Eval'!$J36)+IF(Programacion!BK$34="",0,Programacion!BK$34/SUM(Programacion!BK$28:BK$34)*'1 Eval'!$K36)))</f>
        <v/>
      </c>
      <c r="BN37" s="151" t="str">
        <f>IF($C37="","",IF(SUM(Programacion!BL$28:BL$34)=0,"",IF(Programacion!BL$28="",0,Programacion!BL$28/SUM(Programacion!BL$28:BL$34)*'1 Eval'!$E36)+IF(Programacion!BL$29="",0,Programacion!BL$29/SUM(Programacion!BL$28:BL$34)*'1 Eval'!$F36)+IF(Programacion!BL$30="",0,Programacion!BL$30/SUM(Programacion!BL$28:BL$34)*'1 Eval'!$G36)+IF(Programacion!BL$31="",0,Programacion!BL$31/SUM(Programacion!BL$28:BL$34)*'1 Eval'!$H36)+IF(Programacion!BL$32="",0,Programacion!BL$32/SUM(Programacion!BL$28:BL$34)*'1 Eval'!$I36)+IF(Programacion!BL$33="",0,Programacion!BL$33/SUM(Programacion!BL$28:BL$34)*'1 Eval'!$J36)+IF(Programacion!BL$34="",0,Programacion!BL$34/SUM(Programacion!BL$28:BL$34)*'1 Eval'!$K36)))</f>
        <v/>
      </c>
      <c r="BO37" s="151" t="str">
        <f>IF($C37="","",IF(SUM(Programacion!BM$28:BM$34)=0,"",IF(Programacion!BM$28="",0,Programacion!BM$28/SUM(Programacion!BM$28:BM$34)*'1 Eval'!$E36)+IF(Programacion!BM$29="",0,Programacion!BM$29/SUM(Programacion!BM$28:BM$34)*'1 Eval'!$F36)+IF(Programacion!BM$30="",0,Programacion!BM$30/SUM(Programacion!BM$28:BM$34)*'1 Eval'!$G36)+IF(Programacion!BM$31="",0,Programacion!BM$31/SUM(Programacion!BM$28:BM$34)*'1 Eval'!$H36)+IF(Programacion!BM$32="",0,Programacion!BM$32/SUM(Programacion!BM$28:BM$34)*'1 Eval'!$I36)+IF(Programacion!BM$33="",0,Programacion!BM$33/SUM(Programacion!BM$28:BM$34)*'1 Eval'!$J36)+IF(Programacion!BM$34="",0,Programacion!BM$34/SUM(Programacion!BM$28:BM$34)*'1 Eval'!$K36)))</f>
        <v/>
      </c>
      <c r="BP37" s="151" t="str">
        <f>IF($C37="","",IF(SUM(Programacion!BN$28:BN$34)=0,"",IF(Programacion!BN$28="",0,Programacion!BN$28/SUM(Programacion!BN$28:BN$34)*'1 Eval'!$E36)+IF(Programacion!BN$29="",0,Programacion!BN$29/SUM(Programacion!BN$28:BN$34)*'1 Eval'!$F36)+IF(Programacion!BN$30="",0,Programacion!BN$30/SUM(Programacion!BN$28:BN$34)*'1 Eval'!$G36)+IF(Programacion!BN$31="",0,Programacion!BN$31/SUM(Programacion!BN$28:BN$34)*'1 Eval'!$H36)+IF(Programacion!BN$32="",0,Programacion!BN$32/SUM(Programacion!BN$28:BN$34)*'1 Eval'!$I36)+IF(Programacion!BN$33="",0,Programacion!BN$33/SUM(Programacion!BN$28:BN$34)*'1 Eval'!$J36)+IF(Programacion!BN$34="",0,Programacion!BN$34/SUM(Programacion!BN$28:BN$34)*'1 Eval'!$K36)))</f>
        <v/>
      </c>
      <c r="BQ37" s="151" t="str">
        <f>IF($C37="","",IF(SUM(Programacion!BO$28:BO$34)=0,"",IF(Programacion!BO$28="",0,Programacion!BO$28/SUM(Programacion!BO$28:BO$34)*'1 Eval'!$E36)+IF(Programacion!BO$29="",0,Programacion!BO$29/SUM(Programacion!BO$28:BO$34)*'1 Eval'!$F36)+IF(Programacion!BO$30="",0,Programacion!BO$30/SUM(Programacion!BO$28:BO$34)*'1 Eval'!$G36)+IF(Programacion!BO$31="",0,Programacion!BO$31/SUM(Programacion!BO$28:BO$34)*'1 Eval'!$H36)+IF(Programacion!BO$32="",0,Programacion!BO$32/SUM(Programacion!BO$28:BO$34)*'1 Eval'!$I36)+IF(Programacion!BO$33="",0,Programacion!BO$33/SUM(Programacion!BO$28:BO$34)*'1 Eval'!$J36)+IF(Programacion!BO$34="",0,Programacion!BO$34/SUM(Programacion!BO$28:BO$34)*'1 Eval'!$K36)))</f>
        <v/>
      </c>
      <c r="BR37" s="151" t="str">
        <f>IF($C37="","",IF(SUM(Programacion!BP$28:BP$34)=0,"",IF(Programacion!BP$28="",0,Programacion!BP$28/SUM(Programacion!BP$28:BP$34)*'1 Eval'!$E36)+IF(Programacion!BP$29="",0,Programacion!BP$29/SUM(Programacion!BP$28:BP$34)*'1 Eval'!$F36)+IF(Programacion!BP$30="",0,Programacion!BP$30/SUM(Programacion!BP$28:BP$34)*'1 Eval'!$G36)+IF(Programacion!BP$31="",0,Programacion!BP$31/SUM(Programacion!BP$28:BP$34)*'1 Eval'!$H36)+IF(Programacion!BP$32="",0,Programacion!BP$32/SUM(Programacion!BP$28:BP$34)*'1 Eval'!$I36)+IF(Programacion!BP$33="",0,Programacion!BP$33/SUM(Programacion!BP$28:BP$34)*'1 Eval'!$J36)+IF(Programacion!BP$34="",0,Programacion!BP$34/SUM(Programacion!BP$28:BP$34)*'1 Eval'!$K36)))</f>
        <v/>
      </c>
      <c r="BS37" s="151" t="str">
        <f>IF($C37="","",IF(SUM(Programacion!BQ$28:BQ$34)=0,"",IF(Programacion!BQ$28="",0,Programacion!BQ$28/SUM(Programacion!BQ$28:BQ$34)*'1 Eval'!$E36)+IF(Programacion!BQ$29="",0,Programacion!BQ$29/SUM(Programacion!BQ$28:BQ$34)*'1 Eval'!$F36)+IF(Programacion!BQ$30="",0,Programacion!BQ$30/SUM(Programacion!BQ$28:BQ$34)*'1 Eval'!$G36)+IF(Programacion!BQ$31="",0,Programacion!BQ$31/SUM(Programacion!BQ$28:BQ$34)*'1 Eval'!$H36)+IF(Programacion!BQ$32="",0,Programacion!BQ$32/SUM(Programacion!BQ$28:BQ$34)*'1 Eval'!$I36)+IF(Programacion!BQ$33="",0,Programacion!BQ$33/SUM(Programacion!BQ$28:BQ$34)*'1 Eval'!$J36)+IF(Programacion!BQ$34="",0,Programacion!BQ$34/SUM(Programacion!BQ$28:BQ$34)*'1 Eval'!$K36)))</f>
        <v/>
      </c>
      <c r="BT37" s="151" t="str">
        <f>IF($C37="","",IF(SUM(Programacion!BR$28:BR$34)=0,"",IF(Programacion!BR$28="",0,Programacion!BR$28/SUM(Programacion!BR$28:BR$34)*'1 Eval'!$E36)+IF(Programacion!BR$29="",0,Programacion!BR$29/SUM(Programacion!BR$28:BR$34)*'1 Eval'!$F36)+IF(Programacion!BR$30="",0,Programacion!BR$30/SUM(Programacion!BR$28:BR$34)*'1 Eval'!$G36)+IF(Programacion!BR$31="",0,Programacion!BR$31/SUM(Programacion!BR$28:BR$34)*'1 Eval'!$H36)+IF(Programacion!BR$32="",0,Programacion!BR$32/SUM(Programacion!BR$28:BR$34)*'1 Eval'!$I36)+IF(Programacion!BR$33="",0,Programacion!BR$33/SUM(Programacion!BR$28:BR$34)*'1 Eval'!$J36)+IF(Programacion!BR$34="",0,Programacion!BR$34/SUM(Programacion!BR$28:BR$34)*'1 Eval'!$K36)))</f>
        <v/>
      </c>
      <c r="BU37" s="151" t="str">
        <f>IF($C37="","",IF(SUM(Programacion!BS$28:BS$34)=0,"",IF(Programacion!BS$28="",0,Programacion!BS$28/SUM(Programacion!BS$28:BS$34)*'1 Eval'!$E36)+IF(Programacion!BS$29="",0,Programacion!BS$29/SUM(Programacion!BS$28:BS$34)*'1 Eval'!$F36)+IF(Programacion!BS$30="",0,Programacion!BS$30/SUM(Programacion!BS$28:BS$34)*'1 Eval'!$G36)+IF(Programacion!BS$31="",0,Programacion!BS$31/SUM(Programacion!BS$28:BS$34)*'1 Eval'!$H36)+IF(Programacion!BS$32="",0,Programacion!BS$32/SUM(Programacion!BS$28:BS$34)*'1 Eval'!$I36)+IF(Programacion!BS$33="",0,Programacion!BS$33/SUM(Programacion!BS$28:BS$34)*'1 Eval'!$J36)+IF(Programacion!BS$34="",0,Programacion!BS$34/SUM(Programacion!BS$28:BS$34)*'1 Eval'!$K36)))</f>
        <v/>
      </c>
      <c r="BV37" s="151" t="str">
        <f>IF($C37="","",IF(SUM(Programacion!BT$28:BT$34)=0,"",IF(Programacion!BT$28="",0,Programacion!BT$28/SUM(Programacion!BT$28:BT$34)*'1 Eval'!$E36)+IF(Programacion!BT$29="",0,Programacion!BT$29/SUM(Programacion!BT$28:BT$34)*'1 Eval'!$F36)+IF(Programacion!BT$30="",0,Programacion!BT$30/SUM(Programacion!BT$28:BT$34)*'1 Eval'!$G36)+IF(Programacion!BT$31="",0,Programacion!BT$31/SUM(Programacion!BT$28:BT$34)*'1 Eval'!$H36)+IF(Programacion!BT$32="",0,Programacion!BT$32/SUM(Programacion!BT$28:BT$34)*'1 Eval'!$I36)+IF(Programacion!BT$33="",0,Programacion!BT$33/SUM(Programacion!BT$28:BT$34)*'1 Eval'!$J36)+IF(Programacion!BT$34="",0,Programacion!BT$34/SUM(Programacion!BT$28:BT$34)*'1 Eval'!$K36)))</f>
        <v/>
      </c>
      <c r="BW37" s="151" t="str">
        <f>IF($C37="","",IF(SUM(Programacion!BU$28:BU$34)=0,"",IF(Programacion!BU$28="",0,Programacion!BU$28/SUM(Programacion!BU$28:BU$34)*'1 Eval'!$E36)+IF(Programacion!BU$29="",0,Programacion!BU$29/SUM(Programacion!BU$28:BU$34)*'1 Eval'!$F36)+IF(Programacion!BU$30="",0,Programacion!BU$30/SUM(Programacion!BU$28:BU$34)*'1 Eval'!$G36)+IF(Programacion!BU$31="",0,Programacion!BU$31/SUM(Programacion!BU$28:BU$34)*'1 Eval'!$H36)+IF(Programacion!BU$32="",0,Programacion!BU$32/SUM(Programacion!BU$28:BU$34)*'1 Eval'!$I36)+IF(Programacion!BU$33="",0,Programacion!BU$33/SUM(Programacion!BU$28:BU$34)*'1 Eval'!$J36)+IF(Programacion!BU$34="",0,Programacion!BU$34/SUM(Programacion!BU$28:BU$34)*'1 Eval'!$K36)))</f>
        <v/>
      </c>
      <c r="BX37" s="151" t="str">
        <f>IF($C37="","",IF(SUM(Programacion!BV$28:BV$34)=0,"",IF(Programacion!BV$28="",0,Programacion!BV$28/SUM(Programacion!BV$28:BV$34)*'1 Eval'!$E36)+IF(Programacion!BV$29="",0,Programacion!BV$29/SUM(Programacion!BV$28:BV$34)*'1 Eval'!$F36)+IF(Programacion!BV$30="",0,Programacion!BV$30/SUM(Programacion!BV$28:BV$34)*'1 Eval'!$G36)+IF(Programacion!BV$31="",0,Programacion!BV$31/SUM(Programacion!BV$28:BV$34)*'1 Eval'!$H36)+IF(Programacion!BV$32="",0,Programacion!BV$32/SUM(Programacion!BV$28:BV$34)*'1 Eval'!$I36)+IF(Programacion!BV$33="",0,Programacion!BV$33/SUM(Programacion!BV$28:BV$34)*'1 Eval'!$J36)+IF(Programacion!BV$34="",0,Programacion!BV$34/SUM(Programacion!BV$28:BV$34)*'1 Eval'!$K36)))</f>
        <v/>
      </c>
      <c r="BY37" s="151" t="str">
        <f>IF($C37="","",IF(SUM(Programacion!BW$28:BW$34)=0,"",IF(Programacion!BW$28="",0,Programacion!BW$28/SUM(Programacion!BW$28:BW$34)*'1 Eval'!$E36)+IF(Programacion!BW$29="",0,Programacion!BW$29/SUM(Programacion!BW$28:BW$34)*'1 Eval'!$F36)+IF(Programacion!BW$30="",0,Programacion!BW$30/SUM(Programacion!BW$28:BW$34)*'1 Eval'!$G36)+IF(Programacion!BW$31="",0,Programacion!BW$31/SUM(Programacion!BW$28:BW$34)*'1 Eval'!$H36)+IF(Programacion!BW$32="",0,Programacion!BW$32/SUM(Programacion!BW$28:BW$34)*'1 Eval'!$I36)+IF(Programacion!BW$33="",0,Programacion!BW$33/SUM(Programacion!BW$28:BW$34)*'1 Eval'!$J36)+IF(Programacion!BW$34="",0,Programacion!BW$34/SUM(Programacion!BW$28:BW$34)*'1 Eval'!$K36)))</f>
        <v/>
      </c>
      <c r="BZ37" s="151" t="str">
        <f>IF($C37="","",IF(SUM(Programacion!BX$28:BX$34)=0,"",IF(Programacion!BX$28="",0,Programacion!BX$28/SUM(Programacion!BX$28:BX$34)*'1 Eval'!$E36)+IF(Programacion!BX$29="",0,Programacion!BX$29/SUM(Programacion!BX$28:BX$34)*'1 Eval'!$F36)+IF(Programacion!BX$30="",0,Programacion!BX$30/SUM(Programacion!BX$28:BX$34)*'1 Eval'!$G36)+IF(Programacion!BX$31="",0,Programacion!BX$31/SUM(Programacion!BX$28:BX$34)*'1 Eval'!$H36)+IF(Programacion!BX$32="",0,Programacion!BX$32/SUM(Programacion!BX$28:BX$34)*'1 Eval'!$I36)+IF(Programacion!BX$33="",0,Programacion!BX$33/SUM(Programacion!BX$28:BX$34)*'1 Eval'!$J36)+IF(Programacion!BX$34="",0,Programacion!BX$34/SUM(Programacion!BX$28:BX$34)*'1 Eval'!$K36)))</f>
        <v/>
      </c>
      <c r="CA37" s="151" t="str">
        <f>IF($C37="","",IF(SUM(Programacion!BY$28:BY$34)=0,"",IF(Programacion!BY$28="",0,Programacion!BY$28/SUM(Programacion!BY$28:BY$34)*'1 Eval'!$E36)+IF(Programacion!BY$29="",0,Programacion!BY$29/SUM(Programacion!BY$28:BY$34)*'1 Eval'!$F36)+IF(Programacion!BY$30="",0,Programacion!BY$30/SUM(Programacion!BY$28:BY$34)*'1 Eval'!$G36)+IF(Programacion!BY$31="",0,Programacion!BY$31/SUM(Programacion!BY$28:BY$34)*'1 Eval'!$H36)+IF(Programacion!BY$32="",0,Programacion!BY$32/SUM(Programacion!BY$28:BY$34)*'1 Eval'!$I36)+IF(Programacion!BY$33="",0,Programacion!BY$33/SUM(Programacion!BY$28:BY$34)*'1 Eval'!$J36)+IF(Programacion!BY$34="",0,Programacion!BY$34/SUM(Programacion!BY$28:BY$34)*'1 Eval'!$K36)))</f>
        <v/>
      </c>
      <c r="CB37" s="151" t="str">
        <f>IF($C37="","",IF(SUM(Programacion!BZ$28:BZ$34)=0,"",IF(Programacion!BZ$28="",0,Programacion!BZ$28/SUM(Programacion!BZ$28:BZ$34)*'1 Eval'!$E36)+IF(Programacion!BZ$29="",0,Programacion!BZ$29/SUM(Programacion!BZ$28:BZ$34)*'1 Eval'!$F36)+IF(Programacion!BZ$30="",0,Programacion!BZ$30/SUM(Programacion!BZ$28:BZ$34)*'1 Eval'!$G36)+IF(Programacion!BZ$31="",0,Programacion!BZ$31/SUM(Programacion!BZ$28:BZ$34)*'1 Eval'!$H36)+IF(Programacion!BZ$32="",0,Programacion!BZ$32/SUM(Programacion!BZ$28:BZ$34)*'1 Eval'!$I36)+IF(Programacion!BZ$33="",0,Programacion!BZ$33/SUM(Programacion!BZ$28:BZ$34)*'1 Eval'!$J36)+IF(Programacion!BZ$34="",0,Programacion!BZ$34/SUM(Programacion!BZ$28:BZ$34)*'1 Eval'!$K36)))</f>
        <v/>
      </c>
      <c r="CC37" s="151" t="str">
        <f>IF($C37="","",IF(SUM(Programacion!CA$28:CA$34)=0,"",IF(Programacion!CA$28="",0,Programacion!CA$28/SUM(Programacion!CA$28:CA$34)*'1 Eval'!$E36)+IF(Programacion!CA$29="",0,Programacion!CA$29/SUM(Programacion!CA$28:CA$34)*'1 Eval'!$F36)+IF(Programacion!CA$30="",0,Programacion!CA$30/SUM(Programacion!CA$28:CA$34)*'1 Eval'!$G36)+IF(Programacion!CA$31="",0,Programacion!CA$31/SUM(Programacion!CA$28:CA$34)*'1 Eval'!$H36)+IF(Programacion!CA$32="",0,Programacion!CA$32/SUM(Programacion!CA$28:CA$34)*'1 Eval'!$I36)+IF(Programacion!CA$33="",0,Programacion!CA$33/SUM(Programacion!CA$28:CA$34)*'1 Eval'!$J36)+IF(Programacion!CA$34="",0,Programacion!CA$34/SUM(Programacion!CA$28:CA$34)*'1 Eval'!$K36)))</f>
        <v/>
      </c>
      <c r="CD37" s="151" t="str">
        <f>IF($C37="","",IF(SUM(Programacion!CB$28:CB$34)=0,"",IF(Programacion!CB$28="",0,Programacion!CB$28/SUM(Programacion!CB$28:CB$34)*'1 Eval'!$E36)+IF(Programacion!CB$29="",0,Programacion!CB$29/SUM(Programacion!CB$28:CB$34)*'1 Eval'!$F36)+IF(Programacion!CB$30="",0,Programacion!CB$30/SUM(Programacion!CB$28:CB$34)*'1 Eval'!$G36)+IF(Programacion!CB$31="",0,Programacion!CB$31/SUM(Programacion!CB$28:CB$34)*'1 Eval'!$H36)+IF(Programacion!CB$32="",0,Programacion!CB$32/SUM(Programacion!CB$28:CB$34)*'1 Eval'!$I36)+IF(Programacion!CB$33="",0,Programacion!CB$33/SUM(Programacion!CB$28:CB$34)*'1 Eval'!$J36)+IF(Programacion!CB$34="",0,Programacion!CB$34/SUM(Programacion!CB$28:CB$34)*'1 Eval'!$K36)))</f>
        <v/>
      </c>
      <c r="CE37" s="151" t="str">
        <f>IF($C37="","",IF(SUM(Programacion!CC$28:CC$34)=0,"",IF(Programacion!CC$28="",0,Programacion!CC$28/SUM(Programacion!CC$28:CC$34)*'1 Eval'!$E36)+IF(Programacion!CC$29="",0,Programacion!CC$29/SUM(Programacion!CC$28:CC$34)*'1 Eval'!$F36)+IF(Programacion!CC$30="",0,Programacion!CC$30/SUM(Programacion!CC$28:CC$34)*'1 Eval'!$G36)+IF(Programacion!CC$31="",0,Programacion!CC$31/SUM(Programacion!CC$28:CC$34)*'1 Eval'!$H36)+IF(Programacion!CC$32="",0,Programacion!CC$32/SUM(Programacion!CC$28:CC$34)*'1 Eval'!$I36)+IF(Programacion!CC$33="",0,Programacion!CC$33/SUM(Programacion!CC$28:CC$34)*'1 Eval'!$J36)+IF(Programacion!CC$34="",0,Programacion!CC$34/SUM(Programacion!CC$28:CC$34)*'1 Eval'!$K36)))</f>
        <v/>
      </c>
      <c r="CF37" s="151" t="str">
        <f>IF($C37="","",IF(SUM(Programacion!CD$28:CD$34)=0,"",IF(Programacion!CD$28="",0,Programacion!CD$28/SUM(Programacion!CD$28:CD$34)*'1 Eval'!$E36)+IF(Programacion!CD$29="",0,Programacion!CD$29/SUM(Programacion!CD$28:CD$34)*'1 Eval'!$F36)+IF(Programacion!CD$30="",0,Programacion!CD$30/SUM(Programacion!CD$28:CD$34)*'1 Eval'!$G36)+IF(Programacion!CD$31="",0,Programacion!CD$31/SUM(Programacion!CD$28:CD$34)*'1 Eval'!$H36)+IF(Programacion!CD$32="",0,Programacion!CD$32/SUM(Programacion!CD$28:CD$34)*'1 Eval'!$I36)+IF(Programacion!CD$33="",0,Programacion!CD$33/SUM(Programacion!CD$28:CD$34)*'1 Eval'!$J36)+IF(Programacion!CD$34="",0,Programacion!CD$34/SUM(Programacion!CD$28:CD$34)*'1 Eval'!$K36)))</f>
        <v/>
      </c>
      <c r="CG37" s="151" t="str">
        <f>IF($C37="","",IF(SUM(Programacion!CE$28:CE$34)=0,"",IF(Programacion!CE$28="",0,Programacion!CE$28/SUM(Programacion!CE$28:CE$34)*'1 Eval'!$E36)+IF(Programacion!CE$29="",0,Programacion!CE$29/SUM(Programacion!CE$28:CE$34)*'1 Eval'!$F36)+IF(Programacion!CE$30="",0,Programacion!CE$30/SUM(Programacion!CE$28:CE$34)*'1 Eval'!$G36)+IF(Programacion!CE$31="",0,Programacion!CE$31/SUM(Programacion!CE$28:CE$34)*'1 Eval'!$H36)+IF(Programacion!CE$32="",0,Programacion!CE$32/SUM(Programacion!CE$28:CE$34)*'1 Eval'!$I36)+IF(Programacion!CE$33="",0,Programacion!CE$33/SUM(Programacion!CE$28:CE$34)*'1 Eval'!$J36)+IF(Programacion!CE$34="",0,Programacion!CE$34/SUM(Programacion!CE$28:CE$34)*'1 Eval'!$K36)))</f>
        <v/>
      </c>
      <c r="CH37" s="151" t="str">
        <f>IF($C37="","",IF(SUM(Programacion!CF$28:CF$34)=0,"",IF(Programacion!CF$28="",0,Programacion!CF$28/SUM(Programacion!CF$28:CF$34)*'1 Eval'!$E36)+IF(Programacion!CF$29="",0,Programacion!CF$29/SUM(Programacion!CF$28:CF$34)*'1 Eval'!$F36)+IF(Programacion!CF$30="",0,Programacion!CF$30/SUM(Programacion!CF$28:CF$34)*'1 Eval'!$G36)+IF(Programacion!CF$31="",0,Programacion!CF$31/SUM(Programacion!CF$28:CF$34)*'1 Eval'!$H36)+IF(Programacion!CF$32="",0,Programacion!CF$32/SUM(Programacion!CF$28:CF$34)*'1 Eval'!$I36)+IF(Programacion!CF$33="",0,Programacion!CF$33/SUM(Programacion!CF$28:CF$34)*'1 Eval'!$J36)+IF(Programacion!CF$34="",0,Programacion!CF$34/SUM(Programacion!CF$28:CF$34)*'1 Eval'!$K36)))</f>
        <v/>
      </c>
      <c r="CI37" s="151" t="str">
        <f>IF($C37="","",IF(SUM(Programacion!CG$28:CG$34)=0,"",IF(Programacion!CG$28="",0,Programacion!CG$28/SUM(Programacion!CG$28:CG$34)*'1 Eval'!$E36)+IF(Programacion!CG$29="",0,Programacion!CG$29/SUM(Programacion!CG$28:CG$34)*'1 Eval'!$F36)+IF(Programacion!CG$30="",0,Programacion!CG$30/SUM(Programacion!CG$28:CG$34)*'1 Eval'!$G36)+IF(Programacion!CG$31="",0,Programacion!CG$31/SUM(Programacion!CG$28:CG$34)*'1 Eval'!$H36)+IF(Programacion!CG$32="",0,Programacion!CG$32/SUM(Programacion!CG$28:CG$34)*'1 Eval'!$I36)+IF(Programacion!CG$33="",0,Programacion!CG$33/SUM(Programacion!CG$28:CG$34)*'1 Eval'!$J36)+IF(Programacion!CG$34="",0,Programacion!CG$34/SUM(Programacion!CG$28:CG$34)*'1 Eval'!$K36)))</f>
        <v/>
      </c>
      <c r="CJ37" s="151" t="str">
        <f>IF($C37="","",IF(SUM(Programacion!CH$28:CH$34)=0,"",IF(Programacion!CH$28="",0,Programacion!CH$28/SUM(Programacion!CH$28:CH$34)*'1 Eval'!$E36)+IF(Programacion!CH$29="",0,Programacion!CH$29/SUM(Programacion!CH$28:CH$34)*'1 Eval'!$F36)+IF(Programacion!CH$30="",0,Programacion!CH$30/SUM(Programacion!CH$28:CH$34)*'1 Eval'!$G36)+IF(Programacion!CH$31="",0,Programacion!CH$31/SUM(Programacion!CH$28:CH$34)*'1 Eval'!$H36)+IF(Programacion!CH$32="",0,Programacion!CH$32/SUM(Programacion!CH$28:CH$34)*'1 Eval'!$I36)+IF(Programacion!CH$33="",0,Programacion!CH$33/SUM(Programacion!CH$28:CH$34)*'1 Eval'!$J36)+IF(Programacion!CH$34="",0,Programacion!CH$34/SUM(Programacion!CH$28:CH$34)*'1 Eval'!$K36)))</f>
        <v/>
      </c>
      <c r="CK37" s="151" t="str">
        <f>IF($C37="","",IF(SUM(Programacion!CI$28:CI$34)=0,"",IF(Programacion!CI$28="",0,Programacion!CI$28/SUM(Programacion!CI$28:CI$34)*'1 Eval'!$E36)+IF(Programacion!CI$29="",0,Programacion!CI$29/SUM(Programacion!CI$28:CI$34)*'1 Eval'!$F36)+IF(Programacion!CI$30="",0,Programacion!CI$30/SUM(Programacion!CI$28:CI$34)*'1 Eval'!$G36)+IF(Programacion!CI$31="",0,Programacion!CI$31/SUM(Programacion!CI$28:CI$34)*'1 Eval'!$H36)+IF(Programacion!CI$32="",0,Programacion!CI$32/SUM(Programacion!CI$28:CI$34)*'1 Eval'!$I36)+IF(Programacion!CI$33="",0,Programacion!CI$33/SUM(Programacion!CI$28:CI$34)*'1 Eval'!$J36)+IF(Programacion!CI$34="",0,Programacion!CI$34/SUM(Programacion!CI$28:CI$34)*'1 Eval'!$K36)))</f>
        <v/>
      </c>
      <c r="CL37" s="151" t="str">
        <f>IF($C37="","",IF(SUM(Programacion!CJ$28:CJ$34)=0,"",IF(Programacion!CJ$28="",0,Programacion!CJ$28/SUM(Programacion!CJ$28:CJ$34)*'1 Eval'!$E36)+IF(Programacion!CJ$29="",0,Programacion!CJ$29/SUM(Programacion!CJ$28:CJ$34)*'1 Eval'!$F36)+IF(Programacion!CJ$30="",0,Programacion!CJ$30/SUM(Programacion!CJ$28:CJ$34)*'1 Eval'!$G36)+IF(Programacion!CJ$31="",0,Programacion!CJ$31/SUM(Programacion!CJ$28:CJ$34)*'1 Eval'!$H36)+IF(Programacion!CJ$32="",0,Programacion!CJ$32/SUM(Programacion!CJ$28:CJ$34)*'1 Eval'!$I36)+IF(Programacion!CJ$33="",0,Programacion!CJ$33/SUM(Programacion!CJ$28:CJ$34)*'1 Eval'!$J36)+IF(Programacion!CJ$34="",0,Programacion!CJ$34/SUM(Programacion!CJ$28:CJ$34)*'1 Eval'!$K36)))</f>
        <v/>
      </c>
      <c r="CM37" s="151" t="str">
        <f>IF($C37="","",IF(SUM(Programacion!CK$28:CK$34)=0,"",IF(Programacion!CK$28="",0,Programacion!CK$28/SUM(Programacion!CK$28:CK$34)*'1 Eval'!$E36)+IF(Programacion!CK$29="",0,Programacion!CK$29/SUM(Programacion!CK$28:CK$34)*'1 Eval'!$F36)+IF(Programacion!CK$30="",0,Programacion!CK$30/SUM(Programacion!CK$28:CK$34)*'1 Eval'!$G36)+IF(Programacion!CK$31="",0,Programacion!CK$31/SUM(Programacion!CK$28:CK$34)*'1 Eval'!$H36)+IF(Programacion!CK$32="",0,Programacion!CK$32/SUM(Programacion!CK$28:CK$34)*'1 Eval'!$I36)+IF(Programacion!CK$33="",0,Programacion!CK$33/SUM(Programacion!CK$28:CK$34)*'1 Eval'!$J36)+IF(Programacion!CK$34="",0,Programacion!CK$34/SUM(Programacion!CK$28:CK$34)*'1 Eval'!$K36)))</f>
        <v/>
      </c>
      <c r="CN37" s="151" t="str">
        <f>IF($C37="","",IF(SUM(Programacion!CL$28:CL$34)=0,"",IF(Programacion!CL$28="",0,Programacion!CL$28/SUM(Programacion!CL$28:CL$34)*'1 Eval'!$E36)+IF(Programacion!CL$29="",0,Programacion!CL$29/SUM(Programacion!CL$28:CL$34)*'1 Eval'!$F36)+IF(Programacion!CL$30="",0,Programacion!CL$30/SUM(Programacion!CL$28:CL$34)*'1 Eval'!$G36)+IF(Programacion!CL$31="",0,Programacion!CL$31/SUM(Programacion!CL$28:CL$34)*'1 Eval'!$H36)+IF(Programacion!CL$32="",0,Programacion!CL$32/SUM(Programacion!CL$28:CL$34)*'1 Eval'!$I36)+IF(Programacion!CL$33="",0,Programacion!CL$33/SUM(Programacion!CL$28:CL$34)*'1 Eval'!$J36)+IF(Programacion!CL$34="",0,Programacion!CL$34/SUM(Programacion!CL$28:CL$34)*'1 Eval'!$K36)))</f>
        <v/>
      </c>
      <c r="CO37" s="151" t="str">
        <f>IF($C37="","",IF(SUM(Programacion!CM$28:CM$34)=0,"",IF(Programacion!CM$28="",0,Programacion!CM$28/SUM(Programacion!CM$28:CM$34)*'1 Eval'!$E36)+IF(Programacion!CM$29="",0,Programacion!CM$29/SUM(Programacion!CM$28:CM$34)*'1 Eval'!$F36)+IF(Programacion!CM$30="",0,Programacion!CM$30/SUM(Programacion!CM$28:CM$34)*'1 Eval'!$G36)+IF(Programacion!CM$31="",0,Programacion!CM$31/SUM(Programacion!CM$28:CM$34)*'1 Eval'!$H36)+IF(Programacion!CM$32="",0,Programacion!CM$32/SUM(Programacion!CM$28:CM$34)*'1 Eval'!$I36)+IF(Programacion!CM$33="",0,Programacion!CM$33/SUM(Programacion!CM$28:CM$34)*'1 Eval'!$J36)+IF(Programacion!CM$34="",0,Programacion!CM$34/SUM(Programacion!CM$28:CM$34)*'1 Eval'!$K36)))</f>
        <v/>
      </c>
      <c r="CP37" s="151" t="str">
        <f>IF($C37="","",IF(SUM(Programacion!CN$28:CN$34)=0,"",IF(Programacion!CN$28="",0,Programacion!CN$28/SUM(Programacion!CN$28:CN$34)*'1 Eval'!$E36)+IF(Programacion!CN$29="",0,Programacion!CN$29/SUM(Programacion!CN$28:CN$34)*'1 Eval'!$F36)+IF(Programacion!CN$30="",0,Programacion!CN$30/SUM(Programacion!CN$28:CN$34)*'1 Eval'!$G36)+IF(Programacion!CN$31="",0,Programacion!CN$31/SUM(Programacion!CN$28:CN$34)*'1 Eval'!$H36)+IF(Programacion!CN$32="",0,Programacion!CN$32/SUM(Programacion!CN$28:CN$34)*'1 Eval'!$I36)+IF(Programacion!CN$33="",0,Programacion!CN$33/SUM(Programacion!CN$28:CN$34)*'1 Eval'!$J36)+IF(Programacion!CN$34="",0,Programacion!CN$34/SUM(Programacion!CN$28:CN$34)*'1 Eval'!$K36)))</f>
        <v/>
      </c>
      <c r="CQ37" s="151" t="str">
        <f>IF($C37="","",IF(SUM(Programacion!CO$28:CO$34)=0,"",IF(Programacion!CO$28="",0,Programacion!CO$28/SUM(Programacion!CO$28:CO$34)*'1 Eval'!$E36)+IF(Programacion!CO$29="",0,Programacion!CO$29/SUM(Programacion!CO$28:CO$34)*'1 Eval'!$F36)+IF(Programacion!CO$30="",0,Programacion!CO$30/SUM(Programacion!CO$28:CO$34)*'1 Eval'!$G36)+IF(Programacion!CO$31="",0,Programacion!CO$31/SUM(Programacion!CO$28:CO$34)*'1 Eval'!$H36)+IF(Programacion!CO$32="",0,Programacion!CO$32/SUM(Programacion!CO$28:CO$34)*'1 Eval'!$I36)+IF(Programacion!CO$33="",0,Programacion!CO$33/SUM(Programacion!CO$28:CO$34)*'1 Eval'!$J36)+IF(Programacion!CO$34="",0,Programacion!CO$34/SUM(Programacion!CO$28:CO$34)*'1 Eval'!$K36)))</f>
        <v/>
      </c>
      <c r="CR37" s="151" t="str">
        <f>IF($C37="","",IF(SUM(Programacion!CP$28:CP$34)=0,"",IF(Programacion!CP$28="",0,Programacion!CP$28/SUM(Programacion!CP$28:CP$34)*'1 Eval'!$E36)+IF(Programacion!CP$29="",0,Programacion!CP$29/SUM(Programacion!CP$28:CP$34)*'1 Eval'!$F36)+IF(Programacion!CP$30="",0,Programacion!CP$30/SUM(Programacion!CP$28:CP$34)*'1 Eval'!$G36)+IF(Programacion!CP$31="",0,Programacion!CP$31/SUM(Programacion!CP$28:CP$34)*'1 Eval'!$H36)+IF(Programacion!CP$32="",0,Programacion!CP$32/SUM(Programacion!CP$28:CP$34)*'1 Eval'!$I36)+IF(Programacion!CP$33="",0,Programacion!CP$33/SUM(Programacion!CP$28:CP$34)*'1 Eval'!$J36)+IF(Programacion!CP$34="",0,Programacion!CP$34/SUM(Programacion!CP$28:CP$34)*'1 Eval'!$K36)))</f>
        <v/>
      </c>
      <c r="CS37" s="151" t="str">
        <f>IF($C37="","",IF(SUM(Programacion!CQ$28:CQ$34)=0,"",IF(Programacion!CQ$28="",0,Programacion!CQ$28/SUM(Programacion!CQ$28:CQ$34)*'1 Eval'!$E36)+IF(Programacion!CQ$29="",0,Programacion!CQ$29/SUM(Programacion!CQ$28:CQ$34)*'1 Eval'!$F36)+IF(Programacion!CQ$30="",0,Programacion!CQ$30/SUM(Programacion!CQ$28:CQ$34)*'1 Eval'!$G36)+IF(Programacion!CQ$31="",0,Programacion!CQ$31/SUM(Programacion!CQ$28:CQ$34)*'1 Eval'!$H36)+IF(Programacion!CQ$32="",0,Programacion!CQ$32/SUM(Programacion!CQ$28:CQ$34)*'1 Eval'!$I36)+IF(Programacion!CQ$33="",0,Programacion!CQ$33/SUM(Programacion!CQ$28:CQ$34)*'1 Eval'!$J36)+IF(Programacion!CQ$34="",0,Programacion!CQ$34/SUM(Programacion!CQ$28:CQ$34)*'1 Eval'!$K36)))</f>
        <v/>
      </c>
      <c r="CT37" s="151" t="str">
        <f>IF($C37="","",IF(SUM(Programacion!CR$28:CR$34)=0,"",IF(Programacion!CR$28="",0,Programacion!CR$28/SUM(Programacion!CR$28:CR$34)*'1 Eval'!$E36)+IF(Programacion!CR$29="",0,Programacion!CR$29/SUM(Programacion!CR$28:CR$34)*'1 Eval'!$F36)+IF(Programacion!CR$30="",0,Programacion!CR$30/SUM(Programacion!CR$28:CR$34)*'1 Eval'!$G36)+IF(Programacion!CR$31="",0,Programacion!CR$31/SUM(Programacion!CR$28:CR$34)*'1 Eval'!$H36)+IF(Programacion!CR$32="",0,Programacion!CR$32/SUM(Programacion!CR$28:CR$34)*'1 Eval'!$I36)+IF(Programacion!CR$33="",0,Programacion!CR$33/SUM(Programacion!CR$28:CR$34)*'1 Eval'!$J36)+IF(Programacion!CR$34="",0,Programacion!CR$34/SUM(Programacion!CR$28:CR$34)*'1 Eval'!$K36)))</f>
        <v/>
      </c>
      <c r="CU37" s="151" t="str">
        <f>IF($C37="","",IF(SUM(Programacion!CS$28:CS$34)=0,"",IF(Programacion!CS$28="",0,Programacion!CS$28/SUM(Programacion!CS$28:CS$34)*'1 Eval'!$E36)+IF(Programacion!CS$29="",0,Programacion!CS$29/SUM(Programacion!CS$28:CS$34)*'1 Eval'!$F36)+IF(Programacion!CS$30="",0,Programacion!CS$30/SUM(Programacion!CS$28:CS$34)*'1 Eval'!$G36)+IF(Programacion!CS$31="",0,Programacion!CS$31/SUM(Programacion!CS$28:CS$34)*'1 Eval'!$H36)+IF(Programacion!CS$32="",0,Programacion!CS$32/SUM(Programacion!CS$28:CS$34)*'1 Eval'!$I36)+IF(Programacion!CS$33="",0,Programacion!CS$33/SUM(Programacion!CS$28:CS$34)*'1 Eval'!$J36)+IF(Programacion!CS$34="",0,Programacion!CS$34/SUM(Programacion!CS$28:CS$34)*'1 Eval'!$K36)))</f>
        <v/>
      </c>
      <c r="CV37" s="151" t="str">
        <f>IF($C37="","",IF(SUM(Programacion!CT$28:CT$34)=0,"",IF(Programacion!CT$28="",0,Programacion!CT$28/SUM(Programacion!CT$28:CT$34)*'1 Eval'!$E36)+IF(Programacion!CT$29="",0,Programacion!CT$29/SUM(Programacion!CT$28:CT$34)*'1 Eval'!$F36)+IF(Programacion!CT$30="",0,Programacion!CT$30/SUM(Programacion!CT$28:CT$34)*'1 Eval'!$G36)+IF(Programacion!CT$31="",0,Programacion!CT$31/SUM(Programacion!CT$28:CT$34)*'1 Eval'!$H36)+IF(Programacion!CT$32="",0,Programacion!CT$32/SUM(Programacion!CT$28:CT$34)*'1 Eval'!$I36)+IF(Programacion!CT$33="",0,Programacion!CT$33/SUM(Programacion!CT$28:CT$34)*'1 Eval'!$J36)+IF(Programacion!CT$34="",0,Programacion!CT$34/SUM(Programacion!CT$28:CT$34)*'1 Eval'!$K36)))</f>
        <v/>
      </c>
      <c r="CW37" s="151" t="str">
        <f>IF($C37="","",IF(SUM(Programacion!CU$28:CU$34)=0,"",IF(Programacion!CU$28="",0,Programacion!CU$28/SUM(Programacion!CU$28:CU$34)*'1 Eval'!$E36)+IF(Programacion!CU$29="",0,Programacion!CU$29/SUM(Programacion!CU$28:CU$34)*'1 Eval'!$F36)+IF(Programacion!CU$30="",0,Programacion!CU$30/SUM(Programacion!CU$28:CU$34)*'1 Eval'!$G36)+IF(Programacion!CU$31="",0,Programacion!CU$31/SUM(Programacion!CU$28:CU$34)*'1 Eval'!$H36)+IF(Programacion!CU$32="",0,Programacion!CU$32/SUM(Programacion!CU$28:CU$34)*'1 Eval'!$I36)+IF(Programacion!CU$33="",0,Programacion!CU$33/SUM(Programacion!CU$28:CU$34)*'1 Eval'!$J36)+IF(Programacion!CU$34="",0,Programacion!CU$34/SUM(Programacion!CU$28:CU$34)*'1 Eval'!$K36)))</f>
        <v/>
      </c>
      <c r="CX37" s="151" t="str">
        <f>IF($C37="","",IF(SUM(Programacion!CV$28:CV$34)=0,"",IF(Programacion!CV$28="",0,Programacion!CV$28/SUM(Programacion!CV$28:CV$34)*'1 Eval'!$E36)+IF(Programacion!CV$29="",0,Programacion!CV$29/SUM(Programacion!CV$28:CV$34)*'1 Eval'!$F36)+IF(Programacion!CV$30="",0,Programacion!CV$30/SUM(Programacion!CV$28:CV$34)*'1 Eval'!$G36)+IF(Programacion!CV$31="",0,Programacion!CV$31/SUM(Programacion!CV$28:CV$34)*'1 Eval'!$H36)+IF(Programacion!CV$32="",0,Programacion!CV$32/SUM(Programacion!CV$28:CV$34)*'1 Eval'!$I36)+IF(Programacion!CV$33="",0,Programacion!CV$33/SUM(Programacion!CV$28:CV$34)*'1 Eval'!$J36)+IF(Programacion!CV$34="",0,Programacion!CV$34/SUM(Programacion!CV$28:CV$34)*'1 Eval'!$K36)))</f>
        <v/>
      </c>
      <c r="CY37" s="151" t="str">
        <f>IF($C37="","",IF(SUM(Programacion!CW$28:CW$34)=0,"",IF(Programacion!CW$28="",0,Programacion!CW$28/SUM(Programacion!CW$28:CW$34)*'1 Eval'!$E36)+IF(Programacion!CW$29="",0,Programacion!CW$29/SUM(Programacion!CW$28:CW$34)*'1 Eval'!$F36)+IF(Programacion!CW$30="",0,Programacion!CW$30/SUM(Programacion!CW$28:CW$34)*'1 Eval'!$G36)+IF(Programacion!CW$31="",0,Programacion!CW$31/SUM(Programacion!CW$28:CW$34)*'1 Eval'!$H36)+IF(Programacion!CW$32="",0,Programacion!CW$32/SUM(Programacion!CW$28:CW$34)*'1 Eval'!$I36)+IF(Programacion!CW$33="",0,Programacion!CW$33/SUM(Programacion!CW$28:CW$34)*'1 Eval'!$J36)+IF(Programacion!CW$34="",0,Programacion!CW$34/SUM(Programacion!CW$28:CW$34)*'1 Eval'!$K36)))</f>
        <v/>
      </c>
      <c r="CZ37" s="151" t="str">
        <f>IF($C37="","",IF(SUM(Programacion!CX$28:CX$34)=0,"",IF(Programacion!CX$28="",0,Programacion!CX$28/SUM(Programacion!CX$28:CX$34)*'1 Eval'!$E36)+IF(Programacion!CX$29="",0,Programacion!CX$29/SUM(Programacion!CX$28:CX$34)*'1 Eval'!$F36)+IF(Programacion!CX$30="",0,Programacion!CX$30/SUM(Programacion!CX$28:CX$34)*'1 Eval'!$G36)+IF(Programacion!CX$31="",0,Programacion!CX$31/SUM(Programacion!CX$28:CX$34)*'1 Eval'!$H36)+IF(Programacion!CX$32="",0,Programacion!CX$32/SUM(Programacion!CX$28:CX$34)*'1 Eval'!$I36)+IF(Programacion!CX$33="",0,Programacion!CX$33/SUM(Programacion!CX$28:CX$34)*'1 Eval'!$J36)+IF(Programacion!CX$34="",0,Programacion!CX$34/SUM(Programacion!CX$28:CX$34)*'1 Eval'!$K36)))</f>
        <v/>
      </c>
      <c r="DA37" s="151" t="str">
        <f>IF($C37="","",IF(SUM(Programacion!CY$28:CY$34)=0,"",IF(Programacion!CY$28="",0,Programacion!CY$28/SUM(Programacion!CY$28:CY$34)*'1 Eval'!$E36)+IF(Programacion!CY$29="",0,Programacion!CY$29/SUM(Programacion!CY$28:CY$34)*'1 Eval'!$F36)+IF(Programacion!CY$30="",0,Programacion!CY$30/SUM(Programacion!CY$28:CY$34)*'1 Eval'!$G36)+IF(Programacion!CY$31="",0,Programacion!CY$31/SUM(Programacion!CY$28:CY$34)*'1 Eval'!$H36)+IF(Programacion!CY$32="",0,Programacion!CY$32/SUM(Programacion!CY$28:CY$34)*'1 Eval'!$I36)+IF(Programacion!CY$33="",0,Programacion!CY$33/SUM(Programacion!CY$28:CY$34)*'1 Eval'!$J36)+IF(Programacion!CY$34="",0,Programacion!CY$34/SUM(Programacion!CY$28:CY$34)*'1 Eval'!$K36)))</f>
        <v/>
      </c>
      <c r="DB37" s="151" t="str">
        <f>IF($C37="","",IF(SUM(Programacion!CZ$28:CZ$34)=0,"",IF(Programacion!CZ$28="",0,Programacion!CZ$28/SUM(Programacion!CZ$28:CZ$34)*'1 Eval'!$E36)+IF(Programacion!CZ$29="",0,Programacion!CZ$29/SUM(Programacion!CZ$28:CZ$34)*'1 Eval'!$F36)+IF(Programacion!CZ$30="",0,Programacion!CZ$30/SUM(Programacion!CZ$28:CZ$34)*'1 Eval'!$G36)+IF(Programacion!CZ$31="",0,Programacion!CZ$31/SUM(Programacion!CZ$28:CZ$34)*'1 Eval'!$H36)+IF(Programacion!CZ$32="",0,Programacion!CZ$32/SUM(Programacion!CZ$28:CZ$34)*'1 Eval'!$I36)+IF(Programacion!CZ$33="",0,Programacion!CZ$33/SUM(Programacion!CZ$28:CZ$34)*'1 Eval'!$J36)+IF(Programacion!CZ$34="",0,Programacion!CZ$34/SUM(Programacion!CZ$28:CZ$34)*'1 Eval'!$K36)))</f>
        <v/>
      </c>
      <c r="DC37" s="151" t="str">
        <f>IF($C37="","",IF(SUM(Programacion!DA$28:DA$34)=0,"",IF(Programacion!DA$28="",0,Programacion!DA$28/SUM(Programacion!DA$28:DA$34)*'1 Eval'!$E36)+IF(Programacion!DA$29="",0,Programacion!DA$29/SUM(Programacion!DA$28:DA$34)*'1 Eval'!$F36)+IF(Programacion!DA$30="",0,Programacion!DA$30/SUM(Programacion!DA$28:DA$34)*'1 Eval'!$G36)+IF(Programacion!DA$31="",0,Programacion!DA$31/SUM(Programacion!DA$28:DA$34)*'1 Eval'!$H36)+IF(Programacion!DA$32="",0,Programacion!DA$32/SUM(Programacion!DA$28:DA$34)*'1 Eval'!$I36)+IF(Programacion!DA$33="",0,Programacion!DA$33/SUM(Programacion!DA$28:DA$34)*'1 Eval'!$J36)+IF(Programacion!DA$34="",0,Programacion!DA$34/SUM(Programacion!DA$28:DA$34)*'1 Eval'!$K36)))</f>
        <v/>
      </c>
      <c r="DD37" s="151" t="str">
        <f>IF($C37="","",IF(SUM(Programacion!DB$28:DB$34)=0,"",IF(Programacion!DB$28="",0,Programacion!DB$28/SUM(Programacion!DB$28:DB$34)*'1 Eval'!$E36)+IF(Programacion!DB$29="",0,Programacion!DB$29/SUM(Programacion!DB$28:DB$34)*'1 Eval'!$F36)+IF(Programacion!DB$30="",0,Programacion!DB$30/SUM(Programacion!DB$28:DB$34)*'1 Eval'!$G36)+IF(Programacion!DB$31="",0,Programacion!DB$31/SUM(Programacion!DB$28:DB$34)*'1 Eval'!$H36)+IF(Programacion!DB$32="",0,Programacion!DB$32/SUM(Programacion!DB$28:DB$34)*'1 Eval'!$I36)+IF(Programacion!DB$33="",0,Programacion!DB$33/SUM(Programacion!DB$28:DB$34)*'1 Eval'!$J36)+IF(Programacion!DB$34="",0,Programacion!DB$34/SUM(Programacion!DB$28:DB$34)*'1 Eval'!$K36)))</f>
        <v/>
      </c>
      <c r="DE37" s="151" t="str">
        <f>IF($C37="","",IF(SUM(Programacion!DC$28:DC$34)=0,"",IF(Programacion!DC$28="",0,Programacion!DC$28/SUM(Programacion!DC$28:DC$34)*'1 Eval'!$E36)+IF(Programacion!DC$29="",0,Programacion!DC$29/SUM(Programacion!DC$28:DC$34)*'1 Eval'!$F36)+IF(Programacion!DC$30="",0,Programacion!DC$30/SUM(Programacion!DC$28:DC$34)*'1 Eval'!$G36)+IF(Programacion!DC$31="",0,Programacion!DC$31/SUM(Programacion!DC$28:DC$34)*'1 Eval'!$H36)+IF(Programacion!DC$32="",0,Programacion!DC$32/SUM(Programacion!DC$28:DC$34)*'1 Eval'!$I36)+IF(Programacion!DC$33="",0,Programacion!DC$33/SUM(Programacion!DC$28:DC$34)*'1 Eval'!$J36)+IF(Programacion!DC$34="",0,Programacion!DC$34/SUM(Programacion!DC$28:DC$34)*'1 Eval'!$K36)))</f>
        <v/>
      </c>
      <c r="DF37" s="151" t="str">
        <f>IF($C37="","",IF(SUM(Programacion!DD$28:DD$34)=0,"",IF(Programacion!DD$28="",0,Programacion!DD$28/SUM(Programacion!DD$28:DD$34)*'1 Eval'!$E36)+IF(Programacion!DD$29="",0,Programacion!DD$29/SUM(Programacion!DD$28:DD$34)*'1 Eval'!$F36)+IF(Programacion!DD$30="",0,Programacion!DD$30/SUM(Programacion!DD$28:DD$34)*'1 Eval'!$G36)+IF(Programacion!DD$31="",0,Programacion!DD$31/SUM(Programacion!DD$28:DD$34)*'1 Eval'!$H36)+IF(Programacion!DD$32="",0,Programacion!DD$32/SUM(Programacion!DD$28:DD$34)*'1 Eval'!$I36)+IF(Programacion!DD$33="",0,Programacion!DD$33/SUM(Programacion!DD$28:DD$34)*'1 Eval'!$J36)+IF(Programacion!DD$34="",0,Programacion!DD$34/SUM(Programacion!DD$28:DD$34)*'1 Eval'!$K36)))</f>
        <v/>
      </c>
      <c r="DG37" s="151" t="str">
        <f>IF($C37="","",IF(SUM(Programacion!DE$28:DE$34)=0,"",IF(Programacion!DE$28="",0,Programacion!DE$28/SUM(Programacion!DE$28:DE$34)*'1 Eval'!$E36)+IF(Programacion!DE$29="",0,Programacion!DE$29/SUM(Programacion!DE$28:DE$34)*'1 Eval'!$F36)+IF(Programacion!DE$30="",0,Programacion!DE$30/SUM(Programacion!DE$28:DE$34)*'1 Eval'!$G36)+IF(Programacion!DE$31="",0,Programacion!DE$31/SUM(Programacion!DE$28:DE$34)*'1 Eval'!$H36)+IF(Programacion!DE$32="",0,Programacion!DE$32/SUM(Programacion!DE$28:DE$34)*'1 Eval'!$I36)+IF(Programacion!DE$33="",0,Programacion!DE$33/SUM(Programacion!DE$28:DE$34)*'1 Eval'!$J36)+IF(Programacion!DE$34="",0,Programacion!DE$34/SUM(Programacion!DE$28:DE$34)*'1 Eval'!$K36)))</f>
        <v/>
      </c>
      <c r="DH37" s="151" t="str">
        <f>IF($C37="","",IF(SUM(Programacion!DF$28:DF$34)=0,"",IF(Programacion!DF$28="",0,Programacion!DF$28/SUM(Programacion!DF$28:DF$34)*'1 Eval'!$E36)+IF(Programacion!DF$29="",0,Programacion!DF$29/SUM(Programacion!DF$28:DF$34)*'1 Eval'!$F36)+IF(Programacion!DF$30="",0,Programacion!DF$30/SUM(Programacion!DF$28:DF$34)*'1 Eval'!$G36)+IF(Programacion!DF$31="",0,Programacion!DF$31/SUM(Programacion!DF$28:DF$34)*'1 Eval'!$H36)+IF(Programacion!DF$32="",0,Programacion!DF$32/SUM(Programacion!DF$28:DF$34)*'1 Eval'!$I36)+IF(Programacion!DF$33="",0,Programacion!DF$33/SUM(Programacion!DF$28:DF$34)*'1 Eval'!$J36)+IF(Programacion!DF$34="",0,Programacion!DF$34/SUM(Programacion!DF$28:DF$34)*'1 Eval'!$K36)))</f>
        <v/>
      </c>
      <c r="DI37" s="151" t="str">
        <f>IF($C37="","",IF(SUM(Programacion!DG$28:DG$34)=0,"",IF(Programacion!DG$28="",0,Programacion!DG$28/SUM(Programacion!DG$28:DG$34)*'1 Eval'!$E36)+IF(Programacion!DG$29="",0,Programacion!DG$29/SUM(Programacion!DG$28:DG$34)*'1 Eval'!$F36)+IF(Programacion!DG$30="",0,Programacion!DG$30/SUM(Programacion!DG$28:DG$34)*'1 Eval'!$G36)+IF(Programacion!DG$31="",0,Programacion!DG$31/SUM(Programacion!DG$28:DG$34)*'1 Eval'!$H36)+IF(Programacion!DG$32="",0,Programacion!DG$32/SUM(Programacion!DG$28:DG$34)*'1 Eval'!$I36)+IF(Programacion!DG$33="",0,Programacion!DG$33/SUM(Programacion!DG$28:DG$34)*'1 Eval'!$J36)+IF(Programacion!DG$34="",0,Programacion!DG$34/SUM(Programacion!DG$28:DG$34)*'1 Eval'!$K36)))</f>
        <v/>
      </c>
      <c r="DJ37" s="151" t="str">
        <f>IF($C37="","",IF(SUM(Programacion!DH$28:DH$34)=0,"",IF(Programacion!DH$28="",0,Programacion!DH$28/SUM(Programacion!DH$28:DH$34)*'1 Eval'!$E36)+IF(Programacion!DH$29="",0,Programacion!DH$29/SUM(Programacion!DH$28:DH$34)*'1 Eval'!$F36)+IF(Programacion!DH$30="",0,Programacion!DH$30/SUM(Programacion!DH$28:DH$34)*'1 Eval'!$G36)+IF(Programacion!DH$31="",0,Programacion!DH$31/SUM(Programacion!DH$28:DH$34)*'1 Eval'!$H36)+IF(Programacion!DH$32="",0,Programacion!DH$32/SUM(Programacion!DH$28:DH$34)*'1 Eval'!$I36)+IF(Programacion!DH$33="",0,Programacion!DH$33/SUM(Programacion!DH$28:DH$34)*'1 Eval'!$J36)+IF(Programacion!DH$34="",0,Programacion!DH$34/SUM(Programacion!DH$28:DH$34)*'1 Eval'!$K36)))</f>
        <v/>
      </c>
      <c r="DK37" s="151" t="str">
        <f>IF($C37="","",IF(SUM(Programacion!DI$28:DI$34)=0,"",IF(Programacion!DI$28="",0,Programacion!DI$28/SUM(Programacion!DI$28:DI$34)*'1 Eval'!$E36)+IF(Programacion!DI$29="",0,Programacion!DI$29/SUM(Programacion!DI$28:DI$34)*'1 Eval'!$F36)+IF(Programacion!DI$30="",0,Programacion!DI$30/SUM(Programacion!DI$28:DI$34)*'1 Eval'!$G36)+IF(Programacion!DI$31="",0,Programacion!DI$31/SUM(Programacion!DI$28:DI$34)*'1 Eval'!$H36)+IF(Programacion!DI$32="",0,Programacion!DI$32/SUM(Programacion!DI$28:DI$34)*'1 Eval'!$I36)+IF(Programacion!DI$33="",0,Programacion!DI$33/SUM(Programacion!DI$28:DI$34)*'1 Eval'!$J36)+IF(Programacion!DI$34="",0,Programacion!DI$34/SUM(Programacion!DI$28:DI$34)*'1 Eval'!$K36)))</f>
        <v/>
      </c>
      <c r="DL37" s="151" t="str">
        <f>IF($C37="","",IF(SUM(Programacion!DJ$28:DJ$34)=0,"",IF(Programacion!DJ$28="",0,Programacion!DJ$28/SUM(Programacion!DJ$28:DJ$34)*'1 Eval'!$E36)+IF(Programacion!DJ$29="",0,Programacion!DJ$29/SUM(Programacion!DJ$28:DJ$34)*'1 Eval'!$F36)+IF(Programacion!DJ$30="",0,Programacion!DJ$30/SUM(Programacion!DJ$28:DJ$34)*'1 Eval'!$G36)+IF(Programacion!DJ$31="",0,Programacion!DJ$31/SUM(Programacion!DJ$28:DJ$34)*'1 Eval'!$H36)+IF(Programacion!DJ$32="",0,Programacion!DJ$32/SUM(Programacion!DJ$28:DJ$34)*'1 Eval'!$I36)+IF(Programacion!DJ$33="",0,Programacion!DJ$33/SUM(Programacion!DJ$28:DJ$34)*'1 Eval'!$J36)+IF(Programacion!DJ$34="",0,Programacion!DJ$34/SUM(Programacion!DJ$28:DJ$34)*'1 Eval'!$K36)))</f>
        <v/>
      </c>
      <c r="DM37" s="151" t="str">
        <f>IF($C37="","",IF(SUM(Programacion!DK$28:DK$34)=0,"",IF(Programacion!DK$28="",0,Programacion!DK$28/SUM(Programacion!DK$28:DK$34)*'1 Eval'!$E36)+IF(Programacion!DK$29="",0,Programacion!DK$29/SUM(Programacion!DK$28:DK$34)*'1 Eval'!$F36)+IF(Programacion!DK$30="",0,Programacion!DK$30/SUM(Programacion!DK$28:DK$34)*'1 Eval'!$G36)+IF(Programacion!DK$31="",0,Programacion!DK$31/SUM(Programacion!DK$28:DK$34)*'1 Eval'!$H36)+IF(Programacion!DK$32="",0,Programacion!DK$32/SUM(Programacion!DK$28:DK$34)*'1 Eval'!$I36)+IF(Programacion!DK$33="",0,Programacion!DK$33/SUM(Programacion!DK$28:DK$34)*'1 Eval'!$J36)+IF(Programacion!DK$34="",0,Programacion!DK$34/SUM(Programacion!DK$28:DK$34)*'1 Eval'!$K36)))</f>
        <v/>
      </c>
      <c r="DN37" s="151" t="str">
        <f>IF($C37="","",IF(SUM(Programacion!DL$28:DL$34)=0,"",IF(Programacion!DL$28="",0,Programacion!DL$28/SUM(Programacion!DL$28:DL$34)*'1 Eval'!$E36)+IF(Programacion!DL$29="",0,Programacion!DL$29/SUM(Programacion!DL$28:DL$34)*'1 Eval'!$F36)+IF(Programacion!DL$30="",0,Programacion!DL$30/SUM(Programacion!DL$28:DL$34)*'1 Eval'!$G36)+IF(Programacion!DL$31="",0,Programacion!DL$31/SUM(Programacion!DL$28:DL$34)*'1 Eval'!$H36)+IF(Programacion!DL$32="",0,Programacion!DL$32/SUM(Programacion!DL$28:DL$34)*'1 Eval'!$I36)+IF(Programacion!DL$33="",0,Programacion!DL$33/SUM(Programacion!DL$28:DL$34)*'1 Eval'!$J36)+IF(Programacion!DL$34="",0,Programacion!DL$34/SUM(Programacion!DL$28:DL$34)*'1 Eval'!$K36)))</f>
        <v/>
      </c>
      <c r="DO37" s="151" t="str">
        <f>IF($C37="","",IF(SUM(Programacion!DM$28:DM$34)=0,"",IF(Programacion!DM$28="",0,Programacion!DM$28/SUM(Programacion!DM$28:DM$34)*'1 Eval'!$E36)+IF(Programacion!DM$29="",0,Programacion!DM$29/SUM(Programacion!DM$28:DM$34)*'1 Eval'!$F36)+IF(Programacion!DM$30="",0,Programacion!DM$30/SUM(Programacion!DM$28:DM$34)*'1 Eval'!$G36)+IF(Programacion!DM$31="",0,Programacion!DM$31/SUM(Programacion!DM$28:DM$34)*'1 Eval'!$H36)+IF(Programacion!DM$32="",0,Programacion!DM$32/SUM(Programacion!DM$28:DM$34)*'1 Eval'!$I36)+IF(Programacion!DM$33="",0,Programacion!DM$33/SUM(Programacion!DM$28:DM$34)*'1 Eval'!$J36)+IF(Programacion!DM$34="",0,Programacion!DM$34/SUM(Programacion!DM$28:DM$34)*'1 Eval'!$K36)))</f>
        <v/>
      </c>
      <c r="DP37" s="151" t="str">
        <f>IF($C37="","",IF(SUM(Programacion!DN$28:DN$34)=0,"",IF(Programacion!DN$28="",0,Programacion!DN$28/SUM(Programacion!DN$28:DN$34)*'1 Eval'!$E36)+IF(Programacion!DN$29="",0,Programacion!DN$29/SUM(Programacion!DN$28:DN$34)*'1 Eval'!$F36)+IF(Programacion!DN$30="",0,Programacion!DN$30/SUM(Programacion!DN$28:DN$34)*'1 Eval'!$G36)+IF(Programacion!DN$31="",0,Programacion!DN$31/SUM(Programacion!DN$28:DN$34)*'1 Eval'!$H36)+IF(Programacion!DN$32="",0,Programacion!DN$32/SUM(Programacion!DN$28:DN$34)*'1 Eval'!$I36)+IF(Programacion!DN$33="",0,Programacion!DN$33/SUM(Programacion!DN$28:DN$34)*'1 Eval'!$J36)+IF(Programacion!DN$34="",0,Programacion!DN$34/SUM(Programacion!DN$28:DN$34)*'1 Eval'!$K36)))</f>
        <v/>
      </c>
      <c r="DQ37" s="151" t="str">
        <f>IF($C37="","",IF(SUM(Programacion!DO$28:DO$34)=0,"",IF(Programacion!DO$28="",0,Programacion!DO$28/SUM(Programacion!DO$28:DO$34)*'1 Eval'!$E36)+IF(Programacion!DO$29="",0,Programacion!DO$29/SUM(Programacion!DO$28:DO$34)*'1 Eval'!$F36)+IF(Programacion!DO$30="",0,Programacion!DO$30/SUM(Programacion!DO$28:DO$34)*'1 Eval'!$G36)+IF(Programacion!DO$31="",0,Programacion!DO$31/SUM(Programacion!DO$28:DO$34)*'1 Eval'!$H36)+IF(Programacion!DO$32="",0,Programacion!DO$32/SUM(Programacion!DO$28:DO$34)*'1 Eval'!$I36)+IF(Programacion!DO$33="",0,Programacion!DO$33/SUM(Programacion!DO$28:DO$34)*'1 Eval'!$J36)+IF(Programacion!DO$34="",0,Programacion!DO$34/SUM(Programacion!DO$28:DO$34)*'1 Eval'!$K36)))</f>
        <v/>
      </c>
      <c r="DR37" s="151" t="str">
        <f>IF($C37="","",IF(SUM(Programacion!DP$28:DP$34)=0,"",IF(Programacion!DP$28="",0,Programacion!DP$28/SUM(Programacion!DP$28:DP$34)*'1 Eval'!$E36)+IF(Programacion!DP$29="",0,Programacion!DP$29/SUM(Programacion!DP$28:DP$34)*'1 Eval'!$F36)+IF(Programacion!DP$30="",0,Programacion!DP$30/SUM(Programacion!DP$28:DP$34)*'1 Eval'!$G36)+IF(Programacion!DP$31="",0,Programacion!DP$31/SUM(Programacion!DP$28:DP$34)*'1 Eval'!$H36)+IF(Programacion!DP$32="",0,Programacion!DP$32/SUM(Programacion!DP$28:DP$34)*'1 Eval'!$I36)+IF(Programacion!DP$33="",0,Programacion!DP$33/SUM(Programacion!DP$28:DP$34)*'1 Eval'!$J36)+IF(Programacion!DP$34="",0,Programacion!DP$34/SUM(Programacion!DP$28:DP$34)*'1 Eval'!$K36)))</f>
        <v/>
      </c>
      <c r="DS37" s="151" t="str">
        <f>IF($C37="","",IF(SUM(Programacion!DQ$28:DQ$34)=0,"",IF(Programacion!DQ$28="",0,Programacion!DQ$28/SUM(Programacion!DQ$28:DQ$34)*'1 Eval'!$E36)+IF(Programacion!DQ$29="",0,Programacion!DQ$29/SUM(Programacion!DQ$28:DQ$34)*'1 Eval'!$F36)+IF(Programacion!DQ$30="",0,Programacion!DQ$30/SUM(Programacion!DQ$28:DQ$34)*'1 Eval'!$G36)+IF(Programacion!DQ$31="",0,Programacion!DQ$31/SUM(Programacion!DQ$28:DQ$34)*'1 Eval'!$H36)+IF(Programacion!DQ$32="",0,Programacion!DQ$32/SUM(Programacion!DQ$28:DQ$34)*'1 Eval'!$I36)+IF(Programacion!DQ$33="",0,Programacion!DQ$33/SUM(Programacion!DQ$28:DQ$34)*'1 Eval'!$J36)+IF(Programacion!DQ$34="",0,Programacion!DQ$34/SUM(Programacion!DQ$28:DQ$34)*'1 Eval'!$K36)))</f>
        <v/>
      </c>
      <c r="DT37" s="151" t="str">
        <f>IF($C37="","",IF(SUM(Programacion!DR$28:DR$34)=0,"",IF(Programacion!DR$28="",0,Programacion!DR$28/SUM(Programacion!DR$28:DR$34)*'1 Eval'!$E36)+IF(Programacion!DR$29="",0,Programacion!DR$29/SUM(Programacion!DR$28:DR$34)*'1 Eval'!$F36)+IF(Programacion!DR$30="",0,Programacion!DR$30/SUM(Programacion!DR$28:DR$34)*'1 Eval'!$G36)+IF(Programacion!DR$31="",0,Programacion!DR$31/SUM(Programacion!DR$28:DR$34)*'1 Eval'!$H36)+IF(Programacion!DR$32="",0,Programacion!DR$32/SUM(Programacion!DR$28:DR$34)*'1 Eval'!$I36)+IF(Programacion!DR$33="",0,Programacion!DR$33/SUM(Programacion!DR$28:DR$34)*'1 Eval'!$J36)+IF(Programacion!DR$34="",0,Programacion!DR$34/SUM(Programacion!DR$28:DR$34)*'1 Eval'!$K36)))</f>
        <v/>
      </c>
      <c r="DU37" s="151" t="str">
        <f>IF($C37="","",IF(SUM(Programacion!DS$28:DS$34)=0,"",IF(Programacion!DS$28="",0,Programacion!DS$28/SUM(Programacion!DS$28:DS$34)*'1 Eval'!$E36)+IF(Programacion!DS$29="",0,Programacion!DS$29/SUM(Programacion!DS$28:DS$34)*'1 Eval'!$F36)+IF(Programacion!DS$30="",0,Programacion!DS$30/SUM(Programacion!DS$28:DS$34)*'1 Eval'!$G36)+IF(Programacion!DS$31="",0,Programacion!DS$31/SUM(Programacion!DS$28:DS$34)*'1 Eval'!$H36)+IF(Programacion!DS$32="",0,Programacion!DS$32/SUM(Programacion!DS$28:DS$34)*'1 Eval'!$I36)+IF(Programacion!DS$33="",0,Programacion!DS$33/SUM(Programacion!DS$28:DS$34)*'1 Eval'!$J36)+IF(Programacion!DS$34="",0,Programacion!DS$34/SUM(Programacion!DS$28:DS$34)*'1 Eval'!$K36)))</f>
        <v/>
      </c>
      <c r="DV37" s="151" t="str">
        <f>IF($C37="","",IF(SUM(Programacion!DT$28:DT$34)=0,"",IF(Programacion!DT$28="",0,Programacion!DT$28/SUM(Programacion!DT$28:DT$34)*'1 Eval'!$E36)+IF(Programacion!DT$29="",0,Programacion!DT$29/SUM(Programacion!DT$28:DT$34)*'1 Eval'!$F36)+IF(Programacion!DT$30="",0,Programacion!DT$30/SUM(Programacion!DT$28:DT$34)*'1 Eval'!$G36)+IF(Programacion!DT$31="",0,Programacion!DT$31/SUM(Programacion!DT$28:DT$34)*'1 Eval'!$H36)+IF(Programacion!DT$32="",0,Programacion!DT$32/SUM(Programacion!DT$28:DT$34)*'1 Eval'!$I36)+IF(Programacion!DT$33="",0,Programacion!DT$33/SUM(Programacion!DT$28:DT$34)*'1 Eval'!$J36)+IF(Programacion!DT$34="",0,Programacion!DT$34/SUM(Programacion!DT$28:DT$34)*'1 Eval'!$K36)))</f>
        <v/>
      </c>
      <c r="DW37" s="151" t="str">
        <f>IF($C37="","",IF(SUM(Programacion!DU$28:DU$34)=0,"",IF(Programacion!DU$28="",0,Programacion!DU$28/SUM(Programacion!DU$28:DU$34)*'1 Eval'!$E36)+IF(Programacion!DU$29="",0,Programacion!DU$29/SUM(Programacion!DU$28:DU$34)*'1 Eval'!$F36)+IF(Programacion!DU$30="",0,Programacion!DU$30/SUM(Programacion!DU$28:DU$34)*'1 Eval'!$G36)+IF(Programacion!DU$31="",0,Programacion!DU$31/SUM(Programacion!DU$28:DU$34)*'1 Eval'!$H36)+IF(Programacion!DU$32="",0,Programacion!DU$32/SUM(Programacion!DU$28:DU$34)*'1 Eval'!$I36)+IF(Programacion!DU$33="",0,Programacion!DU$33/SUM(Programacion!DU$28:DU$34)*'1 Eval'!$J36)+IF(Programacion!DU$34="",0,Programacion!DU$34/SUM(Programacion!DU$28:DU$34)*'1 Eval'!$K36)))</f>
        <v/>
      </c>
      <c r="DX37" s="151" t="str">
        <f>IF($C37="","",IF(SUM(Programacion!DV$28:DV$34)=0,"",IF(Programacion!DV$28="",0,Programacion!DV$28/SUM(Programacion!DV$28:DV$34)*'1 Eval'!$E36)+IF(Programacion!DV$29="",0,Programacion!DV$29/SUM(Programacion!DV$28:DV$34)*'1 Eval'!$F36)+IF(Programacion!DV$30="",0,Programacion!DV$30/SUM(Programacion!DV$28:DV$34)*'1 Eval'!$G36)+IF(Programacion!DV$31="",0,Programacion!DV$31/SUM(Programacion!DV$28:DV$34)*'1 Eval'!$H36)+IF(Programacion!DV$32="",0,Programacion!DV$32/SUM(Programacion!DV$28:DV$34)*'1 Eval'!$I36)+IF(Programacion!DV$33="",0,Programacion!DV$33/SUM(Programacion!DV$28:DV$34)*'1 Eval'!$J36)+IF(Programacion!DV$34="",0,Programacion!DV$34/SUM(Programacion!DV$28:DV$34)*'1 Eval'!$K36)))</f>
        <v/>
      </c>
      <c r="DY37" s="151" t="str">
        <f>IF($C37="","",IF(SUM(Programacion!DW$28:DW$34)=0,"",IF(Programacion!DW$28="",0,Programacion!DW$28/SUM(Programacion!DW$28:DW$34)*'1 Eval'!$E36)+IF(Programacion!DW$29="",0,Programacion!DW$29/SUM(Programacion!DW$28:DW$34)*'1 Eval'!$F36)+IF(Programacion!DW$30="",0,Programacion!DW$30/SUM(Programacion!DW$28:DW$34)*'1 Eval'!$G36)+IF(Programacion!DW$31="",0,Programacion!DW$31/SUM(Programacion!DW$28:DW$34)*'1 Eval'!$H36)+IF(Programacion!DW$32="",0,Programacion!DW$32/SUM(Programacion!DW$28:DW$34)*'1 Eval'!$I36)+IF(Programacion!DW$33="",0,Programacion!DW$33/SUM(Programacion!DW$28:DW$34)*'1 Eval'!$J36)+IF(Programacion!DW$34="",0,Programacion!DW$34/SUM(Programacion!DW$28:DW$34)*'1 Eval'!$K36)))</f>
        <v/>
      </c>
      <c r="DZ37" s="151" t="str">
        <f>IF($C37="","",IF(SUM(Programacion!DX$28:DX$34)=0,"",IF(Programacion!DX$28="",0,Programacion!DX$28/SUM(Programacion!DX$28:DX$34)*'1 Eval'!$E36)+IF(Programacion!DX$29="",0,Programacion!DX$29/SUM(Programacion!DX$28:DX$34)*'1 Eval'!$F36)+IF(Programacion!DX$30="",0,Programacion!DX$30/SUM(Programacion!DX$28:DX$34)*'1 Eval'!$G36)+IF(Programacion!DX$31="",0,Programacion!DX$31/SUM(Programacion!DX$28:DX$34)*'1 Eval'!$H36)+IF(Programacion!DX$32="",0,Programacion!DX$32/SUM(Programacion!DX$28:DX$34)*'1 Eval'!$I36)+IF(Programacion!DX$33="",0,Programacion!DX$33/SUM(Programacion!DX$28:DX$34)*'1 Eval'!$J36)+IF(Programacion!DX$34="",0,Programacion!DX$34/SUM(Programacion!DX$28:DX$34)*'1 Eval'!$K36)))</f>
        <v/>
      </c>
      <c r="EA37" s="151" t="str">
        <f>IF($C37="","",IF(SUM(Programacion!DY$28:DY$34)=0,"",IF(Programacion!DY$28="",0,Programacion!DY$28/SUM(Programacion!DY$28:DY$34)*'1 Eval'!$E36)+IF(Programacion!DY$29="",0,Programacion!DY$29/SUM(Programacion!DY$28:DY$34)*'1 Eval'!$F36)+IF(Programacion!DY$30="",0,Programacion!DY$30/SUM(Programacion!DY$28:DY$34)*'1 Eval'!$G36)+IF(Programacion!DY$31="",0,Programacion!DY$31/SUM(Programacion!DY$28:DY$34)*'1 Eval'!$H36)+IF(Programacion!DY$32="",0,Programacion!DY$32/SUM(Programacion!DY$28:DY$34)*'1 Eval'!$I36)+IF(Programacion!DY$33="",0,Programacion!DY$33/SUM(Programacion!DY$28:DY$34)*'1 Eval'!$J36)+IF(Programacion!DY$34="",0,Programacion!DY$34/SUM(Programacion!DY$28:DY$34)*'1 Eval'!$K36)))</f>
        <v/>
      </c>
      <c r="EB37" s="151" t="str">
        <f>IF($C37="","",IF(SUM(Programacion!DZ$28:DZ$34)=0,"",IF(Programacion!DZ$28="",0,Programacion!DZ$28/SUM(Programacion!DZ$28:DZ$34)*'1 Eval'!$E36)+IF(Programacion!DZ$29="",0,Programacion!DZ$29/SUM(Programacion!DZ$28:DZ$34)*'1 Eval'!$F36)+IF(Programacion!DZ$30="",0,Programacion!DZ$30/SUM(Programacion!DZ$28:DZ$34)*'1 Eval'!$G36)+IF(Programacion!DZ$31="",0,Programacion!DZ$31/SUM(Programacion!DZ$28:DZ$34)*'1 Eval'!$H36)+IF(Programacion!DZ$32="",0,Programacion!DZ$32/SUM(Programacion!DZ$28:DZ$34)*'1 Eval'!$I36)+IF(Programacion!DZ$33="",0,Programacion!DZ$33/SUM(Programacion!DZ$28:DZ$34)*'1 Eval'!$J36)+IF(Programacion!DZ$34="",0,Programacion!DZ$34/SUM(Programacion!DZ$28:DZ$34)*'1 Eval'!$K36)))</f>
        <v/>
      </c>
      <c r="EC37" s="151" t="str">
        <f>IF($C37="","",IF(SUM(Programacion!EA$28:EA$34)=0,"",IF(Programacion!EA$28="",0,Programacion!EA$28/SUM(Programacion!EA$28:EA$34)*'1 Eval'!$E36)+IF(Programacion!EA$29="",0,Programacion!EA$29/SUM(Programacion!EA$28:EA$34)*'1 Eval'!$F36)+IF(Programacion!EA$30="",0,Programacion!EA$30/SUM(Programacion!EA$28:EA$34)*'1 Eval'!$G36)+IF(Programacion!EA$31="",0,Programacion!EA$31/SUM(Programacion!EA$28:EA$34)*'1 Eval'!$H36)+IF(Programacion!EA$32="",0,Programacion!EA$32/SUM(Programacion!EA$28:EA$34)*'1 Eval'!$I36)+IF(Programacion!EA$33="",0,Programacion!EA$33/SUM(Programacion!EA$28:EA$34)*'1 Eval'!$J36)+IF(Programacion!EA$34="",0,Programacion!EA$34/SUM(Programacion!EA$28:EA$34)*'1 Eval'!$K36)))</f>
        <v/>
      </c>
      <c r="ED37" s="151" t="str">
        <f>IF($C37="","",IF(SUM(Programacion!EB$28:EB$34)=0,"",IF(Programacion!EB$28="",0,Programacion!EB$28/SUM(Programacion!EB$28:EB$34)*'1 Eval'!$E36)+IF(Programacion!EB$29="",0,Programacion!EB$29/SUM(Programacion!EB$28:EB$34)*'1 Eval'!$F36)+IF(Programacion!EB$30="",0,Programacion!EB$30/SUM(Programacion!EB$28:EB$34)*'1 Eval'!$G36)+IF(Programacion!EB$31="",0,Programacion!EB$31/SUM(Programacion!EB$28:EB$34)*'1 Eval'!$H36)+IF(Programacion!EB$32="",0,Programacion!EB$32/SUM(Programacion!EB$28:EB$34)*'1 Eval'!$I36)+IF(Programacion!EB$33="",0,Programacion!EB$33/SUM(Programacion!EB$28:EB$34)*'1 Eval'!$J36)+IF(Programacion!EB$34="",0,Programacion!EB$34/SUM(Programacion!EB$28:EB$34)*'1 Eval'!$K36)))</f>
        <v/>
      </c>
      <c r="EE37" s="151" t="str">
        <f>IF($C37="","",IF(SUM(Programacion!EC$28:EC$34)=0,"",IF(Programacion!EC$28="",0,Programacion!EC$28/SUM(Programacion!EC$28:EC$34)*'1 Eval'!$E36)+IF(Programacion!EC$29="",0,Programacion!EC$29/SUM(Programacion!EC$28:EC$34)*'1 Eval'!$F36)+IF(Programacion!EC$30="",0,Programacion!EC$30/SUM(Programacion!EC$28:EC$34)*'1 Eval'!$G36)+IF(Programacion!EC$31="",0,Programacion!EC$31/SUM(Programacion!EC$28:EC$34)*'1 Eval'!$H36)+IF(Programacion!EC$32="",0,Programacion!EC$32/SUM(Programacion!EC$28:EC$34)*'1 Eval'!$I36)+IF(Programacion!EC$33="",0,Programacion!EC$33/SUM(Programacion!EC$28:EC$34)*'1 Eval'!$J36)+IF(Programacion!EC$34="",0,Programacion!EC$34/SUM(Programacion!EC$28:EC$34)*'1 Eval'!$K36)))</f>
        <v/>
      </c>
      <c r="EF37" s="151" t="str">
        <f>IF($C37="","",IF(SUM(Programacion!ED$28:ED$34)=0,"",IF(Programacion!ED$28="",0,Programacion!ED$28/SUM(Programacion!ED$28:ED$34)*'1 Eval'!$E36)+IF(Programacion!ED$29="",0,Programacion!ED$29/SUM(Programacion!ED$28:ED$34)*'1 Eval'!$F36)+IF(Programacion!ED$30="",0,Programacion!ED$30/SUM(Programacion!ED$28:ED$34)*'1 Eval'!$G36)+IF(Programacion!ED$31="",0,Programacion!ED$31/SUM(Programacion!ED$28:ED$34)*'1 Eval'!$H36)+IF(Programacion!ED$32="",0,Programacion!ED$32/SUM(Programacion!ED$28:ED$34)*'1 Eval'!$I36)+IF(Programacion!ED$33="",0,Programacion!ED$33/SUM(Programacion!ED$28:ED$34)*'1 Eval'!$J36)+IF(Programacion!ED$34="",0,Programacion!ED$34/SUM(Programacion!ED$28:ED$34)*'1 Eval'!$K36)))</f>
        <v/>
      </c>
      <c r="EG37" s="151" t="str">
        <f>IF($C37="","",IF(SUM(Programacion!EE$28:EE$34)=0,"",IF(Programacion!EE$28="",0,Programacion!EE$28/SUM(Programacion!EE$28:EE$34)*'1 Eval'!$E36)+IF(Programacion!EE$29="",0,Programacion!EE$29/SUM(Programacion!EE$28:EE$34)*'1 Eval'!$F36)+IF(Programacion!EE$30="",0,Programacion!EE$30/SUM(Programacion!EE$28:EE$34)*'1 Eval'!$G36)+IF(Programacion!EE$31="",0,Programacion!EE$31/SUM(Programacion!EE$28:EE$34)*'1 Eval'!$H36)+IF(Programacion!EE$32="",0,Programacion!EE$32/SUM(Programacion!EE$28:EE$34)*'1 Eval'!$I36)+IF(Programacion!EE$33="",0,Programacion!EE$33/SUM(Programacion!EE$28:EE$34)*'1 Eval'!$J36)+IF(Programacion!EE$34="",0,Programacion!EE$34/SUM(Programacion!EE$28:EE$34)*'1 Eval'!$K36)))</f>
        <v/>
      </c>
      <c r="EH37" s="151" t="str">
        <f>IF($C37="","",IF(SUM(Programacion!EF$28:EF$34)=0,"",IF(Programacion!EF$28="",0,Programacion!EF$28/SUM(Programacion!EF$28:EF$34)*'1 Eval'!$E36)+IF(Programacion!EF$29="",0,Programacion!EF$29/SUM(Programacion!EF$28:EF$34)*'1 Eval'!$F36)+IF(Programacion!EF$30="",0,Programacion!EF$30/SUM(Programacion!EF$28:EF$34)*'1 Eval'!$G36)+IF(Programacion!EF$31="",0,Programacion!EF$31/SUM(Programacion!EF$28:EF$34)*'1 Eval'!$H36)+IF(Programacion!EF$32="",0,Programacion!EF$32/SUM(Programacion!EF$28:EF$34)*'1 Eval'!$I36)+IF(Programacion!EF$33="",0,Programacion!EF$33/SUM(Programacion!EF$28:EF$34)*'1 Eval'!$J36)+IF(Programacion!EF$34="",0,Programacion!EF$34/SUM(Programacion!EF$28:EF$34)*'1 Eval'!$K36)))</f>
        <v/>
      </c>
      <c r="EI37" s="151" t="str">
        <f>IF($C37="","",IF(SUM(Programacion!EG$28:EG$34)=0,"",IF(Programacion!EG$28="",0,Programacion!EG$28/SUM(Programacion!EG$28:EG$34)*'1 Eval'!$E36)+IF(Programacion!EG$29="",0,Programacion!EG$29/SUM(Programacion!EG$28:EG$34)*'1 Eval'!$F36)+IF(Programacion!EG$30="",0,Programacion!EG$30/SUM(Programacion!EG$28:EG$34)*'1 Eval'!$G36)+IF(Programacion!EG$31="",0,Programacion!EG$31/SUM(Programacion!EG$28:EG$34)*'1 Eval'!$H36)+IF(Programacion!EG$32="",0,Programacion!EG$32/SUM(Programacion!EG$28:EG$34)*'1 Eval'!$I36)+IF(Programacion!EG$33="",0,Programacion!EG$33/SUM(Programacion!EG$28:EG$34)*'1 Eval'!$J36)+IF(Programacion!EG$34="",0,Programacion!EG$34/SUM(Programacion!EG$28:EG$34)*'1 Eval'!$K36)))</f>
        <v/>
      </c>
      <c r="EJ37" s="151" t="str">
        <f>IF($C37="","",IF(SUM(Programacion!EH$28:EH$34)=0,"",IF(Programacion!EH$28="",0,Programacion!EH$28/SUM(Programacion!EH$28:EH$34)*'1 Eval'!$E36)+IF(Programacion!EH$29="",0,Programacion!EH$29/SUM(Programacion!EH$28:EH$34)*'1 Eval'!$F36)+IF(Programacion!EH$30="",0,Programacion!EH$30/SUM(Programacion!EH$28:EH$34)*'1 Eval'!$G36)+IF(Programacion!EH$31="",0,Programacion!EH$31/SUM(Programacion!EH$28:EH$34)*'1 Eval'!$H36)+IF(Programacion!EH$32="",0,Programacion!EH$32/SUM(Programacion!EH$28:EH$34)*'1 Eval'!$I36)+IF(Programacion!EH$33="",0,Programacion!EH$33/SUM(Programacion!EH$28:EH$34)*'1 Eval'!$J36)+IF(Programacion!EH$34="",0,Programacion!EH$34/SUM(Programacion!EH$28:EH$34)*'1 Eval'!$K36)))</f>
        <v/>
      </c>
      <c r="EK37" s="151" t="str">
        <f>IF($C37="","",IF(SUM(Programacion!EI$28:EI$34)=0,"",IF(Programacion!EI$28="",0,Programacion!EI$28/SUM(Programacion!EI$28:EI$34)*'1 Eval'!$E36)+IF(Programacion!EI$29="",0,Programacion!EI$29/SUM(Programacion!EI$28:EI$34)*'1 Eval'!$F36)+IF(Programacion!EI$30="",0,Programacion!EI$30/SUM(Programacion!EI$28:EI$34)*'1 Eval'!$G36)+IF(Programacion!EI$31="",0,Programacion!EI$31/SUM(Programacion!EI$28:EI$34)*'1 Eval'!$H36)+IF(Programacion!EI$32="",0,Programacion!EI$32/SUM(Programacion!EI$28:EI$34)*'1 Eval'!$I36)+IF(Programacion!EI$33="",0,Programacion!EI$33/SUM(Programacion!EI$28:EI$34)*'1 Eval'!$J36)+IF(Programacion!EI$34="",0,Programacion!EI$34/SUM(Programacion!EI$28:EI$34)*'1 Eval'!$K36)))</f>
        <v/>
      </c>
    </row>
    <row r="38" spans="2:141">
      <c r="B38" s="133" t="str">
        <f>IF('1 Eval'!A37="","",'1 Eval'!A37)</f>
        <v/>
      </c>
      <c r="C38" s="134" t="str">
        <f>IF('1 Eval'!B37="","",'1 Eval'!B37)</f>
        <v/>
      </c>
      <c r="D38" s="149" t="str">
        <f>IF('1 Eval'!D37="","",'1 Eval'!D37)</f>
        <v/>
      </c>
      <c r="E38" s="150" t="str">
        <f t="shared" si="7"/>
        <v/>
      </c>
      <c r="F38" s="150" t="str">
        <f t="shared" si="8"/>
        <v/>
      </c>
      <c r="G38" s="221" t="str">
        <f t="shared" si="9"/>
        <v/>
      </c>
      <c r="H38" s="275" t="str">
        <f>IF($C38="","",IF(SUM(Programacion!F$28:F$34)=0,"",IF(Programacion!F$28="",0,Programacion!F$28/SUM(Programacion!F$28:F$34)*'1 Eval'!$E37)+IF(Programacion!F$29="",0,Programacion!F$29/SUM(Programacion!F$28:F$34)*'1 Eval'!$F37)+IF(Programacion!F$30="",0,Programacion!F$30/SUM(Programacion!F$28:F$34)*'1 Eval'!$G37)+IF(Programacion!F$31="",0,Programacion!F$31/SUM(Programacion!F$28:F$34)*'1 Eval'!$H37)+IF(Programacion!F$32="",0,Programacion!F$32/SUM(Programacion!F$28:F$34)*'1 Eval'!$I37)+IF(Programacion!F$33="",0,Programacion!F$33/SUM(Programacion!F$28:F$34)*'1 Eval'!$J37)+IF(Programacion!F$34="",0,Programacion!F$34/SUM(Programacion!F$28:F$34)*'1 Eval'!$K37)))</f>
        <v/>
      </c>
      <c r="I38" s="270" t="str">
        <f>IF($C38="","",IF(SUM(Programacion!G$28:G$34)=0,"",IF(Programacion!G$28="",0,Programacion!G$28/SUM(Programacion!G$28:G$34)*'1 Eval'!$E37)+IF(Programacion!G$29="",0,Programacion!G$29/SUM(Programacion!G$28:G$34)*'1 Eval'!$F37)+IF(Programacion!G$30="",0,Programacion!G$30/SUM(Programacion!G$28:G$34)*'1 Eval'!$G37)+IF(Programacion!G$31="",0,Programacion!G$31/SUM(Programacion!G$28:G$34)*'1 Eval'!$H37)+IF(Programacion!G$32="",0,Programacion!G$32/SUM(Programacion!G$28:G$34)*'1 Eval'!$I37)+IF(Programacion!G$33="",0,Programacion!G$33/SUM(Programacion!G$28:G$34)*'1 Eval'!$J37)+IF(Programacion!G$34="",0,Programacion!G$34/SUM(Programacion!G$28:G$34)*'1 Eval'!$K37)))</f>
        <v/>
      </c>
      <c r="J38" s="270" t="str">
        <f>IF($C38="","",IF(SUM(Programacion!H$28:H$34)=0,"",IF(Programacion!H$28="",0,Programacion!H$28/SUM(Programacion!H$28:H$34)*'1 Eval'!$E37)+IF(Programacion!H$29="",0,Programacion!H$29/SUM(Programacion!H$28:H$34)*'1 Eval'!$F37)+IF(Programacion!H$30="",0,Programacion!H$30/SUM(Programacion!H$28:H$34)*'1 Eval'!$G37)+IF(Programacion!H$31="",0,Programacion!H$31/SUM(Programacion!H$28:H$34)*'1 Eval'!$H37)+IF(Programacion!H$32="",0,Programacion!H$32/SUM(Programacion!H$28:H$34)*'1 Eval'!$I37)+IF(Programacion!H$33="",0,Programacion!H$33/SUM(Programacion!H$28:H$34)*'1 Eval'!$J37)+IF(Programacion!H$34="",0,Programacion!H$34/SUM(Programacion!H$28:H$34)*'1 Eval'!$K37)))</f>
        <v/>
      </c>
      <c r="K38" s="270" t="str">
        <f>IF($C38="","",IF(SUM(Programacion!I$28:I$34)=0,"",IF(Programacion!I$28="",0,Programacion!I$28/SUM(Programacion!I$28:I$34)*'1 Eval'!$E37)+IF(Programacion!I$29="",0,Programacion!I$29/SUM(Programacion!I$28:I$34)*'1 Eval'!$F37)+IF(Programacion!I$30="",0,Programacion!I$30/SUM(Programacion!I$28:I$34)*'1 Eval'!$G37)+IF(Programacion!I$31="",0,Programacion!I$31/SUM(Programacion!I$28:I$34)*'1 Eval'!$H37)+IF(Programacion!I$32="",0,Programacion!I$32/SUM(Programacion!I$28:I$34)*'1 Eval'!$I37)+IF(Programacion!I$33="",0,Programacion!I$33/SUM(Programacion!I$28:I$34)*'1 Eval'!$J37)+IF(Programacion!I$34="",0,Programacion!I$34/SUM(Programacion!I$28:I$34)*'1 Eval'!$K37)))</f>
        <v/>
      </c>
      <c r="L38" s="270" t="str">
        <f>IF($C38="","",IF(SUM(Programacion!J$28:J$34)=0,"",IF(Programacion!J$28="",0,Programacion!J$28/SUM(Programacion!J$28:J$34)*'1 Eval'!$E37)+IF(Programacion!J$29="",0,Programacion!J$29/SUM(Programacion!J$28:J$34)*'1 Eval'!$F37)+IF(Programacion!J$30="",0,Programacion!J$30/SUM(Programacion!J$28:J$34)*'1 Eval'!$G37)+IF(Programacion!J$31="",0,Programacion!J$31/SUM(Programacion!J$28:J$34)*'1 Eval'!$H37)+IF(Programacion!J$32="",0,Programacion!J$32/SUM(Programacion!J$28:J$34)*'1 Eval'!$I37)+IF(Programacion!J$33="",0,Programacion!J$33/SUM(Programacion!J$28:J$34)*'1 Eval'!$J37)+IF(Programacion!J$34="",0,Programacion!J$34/SUM(Programacion!J$28:J$34)*'1 Eval'!$K37)))</f>
        <v/>
      </c>
      <c r="M38" s="270" t="str">
        <f>IF($C38="","",IF(SUM(Programacion!K$28:K$34)=0,"",IF(Programacion!K$28="",0,Programacion!K$28/SUM(Programacion!K$28:K$34)*'1 Eval'!$E37)+IF(Programacion!K$29="",0,Programacion!K$29/SUM(Programacion!K$28:K$34)*'1 Eval'!$F37)+IF(Programacion!K$30="",0,Programacion!K$30/SUM(Programacion!K$28:K$34)*'1 Eval'!$G37)+IF(Programacion!K$31="",0,Programacion!K$31/SUM(Programacion!K$28:K$34)*'1 Eval'!$H37)+IF(Programacion!K$32="",0,Programacion!K$32/SUM(Programacion!K$28:K$34)*'1 Eval'!$I37)+IF(Programacion!K$33="",0,Programacion!K$33/SUM(Programacion!K$28:K$34)*'1 Eval'!$J37)+IF(Programacion!K$34="",0,Programacion!K$34/SUM(Programacion!K$28:K$34)*'1 Eval'!$K37)))</f>
        <v/>
      </c>
      <c r="N38" s="270" t="str">
        <f>IF($C38="","",IF(SUM(Programacion!L$28:L$34)=0,"",IF(Programacion!L$28="",0,Programacion!L$28/SUM(Programacion!L$28:L$34)*'1 Eval'!$E37)+IF(Programacion!L$29="",0,Programacion!L$29/SUM(Programacion!L$28:L$34)*'1 Eval'!$F37)+IF(Programacion!L$30="",0,Programacion!L$30/SUM(Programacion!L$28:L$34)*'1 Eval'!$G37)+IF(Programacion!L$31="",0,Programacion!L$31/SUM(Programacion!L$28:L$34)*'1 Eval'!$H37)+IF(Programacion!L$32="",0,Programacion!L$32/SUM(Programacion!L$28:L$34)*'1 Eval'!$I37)+IF(Programacion!L$33="",0,Programacion!L$33/SUM(Programacion!L$28:L$34)*'1 Eval'!$J37)+IF(Programacion!L$34="",0,Programacion!L$34/SUM(Programacion!L$28:L$34)*'1 Eval'!$K37)))</f>
        <v/>
      </c>
      <c r="O38" s="276" t="str">
        <f>IF($C38="","",IF(SUM(Programacion!M$28:M$34)=0,"",IF(Programacion!M$28="",0,Programacion!M$28/SUM(Programacion!M$28:M$34)*'1 Eval'!$E37)+IF(Programacion!M$29="",0,Programacion!M$29/SUM(Programacion!M$28:M$34)*'1 Eval'!$F37)+IF(Programacion!M$30="",0,Programacion!M$30/SUM(Programacion!M$28:M$34)*'1 Eval'!$G37)+IF(Programacion!M$31="",0,Programacion!M$31/SUM(Programacion!M$28:M$34)*'1 Eval'!$H37)+IF(Programacion!M$32="",0,Programacion!M$32/SUM(Programacion!M$28:M$34)*'1 Eval'!$I37)+IF(Programacion!M$33="",0,Programacion!M$33/SUM(Programacion!M$28:M$34)*'1 Eval'!$J37)+IF(Programacion!M$34="",0,Programacion!M$34/SUM(Programacion!M$28:M$34)*'1 Eval'!$K37)))</f>
        <v/>
      </c>
      <c r="P38" s="227">
        <v>38</v>
      </c>
      <c r="Q38" s="151" t="str">
        <f>IF($C38="","",IF(SUM(Programacion!O$28:O$34)=0,"",IF(Programacion!O$28="",0,Programacion!O$28/SUM(Programacion!O$28:O$34)*'1 Eval'!$E37)+IF(Programacion!O$29="",0,Programacion!O$29/SUM(Programacion!O$28:O$34)*'1 Eval'!$F37)+IF(Programacion!O$30="",0,Programacion!O$30/SUM(Programacion!O$28:O$34)*'1 Eval'!$G37)+IF(Programacion!O$31="",0,Programacion!O$31/SUM(Programacion!O$28:O$34)*'1 Eval'!$H37)+IF(Programacion!O$32="",0,Programacion!O$32/SUM(Programacion!O$28:O$34)*'1 Eval'!$I37)+IF(Programacion!O$33="",0,Programacion!O$33/SUM(Programacion!O$28:O$34)*'1 Eval'!$J37)+IF(Programacion!O$34="",0,Programacion!O$34/SUM(Programacion!O$28:O$34)*'1 Eval'!$K37)))</f>
        <v/>
      </c>
      <c r="R38" s="151" t="str">
        <f>IF($C38="","",IF(SUM(Programacion!P$28:P$34)=0,"",IF(Programacion!P$28="",0,Programacion!P$28/SUM(Programacion!P$28:P$34)*'1 Eval'!$E37)+IF(Programacion!P$29="",0,Programacion!P$29/SUM(Programacion!P$28:P$34)*'1 Eval'!$F37)+IF(Programacion!P$30="",0,Programacion!P$30/SUM(Programacion!P$28:P$34)*'1 Eval'!$G37)+IF(Programacion!P$31="",0,Programacion!P$31/SUM(Programacion!P$28:P$34)*'1 Eval'!$H37)+IF(Programacion!P$32="",0,Programacion!P$32/SUM(Programacion!P$28:P$34)*'1 Eval'!$I37)+IF(Programacion!P$33="",0,Programacion!P$33/SUM(Programacion!P$28:P$34)*'1 Eval'!$J37)+IF(Programacion!P$34="",0,Programacion!P$34/SUM(Programacion!P$28:P$34)*'1 Eval'!$K37)))</f>
        <v/>
      </c>
      <c r="S38" s="151" t="str">
        <f>IF($C38="","",IF(SUM(Programacion!Q$28:Q$34)=0,"",IF(Programacion!Q$28="",0,Programacion!Q$28/SUM(Programacion!Q$28:Q$34)*'1 Eval'!$E37)+IF(Programacion!Q$29="",0,Programacion!Q$29/SUM(Programacion!Q$28:Q$34)*'1 Eval'!$F37)+IF(Programacion!Q$30="",0,Programacion!Q$30/SUM(Programacion!Q$28:Q$34)*'1 Eval'!$G37)+IF(Programacion!Q$31="",0,Programacion!Q$31/SUM(Programacion!Q$28:Q$34)*'1 Eval'!$H37)+IF(Programacion!Q$32="",0,Programacion!Q$32/SUM(Programacion!Q$28:Q$34)*'1 Eval'!$I37)+IF(Programacion!Q$33="",0,Programacion!Q$33/SUM(Programacion!Q$28:Q$34)*'1 Eval'!$J37)+IF(Programacion!Q$34="",0,Programacion!Q$34/SUM(Programacion!Q$28:Q$34)*'1 Eval'!$K37)))</f>
        <v/>
      </c>
      <c r="T38" s="151" t="str">
        <f>IF($C38="","",IF(SUM(Programacion!R$28:R$34)=0,"",IF(Programacion!R$28="",0,Programacion!R$28/SUM(Programacion!R$28:R$34)*'1 Eval'!$E37)+IF(Programacion!R$29="",0,Programacion!R$29/SUM(Programacion!R$28:R$34)*'1 Eval'!$F37)+IF(Programacion!R$30="",0,Programacion!R$30/SUM(Programacion!R$28:R$34)*'1 Eval'!$G37)+IF(Programacion!R$31="",0,Programacion!R$31/SUM(Programacion!R$28:R$34)*'1 Eval'!$H37)+IF(Programacion!R$32="",0,Programacion!R$32/SUM(Programacion!R$28:R$34)*'1 Eval'!$I37)+IF(Programacion!R$33="",0,Programacion!R$33/SUM(Programacion!R$28:R$34)*'1 Eval'!$J37)+IF(Programacion!R$34="",0,Programacion!R$34/SUM(Programacion!R$28:R$34)*'1 Eval'!$K37)))</f>
        <v/>
      </c>
      <c r="U38" s="151" t="str">
        <f>IF($C38="","",IF(SUM(Programacion!S$28:S$34)=0,"",IF(Programacion!S$28="",0,Programacion!S$28/SUM(Programacion!S$28:S$34)*'1 Eval'!$E37)+IF(Programacion!S$29="",0,Programacion!S$29/SUM(Programacion!S$28:S$34)*'1 Eval'!$F37)+IF(Programacion!S$30="",0,Programacion!S$30/SUM(Programacion!S$28:S$34)*'1 Eval'!$G37)+IF(Programacion!S$31="",0,Programacion!S$31/SUM(Programacion!S$28:S$34)*'1 Eval'!$H37)+IF(Programacion!S$32="",0,Programacion!S$32/SUM(Programacion!S$28:S$34)*'1 Eval'!$I37)+IF(Programacion!S$33="",0,Programacion!S$33/SUM(Programacion!S$28:S$34)*'1 Eval'!$J37)+IF(Programacion!S$34="",0,Programacion!S$34/SUM(Programacion!S$28:S$34)*'1 Eval'!$K37)))</f>
        <v/>
      </c>
      <c r="V38" s="151" t="str">
        <f>IF($C38="","",IF(SUM(Programacion!T$28:T$34)=0,"",IF(Programacion!T$28="",0,Programacion!T$28/SUM(Programacion!T$28:T$34)*'1 Eval'!$E37)+IF(Programacion!T$29="",0,Programacion!T$29/SUM(Programacion!T$28:T$34)*'1 Eval'!$F37)+IF(Programacion!T$30="",0,Programacion!T$30/SUM(Programacion!T$28:T$34)*'1 Eval'!$G37)+IF(Programacion!T$31="",0,Programacion!T$31/SUM(Programacion!T$28:T$34)*'1 Eval'!$H37)+IF(Programacion!T$32="",0,Programacion!T$32/SUM(Programacion!T$28:T$34)*'1 Eval'!$I37)+IF(Programacion!T$33="",0,Programacion!T$33/SUM(Programacion!T$28:T$34)*'1 Eval'!$J37)+IF(Programacion!T$34="",0,Programacion!T$34/SUM(Programacion!T$28:T$34)*'1 Eval'!$K37)))</f>
        <v/>
      </c>
      <c r="W38" s="151" t="str">
        <f>IF($C38="","",IF(SUM(Programacion!U$28:U$34)=0,"",IF(Programacion!U$28="",0,Programacion!U$28/SUM(Programacion!U$28:U$34)*'1 Eval'!$E37)+IF(Programacion!U$29="",0,Programacion!U$29/SUM(Programacion!U$28:U$34)*'1 Eval'!$F37)+IF(Programacion!U$30="",0,Programacion!U$30/SUM(Programacion!U$28:U$34)*'1 Eval'!$G37)+IF(Programacion!U$31="",0,Programacion!U$31/SUM(Programacion!U$28:U$34)*'1 Eval'!$H37)+IF(Programacion!U$32="",0,Programacion!U$32/SUM(Programacion!U$28:U$34)*'1 Eval'!$I37)+IF(Programacion!U$33="",0,Programacion!U$33/SUM(Programacion!U$28:U$34)*'1 Eval'!$J37)+IF(Programacion!U$34="",0,Programacion!U$34/SUM(Programacion!U$28:U$34)*'1 Eval'!$K37)))</f>
        <v/>
      </c>
      <c r="X38" s="151" t="str">
        <f>IF($C38="","",IF(SUM(Programacion!V$28:V$34)=0,"",IF(Programacion!V$28="",0,Programacion!V$28/SUM(Programacion!V$28:V$34)*'1 Eval'!$E37)+IF(Programacion!V$29="",0,Programacion!V$29/SUM(Programacion!V$28:V$34)*'1 Eval'!$F37)+IF(Programacion!V$30="",0,Programacion!V$30/SUM(Programacion!V$28:V$34)*'1 Eval'!$G37)+IF(Programacion!V$31="",0,Programacion!V$31/SUM(Programacion!V$28:V$34)*'1 Eval'!$H37)+IF(Programacion!V$32="",0,Programacion!V$32/SUM(Programacion!V$28:V$34)*'1 Eval'!$I37)+IF(Programacion!V$33="",0,Programacion!V$33/SUM(Programacion!V$28:V$34)*'1 Eval'!$J37)+IF(Programacion!V$34="",0,Programacion!V$34/SUM(Programacion!V$28:V$34)*'1 Eval'!$K37)))</f>
        <v/>
      </c>
      <c r="Y38" s="151" t="str">
        <f>IF($C38="","",IF(SUM(Programacion!W$28:W$34)=0,"",IF(Programacion!W$28="",0,Programacion!W$28/SUM(Programacion!W$28:W$34)*'1 Eval'!$E37)+IF(Programacion!W$29="",0,Programacion!W$29/SUM(Programacion!W$28:W$34)*'1 Eval'!$F37)+IF(Programacion!W$30="",0,Programacion!W$30/SUM(Programacion!W$28:W$34)*'1 Eval'!$G37)+IF(Programacion!W$31="",0,Programacion!W$31/SUM(Programacion!W$28:W$34)*'1 Eval'!$H37)+IF(Programacion!W$32="",0,Programacion!W$32/SUM(Programacion!W$28:W$34)*'1 Eval'!$I37)+IF(Programacion!W$33="",0,Programacion!W$33/SUM(Programacion!W$28:W$34)*'1 Eval'!$J37)+IF(Programacion!W$34="",0,Programacion!W$34/SUM(Programacion!W$28:W$34)*'1 Eval'!$K37)))</f>
        <v/>
      </c>
      <c r="Z38" s="151" t="str">
        <f>IF($C38="","",IF(SUM(Programacion!X$28:X$34)=0,"",IF(Programacion!X$28="",0,Programacion!X$28/SUM(Programacion!X$28:X$34)*'1 Eval'!$E37)+IF(Programacion!X$29="",0,Programacion!X$29/SUM(Programacion!X$28:X$34)*'1 Eval'!$F37)+IF(Programacion!X$30="",0,Programacion!X$30/SUM(Programacion!X$28:X$34)*'1 Eval'!$G37)+IF(Programacion!X$31="",0,Programacion!X$31/SUM(Programacion!X$28:X$34)*'1 Eval'!$H37)+IF(Programacion!X$32="",0,Programacion!X$32/SUM(Programacion!X$28:X$34)*'1 Eval'!$I37)+IF(Programacion!X$33="",0,Programacion!X$33/SUM(Programacion!X$28:X$34)*'1 Eval'!$J37)+IF(Programacion!X$34="",0,Programacion!X$34/SUM(Programacion!X$28:X$34)*'1 Eval'!$K37)))</f>
        <v/>
      </c>
      <c r="AA38" s="151" t="str">
        <f>IF($C38="","",IF(SUM(Programacion!Y$28:Y$34)=0,"",IF(Programacion!Y$28="",0,Programacion!Y$28/SUM(Programacion!Y$28:Y$34)*'1 Eval'!$E37)+IF(Programacion!Y$29="",0,Programacion!Y$29/SUM(Programacion!Y$28:Y$34)*'1 Eval'!$F37)+IF(Programacion!Y$30="",0,Programacion!Y$30/SUM(Programacion!Y$28:Y$34)*'1 Eval'!$G37)+IF(Programacion!Y$31="",0,Programacion!Y$31/SUM(Programacion!Y$28:Y$34)*'1 Eval'!$H37)+IF(Programacion!Y$32="",0,Programacion!Y$32/SUM(Programacion!Y$28:Y$34)*'1 Eval'!$I37)+IF(Programacion!Y$33="",0,Programacion!Y$33/SUM(Programacion!Y$28:Y$34)*'1 Eval'!$J37)+IF(Programacion!Y$34="",0,Programacion!Y$34/SUM(Programacion!Y$28:Y$34)*'1 Eval'!$K37)))</f>
        <v/>
      </c>
      <c r="AB38" s="151" t="str">
        <f>IF($C38="","",IF(SUM(Programacion!Z$28:Z$34)=0,"",IF(Programacion!Z$28="",0,Programacion!Z$28/SUM(Programacion!Z$28:Z$34)*'1 Eval'!$E37)+IF(Programacion!Z$29="",0,Programacion!Z$29/SUM(Programacion!Z$28:Z$34)*'1 Eval'!$F37)+IF(Programacion!Z$30="",0,Programacion!Z$30/SUM(Programacion!Z$28:Z$34)*'1 Eval'!$G37)+IF(Programacion!Z$31="",0,Programacion!Z$31/SUM(Programacion!Z$28:Z$34)*'1 Eval'!$H37)+IF(Programacion!Z$32="",0,Programacion!Z$32/SUM(Programacion!Z$28:Z$34)*'1 Eval'!$I37)+IF(Programacion!Z$33="",0,Programacion!Z$33/SUM(Programacion!Z$28:Z$34)*'1 Eval'!$J37)+IF(Programacion!Z$34="",0,Programacion!Z$34/SUM(Programacion!Z$28:Z$34)*'1 Eval'!$K37)))</f>
        <v/>
      </c>
      <c r="AC38" s="151" t="str">
        <f>IF($C38="","",IF(SUM(Programacion!AA$28:AA$34)=0,"",IF(Programacion!AA$28="",0,Programacion!AA$28/SUM(Programacion!AA$28:AA$34)*'1 Eval'!$E37)+IF(Programacion!AA$29="",0,Programacion!AA$29/SUM(Programacion!AA$28:AA$34)*'1 Eval'!$F37)+IF(Programacion!AA$30="",0,Programacion!AA$30/SUM(Programacion!AA$28:AA$34)*'1 Eval'!$G37)+IF(Programacion!AA$31="",0,Programacion!AA$31/SUM(Programacion!AA$28:AA$34)*'1 Eval'!$H37)+IF(Programacion!AA$32="",0,Programacion!AA$32/SUM(Programacion!AA$28:AA$34)*'1 Eval'!$I37)+IF(Programacion!AA$33="",0,Programacion!AA$33/SUM(Programacion!AA$28:AA$34)*'1 Eval'!$J37)+IF(Programacion!AA$34="",0,Programacion!AA$34/SUM(Programacion!AA$28:AA$34)*'1 Eval'!$K37)))</f>
        <v/>
      </c>
      <c r="AD38" s="151" t="str">
        <f>IF($C38="","",IF(SUM(Programacion!AB$28:AB$34)=0,"",IF(Programacion!AB$28="",0,Programacion!AB$28/SUM(Programacion!AB$28:AB$34)*'1 Eval'!$E37)+IF(Programacion!AB$29="",0,Programacion!AB$29/SUM(Programacion!AB$28:AB$34)*'1 Eval'!$F37)+IF(Programacion!AB$30="",0,Programacion!AB$30/SUM(Programacion!AB$28:AB$34)*'1 Eval'!$G37)+IF(Programacion!AB$31="",0,Programacion!AB$31/SUM(Programacion!AB$28:AB$34)*'1 Eval'!$H37)+IF(Programacion!AB$32="",0,Programacion!AB$32/SUM(Programacion!AB$28:AB$34)*'1 Eval'!$I37)+IF(Programacion!AB$33="",0,Programacion!AB$33/SUM(Programacion!AB$28:AB$34)*'1 Eval'!$J37)+IF(Programacion!AB$34="",0,Programacion!AB$34/SUM(Programacion!AB$28:AB$34)*'1 Eval'!$K37)))</f>
        <v/>
      </c>
      <c r="AE38" s="151" t="str">
        <f>IF($C38="","",IF(SUM(Programacion!AC$28:AC$34)=0,"",IF(Programacion!AC$28="",0,Programacion!AC$28/SUM(Programacion!AC$28:AC$34)*'1 Eval'!$E37)+IF(Programacion!AC$29="",0,Programacion!AC$29/SUM(Programacion!AC$28:AC$34)*'1 Eval'!$F37)+IF(Programacion!AC$30="",0,Programacion!AC$30/SUM(Programacion!AC$28:AC$34)*'1 Eval'!$G37)+IF(Programacion!AC$31="",0,Programacion!AC$31/SUM(Programacion!AC$28:AC$34)*'1 Eval'!$H37)+IF(Programacion!AC$32="",0,Programacion!AC$32/SUM(Programacion!AC$28:AC$34)*'1 Eval'!$I37)+IF(Programacion!AC$33="",0,Programacion!AC$33/SUM(Programacion!AC$28:AC$34)*'1 Eval'!$J37)+IF(Programacion!AC$34="",0,Programacion!AC$34/SUM(Programacion!AC$28:AC$34)*'1 Eval'!$K37)))</f>
        <v/>
      </c>
      <c r="AF38" s="151" t="str">
        <f>IF($C38="","",IF(SUM(Programacion!AD$28:AD$34)=0,"",IF(Programacion!AD$28="",0,Programacion!AD$28/SUM(Programacion!AD$28:AD$34)*'1 Eval'!$E37)+IF(Programacion!AD$29="",0,Programacion!AD$29/SUM(Programacion!AD$28:AD$34)*'1 Eval'!$F37)+IF(Programacion!AD$30="",0,Programacion!AD$30/SUM(Programacion!AD$28:AD$34)*'1 Eval'!$G37)+IF(Programacion!AD$31="",0,Programacion!AD$31/SUM(Programacion!AD$28:AD$34)*'1 Eval'!$H37)+IF(Programacion!AD$32="",0,Programacion!AD$32/SUM(Programacion!AD$28:AD$34)*'1 Eval'!$I37)+IF(Programacion!AD$33="",0,Programacion!AD$33/SUM(Programacion!AD$28:AD$34)*'1 Eval'!$J37)+IF(Programacion!AD$34="",0,Programacion!AD$34/SUM(Programacion!AD$28:AD$34)*'1 Eval'!$K37)))</f>
        <v/>
      </c>
      <c r="AG38" s="151" t="str">
        <f>IF($C38="","",IF(SUM(Programacion!AE$28:AE$34)=0,"",IF(Programacion!AE$28="",0,Programacion!AE$28/SUM(Programacion!AE$28:AE$34)*'1 Eval'!$E37)+IF(Programacion!AE$29="",0,Programacion!AE$29/SUM(Programacion!AE$28:AE$34)*'1 Eval'!$F37)+IF(Programacion!AE$30="",0,Programacion!AE$30/SUM(Programacion!AE$28:AE$34)*'1 Eval'!$G37)+IF(Programacion!AE$31="",0,Programacion!AE$31/SUM(Programacion!AE$28:AE$34)*'1 Eval'!$H37)+IF(Programacion!AE$32="",0,Programacion!AE$32/SUM(Programacion!AE$28:AE$34)*'1 Eval'!$I37)+IF(Programacion!AE$33="",0,Programacion!AE$33/SUM(Programacion!AE$28:AE$34)*'1 Eval'!$J37)+IF(Programacion!AE$34="",0,Programacion!AE$34/SUM(Programacion!AE$28:AE$34)*'1 Eval'!$K37)))</f>
        <v/>
      </c>
      <c r="AH38" s="151" t="str">
        <f>IF($C38="","",IF(SUM(Programacion!AF$28:AF$34)=0,"",IF(Programacion!AF$28="",0,Programacion!AF$28/SUM(Programacion!AF$28:AF$34)*'1 Eval'!$E37)+IF(Programacion!AF$29="",0,Programacion!AF$29/SUM(Programacion!AF$28:AF$34)*'1 Eval'!$F37)+IF(Programacion!AF$30="",0,Programacion!AF$30/SUM(Programacion!AF$28:AF$34)*'1 Eval'!$G37)+IF(Programacion!AF$31="",0,Programacion!AF$31/SUM(Programacion!AF$28:AF$34)*'1 Eval'!$H37)+IF(Programacion!AF$32="",0,Programacion!AF$32/SUM(Programacion!AF$28:AF$34)*'1 Eval'!$I37)+IF(Programacion!AF$33="",0,Programacion!AF$33/SUM(Programacion!AF$28:AF$34)*'1 Eval'!$J37)+IF(Programacion!AF$34="",0,Programacion!AF$34/SUM(Programacion!AF$28:AF$34)*'1 Eval'!$K37)))</f>
        <v/>
      </c>
      <c r="AI38" s="151" t="str">
        <f>IF($C38="","",IF(SUM(Programacion!AG$28:AG$34)=0,"",IF(Programacion!AG$28="",0,Programacion!AG$28/SUM(Programacion!AG$28:AG$34)*'1 Eval'!$E37)+IF(Programacion!AG$29="",0,Programacion!AG$29/SUM(Programacion!AG$28:AG$34)*'1 Eval'!$F37)+IF(Programacion!AG$30="",0,Programacion!AG$30/SUM(Programacion!AG$28:AG$34)*'1 Eval'!$G37)+IF(Programacion!AG$31="",0,Programacion!AG$31/SUM(Programacion!AG$28:AG$34)*'1 Eval'!$H37)+IF(Programacion!AG$32="",0,Programacion!AG$32/SUM(Programacion!AG$28:AG$34)*'1 Eval'!$I37)+IF(Programacion!AG$33="",0,Programacion!AG$33/SUM(Programacion!AG$28:AG$34)*'1 Eval'!$J37)+IF(Programacion!AG$34="",0,Programacion!AG$34/SUM(Programacion!AG$28:AG$34)*'1 Eval'!$K37)))</f>
        <v/>
      </c>
      <c r="AJ38" s="151" t="str">
        <f>IF($C38="","",IF(SUM(Programacion!AH$28:AH$34)=0,"",IF(Programacion!AH$28="",0,Programacion!AH$28/SUM(Programacion!AH$28:AH$34)*'1 Eval'!$E37)+IF(Programacion!AH$29="",0,Programacion!AH$29/SUM(Programacion!AH$28:AH$34)*'1 Eval'!$F37)+IF(Programacion!AH$30="",0,Programacion!AH$30/SUM(Programacion!AH$28:AH$34)*'1 Eval'!$G37)+IF(Programacion!AH$31="",0,Programacion!AH$31/SUM(Programacion!AH$28:AH$34)*'1 Eval'!$H37)+IF(Programacion!AH$32="",0,Programacion!AH$32/SUM(Programacion!AH$28:AH$34)*'1 Eval'!$I37)+IF(Programacion!AH$33="",0,Programacion!AH$33/SUM(Programacion!AH$28:AH$34)*'1 Eval'!$J37)+IF(Programacion!AH$34="",0,Programacion!AH$34/SUM(Programacion!AH$28:AH$34)*'1 Eval'!$K37)))</f>
        <v/>
      </c>
      <c r="AK38" s="151" t="str">
        <f>IF($C38="","",IF(SUM(Programacion!AI$28:AI$34)=0,"",IF(Programacion!AI$28="",0,Programacion!AI$28/SUM(Programacion!AI$28:AI$34)*'1 Eval'!$E37)+IF(Programacion!AI$29="",0,Programacion!AI$29/SUM(Programacion!AI$28:AI$34)*'1 Eval'!$F37)+IF(Programacion!AI$30="",0,Programacion!AI$30/SUM(Programacion!AI$28:AI$34)*'1 Eval'!$G37)+IF(Programacion!AI$31="",0,Programacion!AI$31/SUM(Programacion!AI$28:AI$34)*'1 Eval'!$H37)+IF(Programacion!AI$32="",0,Programacion!AI$32/SUM(Programacion!AI$28:AI$34)*'1 Eval'!$I37)+IF(Programacion!AI$33="",0,Programacion!AI$33/SUM(Programacion!AI$28:AI$34)*'1 Eval'!$J37)+IF(Programacion!AI$34="",0,Programacion!AI$34/SUM(Programacion!AI$28:AI$34)*'1 Eval'!$K37)))</f>
        <v/>
      </c>
      <c r="AL38" s="151" t="str">
        <f>IF($C38="","",IF(SUM(Programacion!AJ$28:AJ$34)=0,"",IF(Programacion!AJ$28="",0,Programacion!AJ$28/SUM(Programacion!AJ$28:AJ$34)*'1 Eval'!$E37)+IF(Programacion!AJ$29="",0,Programacion!AJ$29/SUM(Programacion!AJ$28:AJ$34)*'1 Eval'!$F37)+IF(Programacion!AJ$30="",0,Programacion!AJ$30/SUM(Programacion!AJ$28:AJ$34)*'1 Eval'!$G37)+IF(Programacion!AJ$31="",0,Programacion!AJ$31/SUM(Programacion!AJ$28:AJ$34)*'1 Eval'!$H37)+IF(Programacion!AJ$32="",0,Programacion!AJ$32/SUM(Programacion!AJ$28:AJ$34)*'1 Eval'!$I37)+IF(Programacion!AJ$33="",0,Programacion!AJ$33/SUM(Programacion!AJ$28:AJ$34)*'1 Eval'!$J37)+IF(Programacion!AJ$34="",0,Programacion!AJ$34/SUM(Programacion!AJ$28:AJ$34)*'1 Eval'!$K37)))</f>
        <v/>
      </c>
      <c r="AM38" s="151" t="str">
        <f>IF($C38="","",IF(SUM(Programacion!AK$28:AK$34)=0,"",IF(Programacion!AK$28="",0,Programacion!AK$28/SUM(Programacion!AK$28:AK$34)*'1 Eval'!$E37)+IF(Programacion!AK$29="",0,Programacion!AK$29/SUM(Programacion!AK$28:AK$34)*'1 Eval'!$F37)+IF(Programacion!AK$30="",0,Programacion!AK$30/SUM(Programacion!AK$28:AK$34)*'1 Eval'!$G37)+IF(Programacion!AK$31="",0,Programacion!AK$31/SUM(Programacion!AK$28:AK$34)*'1 Eval'!$H37)+IF(Programacion!AK$32="",0,Programacion!AK$32/SUM(Programacion!AK$28:AK$34)*'1 Eval'!$I37)+IF(Programacion!AK$33="",0,Programacion!AK$33/SUM(Programacion!AK$28:AK$34)*'1 Eval'!$J37)+IF(Programacion!AK$34="",0,Programacion!AK$34/SUM(Programacion!AK$28:AK$34)*'1 Eval'!$K37)))</f>
        <v/>
      </c>
      <c r="AN38" s="151" t="str">
        <f>IF($C38="","",IF(SUM(Programacion!AL$28:AL$34)=0,"",IF(Programacion!AL$28="",0,Programacion!AL$28/SUM(Programacion!AL$28:AL$34)*'1 Eval'!$E37)+IF(Programacion!AL$29="",0,Programacion!AL$29/SUM(Programacion!AL$28:AL$34)*'1 Eval'!$F37)+IF(Programacion!AL$30="",0,Programacion!AL$30/SUM(Programacion!AL$28:AL$34)*'1 Eval'!$G37)+IF(Programacion!AL$31="",0,Programacion!AL$31/SUM(Programacion!AL$28:AL$34)*'1 Eval'!$H37)+IF(Programacion!AL$32="",0,Programacion!AL$32/SUM(Programacion!AL$28:AL$34)*'1 Eval'!$I37)+IF(Programacion!AL$33="",0,Programacion!AL$33/SUM(Programacion!AL$28:AL$34)*'1 Eval'!$J37)+IF(Programacion!AL$34="",0,Programacion!AL$34/SUM(Programacion!AL$28:AL$34)*'1 Eval'!$K37)))</f>
        <v/>
      </c>
      <c r="AO38" s="151" t="str">
        <f>IF($C38="","",IF(SUM(Programacion!AM$28:AM$34)=0,"",IF(Programacion!AM$28="",0,Programacion!AM$28/SUM(Programacion!AM$28:AM$34)*'1 Eval'!$E37)+IF(Programacion!AM$29="",0,Programacion!AM$29/SUM(Programacion!AM$28:AM$34)*'1 Eval'!$F37)+IF(Programacion!AM$30="",0,Programacion!AM$30/SUM(Programacion!AM$28:AM$34)*'1 Eval'!$G37)+IF(Programacion!AM$31="",0,Programacion!AM$31/SUM(Programacion!AM$28:AM$34)*'1 Eval'!$H37)+IF(Programacion!AM$32="",0,Programacion!AM$32/SUM(Programacion!AM$28:AM$34)*'1 Eval'!$I37)+IF(Programacion!AM$33="",0,Programacion!AM$33/SUM(Programacion!AM$28:AM$34)*'1 Eval'!$J37)+IF(Programacion!AM$34="",0,Programacion!AM$34/SUM(Programacion!AM$28:AM$34)*'1 Eval'!$K37)))</f>
        <v/>
      </c>
      <c r="AP38" s="151" t="str">
        <f>IF($C38="","",IF(SUM(Programacion!AN$28:AN$34)=0,"",IF(Programacion!AN$28="",0,Programacion!AN$28/SUM(Programacion!AN$28:AN$34)*'1 Eval'!$E37)+IF(Programacion!AN$29="",0,Programacion!AN$29/SUM(Programacion!AN$28:AN$34)*'1 Eval'!$F37)+IF(Programacion!AN$30="",0,Programacion!AN$30/SUM(Programacion!AN$28:AN$34)*'1 Eval'!$G37)+IF(Programacion!AN$31="",0,Programacion!AN$31/SUM(Programacion!AN$28:AN$34)*'1 Eval'!$H37)+IF(Programacion!AN$32="",0,Programacion!AN$32/SUM(Programacion!AN$28:AN$34)*'1 Eval'!$I37)+IF(Programacion!AN$33="",0,Programacion!AN$33/SUM(Programacion!AN$28:AN$34)*'1 Eval'!$J37)+IF(Programacion!AN$34="",0,Programacion!AN$34/SUM(Programacion!AN$28:AN$34)*'1 Eval'!$K37)))</f>
        <v/>
      </c>
      <c r="AQ38" s="151" t="str">
        <f>IF($C38="","",IF(SUM(Programacion!AO$28:AO$34)=0,"",IF(Programacion!AO$28="",0,Programacion!AO$28/SUM(Programacion!AO$28:AO$34)*'1 Eval'!$E37)+IF(Programacion!AO$29="",0,Programacion!AO$29/SUM(Programacion!AO$28:AO$34)*'1 Eval'!$F37)+IF(Programacion!AO$30="",0,Programacion!AO$30/SUM(Programacion!AO$28:AO$34)*'1 Eval'!$G37)+IF(Programacion!AO$31="",0,Programacion!AO$31/SUM(Programacion!AO$28:AO$34)*'1 Eval'!$H37)+IF(Programacion!AO$32="",0,Programacion!AO$32/SUM(Programacion!AO$28:AO$34)*'1 Eval'!$I37)+IF(Programacion!AO$33="",0,Programacion!AO$33/SUM(Programacion!AO$28:AO$34)*'1 Eval'!$J37)+IF(Programacion!AO$34="",0,Programacion!AO$34/SUM(Programacion!AO$28:AO$34)*'1 Eval'!$K37)))</f>
        <v/>
      </c>
      <c r="AR38" s="151" t="str">
        <f>IF($C38="","",IF(SUM(Programacion!AP$28:AP$34)=0,"",IF(Programacion!AP$28="",0,Programacion!AP$28/SUM(Programacion!AP$28:AP$34)*'1 Eval'!$E37)+IF(Programacion!AP$29="",0,Programacion!AP$29/SUM(Programacion!AP$28:AP$34)*'1 Eval'!$F37)+IF(Programacion!AP$30="",0,Programacion!AP$30/SUM(Programacion!AP$28:AP$34)*'1 Eval'!$G37)+IF(Programacion!AP$31="",0,Programacion!AP$31/SUM(Programacion!AP$28:AP$34)*'1 Eval'!$H37)+IF(Programacion!AP$32="",0,Programacion!AP$32/SUM(Programacion!AP$28:AP$34)*'1 Eval'!$I37)+IF(Programacion!AP$33="",0,Programacion!AP$33/SUM(Programacion!AP$28:AP$34)*'1 Eval'!$J37)+IF(Programacion!AP$34="",0,Programacion!AP$34/SUM(Programacion!AP$28:AP$34)*'1 Eval'!$K37)))</f>
        <v/>
      </c>
      <c r="AS38" s="151" t="str">
        <f>IF($C38="","",IF(SUM(Programacion!AQ$28:AQ$34)=0,"",IF(Programacion!AQ$28="",0,Programacion!AQ$28/SUM(Programacion!AQ$28:AQ$34)*'1 Eval'!$E37)+IF(Programacion!AQ$29="",0,Programacion!AQ$29/SUM(Programacion!AQ$28:AQ$34)*'1 Eval'!$F37)+IF(Programacion!AQ$30="",0,Programacion!AQ$30/SUM(Programacion!AQ$28:AQ$34)*'1 Eval'!$G37)+IF(Programacion!AQ$31="",0,Programacion!AQ$31/SUM(Programacion!AQ$28:AQ$34)*'1 Eval'!$H37)+IF(Programacion!AQ$32="",0,Programacion!AQ$32/SUM(Programacion!AQ$28:AQ$34)*'1 Eval'!$I37)+IF(Programacion!AQ$33="",0,Programacion!AQ$33/SUM(Programacion!AQ$28:AQ$34)*'1 Eval'!$J37)+IF(Programacion!AQ$34="",0,Programacion!AQ$34/SUM(Programacion!AQ$28:AQ$34)*'1 Eval'!$K37)))</f>
        <v/>
      </c>
      <c r="AT38" s="151" t="str">
        <f>IF($C38="","",IF(SUM(Programacion!AR$28:AR$34)=0,"",IF(Programacion!AR$28="",0,Programacion!AR$28/SUM(Programacion!AR$28:AR$34)*'1 Eval'!$E37)+IF(Programacion!AR$29="",0,Programacion!AR$29/SUM(Programacion!AR$28:AR$34)*'1 Eval'!$F37)+IF(Programacion!AR$30="",0,Programacion!AR$30/SUM(Programacion!AR$28:AR$34)*'1 Eval'!$G37)+IF(Programacion!AR$31="",0,Programacion!AR$31/SUM(Programacion!AR$28:AR$34)*'1 Eval'!$H37)+IF(Programacion!AR$32="",0,Programacion!AR$32/SUM(Programacion!AR$28:AR$34)*'1 Eval'!$I37)+IF(Programacion!AR$33="",0,Programacion!AR$33/SUM(Programacion!AR$28:AR$34)*'1 Eval'!$J37)+IF(Programacion!AR$34="",0,Programacion!AR$34/SUM(Programacion!AR$28:AR$34)*'1 Eval'!$K37)))</f>
        <v/>
      </c>
      <c r="AU38" s="151" t="str">
        <f>IF($C38="","",IF(SUM(Programacion!AS$28:AS$34)=0,"",IF(Programacion!AS$28="",0,Programacion!AS$28/SUM(Programacion!AS$28:AS$34)*'1 Eval'!$E37)+IF(Programacion!AS$29="",0,Programacion!AS$29/SUM(Programacion!AS$28:AS$34)*'1 Eval'!$F37)+IF(Programacion!AS$30="",0,Programacion!AS$30/SUM(Programacion!AS$28:AS$34)*'1 Eval'!$G37)+IF(Programacion!AS$31="",0,Programacion!AS$31/SUM(Programacion!AS$28:AS$34)*'1 Eval'!$H37)+IF(Programacion!AS$32="",0,Programacion!AS$32/SUM(Programacion!AS$28:AS$34)*'1 Eval'!$I37)+IF(Programacion!AS$33="",0,Programacion!AS$33/SUM(Programacion!AS$28:AS$34)*'1 Eval'!$J37)+IF(Programacion!AS$34="",0,Programacion!AS$34/SUM(Programacion!AS$28:AS$34)*'1 Eval'!$K37)))</f>
        <v/>
      </c>
      <c r="AV38" s="151" t="str">
        <f>IF($C38="","",IF(SUM(Programacion!AT$28:AT$34)=0,"",IF(Programacion!AT$28="",0,Programacion!AT$28/SUM(Programacion!AT$28:AT$34)*'1 Eval'!$E37)+IF(Programacion!AT$29="",0,Programacion!AT$29/SUM(Programacion!AT$28:AT$34)*'1 Eval'!$F37)+IF(Programacion!AT$30="",0,Programacion!AT$30/SUM(Programacion!AT$28:AT$34)*'1 Eval'!$G37)+IF(Programacion!AT$31="",0,Programacion!AT$31/SUM(Programacion!AT$28:AT$34)*'1 Eval'!$H37)+IF(Programacion!AT$32="",0,Programacion!AT$32/SUM(Programacion!AT$28:AT$34)*'1 Eval'!$I37)+IF(Programacion!AT$33="",0,Programacion!AT$33/SUM(Programacion!AT$28:AT$34)*'1 Eval'!$J37)+IF(Programacion!AT$34="",0,Programacion!AT$34/SUM(Programacion!AT$28:AT$34)*'1 Eval'!$K37)))</f>
        <v/>
      </c>
      <c r="AW38" s="151" t="str">
        <f>IF($C38="","",IF(SUM(Programacion!AU$28:AU$34)=0,"",IF(Programacion!AU$28="",0,Programacion!AU$28/SUM(Programacion!AU$28:AU$34)*'1 Eval'!$E37)+IF(Programacion!AU$29="",0,Programacion!AU$29/SUM(Programacion!AU$28:AU$34)*'1 Eval'!$F37)+IF(Programacion!AU$30="",0,Programacion!AU$30/SUM(Programacion!AU$28:AU$34)*'1 Eval'!$G37)+IF(Programacion!AU$31="",0,Programacion!AU$31/SUM(Programacion!AU$28:AU$34)*'1 Eval'!$H37)+IF(Programacion!AU$32="",0,Programacion!AU$32/SUM(Programacion!AU$28:AU$34)*'1 Eval'!$I37)+IF(Programacion!AU$33="",0,Programacion!AU$33/SUM(Programacion!AU$28:AU$34)*'1 Eval'!$J37)+IF(Programacion!AU$34="",0,Programacion!AU$34/SUM(Programacion!AU$28:AU$34)*'1 Eval'!$K37)))</f>
        <v/>
      </c>
      <c r="AX38" s="151" t="str">
        <f>IF($C38="","",IF(SUM(Programacion!AV$28:AV$34)=0,"",IF(Programacion!AV$28="",0,Programacion!AV$28/SUM(Programacion!AV$28:AV$34)*'1 Eval'!$E37)+IF(Programacion!AV$29="",0,Programacion!AV$29/SUM(Programacion!AV$28:AV$34)*'1 Eval'!$F37)+IF(Programacion!AV$30="",0,Programacion!AV$30/SUM(Programacion!AV$28:AV$34)*'1 Eval'!$G37)+IF(Programacion!AV$31="",0,Programacion!AV$31/SUM(Programacion!AV$28:AV$34)*'1 Eval'!$H37)+IF(Programacion!AV$32="",0,Programacion!AV$32/SUM(Programacion!AV$28:AV$34)*'1 Eval'!$I37)+IF(Programacion!AV$33="",0,Programacion!AV$33/SUM(Programacion!AV$28:AV$34)*'1 Eval'!$J37)+IF(Programacion!AV$34="",0,Programacion!AV$34/SUM(Programacion!AV$28:AV$34)*'1 Eval'!$K37)))</f>
        <v/>
      </c>
      <c r="AY38" s="151" t="str">
        <f>IF($C38="","",IF(SUM(Programacion!AW$28:AW$34)=0,"",IF(Programacion!AW$28="",0,Programacion!AW$28/SUM(Programacion!AW$28:AW$34)*'1 Eval'!$E37)+IF(Programacion!AW$29="",0,Programacion!AW$29/SUM(Programacion!AW$28:AW$34)*'1 Eval'!$F37)+IF(Programacion!AW$30="",0,Programacion!AW$30/SUM(Programacion!AW$28:AW$34)*'1 Eval'!$G37)+IF(Programacion!AW$31="",0,Programacion!AW$31/SUM(Programacion!AW$28:AW$34)*'1 Eval'!$H37)+IF(Programacion!AW$32="",0,Programacion!AW$32/SUM(Programacion!AW$28:AW$34)*'1 Eval'!$I37)+IF(Programacion!AW$33="",0,Programacion!AW$33/SUM(Programacion!AW$28:AW$34)*'1 Eval'!$J37)+IF(Programacion!AW$34="",0,Programacion!AW$34/SUM(Programacion!AW$28:AW$34)*'1 Eval'!$K37)))</f>
        <v/>
      </c>
      <c r="AZ38" s="151" t="str">
        <f>IF($C38="","",IF(SUM(Programacion!AX$28:AX$34)=0,"",IF(Programacion!AX$28="",0,Programacion!AX$28/SUM(Programacion!AX$28:AX$34)*'1 Eval'!$E37)+IF(Programacion!AX$29="",0,Programacion!AX$29/SUM(Programacion!AX$28:AX$34)*'1 Eval'!$F37)+IF(Programacion!AX$30="",0,Programacion!AX$30/SUM(Programacion!AX$28:AX$34)*'1 Eval'!$G37)+IF(Programacion!AX$31="",0,Programacion!AX$31/SUM(Programacion!AX$28:AX$34)*'1 Eval'!$H37)+IF(Programacion!AX$32="",0,Programacion!AX$32/SUM(Programacion!AX$28:AX$34)*'1 Eval'!$I37)+IF(Programacion!AX$33="",0,Programacion!AX$33/SUM(Programacion!AX$28:AX$34)*'1 Eval'!$J37)+IF(Programacion!AX$34="",0,Programacion!AX$34/SUM(Programacion!AX$28:AX$34)*'1 Eval'!$K37)))</f>
        <v/>
      </c>
      <c r="BA38" s="151" t="str">
        <f>IF($C38="","",IF(SUM(Programacion!AY$28:AY$34)=0,"",IF(Programacion!AY$28="",0,Programacion!AY$28/SUM(Programacion!AY$28:AY$34)*'1 Eval'!$E37)+IF(Programacion!AY$29="",0,Programacion!AY$29/SUM(Programacion!AY$28:AY$34)*'1 Eval'!$F37)+IF(Programacion!AY$30="",0,Programacion!AY$30/SUM(Programacion!AY$28:AY$34)*'1 Eval'!$G37)+IF(Programacion!AY$31="",0,Programacion!AY$31/SUM(Programacion!AY$28:AY$34)*'1 Eval'!$H37)+IF(Programacion!AY$32="",0,Programacion!AY$32/SUM(Programacion!AY$28:AY$34)*'1 Eval'!$I37)+IF(Programacion!AY$33="",0,Programacion!AY$33/SUM(Programacion!AY$28:AY$34)*'1 Eval'!$J37)+IF(Programacion!AY$34="",0,Programacion!AY$34/SUM(Programacion!AY$28:AY$34)*'1 Eval'!$K37)))</f>
        <v/>
      </c>
      <c r="BB38" s="151" t="str">
        <f>IF($C38="","",IF(SUM(Programacion!AZ$28:AZ$34)=0,"",IF(Programacion!AZ$28="",0,Programacion!AZ$28/SUM(Programacion!AZ$28:AZ$34)*'1 Eval'!$E37)+IF(Programacion!AZ$29="",0,Programacion!AZ$29/SUM(Programacion!AZ$28:AZ$34)*'1 Eval'!$F37)+IF(Programacion!AZ$30="",0,Programacion!AZ$30/SUM(Programacion!AZ$28:AZ$34)*'1 Eval'!$G37)+IF(Programacion!AZ$31="",0,Programacion!AZ$31/SUM(Programacion!AZ$28:AZ$34)*'1 Eval'!$H37)+IF(Programacion!AZ$32="",0,Programacion!AZ$32/SUM(Programacion!AZ$28:AZ$34)*'1 Eval'!$I37)+IF(Programacion!AZ$33="",0,Programacion!AZ$33/SUM(Programacion!AZ$28:AZ$34)*'1 Eval'!$J37)+IF(Programacion!AZ$34="",0,Programacion!AZ$34/SUM(Programacion!AZ$28:AZ$34)*'1 Eval'!$K37)))</f>
        <v/>
      </c>
      <c r="BC38" s="151" t="str">
        <f>IF($C38="","",IF(SUM(Programacion!BA$28:BA$34)=0,"",IF(Programacion!BA$28="",0,Programacion!BA$28/SUM(Programacion!BA$28:BA$34)*'1 Eval'!$E37)+IF(Programacion!BA$29="",0,Programacion!BA$29/SUM(Programacion!BA$28:BA$34)*'1 Eval'!$F37)+IF(Programacion!BA$30="",0,Programacion!BA$30/SUM(Programacion!BA$28:BA$34)*'1 Eval'!$G37)+IF(Programacion!BA$31="",0,Programacion!BA$31/SUM(Programacion!BA$28:BA$34)*'1 Eval'!$H37)+IF(Programacion!BA$32="",0,Programacion!BA$32/SUM(Programacion!BA$28:BA$34)*'1 Eval'!$I37)+IF(Programacion!BA$33="",0,Programacion!BA$33/SUM(Programacion!BA$28:BA$34)*'1 Eval'!$J37)+IF(Programacion!BA$34="",0,Programacion!BA$34/SUM(Programacion!BA$28:BA$34)*'1 Eval'!$K37)))</f>
        <v/>
      </c>
      <c r="BD38" s="151" t="str">
        <f>IF($C38="","",IF(SUM(Programacion!BB$28:BB$34)=0,"",IF(Programacion!BB$28="",0,Programacion!BB$28/SUM(Programacion!BB$28:BB$34)*'1 Eval'!$E37)+IF(Programacion!BB$29="",0,Programacion!BB$29/SUM(Programacion!BB$28:BB$34)*'1 Eval'!$F37)+IF(Programacion!BB$30="",0,Programacion!BB$30/SUM(Programacion!BB$28:BB$34)*'1 Eval'!$G37)+IF(Programacion!BB$31="",0,Programacion!BB$31/SUM(Programacion!BB$28:BB$34)*'1 Eval'!$H37)+IF(Programacion!BB$32="",0,Programacion!BB$32/SUM(Programacion!BB$28:BB$34)*'1 Eval'!$I37)+IF(Programacion!BB$33="",0,Programacion!BB$33/SUM(Programacion!BB$28:BB$34)*'1 Eval'!$J37)+IF(Programacion!BB$34="",0,Programacion!BB$34/SUM(Programacion!BB$28:BB$34)*'1 Eval'!$K37)))</f>
        <v/>
      </c>
      <c r="BE38" s="151" t="str">
        <f>IF($C38="","",IF(SUM(Programacion!BC$28:BC$34)=0,"",IF(Programacion!BC$28="",0,Programacion!BC$28/SUM(Programacion!BC$28:BC$34)*'1 Eval'!$E37)+IF(Programacion!BC$29="",0,Programacion!BC$29/SUM(Programacion!BC$28:BC$34)*'1 Eval'!$F37)+IF(Programacion!BC$30="",0,Programacion!BC$30/SUM(Programacion!BC$28:BC$34)*'1 Eval'!$G37)+IF(Programacion!BC$31="",0,Programacion!BC$31/SUM(Programacion!BC$28:BC$34)*'1 Eval'!$H37)+IF(Programacion!BC$32="",0,Programacion!BC$32/SUM(Programacion!BC$28:BC$34)*'1 Eval'!$I37)+IF(Programacion!BC$33="",0,Programacion!BC$33/SUM(Programacion!BC$28:BC$34)*'1 Eval'!$J37)+IF(Programacion!BC$34="",0,Programacion!BC$34/SUM(Programacion!BC$28:BC$34)*'1 Eval'!$K37)))</f>
        <v/>
      </c>
      <c r="BF38" s="151" t="str">
        <f>IF($C38="","",IF(SUM(Programacion!BD$28:BD$34)=0,"",IF(Programacion!BD$28="",0,Programacion!BD$28/SUM(Programacion!BD$28:BD$34)*'1 Eval'!$E37)+IF(Programacion!BD$29="",0,Programacion!BD$29/SUM(Programacion!BD$28:BD$34)*'1 Eval'!$F37)+IF(Programacion!BD$30="",0,Programacion!BD$30/SUM(Programacion!BD$28:BD$34)*'1 Eval'!$G37)+IF(Programacion!BD$31="",0,Programacion!BD$31/SUM(Programacion!BD$28:BD$34)*'1 Eval'!$H37)+IF(Programacion!BD$32="",0,Programacion!BD$32/SUM(Programacion!BD$28:BD$34)*'1 Eval'!$I37)+IF(Programacion!BD$33="",0,Programacion!BD$33/SUM(Programacion!BD$28:BD$34)*'1 Eval'!$J37)+IF(Programacion!BD$34="",0,Programacion!BD$34/SUM(Programacion!BD$28:BD$34)*'1 Eval'!$K37)))</f>
        <v/>
      </c>
      <c r="BG38" s="151" t="str">
        <f>IF($C38="","",IF(SUM(Programacion!BE$28:BE$34)=0,"",IF(Programacion!BE$28="",0,Programacion!BE$28/SUM(Programacion!BE$28:BE$34)*'1 Eval'!$E37)+IF(Programacion!BE$29="",0,Programacion!BE$29/SUM(Programacion!BE$28:BE$34)*'1 Eval'!$F37)+IF(Programacion!BE$30="",0,Programacion!BE$30/SUM(Programacion!BE$28:BE$34)*'1 Eval'!$G37)+IF(Programacion!BE$31="",0,Programacion!BE$31/SUM(Programacion!BE$28:BE$34)*'1 Eval'!$H37)+IF(Programacion!BE$32="",0,Programacion!BE$32/SUM(Programacion!BE$28:BE$34)*'1 Eval'!$I37)+IF(Programacion!BE$33="",0,Programacion!BE$33/SUM(Programacion!BE$28:BE$34)*'1 Eval'!$J37)+IF(Programacion!BE$34="",0,Programacion!BE$34/SUM(Programacion!BE$28:BE$34)*'1 Eval'!$K37)))</f>
        <v/>
      </c>
      <c r="BH38" s="151" t="str">
        <f>IF($C38="","",IF(SUM(Programacion!BF$28:BF$34)=0,"",IF(Programacion!BF$28="",0,Programacion!BF$28/SUM(Programacion!BF$28:BF$34)*'1 Eval'!$E37)+IF(Programacion!BF$29="",0,Programacion!BF$29/SUM(Programacion!BF$28:BF$34)*'1 Eval'!$F37)+IF(Programacion!BF$30="",0,Programacion!BF$30/SUM(Programacion!BF$28:BF$34)*'1 Eval'!$G37)+IF(Programacion!BF$31="",0,Programacion!BF$31/SUM(Programacion!BF$28:BF$34)*'1 Eval'!$H37)+IF(Programacion!BF$32="",0,Programacion!BF$32/SUM(Programacion!BF$28:BF$34)*'1 Eval'!$I37)+IF(Programacion!BF$33="",0,Programacion!BF$33/SUM(Programacion!BF$28:BF$34)*'1 Eval'!$J37)+IF(Programacion!BF$34="",0,Programacion!BF$34/SUM(Programacion!BF$28:BF$34)*'1 Eval'!$K37)))</f>
        <v/>
      </c>
      <c r="BI38" s="151" t="str">
        <f>IF($C38="","",IF(SUM(Programacion!BG$28:BG$34)=0,"",IF(Programacion!BG$28="",0,Programacion!BG$28/SUM(Programacion!BG$28:BG$34)*'1 Eval'!$E37)+IF(Programacion!BG$29="",0,Programacion!BG$29/SUM(Programacion!BG$28:BG$34)*'1 Eval'!$F37)+IF(Programacion!BG$30="",0,Programacion!BG$30/SUM(Programacion!BG$28:BG$34)*'1 Eval'!$G37)+IF(Programacion!BG$31="",0,Programacion!BG$31/SUM(Programacion!BG$28:BG$34)*'1 Eval'!$H37)+IF(Programacion!BG$32="",0,Programacion!BG$32/SUM(Programacion!BG$28:BG$34)*'1 Eval'!$I37)+IF(Programacion!BG$33="",0,Programacion!BG$33/SUM(Programacion!BG$28:BG$34)*'1 Eval'!$J37)+IF(Programacion!BG$34="",0,Programacion!BG$34/SUM(Programacion!BG$28:BG$34)*'1 Eval'!$K37)))</f>
        <v/>
      </c>
      <c r="BJ38" s="151" t="str">
        <f>IF($C38="","",IF(SUM(Programacion!BH$28:BH$34)=0,"",IF(Programacion!BH$28="",0,Programacion!BH$28/SUM(Programacion!BH$28:BH$34)*'1 Eval'!$E37)+IF(Programacion!BH$29="",0,Programacion!BH$29/SUM(Programacion!BH$28:BH$34)*'1 Eval'!$F37)+IF(Programacion!BH$30="",0,Programacion!BH$30/SUM(Programacion!BH$28:BH$34)*'1 Eval'!$G37)+IF(Programacion!BH$31="",0,Programacion!BH$31/SUM(Programacion!BH$28:BH$34)*'1 Eval'!$H37)+IF(Programacion!BH$32="",0,Programacion!BH$32/SUM(Programacion!BH$28:BH$34)*'1 Eval'!$I37)+IF(Programacion!BH$33="",0,Programacion!BH$33/SUM(Programacion!BH$28:BH$34)*'1 Eval'!$J37)+IF(Programacion!BH$34="",0,Programacion!BH$34/SUM(Programacion!BH$28:BH$34)*'1 Eval'!$K37)))</f>
        <v/>
      </c>
      <c r="BK38" s="151" t="str">
        <f>IF($C38="","",IF(SUM(Programacion!BI$28:BI$34)=0,"",IF(Programacion!BI$28="",0,Programacion!BI$28/SUM(Programacion!BI$28:BI$34)*'1 Eval'!$E37)+IF(Programacion!BI$29="",0,Programacion!BI$29/SUM(Programacion!BI$28:BI$34)*'1 Eval'!$F37)+IF(Programacion!BI$30="",0,Programacion!BI$30/SUM(Programacion!BI$28:BI$34)*'1 Eval'!$G37)+IF(Programacion!BI$31="",0,Programacion!BI$31/SUM(Programacion!BI$28:BI$34)*'1 Eval'!$H37)+IF(Programacion!BI$32="",0,Programacion!BI$32/SUM(Programacion!BI$28:BI$34)*'1 Eval'!$I37)+IF(Programacion!BI$33="",0,Programacion!BI$33/SUM(Programacion!BI$28:BI$34)*'1 Eval'!$J37)+IF(Programacion!BI$34="",0,Programacion!BI$34/SUM(Programacion!BI$28:BI$34)*'1 Eval'!$K37)))</f>
        <v/>
      </c>
      <c r="BL38" s="151" t="str">
        <f>IF($C38="","",IF(SUM(Programacion!BJ$28:BJ$34)=0,"",IF(Programacion!BJ$28="",0,Programacion!BJ$28/SUM(Programacion!BJ$28:BJ$34)*'1 Eval'!$E37)+IF(Programacion!BJ$29="",0,Programacion!BJ$29/SUM(Programacion!BJ$28:BJ$34)*'1 Eval'!$F37)+IF(Programacion!BJ$30="",0,Programacion!BJ$30/SUM(Programacion!BJ$28:BJ$34)*'1 Eval'!$G37)+IF(Programacion!BJ$31="",0,Programacion!BJ$31/SUM(Programacion!BJ$28:BJ$34)*'1 Eval'!$H37)+IF(Programacion!BJ$32="",0,Programacion!BJ$32/SUM(Programacion!BJ$28:BJ$34)*'1 Eval'!$I37)+IF(Programacion!BJ$33="",0,Programacion!BJ$33/SUM(Programacion!BJ$28:BJ$34)*'1 Eval'!$J37)+IF(Programacion!BJ$34="",0,Programacion!BJ$34/SUM(Programacion!BJ$28:BJ$34)*'1 Eval'!$K37)))</f>
        <v/>
      </c>
      <c r="BM38" s="151" t="str">
        <f>IF($C38="","",IF(SUM(Programacion!BK$28:BK$34)=0,"",IF(Programacion!BK$28="",0,Programacion!BK$28/SUM(Programacion!BK$28:BK$34)*'1 Eval'!$E37)+IF(Programacion!BK$29="",0,Programacion!BK$29/SUM(Programacion!BK$28:BK$34)*'1 Eval'!$F37)+IF(Programacion!BK$30="",0,Programacion!BK$30/SUM(Programacion!BK$28:BK$34)*'1 Eval'!$G37)+IF(Programacion!BK$31="",0,Programacion!BK$31/SUM(Programacion!BK$28:BK$34)*'1 Eval'!$H37)+IF(Programacion!BK$32="",0,Programacion!BK$32/SUM(Programacion!BK$28:BK$34)*'1 Eval'!$I37)+IF(Programacion!BK$33="",0,Programacion!BK$33/SUM(Programacion!BK$28:BK$34)*'1 Eval'!$J37)+IF(Programacion!BK$34="",0,Programacion!BK$34/SUM(Programacion!BK$28:BK$34)*'1 Eval'!$K37)))</f>
        <v/>
      </c>
      <c r="BN38" s="151" t="str">
        <f>IF($C38="","",IF(SUM(Programacion!BL$28:BL$34)=0,"",IF(Programacion!BL$28="",0,Programacion!BL$28/SUM(Programacion!BL$28:BL$34)*'1 Eval'!$E37)+IF(Programacion!BL$29="",0,Programacion!BL$29/SUM(Programacion!BL$28:BL$34)*'1 Eval'!$F37)+IF(Programacion!BL$30="",0,Programacion!BL$30/SUM(Programacion!BL$28:BL$34)*'1 Eval'!$G37)+IF(Programacion!BL$31="",0,Programacion!BL$31/SUM(Programacion!BL$28:BL$34)*'1 Eval'!$H37)+IF(Programacion!BL$32="",0,Programacion!BL$32/SUM(Programacion!BL$28:BL$34)*'1 Eval'!$I37)+IF(Programacion!BL$33="",0,Programacion!BL$33/SUM(Programacion!BL$28:BL$34)*'1 Eval'!$J37)+IF(Programacion!BL$34="",0,Programacion!BL$34/SUM(Programacion!BL$28:BL$34)*'1 Eval'!$K37)))</f>
        <v/>
      </c>
      <c r="BO38" s="151" t="str">
        <f>IF($C38="","",IF(SUM(Programacion!BM$28:BM$34)=0,"",IF(Programacion!BM$28="",0,Programacion!BM$28/SUM(Programacion!BM$28:BM$34)*'1 Eval'!$E37)+IF(Programacion!BM$29="",0,Programacion!BM$29/SUM(Programacion!BM$28:BM$34)*'1 Eval'!$F37)+IF(Programacion!BM$30="",0,Programacion!BM$30/SUM(Programacion!BM$28:BM$34)*'1 Eval'!$G37)+IF(Programacion!BM$31="",0,Programacion!BM$31/SUM(Programacion!BM$28:BM$34)*'1 Eval'!$H37)+IF(Programacion!BM$32="",0,Programacion!BM$32/SUM(Programacion!BM$28:BM$34)*'1 Eval'!$I37)+IF(Programacion!BM$33="",0,Programacion!BM$33/SUM(Programacion!BM$28:BM$34)*'1 Eval'!$J37)+IF(Programacion!BM$34="",0,Programacion!BM$34/SUM(Programacion!BM$28:BM$34)*'1 Eval'!$K37)))</f>
        <v/>
      </c>
      <c r="BP38" s="151" t="str">
        <f>IF($C38="","",IF(SUM(Programacion!BN$28:BN$34)=0,"",IF(Programacion!BN$28="",0,Programacion!BN$28/SUM(Programacion!BN$28:BN$34)*'1 Eval'!$E37)+IF(Programacion!BN$29="",0,Programacion!BN$29/SUM(Programacion!BN$28:BN$34)*'1 Eval'!$F37)+IF(Programacion!BN$30="",0,Programacion!BN$30/SUM(Programacion!BN$28:BN$34)*'1 Eval'!$G37)+IF(Programacion!BN$31="",0,Programacion!BN$31/SUM(Programacion!BN$28:BN$34)*'1 Eval'!$H37)+IF(Programacion!BN$32="",0,Programacion!BN$32/SUM(Programacion!BN$28:BN$34)*'1 Eval'!$I37)+IF(Programacion!BN$33="",0,Programacion!BN$33/SUM(Programacion!BN$28:BN$34)*'1 Eval'!$J37)+IF(Programacion!BN$34="",0,Programacion!BN$34/SUM(Programacion!BN$28:BN$34)*'1 Eval'!$K37)))</f>
        <v/>
      </c>
      <c r="BQ38" s="151" t="str">
        <f>IF($C38="","",IF(SUM(Programacion!BO$28:BO$34)=0,"",IF(Programacion!BO$28="",0,Programacion!BO$28/SUM(Programacion!BO$28:BO$34)*'1 Eval'!$E37)+IF(Programacion!BO$29="",0,Programacion!BO$29/SUM(Programacion!BO$28:BO$34)*'1 Eval'!$F37)+IF(Programacion!BO$30="",0,Programacion!BO$30/SUM(Programacion!BO$28:BO$34)*'1 Eval'!$G37)+IF(Programacion!BO$31="",0,Programacion!BO$31/SUM(Programacion!BO$28:BO$34)*'1 Eval'!$H37)+IF(Programacion!BO$32="",0,Programacion!BO$32/SUM(Programacion!BO$28:BO$34)*'1 Eval'!$I37)+IF(Programacion!BO$33="",0,Programacion!BO$33/SUM(Programacion!BO$28:BO$34)*'1 Eval'!$J37)+IF(Programacion!BO$34="",0,Programacion!BO$34/SUM(Programacion!BO$28:BO$34)*'1 Eval'!$K37)))</f>
        <v/>
      </c>
      <c r="BR38" s="151" t="str">
        <f>IF($C38="","",IF(SUM(Programacion!BP$28:BP$34)=0,"",IF(Programacion!BP$28="",0,Programacion!BP$28/SUM(Programacion!BP$28:BP$34)*'1 Eval'!$E37)+IF(Programacion!BP$29="",0,Programacion!BP$29/SUM(Programacion!BP$28:BP$34)*'1 Eval'!$F37)+IF(Programacion!BP$30="",0,Programacion!BP$30/SUM(Programacion!BP$28:BP$34)*'1 Eval'!$G37)+IF(Programacion!BP$31="",0,Programacion!BP$31/SUM(Programacion!BP$28:BP$34)*'1 Eval'!$H37)+IF(Programacion!BP$32="",0,Programacion!BP$32/SUM(Programacion!BP$28:BP$34)*'1 Eval'!$I37)+IF(Programacion!BP$33="",0,Programacion!BP$33/SUM(Programacion!BP$28:BP$34)*'1 Eval'!$J37)+IF(Programacion!BP$34="",0,Programacion!BP$34/SUM(Programacion!BP$28:BP$34)*'1 Eval'!$K37)))</f>
        <v/>
      </c>
      <c r="BS38" s="151" t="str">
        <f>IF($C38="","",IF(SUM(Programacion!BQ$28:BQ$34)=0,"",IF(Programacion!BQ$28="",0,Programacion!BQ$28/SUM(Programacion!BQ$28:BQ$34)*'1 Eval'!$E37)+IF(Programacion!BQ$29="",0,Programacion!BQ$29/SUM(Programacion!BQ$28:BQ$34)*'1 Eval'!$F37)+IF(Programacion!BQ$30="",0,Programacion!BQ$30/SUM(Programacion!BQ$28:BQ$34)*'1 Eval'!$G37)+IF(Programacion!BQ$31="",0,Programacion!BQ$31/SUM(Programacion!BQ$28:BQ$34)*'1 Eval'!$H37)+IF(Programacion!BQ$32="",0,Programacion!BQ$32/SUM(Programacion!BQ$28:BQ$34)*'1 Eval'!$I37)+IF(Programacion!BQ$33="",0,Programacion!BQ$33/SUM(Programacion!BQ$28:BQ$34)*'1 Eval'!$J37)+IF(Programacion!BQ$34="",0,Programacion!BQ$34/SUM(Programacion!BQ$28:BQ$34)*'1 Eval'!$K37)))</f>
        <v/>
      </c>
      <c r="BT38" s="151" t="str">
        <f>IF($C38="","",IF(SUM(Programacion!BR$28:BR$34)=0,"",IF(Programacion!BR$28="",0,Programacion!BR$28/SUM(Programacion!BR$28:BR$34)*'1 Eval'!$E37)+IF(Programacion!BR$29="",0,Programacion!BR$29/SUM(Programacion!BR$28:BR$34)*'1 Eval'!$F37)+IF(Programacion!BR$30="",0,Programacion!BR$30/SUM(Programacion!BR$28:BR$34)*'1 Eval'!$G37)+IF(Programacion!BR$31="",0,Programacion!BR$31/SUM(Programacion!BR$28:BR$34)*'1 Eval'!$H37)+IF(Programacion!BR$32="",0,Programacion!BR$32/SUM(Programacion!BR$28:BR$34)*'1 Eval'!$I37)+IF(Programacion!BR$33="",0,Programacion!BR$33/SUM(Programacion!BR$28:BR$34)*'1 Eval'!$J37)+IF(Programacion!BR$34="",0,Programacion!BR$34/SUM(Programacion!BR$28:BR$34)*'1 Eval'!$K37)))</f>
        <v/>
      </c>
      <c r="BU38" s="151" t="str">
        <f>IF($C38="","",IF(SUM(Programacion!BS$28:BS$34)=0,"",IF(Programacion!BS$28="",0,Programacion!BS$28/SUM(Programacion!BS$28:BS$34)*'1 Eval'!$E37)+IF(Programacion!BS$29="",0,Programacion!BS$29/SUM(Programacion!BS$28:BS$34)*'1 Eval'!$F37)+IF(Programacion!BS$30="",0,Programacion!BS$30/SUM(Programacion!BS$28:BS$34)*'1 Eval'!$G37)+IF(Programacion!BS$31="",0,Programacion!BS$31/SUM(Programacion!BS$28:BS$34)*'1 Eval'!$H37)+IF(Programacion!BS$32="",0,Programacion!BS$32/SUM(Programacion!BS$28:BS$34)*'1 Eval'!$I37)+IF(Programacion!BS$33="",0,Programacion!BS$33/SUM(Programacion!BS$28:BS$34)*'1 Eval'!$J37)+IF(Programacion!BS$34="",0,Programacion!BS$34/SUM(Programacion!BS$28:BS$34)*'1 Eval'!$K37)))</f>
        <v/>
      </c>
      <c r="BV38" s="151" t="str">
        <f>IF($C38="","",IF(SUM(Programacion!BT$28:BT$34)=0,"",IF(Programacion!BT$28="",0,Programacion!BT$28/SUM(Programacion!BT$28:BT$34)*'1 Eval'!$E37)+IF(Programacion!BT$29="",0,Programacion!BT$29/SUM(Programacion!BT$28:BT$34)*'1 Eval'!$F37)+IF(Programacion!BT$30="",0,Programacion!BT$30/SUM(Programacion!BT$28:BT$34)*'1 Eval'!$G37)+IF(Programacion!BT$31="",0,Programacion!BT$31/SUM(Programacion!BT$28:BT$34)*'1 Eval'!$H37)+IF(Programacion!BT$32="",0,Programacion!BT$32/SUM(Programacion!BT$28:BT$34)*'1 Eval'!$I37)+IF(Programacion!BT$33="",0,Programacion!BT$33/SUM(Programacion!BT$28:BT$34)*'1 Eval'!$J37)+IF(Programacion!BT$34="",0,Programacion!BT$34/SUM(Programacion!BT$28:BT$34)*'1 Eval'!$K37)))</f>
        <v/>
      </c>
      <c r="BW38" s="151" t="str">
        <f>IF($C38="","",IF(SUM(Programacion!BU$28:BU$34)=0,"",IF(Programacion!BU$28="",0,Programacion!BU$28/SUM(Programacion!BU$28:BU$34)*'1 Eval'!$E37)+IF(Programacion!BU$29="",0,Programacion!BU$29/SUM(Programacion!BU$28:BU$34)*'1 Eval'!$F37)+IF(Programacion!BU$30="",0,Programacion!BU$30/SUM(Programacion!BU$28:BU$34)*'1 Eval'!$G37)+IF(Programacion!BU$31="",0,Programacion!BU$31/SUM(Programacion!BU$28:BU$34)*'1 Eval'!$H37)+IF(Programacion!BU$32="",0,Programacion!BU$32/SUM(Programacion!BU$28:BU$34)*'1 Eval'!$I37)+IF(Programacion!BU$33="",0,Programacion!BU$33/SUM(Programacion!BU$28:BU$34)*'1 Eval'!$J37)+IF(Programacion!BU$34="",0,Programacion!BU$34/SUM(Programacion!BU$28:BU$34)*'1 Eval'!$K37)))</f>
        <v/>
      </c>
      <c r="BX38" s="151" t="str">
        <f>IF($C38="","",IF(SUM(Programacion!BV$28:BV$34)=0,"",IF(Programacion!BV$28="",0,Programacion!BV$28/SUM(Programacion!BV$28:BV$34)*'1 Eval'!$E37)+IF(Programacion!BV$29="",0,Programacion!BV$29/SUM(Programacion!BV$28:BV$34)*'1 Eval'!$F37)+IF(Programacion!BV$30="",0,Programacion!BV$30/SUM(Programacion!BV$28:BV$34)*'1 Eval'!$G37)+IF(Programacion!BV$31="",0,Programacion!BV$31/SUM(Programacion!BV$28:BV$34)*'1 Eval'!$H37)+IF(Programacion!BV$32="",0,Programacion!BV$32/SUM(Programacion!BV$28:BV$34)*'1 Eval'!$I37)+IF(Programacion!BV$33="",0,Programacion!BV$33/SUM(Programacion!BV$28:BV$34)*'1 Eval'!$J37)+IF(Programacion!BV$34="",0,Programacion!BV$34/SUM(Programacion!BV$28:BV$34)*'1 Eval'!$K37)))</f>
        <v/>
      </c>
      <c r="BY38" s="151" t="str">
        <f>IF($C38="","",IF(SUM(Programacion!BW$28:BW$34)=0,"",IF(Programacion!BW$28="",0,Programacion!BW$28/SUM(Programacion!BW$28:BW$34)*'1 Eval'!$E37)+IF(Programacion!BW$29="",0,Programacion!BW$29/SUM(Programacion!BW$28:BW$34)*'1 Eval'!$F37)+IF(Programacion!BW$30="",0,Programacion!BW$30/SUM(Programacion!BW$28:BW$34)*'1 Eval'!$G37)+IF(Programacion!BW$31="",0,Programacion!BW$31/SUM(Programacion!BW$28:BW$34)*'1 Eval'!$H37)+IF(Programacion!BW$32="",0,Programacion!BW$32/SUM(Programacion!BW$28:BW$34)*'1 Eval'!$I37)+IF(Programacion!BW$33="",0,Programacion!BW$33/SUM(Programacion!BW$28:BW$34)*'1 Eval'!$J37)+IF(Programacion!BW$34="",0,Programacion!BW$34/SUM(Programacion!BW$28:BW$34)*'1 Eval'!$K37)))</f>
        <v/>
      </c>
      <c r="BZ38" s="151" t="str">
        <f>IF($C38="","",IF(SUM(Programacion!BX$28:BX$34)=0,"",IF(Programacion!BX$28="",0,Programacion!BX$28/SUM(Programacion!BX$28:BX$34)*'1 Eval'!$E37)+IF(Programacion!BX$29="",0,Programacion!BX$29/SUM(Programacion!BX$28:BX$34)*'1 Eval'!$F37)+IF(Programacion!BX$30="",0,Programacion!BX$30/SUM(Programacion!BX$28:BX$34)*'1 Eval'!$G37)+IF(Programacion!BX$31="",0,Programacion!BX$31/SUM(Programacion!BX$28:BX$34)*'1 Eval'!$H37)+IF(Programacion!BX$32="",0,Programacion!BX$32/SUM(Programacion!BX$28:BX$34)*'1 Eval'!$I37)+IF(Programacion!BX$33="",0,Programacion!BX$33/SUM(Programacion!BX$28:BX$34)*'1 Eval'!$J37)+IF(Programacion!BX$34="",0,Programacion!BX$34/SUM(Programacion!BX$28:BX$34)*'1 Eval'!$K37)))</f>
        <v/>
      </c>
      <c r="CA38" s="151" t="str">
        <f>IF($C38="","",IF(SUM(Programacion!BY$28:BY$34)=0,"",IF(Programacion!BY$28="",0,Programacion!BY$28/SUM(Programacion!BY$28:BY$34)*'1 Eval'!$E37)+IF(Programacion!BY$29="",0,Programacion!BY$29/SUM(Programacion!BY$28:BY$34)*'1 Eval'!$F37)+IF(Programacion!BY$30="",0,Programacion!BY$30/SUM(Programacion!BY$28:BY$34)*'1 Eval'!$G37)+IF(Programacion!BY$31="",0,Programacion!BY$31/SUM(Programacion!BY$28:BY$34)*'1 Eval'!$H37)+IF(Programacion!BY$32="",0,Programacion!BY$32/SUM(Programacion!BY$28:BY$34)*'1 Eval'!$I37)+IF(Programacion!BY$33="",0,Programacion!BY$33/SUM(Programacion!BY$28:BY$34)*'1 Eval'!$J37)+IF(Programacion!BY$34="",0,Programacion!BY$34/SUM(Programacion!BY$28:BY$34)*'1 Eval'!$K37)))</f>
        <v/>
      </c>
      <c r="CB38" s="151" t="str">
        <f>IF($C38="","",IF(SUM(Programacion!BZ$28:BZ$34)=0,"",IF(Programacion!BZ$28="",0,Programacion!BZ$28/SUM(Programacion!BZ$28:BZ$34)*'1 Eval'!$E37)+IF(Programacion!BZ$29="",0,Programacion!BZ$29/SUM(Programacion!BZ$28:BZ$34)*'1 Eval'!$F37)+IF(Programacion!BZ$30="",0,Programacion!BZ$30/SUM(Programacion!BZ$28:BZ$34)*'1 Eval'!$G37)+IF(Programacion!BZ$31="",0,Programacion!BZ$31/SUM(Programacion!BZ$28:BZ$34)*'1 Eval'!$H37)+IF(Programacion!BZ$32="",0,Programacion!BZ$32/SUM(Programacion!BZ$28:BZ$34)*'1 Eval'!$I37)+IF(Programacion!BZ$33="",0,Programacion!BZ$33/SUM(Programacion!BZ$28:BZ$34)*'1 Eval'!$J37)+IF(Programacion!BZ$34="",0,Programacion!BZ$34/SUM(Programacion!BZ$28:BZ$34)*'1 Eval'!$K37)))</f>
        <v/>
      </c>
      <c r="CC38" s="151" t="str">
        <f>IF($C38="","",IF(SUM(Programacion!CA$28:CA$34)=0,"",IF(Programacion!CA$28="",0,Programacion!CA$28/SUM(Programacion!CA$28:CA$34)*'1 Eval'!$E37)+IF(Programacion!CA$29="",0,Programacion!CA$29/SUM(Programacion!CA$28:CA$34)*'1 Eval'!$F37)+IF(Programacion!CA$30="",0,Programacion!CA$30/SUM(Programacion!CA$28:CA$34)*'1 Eval'!$G37)+IF(Programacion!CA$31="",0,Programacion!CA$31/SUM(Programacion!CA$28:CA$34)*'1 Eval'!$H37)+IF(Programacion!CA$32="",0,Programacion!CA$32/SUM(Programacion!CA$28:CA$34)*'1 Eval'!$I37)+IF(Programacion!CA$33="",0,Programacion!CA$33/SUM(Programacion!CA$28:CA$34)*'1 Eval'!$J37)+IF(Programacion!CA$34="",0,Programacion!CA$34/SUM(Programacion!CA$28:CA$34)*'1 Eval'!$K37)))</f>
        <v/>
      </c>
      <c r="CD38" s="151" t="str">
        <f>IF($C38="","",IF(SUM(Programacion!CB$28:CB$34)=0,"",IF(Programacion!CB$28="",0,Programacion!CB$28/SUM(Programacion!CB$28:CB$34)*'1 Eval'!$E37)+IF(Programacion!CB$29="",0,Programacion!CB$29/SUM(Programacion!CB$28:CB$34)*'1 Eval'!$F37)+IF(Programacion!CB$30="",0,Programacion!CB$30/SUM(Programacion!CB$28:CB$34)*'1 Eval'!$G37)+IF(Programacion!CB$31="",0,Programacion!CB$31/SUM(Programacion!CB$28:CB$34)*'1 Eval'!$H37)+IF(Programacion!CB$32="",0,Programacion!CB$32/SUM(Programacion!CB$28:CB$34)*'1 Eval'!$I37)+IF(Programacion!CB$33="",0,Programacion!CB$33/SUM(Programacion!CB$28:CB$34)*'1 Eval'!$J37)+IF(Programacion!CB$34="",0,Programacion!CB$34/SUM(Programacion!CB$28:CB$34)*'1 Eval'!$K37)))</f>
        <v/>
      </c>
      <c r="CE38" s="151" t="str">
        <f>IF($C38="","",IF(SUM(Programacion!CC$28:CC$34)=0,"",IF(Programacion!CC$28="",0,Programacion!CC$28/SUM(Programacion!CC$28:CC$34)*'1 Eval'!$E37)+IF(Programacion!CC$29="",0,Programacion!CC$29/SUM(Programacion!CC$28:CC$34)*'1 Eval'!$F37)+IF(Programacion!CC$30="",0,Programacion!CC$30/SUM(Programacion!CC$28:CC$34)*'1 Eval'!$G37)+IF(Programacion!CC$31="",0,Programacion!CC$31/SUM(Programacion!CC$28:CC$34)*'1 Eval'!$H37)+IF(Programacion!CC$32="",0,Programacion!CC$32/SUM(Programacion!CC$28:CC$34)*'1 Eval'!$I37)+IF(Programacion!CC$33="",0,Programacion!CC$33/SUM(Programacion!CC$28:CC$34)*'1 Eval'!$J37)+IF(Programacion!CC$34="",0,Programacion!CC$34/SUM(Programacion!CC$28:CC$34)*'1 Eval'!$K37)))</f>
        <v/>
      </c>
      <c r="CF38" s="151" t="str">
        <f>IF($C38="","",IF(SUM(Programacion!CD$28:CD$34)=0,"",IF(Programacion!CD$28="",0,Programacion!CD$28/SUM(Programacion!CD$28:CD$34)*'1 Eval'!$E37)+IF(Programacion!CD$29="",0,Programacion!CD$29/SUM(Programacion!CD$28:CD$34)*'1 Eval'!$F37)+IF(Programacion!CD$30="",0,Programacion!CD$30/SUM(Programacion!CD$28:CD$34)*'1 Eval'!$G37)+IF(Programacion!CD$31="",0,Programacion!CD$31/SUM(Programacion!CD$28:CD$34)*'1 Eval'!$H37)+IF(Programacion!CD$32="",0,Programacion!CD$32/SUM(Programacion!CD$28:CD$34)*'1 Eval'!$I37)+IF(Programacion!CD$33="",0,Programacion!CD$33/SUM(Programacion!CD$28:CD$34)*'1 Eval'!$J37)+IF(Programacion!CD$34="",0,Programacion!CD$34/SUM(Programacion!CD$28:CD$34)*'1 Eval'!$K37)))</f>
        <v/>
      </c>
      <c r="CG38" s="151" t="str">
        <f>IF($C38="","",IF(SUM(Programacion!CE$28:CE$34)=0,"",IF(Programacion!CE$28="",0,Programacion!CE$28/SUM(Programacion!CE$28:CE$34)*'1 Eval'!$E37)+IF(Programacion!CE$29="",0,Programacion!CE$29/SUM(Programacion!CE$28:CE$34)*'1 Eval'!$F37)+IF(Programacion!CE$30="",0,Programacion!CE$30/SUM(Programacion!CE$28:CE$34)*'1 Eval'!$G37)+IF(Programacion!CE$31="",0,Programacion!CE$31/SUM(Programacion!CE$28:CE$34)*'1 Eval'!$H37)+IF(Programacion!CE$32="",0,Programacion!CE$32/SUM(Programacion!CE$28:CE$34)*'1 Eval'!$I37)+IF(Programacion!CE$33="",0,Programacion!CE$33/SUM(Programacion!CE$28:CE$34)*'1 Eval'!$J37)+IF(Programacion!CE$34="",0,Programacion!CE$34/SUM(Programacion!CE$28:CE$34)*'1 Eval'!$K37)))</f>
        <v/>
      </c>
      <c r="CH38" s="151" t="str">
        <f>IF($C38="","",IF(SUM(Programacion!CF$28:CF$34)=0,"",IF(Programacion!CF$28="",0,Programacion!CF$28/SUM(Programacion!CF$28:CF$34)*'1 Eval'!$E37)+IF(Programacion!CF$29="",0,Programacion!CF$29/SUM(Programacion!CF$28:CF$34)*'1 Eval'!$F37)+IF(Programacion!CF$30="",0,Programacion!CF$30/SUM(Programacion!CF$28:CF$34)*'1 Eval'!$G37)+IF(Programacion!CF$31="",0,Programacion!CF$31/SUM(Programacion!CF$28:CF$34)*'1 Eval'!$H37)+IF(Programacion!CF$32="",0,Programacion!CF$32/SUM(Programacion!CF$28:CF$34)*'1 Eval'!$I37)+IF(Programacion!CF$33="",0,Programacion!CF$33/SUM(Programacion!CF$28:CF$34)*'1 Eval'!$J37)+IF(Programacion!CF$34="",0,Programacion!CF$34/SUM(Programacion!CF$28:CF$34)*'1 Eval'!$K37)))</f>
        <v/>
      </c>
      <c r="CI38" s="151" t="str">
        <f>IF($C38="","",IF(SUM(Programacion!CG$28:CG$34)=0,"",IF(Programacion!CG$28="",0,Programacion!CG$28/SUM(Programacion!CG$28:CG$34)*'1 Eval'!$E37)+IF(Programacion!CG$29="",0,Programacion!CG$29/SUM(Programacion!CG$28:CG$34)*'1 Eval'!$F37)+IF(Programacion!CG$30="",0,Programacion!CG$30/SUM(Programacion!CG$28:CG$34)*'1 Eval'!$G37)+IF(Programacion!CG$31="",0,Programacion!CG$31/SUM(Programacion!CG$28:CG$34)*'1 Eval'!$H37)+IF(Programacion!CG$32="",0,Programacion!CG$32/SUM(Programacion!CG$28:CG$34)*'1 Eval'!$I37)+IF(Programacion!CG$33="",0,Programacion!CG$33/SUM(Programacion!CG$28:CG$34)*'1 Eval'!$J37)+IF(Programacion!CG$34="",0,Programacion!CG$34/SUM(Programacion!CG$28:CG$34)*'1 Eval'!$K37)))</f>
        <v/>
      </c>
      <c r="CJ38" s="151" t="str">
        <f>IF($C38="","",IF(SUM(Programacion!CH$28:CH$34)=0,"",IF(Programacion!CH$28="",0,Programacion!CH$28/SUM(Programacion!CH$28:CH$34)*'1 Eval'!$E37)+IF(Programacion!CH$29="",0,Programacion!CH$29/SUM(Programacion!CH$28:CH$34)*'1 Eval'!$F37)+IF(Programacion!CH$30="",0,Programacion!CH$30/SUM(Programacion!CH$28:CH$34)*'1 Eval'!$G37)+IF(Programacion!CH$31="",0,Programacion!CH$31/SUM(Programacion!CH$28:CH$34)*'1 Eval'!$H37)+IF(Programacion!CH$32="",0,Programacion!CH$32/SUM(Programacion!CH$28:CH$34)*'1 Eval'!$I37)+IF(Programacion!CH$33="",0,Programacion!CH$33/SUM(Programacion!CH$28:CH$34)*'1 Eval'!$J37)+IF(Programacion!CH$34="",0,Programacion!CH$34/SUM(Programacion!CH$28:CH$34)*'1 Eval'!$K37)))</f>
        <v/>
      </c>
      <c r="CK38" s="151" t="str">
        <f>IF($C38="","",IF(SUM(Programacion!CI$28:CI$34)=0,"",IF(Programacion!CI$28="",0,Programacion!CI$28/SUM(Programacion!CI$28:CI$34)*'1 Eval'!$E37)+IF(Programacion!CI$29="",0,Programacion!CI$29/SUM(Programacion!CI$28:CI$34)*'1 Eval'!$F37)+IF(Programacion!CI$30="",0,Programacion!CI$30/SUM(Programacion!CI$28:CI$34)*'1 Eval'!$G37)+IF(Programacion!CI$31="",0,Programacion!CI$31/SUM(Programacion!CI$28:CI$34)*'1 Eval'!$H37)+IF(Programacion!CI$32="",0,Programacion!CI$32/SUM(Programacion!CI$28:CI$34)*'1 Eval'!$I37)+IF(Programacion!CI$33="",0,Programacion!CI$33/SUM(Programacion!CI$28:CI$34)*'1 Eval'!$J37)+IF(Programacion!CI$34="",0,Programacion!CI$34/SUM(Programacion!CI$28:CI$34)*'1 Eval'!$K37)))</f>
        <v/>
      </c>
      <c r="CL38" s="151" t="str">
        <f>IF($C38="","",IF(SUM(Programacion!CJ$28:CJ$34)=0,"",IF(Programacion!CJ$28="",0,Programacion!CJ$28/SUM(Programacion!CJ$28:CJ$34)*'1 Eval'!$E37)+IF(Programacion!CJ$29="",0,Programacion!CJ$29/SUM(Programacion!CJ$28:CJ$34)*'1 Eval'!$F37)+IF(Programacion!CJ$30="",0,Programacion!CJ$30/SUM(Programacion!CJ$28:CJ$34)*'1 Eval'!$G37)+IF(Programacion!CJ$31="",0,Programacion!CJ$31/SUM(Programacion!CJ$28:CJ$34)*'1 Eval'!$H37)+IF(Programacion!CJ$32="",0,Programacion!CJ$32/SUM(Programacion!CJ$28:CJ$34)*'1 Eval'!$I37)+IF(Programacion!CJ$33="",0,Programacion!CJ$33/SUM(Programacion!CJ$28:CJ$34)*'1 Eval'!$J37)+IF(Programacion!CJ$34="",0,Programacion!CJ$34/SUM(Programacion!CJ$28:CJ$34)*'1 Eval'!$K37)))</f>
        <v/>
      </c>
      <c r="CM38" s="151" t="str">
        <f>IF($C38="","",IF(SUM(Programacion!CK$28:CK$34)=0,"",IF(Programacion!CK$28="",0,Programacion!CK$28/SUM(Programacion!CK$28:CK$34)*'1 Eval'!$E37)+IF(Programacion!CK$29="",0,Programacion!CK$29/SUM(Programacion!CK$28:CK$34)*'1 Eval'!$F37)+IF(Programacion!CK$30="",0,Programacion!CK$30/SUM(Programacion!CK$28:CK$34)*'1 Eval'!$G37)+IF(Programacion!CK$31="",0,Programacion!CK$31/SUM(Programacion!CK$28:CK$34)*'1 Eval'!$H37)+IF(Programacion!CK$32="",0,Programacion!CK$32/SUM(Programacion!CK$28:CK$34)*'1 Eval'!$I37)+IF(Programacion!CK$33="",0,Programacion!CK$33/SUM(Programacion!CK$28:CK$34)*'1 Eval'!$J37)+IF(Programacion!CK$34="",0,Programacion!CK$34/SUM(Programacion!CK$28:CK$34)*'1 Eval'!$K37)))</f>
        <v/>
      </c>
      <c r="CN38" s="151" t="str">
        <f>IF($C38="","",IF(SUM(Programacion!CL$28:CL$34)=0,"",IF(Programacion!CL$28="",0,Programacion!CL$28/SUM(Programacion!CL$28:CL$34)*'1 Eval'!$E37)+IF(Programacion!CL$29="",0,Programacion!CL$29/SUM(Programacion!CL$28:CL$34)*'1 Eval'!$F37)+IF(Programacion!CL$30="",0,Programacion!CL$30/SUM(Programacion!CL$28:CL$34)*'1 Eval'!$G37)+IF(Programacion!CL$31="",0,Programacion!CL$31/SUM(Programacion!CL$28:CL$34)*'1 Eval'!$H37)+IF(Programacion!CL$32="",0,Programacion!CL$32/SUM(Programacion!CL$28:CL$34)*'1 Eval'!$I37)+IF(Programacion!CL$33="",0,Programacion!CL$33/SUM(Programacion!CL$28:CL$34)*'1 Eval'!$J37)+IF(Programacion!CL$34="",0,Programacion!CL$34/SUM(Programacion!CL$28:CL$34)*'1 Eval'!$K37)))</f>
        <v/>
      </c>
      <c r="CO38" s="151" t="str">
        <f>IF($C38="","",IF(SUM(Programacion!CM$28:CM$34)=0,"",IF(Programacion!CM$28="",0,Programacion!CM$28/SUM(Programacion!CM$28:CM$34)*'1 Eval'!$E37)+IF(Programacion!CM$29="",0,Programacion!CM$29/SUM(Programacion!CM$28:CM$34)*'1 Eval'!$F37)+IF(Programacion!CM$30="",0,Programacion!CM$30/SUM(Programacion!CM$28:CM$34)*'1 Eval'!$G37)+IF(Programacion!CM$31="",0,Programacion!CM$31/SUM(Programacion!CM$28:CM$34)*'1 Eval'!$H37)+IF(Programacion!CM$32="",0,Programacion!CM$32/SUM(Programacion!CM$28:CM$34)*'1 Eval'!$I37)+IF(Programacion!CM$33="",0,Programacion!CM$33/SUM(Programacion!CM$28:CM$34)*'1 Eval'!$J37)+IF(Programacion!CM$34="",0,Programacion!CM$34/SUM(Programacion!CM$28:CM$34)*'1 Eval'!$K37)))</f>
        <v/>
      </c>
      <c r="CP38" s="151" t="str">
        <f>IF($C38="","",IF(SUM(Programacion!CN$28:CN$34)=0,"",IF(Programacion!CN$28="",0,Programacion!CN$28/SUM(Programacion!CN$28:CN$34)*'1 Eval'!$E37)+IF(Programacion!CN$29="",0,Programacion!CN$29/SUM(Programacion!CN$28:CN$34)*'1 Eval'!$F37)+IF(Programacion!CN$30="",0,Programacion!CN$30/SUM(Programacion!CN$28:CN$34)*'1 Eval'!$G37)+IF(Programacion!CN$31="",0,Programacion!CN$31/SUM(Programacion!CN$28:CN$34)*'1 Eval'!$H37)+IF(Programacion!CN$32="",0,Programacion!CN$32/SUM(Programacion!CN$28:CN$34)*'1 Eval'!$I37)+IF(Programacion!CN$33="",0,Programacion!CN$33/SUM(Programacion!CN$28:CN$34)*'1 Eval'!$J37)+IF(Programacion!CN$34="",0,Programacion!CN$34/SUM(Programacion!CN$28:CN$34)*'1 Eval'!$K37)))</f>
        <v/>
      </c>
      <c r="CQ38" s="151" t="str">
        <f>IF($C38="","",IF(SUM(Programacion!CO$28:CO$34)=0,"",IF(Programacion!CO$28="",0,Programacion!CO$28/SUM(Programacion!CO$28:CO$34)*'1 Eval'!$E37)+IF(Programacion!CO$29="",0,Programacion!CO$29/SUM(Programacion!CO$28:CO$34)*'1 Eval'!$F37)+IF(Programacion!CO$30="",0,Programacion!CO$30/SUM(Programacion!CO$28:CO$34)*'1 Eval'!$G37)+IF(Programacion!CO$31="",0,Programacion!CO$31/SUM(Programacion!CO$28:CO$34)*'1 Eval'!$H37)+IF(Programacion!CO$32="",0,Programacion!CO$32/SUM(Programacion!CO$28:CO$34)*'1 Eval'!$I37)+IF(Programacion!CO$33="",0,Programacion!CO$33/SUM(Programacion!CO$28:CO$34)*'1 Eval'!$J37)+IF(Programacion!CO$34="",0,Programacion!CO$34/SUM(Programacion!CO$28:CO$34)*'1 Eval'!$K37)))</f>
        <v/>
      </c>
      <c r="CR38" s="151" t="str">
        <f>IF($C38="","",IF(SUM(Programacion!CP$28:CP$34)=0,"",IF(Programacion!CP$28="",0,Programacion!CP$28/SUM(Programacion!CP$28:CP$34)*'1 Eval'!$E37)+IF(Programacion!CP$29="",0,Programacion!CP$29/SUM(Programacion!CP$28:CP$34)*'1 Eval'!$F37)+IF(Programacion!CP$30="",0,Programacion!CP$30/SUM(Programacion!CP$28:CP$34)*'1 Eval'!$G37)+IF(Programacion!CP$31="",0,Programacion!CP$31/SUM(Programacion!CP$28:CP$34)*'1 Eval'!$H37)+IF(Programacion!CP$32="",0,Programacion!CP$32/SUM(Programacion!CP$28:CP$34)*'1 Eval'!$I37)+IF(Programacion!CP$33="",0,Programacion!CP$33/SUM(Programacion!CP$28:CP$34)*'1 Eval'!$J37)+IF(Programacion!CP$34="",0,Programacion!CP$34/SUM(Programacion!CP$28:CP$34)*'1 Eval'!$K37)))</f>
        <v/>
      </c>
      <c r="CS38" s="151" t="str">
        <f>IF($C38="","",IF(SUM(Programacion!CQ$28:CQ$34)=0,"",IF(Programacion!CQ$28="",0,Programacion!CQ$28/SUM(Programacion!CQ$28:CQ$34)*'1 Eval'!$E37)+IF(Programacion!CQ$29="",0,Programacion!CQ$29/SUM(Programacion!CQ$28:CQ$34)*'1 Eval'!$F37)+IF(Programacion!CQ$30="",0,Programacion!CQ$30/SUM(Programacion!CQ$28:CQ$34)*'1 Eval'!$G37)+IF(Programacion!CQ$31="",0,Programacion!CQ$31/SUM(Programacion!CQ$28:CQ$34)*'1 Eval'!$H37)+IF(Programacion!CQ$32="",0,Programacion!CQ$32/SUM(Programacion!CQ$28:CQ$34)*'1 Eval'!$I37)+IF(Programacion!CQ$33="",0,Programacion!CQ$33/SUM(Programacion!CQ$28:CQ$34)*'1 Eval'!$J37)+IF(Programacion!CQ$34="",0,Programacion!CQ$34/SUM(Programacion!CQ$28:CQ$34)*'1 Eval'!$K37)))</f>
        <v/>
      </c>
      <c r="CT38" s="151" t="str">
        <f>IF($C38="","",IF(SUM(Programacion!CR$28:CR$34)=0,"",IF(Programacion!CR$28="",0,Programacion!CR$28/SUM(Programacion!CR$28:CR$34)*'1 Eval'!$E37)+IF(Programacion!CR$29="",0,Programacion!CR$29/SUM(Programacion!CR$28:CR$34)*'1 Eval'!$F37)+IF(Programacion!CR$30="",0,Programacion!CR$30/SUM(Programacion!CR$28:CR$34)*'1 Eval'!$G37)+IF(Programacion!CR$31="",0,Programacion!CR$31/SUM(Programacion!CR$28:CR$34)*'1 Eval'!$H37)+IF(Programacion!CR$32="",0,Programacion!CR$32/SUM(Programacion!CR$28:CR$34)*'1 Eval'!$I37)+IF(Programacion!CR$33="",0,Programacion!CR$33/SUM(Programacion!CR$28:CR$34)*'1 Eval'!$J37)+IF(Programacion!CR$34="",0,Programacion!CR$34/SUM(Programacion!CR$28:CR$34)*'1 Eval'!$K37)))</f>
        <v/>
      </c>
      <c r="CU38" s="151" t="str">
        <f>IF($C38="","",IF(SUM(Programacion!CS$28:CS$34)=0,"",IF(Programacion!CS$28="",0,Programacion!CS$28/SUM(Programacion!CS$28:CS$34)*'1 Eval'!$E37)+IF(Programacion!CS$29="",0,Programacion!CS$29/SUM(Programacion!CS$28:CS$34)*'1 Eval'!$F37)+IF(Programacion!CS$30="",0,Programacion!CS$30/SUM(Programacion!CS$28:CS$34)*'1 Eval'!$G37)+IF(Programacion!CS$31="",0,Programacion!CS$31/SUM(Programacion!CS$28:CS$34)*'1 Eval'!$H37)+IF(Programacion!CS$32="",0,Programacion!CS$32/SUM(Programacion!CS$28:CS$34)*'1 Eval'!$I37)+IF(Programacion!CS$33="",0,Programacion!CS$33/SUM(Programacion!CS$28:CS$34)*'1 Eval'!$J37)+IF(Programacion!CS$34="",0,Programacion!CS$34/SUM(Programacion!CS$28:CS$34)*'1 Eval'!$K37)))</f>
        <v/>
      </c>
      <c r="CV38" s="151" t="str">
        <f>IF($C38="","",IF(SUM(Programacion!CT$28:CT$34)=0,"",IF(Programacion!CT$28="",0,Programacion!CT$28/SUM(Programacion!CT$28:CT$34)*'1 Eval'!$E37)+IF(Programacion!CT$29="",0,Programacion!CT$29/SUM(Programacion!CT$28:CT$34)*'1 Eval'!$F37)+IF(Programacion!CT$30="",0,Programacion!CT$30/SUM(Programacion!CT$28:CT$34)*'1 Eval'!$G37)+IF(Programacion!CT$31="",0,Programacion!CT$31/SUM(Programacion!CT$28:CT$34)*'1 Eval'!$H37)+IF(Programacion!CT$32="",0,Programacion!CT$32/SUM(Programacion!CT$28:CT$34)*'1 Eval'!$I37)+IF(Programacion!CT$33="",0,Programacion!CT$33/SUM(Programacion!CT$28:CT$34)*'1 Eval'!$J37)+IF(Programacion!CT$34="",0,Programacion!CT$34/SUM(Programacion!CT$28:CT$34)*'1 Eval'!$K37)))</f>
        <v/>
      </c>
      <c r="CW38" s="151" t="str">
        <f>IF($C38="","",IF(SUM(Programacion!CU$28:CU$34)=0,"",IF(Programacion!CU$28="",0,Programacion!CU$28/SUM(Programacion!CU$28:CU$34)*'1 Eval'!$E37)+IF(Programacion!CU$29="",0,Programacion!CU$29/SUM(Programacion!CU$28:CU$34)*'1 Eval'!$F37)+IF(Programacion!CU$30="",0,Programacion!CU$30/SUM(Programacion!CU$28:CU$34)*'1 Eval'!$G37)+IF(Programacion!CU$31="",0,Programacion!CU$31/SUM(Programacion!CU$28:CU$34)*'1 Eval'!$H37)+IF(Programacion!CU$32="",0,Programacion!CU$32/SUM(Programacion!CU$28:CU$34)*'1 Eval'!$I37)+IF(Programacion!CU$33="",0,Programacion!CU$33/SUM(Programacion!CU$28:CU$34)*'1 Eval'!$J37)+IF(Programacion!CU$34="",0,Programacion!CU$34/SUM(Programacion!CU$28:CU$34)*'1 Eval'!$K37)))</f>
        <v/>
      </c>
      <c r="CX38" s="151" t="str">
        <f>IF($C38="","",IF(SUM(Programacion!CV$28:CV$34)=0,"",IF(Programacion!CV$28="",0,Programacion!CV$28/SUM(Programacion!CV$28:CV$34)*'1 Eval'!$E37)+IF(Programacion!CV$29="",0,Programacion!CV$29/SUM(Programacion!CV$28:CV$34)*'1 Eval'!$F37)+IF(Programacion!CV$30="",0,Programacion!CV$30/SUM(Programacion!CV$28:CV$34)*'1 Eval'!$G37)+IF(Programacion!CV$31="",0,Programacion!CV$31/SUM(Programacion!CV$28:CV$34)*'1 Eval'!$H37)+IF(Programacion!CV$32="",0,Programacion!CV$32/SUM(Programacion!CV$28:CV$34)*'1 Eval'!$I37)+IF(Programacion!CV$33="",0,Programacion!CV$33/SUM(Programacion!CV$28:CV$34)*'1 Eval'!$J37)+IF(Programacion!CV$34="",0,Programacion!CV$34/SUM(Programacion!CV$28:CV$34)*'1 Eval'!$K37)))</f>
        <v/>
      </c>
      <c r="CY38" s="151" t="str">
        <f>IF($C38="","",IF(SUM(Programacion!CW$28:CW$34)=0,"",IF(Programacion!CW$28="",0,Programacion!CW$28/SUM(Programacion!CW$28:CW$34)*'1 Eval'!$E37)+IF(Programacion!CW$29="",0,Programacion!CW$29/SUM(Programacion!CW$28:CW$34)*'1 Eval'!$F37)+IF(Programacion!CW$30="",0,Programacion!CW$30/SUM(Programacion!CW$28:CW$34)*'1 Eval'!$G37)+IF(Programacion!CW$31="",0,Programacion!CW$31/SUM(Programacion!CW$28:CW$34)*'1 Eval'!$H37)+IF(Programacion!CW$32="",0,Programacion!CW$32/SUM(Programacion!CW$28:CW$34)*'1 Eval'!$I37)+IF(Programacion!CW$33="",0,Programacion!CW$33/SUM(Programacion!CW$28:CW$34)*'1 Eval'!$J37)+IF(Programacion!CW$34="",0,Programacion!CW$34/SUM(Programacion!CW$28:CW$34)*'1 Eval'!$K37)))</f>
        <v/>
      </c>
      <c r="CZ38" s="151" t="str">
        <f>IF($C38="","",IF(SUM(Programacion!CX$28:CX$34)=0,"",IF(Programacion!CX$28="",0,Programacion!CX$28/SUM(Programacion!CX$28:CX$34)*'1 Eval'!$E37)+IF(Programacion!CX$29="",0,Programacion!CX$29/SUM(Programacion!CX$28:CX$34)*'1 Eval'!$F37)+IF(Programacion!CX$30="",0,Programacion!CX$30/SUM(Programacion!CX$28:CX$34)*'1 Eval'!$G37)+IF(Programacion!CX$31="",0,Programacion!CX$31/SUM(Programacion!CX$28:CX$34)*'1 Eval'!$H37)+IF(Programacion!CX$32="",0,Programacion!CX$32/SUM(Programacion!CX$28:CX$34)*'1 Eval'!$I37)+IF(Programacion!CX$33="",0,Programacion!CX$33/SUM(Programacion!CX$28:CX$34)*'1 Eval'!$J37)+IF(Programacion!CX$34="",0,Programacion!CX$34/SUM(Programacion!CX$28:CX$34)*'1 Eval'!$K37)))</f>
        <v/>
      </c>
      <c r="DA38" s="151" t="str">
        <f>IF($C38="","",IF(SUM(Programacion!CY$28:CY$34)=0,"",IF(Programacion!CY$28="",0,Programacion!CY$28/SUM(Programacion!CY$28:CY$34)*'1 Eval'!$E37)+IF(Programacion!CY$29="",0,Programacion!CY$29/SUM(Programacion!CY$28:CY$34)*'1 Eval'!$F37)+IF(Programacion!CY$30="",0,Programacion!CY$30/SUM(Programacion!CY$28:CY$34)*'1 Eval'!$G37)+IF(Programacion!CY$31="",0,Programacion!CY$31/SUM(Programacion!CY$28:CY$34)*'1 Eval'!$H37)+IF(Programacion!CY$32="",0,Programacion!CY$32/SUM(Programacion!CY$28:CY$34)*'1 Eval'!$I37)+IF(Programacion!CY$33="",0,Programacion!CY$33/SUM(Programacion!CY$28:CY$34)*'1 Eval'!$J37)+IF(Programacion!CY$34="",0,Programacion!CY$34/SUM(Programacion!CY$28:CY$34)*'1 Eval'!$K37)))</f>
        <v/>
      </c>
      <c r="DB38" s="151" t="str">
        <f>IF($C38="","",IF(SUM(Programacion!CZ$28:CZ$34)=0,"",IF(Programacion!CZ$28="",0,Programacion!CZ$28/SUM(Programacion!CZ$28:CZ$34)*'1 Eval'!$E37)+IF(Programacion!CZ$29="",0,Programacion!CZ$29/SUM(Programacion!CZ$28:CZ$34)*'1 Eval'!$F37)+IF(Programacion!CZ$30="",0,Programacion!CZ$30/SUM(Programacion!CZ$28:CZ$34)*'1 Eval'!$G37)+IF(Programacion!CZ$31="",0,Programacion!CZ$31/SUM(Programacion!CZ$28:CZ$34)*'1 Eval'!$H37)+IF(Programacion!CZ$32="",0,Programacion!CZ$32/SUM(Programacion!CZ$28:CZ$34)*'1 Eval'!$I37)+IF(Programacion!CZ$33="",0,Programacion!CZ$33/SUM(Programacion!CZ$28:CZ$34)*'1 Eval'!$J37)+IF(Programacion!CZ$34="",0,Programacion!CZ$34/SUM(Programacion!CZ$28:CZ$34)*'1 Eval'!$K37)))</f>
        <v/>
      </c>
      <c r="DC38" s="151" t="str">
        <f>IF($C38="","",IF(SUM(Programacion!DA$28:DA$34)=0,"",IF(Programacion!DA$28="",0,Programacion!DA$28/SUM(Programacion!DA$28:DA$34)*'1 Eval'!$E37)+IF(Programacion!DA$29="",0,Programacion!DA$29/SUM(Programacion!DA$28:DA$34)*'1 Eval'!$F37)+IF(Programacion!DA$30="",0,Programacion!DA$30/SUM(Programacion!DA$28:DA$34)*'1 Eval'!$G37)+IF(Programacion!DA$31="",0,Programacion!DA$31/SUM(Programacion!DA$28:DA$34)*'1 Eval'!$H37)+IF(Programacion!DA$32="",0,Programacion!DA$32/SUM(Programacion!DA$28:DA$34)*'1 Eval'!$I37)+IF(Programacion!DA$33="",0,Programacion!DA$33/SUM(Programacion!DA$28:DA$34)*'1 Eval'!$J37)+IF(Programacion!DA$34="",0,Programacion!DA$34/SUM(Programacion!DA$28:DA$34)*'1 Eval'!$K37)))</f>
        <v/>
      </c>
      <c r="DD38" s="151" t="str">
        <f>IF($C38="","",IF(SUM(Programacion!DB$28:DB$34)=0,"",IF(Programacion!DB$28="",0,Programacion!DB$28/SUM(Programacion!DB$28:DB$34)*'1 Eval'!$E37)+IF(Programacion!DB$29="",0,Programacion!DB$29/SUM(Programacion!DB$28:DB$34)*'1 Eval'!$F37)+IF(Programacion!DB$30="",0,Programacion!DB$30/SUM(Programacion!DB$28:DB$34)*'1 Eval'!$G37)+IF(Programacion!DB$31="",0,Programacion!DB$31/SUM(Programacion!DB$28:DB$34)*'1 Eval'!$H37)+IF(Programacion!DB$32="",0,Programacion!DB$32/SUM(Programacion!DB$28:DB$34)*'1 Eval'!$I37)+IF(Programacion!DB$33="",0,Programacion!DB$33/SUM(Programacion!DB$28:DB$34)*'1 Eval'!$J37)+IF(Programacion!DB$34="",0,Programacion!DB$34/SUM(Programacion!DB$28:DB$34)*'1 Eval'!$K37)))</f>
        <v/>
      </c>
      <c r="DE38" s="151" t="str">
        <f>IF($C38="","",IF(SUM(Programacion!DC$28:DC$34)=0,"",IF(Programacion!DC$28="",0,Programacion!DC$28/SUM(Programacion!DC$28:DC$34)*'1 Eval'!$E37)+IF(Programacion!DC$29="",0,Programacion!DC$29/SUM(Programacion!DC$28:DC$34)*'1 Eval'!$F37)+IF(Programacion!DC$30="",0,Programacion!DC$30/SUM(Programacion!DC$28:DC$34)*'1 Eval'!$G37)+IF(Programacion!DC$31="",0,Programacion!DC$31/SUM(Programacion!DC$28:DC$34)*'1 Eval'!$H37)+IF(Programacion!DC$32="",0,Programacion!DC$32/SUM(Programacion!DC$28:DC$34)*'1 Eval'!$I37)+IF(Programacion!DC$33="",0,Programacion!DC$33/SUM(Programacion!DC$28:DC$34)*'1 Eval'!$J37)+IF(Programacion!DC$34="",0,Programacion!DC$34/SUM(Programacion!DC$28:DC$34)*'1 Eval'!$K37)))</f>
        <v/>
      </c>
      <c r="DF38" s="151" t="str">
        <f>IF($C38="","",IF(SUM(Programacion!DD$28:DD$34)=0,"",IF(Programacion!DD$28="",0,Programacion!DD$28/SUM(Programacion!DD$28:DD$34)*'1 Eval'!$E37)+IF(Programacion!DD$29="",0,Programacion!DD$29/SUM(Programacion!DD$28:DD$34)*'1 Eval'!$F37)+IF(Programacion!DD$30="",0,Programacion!DD$30/SUM(Programacion!DD$28:DD$34)*'1 Eval'!$G37)+IF(Programacion!DD$31="",0,Programacion!DD$31/SUM(Programacion!DD$28:DD$34)*'1 Eval'!$H37)+IF(Programacion!DD$32="",0,Programacion!DD$32/SUM(Programacion!DD$28:DD$34)*'1 Eval'!$I37)+IF(Programacion!DD$33="",0,Programacion!DD$33/SUM(Programacion!DD$28:DD$34)*'1 Eval'!$J37)+IF(Programacion!DD$34="",0,Programacion!DD$34/SUM(Programacion!DD$28:DD$34)*'1 Eval'!$K37)))</f>
        <v/>
      </c>
      <c r="DG38" s="151" t="str">
        <f>IF($C38="","",IF(SUM(Programacion!DE$28:DE$34)=0,"",IF(Programacion!DE$28="",0,Programacion!DE$28/SUM(Programacion!DE$28:DE$34)*'1 Eval'!$E37)+IF(Programacion!DE$29="",0,Programacion!DE$29/SUM(Programacion!DE$28:DE$34)*'1 Eval'!$F37)+IF(Programacion!DE$30="",0,Programacion!DE$30/SUM(Programacion!DE$28:DE$34)*'1 Eval'!$G37)+IF(Programacion!DE$31="",0,Programacion!DE$31/SUM(Programacion!DE$28:DE$34)*'1 Eval'!$H37)+IF(Programacion!DE$32="",0,Programacion!DE$32/SUM(Programacion!DE$28:DE$34)*'1 Eval'!$I37)+IF(Programacion!DE$33="",0,Programacion!DE$33/SUM(Programacion!DE$28:DE$34)*'1 Eval'!$J37)+IF(Programacion!DE$34="",0,Programacion!DE$34/SUM(Programacion!DE$28:DE$34)*'1 Eval'!$K37)))</f>
        <v/>
      </c>
      <c r="DH38" s="151" t="str">
        <f>IF($C38="","",IF(SUM(Programacion!DF$28:DF$34)=0,"",IF(Programacion!DF$28="",0,Programacion!DF$28/SUM(Programacion!DF$28:DF$34)*'1 Eval'!$E37)+IF(Programacion!DF$29="",0,Programacion!DF$29/SUM(Programacion!DF$28:DF$34)*'1 Eval'!$F37)+IF(Programacion!DF$30="",0,Programacion!DF$30/SUM(Programacion!DF$28:DF$34)*'1 Eval'!$G37)+IF(Programacion!DF$31="",0,Programacion!DF$31/SUM(Programacion!DF$28:DF$34)*'1 Eval'!$H37)+IF(Programacion!DF$32="",0,Programacion!DF$32/SUM(Programacion!DF$28:DF$34)*'1 Eval'!$I37)+IF(Programacion!DF$33="",0,Programacion!DF$33/SUM(Programacion!DF$28:DF$34)*'1 Eval'!$J37)+IF(Programacion!DF$34="",0,Programacion!DF$34/SUM(Programacion!DF$28:DF$34)*'1 Eval'!$K37)))</f>
        <v/>
      </c>
      <c r="DI38" s="151" t="str">
        <f>IF($C38="","",IF(SUM(Programacion!DG$28:DG$34)=0,"",IF(Programacion!DG$28="",0,Programacion!DG$28/SUM(Programacion!DG$28:DG$34)*'1 Eval'!$E37)+IF(Programacion!DG$29="",0,Programacion!DG$29/SUM(Programacion!DG$28:DG$34)*'1 Eval'!$F37)+IF(Programacion!DG$30="",0,Programacion!DG$30/SUM(Programacion!DG$28:DG$34)*'1 Eval'!$G37)+IF(Programacion!DG$31="",0,Programacion!DG$31/SUM(Programacion!DG$28:DG$34)*'1 Eval'!$H37)+IF(Programacion!DG$32="",0,Programacion!DG$32/SUM(Programacion!DG$28:DG$34)*'1 Eval'!$I37)+IF(Programacion!DG$33="",0,Programacion!DG$33/SUM(Programacion!DG$28:DG$34)*'1 Eval'!$J37)+IF(Programacion!DG$34="",0,Programacion!DG$34/SUM(Programacion!DG$28:DG$34)*'1 Eval'!$K37)))</f>
        <v/>
      </c>
      <c r="DJ38" s="151" t="str">
        <f>IF($C38="","",IF(SUM(Programacion!DH$28:DH$34)=0,"",IF(Programacion!DH$28="",0,Programacion!DH$28/SUM(Programacion!DH$28:DH$34)*'1 Eval'!$E37)+IF(Programacion!DH$29="",0,Programacion!DH$29/SUM(Programacion!DH$28:DH$34)*'1 Eval'!$F37)+IF(Programacion!DH$30="",0,Programacion!DH$30/SUM(Programacion!DH$28:DH$34)*'1 Eval'!$G37)+IF(Programacion!DH$31="",0,Programacion!DH$31/SUM(Programacion!DH$28:DH$34)*'1 Eval'!$H37)+IF(Programacion!DH$32="",0,Programacion!DH$32/SUM(Programacion!DH$28:DH$34)*'1 Eval'!$I37)+IF(Programacion!DH$33="",0,Programacion!DH$33/SUM(Programacion!DH$28:DH$34)*'1 Eval'!$J37)+IF(Programacion!DH$34="",0,Programacion!DH$34/SUM(Programacion!DH$28:DH$34)*'1 Eval'!$K37)))</f>
        <v/>
      </c>
      <c r="DK38" s="151" t="str">
        <f>IF($C38="","",IF(SUM(Programacion!DI$28:DI$34)=0,"",IF(Programacion!DI$28="",0,Programacion!DI$28/SUM(Programacion!DI$28:DI$34)*'1 Eval'!$E37)+IF(Programacion!DI$29="",0,Programacion!DI$29/SUM(Programacion!DI$28:DI$34)*'1 Eval'!$F37)+IF(Programacion!DI$30="",0,Programacion!DI$30/SUM(Programacion!DI$28:DI$34)*'1 Eval'!$G37)+IF(Programacion!DI$31="",0,Programacion!DI$31/SUM(Programacion!DI$28:DI$34)*'1 Eval'!$H37)+IF(Programacion!DI$32="",0,Programacion!DI$32/SUM(Programacion!DI$28:DI$34)*'1 Eval'!$I37)+IF(Programacion!DI$33="",0,Programacion!DI$33/SUM(Programacion!DI$28:DI$34)*'1 Eval'!$J37)+IF(Programacion!DI$34="",0,Programacion!DI$34/SUM(Programacion!DI$28:DI$34)*'1 Eval'!$K37)))</f>
        <v/>
      </c>
      <c r="DL38" s="151" t="str">
        <f>IF($C38="","",IF(SUM(Programacion!DJ$28:DJ$34)=0,"",IF(Programacion!DJ$28="",0,Programacion!DJ$28/SUM(Programacion!DJ$28:DJ$34)*'1 Eval'!$E37)+IF(Programacion!DJ$29="",0,Programacion!DJ$29/SUM(Programacion!DJ$28:DJ$34)*'1 Eval'!$F37)+IF(Programacion!DJ$30="",0,Programacion!DJ$30/SUM(Programacion!DJ$28:DJ$34)*'1 Eval'!$G37)+IF(Programacion!DJ$31="",0,Programacion!DJ$31/SUM(Programacion!DJ$28:DJ$34)*'1 Eval'!$H37)+IF(Programacion!DJ$32="",0,Programacion!DJ$32/SUM(Programacion!DJ$28:DJ$34)*'1 Eval'!$I37)+IF(Programacion!DJ$33="",0,Programacion!DJ$33/SUM(Programacion!DJ$28:DJ$34)*'1 Eval'!$J37)+IF(Programacion!DJ$34="",0,Programacion!DJ$34/SUM(Programacion!DJ$28:DJ$34)*'1 Eval'!$K37)))</f>
        <v/>
      </c>
      <c r="DM38" s="151" t="str">
        <f>IF($C38="","",IF(SUM(Programacion!DK$28:DK$34)=0,"",IF(Programacion!DK$28="",0,Programacion!DK$28/SUM(Programacion!DK$28:DK$34)*'1 Eval'!$E37)+IF(Programacion!DK$29="",0,Programacion!DK$29/SUM(Programacion!DK$28:DK$34)*'1 Eval'!$F37)+IF(Programacion!DK$30="",0,Programacion!DK$30/SUM(Programacion!DK$28:DK$34)*'1 Eval'!$G37)+IF(Programacion!DK$31="",0,Programacion!DK$31/SUM(Programacion!DK$28:DK$34)*'1 Eval'!$H37)+IF(Programacion!DK$32="",0,Programacion!DK$32/SUM(Programacion!DK$28:DK$34)*'1 Eval'!$I37)+IF(Programacion!DK$33="",0,Programacion!DK$33/SUM(Programacion!DK$28:DK$34)*'1 Eval'!$J37)+IF(Programacion!DK$34="",0,Programacion!DK$34/SUM(Programacion!DK$28:DK$34)*'1 Eval'!$K37)))</f>
        <v/>
      </c>
      <c r="DN38" s="151" t="str">
        <f>IF($C38="","",IF(SUM(Programacion!DL$28:DL$34)=0,"",IF(Programacion!DL$28="",0,Programacion!DL$28/SUM(Programacion!DL$28:DL$34)*'1 Eval'!$E37)+IF(Programacion!DL$29="",0,Programacion!DL$29/SUM(Programacion!DL$28:DL$34)*'1 Eval'!$F37)+IF(Programacion!DL$30="",0,Programacion!DL$30/SUM(Programacion!DL$28:DL$34)*'1 Eval'!$G37)+IF(Programacion!DL$31="",0,Programacion!DL$31/SUM(Programacion!DL$28:DL$34)*'1 Eval'!$H37)+IF(Programacion!DL$32="",0,Programacion!DL$32/SUM(Programacion!DL$28:DL$34)*'1 Eval'!$I37)+IF(Programacion!DL$33="",0,Programacion!DL$33/SUM(Programacion!DL$28:DL$34)*'1 Eval'!$J37)+IF(Programacion!DL$34="",0,Programacion!DL$34/SUM(Programacion!DL$28:DL$34)*'1 Eval'!$K37)))</f>
        <v/>
      </c>
      <c r="DO38" s="151" t="str">
        <f>IF($C38="","",IF(SUM(Programacion!DM$28:DM$34)=0,"",IF(Programacion!DM$28="",0,Programacion!DM$28/SUM(Programacion!DM$28:DM$34)*'1 Eval'!$E37)+IF(Programacion!DM$29="",0,Programacion!DM$29/SUM(Programacion!DM$28:DM$34)*'1 Eval'!$F37)+IF(Programacion!DM$30="",0,Programacion!DM$30/SUM(Programacion!DM$28:DM$34)*'1 Eval'!$G37)+IF(Programacion!DM$31="",0,Programacion!DM$31/SUM(Programacion!DM$28:DM$34)*'1 Eval'!$H37)+IF(Programacion!DM$32="",0,Programacion!DM$32/SUM(Programacion!DM$28:DM$34)*'1 Eval'!$I37)+IF(Programacion!DM$33="",0,Programacion!DM$33/SUM(Programacion!DM$28:DM$34)*'1 Eval'!$J37)+IF(Programacion!DM$34="",0,Programacion!DM$34/SUM(Programacion!DM$28:DM$34)*'1 Eval'!$K37)))</f>
        <v/>
      </c>
      <c r="DP38" s="151" t="str">
        <f>IF($C38="","",IF(SUM(Programacion!DN$28:DN$34)=0,"",IF(Programacion!DN$28="",0,Programacion!DN$28/SUM(Programacion!DN$28:DN$34)*'1 Eval'!$E37)+IF(Programacion!DN$29="",0,Programacion!DN$29/SUM(Programacion!DN$28:DN$34)*'1 Eval'!$F37)+IF(Programacion!DN$30="",0,Programacion!DN$30/SUM(Programacion!DN$28:DN$34)*'1 Eval'!$G37)+IF(Programacion!DN$31="",0,Programacion!DN$31/SUM(Programacion!DN$28:DN$34)*'1 Eval'!$H37)+IF(Programacion!DN$32="",0,Programacion!DN$32/SUM(Programacion!DN$28:DN$34)*'1 Eval'!$I37)+IF(Programacion!DN$33="",0,Programacion!DN$33/SUM(Programacion!DN$28:DN$34)*'1 Eval'!$J37)+IF(Programacion!DN$34="",0,Programacion!DN$34/SUM(Programacion!DN$28:DN$34)*'1 Eval'!$K37)))</f>
        <v/>
      </c>
      <c r="DQ38" s="151" t="str">
        <f>IF($C38="","",IF(SUM(Programacion!DO$28:DO$34)=0,"",IF(Programacion!DO$28="",0,Programacion!DO$28/SUM(Programacion!DO$28:DO$34)*'1 Eval'!$E37)+IF(Programacion!DO$29="",0,Programacion!DO$29/SUM(Programacion!DO$28:DO$34)*'1 Eval'!$F37)+IF(Programacion!DO$30="",0,Programacion!DO$30/SUM(Programacion!DO$28:DO$34)*'1 Eval'!$G37)+IF(Programacion!DO$31="",0,Programacion!DO$31/SUM(Programacion!DO$28:DO$34)*'1 Eval'!$H37)+IF(Programacion!DO$32="",0,Programacion!DO$32/SUM(Programacion!DO$28:DO$34)*'1 Eval'!$I37)+IF(Programacion!DO$33="",0,Programacion!DO$33/SUM(Programacion!DO$28:DO$34)*'1 Eval'!$J37)+IF(Programacion!DO$34="",0,Programacion!DO$34/SUM(Programacion!DO$28:DO$34)*'1 Eval'!$K37)))</f>
        <v/>
      </c>
      <c r="DR38" s="151" t="str">
        <f>IF($C38="","",IF(SUM(Programacion!DP$28:DP$34)=0,"",IF(Programacion!DP$28="",0,Programacion!DP$28/SUM(Programacion!DP$28:DP$34)*'1 Eval'!$E37)+IF(Programacion!DP$29="",0,Programacion!DP$29/SUM(Programacion!DP$28:DP$34)*'1 Eval'!$F37)+IF(Programacion!DP$30="",0,Programacion!DP$30/SUM(Programacion!DP$28:DP$34)*'1 Eval'!$G37)+IF(Programacion!DP$31="",0,Programacion!DP$31/SUM(Programacion!DP$28:DP$34)*'1 Eval'!$H37)+IF(Programacion!DP$32="",0,Programacion!DP$32/SUM(Programacion!DP$28:DP$34)*'1 Eval'!$I37)+IF(Programacion!DP$33="",0,Programacion!DP$33/SUM(Programacion!DP$28:DP$34)*'1 Eval'!$J37)+IF(Programacion!DP$34="",0,Programacion!DP$34/SUM(Programacion!DP$28:DP$34)*'1 Eval'!$K37)))</f>
        <v/>
      </c>
      <c r="DS38" s="151" t="str">
        <f>IF($C38="","",IF(SUM(Programacion!DQ$28:DQ$34)=0,"",IF(Programacion!DQ$28="",0,Programacion!DQ$28/SUM(Programacion!DQ$28:DQ$34)*'1 Eval'!$E37)+IF(Programacion!DQ$29="",0,Programacion!DQ$29/SUM(Programacion!DQ$28:DQ$34)*'1 Eval'!$F37)+IF(Programacion!DQ$30="",0,Programacion!DQ$30/SUM(Programacion!DQ$28:DQ$34)*'1 Eval'!$G37)+IF(Programacion!DQ$31="",0,Programacion!DQ$31/SUM(Programacion!DQ$28:DQ$34)*'1 Eval'!$H37)+IF(Programacion!DQ$32="",0,Programacion!DQ$32/SUM(Programacion!DQ$28:DQ$34)*'1 Eval'!$I37)+IF(Programacion!DQ$33="",0,Programacion!DQ$33/SUM(Programacion!DQ$28:DQ$34)*'1 Eval'!$J37)+IF(Programacion!DQ$34="",0,Programacion!DQ$34/SUM(Programacion!DQ$28:DQ$34)*'1 Eval'!$K37)))</f>
        <v/>
      </c>
      <c r="DT38" s="151" t="str">
        <f>IF($C38="","",IF(SUM(Programacion!DR$28:DR$34)=0,"",IF(Programacion!DR$28="",0,Programacion!DR$28/SUM(Programacion!DR$28:DR$34)*'1 Eval'!$E37)+IF(Programacion!DR$29="",0,Programacion!DR$29/SUM(Programacion!DR$28:DR$34)*'1 Eval'!$F37)+IF(Programacion!DR$30="",0,Programacion!DR$30/SUM(Programacion!DR$28:DR$34)*'1 Eval'!$G37)+IF(Programacion!DR$31="",0,Programacion!DR$31/SUM(Programacion!DR$28:DR$34)*'1 Eval'!$H37)+IF(Programacion!DR$32="",0,Programacion!DR$32/SUM(Programacion!DR$28:DR$34)*'1 Eval'!$I37)+IF(Programacion!DR$33="",0,Programacion!DR$33/SUM(Programacion!DR$28:DR$34)*'1 Eval'!$J37)+IF(Programacion!DR$34="",0,Programacion!DR$34/SUM(Programacion!DR$28:DR$34)*'1 Eval'!$K37)))</f>
        <v/>
      </c>
      <c r="DU38" s="151" t="str">
        <f>IF($C38="","",IF(SUM(Programacion!DS$28:DS$34)=0,"",IF(Programacion!DS$28="",0,Programacion!DS$28/SUM(Programacion!DS$28:DS$34)*'1 Eval'!$E37)+IF(Programacion!DS$29="",0,Programacion!DS$29/SUM(Programacion!DS$28:DS$34)*'1 Eval'!$F37)+IF(Programacion!DS$30="",0,Programacion!DS$30/SUM(Programacion!DS$28:DS$34)*'1 Eval'!$G37)+IF(Programacion!DS$31="",0,Programacion!DS$31/SUM(Programacion!DS$28:DS$34)*'1 Eval'!$H37)+IF(Programacion!DS$32="",0,Programacion!DS$32/SUM(Programacion!DS$28:DS$34)*'1 Eval'!$I37)+IF(Programacion!DS$33="",0,Programacion!DS$33/SUM(Programacion!DS$28:DS$34)*'1 Eval'!$J37)+IF(Programacion!DS$34="",0,Programacion!DS$34/SUM(Programacion!DS$28:DS$34)*'1 Eval'!$K37)))</f>
        <v/>
      </c>
      <c r="DV38" s="151" t="str">
        <f>IF($C38="","",IF(SUM(Programacion!DT$28:DT$34)=0,"",IF(Programacion!DT$28="",0,Programacion!DT$28/SUM(Programacion!DT$28:DT$34)*'1 Eval'!$E37)+IF(Programacion!DT$29="",0,Programacion!DT$29/SUM(Programacion!DT$28:DT$34)*'1 Eval'!$F37)+IF(Programacion!DT$30="",0,Programacion!DT$30/SUM(Programacion!DT$28:DT$34)*'1 Eval'!$G37)+IF(Programacion!DT$31="",0,Programacion!DT$31/SUM(Programacion!DT$28:DT$34)*'1 Eval'!$H37)+IF(Programacion!DT$32="",0,Programacion!DT$32/SUM(Programacion!DT$28:DT$34)*'1 Eval'!$I37)+IF(Programacion!DT$33="",0,Programacion!DT$33/SUM(Programacion!DT$28:DT$34)*'1 Eval'!$J37)+IF(Programacion!DT$34="",0,Programacion!DT$34/SUM(Programacion!DT$28:DT$34)*'1 Eval'!$K37)))</f>
        <v/>
      </c>
      <c r="DW38" s="151" t="str">
        <f>IF($C38="","",IF(SUM(Programacion!DU$28:DU$34)=0,"",IF(Programacion!DU$28="",0,Programacion!DU$28/SUM(Programacion!DU$28:DU$34)*'1 Eval'!$E37)+IF(Programacion!DU$29="",0,Programacion!DU$29/SUM(Programacion!DU$28:DU$34)*'1 Eval'!$F37)+IF(Programacion!DU$30="",0,Programacion!DU$30/SUM(Programacion!DU$28:DU$34)*'1 Eval'!$G37)+IF(Programacion!DU$31="",0,Programacion!DU$31/SUM(Programacion!DU$28:DU$34)*'1 Eval'!$H37)+IF(Programacion!DU$32="",0,Programacion!DU$32/SUM(Programacion!DU$28:DU$34)*'1 Eval'!$I37)+IF(Programacion!DU$33="",0,Programacion!DU$33/SUM(Programacion!DU$28:DU$34)*'1 Eval'!$J37)+IF(Programacion!DU$34="",0,Programacion!DU$34/SUM(Programacion!DU$28:DU$34)*'1 Eval'!$K37)))</f>
        <v/>
      </c>
      <c r="DX38" s="151" t="str">
        <f>IF($C38="","",IF(SUM(Programacion!DV$28:DV$34)=0,"",IF(Programacion!DV$28="",0,Programacion!DV$28/SUM(Programacion!DV$28:DV$34)*'1 Eval'!$E37)+IF(Programacion!DV$29="",0,Programacion!DV$29/SUM(Programacion!DV$28:DV$34)*'1 Eval'!$F37)+IF(Programacion!DV$30="",0,Programacion!DV$30/SUM(Programacion!DV$28:DV$34)*'1 Eval'!$G37)+IF(Programacion!DV$31="",0,Programacion!DV$31/SUM(Programacion!DV$28:DV$34)*'1 Eval'!$H37)+IF(Programacion!DV$32="",0,Programacion!DV$32/SUM(Programacion!DV$28:DV$34)*'1 Eval'!$I37)+IF(Programacion!DV$33="",0,Programacion!DV$33/SUM(Programacion!DV$28:DV$34)*'1 Eval'!$J37)+IF(Programacion!DV$34="",0,Programacion!DV$34/SUM(Programacion!DV$28:DV$34)*'1 Eval'!$K37)))</f>
        <v/>
      </c>
      <c r="DY38" s="151" t="str">
        <f>IF($C38="","",IF(SUM(Programacion!DW$28:DW$34)=0,"",IF(Programacion!DW$28="",0,Programacion!DW$28/SUM(Programacion!DW$28:DW$34)*'1 Eval'!$E37)+IF(Programacion!DW$29="",0,Programacion!DW$29/SUM(Programacion!DW$28:DW$34)*'1 Eval'!$F37)+IF(Programacion!DW$30="",0,Programacion!DW$30/SUM(Programacion!DW$28:DW$34)*'1 Eval'!$G37)+IF(Programacion!DW$31="",0,Programacion!DW$31/SUM(Programacion!DW$28:DW$34)*'1 Eval'!$H37)+IF(Programacion!DW$32="",0,Programacion!DW$32/SUM(Programacion!DW$28:DW$34)*'1 Eval'!$I37)+IF(Programacion!DW$33="",0,Programacion!DW$33/SUM(Programacion!DW$28:DW$34)*'1 Eval'!$J37)+IF(Programacion!DW$34="",0,Programacion!DW$34/SUM(Programacion!DW$28:DW$34)*'1 Eval'!$K37)))</f>
        <v/>
      </c>
      <c r="DZ38" s="151" t="str">
        <f>IF($C38="","",IF(SUM(Programacion!DX$28:DX$34)=0,"",IF(Programacion!DX$28="",0,Programacion!DX$28/SUM(Programacion!DX$28:DX$34)*'1 Eval'!$E37)+IF(Programacion!DX$29="",0,Programacion!DX$29/SUM(Programacion!DX$28:DX$34)*'1 Eval'!$F37)+IF(Programacion!DX$30="",0,Programacion!DX$30/SUM(Programacion!DX$28:DX$34)*'1 Eval'!$G37)+IF(Programacion!DX$31="",0,Programacion!DX$31/SUM(Programacion!DX$28:DX$34)*'1 Eval'!$H37)+IF(Programacion!DX$32="",0,Programacion!DX$32/SUM(Programacion!DX$28:DX$34)*'1 Eval'!$I37)+IF(Programacion!DX$33="",0,Programacion!DX$33/SUM(Programacion!DX$28:DX$34)*'1 Eval'!$J37)+IF(Programacion!DX$34="",0,Programacion!DX$34/SUM(Programacion!DX$28:DX$34)*'1 Eval'!$K37)))</f>
        <v/>
      </c>
      <c r="EA38" s="151" t="str">
        <f>IF($C38="","",IF(SUM(Programacion!DY$28:DY$34)=0,"",IF(Programacion!DY$28="",0,Programacion!DY$28/SUM(Programacion!DY$28:DY$34)*'1 Eval'!$E37)+IF(Programacion!DY$29="",0,Programacion!DY$29/SUM(Programacion!DY$28:DY$34)*'1 Eval'!$F37)+IF(Programacion!DY$30="",0,Programacion!DY$30/SUM(Programacion!DY$28:DY$34)*'1 Eval'!$G37)+IF(Programacion!DY$31="",0,Programacion!DY$31/SUM(Programacion!DY$28:DY$34)*'1 Eval'!$H37)+IF(Programacion!DY$32="",0,Programacion!DY$32/SUM(Programacion!DY$28:DY$34)*'1 Eval'!$I37)+IF(Programacion!DY$33="",0,Programacion!DY$33/SUM(Programacion!DY$28:DY$34)*'1 Eval'!$J37)+IF(Programacion!DY$34="",0,Programacion!DY$34/SUM(Programacion!DY$28:DY$34)*'1 Eval'!$K37)))</f>
        <v/>
      </c>
      <c r="EB38" s="151" t="str">
        <f>IF($C38="","",IF(SUM(Programacion!DZ$28:DZ$34)=0,"",IF(Programacion!DZ$28="",0,Programacion!DZ$28/SUM(Programacion!DZ$28:DZ$34)*'1 Eval'!$E37)+IF(Programacion!DZ$29="",0,Programacion!DZ$29/SUM(Programacion!DZ$28:DZ$34)*'1 Eval'!$F37)+IF(Programacion!DZ$30="",0,Programacion!DZ$30/SUM(Programacion!DZ$28:DZ$34)*'1 Eval'!$G37)+IF(Programacion!DZ$31="",0,Programacion!DZ$31/SUM(Programacion!DZ$28:DZ$34)*'1 Eval'!$H37)+IF(Programacion!DZ$32="",0,Programacion!DZ$32/SUM(Programacion!DZ$28:DZ$34)*'1 Eval'!$I37)+IF(Programacion!DZ$33="",0,Programacion!DZ$33/SUM(Programacion!DZ$28:DZ$34)*'1 Eval'!$J37)+IF(Programacion!DZ$34="",0,Programacion!DZ$34/SUM(Programacion!DZ$28:DZ$34)*'1 Eval'!$K37)))</f>
        <v/>
      </c>
      <c r="EC38" s="151" t="str">
        <f>IF($C38="","",IF(SUM(Programacion!EA$28:EA$34)=0,"",IF(Programacion!EA$28="",0,Programacion!EA$28/SUM(Programacion!EA$28:EA$34)*'1 Eval'!$E37)+IF(Programacion!EA$29="",0,Programacion!EA$29/SUM(Programacion!EA$28:EA$34)*'1 Eval'!$F37)+IF(Programacion!EA$30="",0,Programacion!EA$30/SUM(Programacion!EA$28:EA$34)*'1 Eval'!$G37)+IF(Programacion!EA$31="",0,Programacion!EA$31/SUM(Programacion!EA$28:EA$34)*'1 Eval'!$H37)+IF(Programacion!EA$32="",0,Programacion!EA$32/SUM(Programacion!EA$28:EA$34)*'1 Eval'!$I37)+IF(Programacion!EA$33="",0,Programacion!EA$33/SUM(Programacion!EA$28:EA$34)*'1 Eval'!$J37)+IF(Programacion!EA$34="",0,Programacion!EA$34/SUM(Programacion!EA$28:EA$34)*'1 Eval'!$K37)))</f>
        <v/>
      </c>
      <c r="ED38" s="151" t="str">
        <f>IF($C38="","",IF(SUM(Programacion!EB$28:EB$34)=0,"",IF(Programacion!EB$28="",0,Programacion!EB$28/SUM(Programacion!EB$28:EB$34)*'1 Eval'!$E37)+IF(Programacion!EB$29="",0,Programacion!EB$29/SUM(Programacion!EB$28:EB$34)*'1 Eval'!$F37)+IF(Programacion!EB$30="",0,Programacion!EB$30/SUM(Programacion!EB$28:EB$34)*'1 Eval'!$G37)+IF(Programacion!EB$31="",0,Programacion!EB$31/SUM(Programacion!EB$28:EB$34)*'1 Eval'!$H37)+IF(Programacion!EB$32="",0,Programacion!EB$32/SUM(Programacion!EB$28:EB$34)*'1 Eval'!$I37)+IF(Programacion!EB$33="",0,Programacion!EB$33/SUM(Programacion!EB$28:EB$34)*'1 Eval'!$J37)+IF(Programacion!EB$34="",0,Programacion!EB$34/SUM(Programacion!EB$28:EB$34)*'1 Eval'!$K37)))</f>
        <v/>
      </c>
      <c r="EE38" s="151" t="str">
        <f>IF($C38="","",IF(SUM(Programacion!EC$28:EC$34)=0,"",IF(Programacion!EC$28="",0,Programacion!EC$28/SUM(Programacion!EC$28:EC$34)*'1 Eval'!$E37)+IF(Programacion!EC$29="",0,Programacion!EC$29/SUM(Programacion!EC$28:EC$34)*'1 Eval'!$F37)+IF(Programacion!EC$30="",0,Programacion!EC$30/SUM(Programacion!EC$28:EC$34)*'1 Eval'!$G37)+IF(Programacion!EC$31="",0,Programacion!EC$31/SUM(Programacion!EC$28:EC$34)*'1 Eval'!$H37)+IF(Programacion!EC$32="",0,Programacion!EC$32/SUM(Programacion!EC$28:EC$34)*'1 Eval'!$I37)+IF(Programacion!EC$33="",0,Programacion!EC$33/SUM(Programacion!EC$28:EC$34)*'1 Eval'!$J37)+IF(Programacion!EC$34="",0,Programacion!EC$34/SUM(Programacion!EC$28:EC$34)*'1 Eval'!$K37)))</f>
        <v/>
      </c>
      <c r="EF38" s="151" t="str">
        <f>IF($C38="","",IF(SUM(Programacion!ED$28:ED$34)=0,"",IF(Programacion!ED$28="",0,Programacion!ED$28/SUM(Programacion!ED$28:ED$34)*'1 Eval'!$E37)+IF(Programacion!ED$29="",0,Programacion!ED$29/SUM(Programacion!ED$28:ED$34)*'1 Eval'!$F37)+IF(Programacion!ED$30="",0,Programacion!ED$30/SUM(Programacion!ED$28:ED$34)*'1 Eval'!$G37)+IF(Programacion!ED$31="",0,Programacion!ED$31/SUM(Programacion!ED$28:ED$34)*'1 Eval'!$H37)+IF(Programacion!ED$32="",0,Programacion!ED$32/SUM(Programacion!ED$28:ED$34)*'1 Eval'!$I37)+IF(Programacion!ED$33="",0,Programacion!ED$33/SUM(Programacion!ED$28:ED$34)*'1 Eval'!$J37)+IF(Programacion!ED$34="",0,Programacion!ED$34/SUM(Programacion!ED$28:ED$34)*'1 Eval'!$K37)))</f>
        <v/>
      </c>
      <c r="EG38" s="151" t="str">
        <f>IF($C38="","",IF(SUM(Programacion!EE$28:EE$34)=0,"",IF(Programacion!EE$28="",0,Programacion!EE$28/SUM(Programacion!EE$28:EE$34)*'1 Eval'!$E37)+IF(Programacion!EE$29="",0,Programacion!EE$29/SUM(Programacion!EE$28:EE$34)*'1 Eval'!$F37)+IF(Programacion!EE$30="",0,Programacion!EE$30/SUM(Programacion!EE$28:EE$34)*'1 Eval'!$G37)+IF(Programacion!EE$31="",0,Programacion!EE$31/SUM(Programacion!EE$28:EE$34)*'1 Eval'!$H37)+IF(Programacion!EE$32="",0,Programacion!EE$32/SUM(Programacion!EE$28:EE$34)*'1 Eval'!$I37)+IF(Programacion!EE$33="",0,Programacion!EE$33/SUM(Programacion!EE$28:EE$34)*'1 Eval'!$J37)+IF(Programacion!EE$34="",0,Programacion!EE$34/SUM(Programacion!EE$28:EE$34)*'1 Eval'!$K37)))</f>
        <v/>
      </c>
      <c r="EH38" s="151" t="str">
        <f>IF($C38="","",IF(SUM(Programacion!EF$28:EF$34)=0,"",IF(Programacion!EF$28="",0,Programacion!EF$28/SUM(Programacion!EF$28:EF$34)*'1 Eval'!$E37)+IF(Programacion!EF$29="",0,Programacion!EF$29/SUM(Programacion!EF$28:EF$34)*'1 Eval'!$F37)+IF(Programacion!EF$30="",0,Programacion!EF$30/SUM(Programacion!EF$28:EF$34)*'1 Eval'!$G37)+IF(Programacion!EF$31="",0,Programacion!EF$31/SUM(Programacion!EF$28:EF$34)*'1 Eval'!$H37)+IF(Programacion!EF$32="",0,Programacion!EF$32/SUM(Programacion!EF$28:EF$34)*'1 Eval'!$I37)+IF(Programacion!EF$33="",0,Programacion!EF$33/SUM(Programacion!EF$28:EF$34)*'1 Eval'!$J37)+IF(Programacion!EF$34="",0,Programacion!EF$34/SUM(Programacion!EF$28:EF$34)*'1 Eval'!$K37)))</f>
        <v/>
      </c>
      <c r="EI38" s="151" t="str">
        <f>IF($C38="","",IF(SUM(Programacion!EG$28:EG$34)=0,"",IF(Programacion!EG$28="",0,Programacion!EG$28/SUM(Programacion!EG$28:EG$34)*'1 Eval'!$E37)+IF(Programacion!EG$29="",0,Programacion!EG$29/SUM(Programacion!EG$28:EG$34)*'1 Eval'!$F37)+IF(Programacion!EG$30="",0,Programacion!EG$30/SUM(Programacion!EG$28:EG$34)*'1 Eval'!$G37)+IF(Programacion!EG$31="",0,Programacion!EG$31/SUM(Programacion!EG$28:EG$34)*'1 Eval'!$H37)+IF(Programacion!EG$32="",0,Programacion!EG$32/SUM(Programacion!EG$28:EG$34)*'1 Eval'!$I37)+IF(Programacion!EG$33="",0,Programacion!EG$33/SUM(Programacion!EG$28:EG$34)*'1 Eval'!$J37)+IF(Programacion!EG$34="",0,Programacion!EG$34/SUM(Programacion!EG$28:EG$34)*'1 Eval'!$K37)))</f>
        <v/>
      </c>
      <c r="EJ38" s="151" t="str">
        <f>IF($C38="","",IF(SUM(Programacion!EH$28:EH$34)=0,"",IF(Programacion!EH$28="",0,Programacion!EH$28/SUM(Programacion!EH$28:EH$34)*'1 Eval'!$E37)+IF(Programacion!EH$29="",0,Programacion!EH$29/SUM(Programacion!EH$28:EH$34)*'1 Eval'!$F37)+IF(Programacion!EH$30="",0,Programacion!EH$30/SUM(Programacion!EH$28:EH$34)*'1 Eval'!$G37)+IF(Programacion!EH$31="",0,Programacion!EH$31/SUM(Programacion!EH$28:EH$34)*'1 Eval'!$H37)+IF(Programacion!EH$32="",0,Programacion!EH$32/SUM(Programacion!EH$28:EH$34)*'1 Eval'!$I37)+IF(Programacion!EH$33="",0,Programacion!EH$33/SUM(Programacion!EH$28:EH$34)*'1 Eval'!$J37)+IF(Programacion!EH$34="",0,Programacion!EH$34/SUM(Programacion!EH$28:EH$34)*'1 Eval'!$K37)))</f>
        <v/>
      </c>
      <c r="EK38" s="151" t="str">
        <f>IF($C38="","",IF(SUM(Programacion!EI$28:EI$34)=0,"",IF(Programacion!EI$28="",0,Programacion!EI$28/SUM(Programacion!EI$28:EI$34)*'1 Eval'!$E37)+IF(Programacion!EI$29="",0,Programacion!EI$29/SUM(Programacion!EI$28:EI$34)*'1 Eval'!$F37)+IF(Programacion!EI$30="",0,Programacion!EI$30/SUM(Programacion!EI$28:EI$34)*'1 Eval'!$G37)+IF(Programacion!EI$31="",0,Programacion!EI$31/SUM(Programacion!EI$28:EI$34)*'1 Eval'!$H37)+IF(Programacion!EI$32="",0,Programacion!EI$32/SUM(Programacion!EI$28:EI$34)*'1 Eval'!$I37)+IF(Programacion!EI$33="",0,Programacion!EI$33/SUM(Programacion!EI$28:EI$34)*'1 Eval'!$J37)+IF(Programacion!EI$34="",0,Programacion!EI$34/SUM(Programacion!EI$28:EI$34)*'1 Eval'!$K37)))</f>
        <v/>
      </c>
    </row>
    <row r="39" spans="2:141">
      <c r="B39" s="133" t="str">
        <f>IF('1 Eval'!A38="","",'1 Eval'!A38)</f>
        <v/>
      </c>
      <c r="C39" s="134" t="str">
        <f>IF('1 Eval'!B38="","",'1 Eval'!B38)</f>
        <v/>
      </c>
      <c r="D39" s="149" t="str">
        <f>IF('1 Eval'!D38="","",'1 Eval'!D38)</f>
        <v/>
      </c>
      <c r="E39" s="150" t="str">
        <f t="shared" si="7"/>
        <v/>
      </c>
      <c r="F39" s="150" t="str">
        <f t="shared" si="8"/>
        <v/>
      </c>
      <c r="G39" s="221" t="str">
        <f t="shared" si="9"/>
        <v/>
      </c>
      <c r="H39" s="275" t="str">
        <f>IF($C39="","",IF(SUM(Programacion!F$28:F$34)=0,"",IF(Programacion!F$28="",0,Programacion!F$28/SUM(Programacion!F$28:F$34)*'1 Eval'!$E38)+IF(Programacion!F$29="",0,Programacion!F$29/SUM(Programacion!F$28:F$34)*'1 Eval'!$F38)+IF(Programacion!F$30="",0,Programacion!F$30/SUM(Programacion!F$28:F$34)*'1 Eval'!$G38)+IF(Programacion!F$31="",0,Programacion!F$31/SUM(Programacion!F$28:F$34)*'1 Eval'!$H38)+IF(Programacion!F$32="",0,Programacion!F$32/SUM(Programacion!F$28:F$34)*'1 Eval'!$I38)+IF(Programacion!F$33="",0,Programacion!F$33/SUM(Programacion!F$28:F$34)*'1 Eval'!$J38)+IF(Programacion!F$34="",0,Programacion!F$34/SUM(Programacion!F$28:F$34)*'1 Eval'!$K38)))</f>
        <v/>
      </c>
      <c r="I39" s="270" t="str">
        <f>IF($C39="","",IF(SUM(Programacion!G$28:G$34)=0,"",IF(Programacion!G$28="",0,Programacion!G$28/SUM(Programacion!G$28:G$34)*'1 Eval'!$E38)+IF(Programacion!G$29="",0,Programacion!G$29/SUM(Programacion!G$28:G$34)*'1 Eval'!$F38)+IF(Programacion!G$30="",0,Programacion!G$30/SUM(Programacion!G$28:G$34)*'1 Eval'!$G38)+IF(Programacion!G$31="",0,Programacion!G$31/SUM(Programacion!G$28:G$34)*'1 Eval'!$H38)+IF(Programacion!G$32="",0,Programacion!G$32/SUM(Programacion!G$28:G$34)*'1 Eval'!$I38)+IF(Programacion!G$33="",0,Programacion!G$33/SUM(Programacion!G$28:G$34)*'1 Eval'!$J38)+IF(Programacion!G$34="",0,Programacion!G$34/SUM(Programacion!G$28:G$34)*'1 Eval'!$K38)))</f>
        <v/>
      </c>
      <c r="J39" s="270" t="str">
        <f>IF($C39="","",IF(SUM(Programacion!H$28:H$34)=0,"",IF(Programacion!H$28="",0,Programacion!H$28/SUM(Programacion!H$28:H$34)*'1 Eval'!$E38)+IF(Programacion!H$29="",0,Programacion!H$29/SUM(Programacion!H$28:H$34)*'1 Eval'!$F38)+IF(Programacion!H$30="",0,Programacion!H$30/SUM(Programacion!H$28:H$34)*'1 Eval'!$G38)+IF(Programacion!H$31="",0,Programacion!H$31/SUM(Programacion!H$28:H$34)*'1 Eval'!$H38)+IF(Programacion!H$32="",0,Programacion!H$32/SUM(Programacion!H$28:H$34)*'1 Eval'!$I38)+IF(Programacion!H$33="",0,Programacion!H$33/SUM(Programacion!H$28:H$34)*'1 Eval'!$J38)+IF(Programacion!H$34="",0,Programacion!H$34/SUM(Programacion!H$28:H$34)*'1 Eval'!$K38)))</f>
        <v/>
      </c>
      <c r="K39" s="270" t="str">
        <f>IF($C39="","",IF(SUM(Programacion!I$28:I$34)=0,"",IF(Programacion!I$28="",0,Programacion!I$28/SUM(Programacion!I$28:I$34)*'1 Eval'!$E38)+IF(Programacion!I$29="",0,Programacion!I$29/SUM(Programacion!I$28:I$34)*'1 Eval'!$F38)+IF(Programacion!I$30="",0,Programacion!I$30/SUM(Programacion!I$28:I$34)*'1 Eval'!$G38)+IF(Programacion!I$31="",0,Programacion!I$31/SUM(Programacion!I$28:I$34)*'1 Eval'!$H38)+IF(Programacion!I$32="",0,Programacion!I$32/SUM(Programacion!I$28:I$34)*'1 Eval'!$I38)+IF(Programacion!I$33="",0,Programacion!I$33/SUM(Programacion!I$28:I$34)*'1 Eval'!$J38)+IF(Programacion!I$34="",0,Programacion!I$34/SUM(Programacion!I$28:I$34)*'1 Eval'!$K38)))</f>
        <v/>
      </c>
      <c r="L39" s="270" t="str">
        <f>IF($C39="","",IF(SUM(Programacion!J$28:J$34)=0,"",IF(Programacion!J$28="",0,Programacion!J$28/SUM(Programacion!J$28:J$34)*'1 Eval'!$E38)+IF(Programacion!J$29="",0,Programacion!J$29/SUM(Programacion!J$28:J$34)*'1 Eval'!$F38)+IF(Programacion!J$30="",0,Programacion!J$30/SUM(Programacion!J$28:J$34)*'1 Eval'!$G38)+IF(Programacion!J$31="",0,Programacion!J$31/SUM(Programacion!J$28:J$34)*'1 Eval'!$H38)+IF(Programacion!J$32="",0,Programacion!J$32/SUM(Programacion!J$28:J$34)*'1 Eval'!$I38)+IF(Programacion!J$33="",0,Programacion!J$33/SUM(Programacion!J$28:J$34)*'1 Eval'!$J38)+IF(Programacion!J$34="",0,Programacion!J$34/SUM(Programacion!J$28:J$34)*'1 Eval'!$K38)))</f>
        <v/>
      </c>
      <c r="M39" s="270" t="str">
        <f>IF($C39="","",IF(SUM(Programacion!K$28:K$34)=0,"",IF(Programacion!K$28="",0,Programacion!K$28/SUM(Programacion!K$28:K$34)*'1 Eval'!$E38)+IF(Programacion!K$29="",0,Programacion!K$29/SUM(Programacion!K$28:K$34)*'1 Eval'!$F38)+IF(Programacion!K$30="",0,Programacion!K$30/SUM(Programacion!K$28:K$34)*'1 Eval'!$G38)+IF(Programacion!K$31="",0,Programacion!K$31/SUM(Programacion!K$28:K$34)*'1 Eval'!$H38)+IF(Programacion!K$32="",0,Programacion!K$32/SUM(Programacion!K$28:K$34)*'1 Eval'!$I38)+IF(Programacion!K$33="",0,Programacion!K$33/SUM(Programacion!K$28:K$34)*'1 Eval'!$J38)+IF(Programacion!K$34="",0,Programacion!K$34/SUM(Programacion!K$28:K$34)*'1 Eval'!$K38)))</f>
        <v/>
      </c>
      <c r="N39" s="270" t="str">
        <f>IF($C39="","",IF(SUM(Programacion!L$28:L$34)=0,"",IF(Programacion!L$28="",0,Programacion!L$28/SUM(Programacion!L$28:L$34)*'1 Eval'!$E38)+IF(Programacion!L$29="",0,Programacion!L$29/SUM(Programacion!L$28:L$34)*'1 Eval'!$F38)+IF(Programacion!L$30="",0,Programacion!L$30/SUM(Programacion!L$28:L$34)*'1 Eval'!$G38)+IF(Programacion!L$31="",0,Programacion!L$31/SUM(Programacion!L$28:L$34)*'1 Eval'!$H38)+IF(Programacion!L$32="",0,Programacion!L$32/SUM(Programacion!L$28:L$34)*'1 Eval'!$I38)+IF(Programacion!L$33="",0,Programacion!L$33/SUM(Programacion!L$28:L$34)*'1 Eval'!$J38)+IF(Programacion!L$34="",0,Programacion!L$34/SUM(Programacion!L$28:L$34)*'1 Eval'!$K38)))</f>
        <v/>
      </c>
      <c r="O39" s="276" t="str">
        <f>IF($C39="","",IF(SUM(Programacion!M$28:M$34)=0,"",IF(Programacion!M$28="",0,Programacion!M$28/SUM(Programacion!M$28:M$34)*'1 Eval'!$E38)+IF(Programacion!M$29="",0,Programacion!M$29/SUM(Programacion!M$28:M$34)*'1 Eval'!$F38)+IF(Programacion!M$30="",0,Programacion!M$30/SUM(Programacion!M$28:M$34)*'1 Eval'!$G38)+IF(Programacion!M$31="",0,Programacion!M$31/SUM(Programacion!M$28:M$34)*'1 Eval'!$H38)+IF(Programacion!M$32="",0,Programacion!M$32/SUM(Programacion!M$28:M$34)*'1 Eval'!$I38)+IF(Programacion!M$33="",0,Programacion!M$33/SUM(Programacion!M$28:M$34)*'1 Eval'!$J38)+IF(Programacion!M$34="",0,Programacion!M$34/SUM(Programacion!M$28:M$34)*'1 Eval'!$K38)))</f>
        <v/>
      </c>
      <c r="P39" s="228">
        <v>39</v>
      </c>
      <c r="Q39" s="151" t="str">
        <f>IF($C39="","",IF(SUM(Programacion!O$28:O$34)=0,"",IF(Programacion!O$28="",0,Programacion!O$28/SUM(Programacion!O$28:O$34)*'1 Eval'!$E38)+IF(Programacion!O$29="",0,Programacion!O$29/SUM(Programacion!O$28:O$34)*'1 Eval'!$F38)+IF(Programacion!O$30="",0,Programacion!O$30/SUM(Programacion!O$28:O$34)*'1 Eval'!$G38)+IF(Programacion!O$31="",0,Programacion!O$31/SUM(Programacion!O$28:O$34)*'1 Eval'!$H38)+IF(Programacion!O$32="",0,Programacion!O$32/SUM(Programacion!O$28:O$34)*'1 Eval'!$I38)+IF(Programacion!O$33="",0,Programacion!O$33/SUM(Programacion!O$28:O$34)*'1 Eval'!$J38)+IF(Programacion!O$34="",0,Programacion!O$34/SUM(Programacion!O$28:O$34)*'1 Eval'!$K38)))</f>
        <v/>
      </c>
      <c r="R39" s="151" t="str">
        <f>IF($C39="","",IF(SUM(Programacion!P$28:P$34)=0,"",IF(Programacion!P$28="",0,Programacion!P$28/SUM(Programacion!P$28:P$34)*'1 Eval'!$E38)+IF(Programacion!P$29="",0,Programacion!P$29/SUM(Programacion!P$28:P$34)*'1 Eval'!$F38)+IF(Programacion!P$30="",0,Programacion!P$30/SUM(Programacion!P$28:P$34)*'1 Eval'!$G38)+IF(Programacion!P$31="",0,Programacion!P$31/SUM(Programacion!P$28:P$34)*'1 Eval'!$H38)+IF(Programacion!P$32="",0,Programacion!P$32/SUM(Programacion!P$28:P$34)*'1 Eval'!$I38)+IF(Programacion!P$33="",0,Programacion!P$33/SUM(Programacion!P$28:P$34)*'1 Eval'!$J38)+IF(Programacion!P$34="",0,Programacion!P$34/SUM(Programacion!P$28:P$34)*'1 Eval'!$K38)))</f>
        <v/>
      </c>
      <c r="S39" s="151" t="str">
        <f>IF($C39="","",IF(SUM(Programacion!Q$28:Q$34)=0,"",IF(Programacion!Q$28="",0,Programacion!Q$28/SUM(Programacion!Q$28:Q$34)*'1 Eval'!$E38)+IF(Programacion!Q$29="",0,Programacion!Q$29/SUM(Programacion!Q$28:Q$34)*'1 Eval'!$F38)+IF(Programacion!Q$30="",0,Programacion!Q$30/SUM(Programacion!Q$28:Q$34)*'1 Eval'!$G38)+IF(Programacion!Q$31="",0,Programacion!Q$31/SUM(Programacion!Q$28:Q$34)*'1 Eval'!$H38)+IF(Programacion!Q$32="",0,Programacion!Q$32/SUM(Programacion!Q$28:Q$34)*'1 Eval'!$I38)+IF(Programacion!Q$33="",0,Programacion!Q$33/SUM(Programacion!Q$28:Q$34)*'1 Eval'!$J38)+IF(Programacion!Q$34="",0,Programacion!Q$34/SUM(Programacion!Q$28:Q$34)*'1 Eval'!$K38)))</f>
        <v/>
      </c>
      <c r="T39" s="151" t="str">
        <f>IF($C39="","",IF(SUM(Programacion!R$28:R$34)=0,"",IF(Programacion!R$28="",0,Programacion!R$28/SUM(Programacion!R$28:R$34)*'1 Eval'!$E38)+IF(Programacion!R$29="",0,Programacion!R$29/SUM(Programacion!R$28:R$34)*'1 Eval'!$F38)+IF(Programacion!R$30="",0,Programacion!R$30/SUM(Programacion!R$28:R$34)*'1 Eval'!$G38)+IF(Programacion!R$31="",0,Programacion!R$31/SUM(Programacion!R$28:R$34)*'1 Eval'!$H38)+IF(Programacion!R$32="",0,Programacion!R$32/SUM(Programacion!R$28:R$34)*'1 Eval'!$I38)+IF(Programacion!R$33="",0,Programacion!R$33/SUM(Programacion!R$28:R$34)*'1 Eval'!$J38)+IF(Programacion!R$34="",0,Programacion!R$34/SUM(Programacion!R$28:R$34)*'1 Eval'!$K38)))</f>
        <v/>
      </c>
      <c r="U39" s="151" t="str">
        <f>IF($C39="","",IF(SUM(Programacion!S$28:S$34)=0,"",IF(Programacion!S$28="",0,Programacion!S$28/SUM(Programacion!S$28:S$34)*'1 Eval'!$E38)+IF(Programacion!S$29="",0,Programacion!S$29/SUM(Programacion!S$28:S$34)*'1 Eval'!$F38)+IF(Programacion!S$30="",0,Programacion!S$30/SUM(Programacion!S$28:S$34)*'1 Eval'!$G38)+IF(Programacion!S$31="",0,Programacion!S$31/SUM(Programacion!S$28:S$34)*'1 Eval'!$H38)+IF(Programacion!S$32="",0,Programacion!S$32/SUM(Programacion!S$28:S$34)*'1 Eval'!$I38)+IF(Programacion!S$33="",0,Programacion!S$33/SUM(Programacion!S$28:S$34)*'1 Eval'!$J38)+IF(Programacion!S$34="",0,Programacion!S$34/SUM(Programacion!S$28:S$34)*'1 Eval'!$K38)))</f>
        <v/>
      </c>
      <c r="V39" s="151" t="str">
        <f>IF($C39="","",IF(SUM(Programacion!T$28:T$34)=0,"",IF(Programacion!T$28="",0,Programacion!T$28/SUM(Programacion!T$28:T$34)*'1 Eval'!$E38)+IF(Programacion!T$29="",0,Programacion!T$29/SUM(Programacion!T$28:T$34)*'1 Eval'!$F38)+IF(Programacion!T$30="",0,Programacion!T$30/SUM(Programacion!T$28:T$34)*'1 Eval'!$G38)+IF(Programacion!T$31="",0,Programacion!T$31/SUM(Programacion!T$28:T$34)*'1 Eval'!$H38)+IF(Programacion!T$32="",0,Programacion!T$32/SUM(Programacion!T$28:T$34)*'1 Eval'!$I38)+IF(Programacion!T$33="",0,Programacion!T$33/SUM(Programacion!T$28:T$34)*'1 Eval'!$J38)+IF(Programacion!T$34="",0,Programacion!T$34/SUM(Programacion!T$28:T$34)*'1 Eval'!$K38)))</f>
        <v/>
      </c>
      <c r="W39" s="151" t="str">
        <f>IF($C39="","",IF(SUM(Programacion!U$28:U$34)=0,"",IF(Programacion!U$28="",0,Programacion!U$28/SUM(Programacion!U$28:U$34)*'1 Eval'!$E38)+IF(Programacion!U$29="",0,Programacion!U$29/SUM(Programacion!U$28:U$34)*'1 Eval'!$F38)+IF(Programacion!U$30="",0,Programacion!U$30/SUM(Programacion!U$28:U$34)*'1 Eval'!$G38)+IF(Programacion!U$31="",0,Programacion!U$31/SUM(Programacion!U$28:U$34)*'1 Eval'!$H38)+IF(Programacion!U$32="",0,Programacion!U$32/SUM(Programacion!U$28:U$34)*'1 Eval'!$I38)+IF(Programacion!U$33="",0,Programacion!U$33/SUM(Programacion!U$28:U$34)*'1 Eval'!$J38)+IF(Programacion!U$34="",0,Programacion!U$34/SUM(Programacion!U$28:U$34)*'1 Eval'!$K38)))</f>
        <v/>
      </c>
      <c r="X39" s="151" t="str">
        <f>IF($C39="","",IF(SUM(Programacion!V$28:V$34)=0,"",IF(Programacion!V$28="",0,Programacion!V$28/SUM(Programacion!V$28:V$34)*'1 Eval'!$E38)+IF(Programacion!V$29="",0,Programacion!V$29/SUM(Programacion!V$28:V$34)*'1 Eval'!$F38)+IF(Programacion!V$30="",0,Programacion!V$30/SUM(Programacion!V$28:V$34)*'1 Eval'!$G38)+IF(Programacion!V$31="",0,Programacion!V$31/SUM(Programacion!V$28:V$34)*'1 Eval'!$H38)+IF(Programacion!V$32="",0,Programacion!V$32/SUM(Programacion!V$28:V$34)*'1 Eval'!$I38)+IF(Programacion!V$33="",0,Programacion!V$33/SUM(Programacion!V$28:V$34)*'1 Eval'!$J38)+IF(Programacion!V$34="",0,Programacion!V$34/SUM(Programacion!V$28:V$34)*'1 Eval'!$K38)))</f>
        <v/>
      </c>
      <c r="Y39" s="151" t="str">
        <f>IF($C39="","",IF(SUM(Programacion!W$28:W$34)=0,"",IF(Programacion!W$28="",0,Programacion!W$28/SUM(Programacion!W$28:W$34)*'1 Eval'!$E38)+IF(Programacion!W$29="",0,Programacion!W$29/SUM(Programacion!W$28:W$34)*'1 Eval'!$F38)+IF(Programacion!W$30="",0,Programacion!W$30/SUM(Programacion!W$28:W$34)*'1 Eval'!$G38)+IF(Programacion!W$31="",0,Programacion!W$31/SUM(Programacion!W$28:W$34)*'1 Eval'!$H38)+IF(Programacion!W$32="",0,Programacion!W$32/SUM(Programacion!W$28:W$34)*'1 Eval'!$I38)+IF(Programacion!W$33="",0,Programacion!W$33/SUM(Programacion!W$28:W$34)*'1 Eval'!$J38)+IF(Programacion!W$34="",0,Programacion!W$34/SUM(Programacion!W$28:W$34)*'1 Eval'!$K38)))</f>
        <v/>
      </c>
      <c r="Z39" s="151" t="str">
        <f>IF($C39="","",IF(SUM(Programacion!X$28:X$34)=0,"",IF(Programacion!X$28="",0,Programacion!X$28/SUM(Programacion!X$28:X$34)*'1 Eval'!$E38)+IF(Programacion!X$29="",0,Programacion!X$29/SUM(Programacion!X$28:X$34)*'1 Eval'!$F38)+IF(Programacion!X$30="",0,Programacion!X$30/SUM(Programacion!X$28:X$34)*'1 Eval'!$G38)+IF(Programacion!X$31="",0,Programacion!X$31/SUM(Programacion!X$28:X$34)*'1 Eval'!$H38)+IF(Programacion!X$32="",0,Programacion!X$32/SUM(Programacion!X$28:X$34)*'1 Eval'!$I38)+IF(Programacion!X$33="",0,Programacion!X$33/SUM(Programacion!X$28:X$34)*'1 Eval'!$J38)+IF(Programacion!X$34="",0,Programacion!X$34/SUM(Programacion!X$28:X$34)*'1 Eval'!$K38)))</f>
        <v/>
      </c>
      <c r="AA39" s="151" t="str">
        <f>IF($C39="","",IF(SUM(Programacion!Y$28:Y$34)=0,"",IF(Programacion!Y$28="",0,Programacion!Y$28/SUM(Programacion!Y$28:Y$34)*'1 Eval'!$E38)+IF(Programacion!Y$29="",0,Programacion!Y$29/SUM(Programacion!Y$28:Y$34)*'1 Eval'!$F38)+IF(Programacion!Y$30="",0,Programacion!Y$30/SUM(Programacion!Y$28:Y$34)*'1 Eval'!$G38)+IF(Programacion!Y$31="",0,Programacion!Y$31/SUM(Programacion!Y$28:Y$34)*'1 Eval'!$H38)+IF(Programacion!Y$32="",0,Programacion!Y$32/SUM(Programacion!Y$28:Y$34)*'1 Eval'!$I38)+IF(Programacion!Y$33="",0,Programacion!Y$33/SUM(Programacion!Y$28:Y$34)*'1 Eval'!$J38)+IF(Programacion!Y$34="",0,Programacion!Y$34/SUM(Programacion!Y$28:Y$34)*'1 Eval'!$K38)))</f>
        <v/>
      </c>
      <c r="AB39" s="151" t="str">
        <f>IF($C39="","",IF(SUM(Programacion!Z$28:Z$34)=0,"",IF(Programacion!Z$28="",0,Programacion!Z$28/SUM(Programacion!Z$28:Z$34)*'1 Eval'!$E38)+IF(Programacion!Z$29="",0,Programacion!Z$29/SUM(Programacion!Z$28:Z$34)*'1 Eval'!$F38)+IF(Programacion!Z$30="",0,Programacion!Z$30/SUM(Programacion!Z$28:Z$34)*'1 Eval'!$G38)+IF(Programacion!Z$31="",0,Programacion!Z$31/SUM(Programacion!Z$28:Z$34)*'1 Eval'!$H38)+IF(Programacion!Z$32="",0,Programacion!Z$32/SUM(Programacion!Z$28:Z$34)*'1 Eval'!$I38)+IF(Programacion!Z$33="",0,Programacion!Z$33/SUM(Programacion!Z$28:Z$34)*'1 Eval'!$J38)+IF(Programacion!Z$34="",0,Programacion!Z$34/SUM(Programacion!Z$28:Z$34)*'1 Eval'!$K38)))</f>
        <v/>
      </c>
      <c r="AC39" s="151" t="str">
        <f>IF($C39="","",IF(SUM(Programacion!AA$28:AA$34)=0,"",IF(Programacion!AA$28="",0,Programacion!AA$28/SUM(Programacion!AA$28:AA$34)*'1 Eval'!$E38)+IF(Programacion!AA$29="",0,Programacion!AA$29/SUM(Programacion!AA$28:AA$34)*'1 Eval'!$F38)+IF(Programacion!AA$30="",0,Programacion!AA$30/SUM(Programacion!AA$28:AA$34)*'1 Eval'!$G38)+IF(Programacion!AA$31="",0,Programacion!AA$31/SUM(Programacion!AA$28:AA$34)*'1 Eval'!$H38)+IF(Programacion!AA$32="",0,Programacion!AA$32/SUM(Programacion!AA$28:AA$34)*'1 Eval'!$I38)+IF(Programacion!AA$33="",0,Programacion!AA$33/SUM(Programacion!AA$28:AA$34)*'1 Eval'!$J38)+IF(Programacion!AA$34="",0,Programacion!AA$34/SUM(Programacion!AA$28:AA$34)*'1 Eval'!$K38)))</f>
        <v/>
      </c>
      <c r="AD39" s="151" t="str">
        <f>IF($C39="","",IF(SUM(Programacion!AB$28:AB$34)=0,"",IF(Programacion!AB$28="",0,Programacion!AB$28/SUM(Programacion!AB$28:AB$34)*'1 Eval'!$E38)+IF(Programacion!AB$29="",0,Programacion!AB$29/SUM(Programacion!AB$28:AB$34)*'1 Eval'!$F38)+IF(Programacion!AB$30="",0,Programacion!AB$30/SUM(Programacion!AB$28:AB$34)*'1 Eval'!$G38)+IF(Programacion!AB$31="",0,Programacion!AB$31/SUM(Programacion!AB$28:AB$34)*'1 Eval'!$H38)+IF(Programacion!AB$32="",0,Programacion!AB$32/SUM(Programacion!AB$28:AB$34)*'1 Eval'!$I38)+IF(Programacion!AB$33="",0,Programacion!AB$33/SUM(Programacion!AB$28:AB$34)*'1 Eval'!$J38)+IF(Programacion!AB$34="",0,Programacion!AB$34/SUM(Programacion!AB$28:AB$34)*'1 Eval'!$K38)))</f>
        <v/>
      </c>
      <c r="AE39" s="151" t="str">
        <f>IF($C39="","",IF(SUM(Programacion!AC$28:AC$34)=0,"",IF(Programacion!AC$28="",0,Programacion!AC$28/SUM(Programacion!AC$28:AC$34)*'1 Eval'!$E38)+IF(Programacion!AC$29="",0,Programacion!AC$29/SUM(Programacion!AC$28:AC$34)*'1 Eval'!$F38)+IF(Programacion!AC$30="",0,Programacion!AC$30/SUM(Programacion!AC$28:AC$34)*'1 Eval'!$G38)+IF(Programacion!AC$31="",0,Programacion!AC$31/SUM(Programacion!AC$28:AC$34)*'1 Eval'!$H38)+IF(Programacion!AC$32="",0,Programacion!AC$32/SUM(Programacion!AC$28:AC$34)*'1 Eval'!$I38)+IF(Programacion!AC$33="",0,Programacion!AC$33/SUM(Programacion!AC$28:AC$34)*'1 Eval'!$J38)+IF(Programacion!AC$34="",0,Programacion!AC$34/SUM(Programacion!AC$28:AC$34)*'1 Eval'!$K38)))</f>
        <v/>
      </c>
      <c r="AF39" s="151" t="str">
        <f>IF($C39="","",IF(SUM(Programacion!AD$28:AD$34)=0,"",IF(Programacion!AD$28="",0,Programacion!AD$28/SUM(Programacion!AD$28:AD$34)*'1 Eval'!$E38)+IF(Programacion!AD$29="",0,Programacion!AD$29/SUM(Programacion!AD$28:AD$34)*'1 Eval'!$F38)+IF(Programacion!AD$30="",0,Programacion!AD$30/SUM(Programacion!AD$28:AD$34)*'1 Eval'!$G38)+IF(Programacion!AD$31="",0,Programacion!AD$31/SUM(Programacion!AD$28:AD$34)*'1 Eval'!$H38)+IF(Programacion!AD$32="",0,Programacion!AD$32/SUM(Programacion!AD$28:AD$34)*'1 Eval'!$I38)+IF(Programacion!AD$33="",0,Programacion!AD$33/SUM(Programacion!AD$28:AD$34)*'1 Eval'!$J38)+IF(Programacion!AD$34="",0,Programacion!AD$34/SUM(Programacion!AD$28:AD$34)*'1 Eval'!$K38)))</f>
        <v/>
      </c>
      <c r="AG39" s="151" t="str">
        <f>IF($C39="","",IF(SUM(Programacion!AE$28:AE$34)=0,"",IF(Programacion!AE$28="",0,Programacion!AE$28/SUM(Programacion!AE$28:AE$34)*'1 Eval'!$E38)+IF(Programacion!AE$29="",0,Programacion!AE$29/SUM(Programacion!AE$28:AE$34)*'1 Eval'!$F38)+IF(Programacion!AE$30="",0,Programacion!AE$30/SUM(Programacion!AE$28:AE$34)*'1 Eval'!$G38)+IF(Programacion!AE$31="",0,Programacion!AE$31/SUM(Programacion!AE$28:AE$34)*'1 Eval'!$H38)+IF(Programacion!AE$32="",0,Programacion!AE$32/SUM(Programacion!AE$28:AE$34)*'1 Eval'!$I38)+IF(Programacion!AE$33="",0,Programacion!AE$33/SUM(Programacion!AE$28:AE$34)*'1 Eval'!$J38)+IF(Programacion!AE$34="",0,Programacion!AE$34/SUM(Programacion!AE$28:AE$34)*'1 Eval'!$K38)))</f>
        <v/>
      </c>
      <c r="AH39" s="151" t="str">
        <f>IF($C39="","",IF(SUM(Programacion!AF$28:AF$34)=0,"",IF(Programacion!AF$28="",0,Programacion!AF$28/SUM(Programacion!AF$28:AF$34)*'1 Eval'!$E38)+IF(Programacion!AF$29="",0,Programacion!AF$29/SUM(Programacion!AF$28:AF$34)*'1 Eval'!$F38)+IF(Programacion!AF$30="",0,Programacion!AF$30/SUM(Programacion!AF$28:AF$34)*'1 Eval'!$G38)+IF(Programacion!AF$31="",0,Programacion!AF$31/SUM(Programacion!AF$28:AF$34)*'1 Eval'!$H38)+IF(Programacion!AF$32="",0,Programacion!AF$32/SUM(Programacion!AF$28:AF$34)*'1 Eval'!$I38)+IF(Programacion!AF$33="",0,Programacion!AF$33/SUM(Programacion!AF$28:AF$34)*'1 Eval'!$J38)+IF(Programacion!AF$34="",0,Programacion!AF$34/SUM(Programacion!AF$28:AF$34)*'1 Eval'!$K38)))</f>
        <v/>
      </c>
      <c r="AI39" s="151" t="str">
        <f>IF($C39="","",IF(SUM(Programacion!AG$28:AG$34)=0,"",IF(Programacion!AG$28="",0,Programacion!AG$28/SUM(Programacion!AG$28:AG$34)*'1 Eval'!$E38)+IF(Programacion!AG$29="",0,Programacion!AG$29/SUM(Programacion!AG$28:AG$34)*'1 Eval'!$F38)+IF(Programacion!AG$30="",0,Programacion!AG$30/SUM(Programacion!AG$28:AG$34)*'1 Eval'!$G38)+IF(Programacion!AG$31="",0,Programacion!AG$31/SUM(Programacion!AG$28:AG$34)*'1 Eval'!$H38)+IF(Programacion!AG$32="",0,Programacion!AG$32/SUM(Programacion!AG$28:AG$34)*'1 Eval'!$I38)+IF(Programacion!AG$33="",0,Programacion!AG$33/SUM(Programacion!AG$28:AG$34)*'1 Eval'!$J38)+IF(Programacion!AG$34="",0,Programacion!AG$34/SUM(Programacion!AG$28:AG$34)*'1 Eval'!$K38)))</f>
        <v/>
      </c>
      <c r="AJ39" s="151" t="str">
        <f>IF($C39="","",IF(SUM(Programacion!AH$28:AH$34)=0,"",IF(Programacion!AH$28="",0,Programacion!AH$28/SUM(Programacion!AH$28:AH$34)*'1 Eval'!$E38)+IF(Programacion!AH$29="",0,Programacion!AH$29/SUM(Programacion!AH$28:AH$34)*'1 Eval'!$F38)+IF(Programacion!AH$30="",0,Programacion!AH$30/SUM(Programacion!AH$28:AH$34)*'1 Eval'!$G38)+IF(Programacion!AH$31="",0,Programacion!AH$31/SUM(Programacion!AH$28:AH$34)*'1 Eval'!$H38)+IF(Programacion!AH$32="",0,Programacion!AH$32/SUM(Programacion!AH$28:AH$34)*'1 Eval'!$I38)+IF(Programacion!AH$33="",0,Programacion!AH$33/SUM(Programacion!AH$28:AH$34)*'1 Eval'!$J38)+IF(Programacion!AH$34="",0,Programacion!AH$34/SUM(Programacion!AH$28:AH$34)*'1 Eval'!$K38)))</f>
        <v/>
      </c>
      <c r="AK39" s="151" t="str">
        <f>IF($C39="","",IF(SUM(Programacion!AI$28:AI$34)=0,"",IF(Programacion!AI$28="",0,Programacion!AI$28/SUM(Programacion!AI$28:AI$34)*'1 Eval'!$E38)+IF(Programacion!AI$29="",0,Programacion!AI$29/SUM(Programacion!AI$28:AI$34)*'1 Eval'!$F38)+IF(Programacion!AI$30="",0,Programacion!AI$30/SUM(Programacion!AI$28:AI$34)*'1 Eval'!$G38)+IF(Programacion!AI$31="",0,Programacion!AI$31/SUM(Programacion!AI$28:AI$34)*'1 Eval'!$H38)+IF(Programacion!AI$32="",0,Programacion!AI$32/SUM(Programacion!AI$28:AI$34)*'1 Eval'!$I38)+IF(Programacion!AI$33="",0,Programacion!AI$33/SUM(Programacion!AI$28:AI$34)*'1 Eval'!$J38)+IF(Programacion!AI$34="",0,Programacion!AI$34/SUM(Programacion!AI$28:AI$34)*'1 Eval'!$K38)))</f>
        <v/>
      </c>
      <c r="AL39" s="151" t="str">
        <f>IF($C39="","",IF(SUM(Programacion!AJ$28:AJ$34)=0,"",IF(Programacion!AJ$28="",0,Programacion!AJ$28/SUM(Programacion!AJ$28:AJ$34)*'1 Eval'!$E38)+IF(Programacion!AJ$29="",0,Programacion!AJ$29/SUM(Programacion!AJ$28:AJ$34)*'1 Eval'!$F38)+IF(Programacion!AJ$30="",0,Programacion!AJ$30/SUM(Programacion!AJ$28:AJ$34)*'1 Eval'!$G38)+IF(Programacion!AJ$31="",0,Programacion!AJ$31/SUM(Programacion!AJ$28:AJ$34)*'1 Eval'!$H38)+IF(Programacion!AJ$32="",0,Programacion!AJ$32/SUM(Programacion!AJ$28:AJ$34)*'1 Eval'!$I38)+IF(Programacion!AJ$33="",0,Programacion!AJ$33/SUM(Programacion!AJ$28:AJ$34)*'1 Eval'!$J38)+IF(Programacion!AJ$34="",0,Programacion!AJ$34/SUM(Programacion!AJ$28:AJ$34)*'1 Eval'!$K38)))</f>
        <v/>
      </c>
      <c r="AM39" s="151" t="str">
        <f>IF($C39="","",IF(SUM(Programacion!AK$28:AK$34)=0,"",IF(Programacion!AK$28="",0,Programacion!AK$28/SUM(Programacion!AK$28:AK$34)*'1 Eval'!$E38)+IF(Programacion!AK$29="",0,Programacion!AK$29/SUM(Programacion!AK$28:AK$34)*'1 Eval'!$F38)+IF(Programacion!AK$30="",0,Programacion!AK$30/SUM(Programacion!AK$28:AK$34)*'1 Eval'!$G38)+IF(Programacion!AK$31="",0,Programacion!AK$31/SUM(Programacion!AK$28:AK$34)*'1 Eval'!$H38)+IF(Programacion!AK$32="",0,Programacion!AK$32/SUM(Programacion!AK$28:AK$34)*'1 Eval'!$I38)+IF(Programacion!AK$33="",0,Programacion!AK$33/SUM(Programacion!AK$28:AK$34)*'1 Eval'!$J38)+IF(Programacion!AK$34="",0,Programacion!AK$34/SUM(Programacion!AK$28:AK$34)*'1 Eval'!$K38)))</f>
        <v/>
      </c>
      <c r="AN39" s="151" t="str">
        <f>IF($C39="","",IF(SUM(Programacion!AL$28:AL$34)=0,"",IF(Programacion!AL$28="",0,Programacion!AL$28/SUM(Programacion!AL$28:AL$34)*'1 Eval'!$E38)+IF(Programacion!AL$29="",0,Programacion!AL$29/SUM(Programacion!AL$28:AL$34)*'1 Eval'!$F38)+IF(Programacion!AL$30="",0,Programacion!AL$30/SUM(Programacion!AL$28:AL$34)*'1 Eval'!$G38)+IF(Programacion!AL$31="",0,Programacion!AL$31/SUM(Programacion!AL$28:AL$34)*'1 Eval'!$H38)+IF(Programacion!AL$32="",0,Programacion!AL$32/SUM(Programacion!AL$28:AL$34)*'1 Eval'!$I38)+IF(Programacion!AL$33="",0,Programacion!AL$33/SUM(Programacion!AL$28:AL$34)*'1 Eval'!$J38)+IF(Programacion!AL$34="",0,Programacion!AL$34/SUM(Programacion!AL$28:AL$34)*'1 Eval'!$K38)))</f>
        <v/>
      </c>
      <c r="AO39" s="151" t="str">
        <f>IF($C39="","",IF(SUM(Programacion!AM$28:AM$34)=0,"",IF(Programacion!AM$28="",0,Programacion!AM$28/SUM(Programacion!AM$28:AM$34)*'1 Eval'!$E38)+IF(Programacion!AM$29="",0,Programacion!AM$29/SUM(Programacion!AM$28:AM$34)*'1 Eval'!$F38)+IF(Programacion!AM$30="",0,Programacion!AM$30/SUM(Programacion!AM$28:AM$34)*'1 Eval'!$G38)+IF(Programacion!AM$31="",0,Programacion!AM$31/SUM(Programacion!AM$28:AM$34)*'1 Eval'!$H38)+IF(Programacion!AM$32="",0,Programacion!AM$32/SUM(Programacion!AM$28:AM$34)*'1 Eval'!$I38)+IF(Programacion!AM$33="",0,Programacion!AM$33/SUM(Programacion!AM$28:AM$34)*'1 Eval'!$J38)+IF(Programacion!AM$34="",0,Programacion!AM$34/SUM(Programacion!AM$28:AM$34)*'1 Eval'!$K38)))</f>
        <v/>
      </c>
      <c r="AP39" s="151" t="str">
        <f>IF($C39="","",IF(SUM(Programacion!AN$28:AN$34)=0,"",IF(Programacion!AN$28="",0,Programacion!AN$28/SUM(Programacion!AN$28:AN$34)*'1 Eval'!$E38)+IF(Programacion!AN$29="",0,Programacion!AN$29/SUM(Programacion!AN$28:AN$34)*'1 Eval'!$F38)+IF(Programacion!AN$30="",0,Programacion!AN$30/SUM(Programacion!AN$28:AN$34)*'1 Eval'!$G38)+IF(Programacion!AN$31="",0,Programacion!AN$31/SUM(Programacion!AN$28:AN$34)*'1 Eval'!$H38)+IF(Programacion!AN$32="",0,Programacion!AN$32/SUM(Programacion!AN$28:AN$34)*'1 Eval'!$I38)+IF(Programacion!AN$33="",0,Programacion!AN$33/SUM(Programacion!AN$28:AN$34)*'1 Eval'!$J38)+IF(Programacion!AN$34="",0,Programacion!AN$34/SUM(Programacion!AN$28:AN$34)*'1 Eval'!$K38)))</f>
        <v/>
      </c>
      <c r="AQ39" s="151" t="str">
        <f>IF($C39="","",IF(SUM(Programacion!AO$28:AO$34)=0,"",IF(Programacion!AO$28="",0,Programacion!AO$28/SUM(Programacion!AO$28:AO$34)*'1 Eval'!$E38)+IF(Programacion!AO$29="",0,Programacion!AO$29/SUM(Programacion!AO$28:AO$34)*'1 Eval'!$F38)+IF(Programacion!AO$30="",0,Programacion!AO$30/SUM(Programacion!AO$28:AO$34)*'1 Eval'!$G38)+IF(Programacion!AO$31="",0,Programacion!AO$31/SUM(Programacion!AO$28:AO$34)*'1 Eval'!$H38)+IF(Programacion!AO$32="",0,Programacion!AO$32/SUM(Programacion!AO$28:AO$34)*'1 Eval'!$I38)+IF(Programacion!AO$33="",0,Programacion!AO$33/SUM(Programacion!AO$28:AO$34)*'1 Eval'!$J38)+IF(Programacion!AO$34="",0,Programacion!AO$34/SUM(Programacion!AO$28:AO$34)*'1 Eval'!$K38)))</f>
        <v/>
      </c>
      <c r="AR39" s="151" t="str">
        <f>IF($C39="","",IF(SUM(Programacion!AP$28:AP$34)=0,"",IF(Programacion!AP$28="",0,Programacion!AP$28/SUM(Programacion!AP$28:AP$34)*'1 Eval'!$E38)+IF(Programacion!AP$29="",0,Programacion!AP$29/SUM(Programacion!AP$28:AP$34)*'1 Eval'!$F38)+IF(Programacion!AP$30="",0,Programacion!AP$30/SUM(Programacion!AP$28:AP$34)*'1 Eval'!$G38)+IF(Programacion!AP$31="",0,Programacion!AP$31/SUM(Programacion!AP$28:AP$34)*'1 Eval'!$H38)+IF(Programacion!AP$32="",0,Programacion!AP$32/SUM(Programacion!AP$28:AP$34)*'1 Eval'!$I38)+IF(Programacion!AP$33="",0,Programacion!AP$33/SUM(Programacion!AP$28:AP$34)*'1 Eval'!$J38)+IF(Programacion!AP$34="",0,Programacion!AP$34/SUM(Programacion!AP$28:AP$34)*'1 Eval'!$K38)))</f>
        <v/>
      </c>
      <c r="AS39" s="151" t="str">
        <f>IF($C39="","",IF(SUM(Programacion!AQ$28:AQ$34)=0,"",IF(Programacion!AQ$28="",0,Programacion!AQ$28/SUM(Programacion!AQ$28:AQ$34)*'1 Eval'!$E38)+IF(Programacion!AQ$29="",0,Programacion!AQ$29/SUM(Programacion!AQ$28:AQ$34)*'1 Eval'!$F38)+IF(Programacion!AQ$30="",0,Programacion!AQ$30/SUM(Programacion!AQ$28:AQ$34)*'1 Eval'!$G38)+IF(Programacion!AQ$31="",0,Programacion!AQ$31/SUM(Programacion!AQ$28:AQ$34)*'1 Eval'!$H38)+IF(Programacion!AQ$32="",0,Programacion!AQ$32/SUM(Programacion!AQ$28:AQ$34)*'1 Eval'!$I38)+IF(Programacion!AQ$33="",0,Programacion!AQ$33/SUM(Programacion!AQ$28:AQ$34)*'1 Eval'!$J38)+IF(Programacion!AQ$34="",0,Programacion!AQ$34/SUM(Programacion!AQ$28:AQ$34)*'1 Eval'!$K38)))</f>
        <v/>
      </c>
      <c r="AT39" s="151" t="str">
        <f>IF($C39="","",IF(SUM(Programacion!AR$28:AR$34)=0,"",IF(Programacion!AR$28="",0,Programacion!AR$28/SUM(Programacion!AR$28:AR$34)*'1 Eval'!$E38)+IF(Programacion!AR$29="",0,Programacion!AR$29/SUM(Programacion!AR$28:AR$34)*'1 Eval'!$F38)+IF(Programacion!AR$30="",0,Programacion!AR$30/SUM(Programacion!AR$28:AR$34)*'1 Eval'!$G38)+IF(Programacion!AR$31="",0,Programacion!AR$31/SUM(Programacion!AR$28:AR$34)*'1 Eval'!$H38)+IF(Programacion!AR$32="",0,Programacion!AR$32/SUM(Programacion!AR$28:AR$34)*'1 Eval'!$I38)+IF(Programacion!AR$33="",0,Programacion!AR$33/SUM(Programacion!AR$28:AR$34)*'1 Eval'!$J38)+IF(Programacion!AR$34="",0,Programacion!AR$34/SUM(Programacion!AR$28:AR$34)*'1 Eval'!$K38)))</f>
        <v/>
      </c>
      <c r="AU39" s="151" t="str">
        <f>IF($C39="","",IF(SUM(Programacion!AS$28:AS$34)=0,"",IF(Programacion!AS$28="",0,Programacion!AS$28/SUM(Programacion!AS$28:AS$34)*'1 Eval'!$E38)+IF(Programacion!AS$29="",0,Programacion!AS$29/SUM(Programacion!AS$28:AS$34)*'1 Eval'!$F38)+IF(Programacion!AS$30="",0,Programacion!AS$30/SUM(Programacion!AS$28:AS$34)*'1 Eval'!$G38)+IF(Programacion!AS$31="",0,Programacion!AS$31/SUM(Programacion!AS$28:AS$34)*'1 Eval'!$H38)+IF(Programacion!AS$32="",0,Programacion!AS$32/SUM(Programacion!AS$28:AS$34)*'1 Eval'!$I38)+IF(Programacion!AS$33="",0,Programacion!AS$33/SUM(Programacion!AS$28:AS$34)*'1 Eval'!$J38)+IF(Programacion!AS$34="",0,Programacion!AS$34/SUM(Programacion!AS$28:AS$34)*'1 Eval'!$K38)))</f>
        <v/>
      </c>
      <c r="AV39" s="151" t="str">
        <f>IF($C39="","",IF(SUM(Programacion!AT$28:AT$34)=0,"",IF(Programacion!AT$28="",0,Programacion!AT$28/SUM(Programacion!AT$28:AT$34)*'1 Eval'!$E38)+IF(Programacion!AT$29="",0,Programacion!AT$29/SUM(Programacion!AT$28:AT$34)*'1 Eval'!$F38)+IF(Programacion!AT$30="",0,Programacion!AT$30/SUM(Programacion!AT$28:AT$34)*'1 Eval'!$G38)+IF(Programacion!AT$31="",0,Programacion!AT$31/SUM(Programacion!AT$28:AT$34)*'1 Eval'!$H38)+IF(Programacion!AT$32="",0,Programacion!AT$32/SUM(Programacion!AT$28:AT$34)*'1 Eval'!$I38)+IF(Programacion!AT$33="",0,Programacion!AT$33/SUM(Programacion!AT$28:AT$34)*'1 Eval'!$J38)+IF(Programacion!AT$34="",0,Programacion!AT$34/SUM(Programacion!AT$28:AT$34)*'1 Eval'!$K38)))</f>
        <v/>
      </c>
      <c r="AW39" s="151" t="str">
        <f>IF($C39="","",IF(SUM(Programacion!AU$28:AU$34)=0,"",IF(Programacion!AU$28="",0,Programacion!AU$28/SUM(Programacion!AU$28:AU$34)*'1 Eval'!$E38)+IF(Programacion!AU$29="",0,Programacion!AU$29/SUM(Programacion!AU$28:AU$34)*'1 Eval'!$F38)+IF(Programacion!AU$30="",0,Programacion!AU$30/SUM(Programacion!AU$28:AU$34)*'1 Eval'!$G38)+IF(Programacion!AU$31="",0,Programacion!AU$31/SUM(Programacion!AU$28:AU$34)*'1 Eval'!$H38)+IF(Programacion!AU$32="",0,Programacion!AU$32/SUM(Programacion!AU$28:AU$34)*'1 Eval'!$I38)+IF(Programacion!AU$33="",0,Programacion!AU$33/SUM(Programacion!AU$28:AU$34)*'1 Eval'!$J38)+IF(Programacion!AU$34="",0,Programacion!AU$34/SUM(Programacion!AU$28:AU$34)*'1 Eval'!$K38)))</f>
        <v/>
      </c>
      <c r="AX39" s="151" t="str">
        <f>IF($C39="","",IF(SUM(Programacion!AV$28:AV$34)=0,"",IF(Programacion!AV$28="",0,Programacion!AV$28/SUM(Programacion!AV$28:AV$34)*'1 Eval'!$E38)+IF(Programacion!AV$29="",0,Programacion!AV$29/SUM(Programacion!AV$28:AV$34)*'1 Eval'!$F38)+IF(Programacion!AV$30="",0,Programacion!AV$30/SUM(Programacion!AV$28:AV$34)*'1 Eval'!$G38)+IF(Programacion!AV$31="",0,Programacion!AV$31/SUM(Programacion!AV$28:AV$34)*'1 Eval'!$H38)+IF(Programacion!AV$32="",0,Programacion!AV$32/SUM(Programacion!AV$28:AV$34)*'1 Eval'!$I38)+IF(Programacion!AV$33="",0,Programacion!AV$33/SUM(Programacion!AV$28:AV$34)*'1 Eval'!$J38)+IF(Programacion!AV$34="",0,Programacion!AV$34/SUM(Programacion!AV$28:AV$34)*'1 Eval'!$K38)))</f>
        <v/>
      </c>
      <c r="AY39" s="151" t="str">
        <f>IF($C39="","",IF(SUM(Programacion!AW$28:AW$34)=0,"",IF(Programacion!AW$28="",0,Programacion!AW$28/SUM(Programacion!AW$28:AW$34)*'1 Eval'!$E38)+IF(Programacion!AW$29="",0,Programacion!AW$29/SUM(Programacion!AW$28:AW$34)*'1 Eval'!$F38)+IF(Programacion!AW$30="",0,Programacion!AW$30/SUM(Programacion!AW$28:AW$34)*'1 Eval'!$G38)+IF(Programacion!AW$31="",0,Programacion!AW$31/SUM(Programacion!AW$28:AW$34)*'1 Eval'!$H38)+IF(Programacion!AW$32="",0,Programacion!AW$32/SUM(Programacion!AW$28:AW$34)*'1 Eval'!$I38)+IF(Programacion!AW$33="",0,Programacion!AW$33/SUM(Programacion!AW$28:AW$34)*'1 Eval'!$J38)+IF(Programacion!AW$34="",0,Programacion!AW$34/SUM(Programacion!AW$28:AW$34)*'1 Eval'!$K38)))</f>
        <v/>
      </c>
      <c r="AZ39" s="151" t="str">
        <f>IF($C39="","",IF(SUM(Programacion!AX$28:AX$34)=0,"",IF(Programacion!AX$28="",0,Programacion!AX$28/SUM(Programacion!AX$28:AX$34)*'1 Eval'!$E38)+IF(Programacion!AX$29="",0,Programacion!AX$29/SUM(Programacion!AX$28:AX$34)*'1 Eval'!$F38)+IF(Programacion!AX$30="",0,Programacion!AX$30/SUM(Programacion!AX$28:AX$34)*'1 Eval'!$G38)+IF(Programacion!AX$31="",0,Programacion!AX$31/SUM(Programacion!AX$28:AX$34)*'1 Eval'!$H38)+IF(Programacion!AX$32="",0,Programacion!AX$32/SUM(Programacion!AX$28:AX$34)*'1 Eval'!$I38)+IF(Programacion!AX$33="",0,Programacion!AX$33/SUM(Programacion!AX$28:AX$34)*'1 Eval'!$J38)+IF(Programacion!AX$34="",0,Programacion!AX$34/SUM(Programacion!AX$28:AX$34)*'1 Eval'!$K38)))</f>
        <v/>
      </c>
      <c r="BA39" s="151" t="str">
        <f>IF($C39="","",IF(SUM(Programacion!AY$28:AY$34)=0,"",IF(Programacion!AY$28="",0,Programacion!AY$28/SUM(Programacion!AY$28:AY$34)*'1 Eval'!$E38)+IF(Programacion!AY$29="",0,Programacion!AY$29/SUM(Programacion!AY$28:AY$34)*'1 Eval'!$F38)+IF(Programacion!AY$30="",0,Programacion!AY$30/SUM(Programacion!AY$28:AY$34)*'1 Eval'!$G38)+IF(Programacion!AY$31="",0,Programacion!AY$31/SUM(Programacion!AY$28:AY$34)*'1 Eval'!$H38)+IF(Programacion!AY$32="",0,Programacion!AY$32/SUM(Programacion!AY$28:AY$34)*'1 Eval'!$I38)+IF(Programacion!AY$33="",0,Programacion!AY$33/SUM(Programacion!AY$28:AY$34)*'1 Eval'!$J38)+IF(Programacion!AY$34="",0,Programacion!AY$34/SUM(Programacion!AY$28:AY$34)*'1 Eval'!$K38)))</f>
        <v/>
      </c>
      <c r="BB39" s="151" t="str">
        <f>IF($C39="","",IF(SUM(Programacion!AZ$28:AZ$34)=0,"",IF(Programacion!AZ$28="",0,Programacion!AZ$28/SUM(Programacion!AZ$28:AZ$34)*'1 Eval'!$E38)+IF(Programacion!AZ$29="",0,Programacion!AZ$29/SUM(Programacion!AZ$28:AZ$34)*'1 Eval'!$F38)+IF(Programacion!AZ$30="",0,Programacion!AZ$30/SUM(Programacion!AZ$28:AZ$34)*'1 Eval'!$G38)+IF(Programacion!AZ$31="",0,Programacion!AZ$31/SUM(Programacion!AZ$28:AZ$34)*'1 Eval'!$H38)+IF(Programacion!AZ$32="",0,Programacion!AZ$32/SUM(Programacion!AZ$28:AZ$34)*'1 Eval'!$I38)+IF(Programacion!AZ$33="",0,Programacion!AZ$33/SUM(Programacion!AZ$28:AZ$34)*'1 Eval'!$J38)+IF(Programacion!AZ$34="",0,Programacion!AZ$34/SUM(Programacion!AZ$28:AZ$34)*'1 Eval'!$K38)))</f>
        <v/>
      </c>
      <c r="BC39" s="151" t="str">
        <f>IF($C39="","",IF(SUM(Programacion!BA$28:BA$34)=0,"",IF(Programacion!BA$28="",0,Programacion!BA$28/SUM(Programacion!BA$28:BA$34)*'1 Eval'!$E38)+IF(Programacion!BA$29="",0,Programacion!BA$29/SUM(Programacion!BA$28:BA$34)*'1 Eval'!$F38)+IF(Programacion!BA$30="",0,Programacion!BA$30/SUM(Programacion!BA$28:BA$34)*'1 Eval'!$G38)+IF(Programacion!BA$31="",0,Programacion!BA$31/SUM(Programacion!BA$28:BA$34)*'1 Eval'!$H38)+IF(Programacion!BA$32="",0,Programacion!BA$32/SUM(Programacion!BA$28:BA$34)*'1 Eval'!$I38)+IF(Programacion!BA$33="",0,Programacion!BA$33/SUM(Programacion!BA$28:BA$34)*'1 Eval'!$J38)+IF(Programacion!BA$34="",0,Programacion!BA$34/SUM(Programacion!BA$28:BA$34)*'1 Eval'!$K38)))</f>
        <v/>
      </c>
      <c r="BD39" s="151" t="str">
        <f>IF($C39="","",IF(SUM(Programacion!BB$28:BB$34)=0,"",IF(Programacion!BB$28="",0,Programacion!BB$28/SUM(Programacion!BB$28:BB$34)*'1 Eval'!$E38)+IF(Programacion!BB$29="",0,Programacion!BB$29/SUM(Programacion!BB$28:BB$34)*'1 Eval'!$F38)+IF(Programacion!BB$30="",0,Programacion!BB$30/SUM(Programacion!BB$28:BB$34)*'1 Eval'!$G38)+IF(Programacion!BB$31="",0,Programacion!BB$31/SUM(Programacion!BB$28:BB$34)*'1 Eval'!$H38)+IF(Programacion!BB$32="",0,Programacion!BB$32/SUM(Programacion!BB$28:BB$34)*'1 Eval'!$I38)+IF(Programacion!BB$33="",0,Programacion!BB$33/SUM(Programacion!BB$28:BB$34)*'1 Eval'!$J38)+IF(Programacion!BB$34="",0,Programacion!BB$34/SUM(Programacion!BB$28:BB$34)*'1 Eval'!$K38)))</f>
        <v/>
      </c>
      <c r="BE39" s="151" t="str">
        <f>IF($C39="","",IF(SUM(Programacion!BC$28:BC$34)=0,"",IF(Programacion!BC$28="",0,Programacion!BC$28/SUM(Programacion!BC$28:BC$34)*'1 Eval'!$E38)+IF(Programacion!BC$29="",0,Programacion!BC$29/SUM(Programacion!BC$28:BC$34)*'1 Eval'!$F38)+IF(Programacion!BC$30="",0,Programacion!BC$30/SUM(Programacion!BC$28:BC$34)*'1 Eval'!$G38)+IF(Programacion!BC$31="",0,Programacion!BC$31/SUM(Programacion!BC$28:BC$34)*'1 Eval'!$H38)+IF(Programacion!BC$32="",0,Programacion!BC$32/SUM(Programacion!BC$28:BC$34)*'1 Eval'!$I38)+IF(Programacion!BC$33="",0,Programacion!BC$33/SUM(Programacion!BC$28:BC$34)*'1 Eval'!$J38)+IF(Programacion!BC$34="",0,Programacion!BC$34/SUM(Programacion!BC$28:BC$34)*'1 Eval'!$K38)))</f>
        <v/>
      </c>
      <c r="BF39" s="151" t="str">
        <f>IF($C39="","",IF(SUM(Programacion!BD$28:BD$34)=0,"",IF(Programacion!BD$28="",0,Programacion!BD$28/SUM(Programacion!BD$28:BD$34)*'1 Eval'!$E38)+IF(Programacion!BD$29="",0,Programacion!BD$29/SUM(Programacion!BD$28:BD$34)*'1 Eval'!$F38)+IF(Programacion!BD$30="",0,Programacion!BD$30/SUM(Programacion!BD$28:BD$34)*'1 Eval'!$G38)+IF(Programacion!BD$31="",0,Programacion!BD$31/SUM(Programacion!BD$28:BD$34)*'1 Eval'!$H38)+IF(Programacion!BD$32="",0,Programacion!BD$32/SUM(Programacion!BD$28:BD$34)*'1 Eval'!$I38)+IF(Programacion!BD$33="",0,Programacion!BD$33/SUM(Programacion!BD$28:BD$34)*'1 Eval'!$J38)+IF(Programacion!BD$34="",0,Programacion!BD$34/SUM(Programacion!BD$28:BD$34)*'1 Eval'!$K38)))</f>
        <v/>
      </c>
      <c r="BG39" s="151" t="str">
        <f>IF($C39="","",IF(SUM(Programacion!BE$28:BE$34)=0,"",IF(Programacion!BE$28="",0,Programacion!BE$28/SUM(Programacion!BE$28:BE$34)*'1 Eval'!$E38)+IF(Programacion!BE$29="",0,Programacion!BE$29/SUM(Programacion!BE$28:BE$34)*'1 Eval'!$F38)+IF(Programacion!BE$30="",0,Programacion!BE$30/SUM(Programacion!BE$28:BE$34)*'1 Eval'!$G38)+IF(Programacion!BE$31="",0,Programacion!BE$31/SUM(Programacion!BE$28:BE$34)*'1 Eval'!$H38)+IF(Programacion!BE$32="",0,Programacion!BE$32/SUM(Programacion!BE$28:BE$34)*'1 Eval'!$I38)+IF(Programacion!BE$33="",0,Programacion!BE$33/SUM(Programacion!BE$28:BE$34)*'1 Eval'!$J38)+IF(Programacion!BE$34="",0,Programacion!BE$34/SUM(Programacion!BE$28:BE$34)*'1 Eval'!$K38)))</f>
        <v/>
      </c>
      <c r="BH39" s="151" t="str">
        <f>IF($C39="","",IF(SUM(Programacion!BF$28:BF$34)=0,"",IF(Programacion!BF$28="",0,Programacion!BF$28/SUM(Programacion!BF$28:BF$34)*'1 Eval'!$E38)+IF(Programacion!BF$29="",0,Programacion!BF$29/SUM(Programacion!BF$28:BF$34)*'1 Eval'!$F38)+IF(Programacion!BF$30="",0,Programacion!BF$30/SUM(Programacion!BF$28:BF$34)*'1 Eval'!$G38)+IF(Programacion!BF$31="",0,Programacion!BF$31/SUM(Programacion!BF$28:BF$34)*'1 Eval'!$H38)+IF(Programacion!BF$32="",0,Programacion!BF$32/SUM(Programacion!BF$28:BF$34)*'1 Eval'!$I38)+IF(Programacion!BF$33="",0,Programacion!BF$33/SUM(Programacion!BF$28:BF$34)*'1 Eval'!$J38)+IF(Programacion!BF$34="",0,Programacion!BF$34/SUM(Programacion!BF$28:BF$34)*'1 Eval'!$K38)))</f>
        <v/>
      </c>
      <c r="BI39" s="151" t="str">
        <f>IF($C39="","",IF(SUM(Programacion!BG$28:BG$34)=0,"",IF(Programacion!BG$28="",0,Programacion!BG$28/SUM(Programacion!BG$28:BG$34)*'1 Eval'!$E38)+IF(Programacion!BG$29="",0,Programacion!BG$29/SUM(Programacion!BG$28:BG$34)*'1 Eval'!$F38)+IF(Programacion!BG$30="",0,Programacion!BG$30/SUM(Programacion!BG$28:BG$34)*'1 Eval'!$G38)+IF(Programacion!BG$31="",0,Programacion!BG$31/SUM(Programacion!BG$28:BG$34)*'1 Eval'!$H38)+IF(Programacion!BG$32="",0,Programacion!BG$32/SUM(Programacion!BG$28:BG$34)*'1 Eval'!$I38)+IF(Programacion!BG$33="",0,Programacion!BG$33/SUM(Programacion!BG$28:BG$34)*'1 Eval'!$J38)+IF(Programacion!BG$34="",0,Programacion!BG$34/SUM(Programacion!BG$28:BG$34)*'1 Eval'!$K38)))</f>
        <v/>
      </c>
      <c r="BJ39" s="151" t="str">
        <f>IF($C39="","",IF(SUM(Programacion!BH$28:BH$34)=0,"",IF(Programacion!BH$28="",0,Programacion!BH$28/SUM(Programacion!BH$28:BH$34)*'1 Eval'!$E38)+IF(Programacion!BH$29="",0,Programacion!BH$29/SUM(Programacion!BH$28:BH$34)*'1 Eval'!$F38)+IF(Programacion!BH$30="",0,Programacion!BH$30/SUM(Programacion!BH$28:BH$34)*'1 Eval'!$G38)+IF(Programacion!BH$31="",0,Programacion!BH$31/SUM(Programacion!BH$28:BH$34)*'1 Eval'!$H38)+IF(Programacion!BH$32="",0,Programacion!BH$32/SUM(Programacion!BH$28:BH$34)*'1 Eval'!$I38)+IF(Programacion!BH$33="",0,Programacion!BH$33/SUM(Programacion!BH$28:BH$34)*'1 Eval'!$J38)+IF(Programacion!BH$34="",0,Programacion!BH$34/SUM(Programacion!BH$28:BH$34)*'1 Eval'!$K38)))</f>
        <v/>
      </c>
      <c r="BK39" s="151" t="str">
        <f>IF($C39="","",IF(SUM(Programacion!BI$28:BI$34)=0,"",IF(Programacion!BI$28="",0,Programacion!BI$28/SUM(Programacion!BI$28:BI$34)*'1 Eval'!$E38)+IF(Programacion!BI$29="",0,Programacion!BI$29/SUM(Programacion!BI$28:BI$34)*'1 Eval'!$F38)+IF(Programacion!BI$30="",0,Programacion!BI$30/SUM(Programacion!BI$28:BI$34)*'1 Eval'!$G38)+IF(Programacion!BI$31="",0,Programacion!BI$31/SUM(Programacion!BI$28:BI$34)*'1 Eval'!$H38)+IF(Programacion!BI$32="",0,Programacion!BI$32/SUM(Programacion!BI$28:BI$34)*'1 Eval'!$I38)+IF(Programacion!BI$33="",0,Programacion!BI$33/SUM(Programacion!BI$28:BI$34)*'1 Eval'!$J38)+IF(Programacion!BI$34="",0,Programacion!BI$34/SUM(Programacion!BI$28:BI$34)*'1 Eval'!$K38)))</f>
        <v/>
      </c>
      <c r="BL39" s="151" t="str">
        <f>IF($C39="","",IF(SUM(Programacion!BJ$28:BJ$34)=0,"",IF(Programacion!BJ$28="",0,Programacion!BJ$28/SUM(Programacion!BJ$28:BJ$34)*'1 Eval'!$E38)+IF(Programacion!BJ$29="",0,Programacion!BJ$29/SUM(Programacion!BJ$28:BJ$34)*'1 Eval'!$F38)+IF(Programacion!BJ$30="",0,Programacion!BJ$30/SUM(Programacion!BJ$28:BJ$34)*'1 Eval'!$G38)+IF(Programacion!BJ$31="",0,Programacion!BJ$31/SUM(Programacion!BJ$28:BJ$34)*'1 Eval'!$H38)+IF(Programacion!BJ$32="",0,Programacion!BJ$32/SUM(Programacion!BJ$28:BJ$34)*'1 Eval'!$I38)+IF(Programacion!BJ$33="",0,Programacion!BJ$33/SUM(Programacion!BJ$28:BJ$34)*'1 Eval'!$J38)+IF(Programacion!BJ$34="",0,Programacion!BJ$34/SUM(Programacion!BJ$28:BJ$34)*'1 Eval'!$K38)))</f>
        <v/>
      </c>
      <c r="BM39" s="151" t="str">
        <f>IF($C39="","",IF(SUM(Programacion!BK$28:BK$34)=0,"",IF(Programacion!BK$28="",0,Programacion!BK$28/SUM(Programacion!BK$28:BK$34)*'1 Eval'!$E38)+IF(Programacion!BK$29="",0,Programacion!BK$29/SUM(Programacion!BK$28:BK$34)*'1 Eval'!$F38)+IF(Programacion!BK$30="",0,Programacion!BK$30/SUM(Programacion!BK$28:BK$34)*'1 Eval'!$G38)+IF(Programacion!BK$31="",0,Programacion!BK$31/SUM(Programacion!BK$28:BK$34)*'1 Eval'!$H38)+IF(Programacion!BK$32="",0,Programacion!BK$32/SUM(Programacion!BK$28:BK$34)*'1 Eval'!$I38)+IF(Programacion!BK$33="",0,Programacion!BK$33/SUM(Programacion!BK$28:BK$34)*'1 Eval'!$J38)+IF(Programacion!BK$34="",0,Programacion!BK$34/SUM(Programacion!BK$28:BK$34)*'1 Eval'!$K38)))</f>
        <v/>
      </c>
      <c r="BN39" s="151" t="str">
        <f>IF($C39="","",IF(SUM(Programacion!BL$28:BL$34)=0,"",IF(Programacion!BL$28="",0,Programacion!BL$28/SUM(Programacion!BL$28:BL$34)*'1 Eval'!$E38)+IF(Programacion!BL$29="",0,Programacion!BL$29/SUM(Programacion!BL$28:BL$34)*'1 Eval'!$F38)+IF(Programacion!BL$30="",0,Programacion!BL$30/SUM(Programacion!BL$28:BL$34)*'1 Eval'!$G38)+IF(Programacion!BL$31="",0,Programacion!BL$31/SUM(Programacion!BL$28:BL$34)*'1 Eval'!$H38)+IF(Programacion!BL$32="",0,Programacion!BL$32/SUM(Programacion!BL$28:BL$34)*'1 Eval'!$I38)+IF(Programacion!BL$33="",0,Programacion!BL$33/SUM(Programacion!BL$28:BL$34)*'1 Eval'!$J38)+IF(Programacion!BL$34="",0,Programacion!BL$34/SUM(Programacion!BL$28:BL$34)*'1 Eval'!$K38)))</f>
        <v/>
      </c>
      <c r="BO39" s="151" t="str">
        <f>IF($C39="","",IF(SUM(Programacion!BM$28:BM$34)=0,"",IF(Programacion!BM$28="",0,Programacion!BM$28/SUM(Programacion!BM$28:BM$34)*'1 Eval'!$E38)+IF(Programacion!BM$29="",0,Programacion!BM$29/SUM(Programacion!BM$28:BM$34)*'1 Eval'!$F38)+IF(Programacion!BM$30="",0,Programacion!BM$30/SUM(Programacion!BM$28:BM$34)*'1 Eval'!$G38)+IF(Programacion!BM$31="",0,Programacion!BM$31/SUM(Programacion!BM$28:BM$34)*'1 Eval'!$H38)+IF(Programacion!BM$32="",0,Programacion!BM$32/SUM(Programacion!BM$28:BM$34)*'1 Eval'!$I38)+IF(Programacion!BM$33="",0,Programacion!BM$33/SUM(Programacion!BM$28:BM$34)*'1 Eval'!$J38)+IF(Programacion!BM$34="",0,Programacion!BM$34/SUM(Programacion!BM$28:BM$34)*'1 Eval'!$K38)))</f>
        <v/>
      </c>
      <c r="BP39" s="151" t="str">
        <f>IF($C39="","",IF(SUM(Programacion!BN$28:BN$34)=0,"",IF(Programacion!BN$28="",0,Programacion!BN$28/SUM(Programacion!BN$28:BN$34)*'1 Eval'!$E38)+IF(Programacion!BN$29="",0,Programacion!BN$29/SUM(Programacion!BN$28:BN$34)*'1 Eval'!$F38)+IF(Programacion!BN$30="",0,Programacion!BN$30/SUM(Programacion!BN$28:BN$34)*'1 Eval'!$G38)+IF(Programacion!BN$31="",0,Programacion!BN$31/SUM(Programacion!BN$28:BN$34)*'1 Eval'!$H38)+IF(Programacion!BN$32="",0,Programacion!BN$32/SUM(Programacion!BN$28:BN$34)*'1 Eval'!$I38)+IF(Programacion!BN$33="",0,Programacion!BN$33/SUM(Programacion!BN$28:BN$34)*'1 Eval'!$J38)+IF(Programacion!BN$34="",0,Programacion!BN$34/SUM(Programacion!BN$28:BN$34)*'1 Eval'!$K38)))</f>
        <v/>
      </c>
      <c r="BQ39" s="151" t="str">
        <f>IF($C39="","",IF(SUM(Programacion!BO$28:BO$34)=0,"",IF(Programacion!BO$28="",0,Programacion!BO$28/SUM(Programacion!BO$28:BO$34)*'1 Eval'!$E38)+IF(Programacion!BO$29="",0,Programacion!BO$29/SUM(Programacion!BO$28:BO$34)*'1 Eval'!$F38)+IF(Programacion!BO$30="",0,Programacion!BO$30/SUM(Programacion!BO$28:BO$34)*'1 Eval'!$G38)+IF(Programacion!BO$31="",0,Programacion!BO$31/SUM(Programacion!BO$28:BO$34)*'1 Eval'!$H38)+IF(Programacion!BO$32="",0,Programacion!BO$32/SUM(Programacion!BO$28:BO$34)*'1 Eval'!$I38)+IF(Programacion!BO$33="",0,Programacion!BO$33/SUM(Programacion!BO$28:BO$34)*'1 Eval'!$J38)+IF(Programacion!BO$34="",0,Programacion!BO$34/SUM(Programacion!BO$28:BO$34)*'1 Eval'!$K38)))</f>
        <v/>
      </c>
      <c r="BR39" s="151" t="str">
        <f>IF($C39="","",IF(SUM(Programacion!BP$28:BP$34)=0,"",IF(Programacion!BP$28="",0,Programacion!BP$28/SUM(Programacion!BP$28:BP$34)*'1 Eval'!$E38)+IF(Programacion!BP$29="",0,Programacion!BP$29/SUM(Programacion!BP$28:BP$34)*'1 Eval'!$F38)+IF(Programacion!BP$30="",0,Programacion!BP$30/SUM(Programacion!BP$28:BP$34)*'1 Eval'!$G38)+IF(Programacion!BP$31="",0,Programacion!BP$31/SUM(Programacion!BP$28:BP$34)*'1 Eval'!$H38)+IF(Programacion!BP$32="",0,Programacion!BP$32/SUM(Programacion!BP$28:BP$34)*'1 Eval'!$I38)+IF(Programacion!BP$33="",0,Programacion!BP$33/SUM(Programacion!BP$28:BP$34)*'1 Eval'!$J38)+IF(Programacion!BP$34="",0,Programacion!BP$34/SUM(Programacion!BP$28:BP$34)*'1 Eval'!$K38)))</f>
        <v/>
      </c>
      <c r="BS39" s="151" t="str">
        <f>IF($C39="","",IF(SUM(Programacion!BQ$28:BQ$34)=0,"",IF(Programacion!BQ$28="",0,Programacion!BQ$28/SUM(Programacion!BQ$28:BQ$34)*'1 Eval'!$E38)+IF(Programacion!BQ$29="",0,Programacion!BQ$29/SUM(Programacion!BQ$28:BQ$34)*'1 Eval'!$F38)+IF(Programacion!BQ$30="",0,Programacion!BQ$30/SUM(Programacion!BQ$28:BQ$34)*'1 Eval'!$G38)+IF(Programacion!BQ$31="",0,Programacion!BQ$31/SUM(Programacion!BQ$28:BQ$34)*'1 Eval'!$H38)+IF(Programacion!BQ$32="",0,Programacion!BQ$32/SUM(Programacion!BQ$28:BQ$34)*'1 Eval'!$I38)+IF(Programacion!BQ$33="",0,Programacion!BQ$33/SUM(Programacion!BQ$28:BQ$34)*'1 Eval'!$J38)+IF(Programacion!BQ$34="",0,Programacion!BQ$34/SUM(Programacion!BQ$28:BQ$34)*'1 Eval'!$K38)))</f>
        <v/>
      </c>
      <c r="BT39" s="151" t="str">
        <f>IF($C39="","",IF(SUM(Programacion!BR$28:BR$34)=0,"",IF(Programacion!BR$28="",0,Programacion!BR$28/SUM(Programacion!BR$28:BR$34)*'1 Eval'!$E38)+IF(Programacion!BR$29="",0,Programacion!BR$29/SUM(Programacion!BR$28:BR$34)*'1 Eval'!$F38)+IF(Programacion!BR$30="",0,Programacion!BR$30/SUM(Programacion!BR$28:BR$34)*'1 Eval'!$G38)+IF(Programacion!BR$31="",0,Programacion!BR$31/SUM(Programacion!BR$28:BR$34)*'1 Eval'!$H38)+IF(Programacion!BR$32="",0,Programacion!BR$32/SUM(Programacion!BR$28:BR$34)*'1 Eval'!$I38)+IF(Programacion!BR$33="",0,Programacion!BR$33/SUM(Programacion!BR$28:BR$34)*'1 Eval'!$J38)+IF(Programacion!BR$34="",0,Programacion!BR$34/SUM(Programacion!BR$28:BR$34)*'1 Eval'!$K38)))</f>
        <v/>
      </c>
      <c r="BU39" s="151" t="str">
        <f>IF($C39="","",IF(SUM(Programacion!BS$28:BS$34)=0,"",IF(Programacion!BS$28="",0,Programacion!BS$28/SUM(Programacion!BS$28:BS$34)*'1 Eval'!$E38)+IF(Programacion!BS$29="",0,Programacion!BS$29/SUM(Programacion!BS$28:BS$34)*'1 Eval'!$F38)+IF(Programacion!BS$30="",0,Programacion!BS$30/SUM(Programacion!BS$28:BS$34)*'1 Eval'!$G38)+IF(Programacion!BS$31="",0,Programacion!BS$31/SUM(Programacion!BS$28:BS$34)*'1 Eval'!$H38)+IF(Programacion!BS$32="",0,Programacion!BS$32/SUM(Programacion!BS$28:BS$34)*'1 Eval'!$I38)+IF(Programacion!BS$33="",0,Programacion!BS$33/SUM(Programacion!BS$28:BS$34)*'1 Eval'!$J38)+IF(Programacion!BS$34="",0,Programacion!BS$34/SUM(Programacion!BS$28:BS$34)*'1 Eval'!$K38)))</f>
        <v/>
      </c>
      <c r="BV39" s="151" t="str">
        <f>IF($C39="","",IF(SUM(Programacion!BT$28:BT$34)=0,"",IF(Programacion!BT$28="",0,Programacion!BT$28/SUM(Programacion!BT$28:BT$34)*'1 Eval'!$E38)+IF(Programacion!BT$29="",0,Programacion!BT$29/SUM(Programacion!BT$28:BT$34)*'1 Eval'!$F38)+IF(Programacion!BT$30="",0,Programacion!BT$30/SUM(Programacion!BT$28:BT$34)*'1 Eval'!$G38)+IF(Programacion!BT$31="",0,Programacion!BT$31/SUM(Programacion!BT$28:BT$34)*'1 Eval'!$H38)+IF(Programacion!BT$32="",0,Programacion!BT$32/SUM(Programacion!BT$28:BT$34)*'1 Eval'!$I38)+IF(Programacion!BT$33="",0,Programacion!BT$33/SUM(Programacion!BT$28:BT$34)*'1 Eval'!$J38)+IF(Programacion!BT$34="",0,Programacion!BT$34/SUM(Programacion!BT$28:BT$34)*'1 Eval'!$K38)))</f>
        <v/>
      </c>
      <c r="BW39" s="151" t="str">
        <f>IF($C39="","",IF(SUM(Programacion!BU$28:BU$34)=0,"",IF(Programacion!BU$28="",0,Programacion!BU$28/SUM(Programacion!BU$28:BU$34)*'1 Eval'!$E38)+IF(Programacion!BU$29="",0,Programacion!BU$29/SUM(Programacion!BU$28:BU$34)*'1 Eval'!$F38)+IF(Programacion!BU$30="",0,Programacion!BU$30/SUM(Programacion!BU$28:BU$34)*'1 Eval'!$G38)+IF(Programacion!BU$31="",0,Programacion!BU$31/SUM(Programacion!BU$28:BU$34)*'1 Eval'!$H38)+IF(Programacion!BU$32="",0,Programacion!BU$32/SUM(Programacion!BU$28:BU$34)*'1 Eval'!$I38)+IF(Programacion!BU$33="",0,Programacion!BU$33/SUM(Programacion!BU$28:BU$34)*'1 Eval'!$J38)+IF(Programacion!BU$34="",0,Programacion!BU$34/SUM(Programacion!BU$28:BU$34)*'1 Eval'!$K38)))</f>
        <v/>
      </c>
      <c r="BX39" s="151" t="str">
        <f>IF($C39="","",IF(SUM(Programacion!BV$28:BV$34)=0,"",IF(Programacion!BV$28="",0,Programacion!BV$28/SUM(Programacion!BV$28:BV$34)*'1 Eval'!$E38)+IF(Programacion!BV$29="",0,Programacion!BV$29/SUM(Programacion!BV$28:BV$34)*'1 Eval'!$F38)+IF(Programacion!BV$30="",0,Programacion!BV$30/SUM(Programacion!BV$28:BV$34)*'1 Eval'!$G38)+IF(Programacion!BV$31="",0,Programacion!BV$31/SUM(Programacion!BV$28:BV$34)*'1 Eval'!$H38)+IF(Programacion!BV$32="",0,Programacion!BV$32/SUM(Programacion!BV$28:BV$34)*'1 Eval'!$I38)+IF(Programacion!BV$33="",0,Programacion!BV$33/SUM(Programacion!BV$28:BV$34)*'1 Eval'!$J38)+IF(Programacion!BV$34="",0,Programacion!BV$34/SUM(Programacion!BV$28:BV$34)*'1 Eval'!$K38)))</f>
        <v/>
      </c>
      <c r="BY39" s="151" t="str">
        <f>IF($C39="","",IF(SUM(Programacion!BW$28:BW$34)=0,"",IF(Programacion!BW$28="",0,Programacion!BW$28/SUM(Programacion!BW$28:BW$34)*'1 Eval'!$E38)+IF(Programacion!BW$29="",0,Programacion!BW$29/SUM(Programacion!BW$28:BW$34)*'1 Eval'!$F38)+IF(Programacion!BW$30="",0,Programacion!BW$30/SUM(Programacion!BW$28:BW$34)*'1 Eval'!$G38)+IF(Programacion!BW$31="",0,Programacion!BW$31/SUM(Programacion!BW$28:BW$34)*'1 Eval'!$H38)+IF(Programacion!BW$32="",0,Programacion!BW$32/SUM(Programacion!BW$28:BW$34)*'1 Eval'!$I38)+IF(Programacion!BW$33="",0,Programacion!BW$33/SUM(Programacion!BW$28:BW$34)*'1 Eval'!$J38)+IF(Programacion!BW$34="",0,Programacion!BW$34/SUM(Programacion!BW$28:BW$34)*'1 Eval'!$K38)))</f>
        <v/>
      </c>
      <c r="BZ39" s="151" t="str">
        <f>IF($C39="","",IF(SUM(Programacion!BX$28:BX$34)=0,"",IF(Programacion!BX$28="",0,Programacion!BX$28/SUM(Programacion!BX$28:BX$34)*'1 Eval'!$E38)+IF(Programacion!BX$29="",0,Programacion!BX$29/SUM(Programacion!BX$28:BX$34)*'1 Eval'!$F38)+IF(Programacion!BX$30="",0,Programacion!BX$30/SUM(Programacion!BX$28:BX$34)*'1 Eval'!$G38)+IF(Programacion!BX$31="",0,Programacion!BX$31/SUM(Programacion!BX$28:BX$34)*'1 Eval'!$H38)+IF(Programacion!BX$32="",0,Programacion!BX$32/SUM(Programacion!BX$28:BX$34)*'1 Eval'!$I38)+IF(Programacion!BX$33="",0,Programacion!BX$33/SUM(Programacion!BX$28:BX$34)*'1 Eval'!$J38)+IF(Programacion!BX$34="",0,Programacion!BX$34/SUM(Programacion!BX$28:BX$34)*'1 Eval'!$K38)))</f>
        <v/>
      </c>
      <c r="CA39" s="151" t="str">
        <f>IF($C39="","",IF(SUM(Programacion!BY$28:BY$34)=0,"",IF(Programacion!BY$28="",0,Programacion!BY$28/SUM(Programacion!BY$28:BY$34)*'1 Eval'!$E38)+IF(Programacion!BY$29="",0,Programacion!BY$29/SUM(Programacion!BY$28:BY$34)*'1 Eval'!$F38)+IF(Programacion!BY$30="",0,Programacion!BY$30/SUM(Programacion!BY$28:BY$34)*'1 Eval'!$G38)+IF(Programacion!BY$31="",0,Programacion!BY$31/SUM(Programacion!BY$28:BY$34)*'1 Eval'!$H38)+IF(Programacion!BY$32="",0,Programacion!BY$32/SUM(Programacion!BY$28:BY$34)*'1 Eval'!$I38)+IF(Programacion!BY$33="",0,Programacion!BY$33/SUM(Programacion!BY$28:BY$34)*'1 Eval'!$J38)+IF(Programacion!BY$34="",0,Programacion!BY$34/SUM(Programacion!BY$28:BY$34)*'1 Eval'!$K38)))</f>
        <v/>
      </c>
      <c r="CB39" s="151" t="str">
        <f>IF($C39="","",IF(SUM(Programacion!BZ$28:BZ$34)=0,"",IF(Programacion!BZ$28="",0,Programacion!BZ$28/SUM(Programacion!BZ$28:BZ$34)*'1 Eval'!$E38)+IF(Programacion!BZ$29="",0,Programacion!BZ$29/SUM(Programacion!BZ$28:BZ$34)*'1 Eval'!$F38)+IF(Programacion!BZ$30="",0,Programacion!BZ$30/SUM(Programacion!BZ$28:BZ$34)*'1 Eval'!$G38)+IF(Programacion!BZ$31="",0,Programacion!BZ$31/SUM(Programacion!BZ$28:BZ$34)*'1 Eval'!$H38)+IF(Programacion!BZ$32="",0,Programacion!BZ$32/SUM(Programacion!BZ$28:BZ$34)*'1 Eval'!$I38)+IF(Programacion!BZ$33="",0,Programacion!BZ$33/SUM(Programacion!BZ$28:BZ$34)*'1 Eval'!$J38)+IF(Programacion!BZ$34="",0,Programacion!BZ$34/SUM(Programacion!BZ$28:BZ$34)*'1 Eval'!$K38)))</f>
        <v/>
      </c>
      <c r="CC39" s="151" t="str">
        <f>IF($C39="","",IF(SUM(Programacion!CA$28:CA$34)=0,"",IF(Programacion!CA$28="",0,Programacion!CA$28/SUM(Programacion!CA$28:CA$34)*'1 Eval'!$E38)+IF(Programacion!CA$29="",0,Programacion!CA$29/SUM(Programacion!CA$28:CA$34)*'1 Eval'!$F38)+IF(Programacion!CA$30="",0,Programacion!CA$30/SUM(Programacion!CA$28:CA$34)*'1 Eval'!$G38)+IF(Programacion!CA$31="",0,Programacion!CA$31/SUM(Programacion!CA$28:CA$34)*'1 Eval'!$H38)+IF(Programacion!CA$32="",0,Programacion!CA$32/SUM(Programacion!CA$28:CA$34)*'1 Eval'!$I38)+IF(Programacion!CA$33="",0,Programacion!CA$33/SUM(Programacion!CA$28:CA$34)*'1 Eval'!$J38)+IF(Programacion!CA$34="",0,Programacion!CA$34/SUM(Programacion!CA$28:CA$34)*'1 Eval'!$K38)))</f>
        <v/>
      </c>
      <c r="CD39" s="151" t="str">
        <f>IF($C39="","",IF(SUM(Programacion!CB$28:CB$34)=0,"",IF(Programacion!CB$28="",0,Programacion!CB$28/SUM(Programacion!CB$28:CB$34)*'1 Eval'!$E38)+IF(Programacion!CB$29="",0,Programacion!CB$29/SUM(Programacion!CB$28:CB$34)*'1 Eval'!$F38)+IF(Programacion!CB$30="",0,Programacion!CB$30/SUM(Programacion!CB$28:CB$34)*'1 Eval'!$G38)+IF(Programacion!CB$31="",0,Programacion!CB$31/SUM(Programacion!CB$28:CB$34)*'1 Eval'!$H38)+IF(Programacion!CB$32="",0,Programacion!CB$32/SUM(Programacion!CB$28:CB$34)*'1 Eval'!$I38)+IF(Programacion!CB$33="",0,Programacion!CB$33/SUM(Programacion!CB$28:CB$34)*'1 Eval'!$J38)+IF(Programacion!CB$34="",0,Programacion!CB$34/SUM(Programacion!CB$28:CB$34)*'1 Eval'!$K38)))</f>
        <v/>
      </c>
      <c r="CE39" s="151" t="str">
        <f>IF($C39="","",IF(SUM(Programacion!CC$28:CC$34)=0,"",IF(Programacion!CC$28="",0,Programacion!CC$28/SUM(Programacion!CC$28:CC$34)*'1 Eval'!$E38)+IF(Programacion!CC$29="",0,Programacion!CC$29/SUM(Programacion!CC$28:CC$34)*'1 Eval'!$F38)+IF(Programacion!CC$30="",0,Programacion!CC$30/SUM(Programacion!CC$28:CC$34)*'1 Eval'!$G38)+IF(Programacion!CC$31="",0,Programacion!CC$31/SUM(Programacion!CC$28:CC$34)*'1 Eval'!$H38)+IF(Programacion!CC$32="",0,Programacion!CC$32/SUM(Programacion!CC$28:CC$34)*'1 Eval'!$I38)+IF(Programacion!CC$33="",0,Programacion!CC$33/SUM(Programacion!CC$28:CC$34)*'1 Eval'!$J38)+IF(Programacion!CC$34="",0,Programacion!CC$34/SUM(Programacion!CC$28:CC$34)*'1 Eval'!$K38)))</f>
        <v/>
      </c>
      <c r="CF39" s="151" t="str">
        <f>IF($C39="","",IF(SUM(Programacion!CD$28:CD$34)=0,"",IF(Programacion!CD$28="",0,Programacion!CD$28/SUM(Programacion!CD$28:CD$34)*'1 Eval'!$E38)+IF(Programacion!CD$29="",0,Programacion!CD$29/SUM(Programacion!CD$28:CD$34)*'1 Eval'!$F38)+IF(Programacion!CD$30="",0,Programacion!CD$30/SUM(Programacion!CD$28:CD$34)*'1 Eval'!$G38)+IF(Programacion!CD$31="",0,Programacion!CD$31/SUM(Programacion!CD$28:CD$34)*'1 Eval'!$H38)+IF(Programacion!CD$32="",0,Programacion!CD$32/SUM(Programacion!CD$28:CD$34)*'1 Eval'!$I38)+IF(Programacion!CD$33="",0,Programacion!CD$33/SUM(Programacion!CD$28:CD$34)*'1 Eval'!$J38)+IF(Programacion!CD$34="",0,Programacion!CD$34/SUM(Programacion!CD$28:CD$34)*'1 Eval'!$K38)))</f>
        <v/>
      </c>
      <c r="CG39" s="151" t="str">
        <f>IF($C39="","",IF(SUM(Programacion!CE$28:CE$34)=0,"",IF(Programacion!CE$28="",0,Programacion!CE$28/SUM(Programacion!CE$28:CE$34)*'1 Eval'!$E38)+IF(Programacion!CE$29="",0,Programacion!CE$29/SUM(Programacion!CE$28:CE$34)*'1 Eval'!$F38)+IF(Programacion!CE$30="",0,Programacion!CE$30/SUM(Programacion!CE$28:CE$34)*'1 Eval'!$G38)+IF(Programacion!CE$31="",0,Programacion!CE$31/SUM(Programacion!CE$28:CE$34)*'1 Eval'!$H38)+IF(Programacion!CE$32="",0,Programacion!CE$32/SUM(Programacion!CE$28:CE$34)*'1 Eval'!$I38)+IF(Programacion!CE$33="",0,Programacion!CE$33/SUM(Programacion!CE$28:CE$34)*'1 Eval'!$J38)+IF(Programacion!CE$34="",0,Programacion!CE$34/SUM(Programacion!CE$28:CE$34)*'1 Eval'!$K38)))</f>
        <v/>
      </c>
      <c r="CH39" s="151" t="str">
        <f>IF($C39="","",IF(SUM(Programacion!CF$28:CF$34)=0,"",IF(Programacion!CF$28="",0,Programacion!CF$28/SUM(Programacion!CF$28:CF$34)*'1 Eval'!$E38)+IF(Programacion!CF$29="",0,Programacion!CF$29/SUM(Programacion!CF$28:CF$34)*'1 Eval'!$F38)+IF(Programacion!CF$30="",0,Programacion!CF$30/SUM(Programacion!CF$28:CF$34)*'1 Eval'!$G38)+IF(Programacion!CF$31="",0,Programacion!CF$31/SUM(Programacion!CF$28:CF$34)*'1 Eval'!$H38)+IF(Programacion!CF$32="",0,Programacion!CF$32/SUM(Programacion!CF$28:CF$34)*'1 Eval'!$I38)+IF(Programacion!CF$33="",0,Programacion!CF$33/SUM(Programacion!CF$28:CF$34)*'1 Eval'!$J38)+IF(Programacion!CF$34="",0,Programacion!CF$34/SUM(Programacion!CF$28:CF$34)*'1 Eval'!$K38)))</f>
        <v/>
      </c>
      <c r="CI39" s="151" t="str">
        <f>IF($C39="","",IF(SUM(Programacion!CG$28:CG$34)=0,"",IF(Programacion!CG$28="",0,Programacion!CG$28/SUM(Programacion!CG$28:CG$34)*'1 Eval'!$E38)+IF(Programacion!CG$29="",0,Programacion!CG$29/SUM(Programacion!CG$28:CG$34)*'1 Eval'!$F38)+IF(Programacion!CG$30="",0,Programacion!CG$30/SUM(Programacion!CG$28:CG$34)*'1 Eval'!$G38)+IF(Programacion!CG$31="",0,Programacion!CG$31/SUM(Programacion!CG$28:CG$34)*'1 Eval'!$H38)+IF(Programacion!CG$32="",0,Programacion!CG$32/SUM(Programacion!CG$28:CG$34)*'1 Eval'!$I38)+IF(Programacion!CG$33="",0,Programacion!CG$33/SUM(Programacion!CG$28:CG$34)*'1 Eval'!$J38)+IF(Programacion!CG$34="",0,Programacion!CG$34/SUM(Programacion!CG$28:CG$34)*'1 Eval'!$K38)))</f>
        <v/>
      </c>
      <c r="CJ39" s="151" t="str">
        <f>IF($C39="","",IF(SUM(Programacion!CH$28:CH$34)=0,"",IF(Programacion!CH$28="",0,Programacion!CH$28/SUM(Programacion!CH$28:CH$34)*'1 Eval'!$E38)+IF(Programacion!CH$29="",0,Programacion!CH$29/SUM(Programacion!CH$28:CH$34)*'1 Eval'!$F38)+IF(Programacion!CH$30="",0,Programacion!CH$30/SUM(Programacion!CH$28:CH$34)*'1 Eval'!$G38)+IF(Programacion!CH$31="",0,Programacion!CH$31/SUM(Programacion!CH$28:CH$34)*'1 Eval'!$H38)+IF(Programacion!CH$32="",0,Programacion!CH$32/SUM(Programacion!CH$28:CH$34)*'1 Eval'!$I38)+IF(Programacion!CH$33="",0,Programacion!CH$33/SUM(Programacion!CH$28:CH$34)*'1 Eval'!$J38)+IF(Programacion!CH$34="",0,Programacion!CH$34/SUM(Programacion!CH$28:CH$34)*'1 Eval'!$K38)))</f>
        <v/>
      </c>
      <c r="CK39" s="151" t="str">
        <f>IF($C39="","",IF(SUM(Programacion!CI$28:CI$34)=0,"",IF(Programacion!CI$28="",0,Programacion!CI$28/SUM(Programacion!CI$28:CI$34)*'1 Eval'!$E38)+IF(Programacion!CI$29="",0,Programacion!CI$29/SUM(Programacion!CI$28:CI$34)*'1 Eval'!$F38)+IF(Programacion!CI$30="",0,Programacion!CI$30/SUM(Programacion!CI$28:CI$34)*'1 Eval'!$G38)+IF(Programacion!CI$31="",0,Programacion!CI$31/SUM(Programacion!CI$28:CI$34)*'1 Eval'!$H38)+IF(Programacion!CI$32="",0,Programacion!CI$32/SUM(Programacion!CI$28:CI$34)*'1 Eval'!$I38)+IF(Programacion!CI$33="",0,Programacion!CI$33/SUM(Programacion!CI$28:CI$34)*'1 Eval'!$J38)+IF(Programacion!CI$34="",0,Programacion!CI$34/SUM(Programacion!CI$28:CI$34)*'1 Eval'!$K38)))</f>
        <v/>
      </c>
      <c r="CL39" s="151" t="str">
        <f>IF($C39="","",IF(SUM(Programacion!CJ$28:CJ$34)=0,"",IF(Programacion!CJ$28="",0,Programacion!CJ$28/SUM(Programacion!CJ$28:CJ$34)*'1 Eval'!$E38)+IF(Programacion!CJ$29="",0,Programacion!CJ$29/SUM(Programacion!CJ$28:CJ$34)*'1 Eval'!$F38)+IF(Programacion!CJ$30="",0,Programacion!CJ$30/SUM(Programacion!CJ$28:CJ$34)*'1 Eval'!$G38)+IF(Programacion!CJ$31="",0,Programacion!CJ$31/SUM(Programacion!CJ$28:CJ$34)*'1 Eval'!$H38)+IF(Programacion!CJ$32="",0,Programacion!CJ$32/SUM(Programacion!CJ$28:CJ$34)*'1 Eval'!$I38)+IF(Programacion!CJ$33="",0,Programacion!CJ$33/SUM(Programacion!CJ$28:CJ$34)*'1 Eval'!$J38)+IF(Programacion!CJ$34="",0,Programacion!CJ$34/SUM(Programacion!CJ$28:CJ$34)*'1 Eval'!$K38)))</f>
        <v/>
      </c>
      <c r="CM39" s="151" t="str">
        <f>IF($C39="","",IF(SUM(Programacion!CK$28:CK$34)=0,"",IF(Programacion!CK$28="",0,Programacion!CK$28/SUM(Programacion!CK$28:CK$34)*'1 Eval'!$E38)+IF(Programacion!CK$29="",0,Programacion!CK$29/SUM(Programacion!CK$28:CK$34)*'1 Eval'!$F38)+IF(Programacion!CK$30="",0,Programacion!CK$30/SUM(Programacion!CK$28:CK$34)*'1 Eval'!$G38)+IF(Programacion!CK$31="",0,Programacion!CK$31/SUM(Programacion!CK$28:CK$34)*'1 Eval'!$H38)+IF(Programacion!CK$32="",0,Programacion!CK$32/SUM(Programacion!CK$28:CK$34)*'1 Eval'!$I38)+IF(Programacion!CK$33="",0,Programacion!CK$33/SUM(Programacion!CK$28:CK$34)*'1 Eval'!$J38)+IF(Programacion!CK$34="",0,Programacion!CK$34/SUM(Programacion!CK$28:CK$34)*'1 Eval'!$K38)))</f>
        <v/>
      </c>
      <c r="CN39" s="151" t="str">
        <f>IF($C39="","",IF(SUM(Programacion!CL$28:CL$34)=0,"",IF(Programacion!CL$28="",0,Programacion!CL$28/SUM(Programacion!CL$28:CL$34)*'1 Eval'!$E38)+IF(Programacion!CL$29="",0,Programacion!CL$29/SUM(Programacion!CL$28:CL$34)*'1 Eval'!$F38)+IF(Programacion!CL$30="",0,Programacion!CL$30/SUM(Programacion!CL$28:CL$34)*'1 Eval'!$G38)+IF(Programacion!CL$31="",0,Programacion!CL$31/SUM(Programacion!CL$28:CL$34)*'1 Eval'!$H38)+IF(Programacion!CL$32="",0,Programacion!CL$32/SUM(Programacion!CL$28:CL$34)*'1 Eval'!$I38)+IF(Programacion!CL$33="",0,Programacion!CL$33/SUM(Programacion!CL$28:CL$34)*'1 Eval'!$J38)+IF(Programacion!CL$34="",0,Programacion!CL$34/SUM(Programacion!CL$28:CL$34)*'1 Eval'!$K38)))</f>
        <v/>
      </c>
      <c r="CO39" s="151" t="str">
        <f>IF($C39="","",IF(SUM(Programacion!CM$28:CM$34)=0,"",IF(Programacion!CM$28="",0,Programacion!CM$28/SUM(Programacion!CM$28:CM$34)*'1 Eval'!$E38)+IF(Programacion!CM$29="",0,Programacion!CM$29/SUM(Programacion!CM$28:CM$34)*'1 Eval'!$F38)+IF(Programacion!CM$30="",0,Programacion!CM$30/SUM(Programacion!CM$28:CM$34)*'1 Eval'!$G38)+IF(Programacion!CM$31="",0,Programacion!CM$31/SUM(Programacion!CM$28:CM$34)*'1 Eval'!$H38)+IF(Programacion!CM$32="",0,Programacion!CM$32/SUM(Programacion!CM$28:CM$34)*'1 Eval'!$I38)+IF(Programacion!CM$33="",0,Programacion!CM$33/SUM(Programacion!CM$28:CM$34)*'1 Eval'!$J38)+IF(Programacion!CM$34="",0,Programacion!CM$34/SUM(Programacion!CM$28:CM$34)*'1 Eval'!$K38)))</f>
        <v/>
      </c>
      <c r="CP39" s="151" t="str">
        <f>IF($C39="","",IF(SUM(Programacion!CN$28:CN$34)=0,"",IF(Programacion!CN$28="",0,Programacion!CN$28/SUM(Programacion!CN$28:CN$34)*'1 Eval'!$E38)+IF(Programacion!CN$29="",0,Programacion!CN$29/SUM(Programacion!CN$28:CN$34)*'1 Eval'!$F38)+IF(Programacion!CN$30="",0,Programacion!CN$30/SUM(Programacion!CN$28:CN$34)*'1 Eval'!$G38)+IF(Programacion!CN$31="",0,Programacion!CN$31/SUM(Programacion!CN$28:CN$34)*'1 Eval'!$H38)+IF(Programacion!CN$32="",0,Programacion!CN$32/SUM(Programacion!CN$28:CN$34)*'1 Eval'!$I38)+IF(Programacion!CN$33="",0,Programacion!CN$33/SUM(Programacion!CN$28:CN$34)*'1 Eval'!$J38)+IF(Programacion!CN$34="",0,Programacion!CN$34/SUM(Programacion!CN$28:CN$34)*'1 Eval'!$K38)))</f>
        <v/>
      </c>
      <c r="CQ39" s="151" t="str">
        <f>IF($C39="","",IF(SUM(Programacion!CO$28:CO$34)=0,"",IF(Programacion!CO$28="",0,Programacion!CO$28/SUM(Programacion!CO$28:CO$34)*'1 Eval'!$E38)+IF(Programacion!CO$29="",0,Programacion!CO$29/SUM(Programacion!CO$28:CO$34)*'1 Eval'!$F38)+IF(Programacion!CO$30="",0,Programacion!CO$30/SUM(Programacion!CO$28:CO$34)*'1 Eval'!$G38)+IF(Programacion!CO$31="",0,Programacion!CO$31/SUM(Programacion!CO$28:CO$34)*'1 Eval'!$H38)+IF(Programacion!CO$32="",0,Programacion!CO$32/SUM(Programacion!CO$28:CO$34)*'1 Eval'!$I38)+IF(Programacion!CO$33="",0,Programacion!CO$33/SUM(Programacion!CO$28:CO$34)*'1 Eval'!$J38)+IF(Programacion!CO$34="",0,Programacion!CO$34/SUM(Programacion!CO$28:CO$34)*'1 Eval'!$K38)))</f>
        <v/>
      </c>
      <c r="CR39" s="151" t="str">
        <f>IF($C39="","",IF(SUM(Programacion!CP$28:CP$34)=0,"",IF(Programacion!CP$28="",0,Programacion!CP$28/SUM(Programacion!CP$28:CP$34)*'1 Eval'!$E38)+IF(Programacion!CP$29="",0,Programacion!CP$29/SUM(Programacion!CP$28:CP$34)*'1 Eval'!$F38)+IF(Programacion!CP$30="",0,Programacion!CP$30/SUM(Programacion!CP$28:CP$34)*'1 Eval'!$G38)+IF(Programacion!CP$31="",0,Programacion!CP$31/SUM(Programacion!CP$28:CP$34)*'1 Eval'!$H38)+IF(Programacion!CP$32="",0,Programacion!CP$32/SUM(Programacion!CP$28:CP$34)*'1 Eval'!$I38)+IF(Programacion!CP$33="",0,Programacion!CP$33/SUM(Programacion!CP$28:CP$34)*'1 Eval'!$J38)+IF(Programacion!CP$34="",0,Programacion!CP$34/SUM(Programacion!CP$28:CP$34)*'1 Eval'!$K38)))</f>
        <v/>
      </c>
      <c r="CS39" s="151" t="str">
        <f>IF($C39="","",IF(SUM(Programacion!CQ$28:CQ$34)=0,"",IF(Programacion!CQ$28="",0,Programacion!CQ$28/SUM(Programacion!CQ$28:CQ$34)*'1 Eval'!$E38)+IF(Programacion!CQ$29="",0,Programacion!CQ$29/SUM(Programacion!CQ$28:CQ$34)*'1 Eval'!$F38)+IF(Programacion!CQ$30="",0,Programacion!CQ$30/SUM(Programacion!CQ$28:CQ$34)*'1 Eval'!$G38)+IF(Programacion!CQ$31="",0,Programacion!CQ$31/SUM(Programacion!CQ$28:CQ$34)*'1 Eval'!$H38)+IF(Programacion!CQ$32="",0,Programacion!CQ$32/SUM(Programacion!CQ$28:CQ$34)*'1 Eval'!$I38)+IF(Programacion!CQ$33="",0,Programacion!CQ$33/SUM(Programacion!CQ$28:CQ$34)*'1 Eval'!$J38)+IF(Programacion!CQ$34="",0,Programacion!CQ$34/SUM(Programacion!CQ$28:CQ$34)*'1 Eval'!$K38)))</f>
        <v/>
      </c>
      <c r="CT39" s="151" t="str">
        <f>IF($C39="","",IF(SUM(Programacion!CR$28:CR$34)=0,"",IF(Programacion!CR$28="",0,Programacion!CR$28/SUM(Programacion!CR$28:CR$34)*'1 Eval'!$E38)+IF(Programacion!CR$29="",0,Programacion!CR$29/SUM(Programacion!CR$28:CR$34)*'1 Eval'!$F38)+IF(Programacion!CR$30="",0,Programacion!CR$30/SUM(Programacion!CR$28:CR$34)*'1 Eval'!$G38)+IF(Programacion!CR$31="",0,Programacion!CR$31/SUM(Programacion!CR$28:CR$34)*'1 Eval'!$H38)+IF(Programacion!CR$32="",0,Programacion!CR$32/SUM(Programacion!CR$28:CR$34)*'1 Eval'!$I38)+IF(Programacion!CR$33="",0,Programacion!CR$33/SUM(Programacion!CR$28:CR$34)*'1 Eval'!$J38)+IF(Programacion!CR$34="",0,Programacion!CR$34/SUM(Programacion!CR$28:CR$34)*'1 Eval'!$K38)))</f>
        <v/>
      </c>
      <c r="CU39" s="151" t="str">
        <f>IF($C39="","",IF(SUM(Programacion!CS$28:CS$34)=0,"",IF(Programacion!CS$28="",0,Programacion!CS$28/SUM(Programacion!CS$28:CS$34)*'1 Eval'!$E38)+IF(Programacion!CS$29="",0,Programacion!CS$29/SUM(Programacion!CS$28:CS$34)*'1 Eval'!$F38)+IF(Programacion!CS$30="",0,Programacion!CS$30/SUM(Programacion!CS$28:CS$34)*'1 Eval'!$G38)+IF(Programacion!CS$31="",0,Programacion!CS$31/SUM(Programacion!CS$28:CS$34)*'1 Eval'!$H38)+IF(Programacion!CS$32="",0,Programacion!CS$32/SUM(Programacion!CS$28:CS$34)*'1 Eval'!$I38)+IF(Programacion!CS$33="",0,Programacion!CS$33/SUM(Programacion!CS$28:CS$34)*'1 Eval'!$J38)+IF(Programacion!CS$34="",0,Programacion!CS$34/SUM(Programacion!CS$28:CS$34)*'1 Eval'!$K38)))</f>
        <v/>
      </c>
      <c r="CV39" s="151" t="str">
        <f>IF($C39="","",IF(SUM(Programacion!CT$28:CT$34)=0,"",IF(Programacion!CT$28="",0,Programacion!CT$28/SUM(Programacion!CT$28:CT$34)*'1 Eval'!$E38)+IF(Programacion!CT$29="",0,Programacion!CT$29/SUM(Programacion!CT$28:CT$34)*'1 Eval'!$F38)+IF(Programacion!CT$30="",0,Programacion!CT$30/SUM(Programacion!CT$28:CT$34)*'1 Eval'!$G38)+IF(Programacion!CT$31="",0,Programacion!CT$31/SUM(Programacion!CT$28:CT$34)*'1 Eval'!$H38)+IF(Programacion!CT$32="",0,Programacion!CT$32/SUM(Programacion!CT$28:CT$34)*'1 Eval'!$I38)+IF(Programacion!CT$33="",0,Programacion!CT$33/SUM(Programacion!CT$28:CT$34)*'1 Eval'!$J38)+IF(Programacion!CT$34="",0,Programacion!CT$34/SUM(Programacion!CT$28:CT$34)*'1 Eval'!$K38)))</f>
        <v/>
      </c>
      <c r="CW39" s="151" t="str">
        <f>IF($C39="","",IF(SUM(Programacion!CU$28:CU$34)=0,"",IF(Programacion!CU$28="",0,Programacion!CU$28/SUM(Programacion!CU$28:CU$34)*'1 Eval'!$E38)+IF(Programacion!CU$29="",0,Programacion!CU$29/SUM(Programacion!CU$28:CU$34)*'1 Eval'!$F38)+IF(Programacion!CU$30="",0,Programacion!CU$30/SUM(Programacion!CU$28:CU$34)*'1 Eval'!$G38)+IF(Programacion!CU$31="",0,Programacion!CU$31/SUM(Programacion!CU$28:CU$34)*'1 Eval'!$H38)+IF(Programacion!CU$32="",0,Programacion!CU$32/SUM(Programacion!CU$28:CU$34)*'1 Eval'!$I38)+IF(Programacion!CU$33="",0,Programacion!CU$33/SUM(Programacion!CU$28:CU$34)*'1 Eval'!$J38)+IF(Programacion!CU$34="",0,Programacion!CU$34/SUM(Programacion!CU$28:CU$34)*'1 Eval'!$K38)))</f>
        <v/>
      </c>
      <c r="CX39" s="151" t="str">
        <f>IF($C39="","",IF(SUM(Programacion!CV$28:CV$34)=0,"",IF(Programacion!CV$28="",0,Programacion!CV$28/SUM(Programacion!CV$28:CV$34)*'1 Eval'!$E38)+IF(Programacion!CV$29="",0,Programacion!CV$29/SUM(Programacion!CV$28:CV$34)*'1 Eval'!$F38)+IF(Programacion!CV$30="",0,Programacion!CV$30/SUM(Programacion!CV$28:CV$34)*'1 Eval'!$G38)+IF(Programacion!CV$31="",0,Programacion!CV$31/SUM(Programacion!CV$28:CV$34)*'1 Eval'!$H38)+IF(Programacion!CV$32="",0,Programacion!CV$32/SUM(Programacion!CV$28:CV$34)*'1 Eval'!$I38)+IF(Programacion!CV$33="",0,Programacion!CV$33/SUM(Programacion!CV$28:CV$34)*'1 Eval'!$J38)+IF(Programacion!CV$34="",0,Programacion!CV$34/SUM(Programacion!CV$28:CV$34)*'1 Eval'!$K38)))</f>
        <v/>
      </c>
      <c r="CY39" s="151" t="str">
        <f>IF($C39="","",IF(SUM(Programacion!CW$28:CW$34)=0,"",IF(Programacion!CW$28="",0,Programacion!CW$28/SUM(Programacion!CW$28:CW$34)*'1 Eval'!$E38)+IF(Programacion!CW$29="",0,Programacion!CW$29/SUM(Programacion!CW$28:CW$34)*'1 Eval'!$F38)+IF(Programacion!CW$30="",0,Programacion!CW$30/SUM(Programacion!CW$28:CW$34)*'1 Eval'!$G38)+IF(Programacion!CW$31="",0,Programacion!CW$31/SUM(Programacion!CW$28:CW$34)*'1 Eval'!$H38)+IF(Programacion!CW$32="",0,Programacion!CW$32/SUM(Programacion!CW$28:CW$34)*'1 Eval'!$I38)+IF(Programacion!CW$33="",0,Programacion!CW$33/SUM(Programacion!CW$28:CW$34)*'1 Eval'!$J38)+IF(Programacion!CW$34="",0,Programacion!CW$34/SUM(Programacion!CW$28:CW$34)*'1 Eval'!$K38)))</f>
        <v/>
      </c>
      <c r="CZ39" s="151" t="str">
        <f>IF($C39="","",IF(SUM(Programacion!CX$28:CX$34)=0,"",IF(Programacion!CX$28="",0,Programacion!CX$28/SUM(Programacion!CX$28:CX$34)*'1 Eval'!$E38)+IF(Programacion!CX$29="",0,Programacion!CX$29/SUM(Programacion!CX$28:CX$34)*'1 Eval'!$F38)+IF(Programacion!CX$30="",0,Programacion!CX$30/SUM(Programacion!CX$28:CX$34)*'1 Eval'!$G38)+IF(Programacion!CX$31="",0,Programacion!CX$31/SUM(Programacion!CX$28:CX$34)*'1 Eval'!$H38)+IF(Programacion!CX$32="",0,Programacion!CX$32/SUM(Programacion!CX$28:CX$34)*'1 Eval'!$I38)+IF(Programacion!CX$33="",0,Programacion!CX$33/SUM(Programacion!CX$28:CX$34)*'1 Eval'!$J38)+IF(Programacion!CX$34="",0,Programacion!CX$34/SUM(Programacion!CX$28:CX$34)*'1 Eval'!$K38)))</f>
        <v/>
      </c>
      <c r="DA39" s="151" t="str">
        <f>IF($C39="","",IF(SUM(Programacion!CY$28:CY$34)=0,"",IF(Programacion!CY$28="",0,Programacion!CY$28/SUM(Programacion!CY$28:CY$34)*'1 Eval'!$E38)+IF(Programacion!CY$29="",0,Programacion!CY$29/SUM(Programacion!CY$28:CY$34)*'1 Eval'!$F38)+IF(Programacion!CY$30="",0,Programacion!CY$30/SUM(Programacion!CY$28:CY$34)*'1 Eval'!$G38)+IF(Programacion!CY$31="",0,Programacion!CY$31/SUM(Programacion!CY$28:CY$34)*'1 Eval'!$H38)+IF(Programacion!CY$32="",0,Programacion!CY$32/SUM(Programacion!CY$28:CY$34)*'1 Eval'!$I38)+IF(Programacion!CY$33="",0,Programacion!CY$33/SUM(Programacion!CY$28:CY$34)*'1 Eval'!$J38)+IF(Programacion!CY$34="",0,Programacion!CY$34/SUM(Programacion!CY$28:CY$34)*'1 Eval'!$K38)))</f>
        <v/>
      </c>
      <c r="DB39" s="151" t="str">
        <f>IF($C39="","",IF(SUM(Programacion!CZ$28:CZ$34)=0,"",IF(Programacion!CZ$28="",0,Programacion!CZ$28/SUM(Programacion!CZ$28:CZ$34)*'1 Eval'!$E38)+IF(Programacion!CZ$29="",0,Programacion!CZ$29/SUM(Programacion!CZ$28:CZ$34)*'1 Eval'!$F38)+IF(Programacion!CZ$30="",0,Programacion!CZ$30/SUM(Programacion!CZ$28:CZ$34)*'1 Eval'!$G38)+IF(Programacion!CZ$31="",0,Programacion!CZ$31/SUM(Programacion!CZ$28:CZ$34)*'1 Eval'!$H38)+IF(Programacion!CZ$32="",0,Programacion!CZ$32/SUM(Programacion!CZ$28:CZ$34)*'1 Eval'!$I38)+IF(Programacion!CZ$33="",0,Programacion!CZ$33/SUM(Programacion!CZ$28:CZ$34)*'1 Eval'!$J38)+IF(Programacion!CZ$34="",0,Programacion!CZ$34/SUM(Programacion!CZ$28:CZ$34)*'1 Eval'!$K38)))</f>
        <v/>
      </c>
      <c r="DC39" s="151" t="str">
        <f>IF($C39="","",IF(SUM(Programacion!DA$28:DA$34)=0,"",IF(Programacion!DA$28="",0,Programacion!DA$28/SUM(Programacion!DA$28:DA$34)*'1 Eval'!$E38)+IF(Programacion!DA$29="",0,Programacion!DA$29/SUM(Programacion!DA$28:DA$34)*'1 Eval'!$F38)+IF(Programacion!DA$30="",0,Programacion!DA$30/SUM(Programacion!DA$28:DA$34)*'1 Eval'!$G38)+IF(Programacion!DA$31="",0,Programacion!DA$31/SUM(Programacion!DA$28:DA$34)*'1 Eval'!$H38)+IF(Programacion!DA$32="",0,Programacion!DA$32/SUM(Programacion!DA$28:DA$34)*'1 Eval'!$I38)+IF(Programacion!DA$33="",0,Programacion!DA$33/SUM(Programacion!DA$28:DA$34)*'1 Eval'!$J38)+IF(Programacion!DA$34="",0,Programacion!DA$34/SUM(Programacion!DA$28:DA$34)*'1 Eval'!$K38)))</f>
        <v/>
      </c>
      <c r="DD39" s="151" t="str">
        <f>IF($C39="","",IF(SUM(Programacion!DB$28:DB$34)=0,"",IF(Programacion!DB$28="",0,Programacion!DB$28/SUM(Programacion!DB$28:DB$34)*'1 Eval'!$E38)+IF(Programacion!DB$29="",0,Programacion!DB$29/SUM(Programacion!DB$28:DB$34)*'1 Eval'!$F38)+IF(Programacion!DB$30="",0,Programacion!DB$30/SUM(Programacion!DB$28:DB$34)*'1 Eval'!$G38)+IF(Programacion!DB$31="",0,Programacion!DB$31/SUM(Programacion!DB$28:DB$34)*'1 Eval'!$H38)+IF(Programacion!DB$32="",0,Programacion!DB$32/SUM(Programacion!DB$28:DB$34)*'1 Eval'!$I38)+IF(Programacion!DB$33="",0,Programacion!DB$33/SUM(Programacion!DB$28:DB$34)*'1 Eval'!$J38)+IF(Programacion!DB$34="",0,Programacion!DB$34/SUM(Programacion!DB$28:DB$34)*'1 Eval'!$K38)))</f>
        <v/>
      </c>
      <c r="DE39" s="151" t="str">
        <f>IF($C39="","",IF(SUM(Programacion!DC$28:DC$34)=0,"",IF(Programacion!DC$28="",0,Programacion!DC$28/SUM(Programacion!DC$28:DC$34)*'1 Eval'!$E38)+IF(Programacion!DC$29="",0,Programacion!DC$29/SUM(Programacion!DC$28:DC$34)*'1 Eval'!$F38)+IF(Programacion!DC$30="",0,Programacion!DC$30/SUM(Programacion!DC$28:DC$34)*'1 Eval'!$G38)+IF(Programacion!DC$31="",0,Programacion!DC$31/SUM(Programacion!DC$28:DC$34)*'1 Eval'!$H38)+IF(Programacion!DC$32="",0,Programacion!DC$32/SUM(Programacion!DC$28:DC$34)*'1 Eval'!$I38)+IF(Programacion!DC$33="",0,Programacion!DC$33/SUM(Programacion!DC$28:DC$34)*'1 Eval'!$J38)+IF(Programacion!DC$34="",0,Programacion!DC$34/SUM(Programacion!DC$28:DC$34)*'1 Eval'!$K38)))</f>
        <v/>
      </c>
      <c r="DF39" s="151" t="str">
        <f>IF($C39="","",IF(SUM(Programacion!DD$28:DD$34)=0,"",IF(Programacion!DD$28="",0,Programacion!DD$28/SUM(Programacion!DD$28:DD$34)*'1 Eval'!$E38)+IF(Programacion!DD$29="",0,Programacion!DD$29/SUM(Programacion!DD$28:DD$34)*'1 Eval'!$F38)+IF(Programacion!DD$30="",0,Programacion!DD$30/SUM(Programacion!DD$28:DD$34)*'1 Eval'!$G38)+IF(Programacion!DD$31="",0,Programacion!DD$31/SUM(Programacion!DD$28:DD$34)*'1 Eval'!$H38)+IF(Programacion!DD$32="",0,Programacion!DD$32/SUM(Programacion!DD$28:DD$34)*'1 Eval'!$I38)+IF(Programacion!DD$33="",0,Programacion!DD$33/SUM(Programacion!DD$28:DD$34)*'1 Eval'!$J38)+IF(Programacion!DD$34="",0,Programacion!DD$34/SUM(Programacion!DD$28:DD$34)*'1 Eval'!$K38)))</f>
        <v/>
      </c>
      <c r="DG39" s="151" t="str">
        <f>IF($C39="","",IF(SUM(Programacion!DE$28:DE$34)=0,"",IF(Programacion!DE$28="",0,Programacion!DE$28/SUM(Programacion!DE$28:DE$34)*'1 Eval'!$E38)+IF(Programacion!DE$29="",0,Programacion!DE$29/SUM(Programacion!DE$28:DE$34)*'1 Eval'!$F38)+IF(Programacion!DE$30="",0,Programacion!DE$30/SUM(Programacion!DE$28:DE$34)*'1 Eval'!$G38)+IF(Programacion!DE$31="",0,Programacion!DE$31/SUM(Programacion!DE$28:DE$34)*'1 Eval'!$H38)+IF(Programacion!DE$32="",0,Programacion!DE$32/SUM(Programacion!DE$28:DE$34)*'1 Eval'!$I38)+IF(Programacion!DE$33="",0,Programacion!DE$33/SUM(Programacion!DE$28:DE$34)*'1 Eval'!$J38)+IF(Programacion!DE$34="",0,Programacion!DE$34/SUM(Programacion!DE$28:DE$34)*'1 Eval'!$K38)))</f>
        <v/>
      </c>
      <c r="DH39" s="151" t="str">
        <f>IF($C39="","",IF(SUM(Programacion!DF$28:DF$34)=0,"",IF(Programacion!DF$28="",0,Programacion!DF$28/SUM(Programacion!DF$28:DF$34)*'1 Eval'!$E38)+IF(Programacion!DF$29="",0,Programacion!DF$29/SUM(Programacion!DF$28:DF$34)*'1 Eval'!$F38)+IF(Programacion!DF$30="",0,Programacion!DF$30/SUM(Programacion!DF$28:DF$34)*'1 Eval'!$G38)+IF(Programacion!DF$31="",0,Programacion!DF$31/SUM(Programacion!DF$28:DF$34)*'1 Eval'!$H38)+IF(Programacion!DF$32="",0,Programacion!DF$32/SUM(Programacion!DF$28:DF$34)*'1 Eval'!$I38)+IF(Programacion!DF$33="",0,Programacion!DF$33/SUM(Programacion!DF$28:DF$34)*'1 Eval'!$J38)+IF(Programacion!DF$34="",0,Programacion!DF$34/SUM(Programacion!DF$28:DF$34)*'1 Eval'!$K38)))</f>
        <v/>
      </c>
      <c r="DI39" s="151" t="str">
        <f>IF($C39="","",IF(SUM(Programacion!DG$28:DG$34)=0,"",IF(Programacion!DG$28="",0,Programacion!DG$28/SUM(Programacion!DG$28:DG$34)*'1 Eval'!$E38)+IF(Programacion!DG$29="",0,Programacion!DG$29/SUM(Programacion!DG$28:DG$34)*'1 Eval'!$F38)+IF(Programacion!DG$30="",0,Programacion!DG$30/SUM(Programacion!DG$28:DG$34)*'1 Eval'!$G38)+IF(Programacion!DG$31="",0,Programacion!DG$31/SUM(Programacion!DG$28:DG$34)*'1 Eval'!$H38)+IF(Programacion!DG$32="",0,Programacion!DG$32/SUM(Programacion!DG$28:DG$34)*'1 Eval'!$I38)+IF(Programacion!DG$33="",0,Programacion!DG$33/SUM(Programacion!DG$28:DG$34)*'1 Eval'!$J38)+IF(Programacion!DG$34="",0,Programacion!DG$34/SUM(Programacion!DG$28:DG$34)*'1 Eval'!$K38)))</f>
        <v/>
      </c>
      <c r="DJ39" s="151" t="str">
        <f>IF($C39="","",IF(SUM(Programacion!DH$28:DH$34)=0,"",IF(Programacion!DH$28="",0,Programacion!DH$28/SUM(Programacion!DH$28:DH$34)*'1 Eval'!$E38)+IF(Programacion!DH$29="",0,Programacion!DH$29/SUM(Programacion!DH$28:DH$34)*'1 Eval'!$F38)+IF(Programacion!DH$30="",0,Programacion!DH$30/SUM(Programacion!DH$28:DH$34)*'1 Eval'!$G38)+IF(Programacion!DH$31="",0,Programacion!DH$31/SUM(Programacion!DH$28:DH$34)*'1 Eval'!$H38)+IF(Programacion!DH$32="",0,Programacion!DH$32/SUM(Programacion!DH$28:DH$34)*'1 Eval'!$I38)+IF(Programacion!DH$33="",0,Programacion!DH$33/SUM(Programacion!DH$28:DH$34)*'1 Eval'!$J38)+IF(Programacion!DH$34="",0,Programacion!DH$34/SUM(Programacion!DH$28:DH$34)*'1 Eval'!$K38)))</f>
        <v/>
      </c>
      <c r="DK39" s="151" t="str">
        <f>IF($C39="","",IF(SUM(Programacion!DI$28:DI$34)=0,"",IF(Programacion!DI$28="",0,Programacion!DI$28/SUM(Programacion!DI$28:DI$34)*'1 Eval'!$E38)+IF(Programacion!DI$29="",0,Programacion!DI$29/SUM(Programacion!DI$28:DI$34)*'1 Eval'!$F38)+IF(Programacion!DI$30="",0,Programacion!DI$30/SUM(Programacion!DI$28:DI$34)*'1 Eval'!$G38)+IF(Programacion!DI$31="",0,Programacion!DI$31/SUM(Programacion!DI$28:DI$34)*'1 Eval'!$H38)+IF(Programacion!DI$32="",0,Programacion!DI$32/SUM(Programacion!DI$28:DI$34)*'1 Eval'!$I38)+IF(Programacion!DI$33="",0,Programacion!DI$33/SUM(Programacion!DI$28:DI$34)*'1 Eval'!$J38)+IF(Programacion!DI$34="",0,Programacion!DI$34/SUM(Programacion!DI$28:DI$34)*'1 Eval'!$K38)))</f>
        <v/>
      </c>
      <c r="DL39" s="151" t="str">
        <f>IF($C39="","",IF(SUM(Programacion!DJ$28:DJ$34)=0,"",IF(Programacion!DJ$28="",0,Programacion!DJ$28/SUM(Programacion!DJ$28:DJ$34)*'1 Eval'!$E38)+IF(Programacion!DJ$29="",0,Programacion!DJ$29/SUM(Programacion!DJ$28:DJ$34)*'1 Eval'!$F38)+IF(Programacion!DJ$30="",0,Programacion!DJ$30/SUM(Programacion!DJ$28:DJ$34)*'1 Eval'!$G38)+IF(Programacion!DJ$31="",0,Programacion!DJ$31/SUM(Programacion!DJ$28:DJ$34)*'1 Eval'!$H38)+IF(Programacion!DJ$32="",0,Programacion!DJ$32/SUM(Programacion!DJ$28:DJ$34)*'1 Eval'!$I38)+IF(Programacion!DJ$33="",0,Programacion!DJ$33/SUM(Programacion!DJ$28:DJ$34)*'1 Eval'!$J38)+IF(Programacion!DJ$34="",0,Programacion!DJ$34/SUM(Programacion!DJ$28:DJ$34)*'1 Eval'!$K38)))</f>
        <v/>
      </c>
      <c r="DM39" s="151" t="str">
        <f>IF($C39="","",IF(SUM(Programacion!DK$28:DK$34)=0,"",IF(Programacion!DK$28="",0,Programacion!DK$28/SUM(Programacion!DK$28:DK$34)*'1 Eval'!$E38)+IF(Programacion!DK$29="",0,Programacion!DK$29/SUM(Programacion!DK$28:DK$34)*'1 Eval'!$F38)+IF(Programacion!DK$30="",0,Programacion!DK$30/SUM(Programacion!DK$28:DK$34)*'1 Eval'!$G38)+IF(Programacion!DK$31="",0,Programacion!DK$31/SUM(Programacion!DK$28:DK$34)*'1 Eval'!$H38)+IF(Programacion!DK$32="",0,Programacion!DK$32/SUM(Programacion!DK$28:DK$34)*'1 Eval'!$I38)+IF(Programacion!DK$33="",0,Programacion!DK$33/SUM(Programacion!DK$28:DK$34)*'1 Eval'!$J38)+IF(Programacion!DK$34="",0,Programacion!DK$34/SUM(Programacion!DK$28:DK$34)*'1 Eval'!$K38)))</f>
        <v/>
      </c>
      <c r="DN39" s="151" t="str">
        <f>IF($C39="","",IF(SUM(Programacion!DL$28:DL$34)=0,"",IF(Programacion!DL$28="",0,Programacion!DL$28/SUM(Programacion!DL$28:DL$34)*'1 Eval'!$E38)+IF(Programacion!DL$29="",0,Programacion!DL$29/SUM(Programacion!DL$28:DL$34)*'1 Eval'!$F38)+IF(Programacion!DL$30="",0,Programacion!DL$30/SUM(Programacion!DL$28:DL$34)*'1 Eval'!$G38)+IF(Programacion!DL$31="",0,Programacion!DL$31/SUM(Programacion!DL$28:DL$34)*'1 Eval'!$H38)+IF(Programacion!DL$32="",0,Programacion!DL$32/SUM(Programacion!DL$28:DL$34)*'1 Eval'!$I38)+IF(Programacion!DL$33="",0,Programacion!DL$33/SUM(Programacion!DL$28:DL$34)*'1 Eval'!$J38)+IF(Programacion!DL$34="",0,Programacion!DL$34/SUM(Programacion!DL$28:DL$34)*'1 Eval'!$K38)))</f>
        <v/>
      </c>
      <c r="DO39" s="151" t="str">
        <f>IF($C39="","",IF(SUM(Programacion!DM$28:DM$34)=0,"",IF(Programacion!DM$28="",0,Programacion!DM$28/SUM(Programacion!DM$28:DM$34)*'1 Eval'!$E38)+IF(Programacion!DM$29="",0,Programacion!DM$29/SUM(Programacion!DM$28:DM$34)*'1 Eval'!$F38)+IF(Programacion!DM$30="",0,Programacion!DM$30/SUM(Programacion!DM$28:DM$34)*'1 Eval'!$G38)+IF(Programacion!DM$31="",0,Programacion!DM$31/SUM(Programacion!DM$28:DM$34)*'1 Eval'!$H38)+IF(Programacion!DM$32="",0,Programacion!DM$32/SUM(Programacion!DM$28:DM$34)*'1 Eval'!$I38)+IF(Programacion!DM$33="",0,Programacion!DM$33/SUM(Programacion!DM$28:DM$34)*'1 Eval'!$J38)+IF(Programacion!DM$34="",0,Programacion!DM$34/SUM(Programacion!DM$28:DM$34)*'1 Eval'!$K38)))</f>
        <v/>
      </c>
      <c r="DP39" s="151" t="str">
        <f>IF($C39="","",IF(SUM(Programacion!DN$28:DN$34)=0,"",IF(Programacion!DN$28="",0,Programacion!DN$28/SUM(Programacion!DN$28:DN$34)*'1 Eval'!$E38)+IF(Programacion!DN$29="",0,Programacion!DN$29/SUM(Programacion!DN$28:DN$34)*'1 Eval'!$F38)+IF(Programacion!DN$30="",0,Programacion!DN$30/SUM(Programacion!DN$28:DN$34)*'1 Eval'!$G38)+IF(Programacion!DN$31="",0,Programacion!DN$31/SUM(Programacion!DN$28:DN$34)*'1 Eval'!$H38)+IF(Programacion!DN$32="",0,Programacion!DN$32/SUM(Programacion!DN$28:DN$34)*'1 Eval'!$I38)+IF(Programacion!DN$33="",0,Programacion!DN$33/SUM(Programacion!DN$28:DN$34)*'1 Eval'!$J38)+IF(Programacion!DN$34="",0,Programacion!DN$34/SUM(Programacion!DN$28:DN$34)*'1 Eval'!$K38)))</f>
        <v/>
      </c>
      <c r="DQ39" s="151" t="str">
        <f>IF($C39="","",IF(SUM(Programacion!DO$28:DO$34)=0,"",IF(Programacion!DO$28="",0,Programacion!DO$28/SUM(Programacion!DO$28:DO$34)*'1 Eval'!$E38)+IF(Programacion!DO$29="",0,Programacion!DO$29/SUM(Programacion!DO$28:DO$34)*'1 Eval'!$F38)+IF(Programacion!DO$30="",0,Programacion!DO$30/SUM(Programacion!DO$28:DO$34)*'1 Eval'!$G38)+IF(Programacion!DO$31="",0,Programacion!DO$31/SUM(Programacion!DO$28:DO$34)*'1 Eval'!$H38)+IF(Programacion!DO$32="",0,Programacion!DO$32/SUM(Programacion!DO$28:DO$34)*'1 Eval'!$I38)+IF(Programacion!DO$33="",0,Programacion!DO$33/SUM(Programacion!DO$28:DO$34)*'1 Eval'!$J38)+IF(Programacion!DO$34="",0,Programacion!DO$34/SUM(Programacion!DO$28:DO$34)*'1 Eval'!$K38)))</f>
        <v/>
      </c>
      <c r="DR39" s="151" t="str">
        <f>IF($C39="","",IF(SUM(Programacion!DP$28:DP$34)=0,"",IF(Programacion!DP$28="",0,Programacion!DP$28/SUM(Programacion!DP$28:DP$34)*'1 Eval'!$E38)+IF(Programacion!DP$29="",0,Programacion!DP$29/SUM(Programacion!DP$28:DP$34)*'1 Eval'!$F38)+IF(Programacion!DP$30="",0,Programacion!DP$30/SUM(Programacion!DP$28:DP$34)*'1 Eval'!$G38)+IF(Programacion!DP$31="",0,Programacion!DP$31/SUM(Programacion!DP$28:DP$34)*'1 Eval'!$H38)+IF(Programacion!DP$32="",0,Programacion!DP$32/SUM(Programacion!DP$28:DP$34)*'1 Eval'!$I38)+IF(Programacion!DP$33="",0,Programacion!DP$33/SUM(Programacion!DP$28:DP$34)*'1 Eval'!$J38)+IF(Programacion!DP$34="",0,Programacion!DP$34/SUM(Programacion!DP$28:DP$34)*'1 Eval'!$K38)))</f>
        <v/>
      </c>
      <c r="DS39" s="151" t="str">
        <f>IF($C39="","",IF(SUM(Programacion!DQ$28:DQ$34)=0,"",IF(Programacion!DQ$28="",0,Programacion!DQ$28/SUM(Programacion!DQ$28:DQ$34)*'1 Eval'!$E38)+IF(Programacion!DQ$29="",0,Programacion!DQ$29/SUM(Programacion!DQ$28:DQ$34)*'1 Eval'!$F38)+IF(Programacion!DQ$30="",0,Programacion!DQ$30/SUM(Programacion!DQ$28:DQ$34)*'1 Eval'!$G38)+IF(Programacion!DQ$31="",0,Programacion!DQ$31/SUM(Programacion!DQ$28:DQ$34)*'1 Eval'!$H38)+IF(Programacion!DQ$32="",0,Programacion!DQ$32/SUM(Programacion!DQ$28:DQ$34)*'1 Eval'!$I38)+IF(Programacion!DQ$33="",0,Programacion!DQ$33/SUM(Programacion!DQ$28:DQ$34)*'1 Eval'!$J38)+IF(Programacion!DQ$34="",0,Programacion!DQ$34/SUM(Programacion!DQ$28:DQ$34)*'1 Eval'!$K38)))</f>
        <v/>
      </c>
      <c r="DT39" s="151" t="str">
        <f>IF($C39="","",IF(SUM(Programacion!DR$28:DR$34)=0,"",IF(Programacion!DR$28="",0,Programacion!DR$28/SUM(Programacion!DR$28:DR$34)*'1 Eval'!$E38)+IF(Programacion!DR$29="",0,Programacion!DR$29/SUM(Programacion!DR$28:DR$34)*'1 Eval'!$F38)+IF(Programacion!DR$30="",0,Programacion!DR$30/SUM(Programacion!DR$28:DR$34)*'1 Eval'!$G38)+IF(Programacion!DR$31="",0,Programacion!DR$31/SUM(Programacion!DR$28:DR$34)*'1 Eval'!$H38)+IF(Programacion!DR$32="",0,Programacion!DR$32/SUM(Programacion!DR$28:DR$34)*'1 Eval'!$I38)+IF(Programacion!DR$33="",0,Programacion!DR$33/SUM(Programacion!DR$28:DR$34)*'1 Eval'!$J38)+IF(Programacion!DR$34="",0,Programacion!DR$34/SUM(Programacion!DR$28:DR$34)*'1 Eval'!$K38)))</f>
        <v/>
      </c>
      <c r="DU39" s="151" t="str">
        <f>IF($C39="","",IF(SUM(Programacion!DS$28:DS$34)=0,"",IF(Programacion!DS$28="",0,Programacion!DS$28/SUM(Programacion!DS$28:DS$34)*'1 Eval'!$E38)+IF(Programacion!DS$29="",0,Programacion!DS$29/SUM(Programacion!DS$28:DS$34)*'1 Eval'!$F38)+IF(Programacion!DS$30="",0,Programacion!DS$30/SUM(Programacion!DS$28:DS$34)*'1 Eval'!$G38)+IF(Programacion!DS$31="",0,Programacion!DS$31/SUM(Programacion!DS$28:DS$34)*'1 Eval'!$H38)+IF(Programacion!DS$32="",0,Programacion!DS$32/SUM(Programacion!DS$28:DS$34)*'1 Eval'!$I38)+IF(Programacion!DS$33="",0,Programacion!DS$33/SUM(Programacion!DS$28:DS$34)*'1 Eval'!$J38)+IF(Programacion!DS$34="",0,Programacion!DS$34/SUM(Programacion!DS$28:DS$34)*'1 Eval'!$K38)))</f>
        <v/>
      </c>
      <c r="DV39" s="151" t="str">
        <f>IF($C39="","",IF(SUM(Programacion!DT$28:DT$34)=0,"",IF(Programacion!DT$28="",0,Programacion!DT$28/SUM(Programacion!DT$28:DT$34)*'1 Eval'!$E38)+IF(Programacion!DT$29="",0,Programacion!DT$29/SUM(Programacion!DT$28:DT$34)*'1 Eval'!$F38)+IF(Programacion!DT$30="",0,Programacion!DT$30/SUM(Programacion!DT$28:DT$34)*'1 Eval'!$G38)+IF(Programacion!DT$31="",0,Programacion!DT$31/SUM(Programacion!DT$28:DT$34)*'1 Eval'!$H38)+IF(Programacion!DT$32="",0,Programacion!DT$32/SUM(Programacion!DT$28:DT$34)*'1 Eval'!$I38)+IF(Programacion!DT$33="",0,Programacion!DT$33/SUM(Programacion!DT$28:DT$34)*'1 Eval'!$J38)+IF(Programacion!DT$34="",0,Programacion!DT$34/SUM(Programacion!DT$28:DT$34)*'1 Eval'!$K38)))</f>
        <v/>
      </c>
      <c r="DW39" s="151" t="str">
        <f>IF($C39="","",IF(SUM(Programacion!DU$28:DU$34)=0,"",IF(Programacion!DU$28="",0,Programacion!DU$28/SUM(Programacion!DU$28:DU$34)*'1 Eval'!$E38)+IF(Programacion!DU$29="",0,Programacion!DU$29/SUM(Programacion!DU$28:DU$34)*'1 Eval'!$F38)+IF(Programacion!DU$30="",0,Programacion!DU$30/SUM(Programacion!DU$28:DU$34)*'1 Eval'!$G38)+IF(Programacion!DU$31="",0,Programacion!DU$31/SUM(Programacion!DU$28:DU$34)*'1 Eval'!$H38)+IF(Programacion!DU$32="",0,Programacion!DU$32/SUM(Programacion!DU$28:DU$34)*'1 Eval'!$I38)+IF(Programacion!DU$33="",0,Programacion!DU$33/SUM(Programacion!DU$28:DU$34)*'1 Eval'!$J38)+IF(Programacion!DU$34="",0,Programacion!DU$34/SUM(Programacion!DU$28:DU$34)*'1 Eval'!$K38)))</f>
        <v/>
      </c>
      <c r="DX39" s="151" t="str">
        <f>IF($C39="","",IF(SUM(Programacion!DV$28:DV$34)=0,"",IF(Programacion!DV$28="",0,Programacion!DV$28/SUM(Programacion!DV$28:DV$34)*'1 Eval'!$E38)+IF(Programacion!DV$29="",0,Programacion!DV$29/SUM(Programacion!DV$28:DV$34)*'1 Eval'!$F38)+IF(Programacion!DV$30="",0,Programacion!DV$30/SUM(Programacion!DV$28:DV$34)*'1 Eval'!$G38)+IF(Programacion!DV$31="",0,Programacion!DV$31/SUM(Programacion!DV$28:DV$34)*'1 Eval'!$H38)+IF(Programacion!DV$32="",0,Programacion!DV$32/SUM(Programacion!DV$28:DV$34)*'1 Eval'!$I38)+IF(Programacion!DV$33="",0,Programacion!DV$33/SUM(Programacion!DV$28:DV$34)*'1 Eval'!$J38)+IF(Programacion!DV$34="",0,Programacion!DV$34/SUM(Programacion!DV$28:DV$34)*'1 Eval'!$K38)))</f>
        <v/>
      </c>
      <c r="DY39" s="151" t="str">
        <f>IF($C39="","",IF(SUM(Programacion!DW$28:DW$34)=0,"",IF(Programacion!DW$28="",0,Programacion!DW$28/SUM(Programacion!DW$28:DW$34)*'1 Eval'!$E38)+IF(Programacion!DW$29="",0,Programacion!DW$29/SUM(Programacion!DW$28:DW$34)*'1 Eval'!$F38)+IF(Programacion!DW$30="",0,Programacion!DW$30/SUM(Programacion!DW$28:DW$34)*'1 Eval'!$G38)+IF(Programacion!DW$31="",0,Programacion!DW$31/SUM(Programacion!DW$28:DW$34)*'1 Eval'!$H38)+IF(Programacion!DW$32="",0,Programacion!DW$32/SUM(Programacion!DW$28:DW$34)*'1 Eval'!$I38)+IF(Programacion!DW$33="",0,Programacion!DW$33/SUM(Programacion!DW$28:DW$34)*'1 Eval'!$J38)+IF(Programacion!DW$34="",0,Programacion!DW$34/SUM(Programacion!DW$28:DW$34)*'1 Eval'!$K38)))</f>
        <v/>
      </c>
      <c r="DZ39" s="151" t="str">
        <f>IF($C39="","",IF(SUM(Programacion!DX$28:DX$34)=0,"",IF(Programacion!DX$28="",0,Programacion!DX$28/SUM(Programacion!DX$28:DX$34)*'1 Eval'!$E38)+IF(Programacion!DX$29="",0,Programacion!DX$29/SUM(Programacion!DX$28:DX$34)*'1 Eval'!$F38)+IF(Programacion!DX$30="",0,Programacion!DX$30/SUM(Programacion!DX$28:DX$34)*'1 Eval'!$G38)+IF(Programacion!DX$31="",0,Programacion!DX$31/SUM(Programacion!DX$28:DX$34)*'1 Eval'!$H38)+IF(Programacion!DX$32="",0,Programacion!DX$32/SUM(Programacion!DX$28:DX$34)*'1 Eval'!$I38)+IF(Programacion!DX$33="",0,Programacion!DX$33/SUM(Programacion!DX$28:DX$34)*'1 Eval'!$J38)+IF(Programacion!DX$34="",0,Programacion!DX$34/SUM(Programacion!DX$28:DX$34)*'1 Eval'!$K38)))</f>
        <v/>
      </c>
      <c r="EA39" s="151" t="str">
        <f>IF($C39="","",IF(SUM(Programacion!DY$28:DY$34)=0,"",IF(Programacion!DY$28="",0,Programacion!DY$28/SUM(Programacion!DY$28:DY$34)*'1 Eval'!$E38)+IF(Programacion!DY$29="",0,Programacion!DY$29/SUM(Programacion!DY$28:DY$34)*'1 Eval'!$F38)+IF(Programacion!DY$30="",0,Programacion!DY$30/SUM(Programacion!DY$28:DY$34)*'1 Eval'!$G38)+IF(Programacion!DY$31="",0,Programacion!DY$31/SUM(Programacion!DY$28:DY$34)*'1 Eval'!$H38)+IF(Programacion!DY$32="",0,Programacion!DY$32/SUM(Programacion!DY$28:DY$34)*'1 Eval'!$I38)+IF(Programacion!DY$33="",0,Programacion!DY$33/SUM(Programacion!DY$28:DY$34)*'1 Eval'!$J38)+IF(Programacion!DY$34="",0,Programacion!DY$34/SUM(Programacion!DY$28:DY$34)*'1 Eval'!$K38)))</f>
        <v/>
      </c>
      <c r="EB39" s="151" t="str">
        <f>IF($C39="","",IF(SUM(Programacion!DZ$28:DZ$34)=0,"",IF(Programacion!DZ$28="",0,Programacion!DZ$28/SUM(Programacion!DZ$28:DZ$34)*'1 Eval'!$E38)+IF(Programacion!DZ$29="",0,Programacion!DZ$29/SUM(Programacion!DZ$28:DZ$34)*'1 Eval'!$F38)+IF(Programacion!DZ$30="",0,Programacion!DZ$30/SUM(Programacion!DZ$28:DZ$34)*'1 Eval'!$G38)+IF(Programacion!DZ$31="",0,Programacion!DZ$31/SUM(Programacion!DZ$28:DZ$34)*'1 Eval'!$H38)+IF(Programacion!DZ$32="",0,Programacion!DZ$32/SUM(Programacion!DZ$28:DZ$34)*'1 Eval'!$I38)+IF(Programacion!DZ$33="",0,Programacion!DZ$33/SUM(Programacion!DZ$28:DZ$34)*'1 Eval'!$J38)+IF(Programacion!DZ$34="",0,Programacion!DZ$34/SUM(Programacion!DZ$28:DZ$34)*'1 Eval'!$K38)))</f>
        <v/>
      </c>
      <c r="EC39" s="151" t="str">
        <f>IF($C39="","",IF(SUM(Programacion!EA$28:EA$34)=0,"",IF(Programacion!EA$28="",0,Programacion!EA$28/SUM(Programacion!EA$28:EA$34)*'1 Eval'!$E38)+IF(Programacion!EA$29="",0,Programacion!EA$29/SUM(Programacion!EA$28:EA$34)*'1 Eval'!$F38)+IF(Programacion!EA$30="",0,Programacion!EA$30/SUM(Programacion!EA$28:EA$34)*'1 Eval'!$G38)+IF(Programacion!EA$31="",0,Programacion!EA$31/SUM(Programacion!EA$28:EA$34)*'1 Eval'!$H38)+IF(Programacion!EA$32="",0,Programacion!EA$32/SUM(Programacion!EA$28:EA$34)*'1 Eval'!$I38)+IF(Programacion!EA$33="",0,Programacion!EA$33/SUM(Programacion!EA$28:EA$34)*'1 Eval'!$J38)+IF(Programacion!EA$34="",0,Programacion!EA$34/SUM(Programacion!EA$28:EA$34)*'1 Eval'!$K38)))</f>
        <v/>
      </c>
      <c r="ED39" s="151" t="str">
        <f>IF($C39="","",IF(SUM(Programacion!EB$28:EB$34)=0,"",IF(Programacion!EB$28="",0,Programacion!EB$28/SUM(Programacion!EB$28:EB$34)*'1 Eval'!$E38)+IF(Programacion!EB$29="",0,Programacion!EB$29/SUM(Programacion!EB$28:EB$34)*'1 Eval'!$F38)+IF(Programacion!EB$30="",0,Programacion!EB$30/SUM(Programacion!EB$28:EB$34)*'1 Eval'!$G38)+IF(Programacion!EB$31="",0,Programacion!EB$31/SUM(Programacion!EB$28:EB$34)*'1 Eval'!$H38)+IF(Programacion!EB$32="",0,Programacion!EB$32/SUM(Programacion!EB$28:EB$34)*'1 Eval'!$I38)+IF(Programacion!EB$33="",0,Programacion!EB$33/SUM(Programacion!EB$28:EB$34)*'1 Eval'!$J38)+IF(Programacion!EB$34="",0,Programacion!EB$34/SUM(Programacion!EB$28:EB$34)*'1 Eval'!$K38)))</f>
        <v/>
      </c>
      <c r="EE39" s="151" t="str">
        <f>IF($C39="","",IF(SUM(Programacion!EC$28:EC$34)=0,"",IF(Programacion!EC$28="",0,Programacion!EC$28/SUM(Programacion!EC$28:EC$34)*'1 Eval'!$E38)+IF(Programacion!EC$29="",0,Programacion!EC$29/SUM(Programacion!EC$28:EC$34)*'1 Eval'!$F38)+IF(Programacion!EC$30="",0,Programacion!EC$30/SUM(Programacion!EC$28:EC$34)*'1 Eval'!$G38)+IF(Programacion!EC$31="",0,Programacion!EC$31/SUM(Programacion!EC$28:EC$34)*'1 Eval'!$H38)+IF(Programacion!EC$32="",0,Programacion!EC$32/SUM(Programacion!EC$28:EC$34)*'1 Eval'!$I38)+IF(Programacion!EC$33="",0,Programacion!EC$33/SUM(Programacion!EC$28:EC$34)*'1 Eval'!$J38)+IF(Programacion!EC$34="",0,Programacion!EC$34/SUM(Programacion!EC$28:EC$34)*'1 Eval'!$K38)))</f>
        <v/>
      </c>
      <c r="EF39" s="151" t="str">
        <f>IF($C39="","",IF(SUM(Programacion!ED$28:ED$34)=0,"",IF(Programacion!ED$28="",0,Programacion!ED$28/SUM(Programacion!ED$28:ED$34)*'1 Eval'!$E38)+IF(Programacion!ED$29="",0,Programacion!ED$29/SUM(Programacion!ED$28:ED$34)*'1 Eval'!$F38)+IF(Programacion!ED$30="",0,Programacion!ED$30/SUM(Programacion!ED$28:ED$34)*'1 Eval'!$G38)+IF(Programacion!ED$31="",0,Programacion!ED$31/SUM(Programacion!ED$28:ED$34)*'1 Eval'!$H38)+IF(Programacion!ED$32="",0,Programacion!ED$32/SUM(Programacion!ED$28:ED$34)*'1 Eval'!$I38)+IF(Programacion!ED$33="",0,Programacion!ED$33/SUM(Programacion!ED$28:ED$34)*'1 Eval'!$J38)+IF(Programacion!ED$34="",0,Programacion!ED$34/SUM(Programacion!ED$28:ED$34)*'1 Eval'!$K38)))</f>
        <v/>
      </c>
      <c r="EG39" s="151" t="str">
        <f>IF($C39="","",IF(SUM(Programacion!EE$28:EE$34)=0,"",IF(Programacion!EE$28="",0,Programacion!EE$28/SUM(Programacion!EE$28:EE$34)*'1 Eval'!$E38)+IF(Programacion!EE$29="",0,Programacion!EE$29/SUM(Programacion!EE$28:EE$34)*'1 Eval'!$F38)+IF(Programacion!EE$30="",0,Programacion!EE$30/SUM(Programacion!EE$28:EE$34)*'1 Eval'!$G38)+IF(Programacion!EE$31="",0,Programacion!EE$31/SUM(Programacion!EE$28:EE$34)*'1 Eval'!$H38)+IF(Programacion!EE$32="",0,Programacion!EE$32/SUM(Programacion!EE$28:EE$34)*'1 Eval'!$I38)+IF(Programacion!EE$33="",0,Programacion!EE$33/SUM(Programacion!EE$28:EE$34)*'1 Eval'!$J38)+IF(Programacion!EE$34="",0,Programacion!EE$34/SUM(Programacion!EE$28:EE$34)*'1 Eval'!$K38)))</f>
        <v/>
      </c>
      <c r="EH39" s="151" t="str">
        <f>IF($C39="","",IF(SUM(Programacion!EF$28:EF$34)=0,"",IF(Programacion!EF$28="",0,Programacion!EF$28/SUM(Programacion!EF$28:EF$34)*'1 Eval'!$E38)+IF(Programacion!EF$29="",0,Programacion!EF$29/SUM(Programacion!EF$28:EF$34)*'1 Eval'!$F38)+IF(Programacion!EF$30="",0,Programacion!EF$30/SUM(Programacion!EF$28:EF$34)*'1 Eval'!$G38)+IF(Programacion!EF$31="",0,Programacion!EF$31/SUM(Programacion!EF$28:EF$34)*'1 Eval'!$H38)+IF(Programacion!EF$32="",0,Programacion!EF$32/SUM(Programacion!EF$28:EF$34)*'1 Eval'!$I38)+IF(Programacion!EF$33="",0,Programacion!EF$33/SUM(Programacion!EF$28:EF$34)*'1 Eval'!$J38)+IF(Programacion!EF$34="",0,Programacion!EF$34/SUM(Programacion!EF$28:EF$34)*'1 Eval'!$K38)))</f>
        <v/>
      </c>
      <c r="EI39" s="151" t="str">
        <f>IF($C39="","",IF(SUM(Programacion!EG$28:EG$34)=0,"",IF(Programacion!EG$28="",0,Programacion!EG$28/SUM(Programacion!EG$28:EG$34)*'1 Eval'!$E38)+IF(Programacion!EG$29="",0,Programacion!EG$29/SUM(Programacion!EG$28:EG$34)*'1 Eval'!$F38)+IF(Programacion!EG$30="",0,Programacion!EG$30/SUM(Programacion!EG$28:EG$34)*'1 Eval'!$G38)+IF(Programacion!EG$31="",0,Programacion!EG$31/SUM(Programacion!EG$28:EG$34)*'1 Eval'!$H38)+IF(Programacion!EG$32="",0,Programacion!EG$32/SUM(Programacion!EG$28:EG$34)*'1 Eval'!$I38)+IF(Programacion!EG$33="",0,Programacion!EG$33/SUM(Programacion!EG$28:EG$34)*'1 Eval'!$J38)+IF(Programacion!EG$34="",0,Programacion!EG$34/SUM(Programacion!EG$28:EG$34)*'1 Eval'!$K38)))</f>
        <v/>
      </c>
      <c r="EJ39" s="151" t="str">
        <f>IF($C39="","",IF(SUM(Programacion!EH$28:EH$34)=0,"",IF(Programacion!EH$28="",0,Programacion!EH$28/SUM(Programacion!EH$28:EH$34)*'1 Eval'!$E38)+IF(Programacion!EH$29="",0,Programacion!EH$29/SUM(Programacion!EH$28:EH$34)*'1 Eval'!$F38)+IF(Programacion!EH$30="",0,Programacion!EH$30/SUM(Programacion!EH$28:EH$34)*'1 Eval'!$G38)+IF(Programacion!EH$31="",0,Programacion!EH$31/SUM(Programacion!EH$28:EH$34)*'1 Eval'!$H38)+IF(Programacion!EH$32="",0,Programacion!EH$32/SUM(Programacion!EH$28:EH$34)*'1 Eval'!$I38)+IF(Programacion!EH$33="",0,Programacion!EH$33/SUM(Programacion!EH$28:EH$34)*'1 Eval'!$J38)+IF(Programacion!EH$34="",0,Programacion!EH$34/SUM(Programacion!EH$28:EH$34)*'1 Eval'!$K38)))</f>
        <v/>
      </c>
      <c r="EK39" s="151" t="str">
        <f>IF($C39="","",IF(SUM(Programacion!EI$28:EI$34)=0,"",IF(Programacion!EI$28="",0,Programacion!EI$28/SUM(Programacion!EI$28:EI$34)*'1 Eval'!$E38)+IF(Programacion!EI$29="",0,Programacion!EI$29/SUM(Programacion!EI$28:EI$34)*'1 Eval'!$F38)+IF(Programacion!EI$30="",0,Programacion!EI$30/SUM(Programacion!EI$28:EI$34)*'1 Eval'!$G38)+IF(Programacion!EI$31="",0,Programacion!EI$31/SUM(Programacion!EI$28:EI$34)*'1 Eval'!$H38)+IF(Programacion!EI$32="",0,Programacion!EI$32/SUM(Programacion!EI$28:EI$34)*'1 Eval'!$I38)+IF(Programacion!EI$33="",0,Programacion!EI$33/SUM(Programacion!EI$28:EI$34)*'1 Eval'!$J38)+IF(Programacion!EI$34="",0,Programacion!EI$34/SUM(Programacion!EI$28:EI$34)*'1 Eval'!$K38)))</f>
        <v/>
      </c>
    </row>
    <row r="40" spans="2:141">
      <c r="B40" s="133" t="str">
        <f>IF('1 Eval'!A39="","",'1 Eval'!A39)</f>
        <v/>
      </c>
      <c r="C40" s="134" t="str">
        <f>IF('1 Eval'!B39="","",'1 Eval'!B39)</f>
        <v/>
      </c>
      <c r="D40" s="149" t="str">
        <f>IF('1 Eval'!D39="","",'1 Eval'!D39)</f>
        <v/>
      </c>
      <c r="E40" s="150" t="str">
        <f t="shared" si="7"/>
        <v/>
      </c>
      <c r="F40" s="150" t="str">
        <f t="shared" si="8"/>
        <v/>
      </c>
      <c r="G40" s="221" t="str">
        <f t="shared" si="9"/>
        <v/>
      </c>
      <c r="H40" s="275" t="str">
        <f>IF($C40="","",IF(SUM(Programacion!F$28:F$34)=0,"",IF(Programacion!F$28="",0,Programacion!F$28/SUM(Programacion!F$28:F$34)*'1 Eval'!$E39)+IF(Programacion!F$29="",0,Programacion!F$29/SUM(Programacion!F$28:F$34)*'1 Eval'!$F39)+IF(Programacion!F$30="",0,Programacion!F$30/SUM(Programacion!F$28:F$34)*'1 Eval'!$G39)+IF(Programacion!F$31="",0,Programacion!F$31/SUM(Programacion!F$28:F$34)*'1 Eval'!$H39)+IF(Programacion!F$32="",0,Programacion!F$32/SUM(Programacion!F$28:F$34)*'1 Eval'!$I39)+IF(Programacion!F$33="",0,Programacion!F$33/SUM(Programacion!F$28:F$34)*'1 Eval'!$J39)+IF(Programacion!F$34="",0,Programacion!F$34/SUM(Programacion!F$28:F$34)*'1 Eval'!$K39)))</f>
        <v/>
      </c>
      <c r="I40" s="270" t="str">
        <f>IF($C40="","",IF(SUM(Programacion!G$28:G$34)=0,"",IF(Programacion!G$28="",0,Programacion!G$28/SUM(Programacion!G$28:G$34)*'1 Eval'!$E39)+IF(Programacion!G$29="",0,Programacion!G$29/SUM(Programacion!G$28:G$34)*'1 Eval'!$F39)+IF(Programacion!G$30="",0,Programacion!G$30/SUM(Programacion!G$28:G$34)*'1 Eval'!$G39)+IF(Programacion!G$31="",0,Programacion!G$31/SUM(Programacion!G$28:G$34)*'1 Eval'!$H39)+IF(Programacion!G$32="",0,Programacion!G$32/SUM(Programacion!G$28:G$34)*'1 Eval'!$I39)+IF(Programacion!G$33="",0,Programacion!G$33/SUM(Programacion!G$28:G$34)*'1 Eval'!$J39)+IF(Programacion!G$34="",0,Programacion!G$34/SUM(Programacion!G$28:G$34)*'1 Eval'!$K39)))</f>
        <v/>
      </c>
      <c r="J40" s="270" t="str">
        <f>IF($C40="","",IF(SUM(Programacion!H$28:H$34)=0,"",IF(Programacion!H$28="",0,Programacion!H$28/SUM(Programacion!H$28:H$34)*'1 Eval'!$E39)+IF(Programacion!H$29="",0,Programacion!H$29/SUM(Programacion!H$28:H$34)*'1 Eval'!$F39)+IF(Programacion!H$30="",0,Programacion!H$30/SUM(Programacion!H$28:H$34)*'1 Eval'!$G39)+IF(Programacion!H$31="",0,Programacion!H$31/SUM(Programacion!H$28:H$34)*'1 Eval'!$H39)+IF(Programacion!H$32="",0,Programacion!H$32/SUM(Programacion!H$28:H$34)*'1 Eval'!$I39)+IF(Programacion!H$33="",0,Programacion!H$33/SUM(Programacion!H$28:H$34)*'1 Eval'!$J39)+IF(Programacion!H$34="",0,Programacion!H$34/SUM(Programacion!H$28:H$34)*'1 Eval'!$K39)))</f>
        <v/>
      </c>
      <c r="K40" s="270" t="str">
        <f>IF($C40="","",IF(SUM(Programacion!I$28:I$34)=0,"",IF(Programacion!I$28="",0,Programacion!I$28/SUM(Programacion!I$28:I$34)*'1 Eval'!$E39)+IF(Programacion!I$29="",0,Programacion!I$29/SUM(Programacion!I$28:I$34)*'1 Eval'!$F39)+IF(Programacion!I$30="",0,Programacion!I$30/SUM(Programacion!I$28:I$34)*'1 Eval'!$G39)+IF(Programacion!I$31="",0,Programacion!I$31/SUM(Programacion!I$28:I$34)*'1 Eval'!$H39)+IF(Programacion!I$32="",0,Programacion!I$32/SUM(Programacion!I$28:I$34)*'1 Eval'!$I39)+IF(Programacion!I$33="",0,Programacion!I$33/SUM(Programacion!I$28:I$34)*'1 Eval'!$J39)+IF(Programacion!I$34="",0,Programacion!I$34/SUM(Programacion!I$28:I$34)*'1 Eval'!$K39)))</f>
        <v/>
      </c>
      <c r="L40" s="270" t="str">
        <f>IF($C40="","",IF(SUM(Programacion!J$28:J$34)=0,"",IF(Programacion!J$28="",0,Programacion!J$28/SUM(Programacion!J$28:J$34)*'1 Eval'!$E39)+IF(Programacion!J$29="",0,Programacion!J$29/SUM(Programacion!J$28:J$34)*'1 Eval'!$F39)+IF(Programacion!J$30="",0,Programacion!J$30/SUM(Programacion!J$28:J$34)*'1 Eval'!$G39)+IF(Programacion!J$31="",0,Programacion!J$31/SUM(Programacion!J$28:J$34)*'1 Eval'!$H39)+IF(Programacion!J$32="",0,Programacion!J$32/SUM(Programacion!J$28:J$34)*'1 Eval'!$I39)+IF(Programacion!J$33="",0,Programacion!J$33/SUM(Programacion!J$28:J$34)*'1 Eval'!$J39)+IF(Programacion!J$34="",0,Programacion!J$34/SUM(Programacion!J$28:J$34)*'1 Eval'!$K39)))</f>
        <v/>
      </c>
      <c r="M40" s="270" t="str">
        <f>IF($C40="","",IF(SUM(Programacion!K$28:K$34)=0,"",IF(Programacion!K$28="",0,Programacion!K$28/SUM(Programacion!K$28:K$34)*'1 Eval'!$E39)+IF(Programacion!K$29="",0,Programacion!K$29/SUM(Programacion!K$28:K$34)*'1 Eval'!$F39)+IF(Programacion!K$30="",0,Programacion!K$30/SUM(Programacion!K$28:K$34)*'1 Eval'!$G39)+IF(Programacion!K$31="",0,Programacion!K$31/SUM(Programacion!K$28:K$34)*'1 Eval'!$H39)+IF(Programacion!K$32="",0,Programacion!K$32/SUM(Programacion!K$28:K$34)*'1 Eval'!$I39)+IF(Programacion!K$33="",0,Programacion!K$33/SUM(Programacion!K$28:K$34)*'1 Eval'!$J39)+IF(Programacion!K$34="",0,Programacion!K$34/SUM(Programacion!K$28:K$34)*'1 Eval'!$K39)))</f>
        <v/>
      </c>
      <c r="N40" s="270" t="str">
        <f>IF($C40="","",IF(SUM(Programacion!L$28:L$34)=0,"",IF(Programacion!L$28="",0,Programacion!L$28/SUM(Programacion!L$28:L$34)*'1 Eval'!$E39)+IF(Programacion!L$29="",0,Programacion!L$29/SUM(Programacion!L$28:L$34)*'1 Eval'!$F39)+IF(Programacion!L$30="",0,Programacion!L$30/SUM(Programacion!L$28:L$34)*'1 Eval'!$G39)+IF(Programacion!L$31="",0,Programacion!L$31/SUM(Programacion!L$28:L$34)*'1 Eval'!$H39)+IF(Programacion!L$32="",0,Programacion!L$32/SUM(Programacion!L$28:L$34)*'1 Eval'!$I39)+IF(Programacion!L$33="",0,Programacion!L$33/SUM(Programacion!L$28:L$34)*'1 Eval'!$J39)+IF(Programacion!L$34="",0,Programacion!L$34/SUM(Programacion!L$28:L$34)*'1 Eval'!$K39)))</f>
        <v/>
      </c>
      <c r="O40" s="276" t="str">
        <f>IF($C40="","",IF(SUM(Programacion!M$28:M$34)=0,"",IF(Programacion!M$28="",0,Programacion!M$28/SUM(Programacion!M$28:M$34)*'1 Eval'!$E39)+IF(Programacion!M$29="",0,Programacion!M$29/SUM(Programacion!M$28:M$34)*'1 Eval'!$F39)+IF(Programacion!M$30="",0,Programacion!M$30/SUM(Programacion!M$28:M$34)*'1 Eval'!$G39)+IF(Programacion!M$31="",0,Programacion!M$31/SUM(Programacion!M$28:M$34)*'1 Eval'!$H39)+IF(Programacion!M$32="",0,Programacion!M$32/SUM(Programacion!M$28:M$34)*'1 Eval'!$I39)+IF(Programacion!M$33="",0,Programacion!M$33/SUM(Programacion!M$28:M$34)*'1 Eval'!$J39)+IF(Programacion!M$34="",0,Programacion!M$34/SUM(Programacion!M$28:M$34)*'1 Eval'!$K39)))</f>
        <v/>
      </c>
      <c r="P40" s="227">
        <v>40</v>
      </c>
      <c r="Q40" s="151" t="str">
        <f>IF($C40="","",IF(SUM(Programacion!O$28:O$34)=0,"",IF(Programacion!O$28="",0,Programacion!O$28/SUM(Programacion!O$28:O$34)*'1 Eval'!$E39)+IF(Programacion!O$29="",0,Programacion!O$29/SUM(Programacion!O$28:O$34)*'1 Eval'!$F39)+IF(Programacion!O$30="",0,Programacion!O$30/SUM(Programacion!O$28:O$34)*'1 Eval'!$G39)+IF(Programacion!O$31="",0,Programacion!O$31/SUM(Programacion!O$28:O$34)*'1 Eval'!$H39)+IF(Programacion!O$32="",0,Programacion!O$32/SUM(Programacion!O$28:O$34)*'1 Eval'!$I39)+IF(Programacion!O$33="",0,Programacion!O$33/SUM(Programacion!O$28:O$34)*'1 Eval'!$J39)+IF(Programacion!O$34="",0,Programacion!O$34/SUM(Programacion!O$28:O$34)*'1 Eval'!$K39)))</f>
        <v/>
      </c>
      <c r="R40" s="151" t="str">
        <f>IF($C40="","",IF(SUM(Programacion!P$28:P$34)=0,"",IF(Programacion!P$28="",0,Programacion!P$28/SUM(Programacion!P$28:P$34)*'1 Eval'!$E39)+IF(Programacion!P$29="",0,Programacion!P$29/SUM(Programacion!P$28:P$34)*'1 Eval'!$F39)+IF(Programacion!P$30="",0,Programacion!P$30/SUM(Programacion!P$28:P$34)*'1 Eval'!$G39)+IF(Programacion!P$31="",0,Programacion!P$31/SUM(Programacion!P$28:P$34)*'1 Eval'!$H39)+IF(Programacion!P$32="",0,Programacion!P$32/SUM(Programacion!P$28:P$34)*'1 Eval'!$I39)+IF(Programacion!P$33="",0,Programacion!P$33/SUM(Programacion!P$28:P$34)*'1 Eval'!$J39)+IF(Programacion!P$34="",0,Programacion!P$34/SUM(Programacion!P$28:P$34)*'1 Eval'!$K39)))</f>
        <v/>
      </c>
      <c r="S40" s="151" t="str">
        <f>IF($C40="","",IF(SUM(Programacion!Q$28:Q$34)=0,"",IF(Programacion!Q$28="",0,Programacion!Q$28/SUM(Programacion!Q$28:Q$34)*'1 Eval'!$E39)+IF(Programacion!Q$29="",0,Programacion!Q$29/SUM(Programacion!Q$28:Q$34)*'1 Eval'!$F39)+IF(Programacion!Q$30="",0,Programacion!Q$30/SUM(Programacion!Q$28:Q$34)*'1 Eval'!$G39)+IF(Programacion!Q$31="",0,Programacion!Q$31/SUM(Programacion!Q$28:Q$34)*'1 Eval'!$H39)+IF(Programacion!Q$32="",0,Programacion!Q$32/SUM(Programacion!Q$28:Q$34)*'1 Eval'!$I39)+IF(Programacion!Q$33="",0,Programacion!Q$33/SUM(Programacion!Q$28:Q$34)*'1 Eval'!$J39)+IF(Programacion!Q$34="",0,Programacion!Q$34/SUM(Programacion!Q$28:Q$34)*'1 Eval'!$K39)))</f>
        <v/>
      </c>
      <c r="T40" s="151" t="str">
        <f>IF($C40="","",IF(SUM(Programacion!R$28:R$34)=0,"",IF(Programacion!R$28="",0,Programacion!R$28/SUM(Programacion!R$28:R$34)*'1 Eval'!$E39)+IF(Programacion!R$29="",0,Programacion!R$29/SUM(Programacion!R$28:R$34)*'1 Eval'!$F39)+IF(Programacion!R$30="",0,Programacion!R$30/SUM(Programacion!R$28:R$34)*'1 Eval'!$G39)+IF(Programacion!R$31="",0,Programacion!R$31/SUM(Programacion!R$28:R$34)*'1 Eval'!$H39)+IF(Programacion!R$32="",0,Programacion!R$32/SUM(Programacion!R$28:R$34)*'1 Eval'!$I39)+IF(Programacion!R$33="",0,Programacion!R$33/SUM(Programacion!R$28:R$34)*'1 Eval'!$J39)+IF(Programacion!R$34="",0,Programacion!R$34/SUM(Programacion!R$28:R$34)*'1 Eval'!$K39)))</f>
        <v/>
      </c>
      <c r="U40" s="151" t="str">
        <f>IF($C40="","",IF(SUM(Programacion!S$28:S$34)=0,"",IF(Programacion!S$28="",0,Programacion!S$28/SUM(Programacion!S$28:S$34)*'1 Eval'!$E39)+IF(Programacion!S$29="",0,Programacion!S$29/SUM(Programacion!S$28:S$34)*'1 Eval'!$F39)+IF(Programacion!S$30="",0,Programacion!S$30/SUM(Programacion!S$28:S$34)*'1 Eval'!$G39)+IF(Programacion!S$31="",0,Programacion!S$31/SUM(Programacion!S$28:S$34)*'1 Eval'!$H39)+IF(Programacion!S$32="",0,Programacion!S$32/SUM(Programacion!S$28:S$34)*'1 Eval'!$I39)+IF(Programacion!S$33="",0,Programacion!S$33/SUM(Programacion!S$28:S$34)*'1 Eval'!$J39)+IF(Programacion!S$34="",0,Programacion!S$34/SUM(Programacion!S$28:S$34)*'1 Eval'!$K39)))</f>
        <v/>
      </c>
      <c r="V40" s="151" t="str">
        <f>IF($C40="","",IF(SUM(Programacion!T$28:T$34)=0,"",IF(Programacion!T$28="",0,Programacion!T$28/SUM(Programacion!T$28:T$34)*'1 Eval'!$E39)+IF(Programacion!T$29="",0,Programacion!T$29/SUM(Programacion!T$28:T$34)*'1 Eval'!$F39)+IF(Programacion!T$30="",0,Programacion!T$30/SUM(Programacion!T$28:T$34)*'1 Eval'!$G39)+IF(Programacion!T$31="",0,Programacion!T$31/SUM(Programacion!T$28:T$34)*'1 Eval'!$H39)+IF(Programacion!T$32="",0,Programacion!T$32/SUM(Programacion!T$28:T$34)*'1 Eval'!$I39)+IF(Programacion!T$33="",0,Programacion!T$33/SUM(Programacion!T$28:T$34)*'1 Eval'!$J39)+IF(Programacion!T$34="",0,Programacion!T$34/SUM(Programacion!T$28:T$34)*'1 Eval'!$K39)))</f>
        <v/>
      </c>
      <c r="W40" s="151" t="str">
        <f>IF($C40="","",IF(SUM(Programacion!U$28:U$34)=0,"",IF(Programacion!U$28="",0,Programacion!U$28/SUM(Programacion!U$28:U$34)*'1 Eval'!$E39)+IF(Programacion!U$29="",0,Programacion!U$29/SUM(Programacion!U$28:U$34)*'1 Eval'!$F39)+IF(Programacion!U$30="",0,Programacion!U$30/SUM(Programacion!U$28:U$34)*'1 Eval'!$G39)+IF(Programacion!U$31="",0,Programacion!U$31/SUM(Programacion!U$28:U$34)*'1 Eval'!$H39)+IF(Programacion!U$32="",0,Programacion!U$32/SUM(Programacion!U$28:U$34)*'1 Eval'!$I39)+IF(Programacion!U$33="",0,Programacion!U$33/SUM(Programacion!U$28:U$34)*'1 Eval'!$J39)+IF(Programacion!U$34="",0,Programacion!U$34/SUM(Programacion!U$28:U$34)*'1 Eval'!$K39)))</f>
        <v/>
      </c>
      <c r="X40" s="151" t="str">
        <f>IF($C40="","",IF(SUM(Programacion!V$28:V$34)=0,"",IF(Programacion!V$28="",0,Programacion!V$28/SUM(Programacion!V$28:V$34)*'1 Eval'!$E39)+IF(Programacion!V$29="",0,Programacion!V$29/SUM(Programacion!V$28:V$34)*'1 Eval'!$F39)+IF(Programacion!V$30="",0,Programacion!V$30/SUM(Programacion!V$28:V$34)*'1 Eval'!$G39)+IF(Programacion!V$31="",0,Programacion!V$31/SUM(Programacion!V$28:V$34)*'1 Eval'!$H39)+IF(Programacion!V$32="",0,Programacion!V$32/SUM(Programacion!V$28:V$34)*'1 Eval'!$I39)+IF(Programacion!V$33="",0,Programacion!V$33/SUM(Programacion!V$28:V$34)*'1 Eval'!$J39)+IF(Programacion!V$34="",0,Programacion!V$34/SUM(Programacion!V$28:V$34)*'1 Eval'!$K39)))</f>
        <v/>
      </c>
      <c r="Y40" s="151" t="str">
        <f>IF($C40="","",IF(SUM(Programacion!W$28:W$34)=0,"",IF(Programacion!W$28="",0,Programacion!W$28/SUM(Programacion!W$28:W$34)*'1 Eval'!$E39)+IF(Programacion!W$29="",0,Programacion!W$29/SUM(Programacion!W$28:W$34)*'1 Eval'!$F39)+IF(Programacion!W$30="",0,Programacion!W$30/SUM(Programacion!W$28:W$34)*'1 Eval'!$G39)+IF(Programacion!W$31="",0,Programacion!W$31/SUM(Programacion!W$28:W$34)*'1 Eval'!$H39)+IF(Programacion!W$32="",0,Programacion!W$32/SUM(Programacion!W$28:W$34)*'1 Eval'!$I39)+IF(Programacion!W$33="",0,Programacion!W$33/SUM(Programacion!W$28:W$34)*'1 Eval'!$J39)+IF(Programacion!W$34="",0,Programacion!W$34/SUM(Programacion!W$28:W$34)*'1 Eval'!$K39)))</f>
        <v/>
      </c>
      <c r="Z40" s="151" t="str">
        <f>IF($C40="","",IF(SUM(Programacion!X$28:X$34)=0,"",IF(Programacion!X$28="",0,Programacion!X$28/SUM(Programacion!X$28:X$34)*'1 Eval'!$E39)+IF(Programacion!X$29="",0,Programacion!X$29/SUM(Programacion!X$28:X$34)*'1 Eval'!$F39)+IF(Programacion!X$30="",0,Programacion!X$30/SUM(Programacion!X$28:X$34)*'1 Eval'!$G39)+IF(Programacion!X$31="",0,Programacion!X$31/SUM(Programacion!X$28:X$34)*'1 Eval'!$H39)+IF(Programacion!X$32="",0,Programacion!X$32/SUM(Programacion!X$28:X$34)*'1 Eval'!$I39)+IF(Programacion!X$33="",0,Programacion!X$33/SUM(Programacion!X$28:X$34)*'1 Eval'!$J39)+IF(Programacion!X$34="",0,Programacion!X$34/SUM(Programacion!X$28:X$34)*'1 Eval'!$K39)))</f>
        <v/>
      </c>
      <c r="AA40" s="151" t="str">
        <f>IF($C40="","",IF(SUM(Programacion!Y$28:Y$34)=0,"",IF(Programacion!Y$28="",0,Programacion!Y$28/SUM(Programacion!Y$28:Y$34)*'1 Eval'!$E39)+IF(Programacion!Y$29="",0,Programacion!Y$29/SUM(Programacion!Y$28:Y$34)*'1 Eval'!$F39)+IF(Programacion!Y$30="",0,Programacion!Y$30/SUM(Programacion!Y$28:Y$34)*'1 Eval'!$G39)+IF(Programacion!Y$31="",0,Programacion!Y$31/SUM(Programacion!Y$28:Y$34)*'1 Eval'!$H39)+IF(Programacion!Y$32="",0,Programacion!Y$32/SUM(Programacion!Y$28:Y$34)*'1 Eval'!$I39)+IF(Programacion!Y$33="",0,Programacion!Y$33/SUM(Programacion!Y$28:Y$34)*'1 Eval'!$J39)+IF(Programacion!Y$34="",0,Programacion!Y$34/SUM(Programacion!Y$28:Y$34)*'1 Eval'!$K39)))</f>
        <v/>
      </c>
      <c r="AB40" s="151" t="str">
        <f>IF($C40="","",IF(SUM(Programacion!Z$28:Z$34)=0,"",IF(Programacion!Z$28="",0,Programacion!Z$28/SUM(Programacion!Z$28:Z$34)*'1 Eval'!$E39)+IF(Programacion!Z$29="",0,Programacion!Z$29/SUM(Programacion!Z$28:Z$34)*'1 Eval'!$F39)+IF(Programacion!Z$30="",0,Programacion!Z$30/SUM(Programacion!Z$28:Z$34)*'1 Eval'!$G39)+IF(Programacion!Z$31="",0,Programacion!Z$31/SUM(Programacion!Z$28:Z$34)*'1 Eval'!$H39)+IF(Programacion!Z$32="",0,Programacion!Z$32/SUM(Programacion!Z$28:Z$34)*'1 Eval'!$I39)+IF(Programacion!Z$33="",0,Programacion!Z$33/SUM(Programacion!Z$28:Z$34)*'1 Eval'!$J39)+IF(Programacion!Z$34="",0,Programacion!Z$34/SUM(Programacion!Z$28:Z$34)*'1 Eval'!$K39)))</f>
        <v/>
      </c>
      <c r="AC40" s="151" t="str">
        <f>IF($C40="","",IF(SUM(Programacion!AA$28:AA$34)=0,"",IF(Programacion!AA$28="",0,Programacion!AA$28/SUM(Programacion!AA$28:AA$34)*'1 Eval'!$E39)+IF(Programacion!AA$29="",0,Programacion!AA$29/SUM(Programacion!AA$28:AA$34)*'1 Eval'!$F39)+IF(Programacion!AA$30="",0,Programacion!AA$30/SUM(Programacion!AA$28:AA$34)*'1 Eval'!$G39)+IF(Programacion!AA$31="",0,Programacion!AA$31/SUM(Programacion!AA$28:AA$34)*'1 Eval'!$H39)+IF(Programacion!AA$32="",0,Programacion!AA$32/SUM(Programacion!AA$28:AA$34)*'1 Eval'!$I39)+IF(Programacion!AA$33="",0,Programacion!AA$33/SUM(Programacion!AA$28:AA$34)*'1 Eval'!$J39)+IF(Programacion!AA$34="",0,Programacion!AA$34/SUM(Programacion!AA$28:AA$34)*'1 Eval'!$K39)))</f>
        <v/>
      </c>
      <c r="AD40" s="151" t="str">
        <f>IF($C40="","",IF(SUM(Programacion!AB$28:AB$34)=0,"",IF(Programacion!AB$28="",0,Programacion!AB$28/SUM(Programacion!AB$28:AB$34)*'1 Eval'!$E39)+IF(Programacion!AB$29="",0,Programacion!AB$29/SUM(Programacion!AB$28:AB$34)*'1 Eval'!$F39)+IF(Programacion!AB$30="",0,Programacion!AB$30/SUM(Programacion!AB$28:AB$34)*'1 Eval'!$G39)+IF(Programacion!AB$31="",0,Programacion!AB$31/SUM(Programacion!AB$28:AB$34)*'1 Eval'!$H39)+IF(Programacion!AB$32="",0,Programacion!AB$32/SUM(Programacion!AB$28:AB$34)*'1 Eval'!$I39)+IF(Programacion!AB$33="",0,Programacion!AB$33/SUM(Programacion!AB$28:AB$34)*'1 Eval'!$J39)+IF(Programacion!AB$34="",0,Programacion!AB$34/SUM(Programacion!AB$28:AB$34)*'1 Eval'!$K39)))</f>
        <v/>
      </c>
      <c r="AE40" s="151" t="str">
        <f>IF($C40="","",IF(SUM(Programacion!AC$28:AC$34)=0,"",IF(Programacion!AC$28="",0,Programacion!AC$28/SUM(Programacion!AC$28:AC$34)*'1 Eval'!$E39)+IF(Programacion!AC$29="",0,Programacion!AC$29/SUM(Programacion!AC$28:AC$34)*'1 Eval'!$F39)+IF(Programacion!AC$30="",0,Programacion!AC$30/SUM(Programacion!AC$28:AC$34)*'1 Eval'!$G39)+IF(Programacion!AC$31="",0,Programacion!AC$31/SUM(Programacion!AC$28:AC$34)*'1 Eval'!$H39)+IF(Programacion!AC$32="",0,Programacion!AC$32/SUM(Programacion!AC$28:AC$34)*'1 Eval'!$I39)+IF(Programacion!AC$33="",0,Programacion!AC$33/SUM(Programacion!AC$28:AC$34)*'1 Eval'!$J39)+IF(Programacion!AC$34="",0,Programacion!AC$34/SUM(Programacion!AC$28:AC$34)*'1 Eval'!$K39)))</f>
        <v/>
      </c>
      <c r="AF40" s="151" t="str">
        <f>IF($C40="","",IF(SUM(Programacion!AD$28:AD$34)=0,"",IF(Programacion!AD$28="",0,Programacion!AD$28/SUM(Programacion!AD$28:AD$34)*'1 Eval'!$E39)+IF(Programacion!AD$29="",0,Programacion!AD$29/SUM(Programacion!AD$28:AD$34)*'1 Eval'!$F39)+IF(Programacion!AD$30="",0,Programacion!AD$30/SUM(Programacion!AD$28:AD$34)*'1 Eval'!$G39)+IF(Programacion!AD$31="",0,Programacion!AD$31/SUM(Programacion!AD$28:AD$34)*'1 Eval'!$H39)+IF(Programacion!AD$32="",0,Programacion!AD$32/SUM(Programacion!AD$28:AD$34)*'1 Eval'!$I39)+IF(Programacion!AD$33="",0,Programacion!AD$33/SUM(Programacion!AD$28:AD$34)*'1 Eval'!$J39)+IF(Programacion!AD$34="",0,Programacion!AD$34/SUM(Programacion!AD$28:AD$34)*'1 Eval'!$K39)))</f>
        <v/>
      </c>
      <c r="AG40" s="151" t="str">
        <f>IF($C40="","",IF(SUM(Programacion!AE$28:AE$34)=0,"",IF(Programacion!AE$28="",0,Programacion!AE$28/SUM(Programacion!AE$28:AE$34)*'1 Eval'!$E39)+IF(Programacion!AE$29="",0,Programacion!AE$29/SUM(Programacion!AE$28:AE$34)*'1 Eval'!$F39)+IF(Programacion!AE$30="",0,Programacion!AE$30/SUM(Programacion!AE$28:AE$34)*'1 Eval'!$G39)+IF(Programacion!AE$31="",0,Programacion!AE$31/SUM(Programacion!AE$28:AE$34)*'1 Eval'!$H39)+IF(Programacion!AE$32="",0,Programacion!AE$32/SUM(Programacion!AE$28:AE$34)*'1 Eval'!$I39)+IF(Programacion!AE$33="",0,Programacion!AE$33/SUM(Programacion!AE$28:AE$34)*'1 Eval'!$J39)+IF(Programacion!AE$34="",0,Programacion!AE$34/SUM(Programacion!AE$28:AE$34)*'1 Eval'!$K39)))</f>
        <v/>
      </c>
      <c r="AH40" s="151" t="str">
        <f>IF($C40="","",IF(SUM(Programacion!AF$28:AF$34)=0,"",IF(Programacion!AF$28="",0,Programacion!AF$28/SUM(Programacion!AF$28:AF$34)*'1 Eval'!$E39)+IF(Programacion!AF$29="",0,Programacion!AF$29/SUM(Programacion!AF$28:AF$34)*'1 Eval'!$F39)+IF(Programacion!AF$30="",0,Programacion!AF$30/SUM(Programacion!AF$28:AF$34)*'1 Eval'!$G39)+IF(Programacion!AF$31="",0,Programacion!AF$31/SUM(Programacion!AF$28:AF$34)*'1 Eval'!$H39)+IF(Programacion!AF$32="",0,Programacion!AF$32/SUM(Programacion!AF$28:AF$34)*'1 Eval'!$I39)+IF(Programacion!AF$33="",0,Programacion!AF$33/SUM(Programacion!AF$28:AF$34)*'1 Eval'!$J39)+IF(Programacion!AF$34="",0,Programacion!AF$34/SUM(Programacion!AF$28:AF$34)*'1 Eval'!$K39)))</f>
        <v/>
      </c>
      <c r="AI40" s="151" t="str">
        <f>IF($C40="","",IF(SUM(Programacion!AG$28:AG$34)=0,"",IF(Programacion!AG$28="",0,Programacion!AG$28/SUM(Programacion!AG$28:AG$34)*'1 Eval'!$E39)+IF(Programacion!AG$29="",0,Programacion!AG$29/SUM(Programacion!AG$28:AG$34)*'1 Eval'!$F39)+IF(Programacion!AG$30="",0,Programacion!AG$30/SUM(Programacion!AG$28:AG$34)*'1 Eval'!$G39)+IF(Programacion!AG$31="",0,Programacion!AG$31/SUM(Programacion!AG$28:AG$34)*'1 Eval'!$H39)+IF(Programacion!AG$32="",0,Programacion!AG$32/SUM(Programacion!AG$28:AG$34)*'1 Eval'!$I39)+IF(Programacion!AG$33="",0,Programacion!AG$33/SUM(Programacion!AG$28:AG$34)*'1 Eval'!$J39)+IF(Programacion!AG$34="",0,Programacion!AG$34/SUM(Programacion!AG$28:AG$34)*'1 Eval'!$K39)))</f>
        <v/>
      </c>
      <c r="AJ40" s="151" t="str">
        <f>IF($C40="","",IF(SUM(Programacion!AH$28:AH$34)=0,"",IF(Programacion!AH$28="",0,Programacion!AH$28/SUM(Programacion!AH$28:AH$34)*'1 Eval'!$E39)+IF(Programacion!AH$29="",0,Programacion!AH$29/SUM(Programacion!AH$28:AH$34)*'1 Eval'!$F39)+IF(Programacion!AH$30="",0,Programacion!AH$30/SUM(Programacion!AH$28:AH$34)*'1 Eval'!$G39)+IF(Programacion!AH$31="",0,Programacion!AH$31/SUM(Programacion!AH$28:AH$34)*'1 Eval'!$H39)+IF(Programacion!AH$32="",0,Programacion!AH$32/SUM(Programacion!AH$28:AH$34)*'1 Eval'!$I39)+IF(Programacion!AH$33="",0,Programacion!AH$33/SUM(Programacion!AH$28:AH$34)*'1 Eval'!$J39)+IF(Programacion!AH$34="",0,Programacion!AH$34/SUM(Programacion!AH$28:AH$34)*'1 Eval'!$K39)))</f>
        <v/>
      </c>
      <c r="AK40" s="151" t="str">
        <f>IF($C40="","",IF(SUM(Programacion!AI$28:AI$34)=0,"",IF(Programacion!AI$28="",0,Programacion!AI$28/SUM(Programacion!AI$28:AI$34)*'1 Eval'!$E39)+IF(Programacion!AI$29="",0,Programacion!AI$29/SUM(Programacion!AI$28:AI$34)*'1 Eval'!$F39)+IF(Programacion!AI$30="",0,Programacion!AI$30/SUM(Programacion!AI$28:AI$34)*'1 Eval'!$G39)+IF(Programacion!AI$31="",0,Programacion!AI$31/SUM(Programacion!AI$28:AI$34)*'1 Eval'!$H39)+IF(Programacion!AI$32="",0,Programacion!AI$32/SUM(Programacion!AI$28:AI$34)*'1 Eval'!$I39)+IF(Programacion!AI$33="",0,Programacion!AI$33/SUM(Programacion!AI$28:AI$34)*'1 Eval'!$J39)+IF(Programacion!AI$34="",0,Programacion!AI$34/SUM(Programacion!AI$28:AI$34)*'1 Eval'!$K39)))</f>
        <v/>
      </c>
      <c r="AL40" s="151" t="str">
        <f>IF($C40="","",IF(SUM(Programacion!AJ$28:AJ$34)=0,"",IF(Programacion!AJ$28="",0,Programacion!AJ$28/SUM(Programacion!AJ$28:AJ$34)*'1 Eval'!$E39)+IF(Programacion!AJ$29="",0,Programacion!AJ$29/SUM(Programacion!AJ$28:AJ$34)*'1 Eval'!$F39)+IF(Programacion!AJ$30="",0,Programacion!AJ$30/SUM(Programacion!AJ$28:AJ$34)*'1 Eval'!$G39)+IF(Programacion!AJ$31="",0,Programacion!AJ$31/SUM(Programacion!AJ$28:AJ$34)*'1 Eval'!$H39)+IF(Programacion!AJ$32="",0,Programacion!AJ$32/SUM(Programacion!AJ$28:AJ$34)*'1 Eval'!$I39)+IF(Programacion!AJ$33="",0,Programacion!AJ$33/SUM(Programacion!AJ$28:AJ$34)*'1 Eval'!$J39)+IF(Programacion!AJ$34="",0,Programacion!AJ$34/SUM(Programacion!AJ$28:AJ$34)*'1 Eval'!$K39)))</f>
        <v/>
      </c>
      <c r="AM40" s="151" t="str">
        <f>IF($C40="","",IF(SUM(Programacion!AK$28:AK$34)=0,"",IF(Programacion!AK$28="",0,Programacion!AK$28/SUM(Programacion!AK$28:AK$34)*'1 Eval'!$E39)+IF(Programacion!AK$29="",0,Programacion!AK$29/SUM(Programacion!AK$28:AK$34)*'1 Eval'!$F39)+IF(Programacion!AK$30="",0,Programacion!AK$30/SUM(Programacion!AK$28:AK$34)*'1 Eval'!$G39)+IF(Programacion!AK$31="",0,Programacion!AK$31/SUM(Programacion!AK$28:AK$34)*'1 Eval'!$H39)+IF(Programacion!AK$32="",0,Programacion!AK$32/SUM(Programacion!AK$28:AK$34)*'1 Eval'!$I39)+IF(Programacion!AK$33="",0,Programacion!AK$33/SUM(Programacion!AK$28:AK$34)*'1 Eval'!$J39)+IF(Programacion!AK$34="",0,Programacion!AK$34/SUM(Programacion!AK$28:AK$34)*'1 Eval'!$K39)))</f>
        <v/>
      </c>
      <c r="AN40" s="151" t="str">
        <f>IF($C40="","",IF(SUM(Programacion!AL$28:AL$34)=0,"",IF(Programacion!AL$28="",0,Programacion!AL$28/SUM(Programacion!AL$28:AL$34)*'1 Eval'!$E39)+IF(Programacion!AL$29="",0,Programacion!AL$29/SUM(Programacion!AL$28:AL$34)*'1 Eval'!$F39)+IF(Programacion!AL$30="",0,Programacion!AL$30/SUM(Programacion!AL$28:AL$34)*'1 Eval'!$G39)+IF(Programacion!AL$31="",0,Programacion!AL$31/SUM(Programacion!AL$28:AL$34)*'1 Eval'!$H39)+IF(Programacion!AL$32="",0,Programacion!AL$32/SUM(Programacion!AL$28:AL$34)*'1 Eval'!$I39)+IF(Programacion!AL$33="",0,Programacion!AL$33/SUM(Programacion!AL$28:AL$34)*'1 Eval'!$J39)+IF(Programacion!AL$34="",0,Programacion!AL$34/SUM(Programacion!AL$28:AL$34)*'1 Eval'!$K39)))</f>
        <v/>
      </c>
      <c r="AO40" s="151" t="str">
        <f>IF($C40="","",IF(SUM(Programacion!AM$28:AM$34)=0,"",IF(Programacion!AM$28="",0,Programacion!AM$28/SUM(Programacion!AM$28:AM$34)*'1 Eval'!$E39)+IF(Programacion!AM$29="",0,Programacion!AM$29/SUM(Programacion!AM$28:AM$34)*'1 Eval'!$F39)+IF(Programacion!AM$30="",0,Programacion!AM$30/SUM(Programacion!AM$28:AM$34)*'1 Eval'!$G39)+IF(Programacion!AM$31="",0,Programacion!AM$31/SUM(Programacion!AM$28:AM$34)*'1 Eval'!$H39)+IF(Programacion!AM$32="",0,Programacion!AM$32/SUM(Programacion!AM$28:AM$34)*'1 Eval'!$I39)+IF(Programacion!AM$33="",0,Programacion!AM$33/SUM(Programacion!AM$28:AM$34)*'1 Eval'!$J39)+IF(Programacion!AM$34="",0,Programacion!AM$34/SUM(Programacion!AM$28:AM$34)*'1 Eval'!$K39)))</f>
        <v/>
      </c>
      <c r="AP40" s="151" t="str">
        <f>IF($C40="","",IF(SUM(Programacion!AN$28:AN$34)=0,"",IF(Programacion!AN$28="",0,Programacion!AN$28/SUM(Programacion!AN$28:AN$34)*'1 Eval'!$E39)+IF(Programacion!AN$29="",0,Programacion!AN$29/SUM(Programacion!AN$28:AN$34)*'1 Eval'!$F39)+IF(Programacion!AN$30="",0,Programacion!AN$30/SUM(Programacion!AN$28:AN$34)*'1 Eval'!$G39)+IF(Programacion!AN$31="",0,Programacion!AN$31/SUM(Programacion!AN$28:AN$34)*'1 Eval'!$H39)+IF(Programacion!AN$32="",0,Programacion!AN$32/SUM(Programacion!AN$28:AN$34)*'1 Eval'!$I39)+IF(Programacion!AN$33="",0,Programacion!AN$33/SUM(Programacion!AN$28:AN$34)*'1 Eval'!$J39)+IF(Programacion!AN$34="",0,Programacion!AN$34/SUM(Programacion!AN$28:AN$34)*'1 Eval'!$K39)))</f>
        <v/>
      </c>
      <c r="AQ40" s="151" t="str">
        <f>IF($C40="","",IF(SUM(Programacion!AO$28:AO$34)=0,"",IF(Programacion!AO$28="",0,Programacion!AO$28/SUM(Programacion!AO$28:AO$34)*'1 Eval'!$E39)+IF(Programacion!AO$29="",0,Programacion!AO$29/SUM(Programacion!AO$28:AO$34)*'1 Eval'!$F39)+IF(Programacion!AO$30="",0,Programacion!AO$30/SUM(Programacion!AO$28:AO$34)*'1 Eval'!$G39)+IF(Programacion!AO$31="",0,Programacion!AO$31/SUM(Programacion!AO$28:AO$34)*'1 Eval'!$H39)+IF(Programacion!AO$32="",0,Programacion!AO$32/SUM(Programacion!AO$28:AO$34)*'1 Eval'!$I39)+IF(Programacion!AO$33="",0,Programacion!AO$33/SUM(Programacion!AO$28:AO$34)*'1 Eval'!$J39)+IF(Programacion!AO$34="",0,Programacion!AO$34/SUM(Programacion!AO$28:AO$34)*'1 Eval'!$K39)))</f>
        <v/>
      </c>
      <c r="AR40" s="151" t="str">
        <f>IF($C40="","",IF(SUM(Programacion!AP$28:AP$34)=0,"",IF(Programacion!AP$28="",0,Programacion!AP$28/SUM(Programacion!AP$28:AP$34)*'1 Eval'!$E39)+IF(Programacion!AP$29="",0,Programacion!AP$29/SUM(Programacion!AP$28:AP$34)*'1 Eval'!$F39)+IF(Programacion!AP$30="",0,Programacion!AP$30/SUM(Programacion!AP$28:AP$34)*'1 Eval'!$G39)+IF(Programacion!AP$31="",0,Programacion!AP$31/SUM(Programacion!AP$28:AP$34)*'1 Eval'!$H39)+IF(Programacion!AP$32="",0,Programacion!AP$32/SUM(Programacion!AP$28:AP$34)*'1 Eval'!$I39)+IF(Programacion!AP$33="",0,Programacion!AP$33/SUM(Programacion!AP$28:AP$34)*'1 Eval'!$J39)+IF(Programacion!AP$34="",0,Programacion!AP$34/SUM(Programacion!AP$28:AP$34)*'1 Eval'!$K39)))</f>
        <v/>
      </c>
      <c r="AS40" s="151" t="str">
        <f>IF($C40="","",IF(SUM(Programacion!AQ$28:AQ$34)=0,"",IF(Programacion!AQ$28="",0,Programacion!AQ$28/SUM(Programacion!AQ$28:AQ$34)*'1 Eval'!$E39)+IF(Programacion!AQ$29="",0,Programacion!AQ$29/SUM(Programacion!AQ$28:AQ$34)*'1 Eval'!$F39)+IF(Programacion!AQ$30="",0,Programacion!AQ$30/SUM(Programacion!AQ$28:AQ$34)*'1 Eval'!$G39)+IF(Programacion!AQ$31="",0,Programacion!AQ$31/SUM(Programacion!AQ$28:AQ$34)*'1 Eval'!$H39)+IF(Programacion!AQ$32="",0,Programacion!AQ$32/SUM(Programacion!AQ$28:AQ$34)*'1 Eval'!$I39)+IF(Programacion!AQ$33="",0,Programacion!AQ$33/SUM(Programacion!AQ$28:AQ$34)*'1 Eval'!$J39)+IF(Programacion!AQ$34="",0,Programacion!AQ$34/SUM(Programacion!AQ$28:AQ$34)*'1 Eval'!$K39)))</f>
        <v/>
      </c>
      <c r="AT40" s="151" t="str">
        <f>IF($C40="","",IF(SUM(Programacion!AR$28:AR$34)=0,"",IF(Programacion!AR$28="",0,Programacion!AR$28/SUM(Programacion!AR$28:AR$34)*'1 Eval'!$E39)+IF(Programacion!AR$29="",0,Programacion!AR$29/SUM(Programacion!AR$28:AR$34)*'1 Eval'!$F39)+IF(Programacion!AR$30="",0,Programacion!AR$30/SUM(Programacion!AR$28:AR$34)*'1 Eval'!$G39)+IF(Programacion!AR$31="",0,Programacion!AR$31/SUM(Programacion!AR$28:AR$34)*'1 Eval'!$H39)+IF(Programacion!AR$32="",0,Programacion!AR$32/SUM(Programacion!AR$28:AR$34)*'1 Eval'!$I39)+IF(Programacion!AR$33="",0,Programacion!AR$33/SUM(Programacion!AR$28:AR$34)*'1 Eval'!$J39)+IF(Programacion!AR$34="",0,Programacion!AR$34/SUM(Programacion!AR$28:AR$34)*'1 Eval'!$K39)))</f>
        <v/>
      </c>
      <c r="AU40" s="151" t="str">
        <f>IF($C40="","",IF(SUM(Programacion!AS$28:AS$34)=0,"",IF(Programacion!AS$28="",0,Programacion!AS$28/SUM(Programacion!AS$28:AS$34)*'1 Eval'!$E39)+IF(Programacion!AS$29="",0,Programacion!AS$29/SUM(Programacion!AS$28:AS$34)*'1 Eval'!$F39)+IF(Programacion!AS$30="",0,Programacion!AS$30/SUM(Programacion!AS$28:AS$34)*'1 Eval'!$G39)+IF(Programacion!AS$31="",0,Programacion!AS$31/SUM(Programacion!AS$28:AS$34)*'1 Eval'!$H39)+IF(Programacion!AS$32="",0,Programacion!AS$32/SUM(Programacion!AS$28:AS$34)*'1 Eval'!$I39)+IF(Programacion!AS$33="",0,Programacion!AS$33/SUM(Programacion!AS$28:AS$34)*'1 Eval'!$J39)+IF(Programacion!AS$34="",0,Programacion!AS$34/SUM(Programacion!AS$28:AS$34)*'1 Eval'!$K39)))</f>
        <v/>
      </c>
      <c r="AV40" s="151" t="str">
        <f>IF($C40="","",IF(SUM(Programacion!AT$28:AT$34)=0,"",IF(Programacion!AT$28="",0,Programacion!AT$28/SUM(Programacion!AT$28:AT$34)*'1 Eval'!$E39)+IF(Programacion!AT$29="",0,Programacion!AT$29/SUM(Programacion!AT$28:AT$34)*'1 Eval'!$F39)+IF(Programacion!AT$30="",0,Programacion!AT$30/SUM(Programacion!AT$28:AT$34)*'1 Eval'!$G39)+IF(Programacion!AT$31="",0,Programacion!AT$31/SUM(Programacion!AT$28:AT$34)*'1 Eval'!$H39)+IF(Programacion!AT$32="",0,Programacion!AT$32/SUM(Programacion!AT$28:AT$34)*'1 Eval'!$I39)+IF(Programacion!AT$33="",0,Programacion!AT$33/SUM(Programacion!AT$28:AT$34)*'1 Eval'!$J39)+IF(Programacion!AT$34="",0,Programacion!AT$34/SUM(Programacion!AT$28:AT$34)*'1 Eval'!$K39)))</f>
        <v/>
      </c>
      <c r="AW40" s="151" t="str">
        <f>IF($C40="","",IF(SUM(Programacion!AU$28:AU$34)=0,"",IF(Programacion!AU$28="",0,Programacion!AU$28/SUM(Programacion!AU$28:AU$34)*'1 Eval'!$E39)+IF(Programacion!AU$29="",0,Programacion!AU$29/SUM(Programacion!AU$28:AU$34)*'1 Eval'!$F39)+IF(Programacion!AU$30="",0,Programacion!AU$30/SUM(Programacion!AU$28:AU$34)*'1 Eval'!$G39)+IF(Programacion!AU$31="",0,Programacion!AU$31/SUM(Programacion!AU$28:AU$34)*'1 Eval'!$H39)+IF(Programacion!AU$32="",0,Programacion!AU$32/SUM(Programacion!AU$28:AU$34)*'1 Eval'!$I39)+IF(Programacion!AU$33="",0,Programacion!AU$33/SUM(Programacion!AU$28:AU$34)*'1 Eval'!$J39)+IF(Programacion!AU$34="",0,Programacion!AU$34/SUM(Programacion!AU$28:AU$34)*'1 Eval'!$K39)))</f>
        <v/>
      </c>
      <c r="AX40" s="151" t="str">
        <f>IF($C40="","",IF(SUM(Programacion!AV$28:AV$34)=0,"",IF(Programacion!AV$28="",0,Programacion!AV$28/SUM(Programacion!AV$28:AV$34)*'1 Eval'!$E39)+IF(Programacion!AV$29="",0,Programacion!AV$29/SUM(Programacion!AV$28:AV$34)*'1 Eval'!$F39)+IF(Programacion!AV$30="",0,Programacion!AV$30/SUM(Programacion!AV$28:AV$34)*'1 Eval'!$G39)+IF(Programacion!AV$31="",0,Programacion!AV$31/SUM(Programacion!AV$28:AV$34)*'1 Eval'!$H39)+IF(Programacion!AV$32="",0,Programacion!AV$32/SUM(Programacion!AV$28:AV$34)*'1 Eval'!$I39)+IF(Programacion!AV$33="",0,Programacion!AV$33/SUM(Programacion!AV$28:AV$34)*'1 Eval'!$J39)+IF(Programacion!AV$34="",0,Programacion!AV$34/SUM(Programacion!AV$28:AV$34)*'1 Eval'!$K39)))</f>
        <v/>
      </c>
      <c r="AY40" s="151" t="str">
        <f>IF($C40="","",IF(SUM(Programacion!AW$28:AW$34)=0,"",IF(Programacion!AW$28="",0,Programacion!AW$28/SUM(Programacion!AW$28:AW$34)*'1 Eval'!$E39)+IF(Programacion!AW$29="",0,Programacion!AW$29/SUM(Programacion!AW$28:AW$34)*'1 Eval'!$F39)+IF(Programacion!AW$30="",0,Programacion!AW$30/SUM(Programacion!AW$28:AW$34)*'1 Eval'!$G39)+IF(Programacion!AW$31="",0,Programacion!AW$31/SUM(Programacion!AW$28:AW$34)*'1 Eval'!$H39)+IF(Programacion!AW$32="",0,Programacion!AW$32/SUM(Programacion!AW$28:AW$34)*'1 Eval'!$I39)+IF(Programacion!AW$33="",0,Programacion!AW$33/SUM(Programacion!AW$28:AW$34)*'1 Eval'!$J39)+IF(Programacion!AW$34="",0,Programacion!AW$34/SUM(Programacion!AW$28:AW$34)*'1 Eval'!$K39)))</f>
        <v/>
      </c>
      <c r="AZ40" s="151" t="str">
        <f>IF($C40="","",IF(SUM(Programacion!AX$28:AX$34)=0,"",IF(Programacion!AX$28="",0,Programacion!AX$28/SUM(Programacion!AX$28:AX$34)*'1 Eval'!$E39)+IF(Programacion!AX$29="",0,Programacion!AX$29/SUM(Programacion!AX$28:AX$34)*'1 Eval'!$F39)+IF(Programacion!AX$30="",0,Programacion!AX$30/SUM(Programacion!AX$28:AX$34)*'1 Eval'!$G39)+IF(Programacion!AX$31="",0,Programacion!AX$31/SUM(Programacion!AX$28:AX$34)*'1 Eval'!$H39)+IF(Programacion!AX$32="",0,Programacion!AX$32/SUM(Programacion!AX$28:AX$34)*'1 Eval'!$I39)+IF(Programacion!AX$33="",0,Programacion!AX$33/SUM(Programacion!AX$28:AX$34)*'1 Eval'!$J39)+IF(Programacion!AX$34="",0,Programacion!AX$34/SUM(Programacion!AX$28:AX$34)*'1 Eval'!$K39)))</f>
        <v/>
      </c>
      <c r="BA40" s="151" t="str">
        <f>IF($C40="","",IF(SUM(Programacion!AY$28:AY$34)=0,"",IF(Programacion!AY$28="",0,Programacion!AY$28/SUM(Programacion!AY$28:AY$34)*'1 Eval'!$E39)+IF(Programacion!AY$29="",0,Programacion!AY$29/SUM(Programacion!AY$28:AY$34)*'1 Eval'!$F39)+IF(Programacion!AY$30="",0,Programacion!AY$30/SUM(Programacion!AY$28:AY$34)*'1 Eval'!$G39)+IF(Programacion!AY$31="",0,Programacion!AY$31/SUM(Programacion!AY$28:AY$34)*'1 Eval'!$H39)+IF(Programacion!AY$32="",0,Programacion!AY$32/SUM(Programacion!AY$28:AY$34)*'1 Eval'!$I39)+IF(Programacion!AY$33="",0,Programacion!AY$33/SUM(Programacion!AY$28:AY$34)*'1 Eval'!$J39)+IF(Programacion!AY$34="",0,Programacion!AY$34/SUM(Programacion!AY$28:AY$34)*'1 Eval'!$K39)))</f>
        <v/>
      </c>
      <c r="BB40" s="151" t="str">
        <f>IF($C40="","",IF(SUM(Programacion!AZ$28:AZ$34)=0,"",IF(Programacion!AZ$28="",0,Programacion!AZ$28/SUM(Programacion!AZ$28:AZ$34)*'1 Eval'!$E39)+IF(Programacion!AZ$29="",0,Programacion!AZ$29/SUM(Programacion!AZ$28:AZ$34)*'1 Eval'!$F39)+IF(Programacion!AZ$30="",0,Programacion!AZ$30/SUM(Programacion!AZ$28:AZ$34)*'1 Eval'!$G39)+IF(Programacion!AZ$31="",0,Programacion!AZ$31/SUM(Programacion!AZ$28:AZ$34)*'1 Eval'!$H39)+IF(Programacion!AZ$32="",0,Programacion!AZ$32/SUM(Programacion!AZ$28:AZ$34)*'1 Eval'!$I39)+IF(Programacion!AZ$33="",0,Programacion!AZ$33/SUM(Programacion!AZ$28:AZ$34)*'1 Eval'!$J39)+IF(Programacion!AZ$34="",0,Programacion!AZ$34/SUM(Programacion!AZ$28:AZ$34)*'1 Eval'!$K39)))</f>
        <v/>
      </c>
      <c r="BC40" s="151" t="str">
        <f>IF($C40="","",IF(SUM(Programacion!BA$28:BA$34)=0,"",IF(Programacion!BA$28="",0,Programacion!BA$28/SUM(Programacion!BA$28:BA$34)*'1 Eval'!$E39)+IF(Programacion!BA$29="",0,Programacion!BA$29/SUM(Programacion!BA$28:BA$34)*'1 Eval'!$F39)+IF(Programacion!BA$30="",0,Programacion!BA$30/SUM(Programacion!BA$28:BA$34)*'1 Eval'!$G39)+IF(Programacion!BA$31="",0,Programacion!BA$31/SUM(Programacion!BA$28:BA$34)*'1 Eval'!$H39)+IF(Programacion!BA$32="",0,Programacion!BA$32/SUM(Programacion!BA$28:BA$34)*'1 Eval'!$I39)+IF(Programacion!BA$33="",0,Programacion!BA$33/SUM(Programacion!BA$28:BA$34)*'1 Eval'!$J39)+IF(Programacion!BA$34="",0,Programacion!BA$34/SUM(Programacion!BA$28:BA$34)*'1 Eval'!$K39)))</f>
        <v/>
      </c>
      <c r="BD40" s="151" t="str">
        <f>IF($C40="","",IF(SUM(Programacion!BB$28:BB$34)=0,"",IF(Programacion!BB$28="",0,Programacion!BB$28/SUM(Programacion!BB$28:BB$34)*'1 Eval'!$E39)+IF(Programacion!BB$29="",0,Programacion!BB$29/SUM(Programacion!BB$28:BB$34)*'1 Eval'!$F39)+IF(Programacion!BB$30="",0,Programacion!BB$30/SUM(Programacion!BB$28:BB$34)*'1 Eval'!$G39)+IF(Programacion!BB$31="",0,Programacion!BB$31/SUM(Programacion!BB$28:BB$34)*'1 Eval'!$H39)+IF(Programacion!BB$32="",0,Programacion!BB$32/SUM(Programacion!BB$28:BB$34)*'1 Eval'!$I39)+IF(Programacion!BB$33="",0,Programacion!BB$33/SUM(Programacion!BB$28:BB$34)*'1 Eval'!$J39)+IF(Programacion!BB$34="",0,Programacion!BB$34/SUM(Programacion!BB$28:BB$34)*'1 Eval'!$K39)))</f>
        <v/>
      </c>
      <c r="BE40" s="151" t="str">
        <f>IF($C40="","",IF(SUM(Programacion!BC$28:BC$34)=0,"",IF(Programacion!BC$28="",0,Programacion!BC$28/SUM(Programacion!BC$28:BC$34)*'1 Eval'!$E39)+IF(Programacion!BC$29="",0,Programacion!BC$29/SUM(Programacion!BC$28:BC$34)*'1 Eval'!$F39)+IF(Programacion!BC$30="",0,Programacion!BC$30/SUM(Programacion!BC$28:BC$34)*'1 Eval'!$G39)+IF(Programacion!BC$31="",0,Programacion!BC$31/SUM(Programacion!BC$28:BC$34)*'1 Eval'!$H39)+IF(Programacion!BC$32="",0,Programacion!BC$32/SUM(Programacion!BC$28:BC$34)*'1 Eval'!$I39)+IF(Programacion!BC$33="",0,Programacion!BC$33/SUM(Programacion!BC$28:BC$34)*'1 Eval'!$J39)+IF(Programacion!BC$34="",0,Programacion!BC$34/SUM(Programacion!BC$28:BC$34)*'1 Eval'!$K39)))</f>
        <v/>
      </c>
      <c r="BF40" s="151" t="str">
        <f>IF($C40="","",IF(SUM(Programacion!BD$28:BD$34)=0,"",IF(Programacion!BD$28="",0,Programacion!BD$28/SUM(Programacion!BD$28:BD$34)*'1 Eval'!$E39)+IF(Programacion!BD$29="",0,Programacion!BD$29/SUM(Programacion!BD$28:BD$34)*'1 Eval'!$F39)+IF(Programacion!BD$30="",0,Programacion!BD$30/SUM(Programacion!BD$28:BD$34)*'1 Eval'!$G39)+IF(Programacion!BD$31="",0,Programacion!BD$31/SUM(Programacion!BD$28:BD$34)*'1 Eval'!$H39)+IF(Programacion!BD$32="",0,Programacion!BD$32/SUM(Programacion!BD$28:BD$34)*'1 Eval'!$I39)+IF(Programacion!BD$33="",0,Programacion!BD$33/SUM(Programacion!BD$28:BD$34)*'1 Eval'!$J39)+IF(Programacion!BD$34="",0,Programacion!BD$34/SUM(Programacion!BD$28:BD$34)*'1 Eval'!$K39)))</f>
        <v/>
      </c>
      <c r="BG40" s="151" t="str">
        <f>IF($C40="","",IF(SUM(Programacion!BE$28:BE$34)=0,"",IF(Programacion!BE$28="",0,Programacion!BE$28/SUM(Programacion!BE$28:BE$34)*'1 Eval'!$E39)+IF(Programacion!BE$29="",0,Programacion!BE$29/SUM(Programacion!BE$28:BE$34)*'1 Eval'!$F39)+IF(Programacion!BE$30="",0,Programacion!BE$30/SUM(Programacion!BE$28:BE$34)*'1 Eval'!$G39)+IF(Programacion!BE$31="",0,Programacion!BE$31/SUM(Programacion!BE$28:BE$34)*'1 Eval'!$H39)+IF(Programacion!BE$32="",0,Programacion!BE$32/SUM(Programacion!BE$28:BE$34)*'1 Eval'!$I39)+IF(Programacion!BE$33="",0,Programacion!BE$33/SUM(Programacion!BE$28:BE$34)*'1 Eval'!$J39)+IF(Programacion!BE$34="",0,Programacion!BE$34/SUM(Programacion!BE$28:BE$34)*'1 Eval'!$K39)))</f>
        <v/>
      </c>
      <c r="BH40" s="151" t="str">
        <f>IF($C40="","",IF(SUM(Programacion!BF$28:BF$34)=0,"",IF(Programacion!BF$28="",0,Programacion!BF$28/SUM(Programacion!BF$28:BF$34)*'1 Eval'!$E39)+IF(Programacion!BF$29="",0,Programacion!BF$29/SUM(Programacion!BF$28:BF$34)*'1 Eval'!$F39)+IF(Programacion!BF$30="",0,Programacion!BF$30/SUM(Programacion!BF$28:BF$34)*'1 Eval'!$G39)+IF(Programacion!BF$31="",0,Programacion!BF$31/SUM(Programacion!BF$28:BF$34)*'1 Eval'!$H39)+IF(Programacion!BF$32="",0,Programacion!BF$32/SUM(Programacion!BF$28:BF$34)*'1 Eval'!$I39)+IF(Programacion!BF$33="",0,Programacion!BF$33/SUM(Programacion!BF$28:BF$34)*'1 Eval'!$J39)+IF(Programacion!BF$34="",0,Programacion!BF$34/SUM(Programacion!BF$28:BF$34)*'1 Eval'!$K39)))</f>
        <v/>
      </c>
      <c r="BI40" s="151" t="str">
        <f>IF($C40="","",IF(SUM(Programacion!BG$28:BG$34)=0,"",IF(Programacion!BG$28="",0,Programacion!BG$28/SUM(Programacion!BG$28:BG$34)*'1 Eval'!$E39)+IF(Programacion!BG$29="",0,Programacion!BG$29/SUM(Programacion!BG$28:BG$34)*'1 Eval'!$F39)+IF(Programacion!BG$30="",0,Programacion!BG$30/SUM(Programacion!BG$28:BG$34)*'1 Eval'!$G39)+IF(Programacion!BG$31="",0,Programacion!BG$31/SUM(Programacion!BG$28:BG$34)*'1 Eval'!$H39)+IF(Programacion!BG$32="",0,Programacion!BG$32/SUM(Programacion!BG$28:BG$34)*'1 Eval'!$I39)+IF(Programacion!BG$33="",0,Programacion!BG$33/SUM(Programacion!BG$28:BG$34)*'1 Eval'!$J39)+IF(Programacion!BG$34="",0,Programacion!BG$34/SUM(Programacion!BG$28:BG$34)*'1 Eval'!$K39)))</f>
        <v/>
      </c>
      <c r="BJ40" s="151" t="str">
        <f>IF($C40="","",IF(SUM(Programacion!BH$28:BH$34)=0,"",IF(Programacion!BH$28="",0,Programacion!BH$28/SUM(Programacion!BH$28:BH$34)*'1 Eval'!$E39)+IF(Programacion!BH$29="",0,Programacion!BH$29/SUM(Programacion!BH$28:BH$34)*'1 Eval'!$F39)+IF(Programacion!BH$30="",0,Programacion!BH$30/SUM(Programacion!BH$28:BH$34)*'1 Eval'!$G39)+IF(Programacion!BH$31="",0,Programacion!BH$31/SUM(Programacion!BH$28:BH$34)*'1 Eval'!$H39)+IF(Programacion!BH$32="",0,Programacion!BH$32/SUM(Programacion!BH$28:BH$34)*'1 Eval'!$I39)+IF(Programacion!BH$33="",0,Programacion!BH$33/SUM(Programacion!BH$28:BH$34)*'1 Eval'!$J39)+IF(Programacion!BH$34="",0,Programacion!BH$34/SUM(Programacion!BH$28:BH$34)*'1 Eval'!$K39)))</f>
        <v/>
      </c>
      <c r="BK40" s="151" t="str">
        <f>IF($C40="","",IF(SUM(Programacion!BI$28:BI$34)=0,"",IF(Programacion!BI$28="",0,Programacion!BI$28/SUM(Programacion!BI$28:BI$34)*'1 Eval'!$E39)+IF(Programacion!BI$29="",0,Programacion!BI$29/SUM(Programacion!BI$28:BI$34)*'1 Eval'!$F39)+IF(Programacion!BI$30="",0,Programacion!BI$30/SUM(Programacion!BI$28:BI$34)*'1 Eval'!$G39)+IF(Programacion!BI$31="",0,Programacion!BI$31/SUM(Programacion!BI$28:BI$34)*'1 Eval'!$H39)+IF(Programacion!BI$32="",0,Programacion!BI$32/SUM(Programacion!BI$28:BI$34)*'1 Eval'!$I39)+IF(Programacion!BI$33="",0,Programacion!BI$33/SUM(Programacion!BI$28:BI$34)*'1 Eval'!$J39)+IF(Programacion!BI$34="",0,Programacion!BI$34/SUM(Programacion!BI$28:BI$34)*'1 Eval'!$K39)))</f>
        <v/>
      </c>
      <c r="BL40" s="151" t="str">
        <f>IF($C40="","",IF(SUM(Programacion!BJ$28:BJ$34)=0,"",IF(Programacion!BJ$28="",0,Programacion!BJ$28/SUM(Programacion!BJ$28:BJ$34)*'1 Eval'!$E39)+IF(Programacion!BJ$29="",0,Programacion!BJ$29/SUM(Programacion!BJ$28:BJ$34)*'1 Eval'!$F39)+IF(Programacion!BJ$30="",0,Programacion!BJ$30/SUM(Programacion!BJ$28:BJ$34)*'1 Eval'!$G39)+IF(Programacion!BJ$31="",0,Programacion!BJ$31/SUM(Programacion!BJ$28:BJ$34)*'1 Eval'!$H39)+IF(Programacion!BJ$32="",0,Programacion!BJ$32/SUM(Programacion!BJ$28:BJ$34)*'1 Eval'!$I39)+IF(Programacion!BJ$33="",0,Programacion!BJ$33/SUM(Programacion!BJ$28:BJ$34)*'1 Eval'!$J39)+IF(Programacion!BJ$34="",0,Programacion!BJ$34/SUM(Programacion!BJ$28:BJ$34)*'1 Eval'!$K39)))</f>
        <v/>
      </c>
      <c r="BM40" s="151" t="str">
        <f>IF($C40="","",IF(SUM(Programacion!BK$28:BK$34)=0,"",IF(Programacion!BK$28="",0,Programacion!BK$28/SUM(Programacion!BK$28:BK$34)*'1 Eval'!$E39)+IF(Programacion!BK$29="",0,Programacion!BK$29/SUM(Programacion!BK$28:BK$34)*'1 Eval'!$F39)+IF(Programacion!BK$30="",0,Programacion!BK$30/SUM(Programacion!BK$28:BK$34)*'1 Eval'!$G39)+IF(Programacion!BK$31="",0,Programacion!BK$31/SUM(Programacion!BK$28:BK$34)*'1 Eval'!$H39)+IF(Programacion!BK$32="",0,Programacion!BK$32/SUM(Programacion!BK$28:BK$34)*'1 Eval'!$I39)+IF(Programacion!BK$33="",0,Programacion!BK$33/SUM(Programacion!BK$28:BK$34)*'1 Eval'!$J39)+IF(Programacion!BK$34="",0,Programacion!BK$34/SUM(Programacion!BK$28:BK$34)*'1 Eval'!$K39)))</f>
        <v/>
      </c>
      <c r="BN40" s="151" t="str">
        <f>IF($C40="","",IF(SUM(Programacion!BL$28:BL$34)=0,"",IF(Programacion!BL$28="",0,Programacion!BL$28/SUM(Programacion!BL$28:BL$34)*'1 Eval'!$E39)+IF(Programacion!BL$29="",0,Programacion!BL$29/SUM(Programacion!BL$28:BL$34)*'1 Eval'!$F39)+IF(Programacion!BL$30="",0,Programacion!BL$30/SUM(Programacion!BL$28:BL$34)*'1 Eval'!$G39)+IF(Programacion!BL$31="",0,Programacion!BL$31/SUM(Programacion!BL$28:BL$34)*'1 Eval'!$H39)+IF(Programacion!BL$32="",0,Programacion!BL$32/SUM(Programacion!BL$28:BL$34)*'1 Eval'!$I39)+IF(Programacion!BL$33="",0,Programacion!BL$33/SUM(Programacion!BL$28:BL$34)*'1 Eval'!$J39)+IF(Programacion!BL$34="",0,Programacion!BL$34/SUM(Programacion!BL$28:BL$34)*'1 Eval'!$K39)))</f>
        <v/>
      </c>
      <c r="BO40" s="151" t="str">
        <f>IF($C40="","",IF(SUM(Programacion!BM$28:BM$34)=0,"",IF(Programacion!BM$28="",0,Programacion!BM$28/SUM(Programacion!BM$28:BM$34)*'1 Eval'!$E39)+IF(Programacion!BM$29="",0,Programacion!BM$29/SUM(Programacion!BM$28:BM$34)*'1 Eval'!$F39)+IF(Programacion!BM$30="",0,Programacion!BM$30/SUM(Programacion!BM$28:BM$34)*'1 Eval'!$G39)+IF(Programacion!BM$31="",0,Programacion!BM$31/SUM(Programacion!BM$28:BM$34)*'1 Eval'!$H39)+IF(Programacion!BM$32="",0,Programacion!BM$32/SUM(Programacion!BM$28:BM$34)*'1 Eval'!$I39)+IF(Programacion!BM$33="",0,Programacion!BM$33/SUM(Programacion!BM$28:BM$34)*'1 Eval'!$J39)+IF(Programacion!BM$34="",0,Programacion!BM$34/SUM(Programacion!BM$28:BM$34)*'1 Eval'!$K39)))</f>
        <v/>
      </c>
      <c r="BP40" s="151" t="str">
        <f>IF($C40="","",IF(SUM(Programacion!BN$28:BN$34)=0,"",IF(Programacion!BN$28="",0,Programacion!BN$28/SUM(Programacion!BN$28:BN$34)*'1 Eval'!$E39)+IF(Programacion!BN$29="",0,Programacion!BN$29/SUM(Programacion!BN$28:BN$34)*'1 Eval'!$F39)+IF(Programacion!BN$30="",0,Programacion!BN$30/SUM(Programacion!BN$28:BN$34)*'1 Eval'!$G39)+IF(Programacion!BN$31="",0,Programacion!BN$31/SUM(Programacion!BN$28:BN$34)*'1 Eval'!$H39)+IF(Programacion!BN$32="",0,Programacion!BN$32/SUM(Programacion!BN$28:BN$34)*'1 Eval'!$I39)+IF(Programacion!BN$33="",0,Programacion!BN$33/SUM(Programacion!BN$28:BN$34)*'1 Eval'!$J39)+IF(Programacion!BN$34="",0,Programacion!BN$34/SUM(Programacion!BN$28:BN$34)*'1 Eval'!$K39)))</f>
        <v/>
      </c>
      <c r="BQ40" s="151" t="str">
        <f>IF($C40="","",IF(SUM(Programacion!BO$28:BO$34)=0,"",IF(Programacion!BO$28="",0,Programacion!BO$28/SUM(Programacion!BO$28:BO$34)*'1 Eval'!$E39)+IF(Programacion!BO$29="",0,Programacion!BO$29/SUM(Programacion!BO$28:BO$34)*'1 Eval'!$F39)+IF(Programacion!BO$30="",0,Programacion!BO$30/SUM(Programacion!BO$28:BO$34)*'1 Eval'!$G39)+IF(Programacion!BO$31="",0,Programacion!BO$31/SUM(Programacion!BO$28:BO$34)*'1 Eval'!$H39)+IF(Programacion!BO$32="",0,Programacion!BO$32/SUM(Programacion!BO$28:BO$34)*'1 Eval'!$I39)+IF(Programacion!BO$33="",0,Programacion!BO$33/SUM(Programacion!BO$28:BO$34)*'1 Eval'!$J39)+IF(Programacion!BO$34="",0,Programacion!BO$34/SUM(Programacion!BO$28:BO$34)*'1 Eval'!$K39)))</f>
        <v/>
      </c>
      <c r="BR40" s="151" t="str">
        <f>IF($C40="","",IF(SUM(Programacion!BP$28:BP$34)=0,"",IF(Programacion!BP$28="",0,Programacion!BP$28/SUM(Programacion!BP$28:BP$34)*'1 Eval'!$E39)+IF(Programacion!BP$29="",0,Programacion!BP$29/SUM(Programacion!BP$28:BP$34)*'1 Eval'!$F39)+IF(Programacion!BP$30="",0,Programacion!BP$30/SUM(Programacion!BP$28:BP$34)*'1 Eval'!$G39)+IF(Programacion!BP$31="",0,Programacion!BP$31/SUM(Programacion!BP$28:BP$34)*'1 Eval'!$H39)+IF(Programacion!BP$32="",0,Programacion!BP$32/SUM(Programacion!BP$28:BP$34)*'1 Eval'!$I39)+IF(Programacion!BP$33="",0,Programacion!BP$33/SUM(Programacion!BP$28:BP$34)*'1 Eval'!$J39)+IF(Programacion!BP$34="",0,Programacion!BP$34/SUM(Programacion!BP$28:BP$34)*'1 Eval'!$K39)))</f>
        <v/>
      </c>
      <c r="BS40" s="151" t="str">
        <f>IF($C40="","",IF(SUM(Programacion!BQ$28:BQ$34)=0,"",IF(Programacion!BQ$28="",0,Programacion!BQ$28/SUM(Programacion!BQ$28:BQ$34)*'1 Eval'!$E39)+IF(Programacion!BQ$29="",0,Programacion!BQ$29/SUM(Programacion!BQ$28:BQ$34)*'1 Eval'!$F39)+IF(Programacion!BQ$30="",0,Programacion!BQ$30/SUM(Programacion!BQ$28:BQ$34)*'1 Eval'!$G39)+IF(Programacion!BQ$31="",0,Programacion!BQ$31/SUM(Programacion!BQ$28:BQ$34)*'1 Eval'!$H39)+IF(Programacion!BQ$32="",0,Programacion!BQ$32/SUM(Programacion!BQ$28:BQ$34)*'1 Eval'!$I39)+IF(Programacion!BQ$33="",0,Programacion!BQ$33/SUM(Programacion!BQ$28:BQ$34)*'1 Eval'!$J39)+IF(Programacion!BQ$34="",0,Programacion!BQ$34/SUM(Programacion!BQ$28:BQ$34)*'1 Eval'!$K39)))</f>
        <v/>
      </c>
      <c r="BT40" s="151" t="str">
        <f>IF($C40="","",IF(SUM(Programacion!BR$28:BR$34)=0,"",IF(Programacion!BR$28="",0,Programacion!BR$28/SUM(Programacion!BR$28:BR$34)*'1 Eval'!$E39)+IF(Programacion!BR$29="",0,Programacion!BR$29/SUM(Programacion!BR$28:BR$34)*'1 Eval'!$F39)+IF(Programacion!BR$30="",0,Programacion!BR$30/SUM(Programacion!BR$28:BR$34)*'1 Eval'!$G39)+IF(Programacion!BR$31="",0,Programacion!BR$31/SUM(Programacion!BR$28:BR$34)*'1 Eval'!$H39)+IF(Programacion!BR$32="",0,Programacion!BR$32/SUM(Programacion!BR$28:BR$34)*'1 Eval'!$I39)+IF(Programacion!BR$33="",0,Programacion!BR$33/SUM(Programacion!BR$28:BR$34)*'1 Eval'!$J39)+IF(Programacion!BR$34="",0,Programacion!BR$34/SUM(Programacion!BR$28:BR$34)*'1 Eval'!$K39)))</f>
        <v/>
      </c>
      <c r="BU40" s="151" t="str">
        <f>IF($C40="","",IF(SUM(Programacion!BS$28:BS$34)=0,"",IF(Programacion!BS$28="",0,Programacion!BS$28/SUM(Programacion!BS$28:BS$34)*'1 Eval'!$E39)+IF(Programacion!BS$29="",0,Programacion!BS$29/SUM(Programacion!BS$28:BS$34)*'1 Eval'!$F39)+IF(Programacion!BS$30="",0,Programacion!BS$30/SUM(Programacion!BS$28:BS$34)*'1 Eval'!$G39)+IF(Programacion!BS$31="",0,Programacion!BS$31/SUM(Programacion!BS$28:BS$34)*'1 Eval'!$H39)+IF(Programacion!BS$32="",0,Programacion!BS$32/SUM(Programacion!BS$28:BS$34)*'1 Eval'!$I39)+IF(Programacion!BS$33="",0,Programacion!BS$33/SUM(Programacion!BS$28:BS$34)*'1 Eval'!$J39)+IF(Programacion!BS$34="",0,Programacion!BS$34/SUM(Programacion!BS$28:BS$34)*'1 Eval'!$K39)))</f>
        <v/>
      </c>
      <c r="BV40" s="151" t="str">
        <f>IF($C40="","",IF(SUM(Programacion!BT$28:BT$34)=0,"",IF(Programacion!BT$28="",0,Programacion!BT$28/SUM(Programacion!BT$28:BT$34)*'1 Eval'!$E39)+IF(Programacion!BT$29="",0,Programacion!BT$29/SUM(Programacion!BT$28:BT$34)*'1 Eval'!$F39)+IF(Programacion!BT$30="",0,Programacion!BT$30/SUM(Programacion!BT$28:BT$34)*'1 Eval'!$G39)+IF(Programacion!BT$31="",0,Programacion!BT$31/SUM(Programacion!BT$28:BT$34)*'1 Eval'!$H39)+IF(Programacion!BT$32="",0,Programacion!BT$32/SUM(Programacion!BT$28:BT$34)*'1 Eval'!$I39)+IF(Programacion!BT$33="",0,Programacion!BT$33/SUM(Programacion!BT$28:BT$34)*'1 Eval'!$J39)+IF(Programacion!BT$34="",0,Programacion!BT$34/SUM(Programacion!BT$28:BT$34)*'1 Eval'!$K39)))</f>
        <v/>
      </c>
      <c r="BW40" s="151" t="str">
        <f>IF($C40="","",IF(SUM(Programacion!BU$28:BU$34)=0,"",IF(Programacion!BU$28="",0,Programacion!BU$28/SUM(Programacion!BU$28:BU$34)*'1 Eval'!$E39)+IF(Programacion!BU$29="",0,Programacion!BU$29/SUM(Programacion!BU$28:BU$34)*'1 Eval'!$F39)+IF(Programacion!BU$30="",0,Programacion!BU$30/SUM(Programacion!BU$28:BU$34)*'1 Eval'!$G39)+IF(Programacion!BU$31="",0,Programacion!BU$31/SUM(Programacion!BU$28:BU$34)*'1 Eval'!$H39)+IF(Programacion!BU$32="",0,Programacion!BU$32/SUM(Programacion!BU$28:BU$34)*'1 Eval'!$I39)+IF(Programacion!BU$33="",0,Programacion!BU$33/SUM(Programacion!BU$28:BU$34)*'1 Eval'!$J39)+IF(Programacion!BU$34="",0,Programacion!BU$34/SUM(Programacion!BU$28:BU$34)*'1 Eval'!$K39)))</f>
        <v/>
      </c>
      <c r="BX40" s="151" t="str">
        <f>IF($C40="","",IF(SUM(Programacion!BV$28:BV$34)=0,"",IF(Programacion!BV$28="",0,Programacion!BV$28/SUM(Programacion!BV$28:BV$34)*'1 Eval'!$E39)+IF(Programacion!BV$29="",0,Programacion!BV$29/SUM(Programacion!BV$28:BV$34)*'1 Eval'!$F39)+IF(Programacion!BV$30="",0,Programacion!BV$30/SUM(Programacion!BV$28:BV$34)*'1 Eval'!$G39)+IF(Programacion!BV$31="",0,Programacion!BV$31/SUM(Programacion!BV$28:BV$34)*'1 Eval'!$H39)+IF(Programacion!BV$32="",0,Programacion!BV$32/SUM(Programacion!BV$28:BV$34)*'1 Eval'!$I39)+IF(Programacion!BV$33="",0,Programacion!BV$33/SUM(Programacion!BV$28:BV$34)*'1 Eval'!$J39)+IF(Programacion!BV$34="",0,Programacion!BV$34/SUM(Programacion!BV$28:BV$34)*'1 Eval'!$K39)))</f>
        <v/>
      </c>
      <c r="BY40" s="151" t="str">
        <f>IF($C40="","",IF(SUM(Programacion!BW$28:BW$34)=0,"",IF(Programacion!BW$28="",0,Programacion!BW$28/SUM(Programacion!BW$28:BW$34)*'1 Eval'!$E39)+IF(Programacion!BW$29="",0,Programacion!BW$29/SUM(Programacion!BW$28:BW$34)*'1 Eval'!$F39)+IF(Programacion!BW$30="",0,Programacion!BW$30/SUM(Programacion!BW$28:BW$34)*'1 Eval'!$G39)+IF(Programacion!BW$31="",0,Programacion!BW$31/SUM(Programacion!BW$28:BW$34)*'1 Eval'!$H39)+IF(Programacion!BW$32="",0,Programacion!BW$32/SUM(Programacion!BW$28:BW$34)*'1 Eval'!$I39)+IF(Programacion!BW$33="",0,Programacion!BW$33/SUM(Programacion!BW$28:BW$34)*'1 Eval'!$J39)+IF(Programacion!BW$34="",0,Programacion!BW$34/SUM(Programacion!BW$28:BW$34)*'1 Eval'!$K39)))</f>
        <v/>
      </c>
      <c r="BZ40" s="151" t="str">
        <f>IF($C40="","",IF(SUM(Programacion!BX$28:BX$34)=0,"",IF(Programacion!BX$28="",0,Programacion!BX$28/SUM(Programacion!BX$28:BX$34)*'1 Eval'!$E39)+IF(Programacion!BX$29="",0,Programacion!BX$29/SUM(Programacion!BX$28:BX$34)*'1 Eval'!$F39)+IF(Programacion!BX$30="",0,Programacion!BX$30/SUM(Programacion!BX$28:BX$34)*'1 Eval'!$G39)+IF(Programacion!BX$31="",0,Programacion!BX$31/SUM(Programacion!BX$28:BX$34)*'1 Eval'!$H39)+IF(Programacion!BX$32="",0,Programacion!BX$32/SUM(Programacion!BX$28:BX$34)*'1 Eval'!$I39)+IF(Programacion!BX$33="",0,Programacion!BX$33/SUM(Programacion!BX$28:BX$34)*'1 Eval'!$J39)+IF(Programacion!BX$34="",0,Programacion!BX$34/SUM(Programacion!BX$28:BX$34)*'1 Eval'!$K39)))</f>
        <v/>
      </c>
      <c r="CA40" s="151" t="str">
        <f>IF($C40="","",IF(SUM(Programacion!BY$28:BY$34)=0,"",IF(Programacion!BY$28="",0,Programacion!BY$28/SUM(Programacion!BY$28:BY$34)*'1 Eval'!$E39)+IF(Programacion!BY$29="",0,Programacion!BY$29/SUM(Programacion!BY$28:BY$34)*'1 Eval'!$F39)+IF(Programacion!BY$30="",0,Programacion!BY$30/SUM(Programacion!BY$28:BY$34)*'1 Eval'!$G39)+IF(Programacion!BY$31="",0,Programacion!BY$31/SUM(Programacion!BY$28:BY$34)*'1 Eval'!$H39)+IF(Programacion!BY$32="",0,Programacion!BY$32/SUM(Programacion!BY$28:BY$34)*'1 Eval'!$I39)+IF(Programacion!BY$33="",0,Programacion!BY$33/SUM(Programacion!BY$28:BY$34)*'1 Eval'!$J39)+IF(Programacion!BY$34="",0,Programacion!BY$34/SUM(Programacion!BY$28:BY$34)*'1 Eval'!$K39)))</f>
        <v/>
      </c>
      <c r="CB40" s="151" t="str">
        <f>IF($C40="","",IF(SUM(Programacion!BZ$28:BZ$34)=0,"",IF(Programacion!BZ$28="",0,Programacion!BZ$28/SUM(Programacion!BZ$28:BZ$34)*'1 Eval'!$E39)+IF(Programacion!BZ$29="",0,Programacion!BZ$29/SUM(Programacion!BZ$28:BZ$34)*'1 Eval'!$F39)+IF(Programacion!BZ$30="",0,Programacion!BZ$30/SUM(Programacion!BZ$28:BZ$34)*'1 Eval'!$G39)+IF(Programacion!BZ$31="",0,Programacion!BZ$31/SUM(Programacion!BZ$28:BZ$34)*'1 Eval'!$H39)+IF(Programacion!BZ$32="",0,Programacion!BZ$32/SUM(Programacion!BZ$28:BZ$34)*'1 Eval'!$I39)+IF(Programacion!BZ$33="",0,Programacion!BZ$33/SUM(Programacion!BZ$28:BZ$34)*'1 Eval'!$J39)+IF(Programacion!BZ$34="",0,Programacion!BZ$34/SUM(Programacion!BZ$28:BZ$34)*'1 Eval'!$K39)))</f>
        <v/>
      </c>
      <c r="CC40" s="151" t="str">
        <f>IF($C40="","",IF(SUM(Programacion!CA$28:CA$34)=0,"",IF(Programacion!CA$28="",0,Programacion!CA$28/SUM(Programacion!CA$28:CA$34)*'1 Eval'!$E39)+IF(Programacion!CA$29="",0,Programacion!CA$29/SUM(Programacion!CA$28:CA$34)*'1 Eval'!$F39)+IF(Programacion!CA$30="",0,Programacion!CA$30/SUM(Programacion!CA$28:CA$34)*'1 Eval'!$G39)+IF(Programacion!CA$31="",0,Programacion!CA$31/SUM(Programacion!CA$28:CA$34)*'1 Eval'!$H39)+IF(Programacion!CA$32="",0,Programacion!CA$32/SUM(Programacion!CA$28:CA$34)*'1 Eval'!$I39)+IF(Programacion!CA$33="",0,Programacion!CA$33/SUM(Programacion!CA$28:CA$34)*'1 Eval'!$J39)+IF(Programacion!CA$34="",0,Programacion!CA$34/SUM(Programacion!CA$28:CA$34)*'1 Eval'!$K39)))</f>
        <v/>
      </c>
      <c r="CD40" s="151" t="str">
        <f>IF($C40="","",IF(SUM(Programacion!CB$28:CB$34)=0,"",IF(Programacion!CB$28="",0,Programacion!CB$28/SUM(Programacion!CB$28:CB$34)*'1 Eval'!$E39)+IF(Programacion!CB$29="",0,Programacion!CB$29/SUM(Programacion!CB$28:CB$34)*'1 Eval'!$F39)+IF(Programacion!CB$30="",0,Programacion!CB$30/SUM(Programacion!CB$28:CB$34)*'1 Eval'!$G39)+IF(Programacion!CB$31="",0,Programacion!CB$31/SUM(Programacion!CB$28:CB$34)*'1 Eval'!$H39)+IF(Programacion!CB$32="",0,Programacion!CB$32/SUM(Programacion!CB$28:CB$34)*'1 Eval'!$I39)+IF(Programacion!CB$33="",0,Programacion!CB$33/SUM(Programacion!CB$28:CB$34)*'1 Eval'!$J39)+IF(Programacion!CB$34="",0,Programacion!CB$34/SUM(Programacion!CB$28:CB$34)*'1 Eval'!$K39)))</f>
        <v/>
      </c>
      <c r="CE40" s="151" t="str">
        <f>IF($C40="","",IF(SUM(Programacion!CC$28:CC$34)=0,"",IF(Programacion!CC$28="",0,Programacion!CC$28/SUM(Programacion!CC$28:CC$34)*'1 Eval'!$E39)+IF(Programacion!CC$29="",0,Programacion!CC$29/SUM(Programacion!CC$28:CC$34)*'1 Eval'!$F39)+IF(Programacion!CC$30="",0,Programacion!CC$30/SUM(Programacion!CC$28:CC$34)*'1 Eval'!$G39)+IF(Programacion!CC$31="",0,Programacion!CC$31/SUM(Programacion!CC$28:CC$34)*'1 Eval'!$H39)+IF(Programacion!CC$32="",0,Programacion!CC$32/SUM(Programacion!CC$28:CC$34)*'1 Eval'!$I39)+IF(Programacion!CC$33="",0,Programacion!CC$33/SUM(Programacion!CC$28:CC$34)*'1 Eval'!$J39)+IF(Programacion!CC$34="",0,Programacion!CC$34/SUM(Programacion!CC$28:CC$34)*'1 Eval'!$K39)))</f>
        <v/>
      </c>
      <c r="CF40" s="151" t="str">
        <f>IF($C40="","",IF(SUM(Programacion!CD$28:CD$34)=0,"",IF(Programacion!CD$28="",0,Programacion!CD$28/SUM(Programacion!CD$28:CD$34)*'1 Eval'!$E39)+IF(Programacion!CD$29="",0,Programacion!CD$29/SUM(Programacion!CD$28:CD$34)*'1 Eval'!$F39)+IF(Programacion!CD$30="",0,Programacion!CD$30/SUM(Programacion!CD$28:CD$34)*'1 Eval'!$G39)+IF(Programacion!CD$31="",0,Programacion!CD$31/SUM(Programacion!CD$28:CD$34)*'1 Eval'!$H39)+IF(Programacion!CD$32="",0,Programacion!CD$32/SUM(Programacion!CD$28:CD$34)*'1 Eval'!$I39)+IF(Programacion!CD$33="",0,Programacion!CD$33/SUM(Programacion!CD$28:CD$34)*'1 Eval'!$J39)+IF(Programacion!CD$34="",0,Programacion!CD$34/SUM(Programacion!CD$28:CD$34)*'1 Eval'!$K39)))</f>
        <v/>
      </c>
      <c r="CG40" s="151" t="str">
        <f>IF($C40="","",IF(SUM(Programacion!CE$28:CE$34)=0,"",IF(Programacion!CE$28="",0,Programacion!CE$28/SUM(Programacion!CE$28:CE$34)*'1 Eval'!$E39)+IF(Programacion!CE$29="",0,Programacion!CE$29/SUM(Programacion!CE$28:CE$34)*'1 Eval'!$F39)+IF(Programacion!CE$30="",0,Programacion!CE$30/SUM(Programacion!CE$28:CE$34)*'1 Eval'!$G39)+IF(Programacion!CE$31="",0,Programacion!CE$31/SUM(Programacion!CE$28:CE$34)*'1 Eval'!$H39)+IF(Programacion!CE$32="",0,Programacion!CE$32/SUM(Programacion!CE$28:CE$34)*'1 Eval'!$I39)+IF(Programacion!CE$33="",0,Programacion!CE$33/SUM(Programacion!CE$28:CE$34)*'1 Eval'!$J39)+IF(Programacion!CE$34="",0,Programacion!CE$34/SUM(Programacion!CE$28:CE$34)*'1 Eval'!$K39)))</f>
        <v/>
      </c>
      <c r="CH40" s="151" t="str">
        <f>IF($C40="","",IF(SUM(Programacion!CF$28:CF$34)=0,"",IF(Programacion!CF$28="",0,Programacion!CF$28/SUM(Programacion!CF$28:CF$34)*'1 Eval'!$E39)+IF(Programacion!CF$29="",0,Programacion!CF$29/SUM(Programacion!CF$28:CF$34)*'1 Eval'!$F39)+IF(Programacion!CF$30="",0,Programacion!CF$30/SUM(Programacion!CF$28:CF$34)*'1 Eval'!$G39)+IF(Programacion!CF$31="",0,Programacion!CF$31/SUM(Programacion!CF$28:CF$34)*'1 Eval'!$H39)+IF(Programacion!CF$32="",0,Programacion!CF$32/SUM(Programacion!CF$28:CF$34)*'1 Eval'!$I39)+IF(Programacion!CF$33="",0,Programacion!CF$33/SUM(Programacion!CF$28:CF$34)*'1 Eval'!$J39)+IF(Programacion!CF$34="",0,Programacion!CF$34/SUM(Programacion!CF$28:CF$34)*'1 Eval'!$K39)))</f>
        <v/>
      </c>
      <c r="CI40" s="151" t="str">
        <f>IF($C40="","",IF(SUM(Programacion!CG$28:CG$34)=0,"",IF(Programacion!CG$28="",0,Programacion!CG$28/SUM(Programacion!CG$28:CG$34)*'1 Eval'!$E39)+IF(Programacion!CG$29="",0,Programacion!CG$29/SUM(Programacion!CG$28:CG$34)*'1 Eval'!$F39)+IF(Programacion!CG$30="",0,Programacion!CG$30/SUM(Programacion!CG$28:CG$34)*'1 Eval'!$G39)+IF(Programacion!CG$31="",0,Programacion!CG$31/SUM(Programacion!CG$28:CG$34)*'1 Eval'!$H39)+IF(Programacion!CG$32="",0,Programacion!CG$32/SUM(Programacion!CG$28:CG$34)*'1 Eval'!$I39)+IF(Programacion!CG$33="",0,Programacion!CG$33/SUM(Programacion!CG$28:CG$34)*'1 Eval'!$J39)+IF(Programacion!CG$34="",0,Programacion!CG$34/SUM(Programacion!CG$28:CG$34)*'1 Eval'!$K39)))</f>
        <v/>
      </c>
      <c r="CJ40" s="151" t="str">
        <f>IF($C40="","",IF(SUM(Programacion!CH$28:CH$34)=0,"",IF(Programacion!CH$28="",0,Programacion!CH$28/SUM(Programacion!CH$28:CH$34)*'1 Eval'!$E39)+IF(Programacion!CH$29="",0,Programacion!CH$29/SUM(Programacion!CH$28:CH$34)*'1 Eval'!$F39)+IF(Programacion!CH$30="",0,Programacion!CH$30/SUM(Programacion!CH$28:CH$34)*'1 Eval'!$G39)+IF(Programacion!CH$31="",0,Programacion!CH$31/SUM(Programacion!CH$28:CH$34)*'1 Eval'!$H39)+IF(Programacion!CH$32="",0,Programacion!CH$32/SUM(Programacion!CH$28:CH$34)*'1 Eval'!$I39)+IF(Programacion!CH$33="",0,Programacion!CH$33/SUM(Programacion!CH$28:CH$34)*'1 Eval'!$J39)+IF(Programacion!CH$34="",0,Programacion!CH$34/SUM(Programacion!CH$28:CH$34)*'1 Eval'!$K39)))</f>
        <v/>
      </c>
      <c r="CK40" s="151" t="str">
        <f>IF($C40="","",IF(SUM(Programacion!CI$28:CI$34)=0,"",IF(Programacion!CI$28="",0,Programacion!CI$28/SUM(Programacion!CI$28:CI$34)*'1 Eval'!$E39)+IF(Programacion!CI$29="",0,Programacion!CI$29/SUM(Programacion!CI$28:CI$34)*'1 Eval'!$F39)+IF(Programacion!CI$30="",0,Programacion!CI$30/SUM(Programacion!CI$28:CI$34)*'1 Eval'!$G39)+IF(Programacion!CI$31="",0,Programacion!CI$31/SUM(Programacion!CI$28:CI$34)*'1 Eval'!$H39)+IF(Programacion!CI$32="",0,Programacion!CI$32/SUM(Programacion!CI$28:CI$34)*'1 Eval'!$I39)+IF(Programacion!CI$33="",0,Programacion!CI$33/SUM(Programacion!CI$28:CI$34)*'1 Eval'!$J39)+IF(Programacion!CI$34="",0,Programacion!CI$34/SUM(Programacion!CI$28:CI$34)*'1 Eval'!$K39)))</f>
        <v/>
      </c>
      <c r="CL40" s="151" t="str">
        <f>IF($C40="","",IF(SUM(Programacion!CJ$28:CJ$34)=0,"",IF(Programacion!CJ$28="",0,Programacion!CJ$28/SUM(Programacion!CJ$28:CJ$34)*'1 Eval'!$E39)+IF(Programacion!CJ$29="",0,Programacion!CJ$29/SUM(Programacion!CJ$28:CJ$34)*'1 Eval'!$F39)+IF(Programacion!CJ$30="",0,Programacion!CJ$30/SUM(Programacion!CJ$28:CJ$34)*'1 Eval'!$G39)+IF(Programacion!CJ$31="",0,Programacion!CJ$31/SUM(Programacion!CJ$28:CJ$34)*'1 Eval'!$H39)+IF(Programacion!CJ$32="",0,Programacion!CJ$32/SUM(Programacion!CJ$28:CJ$34)*'1 Eval'!$I39)+IF(Programacion!CJ$33="",0,Programacion!CJ$33/SUM(Programacion!CJ$28:CJ$34)*'1 Eval'!$J39)+IF(Programacion!CJ$34="",0,Programacion!CJ$34/SUM(Programacion!CJ$28:CJ$34)*'1 Eval'!$K39)))</f>
        <v/>
      </c>
      <c r="CM40" s="151" t="str">
        <f>IF($C40="","",IF(SUM(Programacion!CK$28:CK$34)=0,"",IF(Programacion!CK$28="",0,Programacion!CK$28/SUM(Programacion!CK$28:CK$34)*'1 Eval'!$E39)+IF(Programacion!CK$29="",0,Programacion!CK$29/SUM(Programacion!CK$28:CK$34)*'1 Eval'!$F39)+IF(Programacion!CK$30="",0,Programacion!CK$30/SUM(Programacion!CK$28:CK$34)*'1 Eval'!$G39)+IF(Programacion!CK$31="",0,Programacion!CK$31/SUM(Programacion!CK$28:CK$34)*'1 Eval'!$H39)+IF(Programacion!CK$32="",0,Programacion!CK$32/SUM(Programacion!CK$28:CK$34)*'1 Eval'!$I39)+IF(Programacion!CK$33="",0,Programacion!CK$33/SUM(Programacion!CK$28:CK$34)*'1 Eval'!$J39)+IF(Programacion!CK$34="",0,Programacion!CK$34/SUM(Programacion!CK$28:CK$34)*'1 Eval'!$K39)))</f>
        <v/>
      </c>
      <c r="CN40" s="151" t="str">
        <f>IF($C40="","",IF(SUM(Programacion!CL$28:CL$34)=0,"",IF(Programacion!CL$28="",0,Programacion!CL$28/SUM(Programacion!CL$28:CL$34)*'1 Eval'!$E39)+IF(Programacion!CL$29="",0,Programacion!CL$29/SUM(Programacion!CL$28:CL$34)*'1 Eval'!$F39)+IF(Programacion!CL$30="",0,Programacion!CL$30/SUM(Programacion!CL$28:CL$34)*'1 Eval'!$G39)+IF(Programacion!CL$31="",0,Programacion!CL$31/SUM(Programacion!CL$28:CL$34)*'1 Eval'!$H39)+IF(Programacion!CL$32="",0,Programacion!CL$32/SUM(Programacion!CL$28:CL$34)*'1 Eval'!$I39)+IF(Programacion!CL$33="",0,Programacion!CL$33/SUM(Programacion!CL$28:CL$34)*'1 Eval'!$J39)+IF(Programacion!CL$34="",0,Programacion!CL$34/SUM(Programacion!CL$28:CL$34)*'1 Eval'!$K39)))</f>
        <v/>
      </c>
      <c r="CO40" s="151" t="str">
        <f>IF($C40="","",IF(SUM(Programacion!CM$28:CM$34)=0,"",IF(Programacion!CM$28="",0,Programacion!CM$28/SUM(Programacion!CM$28:CM$34)*'1 Eval'!$E39)+IF(Programacion!CM$29="",0,Programacion!CM$29/SUM(Programacion!CM$28:CM$34)*'1 Eval'!$F39)+IF(Programacion!CM$30="",0,Programacion!CM$30/SUM(Programacion!CM$28:CM$34)*'1 Eval'!$G39)+IF(Programacion!CM$31="",0,Programacion!CM$31/SUM(Programacion!CM$28:CM$34)*'1 Eval'!$H39)+IF(Programacion!CM$32="",0,Programacion!CM$32/SUM(Programacion!CM$28:CM$34)*'1 Eval'!$I39)+IF(Programacion!CM$33="",0,Programacion!CM$33/SUM(Programacion!CM$28:CM$34)*'1 Eval'!$J39)+IF(Programacion!CM$34="",0,Programacion!CM$34/SUM(Programacion!CM$28:CM$34)*'1 Eval'!$K39)))</f>
        <v/>
      </c>
      <c r="CP40" s="151" t="str">
        <f>IF($C40="","",IF(SUM(Programacion!CN$28:CN$34)=0,"",IF(Programacion!CN$28="",0,Programacion!CN$28/SUM(Programacion!CN$28:CN$34)*'1 Eval'!$E39)+IF(Programacion!CN$29="",0,Programacion!CN$29/SUM(Programacion!CN$28:CN$34)*'1 Eval'!$F39)+IF(Programacion!CN$30="",0,Programacion!CN$30/SUM(Programacion!CN$28:CN$34)*'1 Eval'!$G39)+IF(Programacion!CN$31="",0,Programacion!CN$31/SUM(Programacion!CN$28:CN$34)*'1 Eval'!$H39)+IF(Programacion!CN$32="",0,Programacion!CN$32/SUM(Programacion!CN$28:CN$34)*'1 Eval'!$I39)+IF(Programacion!CN$33="",0,Programacion!CN$33/SUM(Programacion!CN$28:CN$34)*'1 Eval'!$J39)+IF(Programacion!CN$34="",0,Programacion!CN$34/SUM(Programacion!CN$28:CN$34)*'1 Eval'!$K39)))</f>
        <v/>
      </c>
      <c r="CQ40" s="151" t="str">
        <f>IF($C40="","",IF(SUM(Programacion!CO$28:CO$34)=0,"",IF(Programacion!CO$28="",0,Programacion!CO$28/SUM(Programacion!CO$28:CO$34)*'1 Eval'!$E39)+IF(Programacion!CO$29="",0,Programacion!CO$29/SUM(Programacion!CO$28:CO$34)*'1 Eval'!$F39)+IF(Programacion!CO$30="",0,Programacion!CO$30/SUM(Programacion!CO$28:CO$34)*'1 Eval'!$G39)+IF(Programacion!CO$31="",0,Programacion!CO$31/SUM(Programacion!CO$28:CO$34)*'1 Eval'!$H39)+IF(Programacion!CO$32="",0,Programacion!CO$32/SUM(Programacion!CO$28:CO$34)*'1 Eval'!$I39)+IF(Programacion!CO$33="",0,Programacion!CO$33/SUM(Programacion!CO$28:CO$34)*'1 Eval'!$J39)+IF(Programacion!CO$34="",0,Programacion!CO$34/SUM(Programacion!CO$28:CO$34)*'1 Eval'!$K39)))</f>
        <v/>
      </c>
      <c r="CR40" s="151" t="str">
        <f>IF($C40="","",IF(SUM(Programacion!CP$28:CP$34)=0,"",IF(Programacion!CP$28="",0,Programacion!CP$28/SUM(Programacion!CP$28:CP$34)*'1 Eval'!$E39)+IF(Programacion!CP$29="",0,Programacion!CP$29/SUM(Programacion!CP$28:CP$34)*'1 Eval'!$F39)+IF(Programacion!CP$30="",0,Programacion!CP$30/SUM(Programacion!CP$28:CP$34)*'1 Eval'!$G39)+IF(Programacion!CP$31="",0,Programacion!CP$31/SUM(Programacion!CP$28:CP$34)*'1 Eval'!$H39)+IF(Programacion!CP$32="",0,Programacion!CP$32/SUM(Programacion!CP$28:CP$34)*'1 Eval'!$I39)+IF(Programacion!CP$33="",0,Programacion!CP$33/SUM(Programacion!CP$28:CP$34)*'1 Eval'!$J39)+IF(Programacion!CP$34="",0,Programacion!CP$34/SUM(Programacion!CP$28:CP$34)*'1 Eval'!$K39)))</f>
        <v/>
      </c>
      <c r="CS40" s="151" t="str">
        <f>IF($C40="","",IF(SUM(Programacion!CQ$28:CQ$34)=0,"",IF(Programacion!CQ$28="",0,Programacion!CQ$28/SUM(Programacion!CQ$28:CQ$34)*'1 Eval'!$E39)+IF(Programacion!CQ$29="",0,Programacion!CQ$29/SUM(Programacion!CQ$28:CQ$34)*'1 Eval'!$F39)+IF(Programacion!CQ$30="",0,Programacion!CQ$30/SUM(Programacion!CQ$28:CQ$34)*'1 Eval'!$G39)+IF(Programacion!CQ$31="",0,Programacion!CQ$31/SUM(Programacion!CQ$28:CQ$34)*'1 Eval'!$H39)+IF(Programacion!CQ$32="",0,Programacion!CQ$32/SUM(Programacion!CQ$28:CQ$34)*'1 Eval'!$I39)+IF(Programacion!CQ$33="",0,Programacion!CQ$33/SUM(Programacion!CQ$28:CQ$34)*'1 Eval'!$J39)+IF(Programacion!CQ$34="",0,Programacion!CQ$34/SUM(Programacion!CQ$28:CQ$34)*'1 Eval'!$K39)))</f>
        <v/>
      </c>
      <c r="CT40" s="151" t="str">
        <f>IF($C40="","",IF(SUM(Programacion!CR$28:CR$34)=0,"",IF(Programacion!CR$28="",0,Programacion!CR$28/SUM(Programacion!CR$28:CR$34)*'1 Eval'!$E39)+IF(Programacion!CR$29="",0,Programacion!CR$29/SUM(Programacion!CR$28:CR$34)*'1 Eval'!$F39)+IF(Programacion!CR$30="",0,Programacion!CR$30/SUM(Programacion!CR$28:CR$34)*'1 Eval'!$G39)+IF(Programacion!CR$31="",0,Programacion!CR$31/SUM(Programacion!CR$28:CR$34)*'1 Eval'!$H39)+IF(Programacion!CR$32="",0,Programacion!CR$32/SUM(Programacion!CR$28:CR$34)*'1 Eval'!$I39)+IF(Programacion!CR$33="",0,Programacion!CR$33/SUM(Programacion!CR$28:CR$34)*'1 Eval'!$J39)+IF(Programacion!CR$34="",0,Programacion!CR$34/SUM(Programacion!CR$28:CR$34)*'1 Eval'!$K39)))</f>
        <v/>
      </c>
      <c r="CU40" s="151" t="str">
        <f>IF($C40="","",IF(SUM(Programacion!CS$28:CS$34)=0,"",IF(Programacion!CS$28="",0,Programacion!CS$28/SUM(Programacion!CS$28:CS$34)*'1 Eval'!$E39)+IF(Programacion!CS$29="",0,Programacion!CS$29/SUM(Programacion!CS$28:CS$34)*'1 Eval'!$F39)+IF(Programacion!CS$30="",0,Programacion!CS$30/SUM(Programacion!CS$28:CS$34)*'1 Eval'!$G39)+IF(Programacion!CS$31="",0,Programacion!CS$31/SUM(Programacion!CS$28:CS$34)*'1 Eval'!$H39)+IF(Programacion!CS$32="",0,Programacion!CS$32/SUM(Programacion!CS$28:CS$34)*'1 Eval'!$I39)+IF(Programacion!CS$33="",0,Programacion!CS$33/SUM(Programacion!CS$28:CS$34)*'1 Eval'!$J39)+IF(Programacion!CS$34="",0,Programacion!CS$34/SUM(Programacion!CS$28:CS$34)*'1 Eval'!$K39)))</f>
        <v/>
      </c>
      <c r="CV40" s="151" t="str">
        <f>IF($C40="","",IF(SUM(Programacion!CT$28:CT$34)=0,"",IF(Programacion!CT$28="",0,Programacion!CT$28/SUM(Programacion!CT$28:CT$34)*'1 Eval'!$E39)+IF(Programacion!CT$29="",0,Programacion!CT$29/SUM(Programacion!CT$28:CT$34)*'1 Eval'!$F39)+IF(Programacion!CT$30="",0,Programacion!CT$30/SUM(Programacion!CT$28:CT$34)*'1 Eval'!$G39)+IF(Programacion!CT$31="",0,Programacion!CT$31/SUM(Programacion!CT$28:CT$34)*'1 Eval'!$H39)+IF(Programacion!CT$32="",0,Programacion!CT$32/SUM(Programacion!CT$28:CT$34)*'1 Eval'!$I39)+IF(Programacion!CT$33="",0,Programacion!CT$33/SUM(Programacion!CT$28:CT$34)*'1 Eval'!$J39)+IF(Programacion!CT$34="",0,Programacion!CT$34/SUM(Programacion!CT$28:CT$34)*'1 Eval'!$K39)))</f>
        <v/>
      </c>
      <c r="CW40" s="151" t="str">
        <f>IF($C40="","",IF(SUM(Programacion!CU$28:CU$34)=0,"",IF(Programacion!CU$28="",0,Programacion!CU$28/SUM(Programacion!CU$28:CU$34)*'1 Eval'!$E39)+IF(Programacion!CU$29="",0,Programacion!CU$29/SUM(Programacion!CU$28:CU$34)*'1 Eval'!$F39)+IF(Programacion!CU$30="",0,Programacion!CU$30/SUM(Programacion!CU$28:CU$34)*'1 Eval'!$G39)+IF(Programacion!CU$31="",0,Programacion!CU$31/SUM(Programacion!CU$28:CU$34)*'1 Eval'!$H39)+IF(Programacion!CU$32="",0,Programacion!CU$32/SUM(Programacion!CU$28:CU$34)*'1 Eval'!$I39)+IF(Programacion!CU$33="",0,Programacion!CU$33/SUM(Programacion!CU$28:CU$34)*'1 Eval'!$J39)+IF(Programacion!CU$34="",0,Programacion!CU$34/SUM(Programacion!CU$28:CU$34)*'1 Eval'!$K39)))</f>
        <v/>
      </c>
      <c r="CX40" s="151" t="str">
        <f>IF($C40="","",IF(SUM(Programacion!CV$28:CV$34)=0,"",IF(Programacion!CV$28="",0,Programacion!CV$28/SUM(Programacion!CV$28:CV$34)*'1 Eval'!$E39)+IF(Programacion!CV$29="",0,Programacion!CV$29/SUM(Programacion!CV$28:CV$34)*'1 Eval'!$F39)+IF(Programacion!CV$30="",0,Programacion!CV$30/SUM(Programacion!CV$28:CV$34)*'1 Eval'!$G39)+IF(Programacion!CV$31="",0,Programacion!CV$31/SUM(Programacion!CV$28:CV$34)*'1 Eval'!$H39)+IF(Programacion!CV$32="",0,Programacion!CV$32/SUM(Programacion!CV$28:CV$34)*'1 Eval'!$I39)+IF(Programacion!CV$33="",0,Programacion!CV$33/SUM(Programacion!CV$28:CV$34)*'1 Eval'!$J39)+IF(Programacion!CV$34="",0,Programacion!CV$34/SUM(Programacion!CV$28:CV$34)*'1 Eval'!$K39)))</f>
        <v/>
      </c>
      <c r="CY40" s="151" t="str">
        <f>IF($C40="","",IF(SUM(Programacion!CW$28:CW$34)=0,"",IF(Programacion!CW$28="",0,Programacion!CW$28/SUM(Programacion!CW$28:CW$34)*'1 Eval'!$E39)+IF(Programacion!CW$29="",0,Programacion!CW$29/SUM(Programacion!CW$28:CW$34)*'1 Eval'!$F39)+IF(Programacion!CW$30="",0,Programacion!CW$30/SUM(Programacion!CW$28:CW$34)*'1 Eval'!$G39)+IF(Programacion!CW$31="",0,Programacion!CW$31/SUM(Programacion!CW$28:CW$34)*'1 Eval'!$H39)+IF(Programacion!CW$32="",0,Programacion!CW$32/SUM(Programacion!CW$28:CW$34)*'1 Eval'!$I39)+IF(Programacion!CW$33="",0,Programacion!CW$33/SUM(Programacion!CW$28:CW$34)*'1 Eval'!$J39)+IF(Programacion!CW$34="",0,Programacion!CW$34/SUM(Programacion!CW$28:CW$34)*'1 Eval'!$K39)))</f>
        <v/>
      </c>
      <c r="CZ40" s="151" t="str">
        <f>IF($C40="","",IF(SUM(Programacion!CX$28:CX$34)=0,"",IF(Programacion!CX$28="",0,Programacion!CX$28/SUM(Programacion!CX$28:CX$34)*'1 Eval'!$E39)+IF(Programacion!CX$29="",0,Programacion!CX$29/SUM(Programacion!CX$28:CX$34)*'1 Eval'!$F39)+IF(Programacion!CX$30="",0,Programacion!CX$30/SUM(Programacion!CX$28:CX$34)*'1 Eval'!$G39)+IF(Programacion!CX$31="",0,Programacion!CX$31/SUM(Programacion!CX$28:CX$34)*'1 Eval'!$H39)+IF(Programacion!CX$32="",0,Programacion!CX$32/SUM(Programacion!CX$28:CX$34)*'1 Eval'!$I39)+IF(Programacion!CX$33="",0,Programacion!CX$33/SUM(Programacion!CX$28:CX$34)*'1 Eval'!$J39)+IF(Programacion!CX$34="",0,Programacion!CX$34/SUM(Programacion!CX$28:CX$34)*'1 Eval'!$K39)))</f>
        <v/>
      </c>
      <c r="DA40" s="151" t="str">
        <f>IF($C40="","",IF(SUM(Programacion!CY$28:CY$34)=0,"",IF(Programacion!CY$28="",0,Programacion!CY$28/SUM(Programacion!CY$28:CY$34)*'1 Eval'!$E39)+IF(Programacion!CY$29="",0,Programacion!CY$29/SUM(Programacion!CY$28:CY$34)*'1 Eval'!$F39)+IF(Programacion!CY$30="",0,Programacion!CY$30/SUM(Programacion!CY$28:CY$34)*'1 Eval'!$G39)+IF(Programacion!CY$31="",0,Programacion!CY$31/SUM(Programacion!CY$28:CY$34)*'1 Eval'!$H39)+IF(Programacion!CY$32="",0,Programacion!CY$32/SUM(Programacion!CY$28:CY$34)*'1 Eval'!$I39)+IF(Programacion!CY$33="",0,Programacion!CY$33/SUM(Programacion!CY$28:CY$34)*'1 Eval'!$J39)+IF(Programacion!CY$34="",0,Programacion!CY$34/SUM(Programacion!CY$28:CY$34)*'1 Eval'!$K39)))</f>
        <v/>
      </c>
      <c r="DB40" s="151" t="str">
        <f>IF($C40="","",IF(SUM(Programacion!CZ$28:CZ$34)=0,"",IF(Programacion!CZ$28="",0,Programacion!CZ$28/SUM(Programacion!CZ$28:CZ$34)*'1 Eval'!$E39)+IF(Programacion!CZ$29="",0,Programacion!CZ$29/SUM(Programacion!CZ$28:CZ$34)*'1 Eval'!$F39)+IF(Programacion!CZ$30="",0,Programacion!CZ$30/SUM(Programacion!CZ$28:CZ$34)*'1 Eval'!$G39)+IF(Programacion!CZ$31="",0,Programacion!CZ$31/SUM(Programacion!CZ$28:CZ$34)*'1 Eval'!$H39)+IF(Programacion!CZ$32="",0,Programacion!CZ$32/SUM(Programacion!CZ$28:CZ$34)*'1 Eval'!$I39)+IF(Programacion!CZ$33="",0,Programacion!CZ$33/SUM(Programacion!CZ$28:CZ$34)*'1 Eval'!$J39)+IF(Programacion!CZ$34="",0,Programacion!CZ$34/SUM(Programacion!CZ$28:CZ$34)*'1 Eval'!$K39)))</f>
        <v/>
      </c>
      <c r="DC40" s="151" t="str">
        <f>IF($C40="","",IF(SUM(Programacion!DA$28:DA$34)=0,"",IF(Programacion!DA$28="",0,Programacion!DA$28/SUM(Programacion!DA$28:DA$34)*'1 Eval'!$E39)+IF(Programacion!DA$29="",0,Programacion!DA$29/SUM(Programacion!DA$28:DA$34)*'1 Eval'!$F39)+IF(Programacion!DA$30="",0,Programacion!DA$30/SUM(Programacion!DA$28:DA$34)*'1 Eval'!$G39)+IF(Programacion!DA$31="",0,Programacion!DA$31/SUM(Programacion!DA$28:DA$34)*'1 Eval'!$H39)+IF(Programacion!DA$32="",0,Programacion!DA$32/SUM(Programacion!DA$28:DA$34)*'1 Eval'!$I39)+IF(Programacion!DA$33="",0,Programacion!DA$33/SUM(Programacion!DA$28:DA$34)*'1 Eval'!$J39)+IF(Programacion!DA$34="",0,Programacion!DA$34/SUM(Programacion!DA$28:DA$34)*'1 Eval'!$K39)))</f>
        <v/>
      </c>
      <c r="DD40" s="151" t="str">
        <f>IF($C40="","",IF(SUM(Programacion!DB$28:DB$34)=0,"",IF(Programacion!DB$28="",0,Programacion!DB$28/SUM(Programacion!DB$28:DB$34)*'1 Eval'!$E39)+IF(Programacion!DB$29="",0,Programacion!DB$29/SUM(Programacion!DB$28:DB$34)*'1 Eval'!$F39)+IF(Programacion!DB$30="",0,Programacion!DB$30/SUM(Programacion!DB$28:DB$34)*'1 Eval'!$G39)+IF(Programacion!DB$31="",0,Programacion!DB$31/SUM(Programacion!DB$28:DB$34)*'1 Eval'!$H39)+IF(Programacion!DB$32="",0,Programacion!DB$32/SUM(Programacion!DB$28:DB$34)*'1 Eval'!$I39)+IF(Programacion!DB$33="",0,Programacion!DB$33/SUM(Programacion!DB$28:DB$34)*'1 Eval'!$J39)+IF(Programacion!DB$34="",0,Programacion!DB$34/SUM(Programacion!DB$28:DB$34)*'1 Eval'!$K39)))</f>
        <v/>
      </c>
      <c r="DE40" s="151" t="str">
        <f>IF($C40="","",IF(SUM(Programacion!DC$28:DC$34)=0,"",IF(Programacion!DC$28="",0,Programacion!DC$28/SUM(Programacion!DC$28:DC$34)*'1 Eval'!$E39)+IF(Programacion!DC$29="",0,Programacion!DC$29/SUM(Programacion!DC$28:DC$34)*'1 Eval'!$F39)+IF(Programacion!DC$30="",0,Programacion!DC$30/SUM(Programacion!DC$28:DC$34)*'1 Eval'!$G39)+IF(Programacion!DC$31="",0,Programacion!DC$31/SUM(Programacion!DC$28:DC$34)*'1 Eval'!$H39)+IF(Programacion!DC$32="",0,Programacion!DC$32/SUM(Programacion!DC$28:DC$34)*'1 Eval'!$I39)+IF(Programacion!DC$33="",0,Programacion!DC$33/SUM(Programacion!DC$28:DC$34)*'1 Eval'!$J39)+IF(Programacion!DC$34="",0,Programacion!DC$34/SUM(Programacion!DC$28:DC$34)*'1 Eval'!$K39)))</f>
        <v/>
      </c>
      <c r="DF40" s="151" t="str">
        <f>IF($C40="","",IF(SUM(Programacion!DD$28:DD$34)=0,"",IF(Programacion!DD$28="",0,Programacion!DD$28/SUM(Programacion!DD$28:DD$34)*'1 Eval'!$E39)+IF(Programacion!DD$29="",0,Programacion!DD$29/SUM(Programacion!DD$28:DD$34)*'1 Eval'!$F39)+IF(Programacion!DD$30="",0,Programacion!DD$30/SUM(Programacion!DD$28:DD$34)*'1 Eval'!$G39)+IF(Programacion!DD$31="",0,Programacion!DD$31/SUM(Programacion!DD$28:DD$34)*'1 Eval'!$H39)+IF(Programacion!DD$32="",0,Programacion!DD$32/SUM(Programacion!DD$28:DD$34)*'1 Eval'!$I39)+IF(Programacion!DD$33="",0,Programacion!DD$33/SUM(Programacion!DD$28:DD$34)*'1 Eval'!$J39)+IF(Programacion!DD$34="",0,Programacion!DD$34/SUM(Programacion!DD$28:DD$34)*'1 Eval'!$K39)))</f>
        <v/>
      </c>
      <c r="DG40" s="151" t="str">
        <f>IF($C40="","",IF(SUM(Programacion!DE$28:DE$34)=0,"",IF(Programacion!DE$28="",0,Programacion!DE$28/SUM(Programacion!DE$28:DE$34)*'1 Eval'!$E39)+IF(Programacion!DE$29="",0,Programacion!DE$29/SUM(Programacion!DE$28:DE$34)*'1 Eval'!$F39)+IF(Programacion!DE$30="",0,Programacion!DE$30/SUM(Programacion!DE$28:DE$34)*'1 Eval'!$G39)+IF(Programacion!DE$31="",0,Programacion!DE$31/SUM(Programacion!DE$28:DE$34)*'1 Eval'!$H39)+IF(Programacion!DE$32="",0,Programacion!DE$32/SUM(Programacion!DE$28:DE$34)*'1 Eval'!$I39)+IF(Programacion!DE$33="",0,Programacion!DE$33/SUM(Programacion!DE$28:DE$34)*'1 Eval'!$J39)+IF(Programacion!DE$34="",0,Programacion!DE$34/SUM(Programacion!DE$28:DE$34)*'1 Eval'!$K39)))</f>
        <v/>
      </c>
      <c r="DH40" s="151" t="str">
        <f>IF($C40="","",IF(SUM(Programacion!DF$28:DF$34)=0,"",IF(Programacion!DF$28="",0,Programacion!DF$28/SUM(Programacion!DF$28:DF$34)*'1 Eval'!$E39)+IF(Programacion!DF$29="",0,Programacion!DF$29/SUM(Programacion!DF$28:DF$34)*'1 Eval'!$F39)+IF(Programacion!DF$30="",0,Programacion!DF$30/SUM(Programacion!DF$28:DF$34)*'1 Eval'!$G39)+IF(Programacion!DF$31="",0,Programacion!DF$31/SUM(Programacion!DF$28:DF$34)*'1 Eval'!$H39)+IF(Programacion!DF$32="",0,Programacion!DF$32/SUM(Programacion!DF$28:DF$34)*'1 Eval'!$I39)+IF(Programacion!DF$33="",0,Programacion!DF$33/SUM(Programacion!DF$28:DF$34)*'1 Eval'!$J39)+IF(Programacion!DF$34="",0,Programacion!DF$34/SUM(Programacion!DF$28:DF$34)*'1 Eval'!$K39)))</f>
        <v/>
      </c>
      <c r="DI40" s="151" t="str">
        <f>IF($C40="","",IF(SUM(Programacion!DG$28:DG$34)=0,"",IF(Programacion!DG$28="",0,Programacion!DG$28/SUM(Programacion!DG$28:DG$34)*'1 Eval'!$E39)+IF(Programacion!DG$29="",0,Programacion!DG$29/SUM(Programacion!DG$28:DG$34)*'1 Eval'!$F39)+IF(Programacion!DG$30="",0,Programacion!DG$30/SUM(Programacion!DG$28:DG$34)*'1 Eval'!$G39)+IF(Programacion!DG$31="",0,Programacion!DG$31/SUM(Programacion!DG$28:DG$34)*'1 Eval'!$H39)+IF(Programacion!DG$32="",0,Programacion!DG$32/SUM(Programacion!DG$28:DG$34)*'1 Eval'!$I39)+IF(Programacion!DG$33="",0,Programacion!DG$33/SUM(Programacion!DG$28:DG$34)*'1 Eval'!$J39)+IF(Programacion!DG$34="",0,Programacion!DG$34/SUM(Programacion!DG$28:DG$34)*'1 Eval'!$K39)))</f>
        <v/>
      </c>
      <c r="DJ40" s="151" t="str">
        <f>IF($C40="","",IF(SUM(Programacion!DH$28:DH$34)=0,"",IF(Programacion!DH$28="",0,Programacion!DH$28/SUM(Programacion!DH$28:DH$34)*'1 Eval'!$E39)+IF(Programacion!DH$29="",0,Programacion!DH$29/SUM(Programacion!DH$28:DH$34)*'1 Eval'!$F39)+IF(Programacion!DH$30="",0,Programacion!DH$30/SUM(Programacion!DH$28:DH$34)*'1 Eval'!$G39)+IF(Programacion!DH$31="",0,Programacion!DH$31/SUM(Programacion!DH$28:DH$34)*'1 Eval'!$H39)+IF(Programacion!DH$32="",0,Programacion!DH$32/SUM(Programacion!DH$28:DH$34)*'1 Eval'!$I39)+IF(Programacion!DH$33="",0,Programacion!DH$33/SUM(Programacion!DH$28:DH$34)*'1 Eval'!$J39)+IF(Programacion!DH$34="",0,Programacion!DH$34/SUM(Programacion!DH$28:DH$34)*'1 Eval'!$K39)))</f>
        <v/>
      </c>
      <c r="DK40" s="151" t="str">
        <f>IF($C40="","",IF(SUM(Programacion!DI$28:DI$34)=0,"",IF(Programacion!DI$28="",0,Programacion!DI$28/SUM(Programacion!DI$28:DI$34)*'1 Eval'!$E39)+IF(Programacion!DI$29="",0,Programacion!DI$29/SUM(Programacion!DI$28:DI$34)*'1 Eval'!$F39)+IF(Programacion!DI$30="",0,Programacion!DI$30/SUM(Programacion!DI$28:DI$34)*'1 Eval'!$G39)+IF(Programacion!DI$31="",0,Programacion!DI$31/SUM(Programacion!DI$28:DI$34)*'1 Eval'!$H39)+IF(Programacion!DI$32="",0,Programacion!DI$32/SUM(Programacion!DI$28:DI$34)*'1 Eval'!$I39)+IF(Programacion!DI$33="",0,Programacion!DI$33/SUM(Programacion!DI$28:DI$34)*'1 Eval'!$J39)+IF(Programacion!DI$34="",0,Programacion!DI$34/SUM(Programacion!DI$28:DI$34)*'1 Eval'!$K39)))</f>
        <v/>
      </c>
      <c r="DL40" s="151" t="str">
        <f>IF($C40="","",IF(SUM(Programacion!DJ$28:DJ$34)=0,"",IF(Programacion!DJ$28="",0,Programacion!DJ$28/SUM(Programacion!DJ$28:DJ$34)*'1 Eval'!$E39)+IF(Programacion!DJ$29="",0,Programacion!DJ$29/SUM(Programacion!DJ$28:DJ$34)*'1 Eval'!$F39)+IF(Programacion!DJ$30="",0,Programacion!DJ$30/SUM(Programacion!DJ$28:DJ$34)*'1 Eval'!$G39)+IF(Programacion!DJ$31="",0,Programacion!DJ$31/SUM(Programacion!DJ$28:DJ$34)*'1 Eval'!$H39)+IF(Programacion!DJ$32="",0,Programacion!DJ$32/SUM(Programacion!DJ$28:DJ$34)*'1 Eval'!$I39)+IF(Programacion!DJ$33="",0,Programacion!DJ$33/SUM(Programacion!DJ$28:DJ$34)*'1 Eval'!$J39)+IF(Programacion!DJ$34="",0,Programacion!DJ$34/SUM(Programacion!DJ$28:DJ$34)*'1 Eval'!$K39)))</f>
        <v/>
      </c>
      <c r="DM40" s="151" t="str">
        <f>IF($C40="","",IF(SUM(Programacion!DK$28:DK$34)=0,"",IF(Programacion!DK$28="",0,Programacion!DK$28/SUM(Programacion!DK$28:DK$34)*'1 Eval'!$E39)+IF(Programacion!DK$29="",0,Programacion!DK$29/SUM(Programacion!DK$28:DK$34)*'1 Eval'!$F39)+IF(Programacion!DK$30="",0,Programacion!DK$30/SUM(Programacion!DK$28:DK$34)*'1 Eval'!$G39)+IF(Programacion!DK$31="",0,Programacion!DK$31/SUM(Programacion!DK$28:DK$34)*'1 Eval'!$H39)+IF(Programacion!DK$32="",0,Programacion!DK$32/SUM(Programacion!DK$28:DK$34)*'1 Eval'!$I39)+IF(Programacion!DK$33="",0,Programacion!DK$33/SUM(Programacion!DK$28:DK$34)*'1 Eval'!$J39)+IF(Programacion!DK$34="",0,Programacion!DK$34/SUM(Programacion!DK$28:DK$34)*'1 Eval'!$K39)))</f>
        <v/>
      </c>
      <c r="DN40" s="151" t="str">
        <f>IF($C40="","",IF(SUM(Programacion!DL$28:DL$34)=0,"",IF(Programacion!DL$28="",0,Programacion!DL$28/SUM(Programacion!DL$28:DL$34)*'1 Eval'!$E39)+IF(Programacion!DL$29="",0,Programacion!DL$29/SUM(Programacion!DL$28:DL$34)*'1 Eval'!$F39)+IF(Programacion!DL$30="",0,Programacion!DL$30/SUM(Programacion!DL$28:DL$34)*'1 Eval'!$G39)+IF(Programacion!DL$31="",0,Programacion!DL$31/SUM(Programacion!DL$28:DL$34)*'1 Eval'!$H39)+IF(Programacion!DL$32="",0,Programacion!DL$32/SUM(Programacion!DL$28:DL$34)*'1 Eval'!$I39)+IF(Programacion!DL$33="",0,Programacion!DL$33/SUM(Programacion!DL$28:DL$34)*'1 Eval'!$J39)+IF(Programacion!DL$34="",0,Programacion!DL$34/SUM(Programacion!DL$28:DL$34)*'1 Eval'!$K39)))</f>
        <v/>
      </c>
      <c r="DO40" s="151" t="str">
        <f>IF($C40="","",IF(SUM(Programacion!DM$28:DM$34)=0,"",IF(Programacion!DM$28="",0,Programacion!DM$28/SUM(Programacion!DM$28:DM$34)*'1 Eval'!$E39)+IF(Programacion!DM$29="",0,Programacion!DM$29/SUM(Programacion!DM$28:DM$34)*'1 Eval'!$F39)+IF(Programacion!DM$30="",0,Programacion!DM$30/SUM(Programacion!DM$28:DM$34)*'1 Eval'!$G39)+IF(Programacion!DM$31="",0,Programacion!DM$31/SUM(Programacion!DM$28:DM$34)*'1 Eval'!$H39)+IF(Programacion!DM$32="",0,Programacion!DM$32/SUM(Programacion!DM$28:DM$34)*'1 Eval'!$I39)+IF(Programacion!DM$33="",0,Programacion!DM$33/SUM(Programacion!DM$28:DM$34)*'1 Eval'!$J39)+IF(Programacion!DM$34="",0,Programacion!DM$34/SUM(Programacion!DM$28:DM$34)*'1 Eval'!$K39)))</f>
        <v/>
      </c>
      <c r="DP40" s="151" t="str">
        <f>IF($C40="","",IF(SUM(Programacion!DN$28:DN$34)=0,"",IF(Programacion!DN$28="",0,Programacion!DN$28/SUM(Programacion!DN$28:DN$34)*'1 Eval'!$E39)+IF(Programacion!DN$29="",0,Programacion!DN$29/SUM(Programacion!DN$28:DN$34)*'1 Eval'!$F39)+IF(Programacion!DN$30="",0,Programacion!DN$30/SUM(Programacion!DN$28:DN$34)*'1 Eval'!$G39)+IF(Programacion!DN$31="",0,Programacion!DN$31/SUM(Programacion!DN$28:DN$34)*'1 Eval'!$H39)+IF(Programacion!DN$32="",0,Programacion!DN$32/SUM(Programacion!DN$28:DN$34)*'1 Eval'!$I39)+IF(Programacion!DN$33="",0,Programacion!DN$33/SUM(Programacion!DN$28:DN$34)*'1 Eval'!$J39)+IF(Programacion!DN$34="",0,Programacion!DN$34/SUM(Programacion!DN$28:DN$34)*'1 Eval'!$K39)))</f>
        <v/>
      </c>
      <c r="DQ40" s="151" t="str">
        <f>IF($C40="","",IF(SUM(Programacion!DO$28:DO$34)=0,"",IF(Programacion!DO$28="",0,Programacion!DO$28/SUM(Programacion!DO$28:DO$34)*'1 Eval'!$E39)+IF(Programacion!DO$29="",0,Programacion!DO$29/SUM(Programacion!DO$28:DO$34)*'1 Eval'!$F39)+IF(Programacion!DO$30="",0,Programacion!DO$30/SUM(Programacion!DO$28:DO$34)*'1 Eval'!$G39)+IF(Programacion!DO$31="",0,Programacion!DO$31/SUM(Programacion!DO$28:DO$34)*'1 Eval'!$H39)+IF(Programacion!DO$32="",0,Programacion!DO$32/SUM(Programacion!DO$28:DO$34)*'1 Eval'!$I39)+IF(Programacion!DO$33="",0,Programacion!DO$33/SUM(Programacion!DO$28:DO$34)*'1 Eval'!$J39)+IF(Programacion!DO$34="",0,Programacion!DO$34/SUM(Programacion!DO$28:DO$34)*'1 Eval'!$K39)))</f>
        <v/>
      </c>
      <c r="DR40" s="151" t="str">
        <f>IF($C40="","",IF(SUM(Programacion!DP$28:DP$34)=0,"",IF(Programacion!DP$28="",0,Programacion!DP$28/SUM(Programacion!DP$28:DP$34)*'1 Eval'!$E39)+IF(Programacion!DP$29="",0,Programacion!DP$29/SUM(Programacion!DP$28:DP$34)*'1 Eval'!$F39)+IF(Programacion!DP$30="",0,Programacion!DP$30/SUM(Programacion!DP$28:DP$34)*'1 Eval'!$G39)+IF(Programacion!DP$31="",0,Programacion!DP$31/SUM(Programacion!DP$28:DP$34)*'1 Eval'!$H39)+IF(Programacion!DP$32="",0,Programacion!DP$32/SUM(Programacion!DP$28:DP$34)*'1 Eval'!$I39)+IF(Programacion!DP$33="",0,Programacion!DP$33/SUM(Programacion!DP$28:DP$34)*'1 Eval'!$J39)+IF(Programacion!DP$34="",0,Programacion!DP$34/SUM(Programacion!DP$28:DP$34)*'1 Eval'!$K39)))</f>
        <v/>
      </c>
      <c r="DS40" s="151" t="str">
        <f>IF($C40="","",IF(SUM(Programacion!DQ$28:DQ$34)=0,"",IF(Programacion!DQ$28="",0,Programacion!DQ$28/SUM(Programacion!DQ$28:DQ$34)*'1 Eval'!$E39)+IF(Programacion!DQ$29="",0,Programacion!DQ$29/SUM(Programacion!DQ$28:DQ$34)*'1 Eval'!$F39)+IF(Programacion!DQ$30="",0,Programacion!DQ$30/SUM(Programacion!DQ$28:DQ$34)*'1 Eval'!$G39)+IF(Programacion!DQ$31="",0,Programacion!DQ$31/SUM(Programacion!DQ$28:DQ$34)*'1 Eval'!$H39)+IF(Programacion!DQ$32="",0,Programacion!DQ$32/SUM(Programacion!DQ$28:DQ$34)*'1 Eval'!$I39)+IF(Programacion!DQ$33="",0,Programacion!DQ$33/SUM(Programacion!DQ$28:DQ$34)*'1 Eval'!$J39)+IF(Programacion!DQ$34="",0,Programacion!DQ$34/SUM(Programacion!DQ$28:DQ$34)*'1 Eval'!$K39)))</f>
        <v/>
      </c>
      <c r="DT40" s="151" t="str">
        <f>IF($C40="","",IF(SUM(Programacion!DR$28:DR$34)=0,"",IF(Programacion!DR$28="",0,Programacion!DR$28/SUM(Programacion!DR$28:DR$34)*'1 Eval'!$E39)+IF(Programacion!DR$29="",0,Programacion!DR$29/SUM(Programacion!DR$28:DR$34)*'1 Eval'!$F39)+IF(Programacion!DR$30="",0,Programacion!DR$30/SUM(Programacion!DR$28:DR$34)*'1 Eval'!$G39)+IF(Programacion!DR$31="",0,Programacion!DR$31/SUM(Programacion!DR$28:DR$34)*'1 Eval'!$H39)+IF(Programacion!DR$32="",0,Programacion!DR$32/SUM(Programacion!DR$28:DR$34)*'1 Eval'!$I39)+IF(Programacion!DR$33="",0,Programacion!DR$33/SUM(Programacion!DR$28:DR$34)*'1 Eval'!$J39)+IF(Programacion!DR$34="",0,Programacion!DR$34/SUM(Programacion!DR$28:DR$34)*'1 Eval'!$K39)))</f>
        <v/>
      </c>
      <c r="DU40" s="151" t="str">
        <f>IF($C40="","",IF(SUM(Programacion!DS$28:DS$34)=0,"",IF(Programacion!DS$28="",0,Programacion!DS$28/SUM(Programacion!DS$28:DS$34)*'1 Eval'!$E39)+IF(Programacion!DS$29="",0,Programacion!DS$29/SUM(Programacion!DS$28:DS$34)*'1 Eval'!$F39)+IF(Programacion!DS$30="",0,Programacion!DS$30/SUM(Programacion!DS$28:DS$34)*'1 Eval'!$G39)+IF(Programacion!DS$31="",0,Programacion!DS$31/SUM(Programacion!DS$28:DS$34)*'1 Eval'!$H39)+IF(Programacion!DS$32="",0,Programacion!DS$32/SUM(Programacion!DS$28:DS$34)*'1 Eval'!$I39)+IF(Programacion!DS$33="",0,Programacion!DS$33/SUM(Programacion!DS$28:DS$34)*'1 Eval'!$J39)+IF(Programacion!DS$34="",0,Programacion!DS$34/SUM(Programacion!DS$28:DS$34)*'1 Eval'!$K39)))</f>
        <v/>
      </c>
      <c r="DV40" s="151" t="str">
        <f>IF($C40="","",IF(SUM(Programacion!DT$28:DT$34)=0,"",IF(Programacion!DT$28="",0,Programacion!DT$28/SUM(Programacion!DT$28:DT$34)*'1 Eval'!$E39)+IF(Programacion!DT$29="",0,Programacion!DT$29/SUM(Programacion!DT$28:DT$34)*'1 Eval'!$F39)+IF(Programacion!DT$30="",0,Programacion!DT$30/SUM(Programacion!DT$28:DT$34)*'1 Eval'!$G39)+IF(Programacion!DT$31="",0,Programacion!DT$31/SUM(Programacion!DT$28:DT$34)*'1 Eval'!$H39)+IF(Programacion!DT$32="",0,Programacion!DT$32/SUM(Programacion!DT$28:DT$34)*'1 Eval'!$I39)+IF(Programacion!DT$33="",0,Programacion!DT$33/SUM(Programacion!DT$28:DT$34)*'1 Eval'!$J39)+IF(Programacion!DT$34="",0,Programacion!DT$34/SUM(Programacion!DT$28:DT$34)*'1 Eval'!$K39)))</f>
        <v/>
      </c>
      <c r="DW40" s="151" t="str">
        <f>IF($C40="","",IF(SUM(Programacion!DU$28:DU$34)=0,"",IF(Programacion!DU$28="",0,Programacion!DU$28/SUM(Programacion!DU$28:DU$34)*'1 Eval'!$E39)+IF(Programacion!DU$29="",0,Programacion!DU$29/SUM(Programacion!DU$28:DU$34)*'1 Eval'!$F39)+IF(Programacion!DU$30="",0,Programacion!DU$30/SUM(Programacion!DU$28:DU$34)*'1 Eval'!$G39)+IF(Programacion!DU$31="",0,Programacion!DU$31/SUM(Programacion!DU$28:DU$34)*'1 Eval'!$H39)+IF(Programacion!DU$32="",0,Programacion!DU$32/SUM(Programacion!DU$28:DU$34)*'1 Eval'!$I39)+IF(Programacion!DU$33="",0,Programacion!DU$33/SUM(Programacion!DU$28:DU$34)*'1 Eval'!$J39)+IF(Programacion!DU$34="",0,Programacion!DU$34/SUM(Programacion!DU$28:DU$34)*'1 Eval'!$K39)))</f>
        <v/>
      </c>
      <c r="DX40" s="151" t="str">
        <f>IF($C40="","",IF(SUM(Programacion!DV$28:DV$34)=0,"",IF(Programacion!DV$28="",0,Programacion!DV$28/SUM(Programacion!DV$28:DV$34)*'1 Eval'!$E39)+IF(Programacion!DV$29="",0,Programacion!DV$29/SUM(Programacion!DV$28:DV$34)*'1 Eval'!$F39)+IF(Programacion!DV$30="",0,Programacion!DV$30/SUM(Programacion!DV$28:DV$34)*'1 Eval'!$G39)+IF(Programacion!DV$31="",0,Programacion!DV$31/SUM(Programacion!DV$28:DV$34)*'1 Eval'!$H39)+IF(Programacion!DV$32="",0,Programacion!DV$32/SUM(Programacion!DV$28:DV$34)*'1 Eval'!$I39)+IF(Programacion!DV$33="",0,Programacion!DV$33/SUM(Programacion!DV$28:DV$34)*'1 Eval'!$J39)+IF(Programacion!DV$34="",0,Programacion!DV$34/SUM(Programacion!DV$28:DV$34)*'1 Eval'!$K39)))</f>
        <v/>
      </c>
      <c r="DY40" s="151" t="str">
        <f>IF($C40="","",IF(SUM(Programacion!DW$28:DW$34)=0,"",IF(Programacion!DW$28="",0,Programacion!DW$28/SUM(Programacion!DW$28:DW$34)*'1 Eval'!$E39)+IF(Programacion!DW$29="",0,Programacion!DW$29/SUM(Programacion!DW$28:DW$34)*'1 Eval'!$F39)+IF(Programacion!DW$30="",0,Programacion!DW$30/SUM(Programacion!DW$28:DW$34)*'1 Eval'!$G39)+IF(Programacion!DW$31="",0,Programacion!DW$31/SUM(Programacion!DW$28:DW$34)*'1 Eval'!$H39)+IF(Programacion!DW$32="",0,Programacion!DW$32/SUM(Programacion!DW$28:DW$34)*'1 Eval'!$I39)+IF(Programacion!DW$33="",0,Programacion!DW$33/SUM(Programacion!DW$28:DW$34)*'1 Eval'!$J39)+IF(Programacion!DW$34="",0,Programacion!DW$34/SUM(Programacion!DW$28:DW$34)*'1 Eval'!$K39)))</f>
        <v/>
      </c>
      <c r="DZ40" s="151" t="str">
        <f>IF($C40="","",IF(SUM(Programacion!DX$28:DX$34)=0,"",IF(Programacion!DX$28="",0,Programacion!DX$28/SUM(Programacion!DX$28:DX$34)*'1 Eval'!$E39)+IF(Programacion!DX$29="",0,Programacion!DX$29/SUM(Programacion!DX$28:DX$34)*'1 Eval'!$F39)+IF(Programacion!DX$30="",0,Programacion!DX$30/SUM(Programacion!DX$28:DX$34)*'1 Eval'!$G39)+IF(Programacion!DX$31="",0,Programacion!DX$31/SUM(Programacion!DX$28:DX$34)*'1 Eval'!$H39)+IF(Programacion!DX$32="",0,Programacion!DX$32/SUM(Programacion!DX$28:DX$34)*'1 Eval'!$I39)+IF(Programacion!DX$33="",0,Programacion!DX$33/SUM(Programacion!DX$28:DX$34)*'1 Eval'!$J39)+IF(Programacion!DX$34="",0,Programacion!DX$34/SUM(Programacion!DX$28:DX$34)*'1 Eval'!$K39)))</f>
        <v/>
      </c>
      <c r="EA40" s="151" t="str">
        <f>IF($C40="","",IF(SUM(Programacion!DY$28:DY$34)=0,"",IF(Programacion!DY$28="",0,Programacion!DY$28/SUM(Programacion!DY$28:DY$34)*'1 Eval'!$E39)+IF(Programacion!DY$29="",0,Programacion!DY$29/SUM(Programacion!DY$28:DY$34)*'1 Eval'!$F39)+IF(Programacion!DY$30="",0,Programacion!DY$30/SUM(Programacion!DY$28:DY$34)*'1 Eval'!$G39)+IF(Programacion!DY$31="",0,Programacion!DY$31/SUM(Programacion!DY$28:DY$34)*'1 Eval'!$H39)+IF(Programacion!DY$32="",0,Programacion!DY$32/SUM(Programacion!DY$28:DY$34)*'1 Eval'!$I39)+IF(Programacion!DY$33="",0,Programacion!DY$33/SUM(Programacion!DY$28:DY$34)*'1 Eval'!$J39)+IF(Programacion!DY$34="",0,Programacion!DY$34/SUM(Programacion!DY$28:DY$34)*'1 Eval'!$K39)))</f>
        <v/>
      </c>
      <c r="EB40" s="151" t="str">
        <f>IF($C40="","",IF(SUM(Programacion!DZ$28:DZ$34)=0,"",IF(Programacion!DZ$28="",0,Programacion!DZ$28/SUM(Programacion!DZ$28:DZ$34)*'1 Eval'!$E39)+IF(Programacion!DZ$29="",0,Programacion!DZ$29/SUM(Programacion!DZ$28:DZ$34)*'1 Eval'!$F39)+IF(Programacion!DZ$30="",0,Programacion!DZ$30/SUM(Programacion!DZ$28:DZ$34)*'1 Eval'!$G39)+IF(Programacion!DZ$31="",0,Programacion!DZ$31/SUM(Programacion!DZ$28:DZ$34)*'1 Eval'!$H39)+IF(Programacion!DZ$32="",0,Programacion!DZ$32/SUM(Programacion!DZ$28:DZ$34)*'1 Eval'!$I39)+IF(Programacion!DZ$33="",0,Programacion!DZ$33/SUM(Programacion!DZ$28:DZ$34)*'1 Eval'!$J39)+IF(Programacion!DZ$34="",0,Programacion!DZ$34/SUM(Programacion!DZ$28:DZ$34)*'1 Eval'!$K39)))</f>
        <v/>
      </c>
      <c r="EC40" s="151" t="str">
        <f>IF($C40="","",IF(SUM(Programacion!EA$28:EA$34)=0,"",IF(Programacion!EA$28="",0,Programacion!EA$28/SUM(Programacion!EA$28:EA$34)*'1 Eval'!$E39)+IF(Programacion!EA$29="",0,Programacion!EA$29/SUM(Programacion!EA$28:EA$34)*'1 Eval'!$F39)+IF(Programacion!EA$30="",0,Programacion!EA$30/SUM(Programacion!EA$28:EA$34)*'1 Eval'!$G39)+IF(Programacion!EA$31="",0,Programacion!EA$31/SUM(Programacion!EA$28:EA$34)*'1 Eval'!$H39)+IF(Programacion!EA$32="",0,Programacion!EA$32/SUM(Programacion!EA$28:EA$34)*'1 Eval'!$I39)+IF(Programacion!EA$33="",0,Programacion!EA$33/SUM(Programacion!EA$28:EA$34)*'1 Eval'!$J39)+IF(Programacion!EA$34="",0,Programacion!EA$34/SUM(Programacion!EA$28:EA$34)*'1 Eval'!$K39)))</f>
        <v/>
      </c>
      <c r="ED40" s="151" t="str">
        <f>IF($C40="","",IF(SUM(Programacion!EB$28:EB$34)=0,"",IF(Programacion!EB$28="",0,Programacion!EB$28/SUM(Programacion!EB$28:EB$34)*'1 Eval'!$E39)+IF(Programacion!EB$29="",0,Programacion!EB$29/SUM(Programacion!EB$28:EB$34)*'1 Eval'!$F39)+IF(Programacion!EB$30="",0,Programacion!EB$30/SUM(Programacion!EB$28:EB$34)*'1 Eval'!$G39)+IF(Programacion!EB$31="",0,Programacion!EB$31/SUM(Programacion!EB$28:EB$34)*'1 Eval'!$H39)+IF(Programacion!EB$32="",0,Programacion!EB$32/SUM(Programacion!EB$28:EB$34)*'1 Eval'!$I39)+IF(Programacion!EB$33="",0,Programacion!EB$33/SUM(Programacion!EB$28:EB$34)*'1 Eval'!$J39)+IF(Programacion!EB$34="",0,Programacion!EB$34/SUM(Programacion!EB$28:EB$34)*'1 Eval'!$K39)))</f>
        <v/>
      </c>
      <c r="EE40" s="151" t="str">
        <f>IF($C40="","",IF(SUM(Programacion!EC$28:EC$34)=0,"",IF(Programacion!EC$28="",0,Programacion!EC$28/SUM(Programacion!EC$28:EC$34)*'1 Eval'!$E39)+IF(Programacion!EC$29="",0,Programacion!EC$29/SUM(Programacion!EC$28:EC$34)*'1 Eval'!$F39)+IF(Programacion!EC$30="",0,Programacion!EC$30/SUM(Programacion!EC$28:EC$34)*'1 Eval'!$G39)+IF(Programacion!EC$31="",0,Programacion!EC$31/SUM(Programacion!EC$28:EC$34)*'1 Eval'!$H39)+IF(Programacion!EC$32="",0,Programacion!EC$32/SUM(Programacion!EC$28:EC$34)*'1 Eval'!$I39)+IF(Programacion!EC$33="",0,Programacion!EC$33/SUM(Programacion!EC$28:EC$34)*'1 Eval'!$J39)+IF(Programacion!EC$34="",0,Programacion!EC$34/SUM(Programacion!EC$28:EC$34)*'1 Eval'!$K39)))</f>
        <v/>
      </c>
      <c r="EF40" s="151" t="str">
        <f>IF($C40="","",IF(SUM(Programacion!ED$28:ED$34)=0,"",IF(Programacion!ED$28="",0,Programacion!ED$28/SUM(Programacion!ED$28:ED$34)*'1 Eval'!$E39)+IF(Programacion!ED$29="",0,Programacion!ED$29/SUM(Programacion!ED$28:ED$34)*'1 Eval'!$F39)+IF(Programacion!ED$30="",0,Programacion!ED$30/SUM(Programacion!ED$28:ED$34)*'1 Eval'!$G39)+IF(Programacion!ED$31="",0,Programacion!ED$31/SUM(Programacion!ED$28:ED$34)*'1 Eval'!$H39)+IF(Programacion!ED$32="",0,Programacion!ED$32/SUM(Programacion!ED$28:ED$34)*'1 Eval'!$I39)+IF(Programacion!ED$33="",0,Programacion!ED$33/SUM(Programacion!ED$28:ED$34)*'1 Eval'!$J39)+IF(Programacion!ED$34="",0,Programacion!ED$34/SUM(Programacion!ED$28:ED$34)*'1 Eval'!$K39)))</f>
        <v/>
      </c>
      <c r="EG40" s="151" t="str">
        <f>IF($C40="","",IF(SUM(Programacion!EE$28:EE$34)=0,"",IF(Programacion!EE$28="",0,Programacion!EE$28/SUM(Programacion!EE$28:EE$34)*'1 Eval'!$E39)+IF(Programacion!EE$29="",0,Programacion!EE$29/SUM(Programacion!EE$28:EE$34)*'1 Eval'!$F39)+IF(Programacion!EE$30="",0,Programacion!EE$30/SUM(Programacion!EE$28:EE$34)*'1 Eval'!$G39)+IF(Programacion!EE$31="",0,Programacion!EE$31/SUM(Programacion!EE$28:EE$34)*'1 Eval'!$H39)+IF(Programacion!EE$32="",0,Programacion!EE$32/SUM(Programacion!EE$28:EE$34)*'1 Eval'!$I39)+IF(Programacion!EE$33="",0,Programacion!EE$33/SUM(Programacion!EE$28:EE$34)*'1 Eval'!$J39)+IF(Programacion!EE$34="",0,Programacion!EE$34/SUM(Programacion!EE$28:EE$34)*'1 Eval'!$K39)))</f>
        <v/>
      </c>
      <c r="EH40" s="151" t="str">
        <f>IF($C40="","",IF(SUM(Programacion!EF$28:EF$34)=0,"",IF(Programacion!EF$28="",0,Programacion!EF$28/SUM(Programacion!EF$28:EF$34)*'1 Eval'!$E39)+IF(Programacion!EF$29="",0,Programacion!EF$29/SUM(Programacion!EF$28:EF$34)*'1 Eval'!$F39)+IF(Programacion!EF$30="",0,Programacion!EF$30/SUM(Programacion!EF$28:EF$34)*'1 Eval'!$G39)+IF(Programacion!EF$31="",0,Programacion!EF$31/SUM(Programacion!EF$28:EF$34)*'1 Eval'!$H39)+IF(Programacion!EF$32="",0,Programacion!EF$32/SUM(Programacion!EF$28:EF$34)*'1 Eval'!$I39)+IF(Programacion!EF$33="",0,Programacion!EF$33/SUM(Programacion!EF$28:EF$34)*'1 Eval'!$J39)+IF(Programacion!EF$34="",0,Programacion!EF$34/SUM(Programacion!EF$28:EF$34)*'1 Eval'!$K39)))</f>
        <v/>
      </c>
      <c r="EI40" s="151" t="str">
        <f>IF($C40="","",IF(SUM(Programacion!EG$28:EG$34)=0,"",IF(Programacion!EG$28="",0,Programacion!EG$28/SUM(Programacion!EG$28:EG$34)*'1 Eval'!$E39)+IF(Programacion!EG$29="",0,Programacion!EG$29/SUM(Programacion!EG$28:EG$34)*'1 Eval'!$F39)+IF(Programacion!EG$30="",0,Programacion!EG$30/SUM(Programacion!EG$28:EG$34)*'1 Eval'!$G39)+IF(Programacion!EG$31="",0,Programacion!EG$31/SUM(Programacion!EG$28:EG$34)*'1 Eval'!$H39)+IF(Programacion!EG$32="",0,Programacion!EG$32/SUM(Programacion!EG$28:EG$34)*'1 Eval'!$I39)+IF(Programacion!EG$33="",0,Programacion!EG$33/SUM(Programacion!EG$28:EG$34)*'1 Eval'!$J39)+IF(Programacion!EG$34="",0,Programacion!EG$34/SUM(Programacion!EG$28:EG$34)*'1 Eval'!$K39)))</f>
        <v/>
      </c>
      <c r="EJ40" s="151" t="str">
        <f>IF($C40="","",IF(SUM(Programacion!EH$28:EH$34)=0,"",IF(Programacion!EH$28="",0,Programacion!EH$28/SUM(Programacion!EH$28:EH$34)*'1 Eval'!$E39)+IF(Programacion!EH$29="",0,Programacion!EH$29/SUM(Programacion!EH$28:EH$34)*'1 Eval'!$F39)+IF(Programacion!EH$30="",0,Programacion!EH$30/SUM(Programacion!EH$28:EH$34)*'1 Eval'!$G39)+IF(Programacion!EH$31="",0,Programacion!EH$31/SUM(Programacion!EH$28:EH$34)*'1 Eval'!$H39)+IF(Programacion!EH$32="",0,Programacion!EH$32/SUM(Programacion!EH$28:EH$34)*'1 Eval'!$I39)+IF(Programacion!EH$33="",0,Programacion!EH$33/SUM(Programacion!EH$28:EH$34)*'1 Eval'!$J39)+IF(Programacion!EH$34="",0,Programacion!EH$34/SUM(Programacion!EH$28:EH$34)*'1 Eval'!$K39)))</f>
        <v/>
      </c>
      <c r="EK40" s="151" t="str">
        <f>IF($C40="","",IF(SUM(Programacion!EI$28:EI$34)=0,"",IF(Programacion!EI$28="",0,Programacion!EI$28/SUM(Programacion!EI$28:EI$34)*'1 Eval'!$E39)+IF(Programacion!EI$29="",0,Programacion!EI$29/SUM(Programacion!EI$28:EI$34)*'1 Eval'!$F39)+IF(Programacion!EI$30="",0,Programacion!EI$30/SUM(Programacion!EI$28:EI$34)*'1 Eval'!$G39)+IF(Programacion!EI$31="",0,Programacion!EI$31/SUM(Programacion!EI$28:EI$34)*'1 Eval'!$H39)+IF(Programacion!EI$32="",0,Programacion!EI$32/SUM(Programacion!EI$28:EI$34)*'1 Eval'!$I39)+IF(Programacion!EI$33="",0,Programacion!EI$33/SUM(Programacion!EI$28:EI$34)*'1 Eval'!$J39)+IF(Programacion!EI$34="",0,Programacion!EI$34/SUM(Programacion!EI$28:EI$34)*'1 Eval'!$K39)))</f>
        <v/>
      </c>
    </row>
    <row r="41" spans="2:141">
      <c r="B41" s="133" t="str">
        <f>IF('1 Eval'!A40="","",'1 Eval'!A40)</f>
        <v/>
      </c>
      <c r="C41" s="134" t="str">
        <f>IF('1 Eval'!B40="","",'1 Eval'!B40)</f>
        <v/>
      </c>
      <c r="D41" s="149" t="str">
        <f>IF('1 Eval'!D40="","",'1 Eval'!D40)</f>
        <v/>
      </c>
      <c r="E41" s="150" t="str">
        <f t="shared" si="7"/>
        <v/>
      </c>
      <c r="F41" s="150" t="str">
        <f t="shared" si="8"/>
        <v/>
      </c>
      <c r="G41" s="221" t="str">
        <f t="shared" si="9"/>
        <v/>
      </c>
      <c r="H41" s="275" t="str">
        <f>IF($C41="","",IF(SUM(Programacion!F$28:F$34)=0,"",IF(Programacion!F$28="",0,Programacion!F$28/SUM(Programacion!F$28:F$34)*'1 Eval'!$E40)+IF(Programacion!F$29="",0,Programacion!F$29/SUM(Programacion!F$28:F$34)*'1 Eval'!$F40)+IF(Programacion!F$30="",0,Programacion!F$30/SUM(Programacion!F$28:F$34)*'1 Eval'!$G40)+IF(Programacion!F$31="",0,Programacion!F$31/SUM(Programacion!F$28:F$34)*'1 Eval'!$H40)+IF(Programacion!F$32="",0,Programacion!F$32/SUM(Programacion!F$28:F$34)*'1 Eval'!$I40)+IF(Programacion!F$33="",0,Programacion!F$33/SUM(Programacion!F$28:F$34)*'1 Eval'!$J40)+IF(Programacion!F$34="",0,Programacion!F$34/SUM(Programacion!F$28:F$34)*'1 Eval'!$K40)))</f>
        <v/>
      </c>
      <c r="I41" s="270" t="str">
        <f>IF($C41="","",IF(SUM(Programacion!G$28:G$34)=0,"",IF(Programacion!G$28="",0,Programacion!G$28/SUM(Programacion!G$28:G$34)*'1 Eval'!$E40)+IF(Programacion!G$29="",0,Programacion!G$29/SUM(Programacion!G$28:G$34)*'1 Eval'!$F40)+IF(Programacion!G$30="",0,Programacion!G$30/SUM(Programacion!G$28:G$34)*'1 Eval'!$G40)+IF(Programacion!G$31="",0,Programacion!G$31/SUM(Programacion!G$28:G$34)*'1 Eval'!$H40)+IF(Programacion!G$32="",0,Programacion!G$32/SUM(Programacion!G$28:G$34)*'1 Eval'!$I40)+IF(Programacion!G$33="",0,Programacion!G$33/SUM(Programacion!G$28:G$34)*'1 Eval'!$J40)+IF(Programacion!G$34="",0,Programacion!G$34/SUM(Programacion!G$28:G$34)*'1 Eval'!$K40)))</f>
        <v/>
      </c>
      <c r="J41" s="270" t="str">
        <f>IF($C41="","",IF(SUM(Programacion!H$28:H$34)=0,"",IF(Programacion!H$28="",0,Programacion!H$28/SUM(Programacion!H$28:H$34)*'1 Eval'!$E40)+IF(Programacion!H$29="",0,Programacion!H$29/SUM(Programacion!H$28:H$34)*'1 Eval'!$F40)+IF(Programacion!H$30="",0,Programacion!H$30/SUM(Programacion!H$28:H$34)*'1 Eval'!$G40)+IF(Programacion!H$31="",0,Programacion!H$31/SUM(Programacion!H$28:H$34)*'1 Eval'!$H40)+IF(Programacion!H$32="",0,Programacion!H$32/SUM(Programacion!H$28:H$34)*'1 Eval'!$I40)+IF(Programacion!H$33="",0,Programacion!H$33/SUM(Programacion!H$28:H$34)*'1 Eval'!$J40)+IF(Programacion!H$34="",0,Programacion!H$34/SUM(Programacion!H$28:H$34)*'1 Eval'!$K40)))</f>
        <v/>
      </c>
      <c r="K41" s="270" t="str">
        <f>IF($C41="","",IF(SUM(Programacion!I$28:I$34)=0,"",IF(Programacion!I$28="",0,Programacion!I$28/SUM(Programacion!I$28:I$34)*'1 Eval'!$E40)+IF(Programacion!I$29="",0,Programacion!I$29/SUM(Programacion!I$28:I$34)*'1 Eval'!$F40)+IF(Programacion!I$30="",0,Programacion!I$30/SUM(Programacion!I$28:I$34)*'1 Eval'!$G40)+IF(Programacion!I$31="",0,Programacion!I$31/SUM(Programacion!I$28:I$34)*'1 Eval'!$H40)+IF(Programacion!I$32="",0,Programacion!I$32/SUM(Programacion!I$28:I$34)*'1 Eval'!$I40)+IF(Programacion!I$33="",0,Programacion!I$33/SUM(Programacion!I$28:I$34)*'1 Eval'!$J40)+IF(Programacion!I$34="",0,Programacion!I$34/SUM(Programacion!I$28:I$34)*'1 Eval'!$K40)))</f>
        <v/>
      </c>
      <c r="L41" s="270" t="str">
        <f>IF($C41="","",IF(SUM(Programacion!J$28:J$34)=0,"",IF(Programacion!J$28="",0,Programacion!J$28/SUM(Programacion!J$28:J$34)*'1 Eval'!$E40)+IF(Programacion!J$29="",0,Programacion!J$29/SUM(Programacion!J$28:J$34)*'1 Eval'!$F40)+IF(Programacion!J$30="",0,Programacion!J$30/SUM(Programacion!J$28:J$34)*'1 Eval'!$G40)+IF(Programacion!J$31="",0,Programacion!J$31/SUM(Programacion!J$28:J$34)*'1 Eval'!$H40)+IF(Programacion!J$32="",0,Programacion!J$32/SUM(Programacion!J$28:J$34)*'1 Eval'!$I40)+IF(Programacion!J$33="",0,Programacion!J$33/SUM(Programacion!J$28:J$34)*'1 Eval'!$J40)+IF(Programacion!J$34="",0,Programacion!J$34/SUM(Programacion!J$28:J$34)*'1 Eval'!$K40)))</f>
        <v/>
      </c>
      <c r="M41" s="270" t="str">
        <f>IF($C41="","",IF(SUM(Programacion!K$28:K$34)=0,"",IF(Programacion!K$28="",0,Programacion!K$28/SUM(Programacion!K$28:K$34)*'1 Eval'!$E40)+IF(Programacion!K$29="",0,Programacion!K$29/SUM(Programacion!K$28:K$34)*'1 Eval'!$F40)+IF(Programacion!K$30="",0,Programacion!K$30/SUM(Programacion!K$28:K$34)*'1 Eval'!$G40)+IF(Programacion!K$31="",0,Programacion!K$31/SUM(Programacion!K$28:K$34)*'1 Eval'!$H40)+IF(Programacion!K$32="",0,Programacion!K$32/SUM(Programacion!K$28:K$34)*'1 Eval'!$I40)+IF(Programacion!K$33="",0,Programacion!K$33/SUM(Programacion!K$28:K$34)*'1 Eval'!$J40)+IF(Programacion!K$34="",0,Programacion!K$34/SUM(Programacion!K$28:K$34)*'1 Eval'!$K40)))</f>
        <v/>
      </c>
      <c r="N41" s="270" t="str">
        <f>IF($C41="","",IF(SUM(Programacion!L$28:L$34)=0,"",IF(Programacion!L$28="",0,Programacion!L$28/SUM(Programacion!L$28:L$34)*'1 Eval'!$E40)+IF(Programacion!L$29="",0,Programacion!L$29/SUM(Programacion!L$28:L$34)*'1 Eval'!$F40)+IF(Programacion!L$30="",0,Programacion!L$30/SUM(Programacion!L$28:L$34)*'1 Eval'!$G40)+IF(Programacion!L$31="",0,Programacion!L$31/SUM(Programacion!L$28:L$34)*'1 Eval'!$H40)+IF(Programacion!L$32="",0,Programacion!L$32/SUM(Programacion!L$28:L$34)*'1 Eval'!$I40)+IF(Programacion!L$33="",0,Programacion!L$33/SUM(Programacion!L$28:L$34)*'1 Eval'!$J40)+IF(Programacion!L$34="",0,Programacion!L$34/SUM(Programacion!L$28:L$34)*'1 Eval'!$K40)))</f>
        <v/>
      </c>
      <c r="O41" s="276" t="str">
        <f>IF($C41="","",IF(SUM(Programacion!M$28:M$34)=0,"",IF(Programacion!M$28="",0,Programacion!M$28/SUM(Programacion!M$28:M$34)*'1 Eval'!$E40)+IF(Programacion!M$29="",0,Programacion!M$29/SUM(Programacion!M$28:M$34)*'1 Eval'!$F40)+IF(Programacion!M$30="",0,Programacion!M$30/SUM(Programacion!M$28:M$34)*'1 Eval'!$G40)+IF(Programacion!M$31="",0,Programacion!M$31/SUM(Programacion!M$28:M$34)*'1 Eval'!$H40)+IF(Programacion!M$32="",0,Programacion!M$32/SUM(Programacion!M$28:M$34)*'1 Eval'!$I40)+IF(Programacion!M$33="",0,Programacion!M$33/SUM(Programacion!M$28:M$34)*'1 Eval'!$J40)+IF(Programacion!M$34="",0,Programacion!M$34/SUM(Programacion!M$28:M$34)*'1 Eval'!$K40)))</f>
        <v/>
      </c>
      <c r="P41" s="228">
        <v>41</v>
      </c>
      <c r="Q41" s="151" t="str">
        <f>IF($C41="","",IF(SUM(Programacion!O$28:O$34)=0,"",IF(Programacion!O$28="",0,Programacion!O$28/SUM(Programacion!O$28:O$34)*'1 Eval'!$E40)+IF(Programacion!O$29="",0,Programacion!O$29/SUM(Programacion!O$28:O$34)*'1 Eval'!$F40)+IF(Programacion!O$30="",0,Programacion!O$30/SUM(Programacion!O$28:O$34)*'1 Eval'!$G40)+IF(Programacion!O$31="",0,Programacion!O$31/SUM(Programacion!O$28:O$34)*'1 Eval'!$H40)+IF(Programacion!O$32="",0,Programacion!O$32/SUM(Programacion!O$28:O$34)*'1 Eval'!$I40)+IF(Programacion!O$33="",0,Programacion!O$33/SUM(Programacion!O$28:O$34)*'1 Eval'!$J40)+IF(Programacion!O$34="",0,Programacion!O$34/SUM(Programacion!O$28:O$34)*'1 Eval'!$K40)))</f>
        <v/>
      </c>
      <c r="R41" s="151" t="str">
        <f>IF($C41="","",IF(SUM(Programacion!P$28:P$34)=0,"",IF(Programacion!P$28="",0,Programacion!P$28/SUM(Programacion!P$28:P$34)*'1 Eval'!$E40)+IF(Programacion!P$29="",0,Programacion!P$29/SUM(Programacion!P$28:P$34)*'1 Eval'!$F40)+IF(Programacion!P$30="",0,Programacion!P$30/SUM(Programacion!P$28:P$34)*'1 Eval'!$G40)+IF(Programacion!P$31="",0,Programacion!P$31/SUM(Programacion!P$28:P$34)*'1 Eval'!$H40)+IF(Programacion!P$32="",0,Programacion!P$32/SUM(Programacion!P$28:P$34)*'1 Eval'!$I40)+IF(Programacion!P$33="",0,Programacion!P$33/SUM(Programacion!P$28:P$34)*'1 Eval'!$J40)+IF(Programacion!P$34="",0,Programacion!P$34/SUM(Programacion!P$28:P$34)*'1 Eval'!$K40)))</f>
        <v/>
      </c>
      <c r="S41" s="151" t="str">
        <f>IF($C41="","",IF(SUM(Programacion!Q$28:Q$34)=0,"",IF(Programacion!Q$28="",0,Programacion!Q$28/SUM(Programacion!Q$28:Q$34)*'1 Eval'!$E40)+IF(Programacion!Q$29="",0,Programacion!Q$29/SUM(Programacion!Q$28:Q$34)*'1 Eval'!$F40)+IF(Programacion!Q$30="",0,Programacion!Q$30/SUM(Programacion!Q$28:Q$34)*'1 Eval'!$G40)+IF(Programacion!Q$31="",0,Programacion!Q$31/SUM(Programacion!Q$28:Q$34)*'1 Eval'!$H40)+IF(Programacion!Q$32="",0,Programacion!Q$32/SUM(Programacion!Q$28:Q$34)*'1 Eval'!$I40)+IF(Programacion!Q$33="",0,Programacion!Q$33/SUM(Programacion!Q$28:Q$34)*'1 Eval'!$J40)+IF(Programacion!Q$34="",0,Programacion!Q$34/SUM(Programacion!Q$28:Q$34)*'1 Eval'!$K40)))</f>
        <v/>
      </c>
      <c r="T41" s="151" t="str">
        <f>IF($C41="","",IF(SUM(Programacion!R$28:R$34)=0,"",IF(Programacion!R$28="",0,Programacion!R$28/SUM(Programacion!R$28:R$34)*'1 Eval'!$E40)+IF(Programacion!R$29="",0,Programacion!R$29/SUM(Programacion!R$28:R$34)*'1 Eval'!$F40)+IF(Programacion!R$30="",0,Programacion!R$30/SUM(Programacion!R$28:R$34)*'1 Eval'!$G40)+IF(Programacion!R$31="",0,Programacion!R$31/SUM(Programacion!R$28:R$34)*'1 Eval'!$H40)+IF(Programacion!R$32="",0,Programacion!R$32/SUM(Programacion!R$28:R$34)*'1 Eval'!$I40)+IF(Programacion!R$33="",0,Programacion!R$33/SUM(Programacion!R$28:R$34)*'1 Eval'!$J40)+IF(Programacion!R$34="",0,Programacion!R$34/SUM(Programacion!R$28:R$34)*'1 Eval'!$K40)))</f>
        <v/>
      </c>
      <c r="U41" s="151" t="str">
        <f>IF($C41="","",IF(SUM(Programacion!S$28:S$34)=0,"",IF(Programacion!S$28="",0,Programacion!S$28/SUM(Programacion!S$28:S$34)*'1 Eval'!$E40)+IF(Programacion!S$29="",0,Programacion!S$29/SUM(Programacion!S$28:S$34)*'1 Eval'!$F40)+IF(Programacion!S$30="",0,Programacion!S$30/SUM(Programacion!S$28:S$34)*'1 Eval'!$G40)+IF(Programacion!S$31="",0,Programacion!S$31/SUM(Programacion!S$28:S$34)*'1 Eval'!$H40)+IF(Programacion!S$32="",0,Programacion!S$32/SUM(Programacion!S$28:S$34)*'1 Eval'!$I40)+IF(Programacion!S$33="",0,Programacion!S$33/SUM(Programacion!S$28:S$34)*'1 Eval'!$J40)+IF(Programacion!S$34="",0,Programacion!S$34/SUM(Programacion!S$28:S$34)*'1 Eval'!$K40)))</f>
        <v/>
      </c>
      <c r="V41" s="151" t="str">
        <f>IF($C41="","",IF(SUM(Programacion!T$28:T$34)=0,"",IF(Programacion!T$28="",0,Programacion!T$28/SUM(Programacion!T$28:T$34)*'1 Eval'!$E40)+IF(Programacion!T$29="",0,Programacion!T$29/SUM(Programacion!T$28:T$34)*'1 Eval'!$F40)+IF(Programacion!T$30="",0,Programacion!T$30/SUM(Programacion!T$28:T$34)*'1 Eval'!$G40)+IF(Programacion!T$31="",0,Programacion!T$31/SUM(Programacion!T$28:T$34)*'1 Eval'!$H40)+IF(Programacion!T$32="",0,Programacion!T$32/SUM(Programacion!T$28:T$34)*'1 Eval'!$I40)+IF(Programacion!T$33="",0,Programacion!T$33/SUM(Programacion!T$28:T$34)*'1 Eval'!$J40)+IF(Programacion!T$34="",0,Programacion!T$34/SUM(Programacion!T$28:T$34)*'1 Eval'!$K40)))</f>
        <v/>
      </c>
      <c r="W41" s="151" t="str">
        <f>IF($C41="","",IF(SUM(Programacion!U$28:U$34)=0,"",IF(Programacion!U$28="",0,Programacion!U$28/SUM(Programacion!U$28:U$34)*'1 Eval'!$E40)+IF(Programacion!U$29="",0,Programacion!U$29/SUM(Programacion!U$28:U$34)*'1 Eval'!$F40)+IF(Programacion!U$30="",0,Programacion!U$30/SUM(Programacion!U$28:U$34)*'1 Eval'!$G40)+IF(Programacion!U$31="",0,Programacion!U$31/SUM(Programacion!U$28:U$34)*'1 Eval'!$H40)+IF(Programacion!U$32="",0,Programacion!U$32/SUM(Programacion!U$28:U$34)*'1 Eval'!$I40)+IF(Programacion!U$33="",0,Programacion!U$33/SUM(Programacion!U$28:U$34)*'1 Eval'!$J40)+IF(Programacion!U$34="",0,Programacion!U$34/SUM(Programacion!U$28:U$34)*'1 Eval'!$K40)))</f>
        <v/>
      </c>
      <c r="X41" s="151" t="str">
        <f>IF($C41="","",IF(SUM(Programacion!V$28:V$34)=0,"",IF(Programacion!V$28="",0,Programacion!V$28/SUM(Programacion!V$28:V$34)*'1 Eval'!$E40)+IF(Programacion!V$29="",0,Programacion!V$29/SUM(Programacion!V$28:V$34)*'1 Eval'!$F40)+IF(Programacion!V$30="",0,Programacion!V$30/SUM(Programacion!V$28:V$34)*'1 Eval'!$G40)+IF(Programacion!V$31="",0,Programacion!V$31/SUM(Programacion!V$28:V$34)*'1 Eval'!$H40)+IF(Programacion!V$32="",0,Programacion!V$32/SUM(Programacion!V$28:V$34)*'1 Eval'!$I40)+IF(Programacion!V$33="",0,Programacion!V$33/SUM(Programacion!V$28:V$34)*'1 Eval'!$J40)+IF(Programacion!V$34="",0,Programacion!V$34/SUM(Programacion!V$28:V$34)*'1 Eval'!$K40)))</f>
        <v/>
      </c>
      <c r="Y41" s="151" t="str">
        <f>IF($C41="","",IF(SUM(Programacion!W$28:W$34)=0,"",IF(Programacion!W$28="",0,Programacion!W$28/SUM(Programacion!W$28:W$34)*'1 Eval'!$E40)+IF(Programacion!W$29="",0,Programacion!W$29/SUM(Programacion!W$28:W$34)*'1 Eval'!$F40)+IF(Programacion!W$30="",0,Programacion!W$30/SUM(Programacion!W$28:W$34)*'1 Eval'!$G40)+IF(Programacion!W$31="",0,Programacion!W$31/SUM(Programacion!W$28:W$34)*'1 Eval'!$H40)+IF(Programacion!W$32="",0,Programacion!W$32/SUM(Programacion!W$28:W$34)*'1 Eval'!$I40)+IF(Programacion!W$33="",0,Programacion!W$33/SUM(Programacion!W$28:W$34)*'1 Eval'!$J40)+IF(Programacion!W$34="",0,Programacion!W$34/SUM(Programacion!W$28:W$34)*'1 Eval'!$K40)))</f>
        <v/>
      </c>
      <c r="Z41" s="151" t="str">
        <f>IF($C41="","",IF(SUM(Programacion!X$28:X$34)=0,"",IF(Programacion!X$28="",0,Programacion!X$28/SUM(Programacion!X$28:X$34)*'1 Eval'!$E40)+IF(Programacion!X$29="",0,Programacion!X$29/SUM(Programacion!X$28:X$34)*'1 Eval'!$F40)+IF(Programacion!X$30="",0,Programacion!X$30/SUM(Programacion!X$28:X$34)*'1 Eval'!$G40)+IF(Programacion!X$31="",0,Programacion!X$31/SUM(Programacion!X$28:X$34)*'1 Eval'!$H40)+IF(Programacion!X$32="",0,Programacion!X$32/SUM(Programacion!X$28:X$34)*'1 Eval'!$I40)+IF(Programacion!X$33="",0,Programacion!X$33/SUM(Programacion!X$28:X$34)*'1 Eval'!$J40)+IF(Programacion!X$34="",0,Programacion!X$34/SUM(Programacion!X$28:X$34)*'1 Eval'!$K40)))</f>
        <v/>
      </c>
      <c r="AA41" s="151" t="str">
        <f>IF($C41="","",IF(SUM(Programacion!Y$28:Y$34)=0,"",IF(Programacion!Y$28="",0,Programacion!Y$28/SUM(Programacion!Y$28:Y$34)*'1 Eval'!$E40)+IF(Programacion!Y$29="",0,Programacion!Y$29/SUM(Programacion!Y$28:Y$34)*'1 Eval'!$F40)+IF(Programacion!Y$30="",0,Programacion!Y$30/SUM(Programacion!Y$28:Y$34)*'1 Eval'!$G40)+IF(Programacion!Y$31="",0,Programacion!Y$31/SUM(Programacion!Y$28:Y$34)*'1 Eval'!$H40)+IF(Programacion!Y$32="",0,Programacion!Y$32/SUM(Programacion!Y$28:Y$34)*'1 Eval'!$I40)+IF(Programacion!Y$33="",0,Programacion!Y$33/SUM(Programacion!Y$28:Y$34)*'1 Eval'!$J40)+IF(Programacion!Y$34="",0,Programacion!Y$34/SUM(Programacion!Y$28:Y$34)*'1 Eval'!$K40)))</f>
        <v/>
      </c>
      <c r="AB41" s="151" t="str">
        <f>IF($C41="","",IF(SUM(Programacion!Z$28:Z$34)=0,"",IF(Programacion!Z$28="",0,Programacion!Z$28/SUM(Programacion!Z$28:Z$34)*'1 Eval'!$E40)+IF(Programacion!Z$29="",0,Programacion!Z$29/SUM(Programacion!Z$28:Z$34)*'1 Eval'!$F40)+IF(Programacion!Z$30="",0,Programacion!Z$30/SUM(Programacion!Z$28:Z$34)*'1 Eval'!$G40)+IF(Programacion!Z$31="",0,Programacion!Z$31/SUM(Programacion!Z$28:Z$34)*'1 Eval'!$H40)+IF(Programacion!Z$32="",0,Programacion!Z$32/SUM(Programacion!Z$28:Z$34)*'1 Eval'!$I40)+IF(Programacion!Z$33="",0,Programacion!Z$33/SUM(Programacion!Z$28:Z$34)*'1 Eval'!$J40)+IF(Programacion!Z$34="",0,Programacion!Z$34/SUM(Programacion!Z$28:Z$34)*'1 Eval'!$K40)))</f>
        <v/>
      </c>
      <c r="AC41" s="151" t="str">
        <f>IF($C41="","",IF(SUM(Programacion!AA$28:AA$34)=0,"",IF(Programacion!AA$28="",0,Programacion!AA$28/SUM(Programacion!AA$28:AA$34)*'1 Eval'!$E40)+IF(Programacion!AA$29="",0,Programacion!AA$29/SUM(Programacion!AA$28:AA$34)*'1 Eval'!$F40)+IF(Programacion!AA$30="",0,Programacion!AA$30/SUM(Programacion!AA$28:AA$34)*'1 Eval'!$G40)+IF(Programacion!AA$31="",0,Programacion!AA$31/SUM(Programacion!AA$28:AA$34)*'1 Eval'!$H40)+IF(Programacion!AA$32="",0,Programacion!AA$32/SUM(Programacion!AA$28:AA$34)*'1 Eval'!$I40)+IF(Programacion!AA$33="",0,Programacion!AA$33/SUM(Programacion!AA$28:AA$34)*'1 Eval'!$J40)+IF(Programacion!AA$34="",0,Programacion!AA$34/SUM(Programacion!AA$28:AA$34)*'1 Eval'!$K40)))</f>
        <v/>
      </c>
      <c r="AD41" s="151" t="str">
        <f>IF($C41="","",IF(SUM(Programacion!AB$28:AB$34)=0,"",IF(Programacion!AB$28="",0,Programacion!AB$28/SUM(Programacion!AB$28:AB$34)*'1 Eval'!$E40)+IF(Programacion!AB$29="",0,Programacion!AB$29/SUM(Programacion!AB$28:AB$34)*'1 Eval'!$F40)+IF(Programacion!AB$30="",0,Programacion!AB$30/SUM(Programacion!AB$28:AB$34)*'1 Eval'!$G40)+IF(Programacion!AB$31="",0,Programacion!AB$31/SUM(Programacion!AB$28:AB$34)*'1 Eval'!$H40)+IF(Programacion!AB$32="",0,Programacion!AB$32/SUM(Programacion!AB$28:AB$34)*'1 Eval'!$I40)+IF(Programacion!AB$33="",0,Programacion!AB$33/SUM(Programacion!AB$28:AB$34)*'1 Eval'!$J40)+IF(Programacion!AB$34="",0,Programacion!AB$34/SUM(Programacion!AB$28:AB$34)*'1 Eval'!$K40)))</f>
        <v/>
      </c>
      <c r="AE41" s="151" t="str">
        <f>IF($C41="","",IF(SUM(Programacion!AC$28:AC$34)=0,"",IF(Programacion!AC$28="",0,Programacion!AC$28/SUM(Programacion!AC$28:AC$34)*'1 Eval'!$E40)+IF(Programacion!AC$29="",0,Programacion!AC$29/SUM(Programacion!AC$28:AC$34)*'1 Eval'!$F40)+IF(Programacion!AC$30="",0,Programacion!AC$30/SUM(Programacion!AC$28:AC$34)*'1 Eval'!$G40)+IF(Programacion!AC$31="",0,Programacion!AC$31/SUM(Programacion!AC$28:AC$34)*'1 Eval'!$H40)+IF(Programacion!AC$32="",0,Programacion!AC$32/SUM(Programacion!AC$28:AC$34)*'1 Eval'!$I40)+IF(Programacion!AC$33="",0,Programacion!AC$33/SUM(Programacion!AC$28:AC$34)*'1 Eval'!$J40)+IF(Programacion!AC$34="",0,Programacion!AC$34/SUM(Programacion!AC$28:AC$34)*'1 Eval'!$K40)))</f>
        <v/>
      </c>
      <c r="AF41" s="151" t="str">
        <f>IF($C41="","",IF(SUM(Programacion!AD$28:AD$34)=0,"",IF(Programacion!AD$28="",0,Programacion!AD$28/SUM(Programacion!AD$28:AD$34)*'1 Eval'!$E40)+IF(Programacion!AD$29="",0,Programacion!AD$29/SUM(Programacion!AD$28:AD$34)*'1 Eval'!$F40)+IF(Programacion!AD$30="",0,Programacion!AD$30/SUM(Programacion!AD$28:AD$34)*'1 Eval'!$G40)+IF(Programacion!AD$31="",0,Programacion!AD$31/SUM(Programacion!AD$28:AD$34)*'1 Eval'!$H40)+IF(Programacion!AD$32="",0,Programacion!AD$32/SUM(Programacion!AD$28:AD$34)*'1 Eval'!$I40)+IF(Programacion!AD$33="",0,Programacion!AD$33/SUM(Programacion!AD$28:AD$34)*'1 Eval'!$J40)+IF(Programacion!AD$34="",0,Programacion!AD$34/SUM(Programacion!AD$28:AD$34)*'1 Eval'!$K40)))</f>
        <v/>
      </c>
      <c r="AG41" s="151" t="str">
        <f>IF($C41="","",IF(SUM(Programacion!AE$28:AE$34)=0,"",IF(Programacion!AE$28="",0,Programacion!AE$28/SUM(Programacion!AE$28:AE$34)*'1 Eval'!$E40)+IF(Programacion!AE$29="",0,Programacion!AE$29/SUM(Programacion!AE$28:AE$34)*'1 Eval'!$F40)+IF(Programacion!AE$30="",0,Programacion!AE$30/SUM(Programacion!AE$28:AE$34)*'1 Eval'!$G40)+IF(Programacion!AE$31="",0,Programacion!AE$31/SUM(Programacion!AE$28:AE$34)*'1 Eval'!$H40)+IF(Programacion!AE$32="",0,Programacion!AE$32/SUM(Programacion!AE$28:AE$34)*'1 Eval'!$I40)+IF(Programacion!AE$33="",0,Programacion!AE$33/SUM(Programacion!AE$28:AE$34)*'1 Eval'!$J40)+IF(Programacion!AE$34="",0,Programacion!AE$34/SUM(Programacion!AE$28:AE$34)*'1 Eval'!$K40)))</f>
        <v/>
      </c>
      <c r="AH41" s="151" t="str">
        <f>IF($C41="","",IF(SUM(Programacion!AF$28:AF$34)=0,"",IF(Programacion!AF$28="",0,Programacion!AF$28/SUM(Programacion!AF$28:AF$34)*'1 Eval'!$E40)+IF(Programacion!AF$29="",0,Programacion!AF$29/SUM(Programacion!AF$28:AF$34)*'1 Eval'!$F40)+IF(Programacion!AF$30="",0,Programacion!AF$30/SUM(Programacion!AF$28:AF$34)*'1 Eval'!$G40)+IF(Programacion!AF$31="",0,Programacion!AF$31/SUM(Programacion!AF$28:AF$34)*'1 Eval'!$H40)+IF(Programacion!AF$32="",0,Programacion!AF$32/SUM(Programacion!AF$28:AF$34)*'1 Eval'!$I40)+IF(Programacion!AF$33="",0,Programacion!AF$33/SUM(Programacion!AF$28:AF$34)*'1 Eval'!$J40)+IF(Programacion!AF$34="",0,Programacion!AF$34/SUM(Programacion!AF$28:AF$34)*'1 Eval'!$K40)))</f>
        <v/>
      </c>
      <c r="AI41" s="151" t="str">
        <f>IF($C41="","",IF(SUM(Programacion!AG$28:AG$34)=0,"",IF(Programacion!AG$28="",0,Programacion!AG$28/SUM(Programacion!AG$28:AG$34)*'1 Eval'!$E40)+IF(Programacion!AG$29="",0,Programacion!AG$29/SUM(Programacion!AG$28:AG$34)*'1 Eval'!$F40)+IF(Programacion!AG$30="",0,Programacion!AG$30/SUM(Programacion!AG$28:AG$34)*'1 Eval'!$G40)+IF(Programacion!AG$31="",0,Programacion!AG$31/SUM(Programacion!AG$28:AG$34)*'1 Eval'!$H40)+IF(Programacion!AG$32="",0,Programacion!AG$32/SUM(Programacion!AG$28:AG$34)*'1 Eval'!$I40)+IF(Programacion!AG$33="",0,Programacion!AG$33/SUM(Programacion!AG$28:AG$34)*'1 Eval'!$J40)+IF(Programacion!AG$34="",0,Programacion!AG$34/SUM(Programacion!AG$28:AG$34)*'1 Eval'!$K40)))</f>
        <v/>
      </c>
      <c r="AJ41" s="151" t="str">
        <f>IF($C41="","",IF(SUM(Programacion!AH$28:AH$34)=0,"",IF(Programacion!AH$28="",0,Programacion!AH$28/SUM(Programacion!AH$28:AH$34)*'1 Eval'!$E40)+IF(Programacion!AH$29="",0,Programacion!AH$29/SUM(Programacion!AH$28:AH$34)*'1 Eval'!$F40)+IF(Programacion!AH$30="",0,Programacion!AH$30/SUM(Programacion!AH$28:AH$34)*'1 Eval'!$G40)+IF(Programacion!AH$31="",0,Programacion!AH$31/SUM(Programacion!AH$28:AH$34)*'1 Eval'!$H40)+IF(Programacion!AH$32="",0,Programacion!AH$32/SUM(Programacion!AH$28:AH$34)*'1 Eval'!$I40)+IF(Programacion!AH$33="",0,Programacion!AH$33/SUM(Programacion!AH$28:AH$34)*'1 Eval'!$J40)+IF(Programacion!AH$34="",0,Programacion!AH$34/SUM(Programacion!AH$28:AH$34)*'1 Eval'!$K40)))</f>
        <v/>
      </c>
      <c r="AK41" s="151" t="str">
        <f>IF($C41="","",IF(SUM(Programacion!AI$28:AI$34)=0,"",IF(Programacion!AI$28="",0,Programacion!AI$28/SUM(Programacion!AI$28:AI$34)*'1 Eval'!$E40)+IF(Programacion!AI$29="",0,Programacion!AI$29/SUM(Programacion!AI$28:AI$34)*'1 Eval'!$F40)+IF(Programacion!AI$30="",0,Programacion!AI$30/SUM(Programacion!AI$28:AI$34)*'1 Eval'!$G40)+IF(Programacion!AI$31="",0,Programacion!AI$31/SUM(Programacion!AI$28:AI$34)*'1 Eval'!$H40)+IF(Programacion!AI$32="",0,Programacion!AI$32/SUM(Programacion!AI$28:AI$34)*'1 Eval'!$I40)+IF(Programacion!AI$33="",0,Programacion!AI$33/SUM(Programacion!AI$28:AI$34)*'1 Eval'!$J40)+IF(Programacion!AI$34="",0,Programacion!AI$34/SUM(Programacion!AI$28:AI$34)*'1 Eval'!$K40)))</f>
        <v/>
      </c>
      <c r="AL41" s="151" t="str">
        <f>IF($C41="","",IF(SUM(Programacion!AJ$28:AJ$34)=0,"",IF(Programacion!AJ$28="",0,Programacion!AJ$28/SUM(Programacion!AJ$28:AJ$34)*'1 Eval'!$E40)+IF(Programacion!AJ$29="",0,Programacion!AJ$29/SUM(Programacion!AJ$28:AJ$34)*'1 Eval'!$F40)+IF(Programacion!AJ$30="",0,Programacion!AJ$30/SUM(Programacion!AJ$28:AJ$34)*'1 Eval'!$G40)+IF(Programacion!AJ$31="",0,Programacion!AJ$31/SUM(Programacion!AJ$28:AJ$34)*'1 Eval'!$H40)+IF(Programacion!AJ$32="",0,Programacion!AJ$32/SUM(Programacion!AJ$28:AJ$34)*'1 Eval'!$I40)+IF(Programacion!AJ$33="",0,Programacion!AJ$33/SUM(Programacion!AJ$28:AJ$34)*'1 Eval'!$J40)+IF(Programacion!AJ$34="",0,Programacion!AJ$34/SUM(Programacion!AJ$28:AJ$34)*'1 Eval'!$K40)))</f>
        <v/>
      </c>
      <c r="AM41" s="151" t="str">
        <f>IF($C41="","",IF(SUM(Programacion!AK$28:AK$34)=0,"",IF(Programacion!AK$28="",0,Programacion!AK$28/SUM(Programacion!AK$28:AK$34)*'1 Eval'!$E40)+IF(Programacion!AK$29="",0,Programacion!AK$29/SUM(Programacion!AK$28:AK$34)*'1 Eval'!$F40)+IF(Programacion!AK$30="",0,Programacion!AK$30/SUM(Programacion!AK$28:AK$34)*'1 Eval'!$G40)+IF(Programacion!AK$31="",0,Programacion!AK$31/SUM(Programacion!AK$28:AK$34)*'1 Eval'!$H40)+IF(Programacion!AK$32="",0,Programacion!AK$32/SUM(Programacion!AK$28:AK$34)*'1 Eval'!$I40)+IF(Programacion!AK$33="",0,Programacion!AK$33/SUM(Programacion!AK$28:AK$34)*'1 Eval'!$J40)+IF(Programacion!AK$34="",0,Programacion!AK$34/SUM(Programacion!AK$28:AK$34)*'1 Eval'!$K40)))</f>
        <v/>
      </c>
      <c r="AN41" s="151" t="str">
        <f>IF($C41="","",IF(SUM(Programacion!AL$28:AL$34)=0,"",IF(Programacion!AL$28="",0,Programacion!AL$28/SUM(Programacion!AL$28:AL$34)*'1 Eval'!$E40)+IF(Programacion!AL$29="",0,Programacion!AL$29/SUM(Programacion!AL$28:AL$34)*'1 Eval'!$F40)+IF(Programacion!AL$30="",0,Programacion!AL$30/SUM(Programacion!AL$28:AL$34)*'1 Eval'!$G40)+IF(Programacion!AL$31="",0,Programacion!AL$31/SUM(Programacion!AL$28:AL$34)*'1 Eval'!$H40)+IF(Programacion!AL$32="",0,Programacion!AL$32/SUM(Programacion!AL$28:AL$34)*'1 Eval'!$I40)+IF(Programacion!AL$33="",0,Programacion!AL$33/SUM(Programacion!AL$28:AL$34)*'1 Eval'!$J40)+IF(Programacion!AL$34="",0,Programacion!AL$34/SUM(Programacion!AL$28:AL$34)*'1 Eval'!$K40)))</f>
        <v/>
      </c>
      <c r="AO41" s="151" t="str">
        <f>IF($C41="","",IF(SUM(Programacion!AM$28:AM$34)=0,"",IF(Programacion!AM$28="",0,Programacion!AM$28/SUM(Programacion!AM$28:AM$34)*'1 Eval'!$E40)+IF(Programacion!AM$29="",0,Programacion!AM$29/SUM(Programacion!AM$28:AM$34)*'1 Eval'!$F40)+IF(Programacion!AM$30="",0,Programacion!AM$30/SUM(Programacion!AM$28:AM$34)*'1 Eval'!$G40)+IF(Programacion!AM$31="",0,Programacion!AM$31/SUM(Programacion!AM$28:AM$34)*'1 Eval'!$H40)+IF(Programacion!AM$32="",0,Programacion!AM$32/SUM(Programacion!AM$28:AM$34)*'1 Eval'!$I40)+IF(Programacion!AM$33="",0,Programacion!AM$33/SUM(Programacion!AM$28:AM$34)*'1 Eval'!$J40)+IF(Programacion!AM$34="",0,Programacion!AM$34/SUM(Programacion!AM$28:AM$34)*'1 Eval'!$K40)))</f>
        <v/>
      </c>
      <c r="AP41" s="151" t="str">
        <f>IF($C41="","",IF(SUM(Programacion!AN$28:AN$34)=0,"",IF(Programacion!AN$28="",0,Programacion!AN$28/SUM(Programacion!AN$28:AN$34)*'1 Eval'!$E40)+IF(Programacion!AN$29="",0,Programacion!AN$29/SUM(Programacion!AN$28:AN$34)*'1 Eval'!$F40)+IF(Programacion!AN$30="",0,Programacion!AN$30/SUM(Programacion!AN$28:AN$34)*'1 Eval'!$G40)+IF(Programacion!AN$31="",0,Programacion!AN$31/SUM(Programacion!AN$28:AN$34)*'1 Eval'!$H40)+IF(Programacion!AN$32="",0,Programacion!AN$32/SUM(Programacion!AN$28:AN$34)*'1 Eval'!$I40)+IF(Programacion!AN$33="",0,Programacion!AN$33/SUM(Programacion!AN$28:AN$34)*'1 Eval'!$J40)+IF(Programacion!AN$34="",0,Programacion!AN$34/SUM(Programacion!AN$28:AN$34)*'1 Eval'!$K40)))</f>
        <v/>
      </c>
      <c r="AQ41" s="151" t="str">
        <f>IF($C41="","",IF(SUM(Programacion!AO$28:AO$34)=0,"",IF(Programacion!AO$28="",0,Programacion!AO$28/SUM(Programacion!AO$28:AO$34)*'1 Eval'!$E40)+IF(Programacion!AO$29="",0,Programacion!AO$29/SUM(Programacion!AO$28:AO$34)*'1 Eval'!$F40)+IF(Programacion!AO$30="",0,Programacion!AO$30/SUM(Programacion!AO$28:AO$34)*'1 Eval'!$G40)+IF(Programacion!AO$31="",0,Programacion!AO$31/SUM(Programacion!AO$28:AO$34)*'1 Eval'!$H40)+IF(Programacion!AO$32="",0,Programacion!AO$32/SUM(Programacion!AO$28:AO$34)*'1 Eval'!$I40)+IF(Programacion!AO$33="",0,Programacion!AO$33/SUM(Programacion!AO$28:AO$34)*'1 Eval'!$J40)+IF(Programacion!AO$34="",0,Programacion!AO$34/SUM(Programacion!AO$28:AO$34)*'1 Eval'!$K40)))</f>
        <v/>
      </c>
      <c r="AR41" s="151" t="str">
        <f>IF($C41="","",IF(SUM(Programacion!AP$28:AP$34)=0,"",IF(Programacion!AP$28="",0,Programacion!AP$28/SUM(Programacion!AP$28:AP$34)*'1 Eval'!$E40)+IF(Programacion!AP$29="",0,Programacion!AP$29/SUM(Programacion!AP$28:AP$34)*'1 Eval'!$F40)+IF(Programacion!AP$30="",0,Programacion!AP$30/SUM(Programacion!AP$28:AP$34)*'1 Eval'!$G40)+IF(Programacion!AP$31="",0,Programacion!AP$31/SUM(Programacion!AP$28:AP$34)*'1 Eval'!$H40)+IF(Programacion!AP$32="",0,Programacion!AP$32/SUM(Programacion!AP$28:AP$34)*'1 Eval'!$I40)+IF(Programacion!AP$33="",0,Programacion!AP$33/SUM(Programacion!AP$28:AP$34)*'1 Eval'!$J40)+IF(Programacion!AP$34="",0,Programacion!AP$34/SUM(Programacion!AP$28:AP$34)*'1 Eval'!$K40)))</f>
        <v/>
      </c>
      <c r="AS41" s="151" t="str">
        <f>IF($C41="","",IF(SUM(Programacion!AQ$28:AQ$34)=0,"",IF(Programacion!AQ$28="",0,Programacion!AQ$28/SUM(Programacion!AQ$28:AQ$34)*'1 Eval'!$E40)+IF(Programacion!AQ$29="",0,Programacion!AQ$29/SUM(Programacion!AQ$28:AQ$34)*'1 Eval'!$F40)+IF(Programacion!AQ$30="",0,Programacion!AQ$30/SUM(Programacion!AQ$28:AQ$34)*'1 Eval'!$G40)+IF(Programacion!AQ$31="",0,Programacion!AQ$31/SUM(Programacion!AQ$28:AQ$34)*'1 Eval'!$H40)+IF(Programacion!AQ$32="",0,Programacion!AQ$32/SUM(Programacion!AQ$28:AQ$34)*'1 Eval'!$I40)+IF(Programacion!AQ$33="",0,Programacion!AQ$33/SUM(Programacion!AQ$28:AQ$34)*'1 Eval'!$J40)+IF(Programacion!AQ$34="",0,Programacion!AQ$34/SUM(Programacion!AQ$28:AQ$34)*'1 Eval'!$K40)))</f>
        <v/>
      </c>
      <c r="AT41" s="151" t="str">
        <f>IF($C41="","",IF(SUM(Programacion!AR$28:AR$34)=0,"",IF(Programacion!AR$28="",0,Programacion!AR$28/SUM(Programacion!AR$28:AR$34)*'1 Eval'!$E40)+IF(Programacion!AR$29="",0,Programacion!AR$29/SUM(Programacion!AR$28:AR$34)*'1 Eval'!$F40)+IF(Programacion!AR$30="",0,Programacion!AR$30/SUM(Programacion!AR$28:AR$34)*'1 Eval'!$G40)+IF(Programacion!AR$31="",0,Programacion!AR$31/SUM(Programacion!AR$28:AR$34)*'1 Eval'!$H40)+IF(Programacion!AR$32="",0,Programacion!AR$32/SUM(Programacion!AR$28:AR$34)*'1 Eval'!$I40)+IF(Programacion!AR$33="",0,Programacion!AR$33/SUM(Programacion!AR$28:AR$34)*'1 Eval'!$J40)+IF(Programacion!AR$34="",0,Programacion!AR$34/SUM(Programacion!AR$28:AR$34)*'1 Eval'!$K40)))</f>
        <v/>
      </c>
      <c r="AU41" s="151" t="str">
        <f>IF($C41="","",IF(SUM(Programacion!AS$28:AS$34)=0,"",IF(Programacion!AS$28="",0,Programacion!AS$28/SUM(Programacion!AS$28:AS$34)*'1 Eval'!$E40)+IF(Programacion!AS$29="",0,Programacion!AS$29/SUM(Programacion!AS$28:AS$34)*'1 Eval'!$F40)+IF(Programacion!AS$30="",0,Programacion!AS$30/SUM(Programacion!AS$28:AS$34)*'1 Eval'!$G40)+IF(Programacion!AS$31="",0,Programacion!AS$31/SUM(Programacion!AS$28:AS$34)*'1 Eval'!$H40)+IF(Programacion!AS$32="",0,Programacion!AS$32/SUM(Programacion!AS$28:AS$34)*'1 Eval'!$I40)+IF(Programacion!AS$33="",0,Programacion!AS$33/SUM(Programacion!AS$28:AS$34)*'1 Eval'!$J40)+IF(Programacion!AS$34="",0,Programacion!AS$34/SUM(Programacion!AS$28:AS$34)*'1 Eval'!$K40)))</f>
        <v/>
      </c>
      <c r="AV41" s="151" t="str">
        <f>IF($C41="","",IF(SUM(Programacion!AT$28:AT$34)=0,"",IF(Programacion!AT$28="",0,Programacion!AT$28/SUM(Programacion!AT$28:AT$34)*'1 Eval'!$E40)+IF(Programacion!AT$29="",0,Programacion!AT$29/SUM(Programacion!AT$28:AT$34)*'1 Eval'!$F40)+IF(Programacion!AT$30="",0,Programacion!AT$30/SUM(Programacion!AT$28:AT$34)*'1 Eval'!$G40)+IF(Programacion!AT$31="",0,Programacion!AT$31/SUM(Programacion!AT$28:AT$34)*'1 Eval'!$H40)+IF(Programacion!AT$32="",0,Programacion!AT$32/SUM(Programacion!AT$28:AT$34)*'1 Eval'!$I40)+IF(Programacion!AT$33="",0,Programacion!AT$33/SUM(Programacion!AT$28:AT$34)*'1 Eval'!$J40)+IF(Programacion!AT$34="",0,Programacion!AT$34/SUM(Programacion!AT$28:AT$34)*'1 Eval'!$K40)))</f>
        <v/>
      </c>
      <c r="AW41" s="151" t="str">
        <f>IF($C41="","",IF(SUM(Programacion!AU$28:AU$34)=0,"",IF(Programacion!AU$28="",0,Programacion!AU$28/SUM(Programacion!AU$28:AU$34)*'1 Eval'!$E40)+IF(Programacion!AU$29="",0,Programacion!AU$29/SUM(Programacion!AU$28:AU$34)*'1 Eval'!$F40)+IF(Programacion!AU$30="",0,Programacion!AU$30/SUM(Programacion!AU$28:AU$34)*'1 Eval'!$G40)+IF(Programacion!AU$31="",0,Programacion!AU$31/SUM(Programacion!AU$28:AU$34)*'1 Eval'!$H40)+IF(Programacion!AU$32="",0,Programacion!AU$32/SUM(Programacion!AU$28:AU$34)*'1 Eval'!$I40)+IF(Programacion!AU$33="",0,Programacion!AU$33/SUM(Programacion!AU$28:AU$34)*'1 Eval'!$J40)+IF(Programacion!AU$34="",0,Programacion!AU$34/SUM(Programacion!AU$28:AU$34)*'1 Eval'!$K40)))</f>
        <v/>
      </c>
      <c r="AX41" s="151" t="str">
        <f>IF($C41="","",IF(SUM(Programacion!AV$28:AV$34)=0,"",IF(Programacion!AV$28="",0,Programacion!AV$28/SUM(Programacion!AV$28:AV$34)*'1 Eval'!$E40)+IF(Programacion!AV$29="",0,Programacion!AV$29/SUM(Programacion!AV$28:AV$34)*'1 Eval'!$F40)+IF(Programacion!AV$30="",0,Programacion!AV$30/SUM(Programacion!AV$28:AV$34)*'1 Eval'!$G40)+IF(Programacion!AV$31="",0,Programacion!AV$31/SUM(Programacion!AV$28:AV$34)*'1 Eval'!$H40)+IF(Programacion!AV$32="",0,Programacion!AV$32/SUM(Programacion!AV$28:AV$34)*'1 Eval'!$I40)+IF(Programacion!AV$33="",0,Programacion!AV$33/SUM(Programacion!AV$28:AV$34)*'1 Eval'!$J40)+IF(Programacion!AV$34="",0,Programacion!AV$34/SUM(Programacion!AV$28:AV$34)*'1 Eval'!$K40)))</f>
        <v/>
      </c>
      <c r="AY41" s="151" t="str">
        <f>IF($C41="","",IF(SUM(Programacion!AW$28:AW$34)=0,"",IF(Programacion!AW$28="",0,Programacion!AW$28/SUM(Programacion!AW$28:AW$34)*'1 Eval'!$E40)+IF(Programacion!AW$29="",0,Programacion!AW$29/SUM(Programacion!AW$28:AW$34)*'1 Eval'!$F40)+IF(Programacion!AW$30="",0,Programacion!AW$30/SUM(Programacion!AW$28:AW$34)*'1 Eval'!$G40)+IF(Programacion!AW$31="",0,Programacion!AW$31/SUM(Programacion!AW$28:AW$34)*'1 Eval'!$H40)+IF(Programacion!AW$32="",0,Programacion!AW$32/SUM(Programacion!AW$28:AW$34)*'1 Eval'!$I40)+IF(Programacion!AW$33="",0,Programacion!AW$33/SUM(Programacion!AW$28:AW$34)*'1 Eval'!$J40)+IF(Programacion!AW$34="",0,Programacion!AW$34/SUM(Programacion!AW$28:AW$34)*'1 Eval'!$K40)))</f>
        <v/>
      </c>
      <c r="AZ41" s="151" t="str">
        <f>IF($C41="","",IF(SUM(Programacion!AX$28:AX$34)=0,"",IF(Programacion!AX$28="",0,Programacion!AX$28/SUM(Programacion!AX$28:AX$34)*'1 Eval'!$E40)+IF(Programacion!AX$29="",0,Programacion!AX$29/SUM(Programacion!AX$28:AX$34)*'1 Eval'!$F40)+IF(Programacion!AX$30="",0,Programacion!AX$30/SUM(Programacion!AX$28:AX$34)*'1 Eval'!$G40)+IF(Programacion!AX$31="",0,Programacion!AX$31/SUM(Programacion!AX$28:AX$34)*'1 Eval'!$H40)+IF(Programacion!AX$32="",0,Programacion!AX$32/SUM(Programacion!AX$28:AX$34)*'1 Eval'!$I40)+IF(Programacion!AX$33="",0,Programacion!AX$33/SUM(Programacion!AX$28:AX$34)*'1 Eval'!$J40)+IF(Programacion!AX$34="",0,Programacion!AX$34/SUM(Programacion!AX$28:AX$34)*'1 Eval'!$K40)))</f>
        <v/>
      </c>
      <c r="BA41" s="151" t="str">
        <f>IF($C41="","",IF(SUM(Programacion!AY$28:AY$34)=0,"",IF(Programacion!AY$28="",0,Programacion!AY$28/SUM(Programacion!AY$28:AY$34)*'1 Eval'!$E40)+IF(Programacion!AY$29="",0,Programacion!AY$29/SUM(Programacion!AY$28:AY$34)*'1 Eval'!$F40)+IF(Programacion!AY$30="",0,Programacion!AY$30/SUM(Programacion!AY$28:AY$34)*'1 Eval'!$G40)+IF(Programacion!AY$31="",0,Programacion!AY$31/SUM(Programacion!AY$28:AY$34)*'1 Eval'!$H40)+IF(Programacion!AY$32="",0,Programacion!AY$32/SUM(Programacion!AY$28:AY$34)*'1 Eval'!$I40)+IF(Programacion!AY$33="",0,Programacion!AY$33/SUM(Programacion!AY$28:AY$34)*'1 Eval'!$J40)+IF(Programacion!AY$34="",0,Programacion!AY$34/SUM(Programacion!AY$28:AY$34)*'1 Eval'!$K40)))</f>
        <v/>
      </c>
      <c r="BB41" s="151" t="str">
        <f>IF($C41="","",IF(SUM(Programacion!AZ$28:AZ$34)=0,"",IF(Programacion!AZ$28="",0,Programacion!AZ$28/SUM(Programacion!AZ$28:AZ$34)*'1 Eval'!$E40)+IF(Programacion!AZ$29="",0,Programacion!AZ$29/SUM(Programacion!AZ$28:AZ$34)*'1 Eval'!$F40)+IF(Programacion!AZ$30="",0,Programacion!AZ$30/SUM(Programacion!AZ$28:AZ$34)*'1 Eval'!$G40)+IF(Programacion!AZ$31="",0,Programacion!AZ$31/SUM(Programacion!AZ$28:AZ$34)*'1 Eval'!$H40)+IF(Programacion!AZ$32="",0,Programacion!AZ$32/SUM(Programacion!AZ$28:AZ$34)*'1 Eval'!$I40)+IF(Programacion!AZ$33="",0,Programacion!AZ$33/SUM(Programacion!AZ$28:AZ$34)*'1 Eval'!$J40)+IF(Programacion!AZ$34="",0,Programacion!AZ$34/SUM(Programacion!AZ$28:AZ$34)*'1 Eval'!$K40)))</f>
        <v/>
      </c>
      <c r="BC41" s="151" t="str">
        <f>IF($C41="","",IF(SUM(Programacion!BA$28:BA$34)=0,"",IF(Programacion!BA$28="",0,Programacion!BA$28/SUM(Programacion!BA$28:BA$34)*'1 Eval'!$E40)+IF(Programacion!BA$29="",0,Programacion!BA$29/SUM(Programacion!BA$28:BA$34)*'1 Eval'!$F40)+IF(Programacion!BA$30="",0,Programacion!BA$30/SUM(Programacion!BA$28:BA$34)*'1 Eval'!$G40)+IF(Programacion!BA$31="",0,Programacion!BA$31/SUM(Programacion!BA$28:BA$34)*'1 Eval'!$H40)+IF(Programacion!BA$32="",0,Programacion!BA$32/SUM(Programacion!BA$28:BA$34)*'1 Eval'!$I40)+IF(Programacion!BA$33="",0,Programacion!BA$33/SUM(Programacion!BA$28:BA$34)*'1 Eval'!$J40)+IF(Programacion!BA$34="",0,Programacion!BA$34/SUM(Programacion!BA$28:BA$34)*'1 Eval'!$K40)))</f>
        <v/>
      </c>
      <c r="BD41" s="151" t="str">
        <f>IF($C41="","",IF(SUM(Programacion!BB$28:BB$34)=0,"",IF(Programacion!BB$28="",0,Programacion!BB$28/SUM(Programacion!BB$28:BB$34)*'1 Eval'!$E40)+IF(Programacion!BB$29="",0,Programacion!BB$29/SUM(Programacion!BB$28:BB$34)*'1 Eval'!$F40)+IF(Programacion!BB$30="",0,Programacion!BB$30/SUM(Programacion!BB$28:BB$34)*'1 Eval'!$G40)+IF(Programacion!BB$31="",0,Programacion!BB$31/SUM(Programacion!BB$28:BB$34)*'1 Eval'!$H40)+IF(Programacion!BB$32="",0,Programacion!BB$32/SUM(Programacion!BB$28:BB$34)*'1 Eval'!$I40)+IF(Programacion!BB$33="",0,Programacion!BB$33/SUM(Programacion!BB$28:BB$34)*'1 Eval'!$J40)+IF(Programacion!BB$34="",0,Programacion!BB$34/SUM(Programacion!BB$28:BB$34)*'1 Eval'!$K40)))</f>
        <v/>
      </c>
      <c r="BE41" s="151" t="str">
        <f>IF($C41="","",IF(SUM(Programacion!BC$28:BC$34)=0,"",IF(Programacion!BC$28="",0,Programacion!BC$28/SUM(Programacion!BC$28:BC$34)*'1 Eval'!$E40)+IF(Programacion!BC$29="",0,Programacion!BC$29/SUM(Programacion!BC$28:BC$34)*'1 Eval'!$F40)+IF(Programacion!BC$30="",0,Programacion!BC$30/SUM(Programacion!BC$28:BC$34)*'1 Eval'!$G40)+IF(Programacion!BC$31="",0,Programacion!BC$31/SUM(Programacion!BC$28:BC$34)*'1 Eval'!$H40)+IF(Programacion!BC$32="",0,Programacion!BC$32/SUM(Programacion!BC$28:BC$34)*'1 Eval'!$I40)+IF(Programacion!BC$33="",0,Programacion!BC$33/SUM(Programacion!BC$28:BC$34)*'1 Eval'!$J40)+IF(Programacion!BC$34="",0,Programacion!BC$34/SUM(Programacion!BC$28:BC$34)*'1 Eval'!$K40)))</f>
        <v/>
      </c>
      <c r="BF41" s="151" t="str">
        <f>IF($C41="","",IF(SUM(Programacion!BD$28:BD$34)=0,"",IF(Programacion!BD$28="",0,Programacion!BD$28/SUM(Programacion!BD$28:BD$34)*'1 Eval'!$E40)+IF(Programacion!BD$29="",0,Programacion!BD$29/SUM(Programacion!BD$28:BD$34)*'1 Eval'!$F40)+IF(Programacion!BD$30="",0,Programacion!BD$30/SUM(Programacion!BD$28:BD$34)*'1 Eval'!$G40)+IF(Programacion!BD$31="",0,Programacion!BD$31/SUM(Programacion!BD$28:BD$34)*'1 Eval'!$H40)+IF(Programacion!BD$32="",0,Programacion!BD$32/SUM(Programacion!BD$28:BD$34)*'1 Eval'!$I40)+IF(Programacion!BD$33="",0,Programacion!BD$33/SUM(Programacion!BD$28:BD$34)*'1 Eval'!$J40)+IF(Programacion!BD$34="",0,Programacion!BD$34/SUM(Programacion!BD$28:BD$34)*'1 Eval'!$K40)))</f>
        <v/>
      </c>
      <c r="BG41" s="151" t="str">
        <f>IF($C41="","",IF(SUM(Programacion!BE$28:BE$34)=0,"",IF(Programacion!BE$28="",0,Programacion!BE$28/SUM(Programacion!BE$28:BE$34)*'1 Eval'!$E40)+IF(Programacion!BE$29="",0,Programacion!BE$29/SUM(Programacion!BE$28:BE$34)*'1 Eval'!$F40)+IF(Programacion!BE$30="",0,Programacion!BE$30/SUM(Programacion!BE$28:BE$34)*'1 Eval'!$G40)+IF(Programacion!BE$31="",0,Programacion!BE$31/SUM(Programacion!BE$28:BE$34)*'1 Eval'!$H40)+IF(Programacion!BE$32="",0,Programacion!BE$32/SUM(Programacion!BE$28:BE$34)*'1 Eval'!$I40)+IF(Programacion!BE$33="",0,Programacion!BE$33/SUM(Programacion!BE$28:BE$34)*'1 Eval'!$J40)+IF(Programacion!BE$34="",0,Programacion!BE$34/SUM(Programacion!BE$28:BE$34)*'1 Eval'!$K40)))</f>
        <v/>
      </c>
      <c r="BH41" s="151" t="str">
        <f>IF($C41="","",IF(SUM(Programacion!BF$28:BF$34)=0,"",IF(Programacion!BF$28="",0,Programacion!BF$28/SUM(Programacion!BF$28:BF$34)*'1 Eval'!$E40)+IF(Programacion!BF$29="",0,Programacion!BF$29/SUM(Programacion!BF$28:BF$34)*'1 Eval'!$F40)+IF(Programacion!BF$30="",0,Programacion!BF$30/SUM(Programacion!BF$28:BF$34)*'1 Eval'!$G40)+IF(Programacion!BF$31="",0,Programacion!BF$31/SUM(Programacion!BF$28:BF$34)*'1 Eval'!$H40)+IF(Programacion!BF$32="",0,Programacion!BF$32/SUM(Programacion!BF$28:BF$34)*'1 Eval'!$I40)+IF(Programacion!BF$33="",0,Programacion!BF$33/SUM(Programacion!BF$28:BF$34)*'1 Eval'!$J40)+IF(Programacion!BF$34="",0,Programacion!BF$34/SUM(Programacion!BF$28:BF$34)*'1 Eval'!$K40)))</f>
        <v/>
      </c>
      <c r="BI41" s="151" t="str">
        <f>IF($C41="","",IF(SUM(Programacion!BG$28:BG$34)=0,"",IF(Programacion!BG$28="",0,Programacion!BG$28/SUM(Programacion!BG$28:BG$34)*'1 Eval'!$E40)+IF(Programacion!BG$29="",0,Programacion!BG$29/SUM(Programacion!BG$28:BG$34)*'1 Eval'!$F40)+IF(Programacion!BG$30="",0,Programacion!BG$30/SUM(Programacion!BG$28:BG$34)*'1 Eval'!$G40)+IF(Programacion!BG$31="",0,Programacion!BG$31/SUM(Programacion!BG$28:BG$34)*'1 Eval'!$H40)+IF(Programacion!BG$32="",0,Programacion!BG$32/SUM(Programacion!BG$28:BG$34)*'1 Eval'!$I40)+IF(Programacion!BG$33="",0,Programacion!BG$33/SUM(Programacion!BG$28:BG$34)*'1 Eval'!$J40)+IF(Programacion!BG$34="",0,Programacion!BG$34/SUM(Programacion!BG$28:BG$34)*'1 Eval'!$K40)))</f>
        <v/>
      </c>
      <c r="BJ41" s="151" t="str">
        <f>IF($C41="","",IF(SUM(Programacion!BH$28:BH$34)=0,"",IF(Programacion!BH$28="",0,Programacion!BH$28/SUM(Programacion!BH$28:BH$34)*'1 Eval'!$E40)+IF(Programacion!BH$29="",0,Programacion!BH$29/SUM(Programacion!BH$28:BH$34)*'1 Eval'!$F40)+IF(Programacion!BH$30="",0,Programacion!BH$30/SUM(Programacion!BH$28:BH$34)*'1 Eval'!$G40)+IF(Programacion!BH$31="",0,Programacion!BH$31/SUM(Programacion!BH$28:BH$34)*'1 Eval'!$H40)+IF(Programacion!BH$32="",0,Programacion!BH$32/SUM(Programacion!BH$28:BH$34)*'1 Eval'!$I40)+IF(Programacion!BH$33="",0,Programacion!BH$33/SUM(Programacion!BH$28:BH$34)*'1 Eval'!$J40)+IF(Programacion!BH$34="",0,Programacion!BH$34/SUM(Programacion!BH$28:BH$34)*'1 Eval'!$K40)))</f>
        <v/>
      </c>
      <c r="BK41" s="151" t="str">
        <f>IF($C41="","",IF(SUM(Programacion!BI$28:BI$34)=0,"",IF(Programacion!BI$28="",0,Programacion!BI$28/SUM(Programacion!BI$28:BI$34)*'1 Eval'!$E40)+IF(Programacion!BI$29="",0,Programacion!BI$29/SUM(Programacion!BI$28:BI$34)*'1 Eval'!$F40)+IF(Programacion!BI$30="",0,Programacion!BI$30/SUM(Programacion!BI$28:BI$34)*'1 Eval'!$G40)+IF(Programacion!BI$31="",0,Programacion!BI$31/SUM(Programacion!BI$28:BI$34)*'1 Eval'!$H40)+IF(Programacion!BI$32="",0,Programacion!BI$32/SUM(Programacion!BI$28:BI$34)*'1 Eval'!$I40)+IF(Programacion!BI$33="",0,Programacion!BI$33/SUM(Programacion!BI$28:BI$34)*'1 Eval'!$J40)+IF(Programacion!BI$34="",0,Programacion!BI$34/SUM(Programacion!BI$28:BI$34)*'1 Eval'!$K40)))</f>
        <v/>
      </c>
      <c r="BL41" s="151" t="str">
        <f>IF($C41="","",IF(SUM(Programacion!BJ$28:BJ$34)=0,"",IF(Programacion!BJ$28="",0,Programacion!BJ$28/SUM(Programacion!BJ$28:BJ$34)*'1 Eval'!$E40)+IF(Programacion!BJ$29="",0,Programacion!BJ$29/SUM(Programacion!BJ$28:BJ$34)*'1 Eval'!$F40)+IF(Programacion!BJ$30="",0,Programacion!BJ$30/SUM(Programacion!BJ$28:BJ$34)*'1 Eval'!$G40)+IF(Programacion!BJ$31="",0,Programacion!BJ$31/SUM(Programacion!BJ$28:BJ$34)*'1 Eval'!$H40)+IF(Programacion!BJ$32="",0,Programacion!BJ$32/SUM(Programacion!BJ$28:BJ$34)*'1 Eval'!$I40)+IF(Programacion!BJ$33="",0,Programacion!BJ$33/SUM(Programacion!BJ$28:BJ$34)*'1 Eval'!$J40)+IF(Programacion!BJ$34="",0,Programacion!BJ$34/SUM(Programacion!BJ$28:BJ$34)*'1 Eval'!$K40)))</f>
        <v/>
      </c>
      <c r="BM41" s="151" t="str">
        <f>IF($C41="","",IF(SUM(Programacion!BK$28:BK$34)=0,"",IF(Programacion!BK$28="",0,Programacion!BK$28/SUM(Programacion!BK$28:BK$34)*'1 Eval'!$E40)+IF(Programacion!BK$29="",0,Programacion!BK$29/SUM(Programacion!BK$28:BK$34)*'1 Eval'!$F40)+IF(Programacion!BK$30="",0,Programacion!BK$30/SUM(Programacion!BK$28:BK$34)*'1 Eval'!$G40)+IF(Programacion!BK$31="",0,Programacion!BK$31/SUM(Programacion!BK$28:BK$34)*'1 Eval'!$H40)+IF(Programacion!BK$32="",0,Programacion!BK$32/SUM(Programacion!BK$28:BK$34)*'1 Eval'!$I40)+IF(Programacion!BK$33="",0,Programacion!BK$33/SUM(Programacion!BK$28:BK$34)*'1 Eval'!$J40)+IF(Programacion!BK$34="",0,Programacion!BK$34/SUM(Programacion!BK$28:BK$34)*'1 Eval'!$K40)))</f>
        <v/>
      </c>
      <c r="BN41" s="151" t="str">
        <f>IF($C41="","",IF(SUM(Programacion!BL$28:BL$34)=0,"",IF(Programacion!BL$28="",0,Programacion!BL$28/SUM(Programacion!BL$28:BL$34)*'1 Eval'!$E40)+IF(Programacion!BL$29="",0,Programacion!BL$29/SUM(Programacion!BL$28:BL$34)*'1 Eval'!$F40)+IF(Programacion!BL$30="",0,Programacion!BL$30/SUM(Programacion!BL$28:BL$34)*'1 Eval'!$G40)+IF(Programacion!BL$31="",0,Programacion!BL$31/SUM(Programacion!BL$28:BL$34)*'1 Eval'!$H40)+IF(Programacion!BL$32="",0,Programacion!BL$32/SUM(Programacion!BL$28:BL$34)*'1 Eval'!$I40)+IF(Programacion!BL$33="",0,Programacion!BL$33/SUM(Programacion!BL$28:BL$34)*'1 Eval'!$J40)+IF(Programacion!BL$34="",0,Programacion!BL$34/SUM(Programacion!BL$28:BL$34)*'1 Eval'!$K40)))</f>
        <v/>
      </c>
      <c r="BO41" s="151" t="str">
        <f>IF($C41="","",IF(SUM(Programacion!BM$28:BM$34)=0,"",IF(Programacion!BM$28="",0,Programacion!BM$28/SUM(Programacion!BM$28:BM$34)*'1 Eval'!$E40)+IF(Programacion!BM$29="",0,Programacion!BM$29/SUM(Programacion!BM$28:BM$34)*'1 Eval'!$F40)+IF(Programacion!BM$30="",0,Programacion!BM$30/SUM(Programacion!BM$28:BM$34)*'1 Eval'!$G40)+IF(Programacion!BM$31="",0,Programacion!BM$31/SUM(Programacion!BM$28:BM$34)*'1 Eval'!$H40)+IF(Programacion!BM$32="",0,Programacion!BM$32/SUM(Programacion!BM$28:BM$34)*'1 Eval'!$I40)+IF(Programacion!BM$33="",0,Programacion!BM$33/SUM(Programacion!BM$28:BM$34)*'1 Eval'!$J40)+IF(Programacion!BM$34="",0,Programacion!BM$34/SUM(Programacion!BM$28:BM$34)*'1 Eval'!$K40)))</f>
        <v/>
      </c>
      <c r="BP41" s="151" t="str">
        <f>IF($C41="","",IF(SUM(Programacion!BN$28:BN$34)=0,"",IF(Programacion!BN$28="",0,Programacion!BN$28/SUM(Programacion!BN$28:BN$34)*'1 Eval'!$E40)+IF(Programacion!BN$29="",0,Programacion!BN$29/SUM(Programacion!BN$28:BN$34)*'1 Eval'!$F40)+IF(Programacion!BN$30="",0,Programacion!BN$30/SUM(Programacion!BN$28:BN$34)*'1 Eval'!$G40)+IF(Programacion!BN$31="",0,Programacion!BN$31/SUM(Programacion!BN$28:BN$34)*'1 Eval'!$H40)+IF(Programacion!BN$32="",0,Programacion!BN$32/SUM(Programacion!BN$28:BN$34)*'1 Eval'!$I40)+IF(Programacion!BN$33="",0,Programacion!BN$33/SUM(Programacion!BN$28:BN$34)*'1 Eval'!$J40)+IF(Programacion!BN$34="",0,Programacion!BN$34/SUM(Programacion!BN$28:BN$34)*'1 Eval'!$K40)))</f>
        <v/>
      </c>
      <c r="BQ41" s="151" t="str">
        <f>IF($C41="","",IF(SUM(Programacion!BO$28:BO$34)=0,"",IF(Programacion!BO$28="",0,Programacion!BO$28/SUM(Programacion!BO$28:BO$34)*'1 Eval'!$E40)+IF(Programacion!BO$29="",0,Programacion!BO$29/SUM(Programacion!BO$28:BO$34)*'1 Eval'!$F40)+IF(Programacion!BO$30="",0,Programacion!BO$30/SUM(Programacion!BO$28:BO$34)*'1 Eval'!$G40)+IF(Programacion!BO$31="",0,Programacion!BO$31/SUM(Programacion!BO$28:BO$34)*'1 Eval'!$H40)+IF(Programacion!BO$32="",0,Programacion!BO$32/SUM(Programacion!BO$28:BO$34)*'1 Eval'!$I40)+IF(Programacion!BO$33="",0,Programacion!BO$33/SUM(Programacion!BO$28:BO$34)*'1 Eval'!$J40)+IF(Programacion!BO$34="",0,Programacion!BO$34/SUM(Programacion!BO$28:BO$34)*'1 Eval'!$K40)))</f>
        <v/>
      </c>
      <c r="BR41" s="151" t="str">
        <f>IF($C41="","",IF(SUM(Programacion!BP$28:BP$34)=0,"",IF(Programacion!BP$28="",0,Programacion!BP$28/SUM(Programacion!BP$28:BP$34)*'1 Eval'!$E40)+IF(Programacion!BP$29="",0,Programacion!BP$29/SUM(Programacion!BP$28:BP$34)*'1 Eval'!$F40)+IF(Programacion!BP$30="",0,Programacion!BP$30/SUM(Programacion!BP$28:BP$34)*'1 Eval'!$G40)+IF(Programacion!BP$31="",0,Programacion!BP$31/SUM(Programacion!BP$28:BP$34)*'1 Eval'!$H40)+IF(Programacion!BP$32="",0,Programacion!BP$32/SUM(Programacion!BP$28:BP$34)*'1 Eval'!$I40)+IF(Programacion!BP$33="",0,Programacion!BP$33/SUM(Programacion!BP$28:BP$34)*'1 Eval'!$J40)+IF(Programacion!BP$34="",0,Programacion!BP$34/SUM(Programacion!BP$28:BP$34)*'1 Eval'!$K40)))</f>
        <v/>
      </c>
      <c r="BS41" s="151" t="str">
        <f>IF($C41="","",IF(SUM(Programacion!BQ$28:BQ$34)=0,"",IF(Programacion!BQ$28="",0,Programacion!BQ$28/SUM(Programacion!BQ$28:BQ$34)*'1 Eval'!$E40)+IF(Programacion!BQ$29="",0,Programacion!BQ$29/SUM(Programacion!BQ$28:BQ$34)*'1 Eval'!$F40)+IF(Programacion!BQ$30="",0,Programacion!BQ$30/SUM(Programacion!BQ$28:BQ$34)*'1 Eval'!$G40)+IF(Programacion!BQ$31="",0,Programacion!BQ$31/SUM(Programacion!BQ$28:BQ$34)*'1 Eval'!$H40)+IF(Programacion!BQ$32="",0,Programacion!BQ$32/SUM(Programacion!BQ$28:BQ$34)*'1 Eval'!$I40)+IF(Programacion!BQ$33="",0,Programacion!BQ$33/SUM(Programacion!BQ$28:BQ$34)*'1 Eval'!$J40)+IF(Programacion!BQ$34="",0,Programacion!BQ$34/SUM(Programacion!BQ$28:BQ$34)*'1 Eval'!$K40)))</f>
        <v/>
      </c>
      <c r="BT41" s="151" t="str">
        <f>IF($C41="","",IF(SUM(Programacion!BR$28:BR$34)=0,"",IF(Programacion!BR$28="",0,Programacion!BR$28/SUM(Programacion!BR$28:BR$34)*'1 Eval'!$E40)+IF(Programacion!BR$29="",0,Programacion!BR$29/SUM(Programacion!BR$28:BR$34)*'1 Eval'!$F40)+IF(Programacion!BR$30="",0,Programacion!BR$30/SUM(Programacion!BR$28:BR$34)*'1 Eval'!$G40)+IF(Programacion!BR$31="",0,Programacion!BR$31/SUM(Programacion!BR$28:BR$34)*'1 Eval'!$H40)+IF(Programacion!BR$32="",0,Programacion!BR$32/SUM(Programacion!BR$28:BR$34)*'1 Eval'!$I40)+IF(Programacion!BR$33="",0,Programacion!BR$33/SUM(Programacion!BR$28:BR$34)*'1 Eval'!$J40)+IF(Programacion!BR$34="",0,Programacion!BR$34/SUM(Programacion!BR$28:BR$34)*'1 Eval'!$K40)))</f>
        <v/>
      </c>
      <c r="BU41" s="151" t="str">
        <f>IF($C41="","",IF(SUM(Programacion!BS$28:BS$34)=0,"",IF(Programacion!BS$28="",0,Programacion!BS$28/SUM(Programacion!BS$28:BS$34)*'1 Eval'!$E40)+IF(Programacion!BS$29="",0,Programacion!BS$29/SUM(Programacion!BS$28:BS$34)*'1 Eval'!$F40)+IF(Programacion!BS$30="",0,Programacion!BS$30/SUM(Programacion!BS$28:BS$34)*'1 Eval'!$G40)+IF(Programacion!BS$31="",0,Programacion!BS$31/SUM(Programacion!BS$28:BS$34)*'1 Eval'!$H40)+IF(Programacion!BS$32="",0,Programacion!BS$32/SUM(Programacion!BS$28:BS$34)*'1 Eval'!$I40)+IF(Programacion!BS$33="",0,Programacion!BS$33/SUM(Programacion!BS$28:BS$34)*'1 Eval'!$J40)+IF(Programacion!BS$34="",0,Programacion!BS$34/SUM(Programacion!BS$28:BS$34)*'1 Eval'!$K40)))</f>
        <v/>
      </c>
      <c r="BV41" s="151" t="str">
        <f>IF($C41="","",IF(SUM(Programacion!BT$28:BT$34)=0,"",IF(Programacion!BT$28="",0,Programacion!BT$28/SUM(Programacion!BT$28:BT$34)*'1 Eval'!$E40)+IF(Programacion!BT$29="",0,Programacion!BT$29/SUM(Programacion!BT$28:BT$34)*'1 Eval'!$F40)+IF(Programacion!BT$30="",0,Programacion!BT$30/SUM(Programacion!BT$28:BT$34)*'1 Eval'!$G40)+IF(Programacion!BT$31="",0,Programacion!BT$31/SUM(Programacion!BT$28:BT$34)*'1 Eval'!$H40)+IF(Programacion!BT$32="",0,Programacion!BT$32/SUM(Programacion!BT$28:BT$34)*'1 Eval'!$I40)+IF(Programacion!BT$33="",0,Programacion!BT$33/SUM(Programacion!BT$28:BT$34)*'1 Eval'!$J40)+IF(Programacion!BT$34="",0,Programacion!BT$34/SUM(Programacion!BT$28:BT$34)*'1 Eval'!$K40)))</f>
        <v/>
      </c>
      <c r="BW41" s="151" t="str">
        <f>IF($C41="","",IF(SUM(Programacion!BU$28:BU$34)=0,"",IF(Programacion!BU$28="",0,Programacion!BU$28/SUM(Programacion!BU$28:BU$34)*'1 Eval'!$E40)+IF(Programacion!BU$29="",0,Programacion!BU$29/SUM(Programacion!BU$28:BU$34)*'1 Eval'!$F40)+IF(Programacion!BU$30="",0,Programacion!BU$30/SUM(Programacion!BU$28:BU$34)*'1 Eval'!$G40)+IF(Programacion!BU$31="",0,Programacion!BU$31/SUM(Programacion!BU$28:BU$34)*'1 Eval'!$H40)+IF(Programacion!BU$32="",0,Programacion!BU$32/SUM(Programacion!BU$28:BU$34)*'1 Eval'!$I40)+IF(Programacion!BU$33="",0,Programacion!BU$33/SUM(Programacion!BU$28:BU$34)*'1 Eval'!$J40)+IF(Programacion!BU$34="",0,Programacion!BU$34/SUM(Programacion!BU$28:BU$34)*'1 Eval'!$K40)))</f>
        <v/>
      </c>
      <c r="BX41" s="151" t="str">
        <f>IF($C41="","",IF(SUM(Programacion!BV$28:BV$34)=0,"",IF(Programacion!BV$28="",0,Programacion!BV$28/SUM(Programacion!BV$28:BV$34)*'1 Eval'!$E40)+IF(Programacion!BV$29="",0,Programacion!BV$29/SUM(Programacion!BV$28:BV$34)*'1 Eval'!$F40)+IF(Programacion!BV$30="",0,Programacion!BV$30/SUM(Programacion!BV$28:BV$34)*'1 Eval'!$G40)+IF(Programacion!BV$31="",0,Programacion!BV$31/SUM(Programacion!BV$28:BV$34)*'1 Eval'!$H40)+IF(Programacion!BV$32="",0,Programacion!BV$32/SUM(Programacion!BV$28:BV$34)*'1 Eval'!$I40)+IF(Programacion!BV$33="",0,Programacion!BV$33/SUM(Programacion!BV$28:BV$34)*'1 Eval'!$J40)+IF(Programacion!BV$34="",0,Programacion!BV$34/SUM(Programacion!BV$28:BV$34)*'1 Eval'!$K40)))</f>
        <v/>
      </c>
      <c r="BY41" s="151" t="str">
        <f>IF($C41="","",IF(SUM(Programacion!BW$28:BW$34)=0,"",IF(Programacion!BW$28="",0,Programacion!BW$28/SUM(Programacion!BW$28:BW$34)*'1 Eval'!$E40)+IF(Programacion!BW$29="",0,Programacion!BW$29/SUM(Programacion!BW$28:BW$34)*'1 Eval'!$F40)+IF(Programacion!BW$30="",0,Programacion!BW$30/SUM(Programacion!BW$28:BW$34)*'1 Eval'!$G40)+IF(Programacion!BW$31="",0,Programacion!BW$31/SUM(Programacion!BW$28:BW$34)*'1 Eval'!$H40)+IF(Programacion!BW$32="",0,Programacion!BW$32/SUM(Programacion!BW$28:BW$34)*'1 Eval'!$I40)+IF(Programacion!BW$33="",0,Programacion!BW$33/SUM(Programacion!BW$28:BW$34)*'1 Eval'!$J40)+IF(Programacion!BW$34="",0,Programacion!BW$34/SUM(Programacion!BW$28:BW$34)*'1 Eval'!$K40)))</f>
        <v/>
      </c>
      <c r="BZ41" s="151" t="str">
        <f>IF($C41="","",IF(SUM(Programacion!BX$28:BX$34)=0,"",IF(Programacion!BX$28="",0,Programacion!BX$28/SUM(Programacion!BX$28:BX$34)*'1 Eval'!$E40)+IF(Programacion!BX$29="",0,Programacion!BX$29/SUM(Programacion!BX$28:BX$34)*'1 Eval'!$F40)+IF(Programacion!BX$30="",0,Programacion!BX$30/SUM(Programacion!BX$28:BX$34)*'1 Eval'!$G40)+IF(Programacion!BX$31="",0,Programacion!BX$31/SUM(Programacion!BX$28:BX$34)*'1 Eval'!$H40)+IF(Programacion!BX$32="",0,Programacion!BX$32/SUM(Programacion!BX$28:BX$34)*'1 Eval'!$I40)+IF(Programacion!BX$33="",0,Programacion!BX$33/SUM(Programacion!BX$28:BX$34)*'1 Eval'!$J40)+IF(Programacion!BX$34="",0,Programacion!BX$34/SUM(Programacion!BX$28:BX$34)*'1 Eval'!$K40)))</f>
        <v/>
      </c>
      <c r="CA41" s="151" t="str">
        <f>IF($C41="","",IF(SUM(Programacion!BY$28:BY$34)=0,"",IF(Programacion!BY$28="",0,Programacion!BY$28/SUM(Programacion!BY$28:BY$34)*'1 Eval'!$E40)+IF(Programacion!BY$29="",0,Programacion!BY$29/SUM(Programacion!BY$28:BY$34)*'1 Eval'!$F40)+IF(Programacion!BY$30="",0,Programacion!BY$30/SUM(Programacion!BY$28:BY$34)*'1 Eval'!$G40)+IF(Programacion!BY$31="",0,Programacion!BY$31/SUM(Programacion!BY$28:BY$34)*'1 Eval'!$H40)+IF(Programacion!BY$32="",0,Programacion!BY$32/SUM(Programacion!BY$28:BY$34)*'1 Eval'!$I40)+IF(Programacion!BY$33="",0,Programacion!BY$33/SUM(Programacion!BY$28:BY$34)*'1 Eval'!$J40)+IF(Programacion!BY$34="",0,Programacion!BY$34/SUM(Programacion!BY$28:BY$34)*'1 Eval'!$K40)))</f>
        <v/>
      </c>
      <c r="CB41" s="151" t="str">
        <f>IF($C41="","",IF(SUM(Programacion!BZ$28:BZ$34)=0,"",IF(Programacion!BZ$28="",0,Programacion!BZ$28/SUM(Programacion!BZ$28:BZ$34)*'1 Eval'!$E40)+IF(Programacion!BZ$29="",0,Programacion!BZ$29/SUM(Programacion!BZ$28:BZ$34)*'1 Eval'!$F40)+IF(Programacion!BZ$30="",0,Programacion!BZ$30/SUM(Programacion!BZ$28:BZ$34)*'1 Eval'!$G40)+IF(Programacion!BZ$31="",0,Programacion!BZ$31/SUM(Programacion!BZ$28:BZ$34)*'1 Eval'!$H40)+IF(Programacion!BZ$32="",0,Programacion!BZ$32/SUM(Programacion!BZ$28:BZ$34)*'1 Eval'!$I40)+IF(Programacion!BZ$33="",0,Programacion!BZ$33/SUM(Programacion!BZ$28:BZ$34)*'1 Eval'!$J40)+IF(Programacion!BZ$34="",0,Programacion!BZ$34/SUM(Programacion!BZ$28:BZ$34)*'1 Eval'!$K40)))</f>
        <v/>
      </c>
      <c r="CC41" s="151" t="str">
        <f>IF($C41="","",IF(SUM(Programacion!CA$28:CA$34)=0,"",IF(Programacion!CA$28="",0,Programacion!CA$28/SUM(Programacion!CA$28:CA$34)*'1 Eval'!$E40)+IF(Programacion!CA$29="",0,Programacion!CA$29/SUM(Programacion!CA$28:CA$34)*'1 Eval'!$F40)+IF(Programacion!CA$30="",0,Programacion!CA$30/SUM(Programacion!CA$28:CA$34)*'1 Eval'!$G40)+IF(Programacion!CA$31="",0,Programacion!CA$31/SUM(Programacion!CA$28:CA$34)*'1 Eval'!$H40)+IF(Programacion!CA$32="",0,Programacion!CA$32/SUM(Programacion!CA$28:CA$34)*'1 Eval'!$I40)+IF(Programacion!CA$33="",0,Programacion!CA$33/SUM(Programacion!CA$28:CA$34)*'1 Eval'!$J40)+IF(Programacion!CA$34="",0,Programacion!CA$34/SUM(Programacion!CA$28:CA$34)*'1 Eval'!$K40)))</f>
        <v/>
      </c>
      <c r="CD41" s="151" t="str">
        <f>IF($C41="","",IF(SUM(Programacion!CB$28:CB$34)=0,"",IF(Programacion!CB$28="",0,Programacion!CB$28/SUM(Programacion!CB$28:CB$34)*'1 Eval'!$E40)+IF(Programacion!CB$29="",0,Programacion!CB$29/SUM(Programacion!CB$28:CB$34)*'1 Eval'!$F40)+IF(Programacion!CB$30="",0,Programacion!CB$30/SUM(Programacion!CB$28:CB$34)*'1 Eval'!$G40)+IF(Programacion!CB$31="",0,Programacion!CB$31/SUM(Programacion!CB$28:CB$34)*'1 Eval'!$H40)+IF(Programacion!CB$32="",0,Programacion!CB$32/SUM(Programacion!CB$28:CB$34)*'1 Eval'!$I40)+IF(Programacion!CB$33="",0,Programacion!CB$33/SUM(Programacion!CB$28:CB$34)*'1 Eval'!$J40)+IF(Programacion!CB$34="",0,Programacion!CB$34/SUM(Programacion!CB$28:CB$34)*'1 Eval'!$K40)))</f>
        <v/>
      </c>
      <c r="CE41" s="151" t="str">
        <f>IF($C41="","",IF(SUM(Programacion!CC$28:CC$34)=0,"",IF(Programacion!CC$28="",0,Programacion!CC$28/SUM(Programacion!CC$28:CC$34)*'1 Eval'!$E40)+IF(Programacion!CC$29="",0,Programacion!CC$29/SUM(Programacion!CC$28:CC$34)*'1 Eval'!$F40)+IF(Programacion!CC$30="",0,Programacion!CC$30/SUM(Programacion!CC$28:CC$34)*'1 Eval'!$G40)+IF(Programacion!CC$31="",0,Programacion!CC$31/SUM(Programacion!CC$28:CC$34)*'1 Eval'!$H40)+IF(Programacion!CC$32="",0,Programacion!CC$32/SUM(Programacion!CC$28:CC$34)*'1 Eval'!$I40)+IF(Programacion!CC$33="",0,Programacion!CC$33/SUM(Programacion!CC$28:CC$34)*'1 Eval'!$J40)+IF(Programacion!CC$34="",0,Programacion!CC$34/SUM(Programacion!CC$28:CC$34)*'1 Eval'!$K40)))</f>
        <v/>
      </c>
      <c r="CF41" s="151" t="str">
        <f>IF($C41="","",IF(SUM(Programacion!CD$28:CD$34)=0,"",IF(Programacion!CD$28="",0,Programacion!CD$28/SUM(Programacion!CD$28:CD$34)*'1 Eval'!$E40)+IF(Programacion!CD$29="",0,Programacion!CD$29/SUM(Programacion!CD$28:CD$34)*'1 Eval'!$F40)+IF(Programacion!CD$30="",0,Programacion!CD$30/SUM(Programacion!CD$28:CD$34)*'1 Eval'!$G40)+IF(Programacion!CD$31="",0,Programacion!CD$31/SUM(Programacion!CD$28:CD$34)*'1 Eval'!$H40)+IF(Programacion!CD$32="",0,Programacion!CD$32/SUM(Programacion!CD$28:CD$34)*'1 Eval'!$I40)+IF(Programacion!CD$33="",0,Programacion!CD$33/SUM(Programacion!CD$28:CD$34)*'1 Eval'!$J40)+IF(Programacion!CD$34="",0,Programacion!CD$34/SUM(Programacion!CD$28:CD$34)*'1 Eval'!$K40)))</f>
        <v/>
      </c>
      <c r="CG41" s="151" t="str">
        <f>IF($C41="","",IF(SUM(Programacion!CE$28:CE$34)=0,"",IF(Programacion!CE$28="",0,Programacion!CE$28/SUM(Programacion!CE$28:CE$34)*'1 Eval'!$E40)+IF(Programacion!CE$29="",0,Programacion!CE$29/SUM(Programacion!CE$28:CE$34)*'1 Eval'!$F40)+IF(Programacion!CE$30="",0,Programacion!CE$30/SUM(Programacion!CE$28:CE$34)*'1 Eval'!$G40)+IF(Programacion!CE$31="",0,Programacion!CE$31/SUM(Programacion!CE$28:CE$34)*'1 Eval'!$H40)+IF(Programacion!CE$32="",0,Programacion!CE$32/SUM(Programacion!CE$28:CE$34)*'1 Eval'!$I40)+IF(Programacion!CE$33="",0,Programacion!CE$33/SUM(Programacion!CE$28:CE$34)*'1 Eval'!$J40)+IF(Programacion!CE$34="",0,Programacion!CE$34/SUM(Programacion!CE$28:CE$34)*'1 Eval'!$K40)))</f>
        <v/>
      </c>
      <c r="CH41" s="151" t="str">
        <f>IF($C41="","",IF(SUM(Programacion!CF$28:CF$34)=0,"",IF(Programacion!CF$28="",0,Programacion!CF$28/SUM(Programacion!CF$28:CF$34)*'1 Eval'!$E40)+IF(Programacion!CF$29="",0,Programacion!CF$29/SUM(Programacion!CF$28:CF$34)*'1 Eval'!$F40)+IF(Programacion!CF$30="",0,Programacion!CF$30/SUM(Programacion!CF$28:CF$34)*'1 Eval'!$G40)+IF(Programacion!CF$31="",0,Programacion!CF$31/SUM(Programacion!CF$28:CF$34)*'1 Eval'!$H40)+IF(Programacion!CF$32="",0,Programacion!CF$32/SUM(Programacion!CF$28:CF$34)*'1 Eval'!$I40)+IF(Programacion!CF$33="",0,Programacion!CF$33/SUM(Programacion!CF$28:CF$34)*'1 Eval'!$J40)+IF(Programacion!CF$34="",0,Programacion!CF$34/SUM(Programacion!CF$28:CF$34)*'1 Eval'!$K40)))</f>
        <v/>
      </c>
      <c r="CI41" s="151" t="str">
        <f>IF($C41="","",IF(SUM(Programacion!CG$28:CG$34)=0,"",IF(Programacion!CG$28="",0,Programacion!CG$28/SUM(Programacion!CG$28:CG$34)*'1 Eval'!$E40)+IF(Programacion!CG$29="",0,Programacion!CG$29/SUM(Programacion!CG$28:CG$34)*'1 Eval'!$F40)+IF(Programacion!CG$30="",0,Programacion!CG$30/SUM(Programacion!CG$28:CG$34)*'1 Eval'!$G40)+IF(Programacion!CG$31="",0,Programacion!CG$31/SUM(Programacion!CG$28:CG$34)*'1 Eval'!$H40)+IF(Programacion!CG$32="",0,Programacion!CG$32/SUM(Programacion!CG$28:CG$34)*'1 Eval'!$I40)+IF(Programacion!CG$33="",0,Programacion!CG$33/SUM(Programacion!CG$28:CG$34)*'1 Eval'!$J40)+IF(Programacion!CG$34="",0,Programacion!CG$34/SUM(Programacion!CG$28:CG$34)*'1 Eval'!$K40)))</f>
        <v/>
      </c>
      <c r="CJ41" s="151" t="str">
        <f>IF($C41="","",IF(SUM(Programacion!CH$28:CH$34)=0,"",IF(Programacion!CH$28="",0,Programacion!CH$28/SUM(Programacion!CH$28:CH$34)*'1 Eval'!$E40)+IF(Programacion!CH$29="",0,Programacion!CH$29/SUM(Programacion!CH$28:CH$34)*'1 Eval'!$F40)+IF(Programacion!CH$30="",0,Programacion!CH$30/SUM(Programacion!CH$28:CH$34)*'1 Eval'!$G40)+IF(Programacion!CH$31="",0,Programacion!CH$31/SUM(Programacion!CH$28:CH$34)*'1 Eval'!$H40)+IF(Programacion!CH$32="",0,Programacion!CH$32/SUM(Programacion!CH$28:CH$34)*'1 Eval'!$I40)+IF(Programacion!CH$33="",0,Programacion!CH$33/SUM(Programacion!CH$28:CH$34)*'1 Eval'!$J40)+IF(Programacion!CH$34="",0,Programacion!CH$34/SUM(Programacion!CH$28:CH$34)*'1 Eval'!$K40)))</f>
        <v/>
      </c>
      <c r="CK41" s="151" t="str">
        <f>IF($C41="","",IF(SUM(Programacion!CI$28:CI$34)=0,"",IF(Programacion!CI$28="",0,Programacion!CI$28/SUM(Programacion!CI$28:CI$34)*'1 Eval'!$E40)+IF(Programacion!CI$29="",0,Programacion!CI$29/SUM(Programacion!CI$28:CI$34)*'1 Eval'!$F40)+IF(Programacion!CI$30="",0,Programacion!CI$30/SUM(Programacion!CI$28:CI$34)*'1 Eval'!$G40)+IF(Programacion!CI$31="",0,Programacion!CI$31/SUM(Programacion!CI$28:CI$34)*'1 Eval'!$H40)+IF(Programacion!CI$32="",0,Programacion!CI$32/SUM(Programacion!CI$28:CI$34)*'1 Eval'!$I40)+IF(Programacion!CI$33="",0,Programacion!CI$33/SUM(Programacion!CI$28:CI$34)*'1 Eval'!$J40)+IF(Programacion!CI$34="",0,Programacion!CI$34/SUM(Programacion!CI$28:CI$34)*'1 Eval'!$K40)))</f>
        <v/>
      </c>
      <c r="CL41" s="151" t="str">
        <f>IF($C41="","",IF(SUM(Programacion!CJ$28:CJ$34)=0,"",IF(Programacion!CJ$28="",0,Programacion!CJ$28/SUM(Programacion!CJ$28:CJ$34)*'1 Eval'!$E40)+IF(Programacion!CJ$29="",0,Programacion!CJ$29/SUM(Programacion!CJ$28:CJ$34)*'1 Eval'!$F40)+IF(Programacion!CJ$30="",0,Programacion!CJ$30/SUM(Programacion!CJ$28:CJ$34)*'1 Eval'!$G40)+IF(Programacion!CJ$31="",0,Programacion!CJ$31/SUM(Programacion!CJ$28:CJ$34)*'1 Eval'!$H40)+IF(Programacion!CJ$32="",0,Programacion!CJ$32/SUM(Programacion!CJ$28:CJ$34)*'1 Eval'!$I40)+IF(Programacion!CJ$33="",0,Programacion!CJ$33/SUM(Programacion!CJ$28:CJ$34)*'1 Eval'!$J40)+IF(Programacion!CJ$34="",0,Programacion!CJ$34/SUM(Programacion!CJ$28:CJ$34)*'1 Eval'!$K40)))</f>
        <v/>
      </c>
      <c r="CM41" s="151" t="str">
        <f>IF($C41="","",IF(SUM(Programacion!CK$28:CK$34)=0,"",IF(Programacion!CK$28="",0,Programacion!CK$28/SUM(Programacion!CK$28:CK$34)*'1 Eval'!$E40)+IF(Programacion!CK$29="",0,Programacion!CK$29/SUM(Programacion!CK$28:CK$34)*'1 Eval'!$F40)+IF(Programacion!CK$30="",0,Programacion!CK$30/SUM(Programacion!CK$28:CK$34)*'1 Eval'!$G40)+IF(Programacion!CK$31="",0,Programacion!CK$31/SUM(Programacion!CK$28:CK$34)*'1 Eval'!$H40)+IF(Programacion!CK$32="",0,Programacion!CK$32/SUM(Programacion!CK$28:CK$34)*'1 Eval'!$I40)+IF(Programacion!CK$33="",0,Programacion!CK$33/SUM(Programacion!CK$28:CK$34)*'1 Eval'!$J40)+IF(Programacion!CK$34="",0,Programacion!CK$34/SUM(Programacion!CK$28:CK$34)*'1 Eval'!$K40)))</f>
        <v/>
      </c>
      <c r="CN41" s="151" t="str">
        <f>IF($C41="","",IF(SUM(Programacion!CL$28:CL$34)=0,"",IF(Programacion!CL$28="",0,Programacion!CL$28/SUM(Programacion!CL$28:CL$34)*'1 Eval'!$E40)+IF(Programacion!CL$29="",0,Programacion!CL$29/SUM(Programacion!CL$28:CL$34)*'1 Eval'!$F40)+IF(Programacion!CL$30="",0,Programacion!CL$30/SUM(Programacion!CL$28:CL$34)*'1 Eval'!$G40)+IF(Programacion!CL$31="",0,Programacion!CL$31/SUM(Programacion!CL$28:CL$34)*'1 Eval'!$H40)+IF(Programacion!CL$32="",0,Programacion!CL$32/SUM(Programacion!CL$28:CL$34)*'1 Eval'!$I40)+IF(Programacion!CL$33="",0,Programacion!CL$33/SUM(Programacion!CL$28:CL$34)*'1 Eval'!$J40)+IF(Programacion!CL$34="",0,Programacion!CL$34/SUM(Programacion!CL$28:CL$34)*'1 Eval'!$K40)))</f>
        <v/>
      </c>
      <c r="CO41" s="151" t="str">
        <f>IF($C41="","",IF(SUM(Programacion!CM$28:CM$34)=0,"",IF(Programacion!CM$28="",0,Programacion!CM$28/SUM(Programacion!CM$28:CM$34)*'1 Eval'!$E40)+IF(Programacion!CM$29="",0,Programacion!CM$29/SUM(Programacion!CM$28:CM$34)*'1 Eval'!$F40)+IF(Programacion!CM$30="",0,Programacion!CM$30/SUM(Programacion!CM$28:CM$34)*'1 Eval'!$G40)+IF(Programacion!CM$31="",0,Programacion!CM$31/SUM(Programacion!CM$28:CM$34)*'1 Eval'!$H40)+IF(Programacion!CM$32="",0,Programacion!CM$32/SUM(Programacion!CM$28:CM$34)*'1 Eval'!$I40)+IF(Programacion!CM$33="",0,Programacion!CM$33/SUM(Programacion!CM$28:CM$34)*'1 Eval'!$J40)+IF(Programacion!CM$34="",0,Programacion!CM$34/SUM(Programacion!CM$28:CM$34)*'1 Eval'!$K40)))</f>
        <v/>
      </c>
      <c r="CP41" s="151" t="str">
        <f>IF($C41="","",IF(SUM(Programacion!CN$28:CN$34)=0,"",IF(Programacion!CN$28="",0,Programacion!CN$28/SUM(Programacion!CN$28:CN$34)*'1 Eval'!$E40)+IF(Programacion!CN$29="",0,Programacion!CN$29/SUM(Programacion!CN$28:CN$34)*'1 Eval'!$F40)+IF(Programacion!CN$30="",0,Programacion!CN$30/SUM(Programacion!CN$28:CN$34)*'1 Eval'!$G40)+IF(Programacion!CN$31="",0,Programacion!CN$31/SUM(Programacion!CN$28:CN$34)*'1 Eval'!$H40)+IF(Programacion!CN$32="",0,Programacion!CN$32/SUM(Programacion!CN$28:CN$34)*'1 Eval'!$I40)+IF(Programacion!CN$33="",0,Programacion!CN$33/SUM(Programacion!CN$28:CN$34)*'1 Eval'!$J40)+IF(Programacion!CN$34="",0,Programacion!CN$34/SUM(Programacion!CN$28:CN$34)*'1 Eval'!$K40)))</f>
        <v/>
      </c>
      <c r="CQ41" s="151" t="str">
        <f>IF($C41="","",IF(SUM(Programacion!CO$28:CO$34)=0,"",IF(Programacion!CO$28="",0,Programacion!CO$28/SUM(Programacion!CO$28:CO$34)*'1 Eval'!$E40)+IF(Programacion!CO$29="",0,Programacion!CO$29/SUM(Programacion!CO$28:CO$34)*'1 Eval'!$F40)+IF(Programacion!CO$30="",0,Programacion!CO$30/SUM(Programacion!CO$28:CO$34)*'1 Eval'!$G40)+IF(Programacion!CO$31="",0,Programacion!CO$31/SUM(Programacion!CO$28:CO$34)*'1 Eval'!$H40)+IF(Programacion!CO$32="",0,Programacion!CO$32/SUM(Programacion!CO$28:CO$34)*'1 Eval'!$I40)+IF(Programacion!CO$33="",0,Programacion!CO$33/SUM(Programacion!CO$28:CO$34)*'1 Eval'!$J40)+IF(Programacion!CO$34="",0,Programacion!CO$34/SUM(Programacion!CO$28:CO$34)*'1 Eval'!$K40)))</f>
        <v/>
      </c>
      <c r="CR41" s="151" t="str">
        <f>IF($C41="","",IF(SUM(Programacion!CP$28:CP$34)=0,"",IF(Programacion!CP$28="",0,Programacion!CP$28/SUM(Programacion!CP$28:CP$34)*'1 Eval'!$E40)+IF(Programacion!CP$29="",0,Programacion!CP$29/SUM(Programacion!CP$28:CP$34)*'1 Eval'!$F40)+IF(Programacion!CP$30="",0,Programacion!CP$30/SUM(Programacion!CP$28:CP$34)*'1 Eval'!$G40)+IF(Programacion!CP$31="",0,Programacion!CP$31/SUM(Programacion!CP$28:CP$34)*'1 Eval'!$H40)+IF(Programacion!CP$32="",0,Programacion!CP$32/SUM(Programacion!CP$28:CP$34)*'1 Eval'!$I40)+IF(Programacion!CP$33="",0,Programacion!CP$33/SUM(Programacion!CP$28:CP$34)*'1 Eval'!$J40)+IF(Programacion!CP$34="",0,Programacion!CP$34/SUM(Programacion!CP$28:CP$34)*'1 Eval'!$K40)))</f>
        <v/>
      </c>
      <c r="CS41" s="151" t="str">
        <f>IF($C41="","",IF(SUM(Programacion!CQ$28:CQ$34)=0,"",IF(Programacion!CQ$28="",0,Programacion!CQ$28/SUM(Programacion!CQ$28:CQ$34)*'1 Eval'!$E40)+IF(Programacion!CQ$29="",0,Programacion!CQ$29/SUM(Programacion!CQ$28:CQ$34)*'1 Eval'!$F40)+IF(Programacion!CQ$30="",0,Programacion!CQ$30/SUM(Programacion!CQ$28:CQ$34)*'1 Eval'!$G40)+IF(Programacion!CQ$31="",0,Programacion!CQ$31/SUM(Programacion!CQ$28:CQ$34)*'1 Eval'!$H40)+IF(Programacion!CQ$32="",0,Programacion!CQ$32/SUM(Programacion!CQ$28:CQ$34)*'1 Eval'!$I40)+IF(Programacion!CQ$33="",0,Programacion!CQ$33/SUM(Programacion!CQ$28:CQ$34)*'1 Eval'!$J40)+IF(Programacion!CQ$34="",0,Programacion!CQ$34/SUM(Programacion!CQ$28:CQ$34)*'1 Eval'!$K40)))</f>
        <v/>
      </c>
      <c r="CT41" s="151" t="str">
        <f>IF($C41="","",IF(SUM(Programacion!CR$28:CR$34)=0,"",IF(Programacion!CR$28="",0,Programacion!CR$28/SUM(Programacion!CR$28:CR$34)*'1 Eval'!$E40)+IF(Programacion!CR$29="",0,Programacion!CR$29/SUM(Programacion!CR$28:CR$34)*'1 Eval'!$F40)+IF(Programacion!CR$30="",0,Programacion!CR$30/SUM(Programacion!CR$28:CR$34)*'1 Eval'!$G40)+IF(Programacion!CR$31="",0,Programacion!CR$31/SUM(Programacion!CR$28:CR$34)*'1 Eval'!$H40)+IF(Programacion!CR$32="",0,Programacion!CR$32/SUM(Programacion!CR$28:CR$34)*'1 Eval'!$I40)+IF(Programacion!CR$33="",0,Programacion!CR$33/SUM(Programacion!CR$28:CR$34)*'1 Eval'!$J40)+IF(Programacion!CR$34="",0,Programacion!CR$34/SUM(Programacion!CR$28:CR$34)*'1 Eval'!$K40)))</f>
        <v/>
      </c>
      <c r="CU41" s="151" t="str">
        <f>IF($C41="","",IF(SUM(Programacion!CS$28:CS$34)=0,"",IF(Programacion!CS$28="",0,Programacion!CS$28/SUM(Programacion!CS$28:CS$34)*'1 Eval'!$E40)+IF(Programacion!CS$29="",0,Programacion!CS$29/SUM(Programacion!CS$28:CS$34)*'1 Eval'!$F40)+IF(Programacion!CS$30="",0,Programacion!CS$30/SUM(Programacion!CS$28:CS$34)*'1 Eval'!$G40)+IF(Programacion!CS$31="",0,Programacion!CS$31/SUM(Programacion!CS$28:CS$34)*'1 Eval'!$H40)+IF(Programacion!CS$32="",0,Programacion!CS$32/SUM(Programacion!CS$28:CS$34)*'1 Eval'!$I40)+IF(Programacion!CS$33="",0,Programacion!CS$33/SUM(Programacion!CS$28:CS$34)*'1 Eval'!$J40)+IF(Programacion!CS$34="",0,Programacion!CS$34/SUM(Programacion!CS$28:CS$34)*'1 Eval'!$K40)))</f>
        <v/>
      </c>
      <c r="CV41" s="151" t="str">
        <f>IF($C41="","",IF(SUM(Programacion!CT$28:CT$34)=0,"",IF(Programacion!CT$28="",0,Programacion!CT$28/SUM(Programacion!CT$28:CT$34)*'1 Eval'!$E40)+IF(Programacion!CT$29="",0,Programacion!CT$29/SUM(Programacion!CT$28:CT$34)*'1 Eval'!$F40)+IF(Programacion!CT$30="",0,Programacion!CT$30/SUM(Programacion!CT$28:CT$34)*'1 Eval'!$G40)+IF(Programacion!CT$31="",0,Programacion!CT$31/SUM(Programacion!CT$28:CT$34)*'1 Eval'!$H40)+IF(Programacion!CT$32="",0,Programacion!CT$32/SUM(Programacion!CT$28:CT$34)*'1 Eval'!$I40)+IF(Programacion!CT$33="",0,Programacion!CT$33/SUM(Programacion!CT$28:CT$34)*'1 Eval'!$J40)+IF(Programacion!CT$34="",0,Programacion!CT$34/SUM(Programacion!CT$28:CT$34)*'1 Eval'!$K40)))</f>
        <v/>
      </c>
      <c r="CW41" s="151" t="str">
        <f>IF($C41="","",IF(SUM(Programacion!CU$28:CU$34)=0,"",IF(Programacion!CU$28="",0,Programacion!CU$28/SUM(Programacion!CU$28:CU$34)*'1 Eval'!$E40)+IF(Programacion!CU$29="",0,Programacion!CU$29/SUM(Programacion!CU$28:CU$34)*'1 Eval'!$F40)+IF(Programacion!CU$30="",0,Programacion!CU$30/SUM(Programacion!CU$28:CU$34)*'1 Eval'!$G40)+IF(Programacion!CU$31="",0,Programacion!CU$31/SUM(Programacion!CU$28:CU$34)*'1 Eval'!$H40)+IF(Programacion!CU$32="",0,Programacion!CU$32/SUM(Programacion!CU$28:CU$34)*'1 Eval'!$I40)+IF(Programacion!CU$33="",0,Programacion!CU$33/SUM(Programacion!CU$28:CU$34)*'1 Eval'!$J40)+IF(Programacion!CU$34="",0,Programacion!CU$34/SUM(Programacion!CU$28:CU$34)*'1 Eval'!$K40)))</f>
        <v/>
      </c>
      <c r="CX41" s="151" t="str">
        <f>IF($C41="","",IF(SUM(Programacion!CV$28:CV$34)=0,"",IF(Programacion!CV$28="",0,Programacion!CV$28/SUM(Programacion!CV$28:CV$34)*'1 Eval'!$E40)+IF(Programacion!CV$29="",0,Programacion!CV$29/SUM(Programacion!CV$28:CV$34)*'1 Eval'!$F40)+IF(Programacion!CV$30="",0,Programacion!CV$30/SUM(Programacion!CV$28:CV$34)*'1 Eval'!$G40)+IF(Programacion!CV$31="",0,Programacion!CV$31/SUM(Programacion!CV$28:CV$34)*'1 Eval'!$H40)+IF(Programacion!CV$32="",0,Programacion!CV$32/SUM(Programacion!CV$28:CV$34)*'1 Eval'!$I40)+IF(Programacion!CV$33="",0,Programacion!CV$33/SUM(Programacion!CV$28:CV$34)*'1 Eval'!$J40)+IF(Programacion!CV$34="",0,Programacion!CV$34/SUM(Programacion!CV$28:CV$34)*'1 Eval'!$K40)))</f>
        <v/>
      </c>
      <c r="CY41" s="151" t="str">
        <f>IF($C41="","",IF(SUM(Programacion!CW$28:CW$34)=0,"",IF(Programacion!CW$28="",0,Programacion!CW$28/SUM(Programacion!CW$28:CW$34)*'1 Eval'!$E40)+IF(Programacion!CW$29="",0,Programacion!CW$29/SUM(Programacion!CW$28:CW$34)*'1 Eval'!$F40)+IF(Programacion!CW$30="",0,Programacion!CW$30/SUM(Programacion!CW$28:CW$34)*'1 Eval'!$G40)+IF(Programacion!CW$31="",0,Programacion!CW$31/SUM(Programacion!CW$28:CW$34)*'1 Eval'!$H40)+IF(Programacion!CW$32="",0,Programacion!CW$32/SUM(Programacion!CW$28:CW$34)*'1 Eval'!$I40)+IF(Programacion!CW$33="",0,Programacion!CW$33/SUM(Programacion!CW$28:CW$34)*'1 Eval'!$J40)+IF(Programacion!CW$34="",0,Programacion!CW$34/SUM(Programacion!CW$28:CW$34)*'1 Eval'!$K40)))</f>
        <v/>
      </c>
      <c r="CZ41" s="151" t="str">
        <f>IF($C41="","",IF(SUM(Programacion!CX$28:CX$34)=0,"",IF(Programacion!CX$28="",0,Programacion!CX$28/SUM(Programacion!CX$28:CX$34)*'1 Eval'!$E40)+IF(Programacion!CX$29="",0,Programacion!CX$29/SUM(Programacion!CX$28:CX$34)*'1 Eval'!$F40)+IF(Programacion!CX$30="",0,Programacion!CX$30/SUM(Programacion!CX$28:CX$34)*'1 Eval'!$G40)+IF(Programacion!CX$31="",0,Programacion!CX$31/SUM(Programacion!CX$28:CX$34)*'1 Eval'!$H40)+IF(Programacion!CX$32="",0,Programacion!CX$32/SUM(Programacion!CX$28:CX$34)*'1 Eval'!$I40)+IF(Programacion!CX$33="",0,Programacion!CX$33/SUM(Programacion!CX$28:CX$34)*'1 Eval'!$J40)+IF(Programacion!CX$34="",0,Programacion!CX$34/SUM(Programacion!CX$28:CX$34)*'1 Eval'!$K40)))</f>
        <v/>
      </c>
      <c r="DA41" s="151" t="str">
        <f>IF($C41="","",IF(SUM(Programacion!CY$28:CY$34)=0,"",IF(Programacion!CY$28="",0,Programacion!CY$28/SUM(Programacion!CY$28:CY$34)*'1 Eval'!$E40)+IF(Programacion!CY$29="",0,Programacion!CY$29/SUM(Programacion!CY$28:CY$34)*'1 Eval'!$F40)+IF(Programacion!CY$30="",0,Programacion!CY$30/SUM(Programacion!CY$28:CY$34)*'1 Eval'!$G40)+IF(Programacion!CY$31="",0,Programacion!CY$31/SUM(Programacion!CY$28:CY$34)*'1 Eval'!$H40)+IF(Programacion!CY$32="",0,Programacion!CY$32/SUM(Programacion!CY$28:CY$34)*'1 Eval'!$I40)+IF(Programacion!CY$33="",0,Programacion!CY$33/SUM(Programacion!CY$28:CY$34)*'1 Eval'!$J40)+IF(Programacion!CY$34="",0,Programacion!CY$34/SUM(Programacion!CY$28:CY$34)*'1 Eval'!$K40)))</f>
        <v/>
      </c>
      <c r="DB41" s="151" t="str">
        <f>IF($C41="","",IF(SUM(Programacion!CZ$28:CZ$34)=0,"",IF(Programacion!CZ$28="",0,Programacion!CZ$28/SUM(Programacion!CZ$28:CZ$34)*'1 Eval'!$E40)+IF(Programacion!CZ$29="",0,Programacion!CZ$29/SUM(Programacion!CZ$28:CZ$34)*'1 Eval'!$F40)+IF(Programacion!CZ$30="",0,Programacion!CZ$30/SUM(Programacion!CZ$28:CZ$34)*'1 Eval'!$G40)+IF(Programacion!CZ$31="",0,Programacion!CZ$31/SUM(Programacion!CZ$28:CZ$34)*'1 Eval'!$H40)+IF(Programacion!CZ$32="",0,Programacion!CZ$32/SUM(Programacion!CZ$28:CZ$34)*'1 Eval'!$I40)+IF(Programacion!CZ$33="",0,Programacion!CZ$33/SUM(Programacion!CZ$28:CZ$34)*'1 Eval'!$J40)+IF(Programacion!CZ$34="",0,Programacion!CZ$34/SUM(Programacion!CZ$28:CZ$34)*'1 Eval'!$K40)))</f>
        <v/>
      </c>
      <c r="DC41" s="151" t="str">
        <f>IF($C41="","",IF(SUM(Programacion!DA$28:DA$34)=0,"",IF(Programacion!DA$28="",0,Programacion!DA$28/SUM(Programacion!DA$28:DA$34)*'1 Eval'!$E40)+IF(Programacion!DA$29="",0,Programacion!DA$29/SUM(Programacion!DA$28:DA$34)*'1 Eval'!$F40)+IF(Programacion!DA$30="",0,Programacion!DA$30/SUM(Programacion!DA$28:DA$34)*'1 Eval'!$G40)+IF(Programacion!DA$31="",0,Programacion!DA$31/SUM(Programacion!DA$28:DA$34)*'1 Eval'!$H40)+IF(Programacion!DA$32="",0,Programacion!DA$32/SUM(Programacion!DA$28:DA$34)*'1 Eval'!$I40)+IF(Programacion!DA$33="",0,Programacion!DA$33/SUM(Programacion!DA$28:DA$34)*'1 Eval'!$J40)+IF(Programacion!DA$34="",0,Programacion!DA$34/SUM(Programacion!DA$28:DA$34)*'1 Eval'!$K40)))</f>
        <v/>
      </c>
      <c r="DD41" s="151" t="str">
        <f>IF($C41="","",IF(SUM(Programacion!DB$28:DB$34)=0,"",IF(Programacion!DB$28="",0,Programacion!DB$28/SUM(Programacion!DB$28:DB$34)*'1 Eval'!$E40)+IF(Programacion!DB$29="",0,Programacion!DB$29/SUM(Programacion!DB$28:DB$34)*'1 Eval'!$F40)+IF(Programacion!DB$30="",0,Programacion!DB$30/SUM(Programacion!DB$28:DB$34)*'1 Eval'!$G40)+IF(Programacion!DB$31="",0,Programacion!DB$31/SUM(Programacion!DB$28:DB$34)*'1 Eval'!$H40)+IF(Programacion!DB$32="",0,Programacion!DB$32/SUM(Programacion!DB$28:DB$34)*'1 Eval'!$I40)+IF(Programacion!DB$33="",0,Programacion!DB$33/SUM(Programacion!DB$28:DB$34)*'1 Eval'!$J40)+IF(Programacion!DB$34="",0,Programacion!DB$34/SUM(Programacion!DB$28:DB$34)*'1 Eval'!$K40)))</f>
        <v/>
      </c>
      <c r="DE41" s="151" t="str">
        <f>IF($C41="","",IF(SUM(Programacion!DC$28:DC$34)=0,"",IF(Programacion!DC$28="",0,Programacion!DC$28/SUM(Programacion!DC$28:DC$34)*'1 Eval'!$E40)+IF(Programacion!DC$29="",0,Programacion!DC$29/SUM(Programacion!DC$28:DC$34)*'1 Eval'!$F40)+IF(Programacion!DC$30="",0,Programacion!DC$30/SUM(Programacion!DC$28:DC$34)*'1 Eval'!$G40)+IF(Programacion!DC$31="",0,Programacion!DC$31/SUM(Programacion!DC$28:DC$34)*'1 Eval'!$H40)+IF(Programacion!DC$32="",0,Programacion!DC$32/SUM(Programacion!DC$28:DC$34)*'1 Eval'!$I40)+IF(Programacion!DC$33="",0,Programacion!DC$33/SUM(Programacion!DC$28:DC$34)*'1 Eval'!$J40)+IF(Programacion!DC$34="",0,Programacion!DC$34/SUM(Programacion!DC$28:DC$34)*'1 Eval'!$K40)))</f>
        <v/>
      </c>
      <c r="DF41" s="151" t="str">
        <f>IF($C41="","",IF(SUM(Programacion!DD$28:DD$34)=0,"",IF(Programacion!DD$28="",0,Programacion!DD$28/SUM(Programacion!DD$28:DD$34)*'1 Eval'!$E40)+IF(Programacion!DD$29="",0,Programacion!DD$29/SUM(Programacion!DD$28:DD$34)*'1 Eval'!$F40)+IF(Programacion!DD$30="",0,Programacion!DD$30/SUM(Programacion!DD$28:DD$34)*'1 Eval'!$G40)+IF(Programacion!DD$31="",0,Programacion!DD$31/SUM(Programacion!DD$28:DD$34)*'1 Eval'!$H40)+IF(Programacion!DD$32="",0,Programacion!DD$32/SUM(Programacion!DD$28:DD$34)*'1 Eval'!$I40)+IF(Programacion!DD$33="",0,Programacion!DD$33/SUM(Programacion!DD$28:DD$34)*'1 Eval'!$J40)+IF(Programacion!DD$34="",0,Programacion!DD$34/SUM(Programacion!DD$28:DD$34)*'1 Eval'!$K40)))</f>
        <v/>
      </c>
      <c r="DG41" s="151" t="str">
        <f>IF($C41="","",IF(SUM(Programacion!DE$28:DE$34)=0,"",IF(Programacion!DE$28="",0,Programacion!DE$28/SUM(Programacion!DE$28:DE$34)*'1 Eval'!$E40)+IF(Programacion!DE$29="",0,Programacion!DE$29/SUM(Programacion!DE$28:DE$34)*'1 Eval'!$F40)+IF(Programacion!DE$30="",0,Programacion!DE$30/SUM(Programacion!DE$28:DE$34)*'1 Eval'!$G40)+IF(Programacion!DE$31="",0,Programacion!DE$31/SUM(Programacion!DE$28:DE$34)*'1 Eval'!$H40)+IF(Programacion!DE$32="",0,Programacion!DE$32/SUM(Programacion!DE$28:DE$34)*'1 Eval'!$I40)+IF(Programacion!DE$33="",0,Programacion!DE$33/SUM(Programacion!DE$28:DE$34)*'1 Eval'!$J40)+IF(Programacion!DE$34="",0,Programacion!DE$34/SUM(Programacion!DE$28:DE$34)*'1 Eval'!$K40)))</f>
        <v/>
      </c>
      <c r="DH41" s="151" t="str">
        <f>IF($C41="","",IF(SUM(Programacion!DF$28:DF$34)=0,"",IF(Programacion!DF$28="",0,Programacion!DF$28/SUM(Programacion!DF$28:DF$34)*'1 Eval'!$E40)+IF(Programacion!DF$29="",0,Programacion!DF$29/SUM(Programacion!DF$28:DF$34)*'1 Eval'!$F40)+IF(Programacion!DF$30="",0,Programacion!DF$30/SUM(Programacion!DF$28:DF$34)*'1 Eval'!$G40)+IF(Programacion!DF$31="",0,Programacion!DF$31/SUM(Programacion!DF$28:DF$34)*'1 Eval'!$H40)+IF(Programacion!DF$32="",0,Programacion!DF$32/SUM(Programacion!DF$28:DF$34)*'1 Eval'!$I40)+IF(Programacion!DF$33="",0,Programacion!DF$33/SUM(Programacion!DF$28:DF$34)*'1 Eval'!$J40)+IF(Programacion!DF$34="",0,Programacion!DF$34/SUM(Programacion!DF$28:DF$34)*'1 Eval'!$K40)))</f>
        <v/>
      </c>
      <c r="DI41" s="151" t="str">
        <f>IF($C41="","",IF(SUM(Programacion!DG$28:DG$34)=0,"",IF(Programacion!DG$28="",0,Programacion!DG$28/SUM(Programacion!DG$28:DG$34)*'1 Eval'!$E40)+IF(Programacion!DG$29="",0,Programacion!DG$29/SUM(Programacion!DG$28:DG$34)*'1 Eval'!$F40)+IF(Programacion!DG$30="",0,Programacion!DG$30/SUM(Programacion!DG$28:DG$34)*'1 Eval'!$G40)+IF(Programacion!DG$31="",0,Programacion!DG$31/SUM(Programacion!DG$28:DG$34)*'1 Eval'!$H40)+IF(Programacion!DG$32="",0,Programacion!DG$32/SUM(Programacion!DG$28:DG$34)*'1 Eval'!$I40)+IF(Programacion!DG$33="",0,Programacion!DG$33/SUM(Programacion!DG$28:DG$34)*'1 Eval'!$J40)+IF(Programacion!DG$34="",0,Programacion!DG$34/SUM(Programacion!DG$28:DG$34)*'1 Eval'!$K40)))</f>
        <v/>
      </c>
      <c r="DJ41" s="151" t="str">
        <f>IF($C41="","",IF(SUM(Programacion!DH$28:DH$34)=0,"",IF(Programacion!DH$28="",0,Programacion!DH$28/SUM(Programacion!DH$28:DH$34)*'1 Eval'!$E40)+IF(Programacion!DH$29="",0,Programacion!DH$29/SUM(Programacion!DH$28:DH$34)*'1 Eval'!$F40)+IF(Programacion!DH$30="",0,Programacion!DH$30/SUM(Programacion!DH$28:DH$34)*'1 Eval'!$G40)+IF(Programacion!DH$31="",0,Programacion!DH$31/SUM(Programacion!DH$28:DH$34)*'1 Eval'!$H40)+IF(Programacion!DH$32="",0,Programacion!DH$32/SUM(Programacion!DH$28:DH$34)*'1 Eval'!$I40)+IF(Programacion!DH$33="",0,Programacion!DH$33/SUM(Programacion!DH$28:DH$34)*'1 Eval'!$J40)+IF(Programacion!DH$34="",0,Programacion!DH$34/SUM(Programacion!DH$28:DH$34)*'1 Eval'!$K40)))</f>
        <v/>
      </c>
      <c r="DK41" s="151" t="str">
        <f>IF($C41="","",IF(SUM(Programacion!DI$28:DI$34)=0,"",IF(Programacion!DI$28="",0,Programacion!DI$28/SUM(Programacion!DI$28:DI$34)*'1 Eval'!$E40)+IF(Programacion!DI$29="",0,Programacion!DI$29/SUM(Programacion!DI$28:DI$34)*'1 Eval'!$F40)+IF(Programacion!DI$30="",0,Programacion!DI$30/SUM(Programacion!DI$28:DI$34)*'1 Eval'!$G40)+IF(Programacion!DI$31="",0,Programacion!DI$31/SUM(Programacion!DI$28:DI$34)*'1 Eval'!$H40)+IF(Programacion!DI$32="",0,Programacion!DI$32/SUM(Programacion!DI$28:DI$34)*'1 Eval'!$I40)+IF(Programacion!DI$33="",0,Programacion!DI$33/SUM(Programacion!DI$28:DI$34)*'1 Eval'!$J40)+IF(Programacion!DI$34="",0,Programacion!DI$34/SUM(Programacion!DI$28:DI$34)*'1 Eval'!$K40)))</f>
        <v/>
      </c>
      <c r="DL41" s="151" t="str">
        <f>IF($C41="","",IF(SUM(Programacion!DJ$28:DJ$34)=0,"",IF(Programacion!DJ$28="",0,Programacion!DJ$28/SUM(Programacion!DJ$28:DJ$34)*'1 Eval'!$E40)+IF(Programacion!DJ$29="",0,Programacion!DJ$29/SUM(Programacion!DJ$28:DJ$34)*'1 Eval'!$F40)+IF(Programacion!DJ$30="",0,Programacion!DJ$30/SUM(Programacion!DJ$28:DJ$34)*'1 Eval'!$G40)+IF(Programacion!DJ$31="",0,Programacion!DJ$31/SUM(Programacion!DJ$28:DJ$34)*'1 Eval'!$H40)+IF(Programacion!DJ$32="",0,Programacion!DJ$32/SUM(Programacion!DJ$28:DJ$34)*'1 Eval'!$I40)+IF(Programacion!DJ$33="",0,Programacion!DJ$33/SUM(Programacion!DJ$28:DJ$34)*'1 Eval'!$J40)+IF(Programacion!DJ$34="",0,Programacion!DJ$34/SUM(Programacion!DJ$28:DJ$34)*'1 Eval'!$K40)))</f>
        <v/>
      </c>
      <c r="DM41" s="151" t="str">
        <f>IF($C41="","",IF(SUM(Programacion!DK$28:DK$34)=0,"",IF(Programacion!DK$28="",0,Programacion!DK$28/SUM(Programacion!DK$28:DK$34)*'1 Eval'!$E40)+IF(Programacion!DK$29="",0,Programacion!DK$29/SUM(Programacion!DK$28:DK$34)*'1 Eval'!$F40)+IF(Programacion!DK$30="",0,Programacion!DK$30/SUM(Programacion!DK$28:DK$34)*'1 Eval'!$G40)+IF(Programacion!DK$31="",0,Programacion!DK$31/SUM(Programacion!DK$28:DK$34)*'1 Eval'!$H40)+IF(Programacion!DK$32="",0,Programacion!DK$32/SUM(Programacion!DK$28:DK$34)*'1 Eval'!$I40)+IF(Programacion!DK$33="",0,Programacion!DK$33/SUM(Programacion!DK$28:DK$34)*'1 Eval'!$J40)+IF(Programacion!DK$34="",0,Programacion!DK$34/SUM(Programacion!DK$28:DK$34)*'1 Eval'!$K40)))</f>
        <v/>
      </c>
      <c r="DN41" s="151" t="str">
        <f>IF($C41="","",IF(SUM(Programacion!DL$28:DL$34)=0,"",IF(Programacion!DL$28="",0,Programacion!DL$28/SUM(Programacion!DL$28:DL$34)*'1 Eval'!$E40)+IF(Programacion!DL$29="",0,Programacion!DL$29/SUM(Programacion!DL$28:DL$34)*'1 Eval'!$F40)+IF(Programacion!DL$30="",0,Programacion!DL$30/SUM(Programacion!DL$28:DL$34)*'1 Eval'!$G40)+IF(Programacion!DL$31="",0,Programacion!DL$31/SUM(Programacion!DL$28:DL$34)*'1 Eval'!$H40)+IF(Programacion!DL$32="",0,Programacion!DL$32/SUM(Programacion!DL$28:DL$34)*'1 Eval'!$I40)+IF(Programacion!DL$33="",0,Programacion!DL$33/SUM(Programacion!DL$28:DL$34)*'1 Eval'!$J40)+IF(Programacion!DL$34="",0,Programacion!DL$34/SUM(Programacion!DL$28:DL$34)*'1 Eval'!$K40)))</f>
        <v/>
      </c>
      <c r="DO41" s="151" t="str">
        <f>IF($C41="","",IF(SUM(Programacion!DM$28:DM$34)=0,"",IF(Programacion!DM$28="",0,Programacion!DM$28/SUM(Programacion!DM$28:DM$34)*'1 Eval'!$E40)+IF(Programacion!DM$29="",0,Programacion!DM$29/SUM(Programacion!DM$28:DM$34)*'1 Eval'!$F40)+IF(Programacion!DM$30="",0,Programacion!DM$30/SUM(Programacion!DM$28:DM$34)*'1 Eval'!$G40)+IF(Programacion!DM$31="",0,Programacion!DM$31/SUM(Programacion!DM$28:DM$34)*'1 Eval'!$H40)+IF(Programacion!DM$32="",0,Programacion!DM$32/SUM(Programacion!DM$28:DM$34)*'1 Eval'!$I40)+IF(Programacion!DM$33="",0,Programacion!DM$33/SUM(Programacion!DM$28:DM$34)*'1 Eval'!$J40)+IF(Programacion!DM$34="",0,Programacion!DM$34/SUM(Programacion!DM$28:DM$34)*'1 Eval'!$K40)))</f>
        <v/>
      </c>
      <c r="DP41" s="151" t="str">
        <f>IF($C41="","",IF(SUM(Programacion!DN$28:DN$34)=0,"",IF(Programacion!DN$28="",0,Programacion!DN$28/SUM(Programacion!DN$28:DN$34)*'1 Eval'!$E40)+IF(Programacion!DN$29="",0,Programacion!DN$29/SUM(Programacion!DN$28:DN$34)*'1 Eval'!$F40)+IF(Programacion!DN$30="",0,Programacion!DN$30/SUM(Programacion!DN$28:DN$34)*'1 Eval'!$G40)+IF(Programacion!DN$31="",0,Programacion!DN$31/SUM(Programacion!DN$28:DN$34)*'1 Eval'!$H40)+IF(Programacion!DN$32="",0,Programacion!DN$32/SUM(Programacion!DN$28:DN$34)*'1 Eval'!$I40)+IF(Programacion!DN$33="",0,Programacion!DN$33/SUM(Programacion!DN$28:DN$34)*'1 Eval'!$J40)+IF(Programacion!DN$34="",0,Programacion!DN$34/SUM(Programacion!DN$28:DN$34)*'1 Eval'!$K40)))</f>
        <v/>
      </c>
      <c r="DQ41" s="151" t="str">
        <f>IF($C41="","",IF(SUM(Programacion!DO$28:DO$34)=0,"",IF(Programacion!DO$28="",0,Programacion!DO$28/SUM(Programacion!DO$28:DO$34)*'1 Eval'!$E40)+IF(Programacion!DO$29="",0,Programacion!DO$29/SUM(Programacion!DO$28:DO$34)*'1 Eval'!$F40)+IF(Programacion!DO$30="",0,Programacion!DO$30/SUM(Programacion!DO$28:DO$34)*'1 Eval'!$G40)+IF(Programacion!DO$31="",0,Programacion!DO$31/SUM(Programacion!DO$28:DO$34)*'1 Eval'!$H40)+IF(Programacion!DO$32="",0,Programacion!DO$32/SUM(Programacion!DO$28:DO$34)*'1 Eval'!$I40)+IF(Programacion!DO$33="",0,Programacion!DO$33/SUM(Programacion!DO$28:DO$34)*'1 Eval'!$J40)+IF(Programacion!DO$34="",0,Programacion!DO$34/SUM(Programacion!DO$28:DO$34)*'1 Eval'!$K40)))</f>
        <v/>
      </c>
      <c r="DR41" s="151" t="str">
        <f>IF($C41="","",IF(SUM(Programacion!DP$28:DP$34)=0,"",IF(Programacion!DP$28="",0,Programacion!DP$28/SUM(Programacion!DP$28:DP$34)*'1 Eval'!$E40)+IF(Programacion!DP$29="",0,Programacion!DP$29/SUM(Programacion!DP$28:DP$34)*'1 Eval'!$F40)+IF(Programacion!DP$30="",0,Programacion!DP$30/SUM(Programacion!DP$28:DP$34)*'1 Eval'!$G40)+IF(Programacion!DP$31="",0,Programacion!DP$31/SUM(Programacion!DP$28:DP$34)*'1 Eval'!$H40)+IF(Programacion!DP$32="",0,Programacion!DP$32/SUM(Programacion!DP$28:DP$34)*'1 Eval'!$I40)+IF(Programacion!DP$33="",0,Programacion!DP$33/SUM(Programacion!DP$28:DP$34)*'1 Eval'!$J40)+IF(Programacion!DP$34="",0,Programacion!DP$34/SUM(Programacion!DP$28:DP$34)*'1 Eval'!$K40)))</f>
        <v/>
      </c>
      <c r="DS41" s="151" t="str">
        <f>IF($C41="","",IF(SUM(Programacion!DQ$28:DQ$34)=0,"",IF(Programacion!DQ$28="",0,Programacion!DQ$28/SUM(Programacion!DQ$28:DQ$34)*'1 Eval'!$E40)+IF(Programacion!DQ$29="",0,Programacion!DQ$29/SUM(Programacion!DQ$28:DQ$34)*'1 Eval'!$F40)+IF(Programacion!DQ$30="",0,Programacion!DQ$30/SUM(Programacion!DQ$28:DQ$34)*'1 Eval'!$G40)+IF(Programacion!DQ$31="",0,Programacion!DQ$31/SUM(Programacion!DQ$28:DQ$34)*'1 Eval'!$H40)+IF(Programacion!DQ$32="",0,Programacion!DQ$32/SUM(Programacion!DQ$28:DQ$34)*'1 Eval'!$I40)+IF(Programacion!DQ$33="",0,Programacion!DQ$33/SUM(Programacion!DQ$28:DQ$34)*'1 Eval'!$J40)+IF(Programacion!DQ$34="",0,Programacion!DQ$34/SUM(Programacion!DQ$28:DQ$34)*'1 Eval'!$K40)))</f>
        <v/>
      </c>
      <c r="DT41" s="151" t="str">
        <f>IF($C41="","",IF(SUM(Programacion!DR$28:DR$34)=0,"",IF(Programacion!DR$28="",0,Programacion!DR$28/SUM(Programacion!DR$28:DR$34)*'1 Eval'!$E40)+IF(Programacion!DR$29="",0,Programacion!DR$29/SUM(Programacion!DR$28:DR$34)*'1 Eval'!$F40)+IF(Programacion!DR$30="",0,Programacion!DR$30/SUM(Programacion!DR$28:DR$34)*'1 Eval'!$G40)+IF(Programacion!DR$31="",0,Programacion!DR$31/SUM(Programacion!DR$28:DR$34)*'1 Eval'!$H40)+IF(Programacion!DR$32="",0,Programacion!DR$32/SUM(Programacion!DR$28:DR$34)*'1 Eval'!$I40)+IF(Programacion!DR$33="",0,Programacion!DR$33/SUM(Programacion!DR$28:DR$34)*'1 Eval'!$J40)+IF(Programacion!DR$34="",0,Programacion!DR$34/SUM(Programacion!DR$28:DR$34)*'1 Eval'!$K40)))</f>
        <v/>
      </c>
      <c r="DU41" s="151" t="str">
        <f>IF($C41="","",IF(SUM(Programacion!DS$28:DS$34)=0,"",IF(Programacion!DS$28="",0,Programacion!DS$28/SUM(Programacion!DS$28:DS$34)*'1 Eval'!$E40)+IF(Programacion!DS$29="",0,Programacion!DS$29/SUM(Programacion!DS$28:DS$34)*'1 Eval'!$F40)+IF(Programacion!DS$30="",0,Programacion!DS$30/SUM(Programacion!DS$28:DS$34)*'1 Eval'!$G40)+IF(Programacion!DS$31="",0,Programacion!DS$31/SUM(Programacion!DS$28:DS$34)*'1 Eval'!$H40)+IF(Programacion!DS$32="",0,Programacion!DS$32/SUM(Programacion!DS$28:DS$34)*'1 Eval'!$I40)+IF(Programacion!DS$33="",0,Programacion!DS$33/SUM(Programacion!DS$28:DS$34)*'1 Eval'!$J40)+IF(Programacion!DS$34="",0,Programacion!DS$34/SUM(Programacion!DS$28:DS$34)*'1 Eval'!$K40)))</f>
        <v/>
      </c>
      <c r="DV41" s="151" t="str">
        <f>IF($C41="","",IF(SUM(Programacion!DT$28:DT$34)=0,"",IF(Programacion!DT$28="",0,Programacion!DT$28/SUM(Programacion!DT$28:DT$34)*'1 Eval'!$E40)+IF(Programacion!DT$29="",0,Programacion!DT$29/SUM(Programacion!DT$28:DT$34)*'1 Eval'!$F40)+IF(Programacion!DT$30="",0,Programacion!DT$30/SUM(Programacion!DT$28:DT$34)*'1 Eval'!$G40)+IF(Programacion!DT$31="",0,Programacion!DT$31/SUM(Programacion!DT$28:DT$34)*'1 Eval'!$H40)+IF(Programacion!DT$32="",0,Programacion!DT$32/SUM(Programacion!DT$28:DT$34)*'1 Eval'!$I40)+IF(Programacion!DT$33="",0,Programacion!DT$33/SUM(Programacion!DT$28:DT$34)*'1 Eval'!$J40)+IF(Programacion!DT$34="",0,Programacion!DT$34/SUM(Programacion!DT$28:DT$34)*'1 Eval'!$K40)))</f>
        <v/>
      </c>
      <c r="DW41" s="151" t="str">
        <f>IF($C41="","",IF(SUM(Programacion!DU$28:DU$34)=0,"",IF(Programacion!DU$28="",0,Programacion!DU$28/SUM(Programacion!DU$28:DU$34)*'1 Eval'!$E40)+IF(Programacion!DU$29="",0,Programacion!DU$29/SUM(Programacion!DU$28:DU$34)*'1 Eval'!$F40)+IF(Programacion!DU$30="",0,Programacion!DU$30/SUM(Programacion!DU$28:DU$34)*'1 Eval'!$G40)+IF(Programacion!DU$31="",0,Programacion!DU$31/SUM(Programacion!DU$28:DU$34)*'1 Eval'!$H40)+IF(Programacion!DU$32="",0,Programacion!DU$32/SUM(Programacion!DU$28:DU$34)*'1 Eval'!$I40)+IF(Programacion!DU$33="",0,Programacion!DU$33/SUM(Programacion!DU$28:DU$34)*'1 Eval'!$J40)+IF(Programacion!DU$34="",0,Programacion!DU$34/SUM(Programacion!DU$28:DU$34)*'1 Eval'!$K40)))</f>
        <v/>
      </c>
      <c r="DX41" s="151" t="str">
        <f>IF($C41="","",IF(SUM(Programacion!DV$28:DV$34)=0,"",IF(Programacion!DV$28="",0,Programacion!DV$28/SUM(Programacion!DV$28:DV$34)*'1 Eval'!$E40)+IF(Programacion!DV$29="",0,Programacion!DV$29/SUM(Programacion!DV$28:DV$34)*'1 Eval'!$F40)+IF(Programacion!DV$30="",0,Programacion!DV$30/SUM(Programacion!DV$28:DV$34)*'1 Eval'!$G40)+IF(Programacion!DV$31="",0,Programacion!DV$31/SUM(Programacion!DV$28:DV$34)*'1 Eval'!$H40)+IF(Programacion!DV$32="",0,Programacion!DV$32/SUM(Programacion!DV$28:DV$34)*'1 Eval'!$I40)+IF(Programacion!DV$33="",0,Programacion!DV$33/SUM(Programacion!DV$28:DV$34)*'1 Eval'!$J40)+IF(Programacion!DV$34="",0,Programacion!DV$34/SUM(Programacion!DV$28:DV$34)*'1 Eval'!$K40)))</f>
        <v/>
      </c>
      <c r="DY41" s="151" t="str">
        <f>IF($C41="","",IF(SUM(Programacion!DW$28:DW$34)=0,"",IF(Programacion!DW$28="",0,Programacion!DW$28/SUM(Programacion!DW$28:DW$34)*'1 Eval'!$E40)+IF(Programacion!DW$29="",0,Programacion!DW$29/SUM(Programacion!DW$28:DW$34)*'1 Eval'!$F40)+IF(Programacion!DW$30="",0,Programacion!DW$30/SUM(Programacion!DW$28:DW$34)*'1 Eval'!$G40)+IF(Programacion!DW$31="",0,Programacion!DW$31/SUM(Programacion!DW$28:DW$34)*'1 Eval'!$H40)+IF(Programacion!DW$32="",0,Programacion!DW$32/SUM(Programacion!DW$28:DW$34)*'1 Eval'!$I40)+IF(Programacion!DW$33="",0,Programacion!DW$33/SUM(Programacion!DW$28:DW$34)*'1 Eval'!$J40)+IF(Programacion!DW$34="",0,Programacion!DW$34/SUM(Programacion!DW$28:DW$34)*'1 Eval'!$K40)))</f>
        <v/>
      </c>
      <c r="DZ41" s="151" t="str">
        <f>IF($C41="","",IF(SUM(Programacion!DX$28:DX$34)=0,"",IF(Programacion!DX$28="",0,Programacion!DX$28/SUM(Programacion!DX$28:DX$34)*'1 Eval'!$E40)+IF(Programacion!DX$29="",0,Programacion!DX$29/SUM(Programacion!DX$28:DX$34)*'1 Eval'!$F40)+IF(Programacion!DX$30="",0,Programacion!DX$30/SUM(Programacion!DX$28:DX$34)*'1 Eval'!$G40)+IF(Programacion!DX$31="",0,Programacion!DX$31/SUM(Programacion!DX$28:DX$34)*'1 Eval'!$H40)+IF(Programacion!DX$32="",0,Programacion!DX$32/SUM(Programacion!DX$28:DX$34)*'1 Eval'!$I40)+IF(Programacion!DX$33="",0,Programacion!DX$33/SUM(Programacion!DX$28:DX$34)*'1 Eval'!$J40)+IF(Programacion!DX$34="",0,Programacion!DX$34/SUM(Programacion!DX$28:DX$34)*'1 Eval'!$K40)))</f>
        <v/>
      </c>
      <c r="EA41" s="151" t="str">
        <f>IF($C41="","",IF(SUM(Programacion!DY$28:DY$34)=0,"",IF(Programacion!DY$28="",0,Programacion!DY$28/SUM(Programacion!DY$28:DY$34)*'1 Eval'!$E40)+IF(Programacion!DY$29="",0,Programacion!DY$29/SUM(Programacion!DY$28:DY$34)*'1 Eval'!$F40)+IF(Programacion!DY$30="",0,Programacion!DY$30/SUM(Programacion!DY$28:DY$34)*'1 Eval'!$G40)+IF(Programacion!DY$31="",0,Programacion!DY$31/SUM(Programacion!DY$28:DY$34)*'1 Eval'!$H40)+IF(Programacion!DY$32="",0,Programacion!DY$32/SUM(Programacion!DY$28:DY$34)*'1 Eval'!$I40)+IF(Programacion!DY$33="",0,Programacion!DY$33/SUM(Programacion!DY$28:DY$34)*'1 Eval'!$J40)+IF(Programacion!DY$34="",0,Programacion!DY$34/SUM(Programacion!DY$28:DY$34)*'1 Eval'!$K40)))</f>
        <v/>
      </c>
      <c r="EB41" s="151" t="str">
        <f>IF($C41="","",IF(SUM(Programacion!DZ$28:DZ$34)=0,"",IF(Programacion!DZ$28="",0,Programacion!DZ$28/SUM(Programacion!DZ$28:DZ$34)*'1 Eval'!$E40)+IF(Programacion!DZ$29="",0,Programacion!DZ$29/SUM(Programacion!DZ$28:DZ$34)*'1 Eval'!$F40)+IF(Programacion!DZ$30="",0,Programacion!DZ$30/SUM(Programacion!DZ$28:DZ$34)*'1 Eval'!$G40)+IF(Programacion!DZ$31="",0,Programacion!DZ$31/SUM(Programacion!DZ$28:DZ$34)*'1 Eval'!$H40)+IF(Programacion!DZ$32="",0,Programacion!DZ$32/SUM(Programacion!DZ$28:DZ$34)*'1 Eval'!$I40)+IF(Programacion!DZ$33="",0,Programacion!DZ$33/SUM(Programacion!DZ$28:DZ$34)*'1 Eval'!$J40)+IF(Programacion!DZ$34="",0,Programacion!DZ$34/SUM(Programacion!DZ$28:DZ$34)*'1 Eval'!$K40)))</f>
        <v/>
      </c>
      <c r="EC41" s="151" t="str">
        <f>IF($C41="","",IF(SUM(Programacion!EA$28:EA$34)=0,"",IF(Programacion!EA$28="",0,Programacion!EA$28/SUM(Programacion!EA$28:EA$34)*'1 Eval'!$E40)+IF(Programacion!EA$29="",0,Programacion!EA$29/SUM(Programacion!EA$28:EA$34)*'1 Eval'!$F40)+IF(Programacion!EA$30="",0,Programacion!EA$30/SUM(Programacion!EA$28:EA$34)*'1 Eval'!$G40)+IF(Programacion!EA$31="",0,Programacion!EA$31/SUM(Programacion!EA$28:EA$34)*'1 Eval'!$H40)+IF(Programacion!EA$32="",0,Programacion!EA$32/SUM(Programacion!EA$28:EA$34)*'1 Eval'!$I40)+IF(Programacion!EA$33="",0,Programacion!EA$33/SUM(Programacion!EA$28:EA$34)*'1 Eval'!$J40)+IF(Programacion!EA$34="",0,Programacion!EA$34/SUM(Programacion!EA$28:EA$34)*'1 Eval'!$K40)))</f>
        <v/>
      </c>
      <c r="ED41" s="151" t="str">
        <f>IF($C41="","",IF(SUM(Programacion!EB$28:EB$34)=0,"",IF(Programacion!EB$28="",0,Programacion!EB$28/SUM(Programacion!EB$28:EB$34)*'1 Eval'!$E40)+IF(Programacion!EB$29="",0,Programacion!EB$29/SUM(Programacion!EB$28:EB$34)*'1 Eval'!$F40)+IF(Programacion!EB$30="",0,Programacion!EB$30/SUM(Programacion!EB$28:EB$34)*'1 Eval'!$G40)+IF(Programacion!EB$31="",0,Programacion!EB$31/SUM(Programacion!EB$28:EB$34)*'1 Eval'!$H40)+IF(Programacion!EB$32="",0,Programacion!EB$32/SUM(Programacion!EB$28:EB$34)*'1 Eval'!$I40)+IF(Programacion!EB$33="",0,Programacion!EB$33/SUM(Programacion!EB$28:EB$34)*'1 Eval'!$J40)+IF(Programacion!EB$34="",0,Programacion!EB$34/SUM(Programacion!EB$28:EB$34)*'1 Eval'!$K40)))</f>
        <v/>
      </c>
      <c r="EE41" s="151" t="str">
        <f>IF($C41="","",IF(SUM(Programacion!EC$28:EC$34)=0,"",IF(Programacion!EC$28="",0,Programacion!EC$28/SUM(Programacion!EC$28:EC$34)*'1 Eval'!$E40)+IF(Programacion!EC$29="",0,Programacion!EC$29/SUM(Programacion!EC$28:EC$34)*'1 Eval'!$F40)+IF(Programacion!EC$30="",0,Programacion!EC$30/SUM(Programacion!EC$28:EC$34)*'1 Eval'!$G40)+IF(Programacion!EC$31="",0,Programacion!EC$31/SUM(Programacion!EC$28:EC$34)*'1 Eval'!$H40)+IF(Programacion!EC$32="",0,Programacion!EC$32/SUM(Programacion!EC$28:EC$34)*'1 Eval'!$I40)+IF(Programacion!EC$33="",0,Programacion!EC$33/SUM(Programacion!EC$28:EC$34)*'1 Eval'!$J40)+IF(Programacion!EC$34="",0,Programacion!EC$34/SUM(Programacion!EC$28:EC$34)*'1 Eval'!$K40)))</f>
        <v/>
      </c>
      <c r="EF41" s="151" t="str">
        <f>IF($C41="","",IF(SUM(Programacion!ED$28:ED$34)=0,"",IF(Programacion!ED$28="",0,Programacion!ED$28/SUM(Programacion!ED$28:ED$34)*'1 Eval'!$E40)+IF(Programacion!ED$29="",0,Programacion!ED$29/SUM(Programacion!ED$28:ED$34)*'1 Eval'!$F40)+IF(Programacion!ED$30="",0,Programacion!ED$30/SUM(Programacion!ED$28:ED$34)*'1 Eval'!$G40)+IF(Programacion!ED$31="",0,Programacion!ED$31/SUM(Programacion!ED$28:ED$34)*'1 Eval'!$H40)+IF(Programacion!ED$32="",0,Programacion!ED$32/SUM(Programacion!ED$28:ED$34)*'1 Eval'!$I40)+IF(Programacion!ED$33="",0,Programacion!ED$33/SUM(Programacion!ED$28:ED$34)*'1 Eval'!$J40)+IF(Programacion!ED$34="",0,Programacion!ED$34/SUM(Programacion!ED$28:ED$34)*'1 Eval'!$K40)))</f>
        <v/>
      </c>
      <c r="EG41" s="151" t="str">
        <f>IF($C41="","",IF(SUM(Programacion!EE$28:EE$34)=0,"",IF(Programacion!EE$28="",0,Programacion!EE$28/SUM(Programacion!EE$28:EE$34)*'1 Eval'!$E40)+IF(Programacion!EE$29="",0,Programacion!EE$29/SUM(Programacion!EE$28:EE$34)*'1 Eval'!$F40)+IF(Programacion!EE$30="",0,Programacion!EE$30/SUM(Programacion!EE$28:EE$34)*'1 Eval'!$G40)+IF(Programacion!EE$31="",0,Programacion!EE$31/SUM(Programacion!EE$28:EE$34)*'1 Eval'!$H40)+IF(Programacion!EE$32="",0,Programacion!EE$32/SUM(Programacion!EE$28:EE$34)*'1 Eval'!$I40)+IF(Programacion!EE$33="",0,Programacion!EE$33/SUM(Programacion!EE$28:EE$34)*'1 Eval'!$J40)+IF(Programacion!EE$34="",0,Programacion!EE$34/SUM(Programacion!EE$28:EE$34)*'1 Eval'!$K40)))</f>
        <v/>
      </c>
      <c r="EH41" s="151" t="str">
        <f>IF($C41="","",IF(SUM(Programacion!EF$28:EF$34)=0,"",IF(Programacion!EF$28="",0,Programacion!EF$28/SUM(Programacion!EF$28:EF$34)*'1 Eval'!$E40)+IF(Programacion!EF$29="",0,Programacion!EF$29/SUM(Programacion!EF$28:EF$34)*'1 Eval'!$F40)+IF(Programacion!EF$30="",0,Programacion!EF$30/SUM(Programacion!EF$28:EF$34)*'1 Eval'!$G40)+IF(Programacion!EF$31="",0,Programacion!EF$31/SUM(Programacion!EF$28:EF$34)*'1 Eval'!$H40)+IF(Programacion!EF$32="",0,Programacion!EF$32/SUM(Programacion!EF$28:EF$34)*'1 Eval'!$I40)+IF(Programacion!EF$33="",0,Programacion!EF$33/SUM(Programacion!EF$28:EF$34)*'1 Eval'!$J40)+IF(Programacion!EF$34="",0,Programacion!EF$34/SUM(Programacion!EF$28:EF$34)*'1 Eval'!$K40)))</f>
        <v/>
      </c>
      <c r="EI41" s="151" t="str">
        <f>IF($C41="","",IF(SUM(Programacion!EG$28:EG$34)=0,"",IF(Programacion!EG$28="",0,Programacion!EG$28/SUM(Programacion!EG$28:EG$34)*'1 Eval'!$E40)+IF(Programacion!EG$29="",0,Programacion!EG$29/SUM(Programacion!EG$28:EG$34)*'1 Eval'!$F40)+IF(Programacion!EG$30="",0,Programacion!EG$30/SUM(Programacion!EG$28:EG$34)*'1 Eval'!$G40)+IF(Programacion!EG$31="",0,Programacion!EG$31/SUM(Programacion!EG$28:EG$34)*'1 Eval'!$H40)+IF(Programacion!EG$32="",0,Programacion!EG$32/SUM(Programacion!EG$28:EG$34)*'1 Eval'!$I40)+IF(Programacion!EG$33="",0,Programacion!EG$33/SUM(Programacion!EG$28:EG$34)*'1 Eval'!$J40)+IF(Programacion!EG$34="",0,Programacion!EG$34/SUM(Programacion!EG$28:EG$34)*'1 Eval'!$K40)))</f>
        <v/>
      </c>
      <c r="EJ41" s="151" t="str">
        <f>IF($C41="","",IF(SUM(Programacion!EH$28:EH$34)=0,"",IF(Programacion!EH$28="",0,Programacion!EH$28/SUM(Programacion!EH$28:EH$34)*'1 Eval'!$E40)+IF(Programacion!EH$29="",0,Programacion!EH$29/SUM(Programacion!EH$28:EH$34)*'1 Eval'!$F40)+IF(Programacion!EH$30="",0,Programacion!EH$30/SUM(Programacion!EH$28:EH$34)*'1 Eval'!$G40)+IF(Programacion!EH$31="",0,Programacion!EH$31/SUM(Programacion!EH$28:EH$34)*'1 Eval'!$H40)+IF(Programacion!EH$32="",0,Programacion!EH$32/SUM(Programacion!EH$28:EH$34)*'1 Eval'!$I40)+IF(Programacion!EH$33="",0,Programacion!EH$33/SUM(Programacion!EH$28:EH$34)*'1 Eval'!$J40)+IF(Programacion!EH$34="",0,Programacion!EH$34/SUM(Programacion!EH$28:EH$34)*'1 Eval'!$K40)))</f>
        <v/>
      </c>
      <c r="EK41" s="151" t="str">
        <f>IF($C41="","",IF(SUM(Programacion!EI$28:EI$34)=0,"",IF(Programacion!EI$28="",0,Programacion!EI$28/SUM(Programacion!EI$28:EI$34)*'1 Eval'!$E40)+IF(Programacion!EI$29="",0,Programacion!EI$29/SUM(Programacion!EI$28:EI$34)*'1 Eval'!$F40)+IF(Programacion!EI$30="",0,Programacion!EI$30/SUM(Programacion!EI$28:EI$34)*'1 Eval'!$G40)+IF(Programacion!EI$31="",0,Programacion!EI$31/SUM(Programacion!EI$28:EI$34)*'1 Eval'!$H40)+IF(Programacion!EI$32="",0,Programacion!EI$32/SUM(Programacion!EI$28:EI$34)*'1 Eval'!$I40)+IF(Programacion!EI$33="",0,Programacion!EI$33/SUM(Programacion!EI$28:EI$34)*'1 Eval'!$J40)+IF(Programacion!EI$34="",0,Programacion!EI$34/SUM(Programacion!EI$28:EI$34)*'1 Eval'!$K40)))</f>
        <v/>
      </c>
    </row>
    <row r="42" spans="2:141">
      <c r="B42" s="133" t="str">
        <f>IF('1 Eval'!A41="","",'1 Eval'!A41)</f>
        <v/>
      </c>
      <c r="C42" s="134" t="str">
        <f>IF('1 Eval'!B41="","",'1 Eval'!B41)</f>
        <v/>
      </c>
      <c r="D42" s="149" t="str">
        <f>IF('1 Eval'!D41="","",'1 Eval'!D41)</f>
        <v/>
      </c>
      <c r="E42" s="150" t="str">
        <f t="shared" si="7"/>
        <v/>
      </c>
      <c r="F42" s="150" t="str">
        <f t="shared" si="8"/>
        <v/>
      </c>
      <c r="G42" s="221" t="str">
        <f t="shared" si="9"/>
        <v/>
      </c>
      <c r="H42" s="275" t="str">
        <f>IF($C42="","",IF(SUM(Programacion!F$28:F$34)=0,"",IF(Programacion!F$28="",0,Programacion!F$28/SUM(Programacion!F$28:F$34)*'1 Eval'!$E41)+IF(Programacion!F$29="",0,Programacion!F$29/SUM(Programacion!F$28:F$34)*'1 Eval'!$F41)+IF(Programacion!F$30="",0,Programacion!F$30/SUM(Programacion!F$28:F$34)*'1 Eval'!$G41)+IF(Programacion!F$31="",0,Programacion!F$31/SUM(Programacion!F$28:F$34)*'1 Eval'!$H41)+IF(Programacion!F$32="",0,Programacion!F$32/SUM(Programacion!F$28:F$34)*'1 Eval'!$I41)+IF(Programacion!F$33="",0,Programacion!F$33/SUM(Programacion!F$28:F$34)*'1 Eval'!$J41)+IF(Programacion!F$34="",0,Programacion!F$34/SUM(Programacion!F$28:F$34)*'1 Eval'!$K41)))</f>
        <v/>
      </c>
      <c r="I42" s="270" t="str">
        <f>IF($C42="","",IF(SUM(Programacion!G$28:G$34)=0,"",IF(Programacion!G$28="",0,Programacion!G$28/SUM(Programacion!G$28:G$34)*'1 Eval'!$E41)+IF(Programacion!G$29="",0,Programacion!G$29/SUM(Programacion!G$28:G$34)*'1 Eval'!$F41)+IF(Programacion!G$30="",0,Programacion!G$30/SUM(Programacion!G$28:G$34)*'1 Eval'!$G41)+IF(Programacion!G$31="",0,Programacion!G$31/SUM(Programacion!G$28:G$34)*'1 Eval'!$H41)+IF(Programacion!G$32="",0,Programacion!G$32/SUM(Programacion!G$28:G$34)*'1 Eval'!$I41)+IF(Programacion!G$33="",0,Programacion!G$33/SUM(Programacion!G$28:G$34)*'1 Eval'!$J41)+IF(Programacion!G$34="",0,Programacion!G$34/SUM(Programacion!G$28:G$34)*'1 Eval'!$K41)))</f>
        <v/>
      </c>
      <c r="J42" s="270" t="str">
        <f>IF($C42="","",IF(SUM(Programacion!H$28:H$34)=0,"",IF(Programacion!H$28="",0,Programacion!H$28/SUM(Programacion!H$28:H$34)*'1 Eval'!$E41)+IF(Programacion!H$29="",0,Programacion!H$29/SUM(Programacion!H$28:H$34)*'1 Eval'!$F41)+IF(Programacion!H$30="",0,Programacion!H$30/SUM(Programacion!H$28:H$34)*'1 Eval'!$G41)+IF(Programacion!H$31="",0,Programacion!H$31/SUM(Programacion!H$28:H$34)*'1 Eval'!$H41)+IF(Programacion!H$32="",0,Programacion!H$32/SUM(Programacion!H$28:H$34)*'1 Eval'!$I41)+IF(Programacion!H$33="",0,Programacion!H$33/SUM(Programacion!H$28:H$34)*'1 Eval'!$J41)+IF(Programacion!H$34="",0,Programacion!H$34/SUM(Programacion!H$28:H$34)*'1 Eval'!$K41)))</f>
        <v/>
      </c>
      <c r="K42" s="270" t="str">
        <f>IF($C42="","",IF(SUM(Programacion!I$28:I$34)=0,"",IF(Programacion!I$28="",0,Programacion!I$28/SUM(Programacion!I$28:I$34)*'1 Eval'!$E41)+IF(Programacion!I$29="",0,Programacion!I$29/SUM(Programacion!I$28:I$34)*'1 Eval'!$F41)+IF(Programacion!I$30="",0,Programacion!I$30/SUM(Programacion!I$28:I$34)*'1 Eval'!$G41)+IF(Programacion!I$31="",0,Programacion!I$31/SUM(Programacion!I$28:I$34)*'1 Eval'!$H41)+IF(Programacion!I$32="",0,Programacion!I$32/SUM(Programacion!I$28:I$34)*'1 Eval'!$I41)+IF(Programacion!I$33="",0,Programacion!I$33/SUM(Programacion!I$28:I$34)*'1 Eval'!$J41)+IF(Programacion!I$34="",0,Programacion!I$34/SUM(Programacion!I$28:I$34)*'1 Eval'!$K41)))</f>
        <v/>
      </c>
      <c r="L42" s="270" t="str">
        <f>IF($C42="","",IF(SUM(Programacion!J$28:J$34)=0,"",IF(Programacion!J$28="",0,Programacion!J$28/SUM(Programacion!J$28:J$34)*'1 Eval'!$E41)+IF(Programacion!J$29="",0,Programacion!J$29/SUM(Programacion!J$28:J$34)*'1 Eval'!$F41)+IF(Programacion!J$30="",0,Programacion!J$30/SUM(Programacion!J$28:J$34)*'1 Eval'!$G41)+IF(Programacion!J$31="",0,Programacion!J$31/SUM(Programacion!J$28:J$34)*'1 Eval'!$H41)+IF(Programacion!J$32="",0,Programacion!J$32/SUM(Programacion!J$28:J$34)*'1 Eval'!$I41)+IF(Programacion!J$33="",0,Programacion!J$33/SUM(Programacion!J$28:J$34)*'1 Eval'!$J41)+IF(Programacion!J$34="",0,Programacion!J$34/SUM(Programacion!J$28:J$34)*'1 Eval'!$K41)))</f>
        <v/>
      </c>
      <c r="M42" s="270" t="str">
        <f>IF($C42="","",IF(SUM(Programacion!K$28:K$34)=0,"",IF(Programacion!K$28="",0,Programacion!K$28/SUM(Programacion!K$28:K$34)*'1 Eval'!$E41)+IF(Programacion!K$29="",0,Programacion!K$29/SUM(Programacion!K$28:K$34)*'1 Eval'!$F41)+IF(Programacion!K$30="",0,Programacion!K$30/SUM(Programacion!K$28:K$34)*'1 Eval'!$G41)+IF(Programacion!K$31="",0,Programacion!K$31/SUM(Programacion!K$28:K$34)*'1 Eval'!$H41)+IF(Programacion!K$32="",0,Programacion!K$32/SUM(Programacion!K$28:K$34)*'1 Eval'!$I41)+IF(Programacion!K$33="",0,Programacion!K$33/SUM(Programacion!K$28:K$34)*'1 Eval'!$J41)+IF(Programacion!K$34="",0,Programacion!K$34/SUM(Programacion!K$28:K$34)*'1 Eval'!$K41)))</f>
        <v/>
      </c>
      <c r="N42" s="270" t="str">
        <f>IF($C42="","",IF(SUM(Programacion!L$28:L$34)=0,"",IF(Programacion!L$28="",0,Programacion!L$28/SUM(Programacion!L$28:L$34)*'1 Eval'!$E41)+IF(Programacion!L$29="",0,Programacion!L$29/SUM(Programacion!L$28:L$34)*'1 Eval'!$F41)+IF(Programacion!L$30="",0,Programacion!L$30/SUM(Programacion!L$28:L$34)*'1 Eval'!$G41)+IF(Programacion!L$31="",0,Programacion!L$31/SUM(Programacion!L$28:L$34)*'1 Eval'!$H41)+IF(Programacion!L$32="",0,Programacion!L$32/SUM(Programacion!L$28:L$34)*'1 Eval'!$I41)+IF(Programacion!L$33="",0,Programacion!L$33/SUM(Programacion!L$28:L$34)*'1 Eval'!$J41)+IF(Programacion!L$34="",0,Programacion!L$34/SUM(Programacion!L$28:L$34)*'1 Eval'!$K41)))</f>
        <v/>
      </c>
      <c r="O42" s="276" t="str">
        <f>IF($C42="","",IF(SUM(Programacion!M$28:M$34)=0,"",IF(Programacion!M$28="",0,Programacion!M$28/SUM(Programacion!M$28:M$34)*'1 Eval'!$E41)+IF(Programacion!M$29="",0,Programacion!M$29/SUM(Programacion!M$28:M$34)*'1 Eval'!$F41)+IF(Programacion!M$30="",0,Programacion!M$30/SUM(Programacion!M$28:M$34)*'1 Eval'!$G41)+IF(Programacion!M$31="",0,Programacion!M$31/SUM(Programacion!M$28:M$34)*'1 Eval'!$H41)+IF(Programacion!M$32="",0,Programacion!M$32/SUM(Programacion!M$28:M$34)*'1 Eval'!$I41)+IF(Programacion!M$33="",0,Programacion!M$33/SUM(Programacion!M$28:M$34)*'1 Eval'!$J41)+IF(Programacion!M$34="",0,Programacion!M$34/SUM(Programacion!M$28:M$34)*'1 Eval'!$K41)))</f>
        <v/>
      </c>
      <c r="P42" s="227">
        <v>42</v>
      </c>
      <c r="Q42" s="151" t="str">
        <f>IF($C42="","",IF(SUM(Programacion!O$28:O$34)=0,"",IF(Programacion!O$28="",0,Programacion!O$28/SUM(Programacion!O$28:O$34)*'1 Eval'!$E41)+IF(Programacion!O$29="",0,Programacion!O$29/SUM(Programacion!O$28:O$34)*'1 Eval'!$F41)+IF(Programacion!O$30="",0,Programacion!O$30/SUM(Programacion!O$28:O$34)*'1 Eval'!$G41)+IF(Programacion!O$31="",0,Programacion!O$31/SUM(Programacion!O$28:O$34)*'1 Eval'!$H41)+IF(Programacion!O$32="",0,Programacion!O$32/SUM(Programacion!O$28:O$34)*'1 Eval'!$I41)+IF(Programacion!O$33="",0,Programacion!O$33/SUM(Programacion!O$28:O$34)*'1 Eval'!$J41)+IF(Programacion!O$34="",0,Programacion!O$34/SUM(Programacion!O$28:O$34)*'1 Eval'!$K41)))</f>
        <v/>
      </c>
      <c r="R42" s="151" t="str">
        <f>IF($C42="","",IF(SUM(Programacion!P$28:P$34)=0,"",IF(Programacion!P$28="",0,Programacion!P$28/SUM(Programacion!P$28:P$34)*'1 Eval'!$E41)+IF(Programacion!P$29="",0,Programacion!P$29/SUM(Programacion!P$28:P$34)*'1 Eval'!$F41)+IF(Programacion!P$30="",0,Programacion!P$30/SUM(Programacion!P$28:P$34)*'1 Eval'!$G41)+IF(Programacion!P$31="",0,Programacion!P$31/SUM(Programacion!P$28:P$34)*'1 Eval'!$H41)+IF(Programacion!P$32="",0,Programacion!P$32/SUM(Programacion!P$28:P$34)*'1 Eval'!$I41)+IF(Programacion!P$33="",0,Programacion!P$33/SUM(Programacion!P$28:P$34)*'1 Eval'!$J41)+IF(Programacion!P$34="",0,Programacion!P$34/SUM(Programacion!P$28:P$34)*'1 Eval'!$K41)))</f>
        <v/>
      </c>
      <c r="S42" s="151" t="str">
        <f>IF($C42="","",IF(SUM(Programacion!Q$28:Q$34)=0,"",IF(Programacion!Q$28="",0,Programacion!Q$28/SUM(Programacion!Q$28:Q$34)*'1 Eval'!$E41)+IF(Programacion!Q$29="",0,Programacion!Q$29/SUM(Programacion!Q$28:Q$34)*'1 Eval'!$F41)+IF(Programacion!Q$30="",0,Programacion!Q$30/SUM(Programacion!Q$28:Q$34)*'1 Eval'!$G41)+IF(Programacion!Q$31="",0,Programacion!Q$31/SUM(Programacion!Q$28:Q$34)*'1 Eval'!$H41)+IF(Programacion!Q$32="",0,Programacion!Q$32/SUM(Programacion!Q$28:Q$34)*'1 Eval'!$I41)+IF(Programacion!Q$33="",0,Programacion!Q$33/SUM(Programacion!Q$28:Q$34)*'1 Eval'!$J41)+IF(Programacion!Q$34="",0,Programacion!Q$34/SUM(Programacion!Q$28:Q$34)*'1 Eval'!$K41)))</f>
        <v/>
      </c>
      <c r="T42" s="151" t="str">
        <f>IF($C42="","",IF(SUM(Programacion!R$28:R$34)=0,"",IF(Programacion!R$28="",0,Programacion!R$28/SUM(Programacion!R$28:R$34)*'1 Eval'!$E41)+IF(Programacion!R$29="",0,Programacion!R$29/SUM(Programacion!R$28:R$34)*'1 Eval'!$F41)+IF(Programacion!R$30="",0,Programacion!R$30/SUM(Programacion!R$28:R$34)*'1 Eval'!$G41)+IF(Programacion!R$31="",0,Programacion!R$31/SUM(Programacion!R$28:R$34)*'1 Eval'!$H41)+IF(Programacion!R$32="",0,Programacion!R$32/SUM(Programacion!R$28:R$34)*'1 Eval'!$I41)+IF(Programacion!R$33="",0,Programacion!R$33/SUM(Programacion!R$28:R$34)*'1 Eval'!$J41)+IF(Programacion!R$34="",0,Programacion!R$34/SUM(Programacion!R$28:R$34)*'1 Eval'!$K41)))</f>
        <v/>
      </c>
      <c r="U42" s="151" t="str">
        <f>IF($C42="","",IF(SUM(Programacion!S$28:S$34)=0,"",IF(Programacion!S$28="",0,Programacion!S$28/SUM(Programacion!S$28:S$34)*'1 Eval'!$E41)+IF(Programacion!S$29="",0,Programacion!S$29/SUM(Programacion!S$28:S$34)*'1 Eval'!$F41)+IF(Programacion!S$30="",0,Programacion!S$30/SUM(Programacion!S$28:S$34)*'1 Eval'!$G41)+IF(Programacion!S$31="",0,Programacion!S$31/SUM(Programacion!S$28:S$34)*'1 Eval'!$H41)+IF(Programacion!S$32="",0,Programacion!S$32/SUM(Programacion!S$28:S$34)*'1 Eval'!$I41)+IF(Programacion!S$33="",0,Programacion!S$33/SUM(Programacion!S$28:S$34)*'1 Eval'!$J41)+IF(Programacion!S$34="",0,Programacion!S$34/SUM(Programacion!S$28:S$34)*'1 Eval'!$K41)))</f>
        <v/>
      </c>
      <c r="V42" s="151" t="str">
        <f>IF($C42="","",IF(SUM(Programacion!T$28:T$34)=0,"",IF(Programacion!T$28="",0,Programacion!T$28/SUM(Programacion!T$28:T$34)*'1 Eval'!$E41)+IF(Programacion!T$29="",0,Programacion!T$29/SUM(Programacion!T$28:T$34)*'1 Eval'!$F41)+IF(Programacion!T$30="",0,Programacion!T$30/SUM(Programacion!T$28:T$34)*'1 Eval'!$G41)+IF(Programacion!T$31="",0,Programacion!T$31/SUM(Programacion!T$28:T$34)*'1 Eval'!$H41)+IF(Programacion!T$32="",0,Programacion!T$32/SUM(Programacion!T$28:T$34)*'1 Eval'!$I41)+IF(Programacion!T$33="",0,Programacion!T$33/SUM(Programacion!T$28:T$34)*'1 Eval'!$J41)+IF(Programacion!T$34="",0,Programacion!T$34/SUM(Programacion!T$28:T$34)*'1 Eval'!$K41)))</f>
        <v/>
      </c>
      <c r="W42" s="151" t="str">
        <f>IF($C42="","",IF(SUM(Programacion!U$28:U$34)=0,"",IF(Programacion!U$28="",0,Programacion!U$28/SUM(Programacion!U$28:U$34)*'1 Eval'!$E41)+IF(Programacion!U$29="",0,Programacion!U$29/SUM(Programacion!U$28:U$34)*'1 Eval'!$F41)+IF(Programacion!U$30="",0,Programacion!U$30/SUM(Programacion!U$28:U$34)*'1 Eval'!$G41)+IF(Programacion!U$31="",0,Programacion!U$31/SUM(Programacion!U$28:U$34)*'1 Eval'!$H41)+IF(Programacion!U$32="",0,Programacion!U$32/SUM(Programacion!U$28:U$34)*'1 Eval'!$I41)+IF(Programacion!U$33="",0,Programacion!U$33/SUM(Programacion!U$28:U$34)*'1 Eval'!$J41)+IF(Programacion!U$34="",0,Programacion!U$34/SUM(Programacion!U$28:U$34)*'1 Eval'!$K41)))</f>
        <v/>
      </c>
      <c r="X42" s="151" t="str">
        <f>IF($C42="","",IF(SUM(Programacion!V$28:V$34)=0,"",IF(Programacion!V$28="",0,Programacion!V$28/SUM(Programacion!V$28:V$34)*'1 Eval'!$E41)+IF(Programacion!V$29="",0,Programacion!V$29/SUM(Programacion!V$28:V$34)*'1 Eval'!$F41)+IF(Programacion!V$30="",0,Programacion!V$30/SUM(Programacion!V$28:V$34)*'1 Eval'!$G41)+IF(Programacion!V$31="",0,Programacion!V$31/SUM(Programacion!V$28:V$34)*'1 Eval'!$H41)+IF(Programacion!V$32="",0,Programacion!V$32/SUM(Programacion!V$28:V$34)*'1 Eval'!$I41)+IF(Programacion!V$33="",0,Programacion!V$33/SUM(Programacion!V$28:V$34)*'1 Eval'!$J41)+IF(Programacion!V$34="",0,Programacion!V$34/SUM(Programacion!V$28:V$34)*'1 Eval'!$K41)))</f>
        <v/>
      </c>
      <c r="Y42" s="151" t="str">
        <f>IF($C42="","",IF(SUM(Programacion!W$28:W$34)=0,"",IF(Programacion!W$28="",0,Programacion!W$28/SUM(Programacion!W$28:W$34)*'1 Eval'!$E41)+IF(Programacion!W$29="",0,Programacion!W$29/SUM(Programacion!W$28:W$34)*'1 Eval'!$F41)+IF(Programacion!W$30="",0,Programacion!W$30/SUM(Programacion!W$28:W$34)*'1 Eval'!$G41)+IF(Programacion!W$31="",0,Programacion!W$31/SUM(Programacion!W$28:W$34)*'1 Eval'!$H41)+IF(Programacion!W$32="",0,Programacion!W$32/SUM(Programacion!W$28:W$34)*'1 Eval'!$I41)+IF(Programacion!W$33="",0,Programacion!W$33/SUM(Programacion!W$28:W$34)*'1 Eval'!$J41)+IF(Programacion!W$34="",0,Programacion!W$34/SUM(Programacion!W$28:W$34)*'1 Eval'!$K41)))</f>
        <v/>
      </c>
      <c r="Z42" s="151" t="str">
        <f>IF($C42="","",IF(SUM(Programacion!X$28:X$34)=0,"",IF(Programacion!X$28="",0,Programacion!X$28/SUM(Programacion!X$28:X$34)*'1 Eval'!$E41)+IF(Programacion!X$29="",0,Programacion!X$29/SUM(Programacion!X$28:X$34)*'1 Eval'!$F41)+IF(Programacion!X$30="",0,Programacion!X$30/SUM(Programacion!X$28:X$34)*'1 Eval'!$G41)+IF(Programacion!X$31="",0,Programacion!X$31/SUM(Programacion!X$28:X$34)*'1 Eval'!$H41)+IF(Programacion!X$32="",0,Programacion!X$32/SUM(Programacion!X$28:X$34)*'1 Eval'!$I41)+IF(Programacion!X$33="",0,Programacion!X$33/SUM(Programacion!X$28:X$34)*'1 Eval'!$J41)+IF(Programacion!X$34="",0,Programacion!X$34/SUM(Programacion!X$28:X$34)*'1 Eval'!$K41)))</f>
        <v/>
      </c>
      <c r="AA42" s="151" t="str">
        <f>IF($C42="","",IF(SUM(Programacion!Y$28:Y$34)=0,"",IF(Programacion!Y$28="",0,Programacion!Y$28/SUM(Programacion!Y$28:Y$34)*'1 Eval'!$E41)+IF(Programacion!Y$29="",0,Programacion!Y$29/SUM(Programacion!Y$28:Y$34)*'1 Eval'!$F41)+IF(Programacion!Y$30="",0,Programacion!Y$30/SUM(Programacion!Y$28:Y$34)*'1 Eval'!$G41)+IF(Programacion!Y$31="",0,Programacion!Y$31/SUM(Programacion!Y$28:Y$34)*'1 Eval'!$H41)+IF(Programacion!Y$32="",0,Programacion!Y$32/SUM(Programacion!Y$28:Y$34)*'1 Eval'!$I41)+IF(Programacion!Y$33="",0,Programacion!Y$33/SUM(Programacion!Y$28:Y$34)*'1 Eval'!$J41)+IF(Programacion!Y$34="",0,Programacion!Y$34/SUM(Programacion!Y$28:Y$34)*'1 Eval'!$K41)))</f>
        <v/>
      </c>
      <c r="AB42" s="151" t="str">
        <f>IF($C42="","",IF(SUM(Programacion!Z$28:Z$34)=0,"",IF(Programacion!Z$28="",0,Programacion!Z$28/SUM(Programacion!Z$28:Z$34)*'1 Eval'!$E41)+IF(Programacion!Z$29="",0,Programacion!Z$29/SUM(Programacion!Z$28:Z$34)*'1 Eval'!$F41)+IF(Programacion!Z$30="",0,Programacion!Z$30/SUM(Programacion!Z$28:Z$34)*'1 Eval'!$G41)+IF(Programacion!Z$31="",0,Programacion!Z$31/SUM(Programacion!Z$28:Z$34)*'1 Eval'!$H41)+IF(Programacion!Z$32="",0,Programacion!Z$32/SUM(Programacion!Z$28:Z$34)*'1 Eval'!$I41)+IF(Programacion!Z$33="",0,Programacion!Z$33/SUM(Programacion!Z$28:Z$34)*'1 Eval'!$J41)+IF(Programacion!Z$34="",0,Programacion!Z$34/SUM(Programacion!Z$28:Z$34)*'1 Eval'!$K41)))</f>
        <v/>
      </c>
      <c r="AC42" s="151" t="str">
        <f>IF($C42="","",IF(SUM(Programacion!AA$28:AA$34)=0,"",IF(Programacion!AA$28="",0,Programacion!AA$28/SUM(Programacion!AA$28:AA$34)*'1 Eval'!$E41)+IF(Programacion!AA$29="",0,Programacion!AA$29/SUM(Programacion!AA$28:AA$34)*'1 Eval'!$F41)+IF(Programacion!AA$30="",0,Programacion!AA$30/SUM(Programacion!AA$28:AA$34)*'1 Eval'!$G41)+IF(Programacion!AA$31="",0,Programacion!AA$31/SUM(Programacion!AA$28:AA$34)*'1 Eval'!$H41)+IF(Programacion!AA$32="",0,Programacion!AA$32/SUM(Programacion!AA$28:AA$34)*'1 Eval'!$I41)+IF(Programacion!AA$33="",0,Programacion!AA$33/SUM(Programacion!AA$28:AA$34)*'1 Eval'!$J41)+IF(Programacion!AA$34="",0,Programacion!AA$34/SUM(Programacion!AA$28:AA$34)*'1 Eval'!$K41)))</f>
        <v/>
      </c>
      <c r="AD42" s="151" t="str">
        <f>IF($C42="","",IF(SUM(Programacion!AB$28:AB$34)=0,"",IF(Programacion!AB$28="",0,Programacion!AB$28/SUM(Programacion!AB$28:AB$34)*'1 Eval'!$E41)+IF(Programacion!AB$29="",0,Programacion!AB$29/SUM(Programacion!AB$28:AB$34)*'1 Eval'!$F41)+IF(Programacion!AB$30="",0,Programacion!AB$30/SUM(Programacion!AB$28:AB$34)*'1 Eval'!$G41)+IF(Programacion!AB$31="",0,Programacion!AB$31/SUM(Programacion!AB$28:AB$34)*'1 Eval'!$H41)+IF(Programacion!AB$32="",0,Programacion!AB$32/SUM(Programacion!AB$28:AB$34)*'1 Eval'!$I41)+IF(Programacion!AB$33="",0,Programacion!AB$33/SUM(Programacion!AB$28:AB$34)*'1 Eval'!$J41)+IF(Programacion!AB$34="",0,Programacion!AB$34/SUM(Programacion!AB$28:AB$34)*'1 Eval'!$K41)))</f>
        <v/>
      </c>
      <c r="AE42" s="151" t="str">
        <f>IF($C42="","",IF(SUM(Programacion!AC$28:AC$34)=0,"",IF(Programacion!AC$28="",0,Programacion!AC$28/SUM(Programacion!AC$28:AC$34)*'1 Eval'!$E41)+IF(Programacion!AC$29="",0,Programacion!AC$29/SUM(Programacion!AC$28:AC$34)*'1 Eval'!$F41)+IF(Programacion!AC$30="",0,Programacion!AC$30/SUM(Programacion!AC$28:AC$34)*'1 Eval'!$G41)+IF(Programacion!AC$31="",0,Programacion!AC$31/SUM(Programacion!AC$28:AC$34)*'1 Eval'!$H41)+IF(Programacion!AC$32="",0,Programacion!AC$32/SUM(Programacion!AC$28:AC$34)*'1 Eval'!$I41)+IF(Programacion!AC$33="",0,Programacion!AC$33/SUM(Programacion!AC$28:AC$34)*'1 Eval'!$J41)+IF(Programacion!AC$34="",0,Programacion!AC$34/SUM(Programacion!AC$28:AC$34)*'1 Eval'!$K41)))</f>
        <v/>
      </c>
      <c r="AF42" s="151" t="str">
        <f>IF($C42="","",IF(SUM(Programacion!AD$28:AD$34)=0,"",IF(Programacion!AD$28="",0,Programacion!AD$28/SUM(Programacion!AD$28:AD$34)*'1 Eval'!$E41)+IF(Programacion!AD$29="",0,Programacion!AD$29/SUM(Programacion!AD$28:AD$34)*'1 Eval'!$F41)+IF(Programacion!AD$30="",0,Programacion!AD$30/SUM(Programacion!AD$28:AD$34)*'1 Eval'!$G41)+IF(Programacion!AD$31="",0,Programacion!AD$31/SUM(Programacion!AD$28:AD$34)*'1 Eval'!$H41)+IF(Programacion!AD$32="",0,Programacion!AD$32/SUM(Programacion!AD$28:AD$34)*'1 Eval'!$I41)+IF(Programacion!AD$33="",0,Programacion!AD$33/SUM(Programacion!AD$28:AD$34)*'1 Eval'!$J41)+IF(Programacion!AD$34="",0,Programacion!AD$34/SUM(Programacion!AD$28:AD$34)*'1 Eval'!$K41)))</f>
        <v/>
      </c>
      <c r="AG42" s="151" t="str">
        <f>IF($C42="","",IF(SUM(Programacion!AE$28:AE$34)=0,"",IF(Programacion!AE$28="",0,Programacion!AE$28/SUM(Programacion!AE$28:AE$34)*'1 Eval'!$E41)+IF(Programacion!AE$29="",0,Programacion!AE$29/SUM(Programacion!AE$28:AE$34)*'1 Eval'!$F41)+IF(Programacion!AE$30="",0,Programacion!AE$30/SUM(Programacion!AE$28:AE$34)*'1 Eval'!$G41)+IF(Programacion!AE$31="",0,Programacion!AE$31/SUM(Programacion!AE$28:AE$34)*'1 Eval'!$H41)+IF(Programacion!AE$32="",0,Programacion!AE$32/SUM(Programacion!AE$28:AE$34)*'1 Eval'!$I41)+IF(Programacion!AE$33="",0,Programacion!AE$33/SUM(Programacion!AE$28:AE$34)*'1 Eval'!$J41)+IF(Programacion!AE$34="",0,Programacion!AE$34/SUM(Programacion!AE$28:AE$34)*'1 Eval'!$K41)))</f>
        <v/>
      </c>
      <c r="AH42" s="151" t="str">
        <f>IF($C42="","",IF(SUM(Programacion!AF$28:AF$34)=0,"",IF(Programacion!AF$28="",0,Programacion!AF$28/SUM(Programacion!AF$28:AF$34)*'1 Eval'!$E41)+IF(Programacion!AF$29="",0,Programacion!AF$29/SUM(Programacion!AF$28:AF$34)*'1 Eval'!$F41)+IF(Programacion!AF$30="",0,Programacion!AF$30/SUM(Programacion!AF$28:AF$34)*'1 Eval'!$G41)+IF(Programacion!AF$31="",0,Programacion!AF$31/SUM(Programacion!AF$28:AF$34)*'1 Eval'!$H41)+IF(Programacion!AF$32="",0,Programacion!AF$32/SUM(Programacion!AF$28:AF$34)*'1 Eval'!$I41)+IF(Programacion!AF$33="",0,Programacion!AF$33/SUM(Programacion!AF$28:AF$34)*'1 Eval'!$J41)+IF(Programacion!AF$34="",0,Programacion!AF$34/SUM(Programacion!AF$28:AF$34)*'1 Eval'!$K41)))</f>
        <v/>
      </c>
      <c r="AI42" s="151" t="str">
        <f>IF($C42="","",IF(SUM(Programacion!AG$28:AG$34)=0,"",IF(Programacion!AG$28="",0,Programacion!AG$28/SUM(Programacion!AG$28:AG$34)*'1 Eval'!$E41)+IF(Programacion!AG$29="",0,Programacion!AG$29/SUM(Programacion!AG$28:AG$34)*'1 Eval'!$F41)+IF(Programacion!AG$30="",0,Programacion!AG$30/SUM(Programacion!AG$28:AG$34)*'1 Eval'!$G41)+IF(Programacion!AG$31="",0,Programacion!AG$31/SUM(Programacion!AG$28:AG$34)*'1 Eval'!$H41)+IF(Programacion!AG$32="",0,Programacion!AG$32/SUM(Programacion!AG$28:AG$34)*'1 Eval'!$I41)+IF(Programacion!AG$33="",0,Programacion!AG$33/SUM(Programacion!AG$28:AG$34)*'1 Eval'!$J41)+IF(Programacion!AG$34="",0,Programacion!AG$34/SUM(Programacion!AG$28:AG$34)*'1 Eval'!$K41)))</f>
        <v/>
      </c>
      <c r="AJ42" s="151" t="str">
        <f>IF($C42="","",IF(SUM(Programacion!AH$28:AH$34)=0,"",IF(Programacion!AH$28="",0,Programacion!AH$28/SUM(Programacion!AH$28:AH$34)*'1 Eval'!$E41)+IF(Programacion!AH$29="",0,Programacion!AH$29/SUM(Programacion!AH$28:AH$34)*'1 Eval'!$F41)+IF(Programacion!AH$30="",0,Programacion!AH$30/SUM(Programacion!AH$28:AH$34)*'1 Eval'!$G41)+IF(Programacion!AH$31="",0,Programacion!AH$31/SUM(Programacion!AH$28:AH$34)*'1 Eval'!$H41)+IF(Programacion!AH$32="",0,Programacion!AH$32/SUM(Programacion!AH$28:AH$34)*'1 Eval'!$I41)+IF(Programacion!AH$33="",0,Programacion!AH$33/SUM(Programacion!AH$28:AH$34)*'1 Eval'!$J41)+IF(Programacion!AH$34="",0,Programacion!AH$34/SUM(Programacion!AH$28:AH$34)*'1 Eval'!$K41)))</f>
        <v/>
      </c>
      <c r="AK42" s="151" t="str">
        <f>IF($C42="","",IF(SUM(Programacion!AI$28:AI$34)=0,"",IF(Programacion!AI$28="",0,Programacion!AI$28/SUM(Programacion!AI$28:AI$34)*'1 Eval'!$E41)+IF(Programacion!AI$29="",0,Programacion!AI$29/SUM(Programacion!AI$28:AI$34)*'1 Eval'!$F41)+IF(Programacion!AI$30="",0,Programacion!AI$30/SUM(Programacion!AI$28:AI$34)*'1 Eval'!$G41)+IF(Programacion!AI$31="",0,Programacion!AI$31/SUM(Programacion!AI$28:AI$34)*'1 Eval'!$H41)+IF(Programacion!AI$32="",0,Programacion!AI$32/SUM(Programacion!AI$28:AI$34)*'1 Eval'!$I41)+IF(Programacion!AI$33="",0,Programacion!AI$33/SUM(Programacion!AI$28:AI$34)*'1 Eval'!$J41)+IF(Programacion!AI$34="",0,Programacion!AI$34/SUM(Programacion!AI$28:AI$34)*'1 Eval'!$K41)))</f>
        <v/>
      </c>
      <c r="AL42" s="151" t="str">
        <f>IF($C42="","",IF(SUM(Programacion!AJ$28:AJ$34)=0,"",IF(Programacion!AJ$28="",0,Programacion!AJ$28/SUM(Programacion!AJ$28:AJ$34)*'1 Eval'!$E41)+IF(Programacion!AJ$29="",0,Programacion!AJ$29/SUM(Programacion!AJ$28:AJ$34)*'1 Eval'!$F41)+IF(Programacion!AJ$30="",0,Programacion!AJ$30/SUM(Programacion!AJ$28:AJ$34)*'1 Eval'!$G41)+IF(Programacion!AJ$31="",0,Programacion!AJ$31/SUM(Programacion!AJ$28:AJ$34)*'1 Eval'!$H41)+IF(Programacion!AJ$32="",0,Programacion!AJ$32/SUM(Programacion!AJ$28:AJ$34)*'1 Eval'!$I41)+IF(Programacion!AJ$33="",0,Programacion!AJ$33/SUM(Programacion!AJ$28:AJ$34)*'1 Eval'!$J41)+IF(Programacion!AJ$34="",0,Programacion!AJ$34/SUM(Programacion!AJ$28:AJ$34)*'1 Eval'!$K41)))</f>
        <v/>
      </c>
      <c r="AM42" s="151" t="str">
        <f>IF($C42="","",IF(SUM(Programacion!AK$28:AK$34)=0,"",IF(Programacion!AK$28="",0,Programacion!AK$28/SUM(Programacion!AK$28:AK$34)*'1 Eval'!$E41)+IF(Programacion!AK$29="",0,Programacion!AK$29/SUM(Programacion!AK$28:AK$34)*'1 Eval'!$F41)+IF(Programacion!AK$30="",0,Programacion!AK$30/SUM(Programacion!AK$28:AK$34)*'1 Eval'!$G41)+IF(Programacion!AK$31="",0,Programacion!AK$31/SUM(Programacion!AK$28:AK$34)*'1 Eval'!$H41)+IF(Programacion!AK$32="",0,Programacion!AK$32/SUM(Programacion!AK$28:AK$34)*'1 Eval'!$I41)+IF(Programacion!AK$33="",0,Programacion!AK$33/SUM(Programacion!AK$28:AK$34)*'1 Eval'!$J41)+IF(Programacion!AK$34="",0,Programacion!AK$34/SUM(Programacion!AK$28:AK$34)*'1 Eval'!$K41)))</f>
        <v/>
      </c>
      <c r="AN42" s="151" t="str">
        <f>IF($C42="","",IF(SUM(Programacion!AL$28:AL$34)=0,"",IF(Programacion!AL$28="",0,Programacion!AL$28/SUM(Programacion!AL$28:AL$34)*'1 Eval'!$E41)+IF(Programacion!AL$29="",0,Programacion!AL$29/SUM(Programacion!AL$28:AL$34)*'1 Eval'!$F41)+IF(Programacion!AL$30="",0,Programacion!AL$30/SUM(Programacion!AL$28:AL$34)*'1 Eval'!$G41)+IF(Programacion!AL$31="",0,Programacion!AL$31/SUM(Programacion!AL$28:AL$34)*'1 Eval'!$H41)+IF(Programacion!AL$32="",0,Programacion!AL$32/SUM(Programacion!AL$28:AL$34)*'1 Eval'!$I41)+IF(Programacion!AL$33="",0,Programacion!AL$33/SUM(Programacion!AL$28:AL$34)*'1 Eval'!$J41)+IF(Programacion!AL$34="",0,Programacion!AL$34/SUM(Programacion!AL$28:AL$34)*'1 Eval'!$K41)))</f>
        <v/>
      </c>
      <c r="AO42" s="151" t="str">
        <f>IF($C42="","",IF(SUM(Programacion!AM$28:AM$34)=0,"",IF(Programacion!AM$28="",0,Programacion!AM$28/SUM(Programacion!AM$28:AM$34)*'1 Eval'!$E41)+IF(Programacion!AM$29="",0,Programacion!AM$29/SUM(Programacion!AM$28:AM$34)*'1 Eval'!$F41)+IF(Programacion!AM$30="",0,Programacion!AM$30/SUM(Programacion!AM$28:AM$34)*'1 Eval'!$G41)+IF(Programacion!AM$31="",0,Programacion!AM$31/SUM(Programacion!AM$28:AM$34)*'1 Eval'!$H41)+IF(Programacion!AM$32="",0,Programacion!AM$32/SUM(Programacion!AM$28:AM$34)*'1 Eval'!$I41)+IF(Programacion!AM$33="",0,Programacion!AM$33/SUM(Programacion!AM$28:AM$34)*'1 Eval'!$J41)+IF(Programacion!AM$34="",0,Programacion!AM$34/SUM(Programacion!AM$28:AM$34)*'1 Eval'!$K41)))</f>
        <v/>
      </c>
      <c r="AP42" s="151" t="str">
        <f>IF($C42="","",IF(SUM(Programacion!AN$28:AN$34)=0,"",IF(Programacion!AN$28="",0,Programacion!AN$28/SUM(Programacion!AN$28:AN$34)*'1 Eval'!$E41)+IF(Programacion!AN$29="",0,Programacion!AN$29/SUM(Programacion!AN$28:AN$34)*'1 Eval'!$F41)+IF(Programacion!AN$30="",0,Programacion!AN$30/SUM(Programacion!AN$28:AN$34)*'1 Eval'!$G41)+IF(Programacion!AN$31="",0,Programacion!AN$31/SUM(Programacion!AN$28:AN$34)*'1 Eval'!$H41)+IF(Programacion!AN$32="",0,Programacion!AN$32/SUM(Programacion!AN$28:AN$34)*'1 Eval'!$I41)+IF(Programacion!AN$33="",0,Programacion!AN$33/SUM(Programacion!AN$28:AN$34)*'1 Eval'!$J41)+IF(Programacion!AN$34="",0,Programacion!AN$34/SUM(Programacion!AN$28:AN$34)*'1 Eval'!$K41)))</f>
        <v/>
      </c>
      <c r="AQ42" s="151" t="str">
        <f>IF($C42="","",IF(SUM(Programacion!AO$28:AO$34)=0,"",IF(Programacion!AO$28="",0,Programacion!AO$28/SUM(Programacion!AO$28:AO$34)*'1 Eval'!$E41)+IF(Programacion!AO$29="",0,Programacion!AO$29/SUM(Programacion!AO$28:AO$34)*'1 Eval'!$F41)+IF(Programacion!AO$30="",0,Programacion!AO$30/SUM(Programacion!AO$28:AO$34)*'1 Eval'!$G41)+IF(Programacion!AO$31="",0,Programacion!AO$31/SUM(Programacion!AO$28:AO$34)*'1 Eval'!$H41)+IF(Programacion!AO$32="",0,Programacion!AO$32/SUM(Programacion!AO$28:AO$34)*'1 Eval'!$I41)+IF(Programacion!AO$33="",0,Programacion!AO$33/SUM(Programacion!AO$28:AO$34)*'1 Eval'!$J41)+IF(Programacion!AO$34="",0,Programacion!AO$34/SUM(Programacion!AO$28:AO$34)*'1 Eval'!$K41)))</f>
        <v/>
      </c>
      <c r="AR42" s="151" t="str">
        <f>IF($C42="","",IF(SUM(Programacion!AP$28:AP$34)=0,"",IF(Programacion!AP$28="",0,Programacion!AP$28/SUM(Programacion!AP$28:AP$34)*'1 Eval'!$E41)+IF(Programacion!AP$29="",0,Programacion!AP$29/SUM(Programacion!AP$28:AP$34)*'1 Eval'!$F41)+IF(Programacion!AP$30="",0,Programacion!AP$30/SUM(Programacion!AP$28:AP$34)*'1 Eval'!$G41)+IF(Programacion!AP$31="",0,Programacion!AP$31/SUM(Programacion!AP$28:AP$34)*'1 Eval'!$H41)+IF(Programacion!AP$32="",0,Programacion!AP$32/SUM(Programacion!AP$28:AP$34)*'1 Eval'!$I41)+IF(Programacion!AP$33="",0,Programacion!AP$33/SUM(Programacion!AP$28:AP$34)*'1 Eval'!$J41)+IF(Programacion!AP$34="",0,Programacion!AP$34/SUM(Programacion!AP$28:AP$34)*'1 Eval'!$K41)))</f>
        <v/>
      </c>
      <c r="AS42" s="151" t="str">
        <f>IF($C42="","",IF(SUM(Programacion!AQ$28:AQ$34)=0,"",IF(Programacion!AQ$28="",0,Programacion!AQ$28/SUM(Programacion!AQ$28:AQ$34)*'1 Eval'!$E41)+IF(Programacion!AQ$29="",0,Programacion!AQ$29/SUM(Programacion!AQ$28:AQ$34)*'1 Eval'!$F41)+IF(Programacion!AQ$30="",0,Programacion!AQ$30/SUM(Programacion!AQ$28:AQ$34)*'1 Eval'!$G41)+IF(Programacion!AQ$31="",0,Programacion!AQ$31/SUM(Programacion!AQ$28:AQ$34)*'1 Eval'!$H41)+IF(Programacion!AQ$32="",0,Programacion!AQ$32/SUM(Programacion!AQ$28:AQ$34)*'1 Eval'!$I41)+IF(Programacion!AQ$33="",0,Programacion!AQ$33/SUM(Programacion!AQ$28:AQ$34)*'1 Eval'!$J41)+IF(Programacion!AQ$34="",0,Programacion!AQ$34/SUM(Programacion!AQ$28:AQ$34)*'1 Eval'!$K41)))</f>
        <v/>
      </c>
      <c r="AT42" s="151" t="str">
        <f>IF($C42="","",IF(SUM(Programacion!AR$28:AR$34)=0,"",IF(Programacion!AR$28="",0,Programacion!AR$28/SUM(Programacion!AR$28:AR$34)*'1 Eval'!$E41)+IF(Programacion!AR$29="",0,Programacion!AR$29/SUM(Programacion!AR$28:AR$34)*'1 Eval'!$F41)+IF(Programacion!AR$30="",0,Programacion!AR$30/SUM(Programacion!AR$28:AR$34)*'1 Eval'!$G41)+IF(Programacion!AR$31="",0,Programacion!AR$31/SUM(Programacion!AR$28:AR$34)*'1 Eval'!$H41)+IF(Programacion!AR$32="",0,Programacion!AR$32/SUM(Programacion!AR$28:AR$34)*'1 Eval'!$I41)+IF(Programacion!AR$33="",0,Programacion!AR$33/SUM(Programacion!AR$28:AR$34)*'1 Eval'!$J41)+IF(Programacion!AR$34="",0,Programacion!AR$34/SUM(Programacion!AR$28:AR$34)*'1 Eval'!$K41)))</f>
        <v/>
      </c>
      <c r="AU42" s="151" t="str">
        <f>IF($C42="","",IF(SUM(Programacion!AS$28:AS$34)=0,"",IF(Programacion!AS$28="",0,Programacion!AS$28/SUM(Programacion!AS$28:AS$34)*'1 Eval'!$E41)+IF(Programacion!AS$29="",0,Programacion!AS$29/SUM(Programacion!AS$28:AS$34)*'1 Eval'!$F41)+IF(Programacion!AS$30="",0,Programacion!AS$30/SUM(Programacion!AS$28:AS$34)*'1 Eval'!$G41)+IF(Programacion!AS$31="",0,Programacion!AS$31/SUM(Programacion!AS$28:AS$34)*'1 Eval'!$H41)+IF(Programacion!AS$32="",0,Programacion!AS$32/SUM(Programacion!AS$28:AS$34)*'1 Eval'!$I41)+IF(Programacion!AS$33="",0,Programacion!AS$33/SUM(Programacion!AS$28:AS$34)*'1 Eval'!$J41)+IF(Programacion!AS$34="",0,Programacion!AS$34/SUM(Programacion!AS$28:AS$34)*'1 Eval'!$K41)))</f>
        <v/>
      </c>
      <c r="AV42" s="151" t="str">
        <f>IF($C42="","",IF(SUM(Programacion!AT$28:AT$34)=0,"",IF(Programacion!AT$28="",0,Programacion!AT$28/SUM(Programacion!AT$28:AT$34)*'1 Eval'!$E41)+IF(Programacion!AT$29="",0,Programacion!AT$29/SUM(Programacion!AT$28:AT$34)*'1 Eval'!$F41)+IF(Programacion!AT$30="",0,Programacion!AT$30/SUM(Programacion!AT$28:AT$34)*'1 Eval'!$G41)+IF(Programacion!AT$31="",0,Programacion!AT$31/SUM(Programacion!AT$28:AT$34)*'1 Eval'!$H41)+IF(Programacion!AT$32="",0,Programacion!AT$32/SUM(Programacion!AT$28:AT$34)*'1 Eval'!$I41)+IF(Programacion!AT$33="",0,Programacion!AT$33/SUM(Programacion!AT$28:AT$34)*'1 Eval'!$J41)+IF(Programacion!AT$34="",0,Programacion!AT$34/SUM(Programacion!AT$28:AT$34)*'1 Eval'!$K41)))</f>
        <v/>
      </c>
      <c r="AW42" s="151" t="str">
        <f>IF($C42="","",IF(SUM(Programacion!AU$28:AU$34)=0,"",IF(Programacion!AU$28="",0,Programacion!AU$28/SUM(Programacion!AU$28:AU$34)*'1 Eval'!$E41)+IF(Programacion!AU$29="",0,Programacion!AU$29/SUM(Programacion!AU$28:AU$34)*'1 Eval'!$F41)+IF(Programacion!AU$30="",0,Programacion!AU$30/SUM(Programacion!AU$28:AU$34)*'1 Eval'!$G41)+IF(Programacion!AU$31="",0,Programacion!AU$31/SUM(Programacion!AU$28:AU$34)*'1 Eval'!$H41)+IF(Programacion!AU$32="",0,Programacion!AU$32/SUM(Programacion!AU$28:AU$34)*'1 Eval'!$I41)+IF(Programacion!AU$33="",0,Programacion!AU$33/SUM(Programacion!AU$28:AU$34)*'1 Eval'!$J41)+IF(Programacion!AU$34="",0,Programacion!AU$34/SUM(Programacion!AU$28:AU$34)*'1 Eval'!$K41)))</f>
        <v/>
      </c>
      <c r="AX42" s="151" t="str">
        <f>IF($C42="","",IF(SUM(Programacion!AV$28:AV$34)=0,"",IF(Programacion!AV$28="",0,Programacion!AV$28/SUM(Programacion!AV$28:AV$34)*'1 Eval'!$E41)+IF(Programacion!AV$29="",0,Programacion!AV$29/SUM(Programacion!AV$28:AV$34)*'1 Eval'!$F41)+IF(Programacion!AV$30="",0,Programacion!AV$30/SUM(Programacion!AV$28:AV$34)*'1 Eval'!$G41)+IF(Programacion!AV$31="",0,Programacion!AV$31/SUM(Programacion!AV$28:AV$34)*'1 Eval'!$H41)+IF(Programacion!AV$32="",0,Programacion!AV$32/SUM(Programacion!AV$28:AV$34)*'1 Eval'!$I41)+IF(Programacion!AV$33="",0,Programacion!AV$33/SUM(Programacion!AV$28:AV$34)*'1 Eval'!$J41)+IF(Programacion!AV$34="",0,Programacion!AV$34/SUM(Programacion!AV$28:AV$34)*'1 Eval'!$K41)))</f>
        <v/>
      </c>
      <c r="AY42" s="151" t="str">
        <f>IF($C42="","",IF(SUM(Programacion!AW$28:AW$34)=0,"",IF(Programacion!AW$28="",0,Programacion!AW$28/SUM(Programacion!AW$28:AW$34)*'1 Eval'!$E41)+IF(Programacion!AW$29="",0,Programacion!AW$29/SUM(Programacion!AW$28:AW$34)*'1 Eval'!$F41)+IF(Programacion!AW$30="",0,Programacion!AW$30/SUM(Programacion!AW$28:AW$34)*'1 Eval'!$G41)+IF(Programacion!AW$31="",0,Programacion!AW$31/SUM(Programacion!AW$28:AW$34)*'1 Eval'!$H41)+IF(Programacion!AW$32="",0,Programacion!AW$32/SUM(Programacion!AW$28:AW$34)*'1 Eval'!$I41)+IF(Programacion!AW$33="",0,Programacion!AW$33/SUM(Programacion!AW$28:AW$34)*'1 Eval'!$J41)+IF(Programacion!AW$34="",0,Programacion!AW$34/SUM(Programacion!AW$28:AW$34)*'1 Eval'!$K41)))</f>
        <v/>
      </c>
      <c r="AZ42" s="151" t="str">
        <f>IF($C42="","",IF(SUM(Programacion!AX$28:AX$34)=0,"",IF(Programacion!AX$28="",0,Programacion!AX$28/SUM(Programacion!AX$28:AX$34)*'1 Eval'!$E41)+IF(Programacion!AX$29="",0,Programacion!AX$29/SUM(Programacion!AX$28:AX$34)*'1 Eval'!$F41)+IF(Programacion!AX$30="",0,Programacion!AX$30/SUM(Programacion!AX$28:AX$34)*'1 Eval'!$G41)+IF(Programacion!AX$31="",0,Programacion!AX$31/SUM(Programacion!AX$28:AX$34)*'1 Eval'!$H41)+IF(Programacion!AX$32="",0,Programacion!AX$32/SUM(Programacion!AX$28:AX$34)*'1 Eval'!$I41)+IF(Programacion!AX$33="",0,Programacion!AX$33/SUM(Programacion!AX$28:AX$34)*'1 Eval'!$J41)+IF(Programacion!AX$34="",0,Programacion!AX$34/SUM(Programacion!AX$28:AX$34)*'1 Eval'!$K41)))</f>
        <v/>
      </c>
      <c r="BA42" s="151" t="str">
        <f>IF($C42="","",IF(SUM(Programacion!AY$28:AY$34)=0,"",IF(Programacion!AY$28="",0,Programacion!AY$28/SUM(Programacion!AY$28:AY$34)*'1 Eval'!$E41)+IF(Programacion!AY$29="",0,Programacion!AY$29/SUM(Programacion!AY$28:AY$34)*'1 Eval'!$F41)+IF(Programacion!AY$30="",0,Programacion!AY$30/SUM(Programacion!AY$28:AY$34)*'1 Eval'!$G41)+IF(Programacion!AY$31="",0,Programacion!AY$31/SUM(Programacion!AY$28:AY$34)*'1 Eval'!$H41)+IF(Programacion!AY$32="",0,Programacion!AY$32/SUM(Programacion!AY$28:AY$34)*'1 Eval'!$I41)+IF(Programacion!AY$33="",0,Programacion!AY$33/SUM(Programacion!AY$28:AY$34)*'1 Eval'!$J41)+IF(Programacion!AY$34="",0,Programacion!AY$34/SUM(Programacion!AY$28:AY$34)*'1 Eval'!$K41)))</f>
        <v/>
      </c>
      <c r="BB42" s="151" t="str">
        <f>IF($C42="","",IF(SUM(Programacion!AZ$28:AZ$34)=0,"",IF(Programacion!AZ$28="",0,Programacion!AZ$28/SUM(Programacion!AZ$28:AZ$34)*'1 Eval'!$E41)+IF(Programacion!AZ$29="",0,Programacion!AZ$29/SUM(Programacion!AZ$28:AZ$34)*'1 Eval'!$F41)+IF(Programacion!AZ$30="",0,Programacion!AZ$30/SUM(Programacion!AZ$28:AZ$34)*'1 Eval'!$G41)+IF(Programacion!AZ$31="",0,Programacion!AZ$31/SUM(Programacion!AZ$28:AZ$34)*'1 Eval'!$H41)+IF(Programacion!AZ$32="",0,Programacion!AZ$32/SUM(Programacion!AZ$28:AZ$34)*'1 Eval'!$I41)+IF(Programacion!AZ$33="",0,Programacion!AZ$33/SUM(Programacion!AZ$28:AZ$34)*'1 Eval'!$J41)+IF(Programacion!AZ$34="",0,Programacion!AZ$34/SUM(Programacion!AZ$28:AZ$34)*'1 Eval'!$K41)))</f>
        <v/>
      </c>
      <c r="BC42" s="151" t="str">
        <f>IF($C42="","",IF(SUM(Programacion!BA$28:BA$34)=0,"",IF(Programacion!BA$28="",0,Programacion!BA$28/SUM(Programacion!BA$28:BA$34)*'1 Eval'!$E41)+IF(Programacion!BA$29="",0,Programacion!BA$29/SUM(Programacion!BA$28:BA$34)*'1 Eval'!$F41)+IF(Programacion!BA$30="",0,Programacion!BA$30/SUM(Programacion!BA$28:BA$34)*'1 Eval'!$G41)+IF(Programacion!BA$31="",0,Programacion!BA$31/SUM(Programacion!BA$28:BA$34)*'1 Eval'!$H41)+IF(Programacion!BA$32="",0,Programacion!BA$32/SUM(Programacion!BA$28:BA$34)*'1 Eval'!$I41)+IF(Programacion!BA$33="",0,Programacion!BA$33/SUM(Programacion!BA$28:BA$34)*'1 Eval'!$J41)+IF(Programacion!BA$34="",0,Programacion!BA$34/SUM(Programacion!BA$28:BA$34)*'1 Eval'!$K41)))</f>
        <v/>
      </c>
      <c r="BD42" s="151" t="str">
        <f>IF($C42="","",IF(SUM(Programacion!BB$28:BB$34)=0,"",IF(Programacion!BB$28="",0,Programacion!BB$28/SUM(Programacion!BB$28:BB$34)*'1 Eval'!$E41)+IF(Programacion!BB$29="",0,Programacion!BB$29/SUM(Programacion!BB$28:BB$34)*'1 Eval'!$F41)+IF(Programacion!BB$30="",0,Programacion!BB$30/SUM(Programacion!BB$28:BB$34)*'1 Eval'!$G41)+IF(Programacion!BB$31="",0,Programacion!BB$31/SUM(Programacion!BB$28:BB$34)*'1 Eval'!$H41)+IF(Programacion!BB$32="",0,Programacion!BB$32/SUM(Programacion!BB$28:BB$34)*'1 Eval'!$I41)+IF(Programacion!BB$33="",0,Programacion!BB$33/SUM(Programacion!BB$28:BB$34)*'1 Eval'!$J41)+IF(Programacion!BB$34="",0,Programacion!BB$34/SUM(Programacion!BB$28:BB$34)*'1 Eval'!$K41)))</f>
        <v/>
      </c>
      <c r="BE42" s="151" t="str">
        <f>IF($C42="","",IF(SUM(Programacion!BC$28:BC$34)=0,"",IF(Programacion!BC$28="",0,Programacion!BC$28/SUM(Programacion!BC$28:BC$34)*'1 Eval'!$E41)+IF(Programacion!BC$29="",0,Programacion!BC$29/SUM(Programacion!BC$28:BC$34)*'1 Eval'!$F41)+IF(Programacion!BC$30="",0,Programacion!BC$30/SUM(Programacion!BC$28:BC$34)*'1 Eval'!$G41)+IF(Programacion!BC$31="",0,Programacion!BC$31/SUM(Programacion!BC$28:BC$34)*'1 Eval'!$H41)+IF(Programacion!BC$32="",0,Programacion!BC$32/SUM(Programacion!BC$28:BC$34)*'1 Eval'!$I41)+IF(Programacion!BC$33="",0,Programacion!BC$33/SUM(Programacion!BC$28:BC$34)*'1 Eval'!$J41)+IF(Programacion!BC$34="",0,Programacion!BC$34/SUM(Programacion!BC$28:BC$34)*'1 Eval'!$K41)))</f>
        <v/>
      </c>
      <c r="BF42" s="151" t="str">
        <f>IF($C42="","",IF(SUM(Programacion!BD$28:BD$34)=0,"",IF(Programacion!BD$28="",0,Programacion!BD$28/SUM(Programacion!BD$28:BD$34)*'1 Eval'!$E41)+IF(Programacion!BD$29="",0,Programacion!BD$29/SUM(Programacion!BD$28:BD$34)*'1 Eval'!$F41)+IF(Programacion!BD$30="",0,Programacion!BD$30/SUM(Programacion!BD$28:BD$34)*'1 Eval'!$G41)+IF(Programacion!BD$31="",0,Programacion!BD$31/SUM(Programacion!BD$28:BD$34)*'1 Eval'!$H41)+IF(Programacion!BD$32="",0,Programacion!BD$32/SUM(Programacion!BD$28:BD$34)*'1 Eval'!$I41)+IF(Programacion!BD$33="",0,Programacion!BD$33/SUM(Programacion!BD$28:BD$34)*'1 Eval'!$J41)+IF(Programacion!BD$34="",0,Programacion!BD$34/SUM(Programacion!BD$28:BD$34)*'1 Eval'!$K41)))</f>
        <v/>
      </c>
      <c r="BG42" s="151" t="str">
        <f>IF($C42="","",IF(SUM(Programacion!BE$28:BE$34)=0,"",IF(Programacion!BE$28="",0,Programacion!BE$28/SUM(Programacion!BE$28:BE$34)*'1 Eval'!$E41)+IF(Programacion!BE$29="",0,Programacion!BE$29/SUM(Programacion!BE$28:BE$34)*'1 Eval'!$F41)+IF(Programacion!BE$30="",0,Programacion!BE$30/SUM(Programacion!BE$28:BE$34)*'1 Eval'!$G41)+IF(Programacion!BE$31="",0,Programacion!BE$31/SUM(Programacion!BE$28:BE$34)*'1 Eval'!$H41)+IF(Programacion!BE$32="",0,Programacion!BE$32/SUM(Programacion!BE$28:BE$34)*'1 Eval'!$I41)+IF(Programacion!BE$33="",0,Programacion!BE$33/SUM(Programacion!BE$28:BE$34)*'1 Eval'!$J41)+IF(Programacion!BE$34="",0,Programacion!BE$34/SUM(Programacion!BE$28:BE$34)*'1 Eval'!$K41)))</f>
        <v/>
      </c>
      <c r="BH42" s="151" t="str">
        <f>IF($C42="","",IF(SUM(Programacion!BF$28:BF$34)=0,"",IF(Programacion!BF$28="",0,Programacion!BF$28/SUM(Programacion!BF$28:BF$34)*'1 Eval'!$E41)+IF(Programacion!BF$29="",0,Programacion!BF$29/SUM(Programacion!BF$28:BF$34)*'1 Eval'!$F41)+IF(Programacion!BF$30="",0,Programacion!BF$30/SUM(Programacion!BF$28:BF$34)*'1 Eval'!$G41)+IF(Programacion!BF$31="",0,Programacion!BF$31/SUM(Programacion!BF$28:BF$34)*'1 Eval'!$H41)+IF(Programacion!BF$32="",0,Programacion!BF$32/SUM(Programacion!BF$28:BF$34)*'1 Eval'!$I41)+IF(Programacion!BF$33="",0,Programacion!BF$33/SUM(Programacion!BF$28:BF$34)*'1 Eval'!$J41)+IF(Programacion!BF$34="",0,Programacion!BF$34/SUM(Programacion!BF$28:BF$34)*'1 Eval'!$K41)))</f>
        <v/>
      </c>
      <c r="BI42" s="151" t="str">
        <f>IF($C42="","",IF(SUM(Programacion!BG$28:BG$34)=0,"",IF(Programacion!BG$28="",0,Programacion!BG$28/SUM(Programacion!BG$28:BG$34)*'1 Eval'!$E41)+IF(Programacion!BG$29="",0,Programacion!BG$29/SUM(Programacion!BG$28:BG$34)*'1 Eval'!$F41)+IF(Programacion!BG$30="",0,Programacion!BG$30/SUM(Programacion!BG$28:BG$34)*'1 Eval'!$G41)+IF(Programacion!BG$31="",0,Programacion!BG$31/SUM(Programacion!BG$28:BG$34)*'1 Eval'!$H41)+IF(Programacion!BG$32="",0,Programacion!BG$32/SUM(Programacion!BG$28:BG$34)*'1 Eval'!$I41)+IF(Programacion!BG$33="",0,Programacion!BG$33/SUM(Programacion!BG$28:BG$34)*'1 Eval'!$J41)+IF(Programacion!BG$34="",0,Programacion!BG$34/SUM(Programacion!BG$28:BG$34)*'1 Eval'!$K41)))</f>
        <v/>
      </c>
      <c r="BJ42" s="151" t="str">
        <f>IF($C42="","",IF(SUM(Programacion!BH$28:BH$34)=0,"",IF(Programacion!BH$28="",0,Programacion!BH$28/SUM(Programacion!BH$28:BH$34)*'1 Eval'!$E41)+IF(Programacion!BH$29="",0,Programacion!BH$29/SUM(Programacion!BH$28:BH$34)*'1 Eval'!$F41)+IF(Programacion!BH$30="",0,Programacion!BH$30/SUM(Programacion!BH$28:BH$34)*'1 Eval'!$G41)+IF(Programacion!BH$31="",0,Programacion!BH$31/SUM(Programacion!BH$28:BH$34)*'1 Eval'!$H41)+IF(Programacion!BH$32="",0,Programacion!BH$32/SUM(Programacion!BH$28:BH$34)*'1 Eval'!$I41)+IF(Programacion!BH$33="",0,Programacion!BH$33/SUM(Programacion!BH$28:BH$34)*'1 Eval'!$J41)+IF(Programacion!BH$34="",0,Programacion!BH$34/SUM(Programacion!BH$28:BH$34)*'1 Eval'!$K41)))</f>
        <v/>
      </c>
      <c r="BK42" s="151" t="str">
        <f>IF($C42="","",IF(SUM(Programacion!BI$28:BI$34)=0,"",IF(Programacion!BI$28="",0,Programacion!BI$28/SUM(Programacion!BI$28:BI$34)*'1 Eval'!$E41)+IF(Programacion!BI$29="",0,Programacion!BI$29/SUM(Programacion!BI$28:BI$34)*'1 Eval'!$F41)+IF(Programacion!BI$30="",0,Programacion!BI$30/SUM(Programacion!BI$28:BI$34)*'1 Eval'!$G41)+IF(Programacion!BI$31="",0,Programacion!BI$31/SUM(Programacion!BI$28:BI$34)*'1 Eval'!$H41)+IF(Programacion!BI$32="",0,Programacion!BI$32/SUM(Programacion!BI$28:BI$34)*'1 Eval'!$I41)+IF(Programacion!BI$33="",0,Programacion!BI$33/SUM(Programacion!BI$28:BI$34)*'1 Eval'!$J41)+IF(Programacion!BI$34="",0,Programacion!BI$34/SUM(Programacion!BI$28:BI$34)*'1 Eval'!$K41)))</f>
        <v/>
      </c>
      <c r="BL42" s="151" t="str">
        <f>IF($C42="","",IF(SUM(Programacion!BJ$28:BJ$34)=0,"",IF(Programacion!BJ$28="",0,Programacion!BJ$28/SUM(Programacion!BJ$28:BJ$34)*'1 Eval'!$E41)+IF(Programacion!BJ$29="",0,Programacion!BJ$29/SUM(Programacion!BJ$28:BJ$34)*'1 Eval'!$F41)+IF(Programacion!BJ$30="",0,Programacion!BJ$30/SUM(Programacion!BJ$28:BJ$34)*'1 Eval'!$G41)+IF(Programacion!BJ$31="",0,Programacion!BJ$31/SUM(Programacion!BJ$28:BJ$34)*'1 Eval'!$H41)+IF(Programacion!BJ$32="",0,Programacion!BJ$32/SUM(Programacion!BJ$28:BJ$34)*'1 Eval'!$I41)+IF(Programacion!BJ$33="",0,Programacion!BJ$33/SUM(Programacion!BJ$28:BJ$34)*'1 Eval'!$J41)+IF(Programacion!BJ$34="",0,Programacion!BJ$34/SUM(Programacion!BJ$28:BJ$34)*'1 Eval'!$K41)))</f>
        <v/>
      </c>
      <c r="BM42" s="151" t="str">
        <f>IF($C42="","",IF(SUM(Programacion!BK$28:BK$34)=0,"",IF(Programacion!BK$28="",0,Programacion!BK$28/SUM(Programacion!BK$28:BK$34)*'1 Eval'!$E41)+IF(Programacion!BK$29="",0,Programacion!BK$29/SUM(Programacion!BK$28:BK$34)*'1 Eval'!$F41)+IF(Programacion!BK$30="",0,Programacion!BK$30/SUM(Programacion!BK$28:BK$34)*'1 Eval'!$G41)+IF(Programacion!BK$31="",0,Programacion!BK$31/SUM(Programacion!BK$28:BK$34)*'1 Eval'!$H41)+IF(Programacion!BK$32="",0,Programacion!BK$32/SUM(Programacion!BK$28:BK$34)*'1 Eval'!$I41)+IF(Programacion!BK$33="",0,Programacion!BK$33/SUM(Programacion!BK$28:BK$34)*'1 Eval'!$J41)+IF(Programacion!BK$34="",0,Programacion!BK$34/SUM(Programacion!BK$28:BK$34)*'1 Eval'!$K41)))</f>
        <v/>
      </c>
      <c r="BN42" s="151" t="str">
        <f>IF($C42="","",IF(SUM(Programacion!BL$28:BL$34)=0,"",IF(Programacion!BL$28="",0,Programacion!BL$28/SUM(Programacion!BL$28:BL$34)*'1 Eval'!$E41)+IF(Programacion!BL$29="",0,Programacion!BL$29/SUM(Programacion!BL$28:BL$34)*'1 Eval'!$F41)+IF(Programacion!BL$30="",0,Programacion!BL$30/SUM(Programacion!BL$28:BL$34)*'1 Eval'!$G41)+IF(Programacion!BL$31="",0,Programacion!BL$31/SUM(Programacion!BL$28:BL$34)*'1 Eval'!$H41)+IF(Programacion!BL$32="",0,Programacion!BL$32/SUM(Programacion!BL$28:BL$34)*'1 Eval'!$I41)+IF(Programacion!BL$33="",0,Programacion!BL$33/SUM(Programacion!BL$28:BL$34)*'1 Eval'!$J41)+IF(Programacion!BL$34="",0,Programacion!BL$34/SUM(Programacion!BL$28:BL$34)*'1 Eval'!$K41)))</f>
        <v/>
      </c>
      <c r="BO42" s="151" t="str">
        <f>IF($C42="","",IF(SUM(Programacion!BM$28:BM$34)=0,"",IF(Programacion!BM$28="",0,Programacion!BM$28/SUM(Programacion!BM$28:BM$34)*'1 Eval'!$E41)+IF(Programacion!BM$29="",0,Programacion!BM$29/SUM(Programacion!BM$28:BM$34)*'1 Eval'!$F41)+IF(Programacion!BM$30="",0,Programacion!BM$30/SUM(Programacion!BM$28:BM$34)*'1 Eval'!$G41)+IF(Programacion!BM$31="",0,Programacion!BM$31/SUM(Programacion!BM$28:BM$34)*'1 Eval'!$H41)+IF(Programacion!BM$32="",0,Programacion!BM$32/SUM(Programacion!BM$28:BM$34)*'1 Eval'!$I41)+IF(Programacion!BM$33="",0,Programacion!BM$33/SUM(Programacion!BM$28:BM$34)*'1 Eval'!$J41)+IF(Programacion!BM$34="",0,Programacion!BM$34/SUM(Programacion!BM$28:BM$34)*'1 Eval'!$K41)))</f>
        <v/>
      </c>
      <c r="BP42" s="151" t="str">
        <f>IF($C42="","",IF(SUM(Programacion!BN$28:BN$34)=0,"",IF(Programacion!BN$28="",0,Programacion!BN$28/SUM(Programacion!BN$28:BN$34)*'1 Eval'!$E41)+IF(Programacion!BN$29="",0,Programacion!BN$29/SUM(Programacion!BN$28:BN$34)*'1 Eval'!$F41)+IF(Programacion!BN$30="",0,Programacion!BN$30/SUM(Programacion!BN$28:BN$34)*'1 Eval'!$G41)+IF(Programacion!BN$31="",0,Programacion!BN$31/SUM(Programacion!BN$28:BN$34)*'1 Eval'!$H41)+IF(Programacion!BN$32="",0,Programacion!BN$32/SUM(Programacion!BN$28:BN$34)*'1 Eval'!$I41)+IF(Programacion!BN$33="",0,Programacion!BN$33/SUM(Programacion!BN$28:BN$34)*'1 Eval'!$J41)+IF(Programacion!BN$34="",0,Programacion!BN$34/SUM(Programacion!BN$28:BN$34)*'1 Eval'!$K41)))</f>
        <v/>
      </c>
      <c r="BQ42" s="151" t="str">
        <f>IF($C42="","",IF(SUM(Programacion!BO$28:BO$34)=0,"",IF(Programacion!BO$28="",0,Programacion!BO$28/SUM(Programacion!BO$28:BO$34)*'1 Eval'!$E41)+IF(Programacion!BO$29="",0,Programacion!BO$29/SUM(Programacion!BO$28:BO$34)*'1 Eval'!$F41)+IF(Programacion!BO$30="",0,Programacion!BO$30/SUM(Programacion!BO$28:BO$34)*'1 Eval'!$G41)+IF(Programacion!BO$31="",0,Programacion!BO$31/SUM(Programacion!BO$28:BO$34)*'1 Eval'!$H41)+IF(Programacion!BO$32="",0,Programacion!BO$32/SUM(Programacion!BO$28:BO$34)*'1 Eval'!$I41)+IF(Programacion!BO$33="",0,Programacion!BO$33/SUM(Programacion!BO$28:BO$34)*'1 Eval'!$J41)+IF(Programacion!BO$34="",0,Programacion!BO$34/SUM(Programacion!BO$28:BO$34)*'1 Eval'!$K41)))</f>
        <v/>
      </c>
      <c r="BR42" s="151" t="str">
        <f>IF($C42="","",IF(SUM(Programacion!BP$28:BP$34)=0,"",IF(Programacion!BP$28="",0,Programacion!BP$28/SUM(Programacion!BP$28:BP$34)*'1 Eval'!$E41)+IF(Programacion!BP$29="",0,Programacion!BP$29/SUM(Programacion!BP$28:BP$34)*'1 Eval'!$F41)+IF(Programacion!BP$30="",0,Programacion!BP$30/SUM(Programacion!BP$28:BP$34)*'1 Eval'!$G41)+IF(Programacion!BP$31="",0,Programacion!BP$31/SUM(Programacion!BP$28:BP$34)*'1 Eval'!$H41)+IF(Programacion!BP$32="",0,Programacion!BP$32/SUM(Programacion!BP$28:BP$34)*'1 Eval'!$I41)+IF(Programacion!BP$33="",0,Programacion!BP$33/SUM(Programacion!BP$28:BP$34)*'1 Eval'!$J41)+IF(Programacion!BP$34="",0,Programacion!BP$34/SUM(Programacion!BP$28:BP$34)*'1 Eval'!$K41)))</f>
        <v/>
      </c>
      <c r="BS42" s="151" t="str">
        <f>IF($C42="","",IF(SUM(Programacion!BQ$28:BQ$34)=0,"",IF(Programacion!BQ$28="",0,Programacion!BQ$28/SUM(Programacion!BQ$28:BQ$34)*'1 Eval'!$E41)+IF(Programacion!BQ$29="",0,Programacion!BQ$29/SUM(Programacion!BQ$28:BQ$34)*'1 Eval'!$F41)+IF(Programacion!BQ$30="",0,Programacion!BQ$30/SUM(Programacion!BQ$28:BQ$34)*'1 Eval'!$G41)+IF(Programacion!BQ$31="",0,Programacion!BQ$31/SUM(Programacion!BQ$28:BQ$34)*'1 Eval'!$H41)+IF(Programacion!BQ$32="",0,Programacion!BQ$32/SUM(Programacion!BQ$28:BQ$34)*'1 Eval'!$I41)+IF(Programacion!BQ$33="",0,Programacion!BQ$33/SUM(Programacion!BQ$28:BQ$34)*'1 Eval'!$J41)+IF(Programacion!BQ$34="",0,Programacion!BQ$34/SUM(Programacion!BQ$28:BQ$34)*'1 Eval'!$K41)))</f>
        <v/>
      </c>
      <c r="BT42" s="151" t="str">
        <f>IF($C42="","",IF(SUM(Programacion!BR$28:BR$34)=0,"",IF(Programacion!BR$28="",0,Programacion!BR$28/SUM(Programacion!BR$28:BR$34)*'1 Eval'!$E41)+IF(Programacion!BR$29="",0,Programacion!BR$29/SUM(Programacion!BR$28:BR$34)*'1 Eval'!$F41)+IF(Programacion!BR$30="",0,Programacion!BR$30/SUM(Programacion!BR$28:BR$34)*'1 Eval'!$G41)+IF(Programacion!BR$31="",0,Programacion!BR$31/SUM(Programacion!BR$28:BR$34)*'1 Eval'!$H41)+IF(Programacion!BR$32="",0,Programacion!BR$32/SUM(Programacion!BR$28:BR$34)*'1 Eval'!$I41)+IF(Programacion!BR$33="",0,Programacion!BR$33/SUM(Programacion!BR$28:BR$34)*'1 Eval'!$J41)+IF(Programacion!BR$34="",0,Programacion!BR$34/SUM(Programacion!BR$28:BR$34)*'1 Eval'!$K41)))</f>
        <v/>
      </c>
      <c r="BU42" s="151" t="str">
        <f>IF($C42="","",IF(SUM(Programacion!BS$28:BS$34)=0,"",IF(Programacion!BS$28="",0,Programacion!BS$28/SUM(Programacion!BS$28:BS$34)*'1 Eval'!$E41)+IF(Programacion!BS$29="",0,Programacion!BS$29/SUM(Programacion!BS$28:BS$34)*'1 Eval'!$F41)+IF(Programacion!BS$30="",0,Programacion!BS$30/SUM(Programacion!BS$28:BS$34)*'1 Eval'!$G41)+IF(Programacion!BS$31="",0,Programacion!BS$31/SUM(Programacion!BS$28:BS$34)*'1 Eval'!$H41)+IF(Programacion!BS$32="",0,Programacion!BS$32/SUM(Programacion!BS$28:BS$34)*'1 Eval'!$I41)+IF(Programacion!BS$33="",0,Programacion!BS$33/SUM(Programacion!BS$28:BS$34)*'1 Eval'!$J41)+IF(Programacion!BS$34="",0,Programacion!BS$34/SUM(Programacion!BS$28:BS$34)*'1 Eval'!$K41)))</f>
        <v/>
      </c>
      <c r="BV42" s="151" t="str">
        <f>IF($C42="","",IF(SUM(Programacion!BT$28:BT$34)=0,"",IF(Programacion!BT$28="",0,Programacion!BT$28/SUM(Programacion!BT$28:BT$34)*'1 Eval'!$E41)+IF(Programacion!BT$29="",0,Programacion!BT$29/SUM(Programacion!BT$28:BT$34)*'1 Eval'!$F41)+IF(Programacion!BT$30="",0,Programacion!BT$30/SUM(Programacion!BT$28:BT$34)*'1 Eval'!$G41)+IF(Programacion!BT$31="",0,Programacion!BT$31/SUM(Programacion!BT$28:BT$34)*'1 Eval'!$H41)+IF(Programacion!BT$32="",0,Programacion!BT$32/SUM(Programacion!BT$28:BT$34)*'1 Eval'!$I41)+IF(Programacion!BT$33="",0,Programacion!BT$33/SUM(Programacion!BT$28:BT$34)*'1 Eval'!$J41)+IF(Programacion!BT$34="",0,Programacion!BT$34/SUM(Programacion!BT$28:BT$34)*'1 Eval'!$K41)))</f>
        <v/>
      </c>
      <c r="BW42" s="151" t="str">
        <f>IF($C42="","",IF(SUM(Programacion!BU$28:BU$34)=0,"",IF(Programacion!BU$28="",0,Programacion!BU$28/SUM(Programacion!BU$28:BU$34)*'1 Eval'!$E41)+IF(Programacion!BU$29="",0,Programacion!BU$29/SUM(Programacion!BU$28:BU$34)*'1 Eval'!$F41)+IF(Programacion!BU$30="",0,Programacion!BU$30/SUM(Programacion!BU$28:BU$34)*'1 Eval'!$G41)+IF(Programacion!BU$31="",0,Programacion!BU$31/SUM(Programacion!BU$28:BU$34)*'1 Eval'!$H41)+IF(Programacion!BU$32="",0,Programacion!BU$32/SUM(Programacion!BU$28:BU$34)*'1 Eval'!$I41)+IF(Programacion!BU$33="",0,Programacion!BU$33/SUM(Programacion!BU$28:BU$34)*'1 Eval'!$J41)+IF(Programacion!BU$34="",0,Programacion!BU$34/SUM(Programacion!BU$28:BU$34)*'1 Eval'!$K41)))</f>
        <v/>
      </c>
      <c r="BX42" s="151" t="str">
        <f>IF($C42="","",IF(SUM(Programacion!BV$28:BV$34)=0,"",IF(Programacion!BV$28="",0,Programacion!BV$28/SUM(Programacion!BV$28:BV$34)*'1 Eval'!$E41)+IF(Programacion!BV$29="",0,Programacion!BV$29/SUM(Programacion!BV$28:BV$34)*'1 Eval'!$F41)+IF(Programacion!BV$30="",0,Programacion!BV$30/SUM(Programacion!BV$28:BV$34)*'1 Eval'!$G41)+IF(Programacion!BV$31="",0,Programacion!BV$31/SUM(Programacion!BV$28:BV$34)*'1 Eval'!$H41)+IF(Programacion!BV$32="",0,Programacion!BV$32/SUM(Programacion!BV$28:BV$34)*'1 Eval'!$I41)+IF(Programacion!BV$33="",0,Programacion!BV$33/SUM(Programacion!BV$28:BV$34)*'1 Eval'!$J41)+IF(Programacion!BV$34="",0,Programacion!BV$34/SUM(Programacion!BV$28:BV$34)*'1 Eval'!$K41)))</f>
        <v/>
      </c>
      <c r="BY42" s="151" t="str">
        <f>IF($C42="","",IF(SUM(Programacion!BW$28:BW$34)=0,"",IF(Programacion!BW$28="",0,Programacion!BW$28/SUM(Programacion!BW$28:BW$34)*'1 Eval'!$E41)+IF(Programacion!BW$29="",0,Programacion!BW$29/SUM(Programacion!BW$28:BW$34)*'1 Eval'!$F41)+IF(Programacion!BW$30="",0,Programacion!BW$30/SUM(Programacion!BW$28:BW$34)*'1 Eval'!$G41)+IF(Programacion!BW$31="",0,Programacion!BW$31/SUM(Programacion!BW$28:BW$34)*'1 Eval'!$H41)+IF(Programacion!BW$32="",0,Programacion!BW$32/SUM(Programacion!BW$28:BW$34)*'1 Eval'!$I41)+IF(Programacion!BW$33="",0,Programacion!BW$33/SUM(Programacion!BW$28:BW$34)*'1 Eval'!$J41)+IF(Programacion!BW$34="",0,Programacion!BW$34/SUM(Programacion!BW$28:BW$34)*'1 Eval'!$K41)))</f>
        <v/>
      </c>
      <c r="BZ42" s="151" t="str">
        <f>IF($C42="","",IF(SUM(Programacion!BX$28:BX$34)=0,"",IF(Programacion!BX$28="",0,Programacion!BX$28/SUM(Programacion!BX$28:BX$34)*'1 Eval'!$E41)+IF(Programacion!BX$29="",0,Programacion!BX$29/SUM(Programacion!BX$28:BX$34)*'1 Eval'!$F41)+IF(Programacion!BX$30="",0,Programacion!BX$30/SUM(Programacion!BX$28:BX$34)*'1 Eval'!$G41)+IF(Programacion!BX$31="",0,Programacion!BX$31/SUM(Programacion!BX$28:BX$34)*'1 Eval'!$H41)+IF(Programacion!BX$32="",0,Programacion!BX$32/SUM(Programacion!BX$28:BX$34)*'1 Eval'!$I41)+IF(Programacion!BX$33="",0,Programacion!BX$33/SUM(Programacion!BX$28:BX$34)*'1 Eval'!$J41)+IF(Programacion!BX$34="",0,Programacion!BX$34/SUM(Programacion!BX$28:BX$34)*'1 Eval'!$K41)))</f>
        <v/>
      </c>
      <c r="CA42" s="151" t="str">
        <f>IF($C42="","",IF(SUM(Programacion!BY$28:BY$34)=0,"",IF(Programacion!BY$28="",0,Programacion!BY$28/SUM(Programacion!BY$28:BY$34)*'1 Eval'!$E41)+IF(Programacion!BY$29="",0,Programacion!BY$29/SUM(Programacion!BY$28:BY$34)*'1 Eval'!$F41)+IF(Programacion!BY$30="",0,Programacion!BY$30/SUM(Programacion!BY$28:BY$34)*'1 Eval'!$G41)+IF(Programacion!BY$31="",0,Programacion!BY$31/SUM(Programacion!BY$28:BY$34)*'1 Eval'!$H41)+IF(Programacion!BY$32="",0,Programacion!BY$32/SUM(Programacion!BY$28:BY$34)*'1 Eval'!$I41)+IF(Programacion!BY$33="",0,Programacion!BY$33/SUM(Programacion!BY$28:BY$34)*'1 Eval'!$J41)+IF(Programacion!BY$34="",0,Programacion!BY$34/SUM(Programacion!BY$28:BY$34)*'1 Eval'!$K41)))</f>
        <v/>
      </c>
      <c r="CB42" s="151" t="str">
        <f>IF($C42="","",IF(SUM(Programacion!BZ$28:BZ$34)=0,"",IF(Programacion!BZ$28="",0,Programacion!BZ$28/SUM(Programacion!BZ$28:BZ$34)*'1 Eval'!$E41)+IF(Programacion!BZ$29="",0,Programacion!BZ$29/SUM(Programacion!BZ$28:BZ$34)*'1 Eval'!$F41)+IF(Programacion!BZ$30="",0,Programacion!BZ$30/SUM(Programacion!BZ$28:BZ$34)*'1 Eval'!$G41)+IF(Programacion!BZ$31="",0,Programacion!BZ$31/SUM(Programacion!BZ$28:BZ$34)*'1 Eval'!$H41)+IF(Programacion!BZ$32="",0,Programacion!BZ$32/SUM(Programacion!BZ$28:BZ$34)*'1 Eval'!$I41)+IF(Programacion!BZ$33="",0,Programacion!BZ$33/SUM(Programacion!BZ$28:BZ$34)*'1 Eval'!$J41)+IF(Programacion!BZ$34="",0,Programacion!BZ$34/SUM(Programacion!BZ$28:BZ$34)*'1 Eval'!$K41)))</f>
        <v/>
      </c>
      <c r="CC42" s="151" t="str">
        <f>IF($C42="","",IF(SUM(Programacion!CA$28:CA$34)=0,"",IF(Programacion!CA$28="",0,Programacion!CA$28/SUM(Programacion!CA$28:CA$34)*'1 Eval'!$E41)+IF(Programacion!CA$29="",0,Programacion!CA$29/SUM(Programacion!CA$28:CA$34)*'1 Eval'!$F41)+IF(Programacion!CA$30="",0,Programacion!CA$30/SUM(Programacion!CA$28:CA$34)*'1 Eval'!$G41)+IF(Programacion!CA$31="",0,Programacion!CA$31/SUM(Programacion!CA$28:CA$34)*'1 Eval'!$H41)+IF(Programacion!CA$32="",0,Programacion!CA$32/SUM(Programacion!CA$28:CA$34)*'1 Eval'!$I41)+IF(Programacion!CA$33="",0,Programacion!CA$33/SUM(Programacion!CA$28:CA$34)*'1 Eval'!$J41)+IF(Programacion!CA$34="",0,Programacion!CA$34/SUM(Programacion!CA$28:CA$34)*'1 Eval'!$K41)))</f>
        <v/>
      </c>
      <c r="CD42" s="151" t="str">
        <f>IF($C42="","",IF(SUM(Programacion!CB$28:CB$34)=0,"",IF(Programacion!CB$28="",0,Programacion!CB$28/SUM(Programacion!CB$28:CB$34)*'1 Eval'!$E41)+IF(Programacion!CB$29="",0,Programacion!CB$29/SUM(Programacion!CB$28:CB$34)*'1 Eval'!$F41)+IF(Programacion!CB$30="",0,Programacion!CB$30/SUM(Programacion!CB$28:CB$34)*'1 Eval'!$G41)+IF(Programacion!CB$31="",0,Programacion!CB$31/SUM(Programacion!CB$28:CB$34)*'1 Eval'!$H41)+IF(Programacion!CB$32="",0,Programacion!CB$32/SUM(Programacion!CB$28:CB$34)*'1 Eval'!$I41)+IF(Programacion!CB$33="",0,Programacion!CB$33/SUM(Programacion!CB$28:CB$34)*'1 Eval'!$J41)+IF(Programacion!CB$34="",0,Programacion!CB$34/SUM(Programacion!CB$28:CB$34)*'1 Eval'!$K41)))</f>
        <v/>
      </c>
      <c r="CE42" s="151" t="str">
        <f>IF($C42="","",IF(SUM(Programacion!CC$28:CC$34)=0,"",IF(Programacion!CC$28="",0,Programacion!CC$28/SUM(Programacion!CC$28:CC$34)*'1 Eval'!$E41)+IF(Programacion!CC$29="",0,Programacion!CC$29/SUM(Programacion!CC$28:CC$34)*'1 Eval'!$F41)+IF(Programacion!CC$30="",0,Programacion!CC$30/SUM(Programacion!CC$28:CC$34)*'1 Eval'!$G41)+IF(Programacion!CC$31="",0,Programacion!CC$31/SUM(Programacion!CC$28:CC$34)*'1 Eval'!$H41)+IF(Programacion!CC$32="",0,Programacion!CC$32/SUM(Programacion!CC$28:CC$34)*'1 Eval'!$I41)+IF(Programacion!CC$33="",0,Programacion!CC$33/SUM(Programacion!CC$28:CC$34)*'1 Eval'!$J41)+IF(Programacion!CC$34="",0,Programacion!CC$34/SUM(Programacion!CC$28:CC$34)*'1 Eval'!$K41)))</f>
        <v/>
      </c>
      <c r="CF42" s="151" t="str">
        <f>IF($C42="","",IF(SUM(Programacion!CD$28:CD$34)=0,"",IF(Programacion!CD$28="",0,Programacion!CD$28/SUM(Programacion!CD$28:CD$34)*'1 Eval'!$E41)+IF(Programacion!CD$29="",0,Programacion!CD$29/SUM(Programacion!CD$28:CD$34)*'1 Eval'!$F41)+IF(Programacion!CD$30="",0,Programacion!CD$30/SUM(Programacion!CD$28:CD$34)*'1 Eval'!$G41)+IF(Programacion!CD$31="",0,Programacion!CD$31/SUM(Programacion!CD$28:CD$34)*'1 Eval'!$H41)+IF(Programacion!CD$32="",0,Programacion!CD$32/SUM(Programacion!CD$28:CD$34)*'1 Eval'!$I41)+IF(Programacion!CD$33="",0,Programacion!CD$33/SUM(Programacion!CD$28:CD$34)*'1 Eval'!$J41)+IF(Programacion!CD$34="",0,Programacion!CD$34/SUM(Programacion!CD$28:CD$34)*'1 Eval'!$K41)))</f>
        <v/>
      </c>
      <c r="CG42" s="151" t="str">
        <f>IF($C42="","",IF(SUM(Programacion!CE$28:CE$34)=0,"",IF(Programacion!CE$28="",0,Programacion!CE$28/SUM(Programacion!CE$28:CE$34)*'1 Eval'!$E41)+IF(Programacion!CE$29="",0,Programacion!CE$29/SUM(Programacion!CE$28:CE$34)*'1 Eval'!$F41)+IF(Programacion!CE$30="",0,Programacion!CE$30/SUM(Programacion!CE$28:CE$34)*'1 Eval'!$G41)+IF(Programacion!CE$31="",0,Programacion!CE$31/SUM(Programacion!CE$28:CE$34)*'1 Eval'!$H41)+IF(Programacion!CE$32="",0,Programacion!CE$32/SUM(Programacion!CE$28:CE$34)*'1 Eval'!$I41)+IF(Programacion!CE$33="",0,Programacion!CE$33/SUM(Programacion!CE$28:CE$34)*'1 Eval'!$J41)+IF(Programacion!CE$34="",0,Programacion!CE$34/SUM(Programacion!CE$28:CE$34)*'1 Eval'!$K41)))</f>
        <v/>
      </c>
      <c r="CH42" s="151" t="str">
        <f>IF($C42="","",IF(SUM(Programacion!CF$28:CF$34)=0,"",IF(Programacion!CF$28="",0,Programacion!CF$28/SUM(Programacion!CF$28:CF$34)*'1 Eval'!$E41)+IF(Programacion!CF$29="",0,Programacion!CF$29/SUM(Programacion!CF$28:CF$34)*'1 Eval'!$F41)+IF(Programacion!CF$30="",0,Programacion!CF$30/SUM(Programacion!CF$28:CF$34)*'1 Eval'!$G41)+IF(Programacion!CF$31="",0,Programacion!CF$31/SUM(Programacion!CF$28:CF$34)*'1 Eval'!$H41)+IF(Programacion!CF$32="",0,Programacion!CF$32/SUM(Programacion!CF$28:CF$34)*'1 Eval'!$I41)+IF(Programacion!CF$33="",0,Programacion!CF$33/SUM(Programacion!CF$28:CF$34)*'1 Eval'!$J41)+IF(Programacion!CF$34="",0,Programacion!CF$34/SUM(Programacion!CF$28:CF$34)*'1 Eval'!$K41)))</f>
        <v/>
      </c>
      <c r="CI42" s="151" t="str">
        <f>IF($C42="","",IF(SUM(Programacion!CG$28:CG$34)=0,"",IF(Programacion!CG$28="",0,Programacion!CG$28/SUM(Programacion!CG$28:CG$34)*'1 Eval'!$E41)+IF(Programacion!CG$29="",0,Programacion!CG$29/SUM(Programacion!CG$28:CG$34)*'1 Eval'!$F41)+IF(Programacion!CG$30="",0,Programacion!CG$30/SUM(Programacion!CG$28:CG$34)*'1 Eval'!$G41)+IF(Programacion!CG$31="",0,Programacion!CG$31/SUM(Programacion!CG$28:CG$34)*'1 Eval'!$H41)+IF(Programacion!CG$32="",0,Programacion!CG$32/SUM(Programacion!CG$28:CG$34)*'1 Eval'!$I41)+IF(Programacion!CG$33="",0,Programacion!CG$33/SUM(Programacion!CG$28:CG$34)*'1 Eval'!$J41)+IF(Programacion!CG$34="",0,Programacion!CG$34/SUM(Programacion!CG$28:CG$34)*'1 Eval'!$K41)))</f>
        <v/>
      </c>
      <c r="CJ42" s="151" t="str">
        <f>IF($C42="","",IF(SUM(Programacion!CH$28:CH$34)=0,"",IF(Programacion!CH$28="",0,Programacion!CH$28/SUM(Programacion!CH$28:CH$34)*'1 Eval'!$E41)+IF(Programacion!CH$29="",0,Programacion!CH$29/SUM(Programacion!CH$28:CH$34)*'1 Eval'!$F41)+IF(Programacion!CH$30="",0,Programacion!CH$30/SUM(Programacion!CH$28:CH$34)*'1 Eval'!$G41)+IF(Programacion!CH$31="",0,Programacion!CH$31/SUM(Programacion!CH$28:CH$34)*'1 Eval'!$H41)+IF(Programacion!CH$32="",0,Programacion!CH$32/SUM(Programacion!CH$28:CH$34)*'1 Eval'!$I41)+IF(Programacion!CH$33="",0,Programacion!CH$33/SUM(Programacion!CH$28:CH$34)*'1 Eval'!$J41)+IF(Programacion!CH$34="",0,Programacion!CH$34/SUM(Programacion!CH$28:CH$34)*'1 Eval'!$K41)))</f>
        <v/>
      </c>
      <c r="CK42" s="151" t="str">
        <f>IF($C42="","",IF(SUM(Programacion!CI$28:CI$34)=0,"",IF(Programacion!CI$28="",0,Programacion!CI$28/SUM(Programacion!CI$28:CI$34)*'1 Eval'!$E41)+IF(Programacion!CI$29="",0,Programacion!CI$29/SUM(Programacion!CI$28:CI$34)*'1 Eval'!$F41)+IF(Programacion!CI$30="",0,Programacion!CI$30/SUM(Programacion!CI$28:CI$34)*'1 Eval'!$G41)+IF(Programacion!CI$31="",0,Programacion!CI$31/SUM(Programacion!CI$28:CI$34)*'1 Eval'!$H41)+IF(Programacion!CI$32="",0,Programacion!CI$32/SUM(Programacion!CI$28:CI$34)*'1 Eval'!$I41)+IF(Programacion!CI$33="",0,Programacion!CI$33/SUM(Programacion!CI$28:CI$34)*'1 Eval'!$J41)+IF(Programacion!CI$34="",0,Programacion!CI$34/SUM(Programacion!CI$28:CI$34)*'1 Eval'!$K41)))</f>
        <v/>
      </c>
      <c r="CL42" s="151" t="str">
        <f>IF($C42="","",IF(SUM(Programacion!CJ$28:CJ$34)=0,"",IF(Programacion!CJ$28="",0,Programacion!CJ$28/SUM(Programacion!CJ$28:CJ$34)*'1 Eval'!$E41)+IF(Programacion!CJ$29="",0,Programacion!CJ$29/SUM(Programacion!CJ$28:CJ$34)*'1 Eval'!$F41)+IF(Programacion!CJ$30="",0,Programacion!CJ$30/SUM(Programacion!CJ$28:CJ$34)*'1 Eval'!$G41)+IF(Programacion!CJ$31="",0,Programacion!CJ$31/SUM(Programacion!CJ$28:CJ$34)*'1 Eval'!$H41)+IF(Programacion!CJ$32="",0,Programacion!CJ$32/SUM(Programacion!CJ$28:CJ$34)*'1 Eval'!$I41)+IF(Programacion!CJ$33="",0,Programacion!CJ$33/SUM(Programacion!CJ$28:CJ$34)*'1 Eval'!$J41)+IF(Programacion!CJ$34="",0,Programacion!CJ$34/SUM(Programacion!CJ$28:CJ$34)*'1 Eval'!$K41)))</f>
        <v/>
      </c>
      <c r="CM42" s="151" t="str">
        <f>IF($C42="","",IF(SUM(Programacion!CK$28:CK$34)=0,"",IF(Programacion!CK$28="",0,Programacion!CK$28/SUM(Programacion!CK$28:CK$34)*'1 Eval'!$E41)+IF(Programacion!CK$29="",0,Programacion!CK$29/SUM(Programacion!CK$28:CK$34)*'1 Eval'!$F41)+IF(Programacion!CK$30="",0,Programacion!CK$30/SUM(Programacion!CK$28:CK$34)*'1 Eval'!$G41)+IF(Programacion!CK$31="",0,Programacion!CK$31/SUM(Programacion!CK$28:CK$34)*'1 Eval'!$H41)+IF(Programacion!CK$32="",0,Programacion!CK$32/SUM(Programacion!CK$28:CK$34)*'1 Eval'!$I41)+IF(Programacion!CK$33="",0,Programacion!CK$33/SUM(Programacion!CK$28:CK$34)*'1 Eval'!$J41)+IF(Programacion!CK$34="",0,Programacion!CK$34/SUM(Programacion!CK$28:CK$34)*'1 Eval'!$K41)))</f>
        <v/>
      </c>
      <c r="CN42" s="151" t="str">
        <f>IF($C42="","",IF(SUM(Programacion!CL$28:CL$34)=0,"",IF(Programacion!CL$28="",0,Programacion!CL$28/SUM(Programacion!CL$28:CL$34)*'1 Eval'!$E41)+IF(Programacion!CL$29="",0,Programacion!CL$29/SUM(Programacion!CL$28:CL$34)*'1 Eval'!$F41)+IF(Programacion!CL$30="",0,Programacion!CL$30/SUM(Programacion!CL$28:CL$34)*'1 Eval'!$G41)+IF(Programacion!CL$31="",0,Programacion!CL$31/SUM(Programacion!CL$28:CL$34)*'1 Eval'!$H41)+IF(Programacion!CL$32="",0,Programacion!CL$32/SUM(Programacion!CL$28:CL$34)*'1 Eval'!$I41)+IF(Programacion!CL$33="",0,Programacion!CL$33/SUM(Programacion!CL$28:CL$34)*'1 Eval'!$J41)+IF(Programacion!CL$34="",0,Programacion!CL$34/SUM(Programacion!CL$28:CL$34)*'1 Eval'!$K41)))</f>
        <v/>
      </c>
      <c r="CO42" s="151" t="str">
        <f>IF($C42="","",IF(SUM(Programacion!CM$28:CM$34)=0,"",IF(Programacion!CM$28="",0,Programacion!CM$28/SUM(Programacion!CM$28:CM$34)*'1 Eval'!$E41)+IF(Programacion!CM$29="",0,Programacion!CM$29/SUM(Programacion!CM$28:CM$34)*'1 Eval'!$F41)+IF(Programacion!CM$30="",0,Programacion!CM$30/SUM(Programacion!CM$28:CM$34)*'1 Eval'!$G41)+IF(Programacion!CM$31="",0,Programacion!CM$31/SUM(Programacion!CM$28:CM$34)*'1 Eval'!$H41)+IF(Programacion!CM$32="",0,Programacion!CM$32/SUM(Programacion!CM$28:CM$34)*'1 Eval'!$I41)+IF(Programacion!CM$33="",0,Programacion!CM$33/SUM(Programacion!CM$28:CM$34)*'1 Eval'!$J41)+IF(Programacion!CM$34="",0,Programacion!CM$34/SUM(Programacion!CM$28:CM$34)*'1 Eval'!$K41)))</f>
        <v/>
      </c>
      <c r="CP42" s="151" t="str">
        <f>IF($C42="","",IF(SUM(Programacion!CN$28:CN$34)=0,"",IF(Programacion!CN$28="",0,Programacion!CN$28/SUM(Programacion!CN$28:CN$34)*'1 Eval'!$E41)+IF(Programacion!CN$29="",0,Programacion!CN$29/SUM(Programacion!CN$28:CN$34)*'1 Eval'!$F41)+IF(Programacion!CN$30="",0,Programacion!CN$30/SUM(Programacion!CN$28:CN$34)*'1 Eval'!$G41)+IF(Programacion!CN$31="",0,Programacion!CN$31/SUM(Programacion!CN$28:CN$34)*'1 Eval'!$H41)+IF(Programacion!CN$32="",0,Programacion!CN$32/SUM(Programacion!CN$28:CN$34)*'1 Eval'!$I41)+IF(Programacion!CN$33="",0,Programacion!CN$33/SUM(Programacion!CN$28:CN$34)*'1 Eval'!$J41)+IF(Programacion!CN$34="",0,Programacion!CN$34/SUM(Programacion!CN$28:CN$34)*'1 Eval'!$K41)))</f>
        <v/>
      </c>
      <c r="CQ42" s="151" t="str">
        <f>IF($C42="","",IF(SUM(Programacion!CO$28:CO$34)=0,"",IF(Programacion!CO$28="",0,Programacion!CO$28/SUM(Programacion!CO$28:CO$34)*'1 Eval'!$E41)+IF(Programacion!CO$29="",0,Programacion!CO$29/SUM(Programacion!CO$28:CO$34)*'1 Eval'!$F41)+IF(Programacion!CO$30="",0,Programacion!CO$30/SUM(Programacion!CO$28:CO$34)*'1 Eval'!$G41)+IF(Programacion!CO$31="",0,Programacion!CO$31/SUM(Programacion!CO$28:CO$34)*'1 Eval'!$H41)+IF(Programacion!CO$32="",0,Programacion!CO$32/SUM(Programacion!CO$28:CO$34)*'1 Eval'!$I41)+IF(Programacion!CO$33="",0,Programacion!CO$33/SUM(Programacion!CO$28:CO$34)*'1 Eval'!$J41)+IF(Programacion!CO$34="",0,Programacion!CO$34/SUM(Programacion!CO$28:CO$34)*'1 Eval'!$K41)))</f>
        <v/>
      </c>
      <c r="CR42" s="151" t="str">
        <f>IF($C42="","",IF(SUM(Programacion!CP$28:CP$34)=0,"",IF(Programacion!CP$28="",0,Programacion!CP$28/SUM(Programacion!CP$28:CP$34)*'1 Eval'!$E41)+IF(Programacion!CP$29="",0,Programacion!CP$29/SUM(Programacion!CP$28:CP$34)*'1 Eval'!$F41)+IF(Programacion!CP$30="",0,Programacion!CP$30/SUM(Programacion!CP$28:CP$34)*'1 Eval'!$G41)+IF(Programacion!CP$31="",0,Programacion!CP$31/SUM(Programacion!CP$28:CP$34)*'1 Eval'!$H41)+IF(Programacion!CP$32="",0,Programacion!CP$32/SUM(Programacion!CP$28:CP$34)*'1 Eval'!$I41)+IF(Programacion!CP$33="",0,Programacion!CP$33/SUM(Programacion!CP$28:CP$34)*'1 Eval'!$J41)+IF(Programacion!CP$34="",0,Programacion!CP$34/SUM(Programacion!CP$28:CP$34)*'1 Eval'!$K41)))</f>
        <v/>
      </c>
      <c r="CS42" s="151" t="str">
        <f>IF($C42="","",IF(SUM(Programacion!CQ$28:CQ$34)=0,"",IF(Programacion!CQ$28="",0,Programacion!CQ$28/SUM(Programacion!CQ$28:CQ$34)*'1 Eval'!$E41)+IF(Programacion!CQ$29="",0,Programacion!CQ$29/SUM(Programacion!CQ$28:CQ$34)*'1 Eval'!$F41)+IF(Programacion!CQ$30="",0,Programacion!CQ$30/SUM(Programacion!CQ$28:CQ$34)*'1 Eval'!$G41)+IF(Programacion!CQ$31="",0,Programacion!CQ$31/SUM(Programacion!CQ$28:CQ$34)*'1 Eval'!$H41)+IF(Programacion!CQ$32="",0,Programacion!CQ$32/SUM(Programacion!CQ$28:CQ$34)*'1 Eval'!$I41)+IF(Programacion!CQ$33="",0,Programacion!CQ$33/SUM(Programacion!CQ$28:CQ$34)*'1 Eval'!$J41)+IF(Programacion!CQ$34="",0,Programacion!CQ$34/SUM(Programacion!CQ$28:CQ$34)*'1 Eval'!$K41)))</f>
        <v/>
      </c>
      <c r="CT42" s="151" t="str">
        <f>IF($C42="","",IF(SUM(Programacion!CR$28:CR$34)=0,"",IF(Programacion!CR$28="",0,Programacion!CR$28/SUM(Programacion!CR$28:CR$34)*'1 Eval'!$E41)+IF(Programacion!CR$29="",0,Programacion!CR$29/SUM(Programacion!CR$28:CR$34)*'1 Eval'!$F41)+IF(Programacion!CR$30="",0,Programacion!CR$30/SUM(Programacion!CR$28:CR$34)*'1 Eval'!$G41)+IF(Programacion!CR$31="",0,Programacion!CR$31/SUM(Programacion!CR$28:CR$34)*'1 Eval'!$H41)+IF(Programacion!CR$32="",0,Programacion!CR$32/SUM(Programacion!CR$28:CR$34)*'1 Eval'!$I41)+IF(Programacion!CR$33="",0,Programacion!CR$33/SUM(Programacion!CR$28:CR$34)*'1 Eval'!$J41)+IF(Programacion!CR$34="",0,Programacion!CR$34/SUM(Programacion!CR$28:CR$34)*'1 Eval'!$K41)))</f>
        <v/>
      </c>
      <c r="CU42" s="151" t="str">
        <f>IF($C42="","",IF(SUM(Programacion!CS$28:CS$34)=0,"",IF(Programacion!CS$28="",0,Programacion!CS$28/SUM(Programacion!CS$28:CS$34)*'1 Eval'!$E41)+IF(Programacion!CS$29="",0,Programacion!CS$29/SUM(Programacion!CS$28:CS$34)*'1 Eval'!$F41)+IF(Programacion!CS$30="",0,Programacion!CS$30/SUM(Programacion!CS$28:CS$34)*'1 Eval'!$G41)+IF(Programacion!CS$31="",0,Programacion!CS$31/SUM(Programacion!CS$28:CS$34)*'1 Eval'!$H41)+IF(Programacion!CS$32="",0,Programacion!CS$32/SUM(Programacion!CS$28:CS$34)*'1 Eval'!$I41)+IF(Programacion!CS$33="",0,Programacion!CS$33/SUM(Programacion!CS$28:CS$34)*'1 Eval'!$J41)+IF(Programacion!CS$34="",0,Programacion!CS$34/SUM(Programacion!CS$28:CS$34)*'1 Eval'!$K41)))</f>
        <v/>
      </c>
      <c r="CV42" s="151" t="str">
        <f>IF($C42="","",IF(SUM(Programacion!CT$28:CT$34)=0,"",IF(Programacion!CT$28="",0,Programacion!CT$28/SUM(Programacion!CT$28:CT$34)*'1 Eval'!$E41)+IF(Programacion!CT$29="",0,Programacion!CT$29/SUM(Programacion!CT$28:CT$34)*'1 Eval'!$F41)+IF(Programacion!CT$30="",0,Programacion!CT$30/SUM(Programacion!CT$28:CT$34)*'1 Eval'!$G41)+IF(Programacion!CT$31="",0,Programacion!CT$31/SUM(Programacion!CT$28:CT$34)*'1 Eval'!$H41)+IF(Programacion!CT$32="",0,Programacion!CT$32/SUM(Programacion!CT$28:CT$34)*'1 Eval'!$I41)+IF(Programacion!CT$33="",0,Programacion!CT$33/SUM(Programacion!CT$28:CT$34)*'1 Eval'!$J41)+IF(Programacion!CT$34="",0,Programacion!CT$34/SUM(Programacion!CT$28:CT$34)*'1 Eval'!$K41)))</f>
        <v/>
      </c>
      <c r="CW42" s="151" t="str">
        <f>IF($C42="","",IF(SUM(Programacion!CU$28:CU$34)=0,"",IF(Programacion!CU$28="",0,Programacion!CU$28/SUM(Programacion!CU$28:CU$34)*'1 Eval'!$E41)+IF(Programacion!CU$29="",0,Programacion!CU$29/SUM(Programacion!CU$28:CU$34)*'1 Eval'!$F41)+IF(Programacion!CU$30="",0,Programacion!CU$30/SUM(Programacion!CU$28:CU$34)*'1 Eval'!$G41)+IF(Programacion!CU$31="",0,Programacion!CU$31/SUM(Programacion!CU$28:CU$34)*'1 Eval'!$H41)+IF(Programacion!CU$32="",0,Programacion!CU$32/SUM(Programacion!CU$28:CU$34)*'1 Eval'!$I41)+IF(Programacion!CU$33="",0,Programacion!CU$33/SUM(Programacion!CU$28:CU$34)*'1 Eval'!$J41)+IF(Programacion!CU$34="",0,Programacion!CU$34/SUM(Programacion!CU$28:CU$34)*'1 Eval'!$K41)))</f>
        <v/>
      </c>
      <c r="CX42" s="151" t="str">
        <f>IF($C42="","",IF(SUM(Programacion!CV$28:CV$34)=0,"",IF(Programacion!CV$28="",0,Programacion!CV$28/SUM(Programacion!CV$28:CV$34)*'1 Eval'!$E41)+IF(Programacion!CV$29="",0,Programacion!CV$29/SUM(Programacion!CV$28:CV$34)*'1 Eval'!$F41)+IF(Programacion!CV$30="",0,Programacion!CV$30/SUM(Programacion!CV$28:CV$34)*'1 Eval'!$G41)+IF(Programacion!CV$31="",0,Programacion!CV$31/SUM(Programacion!CV$28:CV$34)*'1 Eval'!$H41)+IF(Programacion!CV$32="",0,Programacion!CV$32/SUM(Programacion!CV$28:CV$34)*'1 Eval'!$I41)+IF(Programacion!CV$33="",0,Programacion!CV$33/SUM(Programacion!CV$28:CV$34)*'1 Eval'!$J41)+IF(Programacion!CV$34="",0,Programacion!CV$34/SUM(Programacion!CV$28:CV$34)*'1 Eval'!$K41)))</f>
        <v/>
      </c>
      <c r="CY42" s="151" t="str">
        <f>IF($C42="","",IF(SUM(Programacion!CW$28:CW$34)=0,"",IF(Programacion!CW$28="",0,Programacion!CW$28/SUM(Programacion!CW$28:CW$34)*'1 Eval'!$E41)+IF(Programacion!CW$29="",0,Programacion!CW$29/SUM(Programacion!CW$28:CW$34)*'1 Eval'!$F41)+IF(Programacion!CW$30="",0,Programacion!CW$30/SUM(Programacion!CW$28:CW$34)*'1 Eval'!$G41)+IF(Programacion!CW$31="",0,Programacion!CW$31/SUM(Programacion!CW$28:CW$34)*'1 Eval'!$H41)+IF(Programacion!CW$32="",0,Programacion!CW$32/SUM(Programacion!CW$28:CW$34)*'1 Eval'!$I41)+IF(Programacion!CW$33="",0,Programacion!CW$33/SUM(Programacion!CW$28:CW$34)*'1 Eval'!$J41)+IF(Programacion!CW$34="",0,Programacion!CW$34/SUM(Programacion!CW$28:CW$34)*'1 Eval'!$K41)))</f>
        <v/>
      </c>
      <c r="CZ42" s="151" t="str">
        <f>IF($C42="","",IF(SUM(Programacion!CX$28:CX$34)=0,"",IF(Programacion!CX$28="",0,Programacion!CX$28/SUM(Programacion!CX$28:CX$34)*'1 Eval'!$E41)+IF(Programacion!CX$29="",0,Programacion!CX$29/SUM(Programacion!CX$28:CX$34)*'1 Eval'!$F41)+IF(Programacion!CX$30="",0,Programacion!CX$30/SUM(Programacion!CX$28:CX$34)*'1 Eval'!$G41)+IF(Programacion!CX$31="",0,Programacion!CX$31/SUM(Programacion!CX$28:CX$34)*'1 Eval'!$H41)+IF(Programacion!CX$32="",0,Programacion!CX$32/SUM(Programacion!CX$28:CX$34)*'1 Eval'!$I41)+IF(Programacion!CX$33="",0,Programacion!CX$33/SUM(Programacion!CX$28:CX$34)*'1 Eval'!$J41)+IF(Programacion!CX$34="",0,Programacion!CX$34/SUM(Programacion!CX$28:CX$34)*'1 Eval'!$K41)))</f>
        <v/>
      </c>
      <c r="DA42" s="151" t="str">
        <f>IF($C42="","",IF(SUM(Programacion!CY$28:CY$34)=0,"",IF(Programacion!CY$28="",0,Programacion!CY$28/SUM(Programacion!CY$28:CY$34)*'1 Eval'!$E41)+IF(Programacion!CY$29="",0,Programacion!CY$29/SUM(Programacion!CY$28:CY$34)*'1 Eval'!$F41)+IF(Programacion!CY$30="",0,Programacion!CY$30/SUM(Programacion!CY$28:CY$34)*'1 Eval'!$G41)+IF(Programacion!CY$31="",0,Programacion!CY$31/SUM(Programacion!CY$28:CY$34)*'1 Eval'!$H41)+IF(Programacion!CY$32="",0,Programacion!CY$32/SUM(Programacion!CY$28:CY$34)*'1 Eval'!$I41)+IF(Programacion!CY$33="",0,Programacion!CY$33/SUM(Programacion!CY$28:CY$34)*'1 Eval'!$J41)+IF(Programacion!CY$34="",0,Programacion!CY$34/SUM(Programacion!CY$28:CY$34)*'1 Eval'!$K41)))</f>
        <v/>
      </c>
      <c r="DB42" s="151" t="str">
        <f>IF($C42="","",IF(SUM(Programacion!CZ$28:CZ$34)=0,"",IF(Programacion!CZ$28="",0,Programacion!CZ$28/SUM(Programacion!CZ$28:CZ$34)*'1 Eval'!$E41)+IF(Programacion!CZ$29="",0,Programacion!CZ$29/SUM(Programacion!CZ$28:CZ$34)*'1 Eval'!$F41)+IF(Programacion!CZ$30="",0,Programacion!CZ$30/SUM(Programacion!CZ$28:CZ$34)*'1 Eval'!$G41)+IF(Programacion!CZ$31="",0,Programacion!CZ$31/SUM(Programacion!CZ$28:CZ$34)*'1 Eval'!$H41)+IF(Programacion!CZ$32="",0,Programacion!CZ$32/SUM(Programacion!CZ$28:CZ$34)*'1 Eval'!$I41)+IF(Programacion!CZ$33="",0,Programacion!CZ$33/SUM(Programacion!CZ$28:CZ$34)*'1 Eval'!$J41)+IF(Programacion!CZ$34="",0,Programacion!CZ$34/SUM(Programacion!CZ$28:CZ$34)*'1 Eval'!$K41)))</f>
        <v/>
      </c>
      <c r="DC42" s="151" t="str">
        <f>IF($C42="","",IF(SUM(Programacion!DA$28:DA$34)=0,"",IF(Programacion!DA$28="",0,Programacion!DA$28/SUM(Programacion!DA$28:DA$34)*'1 Eval'!$E41)+IF(Programacion!DA$29="",0,Programacion!DA$29/SUM(Programacion!DA$28:DA$34)*'1 Eval'!$F41)+IF(Programacion!DA$30="",0,Programacion!DA$30/SUM(Programacion!DA$28:DA$34)*'1 Eval'!$G41)+IF(Programacion!DA$31="",0,Programacion!DA$31/SUM(Programacion!DA$28:DA$34)*'1 Eval'!$H41)+IF(Programacion!DA$32="",0,Programacion!DA$32/SUM(Programacion!DA$28:DA$34)*'1 Eval'!$I41)+IF(Programacion!DA$33="",0,Programacion!DA$33/SUM(Programacion!DA$28:DA$34)*'1 Eval'!$J41)+IF(Programacion!DA$34="",0,Programacion!DA$34/SUM(Programacion!DA$28:DA$34)*'1 Eval'!$K41)))</f>
        <v/>
      </c>
      <c r="DD42" s="151" t="str">
        <f>IF($C42="","",IF(SUM(Programacion!DB$28:DB$34)=0,"",IF(Programacion!DB$28="",0,Programacion!DB$28/SUM(Programacion!DB$28:DB$34)*'1 Eval'!$E41)+IF(Programacion!DB$29="",0,Programacion!DB$29/SUM(Programacion!DB$28:DB$34)*'1 Eval'!$F41)+IF(Programacion!DB$30="",0,Programacion!DB$30/SUM(Programacion!DB$28:DB$34)*'1 Eval'!$G41)+IF(Programacion!DB$31="",0,Programacion!DB$31/SUM(Programacion!DB$28:DB$34)*'1 Eval'!$H41)+IF(Programacion!DB$32="",0,Programacion!DB$32/SUM(Programacion!DB$28:DB$34)*'1 Eval'!$I41)+IF(Programacion!DB$33="",0,Programacion!DB$33/SUM(Programacion!DB$28:DB$34)*'1 Eval'!$J41)+IF(Programacion!DB$34="",0,Programacion!DB$34/SUM(Programacion!DB$28:DB$34)*'1 Eval'!$K41)))</f>
        <v/>
      </c>
      <c r="DE42" s="151" t="str">
        <f>IF($C42="","",IF(SUM(Programacion!DC$28:DC$34)=0,"",IF(Programacion!DC$28="",0,Programacion!DC$28/SUM(Programacion!DC$28:DC$34)*'1 Eval'!$E41)+IF(Programacion!DC$29="",0,Programacion!DC$29/SUM(Programacion!DC$28:DC$34)*'1 Eval'!$F41)+IF(Programacion!DC$30="",0,Programacion!DC$30/SUM(Programacion!DC$28:DC$34)*'1 Eval'!$G41)+IF(Programacion!DC$31="",0,Programacion!DC$31/SUM(Programacion!DC$28:DC$34)*'1 Eval'!$H41)+IF(Programacion!DC$32="",0,Programacion!DC$32/SUM(Programacion!DC$28:DC$34)*'1 Eval'!$I41)+IF(Programacion!DC$33="",0,Programacion!DC$33/SUM(Programacion!DC$28:DC$34)*'1 Eval'!$J41)+IF(Programacion!DC$34="",0,Programacion!DC$34/SUM(Programacion!DC$28:DC$34)*'1 Eval'!$K41)))</f>
        <v/>
      </c>
      <c r="DF42" s="151" t="str">
        <f>IF($C42="","",IF(SUM(Programacion!DD$28:DD$34)=0,"",IF(Programacion!DD$28="",0,Programacion!DD$28/SUM(Programacion!DD$28:DD$34)*'1 Eval'!$E41)+IF(Programacion!DD$29="",0,Programacion!DD$29/SUM(Programacion!DD$28:DD$34)*'1 Eval'!$F41)+IF(Programacion!DD$30="",0,Programacion!DD$30/SUM(Programacion!DD$28:DD$34)*'1 Eval'!$G41)+IF(Programacion!DD$31="",0,Programacion!DD$31/SUM(Programacion!DD$28:DD$34)*'1 Eval'!$H41)+IF(Programacion!DD$32="",0,Programacion!DD$32/SUM(Programacion!DD$28:DD$34)*'1 Eval'!$I41)+IF(Programacion!DD$33="",0,Programacion!DD$33/SUM(Programacion!DD$28:DD$34)*'1 Eval'!$J41)+IF(Programacion!DD$34="",0,Programacion!DD$34/SUM(Programacion!DD$28:DD$34)*'1 Eval'!$K41)))</f>
        <v/>
      </c>
      <c r="DG42" s="151" t="str">
        <f>IF($C42="","",IF(SUM(Programacion!DE$28:DE$34)=0,"",IF(Programacion!DE$28="",0,Programacion!DE$28/SUM(Programacion!DE$28:DE$34)*'1 Eval'!$E41)+IF(Programacion!DE$29="",0,Programacion!DE$29/SUM(Programacion!DE$28:DE$34)*'1 Eval'!$F41)+IF(Programacion!DE$30="",0,Programacion!DE$30/SUM(Programacion!DE$28:DE$34)*'1 Eval'!$G41)+IF(Programacion!DE$31="",0,Programacion!DE$31/SUM(Programacion!DE$28:DE$34)*'1 Eval'!$H41)+IF(Programacion!DE$32="",0,Programacion!DE$32/SUM(Programacion!DE$28:DE$34)*'1 Eval'!$I41)+IF(Programacion!DE$33="",0,Programacion!DE$33/SUM(Programacion!DE$28:DE$34)*'1 Eval'!$J41)+IF(Programacion!DE$34="",0,Programacion!DE$34/SUM(Programacion!DE$28:DE$34)*'1 Eval'!$K41)))</f>
        <v/>
      </c>
      <c r="DH42" s="151" t="str">
        <f>IF($C42="","",IF(SUM(Programacion!DF$28:DF$34)=0,"",IF(Programacion!DF$28="",0,Programacion!DF$28/SUM(Programacion!DF$28:DF$34)*'1 Eval'!$E41)+IF(Programacion!DF$29="",0,Programacion!DF$29/SUM(Programacion!DF$28:DF$34)*'1 Eval'!$F41)+IF(Programacion!DF$30="",0,Programacion!DF$30/SUM(Programacion!DF$28:DF$34)*'1 Eval'!$G41)+IF(Programacion!DF$31="",0,Programacion!DF$31/SUM(Programacion!DF$28:DF$34)*'1 Eval'!$H41)+IF(Programacion!DF$32="",0,Programacion!DF$32/SUM(Programacion!DF$28:DF$34)*'1 Eval'!$I41)+IF(Programacion!DF$33="",0,Programacion!DF$33/SUM(Programacion!DF$28:DF$34)*'1 Eval'!$J41)+IF(Programacion!DF$34="",0,Programacion!DF$34/SUM(Programacion!DF$28:DF$34)*'1 Eval'!$K41)))</f>
        <v/>
      </c>
      <c r="DI42" s="151" t="str">
        <f>IF($C42="","",IF(SUM(Programacion!DG$28:DG$34)=0,"",IF(Programacion!DG$28="",0,Programacion!DG$28/SUM(Programacion!DG$28:DG$34)*'1 Eval'!$E41)+IF(Programacion!DG$29="",0,Programacion!DG$29/SUM(Programacion!DG$28:DG$34)*'1 Eval'!$F41)+IF(Programacion!DG$30="",0,Programacion!DG$30/SUM(Programacion!DG$28:DG$34)*'1 Eval'!$G41)+IF(Programacion!DG$31="",0,Programacion!DG$31/SUM(Programacion!DG$28:DG$34)*'1 Eval'!$H41)+IF(Programacion!DG$32="",0,Programacion!DG$32/SUM(Programacion!DG$28:DG$34)*'1 Eval'!$I41)+IF(Programacion!DG$33="",0,Programacion!DG$33/SUM(Programacion!DG$28:DG$34)*'1 Eval'!$J41)+IF(Programacion!DG$34="",0,Programacion!DG$34/SUM(Programacion!DG$28:DG$34)*'1 Eval'!$K41)))</f>
        <v/>
      </c>
      <c r="DJ42" s="151" t="str">
        <f>IF($C42="","",IF(SUM(Programacion!DH$28:DH$34)=0,"",IF(Programacion!DH$28="",0,Programacion!DH$28/SUM(Programacion!DH$28:DH$34)*'1 Eval'!$E41)+IF(Programacion!DH$29="",0,Programacion!DH$29/SUM(Programacion!DH$28:DH$34)*'1 Eval'!$F41)+IF(Programacion!DH$30="",0,Programacion!DH$30/SUM(Programacion!DH$28:DH$34)*'1 Eval'!$G41)+IF(Programacion!DH$31="",0,Programacion!DH$31/SUM(Programacion!DH$28:DH$34)*'1 Eval'!$H41)+IF(Programacion!DH$32="",0,Programacion!DH$32/SUM(Programacion!DH$28:DH$34)*'1 Eval'!$I41)+IF(Programacion!DH$33="",0,Programacion!DH$33/SUM(Programacion!DH$28:DH$34)*'1 Eval'!$J41)+IF(Programacion!DH$34="",0,Programacion!DH$34/SUM(Programacion!DH$28:DH$34)*'1 Eval'!$K41)))</f>
        <v/>
      </c>
      <c r="DK42" s="151" t="str">
        <f>IF($C42="","",IF(SUM(Programacion!DI$28:DI$34)=0,"",IF(Programacion!DI$28="",0,Programacion!DI$28/SUM(Programacion!DI$28:DI$34)*'1 Eval'!$E41)+IF(Programacion!DI$29="",0,Programacion!DI$29/SUM(Programacion!DI$28:DI$34)*'1 Eval'!$F41)+IF(Programacion!DI$30="",0,Programacion!DI$30/SUM(Programacion!DI$28:DI$34)*'1 Eval'!$G41)+IF(Programacion!DI$31="",0,Programacion!DI$31/SUM(Programacion!DI$28:DI$34)*'1 Eval'!$H41)+IF(Programacion!DI$32="",0,Programacion!DI$32/SUM(Programacion!DI$28:DI$34)*'1 Eval'!$I41)+IF(Programacion!DI$33="",0,Programacion!DI$33/SUM(Programacion!DI$28:DI$34)*'1 Eval'!$J41)+IF(Programacion!DI$34="",0,Programacion!DI$34/SUM(Programacion!DI$28:DI$34)*'1 Eval'!$K41)))</f>
        <v/>
      </c>
      <c r="DL42" s="151" t="str">
        <f>IF($C42="","",IF(SUM(Programacion!DJ$28:DJ$34)=0,"",IF(Programacion!DJ$28="",0,Programacion!DJ$28/SUM(Programacion!DJ$28:DJ$34)*'1 Eval'!$E41)+IF(Programacion!DJ$29="",0,Programacion!DJ$29/SUM(Programacion!DJ$28:DJ$34)*'1 Eval'!$F41)+IF(Programacion!DJ$30="",0,Programacion!DJ$30/SUM(Programacion!DJ$28:DJ$34)*'1 Eval'!$G41)+IF(Programacion!DJ$31="",0,Programacion!DJ$31/SUM(Programacion!DJ$28:DJ$34)*'1 Eval'!$H41)+IF(Programacion!DJ$32="",0,Programacion!DJ$32/SUM(Programacion!DJ$28:DJ$34)*'1 Eval'!$I41)+IF(Programacion!DJ$33="",0,Programacion!DJ$33/SUM(Programacion!DJ$28:DJ$34)*'1 Eval'!$J41)+IF(Programacion!DJ$34="",0,Programacion!DJ$34/SUM(Programacion!DJ$28:DJ$34)*'1 Eval'!$K41)))</f>
        <v/>
      </c>
      <c r="DM42" s="151" t="str">
        <f>IF($C42="","",IF(SUM(Programacion!DK$28:DK$34)=0,"",IF(Programacion!DK$28="",0,Programacion!DK$28/SUM(Programacion!DK$28:DK$34)*'1 Eval'!$E41)+IF(Programacion!DK$29="",0,Programacion!DK$29/SUM(Programacion!DK$28:DK$34)*'1 Eval'!$F41)+IF(Programacion!DK$30="",0,Programacion!DK$30/SUM(Programacion!DK$28:DK$34)*'1 Eval'!$G41)+IF(Programacion!DK$31="",0,Programacion!DK$31/SUM(Programacion!DK$28:DK$34)*'1 Eval'!$H41)+IF(Programacion!DK$32="",0,Programacion!DK$32/SUM(Programacion!DK$28:DK$34)*'1 Eval'!$I41)+IF(Programacion!DK$33="",0,Programacion!DK$33/SUM(Programacion!DK$28:DK$34)*'1 Eval'!$J41)+IF(Programacion!DK$34="",0,Programacion!DK$34/SUM(Programacion!DK$28:DK$34)*'1 Eval'!$K41)))</f>
        <v/>
      </c>
      <c r="DN42" s="151" t="str">
        <f>IF($C42="","",IF(SUM(Programacion!DL$28:DL$34)=0,"",IF(Programacion!DL$28="",0,Programacion!DL$28/SUM(Programacion!DL$28:DL$34)*'1 Eval'!$E41)+IF(Programacion!DL$29="",0,Programacion!DL$29/SUM(Programacion!DL$28:DL$34)*'1 Eval'!$F41)+IF(Programacion!DL$30="",0,Programacion!DL$30/SUM(Programacion!DL$28:DL$34)*'1 Eval'!$G41)+IF(Programacion!DL$31="",0,Programacion!DL$31/SUM(Programacion!DL$28:DL$34)*'1 Eval'!$H41)+IF(Programacion!DL$32="",0,Programacion!DL$32/SUM(Programacion!DL$28:DL$34)*'1 Eval'!$I41)+IF(Programacion!DL$33="",0,Programacion!DL$33/SUM(Programacion!DL$28:DL$34)*'1 Eval'!$J41)+IF(Programacion!DL$34="",0,Programacion!DL$34/SUM(Programacion!DL$28:DL$34)*'1 Eval'!$K41)))</f>
        <v/>
      </c>
      <c r="DO42" s="151" t="str">
        <f>IF($C42="","",IF(SUM(Programacion!DM$28:DM$34)=0,"",IF(Programacion!DM$28="",0,Programacion!DM$28/SUM(Programacion!DM$28:DM$34)*'1 Eval'!$E41)+IF(Programacion!DM$29="",0,Programacion!DM$29/SUM(Programacion!DM$28:DM$34)*'1 Eval'!$F41)+IF(Programacion!DM$30="",0,Programacion!DM$30/SUM(Programacion!DM$28:DM$34)*'1 Eval'!$G41)+IF(Programacion!DM$31="",0,Programacion!DM$31/SUM(Programacion!DM$28:DM$34)*'1 Eval'!$H41)+IF(Programacion!DM$32="",0,Programacion!DM$32/SUM(Programacion!DM$28:DM$34)*'1 Eval'!$I41)+IF(Programacion!DM$33="",0,Programacion!DM$33/SUM(Programacion!DM$28:DM$34)*'1 Eval'!$J41)+IF(Programacion!DM$34="",0,Programacion!DM$34/SUM(Programacion!DM$28:DM$34)*'1 Eval'!$K41)))</f>
        <v/>
      </c>
      <c r="DP42" s="151" t="str">
        <f>IF($C42="","",IF(SUM(Programacion!DN$28:DN$34)=0,"",IF(Programacion!DN$28="",0,Programacion!DN$28/SUM(Programacion!DN$28:DN$34)*'1 Eval'!$E41)+IF(Programacion!DN$29="",0,Programacion!DN$29/SUM(Programacion!DN$28:DN$34)*'1 Eval'!$F41)+IF(Programacion!DN$30="",0,Programacion!DN$30/SUM(Programacion!DN$28:DN$34)*'1 Eval'!$G41)+IF(Programacion!DN$31="",0,Programacion!DN$31/SUM(Programacion!DN$28:DN$34)*'1 Eval'!$H41)+IF(Programacion!DN$32="",0,Programacion!DN$32/SUM(Programacion!DN$28:DN$34)*'1 Eval'!$I41)+IF(Programacion!DN$33="",0,Programacion!DN$33/SUM(Programacion!DN$28:DN$34)*'1 Eval'!$J41)+IF(Programacion!DN$34="",0,Programacion!DN$34/SUM(Programacion!DN$28:DN$34)*'1 Eval'!$K41)))</f>
        <v/>
      </c>
      <c r="DQ42" s="151" t="str">
        <f>IF($C42="","",IF(SUM(Programacion!DO$28:DO$34)=0,"",IF(Programacion!DO$28="",0,Programacion!DO$28/SUM(Programacion!DO$28:DO$34)*'1 Eval'!$E41)+IF(Programacion!DO$29="",0,Programacion!DO$29/SUM(Programacion!DO$28:DO$34)*'1 Eval'!$F41)+IF(Programacion!DO$30="",0,Programacion!DO$30/SUM(Programacion!DO$28:DO$34)*'1 Eval'!$G41)+IF(Programacion!DO$31="",0,Programacion!DO$31/SUM(Programacion!DO$28:DO$34)*'1 Eval'!$H41)+IF(Programacion!DO$32="",0,Programacion!DO$32/SUM(Programacion!DO$28:DO$34)*'1 Eval'!$I41)+IF(Programacion!DO$33="",0,Programacion!DO$33/SUM(Programacion!DO$28:DO$34)*'1 Eval'!$J41)+IF(Programacion!DO$34="",0,Programacion!DO$34/SUM(Programacion!DO$28:DO$34)*'1 Eval'!$K41)))</f>
        <v/>
      </c>
      <c r="DR42" s="151" t="str">
        <f>IF($C42="","",IF(SUM(Programacion!DP$28:DP$34)=0,"",IF(Programacion!DP$28="",0,Programacion!DP$28/SUM(Programacion!DP$28:DP$34)*'1 Eval'!$E41)+IF(Programacion!DP$29="",0,Programacion!DP$29/SUM(Programacion!DP$28:DP$34)*'1 Eval'!$F41)+IF(Programacion!DP$30="",0,Programacion!DP$30/SUM(Programacion!DP$28:DP$34)*'1 Eval'!$G41)+IF(Programacion!DP$31="",0,Programacion!DP$31/SUM(Programacion!DP$28:DP$34)*'1 Eval'!$H41)+IF(Programacion!DP$32="",0,Programacion!DP$32/SUM(Programacion!DP$28:DP$34)*'1 Eval'!$I41)+IF(Programacion!DP$33="",0,Programacion!DP$33/SUM(Programacion!DP$28:DP$34)*'1 Eval'!$J41)+IF(Programacion!DP$34="",0,Programacion!DP$34/SUM(Programacion!DP$28:DP$34)*'1 Eval'!$K41)))</f>
        <v/>
      </c>
      <c r="DS42" s="151" t="str">
        <f>IF($C42="","",IF(SUM(Programacion!DQ$28:DQ$34)=0,"",IF(Programacion!DQ$28="",0,Programacion!DQ$28/SUM(Programacion!DQ$28:DQ$34)*'1 Eval'!$E41)+IF(Programacion!DQ$29="",0,Programacion!DQ$29/SUM(Programacion!DQ$28:DQ$34)*'1 Eval'!$F41)+IF(Programacion!DQ$30="",0,Programacion!DQ$30/SUM(Programacion!DQ$28:DQ$34)*'1 Eval'!$G41)+IF(Programacion!DQ$31="",0,Programacion!DQ$31/SUM(Programacion!DQ$28:DQ$34)*'1 Eval'!$H41)+IF(Programacion!DQ$32="",0,Programacion!DQ$32/SUM(Programacion!DQ$28:DQ$34)*'1 Eval'!$I41)+IF(Programacion!DQ$33="",0,Programacion!DQ$33/SUM(Programacion!DQ$28:DQ$34)*'1 Eval'!$J41)+IF(Programacion!DQ$34="",0,Programacion!DQ$34/SUM(Programacion!DQ$28:DQ$34)*'1 Eval'!$K41)))</f>
        <v/>
      </c>
      <c r="DT42" s="151" t="str">
        <f>IF($C42="","",IF(SUM(Programacion!DR$28:DR$34)=0,"",IF(Programacion!DR$28="",0,Programacion!DR$28/SUM(Programacion!DR$28:DR$34)*'1 Eval'!$E41)+IF(Programacion!DR$29="",0,Programacion!DR$29/SUM(Programacion!DR$28:DR$34)*'1 Eval'!$F41)+IF(Programacion!DR$30="",0,Programacion!DR$30/SUM(Programacion!DR$28:DR$34)*'1 Eval'!$G41)+IF(Programacion!DR$31="",0,Programacion!DR$31/SUM(Programacion!DR$28:DR$34)*'1 Eval'!$H41)+IF(Programacion!DR$32="",0,Programacion!DR$32/SUM(Programacion!DR$28:DR$34)*'1 Eval'!$I41)+IF(Programacion!DR$33="",0,Programacion!DR$33/SUM(Programacion!DR$28:DR$34)*'1 Eval'!$J41)+IF(Programacion!DR$34="",0,Programacion!DR$34/SUM(Programacion!DR$28:DR$34)*'1 Eval'!$K41)))</f>
        <v/>
      </c>
      <c r="DU42" s="151" t="str">
        <f>IF($C42="","",IF(SUM(Programacion!DS$28:DS$34)=0,"",IF(Programacion!DS$28="",0,Programacion!DS$28/SUM(Programacion!DS$28:DS$34)*'1 Eval'!$E41)+IF(Programacion!DS$29="",0,Programacion!DS$29/SUM(Programacion!DS$28:DS$34)*'1 Eval'!$F41)+IF(Programacion!DS$30="",0,Programacion!DS$30/SUM(Programacion!DS$28:DS$34)*'1 Eval'!$G41)+IF(Programacion!DS$31="",0,Programacion!DS$31/SUM(Programacion!DS$28:DS$34)*'1 Eval'!$H41)+IF(Programacion!DS$32="",0,Programacion!DS$32/SUM(Programacion!DS$28:DS$34)*'1 Eval'!$I41)+IF(Programacion!DS$33="",0,Programacion!DS$33/SUM(Programacion!DS$28:DS$34)*'1 Eval'!$J41)+IF(Programacion!DS$34="",0,Programacion!DS$34/SUM(Programacion!DS$28:DS$34)*'1 Eval'!$K41)))</f>
        <v/>
      </c>
      <c r="DV42" s="151" t="str">
        <f>IF($C42="","",IF(SUM(Programacion!DT$28:DT$34)=0,"",IF(Programacion!DT$28="",0,Programacion!DT$28/SUM(Programacion!DT$28:DT$34)*'1 Eval'!$E41)+IF(Programacion!DT$29="",0,Programacion!DT$29/SUM(Programacion!DT$28:DT$34)*'1 Eval'!$F41)+IF(Programacion!DT$30="",0,Programacion!DT$30/SUM(Programacion!DT$28:DT$34)*'1 Eval'!$G41)+IF(Programacion!DT$31="",0,Programacion!DT$31/SUM(Programacion!DT$28:DT$34)*'1 Eval'!$H41)+IF(Programacion!DT$32="",0,Programacion!DT$32/SUM(Programacion!DT$28:DT$34)*'1 Eval'!$I41)+IF(Programacion!DT$33="",0,Programacion!DT$33/SUM(Programacion!DT$28:DT$34)*'1 Eval'!$J41)+IF(Programacion!DT$34="",0,Programacion!DT$34/SUM(Programacion!DT$28:DT$34)*'1 Eval'!$K41)))</f>
        <v/>
      </c>
      <c r="DW42" s="151" t="str">
        <f>IF($C42="","",IF(SUM(Programacion!DU$28:DU$34)=0,"",IF(Programacion!DU$28="",0,Programacion!DU$28/SUM(Programacion!DU$28:DU$34)*'1 Eval'!$E41)+IF(Programacion!DU$29="",0,Programacion!DU$29/SUM(Programacion!DU$28:DU$34)*'1 Eval'!$F41)+IF(Programacion!DU$30="",0,Programacion!DU$30/SUM(Programacion!DU$28:DU$34)*'1 Eval'!$G41)+IF(Programacion!DU$31="",0,Programacion!DU$31/SUM(Programacion!DU$28:DU$34)*'1 Eval'!$H41)+IF(Programacion!DU$32="",0,Programacion!DU$32/SUM(Programacion!DU$28:DU$34)*'1 Eval'!$I41)+IF(Programacion!DU$33="",0,Programacion!DU$33/SUM(Programacion!DU$28:DU$34)*'1 Eval'!$J41)+IF(Programacion!DU$34="",0,Programacion!DU$34/SUM(Programacion!DU$28:DU$34)*'1 Eval'!$K41)))</f>
        <v/>
      </c>
      <c r="DX42" s="151" t="str">
        <f>IF($C42="","",IF(SUM(Programacion!DV$28:DV$34)=0,"",IF(Programacion!DV$28="",0,Programacion!DV$28/SUM(Programacion!DV$28:DV$34)*'1 Eval'!$E41)+IF(Programacion!DV$29="",0,Programacion!DV$29/SUM(Programacion!DV$28:DV$34)*'1 Eval'!$F41)+IF(Programacion!DV$30="",0,Programacion!DV$30/SUM(Programacion!DV$28:DV$34)*'1 Eval'!$G41)+IF(Programacion!DV$31="",0,Programacion!DV$31/SUM(Programacion!DV$28:DV$34)*'1 Eval'!$H41)+IF(Programacion!DV$32="",0,Programacion!DV$32/SUM(Programacion!DV$28:DV$34)*'1 Eval'!$I41)+IF(Programacion!DV$33="",0,Programacion!DV$33/SUM(Programacion!DV$28:DV$34)*'1 Eval'!$J41)+IF(Programacion!DV$34="",0,Programacion!DV$34/SUM(Programacion!DV$28:DV$34)*'1 Eval'!$K41)))</f>
        <v/>
      </c>
      <c r="DY42" s="151" t="str">
        <f>IF($C42="","",IF(SUM(Programacion!DW$28:DW$34)=0,"",IF(Programacion!DW$28="",0,Programacion!DW$28/SUM(Programacion!DW$28:DW$34)*'1 Eval'!$E41)+IF(Programacion!DW$29="",0,Programacion!DW$29/SUM(Programacion!DW$28:DW$34)*'1 Eval'!$F41)+IF(Programacion!DW$30="",0,Programacion!DW$30/SUM(Programacion!DW$28:DW$34)*'1 Eval'!$G41)+IF(Programacion!DW$31="",0,Programacion!DW$31/SUM(Programacion!DW$28:DW$34)*'1 Eval'!$H41)+IF(Programacion!DW$32="",0,Programacion!DW$32/SUM(Programacion!DW$28:DW$34)*'1 Eval'!$I41)+IF(Programacion!DW$33="",0,Programacion!DW$33/SUM(Programacion!DW$28:DW$34)*'1 Eval'!$J41)+IF(Programacion!DW$34="",0,Programacion!DW$34/SUM(Programacion!DW$28:DW$34)*'1 Eval'!$K41)))</f>
        <v/>
      </c>
      <c r="DZ42" s="151" t="str">
        <f>IF($C42="","",IF(SUM(Programacion!DX$28:DX$34)=0,"",IF(Programacion!DX$28="",0,Programacion!DX$28/SUM(Programacion!DX$28:DX$34)*'1 Eval'!$E41)+IF(Programacion!DX$29="",0,Programacion!DX$29/SUM(Programacion!DX$28:DX$34)*'1 Eval'!$F41)+IF(Programacion!DX$30="",0,Programacion!DX$30/SUM(Programacion!DX$28:DX$34)*'1 Eval'!$G41)+IF(Programacion!DX$31="",0,Programacion!DX$31/SUM(Programacion!DX$28:DX$34)*'1 Eval'!$H41)+IF(Programacion!DX$32="",0,Programacion!DX$32/SUM(Programacion!DX$28:DX$34)*'1 Eval'!$I41)+IF(Programacion!DX$33="",0,Programacion!DX$33/SUM(Programacion!DX$28:DX$34)*'1 Eval'!$J41)+IF(Programacion!DX$34="",0,Programacion!DX$34/SUM(Programacion!DX$28:DX$34)*'1 Eval'!$K41)))</f>
        <v/>
      </c>
      <c r="EA42" s="151" t="str">
        <f>IF($C42="","",IF(SUM(Programacion!DY$28:DY$34)=0,"",IF(Programacion!DY$28="",0,Programacion!DY$28/SUM(Programacion!DY$28:DY$34)*'1 Eval'!$E41)+IF(Programacion!DY$29="",0,Programacion!DY$29/SUM(Programacion!DY$28:DY$34)*'1 Eval'!$F41)+IF(Programacion!DY$30="",0,Programacion!DY$30/SUM(Programacion!DY$28:DY$34)*'1 Eval'!$G41)+IF(Programacion!DY$31="",0,Programacion!DY$31/SUM(Programacion!DY$28:DY$34)*'1 Eval'!$H41)+IF(Programacion!DY$32="",0,Programacion!DY$32/SUM(Programacion!DY$28:DY$34)*'1 Eval'!$I41)+IF(Programacion!DY$33="",0,Programacion!DY$33/SUM(Programacion!DY$28:DY$34)*'1 Eval'!$J41)+IF(Programacion!DY$34="",0,Programacion!DY$34/SUM(Programacion!DY$28:DY$34)*'1 Eval'!$K41)))</f>
        <v/>
      </c>
      <c r="EB42" s="151" t="str">
        <f>IF($C42="","",IF(SUM(Programacion!DZ$28:DZ$34)=0,"",IF(Programacion!DZ$28="",0,Programacion!DZ$28/SUM(Programacion!DZ$28:DZ$34)*'1 Eval'!$E41)+IF(Programacion!DZ$29="",0,Programacion!DZ$29/SUM(Programacion!DZ$28:DZ$34)*'1 Eval'!$F41)+IF(Programacion!DZ$30="",0,Programacion!DZ$30/SUM(Programacion!DZ$28:DZ$34)*'1 Eval'!$G41)+IF(Programacion!DZ$31="",0,Programacion!DZ$31/SUM(Programacion!DZ$28:DZ$34)*'1 Eval'!$H41)+IF(Programacion!DZ$32="",0,Programacion!DZ$32/SUM(Programacion!DZ$28:DZ$34)*'1 Eval'!$I41)+IF(Programacion!DZ$33="",0,Programacion!DZ$33/SUM(Programacion!DZ$28:DZ$34)*'1 Eval'!$J41)+IF(Programacion!DZ$34="",0,Programacion!DZ$34/SUM(Programacion!DZ$28:DZ$34)*'1 Eval'!$K41)))</f>
        <v/>
      </c>
      <c r="EC42" s="151" t="str">
        <f>IF($C42="","",IF(SUM(Programacion!EA$28:EA$34)=0,"",IF(Programacion!EA$28="",0,Programacion!EA$28/SUM(Programacion!EA$28:EA$34)*'1 Eval'!$E41)+IF(Programacion!EA$29="",0,Programacion!EA$29/SUM(Programacion!EA$28:EA$34)*'1 Eval'!$F41)+IF(Programacion!EA$30="",0,Programacion!EA$30/SUM(Programacion!EA$28:EA$34)*'1 Eval'!$G41)+IF(Programacion!EA$31="",0,Programacion!EA$31/SUM(Programacion!EA$28:EA$34)*'1 Eval'!$H41)+IF(Programacion!EA$32="",0,Programacion!EA$32/SUM(Programacion!EA$28:EA$34)*'1 Eval'!$I41)+IF(Programacion!EA$33="",0,Programacion!EA$33/SUM(Programacion!EA$28:EA$34)*'1 Eval'!$J41)+IF(Programacion!EA$34="",0,Programacion!EA$34/SUM(Programacion!EA$28:EA$34)*'1 Eval'!$K41)))</f>
        <v/>
      </c>
      <c r="ED42" s="151" t="str">
        <f>IF($C42="","",IF(SUM(Programacion!EB$28:EB$34)=0,"",IF(Programacion!EB$28="",0,Programacion!EB$28/SUM(Programacion!EB$28:EB$34)*'1 Eval'!$E41)+IF(Programacion!EB$29="",0,Programacion!EB$29/SUM(Programacion!EB$28:EB$34)*'1 Eval'!$F41)+IF(Programacion!EB$30="",0,Programacion!EB$30/SUM(Programacion!EB$28:EB$34)*'1 Eval'!$G41)+IF(Programacion!EB$31="",0,Programacion!EB$31/SUM(Programacion!EB$28:EB$34)*'1 Eval'!$H41)+IF(Programacion!EB$32="",0,Programacion!EB$32/SUM(Programacion!EB$28:EB$34)*'1 Eval'!$I41)+IF(Programacion!EB$33="",0,Programacion!EB$33/SUM(Programacion!EB$28:EB$34)*'1 Eval'!$J41)+IF(Programacion!EB$34="",0,Programacion!EB$34/SUM(Programacion!EB$28:EB$34)*'1 Eval'!$K41)))</f>
        <v/>
      </c>
      <c r="EE42" s="151" t="str">
        <f>IF($C42="","",IF(SUM(Programacion!EC$28:EC$34)=0,"",IF(Programacion!EC$28="",0,Programacion!EC$28/SUM(Programacion!EC$28:EC$34)*'1 Eval'!$E41)+IF(Programacion!EC$29="",0,Programacion!EC$29/SUM(Programacion!EC$28:EC$34)*'1 Eval'!$F41)+IF(Programacion!EC$30="",0,Programacion!EC$30/SUM(Programacion!EC$28:EC$34)*'1 Eval'!$G41)+IF(Programacion!EC$31="",0,Programacion!EC$31/SUM(Programacion!EC$28:EC$34)*'1 Eval'!$H41)+IF(Programacion!EC$32="",0,Programacion!EC$32/SUM(Programacion!EC$28:EC$34)*'1 Eval'!$I41)+IF(Programacion!EC$33="",0,Programacion!EC$33/SUM(Programacion!EC$28:EC$34)*'1 Eval'!$J41)+IF(Programacion!EC$34="",0,Programacion!EC$34/SUM(Programacion!EC$28:EC$34)*'1 Eval'!$K41)))</f>
        <v/>
      </c>
      <c r="EF42" s="151" t="str">
        <f>IF($C42="","",IF(SUM(Programacion!ED$28:ED$34)=0,"",IF(Programacion!ED$28="",0,Programacion!ED$28/SUM(Programacion!ED$28:ED$34)*'1 Eval'!$E41)+IF(Programacion!ED$29="",0,Programacion!ED$29/SUM(Programacion!ED$28:ED$34)*'1 Eval'!$F41)+IF(Programacion!ED$30="",0,Programacion!ED$30/SUM(Programacion!ED$28:ED$34)*'1 Eval'!$G41)+IF(Programacion!ED$31="",0,Programacion!ED$31/SUM(Programacion!ED$28:ED$34)*'1 Eval'!$H41)+IF(Programacion!ED$32="",0,Programacion!ED$32/SUM(Programacion!ED$28:ED$34)*'1 Eval'!$I41)+IF(Programacion!ED$33="",0,Programacion!ED$33/SUM(Programacion!ED$28:ED$34)*'1 Eval'!$J41)+IF(Programacion!ED$34="",0,Programacion!ED$34/SUM(Programacion!ED$28:ED$34)*'1 Eval'!$K41)))</f>
        <v/>
      </c>
      <c r="EG42" s="151" t="str">
        <f>IF($C42="","",IF(SUM(Programacion!EE$28:EE$34)=0,"",IF(Programacion!EE$28="",0,Programacion!EE$28/SUM(Programacion!EE$28:EE$34)*'1 Eval'!$E41)+IF(Programacion!EE$29="",0,Programacion!EE$29/SUM(Programacion!EE$28:EE$34)*'1 Eval'!$F41)+IF(Programacion!EE$30="",0,Programacion!EE$30/SUM(Programacion!EE$28:EE$34)*'1 Eval'!$G41)+IF(Programacion!EE$31="",0,Programacion!EE$31/SUM(Programacion!EE$28:EE$34)*'1 Eval'!$H41)+IF(Programacion!EE$32="",0,Programacion!EE$32/SUM(Programacion!EE$28:EE$34)*'1 Eval'!$I41)+IF(Programacion!EE$33="",0,Programacion!EE$33/SUM(Programacion!EE$28:EE$34)*'1 Eval'!$J41)+IF(Programacion!EE$34="",0,Programacion!EE$34/SUM(Programacion!EE$28:EE$34)*'1 Eval'!$K41)))</f>
        <v/>
      </c>
      <c r="EH42" s="151" t="str">
        <f>IF($C42="","",IF(SUM(Programacion!EF$28:EF$34)=0,"",IF(Programacion!EF$28="",0,Programacion!EF$28/SUM(Programacion!EF$28:EF$34)*'1 Eval'!$E41)+IF(Programacion!EF$29="",0,Programacion!EF$29/SUM(Programacion!EF$28:EF$34)*'1 Eval'!$F41)+IF(Programacion!EF$30="",0,Programacion!EF$30/SUM(Programacion!EF$28:EF$34)*'1 Eval'!$G41)+IF(Programacion!EF$31="",0,Programacion!EF$31/SUM(Programacion!EF$28:EF$34)*'1 Eval'!$H41)+IF(Programacion!EF$32="",0,Programacion!EF$32/SUM(Programacion!EF$28:EF$34)*'1 Eval'!$I41)+IF(Programacion!EF$33="",0,Programacion!EF$33/SUM(Programacion!EF$28:EF$34)*'1 Eval'!$J41)+IF(Programacion!EF$34="",0,Programacion!EF$34/SUM(Programacion!EF$28:EF$34)*'1 Eval'!$K41)))</f>
        <v/>
      </c>
      <c r="EI42" s="151" t="str">
        <f>IF($C42="","",IF(SUM(Programacion!EG$28:EG$34)=0,"",IF(Programacion!EG$28="",0,Programacion!EG$28/SUM(Programacion!EG$28:EG$34)*'1 Eval'!$E41)+IF(Programacion!EG$29="",0,Programacion!EG$29/SUM(Programacion!EG$28:EG$34)*'1 Eval'!$F41)+IF(Programacion!EG$30="",0,Programacion!EG$30/SUM(Programacion!EG$28:EG$34)*'1 Eval'!$G41)+IF(Programacion!EG$31="",0,Programacion!EG$31/SUM(Programacion!EG$28:EG$34)*'1 Eval'!$H41)+IF(Programacion!EG$32="",0,Programacion!EG$32/SUM(Programacion!EG$28:EG$34)*'1 Eval'!$I41)+IF(Programacion!EG$33="",0,Programacion!EG$33/SUM(Programacion!EG$28:EG$34)*'1 Eval'!$J41)+IF(Programacion!EG$34="",0,Programacion!EG$34/SUM(Programacion!EG$28:EG$34)*'1 Eval'!$K41)))</f>
        <v/>
      </c>
      <c r="EJ42" s="151" t="str">
        <f>IF($C42="","",IF(SUM(Programacion!EH$28:EH$34)=0,"",IF(Programacion!EH$28="",0,Programacion!EH$28/SUM(Programacion!EH$28:EH$34)*'1 Eval'!$E41)+IF(Programacion!EH$29="",0,Programacion!EH$29/SUM(Programacion!EH$28:EH$34)*'1 Eval'!$F41)+IF(Programacion!EH$30="",0,Programacion!EH$30/SUM(Programacion!EH$28:EH$34)*'1 Eval'!$G41)+IF(Programacion!EH$31="",0,Programacion!EH$31/SUM(Programacion!EH$28:EH$34)*'1 Eval'!$H41)+IF(Programacion!EH$32="",0,Programacion!EH$32/SUM(Programacion!EH$28:EH$34)*'1 Eval'!$I41)+IF(Programacion!EH$33="",0,Programacion!EH$33/SUM(Programacion!EH$28:EH$34)*'1 Eval'!$J41)+IF(Programacion!EH$34="",0,Programacion!EH$34/SUM(Programacion!EH$28:EH$34)*'1 Eval'!$K41)))</f>
        <v/>
      </c>
      <c r="EK42" s="151" t="str">
        <f>IF($C42="","",IF(SUM(Programacion!EI$28:EI$34)=0,"",IF(Programacion!EI$28="",0,Programacion!EI$28/SUM(Programacion!EI$28:EI$34)*'1 Eval'!$E41)+IF(Programacion!EI$29="",0,Programacion!EI$29/SUM(Programacion!EI$28:EI$34)*'1 Eval'!$F41)+IF(Programacion!EI$30="",0,Programacion!EI$30/SUM(Programacion!EI$28:EI$34)*'1 Eval'!$G41)+IF(Programacion!EI$31="",0,Programacion!EI$31/SUM(Programacion!EI$28:EI$34)*'1 Eval'!$H41)+IF(Programacion!EI$32="",0,Programacion!EI$32/SUM(Programacion!EI$28:EI$34)*'1 Eval'!$I41)+IF(Programacion!EI$33="",0,Programacion!EI$33/SUM(Programacion!EI$28:EI$34)*'1 Eval'!$J41)+IF(Programacion!EI$34="",0,Programacion!EI$34/SUM(Programacion!EI$28:EI$34)*'1 Eval'!$K41)))</f>
        <v/>
      </c>
    </row>
    <row r="43" spans="2:141">
      <c r="B43" s="133" t="str">
        <f>IF('1 Eval'!A42="","",'1 Eval'!A42)</f>
        <v/>
      </c>
      <c r="C43" s="134" t="str">
        <f>IF('1 Eval'!B42="","",'1 Eval'!B42)</f>
        <v/>
      </c>
      <c r="D43" s="149" t="str">
        <f>IF('1 Eval'!D42="","",'1 Eval'!D42)</f>
        <v/>
      </c>
      <c r="E43" s="150" t="str">
        <f t="shared" si="7"/>
        <v/>
      </c>
      <c r="F43" s="150" t="str">
        <f t="shared" si="8"/>
        <v/>
      </c>
      <c r="G43" s="221" t="str">
        <f t="shared" si="9"/>
        <v/>
      </c>
      <c r="H43" s="275" t="str">
        <f>IF($C43="","",IF(SUM(Programacion!F$28:F$34)=0,"",IF(Programacion!F$28="",0,Programacion!F$28/SUM(Programacion!F$28:F$34)*'1 Eval'!$E42)+IF(Programacion!F$29="",0,Programacion!F$29/SUM(Programacion!F$28:F$34)*'1 Eval'!$F42)+IF(Programacion!F$30="",0,Programacion!F$30/SUM(Programacion!F$28:F$34)*'1 Eval'!$G42)+IF(Programacion!F$31="",0,Programacion!F$31/SUM(Programacion!F$28:F$34)*'1 Eval'!$H42)+IF(Programacion!F$32="",0,Programacion!F$32/SUM(Programacion!F$28:F$34)*'1 Eval'!$I42)+IF(Programacion!F$33="",0,Programacion!F$33/SUM(Programacion!F$28:F$34)*'1 Eval'!$J42)+IF(Programacion!F$34="",0,Programacion!F$34/SUM(Programacion!F$28:F$34)*'1 Eval'!$K42)))</f>
        <v/>
      </c>
      <c r="I43" s="270" t="str">
        <f>IF($C43="","",IF(SUM(Programacion!G$28:G$34)=0,"",IF(Programacion!G$28="",0,Programacion!G$28/SUM(Programacion!G$28:G$34)*'1 Eval'!$E42)+IF(Programacion!G$29="",0,Programacion!G$29/SUM(Programacion!G$28:G$34)*'1 Eval'!$F42)+IF(Programacion!G$30="",0,Programacion!G$30/SUM(Programacion!G$28:G$34)*'1 Eval'!$G42)+IF(Programacion!G$31="",0,Programacion!G$31/SUM(Programacion!G$28:G$34)*'1 Eval'!$H42)+IF(Programacion!G$32="",0,Programacion!G$32/SUM(Programacion!G$28:G$34)*'1 Eval'!$I42)+IF(Programacion!G$33="",0,Programacion!G$33/SUM(Programacion!G$28:G$34)*'1 Eval'!$J42)+IF(Programacion!G$34="",0,Programacion!G$34/SUM(Programacion!G$28:G$34)*'1 Eval'!$K42)))</f>
        <v/>
      </c>
      <c r="J43" s="270" t="str">
        <f>IF($C43="","",IF(SUM(Programacion!H$28:H$34)=0,"",IF(Programacion!H$28="",0,Programacion!H$28/SUM(Programacion!H$28:H$34)*'1 Eval'!$E42)+IF(Programacion!H$29="",0,Programacion!H$29/SUM(Programacion!H$28:H$34)*'1 Eval'!$F42)+IF(Programacion!H$30="",0,Programacion!H$30/SUM(Programacion!H$28:H$34)*'1 Eval'!$G42)+IF(Programacion!H$31="",0,Programacion!H$31/SUM(Programacion!H$28:H$34)*'1 Eval'!$H42)+IF(Programacion!H$32="",0,Programacion!H$32/SUM(Programacion!H$28:H$34)*'1 Eval'!$I42)+IF(Programacion!H$33="",0,Programacion!H$33/SUM(Programacion!H$28:H$34)*'1 Eval'!$J42)+IF(Programacion!H$34="",0,Programacion!H$34/SUM(Programacion!H$28:H$34)*'1 Eval'!$K42)))</f>
        <v/>
      </c>
      <c r="K43" s="270" t="str">
        <f>IF($C43="","",IF(SUM(Programacion!I$28:I$34)=0,"",IF(Programacion!I$28="",0,Programacion!I$28/SUM(Programacion!I$28:I$34)*'1 Eval'!$E42)+IF(Programacion!I$29="",0,Programacion!I$29/SUM(Programacion!I$28:I$34)*'1 Eval'!$F42)+IF(Programacion!I$30="",0,Programacion!I$30/SUM(Programacion!I$28:I$34)*'1 Eval'!$G42)+IF(Programacion!I$31="",0,Programacion!I$31/SUM(Programacion!I$28:I$34)*'1 Eval'!$H42)+IF(Programacion!I$32="",0,Programacion!I$32/SUM(Programacion!I$28:I$34)*'1 Eval'!$I42)+IF(Programacion!I$33="",0,Programacion!I$33/SUM(Programacion!I$28:I$34)*'1 Eval'!$J42)+IF(Programacion!I$34="",0,Programacion!I$34/SUM(Programacion!I$28:I$34)*'1 Eval'!$K42)))</f>
        <v/>
      </c>
      <c r="L43" s="270" t="str">
        <f>IF($C43="","",IF(SUM(Programacion!J$28:J$34)=0,"",IF(Programacion!J$28="",0,Programacion!J$28/SUM(Programacion!J$28:J$34)*'1 Eval'!$E42)+IF(Programacion!J$29="",0,Programacion!J$29/SUM(Programacion!J$28:J$34)*'1 Eval'!$F42)+IF(Programacion!J$30="",0,Programacion!J$30/SUM(Programacion!J$28:J$34)*'1 Eval'!$G42)+IF(Programacion!J$31="",0,Programacion!J$31/SUM(Programacion!J$28:J$34)*'1 Eval'!$H42)+IF(Programacion!J$32="",0,Programacion!J$32/SUM(Programacion!J$28:J$34)*'1 Eval'!$I42)+IF(Programacion!J$33="",0,Programacion!J$33/SUM(Programacion!J$28:J$34)*'1 Eval'!$J42)+IF(Programacion!J$34="",0,Programacion!J$34/SUM(Programacion!J$28:J$34)*'1 Eval'!$K42)))</f>
        <v/>
      </c>
      <c r="M43" s="270" t="str">
        <f>IF($C43="","",IF(SUM(Programacion!K$28:K$34)=0,"",IF(Programacion!K$28="",0,Programacion!K$28/SUM(Programacion!K$28:K$34)*'1 Eval'!$E42)+IF(Programacion!K$29="",0,Programacion!K$29/SUM(Programacion!K$28:K$34)*'1 Eval'!$F42)+IF(Programacion!K$30="",0,Programacion!K$30/SUM(Programacion!K$28:K$34)*'1 Eval'!$G42)+IF(Programacion!K$31="",0,Programacion!K$31/SUM(Programacion!K$28:K$34)*'1 Eval'!$H42)+IF(Programacion!K$32="",0,Programacion!K$32/SUM(Programacion!K$28:K$34)*'1 Eval'!$I42)+IF(Programacion!K$33="",0,Programacion!K$33/SUM(Programacion!K$28:K$34)*'1 Eval'!$J42)+IF(Programacion!K$34="",0,Programacion!K$34/SUM(Programacion!K$28:K$34)*'1 Eval'!$K42)))</f>
        <v/>
      </c>
      <c r="N43" s="270" t="str">
        <f>IF($C43="","",IF(SUM(Programacion!L$28:L$34)=0,"",IF(Programacion!L$28="",0,Programacion!L$28/SUM(Programacion!L$28:L$34)*'1 Eval'!$E42)+IF(Programacion!L$29="",0,Programacion!L$29/SUM(Programacion!L$28:L$34)*'1 Eval'!$F42)+IF(Programacion!L$30="",0,Programacion!L$30/SUM(Programacion!L$28:L$34)*'1 Eval'!$G42)+IF(Programacion!L$31="",0,Programacion!L$31/SUM(Programacion!L$28:L$34)*'1 Eval'!$H42)+IF(Programacion!L$32="",0,Programacion!L$32/SUM(Programacion!L$28:L$34)*'1 Eval'!$I42)+IF(Programacion!L$33="",0,Programacion!L$33/SUM(Programacion!L$28:L$34)*'1 Eval'!$J42)+IF(Programacion!L$34="",0,Programacion!L$34/SUM(Programacion!L$28:L$34)*'1 Eval'!$K42)))</f>
        <v/>
      </c>
      <c r="O43" s="276" t="str">
        <f>IF($C43="","",IF(SUM(Programacion!M$28:M$34)=0,"",IF(Programacion!M$28="",0,Programacion!M$28/SUM(Programacion!M$28:M$34)*'1 Eval'!$E42)+IF(Programacion!M$29="",0,Programacion!M$29/SUM(Programacion!M$28:M$34)*'1 Eval'!$F42)+IF(Programacion!M$30="",0,Programacion!M$30/SUM(Programacion!M$28:M$34)*'1 Eval'!$G42)+IF(Programacion!M$31="",0,Programacion!M$31/SUM(Programacion!M$28:M$34)*'1 Eval'!$H42)+IF(Programacion!M$32="",0,Programacion!M$32/SUM(Programacion!M$28:M$34)*'1 Eval'!$I42)+IF(Programacion!M$33="",0,Programacion!M$33/SUM(Programacion!M$28:M$34)*'1 Eval'!$J42)+IF(Programacion!M$34="",0,Programacion!M$34/SUM(Programacion!M$28:M$34)*'1 Eval'!$K42)))</f>
        <v/>
      </c>
      <c r="P43" s="228">
        <v>43</v>
      </c>
      <c r="Q43" s="151" t="str">
        <f>IF($C43="","",IF(SUM(Programacion!O$28:O$34)=0,"",IF(Programacion!O$28="",0,Programacion!O$28/SUM(Programacion!O$28:O$34)*'1 Eval'!$E42)+IF(Programacion!O$29="",0,Programacion!O$29/SUM(Programacion!O$28:O$34)*'1 Eval'!$F42)+IF(Programacion!O$30="",0,Programacion!O$30/SUM(Programacion!O$28:O$34)*'1 Eval'!$G42)+IF(Programacion!O$31="",0,Programacion!O$31/SUM(Programacion!O$28:O$34)*'1 Eval'!$H42)+IF(Programacion!O$32="",0,Programacion!O$32/SUM(Programacion!O$28:O$34)*'1 Eval'!$I42)+IF(Programacion!O$33="",0,Programacion!O$33/SUM(Programacion!O$28:O$34)*'1 Eval'!$J42)+IF(Programacion!O$34="",0,Programacion!O$34/SUM(Programacion!O$28:O$34)*'1 Eval'!$K42)))</f>
        <v/>
      </c>
      <c r="R43" s="151" t="str">
        <f>IF($C43="","",IF(SUM(Programacion!P$28:P$34)=0,"",IF(Programacion!P$28="",0,Programacion!P$28/SUM(Programacion!P$28:P$34)*'1 Eval'!$E42)+IF(Programacion!P$29="",0,Programacion!P$29/SUM(Programacion!P$28:P$34)*'1 Eval'!$F42)+IF(Programacion!P$30="",0,Programacion!P$30/SUM(Programacion!P$28:P$34)*'1 Eval'!$G42)+IF(Programacion!P$31="",0,Programacion!P$31/SUM(Programacion!P$28:P$34)*'1 Eval'!$H42)+IF(Programacion!P$32="",0,Programacion!P$32/SUM(Programacion!P$28:P$34)*'1 Eval'!$I42)+IF(Programacion!P$33="",0,Programacion!P$33/SUM(Programacion!P$28:P$34)*'1 Eval'!$J42)+IF(Programacion!P$34="",0,Programacion!P$34/SUM(Programacion!P$28:P$34)*'1 Eval'!$K42)))</f>
        <v/>
      </c>
      <c r="S43" s="151" t="str">
        <f>IF($C43="","",IF(SUM(Programacion!Q$28:Q$34)=0,"",IF(Programacion!Q$28="",0,Programacion!Q$28/SUM(Programacion!Q$28:Q$34)*'1 Eval'!$E42)+IF(Programacion!Q$29="",0,Programacion!Q$29/SUM(Programacion!Q$28:Q$34)*'1 Eval'!$F42)+IF(Programacion!Q$30="",0,Programacion!Q$30/SUM(Programacion!Q$28:Q$34)*'1 Eval'!$G42)+IF(Programacion!Q$31="",0,Programacion!Q$31/SUM(Programacion!Q$28:Q$34)*'1 Eval'!$H42)+IF(Programacion!Q$32="",0,Programacion!Q$32/SUM(Programacion!Q$28:Q$34)*'1 Eval'!$I42)+IF(Programacion!Q$33="",0,Programacion!Q$33/SUM(Programacion!Q$28:Q$34)*'1 Eval'!$J42)+IF(Programacion!Q$34="",0,Programacion!Q$34/SUM(Programacion!Q$28:Q$34)*'1 Eval'!$K42)))</f>
        <v/>
      </c>
      <c r="T43" s="151" t="str">
        <f>IF($C43="","",IF(SUM(Programacion!R$28:R$34)=0,"",IF(Programacion!R$28="",0,Programacion!R$28/SUM(Programacion!R$28:R$34)*'1 Eval'!$E42)+IF(Programacion!R$29="",0,Programacion!R$29/SUM(Programacion!R$28:R$34)*'1 Eval'!$F42)+IF(Programacion!R$30="",0,Programacion!R$30/SUM(Programacion!R$28:R$34)*'1 Eval'!$G42)+IF(Programacion!R$31="",0,Programacion!R$31/SUM(Programacion!R$28:R$34)*'1 Eval'!$H42)+IF(Programacion!R$32="",0,Programacion!R$32/SUM(Programacion!R$28:R$34)*'1 Eval'!$I42)+IF(Programacion!R$33="",0,Programacion!R$33/SUM(Programacion!R$28:R$34)*'1 Eval'!$J42)+IF(Programacion!R$34="",0,Programacion!R$34/SUM(Programacion!R$28:R$34)*'1 Eval'!$K42)))</f>
        <v/>
      </c>
      <c r="U43" s="151" t="str">
        <f>IF($C43="","",IF(SUM(Programacion!S$28:S$34)=0,"",IF(Programacion!S$28="",0,Programacion!S$28/SUM(Programacion!S$28:S$34)*'1 Eval'!$E42)+IF(Programacion!S$29="",0,Programacion!S$29/SUM(Programacion!S$28:S$34)*'1 Eval'!$F42)+IF(Programacion!S$30="",0,Programacion!S$30/SUM(Programacion!S$28:S$34)*'1 Eval'!$G42)+IF(Programacion!S$31="",0,Programacion!S$31/SUM(Programacion!S$28:S$34)*'1 Eval'!$H42)+IF(Programacion!S$32="",0,Programacion!S$32/SUM(Programacion!S$28:S$34)*'1 Eval'!$I42)+IF(Programacion!S$33="",0,Programacion!S$33/SUM(Programacion!S$28:S$34)*'1 Eval'!$J42)+IF(Programacion!S$34="",0,Programacion!S$34/SUM(Programacion!S$28:S$34)*'1 Eval'!$K42)))</f>
        <v/>
      </c>
      <c r="V43" s="151" t="str">
        <f>IF($C43="","",IF(SUM(Programacion!T$28:T$34)=0,"",IF(Programacion!T$28="",0,Programacion!T$28/SUM(Programacion!T$28:T$34)*'1 Eval'!$E42)+IF(Programacion!T$29="",0,Programacion!T$29/SUM(Programacion!T$28:T$34)*'1 Eval'!$F42)+IF(Programacion!T$30="",0,Programacion!T$30/SUM(Programacion!T$28:T$34)*'1 Eval'!$G42)+IF(Programacion!T$31="",0,Programacion!T$31/SUM(Programacion!T$28:T$34)*'1 Eval'!$H42)+IF(Programacion!T$32="",0,Programacion!T$32/SUM(Programacion!T$28:T$34)*'1 Eval'!$I42)+IF(Programacion!T$33="",0,Programacion!T$33/SUM(Programacion!T$28:T$34)*'1 Eval'!$J42)+IF(Programacion!T$34="",0,Programacion!T$34/SUM(Programacion!T$28:T$34)*'1 Eval'!$K42)))</f>
        <v/>
      </c>
      <c r="W43" s="151" t="str">
        <f>IF($C43="","",IF(SUM(Programacion!U$28:U$34)=0,"",IF(Programacion!U$28="",0,Programacion!U$28/SUM(Programacion!U$28:U$34)*'1 Eval'!$E42)+IF(Programacion!U$29="",0,Programacion!U$29/SUM(Programacion!U$28:U$34)*'1 Eval'!$F42)+IF(Programacion!U$30="",0,Programacion!U$30/SUM(Programacion!U$28:U$34)*'1 Eval'!$G42)+IF(Programacion!U$31="",0,Programacion!U$31/SUM(Programacion!U$28:U$34)*'1 Eval'!$H42)+IF(Programacion!U$32="",0,Programacion!U$32/SUM(Programacion!U$28:U$34)*'1 Eval'!$I42)+IF(Programacion!U$33="",0,Programacion!U$33/SUM(Programacion!U$28:U$34)*'1 Eval'!$J42)+IF(Programacion!U$34="",0,Programacion!U$34/SUM(Programacion!U$28:U$34)*'1 Eval'!$K42)))</f>
        <v/>
      </c>
      <c r="X43" s="151" t="str">
        <f>IF($C43="","",IF(SUM(Programacion!V$28:V$34)=0,"",IF(Programacion!V$28="",0,Programacion!V$28/SUM(Programacion!V$28:V$34)*'1 Eval'!$E42)+IF(Programacion!V$29="",0,Programacion!V$29/SUM(Programacion!V$28:V$34)*'1 Eval'!$F42)+IF(Programacion!V$30="",0,Programacion!V$30/SUM(Programacion!V$28:V$34)*'1 Eval'!$G42)+IF(Programacion!V$31="",0,Programacion!V$31/SUM(Programacion!V$28:V$34)*'1 Eval'!$H42)+IF(Programacion!V$32="",0,Programacion!V$32/SUM(Programacion!V$28:V$34)*'1 Eval'!$I42)+IF(Programacion!V$33="",0,Programacion!V$33/SUM(Programacion!V$28:V$34)*'1 Eval'!$J42)+IF(Programacion!V$34="",0,Programacion!V$34/SUM(Programacion!V$28:V$34)*'1 Eval'!$K42)))</f>
        <v/>
      </c>
      <c r="Y43" s="151" t="str">
        <f>IF($C43="","",IF(SUM(Programacion!W$28:W$34)=0,"",IF(Programacion!W$28="",0,Programacion!W$28/SUM(Programacion!W$28:W$34)*'1 Eval'!$E42)+IF(Programacion!W$29="",0,Programacion!W$29/SUM(Programacion!W$28:W$34)*'1 Eval'!$F42)+IF(Programacion!W$30="",0,Programacion!W$30/SUM(Programacion!W$28:W$34)*'1 Eval'!$G42)+IF(Programacion!W$31="",0,Programacion!W$31/SUM(Programacion!W$28:W$34)*'1 Eval'!$H42)+IF(Programacion!W$32="",0,Programacion!W$32/SUM(Programacion!W$28:W$34)*'1 Eval'!$I42)+IF(Programacion!W$33="",0,Programacion!W$33/SUM(Programacion!W$28:W$34)*'1 Eval'!$J42)+IF(Programacion!W$34="",0,Programacion!W$34/SUM(Programacion!W$28:W$34)*'1 Eval'!$K42)))</f>
        <v/>
      </c>
      <c r="Z43" s="151" t="str">
        <f>IF($C43="","",IF(SUM(Programacion!X$28:X$34)=0,"",IF(Programacion!X$28="",0,Programacion!X$28/SUM(Programacion!X$28:X$34)*'1 Eval'!$E42)+IF(Programacion!X$29="",0,Programacion!X$29/SUM(Programacion!X$28:X$34)*'1 Eval'!$F42)+IF(Programacion!X$30="",0,Programacion!X$30/SUM(Programacion!X$28:X$34)*'1 Eval'!$G42)+IF(Programacion!X$31="",0,Programacion!X$31/SUM(Programacion!X$28:X$34)*'1 Eval'!$H42)+IF(Programacion!X$32="",0,Programacion!X$32/SUM(Programacion!X$28:X$34)*'1 Eval'!$I42)+IF(Programacion!X$33="",0,Programacion!X$33/SUM(Programacion!X$28:X$34)*'1 Eval'!$J42)+IF(Programacion!X$34="",0,Programacion!X$34/SUM(Programacion!X$28:X$34)*'1 Eval'!$K42)))</f>
        <v/>
      </c>
      <c r="AA43" s="151" t="str">
        <f>IF($C43="","",IF(SUM(Programacion!Y$28:Y$34)=0,"",IF(Programacion!Y$28="",0,Programacion!Y$28/SUM(Programacion!Y$28:Y$34)*'1 Eval'!$E42)+IF(Programacion!Y$29="",0,Programacion!Y$29/SUM(Programacion!Y$28:Y$34)*'1 Eval'!$F42)+IF(Programacion!Y$30="",0,Programacion!Y$30/SUM(Programacion!Y$28:Y$34)*'1 Eval'!$G42)+IF(Programacion!Y$31="",0,Programacion!Y$31/SUM(Programacion!Y$28:Y$34)*'1 Eval'!$H42)+IF(Programacion!Y$32="",0,Programacion!Y$32/SUM(Programacion!Y$28:Y$34)*'1 Eval'!$I42)+IF(Programacion!Y$33="",0,Programacion!Y$33/SUM(Programacion!Y$28:Y$34)*'1 Eval'!$J42)+IF(Programacion!Y$34="",0,Programacion!Y$34/SUM(Programacion!Y$28:Y$34)*'1 Eval'!$K42)))</f>
        <v/>
      </c>
      <c r="AB43" s="151" t="str">
        <f>IF($C43="","",IF(SUM(Programacion!Z$28:Z$34)=0,"",IF(Programacion!Z$28="",0,Programacion!Z$28/SUM(Programacion!Z$28:Z$34)*'1 Eval'!$E42)+IF(Programacion!Z$29="",0,Programacion!Z$29/SUM(Programacion!Z$28:Z$34)*'1 Eval'!$F42)+IF(Programacion!Z$30="",0,Programacion!Z$30/SUM(Programacion!Z$28:Z$34)*'1 Eval'!$G42)+IF(Programacion!Z$31="",0,Programacion!Z$31/SUM(Programacion!Z$28:Z$34)*'1 Eval'!$H42)+IF(Programacion!Z$32="",0,Programacion!Z$32/SUM(Programacion!Z$28:Z$34)*'1 Eval'!$I42)+IF(Programacion!Z$33="",0,Programacion!Z$33/SUM(Programacion!Z$28:Z$34)*'1 Eval'!$J42)+IF(Programacion!Z$34="",0,Programacion!Z$34/SUM(Programacion!Z$28:Z$34)*'1 Eval'!$K42)))</f>
        <v/>
      </c>
      <c r="AC43" s="151" t="str">
        <f>IF($C43="","",IF(SUM(Programacion!AA$28:AA$34)=0,"",IF(Programacion!AA$28="",0,Programacion!AA$28/SUM(Programacion!AA$28:AA$34)*'1 Eval'!$E42)+IF(Programacion!AA$29="",0,Programacion!AA$29/SUM(Programacion!AA$28:AA$34)*'1 Eval'!$F42)+IF(Programacion!AA$30="",0,Programacion!AA$30/SUM(Programacion!AA$28:AA$34)*'1 Eval'!$G42)+IF(Programacion!AA$31="",0,Programacion!AA$31/SUM(Programacion!AA$28:AA$34)*'1 Eval'!$H42)+IF(Programacion!AA$32="",0,Programacion!AA$32/SUM(Programacion!AA$28:AA$34)*'1 Eval'!$I42)+IF(Programacion!AA$33="",0,Programacion!AA$33/SUM(Programacion!AA$28:AA$34)*'1 Eval'!$J42)+IF(Programacion!AA$34="",0,Programacion!AA$34/SUM(Programacion!AA$28:AA$34)*'1 Eval'!$K42)))</f>
        <v/>
      </c>
      <c r="AD43" s="151" t="str">
        <f>IF($C43="","",IF(SUM(Programacion!AB$28:AB$34)=0,"",IF(Programacion!AB$28="",0,Programacion!AB$28/SUM(Programacion!AB$28:AB$34)*'1 Eval'!$E42)+IF(Programacion!AB$29="",0,Programacion!AB$29/SUM(Programacion!AB$28:AB$34)*'1 Eval'!$F42)+IF(Programacion!AB$30="",0,Programacion!AB$30/SUM(Programacion!AB$28:AB$34)*'1 Eval'!$G42)+IF(Programacion!AB$31="",0,Programacion!AB$31/SUM(Programacion!AB$28:AB$34)*'1 Eval'!$H42)+IF(Programacion!AB$32="",0,Programacion!AB$32/SUM(Programacion!AB$28:AB$34)*'1 Eval'!$I42)+IF(Programacion!AB$33="",0,Programacion!AB$33/SUM(Programacion!AB$28:AB$34)*'1 Eval'!$J42)+IF(Programacion!AB$34="",0,Programacion!AB$34/SUM(Programacion!AB$28:AB$34)*'1 Eval'!$K42)))</f>
        <v/>
      </c>
      <c r="AE43" s="151" t="str">
        <f>IF($C43="","",IF(SUM(Programacion!AC$28:AC$34)=0,"",IF(Programacion!AC$28="",0,Programacion!AC$28/SUM(Programacion!AC$28:AC$34)*'1 Eval'!$E42)+IF(Programacion!AC$29="",0,Programacion!AC$29/SUM(Programacion!AC$28:AC$34)*'1 Eval'!$F42)+IF(Programacion!AC$30="",0,Programacion!AC$30/SUM(Programacion!AC$28:AC$34)*'1 Eval'!$G42)+IF(Programacion!AC$31="",0,Programacion!AC$31/SUM(Programacion!AC$28:AC$34)*'1 Eval'!$H42)+IF(Programacion!AC$32="",0,Programacion!AC$32/SUM(Programacion!AC$28:AC$34)*'1 Eval'!$I42)+IF(Programacion!AC$33="",0,Programacion!AC$33/SUM(Programacion!AC$28:AC$34)*'1 Eval'!$J42)+IF(Programacion!AC$34="",0,Programacion!AC$34/SUM(Programacion!AC$28:AC$34)*'1 Eval'!$K42)))</f>
        <v/>
      </c>
      <c r="AF43" s="151" t="str">
        <f>IF($C43="","",IF(SUM(Programacion!AD$28:AD$34)=0,"",IF(Programacion!AD$28="",0,Programacion!AD$28/SUM(Programacion!AD$28:AD$34)*'1 Eval'!$E42)+IF(Programacion!AD$29="",0,Programacion!AD$29/SUM(Programacion!AD$28:AD$34)*'1 Eval'!$F42)+IF(Programacion!AD$30="",0,Programacion!AD$30/SUM(Programacion!AD$28:AD$34)*'1 Eval'!$G42)+IF(Programacion!AD$31="",0,Programacion!AD$31/SUM(Programacion!AD$28:AD$34)*'1 Eval'!$H42)+IF(Programacion!AD$32="",0,Programacion!AD$32/SUM(Programacion!AD$28:AD$34)*'1 Eval'!$I42)+IF(Programacion!AD$33="",0,Programacion!AD$33/SUM(Programacion!AD$28:AD$34)*'1 Eval'!$J42)+IF(Programacion!AD$34="",0,Programacion!AD$34/SUM(Programacion!AD$28:AD$34)*'1 Eval'!$K42)))</f>
        <v/>
      </c>
      <c r="AG43" s="151" t="str">
        <f>IF($C43="","",IF(SUM(Programacion!AE$28:AE$34)=0,"",IF(Programacion!AE$28="",0,Programacion!AE$28/SUM(Programacion!AE$28:AE$34)*'1 Eval'!$E42)+IF(Programacion!AE$29="",0,Programacion!AE$29/SUM(Programacion!AE$28:AE$34)*'1 Eval'!$F42)+IF(Programacion!AE$30="",0,Programacion!AE$30/SUM(Programacion!AE$28:AE$34)*'1 Eval'!$G42)+IF(Programacion!AE$31="",0,Programacion!AE$31/SUM(Programacion!AE$28:AE$34)*'1 Eval'!$H42)+IF(Programacion!AE$32="",0,Programacion!AE$32/SUM(Programacion!AE$28:AE$34)*'1 Eval'!$I42)+IF(Programacion!AE$33="",0,Programacion!AE$33/SUM(Programacion!AE$28:AE$34)*'1 Eval'!$J42)+IF(Programacion!AE$34="",0,Programacion!AE$34/SUM(Programacion!AE$28:AE$34)*'1 Eval'!$K42)))</f>
        <v/>
      </c>
      <c r="AH43" s="151" t="str">
        <f>IF($C43="","",IF(SUM(Programacion!AF$28:AF$34)=0,"",IF(Programacion!AF$28="",0,Programacion!AF$28/SUM(Programacion!AF$28:AF$34)*'1 Eval'!$E42)+IF(Programacion!AF$29="",0,Programacion!AF$29/SUM(Programacion!AF$28:AF$34)*'1 Eval'!$F42)+IF(Programacion!AF$30="",0,Programacion!AF$30/SUM(Programacion!AF$28:AF$34)*'1 Eval'!$G42)+IF(Programacion!AF$31="",0,Programacion!AF$31/SUM(Programacion!AF$28:AF$34)*'1 Eval'!$H42)+IF(Programacion!AF$32="",0,Programacion!AF$32/SUM(Programacion!AF$28:AF$34)*'1 Eval'!$I42)+IF(Programacion!AF$33="",0,Programacion!AF$33/SUM(Programacion!AF$28:AF$34)*'1 Eval'!$J42)+IF(Programacion!AF$34="",0,Programacion!AF$34/SUM(Programacion!AF$28:AF$34)*'1 Eval'!$K42)))</f>
        <v/>
      </c>
      <c r="AI43" s="151" t="str">
        <f>IF($C43="","",IF(SUM(Programacion!AG$28:AG$34)=0,"",IF(Programacion!AG$28="",0,Programacion!AG$28/SUM(Programacion!AG$28:AG$34)*'1 Eval'!$E42)+IF(Programacion!AG$29="",0,Programacion!AG$29/SUM(Programacion!AG$28:AG$34)*'1 Eval'!$F42)+IF(Programacion!AG$30="",0,Programacion!AG$30/SUM(Programacion!AG$28:AG$34)*'1 Eval'!$G42)+IF(Programacion!AG$31="",0,Programacion!AG$31/SUM(Programacion!AG$28:AG$34)*'1 Eval'!$H42)+IF(Programacion!AG$32="",0,Programacion!AG$32/SUM(Programacion!AG$28:AG$34)*'1 Eval'!$I42)+IF(Programacion!AG$33="",0,Programacion!AG$33/SUM(Programacion!AG$28:AG$34)*'1 Eval'!$J42)+IF(Programacion!AG$34="",0,Programacion!AG$34/SUM(Programacion!AG$28:AG$34)*'1 Eval'!$K42)))</f>
        <v/>
      </c>
      <c r="AJ43" s="151" t="str">
        <f>IF($C43="","",IF(SUM(Programacion!AH$28:AH$34)=0,"",IF(Programacion!AH$28="",0,Programacion!AH$28/SUM(Programacion!AH$28:AH$34)*'1 Eval'!$E42)+IF(Programacion!AH$29="",0,Programacion!AH$29/SUM(Programacion!AH$28:AH$34)*'1 Eval'!$F42)+IF(Programacion!AH$30="",0,Programacion!AH$30/SUM(Programacion!AH$28:AH$34)*'1 Eval'!$G42)+IF(Programacion!AH$31="",0,Programacion!AH$31/SUM(Programacion!AH$28:AH$34)*'1 Eval'!$H42)+IF(Programacion!AH$32="",0,Programacion!AH$32/SUM(Programacion!AH$28:AH$34)*'1 Eval'!$I42)+IF(Programacion!AH$33="",0,Programacion!AH$33/SUM(Programacion!AH$28:AH$34)*'1 Eval'!$J42)+IF(Programacion!AH$34="",0,Programacion!AH$34/SUM(Programacion!AH$28:AH$34)*'1 Eval'!$K42)))</f>
        <v/>
      </c>
      <c r="AK43" s="151" t="str">
        <f>IF($C43="","",IF(SUM(Programacion!AI$28:AI$34)=0,"",IF(Programacion!AI$28="",0,Programacion!AI$28/SUM(Programacion!AI$28:AI$34)*'1 Eval'!$E42)+IF(Programacion!AI$29="",0,Programacion!AI$29/SUM(Programacion!AI$28:AI$34)*'1 Eval'!$F42)+IF(Programacion!AI$30="",0,Programacion!AI$30/SUM(Programacion!AI$28:AI$34)*'1 Eval'!$G42)+IF(Programacion!AI$31="",0,Programacion!AI$31/SUM(Programacion!AI$28:AI$34)*'1 Eval'!$H42)+IF(Programacion!AI$32="",0,Programacion!AI$32/SUM(Programacion!AI$28:AI$34)*'1 Eval'!$I42)+IF(Programacion!AI$33="",0,Programacion!AI$33/SUM(Programacion!AI$28:AI$34)*'1 Eval'!$J42)+IF(Programacion!AI$34="",0,Programacion!AI$34/SUM(Programacion!AI$28:AI$34)*'1 Eval'!$K42)))</f>
        <v/>
      </c>
      <c r="AL43" s="151" t="str">
        <f>IF($C43="","",IF(SUM(Programacion!AJ$28:AJ$34)=0,"",IF(Programacion!AJ$28="",0,Programacion!AJ$28/SUM(Programacion!AJ$28:AJ$34)*'1 Eval'!$E42)+IF(Programacion!AJ$29="",0,Programacion!AJ$29/SUM(Programacion!AJ$28:AJ$34)*'1 Eval'!$F42)+IF(Programacion!AJ$30="",0,Programacion!AJ$30/SUM(Programacion!AJ$28:AJ$34)*'1 Eval'!$G42)+IF(Programacion!AJ$31="",0,Programacion!AJ$31/SUM(Programacion!AJ$28:AJ$34)*'1 Eval'!$H42)+IF(Programacion!AJ$32="",0,Programacion!AJ$32/SUM(Programacion!AJ$28:AJ$34)*'1 Eval'!$I42)+IF(Programacion!AJ$33="",0,Programacion!AJ$33/SUM(Programacion!AJ$28:AJ$34)*'1 Eval'!$J42)+IF(Programacion!AJ$34="",0,Programacion!AJ$34/SUM(Programacion!AJ$28:AJ$34)*'1 Eval'!$K42)))</f>
        <v/>
      </c>
      <c r="AM43" s="151" t="str">
        <f>IF($C43="","",IF(SUM(Programacion!AK$28:AK$34)=0,"",IF(Programacion!AK$28="",0,Programacion!AK$28/SUM(Programacion!AK$28:AK$34)*'1 Eval'!$E42)+IF(Programacion!AK$29="",0,Programacion!AK$29/SUM(Programacion!AK$28:AK$34)*'1 Eval'!$F42)+IF(Programacion!AK$30="",0,Programacion!AK$30/SUM(Programacion!AK$28:AK$34)*'1 Eval'!$G42)+IF(Programacion!AK$31="",0,Programacion!AK$31/SUM(Programacion!AK$28:AK$34)*'1 Eval'!$H42)+IF(Programacion!AK$32="",0,Programacion!AK$32/SUM(Programacion!AK$28:AK$34)*'1 Eval'!$I42)+IF(Programacion!AK$33="",0,Programacion!AK$33/SUM(Programacion!AK$28:AK$34)*'1 Eval'!$J42)+IF(Programacion!AK$34="",0,Programacion!AK$34/SUM(Programacion!AK$28:AK$34)*'1 Eval'!$K42)))</f>
        <v/>
      </c>
      <c r="AN43" s="151" t="str">
        <f>IF($C43="","",IF(SUM(Programacion!AL$28:AL$34)=0,"",IF(Programacion!AL$28="",0,Programacion!AL$28/SUM(Programacion!AL$28:AL$34)*'1 Eval'!$E42)+IF(Programacion!AL$29="",0,Programacion!AL$29/SUM(Programacion!AL$28:AL$34)*'1 Eval'!$F42)+IF(Programacion!AL$30="",0,Programacion!AL$30/SUM(Programacion!AL$28:AL$34)*'1 Eval'!$G42)+IF(Programacion!AL$31="",0,Programacion!AL$31/SUM(Programacion!AL$28:AL$34)*'1 Eval'!$H42)+IF(Programacion!AL$32="",0,Programacion!AL$32/SUM(Programacion!AL$28:AL$34)*'1 Eval'!$I42)+IF(Programacion!AL$33="",0,Programacion!AL$33/SUM(Programacion!AL$28:AL$34)*'1 Eval'!$J42)+IF(Programacion!AL$34="",0,Programacion!AL$34/SUM(Programacion!AL$28:AL$34)*'1 Eval'!$K42)))</f>
        <v/>
      </c>
      <c r="AO43" s="151" t="str">
        <f>IF($C43="","",IF(SUM(Programacion!AM$28:AM$34)=0,"",IF(Programacion!AM$28="",0,Programacion!AM$28/SUM(Programacion!AM$28:AM$34)*'1 Eval'!$E42)+IF(Programacion!AM$29="",0,Programacion!AM$29/SUM(Programacion!AM$28:AM$34)*'1 Eval'!$F42)+IF(Programacion!AM$30="",0,Programacion!AM$30/SUM(Programacion!AM$28:AM$34)*'1 Eval'!$G42)+IF(Programacion!AM$31="",0,Programacion!AM$31/SUM(Programacion!AM$28:AM$34)*'1 Eval'!$H42)+IF(Programacion!AM$32="",0,Programacion!AM$32/SUM(Programacion!AM$28:AM$34)*'1 Eval'!$I42)+IF(Programacion!AM$33="",0,Programacion!AM$33/SUM(Programacion!AM$28:AM$34)*'1 Eval'!$J42)+IF(Programacion!AM$34="",0,Programacion!AM$34/SUM(Programacion!AM$28:AM$34)*'1 Eval'!$K42)))</f>
        <v/>
      </c>
      <c r="AP43" s="151" t="str">
        <f>IF($C43="","",IF(SUM(Programacion!AN$28:AN$34)=0,"",IF(Programacion!AN$28="",0,Programacion!AN$28/SUM(Programacion!AN$28:AN$34)*'1 Eval'!$E42)+IF(Programacion!AN$29="",0,Programacion!AN$29/SUM(Programacion!AN$28:AN$34)*'1 Eval'!$F42)+IF(Programacion!AN$30="",0,Programacion!AN$30/SUM(Programacion!AN$28:AN$34)*'1 Eval'!$G42)+IF(Programacion!AN$31="",0,Programacion!AN$31/SUM(Programacion!AN$28:AN$34)*'1 Eval'!$H42)+IF(Programacion!AN$32="",0,Programacion!AN$32/SUM(Programacion!AN$28:AN$34)*'1 Eval'!$I42)+IF(Programacion!AN$33="",0,Programacion!AN$33/SUM(Programacion!AN$28:AN$34)*'1 Eval'!$J42)+IF(Programacion!AN$34="",0,Programacion!AN$34/SUM(Programacion!AN$28:AN$34)*'1 Eval'!$K42)))</f>
        <v/>
      </c>
      <c r="AQ43" s="151" t="str">
        <f>IF($C43="","",IF(SUM(Programacion!AO$28:AO$34)=0,"",IF(Programacion!AO$28="",0,Programacion!AO$28/SUM(Programacion!AO$28:AO$34)*'1 Eval'!$E42)+IF(Programacion!AO$29="",0,Programacion!AO$29/SUM(Programacion!AO$28:AO$34)*'1 Eval'!$F42)+IF(Programacion!AO$30="",0,Programacion!AO$30/SUM(Programacion!AO$28:AO$34)*'1 Eval'!$G42)+IF(Programacion!AO$31="",0,Programacion!AO$31/SUM(Programacion!AO$28:AO$34)*'1 Eval'!$H42)+IF(Programacion!AO$32="",0,Programacion!AO$32/SUM(Programacion!AO$28:AO$34)*'1 Eval'!$I42)+IF(Programacion!AO$33="",0,Programacion!AO$33/SUM(Programacion!AO$28:AO$34)*'1 Eval'!$J42)+IF(Programacion!AO$34="",0,Programacion!AO$34/SUM(Programacion!AO$28:AO$34)*'1 Eval'!$K42)))</f>
        <v/>
      </c>
      <c r="AR43" s="151" t="str">
        <f>IF($C43="","",IF(SUM(Programacion!AP$28:AP$34)=0,"",IF(Programacion!AP$28="",0,Programacion!AP$28/SUM(Programacion!AP$28:AP$34)*'1 Eval'!$E42)+IF(Programacion!AP$29="",0,Programacion!AP$29/SUM(Programacion!AP$28:AP$34)*'1 Eval'!$F42)+IF(Programacion!AP$30="",0,Programacion!AP$30/SUM(Programacion!AP$28:AP$34)*'1 Eval'!$G42)+IF(Programacion!AP$31="",0,Programacion!AP$31/SUM(Programacion!AP$28:AP$34)*'1 Eval'!$H42)+IF(Programacion!AP$32="",0,Programacion!AP$32/SUM(Programacion!AP$28:AP$34)*'1 Eval'!$I42)+IF(Programacion!AP$33="",0,Programacion!AP$33/SUM(Programacion!AP$28:AP$34)*'1 Eval'!$J42)+IF(Programacion!AP$34="",0,Programacion!AP$34/SUM(Programacion!AP$28:AP$34)*'1 Eval'!$K42)))</f>
        <v/>
      </c>
      <c r="AS43" s="151" t="str">
        <f>IF($C43="","",IF(SUM(Programacion!AQ$28:AQ$34)=0,"",IF(Programacion!AQ$28="",0,Programacion!AQ$28/SUM(Programacion!AQ$28:AQ$34)*'1 Eval'!$E42)+IF(Programacion!AQ$29="",0,Programacion!AQ$29/SUM(Programacion!AQ$28:AQ$34)*'1 Eval'!$F42)+IF(Programacion!AQ$30="",0,Programacion!AQ$30/SUM(Programacion!AQ$28:AQ$34)*'1 Eval'!$G42)+IF(Programacion!AQ$31="",0,Programacion!AQ$31/SUM(Programacion!AQ$28:AQ$34)*'1 Eval'!$H42)+IF(Programacion!AQ$32="",0,Programacion!AQ$32/SUM(Programacion!AQ$28:AQ$34)*'1 Eval'!$I42)+IF(Programacion!AQ$33="",0,Programacion!AQ$33/SUM(Programacion!AQ$28:AQ$34)*'1 Eval'!$J42)+IF(Programacion!AQ$34="",0,Programacion!AQ$34/SUM(Programacion!AQ$28:AQ$34)*'1 Eval'!$K42)))</f>
        <v/>
      </c>
      <c r="AT43" s="151" t="str">
        <f>IF($C43="","",IF(SUM(Programacion!AR$28:AR$34)=0,"",IF(Programacion!AR$28="",0,Programacion!AR$28/SUM(Programacion!AR$28:AR$34)*'1 Eval'!$E42)+IF(Programacion!AR$29="",0,Programacion!AR$29/SUM(Programacion!AR$28:AR$34)*'1 Eval'!$F42)+IF(Programacion!AR$30="",0,Programacion!AR$30/SUM(Programacion!AR$28:AR$34)*'1 Eval'!$G42)+IF(Programacion!AR$31="",0,Programacion!AR$31/SUM(Programacion!AR$28:AR$34)*'1 Eval'!$H42)+IF(Programacion!AR$32="",0,Programacion!AR$32/SUM(Programacion!AR$28:AR$34)*'1 Eval'!$I42)+IF(Programacion!AR$33="",0,Programacion!AR$33/SUM(Programacion!AR$28:AR$34)*'1 Eval'!$J42)+IF(Programacion!AR$34="",0,Programacion!AR$34/SUM(Programacion!AR$28:AR$34)*'1 Eval'!$K42)))</f>
        <v/>
      </c>
      <c r="AU43" s="151" t="str">
        <f>IF($C43="","",IF(SUM(Programacion!AS$28:AS$34)=0,"",IF(Programacion!AS$28="",0,Programacion!AS$28/SUM(Programacion!AS$28:AS$34)*'1 Eval'!$E42)+IF(Programacion!AS$29="",0,Programacion!AS$29/SUM(Programacion!AS$28:AS$34)*'1 Eval'!$F42)+IF(Programacion!AS$30="",0,Programacion!AS$30/SUM(Programacion!AS$28:AS$34)*'1 Eval'!$G42)+IF(Programacion!AS$31="",0,Programacion!AS$31/SUM(Programacion!AS$28:AS$34)*'1 Eval'!$H42)+IF(Programacion!AS$32="",0,Programacion!AS$32/SUM(Programacion!AS$28:AS$34)*'1 Eval'!$I42)+IF(Programacion!AS$33="",0,Programacion!AS$33/SUM(Programacion!AS$28:AS$34)*'1 Eval'!$J42)+IF(Programacion!AS$34="",0,Programacion!AS$34/SUM(Programacion!AS$28:AS$34)*'1 Eval'!$K42)))</f>
        <v/>
      </c>
      <c r="AV43" s="151" t="str">
        <f>IF($C43="","",IF(SUM(Programacion!AT$28:AT$34)=0,"",IF(Programacion!AT$28="",0,Programacion!AT$28/SUM(Programacion!AT$28:AT$34)*'1 Eval'!$E42)+IF(Programacion!AT$29="",0,Programacion!AT$29/SUM(Programacion!AT$28:AT$34)*'1 Eval'!$F42)+IF(Programacion!AT$30="",0,Programacion!AT$30/SUM(Programacion!AT$28:AT$34)*'1 Eval'!$G42)+IF(Programacion!AT$31="",0,Programacion!AT$31/SUM(Programacion!AT$28:AT$34)*'1 Eval'!$H42)+IF(Programacion!AT$32="",0,Programacion!AT$32/SUM(Programacion!AT$28:AT$34)*'1 Eval'!$I42)+IF(Programacion!AT$33="",0,Programacion!AT$33/SUM(Programacion!AT$28:AT$34)*'1 Eval'!$J42)+IF(Programacion!AT$34="",0,Programacion!AT$34/SUM(Programacion!AT$28:AT$34)*'1 Eval'!$K42)))</f>
        <v/>
      </c>
      <c r="AW43" s="151" t="str">
        <f>IF($C43="","",IF(SUM(Programacion!AU$28:AU$34)=0,"",IF(Programacion!AU$28="",0,Programacion!AU$28/SUM(Programacion!AU$28:AU$34)*'1 Eval'!$E42)+IF(Programacion!AU$29="",0,Programacion!AU$29/SUM(Programacion!AU$28:AU$34)*'1 Eval'!$F42)+IF(Programacion!AU$30="",0,Programacion!AU$30/SUM(Programacion!AU$28:AU$34)*'1 Eval'!$G42)+IF(Programacion!AU$31="",0,Programacion!AU$31/SUM(Programacion!AU$28:AU$34)*'1 Eval'!$H42)+IF(Programacion!AU$32="",0,Programacion!AU$32/SUM(Programacion!AU$28:AU$34)*'1 Eval'!$I42)+IF(Programacion!AU$33="",0,Programacion!AU$33/SUM(Programacion!AU$28:AU$34)*'1 Eval'!$J42)+IF(Programacion!AU$34="",0,Programacion!AU$34/SUM(Programacion!AU$28:AU$34)*'1 Eval'!$K42)))</f>
        <v/>
      </c>
      <c r="AX43" s="151" t="str">
        <f>IF($C43="","",IF(SUM(Programacion!AV$28:AV$34)=0,"",IF(Programacion!AV$28="",0,Programacion!AV$28/SUM(Programacion!AV$28:AV$34)*'1 Eval'!$E42)+IF(Programacion!AV$29="",0,Programacion!AV$29/SUM(Programacion!AV$28:AV$34)*'1 Eval'!$F42)+IF(Programacion!AV$30="",0,Programacion!AV$30/SUM(Programacion!AV$28:AV$34)*'1 Eval'!$G42)+IF(Programacion!AV$31="",0,Programacion!AV$31/SUM(Programacion!AV$28:AV$34)*'1 Eval'!$H42)+IF(Programacion!AV$32="",0,Programacion!AV$32/SUM(Programacion!AV$28:AV$34)*'1 Eval'!$I42)+IF(Programacion!AV$33="",0,Programacion!AV$33/SUM(Programacion!AV$28:AV$34)*'1 Eval'!$J42)+IF(Programacion!AV$34="",0,Programacion!AV$34/SUM(Programacion!AV$28:AV$34)*'1 Eval'!$K42)))</f>
        <v/>
      </c>
      <c r="AY43" s="151" t="str">
        <f>IF($C43="","",IF(SUM(Programacion!AW$28:AW$34)=0,"",IF(Programacion!AW$28="",0,Programacion!AW$28/SUM(Programacion!AW$28:AW$34)*'1 Eval'!$E42)+IF(Programacion!AW$29="",0,Programacion!AW$29/SUM(Programacion!AW$28:AW$34)*'1 Eval'!$F42)+IF(Programacion!AW$30="",0,Programacion!AW$30/SUM(Programacion!AW$28:AW$34)*'1 Eval'!$G42)+IF(Programacion!AW$31="",0,Programacion!AW$31/SUM(Programacion!AW$28:AW$34)*'1 Eval'!$H42)+IF(Programacion!AW$32="",0,Programacion!AW$32/SUM(Programacion!AW$28:AW$34)*'1 Eval'!$I42)+IF(Programacion!AW$33="",0,Programacion!AW$33/SUM(Programacion!AW$28:AW$34)*'1 Eval'!$J42)+IF(Programacion!AW$34="",0,Programacion!AW$34/SUM(Programacion!AW$28:AW$34)*'1 Eval'!$K42)))</f>
        <v/>
      </c>
      <c r="AZ43" s="151" t="str">
        <f>IF($C43="","",IF(SUM(Programacion!AX$28:AX$34)=0,"",IF(Programacion!AX$28="",0,Programacion!AX$28/SUM(Programacion!AX$28:AX$34)*'1 Eval'!$E42)+IF(Programacion!AX$29="",0,Programacion!AX$29/SUM(Programacion!AX$28:AX$34)*'1 Eval'!$F42)+IF(Programacion!AX$30="",0,Programacion!AX$30/SUM(Programacion!AX$28:AX$34)*'1 Eval'!$G42)+IF(Programacion!AX$31="",0,Programacion!AX$31/SUM(Programacion!AX$28:AX$34)*'1 Eval'!$H42)+IF(Programacion!AX$32="",0,Programacion!AX$32/SUM(Programacion!AX$28:AX$34)*'1 Eval'!$I42)+IF(Programacion!AX$33="",0,Programacion!AX$33/SUM(Programacion!AX$28:AX$34)*'1 Eval'!$J42)+IF(Programacion!AX$34="",0,Programacion!AX$34/SUM(Programacion!AX$28:AX$34)*'1 Eval'!$K42)))</f>
        <v/>
      </c>
      <c r="BA43" s="151" t="str">
        <f>IF($C43="","",IF(SUM(Programacion!AY$28:AY$34)=0,"",IF(Programacion!AY$28="",0,Programacion!AY$28/SUM(Programacion!AY$28:AY$34)*'1 Eval'!$E42)+IF(Programacion!AY$29="",0,Programacion!AY$29/SUM(Programacion!AY$28:AY$34)*'1 Eval'!$F42)+IF(Programacion!AY$30="",0,Programacion!AY$30/SUM(Programacion!AY$28:AY$34)*'1 Eval'!$G42)+IF(Programacion!AY$31="",0,Programacion!AY$31/SUM(Programacion!AY$28:AY$34)*'1 Eval'!$H42)+IF(Programacion!AY$32="",0,Programacion!AY$32/SUM(Programacion!AY$28:AY$34)*'1 Eval'!$I42)+IF(Programacion!AY$33="",0,Programacion!AY$33/SUM(Programacion!AY$28:AY$34)*'1 Eval'!$J42)+IF(Programacion!AY$34="",0,Programacion!AY$34/SUM(Programacion!AY$28:AY$34)*'1 Eval'!$K42)))</f>
        <v/>
      </c>
      <c r="BB43" s="151" t="str">
        <f>IF($C43="","",IF(SUM(Programacion!AZ$28:AZ$34)=0,"",IF(Programacion!AZ$28="",0,Programacion!AZ$28/SUM(Programacion!AZ$28:AZ$34)*'1 Eval'!$E42)+IF(Programacion!AZ$29="",0,Programacion!AZ$29/SUM(Programacion!AZ$28:AZ$34)*'1 Eval'!$F42)+IF(Programacion!AZ$30="",0,Programacion!AZ$30/SUM(Programacion!AZ$28:AZ$34)*'1 Eval'!$G42)+IF(Programacion!AZ$31="",0,Programacion!AZ$31/SUM(Programacion!AZ$28:AZ$34)*'1 Eval'!$H42)+IF(Programacion!AZ$32="",0,Programacion!AZ$32/SUM(Programacion!AZ$28:AZ$34)*'1 Eval'!$I42)+IF(Programacion!AZ$33="",0,Programacion!AZ$33/SUM(Programacion!AZ$28:AZ$34)*'1 Eval'!$J42)+IF(Programacion!AZ$34="",0,Programacion!AZ$34/SUM(Programacion!AZ$28:AZ$34)*'1 Eval'!$K42)))</f>
        <v/>
      </c>
      <c r="BC43" s="151" t="str">
        <f>IF($C43="","",IF(SUM(Programacion!BA$28:BA$34)=0,"",IF(Programacion!BA$28="",0,Programacion!BA$28/SUM(Programacion!BA$28:BA$34)*'1 Eval'!$E42)+IF(Programacion!BA$29="",0,Programacion!BA$29/SUM(Programacion!BA$28:BA$34)*'1 Eval'!$F42)+IF(Programacion!BA$30="",0,Programacion!BA$30/SUM(Programacion!BA$28:BA$34)*'1 Eval'!$G42)+IF(Programacion!BA$31="",0,Programacion!BA$31/SUM(Programacion!BA$28:BA$34)*'1 Eval'!$H42)+IF(Programacion!BA$32="",0,Programacion!BA$32/SUM(Programacion!BA$28:BA$34)*'1 Eval'!$I42)+IF(Programacion!BA$33="",0,Programacion!BA$33/SUM(Programacion!BA$28:BA$34)*'1 Eval'!$J42)+IF(Programacion!BA$34="",0,Programacion!BA$34/SUM(Programacion!BA$28:BA$34)*'1 Eval'!$K42)))</f>
        <v/>
      </c>
      <c r="BD43" s="151" t="str">
        <f>IF($C43="","",IF(SUM(Programacion!BB$28:BB$34)=0,"",IF(Programacion!BB$28="",0,Programacion!BB$28/SUM(Programacion!BB$28:BB$34)*'1 Eval'!$E42)+IF(Programacion!BB$29="",0,Programacion!BB$29/SUM(Programacion!BB$28:BB$34)*'1 Eval'!$F42)+IF(Programacion!BB$30="",0,Programacion!BB$30/SUM(Programacion!BB$28:BB$34)*'1 Eval'!$G42)+IF(Programacion!BB$31="",0,Programacion!BB$31/SUM(Programacion!BB$28:BB$34)*'1 Eval'!$H42)+IF(Programacion!BB$32="",0,Programacion!BB$32/SUM(Programacion!BB$28:BB$34)*'1 Eval'!$I42)+IF(Programacion!BB$33="",0,Programacion!BB$33/SUM(Programacion!BB$28:BB$34)*'1 Eval'!$J42)+IF(Programacion!BB$34="",0,Programacion!BB$34/SUM(Programacion!BB$28:BB$34)*'1 Eval'!$K42)))</f>
        <v/>
      </c>
      <c r="BE43" s="151" t="str">
        <f>IF($C43="","",IF(SUM(Programacion!BC$28:BC$34)=0,"",IF(Programacion!BC$28="",0,Programacion!BC$28/SUM(Programacion!BC$28:BC$34)*'1 Eval'!$E42)+IF(Programacion!BC$29="",0,Programacion!BC$29/SUM(Programacion!BC$28:BC$34)*'1 Eval'!$F42)+IF(Programacion!BC$30="",0,Programacion!BC$30/SUM(Programacion!BC$28:BC$34)*'1 Eval'!$G42)+IF(Programacion!BC$31="",0,Programacion!BC$31/SUM(Programacion!BC$28:BC$34)*'1 Eval'!$H42)+IF(Programacion!BC$32="",0,Programacion!BC$32/SUM(Programacion!BC$28:BC$34)*'1 Eval'!$I42)+IF(Programacion!BC$33="",0,Programacion!BC$33/SUM(Programacion!BC$28:BC$34)*'1 Eval'!$J42)+IF(Programacion!BC$34="",0,Programacion!BC$34/SUM(Programacion!BC$28:BC$34)*'1 Eval'!$K42)))</f>
        <v/>
      </c>
      <c r="BF43" s="151" t="str">
        <f>IF($C43="","",IF(SUM(Programacion!BD$28:BD$34)=0,"",IF(Programacion!BD$28="",0,Programacion!BD$28/SUM(Programacion!BD$28:BD$34)*'1 Eval'!$E42)+IF(Programacion!BD$29="",0,Programacion!BD$29/SUM(Programacion!BD$28:BD$34)*'1 Eval'!$F42)+IF(Programacion!BD$30="",0,Programacion!BD$30/SUM(Programacion!BD$28:BD$34)*'1 Eval'!$G42)+IF(Programacion!BD$31="",0,Programacion!BD$31/SUM(Programacion!BD$28:BD$34)*'1 Eval'!$H42)+IF(Programacion!BD$32="",0,Programacion!BD$32/SUM(Programacion!BD$28:BD$34)*'1 Eval'!$I42)+IF(Programacion!BD$33="",0,Programacion!BD$33/SUM(Programacion!BD$28:BD$34)*'1 Eval'!$J42)+IF(Programacion!BD$34="",0,Programacion!BD$34/SUM(Programacion!BD$28:BD$34)*'1 Eval'!$K42)))</f>
        <v/>
      </c>
      <c r="BG43" s="151" t="str">
        <f>IF($C43="","",IF(SUM(Programacion!BE$28:BE$34)=0,"",IF(Programacion!BE$28="",0,Programacion!BE$28/SUM(Programacion!BE$28:BE$34)*'1 Eval'!$E42)+IF(Programacion!BE$29="",0,Programacion!BE$29/SUM(Programacion!BE$28:BE$34)*'1 Eval'!$F42)+IF(Programacion!BE$30="",0,Programacion!BE$30/SUM(Programacion!BE$28:BE$34)*'1 Eval'!$G42)+IF(Programacion!BE$31="",0,Programacion!BE$31/SUM(Programacion!BE$28:BE$34)*'1 Eval'!$H42)+IF(Programacion!BE$32="",0,Programacion!BE$32/SUM(Programacion!BE$28:BE$34)*'1 Eval'!$I42)+IF(Programacion!BE$33="",0,Programacion!BE$33/SUM(Programacion!BE$28:BE$34)*'1 Eval'!$J42)+IF(Programacion!BE$34="",0,Programacion!BE$34/SUM(Programacion!BE$28:BE$34)*'1 Eval'!$K42)))</f>
        <v/>
      </c>
      <c r="BH43" s="151" t="str">
        <f>IF($C43="","",IF(SUM(Programacion!BF$28:BF$34)=0,"",IF(Programacion!BF$28="",0,Programacion!BF$28/SUM(Programacion!BF$28:BF$34)*'1 Eval'!$E42)+IF(Programacion!BF$29="",0,Programacion!BF$29/SUM(Programacion!BF$28:BF$34)*'1 Eval'!$F42)+IF(Programacion!BF$30="",0,Programacion!BF$30/SUM(Programacion!BF$28:BF$34)*'1 Eval'!$G42)+IF(Programacion!BF$31="",0,Programacion!BF$31/SUM(Programacion!BF$28:BF$34)*'1 Eval'!$H42)+IF(Programacion!BF$32="",0,Programacion!BF$32/SUM(Programacion!BF$28:BF$34)*'1 Eval'!$I42)+IF(Programacion!BF$33="",0,Programacion!BF$33/SUM(Programacion!BF$28:BF$34)*'1 Eval'!$J42)+IF(Programacion!BF$34="",0,Programacion!BF$34/SUM(Programacion!BF$28:BF$34)*'1 Eval'!$K42)))</f>
        <v/>
      </c>
      <c r="BI43" s="151" t="str">
        <f>IF($C43="","",IF(SUM(Programacion!BG$28:BG$34)=0,"",IF(Programacion!BG$28="",0,Programacion!BG$28/SUM(Programacion!BG$28:BG$34)*'1 Eval'!$E42)+IF(Programacion!BG$29="",0,Programacion!BG$29/SUM(Programacion!BG$28:BG$34)*'1 Eval'!$F42)+IF(Programacion!BG$30="",0,Programacion!BG$30/SUM(Programacion!BG$28:BG$34)*'1 Eval'!$G42)+IF(Programacion!BG$31="",0,Programacion!BG$31/SUM(Programacion!BG$28:BG$34)*'1 Eval'!$H42)+IF(Programacion!BG$32="",0,Programacion!BG$32/SUM(Programacion!BG$28:BG$34)*'1 Eval'!$I42)+IF(Programacion!BG$33="",0,Programacion!BG$33/SUM(Programacion!BG$28:BG$34)*'1 Eval'!$J42)+IF(Programacion!BG$34="",0,Programacion!BG$34/SUM(Programacion!BG$28:BG$34)*'1 Eval'!$K42)))</f>
        <v/>
      </c>
      <c r="BJ43" s="151" t="str">
        <f>IF($C43="","",IF(SUM(Programacion!BH$28:BH$34)=0,"",IF(Programacion!BH$28="",0,Programacion!BH$28/SUM(Programacion!BH$28:BH$34)*'1 Eval'!$E42)+IF(Programacion!BH$29="",0,Programacion!BH$29/SUM(Programacion!BH$28:BH$34)*'1 Eval'!$F42)+IF(Programacion!BH$30="",0,Programacion!BH$30/SUM(Programacion!BH$28:BH$34)*'1 Eval'!$G42)+IF(Programacion!BH$31="",0,Programacion!BH$31/SUM(Programacion!BH$28:BH$34)*'1 Eval'!$H42)+IF(Programacion!BH$32="",0,Programacion!BH$32/SUM(Programacion!BH$28:BH$34)*'1 Eval'!$I42)+IF(Programacion!BH$33="",0,Programacion!BH$33/SUM(Programacion!BH$28:BH$34)*'1 Eval'!$J42)+IF(Programacion!BH$34="",0,Programacion!BH$34/SUM(Programacion!BH$28:BH$34)*'1 Eval'!$K42)))</f>
        <v/>
      </c>
      <c r="BK43" s="151" t="str">
        <f>IF($C43="","",IF(SUM(Programacion!BI$28:BI$34)=0,"",IF(Programacion!BI$28="",0,Programacion!BI$28/SUM(Programacion!BI$28:BI$34)*'1 Eval'!$E42)+IF(Programacion!BI$29="",0,Programacion!BI$29/SUM(Programacion!BI$28:BI$34)*'1 Eval'!$F42)+IF(Programacion!BI$30="",0,Programacion!BI$30/SUM(Programacion!BI$28:BI$34)*'1 Eval'!$G42)+IF(Programacion!BI$31="",0,Programacion!BI$31/SUM(Programacion!BI$28:BI$34)*'1 Eval'!$H42)+IF(Programacion!BI$32="",0,Programacion!BI$32/SUM(Programacion!BI$28:BI$34)*'1 Eval'!$I42)+IF(Programacion!BI$33="",0,Programacion!BI$33/SUM(Programacion!BI$28:BI$34)*'1 Eval'!$J42)+IF(Programacion!BI$34="",0,Programacion!BI$34/SUM(Programacion!BI$28:BI$34)*'1 Eval'!$K42)))</f>
        <v/>
      </c>
      <c r="BL43" s="151" t="str">
        <f>IF($C43="","",IF(SUM(Programacion!BJ$28:BJ$34)=0,"",IF(Programacion!BJ$28="",0,Programacion!BJ$28/SUM(Programacion!BJ$28:BJ$34)*'1 Eval'!$E42)+IF(Programacion!BJ$29="",0,Programacion!BJ$29/SUM(Programacion!BJ$28:BJ$34)*'1 Eval'!$F42)+IF(Programacion!BJ$30="",0,Programacion!BJ$30/SUM(Programacion!BJ$28:BJ$34)*'1 Eval'!$G42)+IF(Programacion!BJ$31="",0,Programacion!BJ$31/SUM(Programacion!BJ$28:BJ$34)*'1 Eval'!$H42)+IF(Programacion!BJ$32="",0,Programacion!BJ$32/SUM(Programacion!BJ$28:BJ$34)*'1 Eval'!$I42)+IF(Programacion!BJ$33="",0,Programacion!BJ$33/SUM(Programacion!BJ$28:BJ$34)*'1 Eval'!$J42)+IF(Programacion!BJ$34="",0,Programacion!BJ$34/SUM(Programacion!BJ$28:BJ$34)*'1 Eval'!$K42)))</f>
        <v/>
      </c>
      <c r="BM43" s="151" t="str">
        <f>IF($C43="","",IF(SUM(Programacion!BK$28:BK$34)=0,"",IF(Programacion!BK$28="",0,Programacion!BK$28/SUM(Programacion!BK$28:BK$34)*'1 Eval'!$E42)+IF(Programacion!BK$29="",0,Programacion!BK$29/SUM(Programacion!BK$28:BK$34)*'1 Eval'!$F42)+IF(Programacion!BK$30="",0,Programacion!BK$30/SUM(Programacion!BK$28:BK$34)*'1 Eval'!$G42)+IF(Programacion!BK$31="",0,Programacion!BK$31/SUM(Programacion!BK$28:BK$34)*'1 Eval'!$H42)+IF(Programacion!BK$32="",0,Programacion!BK$32/SUM(Programacion!BK$28:BK$34)*'1 Eval'!$I42)+IF(Programacion!BK$33="",0,Programacion!BK$33/SUM(Programacion!BK$28:BK$34)*'1 Eval'!$J42)+IF(Programacion!BK$34="",0,Programacion!BK$34/SUM(Programacion!BK$28:BK$34)*'1 Eval'!$K42)))</f>
        <v/>
      </c>
      <c r="BN43" s="151" t="str">
        <f>IF($C43="","",IF(SUM(Programacion!BL$28:BL$34)=0,"",IF(Programacion!BL$28="",0,Programacion!BL$28/SUM(Programacion!BL$28:BL$34)*'1 Eval'!$E42)+IF(Programacion!BL$29="",0,Programacion!BL$29/SUM(Programacion!BL$28:BL$34)*'1 Eval'!$F42)+IF(Programacion!BL$30="",0,Programacion!BL$30/SUM(Programacion!BL$28:BL$34)*'1 Eval'!$G42)+IF(Programacion!BL$31="",0,Programacion!BL$31/SUM(Programacion!BL$28:BL$34)*'1 Eval'!$H42)+IF(Programacion!BL$32="",0,Programacion!BL$32/SUM(Programacion!BL$28:BL$34)*'1 Eval'!$I42)+IF(Programacion!BL$33="",0,Programacion!BL$33/SUM(Programacion!BL$28:BL$34)*'1 Eval'!$J42)+IF(Programacion!BL$34="",0,Programacion!BL$34/SUM(Programacion!BL$28:BL$34)*'1 Eval'!$K42)))</f>
        <v/>
      </c>
      <c r="BO43" s="151" t="str">
        <f>IF($C43="","",IF(SUM(Programacion!BM$28:BM$34)=0,"",IF(Programacion!BM$28="",0,Programacion!BM$28/SUM(Programacion!BM$28:BM$34)*'1 Eval'!$E42)+IF(Programacion!BM$29="",0,Programacion!BM$29/SUM(Programacion!BM$28:BM$34)*'1 Eval'!$F42)+IF(Programacion!BM$30="",0,Programacion!BM$30/SUM(Programacion!BM$28:BM$34)*'1 Eval'!$G42)+IF(Programacion!BM$31="",0,Programacion!BM$31/SUM(Programacion!BM$28:BM$34)*'1 Eval'!$H42)+IF(Programacion!BM$32="",0,Programacion!BM$32/SUM(Programacion!BM$28:BM$34)*'1 Eval'!$I42)+IF(Programacion!BM$33="",0,Programacion!BM$33/SUM(Programacion!BM$28:BM$34)*'1 Eval'!$J42)+IF(Programacion!BM$34="",0,Programacion!BM$34/SUM(Programacion!BM$28:BM$34)*'1 Eval'!$K42)))</f>
        <v/>
      </c>
      <c r="BP43" s="151" t="str">
        <f>IF($C43="","",IF(SUM(Programacion!BN$28:BN$34)=0,"",IF(Programacion!BN$28="",0,Programacion!BN$28/SUM(Programacion!BN$28:BN$34)*'1 Eval'!$E42)+IF(Programacion!BN$29="",0,Programacion!BN$29/SUM(Programacion!BN$28:BN$34)*'1 Eval'!$F42)+IF(Programacion!BN$30="",0,Programacion!BN$30/SUM(Programacion!BN$28:BN$34)*'1 Eval'!$G42)+IF(Programacion!BN$31="",0,Programacion!BN$31/SUM(Programacion!BN$28:BN$34)*'1 Eval'!$H42)+IF(Programacion!BN$32="",0,Programacion!BN$32/SUM(Programacion!BN$28:BN$34)*'1 Eval'!$I42)+IF(Programacion!BN$33="",0,Programacion!BN$33/SUM(Programacion!BN$28:BN$34)*'1 Eval'!$J42)+IF(Programacion!BN$34="",0,Programacion!BN$34/SUM(Programacion!BN$28:BN$34)*'1 Eval'!$K42)))</f>
        <v/>
      </c>
      <c r="BQ43" s="151" t="str">
        <f>IF($C43="","",IF(SUM(Programacion!BO$28:BO$34)=0,"",IF(Programacion!BO$28="",0,Programacion!BO$28/SUM(Programacion!BO$28:BO$34)*'1 Eval'!$E42)+IF(Programacion!BO$29="",0,Programacion!BO$29/SUM(Programacion!BO$28:BO$34)*'1 Eval'!$F42)+IF(Programacion!BO$30="",0,Programacion!BO$30/SUM(Programacion!BO$28:BO$34)*'1 Eval'!$G42)+IF(Programacion!BO$31="",0,Programacion!BO$31/SUM(Programacion!BO$28:BO$34)*'1 Eval'!$H42)+IF(Programacion!BO$32="",0,Programacion!BO$32/SUM(Programacion!BO$28:BO$34)*'1 Eval'!$I42)+IF(Programacion!BO$33="",0,Programacion!BO$33/SUM(Programacion!BO$28:BO$34)*'1 Eval'!$J42)+IF(Programacion!BO$34="",0,Programacion!BO$34/SUM(Programacion!BO$28:BO$34)*'1 Eval'!$K42)))</f>
        <v/>
      </c>
      <c r="BR43" s="151" t="str">
        <f>IF($C43="","",IF(SUM(Programacion!BP$28:BP$34)=0,"",IF(Programacion!BP$28="",0,Programacion!BP$28/SUM(Programacion!BP$28:BP$34)*'1 Eval'!$E42)+IF(Programacion!BP$29="",0,Programacion!BP$29/SUM(Programacion!BP$28:BP$34)*'1 Eval'!$F42)+IF(Programacion!BP$30="",0,Programacion!BP$30/SUM(Programacion!BP$28:BP$34)*'1 Eval'!$G42)+IF(Programacion!BP$31="",0,Programacion!BP$31/SUM(Programacion!BP$28:BP$34)*'1 Eval'!$H42)+IF(Programacion!BP$32="",0,Programacion!BP$32/SUM(Programacion!BP$28:BP$34)*'1 Eval'!$I42)+IF(Programacion!BP$33="",0,Programacion!BP$33/SUM(Programacion!BP$28:BP$34)*'1 Eval'!$J42)+IF(Programacion!BP$34="",0,Programacion!BP$34/SUM(Programacion!BP$28:BP$34)*'1 Eval'!$K42)))</f>
        <v/>
      </c>
      <c r="BS43" s="151" t="str">
        <f>IF($C43="","",IF(SUM(Programacion!BQ$28:BQ$34)=0,"",IF(Programacion!BQ$28="",0,Programacion!BQ$28/SUM(Programacion!BQ$28:BQ$34)*'1 Eval'!$E42)+IF(Programacion!BQ$29="",0,Programacion!BQ$29/SUM(Programacion!BQ$28:BQ$34)*'1 Eval'!$F42)+IF(Programacion!BQ$30="",0,Programacion!BQ$30/SUM(Programacion!BQ$28:BQ$34)*'1 Eval'!$G42)+IF(Programacion!BQ$31="",0,Programacion!BQ$31/SUM(Programacion!BQ$28:BQ$34)*'1 Eval'!$H42)+IF(Programacion!BQ$32="",0,Programacion!BQ$32/SUM(Programacion!BQ$28:BQ$34)*'1 Eval'!$I42)+IF(Programacion!BQ$33="",0,Programacion!BQ$33/SUM(Programacion!BQ$28:BQ$34)*'1 Eval'!$J42)+IF(Programacion!BQ$34="",0,Programacion!BQ$34/SUM(Programacion!BQ$28:BQ$34)*'1 Eval'!$K42)))</f>
        <v/>
      </c>
      <c r="BT43" s="151" t="str">
        <f>IF($C43="","",IF(SUM(Programacion!BR$28:BR$34)=0,"",IF(Programacion!BR$28="",0,Programacion!BR$28/SUM(Programacion!BR$28:BR$34)*'1 Eval'!$E42)+IF(Programacion!BR$29="",0,Programacion!BR$29/SUM(Programacion!BR$28:BR$34)*'1 Eval'!$F42)+IF(Programacion!BR$30="",0,Programacion!BR$30/SUM(Programacion!BR$28:BR$34)*'1 Eval'!$G42)+IF(Programacion!BR$31="",0,Programacion!BR$31/SUM(Programacion!BR$28:BR$34)*'1 Eval'!$H42)+IF(Programacion!BR$32="",0,Programacion!BR$32/SUM(Programacion!BR$28:BR$34)*'1 Eval'!$I42)+IF(Programacion!BR$33="",0,Programacion!BR$33/SUM(Programacion!BR$28:BR$34)*'1 Eval'!$J42)+IF(Programacion!BR$34="",0,Programacion!BR$34/SUM(Programacion!BR$28:BR$34)*'1 Eval'!$K42)))</f>
        <v/>
      </c>
      <c r="BU43" s="151" t="str">
        <f>IF($C43="","",IF(SUM(Programacion!BS$28:BS$34)=0,"",IF(Programacion!BS$28="",0,Programacion!BS$28/SUM(Programacion!BS$28:BS$34)*'1 Eval'!$E42)+IF(Programacion!BS$29="",0,Programacion!BS$29/SUM(Programacion!BS$28:BS$34)*'1 Eval'!$F42)+IF(Programacion!BS$30="",0,Programacion!BS$30/SUM(Programacion!BS$28:BS$34)*'1 Eval'!$G42)+IF(Programacion!BS$31="",0,Programacion!BS$31/SUM(Programacion!BS$28:BS$34)*'1 Eval'!$H42)+IF(Programacion!BS$32="",0,Programacion!BS$32/SUM(Programacion!BS$28:BS$34)*'1 Eval'!$I42)+IF(Programacion!BS$33="",0,Programacion!BS$33/SUM(Programacion!BS$28:BS$34)*'1 Eval'!$J42)+IF(Programacion!BS$34="",0,Programacion!BS$34/SUM(Programacion!BS$28:BS$34)*'1 Eval'!$K42)))</f>
        <v/>
      </c>
      <c r="BV43" s="151" t="str">
        <f>IF($C43="","",IF(SUM(Programacion!BT$28:BT$34)=0,"",IF(Programacion!BT$28="",0,Programacion!BT$28/SUM(Programacion!BT$28:BT$34)*'1 Eval'!$E42)+IF(Programacion!BT$29="",0,Programacion!BT$29/SUM(Programacion!BT$28:BT$34)*'1 Eval'!$F42)+IF(Programacion!BT$30="",0,Programacion!BT$30/SUM(Programacion!BT$28:BT$34)*'1 Eval'!$G42)+IF(Programacion!BT$31="",0,Programacion!BT$31/SUM(Programacion!BT$28:BT$34)*'1 Eval'!$H42)+IF(Programacion!BT$32="",0,Programacion!BT$32/SUM(Programacion!BT$28:BT$34)*'1 Eval'!$I42)+IF(Programacion!BT$33="",0,Programacion!BT$33/SUM(Programacion!BT$28:BT$34)*'1 Eval'!$J42)+IF(Programacion!BT$34="",0,Programacion!BT$34/SUM(Programacion!BT$28:BT$34)*'1 Eval'!$K42)))</f>
        <v/>
      </c>
      <c r="BW43" s="151" t="str">
        <f>IF($C43="","",IF(SUM(Programacion!BU$28:BU$34)=0,"",IF(Programacion!BU$28="",0,Programacion!BU$28/SUM(Programacion!BU$28:BU$34)*'1 Eval'!$E42)+IF(Programacion!BU$29="",0,Programacion!BU$29/SUM(Programacion!BU$28:BU$34)*'1 Eval'!$F42)+IF(Programacion!BU$30="",0,Programacion!BU$30/SUM(Programacion!BU$28:BU$34)*'1 Eval'!$G42)+IF(Programacion!BU$31="",0,Programacion!BU$31/SUM(Programacion!BU$28:BU$34)*'1 Eval'!$H42)+IF(Programacion!BU$32="",0,Programacion!BU$32/SUM(Programacion!BU$28:BU$34)*'1 Eval'!$I42)+IF(Programacion!BU$33="",0,Programacion!BU$33/SUM(Programacion!BU$28:BU$34)*'1 Eval'!$J42)+IF(Programacion!BU$34="",0,Programacion!BU$34/SUM(Programacion!BU$28:BU$34)*'1 Eval'!$K42)))</f>
        <v/>
      </c>
      <c r="BX43" s="151" t="str">
        <f>IF($C43="","",IF(SUM(Programacion!BV$28:BV$34)=0,"",IF(Programacion!BV$28="",0,Programacion!BV$28/SUM(Programacion!BV$28:BV$34)*'1 Eval'!$E42)+IF(Programacion!BV$29="",0,Programacion!BV$29/SUM(Programacion!BV$28:BV$34)*'1 Eval'!$F42)+IF(Programacion!BV$30="",0,Programacion!BV$30/SUM(Programacion!BV$28:BV$34)*'1 Eval'!$G42)+IF(Programacion!BV$31="",0,Programacion!BV$31/SUM(Programacion!BV$28:BV$34)*'1 Eval'!$H42)+IF(Programacion!BV$32="",0,Programacion!BV$32/SUM(Programacion!BV$28:BV$34)*'1 Eval'!$I42)+IF(Programacion!BV$33="",0,Programacion!BV$33/SUM(Programacion!BV$28:BV$34)*'1 Eval'!$J42)+IF(Programacion!BV$34="",0,Programacion!BV$34/SUM(Programacion!BV$28:BV$34)*'1 Eval'!$K42)))</f>
        <v/>
      </c>
      <c r="BY43" s="151" t="str">
        <f>IF($C43="","",IF(SUM(Programacion!BW$28:BW$34)=0,"",IF(Programacion!BW$28="",0,Programacion!BW$28/SUM(Programacion!BW$28:BW$34)*'1 Eval'!$E42)+IF(Programacion!BW$29="",0,Programacion!BW$29/SUM(Programacion!BW$28:BW$34)*'1 Eval'!$F42)+IF(Programacion!BW$30="",0,Programacion!BW$30/SUM(Programacion!BW$28:BW$34)*'1 Eval'!$G42)+IF(Programacion!BW$31="",0,Programacion!BW$31/SUM(Programacion!BW$28:BW$34)*'1 Eval'!$H42)+IF(Programacion!BW$32="",0,Programacion!BW$32/SUM(Programacion!BW$28:BW$34)*'1 Eval'!$I42)+IF(Programacion!BW$33="",0,Programacion!BW$33/SUM(Programacion!BW$28:BW$34)*'1 Eval'!$J42)+IF(Programacion!BW$34="",0,Programacion!BW$34/SUM(Programacion!BW$28:BW$34)*'1 Eval'!$K42)))</f>
        <v/>
      </c>
      <c r="BZ43" s="151" t="str">
        <f>IF($C43="","",IF(SUM(Programacion!BX$28:BX$34)=0,"",IF(Programacion!BX$28="",0,Programacion!BX$28/SUM(Programacion!BX$28:BX$34)*'1 Eval'!$E42)+IF(Programacion!BX$29="",0,Programacion!BX$29/SUM(Programacion!BX$28:BX$34)*'1 Eval'!$F42)+IF(Programacion!BX$30="",0,Programacion!BX$30/SUM(Programacion!BX$28:BX$34)*'1 Eval'!$G42)+IF(Programacion!BX$31="",0,Programacion!BX$31/SUM(Programacion!BX$28:BX$34)*'1 Eval'!$H42)+IF(Programacion!BX$32="",0,Programacion!BX$32/SUM(Programacion!BX$28:BX$34)*'1 Eval'!$I42)+IF(Programacion!BX$33="",0,Programacion!BX$33/SUM(Programacion!BX$28:BX$34)*'1 Eval'!$J42)+IF(Programacion!BX$34="",0,Programacion!BX$34/SUM(Programacion!BX$28:BX$34)*'1 Eval'!$K42)))</f>
        <v/>
      </c>
      <c r="CA43" s="151" t="str">
        <f>IF($C43="","",IF(SUM(Programacion!BY$28:BY$34)=0,"",IF(Programacion!BY$28="",0,Programacion!BY$28/SUM(Programacion!BY$28:BY$34)*'1 Eval'!$E42)+IF(Programacion!BY$29="",0,Programacion!BY$29/SUM(Programacion!BY$28:BY$34)*'1 Eval'!$F42)+IF(Programacion!BY$30="",0,Programacion!BY$30/SUM(Programacion!BY$28:BY$34)*'1 Eval'!$G42)+IF(Programacion!BY$31="",0,Programacion!BY$31/SUM(Programacion!BY$28:BY$34)*'1 Eval'!$H42)+IF(Programacion!BY$32="",0,Programacion!BY$32/SUM(Programacion!BY$28:BY$34)*'1 Eval'!$I42)+IF(Programacion!BY$33="",0,Programacion!BY$33/SUM(Programacion!BY$28:BY$34)*'1 Eval'!$J42)+IF(Programacion!BY$34="",0,Programacion!BY$34/SUM(Programacion!BY$28:BY$34)*'1 Eval'!$K42)))</f>
        <v/>
      </c>
      <c r="CB43" s="151" t="str">
        <f>IF($C43="","",IF(SUM(Programacion!BZ$28:BZ$34)=0,"",IF(Programacion!BZ$28="",0,Programacion!BZ$28/SUM(Programacion!BZ$28:BZ$34)*'1 Eval'!$E42)+IF(Programacion!BZ$29="",0,Programacion!BZ$29/SUM(Programacion!BZ$28:BZ$34)*'1 Eval'!$F42)+IF(Programacion!BZ$30="",0,Programacion!BZ$30/SUM(Programacion!BZ$28:BZ$34)*'1 Eval'!$G42)+IF(Programacion!BZ$31="",0,Programacion!BZ$31/SUM(Programacion!BZ$28:BZ$34)*'1 Eval'!$H42)+IF(Programacion!BZ$32="",0,Programacion!BZ$32/SUM(Programacion!BZ$28:BZ$34)*'1 Eval'!$I42)+IF(Programacion!BZ$33="",0,Programacion!BZ$33/SUM(Programacion!BZ$28:BZ$34)*'1 Eval'!$J42)+IF(Programacion!BZ$34="",0,Programacion!BZ$34/SUM(Programacion!BZ$28:BZ$34)*'1 Eval'!$K42)))</f>
        <v/>
      </c>
      <c r="CC43" s="151" t="str">
        <f>IF($C43="","",IF(SUM(Programacion!CA$28:CA$34)=0,"",IF(Programacion!CA$28="",0,Programacion!CA$28/SUM(Programacion!CA$28:CA$34)*'1 Eval'!$E42)+IF(Programacion!CA$29="",0,Programacion!CA$29/SUM(Programacion!CA$28:CA$34)*'1 Eval'!$F42)+IF(Programacion!CA$30="",0,Programacion!CA$30/SUM(Programacion!CA$28:CA$34)*'1 Eval'!$G42)+IF(Programacion!CA$31="",0,Programacion!CA$31/SUM(Programacion!CA$28:CA$34)*'1 Eval'!$H42)+IF(Programacion!CA$32="",0,Programacion!CA$32/SUM(Programacion!CA$28:CA$34)*'1 Eval'!$I42)+IF(Programacion!CA$33="",0,Programacion!CA$33/SUM(Programacion!CA$28:CA$34)*'1 Eval'!$J42)+IF(Programacion!CA$34="",0,Programacion!CA$34/SUM(Programacion!CA$28:CA$34)*'1 Eval'!$K42)))</f>
        <v/>
      </c>
      <c r="CD43" s="151" t="str">
        <f>IF($C43="","",IF(SUM(Programacion!CB$28:CB$34)=0,"",IF(Programacion!CB$28="",0,Programacion!CB$28/SUM(Programacion!CB$28:CB$34)*'1 Eval'!$E42)+IF(Programacion!CB$29="",0,Programacion!CB$29/SUM(Programacion!CB$28:CB$34)*'1 Eval'!$F42)+IF(Programacion!CB$30="",0,Programacion!CB$30/SUM(Programacion!CB$28:CB$34)*'1 Eval'!$G42)+IF(Programacion!CB$31="",0,Programacion!CB$31/SUM(Programacion!CB$28:CB$34)*'1 Eval'!$H42)+IF(Programacion!CB$32="",0,Programacion!CB$32/SUM(Programacion!CB$28:CB$34)*'1 Eval'!$I42)+IF(Programacion!CB$33="",0,Programacion!CB$33/SUM(Programacion!CB$28:CB$34)*'1 Eval'!$J42)+IF(Programacion!CB$34="",0,Programacion!CB$34/SUM(Programacion!CB$28:CB$34)*'1 Eval'!$K42)))</f>
        <v/>
      </c>
      <c r="CE43" s="151" t="str">
        <f>IF($C43="","",IF(SUM(Programacion!CC$28:CC$34)=0,"",IF(Programacion!CC$28="",0,Programacion!CC$28/SUM(Programacion!CC$28:CC$34)*'1 Eval'!$E42)+IF(Programacion!CC$29="",0,Programacion!CC$29/SUM(Programacion!CC$28:CC$34)*'1 Eval'!$F42)+IF(Programacion!CC$30="",0,Programacion!CC$30/SUM(Programacion!CC$28:CC$34)*'1 Eval'!$G42)+IF(Programacion!CC$31="",0,Programacion!CC$31/SUM(Programacion!CC$28:CC$34)*'1 Eval'!$H42)+IF(Programacion!CC$32="",0,Programacion!CC$32/SUM(Programacion!CC$28:CC$34)*'1 Eval'!$I42)+IF(Programacion!CC$33="",0,Programacion!CC$33/SUM(Programacion!CC$28:CC$34)*'1 Eval'!$J42)+IF(Programacion!CC$34="",0,Programacion!CC$34/SUM(Programacion!CC$28:CC$34)*'1 Eval'!$K42)))</f>
        <v/>
      </c>
      <c r="CF43" s="151" t="str">
        <f>IF($C43="","",IF(SUM(Programacion!CD$28:CD$34)=0,"",IF(Programacion!CD$28="",0,Programacion!CD$28/SUM(Programacion!CD$28:CD$34)*'1 Eval'!$E42)+IF(Programacion!CD$29="",0,Programacion!CD$29/SUM(Programacion!CD$28:CD$34)*'1 Eval'!$F42)+IF(Programacion!CD$30="",0,Programacion!CD$30/SUM(Programacion!CD$28:CD$34)*'1 Eval'!$G42)+IF(Programacion!CD$31="",0,Programacion!CD$31/SUM(Programacion!CD$28:CD$34)*'1 Eval'!$H42)+IF(Programacion!CD$32="",0,Programacion!CD$32/SUM(Programacion!CD$28:CD$34)*'1 Eval'!$I42)+IF(Programacion!CD$33="",0,Programacion!CD$33/SUM(Programacion!CD$28:CD$34)*'1 Eval'!$J42)+IF(Programacion!CD$34="",0,Programacion!CD$34/SUM(Programacion!CD$28:CD$34)*'1 Eval'!$K42)))</f>
        <v/>
      </c>
      <c r="CG43" s="151" t="str">
        <f>IF($C43="","",IF(SUM(Programacion!CE$28:CE$34)=0,"",IF(Programacion!CE$28="",0,Programacion!CE$28/SUM(Programacion!CE$28:CE$34)*'1 Eval'!$E42)+IF(Programacion!CE$29="",0,Programacion!CE$29/SUM(Programacion!CE$28:CE$34)*'1 Eval'!$F42)+IF(Programacion!CE$30="",0,Programacion!CE$30/SUM(Programacion!CE$28:CE$34)*'1 Eval'!$G42)+IF(Programacion!CE$31="",0,Programacion!CE$31/SUM(Programacion!CE$28:CE$34)*'1 Eval'!$H42)+IF(Programacion!CE$32="",0,Programacion!CE$32/SUM(Programacion!CE$28:CE$34)*'1 Eval'!$I42)+IF(Programacion!CE$33="",0,Programacion!CE$33/SUM(Programacion!CE$28:CE$34)*'1 Eval'!$J42)+IF(Programacion!CE$34="",0,Programacion!CE$34/SUM(Programacion!CE$28:CE$34)*'1 Eval'!$K42)))</f>
        <v/>
      </c>
      <c r="CH43" s="151" t="str">
        <f>IF($C43="","",IF(SUM(Programacion!CF$28:CF$34)=0,"",IF(Programacion!CF$28="",0,Programacion!CF$28/SUM(Programacion!CF$28:CF$34)*'1 Eval'!$E42)+IF(Programacion!CF$29="",0,Programacion!CF$29/SUM(Programacion!CF$28:CF$34)*'1 Eval'!$F42)+IF(Programacion!CF$30="",0,Programacion!CF$30/SUM(Programacion!CF$28:CF$34)*'1 Eval'!$G42)+IF(Programacion!CF$31="",0,Programacion!CF$31/SUM(Programacion!CF$28:CF$34)*'1 Eval'!$H42)+IF(Programacion!CF$32="",0,Programacion!CF$32/SUM(Programacion!CF$28:CF$34)*'1 Eval'!$I42)+IF(Programacion!CF$33="",0,Programacion!CF$33/SUM(Programacion!CF$28:CF$34)*'1 Eval'!$J42)+IF(Programacion!CF$34="",0,Programacion!CF$34/SUM(Programacion!CF$28:CF$34)*'1 Eval'!$K42)))</f>
        <v/>
      </c>
      <c r="CI43" s="151" t="str">
        <f>IF($C43="","",IF(SUM(Programacion!CG$28:CG$34)=0,"",IF(Programacion!CG$28="",0,Programacion!CG$28/SUM(Programacion!CG$28:CG$34)*'1 Eval'!$E42)+IF(Programacion!CG$29="",0,Programacion!CG$29/SUM(Programacion!CG$28:CG$34)*'1 Eval'!$F42)+IF(Programacion!CG$30="",0,Programacion!CG$30/SUM(Programacion!CG$28:CG$34)*'1 Eval'!$G42)+IF(Programacion!CG$31="",0,Programacion!CG$31/SUM(Programacion!CG$28:CG$34)*'1 Eval'!$H42)+IF(Programacion!CG$32="",0,Programacion!CG$32/SUM(Programacion!CG$28:CG$34)*'1 Eval'!$I42)+IF(Programacion!CG$33="",0,Programacion!CG$33/SUM(Programacion!CG$28:CG$34)*'1 Eval'!$J42)+IF(Programacion!CG$34="",0,Programacion!CG$34/SUM(Programacion!CG$28:CG$34)*'1 Eval'!$K42)))</f>
        <v/>
      </c>
      <c r="CJ43" s="151" t="str">
        <f>IF($C43="","",IF(SUM(Programacion!CH$28:CH$34)=0,"",IF(Programacion!CH$28="",0,Programacion!CH$28/SUM(Programacion!CH$28:CH$34)*'1 Eval'!$E42)+IF(Programacion!CH$29="",0,Programacion!CH$29/SUM(Programacion!CH$28:CH$34)*'1 Eval'!$F42)+IF(Programacion!CH$30="",0,Programacion!CH$30/SUM(Programacion!CH$28:CH$34)*'1 Eval'!$G42)+IF(Programacion!CH$31="",0,Programacion!CH$31/SUM(Programacion!CH$28:CH$34)*'1 Eval'!$H42)+IF(Programacion!CH$32="",0,Programacion!CH$32/SUM(Programacion!CH$28:CH$34)*'1 Eval'!$I42)+IF(Programacion!CH$33="",0,Programacion!CH$33/SUM(Programacion!CH$28:CH$34)*'1 Eval'!$J42)+IF(Programacion!CH$34="",0,Programacion!CH$34/SUM(Programacion!CH$28:CH$34)*'1 Eval'!$K42)))</f>
        <v/>
      </c>
      <c r="CK43" s="151" t="str">
        <f>IF($C43="","",IF(SUM(Programacion!CI$28:CI$34)=0,"",IF(Programacion!CI$28="",0,Programacion!CI$28/SUM(Programacion!CI$28:CI$34)*'1 Eval'!$E42)+IF(Programacion!CI$29="",0,Programacion!CI$29/SUM(Programacion!CI$28:CI$34)*'1 Eval'!$F42)+IF(Programacion!CI$30="",0,Programacion!CI$30/SUM(Programacion!CI$28:CI$34)*'1 Eval'!$G42)+IF(Programacion!CI$31="",0,Programacion!CI$31/SUM(Programacion!CI$28:CI$34)*'1 Eval'!$H42)+IF(Programacion!CI$32="",0,Programacion!CI$32/SUM(Programacion!CI$28:CI$34)*'1 Eval'!$I42)+IF(Programacion!CI$33="",0,Programacion!CI$33/SUM(Programacion!CI$28:CI$34)*'1 Eval'!$J42)+IF(Programacion!CI$34="",0,Programacion!CI$34/SUM(Programacion!CI$28:CI$34)*'1 Eval'!$K42)))</f>
        <v/>
      </c>
      <c r="CL43" s="151" t="str">
        <f>IF($C43="","",IF(SUM(Programacion!CJ$28:CJ$34)=0,"",IF(Programacion!CJ$28="",0,Programacion!CJ$28/SUM(Programacion!CJ$28:CJ$34)*'1 Eval'!$E42)+IF(Programacion!CJ$29="",0,Programacion!CJ$29/SUM(Programacion!CJ$28:CJ$34)*'1 Eval'!$F42)+IF(Programacion!CJ$30="",0,Programacion!CJ$30/SUM(Programacion!CJ$28:CJ$34)*'1 Eval'!$G42)+IF(Programacion!CJ$31="",0,Programacion!CJ$31/SUM(Programacion!CJ$28:CJ$34)*'1 Eval'!$H42)+IF(Programacion!CJ$32="",0,Programacion!CJ$32/SUM(Programacion!CJ$28:CJ$34)*'1 Eval'!$I42)+IF(Programacion!CJ$33="",0,Programacion!CJ$33/SUM(Programacion!CJ$28:CJ$34)*'1 Eval'!$J42)+IF(Programacion!CJ$34="",0,Programacion!CJ$34/SUM(Programacion!CJ$28:CJ$34)*'1 Eval'!$K42)))</f>
        <v/>
      </c>
      <c r="CM43" s="151" t="str">
        <f>IF($C43="","",IF(SUM(Programacion!CK$28:CK$34)=0,"",IF(Programacion!CK$28="",0,Programacion!CK$28/SUM(Programacion!CK$28:CK$34)*'1 Eval'!$E42)+IF(Programacion!CK$29="",0,Programacion!CK$29/SUM(Programacion!CK$28:CK$34)*'1 Eval'!$F42)+IF(Programacion!CK$30="",0,Programacion!CK$30/SUM(Programacion!CK$28:CK$34)*'1 Eval'!$G42)+IF(Programacion!CK$31="",0,Programacion!CK$31/SUM(Programacion!CK$28:CK$34)*'1 Eval'!$H42)+IF(Programacion!CK$32="",0,Programacion!CK$32/SUM(Programacion!CK$28:CK$34)*'1 Eval'!$I42)+IF(Programacion!CK$33="",0,Programacion!CK$33/SUM(Programacion!CK$28:CK$34)*'1 Eval'!$J42)+IF(Programacion!CK$34="",0,Programacion!CK$34/SUM(Programacion!CK$28:CK$34)*'1 Eval'!$K42)))</f>
        <v/>
      </c>
      <c r="CN43" s="151" t="str">
        <f>IF($C43="","",IF(SUM(Programacion!CL$28:CL$34)=0,"",IF(Programacion!CL$28="",0,Programacion!CL$28/SUM(Programacion!CL$28:CL$34)*'1 Eval'!$E42)+IF(Programacion!CL$29="",0,Programacion!CL$29/SUM(Programacion!CL$28:CL$34)*'1 Eval'!$F42)+IF(Programacion!CL$30="",0,Programacion!CL$30/SUM(Programacion!CL$28:CL$34)*'1 Eval'!$G42)+IF(Programacion!CL$31="",0,Programacion!CL$31/SUM(Programacion!CL$28:CL$34)*'1 Eval'!$H42)+IF(Programacion!CL$32="",0,Programacion!CL$32/SUM(Programacion!CL$28:CL$34)*'1 Eval'!$I42)+IF(Programacion!CL$33="",0,Programacion!CL$33/SUM(Programacion!CL$28:CL$34)*'1 Eval'!$J42)+IF(Programacion!CL$34="",0,Programacion!CL$34/SUM(Programacion!CL$28:CL$34)*'1 Eval'!$K42)))</f>
        <v/>
      </c>
      <c r="CO43" s="151" t="str">
        <f>IF($C43="","",IF(SUM(Programacion!CM$28:CM$34)=0,"",IF(Programacion!CM$28="",0,Programacion!CM$28/SUM(Programacion!CM$28:CM$34)*'1 Eval'!$E42)+IF(Programacion!CM$29="",0,Programacion!CM$29/SUM(Programacion!CM$28:CM$34)*'1 Eval'!$F42)+IF(Programacion!CM$30="",0,Programacion!CM$30/SUM(Programacion!CM$28:CM$34)*'1 Eval'!$G42)+IF(Programacion!CM$31="",0,Programacion!CM$31/SUM(Programacion!CM$28:CM$34)*'1 Eval'!$H42)+IF(Programacion!CM$32="",0,Programacion!CM$32/SUM(Programacion!CM$28:CM$34)*'1 Eval'!$I42)+IF(Programacion!CM$33="",0,Programacion!CM$33/SUM(Programacion!CM$28:CM$34)*'1 Eval'!$J42)+IF(Programacion!CM$34="",0,Programacion!CM$34/SUM(Programacion!CM$28:CM$34)*'1 Eval'!$K42)))</f>
        <v/>
      </c>
      <c r="CP43" s="151" t="str">
        <f>IF($C43="","",IF(SUM(Programacion!CN$28:CN$34)=0,"",IF(Programacion!CN$28="",0,Programacion!CN$28/SUM(Programacion!CN$28:CN$34)*'1 Eval'!$E42)+IF(Programacion!CN$29="",0,Programacion!CN$29/SUM(Programacion!CN$28:CN$34)*'1 Eval'!$F42)+IF(Programacion!CN$30="",0,Programacion!CN$30/SUM(Programacion!CN$28:CN$34)*'1 Eval'!$G42)+IF(Programacion!CN$31="",0,Programacion!CN$31/SUM(Programacion!CN$28:CN$34)*'1 Eval'!$H42)+IF(Programacion!CN$32="",0,Programacion!CN$32/SUM(Programacion!CN$28:CN$34)*'1 Eval'!$I42)+IF(Programacion!CN$33="",0,Programacion!CN$33/SUM(Programacion!CN$28:CN$34)*'1 Eval'!$J42)+IF(Programacion!CN$34="",0,Programacion!CN$34/SUM(Programacion!CN$28:CN$34)*'1 Eval'!$K42)))</f>
        <v/>
      </c>
      <c r="CQ43" s="151" t="str">
        <f>IF($C43="","",IF(SUM(Programacion!CO$28:CO$34)=0,"",IF(Programacion!CO$28="",0,Programacion!CO$28/SUM(Programacion!CO$28:CO$34)*'1 Eval'!$E42)+IF(Programacion!CO$29="",0,Programacion!CO$29/SUM(Programacion!CO$28:CO$34)*'1 Eval'!$F42)+IF(Programacion!CO$30="",0,Programacion!CO$30/SUM(Programacion!CO$28:CO$34)*'1 Eval'!$G42)+IF(Programacion!CO$31="",0,Programacion!CO$31/SUM(Programacion!CO$28:CO$34)*'1 Eval'!$H42)+IF(Programacion!CO$32="",0,Programacion!CO$32/SUM(Programacion!CO$28:CO$34)*'1 Eval'!$I42)+IF(Programacion!CO$33="",0,Programacion!CO$33/SUM(Programacion!CO$28:CO$34)*'1 Eval'!$J42)+IF(Programacion!CO$34="",0,Programacion!CO$34/SUM(Programacion!CO$28:CO$34)*'1 Eval'!$K42)))</f>
        <v/>
      </c>
      <c r="CR43" s="151" t="str">
        <f>IF($C43="","",IF(SUM(Programacion!CP$28:CP$34)=0,"",IF(Programacion!CP$28="",0,Programacion!CP$28/SUM(Programacion!CP$28:CP$34)*'1 Eval'!$E42)+IF(Programacion!CP$29="",0,Programacion!CP$29/SUM(Programacion!CP$28:CP$34)*'1 Eval'!$F42)+IF(Programacion!CP$30="",0,Programacion!CP$30/SUM(Programacion!CP$28:CP$34)*'1 Eval'!$G42)+IF(Programacion!CP$31="",0,Programacion!CP$31/SUM(Programacion!CP$28:CP$34)*'1 Eval'!$H42)+IF(Programacion!CP$32="",0,Programacion!CP$32/SUM(Programacion!CP$28:CP$34)*'1 Eval'!$I42)+IF(Programacion!CP$33="",0,Programacion!CP$33/SUM(Programacion!CP$28:CP$34)*'1 Eval'!$J42)+IF(Programacion!CP$34="",0,Programacion!CP$34/SUM(Programacion!CP$28:CP$34)*'1 Eval'!$K42)))</f>
        <v/>
      </c>
      <c r="CS43" s="151" t="str">
        <f>IF($C43="","",IF(SUM(Programacion!CQ$28:CQ$34)=0,"",IF(Programacion!CQ$28="",0,Programacion!CQ$28/SUM(Programacion!CQ$28:CQ$34)*'1 Eval'!$E42)+IF(Programacion!CQ$29="",0,Programacion!CQ$29/SUM(Programacion!CQ$28:CQ$34)*'1 Eval'!$F42)+IF(Programacion!CQ$30="",0,Programacion!CQ$30/SUM(Programacion!CQ$28:CQ$34)*'1 Eval'!$G42)+IF(Programacion!CQ$31="",0,Programacion!CQ$31/SUM(Programacion!CQ$28:CQ$34)*'1 Eval'!$H42)+IF(Programacion!CQ$32="",0,Programacion!CQ$32/SUM(Programacion!CQ$28:CQ$34)*'1 Eval'!$I42)+IF(Programacion!CQ$33="",0,Programacion!CQ$33/SUM(Programacion!CQ$28:CQ$34)*'1 Eval'!$J42)+IF(Programacion!CQ$34="",0,Programacion!CQ$34/SUM(Programacion!CQ$28:CQ$34)*'1 Eval'!$K42)))</f>
        <v/>
      </c>
      <c r="CT43" s="151" t="str">
        <f>IF($C43="","",IF(SUM(Programacion!CR$28:CR$34)=0,"",IF(Programacion!CR$28="",0,Programacion!CR$28/SUM(Programacion!CR$28:CR$34)*'1 Eval'!$E42)+IF(Programacion!CR$29="",0,Programacion!CR$29/SUM(Programacion!CR$28:CR$34)*'1 Eval'!$F42)+IF(Programacion!CR$30="",0,Programacion!CR$30/SUM(Programacion!CR$28:CR$34)*'1 Eval'!$G42)+IF(Programacion!CR$31="",0,Programacion!CR$31/SUM(Programacion!CR$28:CR$34)*'1 Eval'!$H42)+IF(Programacion!CR$32="",0,Programacion!CR$32/SUM(Programacion!CR$28:CR$34)*'1 Eval'!$I42)+IF(Programacion!CR$33="",0,Programacion!CR$33/SUM(Programacion!CR$28:CR$34)*'1 Eval'!$J42)+IF(Programacion!CR$34="",0,Programacion!CR$34/SUM(Programacion!CR$28:CR$34)*'1 Eval'!$K42)))</f>
        <v/>
      </c>
      <c r="CU43" s="151" t="str">
        <f>IF($C43="","",IF(SUM(Programacion!CS$28:CS$34)=0,"",IF(Programacion!CS$28="",0,Programacion!CS$28/SUM(Programacion!CS$28:CS$34)*'1 Eval'!$E42)+IF(Programacion!CS$29="",0,Programacion!CS$29/SUM(Programacion!CS$28:CS$34)*'1 Eval'!$F42)+IF(Programacion!CS$30="",0,Programacion!CS$30/SUM(Programacion!CS$28:CS$34)*'1 Eval'!$G42)+IF(Programacion!CS$31="",0,Programacion!CS$31/SUM(Programacion!CS$28:CS$34)*'1 Eval'!$H42)+IF(Programacion!CS$32="",0,Programacion!CS$32/SUM(Programacion!CS$28:CS$34)*'1 Eval'!$I42)+IF(Programacion!CS$33="",0,Programacion!CS$33/SUM(Programacion!CS$28:CS$34)*'1 Eval'!$J42)+IF(Programacion!CS$34="",0,Programacion!CS$34/SUM(Programacion!CS$28:CS$34)*'1 Eval'!$K42)))</f>
        <v/>
      </c>
      <c r="CV43" s="151" t="str">
        <f>IF($C43="","",IF(SUM(Programacion!CT$28:CT$34)=0,"",IF(Programacion!CT$28="",0,Programacion!CT$28/SUM(Programacion!CT$28:CT$34)*'1 Eval'!$E42)+IF(Programacion!CT$29="",0,Programacion!CT$29/SUM(Programacion!CT$28:CT$34)*'1 Eval'!$F42)+IF(Programacion!CT$30="",0,Programacion!CT$30/SUM(Programacion!CT$28:CT$34)*'1 Eval'!$G42)+IF(Programacion!CT$31="",0,Programacion!CT$31/SUM(Programacion!CT$28:CT$34)*'1 Eval'!$H42)+IF(Programacion!CT$32="",0,Programacion!CT$32/SUM(Programacion!CT$28:CT$34)*'1 Eval'!$I42)+IF(Programacion!CT$33="",0,Programacion!CT$33/SUM(Programacion!CT$28:CT$34)*'1 Eval'!$J42)+IF(Programacion!CT$34="",0,Programacion!CT$34/SUM(Programacion!CT$28:CT$34)*'1 Eval'!$K42)))</f>
        <v/>
      </c>
      <c r="CW43" s="151" t="str">
        <f>IF($C43="","",IF(SUM(Programacion!CU$28:CU$34)=0,"",IF(Programacion!CU$28="",0,Programacion!CU$28/SUM(Programacion!CU$28:CU$34)*'1 Eval'!$E42)+IF(Programacion!CU$29="",0,Programacion!CU$29/SUM(Programacion!CU$28:CU$34)*'1 Eval'!$F42)+IF(Programacion!CU$30="",0,Programacion!CU$30/SUM(Programacion!CU$28:CU$34)*'1 Eval'!$G42)+IF(Programacion!CU$31="",0,Programacion!CU$31/SUM(Programacion!CU$28:CU$34)*'1 Eval'!$H42)+IF(Programacion!CU$32="",0,Programacion!CU$32/SUM(Programacion!CU$28:CU$34)*'1 Eval'!$I42)+IF(Programacion!CU$33="",0,Programacion!CU$33/SUM(Programacion!CU$28:CU$34)*'1 Eval'!$J42)+IF(Programacion!CU$34="",0,Programacion!CU$34/SUM(Programacion!CU$28:CU$34)*'1 Eval'!$K42)))</f>
        <v/>
      </c>
      <c r="CX43" s="151" t="str">
        <f>IF($C43="","",IF(SUM(Programacion!CV$28:CV$34)=0,"",IF(Programacion!CV$28="",0,Programacion!CV$28/SUM(Programacion!CV$28:CV$34)*'1 Eval'!$E42)+IF(Programacion!CV$29="",0,Programacion!CV$29/SUM(Programacion!CV$28:CV$34)*'1 Eval'!$F42)+IF(Programacion!CV$30="",0,Programacion!CV$30/SUM(Programacion!CV$28:CV$34)*'1 Eval'!$G42)+IF(Programacion!CV$31="",0,Programacion!CV$31/SUM(Programacion!CV$28:CV$34)*'1 Eval'!$H42)+IF(Programacion!CV$32="",0,Programacion!CV$32/SUM(Programacion!CV$28:CV$34)*'1 Eval'!$I42)+IF(Programacion!CV$33="",0,Programacion!CV$33/SUM(Programacion!CV$28:CV$34)*'1 Eval'!$J42)+IF(Programacion!CV$34="",0,Programacion!CV$34/SUM(Programacion!CV$28:CV$34)*'1 Eval'!$K42)))</f>
        <v/>
      </c>
      <c r="CY43" s="151" t="str">
        <f>IF($C43="","",IF(SUM(Programacion!CW$28:CW$34)=0,"",IF(Programacion!CW$28="",0,Programacion!CW$28/SUM(Programacion!CW$28:CW$34)*'1 Eval'!$E42)+IF(Programacion!CW$29="",0,Programacion!CW$29/SUM(Programacion!CW$28:CW$34)*'1 Eval'!$F42)+IF(Programacion!CW$30="",0,Programacion!CW$30/SUM(Programacion!CW$28:CW$34)*'1 Eval'!$G42)+IF(Programacion!CW$31="",0,Programacion!CW$31/SUM(Programacion!CW$28:CW$34)*'1 Eval'!$H42)+IF(Programacion!CW$32="",0,Programacion!CW$32/SUM(Programacion!CW$28:CW$34)*'1 Eval'!$I42)+IF(Programacion!CW$33="",0,Programacion!CW$33/SUM(Programacion!CW$28:CW$34)*'1 Eval'!$J42)+IF(Programacion!CW$34="",0,Programacion!CW$34/SUM(Programacion!CW$28:CW$34)*'1 Eval'!$K42)))</f>
        <v/>
      </c>
      <c r="CZ43" s="151" t="str">
        <f>IF($C43="","",IF(SUM(Programacion!CX$28:CX$34)=0,"",IF(Programacion!CX$28="",0,Programacion!CX$28/SUM(Programacion!CX$28:CX$34)*'1 Eval'!$E42)+IF(Programacion!CX$29="",0,Programacion!CX$29/SUM(Programacion!CX$28:CX$34)*'1 Eval'!$F42)+IF(Programacion!CX$30="",0,Programacion!CX$30/SUM(Programacion!CX$28:CX$34)*'1 Eval'!$G42)+IF(Programacion!CX$31="",0,Programacion!CX$31/SUM(Programacion!CX$28:CX$34)*'1 Eval'!$H42)+IF(Programacion!CX$32="",0,Programacion!CX$32/SUM(Programacion!CX$28:CX$34)*'1 Eval'!$I42)+IF(Programacion!CX$33="",0,Programacion!CX$33/SUM(Programacion!CX$28:CX$34)*'1 Eval'!$J42)+IF(Programacion!CX$34="",0,Programacion!CX$34/SUM(Programacion!CX$28:CX$34)*'1 Eval'!$K42)))</f>
        <v/>
      </c>
      <c r="DA43" s="151" t="str">
        <f>IF($C43="","",IF(SUM(Programacion!CY$28:CY$34)=0,"",IF(Programacion!CY$28="",0,Programacion!CY$28/SUM(Programacion!CY$28:CY$34)*'1 Eval'!$E42)+IF(Programacion!CY$29="",0,Programacion!CY$29/SUM(Programacion!CY$28:CY$34)*'1 Eval'!$F42)+IF(Programacion!CY$30="",0,Programacion!CY$30/SUM(Programacion!CY$28:CY$34)*'1 Eval'!$G42)+IF(Programacion!CY$31="",0,Programacion!CY$31/SUM(Programacion!CY$28:CY$34)*'1 Eval'!$H42)+IF(Programacion!CY$32="",0,Programacion!CY$32/SUM(Programacion!CY$28:CY$34)*'1 Eval'!$I42)+IF(Programacion!CY$33="",0,Programacion!CY$33/SUM(Programacion!CY$28:CY$34)*'1 Eval'!$J42)+IF(Programacion!CY$34="",0,Programacion!CY$34/SUM(Programacion!CY$28:CY$34)*'1 Eval'!$K42)))</f>
        <v/>
      </c>
      <c r="DB43" s="151" t="str">
        <f>IF($C43="","",IF(SUM(Programacion!CZ$28:CZ$34)=0,"",IF(Programacion!CZ$28="",0,Programacion!CZ$28/SUM(Programacion!CZ$28:CZ$34)*'1 Eval'!$E42)+IF(Programacion!CZ$29="",0,Programacion!CZ$29/SUM(Programacion!CZ$28:CZ$34)*'1 Eval'!$F42)+IF(Programacion!CZ$30="",0,Programacion!CZ$30/SUM(Programacion!CZ$28:CZ$34)*'1 Eval'!$G42)+IF(Programacion!CZ$31="",0,Programacion!CZ$31/SUM(Programacion!CZ$28:CZ$34)*'1 Eval'!$H42)+IF(Programacion!CZ$32="",0,Programacion!CZ$32/SUM(Programacion!CZ$28:CZ$34)*'1 Eval'!$I42)+IF(Programacion!CZ$33="",0,Programacion!CZ$33/SUM(Programacion!CZ$28:CZ$34)*'1 Eval'!$J42)+IF(Programacion!CZ$34="",0,Programacion!CZ$34/SUM(Programacion!CZ$28:CZ$34)*'1 Eval'!$K42)))</f>
        <v/>
      </c>
      <c r="DC43" s="151" t="str">
        <f>IF($C43="","",IF(SUM(Programacion!DA$28:DA$34)=0,"",IF(Programacion!DA$28="",0,Programacion!DA$28/SUM(Programacion!DA$28:DA$34)*'1 Eval'!$E42)+IF(Programacion!DA$29="",0,Programacion!DA$29/SUM(Programacion!DA$28:DA$34)*'1 Eval'!$F42)+IF(Programacion!DA$30="",0,Programacion!DA$30/SUM(Programacion!DA$28:DA$34)*'1 Eval'!$G42)+IF(Programacion!DA$31="",0,Programacion!DA$31/SUM(Programacion!DA$28:DA$34)*'1 Eval'!$H42)+IF(Programacion!DA$32="",0,Programacion!DA$32/SUM(Programacion!DA$28:DA$34)*'1 Eval'!$I42)+IF(Programacion!DA$33="",0,Programacion!DA$33/SUM(Programacion!DA$28:DA$34)*'1 Eval'!$J42)+IF(Programacion!DA$34="",0,Programacion!DA$34/SUM(Programacion!DA$28:DA$34)*'1 Eval'!$K42)))</f>
        <v/>
      </c>
      <c r="DD43" s="151" t="str">
        <f>IF($C43="","",IF(SUM(Programacion!DB$28:DB$34)=0,"",IF(Programacion!DB$28="",0,Programacion!DB$28/SUM(Programacion!DB$28:DB$34)*'1 Eval'!$E42)+IF(Programacion!DB$29="",0,Programacion!DB$29/SUM(Programacion!DB$28:DB$34)*'1 Eval'!$F42)+IF(Programacion!DB$30="",0,Programacion!DB$30/SUM(Programacion!DB$28:DB$34)*'1 Eval'!$G42)+IF(Programacion!DB$31="",0,Programacion!DB$31/SUM(Programacion!DB$28:DB$34)*'1 Eval'!$H42)+IF(Programacion!DB$32="",0,Programacion!DB$32/SUM(Programacion!DB$28:DB$34)*'1 Eval'!$I42)+IF(Programacion!DB$33="",0,Programacion!DB$33/SUM(Programacion!DB$28:DB$34)*'1 Eval'!$J42)+IF(Programacion!DB$34="",0,Programacion!DB$34/SUM(Programacion!DB$28:DB$34)*'1 Eval'!$K42)))</f>
        <v/>
      </c>
      <c r="DE43" s="151" t="str">
        <f>IF($C43="","",IF(SUM(Programacion!DC$28:DC$34)=0,"",IF(Programacion!DC$28="",0,Programacion!DC$28/SUM(Programacion!DC$28:DC$34)*'1 Eval'!$E42)+IF(Programacion!DC$29="",0,Programacion!DC$29/SUM(Programacion!DC$28:DC$34)*'1 Eval'!$F42)+IF(Programacion!DC$30="",0,Programacion!DC$30/SUM(Programacion!DC$28:DC$34)*'1 Eval'!$G42)+IF(Programacion!DC$31="",0,Programacion!DC$31/SUM(Programacion!DC$28:DC$34)*'1 Eval'!$H42)+IF(Programacion!DC$32="",0,Programacion!DC$32/SUM(Programacion!DC$28:DC$34)*'1 Eval'!$I42)+IF(Programacion!DC$33="",0,Programacion!DC$33/SUM(Programacion!DC$28:DC$34)*'1 Eval'!$J42)+IF(Programacion!DC$34="",0,Programacion!DC$34/SUM(Programacion!DC$28:DC$34)*'1 Eval'!$K42)))</f>
        <v/>
      </c>
      <c r="DF43" s="151" t="str">
        <f>IF($C43="","",IF(SUM(Programacion!DD$28:DD$34)=0,"",IF(Programacion!DD$28="",0,Programacion!DD$28/SUM(Programacion!DD$28:DD$34)*'1 Eval'!$E42)+IF(Programacion!DD$29="",0,Programacion!DD$29/SUM(Programacion!DD$28:DD$34)*'1 Eval'!$F42)+IF(Programacion!DD$30="",0,Programacion!DD$30/SUM(Programacion!DD$28:DD$34)*'1 Eval'!$G42)+IF(Programacion!DD$31="",0,Programacion!DD$31/SUM(Programacion!DD$28:DD$34)*'1 Eval'!$H42)+IF(Programacion!DD$32="",0,Programacion!DD$32/SUM(Programacion!DD$28:DD$34)*'1 Eval'!$I42)+IF(Programacion!DD$33="",0,Programacion!DD$33/SUM(Programacion!DD$28:DD$34)*'1 Eval'!$J42)+IF(Programacion!DD$34="",0,Programacion!DD$34/SUM(Programacion!DD$28:DD$34)*'1 Eval'!$K42)))</f>
        <v/>
      </c>
      <c r="DG43" s="151" t="str">
        <f>IF($C43="","",IF(SUM(Programacion!DE$28:DE$34)=0,"",IF(Programacion!DE$28="",0,Programacion!DE$28/SUM(Programacion!DE$28:DE$34)*'1 Eval'!$E42)+IF(Programacion!DE$29="",0,Programacion!DE$29/SUM(Programacion!DE$28:DE$34)*'1 Eval'!$F42)+IF(Programacion!DE$30="",0,Programacion!DE$30/SUM(Programacion!DE$28:DE$34)*'1 Eval'!$G42)+IF(Programacion!DE$31="",0,Programacion!DE$31/SUM(Programacion!DE$28:DE$34)*'1 Eval'!$H42)+IF(Programacion!DE$32="",0,Programacion!DE$32/SUM(Programacion!DE$28:DE$34)*'1 Eval'!$I42)+IF(Programacion!DE$33="",0,Programacion!DE$33/SUM(Programacion!DE$28:DE$34)*'1 Eval'!$J42)+IF(Programacion!DE$34="",0,Programacion!DE$34/SUM(Programacion!DE$28:DE$34)*'1 Eval'!$K42)))</f>
        <v/>
      </c>
      <c r="DH43" s="151" t="str">
        <f>IF($C43="","",IF(SUM(Programacion!DF$28:DF$34)=0,"",IF(Programacion!DF$28="",0,Programacion!DF$28/SUM(Programacion!DF$28:DF$34)*'1 Eval'!$E42)+IF(Programacion!DF$29="",0,Programacion!DF$29/SUM(Programacion!DF$28:DF$34)*'1 Eval'!$F42)+IF(Programacion!DF$30="",0,Programacion!DF$30/SUM(Programacion!DF$28:DF$34)*'1 Eval'!$G42)+IF(Programacion!DF$31="",0,Programacion!DF$31/SUM(Programacion!DF$28:DF$34)*'1 Eval'!$H42)+IF(Programacion!DF$32="",0,Programacion!DF$32/SUM(Programacion!DF$28:DF$34)*'1 Eval'!$I42)+IF(Programacion!DF$33="",0,Programacion!DF$33/SUM(Programacion!DF$28:DF$34)*'1 Eval'!$J42)+IF(Programacion!DF$34="",0,Programacion!DF$34/SUM(Programacion!DF$28:DF$34)*'1 Eval'!$K42)))</f>
        <v/>
      </c>
      <c r="DI43" s="151" t="str">
        <f>IF($C43="","",IF(SUM(Programacion!DG$28:DG$34)=0,"",IF(Programacion!DG$28="",0,Programacion!DG$28/SUM(Programacion!DG$28:DG$34)*'1 Eval'!$E42)+IF(Programacion!DG$29="",0,Programacion!DG$29/SUM(Programacion!DG$28:DG$34)*'1 Eval'!$F42)+IF(Programacion!DG$30="",0,Programacion!DG$30/SUM(Programacion!DG$28:DG$34)*'1 Eval'!$G42)+IF(Programacion!DG$31="",0,Programacion!DG$31/SUM(Programacion!DG$28:DG$34)*'1 Eval'!$H42)+IF(Programacion!DG$32="",0,Programacion!DG$32/SUM(Programacion!DG$28:DG$34)*'1 Eval'!$I42)+IF(Programacion!DG$33="",0,Programacion!DG$33/SUM(Programacion!DG$28:DG$34)*'1 Eval'!$J42)+IF(Programacion!DG$34="",0,Programacion!DG$34/SUM(Programacion!DG$28:DG$34)*'1 Eval'!$K42)))</f>
        <v/>
      </c>
      <c r="DJ43" s="151" t="str">
        <f>IF($C43="","",IF(SUM(Programacion!DH$28:DH$34)=0,"",IF(Programacion!DH$28="",0,Programacion!DH$28/SUM(Programacion!DH$28:DH$34)*'1 Eval'!$E42)+IF(Programacion!DH$29="",0,Programacion!DH$29/SUM(Programacion!DH$28:DH$34)*'1 Eval'!$F42)+IF(Programacion!DH$30="",0,Programacion!DH$30/SUM(Programacion!DH$28:DH$34)*'1 Eval'!$G42)+IF(Programacion!DH$31="",0,Programacion!DH$31/SUM(Programacion!DH$28:DH$34)*'1 Eval'!$H42)+IF(Programacion!DH$32="",0,Programacion!DH$32/SUM(Programacion!DH$28:DH$34)*'1 Eval'!$I42)+IF(Programacion!DH$33="",0,Programacion!DH$33/SUM(Programacion!DH$28:DH$34)*'1 Eval'!$J42)+IF(Programacion!DH$34="",0,Programacion!DH$34/SUM(Programacion!DH$28:DH$34)*'1 Eval'!$K42)))</f>
        <v/>
      </c>
      <c r="DK43" s="151" t="str">
        <f>IF($C43="","",IF(SUM(Programacion!DI$28:DI$34)=0,"",IF(Programacion!DI$28="",0,Programacion!DI$28/SUM(Programacion!DI$28:DI$34)*'1 Eval'!$E42)+IF(Programacion!DI$29="",0,Programacion!DI$29/SUM(Programacion!DI$28:DI$34)*'1 Eval'!$F42)+IF(Programacion!DI$30="",0,Programacion!DI$30/SUM(Programacion!DI$28:DI$34)*'1 Eval'!$G42)+IF(Programacion!DI$31="",0,Programacion!DI$31/SUM(Programacion!DI$28:DI$34)*'1 Eval'!$H42)+IF(Programacion!DI$32="",0,Programacion!DI$32/SUM(Programacion!DI$28:DI$34)*'1 Eval'!$I42)+IF(Programacion!DI$33="",0,Programacion!DI$33/SUM(Programacion!DI$28:DI$34)*'1 Eval'!$J42)+IF(Programacion!DI$34="",0,Programacion!DI$34/SUM(Programacion!DI$28:DI$34)*'1 Eval'!$K42)))</f>
        <v/>
      </c>
      <c r="DL43" s="151" t="str">
        <f>IF($C43="","",IF(SUM(Programacion!DJ$28:DJ$34)=0,"",IF(Programacion!DJ$28="",0,Programacion!DJ$28/SUM(Programacion!DJ$28:DJ$34)*'1 Eval'!$E42)+IF(Programacion!DJ$29="",0,Programacion!DJ$29/SUM(Programacion!DJ$28:DJ$34)*'1 Eval'!$F42)+IF(Programacion!DJ$30="",0,Programacion!DJ$30/SUM(Programacion!DJ$28:DJ$34)*'1 Eval'!$G42)+IF(Programacion!DJ$31="",0,Programacion!DJ$31/SUM(Programacion!DJ$28:DJ$34)*'1 Eval'!$H42)+IF(Programacion!DJ$32="",0,Programacion!DJ$32/SUM(Programacion!DJ$28:DJ$34)*'1 Eval'!$I42)+IF(Programacion!DJ$33="",0,Programacion!DJ$33/SUM(Programacion!DJ$28:DJ$34)*'1 Eval'!$J42)+IF(Programacion!DJ$34="",0,Programacion!DJ$34/SUM(Programacion!DJ$28:DJ$34)*'1 Eval'!$K42)))</f>
        <v/>
      </c>
      <c r="DM43" s="151" t="str">
        <f>IF($C43="","",IF(SUM(Programacion!DK$28:DK$34)=0,"",IF(Programacion!DK$28="",0,Programacion!DK$28/SUM(Programacion!DK$28:DK$34)*'1 Eval'!$E42)+IF(Programacion!DK$29="",0,Programacion!DK$29/SUM(Programacion!DK$28:DK$34)*'1 Eval'!$F42)+IF(Programacion!DK$30="",0,Programacion!DK$30/SUM(Programacion!DK$28:DK$34)*'1 Eval'!$G42)+IF(Programacion!DK$31="",0,Programacion!DK$31/SUM(Programacion!DK$28:DK$34)*'1 Eval'!$H42)+IF(Programacion!DK$32="",0,Programacion!DK$32/SUM(Programacion!DK$28:DK$34)*'1 Eval'!$I42)+IF(Programacion!DK$33="",0,Programacion!DK$33/SUM(Programacion!DK$28:DK$34)*'1 Eval'!$J42)+IF(Programacion!DK$34="",0,Programacion!DK$34/SUM(Programacion!DK$28:DK$34)*'1 Eval'!$K42)))</f>
        <v/>
      </c>
      <c r="DN43" s="151" t="str">
        <f>IF($C43="","",IF(SUM(Programacion!DL$28:DL$34)=0,"",IF(Programacion!DL$28="",0,Programacion!DL$28/SUM(Programacion!DL$28:DL$34)*'1 Eval'!$E42)+IF(Programacion!DL$29="",0,Programacion!DL$29/SUM(Programacion!DL$28:DL$34)*'1 Eval'!$F42)+IF(Programacion!DL$30="",0,Programacion!DL$30/SUM(Programacion!DL$28:DL$34)*'1 Eval'!$G42)+IF(Programacion!DL$31="",0,Programacion!DL$31/SUM(Programacion!DL$28:DL$34)*'1 Eval'!$H42)+IF(Programacion!DL$32="",0,Programacion!DL$32/SUM(Programacion!DL$28:DL$34)*'1 Eval'!$I42)+IF(Programacion!DL$33="",0,Programacion!DL$33/SUM(Programacion!DL$28:DL$34)*'1 Eval'!$J42)+IF(Programacion!DL$34="",0,Programacion!DL$34/SUM(Programacion!DL$28:DL$34)*'1 Eval'!$K42)))</f>
        <v/>
      </c>
      <c r="DO43" s="151" t="str">
        <f>IF($C43="","",IF(SUM(Programacion!DM$28:DM$34)=0,"",IF(Programacion!DM$28="",0,Programacion!DM$28/SUM(Programacion!DM$28:DM$34)*'1 Eval'!$E42)+IF(Programacion!DM$29="",0,Programacion!DM$29/SUM(Programacion!DM$28:DM$34)*'1 Eval'!$F42)+IF(Programacion!DM$30="",0,Programacion!DM$30/SUM(Programacion!DM$28:DM$34)*'1 Eval'!$G42)+IF(Programacion!DM$31="",0,Programacion!DM$31/SUM(Programacion!DM$28:DM$34)*'1 Eval'!$H42)+IF(Programacion!DM$32="",0,Programacion!DM$32/SUM(Programacion!DM$28:DM$34)*'1 Eval'!$I42)+IF(Programacion!DM$33="",0,Programacion!DM$33/SUM(Programacion!DM$28:DM$34)*'1 Eval'!$J42)+IF(Programacion!DM$34="",0,Programacion!DM$34/SUM(Programacion!DM$28:DM$34)*'1 Eval'!$K42)))</f>
        <v/>
      </c>
      <c r="DP43" s="151" t="str">
        <f>IF($C43="","",IF(SUM(Programacion!DN$28:DN$34)=0,"",IF(Programacion!DN$28="",0,Programacion!DN$28/SUM(Programacion!DN$28:DN$34)*'1 Eval'!$E42)+IF(Programacion!DN$29="",0,Programacion!DN$29/SUM(Programacion!DN$28:DN$34)*'1 Eval'!$F42)+IF(Programacion!DN$30="",0,Programacion!DN$30/SUM(Programacion!DN$28:DN$34)*'1 Eval'!$G42)+IF(Programacion!DN$31="",0,Programacion!DN$31/SUM(Programacion!DN$28:DN$34)*'1 Eval'!$H42)+IF(Programacion!DN$32="",0,Programacion!DN$32/SUM(Programacion!DN$28:DN$34)*'1 Eval'!$I42)+IF(Programacion!DN$33="",0,Programacion!DN$33/SUM(Programacion!DN$28:DN$34)*'1 Eval'!$J42)+IF(Programacion!DN$34="",0,Programacion!DN$34/SUM(Programacion!DN$28:DN$34)*'1 Eval'!$K42)))</f>
        <v/>
      </c>
      <c r="DQ43" s="151" t="str">
        <f>IF($C43="","",IF(SUM(Programacion!DO$28:DO$34)=0,"",IF(Programacion!DO$28="",0,Programacion!DO$28/SUM(Programacion!DO$28:DO$34)*'1 Eval'!$E42)+IF(Programacion!DO$29="",0,Programacion!DO$29/SUM(Programacion!DO$28:DO$34)*'1 Eval'!$F42)+IF(Programacion!DO$30="",0,Programacion!DO$30/SUM(Programacion!DO$28:DO$34)*'1 Eval'!$G42)+IF(Programacion!DO$31="",0,Programacion!DO$31/SUM(Programacion!DO$28:DO$34)*'1 Eval'!$H42)+IF(Programacion!DO$32="",0,Programacion!DO$32/SUM(Programacion!DO$28:DO$34)*'1 Eval'!$I42)+IF(Programacion!DO$33="",0,Programacion!DO$33/SUM(Programacion!DO$28:DO$34)*'1 Eval'!$J42)+IF(Programacion!DO$34="",0,Programacion!DO$34/SUM(Programacion!DO$28:DO$34)*'1 Eval'!$K42)))</f>
        <v/>
      </c>
      <c r="DR43" s="151" t="str">
        <f>IF($C43="","",IF(SUM(Programacion!DP$28:DP$34)=0,"",IF(Programacion!DP$28="",0,Programacion!DP$28/SUM(Programacion!DP$28:DP$34)*'1 Eval'!$E42)+IF(Programacion!DP$29="",0,Programacion!DP$29/SUM(Programacion!DP$28:DP$34)*'1 Eval'!$F42)+IF(Programacion!DP$30="",0,Programacion!DP$30/SUM(Programacion!DP$28:DP$34)*'1 Eval'!$G42)+IF(Programacion!DP$31="",0,Programacion!DP$31/SUM(Programacion!DP$28:DP$34)*'1 Eval'!$H42)+IF(Programacion!DP$32="",0,Programacion!DP$32/SUM(Programacion!DP$28:DP$34)*'1 Eval'!$I42)+IF(Programacion!DP$33="",0,Programacion!DP$33/SUM(Programacion!DP$28:DP$34)*'1 Eval'!$J42)+IF(Programacion!DP$34="",0,Programacion!DP$34/SUM(Programacion!DP$28:DP$34)*'1 Eval'!$K42)))</f>
        <v/>
      </c>
      <c r="DS43" s="151" t="str">
        <f>IF($C43="","",IF(SUM(Programacion!DQ$28:DQ$34)=0,"",IF(Programacion!DQ$28="",0,Programacion!DQ$28/SUM(Programacion!DQ$28:DQ$34)*'1 Eval'!$E42)+IF(Programacion!DQ$29="",0,Programacion!DQ$29/SUM(Programacion!DQ$28:DQ$34)*'1 Eval'!$F42)+IF(Programacion!DQ$30="",0,Programacion!DQ$30/SUM(Programacion!DQ$28:DQ$34)*'1 Eval'!$G42)+IF(Programacion!DQ$31="",0,Programacion!DQ$31/SUM(Programacion!DQ$28:DQ$34)*'1 Eval'!$H42)+IF(Programacion!DQ$32="",0,Programacion!DQ$32/SUM(Programacion!DQ$28:DQ$34)*'1 Eval'!$I42)+IF(Programacion!DQ$33="",0,Programacion!DQ$33/SUM(Programacion!DQ$28:DQ$34)*'1 Eval'!$J42)+IF(Programacion!DQ$34="",0,Programacion!DQ$34/SUM(Programacion!DQ$28:DQ$34)*'1 Eval'!$K42)))</f>
        <v/>
      </c>
      <c r="DT43" s="151" t="str">
        <f>IF($C43="","",IF(SUM(Programacion!DR$28:DR$34)=0,"",IF(Programacion!DR$28="",0,Programacion!DR$28/SUM(Programacion!DR$28:DR$34)*'1 Eval'!$E42)+IF(Programacion!DR$29="",0,Programacion!DR$29/SUM(Programacion!DR$28:DR$34)*'1 Eval'!$F42)+IF(Programacion!DR$30="",0,Programacion!DR$30/SUM(Programacion!DR$28:DR$34)*'1 Eval'!$G42)+IF(Programacion!DR$31="",0,Programacion!DR$31/SUM(Programacion!DR$28:DR$34)*'1 Eval'!$H42)+IF(Programacion!DR$32="",0,Programacion!DR$32/SUM(Programacion!DR$28:DR$34)*'1 Eval'!$I42)+IF(Programacion!DR$33="",0,Programacion!DR$33/SUM(Programacion!DR$28:DR$34)*'1 Eval'!$J42)+IF(Programacion!DR$34="",0,Programacion!DR$34/SUM(Programacion!DR$28:DR$34)*'1 Eval'!$K42)))</f>
        <v/>
      </c>
      <c r="DU43" s="151" t="str">
        <f>IF($C43="","",IF(SUM(Programacion!DS$28:DS$34)=0,"",IF(Programacion!DS$28="",0,Programacion!DS$28/SUM(Programacion!DS$28:DS$34)*'1 Eval'!$E42)+IF(Programacion!DS$29="",0,Programacion!DS$29/SUM(Programacion!DS$28:DS$34)*'1 Eval'!$F42)+IF(Programacion!DS$30="",0,Programacion!DS$30/SUM(Programacion!DS$28:DS$34)*'1 Eval'!$G42)+IF(Programacion!DS$31="",0,Programacion!DS$31/SUM(Programacion!DS$28:DS$34)*'1 Eval'!$H42)+IF(Programacion!DS$32="",0,Programacion!DS$32/SUM(Programacion!DS$28:DS$34)*'1 Eval'!$I42)+IF(Programacion!DS$33="",0,Programacion!DS$33/SUM(Programacion!DS$28:DS$34)*'1 Eval'!$J42)+IF(Programacion!DS$34="",0,Programacion!DS$34/SUM(Programacion!DS$28:DS$34)*'1 Eval'!$K42)))</f>
        <v/>
      </c>
      <c r="DV43" s="151" t="str">
        <f>IF($C43="","",IF(SUM(Programacion!DT$28:DT$34)=0,"",IF(Programacion!DT$28="",0,Programacion!DT$28/SUM(Programacion!DT$28:DT$34)*'1 Eval'!$E42)+IF(Programacion!DT$29="",0,Programacion!DT$29/SUM(Programacion!DT$28:DT$34)*'1 Eval'!$F42)+IF(Programacion!DT$30="",0,Programacion!DT$30/SUM(Programacion!DT$28:DT$34)*'1 Eval'!$G42)+IF(Programacion!DT$31="",0,Programacion!DT$31/SUM(Programacion!DT$28:DT$34)*'1 Eval'!$H42)+IF(Programacion!DT$32="",0,Programacion!DT$32/SUM(Programacion!DT$28:DT$34)*'1 Eval'!$I42)+IF(Programacion!DT$33="",0,Programacion!DT$33/SUM(Programacion!DT$28:DT$34)*'1 Eval'!$J42)+IF(Programacion!DT$34="",0,Programacion!DT$34/SUM(Programacion!DT$28:DT$34)*'1 Eval'!$K42)))</f>
        <v/>
      </c>
      <c r="DW43" s="151" t="str">
        <f>IF($C43="","",IF(SUM(Programacion!DU$28:DU$34)=0,"",IF(Programacion!DU$28="",0,Programacion!DU$28/SUM(Programacion!DU$28:DU$34)*'1 Eval'!$E42)+IF(Programacion!DU$29="",0,Programacion!DU$29/SUM(Programacion!DU$28:DU$34)*'1 Eval'!$F42)+IF(Programacion!DU$30="",0,Programacion!DU$30/SUM(Programacion!DU$28:DU$34)*'1 Eval'!$G42)+IF(Programacion!DU$31="",0,Programacion!DU$31/SUM(Programacion!DU$28:DU$34)*'1 Eval'!$H42)+IF(Programacion!DU$32="",0,Programacion!DU$32/SUM(Programacion!DU$28:DU$34)*'1 Eval'!$I42)+IF(Programacion!DU$33="",0,Programacion!DU$33/SUM(Programacion!DU$28:DU$34)*'1 Eval'!$J42)+IF(Programacion!DU$34="",0,Programacion!DU$34/SUM(Programacion!DU$28:DU$34)*'1 Eval'!$K42)))</f>
        <v/>
      </c>
      <c r="DX43" s="151" t="str">
        <f>IF($C43="","",IF(SUM(Programacion!DV$28:DV$34)=0,"",IF(Programacion!DV$28="",0,Programacion!DV$28/SUM(Programacion!DV$28:DV$34)*'1 Eval'!$E42)+IF(Programacion!DV$29="",0,Programacion!DV$29/SUM(Programacion!DV$28:DV$34)*'1 Eval'!$F42)+IF(Programacion!DV$30="",0,Programacion!DV$30/SUM(Programacion!DV$28:DV$34)*'1 Eval'!$G42)+IF(Programacion!DV$31="",0,Programacion!DV$31/SUM(Programacion!DV$28:DV$34)*'1 Eval'!$H42)+IF(Programacion!DV$32="",0,Programacion!DV$32/SUM(Programacion!DV$28:DV$34)*'1 Eval'!$I42)+IF(Programacion!DV$33="",0,Programacion!DV$33/SUM(Programacion!DV$28:DV$34)*'1 Eval'!$J42)+IF(Programacion!DV$34="",0,Programacion!DV$34/SUM(Programacion!DV$28:DV$34)*'1 Eval'!$K42)))</f>
        <v/>
      </c>
      <c r="DY43" s="151" t="str">
        <f>IF($C43="","",IF(SUM(Programacion!DW$28:DW$34)=0,"",IF(Programacion!DW$28="",0,Programacion!DW$28/SUM(Programacion!DW$28:DW$34)*'1 Eval'!$E42)+IF(Programacion!DW$29="",0,Programacion!DW$29/SUM(Programacion!DW$28:DW$34)*'1 Eval'!$F42)+IF(Programacion!DW$30="",0,Programacion!DW$30/SUM(Programacion!DW$28:DW$34)*'1 Eval'!$G42)+IF(Programacion!DW$31="",0,Programacion!DW$31/SUM(Programacion!DW$28:DW$34)*'1 Eval'!$H42)+IF(Programacion!DW$32="",0,Programacion!DW$32/SUM(Programacion!DW$28:DW$34)*'1 Eval'!$I42)+IF(Programacion!DW$33="",0,Programacion!DW$33/SUM(Programacion!DW$28:DW$34)*'1 Eval'!$J42)+IF(Programacion!DW$34="",0,Programacion!DW$34/SUM(Programacion!DW$28:DW$34)*'1 Eval'!$K42)))</f>
        <v/>
      </c>
      <c r="DZ43" s="151" t="str">
        <f>IF($C43="","",IF(SUM(Programacion!DX$28:DX$34)=0,"",IF(Programacion!DX$28="",0,Programacion!DX$28/SUM(Programacion!DX$28:DX$34)*'1 Eval'!$E42)+IF(Programacion!DX$29="",0,Programacion!DX$29/SUM(Programacion!DX$28:DX$34)*'1 Eval'!$F42)+IF(Programacion!DX$30="",0,Programacion!DX$30/SUM(Programacion!DX$28:DX$34)*'1 Eval'!$G42)+IF(Programacion!DX$31="",0,Programacion!DX$31/SUM(Programacion!DX$28:DX$34)*'1 Eval'!$H42)+IF(Programacion!DX$32="",0,Programacion!DX$32/SUM(Programacion!DX$28:DX$34)*'1 Eval'!$I42)+IF(Programacion!DX$33="",0,Programacion!DX$33/SUM(Programacion!DX$28:DX$34)*'1 Eval'!$J42)+IF(Programacion!DX$34="",0,Programacion!DX$34/SUM(Programacion!DX$28:DX$34)*'1 Eval'!$K42)))</f>
        <v/>
      </c>
      <c r="EA43" s="151" t="str">
        <f>IF($C43="","",IF(SUM(Programacion!DY$28:DY$34)=0,"",IF(Programacion!DY$28="",0,Programacion!DY$28/SUM(Programacion!DY$28:DY$34)*'1 Eval'!$E42)+IF(Programacion!DY$29="",0,Programacion!DY$29/SUM(Programacion!DY$28:DY$34)*'1 Eval'!$F42)+IF(Programacion!DY$30="",0,Programacion!DY$30/SUM(Programacion!DY$28:DY$34)*'1 Eval'!$G42)+IF(Programacion!DY$31="",0,Programacion!DY$31/SUM(Programacion!DY$28:DY$34)*'1 Eval'!$H42)+IF(Programacion!DY$32="",0,Programacion!DY$32/SUM(Programacion!DY$28:DY$34)*'1 Eval'!$I42)+IF(Programacion!DY$33="",0,Programacion!DY$33/SUM(Programacion!DY$28:DY$34)*'1 Eval'!$J42)+IF(Programacion!DY$34="",0,Programacion!DY$34/SUM(Programacion!DY$28:DY$34)*'1 Eval'!$K42)))</f>
        <v/>
      </c>
      <c r="EB43" s="151" t="str">
        <f>IF($C43="","",IF(SUM(Programacion!DZ$28:DZ$34)=0,"",IF(Programacion!DZ$28="",0,Programacion!DZ$28/SUM(Programacion!DZ$28:DZ$34)*'1 Eval'!$E42)+IF(Programacion!DZ$29="",0,Programacion!DZ$29/SUM(Programacion!DZ$28:DZ$34)*'1 Eval'!$F42)+IF(Programacion!DZ$30="",0,Programacion!DZ$30/SUM(Programacion!DZ$28:DZ$34)*'1 Eval'!$G42)+IF(Programacion!DZ$31="",0,Programacion!DZ$31/SUM(Programacion!DZ$28:DZ$34)*'1 Eval'!$H42)+IF(Programacion!DZ$32="",0,Programacion!DZ$32/SUM(Programacion!DZ$28:DZ$34)*'1 Eval'!$I42)+IF(Programacion!DZ$33="",0,Programacion!DZ$33/SUM(Programacion!DZ$28:DZ$34)*'1 Eval'!$J42)+IF(Programacion!DZ$34="",0,Programacion!DZ$34/SUM(Programacion!DZ$28:DZ$34)*'1 Eval'!$K42)))</f>
        <v/>
      </c>
      <c r="EC43" s="151" t="str">
        <f>IF($C43="","",IF(SUM(Programacion!EA$28:EA$34)=0,"",IF(Programacion!EA$28="",0,Programacion!EA$28/SUM(Programacion!EA$28:EA$34)*'1 Eval'!$E42)+IF(Programacion!EA$29="",0,Programacion!EA$29/SUM(Programacion!EA$28:EA$34)*'1 Eval'!$F42)+IF(Programacion!EA$30="",0,Programacion!EA$30/SUM(Programacion!EA$28:EA$34)*'1 Eval'!$G42)+IF(Programacion!EA$31="",0,Programacion!EA$31/SUM(Programacion!EA$28:EA$34)*'1 Eval'!$H42)+IF(Programacion!EA$32="",0,Programacion!EA$32/SUM(Programacion!EA$28:EA$34)*'1 Eval'!$I42)+IF(Programacion!EA$33="",0,Programacion!EA$33/SUM(Programacion!EA$28:EA$34)*'1 Eval'!$J42)+IF(Programacion!EA$34="",0,Programacion!EA$34/SUM(Programacion!EA$28:EA$34)*'1 Eval'!$K42)))</f>
        <v/>
      </c>
      <c r="ED43" s="151" t="str">
        <f>IF($C43="","",IF(SUM(Programacion!EB$28:EB$34)=0,"",IF(Programacion!EB$28="",0,Programacion!EB$28/SUM(Programacion!EB$28:EB$34)*'1 Eval'!$E42)+IF(Programacion!EB$29="",0,Programacion!EB$29/SUM(Programacion!EB$28:EB$34)*'1 Eval'!$F42)+IF(Programacion!EB$30="",0,Programacion!EB$30/SUM(Programacion!EB$28:EB$34)*'1 Eval'!$G42)+IF(Programacion!EB$31="",0,Programacion!EB$31/SUM(Programacion!EB$28:EB$34)*'1 Eval'!$H42)+IF(Programacion!EB$32="",0,Programacion!EB$32/SUM(Programacion!EB$28:EB$34)*'1 Eval'!$I42)+IF(Programacion!EB$33="",0,Programacion!EB$33/SUM(Programacion!EB$28:EB$34)*'1 Eval'!$J42)+IF(Programacion!EB$34="",0,Programacion!EB$34/SUM(Programacion!EB$28:EB$34)*'1 Eval'!$K42)))</f>
        <v/>
      </c>
      <c r="EE43" s="151" t="str">
        <f>IF($C43="","",IF(SUM(Programacion!EC$28:EC$34)=0,"",IF(Programacion!EC$28="",0,Programacion!EC$28/SUM(Programacion!EC$28:EC$34)*'1 Eval'!$E42)+IF(Programacion!EC$29="",0,Programacion!EC$29/SUM(Programacion!EC$28:EC$34)*'1 Eval'!$F42)+IF(Programacion!EC$30="",0,Programacion!EC$30/SUM(Programacion!EC$28:EC$34)*'1 Eval'!$G42)+IF(Programacion!EC$31="",0,Programacion!EC$31/SUM(Programacion!EC$28:EC$34)*'1 Eval'!$H42)+IF(Programacion!EC$32="",0,Programacion!EC$32/SUM(Programacion!EC$28:EC$34)*'1 Eval'!$I42)+IF(Programacion!EC$33="",0,Programacion!EC$33/SUM(Programacion!EC$28:EC$34)*'1 Eval'!$J42)+IF(Programacion!EC$34="",0,Programacion!EC$34/SUM(Programacion!EC$28:EC$34)*'1 Eval'!$K42)))</f>
        <v/>
      </c>
      <c r="EF43" s="151" t="str">
        <f>IF($C43="","",IF(SUM(Programacion!ED$28:ED$34)=0,"",IF(Programacion!ED$28="",0,Programacion!ED$28/SUM(Programacion!ED$28:ED$34)*'1 Eval'!$E42)+IF(Programacion!ED$29="",0,Programacion!ED$29/SUM(Programacion!ED$28:ED$34)*'1 Eval'!$F42)+IF(Programacion!ED$30="",0,Programacion!ED$30/SUM(Programacion!ED$28:ED$34)*'1 Eval'!$G42)+IF(Programacion!ED$31="",0,Programacion!ED$31/SUM(Programacion!ED$28:ED$34)*'1 Eval'!$H42)+IF(Programacion!ED$32="",0,Programacion!ED$32/SUM(Programacion!ED$28:ED$34)*'1 Eval'!$I42)+IF(Programacion!ED$33="",0,Programacion!ED$33/SUM(Programacion!ED$28:ED$34)*'1 Eval'!$J42)+IF(Programacion!ED$34="",0,Programacion!ED$34/SUM(Programacion!ED$28:ED$34)*'1 Eval'!$K42)))</f>
        <v/>
      </c>
      <c r="EG43" s="151" t="str">
        <f>IF($C43="","",IF(SUM(Programacion!EE$28:EE$34)=0,"",IF(Programacion!EE$28="",0,Programacion!EE$28/SUM(Programacion!EE$28:EE$34)*'1 Eval'!$E42)+IF(Programacion!EE$29="",0,Programacion!EE$29/SUM(Programacion!EE$28:EE$34)*'1 Eval'!$F42)+IF(Programacion!EE$30="",0,Programacion!EE$30/SUM(Programacion!EE$28:EE$34)*'1 Eval'!$G42)+IF(Programacion!EE$31="",0,Programacion!EE$31/SUM(Programacion!EE$28:EE$34)*'1 Eval'!$H42)+IF(Programacion!EE$32="",0,Programacion!EE$32/SUM(Programacion!EE$28:EE$34)*'1 Eval'!$I42)+IF(Programacion!EE$33="",0,Programacion!EE$33/SUM(Programacion!EE$28:EE$34)*'1 Eval'!$J42)+IF(Programacion!EE$34="",0,Programacion!EE$34/SUM(Programacion!EE$28:EE$34)*'1 Eval'!$K42)))</f>
        <v/>
      </c>
      <c r="EH43" s="151" t="str">
        <f>IF($C43="","",IF(SUM(Programacion!EF$28:EF$34)=0,"",IF(Programacion!EF$28="",0,Programacion!EF$28/SUM(Programacion!EF$28:EF$34)*'1 Eval'!$E42)+IF(Programacion!EF$29="",0,Programacion!EF$29/SUM(Programacion!EF$28:EF$34)*'1 Eval'!$F42)+IF(Programacion!EF$30="",0,Programacion!EF$30/SUM(Programacion!EF$28:EF$34)*'1 Eval'!$G42)+IF(Programacion!EF$31="",0,Programacion!EF$31/SUM(Programacion!EF$28:EF$34)*'1 Eval'!$H42)+IF(Programacion!EF$32="",0,Programacion!EF$32/SUM(Programacion!EF$28:EF$34)*'1 Eval'!$I42)+IF(Programacion!EF$33="",0,Programacion!EF$33/SUM(Programacion!EF$28:EF$34)*'1 Eval'!$J42)+IF(Programacion!EF$34="",0,Programacion!EF$34/SUM(Programacion!EF$28:EF$34)*'1 Eval'!$K42)))</f>
        <v/>
      </c>
      <c r="EI43" s="151" t="str">
        <f>IF($C43="","",IF(SUM(Programacion!EG$28:EG$34)=0,"",IF(Programacion!EG$28="",0,Programacion!EG$28/SUM(Programacion!EG$28:EG$34)*'1 Eval'!$E42)+IF(Programacion!EG$29="",0,Programacion!EG$29/SUM(Programacion!EG$28:EG$34)*'1 Eval'!$F42)+IF(Programacion!EG$30="",0,Programacion!EG$30/SUM(Programacion!EG$28:EG$34)*'1 Eval'!$G42)+IF(Programacion!EG$31="",0,Programacion!EG$31/SUM(Programacion!EG$28:EG$34)*'1 Eval'!$H42)+IF(Programacion!EG$32="",0,Programacion!EG$32/SUM(Programacion!EG$28:EG$34)*'1 Eval'!$I42)+IF(Programacion!EG$33="",0,Programacion!EG$33/SUM(Programacion!EG$28:EG$34)*'1 Eval'!$J42)+IF(Programacion!EG$34="",0,Programacion!EG$34/SUM(Programacion!EG$28:EG$34)*'1 Eval'!$K42)))</f>
        <v/>
      </c>
      <c r="EJ43" s="151" t="str">
        <f>IF($C43="","",IF(SUM(Programacion!EH$28:EH$34)=0,"",IF(Programacion!EH$28="",0,Programacion!EH$28/SUM(Programacion!EH$28:EH$34)*'1 Eval'!$E42)+IF(Programacion!EH$29="",0,Programacion!EH$29/SUM(Programacion!EH$28:EH$34)*'1 Eval'!$F42)+IF(Programacion!EH$30="",0,Programacion!EH$30/SUM(Programacion!EH$28:EH$34)*'1 Eval'!$G42)+IF(Programacion!EH$31="",0,Programacion!EH$31/SUM(Programacion!EH$28:EH$34)*'1 Eval'!$H42)+IF(Programacion!EH$32="",0,Programacion!EH$32/SUM(Programacion!EH$28:EH$34)*'1 Eval'!$I42)+IF(Programacion!EH$33="",0,Programacion!EH$33/SUM(Programacion!EH$28:EH$34)*'1 Eval'!$J42)+IF(Programacion!EH$34="",0,Programacion!EH$34/SUM(Programacion!EH$28:EH$34)*'1 Eval'!$K42)))</f>
        <v/>
      </c>
      <c r="EK43" s="151" t="str">
        <f>IF($C43="","",IF(SUM(Programacion!EI$28:EI$34)=0,"",IF(Programacion!EI$28="",0,Programacion!EI$28/SUM(Programacion!EI$28:EI$34)*'1 Eval'!$E42)+IF(Programacion!EI$29="",0,Programacion!EI$29/SUM(Programacion!EI$28:EI$34)*'1 Eval'!$F42)+IF(Programacion!EI$30="",0,Programacion!EI$30/SUM(Programacion!EI$28:EI$34)*'1 Eval'!$G42)+IF(Programacion!EI$31="",0,Programacion!EI$31/SUM(Programacion!EI$28:EI$34)*'1 Eval'!$H42)+IF(Programacion!EI$32="",0,Programacion!EI$32/SUM(Programacion!EI$28:EI$34)*'1 Eval'!$I42)+IF(Programacion!EI$33="",0,Programacion!EI$33/SUM(Programacion!EI$28:EI$34)*'1 Eval'!$J42)+IF(Programacion!EI$34="",0,Programacion!EI$34/SUM(Programacion!EI$28:EI$34)*'1 Eval'!$K42)))</f>
        <v/>
      </c>
    </row>
    <row r="44" spans="2:141">
      <c r="B44" s="133" t="str">
        <f>IF('1 Eval'!A43="","",'1 Eval'!A43)</f>
        <v/>
      </c>
      <c r="C44" s="134" t="str">
        <f>IF('1 Eval'!B43="","",'1 Eval'!B43)</f>
        <v/>
      </c>
      <c r="D44" s="149" t="str">
        <f>IF('1 Eval'!D43="","",'1 Eval'!D43)</f>
        <v/>
      </c>
      <c r="E44" s="150" t="str">
        <f t="shared" si="7"/>
        <v/>
      </c>
      <c r="F44" s="150" t="str">
        <f t="shared" si="8"/>
        <v/>
      </c>
      <c r="G44" s="221" t="str">
        <f t="shared" si="9"/>
        <v/>
      </c>
      <c r="H44" s="275" t="str">
        <f>IF($C44="","",IF(SUM(Programacion!F$28:F$34)=0,"",IF(Programacion!F$28="",0,Programacion!F$28/SUM(Programacion!F$28:F$34)*'1 Eval'!$E43)+IF(Programacion!F$29="",0,Programacion!F$29/SUM(Programacion!F$28:F$34)*'1 Eval'!$F43)+IF(Programacion!F$30="",0,Programacion!F$30/SUM(Programacion!F$28:F$34)*'1 Eval'!$G43)+IF(Programacion!F$31="",0,Programacion!F$31/SUM(Programacion!F$28:F$34)*'1 Eval'!$H43)+IF(Programacion!F$32="",0,Programacion!F$32/SUM(Programacion!F$28:F$34)*'1 Eval'!$I43)+IF(Programacion!F$33="",0,Programacion!F$33/SUM(Programacion!F$28:F$34)*'1 Eval'!$J43)+IF(Programacion!F$34="",0,Programacion!F$34/SUM(Programacion!F$28:F$34)*'1 Eval'!$K43)))</f>
        <v/>
      </c>
      <c r="I44" s="270" t="str">
        <f>IF($C44="","",IF(SUM(Programacion!G$28:G$34)=0,"",IF(Programacion!G$28="",0,Programacion!G$28/SUM(Programacion!G$28:G$34)*'1 Eval'!$E43)+IF(Programacion!G$29="",0,Programacion!G$29/SUM(Programacion!G$28:G$34)*'1 Eval'!$F43)+IF(Programacion!G$30="",0,Programacion!G$30/SUM(Programacion!G$28:G$34)*'1 Eval'!$G43)+IF(Programacion!G$31="",0,Programacion!G$31/SUM(Programacion!G$28:G$34)*'1 Eval'!$H43)+IF(Programacion!G$32="",0,Programacion!G$32/SUM(Programacion!G$28:G$34)*'1 Eval'!$I43)+IF(Programacion!G$33="",0,Programacion!G$33/SUM(Programacion!G$28:G$34)*'1 Eval'!$J43)+IF(Programacion!G$34="",0,Programacion!G$34/SUM(Programacion!G$28:G$34)*'1 Eval'!$K43)))</f>
        <v/>
      </c>
      <c r="J44" s="270" t="str">
        <f>IF($C44="","",IF(SUM(Programacion!H$28:H$34)=0,"",IF(Programacion!H$28="",0,Programacion!H$28/SUM(Programacion!H$28:H$34)*'1 Eval'!$E43)+IF(Programacion!H$29="",0,Programacion!H$29/SUM(Programacion!H$28:H$34)*'1 Eval'!$F43)+IF(Programacion!H$30="",0,Programacion!H$30/SUM(Programacion!H$28:H$34)*'1 Eval'!$G43)+IF(Programacion!H$31="",0,Programacion!H$31/SUM(Programacion!H$28:H$34)*'1 Eval'!$H43)+IF(Programacion!H$32="",0,Programacion!H$32/SUM(Programacion!H$28:H$34)*'1 Eval'!$I43)+IF(Programacion!H$33="",0,Programacion!H$33/SUM(Programacion!H$28:H$34)*'1 Eval'!$J43)+IF(Programacion!H$34="",0,Programacion!H$34/SUM(Programacion!H$28:H$34)*'1 Eval'!$K43)))</f>
        <v/>
      </c>
      <c r="K44" s="270" t="str">
        <f>IF($C44="","",IF(SUM(Programacion!I$28:I$34)=0,"",IF(Programacion!I$28="",0,Programacion!I$28/SUM(Programacion!I$28:I$34)*'1 Eval'!$E43)+IF(Programacion!I$29="",0,Programacion!I$29/SUM(Programacion!I$28:I$34)*'1 Eval'!$F43)+IF(Programacion!I$30="",0,Programacion!I$30/SUM(Programacion!I$28:I$34)*'1 Eval'!$G43)+IF(Programacion!I$31="",0,Programacion!I$31/SUM(Programacion!I$28:I$34)*'1 Eval'!$H43)+IF(Programacion!I$32="",0,Programacion!I$32/SUM(Programacion!I$28:I$34)*'1 Eval'!$I43)+IF(Programacion!I$33="",0,Programacion!I$33/SUM(Programacion!I$28:I$34)*'1 Eval'!$J43)+IF(Programacion!I$34="",0,Programacion!I$34/SUM(Programacion!I$28:I$34)*'1 Eval'!$K43)))</f>
        <v/>
      </c>
      <c r="L44" s="270" t="str">
        <f>IF($C44="","",IF(SUM(Programacion!J$28:J$34)=0,"",IF(Programacion!J$28="",0,Programacion!J$28/SUM(Programacion!J$28:J$34)*'1 Eval'!$E43)+IF(Programacion!J$29="",0,Programacion!J$29/SUM(Programacion!J$28:J$34)*'1 Eval'!$F43)+IF(Programacion!J$30="",0,Programacion!J$30/SUM(Programacion!J$28:J$34)*'1 Eval'!$G43)+IF(Programacion!J$31="",0,Programacion!J$31/SUM(Programacion!J$28:J$34)*'1 Eval'!$H43)+IF(Programacion!J$32="",0,Programacion!J$32/SUM(Programacion!J$28:J$34)*'1 Eval'!$I43)+IF(Programacion!J$33="",0,Programacion!J$33/SUM(Programacion!J$28:J$34)*'1 Eval'!$J43)+IF(Programacion!J$34="",0,Programacion!J$34/SUM(Programacion!J$28:J$34)*'1 Eval'!$K43)))</f>
        <v/>
      </c>
      <c r="M44" s="270" t="str">
        <f>IF($C44="","",IF(SUM(Programacion!K$28:K$34)=0,"",IF(Programacion!K$28="",0,Programacion!K$28/SUM(Programacion!K$28:K$34)*'1 Eval'!$E43)+IF(Programacion!K$29="",0,Programacion!K$29/SUM(Programacion!K$28:K$34)*'1 Eval'!$F43)+IF(Programacion!K$30="",0,Programacion!K$30/SUM(Programacion!K$28:K$34)*'1 Eval'!$G43)+IF(Programacion!K$31="",0,Programacion!K$31/SUM(Programacion!K$28:K$34)*'1 Eval'!$H43)+IF(Programacion!K$32="",0,Programacion!K$32/SUM(Programacion!K$28:K$34)*'1 Eval'!$I43)+IF(Programacion!K$33="",0,Programacion!K$33/SUM(Programacion!K$28:K$34)*'1 Eval'!$J43)+IF(Programacion!K$34="",0,Programacion!K$34/SUM(Programacion!K$28:K$34)*'1 Eval'!$K43)))</f>
        <v/>
      </c>
      <c r="N44" s="270" t="str">
        <f>IF($C44="","",IF(SUM(Programacion!L$28:L$34)=0,"",IF(Programacion!L$28="",0,Programacion!L$28/SUM(Programacion!L$28:L$34)*'1 Eval'!$E43)+IF(Programacion!L$29="",0,Programacion!L$29/SUM(Programacion!L$28:L$34)*'1 Eval'!$F43)+IF(Programacion!L$30="",0,Programacion!L$30/SUM(Programacion!L$28:L$34)*'1 Eval'!$G43)+IF(Programacion!L$31="",0,Programacion!L$31/SUM(Programacion!L$28:L$34)*'1 Eval'!$H43)+IF(Programacion!L$32="",0,Programacion!L$32/SUM(Programacion!L$28:L$34)*'1 Eval'!$I43)+IF(Programacion!L$33="",0,Programacion!L$33/SUM(Programacion!L$28:L$34)*'1 Eval'!$J43)+IF(Programacion!L$34="",0,Programacion!L$34/SUM(Programacion!L$28:L$34)*'1 Eval'!$K43)))</f>
        <v/>
      </c>
      <c r="O44" s="276" t="str">
        <f>IF($C44="","",IF(SUM(Programacion!M$28:M$34)=0,"",IF(Programacion!M$28="",0,Programacion!M$28/SUM(Programacion!M$28:M$34)*'1 Eval'!$E43)+IF(Programacion!M$29="",0,Programacion!M$29/SUM(Programacion!M$28:M$34)*'1 Eval'!$F43)+IF(Programacion!M$30="",0,Programacion!M$30/SUM(Programacion!M$28:M$34)*'1 Eval'!$G43)+IF(Programacion!M$31="",0,Programacion!M$31/SUM(Programacion!M$28:M$34)*'1 Eval'!$H43)+IF(Programacion!M$32="",0,Programacion!M$32/SUM(Programacion!M$28:M$34)*'1 Eval'!$I43)+IF(Programacion!M$33="",0,Programacion!M$33/SUM(Programacion!M$28:M$34)*'1 Eval'!$J43)+IF(Programacion!M$34="",0,Programacion!M$34/SUM(Programacion!M$28:M$34)*'1 Eval'!$K43)))</f>
        <v/>
      </c>
      <c r="P44" s="227">
        <v>44</v>
      </c>
      <c r="Q44" s="151" t="str">
        <f>IF($C44="","",IF(SUM(Programacion!O$28:O$34)=0,"",IF(Programacion!O$28="",0,Programacion!O$28/SUM(Programacion!O$28:O$34)*'1 Eval'!$E43)+IF(Programacion!O$29="",0,Programacion!O$29/SUM(Programacion!O$28:O$34)*'1 Eval'!$F43)+IF(Programacion!O$30="",0,Programacion!O$30/SUM(Programacion!O$28:O$34)*'1 Eval'!$G43)+IF(Programacion!O$31="",0,Programacion!O$31/SUM(Programacion!O$28:O$34)*'1 Eval'!$H43)+IF(Programacion!O$32="",0,Programacion!O$32/SUM(Programacion!O$28:O$34)*'1 Eval'!$I43)+IF(Programacion!O$33="",0,Programacion!O$33/SUM(Programacion!O$28:O$34)*'1 Eval'!$J43)+IF(Programacion!O$34="",0,Programacion!O$34/SUM(Programacion!O$28:O$34)*'1 Eval'!$K43)))</f>
        <v/>
      </c>
      <c r="R44" s="151" t="str">
        <f>IF($C44="","",IF(SUM(Programacion!P$28:P$34)=0,"",IF(Programacion!P$28="",0,Programacion!P$28/SUM(Programacion!P$28:P$34)*'1 Eval'!$E43)+IF(Programacion!P$29="",0,Programacion!P$29/SUM(Programacion!P$28:P$34)*'1 Eval'!$F43)+IF(Programacion!P$30="",0,Programacion!P$30/SUM(Programacion!P$28:P$34)*'1 Eval'!$G43)+IF(Programacion!P$31="",0,Programacion!P$31/SUM(Programacion!P$28:P$34)*'1 Eval'!$H43)+IF(Programacion!P$32="",0,Programacion!P$32/SUM(Programacion!P$28:P$34)*'1 Eval'!$I43)+IF(Programacion!P$33="",0,Programacion!P$33/SUM(Programacion!P$28:P$34)*'1 Eval'!$J43)+IF(Programacion!P$34="",0,Programacion!P$34/SUM(Programacion!P$28:P$34)*'1 Eval'!$K43)))</f>
        <v/>
      </c>
      <c r="S44" s="151" t="str">
        <f>IF($C44="","",IF(SUM(Programacion!Q$28:Q$34)=0,"",IF(Programacion!Q$28="",0,Programacion!Q$28/SUM(Programacion!Q$28:Q$34)*'1 Eval'!$E43)+IF(Programacion!Q$29="",0,Programacion!Q$29/SUM(Programacion!Q$28:Q$34)*'1 Eval'!$F43)+IF(Programacion!Q$30="",0,Programacion!Q$30/SUM(Programacion!Q$28:Q$34)*'1 Eval'!$G43)+IF(Programacion!Q$31="",0,Programacion!Q$31/SUM(Programacion!Q$28:Q$34)*'1 Eval'!$H43)+IF(Programacion!Q$32="",0,Programacion!Q$32/SUM(Programacion!Q$28:Q$34)*'1 Eval'!$I43)+IF(Programacion!Q$33="",0,Programacion!Q$33/SUM(Programacion!Q$28:Q$34)*'1 Eval'!$J43)+IF(Programacion!Q$34="",0,Programacion!Q$34/SUM(Programacion!Q$28:Q$34)*'1 Eval'!$K43)))</f>
        <v/>
      </c>
      <c r="T44" s="151" t="str">
        <f>IF($C44="","",IF(SUM(Programacion!R$28:R$34)=0,"",IF(Programacion!R$28="",0,Programacion!R$28/SUM(Programacion!R$28:R$34)*'1 Eval'!$E43)+IF(Programacion!R$29="",0,Programacion!R$29/SUM(Programacion!R$28:R$34)*'1 Eval'!$F43)+IF(Programacion!R$30="",0,Programacion!R$30/SUM(Programacion!R$28:R$34)*'1 Eval'!$G43)+IF(Programacion!R$31="",0,Programacion!R$31/SUM(Programacion!R$28:R$34)*'1 Eval'!$H43)+IF(Programacion!R$32="",0,Programacion!R$32/SUM(Programacion!R$28:R$34)*'1 Eval'!$I43)+IF(Programacion!R$33="",0,Programacion!R$33/SUM(Programacion!R$28:R$34)*'1 Eval'!$J43)+IF(Programacion!R$34="",0,Programacion!R$34/SUM(Programacion!R$28:R$34)*'1 Eval'!$K43)))</f>
        <v/>
      </c>
      <c r="U44" s="151" t="str">
        <f>IF($C44="","",IF(SUM(Programacion!S$28:S$34)=0,"",IF(Programacion!S$28="",0,Programacion!S$28/SUM(Programacion!S$28:S$34)*'1 Eval'!$E43)+IF(Programacion!S$29="",0,Programacion!S$29/SUM(Programacion!S$28:S$34)*'1 Eval'!$F43)+IF(Programacion!S$30="",0,Programacion!S$30/SUM(Programacion!S$28:S$34)*'1 Eval'!$G43)+IF(Programacion!S$31="",0,Programacion!S$31/SUM(Programacion!S$28:S$34)*'1 Eval'!$H43)+IF(Programacion!S$32="",0,Programacion!S$32/SUM(Programacion!S$28:S$34)*'1 Eval'!$I43)+IF(Programacion!S$33="",0,Programacion!S$33/SUM(Programacion!S$28:S$34)*'1 Eval'!$J43)+IF(Programacion!S$34="",0,Programacion!S$34/SUM(Programacion!S$28:S$34)*'1 Eval'!$K43)))</f>
        <v/>
      </c>
      <c r="V44" s="151" t="str">
        <f>IF($C44="","",IF(SUM(Programacion!T$28:T$34)=0,"",IF(Programacion!T$28="",0,Programacion!T$28/SUM(Programacion!T$28:T$34)*'1 Eval'!$E43)+IF(Programacion!T$29="",0,Programacion!T$29/SUM(Programacion!T$28:T$34)*'1 Eval'!$F43)+IF(Programacion!T$30="",0,Programacion!T$30/SUM(Programacion!T$28:T$34)*'1 Eval'!$G43)+IF(Programacion!T$31="",0,Programacion!T$31/SUM(Programacion!T$28:T$34)*'1 Eval'!$H43)+IF(Programacion!T$32="",0,Programacion!T$32/SUM(Programacion!T$28:T$34)*'1 Eval'!$I43)+IF(Programacion!T$33="",0,Programacion!T$33/SUM(Programacion!T$28:T$34)*'1 Eval'!$J43)+IF(Programacion!T$34="",0,Programacion!T$34/SUM(Programacion!T$28:T$34)*'1 Eval'!$K43)))</f>
        <v/>
      </c>
      <c r="W44" s="151" t="str">
        <f>IF($C44="","",IF(SUM(Programacion!U$28:U$34)=0,"",IF(Programacion!U$28="",0,Programacion!U$28/SUM(Programacion!U$28:U$34)*'1 Eval'!$E43)+IF(Programacion!U$29="",0,Programacion!U$29/SUM(Programacion!U$28:U$34)*'1 Eval'!$F43)+IF(Programacion!U$30="",0,Programacion!U$30/SUM(Programacion!U$28:U$34)*'1 Eval'!$G43)+IF(Programacion!U$31="",0,Programacion!U$31/SUM(Programacion!U$28:U$34)*'1 Eval'!$H43)+IF(Programacion!U$32="",0,Programacion!U$32/SUM(Programacion!U$28:U$34)*'1 Eval'!$I43)+IF(Programacion!U$33="",0,Programacion!U$33/SUM(Programacion!U$28:U$34)*'1 Eval'!$J43)+IF(Programacion!U$34="",0,Programacion!U$34/SUM(Programacion!U$28:U$34)*'1 Eval'!$K43)))</f>
        <v/>
      </c>
      <c r="X44" s="151" t="str">
        <f>IF($C44="","",IF(SUM(Programacion!V$28:V$34)=0,"",IF(Programacion!V$28="",0,Programacion!V$28/SUM(Programacion!V$28:V$34)*'1 Eval'!$E43)+IF(Programacion!V$29="",0,Programacion!V$29/SUM(Programacion!V$28:V$34)*'1 Eval'!$F43)+IF(Programacion!V$30="",0,Programacion!V$30/SUM(Programacion!V$28:V$34)*'1 Eval'!$G43)+IF(Programacion!V$31="",0,Programacion!V$31/SUM(Programacion!V$28:V$34)*'1 Eval'!$H43)+IF(Programacion!V$32="",0,Programacion!V$32/SUM(Programacion!V$28:V$34)*'1 Eval'!$I43)+IF(Programacion!V$33="",0,Programacion!V$33/SUM(Programacion!V$28:V$34)*'1 Eval'!$J43)+IF(Programacion!V$34="",0,Programacion!V$34/SUM(Programacion!V$28:V$34)*'1 Eval'!$K43)))</f>
        <v/>
      </c>
      <c r="Y44" s="151" t="str">
        <f>IF($C44="","",IF(SUM(Programacion!W$28:W$34)=0,"",IF(Programacion!W$28="",0,Programacion!W$28/SUM(Programacion!W$28:W$34)*'1 Eval'!$E43)+IF(Programacion!W$29="",0,Programacion!W$29/SUM(Programacion!W$28:W$34)*'1 Eval'!$F43)+IF(Programacion!W$30="",0,Programacion!W$30/SUM(Programacion!W$28:W$34)*'1 Eval'!$G43)+IF(Programacion!W$31="",0,Programacion!W$31/SUM(Programacion!W$28:W$34)*'1 Eval'!$H43)+IF(Programacion!W$32="",0,Programacion!W$32/SUM(Programacion!W$28:W$34)*'1 Eval'!$I43)+IF(Programacion!W$33="",0,Programacion!W$33/SUM(Programacion!W$28:W$34)*'1 Eval'!$J43)+IF(Programacion!W$34="",0,Programacion!W$34/SUM(Programacion!W$28:W$34)*'1 Eval'!$K43)))</f>
        <v/>
      </c>
      <c r="Z44" s="151" t="str">
        <f>IF($C44="","",IF(SUM(Programacion!X$28:X$34)=0,"",IF(Programacion!X$28="",0,Programacion!X$28/SUM(Programacion!X$28:X$34)*'1 Eval'!$E43)+IF(Programacion!X$29="",0,Programacion!X$29/SUM(Programacion!X$28:X$34)*'1 Eval'!$F43)+IF(Programacion!X$30="",0,Programacion!X$30/SUM(Programacion!X$28:X$34)*'1 Eval'!$G43)+IF(Programacion!X$31="",0,Programacion!X$31/SUM(Programacion!X$28:X$34)*'1 Eval'!$H43)+IF(Programacion!X$32="",0,Programacion!X$32/SUM(Programacion!X$28:X$34)*'1 Eval'!$I43)+IF(Programacion!X$33="",0,Programacion!X$33/SUM(Programacion!X$28:X$34)*'1 Eval'!$J43)+IF(Programacion!X$34="",0,Programacion!X$34/SUM(Programacion!X$28:X$34)*'1 Eval'!$K43)))</f>
        <v/>
      </c>
      <c r="AA44" s="151" t="str">
        <f>IF($C44="","",IF(SUM(Programacion!Y$28:Y$34)=0,"",IF(Programacion!Y$28="",0,Programacion!Y$28/SUM(Programacion!Y$28:Y$34)*'1 Eval'!$E43)+IF(Programacion!Y$29="",0,Programacion!Y$29/SUM(Programacion!Y$28:Y$34)*'1 Eval'!$F43)+IF(Programacion!Y$30="",0,Programacion!Y$30/SUM(Programacion!Y$28:Y$34)*'1 Eval'!$G43)+IF(Programacion!Y$31="",0,Programacion!Y$31/SUM(Programacion!Y$28:Y$34)*'1 Eval'!$H43)+IF(Programacion!Y$32="",0,Programacion!Y$32/SUM(Programacion!Y$28:Y$34)*'1 Eval'!$I43)+IF(Programacion!Y$33="",0,Programacion!Y$33/SUM(Programacion!Y$28:Y$34)*'1 Eval'!$J43)+IF(Programacion!Y$34="",0,Programacion!Y$34/SUM(Programacion!Y$28:Y$34)*'1 Eval'!$K43)))</f>
        <v/>
      </c>
      <c r="AB44" s="151" t="str">
        <f>IF($C44="","",IF(SUM(Programacion!Z$28:Z$34)=0,"",IF(Programacion!Z$28="",0,Programacion!Z$28/SUM(Programacion!Z$28:Z$34)*'1 Eval'!$E43)+IF(Programacion!Z$29="",0,Programacion!Z$29/SUM(Programacion!Z$28:Z$34)*'1 Eval'!$F43)+IF(Programacion!Z$30="",0,Programacion!Z$30/SUM(Programacion!Z$28:Z$34)*'1 Eval'!$G43)+IF(Programacion!Z$31="",0,Programacion!Z$31/SUM(Programacion!Z$28:Z$34)*'1 Eval'!$H43)+IF(Programacion!Z$32="",0,Programacion!Z$32/SUM(Programacion!Z$28:Z$34)*'1 Eval'!$I43)+IF(Programacion!Z$33="",0,Programacion!Z$33/SUM(Programacion!Z$28:Z$34)*'1 Eval'!$J43)+IF(Programacion!Z$34="",0,Programacion!Z$34/SUM(Programacion!Z$28:Z$34)*'1 Eval'!$K43)))</f>
        <v/>
      </c>
      <c r="AC44" s="151" t="str">
        <f>IF($C44="","",IF(SUM(Programacion!AA$28:AA$34)=0,"",IF(Programacion!AA$28="",0,Programacion!AA$28/SUM(Programacion!AA$28:AA$34)*'1 Eval'!$E43)+IF(Programacion!AA$29="",0,Programacion!AA$29/SUM(Programacion!AA$28:AA$34)*'1 Eval'!$F43)+IF(Programacion!AA$30="",0,Programacion!AA$30/SUM(Programacion!AA$28:AA$34)*'1 Eval'!$G43)+IF(Programacion!AA$31="",0,Programacion!AA$31/SUM(Programacion!AA$28:AA$34)*'1 Eval'!$H43)+IF(Programacion!AA$32="",0,Programacion!AA$32/SUM(Programacion!AA$28:AA$34)*'1 Eval'!$I43)+IF(Programacion!AA$33="",0,Programacion!AA$33/SUM(Programacion!AA$28:AA$34)*'1 Eval'!$J43)+IF(Programacion!AA$34="",0,Programacion!AA$34/SUM(Programacion!AA$28:AA$34)*'1 Eval'!$K43)))</f>
        <v/>
      </c>
      <c r="AD44" s="151" t="str">
        <f>IF($C44="","",IF(SUM(Programacion!AB$28:AB$34)=0,"",IF(Programacion!AB$28="",0,Programacion!AB$28/SUM(Programacion!AB$28:AB$34)*'1 Eval'!$E43)+IF(Programacion!AB$29="",0,Programacion!AB$29/SUM(Programacion!AB$28:AB$34)*'1 Eval'!$F43)+IF(Programacion!AB$30="",0,Programacion!AB$30/SUM(Programacion!AB$28:AB$34)*'1 Eval'!$G43)+IF(Programacion!AB$31="",0,Programacion!AB$31/SUM(Programacion!AB$28:AB$34)*'1 Eval'!$H43)+IF(Programacion!AB$32="",0,Programacion!AB$32/SUM(Programacion!AB$28:AB$34)*'1 Eval'!$I43)+IF(Programacion!AB$33="",0,Programacion!AB$33/SUM(Programacion!AB$28:AB$34)*'1 Eval'!$J43)+IF(Programacion!AB$34="",0,Programacion!AB$34/SUM(Programacion!AB$28:AB$34)*'1 Eval'!$K43)))</f>
        <v/>
      </c>
      <c r="AE44" s="151" t="str">
        <f>IF($C44="","",IF(SUM(Programacion!AC$28:AC$34)=0,"",IF(Programacion!AC$28="",0,Programacion!AC$28/SUM(Programacion!AC$28:AC$34)*'1 Eval'!$E43)+IF(Programacion!AC$29="",0,Programacion!AC$29/SUM(Programacion!AC$28:AC$34)*'1 Eval'!$F43)+IF(Programacion!AC$30="",0,Programacion!AC$30/SUM(Programacion!AC$28:AC$34)*'1 Eval'!$G43)+IF(Programacion!AC$31="",0,Programacion!AC$31/SUM(Programacion!AC$28:AC$34)*'1 Eval'!$H43)+IF(Programacion!AC$32="",0,Programacion!AC$32/SUM(Programacion!AC$28:AC$34)*'1 Eval'!$I43)+IF(Programacion!AC$33="",0,Programacion!AC$33/SUM(Programacion!AC$28:AC$34)*'1 Eval'!$J43)+IF(Programacion!AC$34="",0,Programacion!AC$34/SUM(Programacion!AC$28:AC$34)*'1 Eval'!$K43)))</f>
        <v/>
      </c>
      <c r="AF44" s="151" t="str">
        <f>IF($C44="","",IF(SUM(Programacion!AD$28:AD$34)=0,"",IF(Programacion!AD$28="",0,Programacion!AD$28/SUM(Programacion!AD$28:AD$34)*'1 Eval'!$E43)+IF(Programacion!AD$29="",0,Programacion!AD$29/SUM(Programacion!AD$28:AD$34)*'1 Eval'!$F43)+IF(Programacion!AD$30="",0,Programacion!AD$30/SUM(Programacion!AD$28:AD$34)*'1 Eval'!$G43)+IF(Programacion!AD$31="",0,Programacion!AD$31/SUM(Programacion!AD$28:AD$34)*'1 Eval'!$H43)+IF(Programacion!AD$32="",0,Programacion!AD$32/SUM(Programacion!AD$28:AD$34)*'1 Eval'!$I43)+IF(Programacion!AD$33="",0,Programacion!AD$33/SUM(Programacion!AD$28:AD$34)*'1 Eval'!$J43)+IF(Programacion!AD$34="",0,Programacion!AD$34/SUM(Programacion!AD$28:AD$34)*'1 Eval'!$K43)))</f>
        <v/>
      </c>
      <c r="AG44" s="151" t="str">
        <f>IF($C44="","",IF(SUM(Programacion!AE$28:AE$34)=0,"",IF(Programacion!AE$28="",0,Programacion!AE$28/SUM(Programacion!AE$28:AE$34)*'1 Eval'!$E43)+IF(Programacion!AE$29="",0,Programacion!AE$29/SUM(Programacion!AE$28:AE$34)*'1 Eval'!$F43)+IF(Programacion!AE$30="",0,Programacion!AE$30/SUM(Programacion!AE$28:AE$34)*'1 Eval'!$G43)+IF(Programacion!AE$31="",0,Programacion!AE$31/SUM(Programacion!AE$28:AE$34)*'1 Eval'!$H43)+IF(Programacion!AE$32="",0,Programacion!AE$32/SUM(Programacion!AE$28:AE$34)*'1 Eval'!$I43)+IF(Programacion!AE$33="",0,Programacion!AE$33/SUM(Programacion!AE$28:AE$34)*'1 Eval'!$J43)+IF(Programacion!AE$34="",0,Programacion!AE$34/SUM(Programacion!AE$28:AE$34)*'1 Eval'!$K43)))</f>
        <v/>
      </c>
      <c r="AH44" s="151" t="str">
        <f>IF($C44="","",IF(SUM(Programacion!AF$28:AF$34)=0,"",IF(Programacion!AF$28="",0,Programacion!AF$28/SUM(Programacion!AF$28:AF$34)*'1 Eval'!$E43)+IF(Programacion!AF$29="",0,Programacion!AF$29/SUM(Programacion!AF$28:AF$34)*'1 Eval'!$F43)+IF(Programacion!AF$30="",0,Programacion!AF$30/SUM(Programacion!AF$28:AF$34)*'1 Eval'!$G43)+IF(Programacion!AF$31="",0,Programacion!AF$31/SUM(Programacion!AF$28:AF$34)*'1 Eval'!$H43)+IF(Programacion!AF$32="",0,Programacion!AF$32/SUM(Programacion!AF$28:AF$34)*'1 Eval'!$I43)+IF(Programacion!AF$33="",0,Programacion!AF$33/SUM(Programacion!AF$28:AF$34)*'1 Eval'!$J43)+IF(Programacion!AF$34="",0,Programacion!AF$34/SUM(Programacion!AF$28:AF$34)*'1 Eval'!$K43)))</f>
        <v/>
      </c>
      <c r="AI44" s="151" t="str">
        <f>IF($C44="","",IF(SUM(Programacion!AG$28:AG$34)=0,"",IF(Programacion!AG$28="",0,Programacion!AG$28/SUM(Programacion!AG$28:AG$34)*'1 Eval'!$E43)+IF(Programacion!AG$29="",0,Programacion!AG$29/SUM(Programacion!AG$28:AG$34)*'1 Eval'!$F43)+IF(Programacion!AG$30="",0,Programacion!AG$30/SUM(Programacion!AG$28:AG$34)*'1 Eval'!$G43)+IF(Programacion!AG$31="",0,Programacion!AG$31/SUM(Programacion!AG$28:AG$34)*'1 Eval'!$H43)+IF(Programacion!AG$32="",0,Programacion!AG$32/SUM(Programacion!AG$28:AG$34)*'1 Eval'!$I43)+IF(Programacion!AG$33="",0,Programacion!AG$33/SUM(Programacion!AG$28:AG$34)*'1 Eval'!$J43)+IF(Programacion!AG$34="",0,Programacion!AG$34/SUM(Programacion!AG$28:AG$34)*'1 Eval'!$K43)))</f>
        <v/>
      </c>
      <c r="AJ44" s="151" t="str">
        <f>IF($C44="","",IF(SUM(Programacion!AH$28:AH$34)=0,"",IF(Programacion!AH$28="",0,Programacion!AH$28/SUM(Programacion!AH$28:AH$34)*'1 Eval'!$E43)+IF(Programacion!AH$29="",0,Programacion!AH$29/SUM(Programacion!AH$28:AH$34)*'1 Eval'!$F43)+IF(Programacion!AH$30="",0,Programacion!AH$30/SUM(Programacion!AH$28:AH$34)*'1 Eval'!$G43)+IF(Programacion!AH$31="",0,Programacion!AH$31/SUM(Programacion!AH$28:AH$34)*'1 Eval'!$H43)+IF(Programacion!AH$32="",0,Programacion!AH$32/SUM(Programacion!AH$28:AH$34)*'1 Eval'!$I43)+IF(Programacion!AH$33="",0,Programacion!AH$33/SUM(Programacion!AH$28:AH$34)*'1 Eval'!$J43)+IF(Programacion!AH$34="",0,Programacion!AH$34/SUM(Programacion!AH$28:AH$34)*'1 Eval'!$K43)))</f>
        <v/>
      </c>
      <c r="AK44" s="151" t="str">
        <f>IF($C44="","",IF(SUM(Programacion!AI$28:AI$34)=0,"",IF(Programacion!AI$28="",0,Programacion!AI$28/SUM(Programacion!AI$28:AI$34)*'1 Eval'!$E43)+IF(Programacion!AI$29="",0,Programacion!AI$29/SUM(Programacion!AI$28:AI$34)*'1 Eval'!$F43)+IF(Programacion!AI$30="",0,Programacion!AI$30/SUM(Programacion!AI$28:AI$34)*'1 Eval'!$G43)+IF(Programacion!AI$31="",0,Programacion!AI$31/SUM(Programacion!AI$28:AI$34)*'1 Eval'!$H43)+IF(Programacion!AI$32="",0,Programacion!AI$32/SUM(Programacion!AI$28:AI$34)*'1 Eval'!$I43)+IF(Programacion!AI$33="",0,Programacion!AI$33/SUM(Programacion!AI$28:AI$34)*'1 Eval'!$J43)+IF(Programacion!AI$34="",0,Programacion!AI$34/SUM(Programacion!AI$28:AI$34)*'1 Eval'!$K43)))</f>
        <v/>
      </c>
      <c r="AL44" s="151" t="str">
        <f>IF($C44="","",IF(SUM(Programacion!AJ$28:AJ$34)=0,"",IF(Programacion!AJ$28="",0,Programacion!AJ$28/SUM(Programacion!AJ$28:AJ$34)*'1 Eval'!$E43)+IF(Programacion!AJ$29="",0,Programacion!AJ$29/SUM(Programacion!AJ$28:AJ$34)*'1 Eval'!$F43)+IF(Programacion!AJ$30="",0,Programacion!AJ$30/SUM(Programacion!AJ$28:AJ$34)*'1 Eval'!$G43)+IF(Programacion!AJ$31="",0,Programacion!AJ$31/SUM(Programacion!AJ$28:AJ$34)*'1 Eval'!$H43)+IF(Programacion!AJ$32="",0,Programacion!AJ$32/SUM(Programacion!AJ$28:AJ$34)*'1 Eval'!$I43)+IF(Programacion!AJ$33="",0,Programacion!AJ$33/SUM(Programacion!AJ$28:AJ$34)*'1 Eval'!$J43)+IF(Programacion!AJ$34="",0,Programacion!AJ$34/SUM(Programacion!AJ$28:AJ$34)*'1 Eval'!$K43)))</f>
        <v/>
      </c>
      <c r="AM44" s="151" t="str">
        <f>IF($C44="","",IF(SUM(Programacion!AK$28:AK$34)=0,"",IF(Programacion!AK$28="",0,Programacion!AK$28/SUM(Programacion!AK$28:AK$34)*'1 Eval'!$E43)+IF(Programacion!AK$29="",0,Programacion!AK$29/SUM(Programacion!AK$28:AK$34)*'1 Eval'!$F43)+IF(Programacion!AK$30="",0,Programacion!AK$30/SUM(Programacion!AK$28:AK$34)*'1 Eval'!$G43)+IF(Programacion!AK$31="",0,Programacion!AK$31/SUM(Programacion!AK$28:AK$34)*'1 Eval'!$H43)+IF(Programacion!AK$32="",0,Programacion!AK$32/SUM(Programacion!AK$28:AK$34)*'1 Eval'!$I43)+IF(Programacion!AK$33="",0,Programacion!AK$33/SUM(Programacion!AK$28:AK$34)*'1 Eval'!$J43)+IF(Programacion!AK$34="",0,Programacion!AK$34/SUM(Programacion!AK$28:AK$34)*'1 Eval'!$K43)))</f>
        <v/>
      </c>
      <c r="AN44" s="151" t="str">
        <f>IF($C44="","",IF(SUM(Programacion!AL$28:AL$34)=0,"",IF(Programacion!AL$28="",0,Programacion!AL$28/SUM(Programacion!AL$28:AL$34)*'1 Eval'!$E43)+IF(Programacion!AL$29="",0,Programacion!AL$29/SUM(Programacion!AL$28:AL$34)*'1 Eval'!$F43)+IF(Programacion!AL$30="",0,Programacion!AL$30/SUM(Programacion!AL$28:AL$34)*'1 Eval'!$G43)+IF(Programacion!AL$31="",0,Programacion!AL$31/SUM(Programacion!AL$28:AL$34)*'1 Eval'!$H43)+IF(Programacion!AL$32="",0,Programacion!AL$32/SUM(Programacion!AL$28:AL$34)*'1 Eval'!$I43)+IF(Programacion!AL$33="",0,Programacion!AL$33/SUM(Programacion!AL$28:AL$34)*'1 Eval'!$J43)+IF(Programacion!AL$34="",0,Programacion!AL$34/SUM(Programacion!AL$28:AL$34)*'1 Eval'!$K43)))</f>
        <v/>
      </c>
      <c r="AO44" s="151" t="str">
        <f>IF($C44="","",IF(SUM(Programacion!AM$28:AM$34)=0,"",IF(Programacion!AM$28="",0,Programacion!AM$28/SUM(Programacion!AM$28:AM$34)*'1 Eval'!$E43)+IF(Programacion!AM$29="",0,Programacion!AM$29/SUM(Programacion!AM$28:AM$34)*'1 Eval'!$F43)+IF(Programacion!AM$30="",0,Programacion!AM$30/SUM(Programacion!AM$28:AM$34)*'1 Eval'!$G43)+IF(Programacion!AM$31="",0,Programacion!AM$31/SUM(Programacion!AM$28:AM$34)*'1 Eval'!$H43)+IF(Programacion!AM$32="",0,Programacion!AM$32/SUM(Programacion!AM$28:AM$34)*'1 Eval'!$I43)+IF(Programacion!AM$33="",0,Programacion!AM$33/SUM(Programacion!AM$28:AM$34)*'1 Eval'!$J43)+IF(Programacion!AM$34="",0,Programacion!AM$34/SUM(Programacion!AM$28:AM$34)*'1 Eval'!$K43)))</f>
        <v/>
      </c>
      <c r="AP44" s="151" t="str">
        <f>IF($C44="","",IF(SUM(Programacion!AN$28:AN$34)=0,"",IF(Programacion!AN$28="",0,Programacion!AN$28/SUM(Programacion!AN$28:AN$34)*'1 Eval'!$E43)+IF(Programacion!AN$29="",0,Programacion!AN$29/SUM(Programacion!AN$28:AN$34)*'1 Eval'!$F43)+IF(Programacion!AN$30="",0,Programacion!AN$30/SUM(Programacion!AN$28:AN$34)*'1 Eval'!$G43)+IF(Programacion!AN$31="",0,Programacion!AN$31/SUM(Programacion!AN$28:AN$34)*'1 Eval'!$H43)+IF(Programacion!AN$32="",0,Programacion!AN$32/SUM(Programacion!AN$28:AN$34)*'1 Eval'!$I43)+IF(Programacion!AN$33="",0,Programacion!AN$33/SUM(Programacion!AN$28:AN$34)*'1 Eval'!$J43)+IF(Programacion!AN$34="",0,Programacion!AN$34/SUM(Programacion!AN$28:AN$34)*'1 Eval'!$K43)))</f>
        <v/>
      </c>
      <c r="AQ44" s="151" t="str">
        <f>IF($C44="","",IF(SUM(Programacion!AO$28:AO$34)=0,"",IF(Programacion!AO$28="",0,Programacion!AO$28/SUM(Programacion!AO$28:AO$34)*'1 Eval'!$E43)+IF(Programacion!AO$29="",0,Programacion!AO$29/SUM(Programacion!AO$28:AO$34)*'1 Eval'!$F43)+IF(Programacion!AO$30="",0,Programacion!AO$30/SUM(Programacion!AO$28:AO$34)*'1 Eval'!$G43)+IF(Programacion!AO$31="",0,Programacion!AO$31/SUM(Programacion!AO$28:AO$34)*'1 Eval'!$H43)+IF(Programacion!AO$32="",0,Programacion!AO$32/SUM(Programacion!AO$28:AO$34)*'1 Eval'!$I43)+IF(Programacion!AO$33="",0,Programacion!AO$33/SUM(Programacion!AO$28:AO$34)*'1 Eval'!$J43)+IF(Programacion!AO$34="",0,Programacion!AO$34/SUM(Programacion!AO$28:AO$34)*'1 Eval'!$K43)))</f>
        <v/>
      </c>
      <c r="AR44" s="151" t="str">
        <f>IF($C44="","",IF(SUM(Programacion!AP$28:AP$34)=0,"",IF(Programacion!AP$28="",0,Programacion!AP$28/SUM(Programacion!AP$28:AP$34)*'1 Eval'!$E43)+IF(Programacion!AP$29="",0,Programacion!AP$29/SUM(Programacion!AP$28:AP$34)*'1 Eval'!$F43)+IF(Programacion!AP$30="",0,Programacion!AP$30/SUM(Programacion!AP$28:AP$34)*'1 Eval'!$G43)+IF(Programacion!AP$31="",0,Programacion!AP$31/SUM(Programacion!AP$28:AP$34)*'1 Eval'!$H43)+IF(Programacion!AP$32="",0,Programacion!AP$32/SUM(Programacion!AP$28:AP$34)*'1 Eval'!$I43)+IF(Programacion!AP$33="",0,Programacion!AP$33/SUM(Programacion!AP$28:AP$34)*'1 Eval'!$J43)+IF(Programacion!AP$34="",0,Programacion!AP$34/SUM(Programacion!AP$28:AP$34)*'1 Eval'!$K43)))</f>
        <v/>
      </c>
      <c r="AS44" s="151" t="str">
        <f>IF($C44="","",IF(SUM(Programacion!AQ$28:AQ$34)=0,"",IF(Programacion!AQ$28="",0,Programacion!AQ$28/SUM(Programacion!AQ$28:AQ$34)*'1 Eval'!$E43)+IF(Programacion!AQ$29="",0,Programacion!AQ$29/SUM(Programacion!AQ$28:AQ$34)*'1 Eval'!$F43)+IF(Programacion!AQ$30="",0,Programacion!AQ$30/SUM(Programacion!AQ$28:AQ$34)*'1 Eval'!$G43)+IF(Programacion!AQ$31="",0,Programacion!AQ$31/SUM(Programacion!AQ$28:AQ$34)*'1 Eval'!$H43)+IF(Programacion!AQ$32="",0,Programacion!AQ$32/SUM(Programacion!AQ$28:AQ$34)*'1 Eval'!$I43)+IF(Programacion!AQ$33="",0,Programacion!AQ$33/SUM(Programacion!AQ$28:AQ$34)*'1 Eval'!$J43)+IF(Programacion!AQ$34="",0,Programacion!AQ$34/SUM(Programacion!AQ$28:AQ$34)*'1 Eval'!$K43)))</f>
        <v/>
      </c>
      <c r="AT44" s="151" t="str">
        <f>IF($C44="","",IF(SUM(Programacion!AR$28:AR$34)=0,"",IF(Programacion!AR$28="",0,Programacion!AR$28/SUM(Programacion!AR$28:AR$34)*'1 Eval'!$E43)+IF(Programacion!AR$29="",0,Programacion!AR$29/SUM(Programacion!AR$28:AR$34)*'1 Eval'!$F43)+IF(Programacion!AR$30="",0,Programacion!AR$30/SUM(Programacion!AR$28:AR$34)*'1 Eval'!$G43)+IF(Programacion!AR$31="",0,Programacion!AR$31/SUM(Programacion!AR$28:AR$34)*'1 Eval'!$H43)+IF(Programacion!AR$32="",0,Programacion!AR$32/SUM(Programacion!AR$28:AR$34)*'1 Eval'!$I43)+IF(Programacion!AR$33="",0,Programacion!AR$33/SUM(Programacion!AR$28:AR$34)*'1 Eval'!$J43)+IF(Programacion!AR$34="",0,Programacion!AR$34/SUM(Programacion!AR$28:AR$34)*'1 Eval'!$K43)))</f>
        <v/>
      </c>
      <c r="AU44" s="151" t="str">
        <f>IF($C44="","",IF(SUM(Programacion!AS$28:AS$34)=0,"",IF(Programacion!AS$28="",0,Programacion!AS$28/SUM(Programacion!AS$28:AS$34)*'1 Eval'!$E43)+IF(Programacion!AS$29="",0,Programacion!AS$29/SUM(Programacion!AS$28:AS$34)*'1 Eval'!$F43)+IF(Programacion!AS$30="",0,Programacion!AS$30/SUM(Programacion!AS$28:AS$34)*'1 Eval'!$G43)+IF(Programacion!AS$31="",0,Programacion!AS$31/SUM(Programacion!AS$28:AS$34)*'1 Eval'!$H43)+IF(Programacion!AS$32="",0,Programacion!AS$32/SUM(Programacion!AS$28:AS$34)*'1 Eval'!$I43)+IF(Programacion!AS$33="",0,Programacion!AS$33/SUM(Programacion!AS$28:AS$34)*'1 Eval'!$J43)+IF(Programacion!AS$34="",0,Programacion!AS$34/SUM(Programacion!AS$28:AS$34)*'1 Eval'!$K43)))</f>
        <v/>
      </c>
      <c r="AV44" s="151" t="str">
        <f>IF($C44="","",IF(SUM(Programacion!AT$28:AT$34)=0,"",IF(Programacion!AT$28="",0,Programacion!AT$28/SUM(Programacion!AT$28:AT$34)*'1 Eval'!$E43)+IF(Programacion!AT$29="",0,Programacion!AT$29/SUM(Programacion!AT$28:AT$34)*'1 Eval'!$F43)+IF(Programacion!AT$30="",0,Programacion!AT$30/SUM(Programacion!AT$28:AT$34)*'1 Eval'!$G43)+IF(Programacion!AT$31="",0,Programacion!AT$31/SUM(Programacion!AT$28:AT$34)*'1 Eval'!$H43)+IF(Programacion!AT$32="",0,Programacion!AT$32/SUM(Programacion!AT$28:AT$34)*'1 Eval'!$I43)+IF(Programacion!AT$33="",0,Programacion!AT$33/SUM(Programacion!AT$28:AT$34)*'1 Eval'!$J43)+IF(Programacion!AT$34="",0,Programacion!AT$34/SUM(Programacion!AT$28:AT$34)*'1 Eval'!$K43)))</f>
        <v/>
      </c>
      <c r="AW44" s="151" t="str">
        <f>IF($C44="","",IF(SUM(Programacion!AU$28:AU$34)=0,"",IF(Programacion!AU$28="",0,Programacion!AU$28/SUM(Programacion!AU$28:AU$34)*'1 Eval'!$E43)+IF(Programacion!AU$29="",0,Programacion!AU$29/SUM(Programacion!AU$28:AU$34)*'1 Eval'!$F43)+IF(Programacion!AU$30="",0,Programacion!AU$30/SUM(Programacion!AU$28:AU$34)*'1 Eval'!$G43)+IF(Programacion!AU$31="",0,Programacion!AU$31/SUM(Programacion!AU$28:AU$34)*'1 Eval'!$H43)+IF(Programacion!AU$32="",0,Programacion!AU$32/SUM(Programacion!AU$28:AU$34)*'1 Eval'!$I43)+IF(Programacion!AU$33="",0,Programacion!AU$33/SUM(Programacion!AU$28:AU$34)*'1 Eval'!$J43)+IF(Programacion!AU$34="",0,Programacion!AU$34/SUM(Programacion!AU$28:AU$34)*'1 Eval'!$K43)))</f>
        <v/>
      </c>
      <c r="AX44" s="151" t="str">
        <f>IF($C44="","",IF(SUM(Programacion!AV$28:AV$34)=0,"",IF(Programacion!AV$28="",0,Programacion!AV$28/SUM(Programacion!AV$28:AV$34)*'1 Eval'!$E43)+IF(Programacion!AV$29="",0,Programacion!AV$29/SUM(Programacion!AV$28:AV$34)*'1 Eval'!$F43)+IF(Programacion!AV$30="",0,Programacion!AV$30/SUM(Programacion!AV$28:AV$34)*'1 Eval'!$G43)+IF(Programacion!AV$31="",0,Programacion!AV$31/SUM(Programacion!AV$28:AV$34)*'1 Eval'!$H43)+IF(Programacion!AV$32="",0,Programacion!AV$32/SUM(Programacion!AV$28:AV$34)*'1 Eval'!$I43)+IF(Programacion!AV$33="",0,Programacion!AV$33/SUM(Programacion!AV$28:AV$34)*'1 Eval'!$J43)+IF(Programacion!AV$34="",0,Programacion!AV$34/SUM(Programacion!AV$28:AV$34)*'1 Eval'!$K43)))</f>
        <v/>
      </c>
      <c r="AY44" s="151" t="str">
        <f>IF($C44="","",IF(SUM(Programacion!AW$28:AW$34)=0,"",IF(Programacion!AW$28="",0,Programacion!AW$28/SUM(Programacion!AW$28:AW$34)*'1 Eval'!$E43)+IF(Programacion!AW$29="",0,Programacion!AW$29/SUM(Programacion!AW$28:AW$34)*'1 Eval'!$F43)+IF(Programacion!AW$30="",0,Programacion!AW$30/SUM(Programacion!AW$28:AW$34)*'1 Eval'!$G43)+IF(Programacion!AW$31="",0,Programacion!AW$31/SUM(Programacion!AW$28:AW$34)*'1 Eval'!$H43)+IF(Programacion!AW$32="",0,Programacion!AW$32/SUM(Programacion!AW$28:AW$34)*'1 Eval'!$I43)+IF(Programacion!AW$33="",0,Programacion!AW$33/SUM(Programacion!AW$28:AW$34)*'1 Eval'!$J43)+IF(Programacion!AW$34="",0,Programacion!AW$34/SUM(Programacion!AW$28:AW$34)*'1 Eval'!$K43)))</f>
        <v/>
      </c>
      <c r="AZ44" s="151" t="str">
        <f>IF($C44="","",IF(SUM(Programacion!AX$28:AX$34)=0,"",IF(Programacion!AX$28="",0,Programacion!AX$28/SUM(Programacion!AX$28:AX$34)*'1 Eval'!$E43)+IF(Programacion!AX$29="",0,Programacion!AX$29/SUM(Programacion!AX$28:AX$34)*'1 Eval'!$F43)+IF(Programacion!AX$30="",0,Programacion!AX$30/SUM(Programacion!AX$28:AX$34)*'1 Eval'!$G43)+IF(Programacion!AX$31="",0,Programacion!AX$31/SUM(Programacion!AX$28:AX$34)*'1 Eval'!$H43)+IF(Programacion!AX$32="",0,Programacion!AX$32/SUM(Programacion!AX$28:AX$34)*'1 Eval'!$I43)+IF(Programacion!AX$33="",0,Programacion!AX$33/SUM(Programacion!AX$28:AX$34)*'1 Eval'!$J43)+IF(Programacion!AX$34="",0,Programacion!AX$34/SUM(Programacion!AX$28:AX$34)*'1 Eval'!$K43)))</f>
        <v/>
      </c>
      <c r="BA44" s="151" t="str">
        <f>IF($C44="","",IF(SUM(Programacion!AY$28:AY$34)=0,"",IF(Programacion!AY$28="",0,Programacion!AY$28/SUM(Programacion!AY$28:AY$34)*'1 Eval'!$E43)+IF(Programacion!AY$29="",0,Programacion!AY$29/SUM(Programacion!AY$28:AY$34)*'1 Eval'!$F43)+IF(Programacion!AY$30="",0,Programacion!AY$30/SUM(Programacion!AY$28:AY$34)*'1 Eval'!$G43)+IF(Programacion!AY$31="",0,Programacion!AY$31/SUM(Programacion!AY$28:AY$34)*'1 Eval'!$H43)+IF(Programacion!AY$32="",0,Programacion!AY$32/SUM(Programacion!AY$28:AY$34)*'1 Eval'!$I43)+IF(Programacion!AY$33="",0,Programacion!AY$33/SUM(Programacion!AY$28:AY$34)*'1 Eval'!$J43)+IF(Programacion!AY$34="",0,Programacion!AY$34/SUM(Programacion!AY$28:AY$34)*'1 Eval'!$K43)))</f>
        <v/>
      </c>
      <c r="BB44" s="151" t="str">
        <f>IF($C44="","",IF(SUM(Programacion!AZ$28:AZ$34)=0,"",IF(Programacion!AZ$28="",0,Programacion!AZ$28/SUM(Programacion!AZ$28:AZ$34)*'1 Eval'!$E43)+IF(Programacion!AZ$29="",0,Programacion!AZ$29/SUM(Programacion!AZ$28:AZ$34)*'1 Eval'!$F43)+IF(Programacion!AZ$30="",0,Programacion!AZ$30/SUM(Programacion!AZ$28:AZ$34)*'1 Eval'!$G43)+IF(Programacion!AZ$31="",0,Programacion!AZ$31/SUM(Programacion!AZ$28:AZ$34)*'1 Eval'!$H43)+IF(Programacion!AZ$32="",0,Programacion!AZ$32/SUM(Programacion!AZ$28:AZ$34)*'1 Eval'!$I43)+IF(Programacion!AZ$33="",0,Programacion!AZ$33/SUM(Programacion!AZ$28:AZ$34)*'1 Eval'!$J43)+IF(Programacion!AZ$34="",0,Programacion!AZ$34/SUM(Programacion!AZ$28:AZ$34)*'1 Eval'!$K43)))</f>
        <v/>
      </c>
      <c r="BC44" s="151" t="str">
        <f>IF($C44="","",IF(SUM(Programacion!BA$28:BA$34)=0,"",IF(Programacion!BA$28="",0,Programacion!BA$28/SUM(Programacion!BA$28:BA$34)*'1 Eval'!$E43)+IF(Programacion!BA$29="",0,Programacion!BA$29/SUM(Programacion!BA$28:BA$34)*'1 Eval'!$F43)+IF(Programacion!BA$30="",0,Programacion!BA$30/SUM(Programacion!BA$28:BA$34)*'1 Eval'!$G43)+IF(Programacion!BA$31="",0,Programacion!BA$31/SUM(Programacion!BA$28:BA$34)*'1 Eval'!$H43)+IF(Programacion!BA$32="",0,Programacion!BA$32/SUM(Programacion!BA$28:BA$34)*'1 Eval'!$I43)+IF(Programacion!BA$33="",0,Programacion!BA$33/SUM(Programacion!BA$28:BA$34)*'1 Eval'!$J43)+IF(Programacion!BA$34="",0,Programacion!BA$34/SUM(Programacion!BA$28:BA$34)*'1 Eval'!$K43)))</f>
        <v/>
      </c>
      <c r="BD44" s="151" t="str">
        <f>IF($C44="","",IF(SUM(Programacion!BB$28:BB$34)=0,"",IF(Programacion!BB$28="",0,Programacion!BB$28/SUM(Programacion!BB$28:BB$34)*'1 Eval'!$E43)+IF(Programacion!BB$29="",0,Programacion!BB$29/SUM(Programacion!BB$28:BB$34)*'1 Eval'!$F43)+IF(Programacion!BB$30="",0,Programacion!BB$30/SUM(Programacion!BB$28:BB$34)*'1 Eval'!$G43)+IF(Programacion!BB$31="",0,Programacion!BB$31/SUM(Programacion!BB$28:BB$34)*'1 Eval'!$H43)+IF(Programacion!BB$32="",0,Programacion!BB$32/SUM(Programacion!BB$28:BB$34)*'1 Eval'!$I43)+IF(Programacion!BB$33="",0,Programacion!BB$33/SUM(Programacion!BB$28:BB$34)*'1 Eval'!$J43)+IF(Programacion!BB$34="",0,Programacion!BB$34/SUM(Programacion!BB$28:BB$34)*'1 Eval'!$K43)))</f>
        <v/>
      </c>
      <c r="BE44" s="151" t="str">
        <f>IF($C44="","",IF(SUM(Programacion!BC$28:BC$34)=0,"",IF(Programacion!BC$28="",0,Programacion!BC$28/SUM(Programacion!BC$28:BC$34)*'1 Eval'!$E43)+IF(Programacion!BC$29="",0,Programacion!BC$29/SUM(Programacion!BC$28:BC$34)*'1 Eval'!$F43)+IF(Programacion!BC$30="",0,Programacion!BC$30/SUM(Programacion!BC$28:BC$34)*'1 Eval'!$G43)+IF(Programacion!BC$31="",0,Programacion!BC$31/SUM(Programacion!BC$28:BC$34)*'1 Eval'!$H43)+IF(Programacion!BC$32="",0,Programacion!BC$32/SUM(Programacion!BC$28:BC$34)*'1 Eval'!$I43)+IF(Programacion!BC$33="",0,Programacion!BC$33/SUM(Programacion!BC$28:BC$34)*'1 Eval'!$J43)+IF(Programacion!BC$34="",0,Programacion!BC$34/SUM(Programacion!BC$28:BC$34)*'1 Eval'!$K43)))</f>
        <v/>
      </c>
      <c r="BF44" s="151" t="str">
        <f>IF($C44="","",IF(SUM(Programacion!BD$28:BD$34)=0,"",IF(Programacion!BD$28="",0,Programacion!BD$28/SUM(Programacion!BD$28:BD$34)*'1 Eval'!$E43)+IF(Programacion!BD$29="",0,Programacion!BD$29/SUM(Programacion!BD$28:BD$34)*'1 Eval'!$F43)+IF(Programacion!BD$30="",0,Programacion!BD$30/SUM(Programacion!BD$28:BD$34)*'1 Eval'!$G43)+IF(Programacion!BD$31="",0,Programacion!BD$31/SUM(Programacion!BD$28:BD$34)*'1 Eval'!$H43)+IF(Programacion!BD$32="",0,Programacion!BD$32/SUM(Programacion!BD$28:BD$34)*'1 Eval'!$I43)+IF(Programacion!BD$33="",0,Programacion!BD$33/SUM(Programacion!BD$28:BD$34)*'1 Eval'!$J43)+IF(Programacion!BD$34="",0,Programacion!BD$34/SUM(Programacion!BD$28:BD$34)*'1 Eval'!$K43)))</f>
        <v/>
      </c>
      <c r="BG44" s="151" t="str">
        <f>IF($C44="","",IF(SUM(Programacion!BE$28:BE$34)=0,"",IF(Programacion!BE$28="",0,Programacion!BE$28/SUM(Programacion!BE$28:BE$34)*'1 Eval'!$E43)+IF(Programacion!BE$29="",0,Programacion!BE$29/SUM(Programacion!BE$28:BE$34)*'1 Eval'!$F43)+IF(Programacion!BE$30="",0,Programacion!BE$30/SUM(Programacion!BE$28:BE$34)*'1 Eval'!$G43)+IF(Programacion!BE$31="",0,Programacion!BE$31/SUM(Programacion!BE$28:BE$34)*'1 Eval'!$H43)+IF(Programacion!BE$32="",0,Programacion!BE$32/SUM(Programacion!BE$28:BE$34)*'1 Eval'!$I43)+IF(Programacion!BE$33="",0,Programacion!BE$33/SUM(Programacion!BE$28:BE$34)*'1 Eval'!$J43)+IF(Programacion!BE$34="",0,Programacion!BE$34/SUM(Programacion!BE$28:BE$34)*'1 Eval'!$K43)))</f>
        <v/>
      </c>
      <c r="BH44" s="151" t="str">
        <f>IF($C44="","",IF(SUM(Programacion!BF$28:BF$34)=0,"",IF(Programacion!BF$28="",0,Programacion!BF$28/SUM(Programacion!BF$28:BF$34)*'1 Eval'!$E43)+IF(Programacion!BF$29="",0,Programacion!BF$29/SUM(Programacion!BF$28:BF$34)*'1 Eval'!$F43)+IF(Programacion!BF$30="",0,Programacion!BF$30/SUM(Programacion!BF$28:BF$34)*'1 Eval'!$G43)+IF(Programacion!BF$31="",0,Programacion!BF$31/SUM(Programacion!BF$28:BF$34)*'1 Eval'!$H43)+IF(Programacion!BF$32="",0,Programacion!BF$32/SUM(Programacion!BF$28:BF$34)*'1 Eval'!$I43)+IF(Programacion!BF$33="",0,Programacion!BF$33/SUM(Programacion!BF$28:BF$34)*'1 Eval'!$J43)+IF(Programacion!BF$34="",0,Programacion!BF$34/SUM(Programacion!BF$28:BF$34)*'1 Eval'!$K43)))</f>
        <v/>
      </c>
      <c r="BI44" s="151" t="str">
        <f>IF($C44="","",IF(SUM(Programacion!BG$28:BG$34)=0,"",IF(Programacion!BG$28="",0,Programacion!BG$28/SUM(Programacion!BG$28:BG$34)*'1 Eval'!$E43)+IF(Programacion!BG$29="",0,Programacion!BG$29/SUM(Programacion!BG$28:BG$34)*'1 Eval'!$F43)+IF(Programacion!BG$30="",0,Programacion!BG$30/SUM(Programacion!BG$28:BG$34)*'1 Eval'!$G43)+IF(Programacion!BG$31="",0,Programacion!BG$31/SUM(Programacion!BG$28:BG$34)*'1 Eval'!$H43)+IF(Programacion!BG$32="",0,Programacion!BG$32/SUM(Programacion!BG$28:BG$34)*'1 Eval'!$I43)+IF(Programacion!BG$33="",0,Programacion!BG$33/SUM(Programacion!BG$28:BG$34)*'1 Eval'!$J43)+IF(Programacion!BG$34="",0,Programacion!BG$34/SUM(Programacion!BG$28:BG$34)*'1 Eval'!$K43)))</f>
        <v/>
      </c>
      <c r="BJ44" s="151" t="str">
        <f>IF($C44="","",IF(SUM(Programacion!BH$28:BH$34)=0,"",IF(Programacion!BH$28="",0,Programacion!BH$28/SUM(Programacion!BH$28:BH$34)*'1 Eval'!$E43)+IF(Programacion!BH$29="",0,Programacion!BH$29/SUM(Programacion!BH$28:BH$34)*'1 Eval'!$F43)+IF(Programacion!BH$30="",0,Programacion!BH$30/SUM(Programacion!BH$28:BH$34)*'1 Eval'!$G43)+IF(Programacion!BH$31="",0,Programacion!BH$31/SUM(Programacion!BH$28:BH$34)*'1 Eval'!$H43)+IF(Programacion!BH$32="",0,Programacion!BH$32/SUM(Programacion!BH$28:BH$34)*'1 Eval'!$I43)+IF(Programacion!BH$33="",0,Programacion!BH$33/SUM(Programacion!BH$28:BH$34)*'1 Eval'!$J43)+IF(Programacion!BH$34="",0,Programacion!BH$34/SUM(Programacion!BH$28:BH$34)*'1 Eval'!$K43)))</f>
        <v/>
      </c>
      <c r="BK44" s="151" t="str">
        <f>IF($C44="","",IF(SUM(Programacion!BI$28:BI$34)=0,"",IF(Programacion!BI$28="",0,Programacion!BI$28/SUM(Programacion!BI$28:BI$34)*'1 Eval'!$E43)+IF(Programacion!BI$29="",0,Programacion!BI$29/SUM(Programacion!BI$28:BI$34)*'1 Eval'!$F43)+IF(Programacion!BI$30="",0,Programacion!BI$30/SUM(Programacion!BI$28:BI$34)*'1 Eval'!$G43)+IF(Programacion!BI$31="",0,Programacion!BI$31/SUM(Programacion!BI$28:BI$34)*'1 Eval'!$H43)+IF(Programacion!BI$32="",0,Programacion!BI$32/SUM(Programacion!BI$28:BI$34)*'1 Eval'!$I43)+IF(Programacion!BI$33="",0,Programacion!BI$33/SUM(Programacion!BI$28:BI$34)*'1 Eval'!$J43)+IF(Programacion!BI$34="",0,Programacion!BI$34/SUM(Programacion!BI$28:BI$34)*'1 Eval'!$K43)))</f>
        <v/>
      </c>
      <c r="BL44" s="151" t="str">
        <f>IF($C44="","",IF(SUM(Programacion!BJ$28:BJ$34)=0,"",IF(Programacion!BJ$28="",0,Programacion!BJ$28/SUM(Programacion!BJ$28:BJ$34)*'1 Eval'!$E43)+IF(Programacion!BJ$29="",0,Programacion!BJ$29/SUM(Programacion!BJ$28:BJ$34)*'1 Eval'!$F43)+IF(Programacion!BJ$30="",0,Programacion!BJ$30/SUM(Programacion!BJ$28:BJ$34)*'1 Eval'!$G43)+IF(Programacion!BJ$31="",0,Programacion!BJ$31/SUM(Programacion!BJ$28:BJ$34)*'1 Eval'!$H43)+IF(Programacion!BJ$32="",0,Programacion!BJ$32/SUM(Programacion!BJ$28:BJ$34)*'1 Eval'!$I43)+IF(Programacion!BJ$33="",0,Programacion!BJ$33/SUM(Programacion!BJ$28:BJ$34)*'1 Eval'!$J43)+IF(Programacion!BJ$34="",0,Programacion!BJ$34/SUM(Programacion!BJ$28:BJ$34)*'1 Eval'!$K43)))</f>
        <v/>
      </c>
      <c r="BM44" s="151" t="str">
        <f>IF($C44="","",IF(SUM(Programacion!BK$28:BK$34)=0,"",IF(Programacion!BK$28="",0,Programacion!BK$28/SUM(Programacion!BK$28:BK$34)*'1 Eval'!$E43)+IF(Programacion!BK$29="",0,Programacion!BK$29/SUM(Programacion!BK$28:BK$34)*'1 Eval'!$F43)+IF(Programacion!BK$30="",0,Programacion!BK$30/SUM(Programacion!BK$28:BK$34)*'1 Eval'!$G43)+IF(Programacion!BK$31="",0,Programacion!BK$31/SUM(Programacion!BK$28:BK$34)*'1 Eval'!$H43)+IF(Programacion!BK$32="",0,Programacion!BK$32/SUM(Programacion!BK$28:BK$34)*'1 Eval'!$I43)+IF(Programacion!BK$33="",0,Programacion!BK$33/SUM(Programacion!BK$28:BK$34)*'1 Eval'!$J43)+IF(Programacion!BK$34="",0,Programacion!BK$34/SUM(Programacion!BK$28:BK$34)*'1 Eval'!$K43)))</f>
        <v/>
      </c>
      <c r="BN44" s="151" t="str">
        <f>IF($C44="","",IF(SUM(Programacion!BL$28:BL$34)=0,"",IF(Programacion!BL$28="",0,Programacion!BL$28/SUM(Programacion!BL$28:BL$34)*'1 Eval'!$E43)+IF(Programacion!BL$29="",0,Programacion!BL$29/SUM(Programacion!BL$28:BL$34)*'1 Eval'!$F43)+IF(Programacion!BL$30="",0,Programacion!BL$30/SUM(Programacion!BL$28:BL$34)*'1 Eval'!$G43)+IF(Programacion!BL$31="",0,Programacion!BL$31/SUM(Programacion!BL$28:BL$34)*'1 Eval'!$H43)+IF(Programacion!BL$32="",0,Programacion!BL$32/SUM(Programacion!BL$28:BL$34)*'1 Eval'!$I43)+IF(Programacion!BL$33="",0,Programacion!BL$33/SUM(Programacion!BL$28:BL$34)*'1 Eval'!$J43)+IF(Programacion!BL$34="",0,Programacion!BL$34/SUM(Programacion!BL$28:BL$34)*'1 Eval'!$K43)))</f>
        <v/>
      </c>
      <c r="BO44" s="151" t="str">
        <f>IF($C44="","",IF(SUM(Programacion!BM$28:BM$34)=0,"",IF(Programacion!BM$28="",0,Programacion!BM$28/SUM(Programacion!BM$28:BM$34)*'1 Eval'!$E43)+IF(Programacion!BM$29="",0,Programacion!BM$29/SUM(Programacion!BM$28:BM$34)*'1 Eval'!$F43)+IF(Programacion!BM$30="",0,Programacion!BM$30/SUM(Programacion!BM$28:BM$34)*'1 Eval'!$G43)+IF(Programacion!BM$31="",0,Programacion!BM$31/SUM(Programacion!BM$28:BM$34)*'1 Eval'!$H43)+IF(Programacion!BM$32="",0,Programacion!BM$32/SUM(Programacion!BM$28:BM$34)*'1 Eval'!$I43)+IF(Programacion!BM$33="",0,Programacion!BM$33/SUM(Programacion!BM$28:BM$34)*'1 Eval'!$J43)+IF(Programacion!BM$34="",0,Programacion!BM$34/SUM(Programacion!BM$28:BM$34)*'1 Eval'!$K43)))</f>
        <v/>
      </c>
      <c r="BP44" s="151" t="str">
        <f>IF($C44="","",IF(SUM(Programacion!BN$28:BN$34)=0,"",IF(Programacion!BN$28="",0,Programacion!BN$28/SUM(Programacion!BN$28:BN$34)*'1 Eval'!$E43)+IF(Programacion!BN$29="",0,Programacion!BN$29/SUM(Programacion!BN$28:BN$34)*'1 Eval'!$F43)+IF(Programacion!BN$30="",0,Programacion!BN$30/SUM(Programacion!BN$28:BN$34)*'1 Eval'!$G43)+IF(Programacion!BN$31="",0,Programacion!BN$31/SUM(Programacion!BN$28:BN$34)*'1 Eval'!$H43)+IF(Programacion!BN$32="",0,Programacion!BN$32/SUM(Programacion!BN$28:BN$34)*'1 Eval'!$I43)+IF(Programacion!BN$33="",0,Programacion!BN$33/SUM(Programacion!BN$28:BN$34)*'1 Eval'!$J43)+IF(Programacion!BN$34="",0,Programacion!BN$34/SUM(Programacion!BN$28:BN$34)*'1 Eval'!$K43)))</f>
        <v/>
      </c>
      <c r="BQ44" s="151" t="str">
        <f>IF($C44="","",IF(SUM(Programacion!BO$28:BO$34)=0,"",IF(Programacion!BO$28="",0,Programacion!BO$28/SUM(Programacion!BO$28:BO$34)*'1 Eval'!$E43)+IF(Programacion!BO$29="",0,Programacion!BO$29/SUM(Programacion!BO$28:BO$34)*'1 Eval'!$F43)+IF(Programacion!BO$30="",0,Programacion!BO$30/SUM(Programacion!BO$28:BO$34)*'1 Eval'!$G43)+IF(Programacion!BO$31="",0,Programacion!BO$31/SUM(Programacion!BO$28:BO$34)*'1 Eval'!$H43)+IF(Programacion!BO$32="",0,Programacion!BO$32/SUM(Programacion!BO$28:BO$34)*'1 Eval'!$I43)+IF(Programacion!BO$33="",0,Programacion!BO$33/SUM(Programacion!BO$28:BO$34)*'1 Eval'!$J43)+IF(Programacion!BO$34="",0,Programacion!BO$34/SUM(Programacion!BO$28:BO$34)*'1 Eval'!$K43)))</f>
        <v/>
      </c>
      <c r="BR44" s="151" t="str">
        <f>IF($C44="","",IF(SUM(Programacion!BP$28:BP$34)=0,"",IF(Programacion!BP$28="",0,Programacion!BP$28/SUM(Programacion!BP$28:BP$34)*'1 Eval'!$E43)+IF(Programacion!BP$29="",0,Programacion!BP$29/SUM(Programacion!BP$28:BP$34)*'1 Eval'!$F43)+IF(Programacion!BP$30="",0,Programacion!BP$30/SUM(Programacion!BP$28:BP$34)*'1 Eval'!$G43)+IF(Programacion!BP$31="",0,Programacion!BP$31/SUM(Programacion!BP$28:BP$34)*'1 Eval'!$H43)+IF(Programacion!BP$32="",0,Programacion!BP$32/SUM(Programacion!BP$28:BP$34)*'1 Eval'!$I43)+IF(Programacion!BP$33="",0,Programacion!BP$33/SUM(Programacion!BP$28:BP$34)*'1 Eval'!$J43)+IF(Programacion!BP$34="",0,Programacion!BP$34/SUM(Programacion!BP$28:BP$34)*'1 Eval'!$K43)))</f>
        <v/>
      </c>
      <c r="BS44" s="151" t="str">
        <f>IF($C44="","",IF(SUM(Programacion!BQ$28:BQ$34)=0,"",IF(Programacion!BQ$28="",0,Programacion!BQ$28/SUM(Programacion!BQ$28:BQ$34)*'1 Eval'!$E43)+IF(Programacion!BQ$29="",0,Programacion!BQ$29/SUM(Programacion!BQ$28:BQ$34)*'1 Eval'!$F43)+IF(Programacion!BQ$30="",0,Programacion!BQ$30/SUM(Programacion!BQ$28:BQ$34)*'1 Eval'!$G43)+IF(Programacion!BQ$31="",0,Programacion!BQ$31/SUM(Programacion!BQ$28:BQ$34)*'1 Eval'!$H43)+IF(Programacion!BQ$32="",0,Programacion!BQ$32/SUM(Programacion!BQ$28:BQ$34)*'1 Eval'!$I43)+IF(Programacion!BQ$33="",0,Programacion!BQ$33/SUM(Programacion!BQ$28:BQ$34)*'1 Eval'!$J43)+IF(Programacion!BQ$34="",0,Programacion!BQ$34/SUM(Programacion!BQ$28:BQ$34)*'1 Eval'!$K43)))</f>
        <v/>
      </c>
      <c r="BT44" s="151" t="str">
        <f>IF($C44="","",IF(SUM(Programacion!BR$28:BR$34)=0,"",IF(Programacion!BR$28="",0,Programacion!BR$28/SUM(Programacion!BR$28:BR$34)*'1 Eval'!$E43)+IF(Programacion!BR$29="",0,Programacion!BR$29/SUM(Programacion!BR$28:BR$34)*'1 Eval'!$F43)+IF(Programacion!BR$30="",0,Programacion!BR$30/SUM(Programacion!BR$28:BR$34)*'1 Eval'!$G43)+IF(Programacion!BR$31="",0,Programacion!BR$31/SUM(Programacion!BR$28:BR$34)*'1 Eval'!$H43)+IF(Programacion!BR$32="",0,Programacion!BR$32/SUM(Programacion!BR$28:BR$34)*'1 Eval'!$I43)+IF(Programacion!BR$33="",0,Programacion!BR$33/SUM(Programacion!BR$28:BR$34)*'1 Eval'!$J43)+IF(Programacion!BR$34="",0,Programacion!BR$34/SUM(Programacion!BR$28:BR$34)*'1 Eval'!$K43)))</f>
        <v/>
      </c>
      <c r="BU44" s="151" t="str">
        <f>IF($C44="","",IF(SUM(Programacion!BS$28:BS$34)=0,"",IF(Programacion!BS$28="",0,Programacion!BS$28/SUM(Programacion!BS$28:BS$34)*'1 Eval'!$E43)+IF(Programacion!BS$29="",0,Programacion!BS$29/SUM(Programacion!BS$28:BS$34)*'1 Eval'!$F43)+IF(Programacion!BS$30="",0,Programacion!BS$30/SUM(Programacion!BS$28:BS$34)*'1 Eval'!$G43)+IF(Programacion!BS$31="",0,Programacion!BS$31/SUM(Programacion!BS$28:BS$34)*'1 Eval'!$H43)+IF(Programacion!BS$32="",0,Programacion!BS$32/SUM(Programacion!BS$28:BS$34)*'1 Eval'!$I43)+IF(Programacion!BS$33="",0,Programacion!BS$33/SUM(Programacion!BS$28:BS$34)*'1 Eval'!$J43)+IF(Programacion!BS$34="",0,Programacion!BS$34/SUM(Programacion!BS$28:BS$34)*'1 Eval'!$K43)))</f>
        <v/>
      </c>
      <c r="BV44" s="151" t="str">
        <f>IF($C44="","",IF(SUM(Programacion!BT$28:BT$34)=0,"",IF(Programacion!BT$28="",0,Programacion!BT$28/SUM(Programacion!BT$28:BT$34)*'1 Eval'!$E43)+IF(Programacion!BT$29="",0,Programacion!BT$29/SUM(Programacion!BT$28:BT$34)*'1 Eval'!$F43)+IF(Programacion!BT$30="",0,Programacion!BT$30/SUM(Programacion!BT$28:BT$34)*'1 Eval'!$G43)+IF(Programacion!BT$31="",0,Programacion!BT$31/SUM(Programacion!BT$28:BT$34)*'1 Eval'!$H43)+IF(Programacion!BT$32="",0,Programacion!BT$32/SUM(Programacion!BT$28:BT$34)*'1 Eval'!$I43)+IF(Programacion!BT$33="",0,Programacion!BT$33/SUM(Programacion!BT$28:BT$34)*'1 Eval'!$J43)+IF(Programacion!BT$34="",0,Programacion!BT$34/SUM(Programacion!BT$28:BT$34)*'1 Eval'!$K43)))</f>
        <v/>
      </c>
      <c r="BW44" s="151" t="str">
        <f>IF($C44="","",IF(SUM(Programacion!BU$28:BU$34)=0,"",IF(Programacion!BU$28="",0,Programacion!BU$28/SUM(Programacion!BU$28:BU$34)*'1 Eval'!$E43)+IF(Programacion!BU$29="",0,Programacion!BU$29/SUM(Programacion!BU$28:BU$34)*'1 Eval'!$F43)+IF(Programacion!BU$30="",0,Programacion!BU$30/SUM(Programacion!BU$28:BU$34)*'1 Eval'!$G43)+IF(Programacion!BU$31="",0,Programacion!BU$31/SUM(Programacion!BU$28:BU$34)*'1 Eval'!$H43)+IF(Programacion!BU$32="",0,Programacion!BU$32/SUM(Programacion!BU$28:BU$34)*'1 Eval'!$I43)+IF(Programacion!BU$33="",0,Programacion!BU$33/SUM(Programacion!BU$28:BU$34)*'1 Eval'!$J43)+IF(Programacion!BU$34="",0,Programacion!BU$34/SUM(Programacion!BU$28:BU$34)*'1 Eval'!$K43)))</f>
        <v/>
      </c>
      <c r="BX44" s="151" t="str">
        <f>IF($C44="","",IF(SUM(Programacion!BV$28:BV$34)=0,"",IF(Programacion!BV$28="",0,Programacion!BV$28/SUM(Programacion!BV$28:BV$34)*'1 Eval'!$E43)+IF(Programacion!BV$29="",0,Programacion!BV$29/SUM(Programacion!BV$28:BV$34)*'1 Eval'!$F43)+IF(Programacion!BV$30="",0,Programacion!BV$30/SUM(Programacion!BV$28:BV$34)*'1 Eval'!$G43)+IF(Programacion!BV$31="",0,Programacion!BV$31/SUM(Programacion!BV$28:BV$34)*'1 Eval'!$H43)+IF(Programacion!BV$32="",0,Programacion!BV$32/SUM(Programacion!BV$28:BV$34)*'1 Eval'!$I43)+IF(Programacion!BV$33="",0,Programacion!BV$33/SUM(Programacion!BV$28:BV$34)*'1 Eval'!$J43)+IF(Programacion!BV$34="",0,Programacion!BV$34/SUM(Programacion!BV$28:BV$34)*'1 Eval'!$K43)))</f>
        <v/>
      </c>
      <c r="BY44" s="151" t="str">
        <f>IF($C44="","",IF(SUM(Programacion!BW$28:BW$34)=0,"",IF(Programacion!BW$28="",0,Programacion!BW$28/SUM(Programacion!BW$28:BW$34)*'1 Eval'!$E43)+IF(Programacion!BW$29="",0,Programacion!BW$29/SUM(Programacion!BW$28:BW$34)*'1 Eval'!$F43)+IF(Programacion!BW$30="",0,Programacion!BW$30/SUM(Programacion!BW$28:BW$34)*'1 Eval'!$G43)+IF(Programacion!BW$31="",0,Programacion!BW$31/SUM(Programacion!BW$28:BW$34)*'1 Eval'!$H43)+IF(Programacion!BW$32="",0,Programacion!BW$32/SUM(Programacion!BW$28:BW$34)*'1 Eval'!$I43)+IF(Programacion!BW$33="",0,Programacion!BW$33/SUM(Programacion!BW$28:BW$34)*'1 Eval'!$J43)+IF(Programacion!BW$34="",0,Programacion!BW$34/SUM(Programacion!BW$28:BW$34)*'1 Eval'!$K43)))</f>
        <v/>
      </c>
      <c r="BZ44" s="151" t="str">
        <f>IF($C44="","",IF(SUM(Programacion!BX$28:BX$34)=0,"",IF(Programacion!BX$28="",0,Programacion!BX$28/SUM(Programacion!BX$28:BX$34)*'1 Eval'!$E43)+IF(Programacion!BX$29="",0,Programacion!BX$29/SUM(Programacion!BX$28:BX$34)*'1 Eval'!$F43)+IF(Programacion!BX$30="",0,Programacion!BX$30/SUM(Programacion!BX$28:BX$34)*'1 Eval'!$G43)+IF(Programacion!BX$31="",0,Programacion!BX$31/SUM(Programacion!BX$28:BX$34)*'1 Eval'!$H43)+IF(Programacion!BX$32="",0,Programacion!BX$32/SUM(Programacion!BX$28:BX$34)*'1 Eval'!$I43)+IF(Programacion!BX$33="",0,Programacion!BX$33/SUM(Programacion!BX$28:BX$34)*'1 Eval'!$J43)+IF(Programacion!BX$34="",0,Programacion!BX$34/SUM(Programacion!BX$28:BX$34)*'1 Eval'!$K43)))</f>
        <v/>
      </c>
      <c r="CA44" s="151" t="str">
        <f>IF($C44="","",IF(SUM(Programacion!BY$28:BY$34)=0,"",IF(Programacion!BY$28="",0,Programacion!BY$28/SUM(Programacion!BY$28:BY$34)*'1 Eval'!$E43)+IF(Programacion!BY$29="",0,Programacion!BY$29/SUM(Programacion!BY$28:BY$34)*'1 Eval'!$F43)+IF(Programacion!BY$30="",0,Programacion!BY$30/SUM(Programacion!BY$28:BY$34)*'1 Eval'!$G43)+IF(Programacion!BY$31="",0,Programacion!BY$31/SUM(Programacion!BY$28:BY$34)*'1 Eval'!$H43)+IF(Programacion!BY$32="",0,Programacion!BY$32/SUM(Programacion!BY$28:BY$34)*'1 Eval'!$I43)+IF(Programacion!BY$33="",0,Programacion!BY$33/SUM(Programacion!BY$28:BY$34)*'1 Eval'!$J43)+IF(Programacion!BY$34="",0,Programacion!BY$34/SUM(Programacion!BY$28:BY$34)*'1 Eval'!$K43)))</f>
        <v/>
      </c>
      <c r="CB44" s="151" t="str">
        <f>IF($C44="","",IF(SUM(Programacion!BZ$28:BZ$34)=0,"",IF(Programacion!BZ$28="",0,Programacion!BZ$28/SUM(Programacion!BZ$28:BZ$34)*'1 Eval'!$E43)+IF(Programacion!BZ$29="",0,Programacion!BZ$29/SUM(Programacion!BZ$28:BZ$34)*'1 Eval'!$F43)+IF(Programacion!BZ$30="",0,Programacion!BZ$30/SUM(Programacion!BZ$28:BZ$34)*'1 Eval'!$G43)+IF(Programacion!BZ$31="",0,Programacion!BZ$31/SUM(Programacion!BZ$28:BZ$34)*'1 Eval'!$H43)+IF(Programacion!BZ$32="",0,Programacion!BZ$32/SUM(Programacion!BZ$28:BZ$34)*'1 Eval'!$I43)+IF(Programacion!BZ$33="",0,Programacion!BZ$33/SUM(Programacion!BZ$28:BZ$34)*'1 Eval'!$J43)+IF(Programacion!BZ$34="",0,Programacion!BZ$34/SUM(Programacion!BZ$28:BZ$34)*'1 Eval'!$K43)))</f>
        <v/>
      </c>
      <c r="CC44" s="151" t="str">
        <f>IF($C44="","",IF(SUM(Programacion!CA$28:CA$34)=0,"",IF(Programacion!CA$28="",0,Programacion!CA$28/SUM(Programacion!CA$28:CA$34)*'1 Eval'!$E43)+IF(Programacion!CA$29="",0,Programacion!CA$29/SUM(Programacion!CA$28:CA$34)*'1 Eval'!$F43)+IF(Programacion!CA$30="",0,Programacion!CA$30/SUM(Programacion!CA$28:CA$34)*'1 Eval'!$G43)+IF(Programacion!CA$31="",0,Programacion!CA$31/SUM(Programacion!CA$28:CA$34)*'1 Eval'!$H43)+IF(Programacion!CA$32="",0,Programacion!CA$32/SUM(Programacion!CA$28:CA$34)*'1 Eval'!$I43)+IF(Programacion!CA$33="",0,Programacion!CA$33/SUM(Programacion!CA$28:CA$34)*'1 Eval'!$J43)+IF(Programacion!CA$34="",0,Programacion!CA$34/SUM(Programacion!CA$28:CA$34)*'1 Eval'!$K43)))</f>
        <v/>
      </c>
      <c r="CD44" s="151" t="str">
        <f>IF($C44="","",IF(SUM(Programacion!CB$28:CB$34)=0,"",IF(Programacion!CB$28="",0,Programacion!CB$28/SUM(Programacion!CB$28:CB$34)*'1 Eval'!$E43)+IF(Programacion!CB$29="",0,Programacion!CB$29/SUM(Programacion!CB$28:CB$34)*'1 Eval'!$F43)+IF(Programacion!CB$30="",0,Programacion!CB$30/SUM(Programacion!CB$28:CB$34)*'1 Eval'!$G43)+IF(Programacion!CB$31="",0,Programacion!CB$31/SUM(Programacion!CB$28:CB$34)*'1 Eval'!$H43)+IF(Programacion!CB$32="",0,Programacion!CB$32/SUM(Programacion!CB$28:CB$34)*'1 Eval'!$I43)+IF(Programacion!CB$33="",0,Programacion!CB$33/SUM(Programacion!CB$28:CB$34)*'1 Eval'!$J43)+IF(Programacion!CB$34="",0,Programacion!CB$34/SUM(Programacion!CB$28:CB$34)*'1 Eval'!$K43)))</f>
        <v/>
      </c>
      <c r="CE44" s="151" t="str">
        <f>IF($C44="","",IF(SUM(Programacion!CC$28:CC$34)=0,"",IF(Programacion!CC$28="",0,Programacion!CC$28/SUM(Programacion!CC$28:CC$34)*'1 Eval'!$E43)+IF(Programacion!CC$29="",0,Programacion!CC$29/SUM(Programacion!CC$28:CC$34)*'1 Eval'!$F43)+IF(Programacion!CC$30="",0,Programacion!CC$30/SUM(Programacion!CC$28:CC$34)*'1 Eval'!$G43)+IF(Programacion!CC$31="",0,Programacion!CC$31/SUM(Programacion!CC$28:CC$34)*'1 Eval'!$H43)+IF(Programacion!CC$32="",0,Programacion!CC$32/SUM(Programacion!CC$28:CC$34)*'1 Eval'!$I43)+IF(Programacion!CC$33="",0,Programacion!CC$33/SUM(Programacion!CC$28:CC$34)*'1 Eval'!$J43)+IF(Programacion!CC$34="",0,Programacion!CC$34/SUM(Programacion!CC$28:CC$34)*'1 Eval'!$K43)))</f>
        <v/>
      </c>
      <c r="CF44" s="151" t="str">
        <f>IF($C44="","",IF(SUM(Programacion!CD$28:CD$34)=0,"",IF(Programacion!CD$28="",0,Programacion!CD$28/SUM(Programacion!CD$28:CD$34)*'1 Eval'!$E43)+IF(Programacion!CD$29="",0,Programacion!CD$29/SUM(Programacion!CD$28:CD$34)*'1 Eval'!$F43)+IF(Programacion!CD$30="",0,Programacion!CD$30/SUM(Programacion!CD$28:CD$34)*'1 Eval'!$G43)+IF(Programacion!CD$31="",0,Programacion!CD$31/SUM(Programacion!CD$28:CD$34)*'1 Eval'!$H43)+IF(Programacion!CD$32="",0,Programacion!CD$32/SUM(Programacion!CD$28:CD$34)*'1 Eval'!$I43)+IF(Programacion!CD$33="",0,Programacion!CD$33/SUM(Programacion!CD$28:CD$34)*'1 Eval'!$J43)+IF(Programacion!CD$34="",0,Programacion!CD$34/SUM(Programacion!CD$28:CD$34)*'1 Eval'!$K43)))</f>
        <v/>
      </c>
      <c r="CG44" s="151" t="str">
        <f>IF($C44="","",IF(SUM(Programacion!CE$28:CE$34)=0,"",IF(Programacion!CE$28="",0,Programacion!CE$28/SUM(Programacion!CE$28:CE$34)*'1 Eval'!$E43)+IF(Programacion!CE$29="",0,Programacion!CE$29/SUM(Programacion!CE$28:CE$34)*'1 Eval'!$F43)+IF(Programacion!CE$30="",0,Programacion!CE$30/SUM(Programacion!CE$28:CE$34)*'1 Eval'!$G43)+IF(Programacion!CE$31="",0,Programacion!CE$31/SUM(Programacion!CE$28:CE$34)*'1 Eval'!$H43)+IF(Programacion!CE$32="",0,Programacion!CE$32/SUM(Programacion!CE$28:CE$34)*'1 Eval'!$I43)+IF(Programacion!CE$33="",0,Programacion!CE$33/SUM(Programacion!CE$28:CE$34)*'1 Eval'!$J43)+IF(Programacion!CE$34="",0,Programacion!CE$34/SUM(Programacion!CE$28:CE$34)*'1 Eval'!$K43)))</f>
        <v/>
      </c>
      <c r="CH44" s="151" t="str">
        <f>IF($C44="","",IF(SUM(Programacion!CF$28:CF$34)=0,"",IF(Programacion!CF$28="",0,Programacion!CF$28/SUM(Programacion!CF$28:CF$34)*'1 Eval'!$E43)+IF(Programacion!CF$29="",0,Programacion!CF$29/SUM(Programacion!CF$28:CF$34)*'1 Eval'!$F43)+IF(Programacion!CF$30="",0,Programacion!CF$30/SUM(Programacion!CF$28:CF$34)*'1 Eval'!$G43)+IF(Programacion!CF$31="",0,Programacion!CF$31/SUM(Programacion!CF$28:CF$34)*'1 Eval'!$H43)+IF(Programacion!CF$32="",0,Programacion!CF$32/SUM(Programacion!CF$28:CF$34)*'1 Eval'!$I43)+IF(Programacion!CF$33="",0,Programacion!CF$33/SUM(Programacion!CF$28:CF$34)*'1 Eval'!$J43)+IF(Programacion!CF$34="",0,Programacion!CF$34/SUM(Programacion!CF$28:CF$34)*'1 Eval'!$K43)))</f>
        <v/>
      </c>
      <c r="CI44" s="151" t="str">
        <f>IF($C44="","",IF(SUM(Programacion!CG$28:CG$34)=0,"",IF(Programacion!CG$28="",0,Programacion!CG$28/SUM(Programacion!CG$28:CG$34)*'1 Eval'!$E43)+IF(Programacion!CG$29="",0,Programacion!CG$29/SUM(Programacion!CG$28:CG$34)*'1 Eval'!$F43)+IF(Programacion!CG$30="",0,Programacion!CG$30/SUM(Programacion!CG$28:CG$34)*'1 Eval'!$G43)+IF(Programacion!CG$31="",0,Programacion!CG$31/SUM(Programacion!CG$28:CG$34)*'1 Eval'!$H43)+IF(Programacion!CG$32="",0,Programacion!CG$32/SUM(Programacion!CG$28:CG$34)*'1 Eval'!$I43)+IF(Programacion!CG$33="",0,Programacion!CG$33/SUM(Programacion!CG$28:CG$34)*'1 Eval'!$J43)+IF(Programacion!CG$34="",0,Programacion!CG$34/SUM(Programacion!CG$28:CG$34)*'1 Eval'!$K43)))</f>
        <v/>
      </c>
      <c r="CJ44" s="151" t="str">
        <f>IF($C44="","",IF(SUM(Programacion!CH$28:CH$34)=0,"",IF(Programacion!CH$28="",0,Programacion!CH$28/SUM(Programacion!CH$28:CH$34)*'1 Eval'!$E43)+IF(Programacion!CH$29="",0,Programacion!CH$29/SUM(Programacion!CH$28:CH$34)*'1 Eval'!$F43)+IF(Programacion!CH$30="",0,Programacion!CH$30/SUM(Programacion!CH$28:CH$34)*'1 Eval'!$G43)+IF(Programacion!CH$31="",0,Programacion!CH$31/SUM(Programacion!CH$28:CH$34)*'1 Eval'!$H43)+IF(Programacion!CH$32="",0,Programacion!CH$32/SUM(Programacion!CH$28:CH$34)*'1 Eval'!$I43)+IF(Programacion!CH$33="",0,Programacion!CH$33/SUM(Programacion!CH$28:CH$34)*'1 Eval'!$J43)+IF(Programacion!CH$34="",0,Programacion!CH$34/SUM(Programacion!CH$28:CH$34)*'1 Eval'!$K43)))</f>
        <v/>
      </c>
      <c r="CK44" s="151" t="str">
        <f>IF($C44="","",IF(SUM(Programacion!CI$28:CI$34)=0,"",IF(Programacion!CI$28="",0,Programacion!CI$28/SUM(Programacion!CI$28:CI$34)*'1 Eval'!$E43)+IF(Programacion!CI$29="",0,Programacion!CI$29/SUM(Programacion!CI$28:CI$34)*'1 Eval'!$F43)+IF(Programacion!CI$30="",0,Programacion!CI$30/SUM(Programacion!CI$28:CI$34)*'1 Eval'!$G43)+IF(Programacion!CI$31="",0,Programacion!CI$31/SUM(Programacion!CI$28:CI$34)*'1 Eval'!$H43)+IF(Programacion!CI$32="",0,Programacion!CI$32/SUM(Programacion!CI$28:CI$34)*'1 Eval'!$I43)+IF(Programacion!CI$33="",0,Programacion!CI$33/SUM(Programacion!CI$28:CI$34)*'1 Eval'!$J43)+IF(Programacion!CI$34="",0,Programacion!CI$34/SUM(Programacion!CI$28:CI$34)*'1 Eval'!$K43)))</f>
        <v/>
      </c>
      <c r="CL44" s="151" t="str">
        <f>IF($C44="","",IF(SUM(Programacion!CJ$28:CJ$34)=0,"",IF(Programacion!CJ$28="",0,Programacion!CJ$28/SUM(Programacion!CJ$28:CJ$34)*'1 Eval'!$E43)+IF(Programacion!CJ$29="",0,Programacion!CJ$29/SUM(Programacion!CJ$28:CJ$34)*'1 Eval'!$F43)+IF(Programacion!CJ$30="",0,Programacion!CJ$30/SUM(Programacion!CJ$28:CJ$34)*'1 Eval'!$G43)+IF(Programacion!CJ$31="",0,Programacion!CJ$31/SUM(Programacion!CJ$28:CJ$34)*'1 Eval'!$H43)+IF(Programacion!CJ$32="",0,Programacion!CJ$32/SUM(Programacion!CJ$28:CJ$34)*'1 Eval'!$I43)+IF(Programacion!CJ$33="",0,Programacion!CJ$33/SUM(Programacion!CJ$28:CJ$34)*'1 Eval'!$J43)+IF(Programacion!CJ$34="",0,Programacion!CJ$34/SUM(Programacion!CJ$28:CJ$34)*'1 Eval'!$K43)))</f>
        <v/>
      </c>
      <c r="CM44" s="151" t="str">
        <f>IF($C44="","",IF(SUM(Programacion!CK$28:CK$34)=0,"",IF(Programacion!CK$28="",0,Programacion!CK$28/SUM(Programacion!CK$28:CK$34)*'1 Eval'!$E43)+IF(Programacion!CK$29="",0,Programacion!CK$29/SUM(Programacion!CK$28:CK$34)*'1 Eval'!$F43)+IF(Programacion!CK$30="",0,Programacion!CK$30/SUM(Programacion!CK$28:CK$34)*'1 Eval'!$G43)+IF(Programacion!CK$31="",0,Programacion!CK$31/SUM(Programacion!CK$28:CK$34)*'1 Eval'!$H43)+IF(Programacion!CK$32="",0,Programacion!CK$32/SUM(Programacion!CK$28:CK$34)*'1 Eval'!$I43)+IF(Programacion!CK$33="",0,Programacion!CK$33/SUM(Programacion!CK$28:CK$34)*'1 Eval'!$J43)+IF(Programacion!CK$34="",0,Programacion!CK$34/SUM(Programacion!CK$28:CK$34)*'1 Eval'!$K43)))</f>
        <v/>
      </c>
      <c r="CN44" s="151" t="str">
        <f>IF($C44="","",IF(SUM(Programacion!CL$28:CL$34)=0,"",IF(Programacion!CL$28="",0,Programacion!CL$28/SUM(Programacion!CL$28:CL$34)*'1 Eval'!$E43)+IF(Programacion!CL$29="",0,Programacion!CL$29/SUM(Programacion!CL$28:CL$34)*'1 Eval'!$F43)+IF(Programacion!CL$30="",0,Programacion!CL$30/SUM(Programacion!CL$28:CL$34)*'1 Eval'!$G43)+IF(Programacion!CL$31="",0,Programacion!CL$31/SUM(Programacion!CL$28:CL$34)*'1 Eval'!$H43)+IF(Programacion!CL$32="",0,Programacion!CL$32/SUM(Programacion!CL$28:CL$34)*'1 Eval'!$I43)+IF(Programacion!CL$33="",0,Programacion!CL$33/SUM(Programacion!CL$28:CL$34)*'1 Eval'!$J43)+IF(Programacion!CL$34="",0,Programacion!CL$34/SUM(Programacion!CL$28:CL$34)*'1 Eval'!$K43)))</f>
        <v/>
      </c>
      <c r="CO44" s="151" t="str">
        <f>IF($C44="","",IF(SUM(Programacion!CM$28:CM$34)=0,"",IF(Programacion!CM$28="",0,Programacion!CM$28/SUM(Programacion!CM$28:CM$34)*'1 Eval'!$E43)+IF(Programacion!CM$29="",0,Programacion!CM$29/SUM(Programacion!CM$28:CM$34)*'1 Eval'!$F43)+IF(Programacion!CM$30="",0,Programacion!CM$30/SUM(Programacion!CM$28:CM$34)*'1 Eval'!$G43)+IF(Programacion!CM$31="",0,Programacion!CM$31/SUM(Programacion!CM$28:CM$34)*'1 Eval'!$H43)+IF(Programacion!CM$32="",0,Programacion!CM$32/SUM(Programacion!CM$28:CM$34)*'1 Eval'!$I43)+IF(Programacion!CM$33="",0,Programacion!CM$33/SUM(Programacion!CM$28:CM$34)*'1 Eval'!$J43)+IF(Programacion!CM$34="",0,Programacion!CM$34/SUM(Programacion!CM$28:CM$34)*'1 Eval'!$K43)))</f>
        <v/>
      </c>
      <c r="CP44" s="151" t="str">
        <f>IF($C44="","",IF(SUM(Programacion!CN$28:CN$34)=0,"",IF(Programacion!CN$28="",0,Programacion!CN$28/SUM(Programacion!CN$28:CN$34)*'1 Eval'!$E43)+IF(Programacion!CN$29="",0,Programacion!CN$29/SUM(Programacion!CN$28:CN$34)*'1 Eval'!$F43)+IF(Programacion!CN$30="",0,Programacion!CN$30/SUM(Programacion!CN$28:CN$34)*'1 Eval'!$G43)+IF(Programacion!CN$31="",0,Programacion!CN$31/SUM(Programacion!CN$28:CN$34)*'1 Eval'!$H43)+IF(Programacion!CN$32="",0,Programacion!CN$32/SUM(Programacion!CN$28:CN$34)*'1 Eval'!$I43)+IF(Programacion!CN$33="",0,Programacion!CN$33/SUM(Programacion!CN$28:CN$34)*'1 Eval'!$J43)+IF(Programacion!CN$34="",0,Programacion!CN$34/SUM(Programacion!CN$28:CN$34)*'1 Eval'!$K43)))</f>
        <v/>
      </c>
      <c r="CQ44" s="151" t="str">
        <f>IF($C44="","",IF(SUM(Programacion!CO$28:CO$34)=0,"",IF(Programacion!CO$28="",0,Programacion!CO$28/SUM(Programacion!CO$28:CO$34)*'1 Eval'!$E43)+IF(Programacion!CO$29="",0,Programacion!CO$29/SUM(Programacion!CO$28:CO$34)*'1 Eval'!$F43)+IF(Programacion!CO$30="",0,Programacion!CO$30/SUM(Programacion!CO$28:CO$34)*'1 Eval'!$G43)+IF(Programacion!CO$31="",0,Programacion!CO$31/SUM(Programacion!CO$28:CO$34)*'1 Eval'!$H43)+IF(Programacion!CO$32="",0,Programacion!CO$32/SUM(Programacion!CO$28:CO$34)*'1 Eval'!$I43)+IF(Programacion!CO$33="",0,Programacion!CO$33/SUM(Programacion!CO$28:CO$34)*'1 Eval'!$J43)+IF(Programacion!CO$34="",0,Programacion!CO$34/SUM(Programacion!CO$28:CO$34)*'1 Eval'!$K43)))</f>
        <v/>
      </c>
      <c r="CR44" s="151" t="str">
        <f>IF($C44="","",IF(SUM(Programacion!CP$28:CP$34)=0,"",IF(Programacion!CP$28="",0,Programacion!CP$28/SUM(Programacion!CP$28:CP$34)*'1 Eval'!$E43)+IF(Programacion!CP$29="",0,Programacion!CP$29/SUM(Programacion!CP$28:CP$34)*'1 Eval'!$F43)+IF(Programacion!CP$30="",0,Programacion!CP$30/SUM(Programacion!CP$28:CP$34)*'1 Eval'!$G43)+IF(Programacion!CP$31="",0,Programacion!CP$31/SUM(Programacion!CP$28:CP$34)*'1 Eval'!$H43)+IF(Programacion!CP$32="",0,Programacion!CP$32/SUM(Programacion!CP$28:CP$34)*'1 Eval'!$I43)+IF(Programacion!CP$33="",0,Programacion!CP$33/SUM(Programacion!CP$28:CP$34)*'1 Eval'!$J43)+IF(Programacion!CP$34="",0,Programacion!CP$34/SUM(Programacion!CP$28:CP$34)*'1 Eval'!$K43)))</f>
        <v/>
      </c>
      <c r="CS44" s="151" t="str">
        <f>IF($C44="","",IF(SUM(Programacion!CQ$28:CQ$34)=0,"",IF(Programacion!CQ$28="",0,Programacion!CQ$28/SUM(Programacion!CQ$28:CQ$34)*'1 Eval'!$E43)+IF(Programacion!CQ$29="",0,Programacion!CQ$29/SUM(Programacion!CQ$28:CQ$34)*'1 Eval'!$F43)+IF(Programacion!CQ$30="",0,Programacion!CQ$30/SUM(Programacion!CQ$28:CQ$34)*'1 Eval'!$G43)+IF(Programacion!CQ$31="",0,Programacion!CQ$31/SUM(Programacion!CQ$28:CQ$34)*'1 Eval'!$H43)+IF(Programacion!CQ$32="",0,Programacion!CQ$32/SUM(Programacion!CQ$28:CQ$34)*'1 Eval'!$I43)+IF(Programacion!CQ$33="",0,Programacion!CQ$33/SUM(Programacion!CQ$28:CQ$34)*'1 Eval'!$J43)+IF(Programacion!CQ$34="",0,Programacion!CQ$34/SUM(Programacion!CQ$28:CQ$34)*'1 Eval'!$K43)))</f>
        <v/>
      </c>
      <c r="CT44" s="151" t="str">
        <f>IF($C44="","",IF(SUM(Programacion!CR$28:CR$34)=0,"",IF(Programacion!CR$28="",0,Programacion!CR$28/SUM(Programacion!CR$28:CR$34)*'1 Eval'!$E43)+IF(Programacion!CR$29="",0,Programacion!CR$29/SUM(Programacion!CR$28:CR$34)*'1 Eval'!$F43)+IF(Programacion!CR$30="",0,Programacion!CR$30/SUM(Programacion!CR$28:CR$34)*'1 Eval'!$G43)+IF(Programacion!CR$31="",0,Programacion!CR$31/SUM(Programacion!CR$28:CR$34)*'1 Eval'!$H43)+IF(Programacion!CR$32="",0,Programacion!CR$32/SUM(Programacion!CR$28:CR$34)*'1 Eval'!$I43)+IF(Programacion!CR$33="",0,Programacion!CR$33/SUM(Programacion!CR$28:CR$34)*'1 Eval'!$J43)+IF(Programacion!CR$34="",0,Programacion!CR$34/SUM(Programacion!CR$28:CR$34)*'1 Eval'!$K43)))</f>
        <v/>
      </c>
      <c r="CU44" s="151" t="str">
        <f>IF($C44="","",IF(SUM(Programacion!CS$28:CS$34)=0,"",IF(Programacion!CS$28="",0,Programacion!CS$28/SUM(Programacion!CS$28:CS$34)*'1 Eval'!$E43)+IF(Programacion!CS$29="",0,Programacion!CS$29/SUM(Programacion!CS$28:CS$34)*'1 Eval'!$F43)+IF(Programacion!CS$30="",0,Programacion!CS$30/SUM(Programacion!CS$28:CS$34)*'1 Eval'!$G43)+IF(Programacion!CS$31="",0,Programacion!CS$31/SUM(Programacion!CS$28:CS$34)*'1 Eval'!$H43)+IF(Programacion!CS$32="",0,Programacion!CS$32/SUM(Programacion!CS$28:CS$34)*'1 Eval'!$I43)+IF(Programacion!CS$33="",0,Programacion!CS$33/SUM(Programacion!CS$28:CS$34)*'1 Eval'!$J43)+IF(Programacion!CS$34="",0,Programacion!CS$34/SUM(Programacion!CS$28:CS$34)*'1 Eval'!$K43)))</f>
        <v/>
      </c>
      <c r="CV44" s="151" t="str">
        <f>IF($C44="","",IF(SUM(Programacion!CT$28:CT$34)=0,"",IF(Programacion!CT$28="",0,Programacion!CT$28/SUM(Programacion!CT$28:CT$34)*'1 Eval'!$E43)+IF(Programacion!CT$29="",0,Programacion!CT$29/SUM(Programacion!CT$28:CT$34)*'1 Eval'!$F43)+IF(Programacion!CT$30="",0,Programacion!CT$30/SUM(Programacion!CT$28:CT$34)*'1 Eval'!$G43)+IF(Programacion!CT$31="",0,Programacion!CT$31/SUM(Programacion!CT$28:CT$34)*'1 Eval'!$H43)+IF(Programacion!CT$32="",0,Programacion!CT$32/SUM(Programacion!CT$28:CT$34)*'1 Eval'!$I43)+IF(Programacion!CT$33="",0,Programacion!CT$33/SUM(Programacion!CT$28:CT$34)*'1 Eval'!$J43)+IF(Programacion!CT$34="",0,Programacion!CT$34/SUM(Programacion!CT$28:CT$34)*'1 Eval'!$K43)))</f>
        <v/>
      </c>
      <c r="CW44" s="151" t="str">
        <f>IF($C44="","",IF(SUM(Programacion!CU$28:CU$34)=0,"",IF(Programacion!CU$28="",0,Programacion!CU$28/SUM(Programacion!CU$28:CU$34)*'1 Eval'!$E43)+IF(Programacion!CU$29="",0,Programacion!CU$29/SUM(Programacion!CU$28:CU$34)*'1 Eval'!$F43)+IF(Programacion!CU$30="",0,Programacion!CU$30/SUM(Programacion!CU$28:CU$34)*'1 Eval'!$G43)+IF(Programacion!CU$31="",0,Programacion!CU$31/SUM(Programacion!CU$28:CU$34)*'1 Eval'!$H43)+IF(Programacion!CU$32="",0,Programacion!CU$32/SUM(Programacion!CU$28:CU$34)*'1 Eval'!$I43)+IF(Programacion!CU$33="",0,Programacion!CU$33/SUM(Programacion!CU$28:CU$34)*'1 Eval'!$J43)+IF(Programacion!CU$34="",0,Programacion!CU$34/SUM(Programacion!CU$28:CU$34)*'1 Eval'!$K43)))</f>
        <v/>
      </c>
      <c r="CX44" s="151" t="str">
        <f>IF($C44="","",IF(SUM(Programacion!CV$28:CV$34)=0,"",IF(Programacion!CV$28="",0,Programacion!CV$28/SUM(Programacion!CV$28:CV$34)*'1 Eval'!$E43)+IF(Programacion!CV$29="",0,Programacion!CV$29/SUM(Programacion!CV$28:CV$34)*'1 Eval'!$F43)+IF(Programacion!CV$30="",0,Programacion!CV$30/SUM(Programacion!CV$28:CV$34)*'1 Eval'!$G43)+IF(Programacion!CV$31="",0,Programacion!CV$31/SUM(Programacion!CV$28:CV$34)*'1 Eval'!$H43)+IF(Programacion!CV$32="",0,Programacion!CV$32/SUM(Programacion!CV$28:CV$34)*'1 Eval'!$I43)+IF(Programacion!CV$33="",0,Programacion!CV$33/SUM(Programacion!CV$28:CV$34)*'1 Eval'!$J43)+IF(Programacion!CV$34="",0,Programacion!CV$34/SUM(Programacion!CV$28:CV$34)*'1 Eval'!$K43)))</f>
        <v/>
      </c>
      <c r="CY44" s="151" t="str">
        <f>IF($C44="","",IF(SUM(Programacion!CW$28:CW$34)=0,"",IF(Programacion!CW$28="",0,Programacion!CW$28/SUM(Programacion!CW$28:CW$34)*'1 Eval'!$E43)+IF(Programacion!CW$29="",0,Programacion!CW$29/SUM(Programacion!CW$28:CW$34)*'1 Eval'!$F43)+IF(Programacion!CW$30="",0,Programacion!CW$30/SUM(Programacion!CW$28:CW$34)*'1 Eval'!$G43)+IF(Programacion!CW$31="",0,Programacion!CW$31/SUM(Programacion!CW$28:CW$34)*'1 Eval'!$H43)+IF(Programacion!CW$32="",0,Programacion!CW$32/SUM(Programacion!CW$28:CW$34)*'1 Eval'!$I43)+IF(Programacion!CW$33="",0,Programacion!CW$33/SUM(Programacion!CW$28:CW$34)*'1 Eval'!$J43)+IF(Programacion!CW$34="",0,Programacion!CW$34/SUM(Programacion!CW$28:CW$34)*'1 Eval'!$K43)))</f>
        <v/>
      </c>
      <c r="CZ44" s="151" t="str">
        <f>IF($C44="","",IF(SUM(Programacion!CX$28:CX$34)=0,"",IF(Programacion!CX$28="",0,Programacion!CX$28/SUM(Programacion!CX$28:CX$34)*'1 Eval'!$E43)+IF(Programacion!CX$29="",0,Programacion!CX$29/SUM(Programacion!CX$28:CX$34)*'1 Eval'!$F43)+IF(Programacion!CX$30="",0,Programacion!CX$30/SUM(Programacion!CX$28:CX$34)*'1 Eval'!$G43)+IF(Programacion!CX$31="",0,Programacion!CX$31/SUM(Programacion!CX$28:CX$34)*'1 Eval'!$H43)+IF(Programacion!CX$32="",0,Programacion!CX$32/SUM(Programacion!CX$28:CX$34)*'1 Eval'!$I43)+IF(Programacion!CX$33="",0,Programacion!CX$33/SUM(Programacion!CX$28:CX$34)*'1 Eval'!$J43)+IF(Programacion!CX$34="",0,Programacion!CX$34/SUM(Programacion!CX$28:CX$34)*'1 Eval'!$K43)))</f>
        <v/>
      </c>
      <c r="DA44" s="151" t="str">
        <f>IF($C44="","",IF(SUM(Programacion!CY$28:CY$34)=0,"",IF(Programacion!CY$28="",0,Programacion!CY$28/SUM(Programacion!CY$28:CY$34)*'1 Eval'!$E43)+IF(Programacion!CY$29="",0,Programacion!CY$29/SUM(Programacion!CY$28:CY$34)*'1 Eval'!$F43)+IF(Programacion!CY$30="",0,Programacion!CY$30/SUM(Programacion!CY$28:CY$34)*'1 Eval'!$G43)+IF(Programacion!CY$31="",0,Programacion!CY$31/SUM(Programacion!CY$28:CY$34)*'1 Eval'!$H43)+IF(Programacion!CY$32="",0,Programacion!CY$32/SUM(Programacion!CY$28:CY$34)*'1 Eval'!$I43)+IF(Programacion!CY$33="",0,Programacion!CY$33/SUM(Programacion!CY$28:CY$34)*'1 Eval'!$J43)+IF(Programacion!CY$34="",0,Programacion!CY$34/SUM(Programacion!CY$28:CY$34)*'1 Eval'!$K43)))</f>
        <v/>
      </c>
      <c r="DB44" s="151" t="str">
        <f>IF($C44="","",IF(SUM(Programacion!CZ$28:CZ$34)=0,"",IF(Programacion!CZ$28="",0,Programacion!CZ$28/SUM(Programacion!CZ$28:CZ$34)*'1 Eval'!$E43)+IF(Programacion!CZ$29="",0,Programacion!CZ$29/SUM(Programacion!CZ$28:CZ$34)*'1 Eval'!$F43)+IF(Programacion!CZ$30="",0,Programacion!CZ$30/SUM(Programacion!CZ$28:CZ$34)*'1 Eval'!$G43)+IF(Programacion!CZ$31="",0,Programacion!CZ$31/SUM(Programacion!CZ$28:CZ$34)*'1 Eval'!$H43)+IF(Programacion!CZ$32="",0,Programacion!CZ$32/SUM(Programacion!CZ$28:CZ$34)*'1 Eval'!$I43)+IF(Programacion!CZ$33="",0,Programacion!CZ$33/SUM(Programacion!CZ$28:CZ$34)*'1 Eval'!$J43)+IF(Programacion!CZ$34="",0,Programacion!CZ$34/SUM(Programacion!CZ$28:CZ$34)*'1 Eval'!$K43)))</f>
        <v/>
      </c>
      <c r="DC44" s="151" t="str">
        <f>IF($C44="","",IF(SUM(Programacion!DA$28:DA$34)=0,"",IF(Programacion!DA$28="",0,Programacion!DA$28/SUM(Programacion!DA$28:DA$34)*'1 Eval'!$E43)+IF(Programacion!DA$29="",0,Programacion!DA$29/SUM(Programacion!DA$28:DA$34)*'1 Eval'!$F43)+IF(Programacion!DA$30="",0,Programacion!DA$30/SUM(Programacion!DA$28:DA$34)*'1 Eval'!$G43)+IF(Programacion!DA$31="",0,Programacion!DA$31/SUM(Programacion!DA$28:DA$34)*'1 Eval'!$H43)+IF(Programacion!DA$32="",0,Programacion!DA$32/SUM(Programacion!DA$28:DA$34)*'1 Eval'!$I43)+IF(Programacion!DA$33="",0,Programacion!DA$33/SUM(Programacion!DA$28:DA$34)*'1 Eval'!$J43)+IF(Programacion!DA$34="",0,Programacion!DA$34/SUM(Programacion!DA$28:DA$34)*'1 Eval'!$K43)))</f>
        <v/>
      </c>
      <c r="DD44" s="151" t="str">
        <f>IF($C44="","",IF(SUM(Programacion!DB$28:DB$34)=0,"",IF(Programacion!DB$28="",0,Programacion!DB$28/SUM(Programacion!DB$28:DB$34)*'1 Eval'!$E43)+IF(Programacion!DB$29="",0,Programacion!DB$29/SUM(Programacion!DB$28:DB$34)*'1 Eval'!$F43)+IF(Programacion!DB$30="",0,Programacion!DB$30/SUM(Programacion!DB$28:DB$34)*'1 Eval'!$G43)+IF(Programacion!DB$31="",0,Programacion!DB$31/SUM(Programacion!DB$28:DB$34)*'1 Eval'!$H43)+IF(Programacion!DB$32="",0,Programacion!DB$32/SUM(Programacion!DB$28:DB$34)*'1 Eval'!$I43)+IF(Programacion!DB$33="",0,Programacion!DB$33/SUM(Programacion!DB$28:DB$34)*'1 Eval'!$J43)+IF(Programacion!DB$34="",0,Programacion!DB$34/SUM(Programacion!DB$28:DB$34)*'1 Eval'!$K43)))</f>
        <v/>
      </c>
      <c r="DE44" s="151" t="str">
        <f>IF($C44="","",IF(SUM(Programacion!DC$28:DC$34)=0,"",IF(Programacion!DC$28="",0,Programacion!DC$28/SUM(Programacion!DC$28:DC$34)*'1 Eval'!$E43)+IF(Programacion!DC$29="",0,Programacion!DC$29/SUM(Programacion!DC$28:DC$34)*'1 Eval'!$F43)+IF(Programacion!DC$30="",0,Programacion!DC$30/SUM(Programacion!DC$28:DC$34)*'1 Eval'!$G43)+IF(Programacion!DC$31="",0,Programacion!DC$31/SUM(Programacion!DC$28:DC$34)*'1 Eval'!$H43)+IF(Programacion!DC$32="",0,Programacion!DC$32/SUM(Programacion!DC$28:DC$34)*'1 Eval'!$I43)+IF(Programacion!DC$33="",0,Programacion!DC$33/SUM(Programacion!DC$28:DC$34)*'1 Eval'!$J43)+IF(Programacion!DC$34="",0,Programacion!DC$34/SUM(Programacion!DC$28:DC$34)*'1 Eval'!$K43)))</f>
        <v/>
      </c>
      <c r="DF44" s="151" t="str">
        <f>IF($C44="","",IF(SUM(Programacion!DD$28:DD$34)=0,"",IF(Programacion!DD$28="",0,Programacion!DD$28/SUM(Programacion!DD$28:DD$34)*'1 Eval'!$E43)+IF(Programacion!DD$29="",0,Programacion!DD$29/SUM(Programacion!DD$28:DD$34)*'1 Eval'!$F43)+IF(Programacion!DD$30="",0,Programacion!DD$30/SUM(Programacion!DD$28:DD$34)*'1 Eval'!$G43)+IF(Programacion!DD$31="",0,Programacion!DD$31/SUM(Programacion!DD$28:DD$34)*'1 Eval'!$H43)+IF(Programacion!DD$32="",0,Programacion!DD$32/SUM(Programacion!DD$28:DD$34)*'1 Eval'!$I43)+IF(Programacion!DD$33="",0,Programacion!DD$33/SUM(Programacion!DD$28:DD$34)*'1 Eval'!$J43)+IF(Programacion!DD$34="",0,Programacion!DD$34/SUM(Programacion!DD$28:DD$34)*'1 Eval'!$K43)))</f>
        <v/>
      </c>
      <c r="DG44" s="151" t="str">
        <f>IF($C44="","",IF(SUM(Programacion!DE$28:DE$34)=0,"",IF(Programacion!DE$28="",0,Programacion!DE$28/SUM(Programacion!DE$28:DE$34)*'1 Eval'!$E43)+IF(Programacion!DE$29="",0,Programacion!DE$29/SUM(Programacion!DE$28:DE$34)*'1 Eval'!$F43)+IF(Programacion!DE$30="",0,Programacion!DE$30/SUM(Programacion!DE$28:DE$34)*'1 Eval'!$G43)+IF(Programacion!DE$31="",0,Programacion!DE$31/SUM(Programacion!DE$28:DE$34)*'1 Eval'!$H43)+IF(Programacion!DE$32="",0,Programacion!DE$32/SUM(Programacion!DE$28:DE$34)*'1 Eval'!$I43)+IF(Programacion!DE$33="",0,Programacion!DE$33/SUM(Programacion!DE$28:DE$34)*'1 Eval'!$J43)+IF(Programacion!DE$34="",0,Programacion!DE$34/SUM(Programacion!DE$28:DE$34)*'1 Eval'!$K43)))</f>
        <v/>
      </c>
      <c r="DH44" s="151" t="str">
        <f>IF($C44="","",IF(SUM(Programacion!DF$28:DF$34)=0,"",IF(Programacion!DF$28="",0,Programacion!DF$28/SUM(Programacion!DF$28:DF$34)*'1 Eval'!$E43)+IF(Programacion!DF$29="",0,Programacion!DF$29/SUM(Programacion!DF$28:DF$34)*'1 Eval'!$F43)+IF(Programacion!DF$30="",0,Programacion!DF$30/SUM(Programacion!DF$28:DF$34)*'1 Eval'!$G43)+IF(Programacion!DF$31="",0,Programacion!DF$31/SUM(Programacion!DF$28:DF$34)*'1 Eval'!$H43)+IF(Programacion!DF$32="",0,Programacion!DF$32/SUM(Programacion!DF$28:DF$34)*'1 Eval'!$I43)+IF(Programacion!DF$33="",0,Programacion!DF$33/SUM(Programacion!DF$28:DF$34)*'1 Eval'!$J43)+IF(Programacion!DF$34="",0,Programacion!DF$34/SUM(Programacion!DF$28:DF$34)*'1 Eval'!$K43)))</f>
        <v/>
      </c>
      <c r="DI44" s="151" t="str">
        <f>IF($C44="","",IF(SUM(Programacion!DG$28:DG$34)=0,"",IF(Programacion!DG$28="",0,Programacion!DG$28/SUM(Programacion!DG$28:DG$34)*'1 Eval'!$E43)+IF(Programacion!DG$29="",0,Programacion!DG$29/SUM(Programacion!DG$28:DG$34)*'1 Eval'!$F43)+IF(Programacion!DG$30="",0,Programacion!DG$30/SUM(Programacion!DG$28:DG$34)*'1 Eval'!$G43)+IF(Programacion!DG$31="",0,Programacion!DG$31/SUM(Programacion!DG$28:DG$34)*'1 Eval'!$H43)+IF(Programacion!DG$32="",0,Programacion!DG$32/SUM(Programacion!DG$28:DG$34)*'1 Eval'!$I43)+IF(Programacion!DG$33="",0,Programacion!DG$33/SUM(Programacion!DG$28:DG$34)*'1 Eval'!$J43)+IF(Programacion!DG$34="",0,Programacion!DG$34/SUM(Programacion!DG$28:DG$34)*'1 Eval'!$K43)))</f>
        <v/>
      </c>
      <c r="DJ44" s="151" t="str">
        <f>IF($C44="","",IF(SUM(Programacion!DH$28:DH$34)=0,"",IF(Programacion!DH$28="",0,Programacion!DH$28/SUM(Programacion!DH$28:DH$34)*'1 Eval'!$E43)+IF(Programacion!DH$29="",0,Programacion!DH$29/SUM(Programacion!DH$28:DH$34)*'1 Eval'!$F43)+IF(Programacion!DH$30="",0,Programacion!DH$30/SUM(Programacion!DH$28:DH$34)*'1 Eval'!$G43)+IF(Programacion!DH$31="",0,Programacion!DH$31/SUM(Programacion!DH$28:DH$34)*'1 Eval'!$H43)+IF(Programacion!DH$32="",0,Programacion!DH$32/SUM(Programacion!DH$28:DH$34)*'1 Eval'!$I43)+IF(Programacion!DH$33="",0,Programacion!DH$33/SUM(Programacion!DH$28:DH$34)*'1 Eval'!$J43)+IF(Programacion!DH$34="",0,Programacion!DH$34/SUM(Programacion!DH$28:DH$34)*'1 Eval'!$K43)))</f>
        <v/>
      </c>
      <c r="DK44" s="151" t="str">
        <f>IF($C44="","",IF(SUM(Programacion!DI$28:DI$34)=0,"",IF(Programacion!DI$28="",0,Programacion!DI$28/SUM(Programacion!DI$28:DI$34)*'1 Eval'!$E43)+IF(Programacion!DI$29="",0,Programacion!DI$29/SUM(Programacion!DI$28:DI$34)*'1 Eval'!$F43)+IF(Programacion!DI$30="",0,Programacion!DI$30/SUM(Programacion!DI$28:DI$34)*'1 Eval'!$G43)+IF(Programacion!DI$31="",0,Programacion!DI$31/SUM(Programacion!DI$28:DI$34)*'1 Eval'!$H43)+IF(Programacion!DI$32="",0,Programacion!DI$32/SUM(Programacion!DI$28:DI$34)*'1 Eval'!$I43)+IF(Programacion!DI$33="",0,Programacion!DI$33/SUM(Programacion!DI$28:DI$34)*'1 Eval'!$J43)+IF(Programacion!DI$34="",0,Programacion!DI$34/SUM(Programacion!DI$28:DI$34)*'1 Eval'!$K43)))</f>
        <v/>
      </c>
      <c r="DL44" s="151" t="str">
        <f>IF($C44="","",IF(SUM(Programacion!DJ$28:DJ$34)=0,"",IF(Programacion!DJ$28="",0,Programacion!DJ$28/SUM(Programacion!DJ$28:DJ$34)*'1 Eval'!$E43)+IF(Programacion!DJ$29="",0,Programacion!DJ$29/SUM(Programacion!DJ$28:DJ$34)*'1 Eval'!$F43)+IF(Programacion!DJ$30="",0,Programacion!DJ$30/SUM(Programacion!DJ$28:DJ$34)*'1 Eval'!$G43)+IF(Programacion!DJ$31="",0,Programacion!DJ$31/SUM(Programacion!DJ$28:DJ$34)*'1 Eval'!$H43)+IF(Programacion!DJ$32="",0,Programacion!DJ$32/SUM(Programacion!DJ$28:DJ$34)*'1 Eval'!$I43)+IF(Programacion!DJ$33="",0,Programacion!DJ$33/SUM(Programacion!DJ$28:DJ$34)*'1 Eval'!$J43)+IF(Programacion!DJ$34="",0,Programacion!DJ$34/SUM(Programacion!DJ$28:DJ$34)*'1 Eval'!$K43)))</f>
        <v/>
      </c>
      <c r="DM44" s="151" t="str">
        <f>IF($C44="","",IF(SUM(Programacion!DK$28:DK$34)=0,"",IF(Programacion!DK$28="",0,Programacion!DK$28/SUM(Programacion!DK$28:DK$34)*'1 Eval'!$E43)+IF(Programacion!DK$29="",0,Programacion!DK$29/SUM(Programacion!DK$28:DK$34)*'1 Eval'!$F43)+IF(Programacion!DK$30="",0,Programacion!DK$30/SUM(Programacion!DK$28:DK$34)*'1 Eval'!$G43)+IF(Programacion!DK$31="",0,Programacion!DK$31/SUM(Programacion!DK$28:DK$34)*'1 Eval'!$H43)+IF(Programacion!DK$32="",0,Programacion!DK$32/SUM(Programacion!DK$28:DK$34)*'1 Eval'!$I43)+IF(Programacion!DK$33="",0,Programacion!DK$33/SUM(Programacion!DK$28:DK$34)*'1 Eval'!$J43)+IF(Programacion!DK$34="",0,Programacion!DK$34/SUM(Programacion!DK$28:DK$34)*'1 Eval'!$K43)))</f>
        <v/>
      </c>
      <c r="DN44" s="151" t="str">
        <f>IF($C44="","",IF(SUM(Programacion!DL$28:DL$34)=0,"",IF(Programacion!DL$28="",0,Programacion!DL$28/SUM(Programacion!DL$28:DL$34)*'1 Eval'!$E43)+IF(Programacion!DL$29="",0,Programacion!DL$29/SUM(Programacion!DL$28:DL$34)*'1 Eval'!$F43)+IF(Programacion!DL$30="",0,Programacion!DL$30/SUM(Programacion!DL$28:DL$34)*'1 Eval'!$G43)+IF(Programacion!DL$31="",0,Programacion!DL$31/SUM(Programacion!DL$28:DL$34)*'1 Eval'!$H43)+IF(Programacion!DL$32="",0,Programacion!DL$32/SUM(Programacion!DL$28:DL$34)*'1 Eval'!$I43)+IF(Programacion!DL$33="",0,Programacion!DL$33/SUM(Programacion!DL$28:DL$34)*'1 Eval'!$J43)+IF(Programacion!DL$34="",0,Programacion!DL$34/SUM(Programacion!DL$28:DL$34)*'1 Eval'!$K43)))</f>
        <v/>
      </c>
      <c r="DO44" s="151" t="str">
        <f>IF($C44="","",IF(SUM(Programacion!DM$28:DM$34)=0,"",IF(Programacion!DM$28="",0,Programacion!DM$28/SUM(Programacion!DM$28:DM$34)*'1 Eval'!$E43)+IF(Programacion!DM$29="",0,Programacion!DM$29/SUM(Programacion!DM$28:DM$34)*'1 Eval'!$F43)+IF(Programacion!DM$30="",0,Programacion!DM$30/SUM(Programacion!DM$28:DM$34)*'1 Eval'!$G43)+IF(Programacion!DM$31="",0,Programacion!DM$31/SUM(Programacion!DM$28:DM$34)*'1 Eval'!$H43)+IF(Programacion!DM$32="",0,Programacion!DM$32/SUM(Programacion!DM$28:DM$34)*'1 Eval'!$I43)+IF(Programacion!DM$33="",0,Programacion!DM$33/SUM(Programacion!DM$28:DM$34)*'1 Eval'!$J43)+IF(Programacion!DM$34="",0,Programacion!DM$34/SUM(Programacion!DM$28:DM$34)*'1 Eval'!$K43)))</f>
        <v/>
      </c>
      <c r="DP44" s="151" t="str">
        <f>IF($C44="","",IF(SUM(Programacion!DN$28:DN$34)=0,"",IF(Programacion!DN$28="",0,Programacion!DN$28/SUM(Programacion!DN$28:DN$34)*'1 Eval'!$E43)+IF(Programacion!DN$29="",0,Programacion!DN$29/SUM(Programacion!DN$28:DN$34)*'1 Eval'!$F43)+IF(Programacion!DN$30="",0,Programacion!DN$30/SUM(Programacion!DN$28:DN$34)*'1 Eval'!$G43)+IF(Programacion!DN$31="",0,Programacion!DN$31/SUM(Programacion!DN$28:DN$34)*'1 Eval'!$H43)+IF(Programacion!DN$32="",0,Programacion!DN$32/SUM(Programacion!DN$28:DN$34)*'1 Eval'!$I43)+IF(Programacion!DN$33="",0,Programacion!DN$33/SUM(Programacion!DN$28:DN$34)*'1 Eval'!$J43)+IF(Programacion!DN$34="",0,Programacion!DN$34/SUM(Programacion!DN$28:DN$34)*'1 Eval'!$K43)))</f>
        <v/>
      </c>
      <c r="DQ44" s="151" t="str">
        <f>IF($C44="","",IF(SUM(Programacion!DO$28:DO$34)=0,"",IF(Programacion!DO$28="",0,Programacion!DO$28/SUM(Programacion!DO$28:DO$34)*'1 Eval'!$E43)+IF(Programacion!DO$29="",0,Programacion!DO$29/SUM(Programacion!DO$28:DO$34)*'1 Eval'!$F43)+IF(Programacion!DO$30="",0,Programacion!DO$30/SUM(Programacion!DO$28:DO$34)*'1 Eval'!$G43)+IF(Programacion!DO$31="",0,Programacion!DO$31/SUM(Programacion!DO$28:DO$34)*'1 Eval'!$H43)+IF(Programacion!DO$32="",0,Programacion!DO$32/SUM(Programacion!DO$28:DO$34)*'1 Eval'!$I43)+IF(Programacion!DO$33="",0,Programacion!DO$33/SUM(Programacion!DO$28:DO$34)*'1 Eval'!$J43)+IF(Programacion!DO$34="",0,Programacion!DO$34/SUM(Programacion!DO$28:DO$34)*'1 Eval'!$K43)))</f>
        <v/>
      </c>
      <c r="DR44" s="151" t="str">
        <f>IF($C44="","",IF(SUM(Programacion!DP$28:DP$34)=0,"",IF(Programacion!DP$28="",0,Programacion!DP$28/SUM(Programacion!DP$28:DP$34)*'1 Eval'!$E43)+IF(Programacion!DP$29="",0,Programacion!DP$29/SUM(Programacion!DP$28:DP$34)*'1 Eval'!$F43)+IF(Programacion!DP$30="",0,Programacion!DP$30/SUM(Programacion!DP$28:DP$34)*'1 Eval'!$G43)+IF(Programacion!DP$31="",0,Programacion!DP$31/SUM(Programacion!DP$28:DP$34)*'1 Eval'!$H43)+IF(Programacion!DP$32="",0,Programacion!DP$32/SUM(Programacion!DP$28:DP$34)*'1 Eval'!$I43)+IF(Programacion!DP$33="",0,Programacion!DP$33/SUM(Programacion!DP$28:DP$34)*'1 Eval'!$J43)+IF(Programacion!DP$34="",0,Programacion!DP$34/SUM(Programacion!DP$28:DP$34)*'1 Eval'!$K43)))</f>
        <v/>
      </c>
      <c r="DS44" s="151" t="str">
        <f>IF($C44="","",IF(SUM(Programacion!DQ$28:DQ$34)=0,"",IF(Programacion!DQ$28="",0,Programacion!DQ$28/SUM(Programacion!DQ$28:DQ$34)*'1 Eval'!$E43)+IF(Programacion!DQ$29="",0,Programacion!DQ$29/SUM(Programacion!DQ$28:DQ$34)*'1 Eval'!$F43)+IF(Programacion!DQ$30="",0,Programacion!DQ$30/SUM(Programacion!DQ$28:DQ$34)*'1 Eval'!$G43)+IF(Programacion!DQ$31="",0,Programacion!DQ$31/SUM(Programacion!DQ$28:DQ$34)*'1 Eval'!$H43)+IF(Programacion!DQ$32="",0,Programacion!DQ$32/SUM(Programacion!DQ$28:DQ$34)*'1 Eval'!$I43)+IF(Programacion!DQ$33="",0,Programacion!DQ$33/SUM(Programacion!DQ$28:DQ$34)*'1 Eval'!$J43)+IF(Programacion!DQ$34="",0,Programacion!DQ$34/SUM(Programacion!DQ$28:DQ$34)*'1 Eval'!$K43)))</f>
        <v/>
      </c>
      <c r="DT44" s="151" t="str">
        <f>IF($C44="","",IF(SUM(Programacion!DR$28:DR$34)=0,"",IF(Programacion!DR$28="",0,Programacion!DR$28/SUM(Programacion!DR$28:DR$34)*'1 Eval'!$E43)+IF(Programacion!DR$29="",0,Programacion!DR$29/SUM(Programacion!DR$28:DR$34)*'1 Eval'!$F43)+IF(Programacion!DR$30="",0,Programacion!DR$30/SUM(Programacion!DR$28:DR$34)*'1 Eval'!$G43)+IF(Programacion!DR$31="",0,Programacion!DR$31/SUM(Programacion!DR$28:DR$34)*'1 Eval'!$H43)+IF(Programacion!DR$32="",0,Programacion!DR$32/SUM(Programacion!DR$28:DR$34)*'1 Eval'!$I43)+IF(Programacion!DR$33="",0,Programacion!DR$33/SUM(Programacion!DR$28:DR$34)*'1 Eval'!$J43)+IF(Programacion!DR$34="",0,Programacion!DR$34/SUM(Programacion!DR$28:DR$34)*'1 Eval'!$K43)))</f>
        <v/>
      </c>
      <c r="DU44" s="151" t="str">
        <f>IF($C44="","",IF(SUM(Programacion!DS$28:DS$34)=0,"",IF(Programacion!DS$28="",0,Programacion!DS$28/SUM(Programacion!DS$28:DS$34)*'1 Eval'!$E43)+IF(Programacion!DS$29="",0,Programacion!DS$29/SUM(Programacion!DS$28:DS$34)*'1 Eval'!$F43)+IF(Programacion!DS$30="",0,Programacion!DS$30/SUM(Programacion!DS$28:DS$34)*'1 Eval'!$G43)+IF(Programacion!DS$31="",0,Programacion!DS$31/SUM(Programacion!DS$28:DS$34)*'1 Eval'!$H43)+IF(Programacion!DS$32="",0,Programacion!DS$32/SUM(Programacion!DS$28:DS$34)*'1 Eval'!$I43)+IF(Programacion!DS$33="",0,Programacion!DS$33/SUM(Programacion!DS$28:DS$34)*'1 Eval'!$J43)+IF(Programacion!DS$34="",0,Programacion!DS$34/SUM(Programacion!DS$28:DS$34)*'1 Eval'!$K43)))</f>
        <v/>
      </c>
      <c r="DV44" s="151" t="str">
        <f>IF($C44="","",IF(SUM(Programacion!DT$28:DT$34)=0,"",IF(Programacion!DT$28="",0,Programacion!DT$28/SUM(Programacion!DT$28:DT$34)*'1 Eval'!$E43)+IF(Programacion!DT$29="",0,Programacion!DT$29/SUM(Programacion!DT$28:DT$34)*'1 Eval'!$F43)+IF(Programacion!DT$30="",0,Programacion!DT$30/SUM(Programacion!DT$28:DT$34)*'1 Eval'!$G43)+IF(Programacion!DT$31="",0,Programacion!DT$31/SUM(Programacion!DT$28:DT$34)*'1 Eval'!$H43)+IF(Programacion!DT$32="",0,Programacion!DT$32/SUM(Programacion!DT$28:DT$34)*'1 Eval'!$I43)+IF(Programacion!DT$33="",0,Programacion!DT$33/SUM(Programacion!DT$28:DT$34)*'1 Eval'!$J43)+IF(Programacion!DT$34="",0,Programacion!DT$34/SUM(Programacion!DT$28:DT$34)*'1 Eval'!$K43)))</f>
        <v/>
      </c>
      <c r="DW44" s="151" t="str">
        <f>IF($C44="","",IF(SUM(Programacion!DU$28:DU$34)=0,"",IF(Programacion!DU$28="",0,Programacion!DU$28/SUM(Programacion!DU$28:DU$34)*'1 Eval'!$E43)+IF(Programacion!DU$29="",0,Programacion!DU$29/SUM(Programacion!DU$28:DU$34)*'1 Eval'!$F43)+IF(Programacion!DU$30="",0,Programacion!DU$30/SUM(Programacion!DU$28:DU$34)*'1 Eval'!$G43)+IF(Programacion!DU$31="",0,Programacion!DU$31/SUM(Programacion!DU$28:DU$34)*'1 Eval'!$H43)+IF(Programacion!DU$32="",0,Programacion!DU$32/SUM(Programacion!DU$28:DU$34)*'1 Eval'!$I43)+IF(Programacion!DU$33="",0,Programacion!DU$33/SUM(Programacion!DU$28:DU$34)*'1 Eval'!$J43)+IF(Programacion!DU$34="",0,Programacion!DU$34/SUM(Programacion!DU$28:DU$34)*'1 Eval'!$K43)))</f>
        <v/>
      </c>
      <c r="DX44" s="151" t="str">
        <f>IF($C44="","",IF(SUM(Programacion!DV$28:DV$34)=0,"",IF(Programacion!DV$28="",0,Programacion!DV$28/SUM(Programacion!DV$28:DV$34)*'1 Eval'!$E43)+IF(Programacion!DV$29="",0,Programacion!DV$29/SUM(Programacion!DV$28:DV$34)*'1 Eval'!$F43)+IF(Programacion!DV$30="",0,Programacion!DV$30/SUM(Programacion!DV$28:DV$34)*'1 Eval'!$G43)+IF(Programacion!DV$31="",0,Programacion!DV$31/SUM(Programacion!DV$28:DV$34)*'1 Eval'!$H43)+IF(Programacion!DV$32="",0,Programacion!DV$32/SUM(Programacion!DV$28:DV$34)*'1 Eval'!$I43)+IF(Programacion!DV$33="",0,Programacion!DV$33/SUM(Programacion!DV$28:DV$34)*'1 Eval'!$J43)+IF(Programacion!DV$34="",0,Programacion!DV$34/SUM(Programacion!DV$28:DV$34)*'1 Eval'!$K43)))</f>
        <v/>
      </c>
      <c r="DY44" s="151" t="str">
        <f>IF($C44="","",IF(SUM(Programacion!DW$28:DW$34)=0,"",IF(Programacion!DW$28="",0,Programacion!DW$28/SUM(Programacion!DW$28:DW$34)*'1 Eval'!$E43)+IF(Programacion!DW$29="",0,Programacion!DW$29/SUM(Programacion!DW$28:DW$34)*'1 Eval'!$F43)+IF(Programacion!DW$30="",0,Programacion!DW$30/SUM(Programacion!DW$28:DW$34)*'1 Eval'!$G43)+IF(Programacion!DW$31="",0,Programacion!DW$31/SUM(Programacion!DW$28:DW$34)*'1 Eval'!$H43)+IF(Programacion!DW$32="",0,Programacion!DW$32/SUM(Programacion!DW$28:DW$34)*'1 Eval'!$I43)+IF(Programacion!DW$33="",0,Programacion!DW$33/SUM(Programacion!DW$28:DW$34)*'1 Eval'!$J43)+IF(Programacion!DW$34="",0,Programacion!DW$34/SUM(Programacion!DW$28:DW$34)*'1 Eval'!$K43)))</f>
        <v/>
      </c>
      <c r="DZ44" s="151" t="str">
        <f>IF($C44="","",IF(SUM(Programacion!DX$28:DX$34)=0,"",IF(Programacion!DX$28="",0,Programacion!DX$28/SUM(Programacion!DX$28:DX$34)*'1 Eval'!$E43)+IF(Programacion!DX$29="",0,Programacion!DX$29/SUM(Programacion!DX$28:DX$34)*'1 Eval'!$F43)+IF(Programacion!DX$30="",0,Programacion!DX$30/SUM(Programacion!DX$28:DX$34)*'1 Eval'!$G43)+IF(Programacion!DX$31="",0,Programacion!DX$31/SUM(Programacion!DX$28:DX$34)*'1 Eval'!$H43)+IF(Programacion!DX$32="",0,Programacion!DX$32/SUM(Programacion!DX$28:DX$34)*'1 Eval'!$I43)+IF(Programacion!DX$33="",0,Programacion!DX$33/SUM(Programacion!DX$28:DX$34)*'1 Eval'!$J43)+IF(Programacion!DX$34="",0,Programacion!DX$34/SUM(Programacion!DX$28:DX$34)*'1 Eval'!$K43)))</f>
        <v/>
      </c>
      <c r="EA44" s="151" t="str">
        <f>IF($C44="","",IF(SUM(Programacion!DY$28:DY$34)=0,"",IF(Programacion!DY$28="",0,Programacion!DY$28/SUM(Programacion!DY$28:DY$34)*'1 Eval'!$E43)+IF(Programacion!DY$29="",0,Programacion!DY$29/SUM(Programacion!DY$28:DY$34)*'1 Eval'!$F43)+IF(Programacion!DY$30="",0,Programacion!DY$30/SUM(Programacion!DY$28:DY$34)*'1 Eval'!$G43)+IF(Programacion!DY$31="",0,Programacion!DY$31/SUM(Programacion!DY$28:DY$34)*'1 Eval'!$H43)+IF(Programacion!DY$32="",0,Programacion!DY$32/SUM(Programacion!DY$28:DY$34)*'1 Eval'!$I43)+IF(Programacion!DY$33="",0,Programacion!DY$33/SUM(Programacion!DY$28:DY$34)*'1 Eval'!$J43)+IF(Programacion!DY$34="",0,Programacion!DY$34/SUM(Programacion!DY$28:DY$34)*'1 Eval'!$K43)))</f>
        <v/>
      </c>
      <c r="EB44" s="151" t="str">
        <f>IF($C44="","",IF(SUM(Programacion!DZ$28:DZ$34)=0,"",IF(Programacion!DZ$28="",0,Programacion!DZ$28/SUM(Programacion!DZ$28:DZ$34)*'1 Eval'!$E43)+IF(Programacion!DZ$29="",0,Programacion!DZ$29/SUM(Programacion!DZ$28:DZ$34)*'1 Eval'!$F43)+IF(Programacion!DZ$30="",0,Programacion!DZ$30/SUM(Programacion!DZ$28:DZ$34)*'1 Eval'!$G43)+IF(Programacion!DZ$31="",0,Programacion!DZ$31/SUM(Programacion!DZ$28:DZ$34)*'1 Eval'!$H43)+IF(Programacion!DZ$32="",0,Programacion!DZ$32/SUM(Programacion!DZ$28:DZ$34)*'1 Eval'!$I43)+IF(Programacion!DZ$33="",0,Programacion!DZ$33/SUM(Programacion!DZ$28:DZ$34)*'1 Eval'!$J43)+IF(Programacion!DZ$34="",0,Programacion!DZ$34/SUM(Programacion!DZ$28:DZ$34)*'1 Eval'!$K43)))</f>
        <v/>
      </c>
      <c r="EC44" s="151" t="str">
        <f>IF($C44="","",IF(SUM(Programacion!EA$28:EA$34)=0,"",IF(Programacion!EA$28="",0,Programacion!EA$28/SUM(Programacion!EA$28:EA$34)*'1 Eval'!$E43)+IF(Programacion!EA$29="",0,Programacion!EA$29/SUM(Programacion!EA$28:EA$34)*'1 Eval'!$F43)+IF(Programacion!EA$30="",0,Programacion!EA$30/SUM(Programacion!EA$28:EA$34)*'1 Eval'!$G43)+IF(Programacion!EA$31="",0,Programacion!EA$31/SUM(Programacion!EA$28:EA$34)*'1 Eval'!$H43)+IF(Programacion!EA$32="",0,Programacion!EA$32/SUM(Programacion!EA$28:EA$34)*'1 Eval'!$I43)+IF(Programacion!EA$33="",0,Programacion!EA$33/SUM(Programacion!EA$28:EA$34)*'1 Eval'!$J43)+IF(Programacion!EA$34="",0,Programacion!EA$34/SUM(Programacion!EA$28:EA$34)*'1 Eval'!$K43)))</f>
        <v/>
      </c>
      <c r="ED44" s="151" t="str">
        <f>IF($C44="","",IF(SUM(Programacion!EB$28:EB$34)=0,"",IF(Programacion!EB$28="",0,Programacion!EB$28/SUM(Programacion!EB$28:EB$34)*'1 Eval'!$E43)+IF(Programacion!EB$29="",0,Programacion!EB$29/SUM(Programacion!EB$28:EB$34)*'1 Eval'!$F43)+IF(Programacion!EB$30="",0,Programacion!EB$30/SUM(Programacion!EB$28:EB$34)*'1 Eval'!$G43)+IF(Programacion!EB$31="",0,Programacion!EB$31/SUM(Programacion!EB$28:EB$34)*'1 Eval'!$H43)+IF(Programacion!EB$32="",0,Programacion!EB$32/SUM(Programacion!EB$28:EB$34)*'1 Eval'!$I43)+IF(Programacion!EB$33="",0,Programacion!EB$33/SUM(Programacion!EB$28:EB$34)*'1 Eval'!$J43)+IF(Programacion!EB$34="",0,Programacion!EB$34/SUM(Programacion!EB$28:EB$34)*'1 Eval'!$K43)))</f>
        <v/>
      </c>
      <c r="EE44" s="151" t="str">
        <f>IF($C44="","",IF(SUM(Programacion!EC$28:EC$34)=0,"",IF(Programacion!EC$28="",0,Programacion!EC$28/SUM(Programacion!EC$28:EC$34)*'1 Eval'!$E43)+IF(Programacion!EC$29="",0,Programacion!EC$29/SUM(Programacion!EC$28:EC$34)*'1 Eval'!$F43)+IF(Programacion!EC$30="",0,Programacion!EC$30/SUM(Programacion!EC$28:EC$34)*'1 Eval'!$G43)+IF(Programacion!EC$31="",0,Programacion!EC$31/SUM(Programacion!EC$28:EC$34)*'1 Eval'!$H43)+IF(Programacion!EC$32="",0,Programacion!EC$32/SUM(Programacion!EC$28:EC$34)*'1 Eval'!$I43)+IF(Programacion!EC$33="",0,Programacion!EC$33/SUM(Programacion!EC$28:EC$34)*'1 Eval'!$J43)+IF(Programacion!EC$34="",0,Programacion!EC$34/SUM(Programacion!EC$28:EC$34)*'1 Eval'!$K43)))</f>
        <v/>
      </c>
      <c r="EF44" s="151" t="str">
        <f>IF($C44="","",IF(SUM(Programacion!ED$28:ED$34)=0,"",IF(Programacion!ED$28="",0,Programacion!ED$28/SUM(Programacion!ED$28:ED$34)*'1 Eval'!$E43)+IF(Programacion!ED$29="",0,Programacion!ED$29/SUM(Programacion!ED$28:ED$34)*'1 Eval'!$F43)+IF(Programacion!ED$30="",0,Programacion!ED$30/SUM(Programacion!ED$28:ED$34)*'1 Eval'!$G43)+IF(Programacion!ED$31="",0,Programacion!ED$31/SUM(Programacion!ED$28:ED$34)*'1 Eval'!$H43)+IF(Programacion!ED$32="",0,Programacion!ED$32/SUM(Programacion!ED$28:ED$34)*'1 Eval'!$I43)+IF(Programacion!ED$33="",0,Programacion!ED$33/SUM(Programacion!ED$28:ED$34)*'1 Eval'!$J43)+IF(Programacion!ED$34="",0,Programacion!ED$34/SUM(Programacion!ED$28:ED$34)*'1 Eval'!$K43)))</f>
        <v/>
      </c>
      <c r="EG44" s="151" t="str">
        <f>IF($C44="","",IF(SUM(Programacion!EE$28:EE$34)=0,"",IF(Programacion!EE$28="",0,Programacion!EE$28/SUM(Programacion!EE$28:EE$34)*'1 Eval'!$E43)+IF(Programacion!EE$29="",0,Programacion!EE$29/SUM(Programacion!EE$28:EE$34)*'1 Eval'!$F43)+IF(Programacion!EE$30="",0,Programacion!EE$30/SUM(Programacion!EE$28:EE$34)*'1 Eval'!$G43)+IF(Programacion!EE$31="",0,Programacion!EE$31/SUM(Programacion!EE$28:EE$34)*'1 Eval'!$H43)+IF(Programacion!EE$32="",0,Programacion!EE$32/SUM(Programacion!EE$28:EE$34)*'1 Eval'!$I43)+IF(Programacion!EE$33="",0,Programacion!EE$33/SUM(Programacion!EE$28:EE$34)*'1 Eval'!$J43)+IF(Programacion!EE$34="",0,Programacion!EE$34/SUM(Programacion!EE$28:EE$34)*'1 Eval'!$K43)))</f>
        <v/>
      </c>
      <c r="EH44" s="151" t="str">
        <f>IF($C44="","",IF(SUM(Programacion!EF$28:EF$34)=0,"",IF(Programacion!EF$28="",0,Programacion!EF$28/SUM(Programacion!EF$28:EF$34)*'1 Eval'!$E43)+IF(Programacion!EF$29="",0,Programacion!EF$29/SUM(Programacion!EF$28:EF$34)*'1 Eval'!$F43)+IF(Programacion!EF$30="",0,Programacion!EF$30/SUM(Programacion!EF$28:EF$34)*'1 Eval'!$G43)+IF(Programacion!EF$31="",0,Programacion!EF$31/SUM(Programacion!EF$28:EF$34)*'1 Eval'!$H43)+IF(Programacion!EF$32="",0,Programacion!EF$32/SUM(Programacion!EF$28:EF$34)*'1 Eval'!$I43)+IF(Programacion!EF$33="",0,Programacion!EF$33/SUM(Programacion!EF$28:EF$34)*'1 Eval'!$J43)+IF(Programacion!EF$34="",0,Programacion!EF$34/SUM(Programacion!EF$28:EF$34)*'1 Eval'!$K43)))</f>
        <v/>
      </c>
      <c r="EI44" s="151" t="str">
        <f>IF($C44="","",IF(SUM(Programacion!EG$28:EG$34)=0,"",IF(Programacion!EG$28="",0,Programacion!EG$28/SUM(Programacion!EG$28:EG$34)*'1 Eval'!$E43)+IF(Programacion!EG$29="",0,Programacion!EG$29/SUM(Programacion!EG$28:EG$34)*'1 Eval'!$F43)+IF(Programacion!EG$30="",0,Programacion!EG$30/SUM(Programacion!EG$28:EG$34)*'1 Eval'!$G43)+IF(Programacion!EG$31="",0,Programacion!EG$31/SUM(Programacion!EG$28:EG$34)*'1 Eval'!$H43)+IF(Programacion!EG$32="",0,Programacion!EG$32/SUM(Programacion!EG$28:EG$34)*'1 Eval'!$I43)+IF(Programacion!EG$33="",0,Programacion!EG$33/SUM(Programacion!EG$28:EG$34)*'1 Eval'!$J43)+IF(Programacion!EG$34="",0,Programacion!EG$34/SUM(Programacion!EG$28:EG$34)*'1 Eval'!$K43)))</f>
        <v/>
      </c>
      <c r="EJ44" s="151" t="str">
        <f>IF($C44="","",IF(SUM(Programacion!EH$28:EH$34)=0,"",IF(Programacion!EH$28="",0,Programacion!EH$28/SUM(Programacion!EH$28:EH$34)*'1 Eval'!$E43)+IF(Programacion!EH$29="",0,Programacion!EH$29/SUM(Programacion!EH$28:EH$34)*'1 Eval'!$F43)+IF(Programacion!EH$30="",0,Programacion!EH$30/SUM(Programacion!EH$28:EH$34)*'1 Eval'!$G43)+IF(Programacion!EH$31="",0,Programacion!EH$31/SUM(Programacion!EH$28:EH$34)*'1 Eval'!$H43)+IF(Programacion!EH$32="",0,Programacion!EH$32/SUM(Programacion!EH$28:EH$34)*'1 Eval'!$I43)+IF(Programacion!EH$33="",0,Programacion!EH$33/SUM(Programacion!EH$28:EH$34)*'1 Eval'!$J43)+IF(Programacion!EH$34="",0,Programacion!EH$34/SUM(Programacion!EH$28:EH$34)*'1 Eval'!$K43)))</f>
        <v/>
      </c>
      <c r="EK44" s="151" t="str">
        <f>IF($C44="","",IF(SUM(Programacion!EI$28:EI$34)=0,"",IF(Programacion!EI$28="",0,Programacion!EI$28/SUM(Programacion!EI$28:EI$34)*'1 Eval'!$E43)+IF(Programacion!EI$29="",0,Programacion!EI$29/SUM(Programacion!EI$28:EI$34)*'1 Eval'!$F43)+IF(Programacion!EI$30="",0,Programacion!EI$30/SUM(Programacion!EI$28:EI$34)*'1 Eval'!$G43)+IF(Programacion!EI$31="",0,Programacion!EI$31/SUM(Programacion!EI$28:EI$34)*'1 Eval'!$H43)+IF(Programacion!EI$32="",0,Programacion!EI$32/SUM(Programacion!EI$28:EI$34)*'1 Eval'!$I43)+IF(Programacion!EI$33="",0,Programacion!EI$33/SUM(Programacion!EI$28:EI$34)*'1 Eval'!$J43)+IF(Programacion!EI$34="",0,Programacion!EI$34/SUM(Programacion!EI$28:EI$34)*'1 Eval'!$K43)))</f>
        <v/>
      </c>
    </row>
    <row r="45" spans="2:141" ht="15.75" thickBot="1">
      <c r="B45" s="133" t="str">
        <f>IF('1 Eval'!A44="","",'1 Eval'!A44)</f>
        <v/>
      </c>
      <c r="C45" s="134" t="str">
        <f>IF('1 Eval'!B44="","",'1 Eval'!B44)</f>
        <v/>
      </c>
      <c r="D45" s="204" t="str">
        <f>IF('1 Eval'!D44="","",'1 Eval'!D44)</f>
        <v/>
      </c>
      <c r="E45" s="205" t="str">
        <f t="shared" si="7"/>
        <v/>
      </c>
      <c r="F45" s="205" t="str">
        <f t="shared" si="8"/>
        <v/>
      </c>
      <c r="G45" s="221" t="str">
        <f t="shared" si="9"/>
        <v/>
      </c>
      <c r="H45" s="277" t="str">
        <f>IF($C45="","",IF(SUM(Programacion!F$28:F$34)=0,"",IF(Programacion!F$28="",0,Programacion!F$28/SUM(Programacion!F$28:F$34)*'1 Eval'!$E44)+IF(Programacion!F$29="",0,Programacion!F$29/SUM(Programacion!F$28:F$34)*'1 Eval'!$F44)+IF(Programacion!F$30="",0,Programacion!F$30/SUM(Programacion!F$28:F$34)*'1 Eval'!$G44)+IF(Programacion!F$31="",0,Programacion!F$31/SUM(Programacion!F$28:F$34)*'1 Eval'!$H44)+IF(Programacion!F$32="",0,Programacion!F$32/SUM(Programacion!F$28:F$34)*'1 Eval'!$I44)+IF(Programacion!F$33="",0,Programacion!F$33/SUM(Programacion!F$28:F$34)*'1 Eval'!$J44)+IF(Programacion!F$34="",0,Programacion!F$34/SUM(Programacion!F$28:F$34)*'1 Eval'!$K44)))</f>
        <v/>
      </c>
      <c r="I45" s="278" t="str">
        <f>IF($C45="","",IF(SUM(Programacion!G$28:G$34)=0,"",IF(Programacion!G$28="",0,Programacion!G$28/SUM(Programacion!G$28:G$34)*'1 Eval'!$E44)+IF(Programacion!G$29="",0,Programacion!G$29/SUM(Programacion!G$28:G$34)*'1 Eval'!$F44)+IF(Programacion!G$30="",0,Programacion!G$30/SUM(Programacion!G$28:G$34)*'1 Eval'!$G44)+IF(Programacion!G$31="",0,Programacion!G$31/SUM(Programacion!G$28:G$34)*'1 Eval'!$H44)+IF(Programacion!G$32="",0,Programacion!G$32/SUM(Programacion!G$28:G$34)*'1 Eval'!$I44)+IF(Programacion!G$33="",0,Programacion!G$33/SUM(Programacion!G$28:G$34)*'1 Eval'!$J44)+IF(Programacion!G$34="",0,Programacion!G$34/SUM(Programacion!G$28:G$34)*'1 Eval'!$K44)))</f>
        <v/>
      </c>
      <c r="J45" s="278" t="str">
        <f>IF($C45="","",IF(SUM(Programacion!H$28:H$34)=0,"",IF(Programacion!H$28="",0,Programacion!H$28/SUM(Programacion!H$28:H$34)*'1 Eval'!$E44)+IF(Programacion!H$29="",0,Programacion!H$29/SUM(Programacion!H$28:H$34)*'1 Eval'!$F44)+IF(Programacion!H$30="",0,Programacion!H$30/SUM(Programacion!H$28:H$34)*'1 Eval'!$G44)+IF(Programacion!H$31="",0,Programacion!H$31/SUM(Programacion!H$28:H$34)*'1 Eval'!$H44)+IF(Programacion!H$32="",0,Programacion!H$32/SUM(Programacion!H$28:H$34)*'1 Eval'!$I44)+IF(Programacion!H$33="",0,Programacion!H$33/SUM(Programacion!H$28:H$34)*'1 Eval'!$J44)+IF(Programacion!H$34="",0,Programacion!H$34/SUM(Programacion!H$28:H$34)*'1 Eval'!$K44)))</f>
        <v/>
      </c>
      <c r="K45" s="278" t="str">
        <f>IF($C45="","",IF(SUM(Programacion!I$28:I$34)=0,"",IF(Programacion!I$28="",0,Programacion!I$28/SUM(Programacion!I$28:I$34)*'1 Eval'!$E44)+IF(Programacion!I$29="",0,Programacion!I$29/SUM(Programacion!I$28:I$34)*'1 Eval'!$F44)+IF(Programacion!I$30="",0,Programacion!I$30/SUM(Programacion!I$28:I$34)*'1 Eval'!$G44)+IF(Programacion!I$31="",0,Programacion!I$31/SUM(Programacion!I$28:I$34)*'1 Eval'!$H44)+IF(Programacion!I$32="",0,Programacion!I$32/SUM(Programacion!I$28:I$34)*'1 Eval'!$I44)+IF(Programacion!I$33="",0,Programacion!I$33/SUM(Programacion!I$28:I$34)*'1 Eval'!$J44)+IF(Programacion!I$34="",0,Programacion!I$34/SUM(Programacion!I$28:I$34)*'1 Eval'!$K44)))</f>
        <v/>
      </c>
      <c r="L45" s="278" t="str">
        <f>IF($C45="","",IF(SUM(Programacion!J$28:J$34)=0,"",IF(Programacion!J$28="",0,Programacion!J$28/SUM(Programacion!J$28:J$34)*'1 Eval'!$E44)+IF(Programacion!J$29="",0,Programacion!J$29/SUM(Programacion!J$28:J$34)*'1 Eval'!$F44)+IF(Programacion!J$30="",0,Programacion!J$30/SUM(Programacion!J$28:J$34)*'1 Eval'!$G44)+IF(Programacion!J$31="",0,Programacion!J$31/SUM(Programacion!J$28:J$34)*'1 Eval'!$H44)+IF(Programacion!J$32="",0,Programacion!J$32/SUM(Programacion!J$28:J$34)*'1 Eval'!$I44)+IF(Programacion!J$33="",0,Programacion!J$33/SUM(Programacion!J$28:J$34)*'1 Eval'!$J44)+IF(Programacion!J$34="",0,Programacion!J$34/SUM(Programacion!J$28:J$34)*'1 Eval'!$K44)))</f>
        <v/>
      </c>
      <c r="M45" s="278" t="str">
        <f>IF($C45="","",IF(SUM(Programacion!K$28:K$34)=0,"",IF(Programacion!K$28="",0,Programacion!K$28/SUM(Programacion!K$28:K$34)*'1 Eval'!$E44)+IF(Programacion!K$29="",0,Programacion!K$29/SUM(Programacion!K$28:K$34)*'1 Eval'!$F44)+IF(Programacion!K$30="",0,Programacion!K$30/SUM(Programacion!K$28:K$34)*'1 Eval'!$G44)+IF(Programacion!K$31="",0,Programacion!K$31/SUM(Programacion!K$28:K$34)*'1 Eval'!$H44)+IF(Programacion!K$32="",0,Programacion!K$32/SUM(Programacion!K$28:K$34)*'1 Eval'!$I44)+IF(Programacion!K$33="",0,Programacion!K$33/SUM(Programacion!K$28:K$34)*'1 Eval'!$J44)+IF(Programacion!K$34="",0,Programacion!K$34/SUM(Programacion!K$28:K$34)*'1 Eval'!$K44)))</f>
        <v/>
      </c>
      <c r="N45" s="278" t="str">
        <f>IF($C45="","",IF(SUM(Programacion!L$28:L$34)=0,"",IF(Programacion!L$28="",0,Programacion!L$28/SUM(Programacion!L$28:L$34)*'1 Eval'!$E44)+IF(Programacion!L$29="",0,Programacion!L$29/SUM(Programacion!L$28:L$34)*'1 Eval'!$F44)+IF(Programacion!L$30="",0,Programacion!L$30/SUM(Programacion!L$28:L$34)*'1 Eval'!$G44)+IF(Programacion!L$31="",0,Programacion!L$31/SUM(Programacion!L$28:L$34)*'1 Eval'!$H44)+IF(Programacion!L$32="",0,Programacion!L$32/SUM(Programacion!L$28:L$34)*'1 Eval'!$I44)+IF(Programacion!L$33="",0,Programacion!L$33/SUM(Programacion!L$28:L$34)*'1 Eval'!$J44)+IF(Programacion!L$34="",0,Programacion!L$34/SUM(Programacion!L$28:L$34)*'1 Eval'!$K44)))</f>
        <v/>
      </c>
      <c r="O45" s="279" t="str">
        <f>IF($C45="","",IF(SUM(Programacion!M$28:M$34)=0,"",IF(Programacion!M$28="",0,Programacion!M$28/SUM(Programacion!M$28:M$34)*'1 Eval'!$E44)+IF(Programacion!M$29="",0,Programacion!M$29/SUM(Programacion!M$28:M$34)*'1 Eval'!$F44)+IF(Programacion!M$30="",0,Programacion!M$30/SUM(Programacion!M$28:M$34)*'1 Eval'!$G44)+IF(Programacion!M$31="",0,Programacion!M$31/SUM(Programacion!M$28:M$34)*'1 Eval'!$H44)+IF(Programacion!M$32="",0,Programacion!M$32/SUM(Programacion!M$28:M$34)*'1 Eval'!$I44)+IF(Programacion!M$33="",0,Programacion!M$33/SUM(Programacion!M$28:M$34)*'1 Eval'!$J44)+IF(Programacion!M$34="",0,Programacion!M$34/SUM(Programacion!M$28:M$34)*'1 Eval'!$K44)))</f>
        <v/>
      </c>
      <c r="P45" s="228">
        <v>45</v>
      </c>
      <c r="Q45" s="151" t="str">
        <f>IF($C45="","",IF(SUM(Programacion!O$28:O$34)=0,"",IF(Programacion!O$28="",0,Programacion!O$28/SUM(Programacion!O$28:O$34)*'1 Eval'!$E44)+IF(Programacion!O$29="",0,Programacion!O$29/SUM(Programacion!O$28:O$34)*'1 Eval'!$F44)+IF(Programacion!O$30="",0,Programacion!O$30/SUM(Programacion!O$28:O$34)*'1 Eval'!$G44)+IF(Programacion!O$31="",0,Programacion!O$31/SUM(Programacion!O$28:O$34)*'1 Eval'!$H44)+IF(Programacion!O$32="",0,Programacion!O$32/SUM(Programacion!O$28:O$34)*'1 Eval'!$I44)+IF(Programacion!O$33="",0,Programacion!O$33/SUM(Programacion!O$28:O$34)*'1 Eval'!$J44)+IF(Programacion!O$34="",0,Programacion!O$34/SUM(Programacion!O$28:O$34)*'1 Eval'!$K44)))</f>
        <v/>
      </c>
      <c r="R45" s="151" t="str">
        <f>IF($C45="","",IF(SUM(Programacion!P$28:P$34)=0,"",IF(Programacion!P$28="",0,Programacion!P$28/SUM(Programacion!P$28:P$34)*'1 Eval'!$E44)+IF(Programacion!P$29="",0,Programacion!P$29/SUM(Programacion!P$28:P$34)*'1 Eval'!$F44)+IF(Programacion!P$30="",0,Programacion!P$30/SUM(Programacion!P$28:P$34)*'1 Eval'!$G44)+IF(Programacion!P$31="",0,Programacion!P$31/SUM(Programacion!P$28:P$34)*'1 Eval'!$H44)+IF(Programacion!P$32="",0,Programacion!P$32/SUM(Programacion!P$28:P$34)*'1 Eval'!$I44)+IF(Programacion!P$33="",0,Programacion!P$33/SUM(Programacion!P$28:P$34)*'1 Eval'!$J44)+IF(Programacion!P$34="",0,Programacion!P$34/SUM(Programacion!P$28:P$34)*'1 Eval'!$K44)))</f>
        <v/>
      </c>
      <c r="S45" s="151" t="str">
        <f>IF($C45="","",IF(SUM(Programacion!Q$28:Q$34)=0,"",IF(Programacion!Q$28="",0,Programacion!Q$28/SUM(Programacion!Q$28:Q$34)*'1 Eval'!$E44)+IF(Programacion!Q$29="",0,Programacion!Q$29/SUM(Programacion!Q$28:Q$34)*'1 Eval'!$F44)+IF(Programacion!Q$30="",0,Programacion!Q$30/SUM(Programacion!Q$28:Q$34)*'1 Eval'!$G44)+IF(Programacion!Q$31="",0,Programacion!Q$31/SUM(Programacion!Q$28:Q$34)*'1 Eval'!$H44)+IF(Programacion!Q$32="",0,Programacion!Q$32/SUM(Programacion!Q$28:Q$34)*'1 Eval'!$I44)+IF(Programacion!Q$33="",0,Programacion!Q$33/SUM(Programacion!Q$28:Q$34)*'1 Eval'!$J44)+IF(Programacion!Q$34="",0,Programacion!Q$34/SUM(Programacion!Q$28:Q$34)*'1 Eval'!$K44)))</f>
        <v/>
      </c>
      <c r="T45" s="151" t="str">
        <f>IF($C45="","",IF(SUM(Programacion!R$28:R$34)=0,"",IF(Programacion!R$28="",0,Programacion!R$28/SUM(Programacion!R$28:R$34)*'1 Eval'!$E44)+IF(Programacion!R$29="",0,Programacion!R$29/SUM(Programacion!R$28:R$34)*'1 Eval'!$F44)+IF(Programacion!R$30="",0,Programacion!R$30/SUM(Programacion!R$28:R$34)*'1 Eval'!$G44)+IF(Programacion!R$31="",0,Programacion!R$31/SUM(Programacion!R$28:R$34)*'1 Eval'!$H44)+IF(Programacion!R$32="",0,Programacion!R$32/SUM(Programacion!R$28:R$34)*'1 Eval'!$I44)+IF(Programacion!R$33="",0,Programacion!R$33/SUM(Programacion!R$28:R$34)*'1 Eval'!$J44)+IF(Programacion!R$34="",0,Programacion!R$34/SUM(Programacion!R$28:R$34)*'1 Eval'!$K44)))</f>
        <v/>
      </c>
      <c r="U45" s="151" t="str">
        <f>IF($C45="","",IF(SUM(Programacion!S$28:S$34)=0,"",IF(Programacion!S$28="",0,Programacion!S$28/SUM(Programacion!S$28:S$34)*'1 Eval'!$E44)+IF(Programacion!S$29="",0,Programacion!S$29/SUM(Programacion!S$28:S$34)*'1 Eval'!$F44)+IF(Programacion!S$30="",0,Programacion!S$30/SUM(Programacion!S$28:S$34)*'1 Eval'!$G44)+IF(Programacion!S$31="",0,Programacion!S$31/SUM(Programacion!S$28:S$34)*'1 Eval'!$H44)+IF(Programacion!S$32="",0,Programacion!S$32/SUM(Programacion!S$28:S$34)*'1 Eval'!$I44)+IF(Programacion!S$33="",0,Programacion!S$33/SUM(Programacion!S$28:S$34)*'1 Eval'!$J44)+IF(Programacion!S$34="",0,Programacion!S$34/SUM(Programacion!S$28:S$34)*'1 Eval'!$K44)))</f>
        <v/>
      </c>
      <c r="V45" s="151" t="str">
        <f>IF($C45="","",IF(SUM(Programacion!T$28:T$34)=0,"",IF(Programacion!T$28="",0,Programacion!T$28/SUM(Programacion!T$28:T$34)*'1 Eval'!$E44)+IF(Programacion!T$29="",0,Programacion!T$29/SUM(Programacion!T$28:T$34)*'1 Eval'!$F44)+IF(Programacion!T$30="",0,Programacion!T$30/SUM(Programacion!T$28:T$34)*'1 Eval'!$G44)+IF(Programacion!T$31="",0,Programacion!T$31/SUM(Programacion!T$28:T$34)*'1 Eval'!$H44)+IF(Programacion!T$32="",0,Programacion!T$32/SUM(Programacion!T$28:T$34)*'1 Eval'!$I44)+IF(Programacion!T$33="",0,Programacion!T$33/SUM(Programacion!T$28:T$34)*'1 Eval'!$J44)+IF(Programacion!T$34="",0,Programacion!T$34/SUM(Programacion!T$28:T$34)*'1 Eval'!$K44)))</f>
        <v/>
      </c>
      <c r="W45" s="151" t="str">
        <f>IF($C45="","",IF(SUM(Programacion!U$28:U$34)=0,"",IF(Programacion!U$28="",0,Programacion!U$28/SUM(Programacion!U$28:U$34)*'1 Eval'!$E44)+IF(Programacion!U$29="",0,Programacion!U$29/SUM(Programacion!U$28:U$34)*'1 Eval'!$F44)+IF(Programacion!U$30="",0,Programacion!U$30/SUM(Programacion!U$28:U$34)*'1 Eval'!$G44)+IF(Programacion!U$31="",0,Programacion!U$31/SUM(Programacion!U$28:U$34)*'1 Eval'!$H44)+IF(Programacion!U$32="",0,Programacion!U$32/SUM(Programacion!U$28:U$34)*'1 Eval'!$I44)+IF(Programacion!U$33="",0,Programacion!U$33/SUM(Programacion!U$28:U$34)*'1 Eval'!$J44)+IF(Programacion!U$34="",0,Programacion!U$34/SUM(Programacion!U$28:U$34)*'1 Eval'!$K44)))</f>
        <v/>
      </c>
      <c r="X45" s="151" t="str">
        <f>IF($C45="","",IF(SUM(Programacion!V$28:V$34)=0,"",IF(Programacion!V$28="",0,Programacion!V$28/SUM(Programacion!V$28:V$34)*'1 Eval'!$E44)+IF(Programacion!V$29="",0,Programacion!V$29/SUM(Programacion!V$28:V$34)*'1 Eval'!$F44)+IF(Programacion!V$30="",0,Programacion!V$30/SUM(Programacion!V$28:V$34)*'1 Eval'!$G44)+IF(Programacion!V$31="",0,Programacion!V$31/SUM(Programacion!V$28:V$34)*'1 Eval'!$H44)+IF(Programacion!V$32="",0,Programacion!V$32/SUM(Programacion!V$28:V$34)*'1 Eval'!$I44)+IF(Programacion!V$33="",0,Programacion!V$33/SUM(Programacion!V$28:V$34)*'1 Eval'!$J44)+IF(Programacion!V$34="",0,Programacion!V$34/SUM(Programacion!V$28:V$34)*'1 Eval'!$K44)))</f>
        <v/>
      </c>
      <c r="Y45" s="151" t="str">
        <f>IF($C45="","",IF(SUM(Programacion!W$28:W$34)=0,"",IF(Programacion!W$28="",0,Programacion!W$28/SUM(Programacion!W$28:W$34)*'1 Eval'!$E44)+IF(Programacion!W$29="",0,Programacion!W$29/SUM(Programacion!W$28:W$34)*'1 Eval'!$F44)+IF(Programacion!W$30="",0,Programacion!W$30/SUM(Programacion!W$28:W$34)*'1 Eval'!$G44)+IF(Programacion!W$31="",0,Programacion!W$31/SUM(Programacion!W$28:W$34)*'1 Eval'!$H44)+IF(Programacion!W$32="",0,Programacion!W$32/SUM(Programacion!W$28:W$34)*'1 Eval'!$I44)+IF(Programacion!W$33="",0,Programacion!W$33/SUM(Programacion!W$28:W$34)*'1 Eval'!$J44)+IF(Programacion!W$34="",0,Programacion!W$34/SUM(Programacion!W$28:W$34)*'1 Eval'!$K44)))</f>
        <v/>
      </c>
      <c r="Z45" s="151" t="str">
        <f>IF($C45="","",IF(SUM(Programacion!X$28:X$34)=0,"",IF(Programacion!X$28="",0,Programacion!X$28/SUM(Programacion!X$28:X$34)*'1 Eval'!$E44)+IF(Programacion!X$29="",0,Programacion!X$29/SUM(Programacion!X$28:X$34)*'1 Eval'!$F44)+IF(Programacion!X$30="",0,Programacion!X$30/SUM(Programacion!X$28:X$34)*'1 Eval'!$G44)+IF(Programacion!X$31="",0,Programacion!X$31/SUM(Programacion!X$28:X$34)*'1 Eval'!$H44)+IF(Programacion!X$32="",0,Programacion!X$32/SUM(Programacion!X$28:X$34)*'1 Eval'!$I44)+IF(Programacion!X$33="",0,Programacion!X$33/SUM(Programacion!X$28:X$34)*'1 Eval'!$J44)+IF(Programacion!X$34="",0,Programacion!X$34/SUM(Programacion!X$28:X$34)*'1 Eval'!$K44)))</f>
        <v/>
      </c>
      <c r="AA45" s="151" t="str">
        <f>IF($C45="","",IF(SUM(Programacion!Y$28:Y$34)=0,"",IF(Programacion!Y$28="",0,Programacion!Y$28/SUM(Programacion!Y$28:Y$34)*'1 Eval'!$E44)+IF(Programacion!Y$29="",0,Programacion!Y$29/SUM(Programacion!Y$28:Y$34)*'1 Eval'!$F44)+IF(Programacion!Y$30="",0,Programacion!Y$30/SUM(Programacion!Y$28:Y$34)*'1 Eval'!$G44)+IF(Programacion!Y$31="",0,Programacion!Y$31/SUM(Programacion!Y$28:Y$34)*'1 Eval'!$H44)+IF(Programacion!Y$32="",0,Programacion!Y$32/SUM(Programacion!Y$28:Y$34)*'1 Eval'!$I44)+IF(Programacion!Y$33="",0,Programacion!Y$33/SUM(Programacion!Y$28:Y$34)*'1 Eval'!$J44)+IF(Programacion!Y$34="",0,Programacion!Y$34/SUM(Programacion!Y$28:Y$34)*'1 Eval'!$K44)))</f>
        <v/>
      </c>
      <c r="AB45" s="151" t="str">
        <f>IF($C45="","",IF(SUM(Programacion!Z$28:Z$34)=0,"",IF(Programacion!Z$28="",0,Programacion!Z$28/SUM(Programacion!Z$28:Z$34)*'1 Eval'!$E44)+IF(Programacion!Z$29="",0,Programacion!Z$29/SUM(Programacion!Z$28:Z$34)*'1 Eval'!$F44)+IF(Programacion!Z$30="",0,Programacion!Z$30/SUM(Programacion!Z$28:Z$34)*'1 Eval'!$G44)+IF(Programacion!Z$31="",0,Programacion!Z$31/SUM(Programacion!Z$28:Z$34)*'1 Eval'!$H44)+IF(Programacion!Z$32="",0,Programacion!Z$32/SUM(Programacion!Z$28:Z$34)*'1 Eval'!$I44)+IF(Programacion!Z$33="",0,Programacion!Z$33/SUM(Programacion!Z$28:Z$34)*'1 Eval'!$J44)+IF(Programacion!Z$34="",0,Programacion!Z$34/SUM(Programacion!Z$28:Z$34)*'1 Eval'!$K44)))</f>
        <v/>
      </c>
      <c r="AC45" s="151" t="str">
        <f>IF($C45="","",IF(SUM(Programacion!AA$28:AA$34)=0,"",IF(Programacion!AA$28="",0,Programacion!AA$28/SUM(Programacion!AA$28:AA$34)*'1 Eval'!$E44)+IF(Programacion!AA$29="",0,Programacion!AA$29/SUM(Programacion!AA$28:AA$34)*'1 Eval'!$F44)+IF(Programacion!AA$30="",0,Programacion!AA$30/SUM(Programacion!AA$28:AA$34)*'1 Eval'!$G44)+IF(Programacion!AA$31="",0,Programacion!AA$31/SUM(Programacion!AA$28:AA$34)*'1 Eval'!$H44)+IF(Programacion!AA$32="",0,Programacion!AA$32/SUM(Programacion!AA$28:AA$34)*'1 Eval'!$I44)+IF(Programacion!AA$33="",0,Programacion!AA$33/SUM(Programacion!AA$28:AA$34)*'1 Eval'!$J44)+IF(Programacion!AA$34="",0,Programacion!AA$34/SUM(Programacion!AA$28:AA$34)*'1 Eval'!$K44)))</f>
        <v/>
      </c>
      <c r="AD45" s="151" t="str">
        <f>IF($C45="","",IF(SUM(Programacion!AB$28:AB$34)=0,"",IF(Programacion!AB$28="",0,Programacion!AB$28/SUM(Programacion!AB$28:AB$34)*'1 Eval'!$E44)+IF(Programacion!AB$29="",0,Programacion!AB$29/SUM(Programacion!AB$28:AB$34)*'1 Eval'!$F44)+IF(Programacion!AB$30="",0,Programacion!AB$30/SUM(Programacion!AB$28:AB$34)*'1 Eval'!$G44)+IF(Programacion!AB$31="",0,Programacion!AB$31/SUM(Programacion!AB$28:AB$34)*'1 Eval'!$H44)+IF(Programacion!AB$32="",0,Programacion!AB$32/SUM(Programacion!AB$28:AB$34)*'1 Eval'!$I44)+IF(Programacion!AB$33="",0,Programacion!AB$33/SUM(Programacion!AB$28:AB$34)*'1 Eval'!$J44)+IF(Programacion!AB$34="",0,Programacion!AB$34/SUM(Programacion!AB$28:AB$34)*'1 Eval'!$K44)))</f>
        <v/>
      </c>
      <c r="AE45" s="151" t="str">
        <f>IF($C45="","",IF(SUM(Programacion!AC$28:AC$34)=0,"",IF(Programacion!AC$28="",0,Programacion!AC$28/SUM(Programacion!AC$28:AC$34)*'1 Eval'!$E44)+IF(Programacion!AC$29="",0,Programacion!AC$29/SUM(Programacion!AC$28:AC$34)*'1 Eval'!$F44)+IF(Programacion!AC$30="",0,Programacion!AC$30/SUM(Programacion!AC$28:AC$34)*'1 Eval'!$G44)+IF(Programacion!AC$31="",0,Programacion!AC$31/SUM(Programacion!AC$28:AC$34)*'1 Eval'!$H44)+IF(Programacion!AC$32="",0,Programacion!AC$32/SUM(Programacion!AC$28:AC$34)*'1 Eval'!$I44)+IF(Programacion!AC$33="",0,Programacion!AC$33/SUM(Programacion!AC$28:AC$34)*'1 Eval'!$J44)+IF(Programacion!AC$34="",0,Programacion!AC$34/SUM(Programacion!AC$28:AC$34)*'1 Eval'!$K44)))</f>
        <v/>
      </c>
      <c r="AF45" s="151" t="str">
        <f>IF($C45="","",IF(SUM(Programacion!AD$28:AD$34)=0,"",IF(Programacion!AD$28="",0,Programacion!AD$28/SUM(Programacion!AD$28:AD$34)*'1 Eval'!$E44)+IF(Programacion!AD$29="",0,Programacion!AD$29/SUM(Programacion!AD$28:AD$34)*'1 Eval'!$F44)+IF(Programacion!AD$30="",0,Programacion!AD$30/SUM(Programacion!AD$28:AD$34)*'1 Eval'!$G44)+IF(Programacion!AD$31="",0,Programacion!AD$31/SUM(Programacion!AD$28:AD$34)*'1 Eval'!$H44)+IF(Programacion!AD$32="",0,Programacion!AD$32/SUM(Programacion!AD$28:AD$34)*'1 Eval'!$I44)+IF(Programacion!AD$33="",0,Programacion!AD$33/SUM(Programacion!AD$28:AD$34)*'1 Eval'!$J44)+IF(Programacion!AD$34="",0,Programacion!AD$34/SUM(Programacion!AD$28:AD$34)*'1 Eval'!$K44)))</f>
        <v/>
      </c>
      <c r="AG45" s="151" t="str">
        <f>IF($C45="","",IF(SUM(Programacion!AE$28:AE$34)=0,"",IF(Programacion!AE$28="",0,Programacion!AE$28/SUM(Programacion!AE$28:AE$34)*'1 Eval'!$E44)+IF(Programacion!AE$29="",0,Programacion!AE$29/SUM(Programacion!AE$28:AE$34)*'1 Eval'!$F44)+IF(Programacion!AE$30="",0,Programacion!AE$30/SUM(Programacion!AE$28:AE$34)*'1 Eval'!$G44)+IF(Programacion!AE$31="",0,Programacion!AE$31/SUM(Programacion!AE$28:AE$34)*'1 Eval'!$H44)+IF(Programacion!AE$32="",0,Programacion!AE$32/SUM(Programacion!AE$28:AE$34)*'1 Eval'!$I44)+IF(Programacion!AE$33="",0,Programacion!AE$33/SUM(Programacion!AE$28:AE$34)*'1 Eval'!$J44)+IF(Programacion!AE$34="",0,Programacion!AE$34/SUM(Programacion!AE$28:AE$34)*'1 Eval'!$K44)))</f>
        <v/>
      </c>
      <c r="AH45" s="151" t="str">
        <f>IF($C45="","",IF(SUM(Programacion!AF$28:AF$34)=0,"",IF(Programacion!AF$28="",0,Programacion!AF$28/SUM(Programacion!AF$28:AF$34)*'1 Eval'!$E44)+IF(Programacion!AF$29="",0,Programacion!AF$29/SUM(Programacion!AF$28:AF$34)*'1 Eval'!$F44)+IF(Programacion!AF$30="",0,Programacion!AF$30/SUM(Programacion!AF$28:AF$34)*'1 Eval'!$G44)+IF(Programacion!AF$31="",0,Programacion!AF$31/SUM(Programacion!AF$28:AF$34)*'1 Eval'!$H44)+IF(Programacion!AF$32="",0,Programacion!AF$32/SUM(Programacion!AF$28:AF$34)*'1 Eval'!$I44)+IF(Programacion!AF$33="",0,Programacion!AF$33/SUM(Programacion!AF$28:AF$34)*'1 Eval'!$J44)+IF(Programacion!AF$34="",0,Programacion!AF$34/SUM(Programacion!AF$28:AF$34)*'1 Eval'!$K44)))</f>
        <v/>
      </c>
      <c r="AI45" s="151" t="str">
        <f>IF($C45="","",IF(SUM(Programacion!AG$28:AG$34)=0,"",IF(Programacion!AG$28="",0,Programacion!AG$28/SUM(Programacion!AG$28:AG$34)*'1 Eval'!$E44)+IF(Programacion!AG$29="",0,Programacion!AG$29/SUM(Programacion!AG$28:AG$34)*'1 Eval'!$F44)+IF(Programacion!AG$30="",0,Programacion!AG$30/SUM(Programacion!AG$28:AG$34)*'1 Eval'!$G44)+IF(Programacion!AG$31="",0,Programacion!AG$31/SUM(Programacion!AG$28:AG$34)*'1 Eval'!$H44)+IF(Programacion!AG$32="",0,Programacion!AG$32/SUM(Programacion!AG$28:AG$34)*'1 Eval'!$I44)+IF(Programacion!AG$33="",0,Programacion!AG$33/SUM(Programacion!AG$28:AG$34)*'1 Eval'!$J44)+IF(Programacion!AG$34="",0,Programacion!AG$34/SUM(Programacion!AG$28:AG$34)*'1 Eval'!$K44)))</f>
        <v/>
      </c>
      <c r="AJ45" s="151" t="str">
        <f>IF($C45="","",IF(SUM(Programacion!AH$28:AH$34)=0,"",IF(Programacion!AH$28="",0,Programacion!AH$28/SUM(Programacion!AH$28:AH$34)*'1 Eval'!$E44)+IF(Programacion!AH$29="",0,Programacion!AH$29/SUM(Programacion!AH$28:AH$34)*'1 Eval'!$F44)+IF(Programacion!AH$30="",0,Programacion!AH$30/SUM(Programacion!AH$28:AH$34)*'1 Eval'!$G44)+IF(Programacion!AH$31="",0,Programacion!AH$31/SUM(Programacion!AH$28:AH$34)*'1 Eval'!$H44)+IF(Programacion!AH$32="",0,Programacion!AH$32/SUM(Programacion!AH$28:AH$34)*'1 Eval'!$I44)+IF(Programacion!AH$33="",0,Programacion!AH$33/SUM(Programacion!AH$28:AH$34)*'1 Eval'!$J44)+IF(Programacion!AH$34="",0,Programacion!AH$34/SUM(Programacion!AH$28:AH$34)*'1 Eval'!$K44)))</f>
        <v/>
      </c>
      <c r="AK45" s="151" t="str">
        <f>IF($C45="","",IF(SUM(Programacion!AI$28:AI$34)=0,"",IF(Programacion!AI$28="",0,Programacion!AI$28/SUM(Programacion!AI$28:AI$34)*'1 Eval'!$E44)+IF(Programacion!AI$29="",0,Programacion!AI$29/SUM(Programacion!AI$28:AI$34)*'1 Eval'!$F44)+IF(Programacion!AI$30="",0,Programacion!AI$30/SUM(Programacion!AI$28:AI$34)*'1 Eval'!$G44)+IF(Programacion!AI$31="",0,Programacion!AI$31/SUM(Programacion!AI$28:AI$34)*'1 Eval'!$H44)+IF(Programacion!AI$32="",0,Programacion!AI$32/SUM(Programacion!AI$28:AI$34)*'1 Eval'!$I44)+IF(Programacion!AI$33="",0,Programacion!AI$33/SUM(Programacion!AI$28:AI$34)*'1 Eval'!$J44)+IF(Programacion!AI$34="",0,Programacion!AI$34/SUM(Programacion!AI$28:AI$34)*'1 Eval'!$K44)))</f>
        <v/>
      </c>
      <c r="AL45" s="151" t="str">
        <f>IF($C45="","",IF(SUM(Programacion!AJ$28:AJ$34)=0,"",IF(Programacion!AJ$28="",0,Programacion!AJ$28/SUM(Programacion!AJ$28:AJ$34)*'1 Eval'!$E44)+IF(Programacion!AJ$29="",0,Programacion!AJ$29/SUM(Programacion!AJ$28:AJ$34)*'1 Eval'!$F44)+IF(Programacion!AJ$30="",0,Programacion!AJ$30/SUM(Programacion!AJ$28:AJ$34)*'1 Eval'!$G44)+IF(Programacion!AJ$31="",0,Programacion!AJ$31/SUM(Programacion!AJ$28:AJ$34)*'1 Eval'!$H44)+IF(Programacion!AJ$32="",0,Programacion!AJ$32/SUM(Programacion!AJ$28:AJ$34)*'1 Eval'!$I44)+IF(Programacion!AJ$33="",0,Programacion!AJ$33/SUM(Programacion!AJ$28:AJ$34)*'1 Eval'!$J44)+IF(Programacion!AJ$34="",0,Programacion!AJ$34/SUM(Programacion!AJ$28:AJ$34)*'1 Eval'!$K44)))</f>
        <v/>
      </c>
      <c r="AM45" s="151" t="str">
        <f>IF($C45="","",IF(SUM(Programacion!AK$28:AK$34)=0,"",IF(Programacion!AK$28="",0,Programacion!AK$28/SUM(Programacion!AK$28:AK$34)*'1 Eval'!$E44)+IF(Programacion!AK$29="",0,Programacion!AK$29/SUM(Programacion!AK$28:AK$34)*'1 Eval'!$F44)+IF(Programacion!AK$30="",0,Programacion!AK$30/SUM(Programacion!AK$28:AK$34)*'1 Eval'!$G44)+IF(Programacion!AK$31="",0,Programacion!AK$31/SUM(Programacion!AK$28:AK$34)*'1 Eval'!$H44)+IF(Programacion!AK$32="",0,Programacion!AK$32/SUM(Programacion!AK$28:AK$34)*'1 Eval'!$I44)+IF(Programacion!AK$33="",0,Programacion!AK$33/SUM(Programacion!AK$28:AK$34)*'1 Eval'!$J44)+IF(Programacion!AK$34="",0,Programacion!AK$34/SUM(Programacion!AK$28:AK$34)*'1 Eval'!$K44)))</f>
        <v/>
      </c>
      <c r="AN45" s="151" t="str">
        <f>IF($C45="","",IF(SUM(Programacion!AL$28:AL$34)=0,"",IF(Programacion!AL$28="",0,Programacion!AL$28/SUM(Programacion!AL$28:AL$34)*'1 Eval'!$E44)+IF(Programacion!AL$29="",0,Programacion!AL$29/SUM(Programacion!AL$28:AL$34)*'1 Eval'!$F44)+IF(Programacion!AL$30="",0,Programacion!AL$30/SUM(Programacion!AL$28:AL$34)*'1 Eval'!$G44)+IF(Programacion!AL$31="",0,Programacion!AL$31/SUM(Programacion!AL$28:AL$34)*'1 Eval'!$H44)+IF(Programacion!AL$32="",0,Programacion!AL$32/SUM(Programacion!AL$28:AL$34)*'1 Eval'!$I44)+IF(Programacion!AL$33="",0,Programacion!AL$33/SUM(Programacion!AL$28:AL$34)*'1 Eval'!$J44)+IF(Programacion!AL$34="",0,Programacion!AL$34/SUM(Programacion!AL$28:AL$34)*'1 Eval'!$K44)))</f>
        <v/>
      </c>
      <c r="AO45" s="151" t="str">
        <f>IF($C45="","",IF(SUM(Programacion!AM$28:AM$34)=0,"",IF(Programacion!AM$28="",0,Programacion!AM$28/SUM(Programacion!AM$28:AM$34)*'1 Eval'!$E44)+IF(Programacion!AM$29="",0,Programacion!AM$29/SUM(Programacion!AM$28:AM$34)*'1 Eval'!$F44)+IF(Programacion!AM$30="",0,Programacion!AM$30/SUM(Programacion!AM$28:AM$34)*'1 Eval'!$G44)+IF(Programacion!AM$31="",0,Programacion!AM$31/SUM(Programacion!AM$28:AM$34)*'1 Eval'!$H44)+IF(Programacion!AM$32="",0,Programacion!AM$32/SUM(Programacion!AM$28:AM$34)*'1 Eval'!$I44)+IF(Programacion!AM$33="",0,Programacion!AM$33/SUM(Programacion!AM$28:AM$34)*'1 Eval'!$J44)+IF(Programacion!AM$34="",0,Programacion!AM$34/SUM(Programacion!AM$28:AM$34)*'1 Eval'!$K44)))</f>
        <v/>
      </c>
      <c r="AP45" s="151" t="str">
        <f>IF($C45="","",IF(SUM(Programacion!AN$28:AN$34)=0,"",IF(Programacion!AN$28="",0,Programacion!AN$28/SUM(Programacion!AN$28:AN$34)*'1 Eval'!$E44)+IF(Programacion!AN$29="",0,Programacion!AN$29/SUM(Programacion!AN$28:AN$34)*'1 Eval'!$F44)+IF(Programacion!AN$30="",0,Programacion!AN$30/SUM(Programacion!AN$28:AN$34)*'1 Eval'!$G44)+IF(Programacion!AN$31="",0,Programacion!AN$31/SUM(Programacion!AN$28:AN$34)*'1 Eval'!$H44)+IF(Programacion!AN$32="",0,Programacion!AN$32/SUM(Programacion!AN$28:AN$34)*'1 Eval'!$I44)+IF(Programacion!AN$33="",0,Programacion!AN$33/SUM(Programacion!AN$28:AN$34)*'1 Eval'!$J44)+IF(Programacion!AN$34="",0,Programacion!AN$34/SUM(Programacion!AN$28:AN$34)*'1 Eval'!$K44)))</f>
        <v/>
      </c>
      <c r="AQ45" s="151" t="str">
        <f>IF($C45="","",IF(SUM(Programacion!AO$28:AO$34)=0,"",IF(Programacion!AO$28="",0,Programacion!AO$28/SUM(Programacion!AO$28:AO$34)*'1 Eval'!$E44)+IF(Programacion!AO$29="",0,Programacion!AO$29/SUM(Programacion!AO$28:AO$34)*'1 Eval'!$F44)+IF(Programacion!AO$30="",0,Programacion!AO$30/SUM(Programacion!AO$28:AO$34)*'1 Eval'!$G44)+IF(Programacion!AO$31="",0,Programacion!AO$31/SUM(Programacion!AO$28:AO$34)*'1 Eval'!$H44)+IF(Programacion!AO$32="",0,Programacion!AO$32/SUM(Programacion!AO$28:AO$34)*'1 Eval'!$I44)+IF(Programacion!AO$33="",0,Programacion!AO$33/SUM(Programacion!AO$28:AO$34)*'1 Eval'!$J44)+IF(Programacion!AO$34="",0,Programacion!AO$34/SUM(Programacion!AO$28:AO$34)*'1 Eval'!$K44)))</f>
        <v/>
      </c>
      <c r="AR45" s="151" t="str">
        <f>IF($C45="","",IF(SUM(Programacion!AP$28:AP$34)=0,"",IF(Programacion!AP$28="",0,Programacion!AP$28/SUM(Programacion!AP$28:AP$34)*'1 Eval'!$E44)+IF(Programacion!AP$29="",0,Programacion!AP$29/SUM(Programacion!AP$28:AP$34)*'1 Eval'!$F44)+IF(Programacion!AP$30="",0,Programacion!AP$30/SUM(Programacion!AP$28:AP$34)*'1 Eval'!$G44)+IF(Programacion!AP$31="",0,Programacion!AP$31/SUM(Programacion!AP$28:AP$34)*'1 Eval'!$H44)+IF(Programacion!AP$32="",0,Programacion!AP$32/SUM(Programacion!AP$28:AP$34)*'1 Eval'!$I44)+IF(Programacion!AP$33="",0,Programacion!AP$33/SUM(Programacion!AP$28:AP$34)*'1 Eval'!$J44)+IF(Programacion!AP$34="",0,Programacion!AP$34/SUM(Programacion!AP$28:AP$34)*'1 Eval'!$K44)))</f>
        <v/>
      </c>
      <c r="AS45" s="151" t="str">
        <f>IF($C45="","",IF(SUM(Programacion!AQ$28:AQ$34)=0,"",IF(Programacion!AQ$28="",0,Programacion!AQ$28/SUM(Programacion!AQ$28:AQ$34)*'1 Eval'!$E44)+IF(Programacion!AQ$29="",0,Programacion!AQ$29/SUM(Programacion!AQ$28:AQ$34)*'1 Eval'!$F44)+IF(Programacion!AQ$30="",0,Programacion!AQ$30/SUM(Programacion!AQ$28:AQ$34)*'1 Eval'!$G44)+IF(Programacion!AQ$31="",0,Programacion!AQ$31/SUM(Programacion!AQ$28:AQ$34)*'1 Eval'!$H44)+IF(Programacion!AQ$32="",0,Programacion!AQ$32/SUM(Programacion!AQ$28:AQ$34)*'1 Eval'!$I44)+IF(Programacion!AQ$33="",0,Programacion!AQ$33/SUM(Programacion!AQ$28:AQ$34)*'1 Eval'!$J44)+IF(Programacion!AQ$34="",0,Programacion!AQ$34/SUM(Programacion!AQ$28:AQ$34)*'1 Eval'!$K44)))</f>
        <v/>
      </c>
      <c r="AT45" s="151" t="str">
        <f>IF($C45="","",IF(SUM(Programacion!AR$28:AR$34)=0,"",IF(Programacion!AR$28="",0,Programacion!AR$28/SUM(Programacion!AR$28:AR$34)*'1 Eval'!$E44)+IF(Programacion!AR$29="",0,Programacion!AR$29/SUM(Programacion!AR$28:AR$34)*'1 Eval'!$F44)+IF(Programacion!AR$30="",0,Programacion!AR$30/SUM(Programacion!AR$28:AR$34)*'1 Eval'!$G44)+IF(Programacion!AR$31="",0,Programacion!AR$31/SUM(Programacion!AR$28:AR$34)*'1 Eval'!$H44)+IF(Programacion!AR$32="",0,Programacion!AR$32/SUM(Programacion!AR$28:AR$34)*'1 Eval'!$I44)+IF(Programacion!AR$33="",0,Programacion!AR$33/SUM(Programacion!AR$28:AR$34)*'1 Eval'!$J44)+IF(Programacion!AR$34="",0,Programacion!AR$34/SUM(Programacion!AR$28:AR$34)*'1 Eval'!$K44)))</f>
        <v/>
      </c>
      <c r="AU45" s="151" t="str">
        <f>IF($C45="","",IF(SUM(Programacion!AS$28:AS$34)=0,"",IF(Programacion!AS$28="",0,Programacion!AS$28/SUM(Programacion!AS$28:AS$34)*'1 Eval'!$E44)+IF(Programacion!AS$29="",0,Programacion!AS$29/SUM(Programacion!AS$28:AS$34)*'1 Eval'!$F44)+IF(Programacion!AS$30="",0,Programacion!AS$30/SUM(Programacion!AS$28:AS$34)*'1 Eval'!$G44)+IF(Programacion!AS$31="",0,Programacion!AS$31/SUM(Programacion!AS$28:AS$34)*'1 Eval'!$H44)+IF(Programacion!AS$32="",0,Programacion!AS$32/SUM(Programacion!AS$28:AS$34)*'1 Eval'!$I44)+IF(Programacion!AS$33="",0,Programacion!AS$33/SUM(Programacion!AS$28:AS$34)*'1 Eval'!$J44)+IF(Programacion!AS$34="",0,Programacion!AS$34/SUM(Programacion!AS$28:AS$34)*'1 Eval'!$K44)))</f>
        <v/>
      </c>
      <c r="AV45" s="151" t="str">
        <f>IF($C45="","",IF(SUM(Programacion!AT$28:AT$34)=0,"",IF(Programacion!AT$28="",0,Programacion!AT$28/SUM(Programacion!AT$28:AT$34)*'1 Eval'!$E44)+IF(Programacion!AT$29="",0,Programacion!AT$29/SUM(Programacion!AT$28:AT$34)*'1 Eval'!$F44)+IF(Programacion!AT$30="",0,Programacion!AT$30/SUM(Programacion!AT$28:AT$34)*'1 Eval'!$G44)+IF(Programacion!AT$31="",0,Programacion!AT$31/SUM(Programacion!AT$28:AT$34)*'1 Eval'!$H44)+IF(Programacion!AT$32="",0,Programacion!AT$32/SUM(Programacion!AT$28:AT$34)*'1 Eval'!$I44)+IF(Programacion!AT$33="",0,Programacion!AT$33/SUM(Programacion!AT$28:AT$34)*'1 Eval'!$J44)+IF(Programacion!AT$34="",0,Programacion!AT$34/SUM(Programacion!AT$28:AT$34)*'1 Eval'!$K44)))</f>
        <v/>
      </c>
      <c r="AW45" s="151" t="str">
        <f>IF($C45="","",IF(SUM(Programacion!AU$28:AU$34)=0,"",IF(Programacion!AU$28="",0,Programacion!AU$28/SUM(Programacion!AU$28:AU$34)*'1 Eval'!$E44)+IF(Programacion!AU$29="",0,Programacion!AU$29/SUM(Programacion!AU$28:AU$34)*'1 Eval'!$F44)+IF(Programacion!AU$30="",0,Programacion!AU$30/SUM(Programacion!AU$28:AU$34)*'1 Eval'!$G44)+IF(Programacion!AU$31="",0,Programacion!AU$31/SUM(Programacion!AU$28:AU$34)*'1 Eval'!$H44)+IF(Programacion!AU$32="",0,Programacion!AU$32/SUM(Programacion!AU$28:AU$34)*'1 Eval'!$I44)+IF(Programacion!AU$33="",0,Programacion!AU$33/SUM(Programacion!AU$28:AU$34)*'1 Eval'!$J44)+IF(Programacion!AU$34="",0,Programacion!AU$34/SUM(Programacion!AU$28:AU$34)*'1 Eval'!$K44)))</f>
        <v/>
      </c>
      <c r="AX45" s="151" t="str">
        <f>IF($C45="","",IF(SUM(Programacion!AV$28:AV$34)=0,"",IF(Programacion!AV$28="",0,Programacion!AV$28/SUM(Programacion!AV$28:AV$34)*'1 Eval'!$E44)+IF(Programacion!AV$29="",0,Programacion!AV$29/SUM(Programacion!AV$28:AV$34)*'1 Eval'!$F44)+IF(Programacion!AV$30="",0,Programacion!AV$30/SUM(Programacion!AV$28:AV$34)*'1 Eval'!$G44)+IF(Programacion!AV$31="",0,Programacion!AV$31/SUM(Programacion!AV$28:AV$34)*'1 Eval'!$H44)+IF(Programacion!AV$32="",0,Programacion!AV$32/SUM(Programacion!AV$28:AV$34)*'1 Eval'!$I44)+IF(Programacion!AV$33="",0,Programacion!AV$33/SUM(Programacion!AV$28:AV$34)*'1 Eval'!$J44)+IF(Programacion!AV$34="",0,Programacion!AV$34/SUM(Programacion!AV$28:AV$34)*'1 Eval'!$K44)))</f>
        <v/>
      </c>
      <c r="AY45" s="151" t="str">
        <f>IF($C45="","",IF(SUM(Programacion!AW$28:AW$34)=0,"",IF(Programacion!AW$28="",0,Programacion!AW$28/SUM(Programacion!AW$28:AW$34)*'1 Eval'!$E44)+IF(Programacion!AW$29="",0,Programacion!AW$29/SUM(Programacion!AW$28:AW$34)*'1 Eval'!$F44)+IF(Programacion!AW$30="",0,Programacion!AW$30/SUM(Programacion!AW$28:AW$34)*'1 Eval'!$G44)+IF(Programacion!AW$31="",0,Programacion!AW$31/SUM(Programacion!AW$28:AW$34)*'1 Eval'!$H44)+IF(Programacion!AW$32="",0,Programacion!AW$32/SUM(Programacion!AW$28:AW$34)*'1 Eval'!$I44)+IF(Programacion!AW$33="",0,Programacion!AW$33/SUM(Programacion!AW$28:AW$34)*'1 Eval'!$J44)+IF(Programacion!AW$34="",0,Programacion!AW$34/SUM(Programacion!AW$28:AW$34)*'1 Eval'!$K44)))</f>
        <v/>
      </c>
      <c r="AZ45" s="151" t="str">
        <f>IF($C45="","",IF(SUM(Programacion!AX$28:AX$34)=0,"",IF(Programacion!AX$28="",0,Programacion!AX$28/SUM(Programacion!AX$28:AX$34)*'1 Eval'!$E44)+IF(Programacion!AX$29="",0,Programacion!AX$29/SUM(Programacion!AX$28:AX$34)*'1 Eval'!$F44)+IF(Programacion!AX$30="",0,Programacion!AX$30/SUM(Programacion!AX$28:AX$34)*'1 Eval'!$G44)+IF(Programacion!AX$31="",0,Programacion!AX$31/SUM(Programacion!AX$28:AX$34)*'1 Eval'!$H44)+IF(Programacion!AX$32="",0,Programacion!AX$32/SUM(Programacion!AX$28:AX$34)*'1 Eval'!$I44)+IF(Programacion!AX$33="",0,Programacion!AX$33/SUM(Programacion!AX$28:AX$34)*'1 Eval'!$J44)+IF(Programacion!AX$34="",0,Programacion!AX$34/SUM(Programacion!AX$28:AX$34)*'1 Eval'!$K44)))</f>
        <v/>
      </c>
      <c r="BA45" s="151" t="str">
        <f>IF($C45="","",IF(SUM(Programacion!AY$28:AY$34)=0,"",IF(Programacion!AY$28="",0,Programacion!AY$28/SUM(Programacion!AY$28:AY$34)*'1 Eval'!$E44)+IF(Programacion!AY$29="",0,Programacion!AY$29/SUM(Programacion!AY$28:AY$34)*'1 Eval'!$F44)+IF(Programacion!AY$30="",0,Programacion!AY$30/SUM(Programacion!AY$28:AY$34)*'1 Eval'!$G44)+IF(Programacion!AY$31="",0,Programacion!AY$31/SUM(Programacion!AY$28:AY$34)*'1 Eval'!$H44)+IF(Programacion!AY$32="",0,Programacion!AY$32/SUM(Programacion!AY$28:AY$34)*'1 Eval'!$I44)+IF(Programacion!AY$33="",0,Programacion!AY$33/SUM(Programacion!AY$28:AY$34)*'1 Eval'!$J44)+IF(Programacion!AY$34="",0,Programacion!AY$34/SUM(Programacion!AY$28:AY$34)*'1 Eval'!$K44)))</f>
        <v/>
      </c>
      <c r="BB45" s="151" t="str">
        <f>IF($C45="","",IF(SUM(Programacion!AZ$28:AZ$34)=0,"",IF(Programacion!AZ$28="",0,Programacion!AZ$28/SUM(Programacion!AZ$28:AZ$34)*'1 Eval'!$E44)+IF(Programacion!AZ$29="",0,Programacion!AZ$29/SUM(Programacion!AZ$28:AZ$34)*'1 Eval'!$F44)+IF(Programacion!AZ$30="",0,Programacion!AZ$30/SUM(Programacion!AZ$28:AZ$34)*'1 Eval'!$G44)+IF(Programacion!AZ$31="",0,Programacion!AZ$31/SUM(Programacion!AZ$28:AZ$34)*'1 Eval'!$H44)+IF(Programacion!AZ$32="",0,Programacion!AZ$32/SUM(Programacion!AZ$28:AZ$34)*'1 Eval'!$I44)+IF(Programacion!AZ$33="",0,Programacion!AZ$33/SUM(Programacion!AZ$28:AZ$34)*'1 Eval'!$J44)+IF(Programacion!AZ$34="",0,Programacion!AZ$34/SUM(Programacion!AZ$28:AZ$34)*'1 Eval'!$K44)))</f>
        <v/>
      </c>
      <c r="BC45" s="151" t="str">
        <f>IF($C45="","",IF(SUM(Programacion!BA$28:BA$34)=0,"",IF(Programacion!BA$28="",0,Programacion!BA$28/SUM(Programacion!BA$28:BA$34)*'1 Eval'!$E44)+IF(Programacion!BA$29="",0,Programacion!BA$29/SUM(Programacion!BA$28:BA$34)*'1 Eval'!$F44)+IF(Programacion!BA$30="",0,Programacion!BA$30/SUM(Programacion!BA$28:BA$34)*'1 Eval'!$G44)+IF(Programacion!BA$31="",0,Programacion!BA$31/SUM(Programacion!BA$28:BA$34)*'1 Eval'!$H44)+IF(Programacion!BA$32="",0,Programacion!BA$32/SUM(Programacion!BA$28:BA$34)*'1 Eval'!$I44)+IF(Programacion!BA$33="",0,Programacion!BA$33/SUM(Programacion!BA$28:BA$34)*'1 Eval'!$J44)+IF(Programacion!BA$34="",0,Programacion!BA$34/SUM(Programacion!BA$28:BA$34)*'1 Eval'!$K44)))</f>
        <v/>
      </c>
      <c r="BD45" s="151" t="str">
        <f>IF($C45="","",IF(SUM(Programacion!BB$28:BB$34)=0,"",IF(Programacion!BB$28="",0,Programacion!BB$28/SUM(Programacion!BB$28:BB$34)*'1 Eval'!$E44)+IF(Programacion!BB$29="",0,Programacion!BB$29/SUM(Programacion!BB$28:BB$34)*'1 Eval'!$F44)+IF(Programacion!BB$30="",0,Programacion!BB$30/SUM(Programacion!BB$28:BB$34)*'1 Eval'!$G44)+IF(Programacion!BB$31="",0,Programacion!BB$31/SUM(Programacion!BB$28:BB$34)*'1 Eval'!$H44)+IF(Programacion!BB$32="",0,Programacion!BB$32/SUM(Programacion!BB$28:BB$34)*'1 Eval'!$I44)+IF(Programacion!BB$33="",0,Programacion!BB$33/SUM(Programacion!BB$28:BB$34)*'1 Eval'!$J44)+IF(Programacion!BB$34="",0,Programacion!BB$34/SUM(Programacion!BB$28:BB$34)*'1 Eval'!$K44)))</f>
        <v/>
      </c>
      <c r="BE45" s="151" t="str">
        <f>IF($C45="","",IF(SUM(Programacion!BC$28:BC$34)=0,"",IF(Programacion!BC$28="",0,Programacion!BC$28/SUM(Programacion!BC$28:BC$34)*'1 Eval'!$E44)+IF(Programacion!BC$29="",0,Programacion!BC$29/SUM(Programacion!BC$28:BC$34)*'1 Eval'!$F44)+IF(Programacion!BC$30="",0,Programacion!BC$30/SUM(Programacion!BC$28:BC$34)*'1 Eval'!$G44)+IF(Programacion!BC$31="",0,Programacion!BC$31/SUM(Programacion!BC$28:BC$34)*'1 Eval'!$H44)+IF(Programacion!BC$32="",0,Programacion!BC$32/SUM(Programacion!BC$28:BC$34)*'1 Eval'!$I44)+IF(Programacion!BC$33="",0,Programacion!BC$33/SUM(Programacion!BC$28:BC$34)*'1 Eval'!$J44)+IF(Programacion!BC$34="",0,Programacion!BC$34/SUM(Programacion!BC$28:BC$34)*'1 Eval'!$K44)))</f>
        <v/>
      </c>
      <c r="BF45" s="151" t="str">
        <f>IF($C45="","",IF(SUM(Programacion!BD$28:BD$34)=0,"",IF(Programacion!BD$28="",0,Programacion!BD$28/SUM(Programacion!BD$28:BD$34)*'1 Eval'!$E44)+IF(Programacion!BD$29="",0,Programacion!BD$29/SUM(Programacion!BD$28:BD$34)*'1 Eval'!$F44)+IF(Programacion!BD$30="",0,Programacion!BD$30/SUM(Programacion!BD$28:BD$34)*'1 Eval'!$G44)+IF(Programacion!BD$31="",0,Programacion!BD$31/SUM(Programacion!BD$28:BD$34)*'1 Eval'!$H44)+IF(Programacion!BD$32="",0,Programacion!BD$32/SUM(Programacion!BD$28:BD$34)*'1 Eval'!$I44)+IF(Programacion!BD$33="",0,Programacion!BD$33/SUM(Programacion!BD$28:BD$34)*'1 Eval'!$J44)+IF(Programacion!BD$34="",0,Programacion!BD$34/SUM(Programacion!BD$28:BD$34)*'1 Eval'!$K44)))</f>
        <v/>
      </c>
      <c r="BG45" s="151" t="str">
        <f>IF($C45="","",IF(SUM(Programacion!BE$28:BE$34)=0,"",IF(Programacion!BE$28="",0,Programacion!BE$28/SUM(Programacion!BE$28:BE$34)*'1 Eval'!$E44)+IF(Programacion!BE$29="",0,Programacion!BE$29/SUM(Programacion!BE$28:BE$34)*'1 Eval'!$F44)+IF(Programacion!BE$30="",0,Programacion!BE$30/SUM(Programacion!BE$28:BE$34)*'1 Eval'!$G44)+IF(Programacion!BE$31="",0,Programacion!BE$31/SUM(Programacion!BE$28:BE$34)*'1 Eval'!$H44)+IF(Programacion!BE$32="",0,Programacion!BE$32/SUM(Programacion!BE$28:BE$34)*'1 Eval'!$I44)+IF(Programacion!BE$33="",0,Programacion!BE$33/SUM(Programacion!BE$28:BE$34)*'1 Eval'!$J44)+IF(Programacion!BE$34="",0,Programacion!BE$34/SUM(Programacion!BE$28:BE$34)*'1 Eval'!$K44)))</f>
        <v/>
      </c>
      <c r="BH45" s="151" t="str">
        <f>IF($C45="","",IF(SUM(Programacion!BF$28:BF$34)=0,"",IF(Programacion!BF$28="",0,Programacion!BF$28/SUM(Programacion!BF$28:BF$34)*'1 Eval'!$E44)+IF(Programacion!BF$29="",0,Programacion!BF$29/SUM(Programacion!BF$28:BF$34)*'1 Eval'!$F44)+IF(Programacion!BF$30="",0,Programacion!BF$30/SUM(Programacion!BF$28:BF$34)*'1 Eval'!$G44)+IF(Programacion!BF$31="",0,Programacion!BF$31/SUM(Programacion!BF$28:BF$34)*'1 Eval'!$H44)+IF(Programacion!BF$32="",0,Programacion!BF$32/SUM(Programacion!BF$28:BF$34)*'1 Eval'!$I44)+IF(Programacion!BF$33="",0,Programacion!BF$33/SUM(Programacion!BF$28:BF$34)*'1 Eval'!$J44)+IF(Programacion!BF$34="",0,Programacion!BF$34/SUM(Programacion!BF$28:BF$34)*'1 Eval'!$K44)))</f>
        <v/>
      </c>
      <c r="BI45" s="151" t="str">
        <f>IF($C45="","",IF(SUM(Programacion!BG$28:BG$34)=0,"",IF(Programacion!BG$28="",0,Programacion!BG$28/SUM(Programacion!BG$28:BG$34)*'1 Eval'!$E44)+IF(Programacion!BG$29="",0,Programacion!BG$29/SUM(Programacion!BG$28:BG$34)*'1 Eval'!$F44)+IF(Programacion!BG$30="",0,Programacion!BG$30/SUM(Programacion!BG$28:BG$34)*'1 Eval'!$G44)+IF(Programacion!BG$31="",0,Programacion!BG$31/SUM(Programacion!BG$28:BG$34)*'1 Eval'!$H44)+IF(Programacion!BG$32="",0,Programacion!BG$32/SUM(Programacion!BG$28:BG$34)*'1 Eval'!$I44)+IF(Programacion!BG$33="",0,Programacion!BG$33/SUM(Programacion!BG$28:BG$34)*'1 Eval'!$J44)+IF(Programacion!BG$34="",0,Programacion!BG$34/SUM(Programacion!BG$28:BG$34)*'1 Eval'!$K44)))</f>
        <v/>
      </c>
      <c r="BJ45" s="151" t="str">
        <f>IF($C45="","",IF(SUM(Programacion!BH$28:BH$34)=0,"",IF(Programacion!BH$28="",0,Programacion!BH$28/SUM(Programacion!BH$28:BH$34)*'1 Eval'!$E44)+IF(Programacion!BH$29="",0,Programacion!BH$29/SUM(Programacion!BH$28:BH$34)*'1 Eval'!$F44)+IF(Programacion!BH$30="",0,Programacion!BH$30/SUM(Programacion!BH$28:BH$34)*'1 Eval'!$G44)+IF(Programacion!BH$31="",0,Programacion!BH$31/SUM(Programacion!BH$28:BH$34)*'1 Eval'!$H44)+IF(Programacion!BH$32="",0,Programacion!BH$32/SUM(Programacion!BH$28:BH$34)*'1 Eval'!$I44)+IF(Programacion!BH$33="",0,Programacion!BH$33/SUM(Programacion!BH$28:BH$34)*'1 Eval'!$J44)+IF(Programacion!BH$34="",0,Programacion!BH$34/SUM(Programacion!BH$28:BH$34)*'1 Eval'!$K44)))</f>
        <v/>
      </c>
      <c r="BK45" s="151" t="str">
        <f>IF($C45="","",IF(SUM(Programacion!BI$28:BI$34)=0,"",IF(Programacion!BI$28="",0,Programacion!BI$28/SUM(Programacion!BI$28:BI$34)*'1 Eval'!$E44)+IF(Programacion!BI$29="",0,Programacion!BI$29/SUM(Programacion!BI$28:BI$34)*'1 Eval'!$F44)+IF(Programacion!BI$30="",0,Programacion!BI$30/SUM(Programacion!BI$28:BI$34)*'1 Eval'!$G44)+IF(Programacion!BI$31="",0,Programacion!BI$31/SUM(Programacion!BI$28:BI$34)*'1 Eval'!$H44)+IF(Programacion!BI$32="",0,Programacion!BI$32/SUM(Programacion!BI$28:BI$34)*'1 Eval'!$I44)+IF(Programacion!BI$33="",0,Programacion!BI$33/SUM(Programacion!BI$28:BI$34)*'1 Eval'!$J44)+IF(Programacion!BI$34="",0,Programacion!BI$34/SUM(Programacion!BI$28:BI$34)*'1 Eval'!$K44)))</f>
        <v/>
      </c>
      <c r="BL45" s="151" t="str">
        <f>IF($C45="","",IF(SUM(Programacion!BJ$28:BJ$34)=0,"",IF(Programacion!BJ$28="",0,Programacion!BJ$28/SUM(Programacion!BJ$28:BJ$34)*'1 Eval'!$E44)+IF(Programacion!BJ$29="",0,Programacion!BJ$29/SUM(Programacion!BJ$28:BJ$34)*'1 Eval'!$F44)+IF(Programacion!BJ$30="",0,Programacion!BJ$30/SUM(Programacion!BJ$28:BJ$34)*'1 Eval'!$G44)+IF(Programacion!BJ$31="",0,Programacion!BJ$31/SUM(Programacion!BJ$28:BJ$34)*'1 Eval'!$H44)+IF(Programacion!BJ$32="",0,Programacion!BJ$32/SUM(Programacion!BJ$28:BJ$34)*'1 Eval'!$I44)+IF(Programacion!BJ$33="",0,Programacion!BJ$33/SUM(Programacion!BJ$28:BJ$34)*'1 Eval'!$J44)+IF(Programacion!BJ$34="",0,Programacion!BJ$34/SUM(Programacion!BJ$28:BJ$34)*'1 Eval'!$K44)))</f>
        <v/>
      </c>
      <c r="BM45" s="151" t="str">
        <f>IF($C45="","",IF(SUM(Programacion!BK$28:BK$34)=0,"",IF(Programacion!BK$28="",0,Programacion!BK$28/SUM(Programacion!BK$28:BK$34)*'1 Eval'!$E44)+IF(Programacion!BK$29="",0,Programacion!BK$29/SUM(Programacion!BK$28:BK$34)*'1 Eval'!$F44)+IF(Programacion!BK$30="",0,Programacion!BK$30/SUM(Programacion!BK$28:BK$34)*'1 Eval'!$G44)+IF(Programacion!BK$31="",0,Programacion!BK$31/SUM(Programacion!BK$28:BK$34)*'1 Eval'!$H44)+IF(Programacion!BK$32="",0,Programacion!BK$32/SUM(Programacion!BK$28:BK$34)*'1 Eval'!$I44)+IF(Programacion!BK$33="",0,Programacion!BK$33/SUM(Programacion!BK$28:BK$34)*'1 Eval'!$J44)+IF(Programacion!BK$34="",0,Programacion!BK$34/SUM(Programacion!BK$28:BK$34)*'1 Eval'!$K44)))</f>
        <v/>
      </c>
      <c r="BN45" s="151" t="str">
        <f>IF($C45="","",IF(SUM(Programacion!BL$28:BL$34)=0,"",IF(Programacion!BL$28="",0,Programacion!BL$28/SUM(Programacion!BL$28:BL$34)*'1 Eval'!$E44)+IF(Programacion!BL$29="",0,Programacion!BL$29/SUM(Programacion!BL$28:BL$34)*'1 Eval'!$F44)+IF(Programacion!BL$30="",0,Programacion!BL$30/SUM(Programacion!BL$28:BL$34)*'1 Eval'!$G44)+IF(Programacion!BL$31="",0,Programacion!BL$31/SUM(Programacion!BL$28:BL$34)*'1 Eval'!$H44)+IF(Programacion!BL$32="",0,Programacion!BL$32/SUM(Programacion!BL$28:BL$34)*'1 Eval'!$I44)+IF(Programacion!BL$33="",0,Programacion!BL$33/SUM(Programacion!BL$28:BL$34)*'1 Eval'!$J44)+IF(Programacion!BL$34="",0,Programacion!BL$34/SUM(Programacion!BL$28:BL$34)*'1 Eval'!$K44)))</f>
        <v/>
      </c>
      <c r="BO45" s="151" t="str">
        <f>IF($C45="","",IF(SUM(Programacion!BM$28:BM$34)=0,"",IF(Programacion!BM$28="",0,Programacion!BM$28/SUM(Programacion!BM$28:BM$34)*'1 Eval'!$E44)+IF(Programacion!BM$29="",0,Programacion!BM$29/SUM(Programacion!BM$28:BM$34)*'1 Eval'!$F44)+IF(Programacion!BM$30="",0,Programacion!BM$30/SUM(Programacion!BM$28:BM$34)*'1 Eval'!$G44)+IF(Programacion!BM$31="",0,Programacion!BM$31/SUM(Programacion!BM$28:BM$34)*'1 Eval'!$H44)+IF(Programacion!BM$32="",0,Programacion!BM$32/SUM(Programacion!BM$28:BM$34)*'1 Eval'!$I44)+IF(Programacion!BM$33="",0,Programacion!BM$33/SUM(Programacion!BM$28:BM$34)*'1 Eval'!$J44)+IF(Programacion!BM$34="",0,Programacion!BM$34/SUM(Programacion!BM$28:BM$34)*'1 Eval'!$K44)))</f>
        <v/>
      </c>
      <c r="BP45" s="151" t="str">
        <f>IF($C45="","",IF(SUM(Programacion!BN$28:BN$34)=0,"",IF(Programacion!BN$28="",0,Programacion!BN$28/SUM(Programacion!BN$28:BN$34)*'1 Eval'!$E44)+IF(Programacion!BN$29="",0,Programacion!BN$29/SUM(Programacion!BN$28:BN$34)*'1 Eval'!$F44)+IF(Programacion!BN$30="",0,Programacion!BN$30/SUM(Programacion!BN$28:BN$34)*'1 Eval'!$G44)+IF(Programacion!BN$31="",0,Programacion!BN$31/SUM(Programacion!BN$28:BN$34)*'1 Eval'!$H44)+IF(Programacion!BN$32="",0,Programacion!BN$32/SUM(Programacion!BN$28:BN$34)*'1 Eval'!$I44)+IF(Programacion!BN$33="",0,Programacion!BN$33/SUM(Programacion!BN$28:BN$34)*'1 Eval'!$J44)+IF(Programacion!BN$34="",0,Programacion!BN$34/SUM(Programacion!BN$28:BN$34)*'1 Eval'!$K44)))</f>
        <v/>
      </c>
      <c r="BQ45" s="151" t="str">
        <f>IF($C45="","",IF(SUM(Programacion!BO$28:BO$34)=0,"",IF(Programacion!BO$28="",0,Programacion!BO$28/SUM(Programacion!BO$28:BO$34)*'1 Eval'!$E44)+IF(Programacion!BO$29="",0,Programacion!BO$29/SUM(Programacion!BO$28:BO$34)*'1 Eval'!$F44)+IF(Programacion!BO$30="",0,Programacion!BO$30/SUM(Programacion!BO$28:BO$34)*'1 Eval'!$G44)+IF(Programacion!BO$31="",0,Programacion!BO$31/SUM(Programacion!BO$28:BO$34)*'1 Eval'!$H44)+IF(Programacion!BO$32="",0,Programacion!BO$32/SUM(Programacion!BO$28:BO$34)*'1 Eval'!$I44)+IF(Programacion!BO$33="",0,Programacion!BO$33/SUM(Programacion!BO$28:BO$34)*'1 Eval'!$J44)+IF(Programacion!BO$34="",0,Programacion!BO$34/SUM(Programacion!BO$28:BO$34)*'1 Eval'!$K44)))</f>
        <v/>
      </c>
      <c r="BR45" s="151" t="str">
        <f>IF($C45="","",IF(SUM(Programacion!BP$28:BP$34)=0,"",IF(Programacion!BP$28="",0,Programacion!BP$28/SUM(Programacion!BP$28:BP$34)*'1 Eval'!$E44)+IF(Programacion!BP$29="",0,Programacion!BP$29/SUM(Programacion!BP$28:BP$34)*'1 Eval'!$F44)+IF(Programacion!BP$30="",0,Programacion!BP$30/SUM(Programacion!BP$28:BP$34)*'1 Eval'!$G44)+IF(Programacion!BP$31="",0,Programacion!BP$31/SUM(Programacion!BP$28:BP$34)*'1 Eval'!$H44)+IF(Programacion!BP$32="",0,Programacion!BP$32/SUM(Programacion!BP$28:BP$34)*'1 Eval'!$I44)+IF(Programacion!BP$33="",0,Programacion!BP$33/SUM(Programacion!BP$28:BP$34)*'1 Eval'!$J44)+IF(Programacion!BP$34="",0,Programacion!BP$34/SUM(Programacion!BP$28:BP$34)*'1 Eval'!$K44)))</f>
        <v/>
      </c>
      <c r="BS45" s="151" t="str">
        <f>IF($C45="","",IF(SUM(Programacion!BQ$28:BQ$34)=0,"",IF(Programacion!BQ$28="",0,Programacion!BQ$28/SUM(Programacion!BQ$28:BQ$34)*'1 Eval'!$E44)+IF(Programacion!BQ$29="",0,Programacion!BQ$29/SUM(Programacion!BQ$28:BQ$34)*'1 Eval'!$F44)+IF(Programacion!BQ$30="",0,Programacion!BQ$30/SUM(Programacion!BQ$28:BQ$34)*'1 Eval'!$G44)+IF(Programacion!BQ$31="",0,Programacion!BQ$31/SUM(Programacion!BQ$28:BQ$34)*'1 Eval'!$H44)+IF(Programacion!BQ$32="",0,Programacion!BQ$32/SUM(Programacion!BQ$28:BQ$34)*'1 Eval'!$I44)+IF(Programacion!BQ$33="",0,Programacion!BQ$33/SUM(Programacion!BQ$28:BQ$34)*'1 Eval'!$J44)+IF(Programacion!BQ$34="",0,Programacion!BQ$34/SUM(Programacion!BQ$28:BQ$34)*'1 Eval'!$K44)))</f>
        <v/>
      </c>
      <c r="BT45" s="151" t="str">
        <f>IF($C45="","",IF(SUM(Programacion!BR$28:BR$34)=0,"",IF(Programacion!BR$28="",0,Programacion!BR$28/SUM(Programacion!BR$28:BR$34)*'1 Eval'!$E44)+IF(Programacion!BR$29="",0,Programacion!BR$29/SUM(Programacion!BR$28:BR$34)*'1 Eval'!$F44)+IF(Programacion!BR$30="",0,Programacion!BR$30/SUM(Programacion!BR$28:BR$34)*'1 Eval'!$G44)+IF(Programacion!BR$31="",0,Programacion!BR$31/SUM(Programacion!BR$28:BR$34)*'1 Eval'!$H44)+IF(Programacion!BR$32="",0,Programacion!BR$32/SUM(Programacion!BR$28:BR$34)*'1 Eval'!$I44)+IF(Programacion!BR$33="",0,Programacion!BR$33/SUM(Programacion!BR$28:BR$34)*'1 Eval'!$J44)+IF(Programacion!BR$34="",0,Programacion!BR$34/SUM(Programacion!BR$28:BR$34)*'1 Eval'!$K44)))</f>
        <v/>
      </c>
      <c r="BU45" s="151" t="str">
        <f>IF($C45="","",IF(SUM(Programacion!BS$28:BS$34)=0,"",IF(Programacion!BS$28="",0,Programacion!BS$28/SUM(Programacion!BS$28:BS$34)*'1 Eval'!$E44)+IF(Programacion!BS$29="",0,Programacion!BS$29/SUM(Programacion!BS$28:BS$34)*'1 Eval'!$F44)+IF(Programacion!BS$30="",0,Programacion!BS$30/SUM(Programacion!BS$28:BS$34)*'1 Eval'!$G44)+IF(Programacion!BS$31="",0,Programacion!BS$31/SUM(Programacion!BS$28:BS$34)*'1 Eval'!$H44)+IF(Programacion!BS$32="",0,Programacion!BS$32/SUM(Programacion!BS$28:BS$34)*'1 Eval'!$I44)+IF(Programacion!BS$33="",0,Programacion!BS$33/SUM(Programacion!BS$28:BS$34)*'1 Eval'!$J44)+IF(Programacion!BS$34="",0,Programacion!BS$34/SUM(Programacion!BS$28:BS$34)*'1 Eval'!$K44)))</f>
        <v/>
      </c>
      <c r="BV45" s="151" t="str">
        <f>IF($C45="","",IF(SUM(Programacion!BT$28:BT$34)=0,"",IF(Programacion!BT$28="",0,Programacion!BT$28/SUM(Programacion!BT$28:BT$34)*'1 Eval'!$E44)+IF(Programacion!BT$29="",0,Programacion!BT$29/SUM(Programacion!BT$28:BT$34)*'1 Eval'!$F44)+IF(Programacion!BT$30="",0,Programacion!BT$30/SUM(Programacion!BT$28:BT$34)*'1 Eval'!$G44)+IF(Programacion!BT$31="",0,Programacion!BT$31/SUM(Programacion!BT$28:BT$34)*'1 Eval'!$H44)+IF(Programacion!BT$32="",0,Programacion!BT$32/SUM(Programacion!BT$28:BT$34)*'1 Eval'!$I44)+IF(Programacion!BT$33="",0,Programacion!BT$33/SUM(Programacion!BT$28:BT$34)*'1 Eval'!$J44)+IF(Programacion!BT$34="",0,Programacion!BT$34/SUM(Programacion!BT$28:BT$34)*'1 Eval'!$K44)))</f>
        <v/>
      </c>
      <c r="BW45" s="151" t="str">
        <f>IF($C45="","",IF(SUM(Programacion!BU$28:BU$34)=0,"",IF(Programacion!BU$28="",0,Programacion!BU$28/SUM(Programacion!BU$28:BU$34)*'1 Eval'!$E44)+IF(Programacion!BU$29="",0,Programacion!BU$29/SUM(Programacion!BU$28:BU$34)*'1 Eval'!$F44)+IF(Programacion!BU$30="",0,Programacion!BU$30/SUM(Programacion!BU$28:BU$34)*'1 Eval'!$G44)+IF(Programacion!BU$31="",0,Programacion!BU$31/SUM(Programacion!BU$28:BU$34)*'1 Eval'!$H44)+IF(Programacion!BU$32="",0,Programacion!BU$32/SUM(Programacion!BU$28:BU$34)*'1 Eval'!$I44)+IF(Programacion!BU$33="",0,Programacion!BU$33/SUM(Programacion!BU$28:BU$34)*'1 Eval'!$J44)+IF(Programacion!BU$34="",0,Programacion!BU$34/SUM(Programacion!BU$28:BU$34)*'1 Eval'!$K44)))</f>
        <v/>
      </c>
      <c r="BX45" s="151" t="str">
        <f>IF($C45="","",IF(SUM(Programacion!BV$28:BV$34)=0,"",IF(Programacion!BV$28="",0,Programacion!BV$28/SUM(Programacion!BV$28:BV$34)*'1 Eval'!$E44)+IF(Programacion!BV$29="",0,Programacion!BV$29/SUM(Programacion!BV$28:BV$34)*'1 Eval'!$F44)+IF(Programacion!BV$30="",0,Programacion!BV$30/SUM(Programacion!BV$28:BV$34)*'1 Eval'!$G44)+IF(Programacion!BV$31="",0,Programacion!BV$31/SUM(Programacion!BV$28:BV$34)*'1 Eval'!$H44)+IF(Programacion!BV$32="",0,Programacion!BV$32/SUM(Programacion!BV$28:BV$34)*'1 Eval'!$I44)+IF(Programacion!BV$33="",0,Programacion!BV$33/SUM(Programacion!BV$28:BV$34)*'1 Eval'!$J44)+IF(Programacion!BV$34="",0,Programacion!BV$34/SUM(Programacion!BV$28:BV$34)*'1 Eval'!$K44)))</f>
        <v/>
      </c>
      <c r="BY45" s="151" t="str">
        <f>IF($C45="","",IF(SUM(Programacion!BW$28:BW$34)=0,"",IF(Programacion!BW$28="",0,Programacion!BW$28/SUM(Programacion!BW$28:BW$34)*'1 Eval'!$E44)+IF(Programacion!BW$29="",0,Programacion!BW$29/SUM(Programacion!BW$28:BW$34)*'1 Eval'!$F44)+IF(Programacion!BW$30="",0,Programacion!BW$30/SUM(Programacion!BW$28:BW$34)*'1 Eval'!$G44)+IF(Programacion!BW$31="",0,Programacion!BW$31/SUM(Programacion!BW$28:BW$34)*'1 Eval'!$H44)+IF(Programacion!BW$32="",0,Programacion!BW$32/SUM(Programacion!BW$28:BW$34)*'1 Eval'!$I44)+IF(Programacion!BW$33="",0,Programacion!BW$33/SUM(Programacion!BW$28:BW$34)*'1 Eval'!$J44)+IF(Programacion!BW$34="",0,Programacion!BW$34/SUM(Programacion!BW$28:BW$34)*'1 Eval'!$K44)))</f>
        <v/>
      </c>
      <c r="BZ45" s="151" t="str">
        <f>IF($C45="","",IF(SUM(Programacion!BX$28:BX$34)=0,"",IF(Programacion!BX$28="",0,Programacion!BX$28/SUM(Programacion!BX$28:BX$34)*'1 Eval'!$E44)+IF(Programacion!BX$29="",0,Programacion!BX$29/SUM(Programacion!BX$28:BX$34)*'1 Eval'!$F44)+IF(Programacion!BX$30="",0,Programacion!BX$30/SUM(Programacion!BX$28:BX$34)*'1 Eval'!$G44)+IF(Programacion!BX$31="",0,Programacion!BX$31/SUM(Programacion!BX$28:BX$34)*'1 Eval'!$H44)+IF(Programacion!BX$32="",0,Programacion!BX$32/SUM(Programacion!BX$28:BX$34)*'1 Eval'!$I44)+IF(Programacion!BX$33="",0,Programacion!BX$33/SUM(Programacion!BX$28:BX$34)*'1 Eval'!$J44)+IF(Programacion!BX$34="",0,Programacion!BX$34/SUM(Programacion!BX$28:BX$34)*'1 Eval'!$K44)))</f>
        <v/>
      </c>
      <c r="CA45" s="151" t="str">
        <f>IF($C45="","",IF(SUM(Programacion!BY$28:BY$34)=0,"",IF(Programacion!BY$28="",0,Programacion!BY$28/SUM(Programacion!BY$28:BY$34)*'1 Eval'!$E44)+IF(Programacion!BY$29="",0,Programacion!BY$29/SUM(Programacion!BY$28:BY$34)*'1 Eval'!$F44)+IF(Programacion!BY$30="",0,Programacion!BY$30/SUM(Programacion!BY$28:BY$34)*'1 Eval'!$G44)+IF(Programacion!BY$31="",0,Programacion!BY$31/SUM(Programacion!BY$28:BY$34)*'1 Eval'!$H44)+IF(Programacion!BY$32="",0,Programacion!BY$32/SUM(Programacion!BY$28:BY$34)*'1 Eval'!$I44)+IF(Programacion!BY$33="",0,Programacion!BY$33/SUM(Programacion!BY$28:BY$34)*'1 Eval'!$J44)+IF(Programacion!BY$34="",0,Programacion!BY$34/SUM(Programacion!BY$28:BY$34)*'1 Eval'!$K44)))</f>
        <v/>
      </c>
      <c r="CB45" s="151" t="str">
        <f>IF($C45="","",IF(SUM(Programacion!BZ$28:BZ$34)=0,"",IF(Programacion!BZ$28="",0,Programacion!BZ$28/SUM(Programacion!BZ$28:BZ$34)*'1 Eval'!$E44)+IF(Programacion!BZ$29="",0,Programacion!BZ$29/SUM(Programacion!BZ$28:BZ$34)*'1 Eval'!$F44)+IF(Programacion!BZ$30="",0,Programacion!BZ$30/SUM(Programacion!BZ$28:BZ$34)*'1 Eval'!$G44)+IF(Programacion!BZ$31="",0,Programacion!BZ$31/SUM(Programacion!BZ$28:BZ$34)*'1 Eval'!$H44)+IF(Programacion!BZ$32="",0,Programacion!BZ$32/SUM(Programacion!BZ$28:BZ$34)*'1 Eval'!$I44)+IF(Programacion!BZ$33="",0,Programacion!BZ$33/SUM(Programacion!BZ$28:BZ$34)*'1 Eval'!$J44)+IF(Programacion!BZ$34="",0,Programacion!BZ$34/SUM(Programacion!BZ$28:BZ$34)*'1 Eval'!$K44)))</f>
        <v/>
      </c>
      <c r="CC45" s="151" t="str">
        <f>IF($C45="","",IF(SUM(Programacion!CA$28:CA$34)=0,"",IF(Programacion!CA$28="",0,Programacion!CA$28/SUM(Programacion!CA$28:CA$34)*'1 Eval'!$E44)+IF(Programacion!CA$29="",0,Programacion!CA$29/SUM(Programacion!CA$28:CA$34)*'1 Eval'!$F44)+IF(Programacion!CA$30="",0,Programacion!CA$30/SUM(Programacion!CA$28:CA$34)*'1 Eval'!$G44)+IF(Programacion!CA$31="",0,Programacion!CA$31/SUM(Programacion!CA$28:CA$34)*'1 Eval'!$H44)+IF(Programacion!CA$32="",0,Programacion!CA$32/SUM(Programacion!CA$28:CA$34)*'1 Eval'!$I44)+IF(Programacion!CA$33="",0,Programacion!CA$33/SUM(Programacion!CA$28:CA$34)*'1 Eval'!$J44)+IF(Programacion!CA$34="",0,Programacion!CA$34/SUM(Programacion!CA$28:CA$34)*'1 Eval'!$K44)))</f>
        <v/>
      </c>
      <c r="CD45" s="151" t="str">
        <f>IF($C45="","",IF(SUM(Programacion!CB$28:CB$34)=0,"",IF(Programacion!CB$28="",0,Programacion!CB$28/SUM(Programacion!CB$28:CB$34)*'1 Eval'!$E44)+IF(Programacion!CB$29="",0,Programacion!CB$29/SUM(Programacion!CB$28:CB$34)*'1 Eval'!$F44)+IF(Programacion!CB$30="",0,Programacion!CB$30/SUM(Programacion!CB$28:CB$34)*'1 Eval'!$G44)+IF(Programacion!CB$31="",0,Programacion!CB$31/SUM(Programacion!CB$28:CB$34)*'1 Eval'!$H44)+IF(Programacion!CB$32="",0,Programacion!CB$32/SUM(Programacion!CB$28:CB$34)*'1 Eval'!$I44)+IF(Programacion!CB$33="",0,Programacion!CB$33/SUM(Programacion!CB$28:CB$34)*'1 Eval'!$J44)+IF(Programacion!CB$34="",0,Programacion!CB$34/SUM(Programacion!CB$28:CB$34)*'1 Eval'!$K44)))</f>
        <v/>
      </c>
      <c r="CE45" s="151" t="str">
        <f>IF($C45="","",IF(SUM(Programacion!CC$28:CC$34)=0,"",IF(Programacion!CC$28="",0,Programacion!CC$28/SUM(Programacion!CC$28:CC$34)*'1 Eval'!$E44)+IF(Programacion!CC$29="",0,Programacion!CC$29/SUM(Programacion!CC$28:CC$34)*'1 Eval'!$F44)+IF(Programacion!CC$30="",0,Programacion!CC$30/SUM(Programacion!CC$28:CC$34)*'1 Eval'!$G44)+IF(Programacion!CC$31="",0,Programacion!CC$31/SUM(Programacion!CC$28:CC$34)*'1 Eval'!$H44)+IF(Programacion!CC$32="",0,Programacion!CC$32/SUM(Programacion!CC$28:CC$34)*'1 Eval'!$I44)+IF(Programacion!CC$33="",0,Programacion!CC$33/SUM(Programacion!CC$28:CC$34)*'1 Eval'!$J44)+IF(Programacion!CC$34="",0,Programacion!CC$34/SUM(Programacion!CC$28:CC$34)*'1 Eval'!$K44)))</f>
        <v/>
      </c>
      <c r="CF45" s="151" t="str">
        <f>IF($C45="","",IF(SUM(Programacion!CD$28:CD$34)=0,"",IF(Programacion!CD$28="",0,Programacion!CD$28/SUM(Programacion!CD$28:CD$34)*'1 Eval'!$E44)+IF(Programacion!CD$29="",0,Programacion!CD$29/SUM(Programacion!CD$28:CD$34)*'1 Eval'!$F44)+IF(Programacion!CD$30="",0,Programacion!CD$30/SUM(Programacion!CD$28:CD$34)*'1 Eval'!$G44)+IF(Programacion!CD$31="",0,Programacion!CD$31/SUM(Programacion!CD$28:CD$34)*'1 Eval'!$H44)+IF(Programacion!CD$32="",0,Programacion!CD$32/SUM(Programacion!CD$28:CD$34)*'1 Eval'!$I44)+IF(Programacion!CD$33="",0,Programacion!CD$33/SUM(Programacion!CD$28:CD$34)*'1 Eval'!$J44)+IF(Programacion!CD$34="",0,Programacion!CD$34/SUM(Programacion!CD$28:CD$34)*'1 Eval'!$K44)))</f>
        <v/>
      </c>
      <c r="CG45" s="151" t="str">
        <f>IF($C45="","",IF(SUM(Programacion!CE$28:CE$34)=0,"",IF(Programacion!CE$28="",0,Programacion!CE$28/SUM(Programacion!CE$28:CE$34)*'1 Eval'!$E44)+IF(Programacion!CE$29="",0,Programacion!CE$29/SUM(Programacion!CE$28:CE$34)*'1 Eval'!$F44)+IF(Programacion!CE$30="",0,Programacion!CE$30/SUM(Programacion!CE$28:CE$34)*'1 Eval'!$G44)+IF(Programacion!CE$31="",0,Programacion!CE$31/SUM(Programacion!CE$28:CE$34)*'1 Eval'!$H44)+IF(Programacion!CE$32="",0,Programacion!CE$32/SUM(Programacion!CE$28:CE$34)*'1 Eval'!$I44)+IF(Programacion!CE$33="",0,Programacion!CE$33/SUM(Programacion!CE$28:CE$34)*'1 Eval'!$J44)+IF(Programacion!CE$34="",0,Programacion!CE$34/SUM(Programacion!CE$28:CE$34)*'1 Eval'!$K44)))</f>
        <v/>
      </c>
      <c r="CH45" s="151" t="str">
        <f>IF($C45="","",IF(SUM(Programacion!CF$28:CF$34)=0,"",IF(Programacion!CF$28="",0,Programacion!CF$28/SUM(Programacion!CF$28:CF$34)*'1 Eval'!$E44)+IF(Programacion!CF$29="",0,Programacion!CF$29/SUM(Programacion!CF$28:CF$34)*'1 Eval'!$F44)+IF(Programacion!CF$30="",0,Programacion!CF$30/SUM(Programacion!CF$28:CF$34)*'1 Eval'!$G44)+IF(Programacion!CF$31="",0,Programacion!CF$31/SUM(Programacion!CF$28:CF$34)*'1 Eval'!$H44)+IF(Programacion!CF$32="",0,Programacion!CF$32/SUM(Programacion!CF$28:CF$34)*'1 Eval'!$I44)+IF(Programacion!CF$33="",0,Programacion!CF$33/SUM(Programacion!CF$28:CF$34)*'1 Eval'!$J44)+IF(Programacion!CF$34="",0,Programacion!CF$34/SUM(Programacion!CF$28:CF$34)*'1 Eval'!$K44)))</f>
        <v/>
      </c>
      <c r="CI45" s="151" t="str">
        <f>IF($C45="","",IF(SUM(Programacion!CG$28:CG$34)=0,"",IF(Programacion!CG$28="",0,Programacion!CG$28/SUM(Programacion!CG$28:CG$34)*'1 Eval'!$E44)+IF(Programacion!CG$29="",0,Programacion!CG$29/SUM(Programacion!CG$28:CG$34)*'1 Eval'!$F44)+IF(Programacion!CG$30="",0,Programacion!CG$30/SUM(Programacion!CG$28:CG$34)*'1 Eval'!$G44)+IF(Programacion!CG$31="",0,Programacion!CG$31/SUM(Programacion!CG$28:CG$34)*'1 Eval'!$H44)+IF(Programacion!CG$32="",0,Programacion!CG$32/SUM(Programacion!CG$28:CG$34)*'1 Eval'!$I44)+IF(Programacion!CG$33="",0,Programacion!CG$33/SUM(Programacion!CG$28:CG$34)*'1 Eval'!$J44)+IF(Programacion!CG$34="",0,Programacion!CG$34/SUM(Programacion!CG$28:CG$34)*'1 Eval'!$K44)))</f>
        <v/>
      </c>
      <c r="CJ45" s="151" t="str">
        <f>IF($C45="","",IF(SUM(Programacion!CH$28:CH$34)=0,"",IF(Programacion!CH$28="",0,Programacion!CH$28/SUM(Programacion!CH$28:CH$34)*'1 Eval'!$E44)+IF(Programacion!CH$29="",0,Programacion!CH$29/SUM(Programacion!CH$28:CH$34)*'1 Eval'!$F44)+IF(Programacion!CH$30="",0,Programacion!CH$30/SUM(Programacion!CH$28:CH$34)*'1 Eval'!$G44)+IF(Programacion!CH$31="",0,Programacion!CH$31/SUM(Programacion!CH$28:CH$34)*'1 Eval'!$H44)+IF(Programacion!CH$32="",0,Programacion!CH$32/SUM(Programacion!CH$28:CH$34)*'1 Eval'!$I44)+IF(Programacion!CH$33="",0,Programacion!CH$33/SUM(Programacion!CH$28:CH$34)*'1 Eval'!$J44)+IF(Programacion!CH$34="",0,Programacion!CH$34/SUM(Programacion!CH$28:CH$34)*'1 Eval'!$K44)))</f>
        <v/>
      </c>
      <c r="CK45" s="151" t="str">
        <f>IF($C45="","",IF(SUM(Programacion!CI$28:CI$34)=0,"",IF(Programacion!CI$28="",0,Programacion!CI$28/SUM(Programacion!CI$28:CI$34)*'1 Eval'!$E44)+IF(Programacion!CI$29="",0,Programacion!CI$29/SUM(Programacion!CI$28:CI$34)*'1 Eval'!$F44)+IF(Programacion!CI$30="",0,Programacion!CI$30/SUM(Programacion!CI$28:CI$34)*'1 Eval'!$G44)+IF(Programacion!CI$31="",0,Programacion!CI$31/SUM(Programacion!CI$28:CI$34)*'1 Eval'!$H44)+IF(Programacion!CI$32="",0,Programacion!CI$32/SUM(Programacion!CI$28:CI$34)*'1 Eval'!$I44)+IF(Programacion!CI$33="",0,Programacion!CI$33/SUM(Programacion!CI$28:CI$34)*'1 Eval'!$J44)+IF(Programacion!CI$34="",0,Programacion!CI$34/SUM(Programacion!CI$28:CI$34)*'1 Eval'!$K44)))</f>
        <v/>
      </c>
      <c r="CL45" s="151" t="str">
        <f>IF($C45="","",IF(SUM(Programacion!CJ$28:CJ$34)=0,"",IF(Programacion!CJ$28="",0,Programacion!CJ$28/SUM(Programacion!CJ$28:CJ$34)*'1 Eval'!$E44)+IF(Programacion!CJ$29="",0,Programacion!CJ$29/SUM(Programacion!CJ$28:CJ$34)*'1 Eval'!$F44)+IF(Programacion!CJ$30="",0,Programacion!CJ$30/SUM(Programacion!CJ$28:CJ$34)*'1 Eval'!$G44)+IF(Programacion!CJ$31="",0,Programacion!CJ$31/SUM(Programacion!CJ$28:CJ$34)*'1 Eval'!$H44)+IF(Programacion!CJ$32="",0,Programacion!CJ$32/SUM(Programacion!CJ$28:CJ$34)*'1 Eval'!$I44)+IF(Programacion!CJ$33="",0,Programacion!CJ$33/SUM(Programacion!CJ$28:CJ$34)*'1 Eval'!$J44)+IF(Programacion!CJ$34="",0,Programacion!CJ$34/SUM(Programacion!CJ$28:CJ$34)*'1 Eval'!$K44)))</f>
        <v/>
      </c>
      <c r="CM45" s="151" t="str">
        <f>IF($C45="","",IF(SUM(Programacion!CK$28:CK$34)=0,"",IF(Programacion!CK$28="",0,Programacion!CK$28/SUM(Programacion!CK$28:CK$34)*'1 Eval'!$E44)+IF(Programacion!CK$29="",0,Programacion!CK$29/SUM(Programacion!CK$28:CK$34)*'1 Eval'!$F44)+IF(Programacion!CK$30="",0,Programacion!CK$30/SUM(Programacion!CK$28:CK$34)*'1 Eval'!$G44)+IF(Programacion!CK$31="",0,Programacion!CK$31/SUM(Programacion!CK$28:CK$34)*'1 Eval'!$H44)+IF(Programacion!CK$32="",0,Programacion!CK$32/SUM(Programacion!CK$28:CK$34)*'1 Eval'!$I44)+IF(Programacion!CK$33="",0,Programacion!CK$33/SUM(Programacion!CK$28:CK$34)*'1 Eval'!$J44)+IF(Programacion!CK$34="",0,Programacion!CK$34/SUM(Programacion!CK$28:CK$34)*'1 Eval'!$K44)))</f>
        <v/>
      </c>
      <c r="CN45" s="151" t="str">
        <f>IF($C45="","",IF(SUM(Programacion!CL$28:CL$34)=0,"",IF(Programacion!CL$28="",0,Programacion!CL$28/SUM(Programacion!CL$28:CL$34)*'1 Eval'!$E44)+IF(Programacion!CL$29="",0,Programacion!CL$29/SUM(Programacion!CL$28:CL$34)*'1 Eval'!$F44)+IF(Programacion!CL$30="",0,Programacion!CL$30/SUM(Programacion!CL$28:CL$34)*'1 Eval'!$G44)+IF(Programacion!CL$31="",0,Programacion!CL$31/SUM(Programacion!CL$28:CL$34)*'1 Eval'!$H44)+IF(Programacion!CL$32="",0,Programacion!CL$32/SUM(Programacion!CL$28:CL$34)*'1 Eval'!$I44)+IF(Programacion!CL$33="",0,Programacion!CL$33/SUM(Programacion!CL$28:CL$34)*'1 Eval'!$J44)+IF(Programacion!CL$34="",0,Programacion!CL$34/SUM(Programacion!CL$28:CL$34)*'1 Eval'!$K44)))</f>
        <v/>
      </c>
      <c r="CO45" s="151" t="str">
        <f>IF($C45="","",IF(SUM(Programacion!CM$28:CM$34)=0,"",IF(Programacion!CM$28="",0,Programacion!CM$28/SUM(Programacion!CM$28:CM$34)*'1 Eval'!$E44)+IF(Programacion!CM$29="",0,Programacion!CM$29/SUM(Programacion!CM$28:CM$34)*'1 Eval'!$F44)+IF(Programacion!CM$30="",0,Programacion!CM$30/SUM(Programacion!CM$28:CM$34)*'1 Eval'!$G44)+IF(Programacion!CM$31="",0,Programacion!CM$31/SUM(Programacion!CM$28:CM$34)*'1 Eval'!$H44)+IF(Programacion!CM$32="",0,Programacion!CM$32/SUM(Programacion!CM$28:CM$34)*'1 Eval'!$I44)+IF(Programacion!CM$33="",0,Programacion!CM$33/SUM(Programacion!CM$28:CM$34)*'1 Eval'!$J44)+IF(Programacion!CM$34="",0,Programacion!CM$34/SUM(Programacion!CM$28:CM$34)*'1 Eval'!$K44)))</f>
        <v/>
      </c>
      <c r="CP45" s="151" t="str">
        <f>IF($C45="","",IF(SUM(Programacion!CN$28:CN$34)=0,"",IF(Programacion!CN$28="",0,Programacion!CN$28/SUM(Programacion!CN$28:CN$34)*'1 Eval'!$E44)+IF(Programacion!CN$29="",0,Programacion!CN$29/SUM(Programacion!CN$28:CN$34)*'1 Eval'!$F44)+IF(Programacion!CN$30="",0,Programacion!CN$30/SUM(Programacion!CN$28:CN$34)*'1 Eval'!$G44)+IF(Programacion!CN$31="",0,Programacion!CN$31/SUM(Programacion!CN$28:CN$34)*'1 Eval'!$H44)+IF(Programacion!CN$32="",0,Programacion!CN$32/SUM(Programacion!CN$28:CN$34)*'1 Eval'!$I44)+IF(Programacion!CN$33="",0,Programacion!CN$33/SUM(Programacion!CN$28:CN$34)*'1 Eval'!$J44)+IF(Programacion!CN$34="",0,Programacion!CN$34/SUM(Programacion!CN$28:CN$34)*'1 Eval'!$K44)))</f>
        <v/>
      </c>
      <c r="CQ45" s="151" t="str">
        <f>IF($C45="","",IF(SUM(Programacion!CO$28:CO$34)=0,"",IF(Programacion!CO$28="",0,Programacion!CO$28/SUM(Programacion!CO$28:CO$34)*'1 Eval'!$E44)+IF(Programacion!CO$29="",0,Programacion!CO$29/SUM(Programacion!CO$28:CO$34)*'1 Eval'!$F44)+IF(Programacion!CO$30="",0,Programacion!CO$30/SUM(Programacion!CO$28:CO$34)*'1 Eval'!$G44)+IF(Programacion!CO$31="",0,Programacion!CO$31/SUM(Programacion!CO$28:CO$34)*'1 Eval'!$H44)+IF(Programacion!CO$32="",0,Programacion!CO$32/SUM(Programacion!CO$28:CO$34)*'1 Eval'!$I44)+IF(Programacion!CO$33="",0,Programacion!CO$33/SUM(Programacion!CO$28:CO$34)*'1 Eval'!$J44)+IF(Programacion!CO$34="",0,Programacion!CO$34/SUM(Programacion!CO$28:CO$34)*'1 Eval'!$K44)))</f>
        <v/>
      </c>
      <c r="CR45" s="151" t="str">
        <f>IF($C45="","",IF(SUM(Programacion!CP$28:CP$34)=0,"",IF(Programacion!CP$28="",0,Programacion!CP$28/SUM(Programacion!CP$28:CP$34)*'1 Eval'!$E44)+IF(Programacion!CP$29="",0,Programacion!CP$29/SUM(Programacion!CP$28:CP$34)*'1 Eval'!$F44)+IF(Programacion!CP$30="",0,Programacion!CP$30/SUM(Programacion!CP$28:CP$34)*'1 Eval'!$G44)+IF(Programacion!CP$31="",0,Programacion!CP$31/SUM(Programacion!CP$28:CP$34)*'1 Eval'!$H44)+IF(Programacion!CP$32="",0,Programacion!CP$32/SUM(Programacion!CP$28:CP$34)*'1 Eval'!$I44)+IF(Programacion!CP$33="",0,Programacion!CP$33/SUM(Programacion!CP$28:CP$34)*'1 Eval'!$J44)+IF(Programacion!CP$34="",0,Programacion!CP$34/SUM(Programacion!CP$28:CP$34)*'1 Eval'!$K44)))</f>
        <v/>
      </c>
      <c r="CS45" s="151" t="str">
        <f>IF($C45="","",IF(SUM(Programacion!CQ$28:CQ$34)=0,"",IF(Programacion!CQ$28="",0,Programacion!CQ$28/SUM(Programacion!CQ$28:CQ$34)*'1 Eval'!$E44)+IF(Programacion!CQ$29="",0,Programacion!CQ$29/SUM(Programacion!CQ$28:CQ$34)*'1 Eval'!$F44)+IF(Programacion!CQ$30="",0,Programacion!CQ$30/SUM(Programacion!CQ$28:CQ$34)*'1 Eval'!$G44)+IF(Programacion!CQ$31="",0,Programacion!CQ$31/SUM(Programacion!CQ$28:CQ$34)*'1 Eval'!$H44)+IF(Programacion!CQ$32="",0,Programacion!CQ$32/SUM(Programacion!CQ$28:CQ$34)*'1 Eval'!$I44)+IF(Programacion!CQ$33="",0,Programacion!CQ$33/SUM(Programacion!CQ$28:CQ$34)*'1 Eval'!$J44)+IF(Programacion!CQ$34="",0,Programacion!CQ$34/SUM(Programacion!CQ$28:CQ$34)*'1 Eval'!$K44)))</f>
        <v/>
      </c>
      <c r="CT45" s="151" t="str">
        <f>IF($C45="","",IF(SUM(Programacion!CR$28:CR$34)=0,"",IF(Programacion!CR$28="",0,Programacion!CR$28/SUM(Programacion!CR$28:CR$34)*'1 Eval'!$E44)+IF(Programacion!CR$29="",0,Programacion!CR$29/SUM(Programacion!CR$28:CR$34)*'1 Eval'!$F44)+IF(Programacion!CR$30="",0,Programacion!CR$30/SUM(Programacion!CR$28:CR$34)*'1 Eval'!$G44)+IF(Programacion!CR$31="",0,Programacion!CR$31/SUM(Programacion!CR$28:CR$34)*'1 Eval'!$H44)+IF(Programacion!CR$32="",0,Programacion!CR$32/SUM(Programacion!CR$28:CR$34)*'1 Eval'!$I44)+IF(Programacion!CR$33="",0,Programacion!CR$33/SUM(Programacion!CR$28:CR$34)*'1 Eval'!$J44)+IF(Programacion!CR$34="",0,Programacion!CR$34/SUM(Programacion!CR$28:CR$34)*'1 Eval'!$K44)))</f>
        <v/>
      </c>
      <c r="CU45" s="151" t="str">
        <f>IF($C45="","",IF(SUM(Programacion!CS$28:CS$34)=0,"",IF(Programacion!CS$28="",0,Programacion!CS$28/SUM(Programacion!CS$28:CS$34)*'1 Eval'!$E44)+IF(Programacion!CS$29="",0,Programacion!CS$29/SUM(Programacion!CS$28:CS$34)*'1 Eval'!$F44)+IF(Programacion!CS$30="",0,Programacion!CS$30/SUM(Programacion!CS$28:CS$34)*'1 Eval'!$G44)+IF(Programacion!CS$31="",0,Programacion!CS$31/SUM(Programacion!CS$28:CS$34)*'1 Eval'!$H44)+IF(Programacion!CS$32="",0,Programacion!CS$32/SUM(Programacion!CS$28:CS$34)*'1 Eval'!$I44)+IF(Programacion!CS$33="",0,Programacion!CS$33/SUM(Programacion!CS$28:CS$34)*'1 Eval'!$J44)+IF(Programacion!CS$34="",0,Programacion!CS$34/SUM(Programacion!CS$28:CS$34)*'1 Eval'!$K44)))</f>
        <v/>
      </c>
      <c r="CV45" s="151" t="str">
        <f>IF($C45="","",IF(SUM(Programacion!CT$28:CT$34)=0,"",IF(Programacion!CT$28="",0,Programacion!CT$28/SUM(Programacion!CT$28:CT$34)*'1 Eval'!$E44)+IF(Programacion!CT$29="",0,Programacion!CT$29/SUM(Programacion!CT$28:CT$34)*'1 Eval'!$F44)+IF(Programacion!CT$30="",0,Programacion!CT$30/SUM(Programacion!CT$28:CT$34)*'1 Eval'!$G44)+IF(Programacion!CT$31="",0,Programacion!CT$31/SUM(Programacion!CT$28:CT$34)*'1 Eval'!$H44)+IF(Programacion!CT$32="",0,Programacion!CT$32/SUM(Programacion!CT$28:CT$34)*'1 Eval'!$I44)+IF(Programacion!CT$33="",0,Programacion!CT$33/SUM(Programacion!CT$28:CT$34)*'1 Eval'!$J44)+IF(Programacion!CT$34="",0,Programacion!CT$34/SUM(Programacion!CT$28:CT$34)*'1 Eval'!$K44)))</f>
        <v/>
      </c>
      <c r="CW45" s="151" t="str">
        <f>IF($C45="","",IF(SUM(Programacion!CU$28:CU$34)=0,"",IF(Programacion!CU$28="",0,Programacion!CU$28/SUM(Programacion!CU$28:CU$34)*'1 Eval'!$E44)+IF(Programacion!CU$29="",0,Programacion!CU$29/SUM(Programacion!CU$28:CU$34)*'1 Eval'!$F44)+IF(Programacion!CU$30="",0,Programacion!CU$30/SUM(Programacion!CU$28:CU$34)*'1 Eval'!$G44)+IF(Programacion!CU$31="",0,Programacion!CU$31/SUM(Programacion!CU$28:CU$34)*'1 Eval'!$H44)+IF(Programacion!CU$32="",0,Programacion!CU$32/SUM(Programacion!CU$28:CU$34)*'1 Eval'!$I44)+IF(Programacion!CU$33="",0,Programacion!CU$33/SUM(Programacion!CU$28:CU$34)*'1 Eval'!$J44)+IF(Programacion!CU$34="",0,Programacion!CU$34/SUM(Programacion!CU$28:CU$34)*'1 Eval'!$K44)))</f>
        <v/>
      </c>
      <c r="CX45" s="151" t="str">
        <f>IF($C45="","",IF(SUM(Programacion!CV$28:CV$34)=0,"",IF(Programacion!CV$28="",0,Programacion!CV$28/SUM(Programacion!CV$28:CV$34)*'1 Eval'!$E44)+IF(Programacion!CV$29="",0,Programacion!CV$29/SUM(Programacion!CV$28:CV$34)*'1 Eval'!$F44)+IF(Programacion!CV$30="",0,Programacion!CV$30/SUM(Programacion!CV$28:CV$34)*'1 Eval'!$G44)+IF(Programacion!CV$31="",0,Programacion!CV$31/SUM(Programacion!CV$28:CV$34)*'1 Eval'!$H44)+IF(Programacion!CV$32="",0,Programacion!CV$32/SUM(Programacion!CV$28:CV$34)*'1 Eval'!$I44)+IF(Programacion!CV$33="",0,Programacion!CV$33/SUM(Programacion!CV$28:CV$34)*'1 Eval'!$J44)+IF(Programacion!CV$34="",0,Programacion!CV$34/SUM(Programacion!CV$28:CV$34)*'1 Eval'!$K44)))</f>
        <v/>
      </c>
      <c r="CY45" s="151" t="str">
        <f>IF($C45="","",IF(SUM(Programacion!CW$28:CW$34)=0,"",IF(Programacion!CW$28="",0,Programacion!CW$28/SUM(Programacion!CW$28:CW$34)*'1 Eval'!$E44)+IF(Programacion!CW$29="",0,Programacion!CW$29/SUM(Programacion!CW$28:CW$34)*'1 Eval'!$F44)+IF(Programacion!CW$30="",0,Programacion!CW$30/SUM(Programacion!CW$28:CW$34)*'1 Eval'!$G44)+IF(Programacion!CW$31="",0,Programacion!CW$31/SUM(Programacion!CW$28:CW$34)*'1 Eval'!$H44)+IF(Programacion!CW$32="",0,Programacion!CW$32/SUM(Programacion!CW$28:CW$34)*'1 Eval'!$I44)+IF(Programacion!CW$33="",0,Programacion!CW$33/SUM(Programacion!CW$28:CW$34)*'1 Eval'!$J44)+IF(Programacion!CW$34="",0,Programacion!CW$34/SUM(Programacion!CW$28:CW$34)*'1 Eval'!$K44)))</f>
        <v/>
      </c>
      <c r="CZ45" s="151" t="str">
        <f>IF($C45="","",IF(SUM(Programacion!CX$28:CX$34)=0,"",IF(Programacion!CX$28="",0,Programacion!CX$28/SUM(Programacion!CX$28:CX$34)*'1 Eval'!$E44)+IF(Programacion!CX$29="",0,Programacion!CX$29/SUM(Programacion!CX$28:CX$34)*'1 Eval'!$F44)+IF(Programacion!CX$30="",0,Programacion!CX$30/SUM(Programacion!CX$28:CX$34)*'1 Eval'!$G44)+IF(Programacion!CX$31="",0,Programacion!CX$31/SUM(Programacion!CX$28:CX$34)*'1 Eval'!$H44)+IF(Programacion!CX$32="",0,Programacion!CX$32/SUM(Programacion!CX$28:CX$34)*'1 Eval'!$I44)+IF(Programacion!CX$33="",0,Programacion!CX$33/SUM(Programacion!CX$28:CX$34)*'1 Eval'!$J44)+IF(Programacion!CX$34="",0,Programacion!CX$34/SUM(Programacion!CX$28:CX$34)*'1 Eval'!$K44)))</f>
        <v/>
      </c>
      <c r="DA45" s="151" t="str">
        <f>IF($C45="","",IF(SUM(Programacion!CY$28:CY$34)=0,"",IF(Programacion!CY$28="",0,Programacion!CY$28/SUM(Programacion!CY$28:CY$34)*'1 Eval'!$E44)+IF(Programacion!CY$29="",0,Programacion!CY$29/SUM(Programacion!CY$28:CY$34)*'1 Eval'!$F44)+IF(Programacion!CY$30="",0,Programacion!CY$30/SUM(Programacion!CY$28:CY$34)*'1 Eval'!$G44)+IF(Programacion!CY$31="",0,Programacion!CY$31/SUM(Programacion!CY$28:CY$34)*'1 Eval'!$H44)+IF(Programacion!CY$32="",0,Programacion!CY$32/SUM(Programacion!CY$28:CY$34)*'1 Eval'!$I44)+IF(Programacion!CY$33="",0,Programacion!CY$33/SUM(Programacion!CY$28:CY$34)*'1 Eval'!$J44)+IF(Programacion!CY$34="",0,Programacion!CY$34/SUM(Programacion!CY$28:CY$34)*'1 Eval'!$K44)))</f>
        <v/>
      </c>
      <c r="DB45" s="151" t="str">
        <f>IF($C45="","",IF(SUM(Programacion!CZ$28:CZ$34)=0,"",IF(Programacion!CZ$28="",0,Programacion!CZ$28/SUM(Programacion!CZ$28:CZ$34)*'1 Eval'!$E44)+IF(Programacion!CZ$29="",0,Programacion!CZ$29/SUM(Programacion!CZ$28:CZ$34)*'1 Eval'!$F44)+IF(Programacion!CZ$30="",0,Programacion!CZ$30/SUM(Programacion!CZ$28:CZ$34)*'1 Eval'!$G44)+IF(Programacion!CZ$31="",0,Programacion!CZ$31/SUM(Programacion!CZ$28:CZ$34)*'1 Eval'!$H44)+IF(Programacion!CZ$32="",0,Programacion!CZ$32/SUM(Programacion!CZ$28:CZ$34)*'1 Eval'!$I44)+IF(Programacion!CZ$33="",0,Programacion!CZ$33/SUM(Programacion!CZ$28:CZ$34)*'1 Eval'!$J44)+IF(Programacion!CZ$34="",0,Programacion!CZ$34/SUM(Programacion!CZ$28:CZ$34)*'1 Eval'!$K44)))</f>
        <v/>
      </c>
      <c r="DC45" s="151" t="str">
        <f>IF($C45="","",IF(SUM(Programacion!DA$28:DA$34)=0,"",IF(Programacion!DA$28="",0,Programacion!DA$28/SUM(Programacion!DA$28:DA$34)*'1 Eval'!$E44)+IF(Programacion!DA$29="",0,Programacion!DA$29/SUM(Programacion!DA$28:DA$34)*'1 Eval'!$F44)+IF(Programacion!DA$30="",0,Programacion!DA$30/SUM(Programacion!DA$28:DA$34)*'1 Eval'!$G44)+IF(Programacion!DA$31="",0,Programacion!DA$31/SUM(Programacion!DA$28:DA$34)*'1 Eval'!$H44)+IF(Programacion!DA$32="",0,Programacion!DA$32/SUM(Programacion!DA$28:DA$34)*'1 Eval'!$I44)+IF(Programacion!DA$33="",0,Programacion!DA$33/SUM(Programacion!DA$28:DA$34)*'1 Eval'!$J44)+IF(Programacion!DA$34="",0,Programacion!DA$34/SUM(Programacion!DA$28:DA$34)*'1 Eval'!$K44)))</f>
        <v/>
      </c>
      <c r="DD45" s="151" t="str">
        <f>IF($C45="","",IF(SUM(Programacion!DB$28:DB$34)=0,"",IF(Programacion!DB$28="",0,Programacion!DB$28/SUM(Programacion!DB$28:DB$34)*'1 Eval'!$E44)+IF(Programacion!DB$29="",0,Programacion!DB$29/SUM(Programacion!DB$28:DB$34)*'1 Eval'!$F44)+IF(Programacion!DB$30="",0,Programacion!DB$30/SUM(Programacion!DB$28:DB$34)*'1 Eval'!$G44)+IF(Programacion!DB$31="",0,Programacion!DB$31/SUM(Programacion!DB$28:DB$34)*'1 Eval'!$H44)+IF(Programacion!DB$32="",0,Programacion!DB$32/SUM(Programacion!DB$28:DB$34)*'1 Eval'!$I44)+IF(Programacion!DB$33="",0,Programacion!DB$33/SUM(Programacion!DB$28:DB$34)*'1 Eval'!$J44)+IF(Programacion!DB$34="",0,Programacion!DB$34/SUM(Programacion!DB$28:DB$34)*'1 Eval'!$K44)))</f>
        <v/>
      </c>
      <c r="DE45" s="151" t="str">
        <f>IF($C45="","",IF(SUM(Programacion!DC$28:DC$34)=0,"",IF(Programacion!DC$28="",0,Programacion!DC$28/SUM(Programacion!DC$28:DC$34)*'1 Eval'!$E44)+IF(Programacion!DC$29="",0,Programacion!DC$29/SUM(Programacion!DC$28:DC$34)*'1 Eval'!$F44)+IF(Programacion!DC$30="",0,Programacion!DC$30/SUM(Programacion!DC$28:DC$34)*'1 Eval'!$G44)+IF(Programacion!DC$31="",0,Programacion!DC$31/SUM(Programacion!DC$28:DC$34)*'1 Eval'!$H44)+IF(Programacion!DC$32="",0,Programacion!DC$32/SUM(Programacion!DC$28:DC$34)*'1 Eval'!$I44)+IF(Programacion!DC$33="",0,Programacion!DC$33/SUM(Programacion!DC$28:DC$34)*'1 Eval'!$J44)+IF(Programacion!DC$34="",0,Programacion!DC$34/SUM(Programacion!DC$28:DC$34)*'1 Eval'!$K44)))</f>
        <v/>
      </c>
      <c r="DF45" s="151" t="str">
        <f>IF($C45="","",IF(SUM(Programacion!DD$28:DD$34)=0,"",IF(Programacion!DD$28="",0,Programacion!DD$28/SUM(Programacion!DD$28:DD$34)*'1 Eval'!$E44)+IF(Programacion!DD$29="",0,Programacion!DD$29/SUM(Programacion!DD$28:DD$34)*'1 Eval'!$F44)+IF(Programacion!DD$30="",0,Programacion!DD$30/SUM(Programacion!DD$28:DD$34)*'1 Eval'!$G44)+IF(Programacion!DD$31="",0,Programacion!DD$31/SUM(Programacion!DD$28:DD$34)*'1 Eval'!$H44)+IF(Programacion!DD$32="",0,Programacion!DD$32/SUM(Programacion!DD$28:DD$34)*'1 Eval'!$I44)+IF(Programacion!DD$33="",0,Programacion!DD$33/SUM(Programacion!DD$28:DD$34)*'1 Eval'!$J44)+IF(Programacion!DD$34="",0,Programacion!DD$34/SUM(Programacion!DD$28:DD$34)*'1 Eval'!$K44)))</f>
        <v/>
      </c>
      <c r="DG45" s="151" t="str">
        <f>IF($C45="","",IF(SUM(Programacion!DE$28:DE$34)=0,"",IF(Programacion!DE$28="",0,Programacion!DE$28/SUM(Programacion!DE$28:DE$34)*'1 Eval'!$E44)+IF(Programacion!DE$29="",0,Programacion!DE$29/SUM(Programacion!DE$28:DE$34)*'1 Eval'!$F44)+IF(Programacion!DE$30="",0,Programacion!DE$30/SUM(Programacion!DE$28:DE$34)*'1 Eval'!$G44)+IF(Programacion!DE$31="",0,Programacion!DE$31/SUM(Programacion!DE$28:DE$34)*'1 Eval'!$H44)+IF(Programacion!DE$32="",0,Programacion!DE$32/SUM(Programacion!DE$28:DE$34)*'1 Eval'!$I44)+IF(Programacion!DE$33="",0,Programacion!DE$33/SUM(Programacion!DE$28:DE$34)*'1 Eval'!$J44)+IF(Programacion!DE$34="",0,Programacion!DE$34/SUM(Programacion!DE$28:DE$34)*'1 Eval'!$K44)))</f>
        <v/>
      </c>
      <c r="DH45" s="151" t="str">
        <f>IF($C45="","",IF(SUM(Programacion!DF$28:DF$34)=0,"",IF(Programacion!DF$28="",0,Programacion!DF$28/SUM(Programacion!DF$28:DF$34)*'1 Eval'!$E44)+IF(Programacion!DF$29="",0,Programacion!DF$29/SUM(Programacion!DF$28:DF$34)*'1 Eval'!$F44)+IF(Programacion!DF$30="",0,Programacion!DF$30/SUM(Programacion!DF$28:DF$34)*'1 Eval'!$G44)+IF(Programacion!DF$31="",0,Programacion!DF$31/SUM(Programacion!DF$28:DF$34)*'1 Eval'!$H44)+IF(Programacion!DF$32="",0,Programacion!DF$32/SUM(Programacion!DF$28:DF$34)*'1 Eval'!$I44)+IF(Programacion!DF$33="",0,Programacion!DF$33/SUM(Programacion!DF$28:DF$34)*'1 Eval'!$J44)+IF(Programacion!DF$34="",0,Programacion!DF$34/SUM(Programacion!DF$28:DF$34)*'1 Eval'!$K44)))</f>
        <v/>
      </c>
      <c r="DI45" s="151" t="str">
        <f>IF($C45="","",IF(SUM(Programacion!DG$28:DG$34)=0,"",IF(Programacion!DG$28="",0,Programacion!DG$28/SUM(Programacion!DG$28:DG$34)*'1 Eval'!$E44)+IF(Programacion!DG$29="",0,Programacion!DG$29/SUM(Programacion!DG$28:DG$34)*'1 Eval'!$F44)+IF(Programacion!DG$30="",0,Programacion!DG$30/SUM(Programacion!DG$28:DG$34)*'1 Eval'!$G44)+IF(Programacion!DG$31="",0,Programacion!DG$31/SUM(Programacion!DG$28:DG$34)*'1 Eval'!$H44)+IF(Programacion!DG$32="",0,Programacion!DG$32/SUM(Programacion!DG$28:DG$34)*'1 Eval'!$I44)+IF(Programacion!DG$33="",0,Programacion!DG$33/SUM(Programacion!DG$28:DG$34)*'1 Eval'!$J44)+IF(Programacion!DG$34="",0,Programacion!DG$34/SUM(Programacion!DG$28:DG$34)*'1 Eval'!$K44)))</f>
        <v/>
      </c>
      <c r="DJ45" s="151" t="str">
        <f>IF($C45="","",IF(SUM(Programacion!DH$28:DH$34)=0,"",IF(Programacion!DH$28="",0,Programacion!DH$28/SUM(Programacion!DH$28:DH$34)*'1 Eval'!$E44)+IF(Programacion!DH$29="",0,Programacion!DH$29/SUM(Programacion!DH$28:DH$34)*'1 Eval'!$F44)+IF(Programacion!DH$30="",0,Programacion!DH$30/SUM(Programacion!DH$28:DH$34)*'1 Eval'!$G44)+IF(Programacion!DH$31="",0,Programacion!DH$31/SUM(Programacion!DH$28:DH$34)*'1 Eval'!$H44)+IF(Programacion!DH$32="",0,Programacion!DH$32/SUM(Programacion!DH$28:DH$34)*'1 Eval'!$I44)+IF(Programacion!DH$33="",0,Programacion!DH$33/SUM(Programacion!DH$28:DH$34)*'1 Eval'!$J44)+IF(Programacion!DH$34="",0,Programacion!DH$34/SUM(Programacion!DH$28:DH$34)*'1 Eval'!$K44)))</f>
        <v/>
      </c>
      <c r="DK45" s="151" t="str">
        <f>IF($C45="","",IF(SUM(Programacion!DI$28:DI$34)=0,"",IF(Programacion!DI$28="",0,Programacion!DI$28/SUM(Programacion!DI$28:DI$34)*'1 Eval'!$E44)+IF(Programacion!DI$29="",0,Programacion!DI$29/SUM(Programacion!DI$28:DI$34)*'1 Eval'!$F44)+IF(Programacion!DI$30="",0,Programacion!DI$30/SUM(Programacion!DI$28:DI$34)*'1 Eval'!$G44)+IF(Programacion!DI$31="",0,Programacion!DI$31/SUM(Programacion!DI$28:DI$34)*'1 Eval'!$H44)+IF(Programacion!DI$32="",0,Programacion!DI$32/SUM(Programacion!DI$28:DI$34)*'1 Eval'!$I44)+IF(Programacion!DI$33="",0,Programacion!DI$33/SUM(Programacion!DI$28:DI$34)*'1 Eval'!$J44)+IF(Programacion!DI$34="",0,Programacion!DI$34/SUM(Programacion!DI$28:DI$34)*'1 Eval'!$K44)))</f>
        <v/>
      </c>
      <c r="DL45" s="151" t="str">
        <f>IF($C45="","",IF(SUM(Programacion!DJ$28:DJ$34)=0,"",IF(Programacion!DJ$28="",0,Programacion!DJ$28/SUM(Programacion!DJ$28:DJ$34)*'1 Eval'!$E44)+IF(Programacion!DJ$29="",0,Programacion!DJ$29/SUM(Programacion!DJ$28:DJ$34)*'1 Eval'!$F44)+IF(Programacion!DJ$30="",0,Programacion!DJ$30/SUM(Programacion!DJ$28:DJ$34)*'1 Eval'!$G44)+IF(Programacion!DJ$31="",0,Programacion!DJ$31/SUM(Programacion!DJ$28:DJ$34)*'1 Eval'!$H44)+IF(Programacion!DJ$32="",0,Programacion!DJ$32/SUM(Programacion!DJ$28:DJ$34)*'1 Eval'!$I44)+IF(Programacion!DJ$33="",0,Programacion!DJ$33/SUM(Programacion!DJ$28:DJ$34)*'1 Eval'!$J44)+IF(Programacion!DJ$34="",0,Programacion!DJ$34/SUM(Programacion!DJ$28:DJ$34)*'1 Eval'!$K44)))</f>
        <v/>
      </c>
      <c r="DM45" s="151" t="str">
        <f>IF($C45="","",IF(SUM(Programacion!DK$28:DK$34)=0,"",IF(Programacion!DK$28="",0,Programacion!DK$28/SUM(Programacion!DK$28:DK$34)*'1 Eval'!$E44)+IF(Programacion!DK$29="",0,Programacion!DK$29/SUM(Programacion!DK$28:DK$34)*'1 Eval'!$F44)+IF(Programacion!DK$30="",0,Programacion!DK$30/SUM(Programacion!DK$28:DK$34)*'1 Eval'!$G44)+IF(Programacion!DK$31="",0,Programacion!DK$31/SUM(Programacion!DK$28:DK$34)*'1 Eval'!$H44)+IF(Programacion!DK$32="",0,Programacion!DK$32/SUM(Programacion!DK$28:DK$34)*'1 Eval'!$I44)+IF(Programacion!DK$33="",0,Programacion!DK$33/SUM(Programacion!DK$28:DK$34)*'1 Eval'!$J44)+IF(Programacion!DK$34="",0,Programacion!DK$34/SUM(Programacion!DK$28:DK$34)*'1 Eval'!$K44)))</f>
        <v/>
      </c>
      <c r="DN45" s="151" t="str">
        <f>IF($C45="","",IF(SUM(Programacion!DL$28:DL$34)=0,"",IF(Programacion!DL$28="",0,Programacion!DL$28/SUM(Programacion!DL$28:DL$34)*'1 Eval'!$E44)+IF(Programacion!DL$29="",0,Programacion!DL$29/SUM(Programacion!DL$28:DL$34)*'1 Eval'!$F44)+IF(Programacion!DL$30="",0,Programacion!DL$30/SUM(Programacion!DL$28:DL$34)*'1 Eval'!$G44)+IF(Programacion!DL$31="",0,Programacion!DL$31/SUM(Programacion!DL$28:DL$34)*'1 Eval'!$H44)+IF(Programacion!DL$32="",0,Programacion!DL$32/SUM(Programacion!DL$28:DL$34)*'1 Eval'!$I44)+IF(Programacion!DL$33="",0,Programacion!DL$33/SUM(Programacion!DL$28:DL$34)*'1 Eval'!$J44)+IF(Programacion!DL$34="",0,Programacion!DL$34/SUM(Programacion!DL$28:DL$34)*'1 Eval'!$K44)))</f>
        <v/>
      </c>
      <c r="DO45" s="151" t="str">
        <f>IF($C45="","",IF(SUM(Programacion!DM$28:DM$34)=0,"",IF(Programacion!DM$28="",0,Programacion!DM$28/SUM(Programacion!DM$28:DM$34)*'1 Eval'!$E44)+IF(Programacion!DM$29="",0,Programacion!DM$29/SUM(Programacion!DM$28:DM$34)*'1 Eval'!$F44)+IF(Programacion!DM$30="",0,Programacion!DM$30/SUM(Programacion!DM$28:DM$34)*'1 Eval'!$G44)+IF(Programacion!DM$31="",0,Programacion!DM$31/SUM(Programacion!DM$28:DM$34)*'1 Eval'!$H44)+IF(Programacion!DM$32="",0,Programacion!DM$32/SUM(Programacion!DM$28:DM$34)*'1 Eval'!$I44)+IF(Programacion!DM$33="",0,Programacion!DM$33/SUM(Programacion!DM$28:DM$34)*'1 Eval'!$J44)+IF(Programacion!DM$34="",0,Programacion!DM$34/SUM(Programacion!DM$28:DM$34)*'1 Eval'!$K44)))</f>
        <v/>
      </c>
      <c r="DP45" s="151" t="str">
        <f>IF($C45="","",IF(SUM(Programacion!DN$28:DN$34)=0,"",IF(Programacion!DN$28="",0,Programacion!DN$28/SUM(Programacion!DN$28:DN$34)*'1 Eval'!$E44)+IF(Programacion!DN$29="",0,Programacion!DN$29/SUM(Programacion!DN$28:DN$34)*'1 Eval'!$F44)+IF(Programacion!DN$30="",0,Programacion!DN$30/SUM(Programacion!DN$28:DN$34)*'1 Eval'!$G44)+IF(Programacion!DN$31="",0,Programacion!DN$31/SUM(Programacion!DN$28:DN$34)*'1 Eval'!$H44)+IF(Programacion!DN$32="",0,Programacion!DN$32/SUM(Programacion!DN$28:DN$34)*'1 Eval'!$I44)+IF(Programacion!DN$33="",0,Programacion!DN$33/SUM(Programacion!DN$28:DN$34)*'1 Eval'!$J44)+IF(Programacion!DN$34="",0,Programacion!DN$34/SUM(Programacion!DN$28:DN$34)*'1 Eval'!$K44)))</f>
        <v/>
      </c>
      <c r="DQ45" s="151" t="str">
        <f>IF($C45="","",IF(SUM(Programacion!DO$28:DO$34)=0,"",IF(Programacion!DO$28="",0,Programacion!DO$28/SUM(Programacion!DO$28:DO$34)*'1 Eval'!$E44)+IF(Programacion!DO$29="",0,Programacion!DO$29/SUM(Programacion!DO$28:DO$34)*'1 Eval'!$F44)+IF(Programacion!DO$30="",0,Programacion!DO$30/SUM(Programacion!DO$28:DO$34)*'1 Eval'!$G44)+IF(Programacion!DO$31="",0,Programacion!DO$31/SUM(Programacion!DO$28:DO$34)*'1 Eval'!$H44)+IF(Programacion!DO$32="",0,Programacion!DO$32/SUM(Programacion!DO$28:DO$34)*'1 Eval'!$I44)+IF(Programacion!DO$33="",0,Programacion!DO$33/SUM(Programacion!DO$28:DO$34)*'1 Eval'!$J44)+IF(Programacion!DO$34="",0,Programacion!DO$34/SUM(Programacion!DO$28:DO$34)*'1 Eval'!$K44)))</f>
        <v/>
      </c>
      <c r="DR45" s="151" t="str">
        <f>IF($C45="","",IF(SUM(Programacion!DP$28:DP$34)=0,"",IF(Programacion!DP$28="",0,Programacion!DP$28/SUM(Programacion!DP$28:DP$34)*'1 Eval'!$E44)+IF(Programacion!DP$29="",0,Programacion!DP$29/SUM(Programacion!DP$28:DP$34)*'1 Eval'!$F44)+IF(Programacion!DP$30="",0,Programacion!DP$30/SUM(Programacion!DP$28:DP$34)*'1 Eval'!$G44)+IF(Programacion!DP$31="",0,Programacion!DP$31/SUM(Programacion!DP$28:DP$34)*'1 Eval'!$H44)+IF(Programacion!DP$32="",0,Programacion!DP$32/SUM(Programacion!DP$28:DP$34)*'1 Eval'!$I44)+IF(Programacion!DP$33="",0,Programacion!DP$33/SUM(Programacion!DP$28:DP$34)*'1 Eval'!$J44)+IF(Programacion!DP$34="",0,Programacion!DP$34/SUM(Programacion!DP$28:DP$34)*'1 Eval'!$K44)))</f>
        <v/>
      </c>
      <c r="DS45" s="151" t="str">
        <f>IF($C45="","",IF(SUM(Programacion!DQ$28:DQ$34)=0,"",IF(Programacion!DQ$28="",0,Programacion!DQ$28/SUM(Programacion!DQ$28:DQ$34)*'1 Eval'!$E44)+IF(Programacion!DQ$29="",0,Programacion!DQ$29/SUM(Programacion!DQ$28:DQ$34)*'1 Eval'!$F44)+IF(Programacion!DQ$30="",0,Programacion!DQ$30/SUM(Programacion!DQ$28:DQ$34)*'1 Eval'!$G44)+IF(Programacion!DQ$31="",0,Programacion!DQ$31/SUM(Programacion!DQ$28:DQ$34)*'1 Eval'!$H44)+IF(Programacion!DQ$32="",0,Programacion!DQ$32/SUM(Programacion!DQ$28:DQ$34)*'1 Eval'!$I44)+IF(Programacion!DQ$33="",0,Programacion!DQ$33/SUM(Programacion!DQ$28:DQ$34)*'1 Eval'!$J44)+IF(Programacion!DQ$34="",0,Programacion!DQ$34/SUM(Programacion!DQ$28:DQ$34)*'1 Eval'!$K44)))</f>
        <v/>
      </c>
      <c r="DT45" s="151" t="str">
        <f>IF($C45="","",IF(SUM(Programacion!DR$28:DR$34)=0,"",IF(Programacion!DR$28="",0,Programacion!DR$28/SUM(Programacion!DR$28:DR$34)*'1 Eval'!$E44)+IF(Programacion!DR$29="",0,Programacion!DR$29/SUM(Programacion!DR$28:DR$34)*'1 Eval'!$F44)+IF(Programacion!DR$30="",0,Programacion!DR$30/SUM(Programacion!DR$28:DR$34)*'1 Eval'!$G44)+IF(Programacion!DR$31="",0,Programacion!DR$31/SUM(Programacion!DR$28:DR$34)*'1 Eval'!$H44)+IF(Programacion!DR$32="",0,Programacion!DR$32/SUM(Programacion!DR$28:DR$34)*'1 Eval'!$I44)+IF(Programacion!DR$33="",0,Programacion!DR$33/SUM(Programacion!DR$28:DR$34)*'1 Eval'!$J44)+IF(Programacion!DR$34="",0,Programacion!DR$34/SUM(Programacion!DR$28:DR$34)*'1 Eval'!$K44)))</f>
        <v/>
      </c>
      <c r="DU45" s="151" t="str">
        <f>IF($C45="","",IF(SUM(Programacion!DS$28:DS$34)=0,"",IF(Programacion!DS$28="",0,Programacion!DS$28/SUM(Programacion!DS$28:DS$34)*'1 Eval'!$E44)+IF(Programacion!DS$29="",0,Programacion!DS$29/SUM(Programacion!DS$28:DS$34)*'1 Eval'!$F44)+IF(Programacion!DS$30="",0,Programacion!DS$30/SUM(Programacion!DS$28:DS$34)*'1 Eval'!$G44)+IF(Programacion!DS$31="",0,Programacion!DS$31/SUM(Programacion!DS$28:DS$34)*'1 Eval'!$H44)+IF(Programacion!DS$32="",0,Programacion!DS$32/SUM(Programacion!DS$28:DS$34)*'1 Eval'!$I44)+IF(Programacion!DS$33="",0,Programacion!DS$33/SUM(Programacion!DS$28:DS$34)*'1 Eval'!$J44)+IF(Programacion!DS$34="",0,Programacion!DS$34/SUM(Programacion!DS$28:DS$34)*'1 Eval'!$K44)))</f>
        <v/>
      </c>
      <c r="DV45" s="151" t="str">
        <f>IF($C45="","",IF(SUM(Programacion!DT$28:DT$34)=0,"",IF(Programacion!DT$28="",0,Programacion!DT$28/SUM(Programacion!DT$28:DT$34)*'1 Eval'!$E44)+IF(Programacion!DT$29="",0,Programacion!DT$29/SUM(Programacion!DT$28:DT$34)*'1 Eval'!$F44)+IF(Programacion!DT$30="",0,Programacion!DT$30/SUM(Programacion!DT$28:DT$34)*'1 Eval'!$G44)+IF(Programacion!DT$31="",0,Programacion!DT$31/SUM(Programacion!DT$28:DT$34)*'1 Eval'!$H44)+IF(Programacion!DT$32="",0,Programacion!DT$32/SUM(Programacion!DT$28:DT$34)*'1 Eval'!$I44)+IF(Programacion!DT$33="",0,Programacion!DT$33/SUM(Programacion!DT$28:DT$34)*'1 Eval'!$J44)+IF(Programacion!DT$34="",0,Programacion!DT$34/SUM(Programacion!DT$28:DT$34)*'1 Eval'!$K44)))</f>
        <v/>
      </c>
      <c r="DW45" s="151" t="str">
        <f>IF($C45="","",IF(SUM(Programacion!DU$28:DU$34)=0,"",IF(Programacion!DU$28="",0,Programacion!DU$28/SUM(Programacion!DU$28:DU$34)*'1 Eval'!$E44)+IF(Programacion!DU$29="",0,Programacion!DU$29/SUM(Programacion!DU$28:DU$34)*'1 Eval'!$F44)+IF(Programacion!DU$30="",0,Programacion!DU$30/SUM(Programacion!DU$28:DU$34)*'1 Eval'!$G44)+IF(Programacion!DU$31="",0,Programacion!DU$31/SUM(Programacion!DU$28:DU$34)*'1 Eval'!$H44)+IF(Programacion!DU$32="",0,Programacion!DU$32/SUM(Programacion!DU$28:DU$34)*'1 Eval'!$I44)+IF(Programacion!DU$33="",0,Programacion!DU$33/SUM(Programacion!DU$28:DU$34)*'1 Eval'!$J44)+IF(Programacion!DU$34="",0,Programacion!DU$34/SUM(Programacion!DU$28:DU$34)*'1 Eval'!$K44)))</f>
        <v/>
      </c>
      <c r="DX45" s="151" t="str">
        <f>IF($C45="","",IF(SUM(Programacion!DV$28:DV$34)=0,"",IF(Programacion!DV$28="",0,Programacion!DV$28/SUM(Programacion!DV$28:DV$34)*'1 Eval'!$E44)+IF(Programacion!DV$29="",0,Programacion!DV$29/SUM(Programacion!DV$28:DV$34)*'1 Eval'!$F44)+IF(Programacion!DV$30="",0,Programacion!DV$30/SUM(Programacion!DV$28:DV$34)*'1 Eval'!$G44)+IF(Programacion!DV$31="",0,Programacion!DV$31/SUM(Programacion!DV$28:DV$34)*'1 Eval'!$H44)+IF(Programacion!DV$32="",0,Programacion!DV$32/SUM(Programacion!DV$28:DV$34)*'1 Eval'!$I44)+IF(Programacion!DV$33="",0,Programacion!DV$33/SUM(Programacion!DV$28:DV$34)*'1 Eval'!$J44)+IF(Programacion!DV$34="",0,Programacion!DV$34/SUM(Programacion!DV$28:DV$34)*'1 Eval'!$K44)))</f>
        <v/>
      </c>
      <c r="DY45" s="151" t="str">
        <f>IF($C45="","",IF(SUM(Programacion!DW$28:DW$34)=0,"",IF(Programacion!DW$28="",0,Programacion!DW$28/SUM(Programacion!DW$28:DW$34)*'1 Eval'!$E44)+IF(Programacion!DW$29="",0,Programacion!DW$29/SUM(Programacion!DW$28:DW$34)*'1 Eval'!$F44)+IF(Programacion!DW$30="",0,Programacion!DW$30/SUM(Programacion!DW$28:DW$34)*'1 Eval'!$G44)+IF(Programacion!DW$31="",0,Programacion!DW$31/SUM(Programacion!DW$28:DW$34)*'1 Eval'!$H44)+IF(Programacion!DW$32="",0,Programacion!DW$32/SUM(Programacion!DW$28:DW$34)*'1 Eval'!$I44)+IF(Programacion!DW$33="",0,Programacion!DW$33/SUM(Programacion!DW$28:DW$34)*'1 Eval'!$J44)+IF(Programacion!DW$34="",0,Programacion!DW$34/SUM(Programacion!DW$28:DW$34)*'1 Eval'!$K44)))</f>
        <v/>
      </c>
      <c r="DZ45" s="151" t="str">
        <f>IF($C45="","",IF(SUM(Programacion!DX$28:DX$34)=0,"",IF(Programacion!DX$28="",0,Programacion!DX$28/SUM(Programacion!DX$28:DX$34)*'1 Eval'!$E44)+IF(Programacion!DX$29="",0,Programacion!DX$29/SUM(Programacion!DX$28:DX$34)*'1 Eval'!$F44)+IF(Programacion!DX$30="",0,Programacion!DX$30/SUM(Programacion!DX$28:DX$34)*'1 Eval'!$G44)+IF(Programacion!DX$31="",0,Programacion!DX$31/SUM(Programacion!DX$28:DX$34)*'1 Eval'!$H44)+IF(Programacion!DX$32="",0,Programacion!DX$32/SUM(Programacion!DX$28:DX$34)*'1 Eval'!$I44)+IF(Programacion!DX$33="",0,Programacion!DX$33/SUM(Programacion!DX$28:DX$34)*'1 Eval'!$J44)+IF(Programacion!DX$34="",0,Programacion!DX$34/SUM(Programacion!DX$28:DX$34)*'1 Eval'!$K44)))</f>
        <v/>
      </c>
      <c r="EA45" s="151" t="str">
        <f>IF($C45="","",IF(SUM(Programacion!DY$28:DY$34)=0,"",IF(Programacion!DY$28="",0,Programacion!DY$28/SUM(Programacion!DY$28:DY$34)*'1 Eval'!$E44)+IF(Programacion!DY$29="",0,Programacion!DY$29/SUM(Programacion!DY$28:DY$34)*'1 Eval'!$F44)+IF(Programacion!DY$30="",0,Programacion!DY$30/SUM(Programacion!DY$28:DY$34)*'1 Eval'!$G44)+IF(Programacion!DY$31="",0,Programacion!DY$31/SUM(Programacion!DY$28:DY$34)*'1 Eval'!$H44)+IF(Programacion!DY$32="",0,Programacion!DY$32/SUM(Programacion!DY$28:DY$34)*'1 Eval'!$I44)+IF(Programacion!DY$33="",0,Programacion!DY$33/SUM(Programacion!DY$28:DY$34)*'1 Eval'!$J44)+IF(Programacion!DY$34="",0,Programacion!DY$34/SUM(Programacion!DY$28:DY$34)*'1 Eval'!$K44)))</f>
        <v/>
      </c>
      <c r="EB45" s="151" t="str">
        <f>IF($C45="","",IF(SUM(Programacion!DZ$28:DZ$34)=0,"",IF(Programacion!DZ$28="",0,Programacion!DZ$28/SUM(Programacion!DZ$28:DZ$34)*'1 Eval'!$E44)+IF(Programacion!DZ$29="",0,Programacion!DZ$29/SUM(Programacion!DZ$28:DZ$34)*'1 Eval'!$F44)+IF(Programacion!DZ$30="",0,Programacion!DZ$30/SUM(Programacion!DZ$28:DZ$34)*'1 Eval'!$G44)+IF(Programacion!DZ$31="",0,Programacion!DZ$31/SUM(Programacion!DZ$28:DZ$34)*'1 Eval'!$H44)+IF(Programacion!DZ$32="",0,Programacion!DZ$32/SUM(Programacion!DZ$28:DZ$34)*'1 Eval'!$I44)+IF(Programacion!DZ$33="",0,Programacion!DZ$33/SUM(Programacion!DZ$28:DZ$34)*'1 Eval'!$J44)+IF(Programacion!DZ$34="",0,Programacion!DZ$34/SUM(Programacion!DZ$28:DZ$34)*'1 Eval'!$K44)))</f>
        <v/>
      </c>
      <c r="EC45" s="151" t="str">
        <f>IF($C45="","",IF(SUM(Programacion!EA$28:EA$34)=0,"",IF(Programacion!EA$28="",0,Programacion!EA$28/SUM(Programacion!EA$28:EA$34)*'1 Eval'!$E44)+IF(Programacion!EA$29="",0,Programacion!EA$29/SUM(Programacion!EA$28:EA$34)*'1 Eval'!$F44)+IF(Programacion!EA$30="",0,Programacion!EA$30/SUM(Programacion!EA$28:EA$34)*'1 Eval'!$G44)+IF(Programacion!EA$31="",0,Programacion!EA$31/SUM(Programacion!EA$28:EA$34)*'1 Eval'!$H44)+IF(Programacion!EA$32="",0,Programacion!EA$32/SUM(Programacion!EA$28:EA$34)*'1 Eval'!$I44)+IF(Programacion!EA$33="",0,Programacion!EA$33/SUM(Programacion!EA$28:EA$34)*'1 Eval'!$J44)+IF(Programacion!EA$34="",0,Programacion!EA$34/SUM(Programacion!EA$28:EA$34)*'1 Eval'!$K44)))</f>
        <v/>
      </c>
      <c r="ED45" s="151" t="str">
        <f>IF($C45="","",IF(SUM(Programacion!EB$28:EB$34)=0,"",IF(Programacion!EB$28="",0,Programacion!EB$28/SUM(Programacion!EB$28:EB$34)*'1 Eval'!$E44)+IF(Programacion!EB$29="",0,Programacion!EB$29/SUM(Programacion!EB$28:EB$34)*'1 Eval'!$F44)+IF(Programacion!EB$30="",0,Programacion!EB$30/SUM(Programacion!EB$28:EB$34)*'1 Eval'!$G44)+IF(Programacion!EB$31="",0,Programacion!EB$31/SUM(Programacion!EB$28:EB$34)*'1 Eval'!$H44)+IF(Programacion!EB$32="",0,Programacion!EB$32/SUM(Programacion!EB$28:EB$34)*'1 Eval'!$I44)+IF(Programacion!EB$33="",0,Programacion!EB$33/SUM(Programacion!EB$28:EB$34)*'1 Eval'!$J44)+IF(Programacion!EB$34="",0,Programacion!EB$34/SUM(Programacion!EB$28:EB$34)*'1 Eval'!$K44)))</f>
        <v/>
      </c>
      <c r="EE45" s="151" t="str">
        <f>IF($C45="","",IF(SUM(Programacion!EC$28:EC$34)=0,"",IF(Programacion!EC$28="",0,Programacion!EC$28/SUM(Programacion!EC$28:EC$34)*'1 Eval'!$E44)+IF(Programacion!EC$29="",0,Programacion!EC$29/SUM(Programacion!EC$28:EC$34)*'1 Eval'!$F44)+IF(Programacion!EC$30="",0,Programacion!EC$30/SUM(Programacion!EC$28:EC$34)*'1 Eval'!$G44)+IF(Programacion!EC$31="",0,Programacion!EC$31/SUM(Programacion!EC$28:EC$34)*'1 Eval'!$H44)+IF(Programacion!EC$32="",0,Programacion!EC$32/SUM(Programacion!EC$28:EC$34)*'1 Eval'!$I44)+IF(Programacion!EC$33="",0,Programacion!EC$33/SUM(Programacion!EC$28:EC$34)*'1 Eval'!$J44)+IF(Programacion!EC$34="",0,Programacion!EC$34/SUM(Programacion!EC$28:EC$34)*'1 Eval'!$K44)))</f>
        <v/>
      </c>
      <c r="EF45" s="151" t="str">
        <f>IF($C45="","",IF(SUM(Programacion!ED$28:ED$34)=0,"",IF(Programacion!ED$28="",0,Programacion!ED$28/SUM(Programacion!ED$28:ED$34)*'1 Eval'!$E44)+IF(Programacion!ED$29="",0,Programacion!ED$29/SUM(Programacion!ED$28:ED$34)*'1 Eval'!$F44)+IF(Programacion!ED$30="",0,Programacion!ED$30/SUM(Programacion!ED$28:ED$34)*'1 Eval'!$G44)+IF(Programacion!ED$31="",0,Programacion!ED$31/SUM(Programacion!ED$28:ED$34)*'1 Eval'!$H44)+IF(Programacion!ED$32="",0,Programacion!ED$32/SUM(Programacion!ED$28:ED$34)*'1 Eval'!$I44)+IF(Programacion!ED$33="",0,Programacion!ED$33/SUM(Programacion!ED$28:ED$34)*'1 Eval'!$J44)+IF(Programacion!ED$34="",0,Programacion!ED$34/SUM(Programacion!ED$28:ED$34)*'1 Eval'!$K44)))</f>
        <v/>
      </c>
      <c r="EG45" s="151" t="str">
        <f>IF($C45="","",IF(SUM(Programacion!EE$28:EE$34)=0,"",IF(Programacion!EE$28="",0,Programacion!EE$28/SUM(Programacion!EE$28:EE$34)*'1 Eval'!$E44)+IF(Programacion!EE$29="",0,Programacion!EE$29/SUM(Programacion!EE$28:EE$34)*'1 Eval'!$F44)+IF(Programacion!EE$30="",0,Programacion!EE$30/SUM(Programacion!EE$28:EE$34)*'1 Eval'!$G44)+IF(Programacion!EE$31="",0,Programacion!EE$31/SUM(Programacion!EE$28:EE$34)*'1 Eval'!$H44)+IF(Programacion!EE$32="",0,Programacion!EE$32/SUM(Programacion!EE$28:EE$34)*'1 Eval'!$I44)+IF(Programacion!EE$33="",0,Programacion!EE$33/SUM(Programacion!EE$28:EE$34)*'1 Eval'!$J44)+IF(Programacion!EE$34="",0,Programacion!EE$34/SUM(Programacion!EE$28:EE$34)*'1 Eval'!$K44)))</f>
        <v/>
      </c>
      <c r="EH45" s="151" t="str">
        <f>IF($C45="","",IF(SUM(Programacion!EF$28:EF$34)=0,"",IF(Programacion!EF$28="",0,Programacion!EF$28/SUM(Programacion!EF$28:EF$34)*'1 Eval'!$E44)+IF(Programacion!EF$29="",0,Programacion!EF$29/SUM(Programacion!EF$28:EF$34)*'1 Eval'!$F44)+IF(Programacion!EF$30="",0,Programacion!EF$30/SUM(Programacion!EF$28:EF$34)*'1 Eval'!$G44)+IF(Programacion!EF$31="",0,Programacion!EF$31/SUM(Programacion!EF$28:EF$34)*'1 Eval'!$H44)+IF(Programacion!EF$32="",0,Programacion!EF$32/SUM(Programacion!EF$28:EF$34)*'1 Eval'!$I44)+IF(Programacion!EF$33="",0,Programacion!EF$33/SUM(Programacion!EF$28:EF$34)*'1 Eval'!$J44)+IF(Programacion!EF$34="",0,Programacion!EF$34/SUM(Programacion!EF$28:EF$34)*'1 Eval'!$K44)))</f>
        <v/>
      </c>
      <c r="EI45" s="151" t="str">
        <f>IF($C45="","",IF(SUM(Programacion!EG$28:EG$34)=0,"",IF(Programacion!EG$28="",0,Programacion!EG$28/SUM(Programacion!EG$28:EG$34)*'1 Eval'!$E44)+IF(Programacion!EG$29="",0,Programacion!EG$29/SUM(Programacion!EG$28:EG$34)*'1 Eval'!$F44)+IF(Programacion!EG$30="",0,Programacion!EG$30/SUM(Programacion!EG$28:EG$34)*'1 Eval'!$G44)+IF(Programacion!EG$31="",0,Programacion!EG$31/SUM(Programacion!EG$28:EG$34)*'1 Eval'!$H44)+IF(Programacion!EG$32="",0,Programacion!EG$32/SUM(Programacion!EG$28:EG$34)*'1 Eval'!$I44)+IF(Programacion!EG$33="",0,Programacion!EG$33/SUM(Programacion!EG$28:EG$34)*'1 Eval'!$J44)+IF(Programacion!EG$34="",0,Programacion!EG$34/SUM(Programacion!EG$28:EG$34)*'1 Eval'!$K44)))</f>
        <v/>
      </c>
      <c r="EJ45" s="151" t="str">
        <f>IF($C45="","",IF(SUM(Programacion!EH$28:EH$34)=0,"",IF(Programacion!EH$28="",0,Programacion!EH$28/SUM(Programacion!EH$28:EH$34)*'1 Eval'!$E44)+IF(Programacion!EH$29="",0,Programacion!EH$29/SUM(Programacion!EH$28:EH$34)*'1 Eval'!$F44)+IF(Programacion!EH$30="",0,Programacion!EH$30/SUM(Programacion!EH$28:EH$34)*'1 Eval'!$G44)+IF(Programacion!EH$31="",0,Programacion!EH$31/SUM(Programacion!EH$28:EH$34)*'1 Eval'!$H44)+IF(Programacion!EH$32="",0,Programacion!EH$32/SUM(Programacion!EH$28:EH$34)*'1 Eval'!$I44)+IF(Programacion!EH$33="",0,Programacion!EH$33/SUM(Programacion!EH$28:EH$34)*'1 Eval'!$J44)+IF(Programacion!EH$34="",0,Programacion!EH$34/SUM(Programacion!EH$28:EH$34)*'1 Eval'!$K44)))</f>
        <v/>
      </c>
      <c r="EK45" s="151" t="str">
        <f>IF($C45="","",IF(SUM(Programacion!EI$28:EI$34)=0,"",IF(Programacion!EI$28="",0,Programacion!EI$28/SUM(Programacion!EI$28:EI$34)*'1 Eval'!$E44)+IF(Programacion!EI$29="",0,Programacion!EI$29/SUM(Programacion!EI$28:EI$34)*'1 Eval'!$F44)+IF(Programacion!EI$30="",0,Programacion!EI$30/SUM(Programacion!EI$28:EI$34)*'1 Eval'!$G44)+IF(Programacion!EI$31="",0,Programacion!EI$31/SUM(Programacion!EI$28:EI$34)*'1 Eval'!$H44)+IF(Programacion!EI$32="",0,Programacion!EI$32/SUM(Programacion!EI$28:EI$34)*'1 Eval'!$I44)+IF(Programacion!EI$33="",0,Programacion!EI$33/SUM(Programacion!EI$28:EI$34)*'1 Eval'!$J44)+IF(Programacion!EI$34="",0,Programacion!EI$34/SUM(Programacion!EI$28:EI$34)*'1 Eval'!$K44)))</f>
        <v/>
      </c>
    </row>
    <row r="46" spans="2:141" ht="15.75" thickBot="1"/>
    <row r="47" spans="2:141" ht="16.5" thickBot="1">
      <c r="C47" s="469" t="s">
        <v>120</v>
      </c>
      <c r="D47" s="470"/>
      <c r="E47" s="470"/>
      <c r="F47" s="470"/>
      <c r="G47" s="470"/>
      <c r="H47" s="470"/>
      <c r="I47" s="470"/>
      <c r="J47" s="470"/>
      <c r="K47" s="470"/>
      <c r="L47" s="470"/>
      <c r="M47" s="471"/>
      <c r="O47" s="472" t="str">
        <f>'1 Eval'!A2</f>
        <v>1ª EVALUACIÓN</v>
      </c>
      <c r="P47" s="472"/>
      <c r="Q47" s="472"/>
      <c r="R47" s="472"/>
      <c r="S47" s="472"/>
      <c r="T47" s="472" t="str">
        <f>'1 Eval'!A3</f>
        <v>1º DE EDUCACIÓN PRIMARIA</v>
      </c>
      <c r="U47" s="472"/>
      <c r="V47" s="472" t="str">
        <f>'1 Eval'!A1</f>
        <v>LENGUA CASTELLANA Y LITERATURA</v>
      </c>
      <c r="W47" s="472"/>
      <c r="X47" s="472"/>
      <c r="Y47" s="472"/>
      <c r="Z47" s="472"/>
      <c r="AA47" s="472"/>
    </row>
    <row r="48" spans="2:141" ht="15.75" thickBot="1">
      <c r="C48" s="477" t="s">
        <v>121</v>
      </c>
      <c r="D48" s="478"/>
      <c r="E48" s="478"/>
      <c r="F48" s="119"/>
      <c r="G48" s="119"/>
      <c r="H48" s="120">
        <v>3.5</v>
      </c>
      <c r="I48" s="121">
        <v>1</v>
      </c>
      <c r="J48" s="479" t="s">
        <v>122</v>
      </c>
      <c r="K48" s="479"/>
      <c r="L48" s="479"/>
      <c r="M48" s="480"/>
    </row>
    <row r="49" spans="2:141" ht="15" customHeight="1" thickBot="1">
      <c r="C49" s="481" t="s">
        <v>121</v>
      </c>
      <c r="D49" s="482"/>
      <c r="E49" s="482"/>
      <c r="F49" s="122"/>
      <c r="G49" s="122"/>
      <c r="H49" s="120">
        <v>4.5</v>
      </c>
      <c r="I49" s="122">
        <v>2</v>
      </c>
      <c r="J49" s="482" t="s">
        <v>123</v>
      </c>
      <c r="K49" s="482"/>
      <c r="L49" s="482"/>
      <c r="M49" s="483"/>
      <c r="O49" s="484" t="s">
        <v>124</v>
      </c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</row>
    <row r="50" spans="2:141" ht="15" customHeight="1" thickBot="1">
      <c r="C50" s="481" t="s">
        <v>121</v>
      </c>
      <c r="D50" s="482"/>
      <c r="E50" s="482"/>
      <c r="F50" s="122"/>
      <c r="G50" s="122"/>
      <c r="H50" s="120">
        <v>6.5</v>
      </c>
      <c r="I50" s="122">
        <v>3</v>
      </c>
      <c r="J50" s="482" t="s">
        <v>125</v>
      </c>
      <c r="K50" s="482"/>
      <c r="L50" s="482"/>
      <c r="M50" s="483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</row>
    <row r="51" spans="2:141" ht="15.75" thickBot="1">
      <c r="C51" s="481" t="s">
        <v>121</v>
      </c>
      <c r="D51" s="482"/>
      <c r="E51" s="482"/>
      <c r="F51" s="122"/>
      <c r="G51" s="122"/>
      <c r="H51" s="120">
        <v>8.5</v>
      </c>
      <c r="I51" s="122">
        <v>4</v>
      </c>
      <c r="J51" s="482" t="s">
        <v>126</v>
      </c>
      <c r="K51" s="482"/>
      <c r="L51" s="482"/>
      <c r="M51" s="483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2:141" ht="15.75" thickBot="1">
      <c r="C52" s="485" t="s">
        <v>127</v>
      </c>
      <c r="D52" s="486"/>
      <c r="E52" s="486"/>
      <c r="F52" s="123"/>
      <c r="G52" s="123"/>
      <c r="H52" s="124">
        <v>8.5</v>
      </c>
      <c r="I52" s="123">
        <v>5</v>
      </c>
      <c r="J52" s="486" t="s">
        <v>128</v>
      </c>
      <c r="K52" s="486"/>
      <c r="L52" s="486"/>
      <c r="M52" s="487"/>
    </row>
    <row r="53" spans="2:141" ht="15.75" thickBot="1"/>
    <row r="54" spans="2:141" ht="15.75" thickBot="1">
      <c r="D54" s="116"/>
      <c r="E54" s="116"/>
      <c r="F54" s="116"/>
      <c r="G54" s="116"/>
      <c r="H54" s="488" t="str">
        <f>H1</f>
        <v>COMPETENCIAS</v>
      </c>
      <c r="I54" s="489"/>
      <c r="J54" s="489"/>
      <c r="K54" s="489"/>
      <c r="L54" s="489"/>
      <c r="M54" s="489"/>
      <c r="N54" s="489"/>
      <c r="O54" s="490"/>
      <c r="Q54" s="491" t="str">
        <f>Q1</f>
        <v>ESTÁNDARES DE APRENDIZAJE - CRITERIOS DE EVALUACIÓN</v>
      </c>
      <c r="R54" s="491"/>
      <c r="S54" s="491"/>
      <c r="T54" s="491"/>
      <c r="U54" s="491"/>
      <c r="V54" s="491"/>
      <c r="W54" s="491"/>
      <c r="X54" s="491"/>
      <c r="Y54" s="491"/>
      <c r="Z54" s="491"/>
      <c r="AA54" s="491"/>
      <c r="AB54" s="491"/>
      <c r="AC54" s="491"/>
      <c r="AD54" s="491"/>
      <c r="AE54" s="491"/>
      <c r="AF54" s="491"/>
      <c r="AG54" s="491"/>
      <c r="AH54" s="491"/>
      <c r="AI54" s="491"/>
      <c r="AJ54" s="491"/>
    </row>
    <row r="55" spans="2:141" s="153" customFormat="1" ht="39" customHeight="1" thickBot="1">
      <c r="B55" s="125" t="str">
        <f t="shared" ref="B55:C70" si="10">B5</f>
        <v>Nº</v>
      </c>
      <c r="C55" s="126" t="str">
        <f t="shared" si="10"/>
        <v>ALUMNOS/AS</v>
      </c>
      <c r="D55" s="206" t="str">
        <f>IF(D5="","",D5)</f>
        <v>NOTA
1ªEva</v>
      </c>
      <c r="E55" s="202" t="str">
        <f>IF(E5="","",E5)</f>
        <v>NOTA
CURSO</v>
      </c>
      <c r="F55" s="202" t="str">
        <f>IF(F5="","",F5)</f>
        <v>NOTA
COMP.</v>
      </c>
      <c r="G55" s="203" t="str">
        <f>IF(G5="","",G5)</f>
        <v>NOTA ESTANDARES</v>
      </c>
      <c r="H55" s="128" t="str">
        <f>H5</f>
        <v>CCL</v>
      </c>
      <c r="I55" s="128" t="str">
        <f t="shared" ref="I55:O55" si="11">I5</f>
        <v>CMCCT</v>
      </c>
      <c r="J55" s="129" t="str">
        <f t="shared" si="11"/>
        <v>CD</v>
      </c>
      <c r="K55" s="129" t="str">
        <f t="shared" si="11"/>
        <v>CAA</v>
      </c>
      <c r="L55" s="129" t="str">
        <f t="shared" si="11"/>
        <v>CSC</v>
      </c>
      <c r="M55" s="129" t="str">
        <f t="shared" si="11"/>
        <v>CSIEE</v>
      </c>
      <c r="N55" s="129" t="str">
        <f t="shared" si="11"/>
        <v>CCEC</v>
      </c>
      <c r="O55" s="130" t="str">
        <f t="shared" si="11"/>
        <v/>
      </c>
      <c r="P55" s="131"/>
      <c r="Q55" s="132" t="str">
        <f ca="1">Q5</f>
        <v>1.1.</v>
      </c>
      <c r="R55" s="132" t="str">
        <f t="shared" ref="R55:BN55" ca="1" si="12">R5</f>
        <v>1.2.</v>
      </c>
      <c r="S55" s="132" t="str">
        <f t="shared" ca="1" si="12"/>
        <v>1.3.</v>
      </c>
      <c r="T55" s="132" t="str">
        <f t="shared" ca="1" si="12"/>
        <v>1.4.</v>
      </c>
      <c r="U55" s="132" t="str">
        <f t="shared" ca="1" si="12"/>
        <v>1.5.</v>
      </c>
      <c r="V55" s="132" t="str">
        <f t="shared" ca="1" si="12"/>
        <v>2.1.</v>
      </c>
      <c r="W55" s="132" t="str">
        <f t="shared" ca="1" si="12"/>
        <v>2.2.</v>
      </c>
      <c r="X55" s="132" t="str">
        <f t="shared" ca="1" si="12"/>
        <v>3.1.</v>
      </c>
      <c r="Y55" s="132" t="str">
        <f t="shared" ca="1" si="12"/>
        <v>4.1.</v>
      </c>
      <c r="Z55" s="132" t="str">
        <f t="shared" ca="1" si="12"/>
        <v>5.1.</v>
      </c>
      <c r="AA55" s="132" t="str">
        <f t="shared" ca="1" si="12"/>
        <v/>
      </c>
      <c r="AB55" s="132" t="str">
        <f t="shared" ca="1" si="12"/>
        <v/>
      </c>
      <c r="AC55" s="132" t="str">
        <f t="shared" ca="1" si="12"/>
        <v/>
      </c>
      <c r="AD55" s="132" t="str">
        <f t="shared" ca="1" si="12"/>
        <v/>
      </c>
      <c r="AE55" s="132" t="str">
        <f t="shared" ca="1" si="12"/>
        <v/>
      </c>
      <c r="AF55" s="132" t="str">
        <f t="shared" ca="1" si="12"/>
        <v/>
      </c>
      <c r="AG55" s="132" t="str">
        <f t="shared" ca="1" si="12"/>
        <v/>
      </c>
      <c r="AH55" s="132" t="str">
        <f t="shared" ca="1" si="12"/>
        <v/>
      </c>
      <c r="AI55" s="132" t="str">
        <f t="shared" ca="1" si="12"/>
        <v/>
      </c>
      <c r="AJ55" s="132" t="str">
        <f t="shared" ca="1" si="12"/>
        <v/>
      </c>
      <c r="AK55" s="132" t="str">
        <f t="shared" ca="1" si="12"/>
        <v/>
      </c>
      <c r="AL55" s="132" t="str">
        <f t="shared" ca="1" si="12"/>
        <v/>
      </c>
      <c r="AM55" s="132" t="str">
        <f t="shared" ca="1" si="12"/>
        <v/>
      </c>
      <c r="AN55" s="132" t="str">
        <f t="shared" ca="1" si="12"/>
        <v/>
      </c>
      <c r="AO55" s="132" t="str">
        <f t="shared" ca="1" si="12"/>
        <v/>
      </c>
      <c r="AP55" s="132" t="str">
        <f t="shared" ca="1" si="12"/>
        <v/>
      </c>
      <c r="AQ55" s="132" t="str">
        <f t="shared" ca="1" si="12"/>
        <v/>
      </c>
      <c r="AR55" s="132" t="str">
        <f t="shared" ca="1" si="12"/>
        <v/>
      </c>
      <c r="AS55" s="132" t="str">
        <f t="shared" ca="1" si="12"/>
        <v/>
      </c>
      <c r="AT55" s="132" t="str">
        <f t="shared" ca="1" si="12"/>
        <v/>
      </c>
      <c r="AU55" s="132" t="str">
        <f t="shared" ca="1" si="12"/>
        <v/>
      </c>
      <c r="AV55" s="132" t="str">
        <f t="shared" ca="1" si="12"/>
        <v/>
      </c>
      <c r="AW55" s="132" t="str">
        <f t="shared" ca="1" si="12"/>
        <v/>
      </c>
      <c r="AX55" s="132" t="str">
        <f t="shared" ca="1" si="12"/>
        <v/>
      </c>
      <c r="AY55" s="132" t="str">
        <f t="shared" ca="1" si="12"/>
        <v/>
      </c>
      <c r="AZ55" s="132" t="str">
        <f t="shared" ca="1" si="12"/>
        <v/>
      </c>
      <c r="BA55" s="132" t="str">
        <f t="shared" ca="1" si="12"/>
        <v/>
      </c>
      <c r="BB55" s="132" t="str">
        <f t="shared" ca="1" si="12"/>
        <v/>
      </c>
      <c r="BC55" s="132" t="str">
        <f t="shared" ca="1" si="12"/>
        <v/>
      </c>
      <c r="BD55" s="132" t="str">
        <f t="shared" ca="1" si="12"/>
        <v/>
      </c>
      <c r="BE55" s="132" t="str">
        <f t="shared" ca="1" si="12"/>
        <v/>
      </c>
      <c r="BF55" s="132" t="str">
        <f t="shared" ca="1" si="12"/>
        <v/>
      </c>
      <c r="BG55" s="132" t="str">
        <f t="shared" ca="1" si="12"/>
        <v/>
      </c>
      <c r="BH55" s="132" t="str">
        <f t="shared" ca="1" si="12"/>
        <v/>
      </c>
      <c r="BI55" s="132" t="str">
        <f t="shared" ca="1" si="12"/>
        <v/>
      </c>
      <c r="BJ55" s="132" t="str">
        <f t="shared" ca="1" si="12"/>
        <v/>
      </c>
      <c r="BK55" s="132" t="str">
        <f t="shared" ca="1" si="12"/>
        <v/>
      </c>
      <c r="BL55" s="132" t="str">
        <f t="shared" ca="1" si="12"/>
        <v/>
      </c>
      <c r="BM55" s="132" t="str">
        <f t="shared" ca="1" si="12"/>
        <v/>
      </c>
      <c r="BN55" s="132" t="str">
        <f t="shared" ca="1" si="12"/>
        <v/>
      </c>
      <c r="BO55" s="132" t="str">
        <f t="shared" ref="BO55:DZ55" ca="1" si="13">BO5</f>
        <v/>
      </c>
      <c r="BP55" s="132" t="str">
        <f t="shared" ca="1" si="13"/>
        <v/>
      </c>
      <c r="BQ55" s="132" t="str">
        <f t="shared" ca="1" si="13"/>
        <v/>
      </c>
      <c r="BR55" s="132" t="str">
        <f t="shared" ca="1" si="13"/>
        <v/>
      </c>
      <c r="BS55" s="132" t="str">
        <f t="shared" ca="1" si="13"/>
        <v/>
      </c>
      <c r="BT55" s="132" t="str">
        <f t="shared" ca="1" si="13"/>
        <v/>
      </c>
      <c r="BU55" s="132" t="str">
        <f t="shared" ca="1" si="13"/>
        <v/>
      </c>
      <c r="BV55" s="132" t="str">
        <f t="shared" ca="1" si="13"/>
        <v/>
      </c>
      <c r="BW55" s="132" t="str">
        <f t="shared" ca="1" si="13"/>
        <v/>
      </c>
      <c r="BX55" s="132" t="str">
        <f t="shared" ca="1" si="13"/>
        <v/>
      </c>
      <c r="BY55" s="132" t="str">
        <f t="shared" ca="1" si="13"/>
        <v/>
      </c>
      <c r="BZ55" s="132" t="str">
        <f t="shared" ca="1" si="13"/>
        <v/>
      </c>
      <c r="CA55" s="132" t="str">
        <f t="shared" ca="1" si="13"/>
        <v/>
      </c>
      <c r="CB55" s="132" t="str">
        <f t="shared" ca="1" si="13"/>
        <v/>
      </c>
      <c r="CC55" s="132" t="str">
        <f t="shared" ca="1" si="13"/>
        <v/>
      </c>
      <c r="CD55" s="132" t="str">
        <f t="shared" ca="1" si="13"/>
        <v/>
      </c>
      <c r="CE55" s="132" t="str">
        <f t="shared" ca="1" si="13"/>
        <v/>
      </c>
      <c r="CF55" s="132" t="str">
        <f t="shared" ca="1" si="13"/>
        <v/>
      </c>
      <c r="CG55" s="132" t="str">
        <f t="shared" ca="1" si="13"/>
        <v/>
      </c>
      <c r="CH55" s="132" t="str">
        <f t="shared" ca="1" si="13"/>
        <v/>
      </c>
      <c r="CI55" s="132" t="str">
        <f t="shared" ca="1" si="13"/>
        <v/>
      </c>
      <c r="CJ55" s="132" t="str">
        <f t="shared" ca="1" si="13"/>
        <v/>
      </c>
      <c r="CK55" s="132" t="str">
        <f t="shared" ca="1" si="13"/>
        <v/>
      </c>
      <c r="CL55" s="132" t="str">
        <f t="shared" ca="1" si="13"/>
        <v/>
      </c>
      <c r="CM55" s="132" t="str">
        <f t="shared" ca="1" si="13"/>
        <v/>
      </c>
      <c r="CN55" s="132" t="str">
        <f t="shared" ca="1" si="13"/>
        <v/>
      </c>
      <c r="CO55" s="132" t="str">
        <f t="shared" ca="1" si="13"/>
        <v/>
      </c>
      <c r="CP55" s="132" t="str">
        <f t="shared" ca="1" si="13"/>
        <v/>
      </c>
      <c r="CQ55" s="132" t="str">
        <f t="shared" ca="1" si="13"/>
        <v/>
      </c>
      <c r="CR55" s="132" t="str">
        <f t="shared" ca="1" si="13"/>
        <v/>
      </c>
      <c r="CS55" s="132" t="str">
        <f t="shared" ca="1" si="13"/>
        <v/>
      </c>
      <c r="CT55" s="132" t="str">
        <f t="shared" ca="1" si="13"/>
        <v/>
      </c>
      <c r="CU55" s="132" t="str">
        <f t="shared" ca="1" si="13"/>
        <v/>
      </c>
      <c r="CV55" s="132" t="str">
        <f t="shared" ca="1" si="13"/>
        <v/>
      </c>
      <c r="CW55" s="132" t="str">
        <f t="shared" ca="1" si="13"/>
        <v/>
      </c>
      <c r="CX55" s="132" t="str">
        <f t="shared" ca="1" si="13"/>
        <v/>
      </c>
      <c r="CY55" s="132" t="str">
        <f t="shared" ca="1" si="13"/>
        <v/>
      </c>
      <c r="CZ55" s="132" t="str">
        <f t="shared" ca="1" si="13"/>
        <v/>
      </c>
      <c r="DA55" s="132" t="str">
        <f t="shared" ca="1" si="13"/>
        <v/>
      </c>
      <c r="DB55" s="132" t="str">
        <f t="shared" ca="1" si="13"/>
        <v/>
      </c>
      <c r="DC55" s="132" t="str">
        <f t="shared" ca="1" si="13"/>
        <v/>
      </c>
      <c r="DD55" s="132" t="str">
        <f t="shared" ca="1" si="13"/>
        <v/>
      </c>
      <c r="DE55" s="132" t="str">
        <f t="shared" ca="1" si="13"/>
        <v/>
      </c>
      <c r="DF55" s="132" t="str">
        <f t="shared" ca="1" si="13"/>
        <v/>
      </c>
      <c r="DG55" s="132" t="str">
        <f t="shared" ca="1" si="13"/>
        <v/>
      </c>
      <c r="DH55" s="132" t="str">
        <f t="shared" ca="1" si="13"/>
        <v/>
      </c>
      <c r="DI55" s="132" t="str">
        <f t="shared" ca="1" si="13"/>
        <v/>
      </c>
      <c r="DJ55" s="132" t="str">
        <f t="shared" ca="1" si="13"/>
        <v/>
      </c>
      <c r="DK55" s="132" t="str">
        <f t="shared" ca="1" si="13"/>
        <v/>
      </c>
      <c r="DL55" s="132" t="str">
        <f t="shared" ca="1" si="13"/>
        <v/>
      </c>
      <c r="DM55" s="132" t="str">
        <f t="shared" ca="1" si="13"/>
        <v/>
      </c>
      <c r="DN55" s="132" t="str">
        <f t="shared" ca="1" si="13"/>
        <v/>
      </c>
      <c r="DO55" s="132" t="str">
        <f t="shared" ca="1" si="13"/>
        <v/>
      </c>
      <c r="DP55" s="132" t="str">
        <f t="shared" ca="1" si="13"/>
        <v/>
      </c>
      <c r="DQ55" s="132" t="str">
        <f t="shared" ca="1" si="13"/>
        <v/>
      </c>
      <c r="DR55" s="132" t="str">
        <f t="shared" ca="1" si="13"/>
        <v/>
      </c>
      <c r="DS55" s="132" t="str">
        <f t="shared" ca="1" si="13"/>
        <v/>
      </c>
      <c r="DT55" s="132" t="str">
        <f t="shared" ca="1" si="13"/>
        <v/>
      </c>
      <c r="DU55" s="132" t="str">
        <f t="shared" ca="1" si="13"/>
        <v/>
      </c>
      <c r="DV55" s="132" t="str">
        <f t="shared" ca="1" si="13"/>
        <v/>
      </c>
      <c r="DW55" s="132" t="str">
        <f t="shared" ca="1" si="13"/>
        <v/>
      </c>
      <c r="DX55" s="132" t="str">
        <f t="shared" ca="1" si="13"/>
        <v/>
      </c>
      <c r="DY55" s="132" t="str">
        <f t="shared" ca="1" si="13"/>
        <v/>
      </c>
      <c r="DZ55" s="132" t="str">
        <f t="shared" ca="1" si="13"/>
        <v/>
      </c>
      <c r="EA55" s="132" t="str">
        <f t="shared" ref="EA55:EK55" ca="1" si="14">EA5</f>
        <v/>
      </c>
      <c r="EB55" s="132" t="str">
        <f t="shared" ca="1" si="14"/>
        <v/>
      </c>
      <c r="EC55" s="132" t="str">
        <f t="shared" ca="1" si="14"/>
        <v/>
      </c>
      <c r="ED55" s="132" t="str">
        <f t="shared" ca="1" si="14"/>
        <v/>
      </c>
      <c r="EE55" s="132" t="str">
        <f t="shared" ca="1" si="14"/>
        <v/>
      </c>
      <c r="EF55" s="132" t="str">
        <f t="shared" ca="1" si="14"/>
        <v/>
      </c>
      <c r="EG55" s="132" t="str">
        <f t="shared" ca="1" si="14"/>
        <v/>
      </c>
      <c r="EH55" s="132" t="str">
        <f t="shared" ca="1" si="14"/>
        <v/>
      </c>
      <c r="EI55" s="132" t="str">
        <f t="shared" ca="1" si="14"/>
        <v/>
      </c>
      <c r="EJ55" s="132" t="str">
        <f t="shared" ca="1" si="14"/>
        <v/>
      </c>
      <c r="EK55" s="132" t="str">
        <f t="shared" ca="1" si="14"/>
        <v/>
      </c>
    </row>
    <row r="56" spans="2:141">
      <c r="B56" s="133" t="str">
        <f t="shared" si="10"/>
        <v/>
      </c>
      <c r="C56" s="134" t="str">
        <f t="shared" si="10"/>
        <v/>
      </c>
      <c r="D56" s="207" t="str">
        <f t="shared" ref="D56:G75" si="15">IF(D6="","",IF(D6&lt;$H$48,1,IF(D6&lt;$H$49,2,IF(D6&lt;$H$50,3,IF(D6&lt;$H$51,4,5)))))</f>
        <v/>
      </c>
      <c r="E56" s="135" t="str">
        <f t="shared" si="15"/>
        <v/>
      </c>
      <c r="F56" s="135" t="str">
        <f t="shared" si="15"/>
        <v/>
      </c>
      <c r="G56" s="208" t="str">
        <f t="shared" si="15"/>
        <v/>
      </c>
      <c r="H56" s="213" t="str">
        <f t="shared" ref="H56:BN59" si="16">IF(H6="","",IF(H6&lt;$H$48,1,IF(H6&lt;$H$49,2,IF(H6&lt;$H$50,3,IF(H6&lt;$H$51,4,5)))))</f>
        <v/>
      </c>
      <c r="I56" s="214" t="str">
        <f t="shared" si="16"/>
        <v/>
      </c>
      <c r="J56" s="214" t="str">
        <f t="shared" si="16"/>
        <v/>
      </c>
      <c r="K56" s="214" t="str">
        <f t="shared" si="16"/>
        <v/>
      </c>
      <c r="L56" s="214" t="str">
        <f t="shared" si="16"/>
        <v/>
      </c>
      <c r="M56" s="214" t="str">
        <f t="shared" si="16"/>
        <v/>
      </c>
      <c r="N56" s="214" t="str">
        <f t="shared" si="16"/>
        <v/>
      </c>
      <c r="O56" s="215" t="str">
        <f t="shared" si="16"/>
        <v/>
      </c>
      <c r="P56" s="212">
        <v>56</v>
      </c>
      <c r="Q56" s="136" t="str">
        <f t="shared" si="16"/>
        <v/>
      </c>
      <c r="R56" s="136" t="str">
        <f t="shared" si="16"/>
        <v/>
      </c>
      <c r="S56" s="136" t="str">
        <f t="shared" si="16"/>
        <v/>
      </c>
      <c r="T56" s="136" t="str">
        <f t="shared" si="16"/>
        <v/>
      </c>
      <c r="U56" s="136" t="str">
        <f t="shared" si="16"/>
        <v/>
      </c>
      <c r="V56" s="136" t="str">
        <f t="shared" si="16"/>
        <v/>
      </c>
      <c r="W56" s="136" t="str">
        <f t="shared" si="16"/>
        <v/>
      </c>
      <c r="X56" s="136" t="str">
        <f t="shared" si="16"/>
        <v/>
      </c>
      <c r="Y56" s="136" t="str">
        <f t="shared" si="16"/>
        <v/>
      </c>
      <c r="Z56" s="136" t="str">
        <f t="shared" si="16"/>
        <v/>
      </c>
      <c r="AA56" s="136" t="str">
        <f t="shared" si="16"/>
        <v/>
      </c>
      <c r="AB56" s="136" t="str">
        <f t="shared" si="16"/>
        <v/>
      </c>
      <c r="AC56" s="136" t="str">
        <f t="shared" si="16"/>
        <v/>
      </c>
      <c r="AD56" s="136" t="str">
        <f t="shared" si="16"/>
        <v/>
      </c>
      <c r="AE56" s="136" t="str">
        <f t="shared" si="16"/>
        <v/>
      </c>
      <c r="AF56" s="136" t="str">
        <f t="shared" si="16"/>
        <v/>
      </c>
      <c r="AG56" s="136" t="str">
        <f t="shared" si="16"/>
        <v/>
      </c>
      <c r="AH56" s="136" t="str">
        <f t="shared" si="16"/>
        <v/>
      </c>
      <c r="AI56" s="136" t="str">
        <f t="shared" si="16"/>
        <v/>
      </c>
      <c r="AJ56" s="136" t="str">
        <f t="shared" si="16"/>
        <v/>
      </c>
      <c r="AK56" s="136" t="str">
        <f t="shared" si="16"/>
        <v/>
      </c>
      <c r="AL56" s="136" t="str">
        <f t="shared" si="16"/>
        <v/>
      </c>
      <c r="AM56" s="136" t="str">
        <f t="shared" si="16"/>
        <v/>
      </c>
      <c r="AN56" s="136" t="str">
        <f t="shared" si="16"/>
        <v/>
      </c>
      <c r="AO56" s="136" t="str">
        <f t="shared" si="16"/>
        <v/>
      </c>
      <c r="AP56" s="136" t="str">
        <f t="shared" si="16"/>
        <v/>
      </c>
      <c r="AQ56" s="136" t="str">
        <f t="shared" si="16"/>
        <v/>
      </c>
      <c r="AR56" s="136" t="str">
        <f t="shared" si="16"/>
        <v/>
      </c>
      <c r="AS56" s="136" t="str">
        <f t="shared" si="16"/>
        <v/>
      </c>
      <c r="AT56" s="136" t="str">
        <f t="shared" si="16"/>
        <v/>
      </c>
      <c r="AU56" s="136" t="str">
        <f t="shared" si="16"/>
        <v/>
      </c>
      <c r="AV56" s="136" t="str">
        <f t="shared" si="16"/>
        <v/>
      </c>
      <c r="AW56" s="136" t="str">
        <f t="shared" si="16"/>
        <v/>
      </c>
      <c r="AX56" s="136" t="str">
        <f t="shared" si="16"/>
        <v/>
      </c>
      <c r="AY56" s="136" t="str">
        <f t="shared" si="16"/>
        <v/>
      </c>
      <c r="AZ56" s="136" t="str">
        <f t="shared" si="16"/>
        <v/>
      </c>
      <c r="BA56" s="136" t="str">
        <f t="shared" si="16"/>
        <v/>
      </c>
      <c r="BB56" s="136" t="str">
        <f t="shared" si="16"/>
        <v/>
      </c>
      <c r="BC56" s="136" t="str">
        <f t="shared" si="16"/>
        <v/>
      </c>
      <c r="BD56" s="136" t="str">
        <f t="shared" si="16"/>
        <v/>
      </c>
      <c r="BE56" s="136" t="str">
        <f t="shared" si="16"/>
        <v/>
      </c>
      <c r="BF56" s="136" t="str">
        <f t="shared" si="16"/>
        <v/>
      </c>
      <c r="BG56" s="136" t="str">
        <f t="shared" si="16"/>
        <v/>
      </c>
      <c r="BH56" s="136" t="str">
        <f t="shared" si="16"/>
        <v/>
      </c>
      <c r="BI56" s="136" t="str">
        <f t="shared" si="16"/>
        <v/>
      </c>
      <c r="BJ56" s="136" t="str">
        <f t="shared" si="16"/>
        <v/>
      </c>
      <c r="BK56" s="136" t="str">
        <f t="shared" si="16"/>
        <v/>
      </c>
      <c r="BL56" s="136" t="str">
        <f t="shared" si="16"/>
        <v/>
      </c>
      <c r="BM56" s="136" t="str">
        <f t="shared" si="16"/>
        <v/>
      </c>
      <c r="BN56" s="136" t="str">
        <f t="shared" si="16"/>
        <v/>
      </c>
      <c r="BO56" s="136" t="str">
        <f t="shared" ref="BO56:DZ56" si="17">IF(BO6="","",IF(BO6&lt;$H$48,1,IF(BO6&lt;$H$49,2,IF(BO6&lt;$H$50,3,IF(BO6&lt;$H$51,4,5)))))</f>
        <v/>
      </c>
      <c r="BP56" s="136" t="str">
        <f t="shared" si="17"/>
        <v/>
      </c>
      <c r="BQ56" s="136" t="str">
        <f t="shared" si="17"/>
        <v/>
      </c>
      <c r="BR56" s="136" t="str">
        <f t="shared" si="17"/>
        <v/>
      </c>
      <c r="BS56" s="136" t="str">
        <f t="shared" si="17"/>
        <v/>
      </c>
      <c r="BT56" s="136" t="str">
        <f t="shared" si="17"/>
        <v/>
      </c>
      <c r="BU56" s="136" t="str">
        <f t="shared" si="17"/>
        <v/>
      </c>
      <c r="BV56" s="136" t="str">
        <f t="shared" si="17"/>
        <v/>
      </c>
      <c r="BW56" s="136" t="str">
        <f t="shared" si="17"/>
        <v/>
      </c>
      <c r="BX56" s="136" t="str">
        <f t="shared" si="17"/>
        <v/>
      </c>
      <c r="BY56" s="136" t="str">
        <f t="shared" si="17"/>
        <v/>
      </c>
      <c r="BZ56" s="136" t="str">
        <f t="shared" si="17"/>
        <v/>
      </c>
      <c r="CA56" s="136" t="str">
        <f t="shared" si="17"/>
        <v/>
      </c>
      <c r="CB56" s="136" t="str">
        <f t="shared" si="17"/>
        <v/>
      </c>
      <c r="CC56" s="136" t="str">
        <f t="shared" si="17"/>
        <v/>
      </c>
      <c r="CD56" s="136" t="str">
        <f t="shared" si="17"/>
        <v/>
      </c>
      <c r="CE56" s="136" t="str">
        <f t="shared" si="17"/>
        <v/>
      </c>
      <c r="CF56" s="136" t="str">
        <f t="shared" si="17"/>
        <v/>
      </c>
      <c r="CG56" s="136" t="str">
        <f t="shared" si="17"/>
        <v/>
      </c>
      <c r="CH56" s="136" t="str">
        <f t="shared" si="17"/>
        <v/>
      </c>
      <c r="CI56" s="136" t="str">
        <f t="shared" si="17"/>
        <v/>
      </c>
      <c r="CJ56" s="136" t="str">
        <f t="shared" si="17"/>
        <v/>
      </c>
      <c r="CK56" s="136" t="str">
        <f t="shared" si="17"/>
        <v/>
      </c>
      <c r="CL56" s="136" t="str">
        <f t="shared" si="17"/>
        <v/>
      </c>
      <c r="CM56" s="136" t="str">
        <f t="shared" si="17"/>
        <v/>
      </c>
      <c r="CN56" s="136" t="str">
        <f t="shared" si="17"/>
        <v/>
      </c>
      <c r="CO56" s="136" t="str">
        <f t="shared" si="17"/>
        <v/>
      </c>
      <c r="CP56" s="136" t="str">
        <f t="shared" si="17"/>
        <v/>
      </c>
      <c r="CQ56" s="136" t="str">
        <f t="shared" si="17"/>
        <v/>
      </c>
      <c r="CR56" s="136" t="str">
        <f t="shared" si="17"/>
        <v/>
      </c>
      <c r="CS56" s="136" t="str">
        <f t="shared" si="17"/>
        <v/>
      </c>
      <c r="CT56" s="136" t="str">
        <f t="shared" si="17"/>
        <v/>
      </c>
      <c r="CU56" s="136" t="str">
        <f t="shared" si="17"/>
        <v/>
      </c>
      <c r="CV56" s="136" t="str">
        <f t="shared" si="17"/>
        <v/>
      </c>
      <c r="CW56" s="136" t="str">
        <f t="shared" si="17"/>
        <v/>
      </c>
      <c r="CX56" s="136" t="str">
        <f t="shared" si="17"/>
        <v/>
      </c>
      <c r="CY56" s="136" t="str">
        <f t="shared" si="17"/>
        <v/>
      </c>
      <c r="CZ56" s="136" t="str">
        <f t="shared" si="17"/>
        <v/>
      </c>
      <c r="DA56" s="136" t="str">
        <f t="shared" si="17"/>
        <v/>
      </c>
      <c r="DB56" s="136" t="str">
        <f t="shared" si="17"/>
        <v/>
      </c>
      <c r="DC56" s="136" t="str">
        <f t="shared" si="17"/>
        <v/>
      </c>
      <c r="DD56" s="136" t="str">
        <f t="shared" si="17"/>
        <v/>
      </c>
      <c r="DE56" s="136" t="str">
        <f t="shared" si="17"/>
        <v/>
      </c>
      <c r="DF56" s="136" t="str">
        <f t="shared" si="17"/>
        <v/>
      </c>
      <c r="DG56" s="136" t="str">
        <f t="shared" si="17"/>
        <v/>
      </c>
      <c r="DH56" s="136" t="str">
        <f t="shared" si="17"/>
        <v/>
      </c>
      <c r="DI56" s="136" t="str">
        <f t="shared" si="17"/>
        <v/>
      </c>
      <c r="DJ56" s="136" t="str">
        <f t="shared" si="17"/>
        <v/>
      </c>
      <c r="DK56" s="136" t="str">
        <f t="shared" si="17"/>
        <v/>
      </c>
      <c r="DL56" s="136" t="str">
        <f t="shared" si="17"/>
        <v/>
      </c>
      <c r="DM56" s="136" t="str">
        <f t="shared" si="17"/>
        <v/>
      </c>
      <c r="DN56" s="136" t="str">
        <f t="shared" si="17"/>
        <v/>
      </c>
      <c r="DO56" s="136" t="str">
        <f t="shared" si="17"/>
        <v/>
      </c>
      <c r="DP56" s="136" t="str">
        <f t="shared" si="17"/>
        <v/>
      </c>
      <c r="DQ56" s="136" t="str">
        <f t="shared" si="17"/>
        <v/>
      </c>
      <c r="DR56" s="136" t="str">
        <f t="shared" si="17"/>
        <v/>
      </c>
      <c r="DS56" s="136" t="str">
        <f t="shared" si="17"/>
        <v/>
      </c>
      <c r="DT56" s="136" t="str">
        <f t="shared" si="17"/>
        <v/>
      </c>
      <c r="DU56" s="136" t="str">
        <f t="shared" si="17"/>
        <v/>
      </c>
      <c r="DV56" s="136" t="str">
        <f t="shared" si="17"/>
        <v/>
      </c>
      <c r="DW56" s="136" t="str">
        <f t="shared" si="17"/>
        <v/>
      </c>
      <c r="DX56" s="136" t="str">
        <f t="shared" si="17"/>
        <v/>
      </c>
      <c r="DY56" s="136" t="str">
        <f t="shared" si="17"/>
        <v/>
      </c>
      <c r="DZ56" s="136" t="str">
        <f t="shared" si="17"/>
        <v/>
      </c>
      <c r="EA56" s="136" t="str">
        <f t="shared" ref="EA56:EK56" si="18">IF(EA6="","",IF(EA6&lt;$H$48,1,IF(EA6&lt;$H$49,2,IF(EA6&lt;$H$50,3,IF(EA6&lt;$H$51,4,5)))))</f>
        <v/>
      </c>
      <c r="EB56" s="136" t="str">
        <f t="shared" si="18"/>
        <v/>
      </c>
      <c r="EC56" s="136" t="str">
        <f t="shared" si="18"/>
        <v/>
      </c>
      <c r="ED56" s="136" t="str">
        <f t="shared" si="18"/>
        <v/>
      </c>
      <c r="EE56" s="136" t="str">
        <f t="shared" si="18"/>
        <v/>
      </c>
      <c r="EF56" s="136" t="str">
        <f t="shared" si="18"/>
        <v/>
      </c>
      <c r="EG56" s="136" t="str">
        <f t="shared" si="18"/>
        <v/>
      </c>
      <c r="EH56" s="136" t="str">
        <f t="shared" si="18"/>
        <v/>
      </c>
      <c r="EI56" s="136" t="str">
        <f t="shared" si="18"/>
        <v/>
      </c>
      <c r="EJ56" s="136" t="str">
        <f t="shared" si="18"/>
        <v/>
      </c>
      <c r="EK56" s="136" t="str">
        <f t="shared" si="18"/>
        <v/>
      </c>
    </row>
    <row r="57" spans="2:141">
      <c r="B57" s="133" t="str">
        <f t="shared" si="10"/>
        <v/>
      </c>
      <c r="C57" s="134" t="str">
        <f t="shared" si="10"/>
        <v/>
      </c>
      <c r="D57" s="207" t="str">
        <f t="shared" si="15"/>
        <v/>
      </c>
      <c r="E57" s="135" t="str">
        <f t="shared" si="15"/>
        <v/>
      </c>
      <c r="F57" s="135" t="str">
        <f t="shared" si="15"/>
        <v/>
      </c>
      <c r="G57" s="208" t="str">
        <f t="shared" si="15"/>
        <v/>
      </c>
      <c r="H57" s="216" t="str">
        <f t="shared" si="16"/>
        <v/>
      </c>
      <c r="I57" s="155" t="str">
        <f t="shared" si="16"/>
        <v/>
      </c>
      <c r="J57" s="155" t="str">
        <f t="shared" si="16"/>
        <v/>
      </c>
      <c r="K57" s="155" t="str">
        <f t="shared" si="16"/>
        <v/>
      </c>
      <c r="L57" s="155" t="str">
        <f t="shared" si="16"/>
        <v/>
      </c>
      <c r="M57" s="155" t="str">
        <f t="shared" si="16"/>
        <v/>
      </c>
      <c r="N57" s="155" t="str">
        <f t="shared" si="16"/>
        <v/>
      </c>
      <c r="O57" s="217" t="str">
        <f t="shared" si="16"/>
        <v/>
      </c>
      <c r="P57" s="212">
        <v>57</v>
      </c>
      <c r="Q57" s="136" t="str">
        <f t="shared" si="16"/>
        <v/>
      </c>
      <c r="R57" s="136" t="str">
        <f t="shared" si="16"/>
        <v/>
      </c>
      <c r="S57" s="136" t="str">
        <f t="shared" si="16"/>
        <v/>
      </c>
      <c r="T57" s="136" t="str">
        <f t="shared" si="16"/>
        <v/>
      </c>
      <c r="U57" s="136" t="str">
        <f t="shared" si="16"/>
        <v/>
      </c>
      <c r="V57" s="136" t="str">
        <f t="shared" si="16"/>
        <v/>
      </c>
      <c r="W57" s="136" t="str">
        <f t="shared" si="16"/>
        <v/>
      </c>
      <c r="X57" s="136" t="str">
        <f t="shared" si="16"/>
        <v/>
      </c>
      <c r="Y57" s="136" t="str">
        <f t="shared" si="16"/>
        <v/>
      </c>
      <c r="Z57" s="136" t="str">
        <f t="shared" si="16"/>
        <v/>
      </c>
      <c r="AA57" s="136" t="str">
        <f t="shared" si="16"/>
        <v/>
      </c>
      <c r="AB57" s="136" t="str">
        <f t="shared" si="16"/>
        <v/>
      </c>
      <c r="AC57" s="136" t="str">
        <f t="shared" si="16"/>
        <v/>
      </c>
      <c r="AD57" s="136" t="str">
        <f t="shared" si="16"/>
        <v/>
      </c>
      <c r="AE57" s="136" t="str">
        <f t="shared" si="16"/>
        <v/>
      </c>
      <c r="AF57" s="136" t="str">
        <f t="shared" si="16"/>
        <v/>
      </c>
      <c r="AG57" s="136" t="str">
        <f t="shared" si="16"/>
        <v/>
      </c>
      <c r="AH57" s="136" t="str">
        <f t="shared" si="16"/>
        <v/>
      </c>
      <c r="AI57" s="136" t="str">
        <f t="shared" si="16"/>
        <v/>
      </c>
      <c r="AJ57" s="136" t="str">
        <f t="shared" si="16"/>
        <v/>
      </c>
      <c r="AK57" s="136" t="str">
        <f t="shared" si="16"/>
        <v/>
      </c>
      <c r="AL57" s="136" t="str">
        <f t="shared" si="16"/>
        <v/>
      </c>
      <c r="AM57" s="136" t="str">
        <f t="shared" si="16"/>
        <v/>
      </c>
      <c r="AN57" s="136" t="str">
        <f t="shared" si="16"/>
        <v/>
      </c>
      <c r="AO57" s="136" t="str">
        <f t="shared" si="16"/>
        <v/>
      </c>
      <c r="AP57" s="136" t="str">
        <f t="shared" si="16"/>
        <v/>
      </c>
      <c r="AQ57" s="136" t="str">
        <f t="shared" si="16"/>
        <v/>
      </c>
      <c r="AR57" s="136" t="str">
        <f t="shared" si="16"/>
        <v/>
      </c>
      <c r="AS57" s="136" t="str">
        <f t="shared" si="16"/>
        <v/>
      </c>
      <c r="AT57" s="136" t="str">
        <f t="shared" si="16"/>
        <v/>
      </c>
      <c r="AU57" s="136" t="str">
        <f t="shared" si="16"/>
        <v/>
      </c>
      <c r="AV57" s="136" t="str">
        <f t="shared" si="16"/>
        <v/>
      </c>
      <c r="AW57" s="136" t="str">
        <f t="shared" si="16"/>
        <v/>
      </c>
      <c r="AX57" s="136" t="str">
        <f t="shared" si="16"/>
        <v/>
      </c>
      <c r="AY57" s="136" t="str">
        <f t="shared" si="16"/>
        <v/>
      </c>
      <c r="AZ57" s="136" t="str">
        <f t="shared" si="16"/>
        <v/>
      </c>
      <c r="BA57" s="136" t="str">
        <f t="shared" si="16"/>
        <v/>
      </c>
      <c r="BB57" s="136" t="str">
        <f t="shared" si="16"/>
        <v/>
      </c>
      <c r="BC57" s="136" t="str">
        <f t="shared" si="16"/>
        <v/>
      </c>
      <c r="BD57" s="136" t="str">
        <f t="shared" si="16"/>
        <v/>
      </c>
      <c r="BE57" s="136" t="str">
        <f t="shared" si="16"/>
        <v/>
      </c>
      <c r="BF57" s="136" t="str">
        <f t="shared" si="16"/>
        <v/>
      </c>
      <c r="BG57" s="136" t="str">
        <f t="shared" si="16"/>
        <v/>
      </c>
      <c r="BH57" s="136" t="str">
        <f t="shared" si="16"/>
        <v/>
      </c>
      <c r="BI57" s="136" t="str">
        <f t="shared" si="16"/>
        <v/>
      </c>
      <c r="BJ57" s="136" t="str">
        <f t="shared" si="16"/>
        <v/>
      </c>
      <c r="BK57" s="136" t="str">
        <f t="shared" si="16"/>
        <v/>
      </c>
      <c r="BL57" s="136" t="str">
        <f t="shared" si="16"/>
        <v/>
      </c>
      <c r="BM57" s="136" t="str">
        <f t="shared" si="16"/>
        <v/>
      </c>
      <c r="BN57" s="136" t="str">
        <f t="shared" si="16"/>
        <v/>
      </c>
      <c r="BO57" s="136" t="str">
        <f t="shared" ref="BO57:DZ57" si="19">IF(BO7="","",IF(BO7&lt;$H$48,1,IF(BO7&lt;$H$49,2,IF(BO7&lt;$H$50,3,IF(BO7&lt;$H$51,4,5)))))</f>
        <v/>
      </c>
      <c r="BP57" s="136" t="str">
        <f t="shared" si="19"/>
        <v/>
      </c>
      <c r="BQ57" s="136" t="str">
        <f t="shared" si="19"/>
        <v/>
      </c>
      <c r="BR57" s="136" t="str">
        <f t="shared" si="19"/>
        <v/>
      </c>
      <c r="BS57" s="136" t="str">
        <f t="shared" si="19"/>
        <v/>
      </c>
      <c r="BT57" s="136" t="str">
        <f t="shared" si="19"/>
        <v/>
      </c>
      <c r="BU57" s="136" t="str">
        <f t="shared" si="19"/>
        <v/>
      </c>
      <c r="BV57" s="136" t="str">
        <f t="shared" si="19"/>
        <v/>
      </c>
      <c r="BW57" s="136" t="str">
        <f t="shared" si="19"/>
        <v/>
      </c>
      <c r="BX57" s="136" t="str">
        <f t="shared" si="19"/>
        <v/>
      </c>
      <c r="BY57" s="136" t="str">
        <f t="shared" si="19"/>
        <v/>
      </c>
      <c r="BZ57" s="136" t="str">
        <f t="shared" si="19"/>
        <v/>
      </c>
      <c r="CA57" s="136" t="str">
        <f t="shared" si="19"/>
        <v/>
      </c>
      <c r="CB57" s="136" t="str">
        <f t="shared" si="19"/>
        <v/>
      </c>
      <c r="CC57" s="136" t="str">
        <f t="shared" si="19"/>
        <v/>
      </c>
      <c r="CD57" s="136" t="str">
        <f t="shared" si="19"/>
        <v/>
      </c>
      <c r="CE57" s="136" t="str">
        <f t="shared" si="19"/>
        <v/>
      </c>
      <c r="CF57" s="136" t="str">
        <f t="shared" si="19"/>
        <v/>
      </c>
      <c r="CG57" s="136" t="str">
        <f t="shared" si="19"/>
        <v/>
      </c>
      <c r="CH57" s="136" t="str">
        <f t="shared" si="19"/>
        <v/>
      </c>
      <c r="CI57" s="136" t="str">
        <f t="shared" si="19"/>
        <v/>
      </c>
      <c r="CJ57" s="136" t="str">
        <f t="shared" si="19"/>
        <v/>
      </c>
      <c r="CK57" s="136" t="str">
        <f t="shared" si="19"/>
        <v/>
      </c>
      <c r="CL57" s="136" t="str">
        <f t="shared" si="19"/>
        <v/>
      </c>
      <c r="CM57" s="136" t="str">
        <f t="shared" si="19"/>
        <v/>
      </c>
      <c r="CN57" s="136" t="str">
        <f t="shared" si="19"/>
        <v/>
      </c>
      <c r="CO57" s="136" t="str">
        <f t="shared" si="19"/>
        <v/>
      </c>
      <c r="CP57" s="136" t="str">
        <f t="shared" si="19"/>
        <v/>
      </c>
      <c r="CQ57" s="136" t="str">
        <f t="shared" si="19"/>
        <v/>
      </c>
      <c r="CR57" s="136" t="str">
        <f t="shared" si="19"/>
        <v/>
      </c>
      <c r="CS57" s="136" t="str">
        <f t="shared" si="19"/>
        <v/>
      </c>
      <c r="CT57" s="136" t="str">
        <f t="shared" si="19"/>
        <v/>
      </c>
      <c r="CU57" s="136" t="str">
        <f t="shared" si="19"/>
        <v/>
      </c>
      <c r="CV57" s="136" t="str">
        <f t="shared" si="19"/>
        <v/>
      </c>
      <c r="CW57" s="136" t="str">
        <f t="shared" si="19"/>
        <v/>
      </c>
      <c r="CX57" s="136" t="str">
        <f t="shared" si="19"/>
        <v/>
      </c>
      <c r="CY57" s="136" t="str">
        <f t="shared" si="19"/>
        <v/>
      </c>
      <c r="CZ57" s="136" t="str">
        <f t="shared" si="19"/>
        <v/>
      </c>
      <c r="DA57" s="136" t="str">
        <f t="shared" si="19"/>
        <v/>
      </c>
      <c r="DB57" s="136" t="str">
        <f t="shared" si="19"/>
        <v/>
      </c>
      <c r="DC57" s="136" t="str">
        <f t="shared" si="19"/>
        <v/>
      </c>
      <c r="DD57" s="136" t="str">
        <f t="shared" si="19"/>
        <v/>
      </c>
      <c r="DE57" s="136" t="str">
        <f t="shared" si="19"/>
        <v/>
      </c>
      <c r="DF57" s="136" t="str">
        <f t="shared" si="19"/>
        <v/>
      </c>
      <c r="DG57" s="136" t="str">
        <f t="shared" si="19"/>
        <v/>
      </c>
      <c r="DH57" s="136" t="str">
        <f t="shared" si="19"/>
        <v/>
      </c>
      <c r="DI57" s="136" t="str">
        <f t="shared" si="19"/>
        <v/>
      </c>
      <c r="DJ57" s="136" t="str">
        <f t="shared" si="19"/>
        <v/>
      </c>
      <c r="DK57" s="136" t="str">
        <f t="shared" si="19"/>
        <v/>
      </c>
      <c r="DL57" s="136" t="str">
        <f t="shared" si="19"/>
        <v/>
      </c>
      <c r="DM57" s="136" t="str">
        <f t="shared" si="19"/>
        <v/>
      </c>
      <c r="DN57" s="136" t="str">
        <f t="shared" si="19"/>
        <v/>
      </c>
      <c r="DO57" s="136" t="str">
        <f t="shared" si="19"/>
        <v/>
      </c>
      <c r="DP57" s="136" t="str">
        <f t="shared" si="19"/>
        <v/>
      </c>
      <c r="DQ57" s="136" t="str">
        <f t="shared" si="19"/>
        <v/>
      </c>
      <c r="DR57" s="136" t="str">
        <f t="shared" si="19"/>
        <v/>
      </c>
      <c r="DS57" s="136" t="str">
        <f t="shared" si="19"/>
        <v/>
      </c>
      <c r="DT57" s="136" t="str">
        <f t="shared" si="19"/>
        <v/>
      </c>
      <c r="DU57" s="136" t="str">
        <f t="shared" si="19"/>
        <v/>
      </c>
      <c r="DV57" s="136" t="str">
        <f t="shared" si="19"/>
        <v/>
      </c>
      <c r="DW57" s="136" t="str">
        <f t="shared" si="19"/>
        <v/>
      </c>
      <c r="DX57" s="136" t="str">
        <f t="shared" si="19"/>
        <v/>
      </c>
      <c r="DY57" s="136" t="str">
        <f t="shared" si="19"/>
        <v/>
      </c>
      <c r="DZ57" s="136" t="str">
        <f t="shared" si="19"/>
        <v/>
      </c>
      <c r="EA57" s="136" t="str">
        <f t="shared" ref="EA57:EK57" si="20">IF(EA7="","",IF(EA7&lt;$H$48,1,IF(EA7&lt;$H$49,2,IF(EA7&lt;$H$50,3,IF(EA7&lt;$H$51,4,5)))))</f>
        <v/>
      </c>
      <c r="EB57" s="136" t="str">
        <f t="shared" si="20"/>
        <v/>
      </c>
      <c r="EC57" s="136" t="str">
        <f t="shared" si="20"/>
        <v/>
      </c>
      <c r="ED57" s="136" t="str">
        <f t="shared" si="20"/>
        <v/>
      </c>
      <c r="EE57" s="136" t="str">
        <f t="shared" si="20"/>
        <v/>
      </c>
      <c r="EF57" s="136" t="str">
        <f t="shared" si="20"/>
        <v/>
      </c>
      <c r="EG57" s="136" t="str">
        <f t="shared" si="20"/>
        <v/>
      </c>
      <c r="EH57" s="136" t="str">
        <f t="shared" si="20"/>
        <v/>
      </c>
      <c r="EI57" s="136" t="str">
        <f t="shared" si="20"/>
        <v/>
      </c>
      <c r="EJ57" s="136" t="str">
        <f t="shared" si="20"/>
        <v/>
      </c>
      <c r="EK57" s="136" t="str">
        <f t="shared" si="20"/>
        <v/>
      </c>
    </row>
    <row r="58" spans="2:141">
      <c r="B58" s="133" t="str">
        <f t="shared" si="10"/>
        <v/>
      </c>
      <c r="C58" s="134" t="str">
        <f t="shared" si="10"/>
        <v/>
      </c>
      <c r="D58" s="207" t="str">
        <f t="shared" si="15"/>
        <v/>
      </c>
      <c r="E58" s="135" t="str">
        <f t="shared" si="15"/>
        <v/>
      </c>
      <c r="F58" s="135" t="str">
        <f t="shared" si="15"/>
        <v/>
      </c>
      <c r="G58" s="208" t="str">
        <f t="shared" si="15"/>
        <v/>
      </c>
      <c r="H58" s="216" t="str">
        <f t="shared" si="16"/>
        <v/>
      </c>
      <c r="I58" s="155" t="str">
        <f t="shared" si="16"/>
        <v/>
      </c>
      <c r="J58" s="155" t="str">
        <f t="shared" si="16"/>
        <v/>
      </c>
      <c r="K58" s="155" t="str">
        <f t="shared" si="16"/>
        <v/>
      </c>
      <c r="L58" s="155" t="str">
        <f t="shared" si="16"/>
        <v/>
      </c>
      <c r="M58" s="155" t="str">
        <f t="shared" si="16"/>
        <v/>
      </c>
      <c r="N58" s="155" t="str">
        <f t="shared" si="16"/>
        <v/>
      </c>
      <c r="O58" s="217" t="str">
        <f t="shared" si="16"/>
        <v/>
      </c>
      <c r="P58" s="212">
        <v>58</v>
      </c>
      <c r="Q58" s="136" t="str">
        <f t="shared" si="16"/>
        <v/>
      </c>
      <c r="R58" s="136" t="str">
        <f t="shared" si="16"/>
        <v/>
      </c>
      <c r="S58" s="136" t="str">
        <f t="shared" si="16"/>
        <v/>
      </c>
      <c r="T58" s="136" t="str">
        <f t="shared" si="16"/>
        <v/>
      </c>
      <c r="U58" s="136" t="str">
        <f t="shared" si="16"/>
        <v/>
      </c>
      <c r="V58" s="136" t="str">
        <f t="shared" si="16"/>
        <v/>
      </c>
      <c r="W58" s="136" t="str">
        <f t="shared" si="16"/>
        <v/>
      </c>
      <c r="X58" s="136" t="str">
        <f t="shared" si="16"/>
        <v/>
      </c>
      <c r="Y58" s="136" t="str">
        <f t="shared" si="16"/>
        <v/>
      </c>
      <c r="Z58" s="136" t="str">
        <f t="shared" si="16"/>
        <v/>
      </c>
      <c r="AA58" s="136" t="str">
        <f t="shared" si="16"/>
        <v/>
      </c>
      <c r="AB58" s="136" t="str">
        <f t="shared" si="16"/>
        <v/>
      </c>
      <c r="AC58" s="136" t="str">
        <f t="shared" si="16"/>
        <v/>
      </c>
      <c r="AD58" s="136" t="str">
        <f t="shared" si="16"/>
        <v/>
      </c>
      <c r="AE58" s="136" t="str">
        <f t="shared" si="16"/>
        <v/>
      </c>
      <c r="AF58" s="136" t="str">
        <f t="shared" si="16"/>
        <v/>
      </c>
      <c r="AG58" s="136" t="str">
        <f t="shared" si="16"/>
        <v/>
      </c>
      <c r="AH58" s="136" t="str">
        <f t="shared" si="16"/>
        <v/>
      </c>
      <c r="AI58" s="136" t="str">
        <f t="shared" si="16"/>
        <v/>
      </c>
      <c r="AJ58" s="136" t="str">
        <f t="shared" si="16"/>
        <v/>
      </c>
      <c r="AK58" s="136" t="str">
        <f t="shared" si="16"/>
        <v/>
      </c>
      <c r="AL58" s="136" t="str">
        <f t="shared" si="16"/>
        <v/>
      </c>
      <c r="AM58" s="136" t="str">
        <f t="shared" si="16"/>
        <v/>
      </c>
      <c r="AN58" s="136" t="str">
        <f t="shared" si="16"/>
        <v/>
      </c>
      <c r="AO58" s="136" t="str">
        <f t="shared" si="16"/>
        <v/>
      </c>
      <c r="AP58" s="136" t="str">
        <f t="shared" si="16"/>
        <v/>
      </c>
      <c r="AQ58" s="136" t="str">
        <f t="shared" si="16"/>
        <v/>
      </c>
      <c r="AR58" s="136" t="str">
        <f t="shared" si="16"/>
        <v/>
      </c>
      <c r="AS58" s="136" t="str">
        <f t="shared" si="16"/>
        <v/>
      </c>
      <c r="AT58" s="136" t="str">
        <f t="shared" si="16"/>
        <v/>
      </c>
      <c r="AU58" s="136" t="str">
        <f t="shared" si="16"/>
        <v/>
      </c>
      <c r="AV58" s="136" t="str">
        <f t="shared" si="16"/>
        <v/>
      </c>
      <c r="AW58" s="136" t="str">
        <f t="shared" si="16"/>
        <v/>
      </c>
      <c r="AX58" s="136" t="str">
        <f t="shared" si="16"/>
        <v/>
      </c>
      <c r="AY58" s="136" t="str">
        <f t="shared" si="16"/>
        <v/>
      </c>
      <c r="AZ58" s="136" t="str">
        <f t="shared" si="16"/>
        <v/>
      </c>
      <c r="BA58" s="136" t="str">
        <f t="shared" si="16"/>
        <v/>
      </c>
      <c r="BB58" s="136" t="str">
        <f t="shared" si="16"/>
        <v/>
      </c>
      <c r="BC58" s="136" t="str">
        <f t="shared" si="16"/>
        <v/>
      </c>
      <c r="BD58" s="136" t="str">
        <f t="shared" si="16"/>
        <v/>
      </c>
      <c r="BE58" s="136" t="str">
        <f t="shared" si="16"/>
        <v/>
      </c>
      <c r="BF58" s="136" t="str">
        <f t="shared" si="16"/>
        <v/>
      </c>
      <c r="BG58" s="136" t="str">
        <f t="shared" si="16"/>
        <v/>
      </c>
      <c r="BH58" s="136" t="str">
        <f t="shared" si="16"/>
        <v/>
      </c>
      <c r="BI58" s="136" t="str">
        <f t="shared" si="16"/>
        <v/>
      </c>
      <c r="BJ58" s="136" t="str">
        <f t="shared" si="16"/>
        <v/>
      </c>
      <c r="BK58" s="136" t="str">
        <f t="shared" si="16"/>
        <v/>
      </c>
      <c r="BL58" s="136" t="str">
        <f t="shared" si="16"/>
        <v/>
      </c>
      <c r="BM58" s="136" t="str">
        <f t="shared" si="16"/>
        <v/>
      </c>
      <c r="BN58" s="136" t="str">
        <f t="shared" si="16"/>
        <v/>
      </c>
      <c r="BO58" s="136" t="str">
        <f t="shared" ref="BO58:DZ58" si="21">IF(BO8="","",IF(BO8&lt;$H$48,1,IF(BO8&lt;$H$49,2,IF(BO8&lt;$H$50,3,IF(BO8&lt;$H$51,4,5)))))</f>
        <v/>
      </c>
      <c r="BP58" s="136" t="str">
        <f t="shared" si="21"/>
        <v/>
      </c>
      <c r="BQ58" s="136" t="str">
        <f t="shared" si="21"/>
        <v/>
      </c>
      <c r="BR58" s="136" t="str">
        <f t="shared" si="21"/>
        <v/>
      </c>
      <c r="BS58" s="136" t="str">
        <f t="shared" si="21"/>
        <v/>
      </c>
      <c r="BT58" s="136" t="str">
        <f t="shared" si="21"/>
        <v/>
      </c>
      <c r="BU58" s="136" t="str">
        <f t="shared" si="21"/>
        <v/>
      </c>
      <c r="BV58" s="136" t="str">
        <f t="shared" si="21"/>
        <v/>
      </c>
      <c r="BW58" s="136" t="str">
        <f t="shared" si="21"/>
        <v/>
      </c>
      <c r="BX58" s="136" t="str">
        <f t="shared" si="21"/>
        <v/>
      </c>
      <c r="BY58" s="136" t="str">
        <f t="shared" si="21"/>
        <v/>
      </c>
      <c r="BZ58" s="136" t="str">
        <f t="shared" si="21"/>
        <v/>
      </c>
      <c r="CA58" s="136" t="str">
        <f t="shared" si="21"/>
        <v/>
      </c>
      <c r="CB58" s="136" t="str">
        <f t="shared" si="21"/>
        <v/>
      </c>
      <c r="CC58" s="136" t="str">
        <f t="shared" si="21"/>
        <v/>
      </c>
      <c r="CD58" s="136" t="str">
        <f t="shared" si="21"/>
        <v/>
      </c>
      <c r="CE58" s="136" t="str">
        <f t="shared" si="21"/>
        <v/>
      </c>
      <c r="CF58" s="136" t="str">
        <f t="shared" si="21"/>
        <v/>
      </c>
      <c r="CG58" s="136" t="str">
        <f t="shared" si="21"/>
        <v/>
      </c>
      <c r="CH58" s="136" t="str">
        <f t="shared" si="21"/>
        <v/>
      </c>
      <c r="CI58" s="136" t="str">
        <f t="shared" si="21"/>
        <v/>
      </c>
      <c r="CJ58" s="136" t="str">
        <f t="shared" si="21"/>
        <v/>
      </c>
      <c r="CK58" s="136" t="str">
        <f t="shared" si="21"/>
        <v/>
      </c>
      <c r="CL58" s="136" t="str">
        <f t="shared" si="21"/>
        <v/>
      </c>
      <c r="CM58" s="136" t="str">
        <f t="shared" si="21"/>
        <v/>
      </c>
      <c r="CN58" s="136" t="str">
        <f t="shared" si="21"/>
        <v/>
      </c>
      <c r="CO58" s="136" t="str">
        <f t="shared" si="21"/>
        <v/>
      </c>
      <c r="CP58" s="136" t="str">
        <f t="shared" si="21"/>
        <v/>
      </c>
      <c r="CQ58" s="136" t="str">
        <f t="shared" si="21"/>
        <v/>
      </c>
      <c r="CR58" s="136" t="str">
        <f t="shared" si="21"/>
        <v/>
      </c>
      <c r="CS58" s="136" t="str">
        <f t="shared" si="21"/>
        <v/>
      </c>
      <c r="CT58" s="136" t="str">
        <f t="shared" si="21"/>
        <v/>
      </c>
      <c r="CU58" s="136" t="str">
        <f t="shared" si="21"/>
        <v/>
      </c>
      <c r="CV58" s="136" t="str">
        <f t="shared" si="21"/>
        <v/>
      </c>
      <c r="CW58" s="136" t="str">
        <f t="shared" si="21"/>
        <v/>
      </c>
      <c r="CX58" s="136" t="str">
        <f t="shared" si="21"/>
        <v/>
      </c>
      <c r="CY58" s="136" t="str">
        <f t="shared" si="21"/>
        <v/>
      </c>
      <c r="CZ58" s="136" t="str">
        <f t="shared" si="21"/>
        <v/>
      </c>
      <c r="DA58" s="136" t="str">
        <f t="shared" si="21"/>
        <v/>
      </c>
      <c r="DB58" s="136" t="str">
        <f t="shared" si="21"/>
        <v/>
      </c>
      <c r="DC58" s="136" t="str">
        <f t="shared" si="21"/>
        <v/>
      </c>
      <c r="DD58" s="136" t="str">
        <f t="shared" si="21"/>
        <v/>
      </c>
      <c r="DE58" s="136" t="str">
        <f t="shared" si="21"/>
        <v/>
      </c>
      <c r="DF58" s="136" t="str">
        <f t="shared" si="21"/>
        <v/>
      </c>
      <c r="DG58" s="136" t="str">
        <f t="shared" si="21"/>
        <v/>
      </c>
      <c r="DH58" s="136" t="str">
        <f t="shared" si="21"/>
        <v/>
      </c>
      <c r="DI58" s="136" t="str">
        <f t="shared" si="21"/>
        <v/>
      </c>
      <c r="DJ58" s="136" t="str">
        <f t="shared" si="21"/>
        <v/>
      </c>
      <c r="DK58" s="136" t="str">
        <f t="shared" si="21"/>
        <v/>
      </c>
      <c r="DL58" s="136" t="str">
        <f t="shared" si="21"/>
        <v/>
      </c>
      <c r="DM58" s="136" t="str">
        <f t="shared" si="21"/>
        <v/>
      </c>
      <c r="DN58" s="136" t="str">
        <f t="shared" si="21"/>
        <v/>
      </c>
      <c r="DO58" s="136" t="str">
        <f t="shared" si="21"/>
        <v/>
      </c>
      <c r="DP58" s="136" t="str">
        <f t="shared" si="21"/>
        <v/>
      </c>
      <c r="DQ58" s="136" t="str">
        <f t="shared" si="21"/>
        <v/>
      </c>
      <c r="DR58" s="136" t="str">
        <f t="shared" si="21"/>
        <v/>
      </c>
      <c r="DS58" s="136" t="str">
        <f t="shared" si="21"/>
        <v/>
      </c>
      <c r="DT58" s="136" t="str">
        <f t="shared" si="21"/>
        <v/>
      </c>
      <c r="DU58" s="136" t="str">
        <f t="shared" si="21"/>
        <v/>
      </c>
      <c r="DV58" s="136" t="str">
        <f t="shared" si="21"/>
        <v/>
      </c>
      <c r="DW58" s="136" t="str">
        <f t="shared" si="21"/>
        <v/>
      </c>
      <c r="DX58" s="136" t="str">
        <f t="shared" si="21"/>
        <v/>
      </c>
      <c r="DY58" s="136" t="str">
        <f t="shared" si="21"/>
        <v/>
      </c>
      <c r="DZ58" s="136" t="str">
        <f t="shared" si="21"/>
        <v/>
      </c>
      <c r="EA58" s="136" t="str">
        <f t="shared" ref="EA58:EK58" si="22">IF(EA8="","",IF(EA8&lt;$H$48,1,IF(EA8&lt;$H$49,2,IF(EA8&lt;$H$50,3,IF(EA8&lt;$H$51,4,5)))))</f>
        <v/>
      </c>
      <c r="EB58" s="136" t="str">
        <f t="shared" si="22"/>
        <v/>
      </c>
      <c r="EC58" s="136" t="str">
        <f t="shared" si="22"/>
        <v/>
      </c>
      <c r="ED58" s="136" t="str">
        <f t="shared" si="22"/>
        <v/>
      </c>
      <c r="EE58" s="136" t="str">
        <f t="shared" si="22"/>
        <v/>
      </c>
      <c r="EF58" s="136" t="str">
        <f t="shared" si="22"/>
        <v/>
      </c>
      <c r="EG58" s="136" t="str">
        <f t="shared" si="22"/>
        <v/>
      </c>
      <c r="EH58" s="136" t="str">
        <f t="shared" si="22"/>
        <v/>
      </c>
      <c r="EI58" s="136" t="str">
        <f t="shared" si="22"/>
        <v/>
      </c>
      <c r="EJ58" s="136" t="str">
        <f t="shared" si="22"/>
        <v/>
      </c>
      <c r="EK58" s="136" t="str">
        <f t="shared" si="22"/>
        <v/>
      </c>
    </row>
    <row r="59" spans="2:141">
      <c r="B59" s="133" t="str">
        <f t="shared" si="10"/>
        <v/>
      </c>
      <c r="C59" s="134" t="str">
        <f t="shared" si="10"/>
        <v/>
      </c>
      <c r="D59" s="207" t="str">
        <f t="shared" si="15"/>
        <v/>
      </c>
      <c r="E59" s="135" t="str">
        <f t="shared" si="15"/>
        <v/>
      </c>
      <c r="F59" s="135" t="str">
        <f t="shared" si="15"/>
        <v/>
      </c>
      <c r="G59" s="208" t="str">
        <f t="shared" si="15"/>
        <v/>
      </c>
      <c r="H59" s="216" t="str">
        <f t="shared" si="16"/>
        <v/>
      </c>
      <c r="I59" s="155" t="str">
        <f t="shared" si="16"/>
        <v/>
      </c>
      <c r="J59" s="155" t="str">
        <f t="shared" si="16"/>
        <v/>
      </c>
      <c r="K59" s="155" t="str">
        <f t="shared" si="16"/>
        <v/>
      </c>
      <c r="L59" s="155" t="str">
        <f t="shared" si="16"/>
        <v/>
      </c>
      <c r="M59" s="155" t="str">
        <f t="shared" si="16"/>
        <v/>
      </c>
      <c r="N59" s="155" t="str">
        <f t="shared" si="16"/>
        <v/>
      </c>
      <c r="O59" s="217" t="str">
        <f t="shared" si="16"/>
        <v/>
      </c>
      <c r="P59" s="212">
        <v>59</v>
      </c>
      <c r="Q59" s="136" t="str">
        <f t="shared" si="16"/>
        <v/>
      </c>
      <c r="R59" s="136" t="str">
        <f t="shared" si="16"/>
        <v/>
      </c>
      <c r="S59" s="136" t="str">
        <f t="shared" si="16"/>
        <v/>
      </c>
      <c r="T59" s="136" t="str">
        <f t="shared" si="16"/>
        <v/>
      </c>
      <c r="U59" s="136" t="str">
        <f t="shared" si="16"/>
        <v/>
      </c>
      <c r="V59" s="136" t="str">
        <f t="shared" si="16"/>
        <v/>
      </c>
      <c r="W59" s="136" t="str">
        <f t="shared" si="16"/>
        <v/>
      </c>
      <c r="X59" s="136" t="str">
        <f t="shared" si="16"/>
        <v/>
      </c>
      <c r="Y59" s="136" t="str">
        <f t="shared" si="16"/>
        <v/>
      </c>
      <c r="Z59" s="136" t="str">
        <f t="shared" si="16"/>
        <v/>
      </c>
      <c r="AA59" s="136" t="str">
        <f t="shared" si="16"/>
        <v/>
      </c>
      <c r="AB59" s="136" t="str">
        <f t="shared" si="16"/>
        <v/>
      </c>
      <c r="AC59" s="136" t="str">
        <f t="shared" si="16"/>
        <v/>
      </c>
      <c r="AD59" s="136" t="str">
        <f t="shared" si="16"/>
        <v/>
      </c>
      <c r="AE59" s="136" t="str">
        <f t="shared" si="16"/>
        <v/>
      </c>
      <c r="AF59" s="136" t="str">
        <f t="shared" si="16"/>
        <v/>
      </c>
      <c r="AG59" s="136" t="str">
        <f t="shared" si="16"/>
        <v/>
      </c>
      <c r="AH59" s="136" t="str">
        <f t="shared" si="16"/>
        <v/>
      </c>
      <c r="AI59" s="136" t="str">
        <f t="shared" si="16"/>
        <v/>
      </c>
      <c r="AJ59" s="136" t="str">
        <f t="shared" si="16"/>
        <v/>
      </c>
      <c r="AK59" s="136" t="str">
        <f t="shared" si="16"/>
        <v/>
      </c>
      <c r="AL59" s="136" t="str">
        <f t="shared" si="16"/>
        <v/>
      </c>
      <c r="AM59" s="136" t="str">
        <f t="shared" si="16"/>
        <v/>
      </c>
      <c r="AN59" s="136" t="str">
        <f t="shared" si="16"/>
        <v/>
      </c>
      <c r="AO59" s="136" t="str">
        <f t="shared" si="16"/>
        <v/>
      </c>
      <c r="AP59" s="136" t="str">
        <f t="shared" si="16"/>
        <v/>
      </c>
      <c r="AQ59" s="136" t="str">
        <f t="shared" si="16"/>
        <v/>
      </c>
      <c r="AR59" s="136" t="str">
        <f t="shared" si="16"/>
        <v/>
      </c>
      <c r="AS59" s="136" t="str">
        <f t="shared" si="16"/>
        <v/>
      </c>
      <c r="AT59" s="136" t="str">
        <f t="shared" si="16"/>
        <v/>
      </c>
      <c r="AU59" s="136" t="str">
        <f t="shared" si="16"/>
        <v/>
      </c>
      <c r="AV59" s="136" t="str">
        <f t="shared" si="16"/>
        <v/>
      </c>
      <c r="AW59" s="136" t="str">
        <f t="shared" si="16"/>
        <v/>
      </c>
      <c r="AX59" s="136" t="str">
        <f t="shared" si="16"/>
        <v/>
      </c>
      <c r="AY59" s="136" t="str">
        <f t="shared" si="16"/>
        <v/>
      </c>
      <c r="AZ59" s="136" t="str">
        <f t="shared" si="16"/>
        <v/>
      </c>
      <c r="BA59" s="136" t="str">
        <f t="shared" si="16"/>
        <v/>
      </c>
      <c r="BB59" s="136" t="str">
        <f t="shared" si="16"/>
        <v/>
      </c>
      <c r="BC59" s="136" t="str">
        <f t="shared" si="16"/>
        <v/>
      </c>
      <c r="BD59" s="136" t="str">
        <f t="shared" si="16"/>
        <v/>
      </c>
      <c r="BE59" s="136" t="str">
        <f t="shared" si="16"/>
        <v/>
      </c>
      <c r="BF59" s="136" t="str">
        <f t="shared" si="16"/>
        <v/>
      </c>
      <c r="BG59" s="136" t="str">
        <f t="shared" si="16"/>
        <v/>
      </c>
      <c r="BH59" s="136" t="str">
        <f t="shared" si="16"/>
        <v/>
      </c>
      <c r="BI59" s="136" t="str">
        <f t="shared" si="16"/>
        <v/>
      </c>
      <c r="BJ59" s="136" t="str">
        <f t="shared" si="16"/>
        <v/>
      </c>
      <c r="BK59" s="136" t="str">
        <f t="shared" si="16"/>
        <v/>
      </c>
      <c r="BL59" s="136" t="str">
        <f t="shared" si="16"/>
        <v/>
      </c>
      <c r="BM59" s="136" t="str">
        <f t="shared" si="16"/>
        <v/>
      </c>
      <c r="BN59" s="136" t="str">
        <f t="shared" si="16"/>
        <v/>
      </c>
      <c r="BO59" s="136" t="str">
        <f t="shared" ref="BO59:DZ59" si="23">IF(BO9="","",IF(BO9&lt;$H$48,1,IF(BO9&lt;$H$49,2,IF(BO9&lt;$H$50,3,IF(BO9&lt;$H$51,4,5)))))</f>
        <v/>
      </c>
      <c r="BP59" s="136" t="str">
        <f t="shared" si="23"/>
        <v/>
      </c>
      <c r="BQ59" s="136" t="str">
        <f t="shared" si="23"/>
        <v/>
      </c>
      <c r="BR59" s="136" t="str">
        <f t="shared" si="23"/>
        <v/>
      </c>
      <c r="BS59" s="136" t="str">
        <f t="shared" si="23"/>
        <v/>
      </c>
      <c r="BT59" s="136" t="str">
        <f t="shared" si="23"/>
        <v/>
      </c>
      <c r="BU59" s="136" t="str">
        <f t="shared" si="23"/>
        <v/>
      </c>
      <c r="BV59" s="136" t="str">
        <f t="shared" si="23"/>
        <v/>
      </c>
      <c r="BW59" s="136" t="str">
        <f t="shared" si="23"/>
        <v/>
      </c>
      <c r="BX59" s="136" t="str">
        <f t="shared" si="23"/>
        <v/>
      </c>
      <c r="BY59" s="136" t="str">
        <f t="shared" si="23"/>
        <v/>
      </c>
      <c r="BZ59" s="136" t="str">
        <f t="shared" si="23"/>
        <v/>
      </c>
      <c r="CA59" s="136" t="str">
        <f t="shared" si="23"/>
        <v/>
      </c>
      <c r="CB59" s="136" t="str">
        <f t="shared" si="23"/>
        <v/>
      </c>
      <c r="CC59" s="136" t="str">
        <f t="shared" si="23"/>
        <v/>
      </c>
      <c r="CD59" s="136" t="str">
        <f t="shared" si="23"/>
        <v/>
      </c>
      <c r="CE59" s="136" t="str">
        <f t="shared" si="23"/>
        <v/>
      </c>
      <c r="CF59" s="136" t="str">
        <f t="shared" si="23"/>
        <v/>
      </c>
      <c r="CG59" s="136" t="str">
        <f t="shared" si="23"/>
        <v/>
      </c>
      <c r="CH59" s="136" t="str">
        <f t="shared" si="23"/>
        <v/>
      </c>
      <c r="CI59" s="136" t="str">
        <f t="shared" si="23"/>
        <v/>
      </c>
      <c r="CJ59" s="136" t="str">
        <f t="shared" si="23"/>
        <v/>
      </c>
      <c r="CK59" s="136" t="str">
        <f t="shared" si="23"/>
        <v/>
      </c>
      <c r="CL59" s="136" t="str">
        <f t="shared" si="23"/>
        <v/>
      </c>
      <c r="CM59" s="136" t="str">
        <f t="shared" si="23"/>
        <v/>
      </c>
      <c r="CN59" s="136" t="str">
        <f t="shared" si="23"/>
        <v/>
      </c>
      <c r="CO59" s="136" t="str">
        <f t="shared" si="23"/>
        <v/>
      </c>
      <c r="CP59" s="136" t="str">
        <f t="shared" si="23"/>
        <v/>
      </c>
      <c r="CQ59" s="136" t="str">
        <f t="shared" si="23"/>
        <v/>
      </c>
      <c r="CR59" s="136" t="str">
        <f t="shared" si="23"/>
        <v/>
      </c>
      <c r="CS59" s="136" t="str">
        <f t="shared" si="23"/>
        <v/>
      </c>
      <c r="CT59" s="136" t="str">
        <f t="shared" si="23"/>
        <v/>
      </c>
      <c r="CU59" s="136" t="str">
        <f t="shared" si="23"/>
        <v/>
      </c>
      <c r="CV59" s="136" t="str">
        <f t="shared" si="23"/>
        <v/>
      </c>
      <c r="CW59" s="136" t="str">
        <f t="shared" si="23"/>
        <v/>
      </c>
      <c r="CX59" s="136" t="str">
        <f t="shared" si="23"/>
        <v/>
      </c>
      <c r="CY59" s="136" t="str">
        <f t="shared" si="23"/>
        <v/>
      </c>
      <c r="CZ59" s="136" t="str">
        <f t="shared" si="23"/>
        <v/>
      </c>
      <c r="DA59" s="136" t="str">
        <f t="shared" si="23"/>
        <v/>
      </c>
      <c r="DB59" s="136" t="str">
        <f t="shared" si="23"/>
        <v/>
      </c>
      <c r="DC59" s="136" t="str">
        <f t="shared" si="23"/>
        <v/>
      </c>
      <c r="DD59" s="136" t="str">
        <f t="shared" si="23"/>
        <v/>
      </c>
      <c r="DE59" s="136" t="str">
        <f t="shared" si="23"/>
        <v/>
      </c>
      <c r="DF59" s="136" t="str">
        <f t="shared" si="23"/>
        <v/>
      </c>
      <c r="DG59" s="136" t="str">
        <f t="shared" si="23"/>
        <v/>
      </c>
      <c r="DH59" s="136" t="str">
        <f t="shared" si="23"/>
        <v/>
      </c>
      <c r="DI59" s="136" t="str">
        <f t="shared" si="23"/>
        <v/>
      </c>
      <c r="DJ59" s="136" t="str">
        <f t="shared" si="23"/>
        <v/>
      </c>
      <c r="DK59" s="136" t="str">
        <f t="shared" si="23"/>
        <v/>
      </c>
      <c r="DL59" s="136" t="str">
        <f t="shared" si="23"/>
        <v/>
      </c>
      <c r="DM59" s="136" t="str">
        <f t="shared" si="23"/>
        <v/>
      </c>
      <c r="DN59" s="136" t="str">
        <f t="shared" si="23"/>
        <v/>
      </c>
      <c r="DO59" s="136" t="str">
        <f t="shared" si="23"/>
        <v/>
      </c>
      <c r="DP59" s="136" t="str">
        <f t="shared" si="23"/>
        <v/>
      </c>
      <c r="DQ59" s="136" t="str">
        <f t="shared" si="23"/>
        <v/>
      </c>
      <c r="DR59" s="136" t="str">
        <f t="shared" si="23"/>
        <v/>
      </c>
      <c r="DS59" s="136" t="str">
        <f t="shared" si="23"/>
        <v/>
      </c>
      <c r="DT59" s="136" t="str">
        <f t="shared" si="23"/>
        <v/>
      </c>
      <c r="DU59" s="136" t="str">
        <f t="shared" si="23"/>
        <v/>
      </c>
      <c r="DV59" s="136" t="str">
        <f t="shared" si="23"/>
        <v/>
      </c>
      <c r="DW59" s="136" t="str">
        <f t="shared" si="23"/>
        <v/>
      </c>
      <c r="DX59" s="136" t="str">
        <f t="shared" si="23"/>
        <v/>
      </c>
      <c r="DY59" s="136" t="str">
        <f t="shared" si="23"/>
        <v/>
      </c>
      <c r="DZ59" s="136" t="str">
        <f t="shared" si="23"/>
        <v/>
      </c>
      <c r="EA59" s="136" t="str">
        <f t="shared" ref="EA59:EK59" si="24">IF(EA9="","",IF(EA9&lt;$H$48,1,IF(EA9&lt;$H$49,2,IF(EA9&lt;$H$50,3,IF(EA9&lt;$H$51,4,5)))))</f>
        <v/>
      </c>
      <c r="EB59" s="136" t="str">
        <f t="shared" si="24"/>
        <v/>
      </c>
      <c r="EC59" s="136" t="str">
        <f t="shared" si="24"/>
        <v/>
      </c>
      <c r="ED59" s="136" t="str">
        <f t="shared" si="24"/>
        <v/>
      </c>
      <c r="EE59" s="136" t="str">
        <f t="shared" si="24"/>
        <v/>
      </c>
      <c r="EF59" s="136" t="str">
        <f t="shared" si="24"/>
        <v/>
      </c>
      <c r="EG59" s="136" t="str">
        <f t="shared" si="24"/>
        <v/>
      </c>
      <c r="EH59" s="136" t="str">
        <f t="shared" si="24"/>
        <v/>
      </c>
      <c r="EI59" s="136" t="str">
        <f t="shared" si="24"/>
        <v/>
      </c>
      <c r="EJ59" s="136" t="str">
        <f t="shared" si="24"/>
        <v/>
      </c>
      <c r="EK59" s="136" t="str">
        <f t="shared" si="24"/>
        <v/>
      </c>
    </row>
    <row r="60" spans="2:141">
      <c r="B60" s="133" t="str">
        <f t="shared" si="10"/>
        <v/>
      </c>
      <c r="C60" s="134" t="str">
        <f t="shared" si="10"/>
        <v/>
      </c>
      <c r="D60" s="207" t="str">
        <f t="shared" si="15"/>
        <v/>
      </c>
      <c r="E60" s="135" t="str">
        <f t="shared" si="15"/>
        <v/>
      </c>
      <c r="F60" s="135" t="str">
        <f t="shared" si="15"/>
        <v/>
      </c>
      <c r="G60" s="208" t="str">
        <f t="shared" si="15"/>
        <v/>
      </c>
      <c r="H60" s="216" t="str">
        <f t="shared" ref="H60:BN63" si="25">IF(H10="","",IF(H10&lt;$H$48,1,IF(H10&lt;$H$49,2,IF(H10&lt;$H$50,3,IF(H10&lt;$H$51,4,5)))))</f>
        <v/>
      </c>
      <c r="I60" s="155" t="str">
        <f t="shared" si="25"/>
        <v/>
      </c>
      <c r="J60" s="155" t="str">
        <f t="shared" si="25"/>
        <v/>
      </c>
      <c r="K60" s="155" t="str">
        <f t="shared" si="25"/>
        <v/>
      </c>
      <c r="L60" s="155" t="str">
        <f t="shared" si="25"/>
        <v/>
      </c>
      <c r="M60" s="155" t="str">
        <f t="shared" si="25"/>
        <v/>
      </c>
      <c r="N60" s="155" t="str">
        <f t="shared" si="25"/>
        <v/>
      </c>
      <c r="O60" s="217" t="str">
        <f t="shared" si="25"/>
        <v/>
      </c>
      <c r="P60" s="212">
        <v>60</v>
      </c>
      <c r="Q60" s="136" t="str">
        <f t="shared" si="25"/>
        <v/>
      </c>
      <c r="R60" s="136" t="str">
        <f t="shared" si="25"/>
        <v/>
      </c>
      <c r="S60" s="136" t="str">
        <f t="shared" si="25"/>
        <v/>
      </c>
      <c r="T60" s="136" t="str">
        <f t="shared" si="25"/>
        <v/>
      </c>
      <c r="U60" s="136" t="str">
        <f t="shared" si="25"/>
        <v/>
      </c>
      <c r="V60" s="136" t="str">
        <f t="shared" si="25"/>
        <v/>
      </c>
      <c r="W60" s="136" t="str">
        <f t="shared" si="25"/>
        <v/>
      </c>
      <c r="X60" s="136" t="str">
        <f t="shared" si="25"/>
        <v/>
      </c>
      <c r="Y60" s="136" t="str">
        <f t="shared" si="25"/>
        <v/>
      </c>
      <c r="Z60" s="136" t="str">
        <f t="shared" si="25"/>
        <v/>
      </c>
      <c r="AA60" s="136" t="str">
        <f t="shared" si="25"/>
        <v/>
      </c>
      <c r="AB60" s="136" t="str">
        <f t="shared" si="25"/>
        <v/>
      </c>
      <c r="AC60" s="136" t="str">
        <f t="shared" si="25"/>
        <v/>
      </c>
      <c r="AD60" s="136" t="str">
        <f t="shared" si="25"/>
        <v/>
      </c>
      <c r="AE60" s="136" t="str">
        <f t="shared" si="25"/>
        <v/>
      </c>
      <c r="AF60" s="136" t="str">
        <f t="shared" si="25"/>
        <v/>
      </c>
      <c r="AG60" s="136" t="str">
        <f t="shared" si="25"/>
        <v/>
      </c>
      <c r="AH60" s="136" t="str">
        <f t="shared" si="25"/>
        <v/>
      </c>
      <c r="AI60" s="136" t="str">
        <f t="shared" si="25"/>
        <v/>
      </c>
      <c r="AJ60" s="136" t="str">
        <f t="shared" si="25"/>
        <v/>
      </c>
      <c r="AK60" s="136" t="str">
        <f t="shared" si="25"/>
        <v/>
      </c>
      <c r="AL60" s="136" t="str">
        <f t="shared" si="25"/>
        <v/>
      </c>
      <c r="AM60" s="136" t="str">
        <f t="shared" si="25"/>
        <v/>
      </c>
      <c r="AN60" s="136" t="str">
        <f t="shared" si="25"/>
        <v/>
      </c>
      <c r="AO60" s="136" t="str">
        <f t="shared" si="25"/>
        <v/>
      </c>
      <c r="AP60" s="136" t="str">
        <f t="shared" si="25"/>
        <v/>
      </c>
      <c r="AQ60" s="136" t="str">
        <f t="shared" si="25"/>
        <v/>
      </c>
      <c r="AR60" s="136" t="str">
        <f t="shared" si="25"/>
        <v/>
      </c>
      <c r="AS60" s="136" t="str">
        <f t="shared" si="25"/>
        <v/>
      </c>
      <c r="AT60" s="136" t="str">
        <f t="shared" si="25"/>
        <v/>
      </c>
      <c r="AU60" s="136" t="str">
        <f t="shared" si="25"/>
        <v/>
      </c>
      <c r="AV60" s="136" t="str">
        <f t="shared" si="25"/>
        <v/>
      </c>
      <c r="AW60" s="136" t="str">
        <f t="shared" si="25"/>
        <v/>
      </c>
      <c r="AX60" s="136" t="str">
        <f t="shared" si="25"/>
        <v/>
      </c>
      <c r="AY60" s="136" t="str">
        <f t="shared" si="25"/>
        <v/>
      </c>
      <c r="AZ60" s="136" t="str">
        <f t="shared" si="25"/>
        <v/>
      </c>
      <c r="BA60" s="136" t="str">
        <f t="shared" si="25"/>
        <v/>
      </c>
      <c r="BB60" s="136" t="str">
        <f t="shared" si="25"/>
        <v/>
      </c>
      <c r="BC60" s="136" t="str">
        <f t="shared" si="25"/>
        <v/>
      </c>
      <c r="BD60" s="136" t="str">
        <f t="shared" si="25"/>
        <v/>
      </c>
      <c r="BE60" s="136" t="str">
        <f t="shared" si="25"/>
        <v/>
      </c>
      <c r="BF60" s="136" t="str">
        <f t="shared" si="25"/>
        <v/>
      </c>
      <c r="BG60" s="136" t="str">
        <f t="shared" si="25"/>
        <v/>
      </c>
      <c r="BH60" s="136" t="str">
        <f t="shared" si="25"/>
        <v/>
      </c>
      <c r="BI60" s="136" t="str">
        <f t="shared" si="25"/>
        <v/>
      </c>
      <c r="BJ60" s="136" t="str">
        <f t="shared" si="25"/>
        <v/>
      </c>
      <c r="BK60" s="136" t="str">
        <f t="shared" si="25"/>
        <v/>
      </c>
      <c r="BL60" s="136" t="str">
        <f t="shared" si="25"/>
        <v/>
      </c>
      <c r="BM60" s="136" t="str">
        <f t="shared" si="25"/>
        <v/>
      </c>
      <c r="BN60" s="136" t="str">
        <f t="shared" si="25"/>
        <v/>
      </c>
      <c r="BO60" s="136" t="str">
        <f t="shared" ref="BO60:DZ60" si="26">IF(BO10="","",IF(BO10&lt;$H$48,1,IF(BO10&lt;$H$49,2,IF(BO10&lt;$H$50,3,IF(BO10&lt;$H$51,4,5)))))</f>
        <v/>
      </c>
      <c r="BP60" s="136" t="str">
        <f t="shared" si="26"/>
        <v/>
      </c>
      <c r="BQ60" s="136" t="str">
        <f t="shared" si="26"/>
        <v/>
      </c>
      <c r="BR60" s="136" t="str">
        <f t="shared" si="26"/>
        <v/>
      </c>
      <c r="BS60" s="136" t="str">
        <f t="shared" si="26"/>
        <v/>
      </c>
      <c r="BT60" s="136" t="str">
        <f t="shared" si="26"/>
        <v/>
      </c>
      <c r="BU60" s="136" t="str">
        <f t="shared" si="26"/>
        <v/>
      </c>
      <c r="BV60" s="136" t="str">
        <f t="shared" si="26"/>
        <v/>
      </c>
      <c r="BW60" s="136" t="str">
        <f t="shared" si="26"/>
        <v/>
      </c>
      <c r="BX60" s="136" t="str">
        <f t="shared" si="26"/>
        <v/>
      </c>
      <c r="BY60" s="136" t="str">
        <f t="shared" si="26"/>
        <v/>
      </c>
      <c r="BZ60" s="136" t="str">
        <f t="shared" si="26"/>
        <v/>
      </c>
      <c r="CA60" s="136" t="str">
        <f t="shared" si="26"/>
        <v/>
      </c>
      <c r="CB60" s="136" t="str">
        <f t="shared" si="26"/>
        <v/>
      </c>
      <c r="CC60" s="136" t="str">
        <f t="shared" si="26"/>
        <v/>
      </c>
      <c r="CD60" s="136" t="str">
        <f t="shared" si="26"/>
        <v/>
      </c>
      <c r="CE60" s="136" t="str">
        <f t="shared" si="26"/>
        <v/>
      </c>
      <c r="CF60" s="136" t="str">
        <f t="shared" si="26"/>
        <v/>
      </c>
      <c r="CG60" s="136" t="str">
        <f t="shared" si="26"/>
        <v/>
      </c>
      <c r="CH60" s="136" t="str">
        <f t="shared" si="26"/>
        <v/>
      </c>
      <c r="CI60" s="136" t="str">
        <f t="shared" si="26"/>
        <v/>
      </c>
      <c r="CJ60" s="136" t="str">
        <f t="shared" si="26"/>
        <v/>
      </c>
      <c r="CK60" s="136" t="str">
        <f t="shared" si="26"/>
        <v/>
      </c>
      <c r="CL60" s="136" t="str">
        <f t="shared" si="26"/>
        <v/>
      </c>
      <c r="CM60" s="136" t="str">
        <f t="shared" si="26"/>
        <v/>
      </c>
      <c r="CN60" s="136" t="str">
        <f t="shared" si="26"/>
        <v/>
      </c>
      <c r="CO60" s="136" t="str">
        <f t="shared" si="26"/>
        <v/>
      </c>
      <c r="CP60" s="136" t="str">
        <f t="shared" si="26"/>
        <v/>
      </c>
      <c r="CQ60" s="136" t="str">
        <f t="shared" si="26"/>
        <v/>
      </c>
      <c r="CR60" s="136" t="str">
        <f t="shared" si="26"/>
        <v/>
      </c>
      <c r="CS60" s="136" t="str">
        <f t="shared" si="26"/>
        <v/>
      </c>
      <c r="CT60" s="136" t="str">
        <f t="shared" si="26"/>
        <v/>
      </c>
      <c r="CU60" s="136" t="str">
        <f t="shared" si="26"/>
        <v/>
      </c>
      <c r="CV60" s="136" t="str">
        <f t="shared" si="26"/>
        <v/>
      </c>
      <c r="CW60" s="136" t="str">
        <f t="shared" si="26"/>
        <v/>
      </c>
      <c r="CX60" s="136" t="str">
        <f t="shared" si="26"/>
        <v/>
      </c>
      <c r="CY60" s="136" t="str">
        <f t="shared" si="26"/>
        <v/>
      </c>
      <c r="CZ60" s="136" t="str">
        <f t="shared" si="26"/>
        <v/>
      </c>
      <c r="DA60" s="136" t="str">
        <f t="shared" si="26"/>
        <v/>
      </c>
      <c r="DB60" s="136" t="str">
        <f t="shared" si="26"/>
        <v/>
      </c>
      <c r="DC60" s="136" t="str">
        <f t="shared" si="26"/>
        <v/>
      </c>
      <c r="DD60" s="136" t="str">
        <f t="shared" si="26"/>
        <v/>
      </c>
      <c r="DE60" s="136" t="str">
        <f t="shared" si="26"/>
        <v/>
      </c>
      <c r="DF60" s="136" t="str">
        <f t="shared" si="26"/>
        <v/>
      </c>
      <c r="DG60" s="136" t="str">
        <f t="shared" si="26"/>
        <v/>
      </c>
      <c r="DH60" s="136" t="str">
        <f t="shared" si="26"/>
        <v/>
      </c>
      <c r="DI60" s="136" t="str">
        <f t="shared" si="26"/>
        <v/>
      </c>
      <c r="DJ60" s="136" t="str">
        <f t="shared" si="26"/>
        <v/>
      </c>
      <c r="DK60" s="136" t="str">
        <f t="shared" si="26"/>
        <v/>
      </c>
      <c r="DL60" s="136" t="str">
        <f t="shared" si="26"/>
        <v/>
      </c>
      <c r="DM60" s="136" t="str">
        <f t="shared" si="26"/>
        <v/>
      </c>
      <c r="DN60" s="136" t="str">
        <f t="shared" si="26"/>
        <v/>
      </c>
      <c r="DO60" s="136" t="str">
        <f t="shared" si="26"/>
        <v/>
      </c>
      <c r="DP60" s="136" t="str">
        <f t="shared" si="26"/>
        <v/>
      </c>
      <c r="DQ60" s="136" t="str">
        <f t="shared" si="26"/>
        <v/>
      </c>
      <c r="DR60" s="136" t="str">
        <f t="shared" si="26"/>
        <v/>
      </c>
      <c r="DS60" s="136" t="str">
        <f t="shared" si="26"/>
        <v/>
      </c>
      <c r="DT60" s="136" t="str">
        <f t="shared" si="26"/>
        <v/>
      </c>
      <c r="DU60" s="136" t="str">
        <f t="shared" si="26"/>
        <v/>
      </c>
      <c r="DV60" s="136" t="str">
        <f t="shared" si="26"/>
        <v/>
      </c>
      <c r="DW60" s="136" t="str">
        <f t="shared" si="26"/>
        <v/>
      </c>
      <c r="DX60" s="136" t="str">
        <f t="shared" si="26"/>
        <v/>
      </c>
      <c r="DY60" s="136" t="str">
        <f t="shared" si="26"/>
        <v/>
      </c>
      <c r="DZ60" s="136" t="str">
        <f t="shared" si="26"/>
        <v/>
      </c>
      <c r="EA60" s="136" t="str">
        <f t="shared" ref="EA60:EK60" si="27">IF(EA10="","",IF(EA10&lt;$H$48,1,IF(EA10&lt;$H$49,2,IF(EA10&lt;$H$50,3,IF(EA10&lt;$H$51,4,5)))))</f>
        <v/>
      </c>
      <c r="EB60" s="136" t="str">
        <f t="shared" si="27"/>
        <v/>
      </c>
      <c r="EC60" s="136" t="str">
        <f t="shared" si="27"/>
        <v/>
      </c>
      <c r="ED60" s="136" t="str">
        <f t="shared" si="27"/>
        <v/>
      </c>
      <c r="EE60" s="136" t="str">
        <f t="shared" si="27"/>
        <v/>
      </c>
      <c r="EF60" s="136" t="str">
        <f t="shared" si="27"/>
        <v/>
      </c>
      <c r="EG60" s="136" t="str">
        <f t="shared" si="27"/>
        <v/>
      </c>
      <c r="EH60" s="136" t="str">
        <f t="shared" si="27"/>
        <v/>
      </c>
      <c r="EI60" s="136" t="str">
        <f t="shared" si="27"/>
        <v/>
      </c>
      <c r="EJ60" s="136" t="str">
        <f t="shared" si="27"/>
        <v/>
      </c>
      <c r="EK60" s="136" t="str">
        <f t="shared" si="27"/>
        <v/>
      </c>
    </row>
    <row r="61" spans="2:141">
      <c r="B61" s="133" t="str">
        <f t="shared" si="10"/>
        <v/>
      </c>
      <c r="C61" s="134" t="str">
        <f t="shared" si="10"/>
        <v/>
      </c>
      <c r="D61" s="207" t="str">
        <f t="shared" si="15"/>
        <v/>
      </c>
      <c r="E61" s="135" t="str">
        <f t="shared" si="15"/>
        <v/>
      </c>
      <c r="F61" s="135" t="str">
        <f t="shared" si="15"/>
        <v/>
      </c>
      <c r="G61" s="208" t="str">
        <f t="shared" si="15"/>
        <v/>
      </c>
      <c r="H61" s="216" t="str">
        <f t="shared" si="25"/>
        <v/>
      </c>
      <c r="I61" s="155" t="str">
        <f t="shared" si="25"/>
        <v/>
      </c>
      <c r="J61" s="155" t="str">
        <f t="shared" si="25"/>
        <v/>
      </c>
      <c r="K61" s="155" t="str">
        <f t="shared" si="25"/>
        <v/>
      </c>
      <c r="L61" s="155" t="str">
        <f t="shared" si="25"/>
        <v/>
      </c>
      <c r="M61" s="155" t="str">
        <f t="shared" si="25"/>
        <v/>
      </c>
      <c r="N61" s="155" t="str">
        <f t="shared" si="25"/>
        <v/>
      </c>
      <c r="O61" s="217" t="str">
        <f t="shared" si="25"/>
        <v/>
      </c>
      <c r="P61" s="212">
        <v>61</v>
      </c>
      <c r="Q61" s="136" t="str">
        <f t="shared" si="25"/>
        <v/>
      </c>
      <c r="R61" s="136" t="str">
        <f t="shared" si="25"/>
        <v/>
      </c>
      <c r="S61" s="136" t="str">
        <f t="shared" si="25"/>
        <v/>
      </c>
      <c r="T61" s="136" t="str">
        <f t="shared" si="25"/>
        <v/>
      </c>
      <c r="U61" s="136" t="str">
        <f t="shared" si="25"/>
        <v/>
      </c>
      <c r="V61" s="136" t="str">
        <f t="shared" si="25"/>
        <v/>
      </c>
      <c r="W61" s="136" t="str">
        <f t="shared" si="25"/>
        <v/>
      </c>
      <c r="X61" s="136" t="str">
        <f t="shared" si="25"/>
        <v/>
      </c>
      <c r="Y61" s="136" t="str">
        <f t="shared" si="25"/>
        <v/>
      </c>
      <c r="Z61" s="136" t="str">
        <f t="shared" si="25"/>
        <v/>
      </c>
      <c r="AA61" s="136" t="str">
        <f t="shared" si="25"/>
        <v/>
      </c>
      <c r="AB61" s="136" t="str">
        <f t="shared" si="25"/>
        <v/>
      </c>
      <c r="AC61" s="136" t="str">
        <f t="shared" si="25"/>
        <v/>
      </c>
      <c r="AD61" s="136" t="str">
        <f t="shared" si="25"/>
        <v/>
      </c>
      <c r="AE61" s="136" t="str">
        <f t="shared" si="25"/>
        <v/>
      </c>
      <c r="AF61" s="136" t="str">
        <f t="shared" si="25"/>
        <v/>
      </c>
      <c r="AG61" s="136" t="str">
        <f t="shared" si="25"/>
        <v/>
      </c>
      <c r="AH61" s="136" t="str">
        <f t="shared" si="25"/>
        <v/>
      </c>
      <c r="AI61" s="136" t="str">
        <f t="shared" si="25"/>
        <v/>
      </c>
      <c r="AJ61" s="136" t="str">
        <f t="shared" si="25"/>
        <v/>
      </c>
      <c r="AK61" s="136" t="str">
        <f t="shared" si="25"/>
        <v/>
      </c>
      <c r="AL61" s="136" t="str">
        <f t="shared" si="25"/>
        <v/>
      </c>
      <c r="AM61" s="136" t="str">
        <f t="shared" si="25"/>
        <v/>
      </c>
      <c r="AN61" s="136" t="str">
        <f t="shared" si="25"/>
        <v/>
      </c>
      <c r="AO61" s="136" t="str">
        <f t="shared" si="25"/>
        <v/>
      </c>
      <c r="AP61" s="136" t="str">
        <f t="shared" si="25"/>
        <v/>
      </c>
      <c r="AQ61" s="136" t="str">
        <f t="shared" si="25"/>
        <v/>
      </c>
      <c r="AR61" s="136" t="str">
        <f t="shared" si="25"/>
        <v/>
      </c>
      <c r="AS61" s="136" t="str">
        <f t="shared" si="25"/>
        <v/>
      </c>
      <c r="AT61" s="136" t="str">
        <f t="shared" si="25"/>
        <v/>
      </c>
      <c r="AU61" s="136" t="str">
        <f t="shared" si="25"/>
        <v/>
      </c>
      <c r="AV61" s="136" t="str">
        <f t="shared" si="25"/>
        <v/>
      </c>
      <c r="AW61" s="136" t="str">
        <f t="shared" si="25"/>
        <v/>
      </c>
      <c r="AX61" s="136" t="str">
        <f t="shared" si="25"/>
        <v/>
      </c>
      <c r="AY61" s="136" t="str">
        <f t="shared" si="25"/>
        <v/>
      </c>
      <c r="AZ61" s="136" t="str">
        <f t="shared" si="25"/>
        <v/>
      </c>
      <c r="BA61" s="136" t="str">
        <f t="shared" si="25"/>
        <v/>
      </c>
      <c r="BB61" s="136" t="str">
        <f t="shared" si="25"/>
        <v/>
      </c>
      <c r="BC61" s="136" t="str">
        <f t="shared" si="25"/>
        <v/>
      </c>
      <c r="BD61" s="136" t="str">
        <f t="shared" si="25"/>
        <v/>
      </c>
      <c r="BE61" s="136" t="str">
        <f t="shared" si="25"/>
        <v/>
      </c>
      <c r="BF61" s="136" t="str">
        <f t="shared" si="25"/>
        <v/>
      </c>
      <c r="BG61" s="136" t="str">
        <f t="shared" si="25"/>
        <v/>
      </c>
      <c r="BH61" s="136" t="str">
        <f t="shared" si="25"/>
        <v/>
      </c>
      <c r="BI61" s="136" t="str">
        <f t="shared" si="25"/>
        <v/>
      </c>
      <c r="BJ61" s="136" t="str">
        <f t="shared" si="25"/>
        <v/>
      </c>
      <c r="BK61" s="136" t="str">
        <f t="shared" si="25"/>
        <v/>
      </c>
      <c r="BL61" s="136" t="str">
        <f t="shared" si="25"/>
        <v/>
      </c>
      <c r="BM61" s="136" t="str">
        <f t="shared" si="25"/>
        <v/>
      </c>
      <c r="BN61" s="136" t="str">
        <f t="shared" si="25"/>
        <v/>
      </c>
      <c r="BO61" s="136" t="str">
        <f t="shared" ref="BO61:DZ61" si="28">IF(BO11="","",IF(BO11&lt;$H$48,1,IF(BO11&lt;$H$49,2,IF(BO11&lt;$H$50,3,IF(BO11&lt;$H$51,4,5)))))</f>
        <v/>
      </c>
      <c r="BP61" s="136" t="str">
        <f t="shared" si="28"/>
        <v/>
      </c>
      <c r="BQ61" s="136" t="str">
        <f t="shared" si="28"/>
        <v/>
      </c>
      <c r="BR61" s="136" t="str">
        <f t="shared" si="28"/>
        <v/>
      </c>
      <c r="BS61" s="136" t="str">
        <f t="shared" si="28"/>
        <v/>
      </c>
      <c r="BT61" s="136" t="str">
        <f t="shared" si="28"/>
        <v/>
      </c>
      <c r="BU61" s="136" t="str">
        <f t="shared" si="28"/>
        <v/>
      </c>
      <c r="BV61" s="136" t="str">
        <f t="shared" si="28"/>
        <v/>
      </c>
      <c r="BW61" s="136" t="str">
        <f t="shared" si="28"/>
        <v/>
      </c>
      <c r="BX61" s="136" t="str">
        <f t="shared" si="28"/>
        <v/>
      </c>
      <c r="BY61" s="136" t="str">
        <f t="shared" si="28"/>
        <v/>
      </c>
      <c r="BZ61" s="136" t="str">
        <f t="shared" si="28"/>
        <v/>
      </c>
      <c r="CA61" s="136" t="str">
        <f t="shared" si="28"/>
        <v/>
      </c>
      <c r="CB61" s="136" t="str">
        <f t="shared" si="28"/>
        <v/>
      </c>
      <c r="CC61" s="136" t="str">
        <f t="shared" si="28"/>
        <v/>
      </c>
      <c r="CD61" s="136" t="str">
        <f t="shared" si="28"/>
        <v/>
      </c>
      <c r="CE61" s="136" t="str">
        <f t="shared" si="28"/>
        <v/>
      </c>
      <c r="CF61" s="136" t="str">
        <f t="shared" si="28"/>
        <v/>
      </c>
      <c r="CG61" s="136" t="str">
        <f t="shared" si="28"/>
        <v/>
      </c>
      <c r="CH61" s="136" t="str">
        <f t="shared" si="28"/>
        <v/>
      </c>
      <c r="CI61" s="136" t="str">
        <f t="shared" si="28"/>
        <v/>
      </c>
      <c r="CJ61" s="136" t="str">
        <f t="shared" si="28"/>
        <v/>
      </c>
      <c r="CK61" s="136" t="str">
        <f t="shared" si="28"/>
        <v/>
      </c>
      <c r="CL61" s="136" t="str">
        <f t="shared" si="28"/>
        <v/>
      </c>
      <c r="CM61" s="136" t="str">
        <f t="shared" si="28"/>
        <v/>
      </c>
      <c r="CN61" s="136" t="str">
        <f t="shared" si="28"/>
        <v/>
      </c>
      <c r="CO61" s="136" t="str">
        <f t="shared" si="28"/>
        <v/>
      </c>
      <c r="CP61" s="136" t="str">
        <f t="shared" si="28"/>
        <v/>
      </c>
      <c r="CQ61" s="136" t="str">
        <f t="shared" si="28"/>
        <v/>
      </c>
      <c r="CR61" s="136" t="str">
        <f t="shared" si="28"/>
        <v/>
      </c>
      <c r="CS61" s="136" t="str">
        <f t="shared" si="28"/>
        <v/>
      </c>
      <c r="CT61" s="136" t="str">
        <f t="shared" si="28"/>
        <v/>
      </c>
      <c r="CU61" s="136" t="str">
        <f t="shared" si="28"/>
        <v/>
      </c>
      <c r="CV61" s="136" t="str">
        <f t="shared" si="28"/>
        <v/>
      </c>
      <c r="CW61" s="136" t="str">
        <f t="shared" si="28"/>
        <v/>
      </c>
      <c r="CX61" s="136" t="str">
        <f t="shared" si="28"/>
        <v/>
      </c>
      <c r="CY61" s="136" t="str">
        <f t="shared" si="28"/>
        <v/>
      </c>
      <c r="CZ61" s="136" t="str">
        <f t="shared" si="28"/>
        <v/>
      </c>
      <c r="DA61" s="136" t="str">
        <f t="shared" si="28"/>
        <v/>
      </c>
      <c r="DB61" s="136" t="str">
        <f t="shared" si="28"/>
        <v/>
      </c>
      <c r="DC61" s="136" t="str">
        <f t="shared" si="28"/>
        <v/>
      </c>
      <c r="DD61" s="136" t="str">
        <f t="shared" si="28"/>
        <v/>
      </c>
      <c r="DE61" s="136" t="str">
        <f t="shared" si="28"/>
        <v/>
      </c>
      <c r="DF61" s="136" t="str">
        <f t="shared" si="28"/>
        <v/>
      </c>
      <c r="DG61" s="136" t="str">
        <f t="shared" si="28"/>
        <v/>
      </c>
      <c r="DH61" s="136" t="str">
        <f t="shared" si="28"/>
        <v/>
      </c>
      <c r="DI61" s="136" t="str">
        <f t="shared" si="28"/>
        <v/>
      </c>
      <c r="DJ61" s="136" t="str">
        <f t="shared" si="28"/>
        <v/>
      </c>
      <c r="DK61" s="136" t="str">
        <f t="shared" si="28"/>
        <v/>
      </c>
      <c r="DL61" s="136" t="str">
        <f t="shared" si="28"/>
        <v/>
      </c>
      <c r="DM61" s="136" t="str">
        <f t="shared" si="28"/>
        <v/>
      </c>
      <c r="DN61" s="136" t="str">
        <f t="shared" si="28"/>
        <v/>
      </c>
      <c r="DO61" s="136" t="str">
        <f t="shared" si="28"/>
        <v/>
      </c>
      <c r="DP61" s="136" t="str">
        <f t="shared" si="28"/>
        <v/>
      </c>
      <c r="DQ61" s="136" t="str">
        <f t="shared" si="28"/>
        <v/>
      </c>
      <c r="DR61" s="136" t="str">
        <f t="shared" si="28"/>
        <v/>
      </c>
      <c r="DS61" s="136" t="str">
        <f t="shared" si="28"/>
        <v/>
      </c>
      <c r="DT61" s="136" t="str">
        <f t="shared" si="28"/>
        <v/>
      </c>
      <c r="DU61" s="136" t="str">
        <f t="shared" si="28"/>
        <v/>
      </c>
      <c r="DV61" s="136" t="str">
        <f t="shared" si="28"/>
        <v/>
      </c>
      <c r="DW61" s="136" t="str">
        <f t="shared" si="28"/>
        <v/>
      </c>
      <c r="DX61" s="136" t="str">
        <f t="shared" si="28"/>
        <v/>
      </c>
      <c r="DY61" s="136" t="str">
        <f t="shared" si="28"/>
        <v/>
      </c>
      <c r="DZ61" s="136" t="str">
        <f t="shared" si="28"/>
        <v/>
      </c>
      <c r="EA61" s="136" t="str">
        <f t="shared" ref="EA61:EK61" si="29">IF(EA11="","",IF(EA11&lt;$H$48,1,IF(EA11&lt;$H$49,2,IF(EA11&lt;$H$50,3,IF(EA11&lt;$H$51,4,5)))))</f>
        <v/>
      </c>
      <c r="EB61" s="136" t="str">
        <f t="shared" si="29"/>
        <v/>
      </c>
      <c r="EC61" s="136" t="str">
        <f t="shared" si="29"/>
        <v/>
      </c>
      <c r="ED61" s="136" t="str">
        <f t="shared" si="29"/>
        <v/>
      </c>
      <c r="EE61" s="136" t="str">
        <f t="shared" si="29"/>
        <v/>
      </c>
      <c r="EF61" s="136" t="str">
        <f t="shared" si="29"/>
        <v/>
      </c>
      <c r="EG61" s="136" t="str">
        <f t="shared" si="29"/>
        <v/>
      </c>
      <c r="EH61" s="136" t="str">
        <f t="shared" si="29"/>
        <v/>
      </c>
      <c r="EI61" s="136" t="str">
        <f t="shared" si="29"/>
        <v/>
      </c>
      <c r="EJ61" s="136" t="str">
        <f t="shared" si="29"/>
        <v/>
      </c>
      <c r="EK61" s="136" t="str">
        <f t="shared" si="29"/>
        <v/>
      </c>
    </row>
    <row r="62" spans="2:141">
      <c r="B62" s="133" t="str">
        <f t="shared" si="10"/>
        <v/>
      </c>
      <c r="C62" s="134" t="str">
        <f t="shared" si="10"/>
        <v/>
      </c>
      <c r="D62" s="207" t="str">
        <f t="shared" si="15"/>
        <v/>
      </c>
      <c r="E62" s="135" t="str">
        <f t="shared" si="15"/>
        <v/>
      </c>
      <c r="F62" s="135" t="str">
        <f t="shared" si="15"/>
        <v/>
      </c>
      <c r="G62" s="208" t="str">
        <f t="shared" si="15"/>
        <v/>
      </c>
      <c r="H62" s="216" t="str">
        <f t="shared" si="25"/>
        <v/>
      </c>
      <c r="I62" s="155" t="str">
        <f t="shared" si="25"/>
        <v/>
      </c>
      <c r="J62" s="155" t="str">
        <f t="shared" si="25"/>
        <v/>
      </c>
      <c r="K62" s="155" t="str">
        <f t="shared" si="25"/>
        <v/>
      </c>
      <c r="L62" s="155" t="str">
        <f t="shared" si="25"/>
        <v/>
      </c>
      <c r="M62" s="155" t="str">
        <f t="shared" si="25"/>
        <v/>
      </c>
      <c r="N62" s="155" t="str">
        <f t="shared" si="25"/>
        <v/>
      </c>
      <c r="O62" s="217" t="str">
        <f t="shared" si="25"/>
        <v/>
      </c>
      <c r="P62" s="212">
        <v>62</v>
      </c>
      <c r="Q62" s="136" t="str">
        <f t="shared" si="25"/>
        <v/>
      </c>
      <c r="R62" s="136" t="str">
        <f t="shared" si="25"/>
        <v/>
      </c>
      <c r="S62" s="136" t="str">
        <f t="shared" si="25"/>
        <v/>
      </c>
      <c r="T62" s="136" t="str">
        <f t="shared" si="25"/>
        <v/>
      </c>
      <c r="U62" s="136" t="str">
        <f t="shared" si="25"/>
        <v/>
      </c>
      <c r="V62" s="136" t="str">
        <f t="shared" si="25"/>
        <v/>
      </c>
      <c r="W62" s="136" t="str">
        <f t="shared" si="25"/>
        <v/>
      </c>
      <c r="X62" s="136" t="str">
        <f t="shared" si="25"/>
        <v/>
      </c>
      <c r="Y62" s="136" t="str">
        <f t="shared" si="25"/>
        <v/>
      </c>
      <c r="Z62" s="136" t="str">
        <f t="shared" si="25"/>
        <v/>
      </c>
      <c r="AA62" s="136" t="str">
        <f t="shared" si="25"/>
        <v/>
      </c>
      <c r="AB62" s="136" t="str">
        <f t="shared" si="25"/>
        <v/>
      </c>
      <c r="AC62" s="136" t="str">
        <f t="shared" si="25"/>
        <v/>
      </c>
      <c r="AD62" s="136" t="str">
        <f t="shared" si="25"/>
        <v/>
      </c>
      <c r="AE62" s="136" t="str">
        <f t="shared" si="25"/>
        <v/>
      </c>
      <c r="AF62" s="136" t="str">
        <f t="shared" si="25"/>
        <v/>
      </c>
      <c r="AG62" s="136" t="str">
        <f t="shared" si="25"/>
        <v/>
      </c>
      <c r="AH62" s="136" t="str">
        <f t="shared" si="25"/>
        <v/>
      </c>
      <c r="AI62" s="136" t="str">
        <f t="shared" si="25"/>
        <v/>
      </c>
      <c r="AJ62" s="136" t="str">
        <f t="shared" si="25"/>
        <v/>
      </c>
      <c r="AK62" s="136" t="str">
        <f t="shared" si="25"/>
        <v/>
      </c>
      <c r="AL62" s="136" t="str">
        <f t="shared" si="25"/>
        <v/>
      </c>
      <c r="AM62" s="136" t="str">
        <f t="shared" si="25"/>
        <v/>
      </c>
      <c r="AN62" s="136" t="str">
        <f t="shared" si="25"/>
        <v/>
      </c>
      <c r="AO62" s="136" t="str">
        <f t="shared" si="25"/>
        <v/>
      </c>
      <c r="AP62" s="136" t="str">
        <f t="shared" si="25"/>
        <v/>
      </c>
      <c r="AQ62" s="136" t="str">
        <f t="shared" si="25"/>
        <v/>
      </c>
      <c r="AR62" s="136" t="str">
        <f t="shared" si="25"/>
        <v/>
      </c>
      <c r="AS62" s="136" t="str">
        <f t="shared" si="25"/>
        <v/>
      </c>
      <c r="AT62" s="136" t="str">
        <f t="shared" si="25"/>
        <v/>
      </c>
      <c r="AU62" s="136" t="str">
        <f t="shared" si="25"/>
        <v/>
      </c>
      <c r="AV62" s="136" t="str">
        <f t="shared" si="25"/>
        <v/>
      </c>
      <c r="AW62" s="136" t="str">
        <f t="shared" si="25"/>
        <v/>
      </c>
      <c r="AX62" s="136" t="str">
        <f t="shared" si="25"/>
        <v/>
      </c>
      <c r="AY62" s="136" t="str">
        <f t="shared" si="25"/>
        <v/>
      </c>
      <c r="AZ62" s="136" t="str">
        <f t="shared" si="25"/>
        <v/>
      </c>
      <c r="BA62" s="136" t="str">
        <f t="shared" si="25"/>
        <v/>
      </c>
      <c r="BB62" s="136" t="str">
        <f t="shared" si="25"/>
        <v/>
      </c>
      <c r="BC62" s="136" t="str">
        <f t="shared" si="25"/>
        <v/>
      </c>
      <c r="BD62" s="136" t="str">
        <f t="shared" si="25"/>
        <v/>
      </c>
      <c r="BE62" s="136" t="str">
        <f t="shared" si="25"/>
        <v/>
      </c>
      <c r="BF62" s="136" t="str">
        <f t="shared" si="25"/>
        <v/>
      </c>
      <c r="BG62" s="136" t="str">
        <f t="shared" si="25"/>
        <v/>
      </c>
      <c r="BH62" s="136" t="str">
        <f t="shared" si="25"/>
        <v/>
      </c>
      <c r="BI62" s="136" t="str">
        <f t="shared" si="25"/>
        <v/>
      </c>
      <c r="BJ62" s="136" t="str">
        <f t="shared" si="25"/>
        <v/>
      </c>
      <c r="BK62" s="136" t="str">
        <f t="shared" si="25"/>
        <v/>
      </c>
      <c r="BL62" s="136" t="str">
        <f t="shared" si="25"/>
        <v/>
      </c>
      <c r="BM62" s="136" t="str">
        <f t="shared" si="25"/>
        <v/>
      </c>
      <c r="BN62" s="136" t="str">
        <f t="shared" si="25"/>
        <v/>
      </c>
      <c r="BO62" s="136" t="str">
        <f t="shared" ref="BO62:DZ62" si="30">IF(BO12="","",IF(BO12&lt;$H$48,1,IF(BO12&lt;$H$49,2,IF(BO12&lt;$H$50,3,IF(BO12&lt;$H$51,4,5)))))</f>
        <v/>
      </c>
      <c r="BP62" s="136" t="str">
        <f t="shared" si="30"/>
        <v/>
      </c>
      <c r="BQ62" s="136" t="str">
        <f t="shared" si="30"/>
        <v/>
      </c>
      <c r="BR62" s="136" t="str">
        <f t="shared" si="30"/>
        <v/>
      </c>
      <c r="BS62" s="136" t="str">
        <f t="shared" si="30"/>
        <v/>
      </c>
      <c r="BT62" s="136" t="str">
        <f t="shared" si="30"/>
        <v/>
      </c>
      <c r="BU62" s="136" t="str">
        <f t="shared" si="30"/>
        <v/>
      </c>
      <c r="BV62" s="136" t="str">
        <f t="shared" si="30"/>
        <v/>
      </c>
      <c r="BW62" s="136" t="str">
        <f t="shared" si="30"/>
        <v/>
      </c>
      <c r="BX62" s="136" t="str">
        <f t="shared" si="30"/>
        <v/>
      </c>
      <c r="BY62" s="136" t="str">
        <f t="shared" si="30"/>
        <v/>
      </c>
      <c r="BZ62" s="136" t="str">
        <f t="shared" si="30"/>
        <v/>
      </c>
      <c r="CA62" s="136" t="str">
        <f t="shared" si="30"/>
        <v/>
      </c>
      <c r="CB62" s="136" t="str">
        <f t="shared" si="30"/>
        <v/>
      </c>
      <c r="CC62" s="136" t="str">
        <f t="shared" si="30"/>
        <v/>
      </c>
      <c r="CD62" s="136" t="str">
        <f t="shared" si="30"/>
        <v/>
      </c>
      <c r="CE62" s="136" t="str">
        <f t="shared" si="30"/>
        <v/>
      </c>
      <c r="CF62" s="136" t="str">
        <f t="shared" si="30"/>
        <v/>
      </c>
      <c r="CG62" s="136" t="str">
        <f t="shared" si="30"/>
        <v/>
      </c>
      <c r="CH62" s="136" t="str">
        <f t="shared" si="30"/>
        <v/>
      </c>
      <c r="CI62" s="136" t="str">
        <f t="shared" si="30"/>
        <v/>
      </c>
      <c r="CJ62" s="136" t="str">
        <f t="shared" si="30"/>
        <v/>
      </c>
      <c r="CK62" s="136" t="str">
        <f t="shared" si="30"/>
        <v/>
      </c>
      <c r="CL62" s="136" t="str">
        <f t="shared" si="30"/>
        <v/>
      </c>
      <c r="CM62" s="136" t="str">
        <f t="shared" si="30"/>
        <v/>
      </c>
      <c r="CN62" s="136" t="str">
        <f t="shared" si="30"/>
        <v/>
      </c>
      <c r="CO62" s="136" t="str">
        <f t="shared" si="30"/>
        <v/>
      </c>
      <c r="CP62" s="136" t="str">
        <f t="shared" si="30"/>
        <v/>
      </c>
      <c r="CQ62" s="136" t="str">
        <f t="shared" si="30"/>
        <v/>
      </c>
      <c r="CR62" s="136" t="str">
        <f t="shared" si="30"/>
        <v/>
      </c>
      <c r="CS62" s="136" t="str">
        <f t="shared" si="30"/>
        <v/>
      </c>
      <c r="CT62" s="136" t="str">
        <f t="shared" si="30"/>
        <v/>
      </c>
      <c r="CU62" s="136" t="str">
        <f t="shared" si="30"/>
        <v/>
      </c>
      <c r="CV62" s="136" t="str">
        <f t="shared" si="30"/>
        <v/>
      </c>
      <c r="CW62" s="136" t="str">
        <f t="shared" si="30"/>
        <v/>
      </c>
      <c r="CX62" s="136" t="str">
        <f t="shared" si="30"/>
        <v/>
      </c>
      <c r="CY62" s="136" t="str">
        <f t="shared" si="30"/>
        <v/>
      </c>
      <c r="CZ62" s="136" t="str">
        <f t="shared" si="30"/>
        <v/>
      </c>
      <c r="DA62" s="136" t="str">
        <f t="shared" si="30"/>
        <v/>
      </c>
      <c r="DB62" s="136" t="str">
        <f t="shared" si="30"/>
        <v/>
      </c>
      <c r="DC62" s="136" t="str">
        <f t="shared" si="30"/>
        <v/>
      </c>
      <c r="DD62" s="136" t="str">
        <f t="shared" si="30"/>
        <v/>
      </c>
      <c r="DE62" s="136" t="str">
        <f t="shared" si="30"/>
        <v/>
      </c>
      <c r="DF62" s="136" t="str">
        <f t="shared" si="30"/>
        <v/>
      </c>
      <c r="DG62" s="136" t="str">
        <f t="shared" si="30"/>
        <v/>
      </c>
      <c r="DH62" s="136" t="str">
        <f t="shared" si="30"/>
        <v/>
      </c>
      <c r="DI62" s="136" t="str">
        <f t="shared" si="30"/>
        <v/>
      </c>
      <c r="DJ62" s="136" t="str">
        <f t="shared" si="30"/>
        <v/>
      </c>
      <c r="DK62" s="136" t="str">
        <f t="shared" si="30"/>
        <v/>
      </c>
      <c r="DL62" s="136" t="str">
        <f t="shared" si="30"/>
        <v/>
      </c>
      <c r="DM62" s="136" t="str">
        <f t="shared" si="30"/>
        <v/>
      </c>
      <c r="DN62" s="136" t="str">
        <f t="shared" si="30"/>
        <v/>
      </c>
      <c r="DO62" s="136" t="str">
        <f t="shared" si="30"/>
        <v/>
      </c>
      <c r="DP62" s="136" t="str">
        <f t="shared" si="30"/>
        <v/>
      </c>
      <c r="DQ62" s="136" t="str">
        <f t="shared" si="30"/>
        <v/>
      </c>
      <c r="DR62" s="136" t="str">
        <f t="shared" si="30"/>
        <v/>
      </c>
      <c r="DS62" s="136" t="str">
        <f t="shared" si="30"/>
        <v/>
      </c>
      <c r="DT62" s="136" t="str">
        <f t="shared" si="30"/>
        <v/>
      </c>
      <c r="DU62" s="136" t="str">
        <f t="shared" si="30"/>
        <v/>
      </c>
      <c r="DV62" s="136" t="str">
        <f t="shared" si="30"/>
        <v/>
      </c>
      <c r="DW62" s="136" t="str">
        <f t="shared" si="30"/>
        <v/>
      </c>
      <c r="DX62" s="136" t="str">
        <f t="shared" si="30"/>
        <v/>
      </c>
      <c r="DY62" s="136" t="str">
        <f t="shared" si="30"/>
        <v/>
      </c>
      <c r="DZ62" s="136" t="str">
        <f t="shared" si="30"/>
        <v/>
      </c>
      <c r="EA62" s="136" t="str">
        <f t="shared" ref="EA62:EK62" si="31">IF(EA12="","",IF(EA12&lt;$H$48,1,IF(EA12&lt;$H$49,2,IF(EA12&lt;$H$50,3,IF(EA12&lt;$H$51,4,5)))))</f>
        <v/>
      </c>
      <c r="EB62" s="136" t="str">
        <f t="shared" si="31"/>
        <v/>
      </c>
      <c r="EC62" s="136" t="str">
        <f t="shared" si="31"/>
        <v/>
      </c>
      <c r="ED62" s="136" t="str">
        <f t="shared" si="31"/>
        <v/>
      </c>
      <c r="EE62" s="136" t="str">
        <f t="shared" si="31"/>
        <v/>
      </c>
      <c r="EF62" s="136" t="str">
        <f t="shared" si="31"/>
        <v/>
      </c>
      <c r="EG62" s="136" t="str">
        <f t="shared" si="31"/>
        <v/>
      </c>
      <c r="EH62" s="136" t="str">
        <f t="shared" si="31"/>
        <v/>
      </c>
      <c r="EI62" s="136" t="str">
        <f t="shared" si="31"/>
        <v/>
      </c>
      <c r="EJ62" s="136" t="str">
        <f t="shared" si="31"/>
        <v/>
      </c>
      <c r="EK62" s="136" t="str">
        <f t="shared" si="31"/>
        <v/>
      </c>
    </row>
    <row r="63" spans="2:141">
      <c r="B63" s="133" t="str">
        <f t="shared" si="10"/>
        <v/>
      </c>
      <c r="C63" s="134" t="str">
        <f t="shared" si="10"/>
        <v/>
      </c>
      <c r="D63" s="207" t="str">
        <f t="shared" si="15"/>
        <v/>
      </c>
      <c r="E63" s="135" t="str">
        <f t="shared" si="15"/>
        <v/>
      </c>
      <c r="F63" s="135" t="str">
        <f t="shared" si="15"/>
        <v/>
      </c>
      <c r="G63" s="208" t="str">
        <f t="shared" si="15"/>
        <v/>
      </c>
      <c r="H63" s="216" t="str">
        <f t="shared" si="25"/>
        <v/>
      </c>
      <c r="I63" s="155" t="str">
        <f t="shared" si="25"/>
        <v/>
      </c>
      <c r="J63" s="155" t="str">
        <f t="shared" si="25"/>
        <v/>
      </c>
      <c r="K63" s="155" t="str">
        <f t="shared" si="25"/>
        <v/>
      </c>
      <c r="L63" s="155" t="str">
        <f t="shared" si="25"/>
        <v/>
      </c>
      <c r="M63" s="155" t="str">
        <f t="shared" si="25"/>
        <v/>
      </c>
      <c r="N63" s="155" t="str">
        <f t="shared" si="25"/>
        <v/>
      </c>
      <c r="O63" s="217" t="str">
        <f t="shared" si="25"/>
        <v/>
      </c>
      <c r="P63" s="212">
        <v>63</v>
      </c>
      <c r="Q63" s="136" t="str">
        <f t="shared" si="25"/>
        <v/>
      </c>
      <c r="R63" s="136" t="str">
        <f t="shared" si="25"/>
        <v/>
      </c>
      <c r="S63" s="136" t="str">
        <f t="shared" si="25"/>
        <v/>
      </c>
      <c r="T63" s="136" t="str">
        <f t="shared" si="25"/>
        <v/>
      </c>
      <c r="U63" s="136" t="str">
        <f t="shared" si="25"/>
        <v/>
      </c>
      <c r="V63" s="136" t="str">
        <f t="shared" si="25"/>
        <v/>
      </c>
      <c r="W63" s="136" t="str">
        <f t="shared" si="25"/>
        <v/>
      </c>
      <c r="X63" s="136" t="str">
        <f t="shared" si="25"/>
        <v/>
      </c>
      <c r="Y63" s="136" t="str">
        <f t="shared" si="25"/>
        <v/>
      </c>
      <c r="Z63" s="136" t="str">
        <f t="shared" si="25"/>
        <v/>
      </c>
      <c r="AA63" s="136" t="str">
        <f t="shared" si="25"/>
        <v/>
      </c>
      <c r="AB63" s="136" t="str">
        <f t="shared" si="25"/>
        <v/>
      </c>
      <c r="AC63" s="136" t="str">
        <f t="shared" si="25"/>
        <v/>
      </c>
      <c r="AD63" s="136" t="str">
        <f t="shared" si="25"/>
        <v/>
      </c>
      <c r="AE63" s="136" t="str">
        <f t="shared" si="25"/>
        <v/>
      </c>
      <c r="AF63" s="136" t="str">
        <f t="shared" si="25"/>
        <v/>
      </c>
      <c r="AG63" s="136" t="str">
        <f t="shared" si="25"/>
        <v/>
      </c>
      <c r="AH63" s="136" t="str">
        <f t="shared" si="25"/>
        <v/>
      </c>
      <c r="AI63" s="136" t="str">
        <f t="shared" si="25"/>
        <v/>
      </c>
      <c r="AJ63" s="136" t="str">
        <f t="shared" si="25"/>
        <v/>
      </c>
      <c r="AK63" s="136" t="str">
        <f t="shared" si="25"/>
        <v/>
      </c>
      <c r="AL63" s="136" t="str">
        <f t="shared" si="25"/>
        <v/>
      </c>
      <c r="AM63" s="136" t="str">
        <f t="shared" si="25"/>
        <v/>
      </c>
      <c r="AN63" s="136" t="str">
        <f t="shared" si="25"/>
        <v/>
      </c>
      <c r="AO63" s="136" t="str">
        <f t="shared" si="25"/>
        <v/>
      </c>
      <c r="AP63" s="136" t="str">
        <f t="shared" si="25"/>
        <v/>
      </c>
      <c r="AQ63" s="136" t="str">
        <f t="shared" si="25"/>
        <v/>
      </c>
      <c r="AR63" s="136" t="str">
        <f t="shared" si="25"/>
        <v/>
      </c>
      <c r="AS63" s="136" t="str">
        <f t="shared" si="25"/>
        <v/>
      </c>
      <c r="AT63" s="136" t="str">
        <f t="shared" si="25"/>
        <v/>
      </c>
      <c r="AU63" s="136" t="str">
        <f t="shared" si="25"/>
        <v/>
      </c>
      <c r="AV63" s="136" t="str">
        <f t="shared" si="25"/>
        <v/>
      </c>
      <c r="AW63" s="136" t="str">
        <f t="shared" si="25"/>
        <v/>
      </c>
      <c r="AX63" s="136" t="str">
        <f t="shared" si="25"/>
        <v/>
      </c>
      <c r="AY63" s="136" t="str">
        <f t="shared" si="25"/>
        <v/>
      </c>
      <c r="AZ63" s="136" t="str">
        <f t="shared" si="25"/>
        <v/>
      </c>
      <c r="BA63" s="136" t="str">
        <f t="shared" si="25"/>
        <v/>
      </c>
      <c r="BB63" s="136" t="str">
        <f t="shared" si="25"/>
        <v/>
      </c>
      <c r="BC63" s="136" t="str">
        <f t="shared" si="25"/>
        <v/>
      </c>
      <c r="BD63" s="136" t="str">
        <f t="shared" si="25"/>
        <v/>
      </c>
      <c r="BE63" s="136" t="str">
        <f t="shared" si="25"/>
        <v/>
      </c>
      <c r="BF63" s="136" t="str">
        <f t="shared" si="25"/>
        <v/>
      </c>
      <c r="BG63" s="136" t="str">
        <f t="shared" si="25"/>
        <v/>
      </c>
      <c r="BH63" s="136" t="str">
        <f t="shared" si="25"/>
        <v/>
      </c>
      <c r="BI63" s="136" t="str">
        <f t="shared" si="25"/>
        <v/>
      </c>
      <c r="BJ63" s="136" t="str">
        <f t="shared" si="25"/>
        <v/>
      </c>
      <c r="BK63" s="136" t="str">
        <f t="shared" si="25"/>
        <v/>
      </c>
      <c r="BL63" s="136" t="str">
        <f t="shared" si="25"/>
        <v/>
      </c>
      <c r="BM63" s="136" t="str">
        <f t="shared" si="25"/>
        <v/>
      </c>
      <c r="BN63" s="136" t="str">
        <f t="shared" si="25"/>
        <v/>
      </c>
      <c r="BO63" s="136" t="str">
        <f t="shared" ref="BO63:DZ63" si="32">IF(BO13="","",IF(BO13&lt;$H$48,1,IF(BO13&lt;$H$49,2,IF(BO13&lt;$H$50,3,IF(BO13&lt;$H$51,4,5)))))</f>
        <v/>
      </c>
      <c r="BP63" s="136" t="str">
        <f t="shared" si="32"/>
        <v/>
      </c>
      <c r="BQ63" s="136" t="str">
        <f t="shared" si="32"/>
        <v/>
      </c>
      <c r="BR63" s="136" t="str">
        <f t="shared" si="32"/>
        <v/>
      </c>
      <c r="BS63" s="136" t="str">
        <f t="shared" si="32"/>
        <v/>
      </c>
      <c r="BT63" s="136" t="str">
        <f t="shared" si="32"/>
        <v/>
      </c>
      <c r="BU63" s="136" t="str">
        <f t="shared" si="32"/>
        <v/>
      </c>
      <c r="BV63" s="136" t="str">
        <f t="shared" si="32"/>
        <v/>
      </c>
      <c r="BW63" s="136" t="str">
        <f t="shared" si="32"/>
        <v/>
      </c>
      <c r="BX63" s="136" t="str">
        <f t="shared" si="32"/>
        <v/>
      </c>
      <c r="BY63" s="136" t="str">
        <f t="shared" si="32"/>
        <v/>
      </c>
      <c r="BZ63" s="136" t="str">
        <f t="shared" si="32"/>
        <v/>
      </c>
      <c r="CA63" s="136" t="str">
        <f t="shared" si="32"/>
        <v/>
      </c>
      <c r="CB63" s="136" t="str">
        <f t="shared" si="32"/>
        <v/>
      </c>
      <c r="CC63" s="136" t="str">
        <f t="shared" si="32"/>
        <v/>
      </c>
      <c r="CD63" s="136" t="str">
        <f t="shared" si="32"/>
        <v/>
      </c>
      <c r="CE63" s="136" t="str">
        <f t="shared" si="32"/>
        <v/>
      </c>
      <c r="CF63" s="136" t="str">
        <f t="shared" si="32"/>
        <v/>
      </c>
      <c r="CG63" s="136" t="str">
        <f t="shared" si="32"/>
        <v/>
      </c>
      <c r="CH63" s="136" t="str">
        <f t="shared" si="32"/>
        <v/>
      </c>
      <c r="CI63" s="136" t="str">
        <f t="shared" si="32"/>
        <v/>
      </c>
      <c r="CJ63" s="136" t="str">
        <f t="shared" si="32"/>
        <v/>
      </c>
      <c r="CK63" s="136" t="str">
        <f t="shared" si="32"/>
        <v/>
      </c>
      <c r="CL63" s="136" t="str">
        <f t="shared" si="32"/>
        <v/>
      </c>
      <c r="CM63" s="136" t="str">
        <f t="shared" si="32"/>
        <v/>
      </c>
      <c r="CN63" s="136" t="str">
        <f t="shared" si="32"/>
        <v/>
      </c>
      <c r="CO63" s="136" t="str">
        <f t="shared" si="32"/>
        <v/>
      </c>
      <c r="CP63" s="136" t="str">
        <f t="shared" si="32"/>
        <v/>
      </c>
      <c r="CQ63" s="136" t="str">
        <f t="shared" si="32"/>
        <v/>
      </c>
      <c r="CR63" s="136" t="str">
        <f t="shared" si="32"/>
        <v/>
      </c>
      <c r="CS63" s="136" t="str">
        <f t="shared" si="32"/>
        <v/>
      </c>
      <c r="CT63" s="136" t="str">
        <f t="shared" si="32"/>
        <v/>
      </c>
      <c r="CU63" s="136" t="str">
        <f t="shared" si="32"/>
        <v/>
      </c>
      <c r="CV63" s="136" t="str">
        <f t="shared" si="32"/>
        <v/>
      </c>
      <c r="CW63" s="136" t="str">
        <f t="shared" si="32"/>
        <v/>
      </c>
      <c r="CX63" s="136" t="str">
        <f t="shared" si="32"/>
        <v/>
      </c>
      <c r="CY63" s="136" t="str">
        <f t="shared" si="32"/>
        <v/>
      </c>
      <c r="CZ63" s="136" t="str">
        <f t="shared" si="32"/>
        <v/>
      </c>
      <c r="DA63" s="136" t="str">
        <f t="shared" si="32"/>
        <v/>
      </c>
      <c r="DB63" s="136" t="str">
        <f t="shared" si="32"/>
        <v/>
      </c>
      <c r="DC63" s="136" t="str">
        <f t="shared" si="32"/>
        <v/>
      </c>
      <c r="DD63" s="136" t="str">
        <f t="shared" si="32"/>
        <v/>
      </c>
      <c r="DE63" s="136" t="str">
        <f t="shared" si="32"/>
        <v/>
      </c>
      <c r="DF63" s="136" t="str">
        <f t="shared" si="32"/>
        <v/>
      </c>
      <c r="DG63" s="136" t="str">
        <f t="shared" si="32"/>
        <v/>
      </c>
      <c r="DH63" s="136" t="str">
        <f t="shared" si="32"/>
        <v/>
      </c>
      <c r="DI63" s="136" t="str">
        <f t="shared" si="32"/>
        <v/>
      </c>
      <c r="DJ63" s="136" t="str">
        <f t="shared" si="32"/>
        <v/>
      </c>
      <c r="DK63" s="136" t="str">
        <f t="shared" si="32"/>
        <v/>
      </c>
      <c r="DL63" s="136" t="str">
        <f t="shared" si="32"/>
        <v/>
      </c>
      <c r="DM63" s="136" t="str">
        <f t="shared" si="32"/>
        <v/>
      </c>
      <c r="DN63" s="136" t="str">
        <f t="shared" si="32"/>
        <v/>
      </c>
      <c r="DO63" s="136" t="str">
        <f t="shared" si="32"/>
        <v/>
      </c>
      <c r="DP63" s="136" t="str">
        <f t="shared" si="32"/>
        <v/>
      </c>
      <c r="DQ63" s="136" t="str">
        <f t="shared" si="32"/>
        <v/>
      </c>
      <c r="DR63" s="136" t="str">
        <f t="shared" si="32"/>
        <v/>
      </c>
      <c r="DS63" s="136" t="str">
        <f t="shared" si="32"/>
        <v/>
      </c>
      <c r="DT63" s="136" t="str">
        <f t="shared" si="32"/>
        <v/>
      </c>
      <c r="DU63" s="136" t="str">
        <f t="shared" si="32"/>
        <v/>
      </c>
      <c r="DV63" s="136" t="str">
        <f t="shared" si="32"/>
        <v/>
      </c>
      <c r="DW63" s="136" t="str">
        <f t="shared" si="32"/>
        <v/>
      </c>
      <c r="DX63" s="136" t="str">
        <f t="shared" si="32"/>
        <v/>
      </c>
      <c r="DY63" s="136" t="str">
        <f t="shared" si="32"/>
        <v/>
      </c>
      <c r="DZ63" s="136" t="str">
        <f t="shared" si="32"/>
        <v/>
      </c>
      <c r="EA63" s="136" t="str">
        <f t="shared" ref="EA63:EK63" si="33">IF(EA13="","",IF(EA13&lt;$H$48,1,IF(EA13&lt;$H$49,2,IF(EA13&lt;$H$50,3,IF(EA13&lt;$H$51,4,5)))))</f>
        <v/>
      </c>
      <c r="EB63" s="136" t="str">
        <f t="shared" si="33"/>
        <v/>
      </c>
      <c r="EC63" s="136" t="str">
        <f t="shared" si="33"/>
        <v/>
      </c>
      <c r="ED63" s="136" t="str">
        <f t="shared" si="33"/>
        <v/>
      </c>
      <c r="EE63" s="136" t="str">
        <f t="shared" si="33"/>
        <v/>
      </c>
      <c r="EF63" s="136" t="str">
        <f t="shared" si="33"/>
        <v/>
      </c>
      <c r="EG63" s="136" t="str">
        <f t="shared" si="33"/>
        <v/>
      </c>
      <c r="EH63" s="136" t="str">
        <f t="shared" si="33"/>
        <v/>
      </c>
      <c r="EI63" s="136" t="str">
        <f t="shared" si="33"/>
        <v/>
      </c>
      <c r="EJ63" s="136" t="str">
        <f t="shared" si="33"/>
        <v/>
      </c>
      <c r="EK63" s="136" t="str">
        <f t="shared" si="33"/>
        <v/>
      </c>
    </row>
    <row r="64" spans="2:141">
      <c r="B64" s="133" t="str">
        <f t="shared" si="10"/>
        <v/>
      </c>
      <c r="C64" s="134" t="str">
        <f t="shared" si="10"/>
        <v/>
      </c>
      <c r="D64" s="207" t="str">
        <f t="shared" si="15"/>
        <v/>
      </c>
      <c r="E64" s="135" t="str">
        <f t="shared" si="15"/>
        <v/>
      </c>
      <c r="F64" s="135" t="str">
        <f t="shared" si="15"/>
        <v/>
      </c>
      <c r="G64" s="208" t="str">
        <f t="shared" si="15"/>
        <v/>
      </c>
      <c r="H64" s="216" t="str">
        <f t="shared" ref="H64:BN67" si="34">IF(H14="","",IF(H14&lt;$H$48,1,IF(H14&lt;$H$49,2,IF(H14&lt;$H$50,3,IF(H14&lt;$H$51,4,5)))))</f>
        <v/>
      </c>
      <c r="I64" s="155" t="str">
        <f t="shared" si="34"/>
        <v/>
      </c>
      <c r="J64" s="155" t="str">
        <f t="shared" si="34"/>
        <v/>
      </c>
      <c r="K64" s="155" t="str">
        <f t="shared" si="34"/>
        <v/>
      </c>
      <c r="L64" s="155" t="str">
        <f t="shared" si="34"/>
        <v/>
      </c>
      <c r="M64" s="155" t="str">
        <f t="shared" si="34"/>
        <v/>
      </c>
      <c r="N64" s="155" t="str">
        <f t="shared" si="34"/>
        <v/>
      </c>
      <c r="O64" s="217" t="str">
        <f t="shared" si="34"/>
        <v/>
      </c>
      <c r="P64" s="212">
        <v>64</v>
      </c>
      <c r="Q64" s="136" t="str">
        <f t="shared" si="34"/>
        <v/>
      </c>
      <c r="R64" s="136" t="str">
        <f t="shared" si="34"/>
        <v/>
      </c>
      <c r="S64" s="136" t="str">
        <f t="shared" si="34"/>
        <v/>
      </c>
      <c r="T64" s="136" t="str">
        <f t="shared" si="34"/>
        <v/>
      </c>
      <c r="U64" s="136" t="str">
        <f t="shared" si="34"/>
        <v/>
      </c>
      <c r="V64" s="136" t="str">
        <f t="shared" si="34"/>
        <v/>
      </c>
      <c r="W64" s="136" t="str">
        <f t="shared" si="34"/>
        <v/>
      </c>
      <c r="X64" s="136" t="str">
        <f t="shared" si="34"/>
        <v/>
      </c>
      <c r="Y64" s="136" t="str">
        <f t="shared" si="34"/>
        <v/>
      </c>
      <c r="Z64" s="136" t="str">
        <f t="shared" si="34"/>
        <v/>
      </c>
      <c r="AA64" s="136" t="str">
        <f t="shared" si="34"/>
        <v/>
      </c>
      <c r="AB64" s="136" t="str">
        <f t="shared" si="34"/>
        <v/>
      </c>
      <c r="AC64" s="136" t="str">
        <f t="shared" si="34"/>
        <v/>
      </c>
      <c r="AD64" s="136" t="str">
        <f t="shared" si="34"/>
        <v/>
      </c>
      <c r="AE64" s="136" t="str">
        <f t="shared" si="34"/>
        <v/>
      </c>
      <c r="AF64" s="136" t="str">
        <f t="shared" si="34"/>
        <v/>
      </c>
      <c r="AG64" s="136" t="str">
        <f t="shared" si="34"/>
        <v/>
      </c>
      <c r="AH64" s="136" t="str">
        <f t="shared" si="34"/>
        <v/>
      </c>
      <c r="AI64" s="136" t="str">
        <f t="shared" si="34"/>
        <v/>
      </c>
      <c r="AJ64" s="136" t="str">
        <f t="shared" si="34"/>
        <v/>
      </c>
      <c r="AK64" s="136" t="str">
        <f t="shared" si="34"/>
        <v/>
      </c>
      <c r="AL64" s="136" t="str">
        <f t="shared" si="34"/>
        <v/>
      </c>
      <c r="AM64" s="136" t="str">
        <f t="shared" si="34"/>
        <v/>
      </c>
      <c r="AN64" s="136" t="str">
        <f t="shared" si="34"/>
        <v/>
      </c>
      <c r="AO64" s="136" t="str">
        <f t="shared" si="34"/>
        <v/>
      </c>
      <c r="AP64" s="136" t="str">
        <f t="shared" si="34"/>
        <v/>
      </c>
      <c r="AQ64" s="136" t="str">
        <f t="shared" si="34"/>
        <v/>
      </c>
      <c r="AR64" s="136" t="str">
        <f t="shared" si="34"/>
        <v/>
      </c>
      <c r="AS64" s="136" t="str">
        <f t="shared" si="34"/>
        <v/>
      </c>
      <c r="AT64" s="136" t="str">
        <f t="shared" si="34"/>
        <v/>
      </c>
      <c r="AU64" s="136" t="str">
        <f t="shared" si="34"/>
        <v/>
      </c>
      <c r="AV64" s="136" t="str">
        <f t="shared" si="34"/>
        <v/>
      </c>
      <c r="AW64" s="136" t="str">
        <f t="shared" si="34"/>
        <v/>
      </c>
      <c r="AX64" s="136" t="str">
        <f t="shared" si="34"/>
        <v/>
      </c>
      <c r="AY64" s="136" t="str">
        <f t="shared" si="34"/>
        <v/>
      </c>
      <c r="AZ64" s="136" t="str">
        <f t="shared" si="34"/>
        <v/>
      </c>
      <c r="BA64" s="136" t="str">
        <f t="shared" si="34"/>
        <v/>
      </c>
      <c r="BB64" s="136" t="str">
        <f t="shared" si="34"/>
        <v/>
      </c>
      <c r="BC64" s="136" t="str">
        <f t="shared" si="34"/>
        <v/>
      </c>
      <c r="BD64" s="136" t="str">
        <f t="shared" si="34"/>
        <v/>
      </c>
      <c r="BE64" s="136" t="str">
        <f t="shared" si="34"/>
        <v/>
      </c>
      <c r="BF64" s="136" t="str">
        <f t="shared" si="34"/>
        <v/>
      </c>
      <c r="BG64" s="136" t="str">
        <f t="shared" si="34"/>
        <v/>
      </c>
      <c r="BH64" s="136" t="str">
        <f t="shared" si="34"/>
        <v/>
      </c>
      <c r="BI64" s="136" t="str">
        <f t="shared" si="34"/>
        <v/>
      </c>
      <c r="BJ64" s="136" t="str">
        <f t="shared" si="34"/>
        <v/>
      </c>
      <c r="BK64" s="136" t="str">
        <f t="shared" si="34"/>
        <v/>
      </c>
      <c r="BL64" s="136" t="str">
        <f t="shared" si="34"/>
        <v/>
      </c>
      <c r="BM64" s="136" t="str">
        <f t="shared" si="34"/>
        <v/>
      </c>
      <c r="BN64" s="136" t="str">
        <f t="shared" si="34"/>
        <v/>
      </c>
      <c r="BO64" s="136" t="str">
        <f t="shared" ref="BO64:DZ64" si="35">IF(BO14="","",IF(BO14&lt;$H$48,1,IF(BO14&lt;$H$49,2,IF(BO14&lt;$H$50,3,IF(BO14&lt;$H$51,4,5)))))</f>
        <v/>
      </c>
      <c r="BP64" s="136" t="str">
        <f t="shared" si="35"/>
        <v/>
      </c>
      <c r="BQ64" s="136" t="str">
        <f t="shared" si="35"/>
        <v/>
      </c>
      <c r="BR64" s="136" t="str">
        <f t="shared" si="35"/>
        <v/>
      </c>
      <c r="BS64" s="136" t="str">
        <f t="shared" si="35"/>
        <v/>
      </c>
      <c r="BT64" s="136" t="str">
        <f t="shared" si="35"/>
        <v/>
      </c>
      <c r="BU64" s="136" t="str">
        <f t="shared" si="35"/>
        <v/>
      </c>
      <c r="BV64" s="136" t="str">
        <f t="shared" si="35"/>
        <v/>
      </c>
      <c r="BW64" s="136" t="str">
        <f t="shared" si="35"/>
        <v/>
      </c>
      <c r="BX64" s="136" t="str">
        <f t="shared" si="35"/>
        <v/>
      </c>
      <c r="BY64" s="136" t="str">
        <f t="shared" si="35"/>
        <v/>
      </c>
      <c r="BZ64" s="136" t="str">
        <f t="shared" si="35"/>
        <v/>
      </c>
      <c r="CA64" s="136" t="str">
        <f t="shared" si="35"/>
        <v/>
      </c>
      <c r="CB64" s="136" t="str">
        <f t="shared" si="35"/>
        <v/>
      </c>
      <c r="CC64" s="136" t="str">
        <f t="shared" si="35"/>
        <v/>
      </c>
      <c r="CD64" s="136" t="str">
        <f t="shared" si="35"/>
        <v/>
      </c>
      <c r="CE64" s="136" t="str">
        <f t="shared" si="35"/>
        <v/>
      </c>
      <c r="CF64" s="136" t="str">
        <f t="shared" si="35"/>
        <v/>
      </c>
      <c r="CG64" s="136" t="str">
        <f t="shared" si="35"/>
        <v/>
      </c>
      <c r="CH64" s="136" t="str">
        <f t="shared" si="35"/>
        <v/>
      </c>
      <c r="CI64" s="136" t="str">
        <f t="shared" si="35"/>
        <v/>
      </c>
      <c r="CJ64" s="136" t="str">
        <f t="shared" si="35"/>
        <v/>
      </c>
      <c r="CK64" s="136" t="str">
        <f t="shared" si="35"/>
        <v/>
      </c>
      <c r="CL64" s="136" t="str">
        <f t="shared" si="35"/>
        <v/>
      </c>
      <c r="CM64" s="136" t="str">
        <f t="shared" si="35"/>
        <v/>
      </c>
      <c r="CN64" s="136" t="str">
        <f t="shared" si="35"/>
        <v/>
      </c>
      <c r="CO64" s="136" t="str">
        <f t="shared" si="35"/>
        <v/>
      </c>
      <c r="CP64" s="136" t="str">
        <f t="shared" si="35"/>
        <v/>
      </c>
      <c r="CQ64" s="136" t="str">
        <f t="shared" si="35"/>
        <v/>
      </c>
      <c r="CR64" s="136" t="str">
        <f t="shared" si="35"/>
        <v/>
      </c>
      <c r="CS64" s="136" t="str">
        <f t="shared" si="35"/>
        <v/>
      </c>
      <c r="CT64" s="136" t="str">
        <f t="shared" si="35"/>
        <v/>
      </c>
      <c r="CU64" s="136" t="str">
        <f t="shared" si="35"/>
        <v/>
      </c>
      <c r="CV64" s="136" t="str">
        <f t="shared" si="35"/>
        <v/>
      </c>
      <c r="CW64" s="136" t="str">
        <f t="shared" si="35"/>
        <v/>
      </c>
      <c r="CX64" s="136" t="str">
        <f t="shared" si="35"/>
        <v/>
      </c>
      <c r="CY64" s="136" t="str">
        <f t="shared" si="35"/>
        <v/>
      </c>
      <c r="CZ64" s="136" t="str">
        <f t="shared" si="35"/>
        <v/>
      </c>
      <c r="DA64" s="136" t="str">
        <f t="shared" si="35"/>
        <v/>
      </c>
      <c r="DB64" s="136" t="str">
        <f t="shared" si="35"/>
        <v/>
      </c>
      <c r="DC64" s="136" t="str">
        <f t="shared" si="35"/>
        <v/>
      </c>
      <c r="DD64" s="136" t="str">
        <f t="shared" si="35"/>
        <v/>
      </c>
      <c r="DE64" s="136" t="str">
        <f t="shared" si="35"/>
        <v/>
      </c>
      <c r="DF64" s="136" t="str">
        <f t="shared" si="35"/>
        <v/>
      </c>
      <c r="DG64" s="136" t="str">
        <f t="shared" si="35"/>
        <v/>
      </c>
      <c r="DH64" s="136" t="str">
        <f t="shared" si="35"/>
        <v/>
      </c>
      <c r="DI64" s="136" t="str">
        <f t="shared" si="35"/>
        <v/>
      </c>
      <c r="DJ64" s="136" t="str">
        <f t="shared" si="35"/>
        <v/>
      </c>
      <c r="DK64" s="136" t="str">
        <f t="shared" si="35"/>
        <v/>
      </c>
      <c r="DL64" s="136" t="str">
        <f t="shared" si="35"/>
        <v/>
      </c>
      <c r="DM64" s="136" t="str">
        <f t="shared" si="35"/>
        <v/>
      </c>
      <c r="DN64" s="136" t="str">
        <f t="shared" si="35"/>
        <v/>
      </c>
      <c r="DO64" s="136" t="str">
        <f t="shared" si="35"/>
        <v/>
      </c>
      <c r="DP64" s="136" t="str">
        <f t="shared" si="35"/>
        <v/>
      </c>
      <c r="DQ64" s="136" t="str">
        <f t="shared" si="35"/>
        <v/>
      </c>
      <c r="DR64" s="136" t="str">
        <f t="shared" si="35"/>
        <v/>
      </c>
      <c r="DS64" s="136" t="str">
        <f t="shared" si="35"/>
        <v/>
      </c>
      <c r="DT64" s="136" t="str">
        <f t="shared" si="35"/>
        <v/>
      </c>
      <c r="DU64" s="136" t="str">
        <f t="shared" si="35"/>
        <v/>
      </c>
      <c r="DV64" s="136" t="str">
        <f t="shared" si="35"/>
        <v/>
      </c>
      <c r="DW64" s="136" t="str">
        <f t="shared" si="35"/>
        <v/>
      </c>
      <c r="DX64" s="136" t="str">
        <f t="shared" si="35"/>
        <v/>
      </c>
      <c r="DY64" s="136" t="str">
        <f t="shared" si="35"/>
        <v/>
      </c>
      <c r="DZ64" s="136" t="str">
        <f t="shared" si="35"/>
        <v/>
      </c>
      <c r="EA64" s="136" t="str">
        <f t="shared" ref="EA64:EK64" si="36">IF(EA14="","",IF(EA14&lt;$H$48,1,IF(EA14&lt;$H$49,2,IF(EA14&lt;$H$50,3,IF(EA14&lt;$H$51,4,5)))))</f>
        <v/>
      </c>
      <c r="EB64" s="136" t="str">
        <f t="shared" si="36"/>
        <v/>
      </c>
      <c r="EC64" s="136" t="str">
        <f t="shared" si="36"/>
        <v/>
      </c>
      <c r="ED64" s="136" t="str">
        <f t="shared" si="36"/>
        <v/>
      </c>
      <c r="EE64" s="136" t="str">
        <f t="shared" si="36"/>
        <v/>
      </c>
      <c r="EF64" s="136" t="str">
        <f t="shared" si="36"/>
        <v/>
      </c>
      <c r="EG64" s="136" t="str">
        <f t="shared" si="36"/>
        <v/>
      </c>
      <c r="EH64" s="136" t="str">
        <f t="shared" si="36"/>
        <v/>
      </c>
      <c r="EI64" s="136" t="str">
        <f t="shared" si="36"/>
        <v/>
      </c>
      <c r="EJ64" s="136" t="str">
        <f t="shared" si="36"/>
        <v/>
      </c>
      <c r="EK64" s="136" t="str">
        <f t="shared" si="36"/>
        <v/>
      </c>
    </row>
    <row r="65" spans="2:141">
      <c r="B65" s="133" t="str">
        <f t="shared" si="10"/>
        <v/>
      </c>
      <c r="C65" s="134" t="str">
        <f t="shared" si="10"/>
        <v/>
      </c>
      <c r="D65" s="207" t="str">
        <f t="shared" si="15"/>
        <v/>
      </c>
      <c r="E65" s="135" t="str">
        <f t="shared" si="15"/>
        <v/>
      </c>
      <c r="F65" s="135" t="str">
        <f t="shared" si="15"/>
        <v/>
      </c>
      <c r="G65" s="208" t="str">
        <f t="shared" si="15"/>
        <v/>
      </c>
      <c r="H65" s="216" t="str">
        <f t="shared" si="34"/>
        <v/>
      </c>
      <c r="I65" s="155" t="str">
        <f t="shared" si="34"/>
        <v/>
      </c>
      <c r="J65" s="155" t="str">
        <f t="shared" si="34"/>
        <v/>
      </c>
      <c r="K65" s="155" t="str">
        <f t="shared" si="34"/>
        <v/>
      </c>
      <c r="L65" s="155" t="str">
        <f t="shared" si="34"/>
        <v/>
      </c>
      <c r="M65" s="155" t="str">
        <f t="shared" si="34"/>
        <v/>
      </c>
      <c r="N65" s="155" t="str">
        <f t="shared" si="34"/>
        <v/>
      </c>
      <c r="O65" s="217" t="str">
        <f t="shared" si="34"/>
        <v/>
      </c>
      <c r="P65" s="212">
        <v>65</v>
      </c>
      <c r="Q65" s="136" t="str">
        <f t="shared" si="34"/>
        <v/>
      </c>
      <c r="R65" s="136" t="str">
        <f t="shared" si="34"/>
        <v/>
      </c>
      <c r="S65" s="136" t="str">
        <f t="shared" si="34"/>
        <v/>
      </c>
      <c r="T65" s="136" t="str">
        <f t="shared" si="34"/>
        <v/>
      </c>
      <c r="U65" s="136" t="str">
        <f t="shared" si="34"/>
        <v/>
      </c>
      <c r="V65" s="136" t="str">
        <f t="shared" si="34"/>
        <v/>
      </c>
      <c r="W65" s="136" t="str">
        <f t="shared" si="34"/>
        <v/>
      </c>
      <c r="X65" s="136" t="str">
        <f t="shared" si="34"/>
        <v/>
      </c>
      <c r="Y65" s="136" t="str">
        <f t="shared" si="34"/>
        <v/>
      </c>
      <c r="Z65" s="136" t="str">
        <f t="shared" si="34"/>
        <v/>
      </c>
      <c r="AA65" s="136" t="str">
        <f t="shared" si="34"/>
        <v/>
      </c>
      <c r="AB65" s="136" t="str">
        <f t="shared" si="34"/>
        <v/>
      </c>
      <c r="AC65" s="136" t="str">
        <f t="shared" si="34"/>
        <v/>
      </c>
      <c r="AD65" s="136" t="str">
        <f t="shared" si="34"/>
        <v/>
      </c>
      <c r="AE65" s="136" t="str">
        <f t="shared" si="34"/>
        <v/>
      </c>
      <c r="AF65" s="136" t="str">
        <f t="shared" si="34"/>
        <v/>
      </c>
      <c r="AG65" s="136" t="str">
        <f t="shared" si="34"/>
        <v/>
      </c>
      <c r="AH65" s="136" t="str">
        <f t="shared" si="34"/>
        <v/>
      </c>
      <c r="AI65" s="136" t="str">
        <f t="shared" si="34"/>
        <v/>
      </c>
      <c r="AJ65" s="136" t="str">
        <f t="shared" si="34"/>
        <v/>
      </c>
      <c r="AK65" s="136" t="str">
        <f t="shared" si="34"/>
        <v/>
      </c>
      <c r="AL65" s="136" t="str">
        <f t="shared" si="34"/>
        <v/>
      </c>
      <c r="AM65" s="136" t="str">
        <f t="shared" si="34"/>
        <v/>
      </c>
      <c r="AN65" s="136" t="str">
        <f t="shared" si="34"/>
        <v/>
      </c>
      <c r="AO65" s="136" t="str">
        <f t="shared" si="34"/>
        <v/>
      </c>
      <c r="AP65" s="136" t="str">
        <f t="shared" si="34"/>
        <v/>
      </c>
      <c r="AQ65" s="136" t="str">
        <f t="shared" si="34"/>
        <v/>
      </c>
      <c r="AR65" s="136" t="str">
        <f t="shared" si="34"/>
        <v/>
      </c>
      <c r="AS65" s="136" t="str">
        <f t="shared" si="34"/>
        <v/>
      </c>
      <c r="AT65" s="136" t="str">
        <f t="shared" si="34"/>
        <v/>
      </c>
      <c r="AU65" s="136" t="str">
        <f t="shared" si="34"/>
        <v/>
      </c>
      <c r="AV65" s="136" t="str">
        <f t="shared" si="34"/>
        <v/>
      </c>
      <c r="AW65" s="136" t="str">
        <f t="shared" si="34"/>
        <v/>
      </c>
      <c r="AX65" s="136" t="str">
        <f t="shared" si="34"/>
        <v/>
      </c>
      <c r="AY65" s="136" t="str">
        <f t="shared" si="34"/>
        <v/>
      </c>
      <c r="AZ65" s="136" t="str">
        <f t="shared" si="34"/>
        <v/>
      </c>
      <c r="BA65" s="136" t="str">
        <f t="shared" si="34"/>
        <v/>
      </c>
      <c r="BB65" s="136" t="str">
        <f t="shared" si="34"/>
        <v/>
      </c>
      <c r="BC65" s="136" t="str">
        <f t="shared" si="34"/>
        <v/>
      </c>
      <c r="BD65" s="136" t="str">
        <f t="shared" si="34"/>
        <v/>
      </c>
      <c r="BE65" s="136" t="str">
        <f t="shared" si="34"/>
        <v/>
      </c>
      <c r="BF65" s="136" t="str">
        <f t="shared" si="34"/>
        <v/>
      </c>
      <c r="BG65" s="136" t="str">
        <f t="shared" si="34"/>
        <v/>
      </c>
      <c r="BH65" s="136" t="str">
        <f t="shared" si="34"/>
        <v/>
      </c>
      <c r="BI65" s="136" t="str">
        <f t="shared" si="34"/>
        <v/>
      </c>
      <c r="BJ65" s="136" t="str">
        <f t="shared" si="34"/>
        <v/>
      </c>
      <c r="BK65" s="136" t="str">
        <f t="shared" si="34"/>
        <v/>
      </c>
      <c r="BL65" s="136" t="str">
        <f t="shared" si="34"/>
        <v/>
      </c>
      <c r="BM65" s="136" t="str">
        <f t="shared" si="34"/>
        <v/>
      </c>
      <c r="BN65" s="136" t="str">
        <f t="shared" si="34"/>
        <v/>
      </c>
      <c r="BO65" s="136" t="str">
        <f t="shared" ref="BO65:DZ65" si="37">IF(BO15="","",IF(BO15&lt;$H$48,1,IF(BO15&lt;$H$49,2,IF(BO15&lt;$H$50,3,IF(BO15&lt;$H$51,4,5)))))</f>
        <v/>
      </c>
      <c r="BP65" s="136" t="str">
        <f t="shared" si="37"/>
        <v/>
      </c>
      <c r="BQ65" s="136" t="str">
        <f t="shared" si="37"/>
        <v/>
      </c>
      <c r="BR65" s="136" t="str">
        <f t="shared" si="37"/>
        <v/>
      </c>
      <c r="BS65" s="136" t="str">
        <f t="shared" si="37"/>
        <v/>
      </c>
      <c r="BT65" s="136" t="str">
        <f t="shared" si="37"/>
        <v/>
      </c>
      <c r="BU65" s="136" t="str">
        <f t="shared" si="37"/>
        <v/>
      </c>
      <c r="BV65" s="136" t="str">
        <f t="shared" si="37"/>
        <v/>
      </c>
      <c r="BW65" s="136" t="str">
        <f t="shared" si="37"/>
        <v/>
      </c>
      <c r="BX65" s="136" t="str">
        <f t="shared" si="37"/>
        <v/>
      </c>
      <c r="BY65" s="136" t="str">
        <f t="shared" si="37"/>
        <v/>
      </c>
      <c r="BZ65" s="136" t="str">
        <f t="shared" si="37"/>
        <v/>
      </c>
      <c r="CA65" s="136" t="str">
        <f t="shared" si="37"/>
        <v/>
      </c>
      <c r="CB65" s="136" t="str">
        <f t="shared" si="37"/>
        <v/>
      </c>
      <c r="CC65" s="136" t="str">
        <f t="shared" si="37"/>
        <v/>
      </c>
      <c r="CD65" s="136" t="str">
        <f t="shared" si="37"/>
        <v/>
      </c>
      <c r="CE65" s="136" t="str">
        <f t="shared" si="37"/>
        <v/>
      </c>
      <c r="CF65" s="136" t="str">
        <f t="shared" si="37"/>
        <v/>
      </c>
      <c r="CG65" s="136" t="str">
        <f t="shared" si="37"/>
        <v/>
      </c>
      <c r="CH65" s="136" t="str">
        <f t="shared" si="37"/>
        <v/>
      </c>
      <c r="CI65" s="136" t="str">
        <f t="shared" si="37"/>
        <v/>
      </c>
      <c r="CJ65" s="136" t="str">
        <f t="shared" si="37"/>
        <v/>
      </c>
      <c r="CK65" s="136" t="str">
        <f t="shared" si="37"/>
        <v/>
      </c>
      <c r="CL65" s="136" t="str">
        <f t="shared" si="37"/>
        <v/>
      </c>
      <c r="CM65" s="136" t="str">
        <f t="shared" si="37"/>
        <v/>
      </c>
      <c r="CN65" s="136" t="str">
        <f t="shared" si="37"/>
        <v/>
      </c>
      <c r="CO65" s="136" t="str">
        <f t="shared" si="37"/>
        <v/>
      </c>
      <c r="CP65" s="136" t="str">
        <f t="shared" si="37"/>
        <v/>
      </c>
      <c r="CQ65" s="136" t="str">
        <f t="shared" si="37"/>
        <v/>
      </c>
      <c r="CR65" s="136" t="str">
        <f t="shared" si="37"/>
        <v/>
      </c>
      <c r="CS65" s="136" t="str">
        <f t="shared" si="37"/>
        <v/>
      </c>
      <c r="CT65" s="136" t="str">
        <f t="shared" si="37"/>
        <v/>
      </c>
      <c r="CU65" s="136" t="str">
        <f t="shared" si="37"/>
        <v/>
      </c>
      <c r="CV65" s="136" t="str">
        <f t="shared" si="37"/>
        <v/>
      </c>
      <c r="CW65" s="136" t="str">
        <f t="shared" si="37"/>
        <v/>
      </c>
      <c r="CX65" s="136" t="str">
        <f t="shared" si="37"/>
        <v/>
      </c>
      <c r="CY65" s="136" t="str">
        <f t="shared" si="37"/>
        <v/>
      </c>
      <c r="CZ65" s="136" t="str">
        <f t="shared" si="37"/>
        <v/>
      </c>
      <c r="DA65" s="136" t="str">
        <f t="shared" si="37"/>
        <v/>
      </c>
      <c r="DB65" s="136" t="str">
        <f t="shared" si="37"/>
        <v/>
      </c>
      <c r="DC65" s="136" t="str">
        <f t="shared" si="37"/>
        <v/>
      </c>
      <c r="DD65" s="136" t="str">
        <f t="shared" si="37"/>
        <v/>
      </c>
      <c r="DE65" s="136" t="str">
        <f t="shared" si="37"/>
        <v/>
      </c>
      <c r="DF65" s="136" t="str">
        <f t="shared" si="37"/>
        <v/>
      </c>
      <c r="DG65" s="136" t="str">
        <f t="shared" si="37"/>
        <v/>
      </c>
      <c r="DH65" s="136" t="str">
        <f t="shared" si="37"/>
        <v/>
      </c>
      <c r="DI65" s="136" t="str">
        <f t="shared" si="37"/>
        <v/>
      </c>
      <c r="DJ65" s="136" t="str">
        <f t="shared" si="37"/>
        <v/>
      </c>
      <c r="DK65" s="136" t="str">
        <f t="shared" si="37"/>
        <v/>
      </c>
      <c r="DL65" s="136" t="str">
        <f t="shared" si="37"/>
        <v/>
      </c>
      <c r="DM65" s="136" t="str">
        <f t="shared" si="37"/>
        <v/>
      </c>
      <c r="DN65" s="136" t="str">
        <f t="shared" si="37"/>
        <v/>
      </c>
      <c r="DO65" s="136" t="str">
        <f t="shared" si="37"/>
        <v/>
      </c>
      <c r="DP65" s="136" t="str">
        <f t="shared" si="37"/>
        <v/>
      </c>
      <c r="DQ65" s="136" t="str">
        <f t="shared" si="37"/>
        <v/>
      </c>
      <c r="DR65" s="136" t="str">
        <f t="shared" si="37"/>
        <v/>
      </c>
      <c r="DS65" s="136" t="str">
        <f t="shared" si="37"/>
        <v/>
      </c>
      <c r="DT65" s="136" t="str">
        <f t="shared" si="37"/>
        <v/>
      </c>
      <c r="DU65" s="136" t="str">
        <f t="shared" si="37"/>
        <v/>
      </c>
      <c r="DV65" s="136" t="str">
        <f t="shared" si="37"/>
        <v/>
      </c>
      <c r="DW65" s="136" t="str">
        <f t="shared" si="37"/>
        <v/>
      </c>
      <c r="DX65" s="136" t="str">
        <f t="shared" si="37"/>
        <v/>
      </c>
      <c r="DY65" s="136" t="str">
        <f t="shared" si="37"/>
        <v/>
      </c>
      <c r="DZ65" s="136" t="str">
        <f t="shared" si="37"/>
        <v/>
      </c>
      <c r="EA65" s="136" t="str">
        <f t="shared" ref="EA65:EK65" si="38">IF(EA15="","",IF(EA15&lt;$H$48,1,IF(EA15&lt;$H$49,2,IF(EA15&lt;$H$50,3,IF(EA15&lt;$H$51,4,5)))))</f>
        <v/>
      </c>
      <c r="EB65" s="136" t="str">
        <f t="shared" si="38"/>
        <v/>
      </c>
      <c r="EC65" s="136" t="str">
        <f t="shared" si="38"/>
        <v/>
      </c>
      <c r="ED65" s="136" t="str">
        <f t="shared" si="38"/>
        <v/>
      </c>
      <c r="EE65" s="136" t="str">
        <f t="shared" si="38"/>
        <v/>
      </c>
      <c r="EF65" s="136" t="str">
        <f t="shared" si="38"/>
        <v/>
      </c>
      <c r="EG65" s="136" t="str">
        <f t="shared" si="38"/>
        <v/>
      </c>
      <c r="EH65" s="136" t="str">
        <f t="shared" si="38"/>
        <v/>
      </c>
      <c r="EI65" s="136" t="str">
        <f t="shared" si="38"/>
        <v/>
      </c>
      <c r="EJ65" s="136" t="str">
        <f t="shared" si="38"/>
        <v/>
      </c>
      <c r="EK65" s="136" t="str">
        <f t="shared" si="38"/>
        <v/>
      </c>
    </row>
    <row r="66" spans="2:141">
      <c r="B66" s="133" t="str">
        <f t="shared" si="10"/>
        <v/>
      </c>
      <c r="C66" s="134" t="str">
        <f t="shared" si="10"/>
        <v/>
      </c>
      <c r="D66" s="207" t="str">
        <f t="shared" si="15"/>
        <v/>
      </c>
      <c r="E66" s="135" t="str">
        <f t="shared" si="15"/>
        <v/>
      </c>
      <c r="F66" s="135" t="str">
        <f t="shared" si="15"/>
        <v/>
      </c>
      <c r="G66" s="208" t="str">
        <f t="shared" si="15"/>
        <v/>
      </c>
      <c r="H66" s="216" t="str">
        <f t="shared" si="34"/>
        <v/>
      </c>
      <c r="I66" s="155" t="str">
        <f t="shared" si="34"/>
        <v/>
      </c>
      <c r="J66" s="155" t="str">
        <f t="shared" si="34"/>
        <v/>
      </c>
      <c r="K66" s="155" t="str">
        <f t="shared" si="34"/>
        <v/>
      </c>
      <c r="L66" s="155" t="str">
        <f t="shared" si="34"/>
        <v/>
      </c>
      <c r="M66" s="155" t="str">
        <f t="shared" si="34"/>
        <v/>
      </c>
      <c r="N66" s="155" t="str">
        <f t="shared" si="34"/>
        <v/>
      </c>
      <c r="O66" s="217" t="str">
        <f t="shared" si="34"/>
        <v/>
      </c>
      <c r="P66" s="212">
        <v>66</v>
      </c>
      <c r="Q66" s="136" t="str">
        <f t="shared" si="34"/>
        <v/>
      </c>
      <c r="R66" s="136" t="str">
        <f t="shared" si="34"/>
        <v/>
      </c>
      <c r="S66" s="136" t="str">
        <f t="shared" si="34"/>
        <v/>
      </c>
      <c r="T66" s="136" t="str">
        <f t="shared" si="34"/>
        <v/>
      </c>
      <c r="U66" s="136" t="str">
        <f t="shared" si="34"/>
        <v/>
      </c>
      <c r="V66" s="136" t="str">
        <f t="shared" si="34"/>
        <v/>
      </c>
      <c r="W66" s="136" t="str">
        <f t="shared" si="34"/>
        <v/>
      </c>
      <c r="X66" s="136" t="str">
        <f t="shared" si="34"/>
        <v/>
      </c>
      <c r="Y66" s="136" t="str">
        <f t="shared" si="34"/>
        <v/>
      </c>
      <c r="Z66" s="136" t="str">
        <f t="shared" si="34"/>
        <v/>
      </c>
      <c r="AA66" s="136" t="str">
        <f t="shared" si="34"/>
        <v/>
      </c>
      <c r="AB66" s="136" t="str">
        <f t="shared" si="34"/>
        <v/>
      </c>
      <c r="AC66" s="136" t="str">
        <f t="shared" si="34"/>
        <v/>
      </c>
      <c r="AD66" s="136" t="str">
        <f t="shared" si="34"/>
        <v/>
      </c>
      <c r="AE66" s="136" t="str">
        <f t="shared" si="34"/>
        <v/>
      </c>
      <c r="AF66" s="136" t="str">
        <f t="shared" si="34"/>
        <v/>
      </c>
      <c r="AG66" s="136" t="str">
        <f t="shared" si="34"/>
        <v/>
      </c>
      <c r="AH66" s="136" t="str">
        <f t="shared" si="34"/>
        <v/>
      </c>
      <c r="AI66" s="136" t="str">
        <f t="shared" si="34"/>
        <v/>
      </c>
      <c r="AJ66" s="136" t="str">
        <f t="shared" si="34"/>
        <v/>
      </c>
      <c r="AK66" s="136" t="str">
        <f t="shared" si="34"/>
        <v/>
      </c>
      <c r="AL66" s="136" t="str">
        <f t="shared" si="34"/>
        <v/>
      </c>
      <c r="AM66" s="136" t="str">
        <f t="shared" si="34"/>
        <v/>
      </c>
      <c r="AN66" s="136" t="str">
        <f t="shared" si="34"/>
        <v/>
      </c>
      <c r="AO66" s="136" t="str">
        <f t="shared" si="34"/>
        <v/>
      </c>
      <c r="AP66" s="136" t="str">
        <f t="shared" si="34"/>
        <v/>
      </c>
      <c r="AQ66" s="136" t="str">
        <f t="shared" si="34"/>
        <v/>
      </c>
      <c r="AR66" s="136" t="str">
        <f t="shared" si="34"/>
        <v/>
      </c>
      <c r="AS66" s="136" t="str">
        <f t="shared" si="34"/>
        <v/>
      </c>
      <c r="AT66" s="136" t="str">
        <f t="shared" si="34"/>
        <v/>
      </c>
      <c r="AU66" s="136" t="str">
        <f t="shared" si="34"/>
        <v/>
      </c>
      <c r="AV66" s="136" t="str">
        <f t="shared" si="34"/>
        <v/>
      </c>
      <c r="AW66" s="136" t="str">
        <f t="shared" si="34"/>
        <v/>
      </c>
      <c r="AX66" s="136" t="str">
        <f t="shared" si="34"/>
        <v/>
      </c>
      <c r="AY66" s="136" t="str">
        <f t="shared" si="34"/>
        <v/>
      </c>
      <c r="AZ66" s="136" t="str">
        <f t="shared" si="34"/>
        <v/>
      </c>
      <c r="BA66" s="136" t="str">
        <f t="shared" si="34"/>
        <v/>
      </c>
      <c r="BB66" s="136" t="str">
        <f t="shared" si="34"/>
        <v/>
      </c>
      <c r="BC66" s="136" t="str">
        <f t="shared" si="34"/>
        <v/>
      </c>
      <c r="BD66" s="136" t="str">
        <f t="shared" si="34"/>
        <v/>
      </c>
      <c r="BE66" s="136" t="str">
        <f t="shared" si="34"/>
        <v/>
      </c>
      <c r="BF66" s="136" t="str">
        <f t="shared" si="34"/>
        <v/>
      </c>
      <c r="BG66" s="136" t="str">
        <f t="shared" si="34"/>
        <v/>
      </c>
      <c r="BH66" s="136" t="str">
        <f t="shared" si="34"/>
        <v/>
      </c>
      <c r="BI66" s="136" t="str">
        <f t="shared" si="34"/>
        <v/>
      </c>
      <c r="BJ66" s="136" t="str">
        <f t="shared" si="34"/>
        <v/>
      </c>
      <c r="BK66" s="136" t="str">
        <f t="shared" si="34"/>
        <v/>
      </c>
      <c r="BL66" s="136" t="str">
        <f t="shared" si="34"/>
        <v/>
      </c>
      <c r="BM66" s="136" t="str">
        <f t="shared" si="34"/>
        <v/>
      </c>
      <c r="BN66" s="136" t="str">
        <f t="shared" si="34"/>
        <v/>
      </c>
      <c r="BO66" s="136" t="str">
        <f t="shared" ref="BO66:DZ66" si="39">IF(BO16="","",IF(BO16&lt;$H$48,1,IF(BO16&lt;$H$49,2,IF(BO16&lt;$H$50,3,IF(BO16&lt;$H$51,4,5)))))</f>
        <v/>
      </c>
      <c r="BP66" s="136" t="str">
        <f t="shared" si="39"/>
        <v/>
      </c>
      <c r="BQ66" s="136" t="str">
        <f t="shared" si="39"/>
        <v/>
      </c>
      <c r="BR66" s="136" t="str">
        <f t="shared" si="39"/>
        <v/>
      </c>
      <c r="BS66" s="136" t="str">
        <f t="shared" si="39"/>
        <v/>
      </c>
      <c r="BT66" s="136" t="str">
        <f t="shared" si="39"/>
        <v/>
      </c>
      <c r="BU66" s="136" t="str">
        <f t="shared" si="39"/>
        <v/>
      </c>
      <c r="BV66" s="136" t="str">
        <f t="shared" si="39"/>
        <v/>
      </c>
      <c r="BW66" s="136" t="str">
        <f t="shared" si="39"/>
        <v/>
      </c>
      <c r="BX66" s="136" t="str">
        <f t="shared" si="39"/>
        <v/>
      </c>
      <c r="BY66" s="136" t="str">
        <f t="shared" si="39"/>
        <v/>
      </c>
      <c r="BZ66" s="136" t="str">
        <f t="shared" si="39"/>
        <v/>
      </c>
      <c r="CA66" s="136" t="str">
        <f t="shared" si="39"/>
        <v/>
      </c>
      <c r="CB66" s="136" t="str">
        <f t="shared" si="39"/>
        <v/>
      </c>
      <c r="CC66" s="136" t="str">
        <f t="shared" si="39"/>
        <v/>
      </c>
      <c r="CD66" s="136" t="str">
        <f t="shared" si="39"/>
        <v/>
      </c>
      <c r="CE66" s="136" t="str">
        <f t="shared" si="39"/>
        <v/>
      </c>
      <c r="CF66" s="136" t="str">
        <f t="shared" si="39"/>
        <v/>
      </c>
      <c r="CG66" s="136" t="str">
        <f t="shared" si="39"/>
        <v/>
      </c>
      <c r="CH66" s="136" t="str">
        <f t="shared" si="39"/>
        <v/>
      </c>
      <c r="CI66" s="136" t="str">
        <f t="shared" si="39"/>
        <v/>
      </c>
      <c r="CJ66" s="136" t="str">
        <f t="shared" si="39"/>
        <v/>
      </c>
      <c r="CK66" s="136" t="str">
        <f t="shared" si="39"/>
        <v/>
      </c>
      <c r="CL66" s="136" t="str">
        <f t="shared" si="39"/>
        <v/>
      </c>
      <c r="CM66" s="136" t="str">
        <f t="shared" si="39"/>
        <v/>
      </c>
      <c r="CN66" s="136" t="str">
        <f t="shared" si="39"/>
        <v/>
      </c>
      <c r="CO66" s="136" t="str">
        <f t="shared" si="39"/>
        <v/>
      </c>
      <c r="CP66" s="136" t="str">
        <f t="shared" si="39"/>
        <v/>
      </c>
      <c r="CQ66" s="136" t="str">
        <f t="shared" si="39"/>
        <v/>
      </c>
      <c r="CR66" s="136" t="str">
        <f t="shared" si="39"/>
        <v/>
      </c>
      <c r="CS66" s="136" t="str">
        <f t="shared" si="39"/>
        <v/>
      </c>
      <c r="CT66" s="136" t="str">
        <f t="shared" si="39"/>
        <v/>
      </c>
      <c r="CU66" s="136" t="str">
        <f t="shared" si="39"/>
        <v/>
      </c>
      <c r="CV66" s="136" t="str">
        <f t="shared" si="39"/>
        <v/>
      </c>
      <c r="CW66" s="136" t="str">
        <f t="shared" si="39"/>
        <v/>
      </c>
      <c r="CX66" s="136" t="str">
        <f t="shared" si="39"/>
        <v/>
      </c>
      <c r="CY66" s="136" t="str">
        <f t="shared" si="39"/>
        <v/>
      </c>
      <c r="CZ66" s="136" t="str">
        <f t="shared" si="39"/>
        <v/>
      </c>
      <c r="DA66" s="136" t="str">
        <f t="shared" si="39"/>
        <v/>
      </c>
      <c r="DB66" s="136" t="str">
        <f t="shared" si="39"/>
        <v/>
      </c>
      <c r="DC66" s="136" t="str">
        <f t="shared" si="39"/>
        <v/>
      </c>
      <c r="DD66" s="136" t="str">
        <f t="shared" si="39"/>
        <v/>
      </c>
      <c r="DE66" s="136" t="str">
        <f t="shared" si="39"/>
        <v/>
      </c>
      <c r="DF66" s="136" t="str">
        <f t="shared" si="39"/>
        <v/>
      </c>
      <c r="DG66" s="136" t="str">
        <f t="shared" si="39"/>
        <v/>
      </c>
      <c r="DH66" s="136" t="str">
        <f t="shared" si="39"/>
        <v/>
      </c>
      <c r="DI66" s="136" t="str">
        <f t="shared" si="39"/>
        <v/>
      </c>
      <c r="DJ66" s="136" t="str">
        <f t="shared" si="39"/>
        <v/>
      </c>
      <c r="DK66" s="136" t="str">
        <f t="shared" si="39"/>
        <v/>
      </c>
      <c r="DL66" s="136" t="str">
        <f t="shared" si="39"/>
        <v/>
      </c>
      <c r="DM66" s="136" t="str">
        <f t="shared" si="39"/>
        <v/>
      </c>
      <c r="DN66" s="136" t="str">
        <f t="shared" si="39"/>
        <v/>
      </c>
      <c r="DO66" s="136" t="str">
        <f t="shared" si="39"/>
        <v/>
      </c>
      <c r="DP66" s="136" t="str">
        <f t="shared" si="39"/>
        <v/>
      </c>
      <c r="DQ66" s="136" t="str">
        <f t="shared" si="39"/>
        <v/>
      </c>
      <c r="DR66" s="136" t="str">
        <f t="shared" si="39"/>
        <v/>
      </c>
      <c r="DS66" s="136" t="str">
        <f t="shared" si="39"/>
        <v/>
      </c>
      <c r="DT66" s="136" t="str">
        <f t="shared" si="39"/>
        <v/>
      </c>
      <c r="DU66" s="136" t="str">
        <f t="shared" si="39"/>
        <v/>
      </c>
      <c r="DV66" s="136" t="str">
        <f t="shared" si="39"/>
        <v/>
      </c>
      <c r="DW66" s="136" t="str">
        <f t="shared" si="39"/>
        <v/>
      </c>
      <c r="DX66" s="136" t="str">
        <f t="shared" si="39"/>
        <v/>
      </c>
      <c r="DY66" s="136" t="str">
        <f t="shared" si="39"/>
        <v/>
      </c>
      <c r="DZ66" s="136" t="str">
        <f t="shared" si="39"/>
        <v/>
      </c>
      <c r="EA66" s="136" t="str">
        <f t="shared" ref="EA66:EK66" si="40">IF(EA16="","",IF(EA16&lt;$H$48,1,IF(EA16&lt;$H$49,2,IF(EA16&lt;$H$50,3,IF(EA16&lt;$H$51,4,5)))))</f>
        <v/>
      </c>
      <c r="EB66" s="136" t="str">
        <f t="shared" si="40"/>
        <v/>
      </c>
      <c r="EC66" s="136" t="str">
        <f t="shared" si="40"/>
        <v/>
      </c>
      <c r="ED66" s="136" t="str">
        <f t="shared" si="40"/>
        <v/>
      </c>
      <c r="EE66" s="136" t="str">
        <f t="shared" si="40"/>
        <v/>
      </c>
      <c r="EF66" s="136" t="str">
        <f t="shared" si="40"/>
        <v/>
      </c>
      <c r="EG66" s="136" t="str">
        <f t="shared" si="40"/>
        <v/>
      </c>
      <c r="EH66" s="136" t="str">
        <f t="shared" si="40"/>
        <v/>
      </c>
      <c r="EI66" s="136" t="str">
        <f t="shared" si="40"/>
        <v/>
      </c>
      <c r="EJ66" s="136" t="str">
        <f t="shared" si="40"/>
        <v/>
      </c>
      <c r="EK66" s="136" t="str">
        <f t="shared" si="40"/>
        <v/>
      </c>
    </row>
    <row r="67" spans="2:141">
      <c r="B67" s="133" t="str">
        <f t="shared" si="10"/>
        <v/>
      </c>
      <c r="C67" s="134" t="str">
        <f t="shared" si="10"/>
        <v/>
      </c>
      <c r="D67" s="207" t="str">
        <f t="shared" si="15"/>
        <v/>
      </c>
      <c r="E67" s="135" t="str">
        <f t="shared" si="15"/>
        <v/>
      </c>
      <c r="F67" s="135" t="str">
        <f t="shared" si="15"/>
        <v/>
      </c>
      <c r="G67" s="208" t="str">
        <f t="shared" si="15"/>
        <v/>
      </c>
      <c r="H67" s="216" t="str">
        <f t="shared" si="34"/>
        <v/>
      </c>
      <c r="I67" s="155" t="str">
        <f t="shared" si="34"/>
        <v/>
      </c>
      <c r="J67" s="155" t="str">
        <f t="shared" si="34"/>
        <v/>
      </c>
      <c r="K67" s="155" t="str">
        <f t="shared" si="34"/>
        <v/>
      </c>
      <c r="L67" s="155" t="str">
        <f t="shared" si="34"/>
        <v/>
      </c>
      <c r="M67" s="155" t="str">
        <f t="shared" si="34"/>
        <v/>
      </c>
      <c r="N67" s="155" t="str">
        <f t="shared" si="34"/>
        <v/>
      </c>
      <c r="O67" s="217" t="str">
        <f t="shared" si="34"/>
        <v/>
      </c>
      <c r="P67" s="212">
        <v>67</v>
      </c>
      <c r="Q67" s="136" t="str">
        <f t="shared" si="34"/>
        <v/>
      </c>
      <c r="R67" s="136" t="str">
        <f t="shared" si="34"/>
        <v/>
      </c>
      <c r="S67" s="136" t="str">
        <f t="shared" si="34"/>
        <v/>
      </c>
      <c r="T67" s="136" t="str">
        <f t="shared" si="34"/>
        <v/>
      </c>
      <c r="U67" s="136" t="str">
        <f t="shared" si="34"/>
        <v/>
      </c>
      <c r="V67" s="136" t="str">
        <f t="shared" si="34"/>
        <v/>
      </c>
      <c r="W67" s="136" t="str">
        <f t="shared" si="34"/>
        <v/>
      </c>
      <c r="X67" s="136" t="str">
        <f t="shared" si="34"/>
        <v/>
      </c>
      <c r="Y67" s="136" t="str">
        <f t="shared" si="34"/>
        <v/>
      </c>
      <c r="Z67" s="136" t="str">
        <f t="shared" si="34"/>
        <v/>
      </c>
      <c r="AA67" s="136" t="str">
        <f t="shared" si="34"/>
        <v/>
      </c>
      <c r="AB67" s="136" t="str">
        <f t="shared" si="34"/>
        <v/>
      </c>
      <c r="AC67" s="136" t="str">
        <f t="shared" si="34"/>
        <v/>
      </c>
      <c r="AD67" s="136" t="str">
        <f t="shared" si="34"/>
        <v/>
      </c>
      <c r="AE67" s="136" t="str">
        <f t="shared" si="34"/>
        <v/>
      </c>
      <c r="AF67" s="136" t="str">
        <f t="shared" si="34"/>
        <v/>
      </c>
      <c r="AG67" s="136" t="str">
        <f t="shared" si="34"/>
        <v/>
      </c>
      <c r="AH67" s="136" t="str">
        <f t="shared" si="34"/>
        <v/>
      </c>
      <c r="AI67" s="136" t="str">
        <f t="shared" si="34"/>
        <v/>
      </c>
      <c r="AJ67" s="136" t="str">
        <f t="shared" si="34"/>
        <v/>
      </c>
      <c r="AK67" s="136" t="str">
        <f t="shared" si="34"/>
        <v/>
      </c>
      <c r="AL67" s="136" t="str">
        <f t="shared" si="34"/>
        <v/>
      </c>
      <c r="AM67" s="136" t="str">
        <f t="shared" si="34"/>
        <v/>
      </c>
      <c r="AN67" s="136" t="str">
        <f t="shared" si="34"/>
        <v/>
      </c>
      <c r="AO67" s="136" t="str">
        <f t="shared" si="34"/>
        <v/>
      </c>
      <c r="AP67" s="136" t="str">
        <f t="shared" si="34"/>
        <v/>
      </c>
      <c r="AQ67" s="136" t="str">
        <f t="shared" si="34"/>
        <v/>
      </c>
      <c r="AR67" s="136" t="str">
        <f t="shared" si="34"/>
        <v/>
      </c>
      <c r="AS67" s="136" t="str">
        <f t="shared" si="34"/>
        <v/>
      </c>
      <c r="AT67" s="136" t="str">
        <f t="shared" si="34"/>
        <v/>
      </c>
      <c r="AU67" s="136" t="str">
        <f t="shared" si="34"/>
        <v/>
      </c>
      <c r="AV67" s="136" t="str">
        <f t="shared" si="34"/>
        <v/>
      </c>
      <c r="AW67" s="136" t="str">
        <f t="shared" si="34"/>
        <v/>
      </c>
      <c r="AX67" s="136" t="str">
        <f t="shared" si="34"/>
        <v/>
      </c>
      <c r="AY67" s="136" t="str">
        <f t="shared" si="34"/>
        <v/>
      </c>
      <c r="AZ67" s="136" t="str">
        <f t="shared" si="34"/>
        <v/>
      </c>
      <c r="BA67" s="136" t="str">
        <f t="shared" si="34"/>
        <v/>
      </c>
      <c r="BB67" s="136" t="str">
        <f t="shared" si="34"/>
        <v/>
      </c>
      <c r="BC67" s="136" t="str">
        <f t="shared" si="34"/>
        <v/>
      </c>
      <c r="BD67" s="136" t="str">
        <f t="shared" si="34"/>
        <v/>
      </c>
      <c r="BE67" s="136" t="str">
        <f t="shared" si="34"/>
        <v/>
      </c>
      <c r="BF67" s="136" t="str">
        <f t="shared" si="34"/>
        <v/>
      </c>
      <c r="BG67" s="136" t="str">
        <f t="shared" si="34"/>
        <v/>
      </c>
      <c r="BH67" s="136" t="str">
        <f t="shared" si="34"/>
        <v/>
      </c>
      <c r="BI67" s="136" t="str">
        <f t="shared" si="34"/>
        <v/>
      </c>
      <c r="BJ67" s="136" t="str">
        <f t="shared" si="34"/>
        <v/>
      </c>
      <c r="BK67" s="136" t="str">
        <f t="shared" si="34"/>
        <v/>
      </c>
      <c r="BL67" s="136" t="str">
        <f t="shared" si="34"/>
        <v/>
      </c>
      <c r="BM67" s="136" t="str">
        <f t="shared" si="34"/>
        <v/>
      </c>
      <c r="BN67" s="136" t="str">
        <f t="shared" si="34"/>
        <v/>
      </c>
      <c r="BO67" s="136" t="str">
        <f t="shared" ref="BO67:DZ67" si="41">IF(BO17="","",IF(BO17&lt;$H$48,1,IF(BO17&lt;$H$49,2,IF(BO17&lt;$H$50,3,IF(BO17&lt;$H$51,4,5)))))</f>
        <v/>
      </c>
      <c r="BP67" s="136" t="str">
        <f t="shared" si="41"/>
        <v/>
      </c>
      <c r="BQ67" s="136" t="str">
        <f t="shared" si="41"/>
        <v/>
      </c>
      <c r="BR67" s="136" t="str">
        <f t="shared" si="41"/>
        <v/>
      </c>
      <c r="BS67" s="136" t="str">
        <f t="shared" si="41"/>
        <v/>
      </c>
      <c r="BT67" s="136" t="str">
        <f t="shared" si="41"/>
        <v/>
      </c>
      <c r="BU67" s="136" t="str">
        <f t="shared" si="41"/>
        <v/>
      </c>
      <c r="BV67" s="136" t="str">
        <f t="shared" si="41"/>
        <v/>
      </c>
      <c r="BW67" s="136" t="str">
        <f t="shared" si="41"/>
        <v/>
      </c>
      <c r="BX67" s="136" t="str">
        <f t="shared" si="41"/>
        <v/>
      </c>
      <c r="BY67" s="136" t="str">
        <f t="shared" si="41"/>
        <v/>
      </c>
      <c r="BZ67" s="136" t="str">
        <f t="shared" si="41"/>
        <v/>
      </c>
      <c r="CA67" s="136" t="str">
        <f t="shared" si="41"/>
        <v/>
      </c>
      <c r="CB67" s="136" t="str">
        <f t="shared" si="41"/>
        <v/>
      </c>
      <c r="CC67" s="136" t="str">
        <f t="shared" si="41"/>
        <v/>
      </c>
      <c r="CD67" s="136" t="str">
        <f t="shared" si="41"/>
        <v/>
      </c>
      <c r="CE67" s="136" t="str">
        <f t="shared" si="41"/>
        <v/>
      </c>
      <c r="CF67" s="136" t="str">
        <f t="shared" si="41"/>
        <v/>
      </c>
      <c r="CG67" s="136" t="str">
        <f t="shared" si="41"/>
        <v/>
      </c>
      <c r="CH67" s="136" t="str">
        <f t="shared" si="41"/>
        <v/>
      </c>
      <c r="CI67" s="136" t="str">
        <f t="shared" si="41"/>
        <v/>
      </c>
      <c r="CJ67" s="136" t="str">
        <f t="shared" si="41"/>
        <v/>
      </c>
      <c r="CK67" s="136" t="str">
        <f t="shared" si="41"/>
        <v/>
      </c>
      <c r="CL67" s="136" t="str">
        <f t="shared" si="41"/>
        <v/>
      </c>
      <c r="CM67" s="136" t="str">
        <f t="shared" si="41"/>
        <v/>
      </c>
      <c r="CN67" s="136" t="str">
        <f t="shared" si="41"/>
        <v/>
      </c>
      <c r="CO67" s="136" t="str">
        <f t="shared" si="41"/>
        <v/>
      </c>
      <c r="CP67" s="136" t="str">
        <f t="shared" si="41"/>
        <v/>
      </c>
      <c r="CQ67" s="136" t="str">
        <f t="shared" si="41"/>
        <v/>
      </c>
      <c r="CR67" s="136" t="str">
        <f t="shared" si="41"/>
        <v/>
      </c>
      <c r="CS67" s="136" t="str">
        <f t="shared" si="41"/>
        <v/>
      </c>
      <c r="CT67" s="136" t="str">
        <f t="shared" si="41"/>
        <v/>
      </c>
      <c r="CU67" s="136" t="str">
        <f t="shared" si="41"/>
        <v/>
      </c>
      <c r="CV67" s="136" t="str">
        <f t="shared" si="41"/>
        <v/>
      </c>
      <c r="CW67" s="136" t="str">
        <f t="shared" si="41"/>
        <v/>
      </c>
      <c r="CX67" s="136" t="str">
        <f t="shared" si="41"/>
        <v/>
      </c>
      <c r="CY67" s="136" t="str">
        <f t="shared" si="41"/>
        <v/>
      </c>
      <c r="CZ67" s="136" t="str">
        <f t="shared" si="41"/>
        <v/>
      </c>
      <c r="DA67" s="136" t="str">
        <f t="shared" si="41"/>
        <v/>
      </c>
      <c r="DB67" s="136" t="str">
        <f t="shared" si="41"/>
        <v/>
      </c>
      <c r="DC67" s="136" t="str">
        <f t="shared" si="41"/>
        <v/>
      </c>
      <c r="DD67" s="136" t="str">
        <f t="shared" si="41"/>
        <v/>
      </c>
      <c r="DE67" s="136" t="str">
        <f t="shared" si="41"/>
        <v/>
      </c>
      <c r="DF67" s="136" t="str">
        <f t="shared" si="41"/>
        <v/>
      </c>
      <c r="DG67" s="136" t="str">
        <f t="shared" si="41"/>
        <v/>
      </c>
      <c r="DH67" s="136" t="str">
        <f t="shared" si="41"/>
        <v/>
      </c>
      <c r="DI67" s="136" t="str">
        <f t="shared" si="41"/>
        <v/>
      </c>
      <c r="DJ67" s="136" t="str">
        <f t="shared" si="41"/>
        <v/>
      </c>
      <c r="DK67" s="136" t="str">
        <f t="shared" si="41"/>
        <v/>
      </c>
      <c r="DL67" s="136" t="str">
        <f t="shared" si="41"/>
        <v/>
      </c>
      <c r="DM67" s="136" t="str">
        <f t="shared" si="41"/>
        <v/>
      </c>
      <c r="DN67" s="136" t="str">
        <f t="shared" si="41"/>
        <v/>
      </c>
      <c r="DO67" s="136" t="str">
        <f t="shared" si="41"/>
        <v/>
      </c>
      <c r="DP67" s="136" t="str">
        <f t="shared" si="41"/>
        <v/>
      </c>
      <c r="DQ67" s="136" t="str">
        <f t="shared" si="41"/>
        <v/>
      </c>
      <c r="DR67" s="136" t="str">
        <f t="shared" si="41"/>
        <v/>
      </c>
      <c r="DS67" s="136" t="str">
        <f t="shared" si="41"/>
        <v/>
      </c>
      <c r="DT67" s="136" t="str">
        <f t="shared" si="41"/>
        <v/>
      </c>
      <c r="DU67" s="136" t="str">
        <f t="shared" si="41"/>
        <v/>
      </c>
      <c r="DV67" s="136" t="str">
        <f t="shared" si="41"/>
        <v/>
      </c>
      <c r="DW67" s="136" t="str">
        <f t="shared" si="41"/>
        <v/>
      </c>
      <c r="DX67" s="136" t="str">
        <f t="shared" si="41"/>
        <v/>
      </c>
      <c r="DY67" s="136" t="str">
        <f t="shared" si="41"/>
        <v/>
      </c>
      <c r="DZ67" s="136" t="str">
        <f t="shared" si="41"/>
        <v/>
      </c>
      <c r="EA67" s="136" t="str">
        <f t="shared" ref="EA67:EK67" si="42">IF(EA17="","",IF(EA17&lt;$H$48,1,IF(EA17&lt;$H$49,2,IF(EA17&lt;$H$50,3,IF(EA17&lt;$H$51,4,5)))))</f>
        <v/>
      </c>
      <c r="EB67" s="136" t="str">
        <f t="shared" si="42"/>
        <v/>
      </c>
      <c r="EC67" s="136" t="str">
        <f t="shared" si="42"/>
        <v/>
      </c>
      <c r="ED67" s="136" t="str">
        <f t="shared" si="42"/>
        <v/>
      </c>
      <c r="EE67" s="136" t="str">
        <f t="shared" si="42"/>
        <v/>
      </c>
      <c r="EF67" s="136" t="str">
        <f t="shared" si="42"/>
        <v/>
      </c>
      <c r="EG67" s="136" t="str">
        <f t="shared" si="42"/>
        <v/>
      </c>
      <c r="EH67" s="136" t="str">
        <f t="shared" si="42"/>
        <v/>
      </c>
      <c r="EI67" s="136" t="str">
        <f t="shared" si="42"/>
        <v/>
      </c>
      <c r="EJ67" s="136" t="str">
        <f t="shared" si="42"/>
        <v/>
      </c>
      <c r="EK67" s="136" t="str">
        <f t="shared" si="42"/>
        <v/>
      </c>
    </row>
    <row r="68" spans="2:141">
      <c r="B68" s="133" t="str">
        <f t="shared" si="10"/>
        <v/>
      </c>
      <c r="C68" s="134" t="str">
        <f t="shared" si="10"/>
        <v/>
      </c>
      <c r="D68" s="207" t="str">
        <f t="shared" si="15"/>
        <v/>
      </c>
      <c r="E68" s="135" t="str">
        <f t="shared" si="15"/>
        <v/>
      </c>
      <c r="F68" s="135" t="str">
        <f t="shared" si="15"/>
        <v/>
      </c>
      <c r="G68" s="208" t="str">
        <f t="shared" si="15"/>
        <v/>
      </c>
      <c r="H68" s="216" t="str">
        <f t="shared" ref="H68:BN71" si="43">IF(H18="","",IF(H18&lt;$H$48,1,IF(H18&lt;$H$49,2,IF(H18&lt;$H$50,3,IF(H18&lt;$H$51,4,5)))))</f>
        <v/>
      </c>
      <c r="I68" s="155" t="str">
        <f t="shared" si="43"/>
        <v/>
      </c>
      <c r="J68" s="155" t="str">
        <f t="shared" si="43"/>
        <v/>
      </c>
      <c r="K68" s="155" t="str">
        <f t="shared" si="43"/>
        <v/>
      </c>
      <c r="L68" s="155" t="str">
        <f t="shared" si="43"/>
        <v/>
      </c>
      <c r="M68" s="155" t="str">
        <f t="shared" si="43"/>
        <v/>
      </c>
      <c r="N68" s="155" t="str">
        <f t="shared" si="43"/>
        <v/>
      </c>
      <c r="O68" s="217" t="str">
        <f t="shared" si="43"/>
        <v/>
      </c>
      <c r="P68" s="212">
        <v>68</v>
      </c>
      <c r="Q68" s="136" t="str">
        <f t="shared" si="43"/>
        <v/>
      </c>
      <c r="R68" s="136" t="str">
        <f t="shared" si="43"/>
        <v/>
      </c>
      <c r="S68" s="136" t="str">
        <f t="shared" si="43"/>
        <v/>
      </c>
      <c r="T68" s="136" t="str">
        <f t="shared" si="43"/>
        <v/>
      </c>
      <c r="U68" s="136" t="str">
        <f t="shared" si="43"/>
        <v/>
      </c>
      <c r="V68" s="136" t="str">
        <f t="shared" si="43"/>
        <v/>
      </c>
      <c r="W68" s="136" t="str">
        <f t="shared" si="43"/>
        <v/>
      </c>
      <c r="X68" s="136" t="str">
        <f t="shared" si="43"/>
        <v/>
      </c>
      <c r="Y68" s="136" t="str">
        <f t="shared" si="43"/>
        <v/>
      </c>
      <c r="Z68" s="136" t="str">
        <f t="shared" si="43"/>
        <v/>
      </c>
      <c r="AA68" s="136" t="str">
        <f t="shared" si="43"/>
        <v/>
      </c>
      <c r="AB68" s="136" t="str">
        <f t="shared" si="43"/>
        <v/>
      </c>
      <c r="AC68" s="136" t="str">
        <f t="shared" si="43"/>
        <v/>
      </c>
      <c r="AD68" s="136" t="str">
        <f t="shared" si="43"/>
        <v/>
      </c>
      <c r="AE68" s="136" t="str">
        <f t="shared" si="43"/>
        <v/>
      </c>
      <c r="AF68" s="136" t="str">
        <f t="shared" si="43"/>
        <v/>
      </c>
      <c r="AG68" s="136" t="str">
        <f t="shared" si="43"/>
        <v/>
      </c>
      <c r="AH68" s="136" t="str">
        <f t="shared" si="43"/>
        <v/>
      </c>
      <c r="AI68" s="136" t="str">
        <f t="shared" si="43"/>
        <v/>
      </c>
      <c r="AJ68" s="136" t="str">
        <f t="shared" si="43"/>
        <v/>
      </c>
      <c r="AK68" s="136" t="str">
        <f t="shared" si="43"/>
        <v/>
      </c>
      <c r="AL68" s="136" t="str">
        <f t="shared" si="43"/>
        <v/>
      </c>
      <c r="AM68" s="136" t="str">
        <f t="shared" si="43"/>
        <v/>
      </c>
      <c r="AN68" s="136" t="str">
        <f t="shared" si="43"/>
        <v/>
      </c>
      <c r="AO68" s="136" t="str">
        <f t="shared" si="43"/>
        <v/>
      </c>
      <c r="AP68" s="136" t="str">
        <f t="shared" si="43"/>
        <v/>
      </c>
      <c r="AQ68" s="136" t="str">
        <f t="shared" si="43"/>
        <v/>
      </c>
      <c r="AR68" s="136" t="str">
        <f t="shared" si="43"/>
        <v/>
      </c>
      <c r="AS68" s="136" t="str">
        <f t="shared" si="43"/>
        <v/>
      </c>
      <c r="AT68" s="136" t="str">
        <f t="shared" si="43"/>
        <v/>
      </c>
      <c r="AU68" s="136" t="str">
        <f t="shared" si="43"/>
        <v/>
      </c>
      <c r="AV68" s="136" t="str">
        <f t="shared" si="43"/>
        <v/>
      </c>
      <c r="AW68" s="136" t="str">
        <f t="shared" si="43"/>
        <v/>
      </c>
      <c r="AX68" s="136" t="str">
        <f t="shared" si="43"/>
        <v/>
      </c>
      <c r="AY68" s="136" t="str">
        <f t="shared" si="43"/>
        <v/>
      </c>
      <c r="AZ68" s="136" t="str">
        <f t="shared" si="43"/>
        <v/>
      </c>
      <c r="BA68" s="136" t="str">
        <f t="shared" si="43"/>
        <v/>
      </c>
      <c r="BB68" s="136" t="str">
        <f t="shared" si="43"/>
        <v/>
      </c>
      <c r="BC68" s="136" t="str">
        <f t="shared" si="43"/>
        <v/>
      </c>
      <c r="BD68" s="136" t="str">
        <f t="shared" si="43"/>
        <v/>
      </c>
      <c r="BE68" s="136" t="str">
        <f t="shared" si="43"/>
        <v/>
      </c>
      <c r="BF68" s="136" t="str">
        <f t="shared" si="43"/>
        <v/>
      </c>
      <c r="BG68" s="136" t="str">
        <f t="shared" si="43"/>
        <v/>
      </c>
      <c r="BH68" s="136" t="str">
        <f t="shared" si="43"/>
        <v/>
      </c>
      <c r="BI68" s="136" t="str">
        <f t="shared" si="43"/>
        <v/>
      </c>
      <c r="BJ68" s="136" t="str">
        <f t="shared" si="43"/>
        <v/>
      </c>
      <c r="BK68" s="136" t="str">
        <f t="shared" si="43"/>
        <v/>
      </c>
      <c r="BL68" s="136" t="str">
        <f t="shared" si="43"/>
        <v/>
      </c>
      <c r="BM68" s="136" t="str">
        <f t="shared" si="43"/>
        <v/>
      </c>
      <c r="BN68" s="136" t="str">
        <f t="shared" si="43"/>
        <v/>
      </c>
      <c r="BO68" s="136" t="str">
        <f t="shared" ref="BO68:DZ68" si="44">IF(BO18="","",IF(BO18&lt;$H$48,1,IF(BO18&lt;$H$49,2,IF(BO18&lt;$H$50,3,IF(BO18&lt;$H$51,4,5)))))</f>
        <v/>
      </c>
      <c r="BP68" s="136" t="str">
        <f t="shared" si="44"/>
        <v/>
      </c>
      <c r="BQ68" s="136" t="str">
        <f t="shared" si="44"/>
        <v/>
      </c>
      <c r="BR68" s="136" t="str">
        <f t="shared" si="44"/>
        <v/>
      </c>
      <c r="BS68" s="136" t="str">
        <f t="shared" si="44"/>
        <v/>
      </c>
      <c r="BT68" s="136" t="str">
        <f t="shared" si="44"/>
        <v/>
      </c>
      <c r="BU68" s="136" t="str">
        <f t="shared" si="44"/>
        <v/>
      </c>
      <c r="BV68" s="136" t="str">
        <f t="shared" si="44"/>
        <v/>
      </c>
      <c r="BW68" s="136" t="str">
        <f t="shared" si="44"/>
        <v/>
      </c>
      <c r="BX68" s="136" t="str">
        <f t="shared" si="44"/>
        <v/>
      </c>
      <c r="BY68" s="136" t="str">
        <f t="shared" si="44"/>
        <v/>
      </c>
      <c r="BZ68" s="136" t="str">
        <f t="shared" si="44"/>
        <v/>
      </c>
      <c r="CA68" s="136" t="str">
        <f t="shared" si="44"/>
        <v/>
      </c>
      <c r="CB68" s="136" t="str">
        <f t="shared" si="44"/>
        <v/>
      </c>
      <c r="CC68" s="136" t="str">
        <f t="shared" si="44"/>
        <v/>
      </c>
      <c r="CD68" s="136" t="str">
        <f t="shared" si="44"/>
        <v/>
      </c>
      <c r="CE68" s="136" t="str">
        <f t="shared" si="44"/>
        <v/>
      </c>
      <c r="CF68" s="136" t="str">
        <f t="shared" si="44"/>
        <v/>
      </c>
      <c r="CG68" s="136" t="str">
        <f t="shared" si="44"/>
        <v/>
      </c>
      <c r="CH68" s="136" t="str">
        <f t="shared" si="44"/>
        <v/>
      </c>
      <c r="CI68" s="136" t="str">
        <f t="shared" si="44"/>
        <v/>
      </c>
      <c r="CJ68" s="136" t="str">
        <f t="shared" si="44"/>
        <v/>
      </c>
      <c r="CK68" s="136" t="str">
        <f t="shared" si="44"/>
        <v/>
      </c>
      <c r="CL68" s="136" t="str">
        <f t="shared" si="44"/>
        <v/>
      </c>
      <c r="CM68" s="136" t="str">
        <f t="shared" si="44"/>
        <v/>
      </c>
      <c r="CN68" s="136" t="str">
        <f t="shared" si="44"/>
        <v/>
      </c>
      <c r="CO68" s="136" t="str">
        <f t="shared" si="44"/>
        <v/>
      </c>
      <c r="CP68" s="136" t="str">
        <f t="shared" si="44"/>
        <v/>
      </c>
      <c r="CQ68" s="136" t="str">
        <f t="shared" si="44"/>
        <v/>
      </c>
      <c r="CR68" s="136" t="str">
        <f t="shared" si="44"/>
        <v/>
      </c>
      <c r="CS68" s="136" t="str">
        <f t="shared" si="44"/>
        <v/>
      </c>
      <c r="CT68" s="136" t="str">
        <f t="shared" si="44"/>
        <v/>
      </c>
      <c r="CU68" s="136" t="str">
        <f t="shared" si="44"/>
        <v/>
      </c>
      <c r="CV68" s="136" t="str">
        <f t="shared" si="44"/>
        <v/>
      </c>
      <c r="CW68" s="136" t="str">
        <f t="shared" si="44"/>
        <v/>
      </c>
      <c r="CX68" s="136" t="str">
        <f t="shared" si="44"/>
        <v/>
      </c>
      <c r="CY68" s="136" t="str">
        <f t="shared" si="44"/>
        <v/>
      </c>
      <c r="CZ68" s="136" t="str">
        <f t="shared" si="44"/>
        <v/>
      </c>
      <c r="DA68" s="136" t="str">
        <f t="shared" si="44"/>
        <v/>
      </c>
      <c r="DB68" s="136" t="str">
        <f t="shared" si="44"/>
        <v/>
      </c>
      <c r="DC68" s="136" t="str">
        <f t="shared" si="44"/>
        <v/>
      </c>
      <c r="DD68" s="136" t="str">
        <f t="shared" si="44"/>
        <v/>
      </c>
      <c r="DE68" s="136" t="str">
        <f t="shared" si="44"/>
        <v/>
      </c>
      <c r="DF68" s="136" t="str">
        <f t="shared" si="44"/>
        <v/>
      </c>
      <c r="DG68" s="136" t="str">
        <f t="shared" si="44"/>
        <v/>
      </c>
      <c r="DH68" s="136" t="str">
        <f t="shared" si="44"/>
        <v/>
      </c>
      <c r="DI68" s="136" t="str">
        <f t="shared" si="44"/>
        <v/>
      </c>
      <c r="DJ68" s="136" t="str">
        <f t="shared" si="44"/>
        <v/>
      </c>
      <c r="DK68" s="136" t="str">
        <f t="shared" si="44"/>
        <v/>
      </c>
      <c r="DL68" s="136" t="str">
        <f t="shared" si="44"/>
        <v/>
      </c>
      <c r="DM68" s="136" t="str">
        <f t="shared" si="44"/>
        <v/>
      </c>
      <c r="DN68" s="136" t="str">
        <f t="shared" si="44"/>
        <v/>
      </c>
      <c r="DO68" s="136" t="str">
        <f t="shared" si="44"/>
        <v/>
      </c>
      <c r="DP68" s="136" t="str">
        <f t="shared" si="44"/>
        <v/>
      </c>
      <c r="DQ68" s="136" t="str">
        <f t="shared" si="44"/>
        <v/>
      </c>
      <c r="DR68" s="136" t="str">
        <f t="shared" si="44"/>
        <v/>
      </c>
      <c r="DS68" s="136" t="str">
        <f t="shared" si="44"/>
        <v/>
      </c>
      <c r="DT68" s="136" t="str">
        <f t="shared" si="44"/>
        <v/>
      </c>
      <c r="DU68" s="136" t="str">
        <f t="shared" si="44"/>
        <v/>
      </c>
      <c r="DV68" s="136" t="str">
        <f t="shared" si="44"/>
        <v/>
      </c>
      <c r="DW68" s="136" t="str">
        <f t="shared" si="44"/>
        <v/>
      </c>
      <c r="DX68" s="136" t="str">
        <f t="shared" si="44"/>
        <v/>
      </c>
      <c r="DY68" s="136" t="str">
        <f t="shared" si="44"/>
        <v/>
      </c>
      <c r="DZ68" s="136" t="str">
        <f t="shared" si="44"/>
        <v/>
      </c>
      <c r="EA68" s="136" t="str">
        <f t="shared" ref="EA68:EK68" si="45">IF(EA18="","",IF(EA18&lt;$H$48,1,IF(EA18&lt;$H$49,2,IF(EA18&lt;$H$50,3,IF(EA18&lt;$H$51,4,5)))))</f>
        <v/>
      </c>
      <c r="EB68" s="136" t="str">
        <f t="shared" si="45"/>
        <v/>
      </c>
      <c r="EC68" s="136" t="str">
        <f t="shared" si="45"/>
        <v/>
      </c>
      <c r="ED68" s="136" t="str">
        <f t="shared" si="45"/>
        <v/>
      </c>
      <c r="EE68" s="136" t="str">
        <f t="shared" si="45"/>
        <v/>
      </c>
      <c r="EF68" s="136" t="str">
        <f t="shared" si="45"/>
        <v/>
      </c>
      <c r="EG68" s="136" t="str">
        <f t="shared" si="45"/>
        <v/>
      </c>
      <c r="EH68" s="136" t="str">
        <f t="shared" si="45"/>
        <v/>
      </c>
      <c r="EI68" s="136" t="str">
        <f t="shared" si="45"/>
        <v/>
      </c>
      <c r="EJ68" s="136" t="str">
        <f t="shared" si="45"/>
        <v/>
      </c>
      <c r="EK68" s="136" t="str">
        <f t="shared" si="45"/>
        <v/>
      </c>
    </row>
    <row r="69" spans="2:141">
      <c r="B69" s="133" t="str">
        <f t="shared" si="10"/>
        <v/>
      </c>
      <c r="C69" s="134" t="str">
        <f t="shared" si="10"/>
        <v/>
      </c>
      <c r="D69" s="207" t="str">
        <f t="shared" si="15"/>
        <v/>
      </c>
      <c r="E69" s="135" t="str">
        <f t="shared" si="15"/>
        <v/>
      </c>
      <c r="F69" s="135" t="str">
        <f t="shared" si="15"/>
        <v/>
      </c>
      <c r="G69" s="208" t="str">
        <f t="shared" si="15"/>
        <v/>
      </c>
      <c r="H69" s="216" t="str">
        <f t="shared" si="43"/>
        <v/>
      </c>
      <c r="I69" s="155" t="str">
        <f t="shared" si="43"/>
        <v/>
      </c>
      <c r="J69" s="155" t="str">
        <f t="shared" si="43"/>
        <v/>
      </c>
      <c r="K69" s="155" t="str">
        <f t="shared" si="43"/>
        <v/>
      </c>
      <c r="L69" s="155" t="str">
        <f t="shared" si="43"/>
        <v/>
      </c>
      <c r="M69" s="155" t="str">
        <f t="shared" si="43"/>
        <v/>
      </c>
      <c r="N69" s="155" t="str">
        <f t="shared" si="43"/>
        <v/>
      </c>
      <c r="O69" s="217" t="str">
        <f t="shared" si="43"/>
        <v/>
      </c>
      <c r="P69" s="212">
        <v>69</v>
      </c>
      <c r="Q69" s="136" t="str">
        <f t="shared" si="43"/>
        <v/>
      </c>
      <c r="R69" s="136" t="str">
        <f t="shared" si="43"/>
        <v/>
      </c>
      <c r="S69" s="136" t="str">
        <f t="shared" si="43"/>
        <v/>
      </c>
      <c r="T69" s="136" t="str">
        <f t="shared" si="43"/>
        <v/>
      </c>
      <c r="U69" s="136" t="str">
        <f t="shared" si="43"/>
        <v/>
      </c>
      <c r="V69" s="136" t="str">
        <f t="shared" si="43"/>
        <v/>
      </c>
      <c r="W69" s="136" t="str">
        <f t="shared" si="43"/>
        <v/>
      </c>
      <c r="X69" s="136" t="str">
        <f t="shared" si="43"/>
        <v/>
      </c>
      <c r="Y69" s="136" t="str">
        <f t="shared" si="43"/>
        <v/>
      </c>
      <c r="Z69" s="136" t="str">
        <f t="shared" si="43"/>
        <v/>
      </c>
      <c r="AA69" s="136" t="str">
        <f t="shared" si="43"/>
        <v/>
      </c>
      <c r="AB69" s="136" t="str">
        <f t="shared" si="43"/>
        <v/>
      </c>
      <c r="AC69" s="136" t="str">
        <f t="shared" si="43"/>
        <v/>
      </c>
      <c r="AD69" s="136" t="str">
        <f t="shared" si="43"/>
        <v/>
      </c>
      <c r="AE69" s="136" t="str">
        <f t="shared" si="43"/>
        <v/>
      </c>
      <c r="AF69" s="136" t="str">
        <f t="shared" si="43"/>
        <v/>
      </c>
      <c r="AG69" s="136" t="str">
        <f t="shared" si="43"/>
        <v/>
      </c>
      <c r="AH69" s="136" t="str">
        <f t="shared" si="43"/>
        <v/>
      </c>
      <c r="AI69" s="136" t="str">
        <f t="shared" si="43"/>
        <v/>
      </c>
      <c r="AJ69" s="136" t="str">
        <f t="shared" si="43"/>
        <v/>
      </c>
      <c r="AK69" s="136" t="str">
        <f t="shared" si="43"/>
        <v/>
      </c>
      <c r="AL69" s="136" t="str">
        <f t="shared" si="43"/>
        <v/>
      </c>
      <c r="AM69" s="136" t="str">
        <f t="shared" si="43"/>
        <v/>
      </c>
      <c r="AN69" s="136" t="str">
        <f t="shared" si="43"/>
        <v/>
      </c>
      <c r="AO69" s="136" t="str">
        <f t="shared" si="43"/>
        <v/>
      </c>
      <c r="AP69" s="136" t="str">
        <f t="shared" si="43"/>
        <v/>
      </c>
      <c r="AQ69" s="136" t="str">
        <f t="shared" si="43"/>
        <v/>
      </c>
      <c r="AR69" s="136" t="str">
        <f t="shared" si="43"/>
        <v/>
      </c>
      <c r="AS69" s="136" t="str">
        <f t="shared" si="43"/>
        <v/>
      </c>
      <c r="AT69" s="136" t="str">
        <f t="shared" si="43"/>
        <v/>
      </c>
      <c r="AU69" s="136" t="str">
        <f t="shared" si="43"/>
        <v/>
      </c>
      <c r="AV69" s="136" t="str">
        <f t="shared" si="43"/>
        <v/>
      </c>
      <c r="AW69" s="136" t="str">
        <f t="shared" si="43"/>
        <v/>
      </c>
      <c r="AX69" s="136" t="str">
        <f t="shared" si="43"/>
        <v/>
      </c>
      <c r="AY69" s="136" t="str">
        <f t="shared" si="43"/>
        <v/>
      </c>
      <c r="AZ69" s="136" t="str">
        <f t="shared" si="43"/>
        <v/>
      </c>
      <c r="BA69" s="136" t="str">
        <f t="shared" si="43"/>
        <v/>
      </c>
      <c r="BB69" s="136" t="str">
        <f t="shared" si="43"/>
        <v/>
      </c>
      <c r="BC69" s="136" t="str">
        <f t="shared" si="43"/>
        <v/>
      </c>
      <c r="BD69" s="136" t="str">
        <f t="shared" si="43"/>
        <v/>
      </c>
      <c r="BE69" s="136" t="str">
        <f t="shared" si="43"/>
        <v/>
      </c>
      <c r="BF69" s="136" t="str">
        <f t="shared" si="43"/>
        <v/>
      </c>
      <c r="BG69" s="136" t="str">
        <f t="shared" si="43"/>
        <v/>
      </c>
      <c r="BH69" s="136" t="str">
        <f t="shared" si="43"/>
        <v/>
      </c>
      <c r="BI69" s="136" t="str">
        <f t="shared" si="43"/>
        <v/>
      </c>
      <c r="BJ69" s="136" t="str">
        <f t="shared" si="43"/>
        <v/>
      </c>
      <c r="BK69" s="136" t="str">
        <f t="shared" si="43"/>
        <v/>
      </c>
      <c r="BL69" s="136" t="str">
        <f t="shared" si="43"/>
        <v/>
      </c>
      <c r="BM69" s="136" t="str">
        <f t="shared" si="43"/>
        <v/>
      </c>
      <c r="BN69" s="136" t="str">
        <f t="shared" si="43"/>
        <v/>
      </c>
      <c r="BO69" s="136" t="str">
        <f t="shared" ref="BO69:DZ69" si="46">IF(BO19="","",IF(BO19&lt;$H$48,1,IF(BO19&lt;$H$49,2,IF(BO19&lt;$H$50,3,IF(BO19&lt;$H$51,4,5)))))</f>
        <v/>
      </c>
      <c r="BP69" s="136" t="str">
        <f t="shared" si="46"/>
        <v/>
      </c>
      <c r="BQ69" s="136" t="str">
        <f t="shared" si="46"/>
        <v/>
      </c>
      <c r="BR69" s="136" t="str">
        <f t="shared" si="46"/>
        <v/>
      </c>
      <c r="BS69" s="136" t="str">
        <f t="shared" si="46"/>
        <v/>
      </c>
      <c r="BT69" s="136" t="str">
        <f t="shared" si="46"/>
        <v/>
      </c>
      <c r="BU69" s="136" t="str">
        <f t="shared" si="46"/>
        <v/>
      </c>
      <c r="BV69" s="136" t="str">
        <f t="shared" si="46"/>
        <v/>
      </c>
      <c r="BW69" s="136" t="str">
        <f t="shared" si="46"/>
        <v/>
      </c>
      <c r="BX69" s="136" t="str">
        <f t="shared" si="46"/>
        <v/>
      </c>
      <c r="BY69" s="136" t="str">
        <f t="shared" si="46"/>
        <v/>
      </c>
      <c r="BZ69" s="136" t="str">
        <f t="shared" si="46"/>
        <v/>
      </c>
      <c r="CA69" s="136" t="str">
        <f t="shared" si="46"/>
        <v/>
      </c>
      <c r="CB69" s="136" t="str">
        <f t="shared" si="46"/>
        <v/>
      </c>
      <c r="CC69" s="136" t="str">
        <f t="shared" si="46"/>
        <v/>
      </c>
      <c r="CD69" s="136" t="str">
        <f t="shared" si="46"/>
        <v/>
      </c>
      <c r="CE69" s="136" t="str">
        <f t="shared" si="46"/>
        <v/>
      </c>
      <c r="CF69" s="136" t="str">
        <f t="shared" si="46"/>
        <v/>
      </c>
      <c r="CG69" s="136" t="str">
        <f t="shared" si="46"/>
        <v/>
      </c>
      <c r="CH69" s="136" t="str">
        <f t="shared" si="46"/>
        <v/>
      </c>
      <c r="CI69" s="136" t="str">
        <f t="shared" si="46"/>
        <v/>
      </c>
      <c r="CJ69" s="136" t="str">
        <f t="shared" si="46"/>
        <v/>
      </c>
      <c r="CK69" s="136" t="str">
        <f t="shared" si="46"/>
        <v/>
      </c>
      <c r="CL69" s="136" t="str">
        <f t="shared" si="46"/>
        <v/>
      </c>
      <c r="CM69" s="136" t="str">
        <f t="shared" si="46"/>
        <v/>
      </c>
      <c r="CN69" s="136" t="str">
        <f t="shared" si="46"/>
        <v/>
      </c>
      <c r="CO69" s="136" t="str">
        <f t="shared" si="46"/>
        <v/>
      </c>
      <c r="CP69" s="136" t="str">
        <f t="shared" si="46"/>
        <v/>
      </c>
      <c r="CQ69" s="136" t="str">
        <f t="shared" si="46"/>
        <v/>
      </c>
      <c r="CR69" s="136" t="str">
        <f t="shared" si="46"/>
        <v/>
      </c>
      <c r="CS69" s="136" t="str">
        <f t="shared" si="46"/>
        <v/>
      </c>
      <c r="CT69" s="136" t="str">
        <f t="shared" si="46"/>
        <v/>
      </c>
      <c r="CU69" s="136" t="str">
        <f t="shared" si="46"/>
        <v/>
      </c>
      <c r="CV69" s="136" t="str">
        <f t="shared" si="46"/>
        <v/>
      </c>
      <c r="CW69" s="136" t="str">
        <f t="shared" si="46"/>
        <v/>
      </c>
      <c r="CX69" s="136" t="str">
        <f t="shared" si="46"/>
        <v/>
      </c>
      <c r="CY69" s="136" t="str">
        <f t="shared" si="46"/>
        <v/>
      </c>
      <c r="CZ69" s="136" t="str">
        <f t="shared" si="46"/>
        <v/>
      </c>
      <c r="DA69" s="136" t="str">
        <f t="shared" si="46"/>
        <v/>
      </c>
      <c r="DB69" s="136" t="str">
        <f t="shared" si="46"/>
        <v/>
      </c>
      <c r="DC69" s="136" t="str">
        <f t="shared" si="46"/>
        <v/>
      </c>
      <c r="DD69" s="136" t="str">
        <f t="shared" si="46"/>
        <v/>
      </c>
      <c r="DE69" s="136" t="str">
        <f t="shared" si="46"/>
        <v/>
      </c>
      <c r="DF69" s="136" t="str">
        <f t="shared" si="46"/>
        <v/>
      </c>
      <c r="DG69" s="136" t="str">
        <f t="shared" si="46"/>
        <v/>
      </c>
      <c r="DH69" s="136" t="str">
        <f t="shared" si="46"/>
        <v/>
      </c>
      <c r="DI69" s="136" t="str">
        <f t="shared" si="46"/>
        <v/>
      </c>
      <c r="DJ69" s="136" t="str">
        <f t="shared" si="46"/>
        <v/>
      </c>
      <c r="DK69" s="136" t="str">
        <f t="shared" si="46"/>
        <v/>
      </c>
      <c r="DL69" s="136" t="str">
        <f t="shared" si="46"/>
        <v/>
      </c>
      <c r="DM69" s="136" t="str">
        <f t="shared" si="46"/>
        <v/>
      </c>
      <c r="DN69" s="136" t="str">
        <f t="shared" si="46"/>
        <v/>
      </c>
      <c r="DO69" s="136" t="str">
        <f t="shared" si="46"/>
        <v/>
      </c>
      <c r="DP69" s="136" t="str">
        <f t="shared" si="46"/>
        <v/>
      </c>
      <c r="DQ69" s="136" t="str">
        <f t="shared" si="46"/>
        <v/>
      </c>
      <c r="DR69" s="136" t="str">
        <f t="shared" si="46"/>
        <v/>
      </c>
      <c r="DS69" s="136" t="str">
        <f t="shared" si="46"/>
        <v/>
      </c>
      <c r="DT69" s="136" t="str">
        <f t="shared" si="46"/>
        <v/>
      </c>
      <c r="DU69" s="136" t="str">
        <f t="shared" si="46"/>
        <v/>
      </c>
      <c r="DV69" s="136" t="str">
        <f t="shared" si="46"/>
        <v/>
      </c>
      <c r="DW69" s="136" t="str">
        <f t="shared" si="46"/>
        <v/>
      </c>
      <c r="DX69" s="136" t="str">
        <f t="shared" si="46"/>
        <v/>
      </c>
      <c r="DY69" s="136" t="str">
        <f t="shared" si="46"/>
        <v/>
      </c>
      <c r="DZ69" s="136" t="str">
        <f t="shared" si="46"/>
        <v/>
      </c>
      <c r="EA69" s="136" t="str">
        <f t="shared" ref="EA69:EK69" si="47">IF(EA19="","",IF(EA19&lt;$H$48,1,IF(EA19&lt;$H$49,2,IF(EA19&lt;$H$50,3,IF(EA19&lt;$H$51,4,5)))))</f>
        <v/>
      </c>
      <c r="EB69" s="136" t="str">
        <f t="shared" si="47"/>
        <v/>
      </c>
      <c r="EC69" s="136" t="str">
        <f t="shared" si="47"/>
        <v/>
      </c>
      <c r="ED69" s="136" t="str">
        <f t="shared" si="47"/>
        <v/>
      </c>
      <c r="EE69" s="136" t="str">
        <f t="shared" si="47"/>
        <v/>
      </c>
      <c r="EF69" s="136" t="str">
        <f t="shared" si="47"/>
        <v/>
      </c>
      <c r="EG69" s="136" t="str">
        <f t="shared" si="47"/>
        <v/>
      </c>
      <c r="EH69" s="136" t="str">
        <f t="shared" si="47"/>
        <v/>
      </c>
      <c r="EI69" s="136" t="str">
        <f t="shared" si="47"/>
        <v/>
      </c>
      <c r="EJ69" s="136" t="str">
        <f t="shared" si="47"/>
        <v/>
      </c>
      <c r="EK69" s="136" t="str">
        <f t="shared" si="47"/>
        <v/>
      </c>
    </row>
    <row r="70" spans="2:141">
      <c r="B70" s="133" t="str">
        <f t="shared" si="10"/>
        <v/>
      </c>
      <c r="C70" s="134" t="str">
        <f t="shared" si="10"/>
        <v/>
      </c>
      <c r="D70" s="207" t="str">
        <f t="shared" si="15"/>
        <v/>
      </c>
      <c r="E70" s="135" t="str">
        <f t="shared" si="15"/>
        <v/>
      </c>
      <c r="F70" s="135" t="str">
        <f t="shared" si="15"/>
        <v/>
      </c>
      <c r="G70" s="208" t="str">
        <f t="shared" si="15"/>
        <v/>
      </c>
      <c r="H70" s="216" t="str">
        <f t="shared" si="43"/>
        <v/>
      </c>
      <c r="I70" s="155" t="str">
        <f t="shared" si="43"/>
        <v/>
      </c>
      <c r="J70" s="155" t="str">
        <f t="shared" si="43"/>
        <v/>
      </c>
      <c r="K70" s="155" t="str">
        <f t="shared" si="43"/>
        <v/>
      </c>
      <c r="L70" s="155" t="str">
        <f t="shared" si="43"/>
        <v/>
      </c>
      <c r="M70" s="155" t="str">
        <f t="shared" si="43"/>
        <v/>
      </c>
      <c r="N70" s="155" t="str">
        <f t="shared" si="43"/>
        <v/>
      </c>
      <c r="O70" s="217" t="str">
        <f t="shared" si="43"/>
        <v/>
      </c>
      <c r="P70" s="212">
        <v>70</v>
      </c>
      <c r="Q70" s="136" t="str">
        <f t="shared" si="43"/>
        <v/>
      </c>
      <c r="R70" s="136" t="str">
        <f t="shared" si="43"/>
        <v/>
      </c>
      <c r="S70" s="136" t="str">
        <f t="shared" si="43"/>
        <v/>
      </c>
      <c r="T70" s="136" t="str">
        <f t="shared" si="43"/>
        <v/>
      </c>
      <c r="U70" s="136" t="str">
        <f t="shared" si="43"/>
        <v/>
      </c>
      <c r="V70" s="136" t="str">
        <f t="shared" si="43"/>
        <v/>
      </c>
      <c r="W70" s="136" t="str">
        <f t="shared" si="43"/>
        <v/>
      </c>
      <c r="X70" s="136" t="str">
        <f t="shared" si="43"/>
        <v/>
      </c>
      <c r="Y70" s="136" t="str">
        <f t="shared" si="43"/>
        <v/>
      </c>
      <c r="Z70" s="136" t="str">
        <f t="shared" si="43"/>
        <v/>
      </c>
      <c r="AA70" s="136" t="str">
        <f t="shared" si="43"/>
        <v/>
      </c>
      <c r="AB70" s="136" t="str">
        <f t="shared" si="43"/>
        <v/>
      </c>
      <c r="AC70" s="136" t="str">
        <f t="shared" si="43"/>
        <v/>
      </c>
      <c r="AD70" s="136" t="str">
        <f t="shared" si="43"/>
        <v/>
      </c>
      <c r="AE70" s="136" t="str">
        <f t="shared" si="43"/>
        <v/>
      </c>
      <c r="AF70" s="136" t="str">
        <f t="shared" si="43"/>
        <v/>
      </c>
      <c r="AG70" s="136" t="str">
        <f t="shared" si="43"/>
        <v/>
      </c>
      <c r="AH70" s="136" t="str">
        <f t="shared" si="43"/>
        <v/>
      </c>
      <c r="AI70" s="136" t="str">
        <f t="shared" si="43"/>
        <v/>
      </c>
      <c r="AJ70" s="136" t="str">
        <f t="shared" si="43"/>
        <v/>
      </c>
      <c r="AK70" s="136" t="str">
        <f t="shared" si="43"/>
        <v/>
      </c>
      <c r="AL70" s="136" t="str">
        <f t="shared" si="43"/>
        <v/>
      </c>
      <c r="AM70" s="136" t="str">
        <f t="shared" si="43"/>
        <v/>
      </c>
      <c r="AN70" s="136" t="str">
        <f t="shared" si="43"/>
        <v/>
      </c>
      <c r="AO70" s="136" t="str">
        <f t="shared" si="43"/>
        <v/>
      </c>
      <c r="AP70" s="136" t="str">
        <f t="shared" si="43"/>
        <v/>
      </c>
      <c r="AQ70" s="136" t="str">
        <f t="shared" si="43"/>
        <v/>
      </c>
      <c r="AR70" s="136" t="str">
        <f t="shared" si="43"/>
        <v/>
      </c>
      <c r="AS70" s="136" t="str">
        <f t="shared" si="43"/>
        <v/>
      </c>
      <c r="AT70" s="136" t="str">
        <f t="shared" si="43"/>
        <v/>
      </c>
      <c r="AU70" s="136" t="str">
        <f t="shared" si="43"/>
        <v/>
      </c>
      <c r="AV70" s="136" t="str">
        <f t="shared" si="43"/>
        <v/>
      </c>
      <c r="AW70" s="136" t="str">
        <f t="shared" si="43"/>
        <v/>
      </c>
      <c r="AX70" s="136" t="str">
        <f t="shared" si="43"/>
        <v/>
      </c>
      <c r="AY70" s="136" t="str">
        <f t="shared" si="43"/>
        <v/>
      </c>
      <c r="AZ70" s="136" t="str">
        <f t="shared" si="43"/>
        <v/>
      </c>
      <c r="BA70" s="136" t="str">
        <f t="shared" si="43"/>
        <v/>
      </c>
      <c r="BB70" s="136" t="str">
        <f t="shared" si="43"/>
        <v/>
      </c>
      <c r="BC70" s="136" t="str">
        <f t="shared" si="43"/>
        <v/>
      </c>
      <c r="BD70" s="136" t="str">
        <f t="shared" si="43"/>
        <v/>
      </c>
      <c r="BE70" s="136" t="str">
        <f t="shared" si="43"/>
        <v/>
      </c>
      <c r="BF70" s="136" t="str">
        <f t="shared" si="43"/>
        <v/>
      </c>
      <c r="BG70" s="136" t="str">
        <f t="shared" si="43"/>
        <v/>
      </c>
      <c r="BH70" s="136" t="str">
        <f t="shared" si="43"/>
        <v/>
      </c>
      <c r="BI70" s="136" t="str">
        <f t="shared" si="43"/>
        <v/>
      </c>
      <c r="BJ70" s="136" t="str">
        <f t="shared" si="43"/>
        <v/>
      </c>
      <c r="BK70" s="136" t="str">
        <f t="shared" si="43"/>
        <v/>
      </c>
      <c r="BL70" s="136" t="str">
        <f t="shared" si="43"/>
        <v/>
      </c>
      <c r="BM70" s="136" t="str">
        <f t="shared" si="43"/>
        <v/>
      </c>
      <c r="BN70" s="136" t="str">
        <f t="shared" si="43"/>
        <v/>
      </c>
      <c r="BO70" s="136" t="str">
        <f t="shared" ref="BO70:DZ70" si="48">IF(BO20="","",IF(BO20&lt;$H$48,1,IF(BO20&lt;$H$49,2,IF(BO20&lt;$H$50,3,IF(BO20&lt;$H$51,4,5)))))</f>
        <v/>
      </c>
      <c r="BP70" s="136" t="str">
        <f t="shared" si="48"/>
        <v/>
      </c>
      <c r="BQ70" s="136" t="str">
        <f t="shared" si="48"/>
        <v/>
      </c>
      <c r="BR70" s="136" t="str">
        <f t="shared" si="48"/>
        <v/>
      </c>
      <c r="BS70" s="136" t="str">
        <f t="shared" si="48"/>
        <v/>
      </c>
      <c r="BT70" s="136" t="str">
        <f t="shared" si="48"/>
        <v/>
      </c>
      <c r="BU70" s="136" t="str">
        <f t="shared" si="48"/>
        <v/>
      </c>
      <c r="BV70" s="136" t="str">
        <f t="shared" si="48"/>
        <v/>
      </c>
      <c r="BW70" s="136" t="str">
        <f t="shared" si="48"/>
        <v/>
      </c>
      <c r="BX70" s="136" t="str">
        <f t="shared" si="48"/>
        <v/>
      </c>
      <c r="BY70" s="136" t="str">
        <f t="shared" si="48"/>
        <v/>
      </c>
      <c r="BZ70" s="136" t="str">
        <f t="shared" si="48"/>
        <v/>
      </c>
      <c r="CA70" s="136" t="str">
        <f t="shared" si="48"/>
        <v/>
      </c>
      <c r="CB70" s="136" t="str">
        <f t="shared" si="48"/>
        <v/>
      </c>
      <c r="CC70" s="136" t="str">
        <f t="shared" si="48"/>
        <v/>
      </c>
      <c r="CD70" s="136" t="str">
        <f t="shared" si="48"/>
        <v/>
      </c>
      <c r="CE70" s="136" t="str">
        <f t="shared" si="48"/>
        <v/>
      </c>
      <c r="CF70" s="136" t="str">
        <f t="shared" si="48"/>
        <v/>
      </c>
      <c r="CG70" s="136" t="str">
        <f t="shared" si="48"/>
        <v/>
      </c>
      <c r="CH70" s="136" t="str">
        <f t="shared" si="48"/>
        <v/>
      </c>
      <c r="CI70" s="136" t="str">
        <f t="shared" si="48"/>
        <v/>
      </c>
      <c r="CJ70" s="136" t="str">
        <f t="shared" si="48"/>
        <v/>
      </c>
      <c r="CK70" s="136" t="str">
        <f t="shared" si="48"/>
        <v/>
      </c>
      <c r="CL70" s="136" t="str">
        <f t="shared" si="48"/>
        <v/>
      </c>
      <c r="CM70" s="136" t="str">
        <f t="shared" si="48"/>
        <v/>
      </c>
      <c r="CN70" s="136" t="str">
        <f t="shared" si="48"/>
        <v/>
      </c>
      <c r="CO70" s="136" t="str">
        <f t="shared" si="48"/>
        <v/>
      </c>
      <c r="CP70" s="136" t="str">
        <f t="shared" si="48"/>
        <v/>
      </c>
      <c r="CQ70" s="136" t="str">
        <f t="shared" si="48"/>
        <v/>
      </c>
      <c r="CR70" s="136" t="str">
        <f t="shared" si="48"/>
        <v/>
      </c>
      <c r="CS70" s="136" t="str">
        <f t="shared" si="48"/>
        <v/>
      </c>
      <c r="CT70" s="136" t="str">
        <f t="shared" si="48"/>
        <v/>
      </c>
      <c r="CU70" s="136" t="str">
        <f t="shared" si="48"/>
        <v/>
      </c>
      <c r="CV70" s="136" t="str">
        <f t="shared" si="48"/>
        <v/>
      </c>
      <c r="CW70" s="136" t="str">
        <f t="shared" si="48"/>
        <v/>
      </c>
      <c r="CX70" s="136" t="str">
        <f t="shared" si="48"/>
        <v/>
      </c>
      <c r="CY70" s="136" t="str">
        <f t="shared" si="48"/>
        <v/>
      </c>
      <c r="CZ70" s="136" t="str">
        <f t="shared" si="48"/>
        <v/>
      </c>
      <c r="DA70" s="136" t="str">
        <f t="shared" si="48"/>
        <v/>
      </c>
      <c r="DB70" s="136" t="str">
        <f t="shared" si="48"/>
        <v/>
      </c>
      <c r="DC70" s="136" t="str">
        <f t="shared" si="48"/>
        <v/>
      </c>
      <c r="DD70" s="136" t="str">
        <f t="shared" si="48"/>
        <v/>
      </c>
      <c r="DE70" s="136" t="str">
        <f t="shared" si="48"/>
        <v/>
      </c>
      <c r="DF70" s="136" t="str">
        <f t="shared" si="48"/>
        <v/>
      </c>
      <c r="DG70" s="136" t="str">
        <f t="shared" si="48"/>
        <v/>
      </c>
      <c r="DH70" s="136" t="str">
        <f t="shared" si="48"/>
        <v/>
      </c>
      <c r="DI70" s="136" t="str">
        <f t="shared" si="48"/>
        <v/>
      </c>
      <c r="DJ70" s="136" t="str">
        <f t="shared" si="48"/>
        <v/>
      </c>
      <c r="DK70" s="136" t="str">
        <f t="shared" si="48"/>
        <v/>
      </c>
      <c r="DL70" s="136" t="str">
        <f t="shared" si="48"/>
        <v/>
      </c>
      <c r="DM70" s="136" t="str">
        <f t="shared" si="48"/>
        <v/>
      </c>
      <c r="DN70" s="136" t="str">
        <f t="shared" si="48"/>
        <v/>
      </c>
      <c r="DO70" s="136" t="str">
        <f t="shared" si="48"/>
        <v/>
      </c>
      <c r="DP70" s="136" t="str">
        <f t="shared" si="48"/>
        <v/>
      </c>
      <c r="DQ70" s="136" t="str">
        <f t="shared" si="48"/>
        <v/>
      </c>
      <c r="DR70" s="136" t="str">
        <f t="shared" si="48"/>
        <v/>
      </c>
      <c r="DS70" s="136" t="str">
        <f t="shared" si="48"/>
        <v/>
      </c>
      <c r="DT70" s="136" t="str">
        <f t="shared" si="48"/>
        <v/>
      </c>
      <c r="DU70" s="136" t="str">
        <f t="shared" si="48"/>
        <v/>
      </c>
      <c r="DV70" s="136" t="str">
        <f t="shared" si="48"/>
        <v/>
      </c>
      <c r="DW70" s="136" t="str">
        <f t="shared" si="48"/>
        <v/>
      </c>
      <c r="DX70" s="136" t="str">
        <f t="shared" si="48"/>
        <v/>
      </c>
      <c r="DY70" s="136" t="str">
        <f t="shared" si="48"/>
        <v/>
      </c>
      <c r="DZ70" s="136" t="str">
        <f t="shared" si="48"/>
        <v/>
      </c>
      <c r="EA70" s="136" t="str">
        <f t="shared" ref="EA70:EK70" si="49">IF(EA20="","",IF(EA20&lt;$H$48,1,IF(EA20&lt;$H$49,2,IF(EA20&lt;$H$50,3,IF(EA20&lt;$H$51,4,5)))))</f>
        <v/>
      </c>
      <c r="EB70" s="136" t="str">
        <f t="shared" si="49"/>
        <v/>
      </c>
      <c r="EC70" s="136" t="str">
        <f t="shared" si="49"/>
        <v/>
      </c>
      <c r="ED70" s="136" t="str">
        <f t="shared" si="49"/>
        <v/>
      </c>
      <c r="EE70" s="136" t="str">
        <f t="shared" si="49"/>
        <v/>
      </c>
      <c r="EF70" s="136" t="str">
        <f t="shared" si="49"/>
        <v/>
      </c>
      <c r="EG70" s="136" t="str">
        <f t="shared" si="49"/>
        <v/>
      </c>
      <c r="EH70" s="136" t="str">
        <f t="shared" si="49"/>
        <v/>
      </c>
      <c r="EI70" s="136" t="str">
        <f t="shared" si="49"/>
        <v/>
      </c>
      <c r="EJ70" s="136" t="str">
        <f t="shared" si="49"/>
        <v/>
      </c>
      <c r="EK70" s="136" t="str">
        <f t="shared" si="49"/>
        <v/>
      </c>
    </row>
    <row r="71" spans="2:141">
      <c r="B71" s="133" t="str">
        <f t="shared" ref="B71:C86" si="50">B21</f>
        <v/>
      </c>
      <c r="C71" s="134" t="str">
        <f t="shared" si="50"/>
        <v/>
      </c>
      <c r="D71" s="207" t="str">
        <f t="shared" si="15"/>
        <v/>
      </c>
      <c r="E71" s="135" t="str">
        <f t="shared" si="15"/>
        <v/>
      </c>
      <c r="F71" s="135" t="str">
        <f t="shared" si="15"/>
        <v/>
      </c>
      <c r="G71" s="208" t="str">
        <f t="shared" si="15"/>
        <v/>
      </c>
      <c r="H71" s="216" t="str">
        <f t="shared" si="43"/>
        <v/>
      </c>
      <c r="I71" s="155" t="str">
        <f t="shared" si="43"/>
        <v/>
      </c>
      <c r="J71" s="155" t="str">
        <f t="shared" si="43"/>
        <v/>
      </c>
      <c r="K71" s="155" t="str">
        <f t="shared" si="43"/>
        <v/>
      </c>
      <c r="L71" s="155" t="str">
        <f t="shared" si="43"/>
        <v/>
      </c>
      <c r="M71" s="155" t="str">
        <f t="shared" si="43"/>
        <v/>
      </c>
      <c r="N71" s="155" t="str">
        <f t="shared" si="43"/>
        <v/>
      </c>
      <c r="O71" s="217" t="str">
        <f t="shared" si="43"/>
        <v/>
      </c>
      <c r="P71" s="212">
        <v>71</v>
      </c>
      <c r="Q71" s="136" t="str">
        <f t="shared" si="43"/>
        <v/>
      </c>
      <c r="R71" s="136" t="str">
        <f t="shared" si="43"/>
        <v/>
      </c>
      <c r="S71" s="136" t="str">
        <f t="shared" si="43"/>
        <v/>
      </c>
      <c r="T71" s="136" t="str">
        <f t="shared" si="43"/>
        <v/>
      </c>
      <c r="U71" s="136" t="str">
        <f t="shared" si="43"/>
        <v/>
      </c>
      <c r="V71" s="136" t="str">
        <f t="shared" si="43"/>
        <v/>
      </c>
      <c r="W71" s="136" t="str">
        <f t="shared" si="43"/>
        <v/>
      </c>
      <c r="X71" s="136" t="str">
        <f t="shared" si="43"/>
        <v/>
      </c>
      <c r="Y71" s="136" t="str">
        <f t="shared" si="43"/>
        <v/>
      </c>
      <c r="Z71" s="136" t="str">
        <f t="shared" si="43"/>
        <v/>
      </c>
      <c r="AA71" s="136" t="str">
        <f t="shared" si="43"/>
        <v/>
      </c>
      <c r="AB71" s="136" t="str">
        <f t="shared" si="43"/>
        <v/>
      </c>
      <c r="AC71" s="136" t="str">
        <f t="shared" si="43"/>
        <v/>
      </c>
      <c r="AD71" s="136" t="str">
        <f t="shared" si="43"/>
        <v/>
      </c>
      <c r="AE71" s="136" t="str">
        <f t="shared" si="43"/>
        <v/>
      </c>
      <c r="AF71" s="136" t="str">
        <f t="shared" si="43"/>
        <v/>
      </c>
      <c r="AG71" s="136" t="str">
        <f t="shared" si="43"/>
        <v/>
      </c>
      <c r="AH71" s="136" t="str">
        <f t="shared" si="43"/>
        <v/>
      </c>
      <c r="AI71" s="136" t="str">
        <f t="shared" si="43"/>
        <v/>
      </c>
      <c r="AJ71" s="136" t="str">
        <f t="shared" si="43"/>
        <v/>
      </c>
      <c r="AK71" s="136" t="str">
        <f t="shared" si="43"/>
        <v/>
      </c>
      <c r="AL71" s="136" t="str">
        <f t="shared" si="43"/>
        <v/>
      </c>
      <c r="AM71" s="136" t="str">
        <f t="shared" si="43"/>
        <v/>
      </c>
      <c r="AN71" s="136" t="str">
        <f t="shared" si="43"/>
        <v/>
      </c>
      <c r="AO71" s="136" t="str">
        <f t="shared" si="43"/>
        <v/>
      </c>
      <c r="AP71" s="136" t="str">
        <f t="shared" si="43"/>
        <v/>
      </c>
      <c r="AQ71" s="136" t="str">
        <f t="shared" si="43"/>
        <v/>
      </c>
      <c r="AR71" s="136" t="str">
        <f t="shared" si="43"/>
        <v/>
      </c>
      <c r="AS71" s="136" t="str">
        <f t="shared" si="43"/>
        <v/>
      </c>
      <c r="AT71" s="136" t="str">
        <f t="shared" si="43"/>
        <v/>
      </c>
      <c r="AU71" s="136" t="str">
        <f t="shared" si="43"/>
        <v/>
      </c>
      <c r="AV71" s="136" t="str">
        <f t="shared" si="43"/>
        <v/>
      </c>
      <c r="AW71" s="136" t="str">
        <f t="shared" si="43"/>
        <v/>
      </c>
      <c r="AX71" s="136" t="str">
        <f t="shared" si="43"/>
        <v/>
      </c>
      <c r="AY71" s="136" t="str">
        <f t="shared" si="43"/>
        <v/>
      </c>
      <c r="AZ71" s="136" t="str">
        <f t="shared" si="43"/>
        <v/>
      </c>
      <c r="BA71" s="136" t="str">
        <f t="shared" si="43"/>
        <v/>
      </c>
      <c r="BB71" s="136" t="str">
        <f t="shared" si="43"/>
        <v/>
      </c>
      <c r="BC71" s="136" t="str">
        <f t="shared" si="43"/>
        <v/>
      </c>
      <c r="BD71" s="136" t="str">
        <f t="shared" si="43"/>
        <v/>
      </c>
      <c r="BE71" s="136" t="str">
        <f t="shared" si="43"/>
        <v/>
      </c>
      <c r="BF71" s="136" t="str">
        <f t="shared" si="43"/>
        <v/>
      </c>
      <c r="BG71" s="136" t="str">
        <f t="shared" si="43"/>
        <v/>
      </c>
      <c r="BH71" s="136" t="str">
        <f t="shared" si="43"/>
        <v/>
      </c>
      <c r="BI71" s="136" t="str">
        <f t="shared" si="43"/>
        <v/>
      </c>
      <c r="BJ71" s="136" t="str">
        <f t="shared" si="43"/>
        <v/>
      </c>
      <c r="BK71" s="136" t="str">
        <f t="shared" si="43"/>
        <v/>
      </c>
      <c r="BL71" s="136" t="str">
        <f t="shared" si="43"/>
        <v/>
      </c>
      <c r="BM71" s="136" t="str">
        <f t="shared" si="43"/>
        <v/>
      </c>
      <c r="BN71" s="136" t="str">
        <f t="shared" si="43"/>
        <v/>
      </c>
      <c r="BO71" s="136" t="str">
        <f t="shared" ref="BO71:DZ71" si="51">IF(BO21="","",IF(BO21&lt;$H$48,1,IF(BO21&lt;$H$49,2,IF(BO21&lt;$H$50,3,IF(BO21&lt;$H$51,4,5)))))</f>
        <v/>
      </c>
      <c r="BP71" s="136" t="str">
        <f t="shared" si="51"/>
        <v/>
      </c>
      <c r="BQ71" s="136" t="str">
        <f t="shared" si="51"/>
        <v/>
      </c>
      <c r="BR71" s="136" t="str">
        <f t="shared" si="51"/>
        <v/>
      </c>
      <c r="BS71" s="136" t="str">
        <f t="shared" si="51"/>
        <v/>
      </c>
      <c r="BT71" s="136" t="str">
        <f t="shared" si="51"/>
        <v/>
      </c>
      <c r="BU71" s="136" t="str">
        <f t="shared" si="51"/>
        <v/>
      </c>
      <c r="BV71" s="136" t="str">
        <f t="shared" si="51"/>
        <v/>
      </c>
      <c r="BW71" s="136" t="str">
        <f t="shared" si="51"/>
        <v/>
      </c>
      <c r="BX71" s="136" t="str">
        <f t="shared" si="51"/>
        <v/>
      </c>
      <c r="BY71" s="136" t="str">
        <f t="shared" si="51"/>
        <v/>
      </c>
      <c r="BZ71" s="136" t="str">
        <f t="shared" si="51"/>
        <v/>
      </c>
      <c r="CA71" s="136" t="str">
        <f t="shared" si="51"/>
        <v/>
      </c>
      <c r="CB71" s="136" t="str">
        <f t="shared" si="51"/>
        <v/>
      </c>
      <c r="CC71" s="136" t="str">
        <f t="shared" si="51"/>
        <v/>
      </c>
      <c r="CD71" s="136" t="str">
        <f t="shared" si="51"/>
        <v/>
      </c>
      <c r="CE71" s="136" t="str">
        <f t="shared" si="51"/>
        <v/>
      </c>
      <c r="CF71" s="136" t="str">
        <f t="shared" si="51"/>
        <v/>
      </c>
      <c r="CG71" s="136" t="str">
        <f t="shared" si="51"/>
        <v/>
      </c>
      <c r="CH71" s="136" t="str">
        <f t="shared" si="51"/>
        <v/>
      </c>
      <c r="CI71" s="136" t="str">
        <f t="shared" si="51"/>
        <v/>
      </c>
      <c r="CJ71" s="136" t="str">
        <f t="shared" si="51"/>
        <v/>
      </c>
      <c r="CK71" s="136" t="str">
        <f t="shared" si="51"/>
        <v/>
      </c>
      <c r="CL71" s="136" t="str">
        <f t="shared" si="51"/>
        <v/>
      </c>
      <c r="CM71" s="136" t="str">
        <f t="shared" si="51"/>
        <v/>
      </c>
      <c r="CN71" s="136" t="str">
        <f t="shared" si="51"/>
        <v/>
      </c>
      <c r="CO71" s="136" t="str">
        <f t="shared" si="51"/>
        <v/>
      </c>
      <c r="CP71" s="136" t="str">
        <f t="shared" si="51"/>
        <v/>
      </c>
      <c r="CQ71" s="136" t="str">
        <f t="shared" si="51"/>
        <v/>
      </c>
      <c r="CR71" s="136" t="str">
        <f t="shared" si="51"/>
        <v/>
      </c>
      <c r="CS71" s="136" t="str">
        <f t="shared" si="51"/>
        <v/>
      </c>
      <c r="CT71" s="136" t="str">
        <f t="shared" si="51"/>
        <v/>
      </c>
      <c r="CU71" s="136" t="str">
        <f t="shared" si="51"/>
        <v/>
      </c>
      <c r="CV71" s="136" t="str">
        <f t="shared" si="51"/>
        <v/>
      </c>
      <c r="CW71" s="136" t="str">
        <f t="shared" si="51"/>
        <v/>
      </c>
      <c r="CX71" s="136" t="str">
        <f t="shared" si="51"/>
        <v/>
      </c>
      <c r="CY71" s="136" t="str">
        <f t="shared" si="51"/>
        <v/>
      </c>
      <c r="CZ71" s="136" t="str">
        <f t="shared" si="51"/>
        <v/>
      </c>
      <c r="DA71" s="136" t="str">
        <f t="shared" si="51"/>
        <v/>
      </c>
      <c r="DB71" s="136" t="str">
        <f t="shared" si="51"/>
        <v/>
      </c>
      <c r="DC71" s="136" t="str">
        <f t="shared" si="51"/>
        <v/>
      </c>
      <c r="DD71" s="136" t="str">
        <f t="shared" si="51"/>
        <v/>
      </c>
      <c r="DE71" s="136" t="str">
        <f t="shared" si="51"/>
        <v/>
      </c>
      <c r="DF71" s="136" t="str">
        <f t="shared" si="51"/>
        <v/>
      </c>
      <c r="DG71" s="136" t="str">
        <f t="shared" si="51"/>
        <v/>
      </c>
      <c r="DH71" s="136" t="str">
        <f t="shared" si="51"/>
        <v/>
      </c>
      <c r="DI71" s="136" t="str">
        <f t="shared" si="51"/>
        <v/>
      </c>
      <c r="DJ71" s="136" t="str">
        <f t="shared" si="51"/>
        <v/>
      </c>
      <c r="DK71" s="136" t="str">
        <f t="shared" si="51"/>
        <v/>
      </c>
      <c r="DL71" s="136" t="str">
        <f t="shared" si="51"/>
        <v/>
      </c>
      <c r="DM71" s="136" t="str">
        <f t="shared" si="51"/>
        <v/>
      </c>
      <c r="DN71" s="136" t="str">
        <f t="shared" si="51"/>
        <v/>
      </c>
      <c r="DO71" s="136" t="str">
        <f t="shared" si="51"/>
        <v/>
      </c>
      <c r="DP71" s="136" t="str">
        <f t="shared" si="51"/>
        <v/>
      </c>
      <c r="DQ71" s="136" t="str">
        <f t="shared" si="51"/>
        <v/>
      </c>
      <c r="DR71" s="136" t="str">
        <f t="shared" si="51"/>
        <v/>
      </c>
      <c r="DS71" s="136" t="str">
        <f t="shared" si="51"/>
        <v/>
      </c>
      <c r="DT71" s="136" t="str">
        <f t="shared" si="51"/>
        <v/>
      </c>
      <c r="DU71" s="136" t="str">
        <f t="shared" si="51"/>
        <v/>
      </c>
      <c r="DV71" s="136" t="str">
        <f t="shared" si="51"/>
        <v/>
      </c>
      <c r="DW71" s="136" t="str">
        <f t="shared" si="51"/>
        <v/>
      </c>
      <c r="DX71" s="136" t="str">
        <f t="shared" si="51"/>
        <v/>
      </c>
      <c r="DY71" s="136" t="str">
        <f t="shared" si="51"/>
        <v/>
      </c>
      <c r="DZ71" s="136" t="str">
        <f t="shared" si="51"/>
        <v/>
      </c>
      <c r="EA71" s="136" t="str">
        <f t="shared" ref="EA71:EK71" si="52">IF(EA21="","",IF(EA21&lt;$H$48,1,IF(EA21&lt;$H$49,2,IF(EA21&lt;$H$50,3,IF(EA21&lt;$H$51,4,5)))))</f>
        <v/>
      </c>
      <c r="EB71" s="136" t="str">
        <f t="shared" si="52"/>
        <v/>
      </c>
      <c r="EC71" s="136" t="str">
        <f t="shared" si="52"/>
        <v/>
      </c>
      <c r="ED71" s="136" t="str">
        <f t="shared" si="52"/>
        <v/>
      </c>
      <c r="EE71" s="136" t="str">
        <f t="shared" si="52"/>
        <v/>
      </c>
      <c r="EF71" s="136" t="str">
        <f t="shared" si="52"/>
        <v/>
      </c>
      <c r="EG71" s="136" t="str">
        <f t="shared" si="52"/>
        <v/>
      </c>
      <c r="EH71" s="136" t="str">
        <f t="shared" si="52"/>
        <v/>
      </c>
      <c r="EI71" s="136" t="str">
        <f t="shared" si="52"/>
        <v/>
      </c>
      <c r="EJ71" s="136" t="str">
        <f t="shared" si="52"/>
        <v/>
      </c>
      <c r="EK71" s="136" t="str">
        <f t="shared" si="52"/>
        <v/>
      </c>
    </row>
    <row r="72" spans="2:141">
      <c r="B72" s="133" t="str">
        <f t="shared" si="50"/>
        <v/>
      </c>
      <c r="C72" s="134" t="str">
        <f t="shared" si="50"/>
        <v/>
      </c>
      <c r="D72" s="207" t="str">
        <f t="shared" si="15"/>
        <v/>
      </c>
      <c r="E72" s="135" t="str">
        <f t="shared" si="15"/>
        <v/>
      </c>
      <c r="F72" s="135" t="str">
        <f t="shared" si="15"/>
        <v/>
      </c>
      <c r="G72" s="208" t="str">
        <f t="shared" si="15"/>
        <v/>
      </c>
      <c r="H72" s="216" t="str">
        <f t="shared" ref="H72:BN75" si="53">IF(H22="","",IF(H22&lt;$H$48,1,IF(H22&lt;$H$49,2,IF(H22&lt;$H$50,3,IF(H22&lt;$H$51,4,5)))))</f>
        <v/>
      </c>
      <c r="I72" s="155" t="str">
        <f t="shared" si="53"/>
        <v/>
      </c>
      <c r="J72" s="155" t="str">
        <f t="shared" si="53"/>
        <v/>
      </c>
      <c r="K72" s="155" t="str">
        <f t="shared" si="53"/>
        <v/>
      </c>
      <c r="L72" s="155" t="str">
        <f t="shared" si="53"/>
        <v/>
      </c>
      <c r="M72" s="155" t="str">
        <f t="shared" si="53"/>
        <v/>
      </c>
      <c r="N72" s="155" t="str">
        <f t="shared" si="53"/>
        <v/>
      </c>
      <c r="O72" s="217" t="str">
        <f t="shared" si="53"/>
        <v/>
      </c>
      <c r="P72" s="212">
        <v>72</v>
      </c>
      <c r="Q72" s="136" t="str">
        <f t="shared" si="53"/>
        <v/>
      </c>
      <c r="R72" s="136" t="str">
        <f t="shared" si="53"/>
        <v/>
      </c>
      <c r="S72" s="136" t="str">
        <f t="shared" si="53"/>
        <v/>
      </c>
      <c r="T72" s="136" t="str">
        <f t="shared" si="53"/>
        <v/>
      </c>
      <c r="U72" s="136" t="str">
        <f t="shared" si="53"/>
        <v/>
      </c>
      <c r="V72" s="136" t="str">
        <f t="shared" si="53"/>
        <v/>
      </c>
      <c r="W72" s="136" t="str">
        <f t="shared" si="53"/>
        <v/>
      </c>
      <c r="X72" s="136" t="str">
        <f t="shared" si="53"/>
        <v/>
      </c>
      <c r="Y72" s="136" t="str">
        <f t="shared" si="53"/>
        <v/>
      </c>
      <c r="Z72" s="136" t="str">
        <f t="shared" si="53"/>
        <v/>
      </c>
      <c r="AA72" s="136" t="str">
        <f t="shared" si="53"/>
        <v/>
      </c>
      <c r="AB72" s="136" t="str">
        <f t="shared" si="53"/>
        <v/>
      </c>
      <c r="AC72" s="136" t="str">
        <f t="shared" si="53"/>
        <v/>
      </c>
      <c r="AD72" s="136" t="str">
        <f t="shared" si="53"/>
        <v/>
      </c>
      <c r="AE72" s="136" t="str">
        <f t="shared" si="53"/>
        <v/>
      </c>
      <c r="AF72" s="136" t="str">
        <f t="shared" si="53"/>
        <v/>
      </c>
      <c r="AG72" s="136" t="str">
        <f t="shared" si="53"/>
        <v/>
      </c>
      <c r="AH72" s="136" t="str">
        <f t="shared" si="53"/>
        <v/>
      </c>
      <c r="AI72" s="136" t="str">
        <f t="shared" si="53"/>
        <v/>
      </c>
      <c r="AJ72" s="136" t="str">
        <f t="shared" si="53"/>
        <v/>
      </c>
      <c r="AK72" s="136" t="str">
        <f t="shared" si="53"/>
        <v/>
      </c>
      <c r="AL72" s="136" t="str">
        <f t="shared" si="53"/>
        <v/>
      </c>
      <c r="AM72" s="136" t="str">
        <f t="shared" si="53"/>
        <v/>
      </c>
      <c r="AN72" s="136" t="str">
        <f t="shared" si="53"/>
        <v/>
      </c>
      <c r="AO72" s="136" t="str">
        <f t="shared" si="53"/>
        <v/>
      </c>
      <c r="AP72" s="136" t="str">
        <f t="shared" si="53"/>
        <v/>
      </c>
      <c r="AQ72" s="136" t="str">
        <f t="shared" si="53"/>
        <v/>
      </c>
      <c r="AR72" s="136" t="str">
        <f t="shared" si="53"/>
        <v/>
      </c>
      <c r="AS72" s="136" t="str">
        <f t="shared" si="53"/>
        <v/>
      </c>
      <c r="AT72" s="136" t="str">
        <f t="shared" si="53"/>
        <v/>
      </c>
      <c r="AU72" s="136" t="str">
        <f t="shared" si="53"/>
        <v/>
      </c>
      <c r="AV72" s="136" t="str">
        <f t="shared" si="53"/>
        <v/>
      </c>
      <c r="AW72" s="136" t="str">
        <f t="shared" si="53"/>
        <v/>
      </c>
      <c r="AX72" s="136" t="str">
        <f t="shared" si="53"/>
        <v/>
      </c>
      <c r="AY72" s="136" t="str">
        <f t="shared" si="53"/>
        <v/>
      </c>
      <c r="AZ72" s="136" t="str">
        <f t="shared" si="53"/>
        <v/>
      </c>
      <c r="BA72" s="136" t="str">
        <f t="shared" si="53"/>
        <v/>
      </c>
      <c r="BB72" s="136" t="str">
        <f t="shared" si="53"/>
        <v/>
      </c>
      <c r="BC72" s="136" t="str">
        <f t="shared" si="53"/>
        <v/>
      </c>
      <c r="BD72" s="136" t="str">
        <f t="shared" si="53"/>
        <v/>
      </c>
      <c r="BE72" s="136" t="str">
        <f t="shared" si="53"/>
        <v/>
      </c>
      <c r="BF72" s="136" t="str">
        <f t="shared" si="53"/>
        <v/>
      </c>
      <c r="BG72" s="136" t="str">
        <f t="shared" si="53"/>
        <v/>
      </c>
      <c r="BH72" s="136" t="str">
        <f t="shared" si="53"/>
        <v/>
      </c>
      <c r="BI72" s="136" t="str">
        <f t="shared" si="53"/>
        <v/>
      </c>
      <c r="BJ72" s="136" t="str">
        <f t="shared" si="53"/>
        <v/>
      </c>
      <c r="BK72" s="136" t="str">
        <f t="shared" si="53"/>
        <v/>
      </c>
      <c r="BL72" s="136" t="str">
        <f t="shared" si="53"/>
        <v/>
      </c>
      <c r="BM72" s="136" t="str">
        <f t="shared" si="53"/>
        <v/>
      </c>
      <c r="BN72" s="136" t="str">
        <f t="shared" si="53"/>
        <v/>
      </c>
      <c r="BO72" s="136" t="str">
        <f t="shared" ref="BO72:DZ72" si="54">IF(BO22="","",IF(BO22&lt;$H$48,1,IF(BO22&lt;$H$49,2,IF(BO22&lt;$H$50,3,IF(BO22&lt;$H$51,4,5)))))</f>
        <v/>
      </c>
      <c r="BP72" s="136" t="str">
        <f t="shared" si="54"/>
        <v/>
      </c>
      <c r="BQ72" s="136" t="str">
        <f t="shared" si="54"/>
        <v/>
      </c>
      <c r="BR72" s="136" t="str">
        <f t="shared" si="54"/>
        <v/>
      </c>
      <c r="BS72" s="136" t="str">
        <f t="shared" si="54"/>
        <v/>
      </c>
      <c r="BT72" s="136" t="str">
        <f t="shared" si="54"/>
        <v/>
      </c>
      <c r="BU72" s="136" t="str">
        <f t="shared" si="54"/>
        <v/>
      </c>
      <c r="BV72" s="136" t="str">
        <f t="shared" si="54"/>
        <v/>
      </c>
      <c r="BW72" s="136" t="str">
        <f t="shared" si="54"/>
        <v/>
      </c>
      <c r="BX72" s="136" t="str">
        <f t="shared" si="54"/>
        <v/>
      </c>
      <c r="BY72" s="136" t="str">
        <f t="shared" si="54"/>
        <v/>
      </c>
      <c r="BZ72" s="136" t="str">
        <f t="shared" si="54"/>
        <v/>
      </c>
      <c r="CA72" s="136" t="str">
        <f t="shared" si="54"/>
        <v/>
      </c>
      <c r="CB72" s="136" t="str">
        <f t="shared" si="54"/>
        <v/>
      </c>
      <c r="CC72" s="136" t="str">
        <f t="shared" si="54"/>
        <v/>
      </c>
      <c r="CD72" s="136" t="str">
        <f t="shared" si="54"/>
        <v/>
      </c>
      <c r="CE72" s="136" t="str">
        <f t="shared" si="54"/>
        <v/>
      </c>
      <c r="CF72" s="136" t="str">
        <f t="shared" si="54"/>
        <v/>
      </c>
      <c r="CG72" s="136" t="str">
        <f t="shared" si="54"/>
        <v/>
      </c>
      <c r="CH72" s="136" t="str">
        <f t="shared" si="54"/>
        <v/>
      </c>
      <c r="CI72" s="136" t="str">
        <f t="shared" si="54"/>
        <v/>
      </c>
      <c r="CJ72" s="136" t="str">
        <f t="shared" si="54"/>
        <v/>
      </c>
      <c r="CK72" s="136" t="str">
        <f t="shared" si="54"/>
        <v/>
      </c>
      <c r="CL72" s="136" t="str">
        <f t="shared" si="54"/>
        <v/>
      </c>
      <c r="CM72" s="136" t="str">
        <f t="shared" si="54"/>
        <v/>
      </c>
      <c r="CN72" s="136" t="str">
        <f t="shared" si="54"/>
        <v/>
      </c>
      <c r="CO72" s="136" t="str">
        <f t="shared" si="54"/>
        <v/>
      </c>
      <c r="CP72" s="136" t="str">
        <f t="shared" si="54"/>
        <v/>
      </c>
      <c r="CQ72" s="136" t="str">
        <f t="shared" si="54"/>
        <v/>
      </c>
      <c r="CR72" s="136" t="str">
        <f t="shared" si="54"/>
        <v/>
      </c>
      <c r="CS72" s="136" t="str">
        <f t="shared" si="54"/>
        <v/>
      </c>
      <c r="CT72" s="136" t="str">
        <f t="shared" si="54"/>
        <v/>
      </c>
      <c r="CU72" s="136" t="str">
        <f t="shared" si="54"/>
        <v/>
      </c>
      <c r="CV72" s="136" t="str">
        <f t="shared" si="54"/>
        <v/>
      </c>
      <c r="CW72" s="136" t="str">
        <f t="shared" si="54"/>
        <v/>
      </c>
      <c r="CX72" s="136" t="str">
        <f t="shared" si="54"/>
        <v/>
      </c>
      <c r="CY72" s="136" t="str">
        <f t="shared" si="54"/>
        <v/>
      </c>
      <c r="CZ72" s="136" t="str">
        <f t="shared" si="54"/>
        <v/>
      </c>
      <c r="DA72" s="136" t="str">
        <f t="shared" si="54"/>
        <v/>
      </c>
      <c r="DB72" s="136" t="str">
        <f t="shared" si="54"/>
        <v/>
      </c>
      <c r="DC72" s="136" t="str">
        <f t="shared" si="54"/>
        <v/>
      </c>
      <c r="DD72" s="136" t="str">
        <f t="shared" si="54"/>
        <v/>
      </c>
      <c r="DE72" s="136" t="str">
        <f t="shared" si="54"/>
        <v/>
      </c>
      <c r="DF72" s="136" t="str">
        <f t="shared" si="54"/>
        <v/>
      </c>
      <c r="DG72" s="136" t="str">
        <f t="shared" si="54"/>
        <v/>
      </c>
      <c r="DH72" s="136" t="str">
        <f t="shared" si="54"/>
        <v/>
      </c>
      <c r="DI72" s="136" t="str">
        <f t="shared" si="54"/>
        <v/>
      </c>
      <c r="DJ72" s="136" t="str">
        <f t="shared" si="54"/>
        <v/>
      </c>
      <c r="DK72" s="136" t="str">
        <f t="shared" si="54"/>
        <v/>
      </c>
      <c r="DL72" s="136" t="str">
        <f t="shared" si="54"/>
        <v/>
      </c>
      <c r="DM72" s="136" t="str">
        <f t="shared" si="54"/>
        <v/>
      </c>
      <c r="DN72" s="136" t="str">
        <f t="shared" si="54"/>
        <v/>
      </c>
      <c r="DO72" s="136" t="str">
        <f t="shared" si="54"/>
        <v/>
      </c>
      <c r="DP72" s="136" t="str">
        <f t="shared" si="54"/>
        <v/>
      </c>
      <c r="DQ72" s="136" t="str">
        <f t="shared" si="54"/>
        <v/>
      </c>
      <c r="DR72" s="136" t="str">
        <f t="shared" si="54"/>
        <v/>
      </c>
      <c r="DS72" s="136" t="str">
        <f t="shared" si="54"/>
        <v/>
      </c>
      <c r="DT72" s="136" t="str">
        <f t="shared" si="54"/>
        <v/>
      </c>
      <c r="DU72" s="136" t="str">
        <f t="shared" si="54"/>
        <v/>
      </c>
      <c r="DV72" s="136" t="str">
        <f t="shared" si="54"/>
        <v/>
      </c>
      <c r="DW72" s="136" t="str">
        <f t="shared" si="54"/>
        <v/>
      </c>
      <c r="DX72" s="136" t="str">
        <f t="shared" si="54"/>
        <v/>
      </c>
      <c r="DY72" s="136" t="str">
        <f t="shared" si="54"/>
        <v/>
      </c>
      <c r="DZ72" s="136" t="str">
        <f t="shared" si="54"/>
        <v/>
      </c>
      <c r="EA72" s="136" t="str">
        <f t="shared" ref="EA72:EK72" si="55">IF(EA22="","",IF(EA22&lt;$H$48,1,IF(EA22&lt;$H$49,2,IF(EA22&lt;$H$50,3,IF(EA22&lt;$H$51,4,5)))))</f>
        <v/>
      </c>
      <c r="EB72" s="136" t="str">
        <f t="shared" si="55"/>
        <v/>
      </c>
      <c r="EC72" s="136" t="str">
        <f t="shared" si="55"/>
        <v/>
      </c>
      <c r="ED72" s="136" t="str">
        <f t="shared" si="55"/>
        <v/>
      </c>
      <c r="EE72" s="136" t="str">
        <f t="shared" si="55"/>
        <v/>
      </c>
      <c r="EF72" s="136" t="str">
        <f t="shared" si="55"/>
        <v/>
      </c>
      <c r="EG72" s="136" t="str">
        <f t="shared" si="55"/>
        <v/>
      </c>
      <c r="EH72" s="136" t="str">
        <f t="shared" si="55"/>
        <v/>
      </c>
      <c r="EI72" s="136" t="str">
        <f t="shared" si="55"/>
        <v/>
      </c>
      <c r="EJ72" s="136" t="str">
        <f t="shared" si="55"/>
        <v/>
      </c>
      <c r="EK72" s="136" t="str">
        <f t="shared" si="55"/>
        <v/>
      </c>
    </row>
    <row r="73" spans="2:141">
      <c r="B73" s="133" t="str">
        <f t="shared" si="50"/>
        <v/>
      </c>
      <c r="C73" s="134" t="str">
        <f t="shared" si="50"/>
        <v/>
      </c>
      <c r="D73" s="207" t="str">
        <f t="shared" si="15"/>
        <v/>
      </c>
      <c r="E73" s="135" t="str">
        <f t="shared" si="15"/>
        <v/>
      </c>
      <c r="F73" s="135" t="str">
        <f t="shared" si="15"/>
        <v/>
      </c>
      <c r="G73" s="208" t="str">
        <f t="shared" si="15"/>
        <v/>
      </c>
      <c r="H73" s="216" t="str">
        <f t="shared" si="53"/>
        <v/>
      </c>
      <c r="I73" s="155" t="str">
        <f t="shared" si="53"/>
        <v/>
      </c>
      <c r="J73" s="155" t="str">
        <f t="shared" si="53"/>
        <v/>
      </c>
      <c r="K73" s="155" t="str">
        <f t="shared" si="53"/>
        <v/>
      </c>
      <c r="L73" s="155" t="str">
        <f t="shared" si="53"/>
        <v/>
      </c>
      <c r="M73" s="155" t="str">
        <f t="shared" si="53"/>
        <v/>
      </c>
      <c r="N73" s="155" t="str">
        <f t="shared" si="53"/>
        <v/>
      </c>
      <c r="O73" s="217" t="str">
        <f t="shared" si="53"/>
        <v/>
      </c>
      <c r="P73" s="212">
        <v>73</v>
      </c>
      <c r="Q73" s="136" t="str">
        <f t="shared" si="53"/>
        <v/>
      </c>
      <c r="R73" s="136" t="str">
        <f t="shared" si="53"/>
        <v/>
      </c>
      <c r="S73" s="136" t="str">
        <f t="shared" si="53"/>
        <v/>
      </c>
      <c r="T73" s="136" t="str">
        <f t="shared" si="53"/>
        <v/>
      </c>
      <c r="U73" s="136" t="str">
        <f t="shared" si="53"/>
        <v/>
      </c>
      <c r="V73" s="136" t="str">
        <f t="shared" si="53"/>
        <v/>
      </c>
      <c r="W73" s="136" t="str">
        <f t="shared" si="53"/>
        <v/>
      </c>
      <c r="X73" s="136" t="str">
        <f t="shared" si="53"/>
        <v/>
      </c>
      <c r="Y73" s="136" t="str">
        <f t="shared" si="53"/>
        <v/>
      </c>
      <c r="Z73" s="136" t="str">
        <f t="shared" si="53"/>
        <v/>
      </c>
      <c r="AA73" s="136" t="str">
        <f t="shared" si="53"/>
        <v/>
      </c>
      <c r="AB73" s="136" t="str">
        <f t="shared" si="53"/>
        <v/>
      </c>
      <c r="AC73" s="136" t="str">
        <f t="shared" si="53"/>
        <v/>
      </c>
      <c r="AD73" s="136" t="str">
        <f t="shared" si="53"/>
        <v/>
      </c>
      <c r="AE73" s="136" t="str">
        <f t="shared" si="53"/>
        <v/>
      </c>
      <c r="AF73" s="136" t="str">
        <f t="shared" si="53"/>
        <v/>
      </c>
      <c r="AG73" s="136" t="str">
        <f t="shared" si="53"/>
        <v/>
      </c>
      <c r="AH73" s="136" t="str">
        <f t="shared" si="53"/>
        <v/>
      </c>
      <c r="AI73" s="136" t="str">
        <f t="shared" si="53"/>
        <v/>
      </c>
      <c r="AJ73" s="136" t="str">
        <f t="shared" si="53"/>
        <v/>
      </c>
      <c r="AK73" s="136" t="str">
        <f t="shared" si="53"/>
        <v/>
      </c>
      <c r="AL73" s="136" t="str">
        <f t="shared" si="53"/>
        <v/>
      </c>
      <c r="AM73" s="136" t="str">
        <f t="shared" si="53"/>
        <v/>
      </c>
      <c r="AN73" s="136" t="str">
        <f t="shared" si="53"/>
        <v/>
      </c>
      <c r="AO73" s="136" t="str">
        <f t="shared" si="53"/>
        <v/>
      </c>
      <c r="AP73" s="136" t="str">
        <f t="shared" si="53"/>
        <v/>
      </c>
      <c r="AQ73" s="136" t="str">
        <f t="shared" si="53"/>
        <v/>
      </c>
      <c r="AR73" s="136" t="str">
        <f t="shared" si="53"/>
        <v/>
      </c>
      <c r="AS73" s="136" t="str">
        <f t="shared" si="53"/>
        <v/>
      </c>
      <c r="AT73" s="136" t="str">
        <f t="shared" si="53"/>
        <v/>
      </c>
      <c r="AU73" s="136" t="str">
        <f t="shared" si="53"/>
        <v/>
      </c>
      <c r="AV73" s="136" t="str">
        <f t="shared" si="53"/>
        <v/>
      </c>
      <c r="AW73" s="136" t="str">
        <f t="shared" si="53"/>
        <v/>
      </c>
      <c r="AX73" s="136" t="str">
        <f t="shared" si="53"/>
        <v/>
      </c>
      <c r="AY73" s="136" t="str">
        <f t="shared" si="53"/>
        <v/>
      </c>
      <c r="AZ73" s="136" t="str">
        <f t="shared" si="53"/>
        <v/>
      </c>
      <c r="BA73" s="136" t="str">
        <f t="shared" si="53"/>
        <v/>
      </c>
      <c r="BB73" s="136" t="str">
        <f t="shared" si="53"/>
        <v/>
      </c>
      <c r="BC73" s="136" t="str">
        <f t="shared" si="53"/>
        <v/>
      </c>
      <c r="BD73" s="136" t="str">
        <f t="shared" si="53"/>
        <v/>
      </c>
      <c r="BE73" s="136" t="str">
        <f t="shared" si="53"/>
        <v/>
      </c>
      <c r="BF73" s="136" t="str">
        <f t="shared" si="53"/>
        <v/>
      </c>
      <c r="BG73" s="136" t="str">
        <f t="shared" si="53"/>
        <v/>
      </c>
      <c r="BH73" s="136" t="str">
        <f t="shared" si="53"/>
        <v/>
      </c>
      <c r="BI73" s="136" t="str">
        <f t="shared" si="53"/>
        <v/>
      </c>
      <c r="BJ73" s="136" t="str">
        <f t="shared" si="53"/>
        <v/>
      </c>
      <c r="BK73" s="136" t="str">
        <f t="shared" si="53"/>
        <v/>
      </c>
      <c r="BL73" s="136" t="str">
        <f t="shared" si="53"/>
        <v/>
      </c>
      <c r="BM73" s="136" t="str">
        <f t="shared" si="53"/>
        <v/>
      </c>
      <c r="BN73" s="136" t="str">
        <f t="shared" si="53"/>
        <v/>
      </c>
      <c r="BO73" s="136" t="str">
        <f t="shared" ref="BO73:DZ73" si="56">IF(BO23="","",IF(BO23&lt;$H$48,1,IF(BO23&lt;$H$49,2,IF(BO23&lt;$H$50,3,IF(BO23&lt;$H$51,4,5)))))</f>
        <v/>
      </c>
      <c r="BP73" s="136" t="str">
        <f t="shared" si="56"/>
        <v/>
      </c>
      <c r="BQ73" s="136" t="str">
        <f t="shared" si="56"/>
        <v/>
      </c>
      <c r="BR73" s="136" t="str">
        <f t="shared" si="56"/>
        <v/>
      </c>
      <c r="BS73" s="136" t="str">
        <f t="shared" si="56"/>
        <v/>
      </c>
      <c r="BT73" s="136" t="str">
        <f t="shared" si="56"/>
        <v/>
      </c>
      <c r="BU73" s="136" t="str">
        <f t="shared" si="56"/>
        <v/>
      </c>
      <c r="BV73" s="136" t="str">
        <f t="shared" si="56"/>
        <v/>
      </c>
      <c r="BW73" s="136" t="str">
        <f t="shared" si="56"/>
        <v/>
      </c>
      <c r="BX73" s="136" t="str">
        <f t="shared" si="56"/>
        <v/>
      </c>
      <c r="BY73" s="136" t="str">
        <f t="shared" si="56"/>
        <v/>
      </c>
      <c r="BZ73" s="136" t="str">
        <f t="shared" si="56"/>
        <v/>
      </c>
      <c r="CA73" s="136" t="str">
        <f t="shared" si="56"/>
        <v/>
      </c>
      <c r="CB73" s="136" t="str">
        <f t="shared" si="56"/>
        <v/>
      </c>
      <c r="CC73" s="136" t="str">
        <f t="shared" si="56"/>
        <v/>
      </c>
      <c r="CD73" s="136" t="str">
        <f t="shared" si="56"/>
        <v/>
      </c>
      <c r="CE73" s="136" t="str">
        <f t="shared" si="56"/>
        <v/>
      </c>
      <c r="CF73" s="136" t="str">
        <f t="shared" si="56"/>
        <v/>
      </c>
      <c r="CG73" s="136" t="str">
        <f t="shared" si="56"/>
        <v/>
      </c>
      <c r="CH73" s="136" t="str">
        <f t="shared" si="56"/>
        <v/>
      </c>
      <c r="CI73" s="136" t="str">
        <f t="shared" si="56"/>
        <v/>
      </c>
      <c r="CJ73" s="136" t="str">
        <f t="shared" si="56"/>
        <v/>
      </c>
      <c r="CK73" s="136" t="str">
        <f t="shared" si="56"/>
        <v/>
      </c>
      <c r="CL73" s="136" t="str">
        <f t="shared" si="56"/>
        <v/>
      </c>
      <c r="CM73" s="136" t="str">
        <f t="shared" si="56"/>
        <v/>
      </c>
      <c r="CN73" s="136" t="str">
        <f t="shared" si="56"/>
        <v/>
      </c>
      <c r="CO73" s="136" t="str">
        <f t="shared" si="56"/>
        <v/>
      </c>
      <c r="CP73" s="136" t="str">
        <f t="shared" si="56"/>
        <v/>
      </c>
      <c r="CQ73" s="136" t="str">
        <f t="shared" si="56"/>
        <v/>
      </c>
      <c r="CR73" s="136" t="str">
        <f t="shared" si="56"/>
        <v/>
      </c>
      <c r="CS73" s="136" t="str">
        <f t="shared" si="56"/>
        <v/>
      </c>
      <c r="CT73" s="136" t="str">
        <f t="shared" si="56"/>
        <v/>
      </c>
      <c r="CU73" s="136" t="str">
        <f t="shared" si="56"/>
        <v/>
      </c>
      <c r="CV73" s="136" t="str">
        <f t="shared" si="56"/>
        <v/>
      </c>
      <c r="CW73" s="136" t="str">
        <f t="shared" si="56"/>
        <v/>
      </c>
      <c r="CX73" s="136" t="str">
        <f t="shared" si="56"/>
        <v/>
      </c>
      <c r="CY73" s="136" t="str">
        <f t="shared" si="56"/>
        <v/>
      </c>
      <c r="CZ73" s="136" t="str">
        <f t="shared" si="56"/>
        <v/>
      </c>
      <c r="DA73" s="136" t="str">
        <f t="shared" si="56"/>
        <v/>
      </c>
      <c r="DB73" s="136" t="str">
        <f t="shared" si="56"/>
        <v/>
      </c>
      <c r="DC73" s="136" t="str">
        <f t="shared" si="56"/>
        <v/>
      </c>
      <c r="DD73" s="136" t="str">
        <f t="shared" si="56"/>
        <v/>
      </c>
      <c r="DE73" s="136" t="str">
        <f t="shared" si="56"/>
        <v/>
      </c>
      <c r="DF73" s="136" t="str">
        <f t="shared" si="56"/>
        <v/>
      </c>
      <c r="DG73" s="136" t="str">
        <f t="shared" si="56"/>
        <v/>
      </c>
      <c r="DH73" s="136" t="str">
        <f t="shared" si="56"/>
        <v/>
      </c>
      <c r="DI73" s="136" t="str">
        <f t="shared" si="56"/>
        <v/>
      </c>
      <c r="DJ73" s="136" t="str">
        <f t="shared" si="56"/>
        <v/>
      </c>
      <c r="DK73" s="136" t="str">
        <f t="shared" si="56"/>
        <v/>
      </c>
      <c r="DL73" s="136" t="str">
        <f t="shared" si="56"/>
        <v/>
      </c>
      <c r="DM73" s="136" t="str">
        <f t="shared" si="56"/>
        <v/>
      </c>
      <c r="DN73" s="136" t="str">
        <f t="shared" si="56"/>
        <v/>
      </c>
      <c r="DO73" s="136" t="str">
        <f t="shared" si="56"/>
        <v/>
      </c>
      <c r="DP73" s="136" t="str">
        <f t="shared" si="56"/>
        <v/>
      </c>
      <c r="DQ73" s="136" t="str">
        <f t="shared" si="56"/>
        <v/>
      </c>
      <c r="DR73" s="136" t="str">
        <f t="shared" si="56"/>
        <v/>
      </c>
      <c r="DS73" s="136" t="str">
        <f t="shared" si="56"/>
        <v/>
      </c>
      <c r="DT73" s="136" t="str">
        <f t="shared" si="56"/>
        <v/>
      </c>
      <c r="DU73" s="136" t="str">
        <f t="shared" si="56"/>
        <v/>
      </c>
      <c r="DV73" s="136" t="str">
        <f t="shared" si="56"/>
        <v/>
      </c>
      <c r="DW73" s="136" t="str">
        <f t="shared" si="56"/>
        <v/>
      </c>
      <c r="DX73" s="136" t="str">
        <f t="shared" si="56"/>
        <v/>
      </c>
      <c r="DY73" s="136" t="str">
        <f t="shared" si="56"/>
        <v/>
      </c>
      <c r="DZ73" s="136" t="str">
        <f t="shared" si="56"/>
        <v/>
      </c>
      <c r="EA73" s="136" t="str">
        <f t="shared" ref="EA73:EK73" si="57">IF(EA23="","",IF(EA23&lt;$H$48,1,IF(EA23&lt;$H$49,2,IF(EA23&lt;$H$50,3,IF(EA23&lt;$H$51,4,5)))))</f>
        <v/>
      </c>
      <c r="EB73" s="136" t="str">
        <f t="shared" si="57"/>
        <v/>
      </c>
      <c r="EC73" s="136" t="str">
        <f t="shared" si="57"/>
        <v/>
      </c>
      <c r="ED73" s="136" t="str">
        <f t="shared" si="57"/>
        <v/>
      </c>
      <c r="EE73" s="136" t="str">
        <f t="shared" si="57"/>
        <v/>
      </c>
      <c r="EF73" s="136" t="str">
        <f t="shared" si="57"/>
        <v/>
      </c>
      <c r="EG73" s="136" t="str">
        <f t="shared" si="57"/>
        <v/>
      </c>
      <c r="EH73" s="136" t="str">
        <f t="shared" si="57"/>
        <v/>
      </c>
      <c r="EI73" s="136" t="str">
        <f t="shared" si="57"/>
        <v/>
      </c>
      <c r="EJ73" s="136" t="str">
        <f t="shared" si="57"/>
        <v/>
      </c>
      <c r="EK73" s="136" t="str">
        <f t="shared" si="57"/>
        <v/>
      </c>
    </row>
    <row r="74" spans="2:141">
      <c r="B74" s="133" t="str">
        <f t="shared" si="50"/>
        <v/>
      </c>
      <c r="C74" s="134" t="str">
        <f t="shared" si="50"/>
        <v/>
      </c>
      <c r="D74" s="207" t="str">
        <f t="shared" si="15"/>
        <v/>
      </c>
      <c r="E74" s="135" t="str">
        <f t="shared" si="15"/>
        <v/>
      </c>
      <c r="F74" s="135" t="str">
        <f t="shared" si="15"/>
        <v/>
      </c>
      <c r="G74" s="208" t="str">
        <f t="shared" si="15"/>
        <v/>
      </c>
      <c r="H74" s="216" t="str">
        <f t="shared" si="53"/>
        <v/>
      </c>
      <c r="I74" s="155" t="str">
        <f t="shared" si="53"/>
        <v/>
      </c>
      <c r="J74" s="155" t="str">
        <f t="shared" si="53"/>
        <v/>
      </c>
      <c r="K74" s="155" t="str">
        <f t="shared" si="53"/>
        <v/>
      </c>
      <c r="L74" s="155" t="str">
        <f t="shared" si="53"/>
        <v/>
      </c>
      <c r="M74" s="155" t="str">
        <f t="shared" si="53"/>
        <v/>
      </c>
      <c r="N74" s="155" t="str">
        <f t="shared" si="53"/>
        <v/>
      </c>
      <c r="O74" s="217" t="str">
        <f t="shared" si="53"/>
        <v/>
      </c>
      <c r="P74" s="212">
        <v>74</v>
      </c>
      <c r="Q74" s="136" t="str">
        <f t="shared" si="53"/>
        <v/>
      </c>
      <c r="R74" s="136" t="str">
        <f t="shared" si="53"/>
        <v/>
      </c>
      <c r="S74" s="136" t="str">
        <f t="shared" si="53"/>
        <v/>
      </c>
      <c r="T74" s="136" t="str">
        <f t="shared" si="53"/>
        <v/>
      </c>
      <c r="U74" s="136" t="str">
        <f t="shared" si="53"/>
        <v/>
      </c>
      <c r="V74" s="136" t="str">
        <f t="shared" si="53"/>
        <v/>
      </c>
      <c r="W74" s="136" t="str">
        <f t="shared" si="53"/>
        <v/>
      </c>
      <c r="X74" s="136" t="str">
        <f t="shared" si="53"/>
        <v/>
      </c>
      <c r="Y74" s="136" t="str">
        <f t="shared" si="53"/>
        <v/>
      </c>
      <c r="Z74" s="136" t="str">
        <f t="shared" si="53"/>
        <v/>
      </c>
      <c r="AA74" s="136" t="str">
        <f t="shared" si="53"/>
        <v/>
      </c>
      <c r="AB74" s="136" t="str">
        <f t="shared" si="53"/>
        <v/>
      </c>
      <c r="AC74" s="136" t="str">
        <f t="shared" si="53"/>
        <v/>
      </c>
      <c r="AD74" s="136" t="str">
        <f t="shared" si="53"/>
        <v/>
      </c>
      <c r="AE74" s="136" t="str">
        <f t="shared" si="53"/>
        <v/>
      </c>
      <c r="AF74" s="136" t="str">
        <f t="shared" si="53"/>
        <v/>
      </c>
      <c r="AG74" s="136" t="str">
        <f t="shared" si="53"/>
        <v/>
      </c>
      <c r="AH74" s="136" t="str">
        <f t="shared" si="53"/>
        <v/>
      </c>
      <c r="AI74" s="136" t="str">
        <f t="shared" si="53"/>
        <v/>
      </c>
      <c r="AJ74" s="136" t="str">
        <f t="shared" si="53"/>
        <v/>
      </c>
      <c r="AK74" s="136" t="str">
        <f t="shared" si="53"/>
        <v/>
      </c>
      <c r="AL74" s="136" t="str">
        <f t="shared" si="53"/>
        <v/>
      </c>
      <c r="AM74" s="136" t="str">
        <f t="shared" si="53"/>
        <v/>
      </c>
      <c r="AN74" s="136" t="str">
        <f t="shared" si="53"/>
        <v/>
      </c>
      <c r="AO74" s="136" t="str">
        <f t="shared" si="53"/>
        <v/>
      </c>
      <c r="AP74" s="136" t="str">
        <f t="shared" si="53"/>
        <v/>
      </c>
      <c r="AQ74" s="136" t="str">
        <f t="shared" si="53"/>
        <v/>
      </c>
      <c r="AR74" s="136" t="str">
        <f t="shared" si="53"/>
        <v/>
      </c>
      <c r="AS74" s="136" t="str">
        <f t="shared" si="53"/>
        <v/>
      </c>
      <c r="AT74" s="136" t="str">
        <f t="shared" si="53"/>
        <v/>
      </c>
      <c r="AU74" s="136" t="str">
        <f t="shared" si="53"/>
        <v/>
      </c>
      <c r="AV74" s="136" t="str">
        <f t="shared" si="53"/>
        <v/>
      </c>
      <c r="AW74" s="136" t="str">
        <f t="shared" si="53"/>
        <v/>
      </c>
      <c r="AX74" s="136" t="str">
        <f t="shared" si="53"/>
        <v/>
      </c>
      <c r="AY74" s="136" t="str">
        <f t="shared" si="53"/>
        <v/>
      </c>
      <c r="AZ74" s="136" t="str">
        <f t="shared" si="53"/>
        <v/>
      </c>
      <c r="BA74" s="136" t="str">
        <f t="shared" si="53"/>
        <v/>
      </c>
      <c r="BB74" s="136" t="str">
        <f t="shared" si="53"/>
        <v/>
      </c>
      <c r="BC74" s="136" t="str">
        <f t="shared" si="53"/>
        <v/>
      </c>
      <c r="BD74" s="136" t="str">
        <f t="shared" si="53"/>
        <v/>
      </c>
      <c r="BE74" s="136" t="str">
        <f t="shared" si="53"/>
        <v/>
      </c>
      <c r="BF74" s="136" t="str">
        <f t="shared" si="53"/>
        <v/>
      </c>
      <c r="BG74" s="136" t="str">
        <f t="shared" si="53"/>
        <v/>
      </c>
      <c r="BH74" s="136" t="str">
        <f t="shared" si="53"/>
        <v/>
      </c>
      <c r="BI74" s="136" t="str">
        <f t="shared" si="53"/>
        <v/>
      </c>
      <c r="BJ74" s="136" t="str">
        <f t="shared" si="53"/>
        <v/>
      </c>
      <c r="BK74" s="136" t="str">
        <f t="shared" si="53"/>
        <v/>
      </c>
      <c r="BL74" s="136" t="str">
        <f t="shared" si="53"/>
        <v/>
      </c>
      <c r="BM74" s="136" t="str">
        <f t="shared" si="53"/>
        <v/>
      </c>
      <c r="BN74" s="136" t="str">
        <f t="shared" si="53"/>
        <v/>
      </c>
      <c r="BO74" s="136" t="str">
        <f t="shared" ref="BO74:DZ74" si="58">IF(BO24="","",IF(BO24&lt;$H$48,1,IF(BO24&lt;$H$49,2,IF(BO24&lt;$H$50,3,IF(BO24&lt;$H$51,4,5)))))</f>
        <v/>
      </c>
      <c r="BP74" s="136" t="str">
        <f t="shared" si="58"/>
        <v/>
      </c>
      <c r="BQ74" s="136" t="str">
        <f t="shared" si="58"/>
        <v/>
      </c>
      <c r="BR74" s="136" t="str">
        <f t="shared" si="58"/>
        <v/>
      </c>
      <c r="BS74" s="136" t="str">
        <f t="shared" si="58"/>
        <v/>
      </c>
      <c r="BT74" s="136" t="str">
        <f t="shared" si="58"/>
        <v/>
      </c>
      <c r="BU74" s="136" t="str">
        <f t="shared" si="58"/>
        <v/>
      </c>
      <c r="BV74" s="136" t="str">
        <f t="shared" si="58"/>
        <v/>
      </c>
      <c r="BW74" s="136" t="str">
        <f t="shared" si="58"/>
        <v/>
      </c>
      <c r="BX74" s="136" t="str">
        <f t="shared" si="58"/>
        <v/>
      </c>
      <c r="BY74" s="136" t="str">
        <f t="shared" si="58"/>
        <v/>
      </c>
      <c r="BZ74" s="136" t="str">
        <f t="shared" si="58"/>
        <v/>
      </c>
      <c r="CA74" s="136" t="str">
        <f t="shared" si="58"/>
        <v/>
      </c>
      <c r="CB74" s="136" t="str">
        <f t="shared" si="58"/>
        <v/>
      </c>
      <c r="CC74" s="136" t="str">
        <f t="shared" si="58"/>
        <v/>
      </c>
      <c r="CD74" s="136" t="str">
        <f t="shared" si="58"/>
        <v/>
      </c>
      <c r="CE74" s="136" t="str">
        <f t="shared" si="58"/>
        <v/>
      </c>
      <c r="CF74" s="136" t="str">
        <f t="shared" si="58"/>
        <v/>
      </c>
      <c r="CG74" s="136" t="str">
        <f t="shared" si="58"/>
        <v/>
      </c>
      <c r="CH74" s="136" t="str">
        <f t="shared" si="58"/>
        <v/>
      </c>
      <c r="CI74" s="136" t="str">
        <f t="shared" si="58"/>
        <v/>
      </c>
      <c r="CJ74" s="136" t="str">
        <f t="shared" si="58"/>
        <v/>
      </c>
      <c r="CK74" s="136" t="str">
        <f t="shared" si="58"/>
        <v/>
      </c>
      <c r="CL74" s="136" t="str">
        <f t="shared" si="58"/>
        <v/>
      </c>
      <c r="CM74" s="136" t="str">
        <f t="shared" si="58"/>
        <v/>
      </c>
      <c r="CN74" s="136" t="str">
        <f t="shared" si="58"/>
        <v/>
      </c>
      <c r="CO74" s="136" t="str">
        <f t="shared" si="58"/>
        <v/>
      </c>
      <c r="CP74" s="136" t="str">
        <f t="shared" si="58"/>
        <v/>
      </c>
      <c r="CQ74" s="136" t="str">
        <f t="shared" si="58"/>
        <v/>
      </c>
      <c r="CR74" s="136" t="str">
        <f t="shared" si="58"/>
        <v/>
      </c>
      <c r="CS74" s="136" t="str">
        <f t="shared" si="58"/>
        <v/>
      </c>
      <c r="CT74" s="136" t="str">
        <f t="shared" si="58"/>
        <v/>
      </c>
      <c r="CU74" s="136" t="str">
        <f t="shared" si="58"/>
        <v/>
      </c>
      <c r="CV74" s="136" t="str">
        <f t="shared" si="58"/>
        <v/>
      </c>
      <c r="CW74" s="136" t="str">
        <f t="shared" si="58"/>
        <v/>
      </c>
      <c r="CX74" s="136" t="str">
        <f t="shared" si="58"/>
        <v/>
      </c>
      <c r="CY74" s="136" t="str">
        <f t="shared" si="58"/>
        <v/>
      </c>
      <c r="CZ74" s="136" t="str">
        <f t="shared" si="58"/>
        <v/>
      </c>
      <c r="DA74" s="136" t="str">
        <f t="shared" si="58"/>
        <v/>
      </c>
      <c r="DB74" s="136" t="str">
        <f t="shared" si="58"/>
        <v/>
      </c>
      <c r="DC74" s="136" t="str">
        <f t="shared" si="58"/>
        <v/>
      </c>
      <c r="DD74" s="136" t="str">
        <f t="shared" si="58"/>
        <v/>
      </c>
      <c r="DE74" s="136" t="str">
        <f t="shared" si="58"/>
        <v/>
      </c>
      <c r="DF74" s="136" t="str">
        <f t="shared" si="58"/>
        <v/>
      </c>
      <c r="DG74" s="136" t="str">
        <f t="shared" si="58"/>
        <v/>
      </c>
      <c r="DH74" s="136" t="str">
        <f t="shared" si="58"/>
        <v/>
      </c>
      <c r="DI74" s="136" t="str">
        <f t="shared" si="58"/>
        <v/>
      </c>
      <c r="DJ74" s="136" t="str">
        <f t="shared" si="58"/>
        <v/>
      </c>
      <c r="DK74" s="136" t="str">
        <f t="shared" si="58"/>
        <v/>
      </c>
      <c r="DL74" s="136" t="str">
        <f t="shared" si="58"/>
        <v/>
      </c>
      <c r="DM74" s="136" t="str">
        <f t="shared" si="58"/>
        <v/>
      </c>
      <c r="DN74" s="136" t="str">
        <f t="shared" si="58"/>
        <v/>
      </c>
      <c r="DO74" s="136" t="str">
        <f t="shared" si="58"/>
        <v/>
      </c>
      <c r="DP74" s="136" t="str">
        <f t="shared" si="58"/>
        <v/>
      </c>
      <c r="DQ74" s="136" t="str">
        <f t="shared" si="58"/>
        <v/>
      </c>
      <c r="DR74" s="136" t="str">
        <f t="shared" si="58"/>
        <v/>
      </c>
      <c r="DS74" s="136" t="str">
        <f t="shared" si="58"/>
        <v/>
      </c>
      <c r="DT74" s="136" t="str">
        <f t="shared" si="58"/>
        <v/>
      </c>
      <c r="DU74" s="136" t="str">
        <f t="shared" si="58"/>
        <v/>
      </c>
      <c r="DV74" s="136" t="str">
        <f t="shared" si="58"/>
        <v/>
      </c>
      <c r="DW74" s="136" t="str">
        <f t="shared" si="58"/>
        <v/>
      </c>
      <c r="DX74" s="136" t="str">
        <f t="shared" si="58"/>
        <v/>
      </c>
      <c r="DY74" s="136" t="str">
        <f t="shared" si="58"/>
        <v/>
      </c>
      <c r="DZ74" s="136" t="str">
        <f t="shared" si="58"/>
        <v/>
      </c>
      <c r="EA74" s="136" t="str">
        <f t="shared" ref="EA74:EK74" si="59">IF(EA24="","",IF(EA24&lt;$H$48,1,IF(EA24&lt;$H$49,2,IF(EA24&lt;$H$50,3,IF(EA24&lt;$H$51,4,5)))))</f>
        <v/>
      </c>
      <c r="EB74" s="136" t="str">
        <f t="shared" si="59"/>
        <v/>
      </c>
      <c r="EC74" s="136" t="str">
        <f t="shared" si="59"/>
        <v/>
      </c>
      <c r="ED74" s="136" t="str">
        <f t="shared" si="59"/>
        <v/>
      </c>
      <c r="EE74" s="136" t="str">
        <f t="shared" si="59"/>
        <v/>
      </c>
      <c r="EF74" s="136" t="str">
        <f t="shared" si="59"/>
        <v/>
      </c>
      <c r="EG74" s="136" t="str">
        <f t="shared" si="59"/>
        <v/>
      </c>
      <c r="EH74" s="136" t="str">
        <f t="shared" si="59"/>
        <v/>
      </c>
      <c r="EI74" s="136" t="str">
        <f t="shared" si="59"/>
        <v/>
      </c>
      <c r="EJ74" s="136" t="str">
        <f t="shared" si="59"/>
        <v/>
      </c>
      <c r="EK74" s="136" t="str">
        <f t="shared" si="59"/>
        <v/>
      </c>
    </row>
    <row r="75" spans="2:141">
      <c r="B75" s="133" t="str">
        <f t="shared" si="50"/>
        <v/>
      </c>
      <c r="C75" s="134" t="str">
        <f t="shared" si="50"/>
        <v/>
      </c>
      <c r="D75" s="207" t="str">
        <f t="shared" si="15"/>
        <v/>
      </c>
      <c r="E75" s="135" t="str">
        <f t="shared" si="15"/>
        <v/>
      </c>
      <c r="F75" s="135" t="str">
        <f t="shared" si="15"/>
        <v/>
      </c>
      <c r="G75" s="208" t="str">
        <f t="shared" si="15"/>
        <v/>
      </c>
      <c r="H75" s="216" t="str">
        <f t="shared" si="53"/>
        <v/>
      </c>
      <c r="I75" s="155" t="str">
        <f t="shared" si="53"/>
        <v/>
      </c>
      <c r="J75" s="155" t="str">
        <f t="shared" si="53"/>
        <v/>
      </c>
      <c r="K75" s="155" t="str">
        <f t="shared" si="53"/>
        <v/>
      </c>
      <c r="L75" s="155" t="str">
        <f t="shared" si="53"/>
        <v/>
      </c>
      <c r="M75" s="155" t="str">
        <f t="shared" si="53"/>
        <v/>
      </c>
      <c r="N75" s="155" t="str">
        <f t="shared" si="53"/>
        <v/>
      </c>
      <c r="O75" s="217" t="str">
        <f t="shared" si="53"/>
        <v/>
      </c>
      <c r="P75" s="212">
        <v>75</v>
      </c>
      <c r="Q75" s="136" t="str">
        <f t="shared" si="53"/>
        <v/>
      </c>
      <c r="R75" s="136" t="str">
        <f t="shared" si="53"/>
        <v/>
      </c>
      <c r="S75" s="136" t="str">
        <f t="shared" si="53"/>
        <v/>
      </c>
      <c r="T75" s="136" t="str">
        <f t="shared" si="53"/>
        <v/>
      </c>
      <c r="U75" s="136" t="str">
        <f t="shared" si="53"/>
        <v/>
      </c>
      <c r="V75" s="136" t="str">
        <f t="shared" si="53"/>
        <v/>
      </c>
      <c r="W75" s="136" t="str">
        <f t="shared" si="53"/>
        <v/>
      </c>
      <c r="X75" s="136" t="str">
        <f t="shared" si="53"/>
        <v/>
      </c>
      <c r="Y75" s="136" t="str">
        <f t="shared" si="53"/>
        <v/>
      </c>
      <c r="Z75" s="136" t="str">
        <f t="shared" si="53"/>
        <v/>
      </c>
      <c r="AA75" s="136" t="str">
        <f t="shared" si="53"/>
        <v/>
      </c>
      <c r="AB75" s="136" t="str">
        <f t="shared" si="53"/>
        <v/>
      </c>
      <c r="AC75" s="136" t="str">
        <f t="shared" si="53"/>
        <v/>
      </c>
      <c r="AD75" s="136" t="str">
        <f t="shared" si="53"/>
        <v/>
      </c>
      <c r="AE75" s="136" t="str">
        <f t="shared" si="53"/>
        <v/>
      </c>
      <c r="AF75" s="136" t="str">
        <f t="shared" si="53"/>
        <v/>
      </c>
      <c r="AG75" s="136" t="str">
        <f t="shared" si="53"/>
        <v/>
      </c>
      <c r="AH75" s="136" t="str">
        <f t="shared" si="53"/>
        <v/>
      </c>
      <c r="AI75" s="136" t="str">
        <f t="shared" si="53"/>
        <v/>
      </c>
      <c r="AJ75" s="136" t="str">
        <f t="shared" si="53"/>
        <v/>
      </c>
      <c r="AK75" s="136" t="str">
        <f t="shared" si="53"/>
        <v/>
      </c>
      <c r="AL75" s="136" t="str">
        <f t="shared" si="53"/>
        <v/>
      </c>
      <c r="AM75" s="136" t="str">
        <f t="shared" si="53"/>
        <v/>
      </c>
      <c r="AN75" s="136" t="str">
        <f t="shared" si="53"/>
        <v/>
      </c>
      <c r="AO75" s="136" t="str">
        <f t="shared" si="53"/>
        <v/>
      </c>
      <c r="AP75" s="136" t="str">
        <f t="shared" si="53"/>
        <v/>
      </c>
      <c r="AQ75" s="136" t="str">
        <f t="shared" si="53"/>
        <v/>
      </c>
      <c r="AR75" s="136" t="str">
        <f t="shared" si="53"/>
        <v/>
      </c>
      <c r="AS75" s="136" t="str">
        <f t="shared" si="53"/>
        <v/>
      </c>
      <c r="AT75" s="136" t="str">
        <f t="shared" si="53"/>
        <v/>
      </c>
      <c r="AU75" s="136" t="str">
        <f t="shared" si="53"/>
        <v/>
      </c>
      <c r="AV75" s="136" t="str">
        <f t="shared" si="53"/>
        <v/>
      </c>
      <c r="AW75" s="136" t="str">
        <f t="shared" si="53"/>
        <v/>
      </c>
      <c r="AX75" s="136" t="str">
        <f t="shared" si="53"/>
        <v/>
      </c>
      <c r="AY75" s="136" t="str">
        <f t="shared" si="53"/>
        <v/>
      </c>
      <c r="AZ75" s="136" t="str">
        <f t="shared" si="53"/>
        <v/>
      </c>
      <c r="BA75" s="136" t="str">
        <f t="shared" si="53"/>
        <v/>
      </c>
      <c r="BB75" s="136" t="str">
        <f t="shared" si="53"/>
        <v/>
      </c>
      <c r="BC75" s="136" t="str">
        <f t="shared" si="53"/>
        <v/>
      </c>
      <c r="BD75" s="136" t="str">
        <f t="shared" si="53"/>
        <v/>
      </c>
      <c r="BE75" s="136" t="str">
        <f t="shared" si="53"/>
        <v/>
      </c>
      <c r="BF75" s="136" t="str">
        <f t="shared" si="53"/>
        <v/>
      </c>
      <c r="BG75" s="136" t="str">
        <f t="shared" si="53"/>
        <v/>
      </c>
      <c r="BH75" s="136" t="str">
        <f t="shared" si="53"/>
        <v/>
      </c>
      <c r="BI75" s="136" t="str">
        <f t="shared" si="53"/>
        <v/>
      </c>
      <c r="BJ75" s="136" t="str">
        <f t="shared" si="53"/>
        <v/>
      </c>
      <c r="BK75" s="136" t="str">
        <f t="shared" si="53"/>
        <v/>
      </c>
      <c r="BL75" s="136" t="str">
        <f t="shared" si="53"/>
        <v/>
      </c>
      <c r="BM75" s="136" t="str">
        <f t="shared" si="53"/>
        <v/>
      </c>
      <c r="BN75" s="136" t="str">
        <f t="shared" si="53"/>
        <v/>
      </c>
      <c r="BO75" s="136" t="str">
        <f t="shared" ref="BO75:DZ75" si="60">IF(BO25="","",IF(BO25&lt;$H$48,1,IF(BO25&lt;$H$49,2,IF(BO25&lt;$H$50,3,IF(BO25&lt;$H$51,4,5)))))</f>
        <v/>
      </c>
      <c r="BP75" s="136" t="str">
        <f t="shared" si="60"/>
        <v/>
      </c>
      <c r="BQ75" s="136" t="str">
        <f t="shared" si="60"/>
        <v/>
      </c>
      <c r="BR75" s="136" t="str">
        <f t="shared" si="60"/>
        <v/>
      </c>
      <c r="BS75" s="136" t="str">
        <f t="shared" si="60"/>
        <v/>
      </c>
      <c r="BT75" s="136" t="str">
        <f t="shared" si="60"/>
        <v/>
      </c>
      <c r="BU75" s="136" t="str">
        <f t="shared" si="60"/>
        <v/>
      </c>
      <c r="BV75" s="136" t="str">
        <f t="shared" si="60"/>
        <v/>
      </c>
      <c r="BW75" s="136" t="str">
        <f t="shared" si="60"/>
        <v/>
      </c>
      <c r="BX75" s="136" t="str">
        <f t="shared" si="60"/>
        <v/>
      </c>
      <c r="BY75" s="136" t="str">
        <f t="shared" si="60"/>
        <v/>
      </c>
      <c r="BZ75" s="136" t="str">
        <f t="shared" si="60"/>
        <v/>
      </c>
      <c r="CA75" s="136" t="str">
        <f t="shared" si="60"/>
        <v/>
      </c>
      <c r="CB75" s="136" t="str">
        <f t="shared" si="60"/>
        <v/>
      </c>
      <c r="CC75" s="136" t="str">
        <f t="shared" si="60"/>
        <v/>
      </c>
      <c r="CD75" s="136" t="str">
        <f t="shared" si="60"/>
        <v/>
      </c>
      <c r="CE75" s="136" t="str">
        <f t="shared" si="60"/>
        <v/>
      </c>
      <c r="CF75" s="136" t="str">
        <f t="shared" si="60"/>
        <v/>
      </c>
      <c r="CG75" s="136" t="str">
        <f t="shared" si="60"/>
        <v/>
      </c>
      <c r="CH75" s="136" t="str">
        <f t="shared" si="60"/>
        <v/>
      </c>
      <c r="CI75" s="136" t="str">
        <f t="shared" si="60"/>
        <v/>
      </c>
      <c r="CJ75" s="136" t="str">
        <f t="shared" si="60"/>
        <v/>
      </c>
      <c r="CK75" s="136" t="str">
        <f t="shared" si="60"/>
        <v/>
      </c>
      <c r="CL75" s="136" t="str">
        <f t="shared" si="60"/>
        <v/>
      </c>
      <c r="CM75" s="136" t="str">
        <f t="shared" si="60"/>
        <v/>
      </c>
      <c r="CN75" s="136" t="str">
        <f t="shared" si="60"/>
        <v/>
      </c>
      <c r="CO75" s="136" t="str">
        <f t="shared" si="60"/>
        <v/>
      </c>
      <c r="CP75" s="136" t="str">
        <f t="shared" si="60"/>
        <v/>
      </c>
      <c r="CQ75" s="136" t="str">
        <f t="shared" si="60"/>
        <v/>
      </c>
      <c r="CR75" s="136" t="str">
        <f t="shared" si="60"/>
        <v/>
      </c>
      <c r="CS75" s="136" t="str">
        <f t="shared" si="60"/>
        <v/>
      </c>
      <c r="CT75" s="136" t="str">
        <f t="shared" si="60"/>
        <v/>
      </c>
      <c r="CU75" s="136" t="str">
        <f t="shared" si="60"/>
        <v/>
      </c>
      <c r="CV75" s="136" t="str">
        <f t="shared" si="60"/>
        <v/>
      </c>
      <c r="CW75" s="136" t="str">
        <f t="shared" si="60"/>
        <v/>
      </c>
      <c r="CX75" s="136" t="str">
        <f t="shared" si="60"/>
        <v/>
      </c>
      <c r="CY75" s="136" t="str">
        <f t="shared" si="60"/>
        <v/>
      </c>
      <c r="CZ75" s="136" t="str">
        <f t="shared" si="60"/>
        <v/>
      </c>
      <c r="DA75" s="136" t="str">
        <f t="shared" si="60"/>
        <v/>
      </c>
      <c r="DB75" s="136" t="str">
        <f t="shared" si="60"/>
        <v/>
      </c>
      <c r="DC75" s="136" t="str">
        <f t="shared" si="60"/>
        <v/>
      </c>
      <c r="DD75" s="136" t="str">
        <f t="shared" si="60"/>
        <v/>
      </c>
      <c r="DE75" s="136" t="str">
        <f t="shared" si="60"/>
        <v/>
      </c>
      <c r="DF75" s="136" t="str">
        <f t="shared" si="60"/>
        <v/>
      </c>
      <c r="DG75" s="136" t="str">
        <f t="shared" si="60"/>
        <v/>
      </c>
      <c r="DH75" s="136" t="str">
        <f t="shared" si="60"/>
        <v/>
      </c>
      <c r="DI75" s="136" t="str">
        <f t="shared" si="60"/>
        <v/>
      </c>
      <c r="DJ75" s="136" t="str">
        <f t="shared" si="60"/>
        <v/>
      </c>
      <c r="DK75" s="136" t="str">
        <f t="shared" si="60"/>
        <v/>
      </c>
      <c r="DL75" s="136" t="str">
        <f t="shared" si="60"/>
        <v/>
      </c>
      <c r="DM75" s="136" t="str">
        <f t="shared" si="60"/>
        <v/>
      </c>
      <c r="DN75" s="136" t="str">
        <f t="shared" si="60"/>
        <v/>
      </c>
      <c r="DO75" s="136" t="str">
        <f t="shared" si="60"/>
        <v/>
      </c>
      <c r="DP75" s="136" t="str">
        <f t="shared" si="60"/>
        <v/>
      </c>
      <c r="DQ75" s="136" t="str">
        <f t="shared" si="60"/>
        <v/>
      </c>
      <c r="DR75" s="136" t="str">
        <f t="shared" si="60"/>
        <v/>
      </c>
      <c r="DS75" s="136" t="str">
        <f t="shared" si="60"/>
        <v/>
      </c>
      <c r="DT75" s="136" t="str">
        <f t="shared" si="60"/>
        <v/>
      </c>
      <c r="DU75" s="136" t="str">
        <f t="shared" si="60"/>
        <v/>
      </c>
      <c r="DV75" s="136" t="str">
        <f t="shared" si="60"/>
        <v/>
      </c>
      <c r="DW75" s="136" t="str">
        <f t="shared" si="60"/>
        <v/>
      </c>
      <c r="DX75" s="136" t="str">
        <f t="shared" si="60"/>
        <v/>
      </c>
      <c r="DY75" s="136" t="str">
        <f t="shared" si="60"/>
        <v/>
      </c>
      <c r="DZ75" s="136" t="str">
        <f t="shared" si="60"/>
        <v/>
      </c>
      <c r="EA75" s="136" t="str">
        <f t="shared" ref="EA75:EK75" si="61">IF(EA25="","",IF(EA25&lt;$H$48,1,IF(EA25&lt;$H$49,2,IF(EA25&lt;$H$50,3,IF(EA25&lt;$H$51,4,5)))))</f>
        <v/>
      </c>
      <c r="EB75" s="136" t="str">
        <f t="shared" si="61"/>
        <v/>
      </c>
      <c r="EC75" s="136" t="str">
        <f t="shared" si="61"/>
        <v/>
      </c>
      <c r="ED75" s="136" t="str">
        <f t="shared" si="61"/>
        <v/>
      </c>
      <c r="EE75" s="136" t="str">
        <f t="shared" si="61"/>
        <v/>
      </c>
      <c r="EF75" s="136" t="str">
        <f t="shared" si="61"/>
        <v/>
      </c>
      <c r="EG75" s="136" t="str">
        <f t="shared" si="61"/>
        <v/>
      </c>
      <c r="EH75" s="136" t="str">
        <f t="shared" si="61"/>
        <v/>
      </c>
      <c r="EI75" s="136" t="str">
        <f t="shared" si="61"/>
        <v/>
      </c>
      <c r="EJ75" s="136" t="str">
        <f t="shared" si="61"/>
        <v/>
      </c>
      <c r="EK75" s="136" t="str">
        <f t="shared" si="61"/>
        <v/>
      </c>
    </row>
    <row r="76" spans="2:141">
      <c r="B76" s="133" t="str">
        <f t="shared" si="50"/>
        <v/>
      </c>
      <c r="C76" s="134" t="str">
        <f t="shared" si="50"/>
        <v/>
      </c>
      <c r="D76" s="207" t="str">
        <f t="shared" ref="D76:G95" si="62">IF(D26="","",IF(D26&lt;$H$48,1,IF(D26&lt;$H$49,2,IF(D26&lt;$H$50,3,IF(D26&lt;$H$51,4,5)))))</f>
        <v/>
      </c>
      <c r="E76" s="135" t="str">
        <f t="shared" si="62"/>
        <v/>
      </c>
      <c r="F76" s="135" t="str">
        <f t="shared" si="62"/>
        <v/>
      </c>
      <c r="G76" s="208" t="str">
        <f t="shared" si="62"/>
        <v/>
      </c>
      <c r="H76" s="216" t="str">
        <f t="shared" ref="H76:BN79" si="63">IF(H26="","",IF(H26&lt;$H$48,1,IF(H26&lt;$H$49,2,IF(H26&lt;$H$50,3,IF(H26&lt;$H$51,4,5)))))</f>
        <v/>
      </c>
      <c r="I76" s="155" t="str">
        <f t="shared" si="63"/>
        <v/>
      </c>
      <c r="J76" s="155" t="str">
        <f t="shared" si="63"/>
        <v/>
      </c>
      <c r="K76" s="155" t="str">
        <f t="shared" si="63"/>
        <v/>
      </c>
      <c r="L76" s="155" t="str">
        <f t="shared" si="63"/>
        <v/>
      </c>
      <c r="M76" s="155" t="str">
        <f t="shared" si="63"/>
        <v/>
      </c>
      <c r="N76" s="155" t="str">
        <f t="shared" si="63"/>
        <v/>
      </c>
      <c r="O76" s="217" t="str">
        <f t="shared" si="63"/>
        <v/>
      </c>
      <c r="P76" s="212">
        <v>76</v>
      </c>
      <c r="Q76" s="136" t="str">
        <f t="shared" si="63"/>
        <v/>
      </c>
      <c r="R76" s="136" t="str">
        <f t="shared" si="63"/>
        <v/>
      </c>
      <c r="S76" s="136" t="str">
        <f t="shared" si="63"/>
        <v/>
      </c>
      <c r="T76" s="136" t="str">
        <f t="shared" si="63"/>
        <v/>
      </c>
      <c r="U76" s="136" t="str">
        <f t="shared" si="63"/>
        <v/>
      </c>
      <c r="V76" s="136" t="str">
        <f t="shared" si="63"/>
        <v/>
      </c>
      <c r="W76" s="136" t="str">
        <f t="shared" si="63"/>
        <v/>
      </c>
      <c r="X76" s="136" t="str">
        <f t="shared" si="63"/>
        <v/>
      </c>
      <c r="Y76" s="136" t="str">
        <f t="shared" si="63"/>
        <v/>
      </c>
      <c r="Z76" s="136" t="str">
        <f t="shared" si="63"/>
        <v/>
      </c>
      <c r="AA76" s="136" t="str">
        <f t="shared" si="63"/>
        <v/>
      </c>
      <c r="AB76" s="136" t="str">
        <f t="shared" si="63"/>
        <v/>
      </c>
      <c r="AC76" s="136" t="str">
        <f t="shared" si="63"/>
        <v/>
      </c>
      <c r="AD76" s="136" t="str">
        <f t="shared" si="63"/>
        <v/>
      </c>
      <c r="AE76" s="136" t="str">
        <f t="shared" si="63"/>
        <v/>
      </c>
      <c r="AF76" s="136" t="str">
        <f t="shared" si="63"/>
        <v/>
      </c>
      <c r="AG76" s="136" t="str">
        <f t="shared" si="63"/>
        <v/>
      </c>
      <c r="AH76" s="136" t="str">
        <f t="shared" si="63"/>
        <v/>
      </c>
      <c r="AI76" s="136" t="str">
        <f t="shared" si="63"/>
        <v/>
      </c>
      <c r="AJ76" s="136" t="str">
        <f t="shared" si="63"/>
        <v/>
      </c>
      <c r="AK76" s="136" t="str">
        <f t="shared" si="63"/>
        <v/>
      </c>
      <c r="AL76" s="136" t="str">
        <f t="shared" si="63"/>
        <v/>
      </c>
      <c r="AM76" s="136" t="str">
        <f t="shared" si="63"/>
        <v/>
      </c>
      <c r="AN76" s="136" t="str">
        <f t="shared" si="63"/>
        <v/>
      </c>
      <c r="AO76" s="136" t="str">
        <f t="shared" si="63"/>
        <v/>
      </c>
      <c r="AP76" s="136" t="str">
        <f t="shared" si="63"/>
        <v/>
      </c>
      <c r="AQ76" s="136" t="str">
        <f t="shared" si="63"/>
        <v/>
      </c>
      <c r="AR76" s="136" t="str">
        <f t="shared" si="63"/>
        <v/>
      </c>
      <c r="AS76" s="136" t="str">
        <f t="shared" si="63"/>
        <v/>
      </c>
      <c r="AT76" s="136" t="str">
        <f t="shared" si="63"/>
        <v/>
      </c>
      <c r="AU76" s="136" t="str">
        <f t="shared" si="63"/>
        <v/>
      </c>
      <c r="AV76" s="136" t="str">
        <f t="shared" si="63"/>
        <v/>
      </c>
      <c r="AW76" s="136" t="str">
        <f t="shared" si="63"/>
        <v/>
      </c>
      <c r="AX76" s="136" t="str">
        <f t="shared" si="63"/>
        <v/>
      </c>
      <c r="AY76" s="136" t="str">
        <f t="shared" si="63"/>
        <v/>
      </c>
      <c r="AZ76" s="136" t="str">
        <f t="shared" si="63"/>
        <v/>
      </c>
      <c r="BA76" s="136" t="str">
        <f t="shared" si="63"/>
        <v/>
      </c>
      <c r="BB76" s="136" t="str">
        <f t="shared" si="63"/>
        <v/>
      </c>
      <c r="BC76" s="136" t="str">
        <f t="shared" si="63"/>
        <v/>
      </c>
      <c r="BD76" s="136" t="str">
        <f t="shared" si="63"/>
        <v/>
      </c>
      <c r="BE76" s="136" t="str">
        <f t="shared" si="63"/>
        <v/>
      </c>
      <c r="BF76" s="136" t="str">
        <f t="shared" si="63"/>
        <v/>
      </c>
      <c r="BG76" s="136" t="str">
        <f t="shared" si="63"/>
        <v/>
      </c>
      <c r="BH76" s="136" t="str">
        <f t="shared" si="63"/>
        <v/>
      </c>
      <c r="BI76" s="136" t="str">
        <f t="shared" si="63"/>
        <v/>
      </c>
      <c r="BJ76" s="136" t="str">
        <f t="shared" si="63"/>
        <v/>
      </c>
      <c r="BK76" s="136" t="str">
        <f t="shared" si="63"/>
        <v/>
      </c>
      <c r="BL76" s="136" t="str">
        <f t="shared" si="63"/>
        <v/>
      </c>
      <c r="BM76" s="136" t="str">
        <f t="shared" si="63"/>
        <v/>
      </c>
      <c r="BN76" s="136" t="str">
        <f t="shared" si="63"/>
        <v/>
      </c>
      <c r="BO76" s="136" t="str">
        <f t="shared" ref="BO76:DZ76" si="64">IF(BO26="","",IF(BO26&lt;$H$48,1,IF(BO26&lt;$H$49,2,IF(BO26&lt;$H$50,3,IF(BO26&lt;$H$51,4,5)))))</f>
        <v/>
      </c>
      <c r="BP76" s="136" t="str">
        <f t="shared" si="64"/>
        <v/>
      </c>
      <c r="BQ76" s="136" t="str">
        <f t="shared" si="64"/>
        <v/>
      </c>
      <c r="BR76" s="136" t="str">
        <f t="shared" si="64"/>
        <v/>
      </c>
      <c r="BS76" s="136" t="str">
        <f t="shared" si="64"/>
        <v/>
      </c>
      <c r="BT76" s="136" t="str">
        <f t="shared" si="64"/>
        <v/>
      </c>
      <c r="BU76" s="136" t="str">
        <f t="shared" si="64"/>
        <v/>
      </c>
      <c r="BV76" s="136" t="str">
        <f t="shared" si="64"/>
        <v/>
      </c>
      <c r="BW76" s="136" t="str">
        <f t="shared" si="64"/>
        <v/>
      </c>
      <c r="BX76" s="136" t="str">
        <f t="shared" si="64"/>
        <v/>
      </c>
      <c r="BY76" s="136" t="str">
        <f t="shared" si="64"/>
        <v/>
      </c>
      <c r="BZ76" s="136" t="str">
        <f t="shared" si="64"/>
        <v/>
      </c>
      <c r="CA76" s="136" t="str">
        <f t="shared" si="64"/>
        <v/>
      </c>
      <c r="CB76" s="136" t="str">
        <f t="shared" si="64"/>
        <v/>
      </c>
      <c r="CC76" s="136" t="str">
        <f t="shared" si="64"/>
        <v/>
      </c>
      <c r="CD76" s="136" t="str">
        <f t="shared" si="64"/>
        <v/>
      </c>
      <c r="CE76" s="136" t="str">
        <f t="shared" si="64"/>
        <v/>
      </c>
      <c r="CF76" s="136" t="str">
        <f t="shared" si="64"/>
        <v/>
      </c>
      <c r="CG76" s="136" t="str">
        <f t="shared" si="64"/>
        <v/>
      </c>
      <c r="CH76" s="136" t="str">
        <f t="shared" si="64"/>
        <v/>
      </c>
      <c r="CI76" s="136" t="str">
        <f t="shared" si="64"/>
        <v/>
      </c>
      <c r="CJ76" s="136" t="str">
        <f t="shared" si="64"/>
        <v/>
      </c>
      <c r="CK76" s="136" t="str">
        <f t="shared" si="64"/>
        <v/>
      </c>
      <c r="CL76" s="136" t="str">
        <f t="shared" si="64"/>
        <v/>
      </c>
      <c r="CM76" s="136" t="str">
        <f t="shared" si="64"/>
        <v/>
      </c>
      <c r="CN76" s="136" t="str">
        <f t="shared" si="64"/>
        <v/>
      </c>
      <c r="CO76" s="136" t="str">
        <f t="shared" si="64"/>
        <v/>
      </c>
      <c r="CP76" s="136" t="str">
        <f t="shared" si="64"/>
        <v/>
      </c>
      <c r="CQ76" s="136" t="str">
        <f t="shared" si="64"/>
        <v/>
      </c>
      <c r="CR76" s="136" t="str">
        <f t="shared" si="64"/>
        <v/>
      </c>
      <c r="CS76" s="136" t="str">
        <f t="shared" si="64"/>
        <v/>
      </c>
      <c r="CT76" s="136" t="str">
        <f t="shared" si="64"/>
        <v/>
      </c>
      <c r="CU76" s="136" t="str">
        <f t="shared" si="64"/>
        <v/>
      </c>
      <c r="CV76" s="136" t="str">
        <f t="shared" si="64"/>
        <v/>
      </c>
      <c r="CW76" s="136" t="str">
        <f t="shared" si="64"/>
        <v/>
      </c>
      <c r="CX76" s="136" t="str">
        <f t="shared" si="64"/>
        <v/>
      </c>
      <c r="CY76" s="136" t="str">
        <f t="shared" si="64"/>
        <v/>
      </c>
      <c r="CZ76" s="136" t="str">
        <f t="shared" si="64"/>
        <v/>
      </c>
      <c r="DA76" s="136" t="str">
        <f t="shared" si="64"/>
        <v/>
      </c>
      <c r="DB76" s="136" t="str">
        <f t="shared" si="64"/>
        <v/>
      </c>
      <c r="DC76" s="136" t="str">
        <f t="shared" si="64"/>
        <v/>
      </c>
      <c r="DD76" s="136" t="str">
        <f t="shared" si="64"/>
        <v/>
      </c>
      <c r="DE76" s="136" t="str">
        <f t="shared" si="64"/>
        <v/>
      </c>
      <c r="DF76" s="136" t="str">
        <f t="shared" si="64"/>
        <v/>
      </c>
      <c r="DG76" s="136" t="str">
        <f t="shared" si="64"/>
        <v/>
      </c>
      <c r="DH76" s="136" t="str">
        <f t="shared" si="64"/>
        <v/>
      </c>
      <c r="DI76" s="136" t="str">
        <f t="shared" si="64"/>
        <v/>
      </c>
      <c r="DJ76" s="136" t="str">
        <f t="shared" si="64"/>
        <v/>
      </c>
      <c r="DK76" s="136" t="str">
        <f t="shared" si="64"/>
        <v/>
      </c>
      <c r="DL76" s="136" t="str">
        <f t="shared" si="64"/>
        <v/>
      </c>
      <c r="DM76" s="136" t="str">
        <f t="shared" si="64"/>
        <v/>
      </c>
      <c r="DN76" s="136" t="str">
        <f t="shared" si="64"/>
        <v/>
      </c>
      <c r="DO76" s="136" t="str">
        <f t="shared" si="64"/>
        <v/>
      </c>
      <c r="DP76" s="136" t="str">
        <f t="shared" si="64"/>
        <v/>
      </c>
      <c r="DQ76" s="136" t="str">
        <f t="shared" si="64"/>
        <v/>
      </c>
      <c r="DR76" s="136" t="str">
        <f t="shared" si="64"/>
        <v/>
      </c>
      <c r="DS76" s="136" t="str">
        <f t="shared" si="64"/>
        <v/>
      </c>
      <c r="DT76" s="136" t="str">
        <f t="shared" si="64"/>
        <v/>
      </c>
      <c r="DU76" s="136" t="str">
        <f t="shared" si="64"/>
        <v/>
      </c>
      <c r="DV76" s="136" t="str">
        <f t="shared" si="64"/>
        <v/>
      </c>
      <c r="DW76" s="136" t="str">
        <f t="shared" si="64"/>
        <v/>
      </c>
      <c r="DX76" s="136" t="str">
        <f t="shared" si="64"/>
        <v/>
      </c>
      <c r="DY76" s="136" t="str">
        <f t="shared" si="64"/>
        <v/>
      </c>
      <c r="DZ76" s="136" t="str">
        <f t="shared" si="64"/>
        <v/>
      </c>
      <c r="EA76" s="136" t="str">
        <f t="shared" ref="EA76:EK76" si="65">IF(EA26="","",IF(EA26&lt;$H$48,1,IF(EA26&lt;$H$49,2,IF(EA26&lt;$H$50,3,IF(EA26&lt;$H$51,4,5)))))</f>
        <v/>
      </c>
      <c r="EB76" s="136" t="str">
        <f t="shared" si="65"/>
        <v/>
      </c>
      <c r="EC76" s="136" t="str">
        <f t="shared" si="65"/>
        <v/>
      </c>
      <c r="ED76" s="136" t="str">
        <f t="shared" si="65"/>
        <v/>
      </c>
      <c r="EE76" s="136" t="str">
        <f t="shared" si="65"/>
        <v/>
      </c>
      <c r="EF76" s="136" t="str">
        <f t="shared" si="65"/>
        <v/>
      </c>
      <c r="EG76" s="136" t="str">
        <f t="shared" si="65"/>
        <v/>
      </c>
      <c r="EH76" s="136" t="str">
        <f t="shared" si="65"/>
        <v/>
      </c>
      <c r="EI76" s="136" t="str">
        <f t="shared" si="65"/>
        <v/>
      </c>
      <c r="EJ76" s="136" t="str">
        <f t="shared" si="65"/>
        <v/>
      </c>
      <c r="EK76" s="136" t="str">
        <f t="shared" si="65"/>
        <v/>
      </c>
    </row>
    <row r="77" spans="2:141">
      <c r="B77" s="133" t="str">
        <f t="shared" si="50"/>
        <v/>
      </c>
      <c r="C77" s="134" t="str">
        <f t="shared" si="50"/>
        <v/>
      </c>
      <c r="D77" s="207" t="str">
        <f t="shared" si="62"/>
        <v/>
      </c>
      <c r="E77" s="135" t="str">
        <f t="shared" si="62"/>
        <v/>
      </c>
      <c r="F77" s="135" t="str">
        <f t="shared" si="62"/>
        <v/>
      </c>
      <c r="G77" s="208" t="str">
        <f t="shared" si="62"/>
        <v/>
      </c>
      <c r="H77" s="216" t="str">
        <f t="shared" si="63"/>
        <v/>
      </c>
      <c r="I77" s="155" t="str">
        <f t="shared" si="63"/>
        <v/>
      </c>
      <c r="J77" s="155" t="str">
        <f t="shared" si="63"/>
        <v/>
      </c>
      <c r="K77" s="155" t="str">
        <f t="shared" si="63"/>
        <v/>
      </c>
      <c r="L77" s="155" t="str">
        <f t="shared" si="63"/>
        <v/>
      </c>
      <c r="M77" s="155" t="str">
        <f t="shared" si="63"/>
        <v/>
      </c>
      <c r="N77" s="155" t="str">
        <f t="shared" si="63"/>
        <v/>
      </c>
      <c r="O77" s="217" t="str">
        <f t="shared" si="63"/>
        <v/>
      </c>
      <c r="P77" s="212">
        <v>77</v>
      </c>
      <c r="Q77" s="136" t="str">
        <f t="shared" si="63"/>
        <v/>
      </c>
      <c r="R77" s="136" t="str">
        <f t="shared" si="63"/>
        <v/>
      </c>
      <c r="S77" s="136" t="str">
        <f t="shared" si="63"/>
        <v/>
      </c>
      <c r="T77" s="136" t="str">
        <f t="shared" si="63"/>
        <v/>
      </c>
      <c r="U77" s="136" t="str">
        <f t="shared" si="63"/>
        <v/>
      </c>
      <c r="V77" s="136" t="str">
        <f t="shared" si="63"/>
        <v/>
      </c>
      <c r="W77" s="136" t="str">
        <f t="shared" si="63"/>
        <v/>
      </c>
      <c r="X77" s="136" t="str">
        <f t="shared" si="63"/>
        <v/>
      </c>
      <c r="Y77" s="136" t="str">
        <f t="shared" si="63"/>
        <v/>
      </c>
      <c r="Z77" s="136" t="str">
        <f t="shared" si="63"/>
        <v/>
      </c>
      <c r="AA77" s="136" t="str">
        <f t="shared" si="63"/>
        <v/>
      </c>
      <c r="AB77" s="136" t="str">
        <f t="shared" si="63"/>
        <v/>
      </c>
      <c r="AC77" s="136" t="str">
        <f t="shared" si="63"/>
        <v/>
      </c>
      <c r="AD77" s="136" t="str">
        <f t="shared" si="63"/>
        <v/>
      </c>
      <c r="AE77" s="136" t="str">
        <f t="shared" si="63"/>
        <v/>
      </c>
      <c r="AF77" s="136" t="str">
        <f t="shared" si="63"/>
        <v/>
      </c>
      <c r="AG77" s="136" t="str">
        <f t="shared" si="63"/>
        <v/>
      </c>
      <c r="AH77" s="136" t="str">
        <f t="shared" si="63"/>
        <v/>
      </c>
      <c r="AI77" s="136" t="str">
        <f t="shared" si="63"/>
        <v/>
      </c>
      <c r="AJ77" s="136" t="str">
        <f t="shared" si="63"/>
        <v/>
      </c>
      <c r="AK77" s="136" t="str">
        <f t="shared" si="63"/>
        <v/>
      </c>
      <c r="AL77" s="136" t="str">
        <f t="shared" si="63"/>
        <v/>
      </c>
      <c r="AM77" s="136" t="str">
        <f t="shared" si="63"/>
        <v/>
      </c>
      <c r="AN77" s="136" t="str">
        <f t="shared" si="63"/>
        <v/>
      </c>
      <c r="AO77" s="136" t="str">
        <f t="shared" si="63"/>
        <v/>
      </c>
      <c r="AP77" s="136" t="str">
        <f t="shared" si="63"/>
        <v/>
      </c>
      <c r="AQ77" s="136" t="str">
        <f t="shared" si="63"/>
        <v/>
      </c>
      <c r="AR77" s="136" t="str">
        <f t="shared" si="63"/>
        <v/>
      </c>
      <c r="AS77" s="136" t="str">
        <f t="shared" si="63"/>
        <v/>
      </c>
      <c r="AT77" s="136" t="str">
        <f t="shared" si="63"/>
        <v/>
      </c>
      <c r="AU77" s="136" t="str">
        <f t="shared" si="63"/>
        <v/>
      </c>
      <c r="AV77" s="136" t="str">
        <f t="shared" si="63"/>
        <v/>
      </c>
      <c r="AW77" s="136" t="str">
        <f t="shared" si="63"/>
        <v/>
      </c>
      <c r="AX77" s="136" t="str">
        <f t="shared" si="63"/>
        <v/>
      </c>
      <c r="AY77" s="136" t="str">
        <f t="shared" si="63"/>
        <v/>
      </c>
      <c r="AZ77" s="136" t="str">
        <f t="shared" si="63"/>
        <v/>
      </c>
      <c r="BA77" s="136" t="str">
        <f t="shared" si="63"/>
        <v/>
      </c>
      <c r="BB77" s="136" t="str">
        <f t="shared" si="63"/>
        <v/>
      </c>
      <c r="BC77" s="136" t="str">
        <f t="shared" si="63"/>
        <v/>
      </c>
      <c r="BD77" s="136" t="str">
        <f t="shared" si="63"/>
        <v/>
      </c>
      <c r="BE77" s="136" t="str">
        <f t="shared" si="63"/>
        <v/>
      </c>
      <c r="BF77" s="136" t="str">
        <f t="shared" si="63"/>
        <v/>
      </c>
      <c r="BG77" s="136" t="str">
        <f t="shared" si="63"/>
        <v/>
      </c>
      <c r="BH77" s="136" t="str">
        <f t="shared" si="63"/>
        <v/>
      </c>
      <c r="BI77" s="136" t="str">
        <f t="shared" si="63"/>
        <v/>
      </c>
      <c r="BJ77" s="136" t="str">
        <f t="shared" si="63"/>
        <v/>
      </c>
      <c r="BK77" s="136" t="str">
        <f t="shared" si="63"/>
        <v/>
      </c>
      <c r="BL77" s="136" t="str">
        <f t="shared" si="63"/>
        <v/>
      </c>
      <c r="BM77" s="136" t="str">
        <f t="shared" si="63"/>
        <v/>
      </c>
      <c r="BN77" s="136" t="str">
        <f t="shared" si="63"/>
        <v/>
      </c>
      <c r="BO77" s="136" t="str">
        <f t="shared" ref="BO77:DZ77" si="66">IF(BO27="","",IF(BO27&lt;$H$48,1,IF(BO27&lt;$H$49,2,IF(BO27&lt;$H$50,3,IF(BO27&lt;$H$51,4,5)))))</f>
        <v/>
      </c>
      <c r="BP77" s="136" t="str">
        <f t="shared" si="66"/>
        <v/>
      </c>
      <c r="BQ77" s="136" t="str">
        <f t="shared" si="66"/>
        <v/>
      </c>
      <c r="BR77" s="136" t="str">
        <f t="shared" si="66"/>
        <v/>
      </c>
      <c r="BS77" s="136" t="str">
        <f t="shared" si="66"/>
        <v/>
      </c>
      <c r="BT77" s="136" t="str">
        <f t="shared" si="66"/>
        <v/>
      </c>
      <c r="BU77" s="136" t="str">
        <f t="shared" si="66"/>
        <v/>
      </c>
      <c r="BV77" s="136" t="str">
        <f t="shared" si="66"/>
        <v/>
      </c>
      <c r="BW77" s="136" t="str">
        <f t="shared" si="66"/>
        <v/>
      </c>
      <c r="BX77" s="136" t="str">
        <f t="shared" si="66"/>
        <v/>
      </c>
      <c r="BY77" s="136" t="str">
        <f t="shared" si="66"/>
        <v/>
      </c>
      <c r="BZ77" s="136" t="str">
        <f t="shared" si="66"/>
        <v/>
      </c>
      <c r="CA77" s="136" t="str">
        <f t="shared" si="66"/>
        <v/>
      </c>
      <c r="CB77" s="136" t="str">
        <f t="shared" si="66"/>
        <v/>
      </c>
      <c r="CC77" s="136" t="str">
        <f t="shared" si="66"/>
        <v/>
      </c>
      <c r="CD77" s="136" t="str">
        <f t="shared" si="66"/>
        <v/>
      </c>
      <c r="CE77" s="136" t="str">
        <f t="shared" si="66"/>
        <v/>
      </c>
      <c r="CF77" s="136" t="str">
        <f t="shared" si="66"/>
        <v/>
      </c>
      <c r="CG77" s="136" t="str">
        <f t="shared" si="66"/>
        <v/>
      </c>
      <c r="CH77" s="136" t="str">
        <f t="shared" si="66"/>
        <v/>
      </c>
      <c r="CI77" s="136" t="str">
        <f t="shared" si="66"/>
        <v/>
      </c>
      <c r="CJ77" s="136" t="str">
        <f t="shared" si="66"/>
        <v/>
      </c>
      <c r="CK77" s="136" t="str">
        <f t="shared" si="66"/>
        <v/>
      </c>
      <c r="CL77" s="136" t="str">
        <f t="shared" si="66"/>
        <v/>
      </c>
      <c r="CM77" s="136" t="str">
        <f t="shared" si="66"/>
        <v/>
      </c>
      <c r="CN77" s="136" t="str">
        <f t="shared" si="66"/>
        <v/>
      </c>
      <c r="CO77" s="136" t="str">
        <f t="shared" si="66"/>
        <v/>
      </c>
      <c r="CP77" s="136" t="str">
        <f t="shared" si="66"/>
        <v/>
      </c>
      <c r="CQ77" s="136" t="str">
        <f t="shared" si="66"/>
        <v/>
      </c>
      <c r="CR77" s="136" t="str">
        <f t="shared" si="66"/>
        <v/>
      </c>
      <c r="CS77" s="136" t="str">
        <f t="shared" si="66"/>
        <v/>
      </c>
      <c r="CT77" s="136" t="str">
        <f t="shared" si="66"/>
        <v/>
      </c>
      <c r="CU77" s="136" t="str">
        <f t="shared" si="66"/>
        <v/>
      </c>
      <c r="CV77" s="136" t="str">
        <f t="shared" si="66"/>
        <v/>
      </c>
      <c r="CW77" s="136" t="str">
        <f t="shared" si="66"/>
        <v/>
      </c>
      <c r="CX77" s="136" t="str">
        <f t="shared" si="66"/>
        <v/>
      </c>
      <c r="CY77" s="136" t="str">
        <f t="shared" si="66"/>
        <v/>
      </c>
      <c r="CZ77" s="136" t="str">
        <f t="shared" si="66"/>
        <v/>
      </c>
      <c r="DA77" s="136" t="str">
        <f t="shared" si="66"/>
        <v/>
      </c>
      <c r="DB77" s="136" t="str">
        <f t="shared" si="66"/>
        <v/>
      </c>
      <c r="DC77" s="136" t="str">
        <f t="shared" si="66"/>
        <v/>
      </c>
      <c r="DD77" s="136" t="str">
        <f t="shared" si="66"/>
        <v/>
      </c>
      <c r="DE77" s="136" t="str">
        <f t="shared" si="66"/>
        <v/>
      </c>
      <c r="DF77" s="136" t="str">
        <f t="shared" si="66"/>
        <v/>
      </c>
      <c r="DG77" s="136" t="str">
        <f t="shared" si="66"/>
        <v/>
      </c>
      <c r="DH77" s="136" t="str">
        <f t="shared" si="66"/>
        <v/>
      </c>
      <c r="DI77" s="136" t="str">
        <f t="shared" si="66"/>
        <v/>
      </c>
      <c r="DJ77" s="136" t="str">
        <f t="shared" si="66"/>
        <v/>
      </c>
      <c r="DK77" s="136" t="str">
        <f t="shared" si="66"/>
        <v/>
      </c>
      <c r="DL77" s="136" t="str">
        <f t="shared" si="66"/>
        <v/>
      </c>
      <c r="DM77" s="136" t="str">
        <f t="shared" si="66"/>
        <v/>
      </c>
      <c r="DN77" s="136" t="str">
        <f t="shared" si="66"/>
        <v/>
      </c>
      <c r="DO77" s="136" t="str">
        <f t="shared" si="66"/>
        <v/>
      </c>
      <c r="DP77" s="136" t="str">
        <f t="shared" si="66"/>
        <v/>
      </c>
      <c r="DQ77" s="136" t="str">
        <f t="shared" si="66"/>
        <v/>
      </c>
      <c r="DR77" s="136" t="str">
        <f t="shared" si="66"/>
        <v/>
      </c>
      <c r="DS77" s="136" t="str">
        <f t="shared" si="66"/>
        <v/>
      </c>
      <c r="DT77" s="136" t="str">
        <f t="shared" si="66"/>
        <v/>
      </c>
      <c r="DU77" s="136" t="str">
        <f t="shared" si="66"/>
        <v/>
      </c>
      <c r="DV77" s="136" t="str">
        <f t="shared" si="66"/>
        <v/>
      </c>
      <c r="DW77" s="136" t="str">
        <f t="shared" si="66"/>
        <v/>
      </c>
      <c r="DX77" s="136" t="str">
        <f t="shared" si="66"/>
        <v/>
      </c>
      <c r="DY77" s="136" t="str">
        <f t="shared" si="66"/>
        <v/>
      </c>
      <c r="DZ77" s="136" t="str">
        <f t="shared" si="66"/>
        <v/>
      </c>
      <c r="EA77" s="136" t="str">
        <f t="shared" ref="EA77:EK77" si="67">IF(EA27="","",IF(EA27&lt;$H$48,1,IF(EA27&lt;$H$49,2,IF(EA27&lt;$H$50,3,IF(EA27&lt;$H$51,4,5)))))</f>
        <v/>
      </c>
      <c r="EB77" s="136" t="str">
        <f t="shared" si="67"/>
        <v/>
      </c>
      <c r="EC77" s="136" t="str">
        <f t="shared" si="67"/>
        <v/>
      </c>
      <c r="ED77" s="136" t="str">
        <f t="shared" si="67"/>
        <v/>
      </c>
      <c r="EE77" s="136" t="str">
        <f t="shared" si="67"/>
        <v/>
      </c>
      <c r="EF77" s="136" t="str">
        <f t="shared" si="67"/>
        <v/>
      </c>
      <c r="EG77" s="136" t="str">
        <f t="shared" si="67"/>
        <v/>
      </c>
      <c r="EH77" s="136" t="str">
        <f t="shared" si="67"/>
        <v/>
      </c>
      <c r="EI77" s="136" t="str">
        <f t="shared" si="67"/>
        <v/>
      </c>
      <c r="EJ77" s="136" t="str">
        <f t="shared" si="67"/>
        <v/>
      </c>
      <c r="EK77" s="136" t="str">
        <f t="shared" si="67"/>
        <v/>
      </c>
    </row>
    <row r="78" spans="2:141">
      <c r="B78" s="133" t="str">
        <f t="shared" si="50"/>
        <v/>
      </c>
      <c r="C78" s="134" t="str">
        <f t="shared" si="50"/>
        <v/>
      </c>
      <c r="D78" s="207" t="str">
        <f t="shared" si="62"/>
        <v/>
      </c>
      <c r="E78" s="135" t="str">
        <f t="shared" si="62"/>
        <v/>
      </c>
      <c r="F78" s="135" t="str">
        <f t="shared" si="62"/>
        <v/>
      </c>
      <c r="G78" s="208" t="str">
        <f t="shared" si="62"/>
        <v/>
      </c>
      <c r="H78" s="216" t="str">
        <f t="shared" si="63"/>
        <v/>
      </c>
      <c r="I78" s="155" t="str">
        <f t="shared" si="63"/>
        <v/>
      </c>
      <c r="J78" s="155" t="str">
        <f t="shared" si="63"/>
        <v/>
      </c>
      <c r="K78" s="155" t="str">
        <f t="shared" si="63"/>
        <v/>
      </c>
      <c r="L78" s="155" t="str">
        <f t="shared" si="63"/>
        <v/>
      </c>
      <c r="M78" s="155" t="str">
        <f t="shared" si="63"/>
        <v/>
      </c>
      <c r="N78" s="155" t="str">
        <f t="shared" si="63"/>
        <v/>
      </c>
      <c r="O78" s="217" t="str">
        <f t="shared" si="63"/>
        <v/>
      </c>
      <c r="P78" s="212">
        <v>78</v>
      </c>
      <c r="Q78" s="136" t="str">
        <f t="shared" si="63"/>
        <v/>
      </c>
      <c r="R78" s="136" t="str">
        <f t="shared" si="63"/>
        <v/>
      </c>
      <c r="S78" s="136" t="str">
        <f t="shared" si="63"/>
        <v/>
      </c>
      <c r="T78" s="136" t="str">
        <f t="shared" si="63"/>
        <v/>
      </c>
      <c r="U78" s="136" t="str">
        <f t="shared" si="63"/>
        <v/>
      </c>
      <c r="V78" s="136" t="str">
        <f t="shared" si="63"/>
        <v/>
      </c>
      <c r="W78" s="136" t="str">
        <f t="shared" si="63"/>
        <v/>
      </c>
      <c r="X78" s="136" t="str">
        <f t="shared" si="63"/>
        <v/>
      </c>
      <c r="Y78" s="136" t="str">
        <f t="shared" si="63"/>
        <v/>
      </c>
      <c r="Z78" s="136" t="str">
        <f t="shared" si="63"/>
        <v/>
      </c>
      <c r="AA78" s="136" t="str">
        <f t="shared" si="63"/>
        <v/>
      </c>
      <c r="AB78" s="136" t="str">
        <f t="shared" si="63"/>
        <v/>
      </c>
      <c r="AC78" s="136" t="str">
        <f t="shared" si="63"/>
        <v/>
      </c>
      <c r="AD78" s="136" t="str">
        <f t="shared" si="63"/>
        <v/>
      </c>
      <c r="AE78" s="136" t="str">
        <f t="shared" si="63"/>
        <v/>
      </c>
      <c r="AF78" s="136" t="str">
        <f t="shared" si="63"/>
        <v/>
      </c>
      <c r="AG78" s="136" t="str">
        <f t="shared" si="63"/>
        <v/>
      </c>
      <c r="AH78" s="136" t="str">
        <f t="shared" si="63"/>
        <v/>
      </c>
      <c r="AI78" s="136" t="str">
        <f t="shared" si="63"/>
        <v/>
      </c>
      <c r="AJ78" s="136" t="str">
        <f t="shared" si="63"/>
        <v/>
      </c>
      <c r="AK78" s="136" t="str">
        <f t="shared" si="63"/>
        <v/>
      </c>
      <c r="AL78" s="136" t="str">
        <f t="shared" si="63"/>
        <v/>
      </c>
      <c r="AM78" s="136" t="str">
        <f t="shared" si="63"/>
        <v/>
      </c>
      <c r="AN78" s="136" t="str">
        <f t="shared" si="63"/>
        <v/>
      </c>
      <c r="AO78" s="136" t="str">
        <f t="shared" si="63"/>
        <v/>
      </c>
      <c r="AP78" s="136" t="str">
        <f t="shared" si="63"/>
        <v/>
      </c>
      <c r="AQ78" s="136" t="str">
        <f t="shared" si="63"/>
        <v/>
      </c>
      <c r="AR78" s="136" t="str">
        <f t="shared" si="63"/>
        <v/>
      </c>
      <c r="AS78" s="136" t="str">
        <f t="shared" si="63"/>
        <v/>
      </c>
      <c r="AT78" s="136" t="str">
        <f t="shared" si="63"/>
        <v/>
      </c>
      <c r="AU78" s="136" t="str">
        <f t="shared" si="63"/>
        <v/>
      </c>
      <c r="AV78" s="136" t="str">
        <f t="shared" si="63"/>
        <v/>
      </c>
      <c r="AW78" s="136" t="str">
        <f t="shared" si="63"/>
        <v/>
      </c>
      <c r="AX78" s="136" t="str">
        <f t="shared" si="63"/>
        <v/>
      </c>
      <c r="AY78" s="136" t="str">
        <f t="shared" si="63"/>
        <v/>
      </c>
      <c r="AZ78" s="136" t="str">
        <f t="shared" si="63"/>
        <v/>
      </c>
      <c r="BA78" s="136" t="str">
        <f t="shared" si="63"/>
        <v/>
      </c>
      <c r="BB78" s="136" t="str">
        <f t="shared" si="63"/>
        <v/>
      </c>
      <c r="BC78" s="136" t="str">
        <f t="shared" si="63"/>
        <v/>
      </c>
      <c r="BD78" s="136" t="str">
        <f t="shared" si="63"/>
        <v/>
      </c>
      <c r="BE78" s="136" t="str">
        <f t="shared" si="63"/>
        <v/>
      </c>
      <c r="BF78" s="136" t="str">
        <f t="shared" si="63"/>
        <v/>
      </c>
      <c r="BG78" s="136" t="str">
        <f t="shared" si="63"/>
        <v/>
      </c>
      <c r="BH78" s="136" t="str">
        <f t="shared" si="63"/>
        <v/>
      </c>
      <c r="BI78" s="136" t="str">
        <f t="shared" si="63"/>
        <v/>
      </c>
      <c r="BJ78" s="136" t="str">
        <f t="shared" si="63"/>
        <v/>
      </c>
      <c r="BK78" s="136" t="str">
        <f t="shared" si="63"/>
        <v/>
      </c>
      <c r="BL78" s="136" t="str">
        <f t="shared" si="63"/>
        <v/>
      </c>
      <c r="BM78" s="136" t="str">
        <f t="shared" si="63"/>
        <v/>
      </c>
      <c r="BN78" s="136" t="str">
        <f t="shared" si="63"/>
        <v/>
      </c>
      <c r="BO78" s="136" t="str">
        <f t="shared" ref="BO78:DZ78" si="68">IF(BO28="","",IF(BO28&lt;$H$48,1,IF(BO28&lt;$H$49,2,IF(BO28&lt;$H$50,3,IF(BO28&lt;$H$51,4,5)))))</f>
        <v/>
      </c>
      <c r="BP78" s="136" t="str">
        <f t="shared" si="68"/>
        <v/>
      </c>
      <c r="BQ78" s="136" t="str">
        <f t="shared" si="68"/>
        <v/>
      </c>
      <c r="BR78" s="136" t="str">
        <f t="shared" si="68"/>
        <v/>
      </c>
      <c r="BS78" s="136" t="str">
        <f t="shared" si="68"/>
        <v/>
      </c>
      <c r="BT78" s="136" t="str">
        <f t="shared" si="68"/>
        <v/>
      </c>
      <c r="BU78" s="136" t="str">
        <f t="shared" si="68"/>
        <v/>
      </c>
      <c r="BV78" s="136" t="str">
        <f t="shared" si="68"/>
        <v/>
      </c>
      <c r="BW78" s="136" t="str">
        <f t="shared" si="68"/>
        <v/>
      </c>
      <c r="BX78" s="136" t="str">
        <f t="shared" si="68"/>
        <v/>
      </c>
      <c r="BY78" s="136" t="str">
        <f t="shared" si="68"/>
        <v/>
      </c>
      <c r="BZ78" s="136" t="str">
        <f t="shared" si="68"/>
        <v/>
      </c>
      <c r="CA78" s="136" t="str">
        <f t="shared" si="68"/>
        <v/>
      </c>
      <c r="CB78" s="136" t="str">
        <f t="shared" si="68"/>
        <v/>
      </c>
      <c r="CC78" s="136" t="str">
        <f t="shared" si="68"/>
        <v/>
      </c>
      <c r="CD78" s="136" t="str">
        <f t="shared" si="68"/>
        <v/>
      </c>
      <c r="CE78" s="136" t="str">
        <f t="shared" si="68"/>
        <v/>
      </c>
      <c r="CF78" s="136" t="str">
        <f t="shared" si="68"/>
        <v/>
      </c>
      <c r="CG78" s="136" t="str">
        <f t="shared" si="68"/>
        <v/>
      </c>
      <c r="CH78" s="136" t="str">
        <f t="shared" si="68"/>
        <v/>
      </c>
      <c r="CI78" s="136" t="str">
        <f t="shared" si="68"/>
        <v/>
      </c>
      <c r="CJ78" s="136" t="str">
        <f t="shared" si="68"/>
        <v/>
      </c>
      <c r="CK78" s="136" t="str">
        <f t="shared" si="68"/>
        <v/>
      </c>
      <c r="CL78" s="136" t="str">
        <f t="shared" si="68"/>
        <v/>
      </c>
      <c r="CM78" s="136" t="str">
        <f t="shared" si="68"/>
        <v/>
      </c>
      <c r="CN78" s="136" t="str">
        <f t="shared" si="68"/>
        <v/>
      </c>
      <c r="CO78" s="136" t="str">
        <f t="shared" si="68"/>
        <v/>
      </c>
      <c r="CP78" s="136" t="str">
        <f t="shared" si="68"/>
        <v/>
      </c>
      <c r="CQ78" s="136" t="str">
        <f t="shared" si="68"/>
        <v/>
      </c>
      <c r="CR78" s="136" t="str">
        <f t="shared" si="68"/>
        <v/>
      </c>
      <c r="CS78" s="136" t="str">
        <f t="shared" si="68"/>
        <v/>
      </c>
      <c r="CT78" s="136" t="str">
        <f t="shared" si="68"/>
        <v/>
      </c>
      <c r="CU78" s="136" t="str">
        <f t="shared" si="68"/>
        <v/>
      </c>
      <c r="CV78" s="136" t="str">
        <f t="shared" si="68"/>
        <v/>
      </c>
      <c r="CW78" s="136" t="str">
        <f t="shared" si="68"/>
        <v/>
      </c>
      <c r="CX78" s="136" t="str">
        <f t="shared" si="68"/>
        <v/>
      </c>
      <c r="CY78" s="136" t="str">
        <f t="shared" si="68"/>
        <v/>
      </c>
      <c r="CZ78" s="136" t="str">
        <f t="shared" si="68"/>
        <v/>
      </c>
      <c r="DA78" s="136" t="str">
        <f t="shared" si="68"/>
        <v/>
      </c>
      <c r="DB78" s="136" t="str">
        <f t="shared" si="68"/>
        <v/>
      </c>
      <c r="DC78" s="136" t="str">
        <f t="shared" si="68"/>
        <v/>
      </c>
      <c r="DD78" s="136" t="str">
        <f t="shared" si="68"/>
        <v/>
      </c>
      <c r="DE78" s="136" t="str">
        <f t="shared" si="68"/>
        <v/>
      </c>
      <c r="DF78" s="136" t="str">
        <f t="shared" si="68"/>
        <v/>
      </c>
      <c r="DG78" s="136" t="str">
        <f t="shared" si="68"/>
        <v/>
      </c>
      <c r="DH78" s="136" t="str">
        <f t="shared" si="68"/>
        <v/>
      </c>
      <c r="DI78" s="136" t="str">
        <f t="shared" si="68"/>
        <v/>
      </c>
      <c r="DJ78" s="136" t="str">
        <f t="shared" si="68"/>
        <v/>
      </c>
      <c r="DK78" s="136" t="str">
        <f t="shared" si="68"/>
        <v/>
      </c>
      <c r="DL78" s="136" t="str">
        <f t="shared" si="68"/>
        <v/>
      </c>
      <c r="DM78" s="136" t="str">
        <f t="shared" si="68"/>
        <v/>
      </c>
      <c r="DN78" s="136" t="str">
        <f t="shared" si="68"/>
        <v/>
      </c>
      <c r="DO78" s="136" t="str">
        <f t="shared" si="68"/>
        <v/>
      </c>
      <c r="DP78" s="136" t="str">
        <f t="shared" si="68"/>
        <v/>
      </c>
      <c r="DQ78" s="136" t="str">
        <f t="shared" si="68"/>
        <v/>
      </c>
      <c r="DR78" s="136" t="str">
        <f t="shared" si="68"/>
        <v/>
      </c>
      <c r="DS78" s="136" t="str">
        <f t="shared" si="68"/>
        <v/>
      </c>
      <c r="DT78" s="136" t="str">
        <f t="shared" si="68"/>
        <v/>
      </c>
      <c r="DU78" s="136" t="str">
        <f t="shared" si="68"/>
        <v/>
      </c>
      <c r="DV78" s="136" t="str">
        <f t="shared" si="68"/>
        <v/>
      </c>
      <c r="DW78" s="136" t="str">
        <f t="shared" si="68"/>
        <v/>
      </c>
      <c r="DX78" s="136" t="str">
        <f t="shared" si="68"/>
        <v/>
      </c>
      <c r="DY78" s="136" t="str">
        <f t="shared" si="68"/>
        <v/>
      </c>
      <c r="DZ78" s="136" t="str">
        <f t="shared" si="68"/>
        <v/>
      </c>
      <c r="EA78" s="136" t="str">
        <f t="shared" ref="EA78:EK78" si="69">IF(EA28="","",IF(EA28&lt;$H$48,1,IF(EA28&lt;$H$49,2,IF(EA28&lt;$H$50,3,IF(EA28&lt;$H$51,4,5)))))</f>
        <v/>
      </c>
      <c r="EB78" s="136" t="str">
        <f t="shared" si="69"/>
        <v/>
      </c>
      <c r="EC78" s="136" t="str">
        <f t="shared" si="69"/>
        <v/>
      </c>
      <c r="ED78" s="136" t="str">
        <f t="shared" si="69"/>
        <v/>
      </c>
      <c r="EE78" s="136" t="str">
        <f t="shared" si="69"/>
        <v/>
      </c>
      <c r="EF78" s="136" t="str">
        <f t="shared" si="69"/>
        <v/>
      </c>
      <c r="EG78" s="136" t="str">
        <f t="shared" si="69"/>
        <v/>
      </c>
      <c r="EH78" s="136" t="str">
        <f t="shared" si="69"/>
        <v/>
      </c>
      <c r="EI78" s="136" t="str">
        <f t="shared" si="69"/>
        <v/>
      </c>
      <c r="EJ78" s="136" t="str">
        <f t="shared" si="69"/>
        <v/>
      </c>
      <c r="EK78" s="136" t="str">
        <f t="shared" si="69"/>
        <v/>
      </c>
    </row>
    <row r="79" spans="2:141">
      <c r="B79" s="133" t="str">
        <f t="shared" si="50"/>
        <v/>
      </c>
      <c r="C79" s="134" t="str">
        <f t="shared" si="50"/>
        <v/>
      </c>
      <c r="D79" s="207" t="str">
        <f t="shared" si="62"/>
        <v/>
      </c>
      <c r="E79" s="135" t="str">
        <f t="shared" si="62"/>
        <v/>
      </c>
      <c r="F79" s="135" t="str">
        <f t="shared" si="62"/>
        <v/>
      </c>
      <c r="G79" s="208" t="str">
        <f t="shared" si="62"/>
        <v/>
      </c>
      <c r="H79" s="216" t="str">
        <f t="shared" si="63"/>
        <v/>
      </c>
      <c r="I79" s="155" t="str">
        <f t="shared" si="63"/>
        <v/>
      </c>
      <c r="J79" s="155" t="str">
        <f t="shared" si="63"/>
        <v/>
      </c>
      <c r="K79" s="155" t="str">
        <f t="shared" si="63"/>
        <v/>
      </c>
      <c r="L79" s="155" t="str">
        <f t="shared" si="63"/>
        <v/>
      </c>
      <c r="M79" s="155" t="str">
        <f t="shared" si="63"/>
        <v/>
      </c>
      <c r="N79" s="155" t="str">
        <f t="shared" si="63"/>
        <v/>
      </c>
      <c r="O79" s="217" t="str">
        <f t="shared" si="63"/>
        <v/>
      </c>
      <c r="P79" s="212">
        <v>79</v>
      </c>
      <c r="Q79" s="136" t="str">
        <f t="shared" si="63"/>
        <v/>
      </c>
      <c r="R79" s="136" t="str">
        <f t="shared" si="63"/>
        <v/>
      </c>
      <c r="S79" s="136" t="str">
        <f t="shared" si="63"/>
        <v/>
      </c>
      <c r="T79" s="136" t="str">
        <f t="shared" si="63"/>
        <v/>
      </c>
      <c r="U79" s="136" t="str">
        <f t="shared" si="63"/>
        <v/>
      </c>
      <c r="V79" s="136" t="str">
        <f t="shared" si="63"/>
        <v/>
      </c>
      <c r="W79" s="136" t="str">
        <f t="shared" si="63"/>
        <v/>
      </c>
      <c r="X79" s="136" t="str">
        <f t="shared" si="63"/>
        <v/>
      </c>
      <c r="Y79" s="136" t="str">
        <f t="shared" si="63"/>
        <v/>
      </c>
      <c r="Z79" s="136" t="str">
        <f t="shared" si="63"/>
        <v/>
      </c>
      <c r="AA79" s="136" t="str">
        <f t="shared" si="63"/>
        <v/>
      </c>
      <c r="AB79" s="136" t="str">
        <f t="shared" si="63"/>
        <v/>
      </c>
      <c r="AC79" s="136" t="str">
        <f t="shared" si="63"/>
        <v/>
      </c>
      <c r="AD79" s="136" t="str">
        <f t="shared" si="63"/>
        <v/>
      </c>
      <c r="AE79" s="136" t="str">
        <f t="shared" si="63"/>
        <v/>
      </c>
      <c r="AF79" s="136" t="str">
        <f t="shared" si="63"/>
        <v/>
      </c>
      <c r="AG79" s="136" t="str">
        <f t="shared" si="63"/>
        <v/>
      </c>
      <c r="AH79" s="136" t="str">
        <f t="shared" si="63"/>
        <v/>
      </c>
      <c r="AI79" s="136" t="str">
        <f t="shared" si="63"/>
        <v/>
      </c>
      <c r="AJ79" s="136" t="str">
        <f t="shared" si="63"/>
        <v/>
      </c>
      <c r="AK79" s="136" t="str">
        <f t="shared" si="63"/>
        <v/>
      </c>
      <c r="AL79" s="136" t="str">
        <f t="shared" si="63"/>
        <v/>
      </c>
      <c r="AM79" s="136" t="str">
        <f t="shared" si="63"/>
        <v/>
      </c>
      <c r="AN79" s="136" t="str">
        <f t="shared" si="63"/>
        <v/>
      </c>
      <c r="AO79" s="136" t="str">
        <f t="shared" si="63"/>
        <v/>
      </c>
      <c r="AP79" s="136" t="str">
        <f t="shared" si="63"/>
        <v/>
      </c>
      <c r="AQ79" s="136" t="str">
        <f t="shared" si="63"/>
        <v/>
      </c>
      <c r="AR79" s="136" t="str">
        <f t="shared" si="63"/>
        <v/>
      </c>
      <c r="AS79" s="136" t="str">
        <f t="shared" si="63"/>
        <v/>
      </c>
      <c r="AT79" s="136" t="str">
        <f t="shared" si="63"/>
        <v/>
      </c>
      <c r="AU79" s="136" t="str">
        <f t="shared" si="63"/>
        <v/>
      </c>
      <c r="AV79" s="136" t="str">
        <f t="shared" si="63"/>
        <v/>
      </c>
      <c r="AW79" s="136" t="str">
        <f t="shared" si="63"/>
        <v/>
      </c>
      <c r="AX79" s="136" t="str">
        <f t="shared" si="63"/>
        <v/>
      </c>
      <c r="AY79" s="136" t="str">
        <f t="shared" si="63"/>
        <v/>
      </c>
      <c r="AZ79" s="136" t="str">
        <f t="shared" si="63"/>
        <v/>
      </c>
      <c r="BA79" s="136" t="str">
        <f t="shared" si="63"/>
        <v/>
      </c>
      <c r="BB79" s="136" t="str">
        <f t="shared" si="63"/>
        <v/>
      </c>
      <c r="BC79" s="136" t="str">
        <f t="shared" si="63"/>
        <v/>
      </c>
      <c r="BD79" s="136" t="str">
        <f t="shared" si="63"/>
        <v/>
      </c>
      <c r="BE79" s="136" t="str">
        <f t="shared" si="63"/>
        <v/>
      </c>
      <c r="BF79" s="136" t="str">
        <f t="shared" si="63"/>
        <v/>
      </c>
      <c r="BG79" s="136" t="str">
        <f t="shared" si="63"/>
        <v/>
      </c>
      <c r="BH79" s="136" t="str">
        <f t="shared" si="63"/>
        <v/>
      </c>
      <c r="BI79" s="136" t="str">
        <f t="shared" si="63"/>
        <v/>
      </c>
      <c r="BJ79" s="136" t="str">
        <f t="shared" si="63"/>
        <v/>
      </c>
      <c r="BK79" s="136" t="str">
        <f t="shared" si="63"/>
        <v/>
      </c>
      <c r="BL79" s="136" t="str">
        <f t="shared" si="63"/>
        <v/>
      </c>
      <c r="BM79" s="136" t="str">
        <f t="shared" si="63"/>
        <v/>
      </c>
      <c r="BN79" s="136" t="str">
        <f t="shared" si="63"/>
        <v/>
      </c>
      <c r="BO79" s="136" t="str">
        <f t="shared" ref="BO79:DZ79" si="70">IF(BO29="","",IF(BO29&lt;$H$48,1,IF(BO29&lt;$H$49,2,IF(BO29&lt;$H$50,3,IF(BO29&lt;$H$51,4,5)))))</f>
        <v/>
      </c>
      <c r="BP79" s="136" t="str">
        <f t="shared" si="70"/>
        <v/>
      </c>
      <c r="BQ79" s="136" t="str">
        <f t="shared" si="70"/>
        <v/>
      </c>
      <c r="BR79" s="136" t="str">
        <f t="shared" si="70"/>
        <v/>
      </c>
      <c r="BS79" s="136" t="str">
        <f t="shared" si="70"/>
        <v/>
      </c>
      <c r="BT79" s="136" t="str">
        <f t="shared" si="70"/>
        <v/>
      </c>
      <c r="BU79" s="136" t="str">
        <f t="shared" si="70"/>
        <v/>
      </c>
      <c r="BV79" s="136" t="str">
        <f t="shared" si="70"/>
        <v/>
      </c>
      <c r="BW79" s="136" t="str">
        <f t="shared" si="70"/>
        <v/>
      </c>
      <c r="BX79" s="136" t="str">
        <f t="shared" si="70"/>
        <v/>
      </c>
      <c r="BY79" s="136" t="str">
        <f t="shared" si="70"/>
        <v/>
      </c>
      <c r="BZ79" s="136" t="str">
        <f t="shared" si="70"/>
        <v/>
      </c>
      <c r="CA79" s="136" t="str">
        <f t="shared" si="70"/>
        <v/>
      </c>
      <c r="CB79" s="136" t="str">
        <f t="shared" si="70"/>
        <v/>
      </c>
      <c r="CC79" s="136" t="str">
        <f t="shared" si="70"/>
        <v/>
      </c>
      <c r="CD79" s="136" t="str">
        <f t="shared" si="70"/>
        <v/>
      </c>
      <c r="CE79" s="136" t="str">
        <f t="shared" si="70"/>
        <v/>
      </c>
      <c r="CF79" s="136" t="str">
        <f t="shared" si="70"/>
        <v/>
      </c>
      <c r="CG79" s="136" t="str">
        <f t="shared" si="70"/>
        <v/>
      </c>
      <c r="CH79" s="136" t="str">
        <f t="shared" si="70"/>
        <v/>
      </c>
      <c r="CI79" s="136" t="str">
        <f t="shared" si="70"/>
        <v/>
      </c>
      <c r="CJ79" s="136" t="str">
        <f t="shared" si="70"/>
        <v/>
      </c>
      <c r="CK79" s="136" t="str">
        <f t="shared" si="70"/>
        <v/>
      </c>
      <c r="CL79" s="136" t="str">
        <f t="shared" si="70"/>
        <v/>
      </c>
      <c r="CM79" s="136" t="str">
        <f t="shared" si="70"/>
        <v/>
      </c>
      <c r="CN79" s="136" t="str">
        <f t="shared" si="70"/>
        <v/>
      </c>
      <c r="CO79" s="136" t="str">
        <f t="shared" si="70"/>
        <v/>
      </c>
      <c r="CP79" s="136" t="str">
        <f t="shared" si="70"/>
        <v/>
      </c>
      <c r="CQ79" s="136" t="str">
        <f t="shared" si="70"/>
        <v/>
      </c>
      <c r="CR79" s="136" t="str">
        <f t="shared" si="70"/>
        <v/>
      </c>
      <c r="CS79" s="136" t="str">
        <f t="shared" si="70"/>
        <v/>
      </c>
      <c r="CT79" s="136" t="str">
        <f t="shared" si="70"/>
        <v/>
      </c>
      <c r="CU79" s="136" t="str">
        <f t="shared" si="70"/>
        <v/>
      </c>
      <c r="CV79" s="136" t="str">
        <f t="shared" si="70"/>
        <v/>
      </c>
      <c r="CW79" s="136" t="str">
        <f t="shared" si="70"/>
        <v/>
      </c>
      <c r="CX79" s="136" t="str">
        <f t="shared" si="70"/>
        <v/>
      </c>
      <c r="CY79" s="136" t="str">
        <f t="shared" si="70"/>
        <v/>
      </c>
      <c r="CZ79" s="136" t="str">
        <f t="shared" si="70"/>
        <v/>
      </c>
      <c r="DA79" s="136" t="str">
        <f t="shared" si="70"/>
        <v/>
      </c>
      <c r="DB79" s="136" t="str">
        <f t="shared" si="70"/>
        <v/>
      </c>
      <c r="DC79" s="136" t="str">
        <f t="shared" si="70"/>
        <v/>
      </c>
      <c r="DD79" s="136" t="str">
        <f t="shared" si="70"/>
        <v/>
      </c>
      <c r="DE79" s="136" t="str">
        <f t="shared" si="70"/>
        <v/>
      </c>
      <c r="DF79" s="136" t="str">
        <f t="shared" si="70"/>
        <v/>
      </c>
      <c r="DG79" s="136" t="str">
        <f t="shared" si="70"/>
        <v/>
      </c>
      <c r="DH79" s="136" t="str">
        <f t="shared" si="70"/>
        <v/>
      </c>
      <c r="DI79" s="136" t="str">
        <f t="shared" si="70"/>
        <v/>
      </c>
      <c r="DJ79" s="136" t="str">
        <f t="shared" si="70"/>
        <v/>
      </c>
      <c r="DK79" s="136" t="str">
        <f t="shared" si="70"/>
        <v/>
      </c>
      <c r="DL79" s="136" t="str">
        <f t="shared" si="70"/>
        <v/>
      </c>
      <c r="DM79" s="136" t="str">
        <f t="shared" si="70"/>
        <v/>
      </c>
      <c r="DN79" s="136" t="str">
        <f t="shared" si="70"/>
        <v/>
      </c>
      <c r="DO79" s="136" t="str">
        <f t="shared" si="70"/>
        <v/>
      </c>
      <c r="DP79" s="136" t="str">
        <f t="shared" si="70"/>
        <v/>
      </c>
      <c r="DQ79" s="136" t="str">
        <f t="shared" si="70"/>
        <v/>
      </c>
      <c r="DR79" s="136" t="str">
        <f t="shared" si="70"/>
        <v/>
      </c>
      <c r="DS79" s="136" t="str">
        <f t="shared" si="70"/>
        <v/>
      </c>
      <c r="DT79" s="136" t="str">
        <f t="shared" si="70"/>
        <v/>
      </c>
      <c r="DU79" s="136" t="str">
        <f t="shared" si="70"/>
        <v/>
      </c>
      <c r="DV79" s="136" t="str">
        <f t="shared" si="70"/>
        <v/>
      </c>
      <c r="DW79" s="136" t="str">
        <f t="shared" si="70"/>
        <v/>
      </c>
      <c r="DX79" s="136" t="str">
        <f t="shared" si="70"/>
        <v/>
      </c>
      <c r="DY79" s="136" t="str">
        <f t="shared" si="70"/>
        <v/>
      </c>
      <c r="DZ79" s="136" t="str">
        <f t="shared" si="70"/>
        <v/>
      </c>
      <c r="EA79" s="136" t="str">
        <f t="shared" ref="EA79:EK79" si="71">IF(EA29="","",IF(EA29&lt;$H$48,1,IF(EA29&lt;$H$49,2,IF(EA29&lt;$H$50,3,IF(EA29&lt;$H$51,4,5)))))</f>
        <v/>
      </c>
      <c r="EB79" s="136" t="str">
        <f t="shared" si="71"/>
        <v/>
      </c>
      <c r="EC79" s="136" t="str">
        <f t="shared" si="71"/>
        <v/>
      </c>
      <c r="ED79" s="136" t="str">
        <f t="shared" si="71"/>
        <v/>
      </c>
      <c r="EE79" s="136" t="str">
        <f t="shared" si="71"/>
        <v/>
      </c>
      <c r="EF79" s="136" t="str">
        <f t="shared" si="71"/>
        <v/>
      </c>
      <c r="EG79" s="136" t="str">
        <f t="shared" si="71"/>
        <v/>
      </c>
      <c r="EH79" s="136" t="str">
        <f t="shared" si="71"/>
        <v/>
      </c>
      <c r="EI79" s="136" t="str">
        <f t="shared" si="71"/>
        <v/>
      </c>
      <c r="EJ79" s="136" t="str">
        <f t="shared" si="71"/>
        <v/>
      </c>
      <c r="EK79" s="136" t="str">
        <f t="shared" si="71"/>
        <v/>
      </c>
    </row>
    <row r="80" spans="2:141">
      <c r="B80" s="133" t="str">
        <f t="shared" si="50"/>
        <v/>
      </c>
      <c r="C80" s="134" t="str">
        <f t="shared" si="50"/>
        <v/>
      </c>
      <c r="D80" s="207" t="str">
        <f t="shared" si="62"/>
        <v/>
      </c>
      <c r="E80" s="135" t="str">
        <f t="shared" si="62"/>
        <v/>
      </c>
      <c r="F80" s="135" t="str">
        <f t="shared" si="62"/>
        <v/>
      </c>
      <c r="G80" s="208" t="str">
        <f t="shared" si="62"/>
        <v/>
      </c>
      <c r="H80" s="216" t="str">
        <f t="shared" ref="H80:BN83" si="72">IF(H30="","",IF(H30&lt;$H$48,1,IF(H30&lt;$H$49,2,IF(H30&lt;$H$50,3,IF(H30&lt;$H$51,4,5)))))</f>
        <v/>
      </c>
      <c r="I80" s="155" t="str">
        <f t="shared" si="72"/>
        <v/>
      </c>
      <c r="J80" s="155" t="str">
        <f t="shared" si="72"/>
        <v/>
      </c>
      <c r="K80" s="155" t="str">
        <f t="shared" si="72"/>
        <v/>
      </c>
      <c r="L80" s="155" t="str">
        <f t="shared" si="72"/>
        <v/>
      </c>
      <c r="M80" s="155" t="str">
        <f t="shared" si="72"/>
        <v/>
      </c>
      <c r="N80" s="155" t="str">
        <f t="shared" si="72"/>
        <v/>
      </c>
      <c r="O80" s="217" t="str">
        <f t="shared" si="72"/>
        <v/>
      </c>
      <c r="P80" s="212">
        <v>80</v>
      </c>
      <c r="Q80" s="136" t="str">
        <f t="shared" si="72"/>
        <v/>
      </c>
      <c r="R80" s="136" t="str">
        <f t="shared" si="72"/>
        <v/>
      </c>
      <c r="S80" s="136" t="str">
        <f t="shared" si="72"/>
        <v/>
      </c>
      <c r="T80" s="136" t="str">
        <f t="shared" si="72"/>
        <v/>
      </c>
      <c r="U80" s="136" t="str">
        <f t="shared" si="72"/>
        <v/>
      </c>
      <c r="V80" s="136" t="str">
        <f t="shared" si="72"/>
        <v/>
      </c>
      <c r="W80" s="136" t="str">
        <f t="shared" si="72"/>
        <v/>
      </c>
      <c r="X80" s="136" t="str">
        <f t="shared" si="72"/>
        <v/>
      </c>
      <c r="Y80" s="136" t="str">
        <f t="shared" si="72"/>
        <v/>
      </c>
      <c r="Z80" s="136" t="str">
        <f t="shared" si="72"/>
        <v/>
      </c>
      <c r="AA80" s="136" t="str">
        <f t="shared" si="72"/>
        <v/>
      </c>
      <c r="AB80" s="136" t="str">
        <f t="shared" si="72"/>
        <v/>
      </c>
      <c r="AC80" s="136" t="str">
        <f t="shared" si="72"/>
        <v/>
      </c>
      <c r="AD80" s="136" t="str">
        <f t="shared" si="72"/>
        <v/>
      </c>
      <c r="AE80" s="136" t="str">
        <f t="shared" si="72"/>
        <v/>
      </c>
      <c r="AF80" s="136" t="str">
        <f t="shared" si="72"/>
        <v/>
      </c>
      <c r="AG80" s="136" t="str">
        <f t="shared" si="72"/>
        <v/>
      </c>
      <c r="AH80" s="136" t="str">
        <f t="shared" si="72"/>
        <v/>
      </c>
      <c r="AI80" s="136" t="str">
        <f t="shared" si="72"/>
        <v/>
      </c>
      <c r="AJ80" s="136" t="str">
        <f t="shared" si="72"/>
        <v/>
      </c>
      <c r="AK80" s="136" t="str">
        <f t="shared" si="72"/>
        <v/>
      </c>
      <c r="AL80" s="136" t="str">
        <f t="shared" si="72"/>
        <v/>
      </c>
      <c r="AM80" s="136" t="str">
        <f t="shared" si="72"/>
        <v/>
      </c>
      <c r="AN80" s="136" t="str">
        <f t="shared" si="72"/>
        <v/>
      </c>
      <c r="AO80" s="136" t="str">
        <f t="shared" si="72"/>
        <v/>
      </c>
      <c r="AP80" s="136" t="str">
        <f t="shared" si="72"/>
        <v/>
      </c>
      <c r="AQ80" s="136" t="str">
        <f t="shared" si="72"/>
        <v/>
      </c>
      <c r="AR80" s="136" t="str">
        <f t="shared" si="72"/>
        <v/>
      </c>
      <c r="AS80" s="136" t="str">
        <f t="shared" si="72"/>
        <v/>
      </c>
      <c r="AT80" s="136" t="str">
        <f t="shared" si="72"/>
        <v/>
      </c>
      <c r="AU80" s="136" t="str">
        <f t="shared" si="72"/>
        <v/>
      </c>
      <c r="AV80" s="136" t="str">
        <f t="shared" si="72"/>
        <v/>
      </c>
      <c r="AW80" s="136" t="str">
        <f t="shared" si="72"/>
        <v/>
      </c>
      <c r="AX80" s="136" t="str">
        <f t="shared" si="72"/>
        <v/>
      </c>
      <c r="AY80" s="136" t="str">
        <f t="shared" si="72"/>
        <v/>
      </c>
      <c r="AZ80" s="136" t="str">
        <f t="shared" si="72"/>
        <v/>
      </c>
      <c r="BA80" s="136" t="str">
        <f t="shared" si="72"/>
        <v/>
      </c>
      <c r="BB80" s="136" t="str">
        <f t="shared" si="72"/>
        <v/>
      </c>
      <c r="BC80" s="136" t="str">
        <f t="shared" si="72"/>
        <v/>
      </c>
      <c r="BD80" s="136" t="str">
        <f t="shared" si="72"/>
        <v/>
      </c>
      <c r="BE80" s="136" t="str">
        <f t="shared" si="72"/>
        <v/>
      </c>
      <c r="BF80" s="136" t="str">
        <f t="shared" si="72"/>
        <v/>
      </c>
      <c r="BG80" s="136" t="str">
        <f t="shared" si="72"/>
        <v/>
      </c>
      <c r="BH80" s="136" t="str">
        <f t="shared" si="72"/>
        <v/>
      </c>
      <c r="BI80" s="136" t="str">
        <f t="shared" si="72"/>
        <v/>
      </c>
      <c r="BJ80" s="136" t="str">
        <f t="shared" si="72"/>
        <v/>
      </c>
      <c r="BK80" s="136" t="str">
        <f t="shared" si="72"/>
        <v/>
      </c>
      <c r="BL80" s="136" t="str">
        <f t="shared" si="72"/>
        <v/>
      </c>
      <c r="BM80" s="136" t="str">
        <f t="shared" si="72"/>
        <v/>
      </c>
      <c r="BN80" s="136" t="str">
        <f t="shared" si="72"/>
        <v/>
      </c>
      <c r="BO80" s="136" t="str">
        <f t="shared" ref="BO80:DZ80" si="73">IF(BO30="","",IF(BO30&lt;$H$48,1,IF(BO30&lt;$H$49,2,IF(BO30&lt;$H$50,3,IF(BO30&lt;$H$51,4,5)))))</f>
        <v/>
      </c>
      <c r="BP80" s="136" t="str">
        <f t="shared" si="73"/>
        <v/>
      </c>
      <c r="BQ80" s="136" t="str">
        <f t="shared" si="73"/>
        <v/>
      </c>
      <c r="BR80" s="136" t="str">
        <f t="shared" si="73"/>
        <v/>
      </c>
      <c r="BS80" s="136" t="str">
        <f t="shared" si="73"/>
        <v/>
      </c>
      <c r="BT80" s="136" t="str">
        <f t="shared" si="73"/>
        <v/>
      </c>
      <c r="BU80" s="136" t="str">
        <f t="shared" si="73"/>
        <v/>
      </c>
      <c r="BV80" s="136" t="str">
        <f t="shared" si="73"/>
        <v/>
      </c>
      <c r="BW80" s="136" t="str">
        <f t="shared" si="73"/>
        <v/>
      </c>
      <c r="BX80" s="136" t="str">
        <f t="shared" si="73"/>
        <v/>
      </c>
      <c r="BY80" s="136" t="str">
        <f t="shared" si="73"/>
        <v/>
      </c>
      <c r="BZ80" s="136" t="str">
        <f t="shared" si="73"/>
        <v/>
      </c>
      <c r="CA80" s="136" t="str">
        <f t="shared" si="73"/>
        <v/>
      </c>
      <c r="CB80" s="136" t="str">
        <f t="shared" si="73"/>
        <v/>
      </c>
      <c r="CC80" s="136" t="str">
        <f t="shared" si="73"/>
        <v/>
      </c>
      <c r="CD80" s="136" t="str">
        <f t="shared" si="73"/>
        <v/>
      </c>
      <c r="CE80" s="136" t="str">
        <f t="shared" si="73"/>
        <v/>
      </c>
      <c r="CF80" s="136" t="str">
        <f t="shared" si="73"/>
        <v/>
      </c>
      <c r="CG80" s="136" t="str">
        <f t="shared" si="73"/>
        <v/>
      </c>
      <c r="CH80" s="136" t="str">
        <f t="shared" si="73"/>
        <v/>
      </c>
      <c r="CI80" s="136" t="str">
        <f t="shared" si="73"/>
        <v/>
      </c>
      <c r="CJ80" s="136" t="str">
        <f t="shared" si="73"/>
        <v/>
      </c>
      <c r="CK80" s="136" t="str">
        <f t="shared" si="73"/>
        <v/>
      </c>
      <c r="CL80" s="136" t="str">
        <f t="shared" si="73"/>
        <v/>
      </c>
      <c r="CM80" s="136" t="str">
        <f t="shared" si="73"/>
        <v/>
      </c>
      <c r="CN80" s="136" t="str">
        <f t="shared" si="73"/>
        <v/>
      </c>
      <c r="CO80" s="136" t="str">
        <f t="shared" si="73"/>
        <v/>
      </c>
      <c r="CP80" s="136" t="str">
        <f t="shared" si="73"/>
        <v/>
      </c>
      <c r="CQ80" s="136" t="str">
        <f t="shared" si="73"/>
        <v/>
      </c>
      <c r="CR80" s="136" t="str">
        <f t="shared" si="73"/>
        <v/>
      </c>
      <c r="CS80" s="136" t="str">
        <f t="shared" si="73"/>
        <v/>
      </c>
      <c r="CT80" s="136" t="str">
        <f t="shared" si="73"/>
        <v/>
      </c>
      <c r="CU80" s="136" t="str">
        <f t="shared" si="73"/>
        <v/>
      </c>
      <c r="CV80" s="136" t="str">
        <f t="shared" si="73"/>
        <v/>
      </c>
      <c r="CW80" s="136" t="str">
        <f t="shared" si="73"/>
        <v/>
      </c>
      <c r="CX80" s="136" t="str">
        <f t="shared" si="73"/>
        <v/>
      </c>
      <c r="CY80" s="136" t="str">
        <f t="shared" si="73"/>
        <v/>
      </c>
      <c r="CZ80" s="136" t="str">
        <f t="shared" si="73"/>
        <v/>
      </c>
      <c r="DA80" s="136" t="str">
        <f t="shared" si="73"/>
        <v/>
      </c>
      <c r="DB80" s="136" t="str">
        <f t="shared" si="73"/>
        <v/>
      </c>
      <c r="DC80" s="136" t="str">
        <f t="shared" si="73"/>
        <v/>
      </c>
      <c r="DD80" s="136" t="str">
        <f t="shared" si="73"/>
        <v/>
      </c>
      <c r="DE80" s="136" t="str">
        <f t="shared" si="73"/>
        <v/>
      </c>
      <c r="DF80" s="136" t="str">
        <f t="shared" si="73"/>
        <v/>
      </c>
      <c r="DG80" s="136" t="str">
        <f t="shared" si="73"/>
        <v/>
      </c>
      <c r="DH80" s="136" t="str">
        <f t="shared" si="73"/>
        <v/>
      </c>
      <c r="DI80" s="136" t="str">
        <f t="shared" si="73"/>
        <v/>
      </c>
      <c r="DJ80" s="136" t="str">
        <f t="shared" si="73"/>
        <v/>
      </c>
      <c r="DK80" s="136" t="str">
        <f t="shared" si="73"/>
        <v/>
      </c>
      <c r="DL80" s="136" t="str">
        <f t="shared" si="73"/>
        <v/>
      </c>
      <c r="DM80" s="136" t="str">
        <f t="shared" si="73"/>
        <v/>
      </c>
      <c r="DN80" s="136" t="str">
        <f t="shared" si="73"/>
        <v/>
      </c>
      <c r="DO80" s="136" t="str">
        <f t="shared" si="73"/>
        <v/>
      </c>
      <c r="DP80" s="136" t="str">
        <f t="shared" si="73"/>
        <v/>
      </c>
      <c r="DQ80" s="136" t="str">
        <f t="shared" si="73"/>
        <v/>
      </c>
      <c r="DR80" s="136" t="str">
        <f t="shared" si="73"/>
        <v/>
      </c>
      <c r="DS80" s="136" t="str">
        <f t="shared" si="73"/>
        <v/>
      </c>
      <c r="DT80" s="136" t="str">
        <f t="shared" si="73"/>
        <v/>
      </c>
      <c r="DU80" s="136" t="str">
        <f t="shared" si="73"/>
        <v/>
      </c>
      <c r="DV80" s="136" t="str">
        <f t="shared" si="73"/>
        <v/>
      </c>
      <c r="DW80" s="136" t="str">
        <f t="shared" si="73"/>
        <v/>
      </c>
      <c r="DX80" s="136" t="str">
        <f t="shared" si="73"/>
        <v/>
      </c>
      <c r="DY80" s="136" t="str">
        <f t="shared" si="73"/>
        <v/>
      </c>
      <c r="DZ80" s="136" t="str">
        <f t="shared" si="73"/>
        <v/>
      </c>
      <c r="EA80" s="136" t="str">
        <f t="shared" ref="EA80:EK80" si="74">IF(EA30="","",IF(EA30&lt;$H$48,1,IF(EA30&lt;$H$49,2,IF(EA30&lt;$H$50,3,IF(EA30&lt;$H$51,4,5)))))</f>
        <v/>
      </c>
      <c r="EB80" s="136" t="str">
        <f t="shared" si="74"/>
        <v/>
      </c>
      <c r="EC80" s="136" t="str">
        <f t="shared" si="74"/>
        <v/>
      </c>
      <c r="ED80" s="136" t="str">
        <f t="shared" si="74"/>
        <v/>
      </c>
      <c r="EE80" s="136" t="str">
        <f t="shared" si="74"/>
        <v/>
      </c>
      <c r="EF80" s="136" t="str">
        <f t="shared" si="74"/>
        <v/>
      </c>
      <c r="EG80" s="136" t="str">
        <f t="shared" si="74"/>
        <v/>
      </c>
      <c r="EH80" s="136" t="str">
        <f t="shared" si="74"/>
        <v/>
      </c>
      <c r="EI80" s="136" t="str">
        <f t="shared" si="74"/>
        <v/>
      </c>
      <c r="EJ80" s="136" t="str">
        <f t="shared" si="74"/>
        <v/>
      </c>
      <c r="EK80" s="136" t="str">
        <f t="shared" si="74"/>
        <v/>
      </c>
    </row>
    <row r="81" spans="2:141">
      <c r="B81" s="133" t="str">
        <f t="shared" si="50"/>
        <v/>
      </c>
      <c r="C81" s="134" t="str">
        <f t="shared" si="50"/>
        <v/>
      </c>
      <c r="D81" s="207" t="str">
        <f t="shared" si="62"/>
        <v/>
      </c>
      <c r="E81" s="135" t="str">
        <f t="shared" si="62"/>
        <v/>
      </c>
      <c r="F81" s="135" t="str">
        <f t="shared" si="62"/>
        <v/>
      </c>
      <c r="G81" s="208" t="str">
        <f t="shared" si="62"/>
        <v/>
      </c>
      <c r="H81" s="216" t="str">
        <f t="shared" si="72"/>
        <v/>
      </c>
      <c r="I81" s="155" t="str">
        <f t="shared" si="72"/>
        <v/>
      </c>
      <c r="J81" s="155" t="str">
        <f t="shared" si="72"/>
        <v/>
      </c>
      <c r="K81" s="155" t="str">
        <f t="shared" si="72"/>
        <v/>
      </c>
      <c r="L81" s="155" t="str">
        <f t="shared" si="72"/>
        <v/>
      </c>
      <c r="M81" s="155" t="str">
        <f t="shared" si="72"/>
        <v/>
      </c>
      <c r="N81" s="155" t="str">
        <f t="shared" si="72"/>
        <v/>
      </c>
      <c r="O81" s="217" t="str">
        <f t="shared" si="72"/>
        <v/>
      </c>
      <c r="P81" s="212">
        <v>81</v>
      </c>
      <c r="Q81" s="136" t="str">
        <f t="shared" si="72"/>
        <v/>
      </c>
      <c r="R81" s="136" t="str">
        <f t="shared" si="72"/>
        <v/>
      </c>
      <c r="S81" s="136" t="str">
        <f t="shared" si="72"/>
        <v/>
      </c>
      <c r="T81" s="136" t="str">
        <f t="shared" si="72"/>
        <v/>
      </c>
      <c r="U81" s="136" t="str">
        <f t="shared" si="72"/>
        <v/>
      </c>
      <c r="V81" s="136" t="str">
        <f t="shared" si="72"/>
        <v/>
      </c>
      <c r="W81" s="136" t="str">
        <f t="shared" si="72"/>
        <v/>
      </c>
      <c r="X81" s="136" t="str">
        <f t="shared" si="72"/>
        <v/>
      </c>
      <c r="Y81" s="136" t="str">
        <f t="shared" si="72"/>
        <v/>
      </c>
      <c r="Z81" s="136" t="str">
        <f t="shared" si="72"/>
        <v/>
      </c>
      <c r="AA81" s="136" t="str">
        <f t="shared" si="72"/>
        <v/>
      </c>
      <c r="AB81" s="136" t="str">
        <f t="shared" si="72"/>
        <v/>
      </c>
      <c r="AC81" s="136" t="str">
        <f t="shared" si="72"/>
        <v/>
      </c>
      <c r="AD81" s="136" t="str">
        <f t="shared" si="72"/>
        <v/>
      </c>
      <c r="AE81" s="136" t="str">
        <f t="shared" si="72"/>
        <v/>
      </c>
      <c r="AF81" s="136" t="str">
        <f t="shared" si="72"/>
        <v/>
      </c>
      <c r="AG81" s="136" t="str">
        <f t="shared" si="72"/>
        <v/>
      </c>
      <c r="AH81" s="136" t="str">
        <f t="shared" si="72"/>
        <v/>
      </c>
      <c r="AI81" s="136" t="str">
        <f t="shared" si="72"/>
        <v/>
      </c>
      <c r="AJ81" s="136" t="str">
        <f t="shared" si="72"/>
        <v/>
      </c>
      <c r="AK81" s="136" t="str">
        <f t="shared" si="72"/>
        <v/>
      </c>
      <c r="AL81" s="136" t="str">
        <f t="shared" si="72"/>
        <v/>
      </c>
      <c r="AM81" s="136" t="str">
        <f t="shared" si="72"/>
        <v/>
      </c>
      <c r="AN81" s="136" t="str">
        <f t="shared" si="72"/>
        <v/>
      </c>
      <c r="AO81" s="136" t="str">
        <f t="shared" si="72"/>
        <v/>
      </c>
      <c r="AP81" s="136" t="str">
        <f t="shared" si="72"/>
        <v/>
      </c>
      <c r="AQ81" s="136" t="str">
        <f t="shared" si="72"/>
        <v/>
      </c>
      <c r="AR81" s="136" t="str">
        <f t="shared" si="72"/>
        <v/>
      </c>
      <c r="AS81" s="136" t="str">
        <f t="shared" si="72"/>
        <v/>
      </c>
      <c r="AT81" s="136" t="str">
        <f t="shared" si="72"/>
        <v/>
      </c>
      <c r="AU81" s="136" t="str">
        <f t="shared" si="72"/>
        <v/>
      </c>
      <c r="AV81" s="136" t="str">
        <f t="shared" si="72"/>
        <v/>
      </c>
      <c r="AW81" s="136" t="str">
        <f t="shared" si="72"/>
        <v/>
      </c>
      <c r="AX81" s="136" t="str">
        <f t="shared" si="72"/>
        <v/>
      </c>
      <c r="AY81" s="136" t="str">
        <f t="shared" si="72"/>
        <v/>
      </c>
      <c r="AZ81" s="136" t="str">
        <f t="shared" si="72"/>
        <v/>
      </c>
      <c r="BA81" s="136" t="str">
        <f t="shared" si="72"/>
        <v/>
      </c>
      <c r="BB81" s="136" t="str">
        <f t="shared" si="72"/>
        <v/>
      </c>
      <c r="BC81" s="136" t="str">
        <f t="shared" si="72"/>
        <v/>
      </c>
      <c r="BD81" s="136" t="str">
        <f t="shared" si="72"/>
        <v/>
      </c>
      <c r="BE81" s="136" t="str">
        <f t="shared" si="72"/>
        <v/>
      </c>
      <c r="BF81" s="136" t="str">
        <f t="shared" si="72"/>
        <v/>
      </c>
      <c r="BG81" s="136" t="str">
        <f t="shared" si="72"/>
        <v/>
      </c>
      <c r="BH81" s="136" t="str">
        <f t="shared" si="72"/>
        <v/>
      </c>
      <c r="BI81" s="136" t="str">
        <f t="shared" si="72"/>
        <v/>
      </c>
      <c r="BJ81" s="136" t="str">
        <f t="shared" si="72"/>
        <v/>
      </c>
      <c r="BK81" s="136" t="str">
        <f t="shared" si="72"/>
        <v/>
      </c>
      <c r="BL81" s="136" t="str">
        <f t="shared" si="72"/>
        <v/>
      </c>
      <c r="BM81" s="136" t="str">
        <f t="shared" si="72"/>
        <v/>
      </c>
      <c r="BN81" s="136" t="str">
        <f t="shared" si="72"/>
        <v/>
      </c>
      <c r="BO81" s="136" t="str">
        <f t="shared" ref="BO81:DZ81" si="75">IF(BO31="","",IF(BO31&lt;$H$48,1,IF(BO31&lt;$H$49,2,IF(BO31&lt;$H$50,3,IF(BO31&lt;$H$51,4,5)))))</f>
        <v/>
      </c>
      <c r="BP81" s="136" t="str">
        <f t="shared" si="75"/>
        <v/>
      </c>
      <c r="BQ81" s="136" t="str">
        <f t="shared" si="75"/>
        <v/>
      </c>
      <c r="BR81" s="136" t="str">
        <f t="shared" si="75"/>
        <v/>
      </c>
      <c r="BS81" s="136" t="str">
        <f t="shared" si="75"/>
        <v/>
      </c>
      <c r="BT81" s="136" t="str">
        <f t="shared" si="75"/>
        <v/>
      </c>
      <c r="BU81" s="136" t="str">
        <f t="shared" si="75"/>
        <v/>
      </c>
      <c r="BV81" s="136" t="str">
        <f t="shared" si="75"/>
        <v/>
      </c>
      <c r="BW81" s="136" t="str">
        <f t="shared" si="75"/>
        <v/>
      </c>
      <c r="BX81" s="136" t="str">
        <f t="shared" si="75"/>
        <v/>
      </c>
      <c r="BY81" s="136" t="str">
        <f t="shared" si="75"/>
        <v/>
      </c>
      <c r="BZ81" s="136" t="str">
        <f t="shared" si="75"/>
        <v/>
      </c>
      <c r="CA81" s="136" t="str">
        <f t="shared" si="75"/>
        <v/>
      </c>
      <c r="CB81" s="136" t="str">
        <f t="shared" si="75"/>
        <v/>
      </c>
      <c r="CC81" s="136" t="str">
        <f t="shared" si="75"/>
        <v/>
      </c>
      <c r="CD81" s="136" t="str">
        <f t="shared" si="75"/>
        <v/>
      </c>
      <c r="CE81" s="136" t="str">
        <f t="shared" si="75"/>
        <v/>
      </c>
      <c r="CF81" s="136" t="str">
        <f t="shared" si="75"/>
        <v/>
      </c>
      <c r="CG81" s="136" t="str">
        <f t="shared" si="75"/>
        <v/>
      </c>
      <c r="CH81" s="136" t="str">
        <f t="shared" si="75"/>
        <v/>
      </c>
      <c r="CI81" s="136" t="str">
        <f t="shared" si="75"/>
        <v/>
      </c>
      <c r="CJ81" s="136" t="str">
        <f t="shared" si="75"/>
        <v/>
      </c>
      <c r="CK81" s="136" t="str">
        <f t="shared" si="75"/>
        <v/>
      </c>
      <c r="CL81" s="136" t="str">
        <f t="shared" si="75"/>
        <v/>
      </c>
      <c r="CM81" s="136" t="str">
        <f t="shared" si="75"/>
        <v/>
      </c>
      <c r="CN81" s="136" t="str">
        <f t="shared" si="75"/>
        <v/>
      </c>
      <c r="CO81" s="136" t="str">
        <f t="shared" si="75"/>
        <v/>
      </c>
      <c r="CP81" s="136" t="str">
        <f t="shared" si="75"/>
        <v/>
      </c>
      <c r="CQ81" s="136" t="str">
        <f t="shared" si="75"/>
        <v/>
      </c>
      <c r="CR81" s="136" t="str">
        <f t="shared" si="75"/>
        <v/>
      </c>
      <c r="CS81" s="136" t="str">
        <f t="shared" si="75"/>
        <v/>
      </c>
      <c r="CT81" s="136" t="str">
        <f t="shared" si="75"/>
        <v/>
      </c>
      <c r="CU81" s="136" t="str">
        <f t="shared" si="75"/>
        <v/>
      </c>
      <c r="CV81" s="136" t="str">
        <f t="shared" si="75"/>
        <v/>
      </c>
      <c r="CW81" s="136" t="str">
        <f t="shared" si="75"/>
        <v/>
      </c>
      <c r="CX81" s="136" t="str">
        <f t="shared" si="75"/>
        <v/>
      </c>
      <c r="CY81" s="136" t="str">
        <f t="shared" si="75"/>
        <v/>
      </c>
      <c r="CZ81" s="136" t="str">
        <f t="shared" si="75"/>
        <v/>
      </c>
      <c r="DA81" s="136" t="str">
        <f t="shared" si="75"/>
        <v/>
      </c>
      <c r="DB81" s="136" t="str">
        <f t="shared" si="75"/>
        <v/>
      </c>
      <c r="DC81" s="136" t="str">
        <f t="shared" si="75"/>
        <v/>
      </c>
      <c r="DD81" s="136" t="str">
        <f t="shared" si="75"/>
        <v/>
      </c>
      <c r="DE81" s="136" t="str">
        <f t="shared" si="75"/>
        <v/>
      </c>
      <c r="DF81" s="136" t="str">
        <f t="shared" si="75"/>
        <v/>
      </c>
      <c r="DG81" s="136" t="str">
        <f t="shared" si="75"/>
        <v/>
      </c>
      <c r="DH81" s="136" t="str">
        <f t="shared" si="75"/>
        <v/>
      </c>
      <c r="DI81" s="136" t="str">
        <f t="shared" si="75"/>
        <v/>
      </c>
      <c r="DJ81" s="136" t="str">
        <f t="shared" si="75"/>
        <v/>
      </c>
      <c r="DK81" s="136" t="str">
        <f t="shared" si="75"/>
        <v/>
      </c>
      <c r="DL81" s="136" t="str">
        <f t="shared" si="75"/>
        <v/>
      </c>
      <c r="DM81" s="136" t="str">
        <f t="shared" si="75"/>
        <v/>
      </c>
      <c r="DN81" s="136" t="str">
        <f t="shared" si="75"/>
        <v/>
      </c>
      <c r="DO81" s="136" t="str">
        <f t="shared" si="75"/>
        <v/>
      </c>
      <c r="DP81" s="136" t="str">
        <f t="shared" si="75"/>
        <v/>
      </c>
      <c r="DQ81" s="136" t="str">
        <f t="shared" si="75"/>
        <v/>
      </c>
      <c r="DR81" s="136" t="str">
        <f t="shared" si="75"/>
        <v/>
      </c>
      <c r="DS81" s="136" t="str">
        <f t="shared" si="75"/>
        <v/>
      </c>
      <c r="DT81" s="136" t="str">
        <f t="shared" si="75"/>
        <v/>
      </c>
      <c r="DU81" s="136" t="str">
        <f t="shared" si="75"/>
        <v/>
      </c>
      <c r="DV81" s="136" t="str">
        <f t="shared" si="75"/>
        <v/>
      </c>
      <c r="DW81" s="136" t="str">
        <f t="shared" si="75"/>
        <v/>
      </c>
      <c r="DX81" s="136" t="str">
        <f t="shared" si="75"/>
        <v/>
      </c>
      <c r="DY81" s="136" t="str">
        <f t="shared" si="75"/>
        <v/>
      </c>
      <c r="DZ81" s="136" t="str">
        <f t="shared" si="75"/>
        <v/>
      </c>
      <c r="EA81" s="136" t="str">
        <f t="shared" ref="EA81:EK81" si="76">IF(EA31="","",IF(EA31&lt;$H$48,1,IF(EA31&lt;$H$49,2,IF(EA31&lt;$H$50,3,IF(EA31&lt;$H$51,4,5)))))</f>
        <v/>
      </c>
      <c r="EB81" s="136" t="str">
        <f t="shared" si="76"/>
        <v/>
      </c>
      <c r="EC81" s="136" t="str">
        <f t="shared" si="76"/>
        <v/>
      </c>
      <c r="ED81" s="136" t="str">
        <f t="shared" si="76"/>
        <v/>
      </c>
      <c r="EE81" s="136" t="str">
        <f t="shared" si="76"/>
        <v/>
      </c>
      <c r="EF81" s="136" t="str">
        <f t="shared" si="76"/>
        <v/>
      </c>
      <c r="EG81" s="136" t="str">
        <f t="shared" si="76"/>
        <v/>
      </c>
      <c r="EH81" s="136" t="str">
        <f t="shared" si="76"/>
        <v/>
      </c>
      <c r="EI81" s="136" t="str">
        <f t="shared" si="76"/>
        <v/>
      </c>
      <c r="EJ81" s="136" t="str">
        <f t="shared" si="76"/>
        <v/>
      </c>
      <c r="EK81" s="136" t="str">
        <f t="shared" si="76"/>
        <v/>
      </c>
    </row>
    <row r="82" spans="2:141">
      <c r="B82" s="133" t="str">
        <f t="shared" si="50"/>
        <v/>
      </c>
      <c r="C82" s="134" t="str">
        <f t="shared" si="50"/>
        <v/>
      </c>
      <c r="D82" s="207" t="str">
        <f t="shared" si="62"/>
        <v/>
      </c>
      <c r="E82" s="135" t="str">
        <f t="shared" si="62"/>
        <v/>
      </c>
      <c r="F82" s="135" t="str">
        <f t="shared" si="62"/>
        <v/>
      </c>
      <c r="G82" s="208" t="str">
        <f t="shared" si="62"/>
        <v/>
      </c>
      <c r="H82" s="216" t="str">
        <f t="shared" si="72"/>
        <v/>
      </c>
      <c r="I82" s="155" t="str">
        <f t="shared" si="72"/>
        <v/>
      </c>
      <c r="J82" s="155" t="str">
        <f t="shared" si="72"/>
        <v/>
      </c>
      <c r="K82" s="155" t="str">
        <f t="shared" si="72"/>
        <v/>
      </c>
      <c r="L82" s="155" t="str">
        <f t="shared" si="72"/>
        <v/>
      </c>
      <c r="M82" s="155" t="str">
        <f t="shared" si="72"/>
        <v/>
      </c>
      <c r="N82" s="155" t="str">
        <f t="shared" si="72"/>
        <v/>
      </c>
      <c r="O82" s="217" t="str">
        <f t="shared" si="72"/>
        <v/>
      </c>
      <c r="P82" s="212">
        <v>82</v>
      </c>
      <c r="Q82" s="136" t="str">
        <f t="shared" si="72"/>
        <v/>
      </c>
      <c r="R82" s="136" t="str">
        <f t="shared" si="72"/>
        <v/>
      </c>
      <c r="S82" s="136" t="str">
        <f t="shared" si="72"/>
        <v/>
      </c>
      <c r="T82" s="136" t="str">
        <f t="shared" si="72"/>
        <v/>
      </c>
      <c r="U82" s="136" t="str">
        <f t="shared" si="72"/>
        <v/>
      </c>
      <c r="V82" s="136" t="str">
        <f t="shared" si="72"/>
        <v/>
      </c>
      <c r="W82" s="136" t="str">
        <f t="shared" si="72"/>
        <v/>
      </c>
      <c r="X82" s="136" t="str">
        <f t="shared" si="72"/>
        <v/>
      </c>
      <c r="Y82" s="136" t="str">
        <f t="shared" si="72"/>
        <v/>
      </c>
      <c r="Z82" s="136" t="str">
        <f t="shared" si="72"/>
        <v/>
      </c>
      <c r="AA82" s="136" t="str">
        <f t="shared" si="72"/>
        <v/>
      </c>
      <c r="AB82" s="136" t="str">
        <f t="shared" si="72"/>
        <v/>
      </c>
      <c r="AC82" s="136" t="str">
        <f t="shared" si="72"/>
        <v/>
      </c>
      <c r="AD82" s="136" t="str">
        <f t="shared" si="72"/>
        <v/>
      </c>
      <c r="AE82" s="136" t="str">
        <f t="shared" si="72"/>
        <v/>
      </c>
      <c r="AF82" s="136" t="str">
        <f t="shared" si="72"/>
        <v/>
      </c>
      <c r="AG82" s="136" t="str">
        <f t="shared" si="72"/>
        <v/>
      </c>
      <c r="AH82" s="136" t="str">
        <f t="shared" si="72"/>
        <v/>
      </c>
      <c r="AI82" s="136" t="str">
        <f t="shared" si="72"/>
        <v/>
      </c>
      <c r="AJ82" s="136" t="str">
        <f t="shared" si="72"/>
        <v/>
      </c>
      <c r="AK82" s="136" t="str">
        <f t="shared" si="72"/>
        <v/>
      </c>
      <c r="AL82" s="136" t="str">
        <f t="shared" si="72"/>
        <v/>
      </c>
      <c r="AM82" s="136" t="str">
        <f t="shared" si="72"/>
        <v/>
      </c>
      <c r="AN82" s="136" t="str">
        <f t="shared" si="72"/>
        <v/>
      </c>
      <c r="AO82" s="136" t="str">
        <f t="shared" si="72"/>
        <v/>
      </c>
      <c r="AP82" s="136" t="str">
        <f t="shared" si="72"/>
        <v/>
      </c>
      <c r="AQ82" s="136" t="str">
        <f t="shared" si="72"/>
        <v/>
      </c>
      <c r="AR82" s="136" t="str">
        <f t="shared" si="72"/>
        <v/>
      </c>
      <c r="AS82" s="136" t="str">
        <f t="shared" si="72"/>
        <v/>
      </c>
      <c r="AT82" s="136" t="str">
        <f t="shared" si="72"/>
        <v/>
      </c>
      <c r="AU82" s="136" t="str">
        <f t="shared" si="72"/>
        <v/>
      </c>
      <c r="AV82" s="136" t="str">
        <f t="shared" si="72"/>
        <v/>
      </c>
      <c r="AW82" s="136" t="str">
        <f t="shared" si="72"/>
        <v/>
      </c>
      <c r="AX82" s="136" t="str">
        <f t="shared" si="72"/>
        <v/>
      </c>
      <c r="AY82" s="136" t="str">
        <f t="shared" si="72"/>
        <v/>
      </c>
      <c r="AZ82" s="136" t="str">
        <f t="shared" si="72"/>
        <v/>
      </c>
      <c r="BA82" s="136" t="str">
        <f t="shared" si="72"/>
        <v/>
      </c>
      <c r="BB82" s="136" t="str">
        <f t="shared" si="72"/>
        <v/>
      </c>
      <c r="BC82" s="136" t="str">
        <f t="shared" si="72"/>
        <v/>
      </c>
      <c r="BD82" s="136" t="str">
        <f t="shared" si="72"/>
        <v/>
      </c>
      <c r="BE82" s="136" t="str">
        <f t="shared" si="72"/>
        <v/>
      </c>
      <c r="BF82" s="136" t="str">
        <f t="shared" si="72"/>
        <v/>
      </c>
      <c r="BG82" s="136" t="str">
        <f t="shared" si="72"/>
        <v/>
      </c>
      <c r="BH82" s="136" t="str">
        <f t="shared" si="72"/>
        <v/>
      </c>
      <c r="BI82" s="136" t="str">
        <f t="shared" si="72"/>
        <v/>
      </c>
      <c r="BJ82" s="136" t="str">
        <f t="shared" si="72"/>
        <v/>
      </c>
      <c r="BK82" s="136" t="str">
        <f t="shared" si="72"/>
        <v/>
      </c>
      <c r="BL82" s="136" t="str">
        <f t="shared" si="72"/>
        <v/>
      </c>
      <c r="BM82" s="136" t="str">
        <f t="shared" si="72"/>
        <v/>
      </c>
      <c r="BN82" s="136" t="str">
        <f t="shared" si="72"/>
        <v/>
      </c>
      <c r="BO82" s="136" t="str">
        <f t="shared" ref="BO82:DZ82" si="77">IF(BO32="","",IF(BO32&lt;$H$48,1,IF(BO32&lt;$H$49,2,IF(BO32&lt;$H$50,3,IF(BO32&lt;$H$51,4,5)))))</f>
        <v/>
      </c>
      <c r="BP82" s="136" t="str">
        <f t="shared" si="77"/>
        <v/>
      </c>
      <c r="BQ82" s="136" t="str">
        <f t="shared" si="77"/>
        <v/>
      </c>
      <c r="BR82" s="136" t="str">
        <f t="shared" si="77"/>
        <v/>
      </c>
      <c r="BS82" s="136" t="str">
        <f t="shared" si="77"/>
        <v/>
      </c>
      <c r="BT82" s="136" t="str">
        <f t="shared" si="77"/>
        <v/>
      </c>
      <c r="BU82" s="136" t="str">
        <f t="shared" si="77"/>
        <v/>
      </c>
      <c r="BV82" s="136" t="str">
        <f t="shared" si="77"/>
        <v/>
      </c>
      <c r="BW82" s="136" t="str">
        <f t="shared" si="77"/>
        <v/>
      </c>
      <c r="BX82" s="136" t="str">
        <f t="shared" si="77"/>
        <v/>
      </c>
      <c r="BY82" s="136" t="str">
        <f t="shared" si="77"/>
        <v/>
      </c>
      <c r="BZ82" s="136" t="str">
        <f t="shared" si="77"/>
        <v/>
      </c>
      <c r="CA82" s="136" t="str">
        <f t="shared" si="77"/>
        <v/>
      </c>
      <c r="CB82" s="136" t="str">
        <f t="shared" si="77"/>
        <v/>
      </c>
      <c r="CC82" s="136" t="str">
        <f t="shared" si="77"/>
        <v/>
      </c>
      <c r="CD82" s="136" t="str">
        <f t="shared" si="77"/>
        <v/>
      </c>
      <c r="CE82" s="136" t="str">
        <f t="shared" si="77"/>
        <v/>
      </c>
      <c r="CF82" s="136" t="str">
        <f t="shared" si="77"/>
        <v/>
      </c>
      <c r="CG82" s="136" t="str">
        <f t="shared" si="77"/>
        <v/>
      </c>
      <c r="CH82" s="136" t="str">
        <f t="shared" si="77"/>
        <v/>
      </c>
      <c r="CI82" s="136" t="str">
        <f t="shared" si="77"/>
        <v/>
      </c>
      <c r="CJ82" s="136" t="str">
        <f t="shared" si="77"/>
        <v/>
      </c>
      <c r="CK82" s="136" t="str">
        <f t="shared" si="77"/>
        <v/>
      </c>
      <c r="CL82" s="136" t="str">
        <f t="shared" si="77"/>
        <v/>
      </c>
      <c r="CM82" s="136" t="str">
        <f t="shared" si="77"/>
        <v/>
      </c>
      <c r="CN82" s="136" t="str">
        <f t="shared" si="77"/>
        <v/>
      </c>
      <c r="CO82" s="136" t="str">
        <f t="shared" si="77"/>
        <v/>
      </c>
      <c r="CP82" s="136" t="str">
        <f t="shared" si="77"/>
        <v/>
      </c>
      <c r="CQ82" s="136" t="str">
        <f t="shared" si="77"/>
        <v/>
      </c>
      <c r="CR82" s="136" t="str">
        <f t="shared" si="77"/>
        <v/>
      </c>
      <c r="CS82" s="136" t="str">
        <f t="shared" si="77"/>
        <v/>
      </c>
      <c r="CT82" s="136" t="str">
        <f t="shared" si="77"/>
        <v/>
      </c>
      <c r="CU82" s="136" t="str">
        <f t="shared" si="77"/>
        <v/>
      </c>
      <c r="CV82" s="136" t="str">
        <f t="shared" si="77"/>
        <v/>
      </c>
      <c r="CW82" s="136" t="str">
        <f t="shared" si="77"/>
        <v/>
      </c>
      <c r="CX82" s="136" t="str">
        <f t="shared" si="77"/>
        <v/>
      </c>
      <c r="CY82" s="136" t="str">
        <f t="shared" si="77"/>
        <v/>
      </c>
      <c r="CZ82" s="136" t="str">
        <f t="shared" si="77"/>
        <v/>
      </c>
      <c r="DA82" s="136" t="str">
        <f t="shared" si="77"/>
        <v/>
      </c>
      <c r="DB82" s="136" t="str">
        <f t="shared" si="77"/>
        <v/>
      </c>
      <c r="DC82" s="136" t="str">
        <f t="shared" si="77"/>
        <v/>
      </c>
      <c r="DD82" s="136" t="str">
        <f t="shared" si="77"/>
        <v/>
      </c>
      <c r="DE82" s="136" t="str">
        <f t="shared" si="77"/>
        <v/>
      </c>
      <c r="DF82" s="136" t="str">
        <f t="shared" si="77"/>
        <v/>
      </c>
      <c r="DG82" s="136" t="str">
        <f t="shared" si="77"/>
        <v/>
      </c>
      <c r="DH82" s="136" t="str">
        <f t="shared" si="77"/>
        <v/>
      </c>
      <c r="DI82" s="136" t="str">
        <f t="shared" si="77"/>
        <v/>
      </c>
      <c r="DJ82" s="136" t="str">
        <f t="shared" si="77"/>
        <v/>
      </c>
      <c r="DK82" s="136" t="str">
        <f t="shared" si="77"/>
        <v/>
      </c>
      <c r="DL82" s="136" t="str">
        <f t="shared" si="77"/>
        <v/>
      </c>
      <c r="DM82" s="136" t="str">
        <f t="shared" si="77"/>
        <v/>
      </c>
      <c r="DN82" s="136" t="str">
        <f t="shared" si="77"/>
        <v/>
      </c>
      <c r="DO82" s="136" t="str">
        <f t="shared" si="77"/>
        <v/>
      </c>
      <c r="DP82" s="136" t="str">
        <f t="shared" si="77"/>
        <v/>
      </c>
      <c r="DQ82" s="136" t="str">
        <f t="shared" si="77"/>
        <v/>
      </c>
      <c r="DR82" s="136" t="str">
        <f t="shared" si="77"/>
        <v/>
      </c>
      <c r="DS82" s="136" t="str">
        <f t="shared" si="77"/>
        <v/>
      </c>
      <c r="DT82" s="136" t="str">
        <f t="shared" si="77"/>
        <v/>
      </c>
      <c r="DU82" s="136" t="str">
        <f t="shared" si="77"/>
        <v/>
      </c>
      <c r="DV82" s="136" t="str">
        <f t="shared" si="77"/>
        <v/>
      </c>
      <c r="DW82" s="136" t="str">
        <f t="shared" si="77"/>
        <v/>
      </c>
      <c r="DX82" s="136" t="str">
        <f t="shared" si="77"/>
        <v/>
      </c>
      <c r="DY82" s="136" t="str">
        <f t="shared" si="77"/>
        <v/>
      </c>
      <c r="DZ82" s="136" t="str">
        <f t="shared" si="77"/>
        <v/>
      </c>
      <c r="EA82" s="136" t="str">
        <f t="shared" ref="EA82:EK82" si="78">IF(EA32="","",IF(EA32&lt;$H$48,1,IF(EA32&lt;$H$49,2,IF(EA32&lt;$H$50,3,IF(EA32&lt;$H$51,4,5)))))</f>
        <v/>
      </c>
      <c r="EB82" s="136" t="str">
        <f t="shared" si="78"/>
        <v/>
      </c>
      <c r="EC82" s="136" t="str">
        <f t="shared" si="78"/>
        <v/>
      </c>
      <c r="ED82" s="136" t="str">
        <f t="shared" si="78"/>
        <v/>
      </c>
      <c r="EE82" s="136" t="str">
        <f t="shared" si="78"/>
        <v/>
      </c>
      <c r="EF82" s="136" t="str">
        <f t="shared" si="78"/>
        <v/>
      </c>
      <c r="EG82" s="136" t="str">
        <f t="shared" si="78"/>
        <v/>
      </c>
      <c r="EH82" s="136" t="str">
        <f t="shared" si="78"/>
        <v/>
      </c>
      <c r="EI82" s="136" t="str">
        <f t="shared" si="78"/>
        <v/>
      </c>
      <c r="EJ82" s="136" t="str">
        <f t="shared" si="78"/>
        <v/>
      </c>
      <c r="EK82" s="136" t="str">
        <f t="shared" si="78"/>
        <v/>
      </c>
    </row>
    <row r="83" spans="2:141">
      <c r="B83" s="133" t="str">
        <f t="shared" si="50"/>
        <v/>
      </c>
      <c r="C83" s="134" t="str">
        <f t="shared" si="50"/>
        <v/>
      </c>
      <c r="D83" s="207" t="str">
        <f t="shared" si="62"/>
        <v/>
      </c>
      <c r="E83" s="135" t="str">
        <f t="shared" si="62"/>
        <v/>
      </c>
      <c r="F83" s="135" t="str">
        <f t="shared" si="62"/>
        <v/>
      </c>
      <c r="G83" s="208" t="str">
        <f t="shared" si="62"/>
        <v/>
      </c>
      <c r="H83" s="216" t="str">
        <f t="shared" si="72"/>
        <v/>
      </c>
      <c r="I83" s="155" t="str">
        <f t="shared" si="72"/>
        <v/>
      </c>
      <c r="J83" s="155" t="str">
        <f t="shared" si="72"/>
        <v/>
      </c>
      <c r="K83" s="155" t="str">
        <f t="shared" si="72"/>
        <v/>
      </c>
      <c r="L83" s="155" t="str">
        <f t="shared" si="72"/>
        <v/>
      </c>
      <c r="M83" s="155" t="str">
        <f t="shared" si="72"/>
        <v/>
      </c>
      <c r="N83" s="155" t="str">
        <f t="shared" si="72"/>
        <v/>
      </c>
      <c r="O83" s="217" t="str">
        <f t="shared" si="72"/>
        <v/>
      </c>
      <c r="P83" s="212">
        <v>83</v>
      </c>
      <c r="Q83" s="136" t="str">
        <f t="shared" si="72"/>
        <v/>
      </c>
      <c r="R83" s="136" t="str">
        <f t="shared" si="72"/>
        <v/>
      </c>
      <c r="S83" s="136" t="str">
        <f t="shared" si="72"/>
        <v/>
      </c>
      <c r="T83" s="136" t="str">
        <f t="shared" si="72"/>
        <v/>
      </c>
      <c r="U83" s="136" t="str">
        <f t="shared" si="72"/>
        <v/>
      </c>
      <c r="V83" s="136" t="str">
        <f t="shared" si="72"/>
        <v/>
      </c>
      <c r="W83" s="136" t="str">
        <f t="shared" si="72"/>
        <v/>
      </c>
      <c r="X83" s="136" t="str">
        <f t="shared" si="72"/>
        <v/>
      </c>
      <c r="Y83" s="136" t="str">
        <f t="shared" si="72"/>
        <v/>
      </c>
      <c r="Z83" s="136" t="str">
        <f t="shared" si="72"/>
        <v/>
      </c>
      <c r="AA83" s="136" t="str">
        <f t="shared" si="72"/>
        <v/>
      </c>
      <c r="AB83" s="136" t="str">
        <f t="shared" si="72"/>
        <v/>
      </c>
      <c r="AC83" s="136" t="str">
        <f t="shared" si="72"/>
        <v/>
      </c>
      <c r="AD83" s="136" t="str">
        <f t="shared" si="72"/>
        <v/>
      </c>
      <c r="AE83" s="136" t="str">
        <f t="shared" si="72"/>
        <v/>
      </c>
      <c r="AF83" s="136" t="str">
        <f t="shared" si="72"/>
        <v/>
      </c>
      <c r="AG83" s="136" t="str">
        <f t="shared" si="72"/>
        <v/>
      </c>
      <c r="AH83" s="136" t="str">
        <f t="shared" si="72"/>
        <v/>
      </c>
      <c r="AI83" s="136" t="str">
        <f t="shared" si="72"/>
        <v/>
      </c>
      <c r="AJ83" s="136" t="str">
        <f t="shared" si="72"/>
        <v/>
      </c>
      <c r="AK83" s="136" t="str">
        <f t="shared" si="72"/>
        <v/>
      </c>
      <c r="AL83" s="136" t="str">
        <f t="shared" si="72"/>
        <v/>
      </c>
      <c r="AM83" s="136" t="str">
        <f t="shared" si="72"/>
        <v/>
      </c>
      <c r="AN83" s="136" t="str">
        <f t="shared" si="72"/>
        <v/>
      </c>
      <c r="AO83" s="136" t="str">
        <f t="shared" si="72"/>
        <v/>
      </c>
      <c r="AP83" s="136" t="str">
        <f t="shared" si="72"/>
        <v/>
      </c>
      <c r="AQ83" s="136" t="str">
        <f t="shared" si="72"/>
        <v/>
      </c>
      <c r="AR83" s="136" t="str">
        <f t="shared" si="72"/>
        <v/>
      </c>
      <c r="AS83" s="136" t="str">
        <f t="shared" si="72"/>
        <v/>
      </c>
      <c r="AT83" s="136" t="str">
        <f t="shared" si="72"/>
        <v/>
      </c>
      <c r="AU83" s="136" t="str">
        <f t="shared" si="72"/>
        <v/>
      </c>
      <c r="AV83" s="136" t="str">
        <f t="shared" si="72"/>
        <v/>
      </c>
      <c r="AW83" s="136" t="str">
        <f t="shared" si="72"/>
        <v/>
      </c>
      <c r="AX83" s="136" t="str">
        <f t="shared" si="72"/>
        <v/>
      </c>
      <c r="AY83" s="136" t="str">
        <f t="shared" si="72"/>
        <v/>
      </c>
      <c r="AZ83" s="136" t="str">
        <f t="shared" si="72"/>
        <v/>
      </c>
      <c r="BA83" s="136" t="str">
        <f t="shared" si="72"/>
        <v/>
      </c>
      <c r="BB83" s="136" t="str">
        <f t="shared" si="72"/>
        <v/>
      </c>
      <c r="BC83" s="136" t="str">
        <f t="shared" si="72"/>
        <v/>
      </c>
      <c r="BD83" s="136" t="str">
        <f t="shared" si="72"/>
        <v/>
      </c>
      <c r="BE83" s="136" t="str">
        <f t="shared" si="72"/>
        <v/>
      </c>
      <c r="BF83" s="136" t="str">
        <f t="shared" si="72"/>
        <v/>
      </c>
      <c r="BG83" s="136" t="str">
        <f t="shared" si="72"/>
        <v/>
      </c>
      <c r="BH83" s="136" t="str">
        <f t="shared" si="72"/>
        <v/>
      </c>
      <c r="BI83" s="136" t="str">
        <f t="shared" si="72"/>
        <v/>
      </c>
      <c r="BJ83" s="136" t="str">
        <f t="shared" si="72"/>
        <v/>
      </c>
      <c r="BK83" s="136" t="str">
        <f t="shared" si="72"/>
        <v/>
      </c>
      <c r="BL83" s="136" t="str">
        <f t="shared" si="72"/>
        <v/>
      </c>
      <c r="BM83" s="136" t="str">
        <f t="shared" si="72"/>
        <v/>
      </c>
      <c r="BN83" s="136" t="str">
        <f t="shared" si="72"/>
        <v/>
      </c>
      <c r="BO83" s="136" t="str">
        <f t="shared" ref="BO83:DZ83" si="79">IF(BO33="","",IF(BO33&lt;$H$48,1,IF(BO33&lt;$H$49,2,IF(BO33&lt;$H$50,3,IF(BO33&lt;$H$51,4,5)))))</f>
        <v/>
      </c>
      <c r="BP83" s="136" t="str">
        <f t="shared" si="79"/>
        <v/>
      </c>
      <c r="BQ83" s="136" t="str">
        <f t="shared" si="79"/>
        <v/>
      </c>
      <c r="BR83" s="136" t="str">
        <f t="shared" si="79"/>
        <v/>
      </c>
      <c r="BS83" s="136" t="str">
        <f t="shared" si="79"/>
        <v/>
      </c>
      <c r="BT83" s="136" t="str">
        <f t="shared" si="79"/>
        <v/>
      </c>
      <c r="BU83" s="136" t="str">
        <f t="shared" si="79"/>
        <v/>
      </c>
      <c r="BV83" s="136" t="str">
        <f t="shared" si="79"/>
        <v/>
      </c>
      <c r="BW83" s="136" t="str">
        <f t="shared" si="79"/>
        <v/>
      </c>
      <c r="BX83" s="136" t="str">
        <f t="shared" si="79"/>
        <v/>
      </c>
      <c r="BY83" s="136" t="str">
        <f t="shared" si="79"/>
        <v/>
      </c>
      <c r="BZ83" s="136" t="str">
        <f t="shared" si="79"/>
        <v/>
      </c>
      <c r="CA83" s="136" t="str">
        <f t="shared" si="79"/>
        <v/>
      </c>
      <c r="CB83" s="136" t="str">
        <f t="shared" si="79"/>
        <v/>
      </c>
      <c r="CC83" s="136" t="str">
        <f t="shared" si="79"/>
        <v/>
      </c>
      <c r="CD83" s="136" t="str">
        <f t="shared" si="79"/>
        <v/>
      </c>
      <c r="CE83" s="136" t="str">
        <f t="shared" si="79"/>
        <v/>
      </c>
      <c r="CF83" s="136" t="str">
        <f t="shared" si="79"/>
        <v/>
      </c>
      <c r="CG83" s="136" t="str">
        <f t="shared" si="79"/>
        <v/>
      </c>
      <c r="CH83" s="136" t="str">
        <f t="shared" si="79"/>
        <v/>
      </c>
      <c r="CI83" s="136" t="str">
        <f t="shared" si="79"/>
        <v/>
      </c>
      <c r="CJ83" s="136" t="str">
        <f t="shared" si="79"/>
        <v/>
      </c>
      <c r="CK83" s="136" t="str">
        <f t="shared" si="79"/>
        <v/>
      </c>
      <c r="CL83" s="136" t="str">
        <f t="shared" si="79"/>
        <v/>
      </c>
      <c r="CM83" s="136" t="str">
        <f t="shared" si="79"/>
        <v/>
      </c>
      <c r="CN83" s="136" t="str">
        <f t="shared" si="79"/>
        <v/>
      </c>
      <c r="CO83" s="136" t="str">
        <f t="shared" si="79"/>
        <v/>
      </c>
      <c r="CP83" s="136" t="str">
        <f t="shared" si="79"/>
        <v/>
      </c>
      <c r="CQ83" s="136" t="str">
        <f t="shared" si="79"/>
        <v/>
      </c>
      <c r="CR83" s="136" t="str">
        <f t="shared" si="79"/>
        <v/>
      </c>
      <c r="CS83" s="136" t="str">
        <f t="shared" si="79"/>
        <v/>
      </c>
      <c r="CT83" s="136" t="str">
        <f t="shared" si="79"/>
        <v/>
      </c>
      <c r="CU83" s="136" t="str">
        <f t="shared" si="79"/>
        <v/>
      </c>
      <c r="CV83" s="136" t="str">
        <f t="shared" si="79"/>
        <v/>
      </c>
      <c r="CW83" s="136" t="str">
        <f t="shared" si="79"/>
        <v/>
      </c>
      <c r="CX83" s="136" t="str">
        <f t="shared" si="79"/>
        <v/>
      </c>
      <c r="CY83" s="136" t="str">
        <f t="shared" si="79"/>
        <v/>
      </c>
      <c r="CZ83" s="136" t="str">
        <f t="shared" si="79"/>
        <v/>
      </c>
      <c r="DA83" s="136" t="str">
        <f t="shared" si="79"/>
        <v/>
      </c>
      <c r="DB83" s="136" t="str">
        <f t="shared" si="79"/>
        <v/>
      </c>
      <c r="DC83" s="136" t="str">
        <f t="shared" si="79"/>
        <v/>
      </c>
      <c r="DD83" s="136" t="str">
        <f t="shared" si="79"/>
        <v/>
      </c>
      <c r="DE83" s="136" t="str">
        <f t="shared" si="79"/>
        <v/>
      </c>
      <c r="DF83" s="136" t="str">
        <f t="shared" si="79"/>
        <v/>
      </c>
      <c r="DG83" s="136" t="str">
        <f t="shared" si="79"/>
        <v/>
      </c>
      <c r="DH83" s="136" t="str">
        <f t="shared" si="79"/>
        <v/>
      </c>
      <c r="DI83" s="136" t="str">
        <f t="shared" si="79"/>
        <v/>
      </c>
      <c r="DJ83" s="136" t="str">
        <f t="shared" si="79"/>
        <v/>
      </c>
      <c r="DK83" s="136" t="str">
        <f t="shared" si="79"/>
        <v/>
      </c>
      <c r="DL83" s="136" t="str">
        <f t="shared" si="79"/>
        <v/>
      </c>
      <c r="DM83" s="136" t="str">
        <f t="shared" si="79"/>
        <v/>
      </c>
      <c r="DN83" s="136" t="str">
        <f t="shared" si="79"/>
        <v/>
      </c>
      <c r="DO83" s="136" t="str">
        <f t="shared" si="79"/>
        <v/>
      </c>
      <c r="DP83" s="136" t="str">
        <f t="shared" si="79"/>
        <v/>
      </c>
      <c r="DQ83" s="136" t="str">
        <f t="shared" si="79"/>
        <v/>
      </c>
      <c r="DR83" s="136" t="str">
        <f t="shared" si="79"/>
        <v/>
      </c>
      <c r="DS83" s="136" t="str">
        <f t="shared" si="79"/>
        <v/>
      </c>
      <c r="DT83" s="136" t="str">
        <f t="shared" si="79"/>
        <v/>
      </c>
      <c r="DU83" s="136" t="str">
        <f t="shared" si="79"/>
        <v/>
      </c>
      <c r="DV83" s="136" t="str">
        <f t="shared" si="79"/>
        <v/>
      </c>
      <c r="DW83" s="136" t="str">
        <f t="shared" si="79"/>
        <v/>
      </c>
      <c r="DX83" s="136" t="str">
        <f t="shared" si="79"/>
        <v/>
      </c>
      <c r="DY83" s="136" t="str">
        <f t="shared" si="79"/>
        <v/>
      </c>
      <c r="DZ83" s="136" t="str">
        <f t="shared" si="79"/>
        <v/>
      </c>
      <c r="EA83" s="136" t="str">
        <f t="shared" ref="EA83:EK83" si="80">IF(EA33="","",IF(EA33&lt;$H$48,1,IF(EA33&lt;$H$49,2,IF(EA33&lt;$H$50,3,IF(EA33&lt;$H$51,4,5)))))</f>
        <v/>
      </c>
      <c r="EB83" s="136" t="str">
        <f t="shared" si="80"/>
        <v/>
      </c>
      <c r="EC83" s="136" t="str">
        <f t="shared" si="80"/>
        <v/>
      </c>
      <c r="ED83" s="136" t="str">
        <f t="shared" si="80"/>
        <v/>
      </c>
      <c r="EE83" s="136" t="str">
        <f t="shared" si="80"/>
        <v/>
      </c>
      <c r="EF83" s="136" t="str">
        <f t="shared" si="80"/>
        <v/>
      </c>
      <c r="EG83" s="136" t="str">
        <f t="shared" si="80"/>
        <v/>
      </c>
      <c r="EH83" s="136" t="str">
        <f t="shared" si="80"/>
        <v/>
      </c>
      <c r="EI83" s="136" t="str">
        <f t="shared" si="80"/>
        <v/>
      </c>
      <c r="EJ83" s="136" t="str">
        <f t="shared" si="80"/>
        <v/>
      </c>
      <c r="EK83" s="136" t="str">
        <f t="shared" si="80"/>
        <v/>
      </c>
    </row>
    <row r="84" spans="2:141">
      <c r="B84" s="133" t="str">
        <f t="shared" si="50"/>
        <v/>
      </c>
      <c r="C84" s="134" t="str">
        <f t="shared" si="50"/>
        <v/>
      </c>
      <c r="D84" s="207" t="str">
        <f t="shared" si="62"/>
        <v/>
      </c>
      <c r="E84" s="135" t="str">
        <f t="shared" si="62"/>
        <v/>
      </c>
      <c r="F84" s="135" t="str">
        <f t="shared" si="62"/>
        <v/>
      </c>
      <c r="G84" s="208" t="str">
        <f t="shared" si="62"/>
        <v/>
      </c>
      <c r="H84" s="216" t="str">
        <f t="shared" ref="H84:BN87" si="81">IF(H34="","",IF(H34&lt;$H$48,1,IF(H34&lt;$H$49,2,IF(H34&lt;$H$50,3,IF(H34&lt;$H$51,4,5)))))</f>
        <v/>
      </c>
      <c r="I84" s="155" t="str">
        <f t="shared" si="81"/>
        <v/>
      </c>
      <c r="J84" s="155" t="str">
        <f t="shared" si="81"/>
        <v/>
      </c>
      <c r="K84" s="155" t="str">
        <f t="shared" si="81"/>
        <v/>
      </c>
      <c r="L84" s="155" t="str">
        <f t="shared" si="81"/>
        <v/>
      </c>
      <c r="M84" s="155" t="str">
        <f t="shared" si="81"/>
        <v/>
      </c>
      <c r="N84" s="155" t="str">
        <f t="shared" si="81"/>
        <v/>
      </c>
      <c r="O84" s="217" t="str">
        <f t="shared" si="81"/>
        <v/>
      </c>
      <c r="P84" s="212">
        <v>84</v>
      </c>
      <c r="Q84" s="136" t="str">
        <f t="shared" si="81"/>
        <v/>
      </c>
      <c r="R84" s="136" t="str">
        <f t="shared" si="81"/>
        <v/>
      </c>
      <c r="S84" s="136" t="str">
        <f t="shared" si="81"/>
        <v/>
      </c>
      <c r="T84" s="136" t="str">
        <f t="shared" si="81"/>
        <v/>
      </c>
      <c r="U84" s="136" t="str">
        <f t="shared" si="81"/>
        <v/>
      </c>
      <c r="V84" s="136" t="str">
        <f t="shared" si="81"/>
        <v/>
      </c>
      <c r="W84" s="136" t="str">
        <f t="shared" si="81"/>
        <v/>
      </c>
      <c r="X84" s="136" t="str">
        <f t="shared" si="81"/>
        <v/>
      </c>
      <c r="Y84" s="136" t="str">
        <f t="shared" si="81"/>
        <v/>
      </c>
      <c r="Z84" s="136" t="str">
        <f t="shared" si="81"/>
        <v/>
      </c>
      <c r="AA84" s="136" t="str">
        <f t="shared" si="81"/>
        <v/>
      </c>
      <c r="AB84" s="136" t="str">
        <f t="shared" si="81"/>
        <v/>
      </c>
      <c r="AC84" s="136" t="str">
        <f t="shared" si="81"/>
        <v/>
      </c>
      <c r="AD84" s="136" t="str">
        <f t="shared" si="81"/>
        <v/>
      </c>
      <c r="AE84" s="136" t="str">
        <f t="shared" si="81"/>
        <v/>
      </c>
      <c r="AF84" s="136" t="str">
        <f t="shared" si="81"/>
        <v/>
      </c>
      <c r="AG84" s="136" t="str">
        <f t="shared" si="81"/>
        <v/>
      </c>
      <c r="AH84" s="136" t="str">
        <f t="shared" si="81"/>
        <v/>
      </c>
      <c r="AI84" s="136" t="str">
        <f t="shared" si="81"/>
        <v/>
      </c>
      <c r="AJ84" s="136" t="str">
        <f t="shared" si="81"/>
        <v/>
      </c>
      <c r="AK84" s="136" t="str">
        <f t="shared" si="81"/>
        <v/>
      </c>
      <c r="AL84" s="136" t="str">
        <f t="shared" si="81"/>
        <v/>
      </c>
      <c r="AM84" s="136" t="str">
        <f t="shared" si="81"/>
        <v/>
      </c>
      <c r="AN84" s="136" t="str">
        <f t="shared" si="81"/>
        <v/>
      </c>
      <c r="AO84" s="136" t="str">
        <f t="shared" si="81"/>
        <v/>
      </c>
      <c r="AP84" s="136" t="str">
        <f t="shared" si="81"/>
        <v/>
      </c>
      <c r="AQ84" s="136" t="str">
        <f t="shared" si="81"/>
        <v/>
      </c>
      <c r="AR84" s="136" t="str">
        <f t="shared" si="81"/>
        <v/>
      </c>
      <c r="AS84" s="136" t="str">
        <f t="shared" si="81"/>
        <v/>
      </c>
      <c r="AT84" s="136" t="str">
        <f t="shared" si="81"/>
        <v/>
      </c>
      <c r="AU84" s="136" t="str">
        <f t="shared" si="81"/>
        <v/>
      </c>
      <c r="AV84" s="136" t="str">
        <f t="shared" si="81"/>
        <v/>
      </c>
      <c r="AW84" s="136" t="str">
        <f t="shared" si="81"/>
        <v/>
      </c>
      <c r="AX84" s="136" t="str">
        <f t="shared" si="81"/>
        <v/>
      </c>
      <c r="AY84" s="136" t="str">
        <f t="shared" si="81"/>
        <v/>
      </c>
      <c r="AZ84" s="136" t="str">
        <f t="shared" si="81"/>
        <v/>
      </c>
      <c r="BA84" s="136" t="str">
        <f t="shared" si="81"/>
        <v/>
      </c>
      <c r="BB84" s="136" t="str">
        <f t="shared" si="81"/>
        <v/>
      </c>
      <c r="BC84" s="136" t="str">
        <f t="shared" si="81"/>
        <v/>
      </c>
      <c r="BD84" s="136" t="str">
        <f t="shared" si="81"/>
        <v/>
      </c>
      <c r="BE84" s="136" t="str">
        <f t="shared" si="81"/>
        <v/>
      </c>
      <c r="BF84" s="136" t="str">
        <f t="shared" si="81"/>
        <v/>
      </c>
      <c r="BG84" s="136" t="str">
        <f t="shared" si="81"/>
        <v/>
      </c>
      <c r="BH84" s="136" t="str">
        <f t="shared" si="81"/>
        <v/>
      </c>
      <c r="BI84" s="136" t="str">
        <f t="shared" si="81"/>
        <v/>
      </c>
      <c r="BJ84" s="136" t="str">
        <f t="shared" si="81"/>
        <v/>
      </c>
      <c r="BK84" s="136" t="str">
        <f t="shared" si="81"/>
        <v/>
      </c>
      <c r="BL84" s="136" t="str">
        <f t="shared" si="81"/>
        <v/>
      </c>
      <c r="BM84" s="136" t="str">
        <f t="shared" si="81"/>
        <v/>
      </c>
      <c r="BN84" s="136" t="str">
        <f t="shared" si="81"/>
        <v/>
      </c>
      <c r="BO84" s="136" t="str">
        <f t="shared" ref="BO84:DZ84" si="82">IF(BO34="","",IF(BO34&lt;$H$48,1,IF(BO34&lt;$H$49,2,IF(BO34&lt;$H$50,3,IF(BO34&lt;$H$51,4,5)))))</f>
        <v/>
      </c>
      <c r="BP84" s="136" t="str">
        <f t="shared" si="82"/>
        <v/>
      </c>
      <c r="BQ84" s="136" t="str">
        <f t="shared" si="82"/>
        <v/>
      </c>
      <c r="BR84" s="136" t="str">
        <f t="shared" si="82"/>
        <v/>
      </c>
      <c r="BS84" s="136" t="str">
        <f t="shared" si="82"/>
        <v/>
      </c>
      <c r="BT84" s="136" t="str">
        <f t="shared" si="82"/>
        <v/>
      </c>
      <c r="BU84" s="136" t="str">
        <f t="shared" si="82"/>
        <v/>
      </c>
      <c r="BV84" s="136" t="str">
        <f t="shared" si="82"/>
        <v/>
      </c>
      <c r="BW84" s="136" t="str">
        <f t="shared" si="82"/>
        <v/>
      </c>
      <c r="BX84" s="136" t="str">
        <f t="shared" si="82"/>
        <v/>
      </c>
      <c r="BY84" s="136" t="str">
        <f t="shared" si="82"/>
        <v/>
      </c>
      <c r="BZ84" s="136" t="str">
        <f t="shared" si="82"/>
        <v/>
      </c>
      <c r="CA84" s="136" t="str">
        <f t="shared" si="82"/>
        <v/>
      </c>
      <c r="CB84" s="136" t="str">
        <f t="shared" si="82"/>
        <v/>
      </c>
      <c r="CC84" s="136" t="str">
        <f t="shared" si="82"/>
        <v/>
      </c>
      <c r="CD84" s="136" t="str">
        <f t="shared" si="82"/>
        <v/>
      </c>
      <c r="CE84" s="136" t="str">
        <f t="shared" si="82"/>
        <v/>
      </c>
      <c r="CF84" s="136" t="str">
        <f t="shared" si="82"/>
        <v/>
      </c>
      <c r="CG84" s="136" t="str">
        <f t="shared" si="82"/>
        <v/>
      </c>
      <c r="CH84" s="136" t="str">
        <f t="shared" si="82"/>
        <v/>
      </c>
      <c r="CI84" s="136" t="str">
        <f t="shared" si="82"/>
        <v/>
      </c>
      <c r="CJ84" s="136" t="str">
        <f t="shared" si="82"/>
        <v/>
      </c>
      <c r="CK84" s="136" t="str">
        <f t="shared" si="82"/>
        <v/>
      </c>
      <c r="CL84" s="136" t="str">
        <f t="shared" si="82"/>
        <v/>
      </c>
      <c r="CM84" s="136" t="str">
        <f t="shared" si="82"/>
        <v/>
      </c>
      <c r="CN84" s="136" t="str">
        <f t="shared" si="82"/>
        <v/>
      </c>
      <c r="CO84" s="136" t="str">
        <f t="shared" si="82"/>
        <v/>
      </c>
      <c r="CP84" s="136" t="str">
        <f t="shared" si="82"/>
        <v/>
      </c>
      <c r="CQ84" s="136" t="str">
        <f t="shared" si="82"/>
        <v/>
      </c>
      <c r="CR84" s="136" t="str">
        <f t="shared" si="82"/>
        <v/>
      </c>
      <c r="CS84" s="136" t="str">
        <f t="shared" si="82"/>
        <v/>
      </c>
      <c r="CT84" s="136" t="str">
        <f t="shared" si="82"/>
        <v/>
      </c>
      <c r="CU84" s="136" t="str">
        <f t="shared" si="82"/>
        <v/>
      </c>
      <c r="CV84" s="136" t="str">
        <f t="shared" si="82"/>
        <v/>
      </c>
      <c r="CW84" s="136" t="str">
        <f t="shared" si="82"/>
        <v/>
      </c>
      <c r="CX84" s="136" t="str">
        <f t="shared" si="82"/>
        <v/>
      </c>
      <c r="CY84" s="136" t="str">
        <f t="shared" si="82"/>
        <v/>
      </c>
      <c r="CZ84" s="136" t="str">
        <f t="shared" si="82"/>
        <v/>
      </c>
      <c r="DA84" s="136" t="str">
        <f t="shared" si="82"/>
        <v/>
      </c>
      <c r="DB84" s="136" t="str">
        <f t="shared" si="82"/>
        <v/>
      </c>
      <c r="DC84" s="136" t="str">
        <f t="shared" si="82"/>
        <v/>
      </c>
      <c r="DD84" s="136" t="str">
        <f t="shared" si="82"/>
        <v/>
      </c>
      <c r="DE84" s="136" t="str">
        <f t="shared" si="82"/>
        <v/>
      </c>
      <c r="DF84" s="136" t="str">
        <f t="shared" si="82"/>
        <v/>
      </c>
      <c r="DG84" s="136" t="str">
        <f t="shared" si="82"/>
        <v/>
      </c>
      <c r="DH84" s="136" t="str">
        <f t="shared" si="82"/>
        <v/>
      </c>
      <c r="DI84" s="136" t="str">
        <f t="shared" si="82"/>
        <v/>
      </c>
      <c r="DJ84" s="136" t="str">
        <f t="shared" si="82"/>
        <v/>
      </c>
      <c r="DK84" s="136" t="str">
        <f t="shared" si="82"/>
        <v/>
      </c>
      <c r="DL84" s="136" t="str">
        <f t="shared" si="82"/>
        <v/>
      </c>
      <c r="DM84" s="136" t="str">
        <f t="shared" si="82"/>
        <v/>
      </c>
      <c r="DN84" s="136" t="str">
        <f t="shared" si="82"/>
        <v/>
      </c>
      <c r="DO84" s="136" t="str">
        <f t="shared" si="82"/>
        <v/>
      </c>
      <c r="DP84" s="136" t="str">
        <f t="shared" si="82"/>
        <v/>
      </c>
      <c r="DQ84" s="136" t="str">
        <f t="shared" si="82"/>
        <v/>
      </c>
      <c r="DR84" s="136" t="str">
        <f t="shared" si="82"/>
        <v/>
      </c>
      <c r="DS84" s="136" t="str">
        <f t="shared" si="82"/>
        <v/>
      </c>
      <c r="DT84" s="136" t="str">
        <f t="shared" si="82"/>
        <v/>
      </c>
      <c r="DU84" s="136" t="str">
        <f t="shared" si="82"/>
        <v/>
      </c>
      <c r="DV84" s="136" t="str">
        <f t="shared" si="82"/>
        <v/>
      </c>
      <c r="DW84" s="136" t="str">
        <f t="shared" si="82"/>
        <v/>
      </c>
      <c r="DX84" s="136" t="str">
        <f t="shared" si="82"/>
        <v/>
      </c>
      <c r="DY84" s="136" t="str">
        <f t="shared" si="82"/>
        <v/>
      </c>
      <c r="DZ84" s="136" t="str">
        <f t="shared" si="82"/>
        <v/>
      </c>
      <c r="EA84" s="136" t="str">
        <f t="shared" ref="EA84:EK84" si="83">IF(EA34="","",IF(EA34&lt;$H$48,1,IF(EA34&lt;$H$49,2,IF(EA34&lt;$H$50,3,IF(EA34&lt;$H$51,4,5)))))</f>
        <v/>
      </c>
      <c r="EB84" s="136" t="str">
        <f t="shared" si="83"/>
        <v/>
      </c>
      <c r="EC84" s="136" t="str">
        <f t="shared" si="83"/>
        <v/>
      </c>
      <c r="ED84" s="136" t="str">
        <f t="shared" si="83"/>
        <v/>
      </c>
      <c r="EE84" s="136" t="str">
        <f t="shared" si="83"/>
        <v/>
      </c>
      <c r="EF84" s="136" t="str">
        <f t="shared" si="83"/>
        <v/>
      </c>
      <c r="EG84" s="136" t="str">
        <f t="shared" si="83"/>
        <v/>
      </c>
      <c r="EH84" s="136" t="str">
        <f t="shared" si="83"/>
        <v/>
      </c>
      <c r="EI84" s="136" t="str">
        <f t="shared" si="83"/>
        <v/>
      </c>
      <c r="EJ84" s="136" t="str">
        <f t="shared" si="83"/>
        <v/>
      </c>
      <c r="EK84" s="136" t="str">
        <f t="shared" si="83"/>
        <v/>
      </c>
    </row>
    <row r="85" spans="2:141">
      <c r="B85" s="133" t="str">
        <f t="shared" si="50"/>
        <v/>
      </c>
      <c r="C85" s="134" t="str">
        <f t="shared" si="50"/>
        <v/>
      </c>
      <c r="D85" s="207" t="str">
        <f t="shared" si="62"/>
        <v/>
      </c>
      <c r="E85" s="135" t="str">
        <f t="shared" si="62"/>
        <v/>
      </c>
      <c r="F85" s="135" t="str">
        <f t="shared" si="62"/>
        <v/>
      </c>
      <c r="G85" s="208" t="str">
        <f t="shared" si="62"/>
        <v/>
      </c>
      <c r="H85" s="216" t="str">
        <f t="shared" si="81"/>
        <v/>
      </c>
      <c r="I85" s="155" t="str">
        <f t="shared" si="81"/>
        <v/>
      </c>
      <c r="J85" s="155" t="str">
        <f t="shared" si="81"/>
        <v/>
      </c>
      <c r="K85" s="155" t="str">
        <f t="shared" si="81"/>
        <v/>
      </c>
      <c r="L85" s="155" t="str">
        <f t="shared" si="81"/>
        <v/>
      </c>
      <c r="M85" s="155" t="str">
        <f t="shared" si="81"/>
        <v/>
      </c>
      <c r="N85" s="155" t="str">
        <f t="shared" si="81"/>
        <v/>
      </c>
      <c r="O85" s="217" t="str">
        <f t="shared" si="81"/>
        <v/>
      </c>
      <c r="P85" s="212">
        <v>85</v>
      </c>
      <c r="Q85" s="136" t="str">
        <f t="shared" si="81"/>
        <v/>
      </c>
      <c r="R85" s="136" t="str">
        <f t="shared" si="81"/>
        <v/>
      </c>
      <c r="S85" s="136" t="str">
        <f t="shared" si="81"/>
        <v/>
      </c>
      <c r="T85" s="136" t="str">
        <f t="shared" si="81"/>
        <v/>
      </c>
      <c r="U85" s="136" t="str">
        <f t="shared" si="81"/>
        <v/>
      </c>
      <c r="V85" s="136" t="str">
        <f t="shared" si="81"/>
        <v/>
      </c>
      <c r="W85" s="136" t="str">
        <f t="shared" si="81"/>
        <v/>
      </c>
      <c r="X85" s="136" t="str">
        <f t="shared" si="81"/>
        <v/>
      </c>
      <c r="Y85" s="136" t="str">
        <f t="shared" si="81"/>
        <v/>
      </c>
      <c r="Z85" s="136" t="str">
        <f t="shared" si="81"/>
        <v/>
      </c>
      <c r="AA85" s="136" t="str">
        <f t="shared" si="81"/>
        <v/>
      </c>
      <c r="AB85" s="136" t="str">
        <f t="shared" si="81"/>
        <v/>
      </c>
      <c r="AC85" s="136" t="str">
        <f t="shared" si="81"/>
        <v/>
      </c>
      <c r="AD85" s="136" t="str">
        <f t="shared" si="81"/>
        <v/>
      </c>
      <c r="AE85" s="136" t="str">
        <f t="shared" si="81"/>
        <v/>
      </c>
      <c r="AF85" s="136" t="str">
        <f t="shared" si="81"/>
        <v/>
      </c>
      <c r="AG85" s="136" t="str">
        <f t="shared" si="81"/>
        <v/>
      </c>
      <c r="AH85" s="136" t="str">
        <f t="shared" si="81"/>
        <v/>
      </c>
      <c r="AI85" s="136" t="str">
        <f t="shared" si="81"/>
        <v/>
      </c>
      <c r="AJ85" s="136" t="str">
        <f t="shared" si="81"/>
        <v/>
      </c>
      <c r="AK85" s="136" t="str">
        <f t="shared" si="81"/>
        <v/>
      </c>
      <c r="AL85" s="136" t="str">
        <f t="shared" si="81"/>
        <v/>
      </c>
      <c r="AM85" s="136" t="str">
        <f t="shared" si="81"/>
        <v/>
      </c>
      <c r="AN85" s="136" t="str">
        <f t="shared" si="81"/>
        <v/>
      </c>
      <c r="AO85" s="136" t="str">
        <f t="shared" si="81"/>
        <v/>
      </c>
      <c r="AP85" s="136" t="str">
        <f t="shared" si="81"/>
        <v/>
      </c>
      <c r="AQ85" s="136" t="str">
        <f t="shared" si="81"/>
        <v/>
      </c>
      <c r="AR85" s="136" t="str">
        <f t="shared" si="81"/>
        <v/>
      </c>
      <c r="AS85" s="136" t="str">
        <f t="shared" si="81"/>
        <v/>
      </c>
      <c r="AT85" s="136" t="str">
        <f t="shared" si="81"/>
        <v/>
      </c>
      <c r="AU85" s="136" t="str">
        <f t="shared" si="81"/>
        <v/>
      </c>
      <c r="AV85" s="136" t="str">
        <f t="shared" si="81"/>
        <v/>
      </c>
      <c r="AW85" s="136" t="str">
        <f t="shared" si="81"/>
        <v/>
      </c>
      <c r="AX85" s="136" t="str">
        <f t="shared" si="81"/>
        <v/>
      </c>
      <c r="AY85" s="136" t="str">
        <f t="shared" si="81"/>
        <v/>
      </c>
      <c r="AZ85" s="136" t="str">
        <f t="shared" si="81"/>
        <v/>
      </c>
      <c r="BA85" s="136" t="str">
        <f t="shared" si="81"/>
        <v/>
      </c>
      <c r="BB85" s="136" t="str">
        <f t="shared" si="81"/>
        <v/>
      </c>
      <c r="BC85" s="136" t="str">
        <f t="shared" si="81"/>
        <v/>
      </c>
      <c r="BD85" s="136" t="str">
        <f t="shared" si="81"/>
        <v/>
      </c>
      <c r="BE85" s="136" t="str">
        <f t="shared" si="81"/>
        <v/>
      </c>
      <c r="BF85" s="136" t="str">
        <f t="shared" si="81"/>
        <v/>
      </c>
      <c r="BG85" s="136" t="str">
        <f t="shared" si="81"/>
        <v/>
      </c>
      <c r="BH85" s="136" t="str">
        <f t="shared" si="81"/>
        <v/>
      </c>
      <c r="BI85" s="136" t="str">
        <f t="shared" si="81"/>
        <v/>
      </c>
      <c r="BJ85" s="136" t="str">
        <f t="shared" si="81"/>
        <v/>
      </c>
      <c r="BK85" s="136" t="str">
        <f t="shared" si="81"/>
        <v/>
      </c>
      <c r="BL85" s="136" t="str">
        <f t="shared" si="81"/>
        <v/>
      </c>
      <c r="BM85" s="136" t="str">
        <f t="shared" si="81"/>
        <v/>
      </c>
      <c r="BN85" s="136" t="str">
        <f t="shared" si="81"/>
        <v/>
      </c>
      <c r="BO85" s="136" t="str">
        <f t="shared" ref="BO85:DZ85" si="84">IF(BO35="","",IF(BO35&lt;$H$48,1,IF(BO35&lt;$H$49,2,IF(BO35&lt;$H$50,3,IF(BO35&lt;$H$51,4,5)))))</f>
        <v/>
      </c>
      <c r="BP85" s="136" t="str">
        <f t="shared" si="84"/>
        <v/>
      </c>
      <c r="BQ85" s="136" t="str">
        <f t="shared" si="84"/>
        <v/>
      </c>
      <c r="BR85" s="136" t="str">
        <f t="shared" si="84"/>
        <v/>
      </c>
      <c r="BS85" s="136" t="str">
        <f t="shared" si="84"/>
        <v/>
      </c>
      <c r="BT85" s="136" t="str">
        <f t="shared" si="84"/>
        <v/>
      </c>
      <c r="BU85" s="136" t="str">
        <f t="shared" si="84"/>
        <v/>
      </c>
      <c r="BV85" s="136" t="str">
        <f t="shared" si="84"/>
        <v/>
      </c>
      <c r="BW85" s="136" t="str">
        <f t="shared" si="84"/>
        <v/>
      </c>
      <c r="BX85" s="136" t="str">
        <f t="shared" si="84"/>
        <v/>
      </c>
      <c r="BY85" s="136" t="str">
        <f t="shared" si="84"/>
        <v/>
      </c>
      <c r="BZ85" s="136" t="str">
        <f t="shared" si="84"/>
        <v/>
      </c>
      <c r="CA85" s="136" t="str">
        <f t="shared" si="84"/>
        <v/>
      </c>
      <c r="CB85" s="136" t="str">
        <f t="shared" si="84"/>
        <v/>
      </c>
      <c r="CC85" s="136" t="str">
        <f t="shared" si="84"/>
        <v/>
      </c>
      <c r="CD85" s="136" t="str">
        <f t="shared" si="84"/>
        <v/>
      </c>
      <c r="CE85" s="136" t="str">
        <f t="shared" si="84"/>
        <v/>
      </c>
      <c r="CF85" s="136" t="str">
        <f t="shared" si="84"/>
        <v/>
      </c>
      <c r="CG85" s="136" t="str">
        <f t="shared" si="84"/>
        <v/>
      </c>
      <c r="CH85" s="136" t="str">
        <f t="shared" si="84"/>
        <v/>
      </c>
      <c r="CI85" s="136" t="str">
        <f t="shared" si="84"/>
        <v/>
      </c>
      <c r="CJ85" s="136" t="str">
        <f t="shared" si="84"/>
        <v/>
      </c>
      <c r="CK85" s="136" t="str">
        <f t="shared" si="84"/>
        <v/>
      </c>
      <c r="CL85" s="136" t="str">
        <f t="shared" si="84"/>
        <v/>
      </c>
      <c r="CM85" s="136" t="str">
        <f t="shared" si="84"/>
        <v/>
      </c>
      <c r="CN85" s="136" t="str">
        <f t="shared" si="84"/>
        <v/>
      </c>
      <c r="CO85" s="136" t="str">
        <f t="shared" si="84"/>
        <v/>
      </c>
      <c r="CP85" s="136" t="str">
        <f t="shared" si="84"/>
        <v/>
      </c>
      <c r="CQ85" s="136" t="str">
        <f t="shared" si="84"/>
        <v/>
      </c>
      <c r="CR85" s="136" t="str">
        <f t="shared" si="84"/>
        <v/>
      </c>
      <c r="CS85" s="136" t="str">
        <f t="shared" si="84"/>
        <v/>
      </c>
      <c r="CT85" s="136" t="str">
        <f t="shared" si="84"/>
        <v/>
      </c>
      <c r="CU85" s="136" t="str">
        <f t="shared" si="84"/>
        <v/>
      </c>
      <c r="CV85" s="136" t="str">
        <f t="shared" si="84"/>
        <v/>
      </c>
      <c r="CW85" s="136" t="str">
        <f t="shared" si="84"/>
        <v/>
      </c>
      <c r="CX85" s="136" t="str">
        <f t="shared" si="84"/>
        <v/>
      </c>
      <c r="CY85" s="136" t="str">
        <f t="shared" si="84"/>
        <v/>
      </c>
      <c r="CZ85" s="136" t="str">
        <f t="shared" si="84"/>
        <v/>
      </c>
      <c r="DA85" s="136" t="str">
        <f t="shared" si="84"/>
        <v/>
      </c>
      <c r="DB85" s="136" t="str">
        <f t="shared" si="84"/>
        <v/>
      </c>
      <c r="DC85" s="136" t="str">
        <f t="shared" si="84"/>
        <v/>
      </c>
      <c r="DD85" s="136" t="str">
        <f t="shared" si="84"/>
        <v/>
      </c>
      <c r="DE85" s="136" t="str">
        <f t="shared" si="84"/>
        <v/>
      </c>
      <c r="DF85" s="136" t="str">
        <f t="shared" si="84"/>
        <v/>
      </c>
      <c r="DG85" s="136" t="str">
        <f t="shared" si="84"/>
        <v/>
      </c>
      <c r="DH85" s="136" t="str">
        <f t="shared" si="84"/>
        <v/>
      </c>
      <c r="DI85" s="136" t="str">
        <f t="shared" si="84"/>
        <v/>
      </c>
      <c r="DJ85" s="136" t="str">
        <f t="shared" si="84"/>
        <v/>
      </c>
      <c r="DK85" s="136" t="str">
        <f t="shared" si="84"/>
        <v/>
      </c>
      <c r="DL85" s="136" t="str">
        <f t="shared" si="84"/>
        <v/>
      </c>
      <c r="DM85" s="136" t="str">
        <f t="shared" si="84"/>
        <v/>
      </c>
      <c r="DN85" s="136" t="str">
        <f t="shared" si="84"/>
        <v/>
      </c>
      <c r="DO85" s="136" t="str">
        <f t="shared" si="84"/>
        <v/>
      </c>
      <c r="DP85" s="136" t="str">
        <f t="shared" si="84"/>
        <v/>
      </c>
      <c r="DQ85" s="136" t="str">
        <f t="shared" si="84"/>
        <v/>
      </c>
      <c r="DR85" s="136" t="str">
        <f t="shared" si="84"/>
        <v/>
      </c>
      <c r="DS85" s="136" t="str">
        <f t="shared" si="84"/>
        <v/>
      </c>
      <c r="DT85" s="136" t="str">
        <f t="shared" si="84"/>
        <v/>
      </c>
      <c r="DU85" s="136" t="str">
        <f t="shared" si="84"/>
        <v/>
      </c>
      <c r="DV85" s="136" t="str">
        <f t="shared" si="84"/>
        <v/>
      </c>
      <c r="DW85" s="136" t="str">
        <f t="shared" si="84"/>
        <v/>
      </c>
      <c r="DX85" s="136" t="str">
        <f t="shared" si="84"/>
        <v/>
      </c>
      <c r="DY85" s="136" t="str">
        <f t="shared" si="84"/>
        <v/>
      </c>
      <c r="DZ85" s="136" t="str">
        <f t="shared" si="84"/>
        <v/>
      </c>
      <c r="EA85" s="136" t="str">
        <f t="shared" ref="EA85:EK85" si="85">IF(EA35="","",IF(EA35&lt;$H$48,1,IF(EA35&lt;$H$49,2,IF(EA35&lt;$H$50,3,IF(EA35&lt;$H$51,4,5)))))</f>
        <v/>
      </c>
      <c r="EB85" s="136" t="str">
        <f t="shared" si="85"/>
        <v/>
      </c>
      <c r="EC85" s="136" t="str">
        <f t="shared" si="85"/>
        <v/>
      </c>
      <c r="ED85" s="136" t="str">
        <f t="shared" si="85"/>
        <v/>
      </c>
      <c r="EE85" s="136" t="str">
        <f t="shared" si="85"/>
        <v/>
      </c>
      <c r="EF85" s="136" t="str">
        <f t="shared" si="85"/>
        <v/>
      </c>
      <c r="EG85" s="136" t="str">
        <f t="shared" si="85"/>
        <v/>
      </c>
      <c r="EH85" s="136" t="str">
        <f t="shared" si="85"/>
        <v/>
      </c>
      <c r="EI85" s="136" t="str">
        <f t="shared" si="85"/>
        <v/>
      </c>
      <c r="EJ85" s="136" t="str">
        <f t="shared" si="85"/>
        <v/>
      </c>
      <c r="EK85" s="136" t="str">
        <f t="shared" si="85"/>
        <v/>
      </c>
    </row>
    <row r="86" spans="2:141">
      <c r="B86" s="133" t="str">
        <f t="shared" si="50"/>
        <v/>
      </c>
      <c r="C86" s="134" t="str">
        <f t="shared" si="50"/>
        <v/>
      </c>
      <c r="D86" s="207" t="str">
        <f t="shared" si="62"/>
        <v/>
      </c>
      <c r="E86" s="135" t="str">
        <f t="shared" si="62"/>
        <v/>
      </c>
      <c r="F86" s="135" t="str">
        <f t="shared" si="62"/>
        <v/>
      </c>
      <c r="G86" s="208" t="str">
        <f t="shared" si="62"/>
        <v/>
      </c>
      <c r="H86" s="216" t="str">
        <f t="shared" si="81"/>
        <v/>
      </c>
      <c r="I86" s="155" t="str">
        <f t="shared" si="81"/>
        <v/>
      </c>
      <c r="J86" s="155" t="str">
        <f t="shared" si="81"/>
        <v/>
      </c>
      <c r="K86" s="155" t="str">
        <f t="shared" si="81"/>
        <v/>
      </c>
      <c r="L86" s="155" t="str">
        <f t="shared" si="81"/>
        <v/>
      </c>
      <c r="M86" s="155" t="str">
        <f t="shared" si="81"/>
        <v/>
      </c>
      <c r="N86" s="155" t="str">
        <f t="shared" si="81"/>
        <v/>
      </c>
      <c r="O86" s="217" t="str">
        <f t="shared" si="81"/>
        <v/>
      </c>
      <c r="P86" s="212">
        <v>86</v>
      </c>
      <c r="Q86" s="136" t="str">
        <f t="shared" si="81"/>
        <v/>
      </c>
      <c r="R86" s="136" t="str">
        <f t="shared" si="81"/>
        <v/>
      </c>
      <c r="S86" s="136" t="str">
        <f t="shared" si="81"/>
        <v/>
      </c>
      <c r="T86" s="136" t="str">
        <f t="shared" si="81"/>
        <v/>
      </c>
      <c r="U86" s="136" t="str">
        <f t="shared" si="81"/>
        <v/>
      </c>
      <c r="V86" s="136" t="str">
        <f t="shared" si="81"/>
        <v/>
      </c>
      <c r="W86" s="136" t="str">
        <f t="shared" si="81"/>
        <v/>
      </c>
      <c r="X86" s="136" t="str">
        <f t="shared" si="81"/>
        <v/>
      </c>
      <c r="Y86" s="136" t="str">
        <f t="shared" si="81"/>
        <v/>
      </c>
      <c r="Z86" s="136" t="str">
        <f t="shared" si="81"/>
        <v/>
      </c>
      <c r="AA86" s="136" t="str">
        <f t="shared" si="81"/>
        <v/>
      </c>
      <c r="AB86" s="136" t="str">
        <f t="shared" si="81"/>
        <v/>
      </c>
      <c r="AC86" s="136" t="str">
        <f t="shared" si="81"/>
        <v/>
      </c>
      <c r="AD86" s="136" t="str">
        <f t="shared" si="81"/>
        <v/>
      </c>
      <c r="AE86" s="136" t="str">
        <f t="shared" si="81"/>
        <v/>
      </c>
      <c r="AF86" s="136" t="str">
        <f t="shared" si="81"/>
        <v/>
      </c>
      <c r="AG86" s="136" t="str">
        <f t="shared" si="81"/>
        <v/>
      </c>
      <c r="AH86" s="136" t="str">
        <f t="shared" si="81"/>
        <v/>
      </c>
      <c r="AI86" s="136" t="str">
        <f t="shared" si="81"/>
        <v/>
      </c>
      <c r="AJ86" s="136" t="str">
        <f t="shared" si="81"/>
        <v/>
      </c>
      <c r="AK86" s="136" t="str">
        <f t="shared" si="81"/>
        <v/>
      </c>
      <c r="AL86" s="136" t="str">
        <f t="shared" si="81"/>
        <v/>
      </c>
      <c r="AM86" s="136" t="str">
        <f t="shared" si="81"/>
        <v/>
      </c>
      <c r="AN86" s="136" t="str">
        <f t="shared" si="81"/>
        <v/>
      </c>
      <c r="AO86" s="136" t="str">
        <f t="shared" si="81"/>
        <v/>
      </c>
      <c r="AP86" s="136" t="str">
        <f t="shared" si="81"/>
        <v/>
      </c>
      <c r="AQ86" s="136" t="str">
        <f t="shared" si="81"/>
        <v/>
      </c>
      <c r="AR86" s="136" t="str">
        <f t="shared" si="81"/>
        <v/>
      </c>
      <c r="AS86" s="136" t="str">
        <f t="shared" si="81"/>
        <v/>
      </c>
      <c r="AT86" s="136" t="str">
        <f t="shared" si="81"/>
        <v/>
      </c>
      <c r="AU86" s="136" t="str">
        <f t="shared" si="81"/>
        <v/>
      </c>
      <c r="AV86" s="136" t="str">
        <f t="shared" si="81"/>
        <v/>
      </c>
      <c r="AW86" s="136" t="str">
        <f t="shared" si="81"/>
        <v/>
      </c>
      <c r="AX86" s="136" t="str">
        <f t="shared" si="81"/>
        <v/>
      </c>
      <c r="AY86" s="136" t="str">
        <f t="shared" si="81"/>
        <v/>
      </c>
      <c r="AZ86" s="136" t="str">
        <f t="shared" si="81"/>
        <v/>
      </c>
      <c r="BA86" s="136" t="str">
        <f t="shared" si="81"/>
        <v/>
      </c>
      <c r="BB86" s="136" t="str">
        <f t="shared" si="81"/>
        <v/>
      </c>
      <c r="BC86" s="136" t="str">
        <f t="shared" si="81"/>
        <v/>
      </c>
      <c r="BD86" s="136" t="str">
        <f t="shared" si="81"/>
        <v/>
      </c>
      <c r="BE86" s="136" t="str">
        <f t="shared" si="81"/>
        <v/>
      </c>
      <c r="BF86" s="136" t="str">
        <f t="shared" si="81"/>
        <v/>
      </c>
      <c r="BG86" s="136" t="str">
        <f t="shared" si="81"/>
        <v/>
      </c>
      <c r="BH86" s="136" t="str">
        <f t="shared" si="81"/>
        <v/>
      </c>
      <c r="BI86" s="136" t="str">
        <f t="shared" si="81"/>
        <v/>
      </c>
      <c r="BJ86" s="136" t="str">
        <f t="shared" si="81"/>
        <v/>
      </c>
      <c r="BK86" s="136" t="str">
        <f t="shared" si="81"/>
        <v/>
      </c>
      <c r="BL86" s="136" t="str">
        <f t="shared" si="81"/>
        <v/>
      </c>
      <c r="BM86" s="136" t="str">
        <f t="shared" si="81"/>
        <v/>
      </c>
      <c r="BN86" s="136" t="str">
        <f t="shared" si="81"/>
        <v/>
      </c>
      <c r="BO86" s="136" t="str">
        <f t="shared" ref="BO86:DZ86" si="86">IF(BO36="","",IF(BO36&lt;$H$48,1,IF(BO36&lt;$H$49,2,IF(BO36&lt;$H$50,3,IF(BO36&lt;$H$51,4,5)))))</f>
        <v/>
      </c>
      <c r="BP86" s="136" t="str">
        <f t="shared" si="86"/>
        <v/>
      </c>
      <c r="BQ86" s="136" t="str">
        <f t="shared" si="86"/>
        <v/>
      </c>
      <c r="BR86" s="136" t="str">
        <f t="shared" si="86"/>
        <v/>
      </c>
      <c r="BS86" s="136" t="str">
        <f t="shared" si="86"/>
        <v/>
      </c>
      <c r="BT86" s="136" t="str">
        <f t="shared" si="86"/>
        <v/>
      </c>
      <c r="BU86" s="136" t="str">
        <f t="shared" si="86"/>
        <v/>
      </c>
      <c r="BV86" s="136" t="str">
        <f t="shared" si="86"/>
        <v/>
      </c>
      <c r="BW86" s="136" t="str">
        <f t="shared" si="86"/>
        <v/>
      </c>
      <c r="BX86" s="136" t="str">
        <f t="shared" si="86"/>
        <v/>
      </c>
      <c r="BY86" s="136" t="str">
        <f t="shared" si="86"/>
        <v/>
      </c>
      <c r="BZ86" s="136" t="str">
        <f t="shared" si="86"/>
        <v/>
      </c>
      <c r="CA86" s="136" t="str">
        <f t="shared" si="86"/>
        <v/>
      </c>
      <c r="CB86" s="136" t="str">
        <f t="shared" si="86"/>
        <v/>
      </c>
      <c r="CC86" s="136" t="str">
        <f t="shared" si="86"/>
        <v/>
      </c>
      <c r="CD86" s="136" t="str">
        <f t="shared" si="86"/>
        <v/>
      </c>
      <c r="CE86" s="136" t="str">
        <f t="shared" si="86"/>
        <v/>
      </c>
      <c r="CF86" s="136" t="str">
        <f t="shared" si="86"/>
        <v/>
      </c>
      <c r="CG86" s="136" t="str">
        <f t="shared" si="86"/>
        <v/>
      </c>
      <c r="CH86" s="136" t="str">
        <f t="shared" si="86"/>
        <v/>
      </c>
      <c r="CI86" s="136" t="str">
        <f t="shared" si="86"/>
        <v/>
      </c>
      <c r="CJ86" s="136" t="str">
        <f t="shared" si="86"/>
        <v/>
      </c>
      <c r="CK86" s="136" t="str">
        <f t="shared" si="86"/>
        <v/>
      </c>
      <c r="CL86" s="136" t="str">
        <f t="shared" si="86"/>
        <v/>
      </c>
      <c r="CM86" s="136" t="str">
        <f t="shared" si="86"/>
        <v/>
      </c>
      <c r="CN86" s="136" t="str">
        <f t="shared" si="86"/>
        <v/>
      </c>
      <c r="CO86" s="136" t="str">
        <f t="shared" si="86"/>
        <v/>
      </c>
      <c r="CP86" s="136" t="str">
        <f t="shared" si="86"/>
        <v/>
      </c>
      <c r="CQ86" s="136" t="str">
        <f t="shared" si="86"/>
        <v/>
      </c>
      <c r="CR86" s="136" t="str">
        <f t="shared" si="86"/>
        <v/>
      </c>
      <c r="CS86" s="136" t="str">
        <f t="shared" si="86"/>
        <v/>
      </c>
      <c r="CT86" s="136" t="str">
        <f t="shared" si="86"/>
        <v/>
      </c>
      <c r="CU86" s="136" t="str">
        <f t="shared" si="86"/>
        <v/>
      </c>
      <c r="CV86" s="136" t="str">
        <f t="shared" si="86"/>
        <v/>
      </c>
      <c r="CW86" s="136" t="str">
        <f t="shared" si="86"/>
        <v/>
      </c>
      <c r="CX86" s="136" t="str">
        <f t="shared" si="86"/>
        <v/>
      </c>
      <c r="CY86" s="136" t="str">
        <f t="shared" si="86"/>
        <v/>
      </c>
      <c r="CZ86" s="136" t="str">
        <f t="shared" si="86"/>
        <v/>
      </c>
      <c r="DA86" s="136" t="str">
        <f t="shared" si="86"/>
        <v/>
      </c>
      <c r="DB86" s="136" t="str">
        <f t="shared" si="86"/>
        <v/>
      </c>
      <c r="DC86" s="136" t="str">
        <f t="shared" si="86"/>
        <v/>
      </c>
      <c r="DD86" s="136" t="str">
        <f t="shared" si="86"/>
        <v/>
      </c>
      <c r="DE86" s="136" t="str">
        <f t="shared" si="86"/>
        <v/>
      </c>
      <c r="DF86" s="136" t="str">
        <f t="shared" si="86"/>
        <v/>
      </c>
      <c r="DG86" s="136" t="str">
        <f t="shared" si="86"/>
        <v/>
      </c>
      <c r="DH86" s="136" t="str">
        <f t="shared" si="86"/>
        <v/>
      </c>
      <c r="DI86" s="136" t="str">
        <f t="shared" si="86"/>
        <v/>
      </c>
      <c r="DJ86" s="136" t="str">
        <f t="shared" si="86"/>
        <v/>
      </c>
      <c r="DK86" s="136" t="str">
        <f t="shared" si="86"/>
        <v/>
      </c>
      <c r="DL86" s="136" t="str">
        <f t="shared" si="86"/>
        <v/>
      </c>
      <c r="DM86" s="136" t="str">
        <f t="shared" si="86"/>
        <v/>
      </c>
      <c r="DN86" s="136" t="str">
        <f t="shared" si="86"/>
        <v/>
      </c>
      <c r="DO86" s="136" t="str">
        <f t="shared" si="86"/>
        <v/>
      </c>
      <c r="DP86" s="136" t="str">
        <f t="shared" si="86"/>
        <v/>
      </c>
      <c r="DQ86" s="136" t="str">
        <f t="shared" si="86"/>
        <v/>
      </c>
      <c r="DR86" s="136" t="str">
        <f t="shared" si="86"/>
        <v/>
      </c>
      <c r="DS86" s="136" t="str">
        <f t="shared" si="86"/>
        <v/>
      </c>
      <c r="DT86" s="136" t="str">
        <f t="shared" si="86"/>
        <v/>
      </c>
      <c r="DU86" s="136" t="str">
        <f t="shared" si="86"/>
        <v/>
      </c>
      <c r="DV86" s="136" t="str">
        <f t="shared" si="86"/>
        <v/>
      </c>
      <c r="DW86" s="136" t="str">
        <f t="shared" si="86"/>
        <v/>
      </c>
      <c r="DX86" s="136" t="str">
        <f t="shared" si="86"/>
        <v/>
      </c>
      <c r="DY86" s="136" t="str">
        <f t="shared" si="86"/>
        <v/>
      </c>
      <c r="DZ86" s="136" t="str">
        <f t="shared" si="86"/>
        <v/>
      </c>
      <c r="EA86" s="136" t="str">
        <f t="shared" ref="EA86:EK86" si="87">IF(EA36="","",IF(EA36&lt;$H$48,1,IF(EA36&lt;$H$49,2,IF(EA36&lt;$H$50,3,IF(EA36&lt;$H$51,4,5)))))</f>
        <v/>
      </c>
      <c r="EB86" s="136" t="str">
        <f t="shared" si="87"/>
        <v/>
      </c>
      <c r="EC86" s="136" t="str">
        <f t="shared" si="87"/>
        <v/>
      </c>
      <c r="ED86" s="136" t="str">
        <f t="shared" si="87"/>
        <v/>
      </c>
      <c r="EE86" s="136" t="str">
        <f t="shared" si="87"/>
        <v/>
      </c>
      <c r="EF86" s="136" t="str">
        <f t="shared" si="87"/>
        <v/>
      </c>
      <c r="EG86" s="136" t="str">
        <f t="shared" si="87"/>
        <v/>
      </c>
      <c r="EH86" s="136" t="str">
        <f t="shared" si="87"/>
        <v/>
      </c>
      <c r="EI86" s="136" t="str">
        <f t="shared" si="87"/>
        <v/>
      </c>
      <c r="EJ86" s="136" t="str">
        <f t="shared" si="87"/>
        <v/>
      </c>
      <c r="EK86" s="136" t="str">
        <f t="shared" si="87"/>
        <v/>
      </c>
    </row>
    <row r="87" spans="2:141">
      <c r="B87" s="133" t="str">
        <f t="shared" ref="B87:C95" si="88">B37</f>
        <v/>
      </c>
      <c r="C87" s="134" t="str">
        <f t="shared" si="88"/>
        <v/>
      </c>
      <c r="D87" s="207" t="str">
        <f t="shared" si="62"/>
        <v/>
      </c>
      <c r="E87" s="135" t="str">
        <f t="shared" si="62"/>
        <v/>
      </c>
      <c r="F87" s="135" t="str">
        <f t="shared" si="62"/>
        <v/>
      </c>
      <c r="G87" s="208" t="str">
        <f t="shared" si="62"/>
        <v/>
      </c>
      <c r="H87" s="216" t="str">
        <f t="shared" si="81"/>
        <v/>
      </c>
      <c r="I87" s="155" t="str">
        <f t="shared" si="81"/>
        <v/>
      </c>
      <c r="J87" s="155" t="str">
        <f t="shared" si="81"/>
        <v/>
      </c>
      <c r="K87" s="155" t="str">
        <f t="shared" si="81"/>
        <v/>
      </c>
      <c r="L87" s="155" t="str">
        <f t="shared" si="81"/>
        <v/>
      </c>
      <c r="M87" s="155" t="str">
        <f t="shared" si="81"/>
        <v/>
      </c>
      <c r="N87" s="155" t="str">
        <f t="shared" si="81"/>
        <v/>
      </c>
      <c r="O87" s="217" t="str">
        <f t="shared" si="81"/>
        <v/>
      </c>
      <c r="P87" s="212">
        <v>87</v>
      </c>
      <c r="Q87" s="136" t="str">
        <f t="shared" si="81"/>
        <v/>
      </c>
      <c r="R87" s="136" t="str">
        <f t="shared" si="81"/>
        <v/>
      </c>
      <c r="S87" s="136" t="str">
        <f t="shared" si="81"/>
        <v/>
      </c>
      <c r="T87" s="136" t="str">
        <f t="shared" si="81"/>
        <v/>
      </c>
      <c r="U87" s="136" t="str">
        <f t="shared" si="81"/>
        <v/>
      </c>
      <c r="V87" s="136" t="str">
        <f t="shared" si="81"/>
        <v/>
      </c>
      <c r="W87" s="136" t="str">
        <f t="shared" si="81"/>
        <v/>
      </c>
      <c r="X87" s="136" t="str">
        <f t="shared" si="81"/>
        <v/>
      </c>
      <c r="Y87" s="136" t="str">
        <f t="shared" si="81"/>
        <v/>
      </c>
      <c r="Z87" s="136" t="str">
        <f t="shared" si="81"/>
        <v/>
      </c>
      <c r="AA87" s="136" t="str">
        <f t="shared" si="81"/>
        <v/>
      </c>
      <c r="AB87" s="136" t="str">
        <f t="shared" si="81"/>
        <v/>
      </c>
      <c r="AC87" s="136" t="str">
        <f t="shared" si="81"/>
        <v/>
      </c>
      <c r="AD87" s="136" t="str">
        <f t="shared" si="81"/>
        <v/>
      </c>
      <c r="AE87" s="136" t="str">
        <f t="shared" si="81"/>
        <v/>
      </c>
      <c r="AF87" s="136" t="str">
        <f t="shared" si="81"/>
        <v/>
      </c>
      <c r="AG87" s="136" t="str">
        <f t="shared" si="81"/>
        <v/>
      </c>
      <c r="AH87" s="136" t="str">
        <f t="shared" si="81"/>
        <v/>
      </c>
      <c r="AI87" s="136" t="str">
        <f t="shared" si="81"/>
        <v/>
      </c>
      <c r="AJ87" s="136" t="str">
        <f t="shared" si="81"/>
        <v/>
      </c>
      <c r="AK87" s="136" t="str">
        <f t="shared" si="81"/>
        <v/>
      </c>
      <c r="AL87" s="136" t="str">
        <f t="shared" si="81"/>
        <v/>
      </c>
      <c r="AM87" s="136" t="str">
        <f t="shared" si="81"/>
        <v/>
      </c>
      <c r="AN87" s="136" t="str">
        <f t="shared" si="81"/>
        <v/>
      </c>
      <c r="AO87" s="136" t="str">
        <f t="shared" si="81"/>
        <v/>
      </c>
      <c r="AP87" s="136" t="str">
        <f t="shared" si="81"/>
        <v/>
      </c>
      <c r="AQ87" s="136" t="str">
        <f t="shared" si="81"/>
        <v/>
      </c>
      <c r="AR87" s="136" t="str">
        <f t="shared" si="81"/>
        <v/>
      </c>
      <c r="AS87" s="136" t="str">
        <f t="shared" si="81"/>
        <v/>
      </c>
      <c r="AT87" s="136" t="str">
        <f t="shared" si="81"/>
        <v/>
      </c>
      <c r="AU87" s="136" t="str">
        <f t="shared" si="81"/>
        <v/>
      </c>
      <c r="AV87" s="136" t="str">
        <f t="shared" si="81"/>
        <v/>
      </c>
      <c r="AW87" s="136" t="str">
        <f t="shared" si="81"/>
        <v/>
      </c>
      <c r="AX87" s="136" t="str">
        <f t="shared" si="81"/>
        <v/>
      </c>
      <c r="AY87" s="136" t="str">
        <f t="shared" si="81"/>
        <v/>
      </c>
      <c r="AZ87" s="136" t="str">
        <f t="shared" si="81"/>
        <v/>
      </c>
      <c r="BA87" s="136" t="str">
        <f t="shared" si="81"/>
        <v/>
      </c>
      <c r="BB87" s="136" t="str">
        <f t="shared" si="81"/>
        <v/>
      </c>
      <c r="BC87" s="136" t="str">
        <f t="shared" si="81"/>
        <v/>
      </c>
      <c r="BD87" s="136" t="str">
        <f t="shared" si="81"/>
        <v/>
      </c>
      <c r="BE87" s="136" t="str">
        <f t="shared" si="81"/>
        <v/>
      </c>
      <c r="BF87" s="136" t="str">
        <f t="shared" si="81"/>
        <v/>
      </c>
      <c r="BG87" s="136" t="str">
        <f t="shared" si="81"/>
        <v/>
      </c>
      <c r="BH87" s="136" t="str">
        <f t="shared" si="81"/>
        <v/>
      </c>
      <c r="BI87" s="136" t="str">
        <f t="shared" si="81"/>
        <v/>
      </c>
      <c r="BJ87" s="136" t="str">
        <f t="shared" si="81"/>
        <v/>
      </c>
      <c r="BK87" s="136" t="str">
        <f t="shared" si="81"/>
        <v/>
      </c>
      <c r="BL87" s="136" t="str">
        <f t="shared" si="81"/>
        <v/>
      </c>
      <c r="BM87" s="136" t="str">
        <f t="shared" si="81"/>
        <v/>
      </c>
      <c r="BN87" s="136" t="str">
        <f t="shared" si="81"/>
        <v/>
      </c>
      <c r="BO87" s="136" t="str">
        <f t="shared" ref="BO87:DZ87" si="89">IF(BO37="","",IF(BO37&lt;$H$48,1,IF(BO37&lt;$H$49,2,IF(BO37&lt;$H$50,3,IF(BO37&lt;$H$51,4,5)))))</f>
        <v/>
      </c>
      <c r="BP87" s="136" t="str">
        <f t="shared" si="89"/>
        <v/>
      </c>
      <c r="BQ87" s="136" t="str">
        <f t="shared" si="89"/>
        <v/>
      </c>
      <c r="BR87" s="136" t="str">
        <f t="shared" si="89"/>
        <v/>
      </c>
      <c r="BS87" s="136" t="str">
        <f t="shared" si="89"/>
        <v/>
      </c>
      <c r="BT87" s="136" t="str">
        <f t="shared" si="89"/>
        <v/>
      </c>
      <c r="BU87" s="136" t="str">
        <f t="shared" si="89"/>
        <v/>
      </c>
      <c r="BV87" s="136" t="str">
        <f t="shared" si="89"/>
        <v/>
      </c>
      <c r="BW87" s="136" t="str">
        <f t="shared" si="89"/>
        <v/>
      </c>
      <c r="BX87" s="136" t="str">
        <f t="shared" si="89"/>
        <v/>
      </c>
      <c r="BY87" s="136" t="str">
        <f t="shared" si="89"/>
        <v/>
      </c>
      <c r="BZ87" s="136" t="str">
        <f t="shared" si="89"/>
        <v/>
      </c>
      <c r="CA87" s="136" t="str">
        <f t="shared" si="89"/>
        <v/>
      </c>
      <c r="CB87" s="136" t="str">
        <f t="shared" si="89"/>
        <v/>
      </c>
      <c r="CC87" s="136" t="str">
        <f t="shared" si="89"/>
        <v/>
      </c>
      <c r="CD87" s="136" t="str">
        <f t="shared" si="89"/>
        <v/>
      </c>
      <c r="CE87" s="136" t="str">
        <f t="shared" si="89"/>
        <v/>
      </c>
      <c r="CF87" s="136" t="str">
        <f t="shared" si="89"/>
        <v/>
      </c>
      <c r="CG87" s="136" t="str">
        <f t="shared" si="89"/>
        <v/>
      </c>
      <c r="CH87" s="136" t="str">
        <f t="shared" si="89"/>
        <v/>
      </c>
      <c r="CI87" s="136" t="str">
        <f t="shared" si="89"/>
        <v/>
      </c>
      <c r="CJ87" s="136" t="str">
        <f t="shared" si="89"/>
        <v/>
      </c>
      <c r="CK87" s="136" t="str">
        <f t="shared" si="89"/>
        <v/>
      </c>
      <c r="CL87" s="136" t="str">
        <f t="shared" si="89"/>
        <v/>
      </c>
      <c r="CM87" s="136" t="str">
        <f t="shared" si="89"/>
        <v/>
      </c>
      <c r="CN87" s="136" t="str">
        <f t="shared" si="89"/>
        <v/>
      </c>
      <c r="CO87" s="136" t="str">
        <f t="shared" si="89"/>
        <v/>
      </c>
      <c r="CP87" s="136" t="str">
        <f t="shared" si="89"/>
        <v/>
      </c>
      <c r="CQ87" s="136" t="str">
        <f t="shared" si="89"/>
        <v/>
      </c>
      <c r="CR87" s="136" t="str">
        <f t="shared" si="89"/>
        <v/>
      </c>
      <c r="CS87" s="136" t="str">
        <f t="shared" si="89"/>
        <v/>
      </c>
      <c r="CT87" s="136" t="str">
        <f t="shared" si="89"/>
        <v/>
      </c>
      <c r="CU87" s="136" t="str">
        <f t="shared" si="89"/>
        <v/>
      </c>
      <c r="CV87" s="136" t="str">
        <f t="shared" si="89"/>
        <v/>
      </c>
      <c r="CW87" s="136" t="str">
        <f t="shared" si="89"/>
        <v/>
      </c>
      <c r="CX87" s="136" t="str">
        <f t="shared" si="89"/>
        <v/>
      </c>
      <c r="CY87" s="136" t="str">
        <f t="shared" si="89"/>
        <v/>
      </c>
      <c r="CZ87" s="136" t="str">
        <f t="shared" si="89"/>
        <v/>
      </c>
      <c r="DA87" s="136" t="str">
        <f t="shared" si="89"/>
        <v/>
      </c>
      <c r="DB87" s="136" t="str">
        <f t="shared" si="89"/>
        <v/>
      </c>
      <c r="DC87" s="136" t="str">
        <f t="shared" si="89"/>
        <v/>
      </c>
      <c r="DD87" s="136" t="str">
        <f t="shared" si="89"/>
        <v/>
      </c>
      <c r="DE87" s="136" t="str">
        <f t="shared" si="89"/>
        <v/>
      </c>
      <c r="DF87" s="136" t="str">
        <f t="shared" si="89"/>
        <v/>
      </c>
      <c r="DG87" s="136" t="str">
        <f t="shared" si="89"/>
        <v/>
      </c>
      <c r="DH87" s="136" t="str">
        <f t="shared" si="89"/>
        <v/>
      </c>
      <c r="DI87" s="136" t="str">
        <f t="shared" si="89"/>
        <v/>
      </c>
      <c r="DJ87" s="136" t="str">
        <f t="shared" si="89"/>
        <v/>
      </c>
      <c r="DK87" s="136" t="str">
        <f t="shared" si="89"/>
        <v/>
      </c>
      <c r="DL87" s="136" t="str">
        <f t="shared" si="89"/>
        <v/>
      </c>
      <c r="DM87" s="136" t="str">
        <f t="shared" si="89"/>
        <v/>
      </c>
      <c r="DN87" s="136" t="str">
        <f t="shared" si="89"/>
        <v/>
      </c>
      <c r="DO87" s="136" t="str">
        <f t="shared" si="89"/>
        <v/>
      </c>
      <c r="DP87" s="136" t="str">
        <f t="shared" si="89"/>
        <v/>
      </c>
      <c r="DQ87" s="136" t="str">
        <f t="shared" si="89"/>
        <v/>
      </c>
      <c r="DR87" s="136" t="str">
        <f t="shared" si="89"/>
        <v/>
      </c>
      <c r="DS87" s="136" t="str">
        <f t="shared" si="89"/>
        <v/>
      </c>
      <c r="DT87" s="136" t="str">
        <f t="shared" si="89"/>
        <v/>
      </c>
      <c r="DU87" s="136" t="str">
        <f t="shared" si="89"/>
        <v/>
      </c>
      <c r="DV87" s="136" t="str">
        <f t="shared" si="89"/>
        <v/>
      </c>
      <c r="DW87" s="136" t="str">
        <f t="shared" si="89"/>
        <v/>
      </c>
      <c r="DX87" s="136" t="str">
        <f t="shared" si="89"/>
        <v/>
      </c>
      <c r="DY87" s="136" t="str">
        <f t="shared" si="89"/>
        <v/>
      </c>
      <c r="DZ87" s="136" t="str">
        <f t="shared" si="89"/>
        <v/>
      </c>
      <c r="EA87" s="136" t="str">
        <f t="shared" ref="EA87:EK87" si="90">IF(EA37="","",IF(EA37&lt;$H$48,1,IF(EA37&lt;$H$49,2,IF(EA37&lt;$H$50,3,IF(EA37&lt;$H$51,4,5)))))</f>
        <v/>
      </c>
      <c r="EB87" s="136" t="str">
        <f t="shared" si="90"/>
        <v/>
      </c>
      <c r="EC87" s="136" t="str">
        <f t="shared" si="90"/>
        <v/>
      </c>
      <c r="ED87" s="136" t="str">
        <f t="shared" si="90"/>
        <v/>
      </c>
      <c r="EE87" s="136" t="str">
        <f t="shared" si="90"/>
        <v/>
      </c>
      <c r="EF87" s="136" t="str">
        <f t="shared" si="90"/>
        <v/>
      </c>
      <c r="EG87" s="136" t="str">
        <f t="shared" si="90"/>
        <v/>
      </c>
      <c r="EH87" s="136" t="str">
        <f t="shared" si="90"/>
        <v/>
      </c>
      <c r="EI87" s="136" t="str">
        <f t="shared" si="90"/>
        <v/>
      </c>
      <c r="EJ87" s="136" t="str">
        <f t="shared" si="90"/>
        <v/>
      </c>
      <c r="EK87" s="136" t="str">
        <f t="shared" si="90"/>
        <v/>
      </c>
    </row>
    <row r="88" spans="2:141">
      <c r="B88" s="133" t="str">
        <f t="shared" si="88"/>
        <v/>
      </c>
      <c r="C88" s="134" t="str">
        <f t="shared" si="88"/>
        <v/>
      </c>
      <c r="D88" s="207" t="str">
        <f t="shared" si="62"/>
        <v/>
      </c>
      <c r="E88" s="135" t="str">
        <f t="shared" si="62"/>
        <v/>
      </c>
      <c r="F88" s="135" t="str">
        <f t="shared" si="62"/>
        <v/>
      </c>
      <c r="G88" s="208" t="str">
        <f t="shared" si="62"/>
        <v/>
      </c>
      <c r="H88" s="216" t="str">
        <f t="shared" ref="H88:BN91" si="91">IF(H38="","",IF(H38&lt;$H$48,1,IF(H38&lt;$H$49,2,IF(H38&lt;$H$50,3,IF(H38&lt;$H$51,4,5)))))</f>
        <v/>
      </c>
      <c r="I88" s="155" t="str">
        <f t="shared" si="91"/>
        <v/>
      </c>
      <c r="J88" s="155" t="str">
        <f t="shared" si="91"/>
        <v/>
      </c>
      <c r="K88" s="155" t="str">
        <f t="shared" si="91"/>
        <v/>
      </c>
      <c r="L88" s="155" t="str">
        <f t="shared" si="91"/>
        <v/>
      </c>
      <c r="M88" s="155" t="str">
        <f t="shared" si="91"/>
        <v/>
      </c>
      <c r="N88" s="155" t="str">
        <f t="shared" si="91"/>
        <v/>
      </c>
      <c r="O88" s="217" t="str">
        <f t="shared" si="91"/>
        <v/>
      </c>
      <c r="P88" s="212">
        <v>88</v>
      </c>
      <c r="Q88" s="136" t="str">
        <f t="shared" si="91"/>
        <v/>
      </c>
      <c r="R88" s="136" t="str">
        <f t="shared" si="91"/>
        <v/>
      </c>
      <c r="S88" s="136" t="str">
        <f t="shared" si="91"/>
        <v/>
      </c>
      <c r="T88" s="136" t="str">
        <f t="shared" si="91"/>
        <v/>
      </c>
      <c r="U88" s="136" t="str">
        <f t="shared" si="91"/>
        <v/>
      </c>
      <c r="V88" s="136" t="str">
        <f t="shared" si="91"/>
        <v/>
      </c>
      <c r="W88" s="136" t="str">
        <f t="shared" si="91"/>
        <v/>
      </c>
      <c r="X88" s="136" t="str">
        <f t="shared" si="91"/>
        <v/>
      </c>
      <c r="Y88" s="136" t="str">
        <f t="shared" si="91"/>
        <v/>
      </c>
      <c r="Z88" s="136" t="str">
        <f t="shared" si="91"/>
        <v/>
      </c>
      <c r="AA88" s="136" t="str">
        <f t="shared" si="91"/>
        <v/>
      </c>
      <c r="AB88" s="136" t="str">
        <f t="shared" si="91"/>
        <v/>
      </c>
      <c r="AC88" s="136" t="str">
        <f t="shared" si="91"/>
        <v/>
      </c>
      <c r="AD88" s="136" t="str">
        <f t="shared" si="91"/>
        <v/>
      </c>
      <c r="AE88" s="136" t="str">
        <f t="shared" si="91"/>
        <v/>
      </c>
      <c r="AF88" s="136" t="str">
        <f t="shared" si="91"/>
        <v/>
      </c>
      <c r="AG88" s="136" t="str">
        <f t="shared" si="91"/>
        <v/>
      </c>
      <c r="AH88" s="136" t="str">
        <f t="shared" si="91"/>
        <v/>
      </c>
      <c r="AI88" s="136" t="str">
        <f t="shared" si="91"/>
        <v/>
      </c>
      <c r="AJ88" s="136" t="str">
        <f t="shared" si="91"/>
        <v/>
      </c>
      <c r="AK88" s="136" t="str">
        <f t="shared" si="91"/>
        <v/>
      </c>
      <c r="AL88" s="136" t="str">
        <f t="shared" si="91"/>
        <v/>
      </c>
      <c r="AM88" s="136" t="str">
        <f t="shared" si="91"/>
        <v/>
      </c>
      <c r="AN88" s="136" t="str">
        <f t="shared" si="91"/>
        <v/>
      </c>
      <c r="AO88" s="136" t="str">
        <f t="shared" si="91"/>
        <v/>
      </c>
      <c r="AP88" s="136" t="str">
        <f t="shared" si="91"/>
        <v/>
      </c>
      <c r="AQ88" s="136" t="str">
        <f t="shared" si="91"/>
        <v/>
      </c>
      <c r="AR88" s="136" t="str">
        <f t="shared" si="91"/>
        <v/>
      </c>
      <c r="AS88" s="136" t="str">
        <f t="shared" si="91"/>
        <v/>
      </c>
      <c r="AT88" s="136" t="str">
        <f t="shared" si="91"/>
        <v/>
      </c>
      <c r="AU88" s="136" t="str">
        <f t="shared" si="91"/>
        <v/>
      </c>
      <c r="AV88" s="136" t="str">
        <f t="shared" si="91"/>
        <v/>
      </c>
      <c r="AW88" s="136" t="str">
        <f t="shared" si="91"/>
        <v/>
      </c>
      <c r="AX88" s="136" t="str">
        <f t="shared" si="91"/>
        <v/>
      </c>
      <c r="AY88" s="136" t="str">
        <f t="shared" si="91"/>
        <v/>
      </c>
      <c r="AZ88" s="136" t="str">
        <f t="shared" si="91"/>
        <v/>
      </c>
      <c r="BA88" s="136" t="str">
        <f t="shared" si="91"/>
        <v/>
      </c>
      <c r="BB88" s="136" t="str">
        <f t="shared" si="91"/>
        <v/>
      </c>
      <c r="BC88" s="136" t="str">
        <f t="shared" si="91"/>
        <v/>
      </c>
      <c r="BD88" s="136" t="str">
        <f t="shared" si="91"/>
        <v/>
      </c>
      <c r="BE88" s="136" t="str">
        <f t="shared" si="91"/>
        <v/>
      </c>
      <c r="BF88" s="136" t="str">
        <f t="shared" si="91"/>
        <v/>
      </c>
      <c r="BG88" s="136" t="str">
        <f t="shared" si="91"/>
        <v/>
      </c>
      <c r="BH88" s="136" t="str">
        <f t="shared" si="91"/>
        <v/>
      </c>
      <c r="BI88" s="136" t="str">
        <f t="shared" si="91"/>
        <v/>
      </c>
      <c r="BJ88" s="136" t="str">
        <f t="shared" si="91"/>
        <v/>
      </c>
      <c r="BK88" s="136" t="str">
        <f t="shared" si="91"/>
        <v/>
      </c>
      <c r="BL88" s="136" t="str">
        <f t="shared" si="91"/>
        <v/>
      </c>
      <c r="BM88" s="136" t="str">
        <f t="shared" si="91"/>
        <v/>
      </c>
      <c r="BN88" s="136" t="str">
        <f t="shared" si="91"/>
        <v/>
      </c>
      <c r="BO88" s="136" t="str">
        <f t="shared" ref="BO88:DZ88" si="92">IF(BO38="","",IF(BO38&lt;$H$48,1,IF(BO38&lt;$H$49,2,IF(BO38&lt;$H$50,3,IF(BO38&lt;$H$51,4,5)))))</f>
        <v/>
      </c>
      <c r="BP88" s="136" t="str">
        <f t="shared" si="92"/>
        <v/>
      </c>
      <c r="BQ88" s="136" t="str">
        <f t="shared" si="92"/>
        <v/>
      </c>
      <c r="BR88" s="136" t="str">
        <f t="shared" si="92"/>
        <v/>
      </c>
      <c r="BS88" s="136" t="str">
        <f t="shared" si="92"/>
        <v/>
      </c>
      <c r="BT88" s="136" t="str">
        <f t="shared" si="92"/>
        <v/>
      </c>
      <c r="BU88" s="136" t="str">
        <f t="shared" si="92"/>
        <v/>
      </c>
      <c r="BV88" s="136" t="str">
        <f t="shared" si="92"/>
        <v/>
      </c>
      <c r="BW88" s="136" t="str">
        <f t="shared" si="92"/>
        <v/>
      </c>
      <c r="BX88" s="136" t="str">
        <f t="shared" si="92"/>
        <v/>
      </c>
      <c r="BY88" s="136" t="str">
        <f t="shared" si="92"/>
        <v/>
      </c>
      <c r="BZ88" s="136" t="str">
        <f t="shared" si="92"/>
        <v/>
      </c>
      <c r="CA88" s="136" t="str">
        <f t="shared" si="92"/>
        <v/>
      </c>
      <c r="CB88" s="136" t="str">
        <f t="shared" si="92"/>
        <v/>
      </c>
      <c r="CC88" s="136" t="str">
        <f t="shared" si="92"/>
        <v/>
      </c>
      <c r="CD88" s="136" t="str">
        <f t="shared" si="92"/>
        <v/>
      </c>
      <c r="CE88" s="136" t="str">
        <f t="shared" si="92"/>
        <v/>
      </c>
      <c r="CF88" s="136" t="str">
        <f t="shared" si="92"/>
        <v/>
      </c>
      <c r="CG88" s="136" t="str">
        <f t="shared" si="92"/>
        <v/>
      </c>
      <c r="CH88" s="136" t="str">
        <f t="shared" si="92"/>
        <v/>
      </c>
      <c r="CI88" s="136" t="str">
        <f t="shared" si="92"/>
        <v/>
      </c>
      <c r="CJ88" s="136" t="str">
        <f t="shared" si="92"/>
        <v/>
      </c>
      <c r="CK88" s="136" t="str">
        <f t="shared" si="92"/>
        <v/>
      </c>
      <c r="CL88" s="136" t="str">
        <f t="shared" si="92"/>
        <v/>
      </c>
      <c r="CM88" s="136" t="str">
        <f t="shared" si="92"/>
        <v/>
      </c>
      <c r="CN88" s="136" t="str">
        <f t="shared" si="92"/>
        <v/>
      </c>
      <c r="CO88" s="136" t="str">
        <f t="shared" si="92"/>
        <v/>
      </c>
      <c r="CP88" s="136" t="str">
        <f t="shared" si="92"/>
        <v/>
      </c>
      <c r="CQ88" s="136" t="str">
        <f t="shared" si="92"/>
        <v/>
      </c>
      <c r="CR88" s="136" t="str">
        <f t="shared" si="92"/>
        <v/>
      </c>
      <c r="CS88" s="136" t="str">
        <f t="shared" si="92"/>
        <v/>
      </c>
      <c r="CT88" s="136" t="str">
        <f t="shared" si="92"/>
        <v/>
      </c>
      <c r="CU88" s="136" t="str">
        <f t="shared" si="92"/>
        <v/>
      </c>
      <c r="CV88" s="136" t="str">
        <f t="shared" si="92"/>
        <v/>
      </c>
      <c r="CW88" s="136" t="str">
        <f t="shared" si="92"/>
        <v/>
      </c>
      <c r="CX88" s="136" t="str">
        <f t="shared" si="92"/>
        <v/>
      </c>
      <c r="CY88" s="136" t="str">
        <f t="shared" si="92"/>
        <v/>
      </c>
      <c r="CZ88" s="136" t="str">
        <f t="shared" si="92"/>
        <v/>
      </c>
      <c r="DA88" s="136" t="str">
        <f t="shared" si="92"/>
        <v/>
      </c>
      <c r="DB88" s="136" t="str">
        <f t="shared" si="92"/>
        <v/>
      </c>
      <c r="DC88" s="136" t="str">
        <f t="shared" si="92"/>
        <v/>
      </c>
      <c r="DD88" s="136" t="str">
        <f t="shared" si="92"/>
        <v/>
      </c>
      <c r="DE88" s="136" t="str">
        <f t="shared" si="92"/>
        <v/>
      </c>
      <c r="DF88" s="136" t="str">
        <f t="shared" si="92"/>
        <v/>
      </c>
      <c r="DG88" s="136" t="str">
        <f t="shared" si="92"/>
        <v/>
      </c>
      <c r="DH88" s="136" t="str">
        <f t="shared" si="92"/>
        <v/>
      </c>
      <c r="DI88" s="136" t="str">
        <f t="shared" si="92"/>
        <v/>
      </c>
      <c r="DJ88" s="136" t="str">
        <f t="shared" si="92"/>
        <v/>
      </c>
      <c r="DK88" s="136" t="str">
        <f t="shared" si="92"/>
        <v/>
      </c>
      <c r="DL88" s="136" t="str">
        <f t="shared" si="92"/>
        <v/>
      </c>
      <c r="DM88" s="136" t="str">
        <f t="shared" si="92"/>
        <v/>
      </c>
      <c r="DN88" s="136" t="str">
        <f t="shared" si="92"/>
        <v/>
      </c>
      <c r="DO88" s="136" t="str">
        <f t="shared" si="92"/>
        <v/>
      </c>
      <c r="DP88" s="136" t="str">
        <f t="shared" si="92"/>
        <v/>
      </c>
      <c r="DQ88" s="136" t="str">
        <f t="shared" si="92"/>
        <v/>
      </c>
      <c r="DR88" s="136" t="str">
        <f t="shared" si="92"/>
        <v/>
      </c>
      <c r="DS88" s="136" t="str">
        <f t="shared" si="92"/>
        <v/>
      </c>
      <c r="DT88" s="136" t="str">
        <f t="shared" si="92"/>
        <v/>
      </c>
      <c r="DU88" s="136" t="str">
        <f t="shared" si="92"/>
        <v/>
      </c>
      <c r="DV88" s="136" t="str">
        <f t="shared" si="92"/>
        <v/>
      </c>
      <c r="DW88" s="136" t="str">
        <f t="shared" si="92"/>
        <v/>
      </c>
      <c r="DX88" s="136" t="str">
        <f t="shared" si="92"/>
        <v/>
      </c>
      <c r="DY88" s="136" t="str">
        <f t="shared" si="92"/>
        <v/>
      </c>
      <c r="DZ88" s="136" t="str">
        <f t="shared" si="92"/>
        <v/>
      </c>
      <c r="EA88" s="136" t="str">
        <f t="shared" ref="EA88:EK88" si="93">IF(EA38="","",IF(EA38&lt;$H$48,1,IF(EA38&lt;$H$49,2,IF(EA38&lt;$H$50,3,IF(EA38&lt;$H$51,4,5)))))</f>
        <v/>
      </c>
      <c r="EB88" s="136" t="str">
        <f t="shared" si="93"/>
        <v/>
      </c>
      <c r="EC88" s="136" t="str">
        <f t="shared" si="93"/>
        <v/>
      </c>
      <c r="ED88" s="136" t="str">
        <f t="shared" si="93"/>
        <v/>
      </c>
      <c r="EE88" s="136" t="str">
        <f t="shared" si="93"/>
        <v/>
      </c>
      <c r="EF88" s="136" t="str">
        <f t="shared" si="93"/>
        <v/>
      </c>
      <c r="EG88" s="136" t="str">
        <f t="shared" si="93"/>
        <v/>
      </c>
      <c r="EH88" s="136" t="str">
        <f t="shared" si="93"/>
        <v/>
      </c>
      <c r="EI88" s="136" t="str">
        <f t="shared" si="93"/>
        <v/>
      </c>
      <c r="EJ88" s="136" t="str">
        <f t="shared" si="93"/>
        <v/>
      </c>
      <c r="EK88" s="136" t="str">
        <f t="shared" si="93"/>
        <v/>
      </c>
    </row>
    <row r="89" spans="2:141">
      <c r="B89" s="133" t="str">
        <f t="shared" si="88"/>
        <v/>
      </c>
      <c r="C89" s="134" t="str">
        <f t="shared" si="88"/>
        <v/>
      </c>
      <c r="D89" s="207" t="str">
        <f t="shared" si="62"/>
        <v/>
      </c>
      <c r="E89" s="135" t="str">
        <f t="shared" si="62"/>
        <v/>
      </c>
      <c r="F89" s="135" t="str">
        <f t="shared" si="62"/>
        <v/>
      </c>
      <c r="G89" s="208" t="str">
        <f t="shared" si="62"/>
        <v/>
      </c>
      <c r="H89" s="216" t="str">
        <f t="shared" si="91"/>
        <v/>
      </c>
      <c r="I89" s="155" t="str">
        <f t="shared" si="91"/>
        <v/>
      </c>
      <c r="J89" s="155" t="str">
        <f t="shared" si="91"/>
        <v/>
      </c>
      <c r="K89" s="155" t="str">
        <f t="shared" si="91"/>
        <v/>
      </c>
      <c r="L89" s="155" t="str">
        <f t="shared" si="91"/>
        <v/>
      </c>
      <c r="M89" s="155" t="str">
        <f t="shared" si="91"/>
        <v/>
      </c>
      <c r="N89" s="155" t="str">
        <f t="shared" si="91"/>
        <v/>
      </c>
      <c r="O89" s="217" t="str">
        <f t="shared" si="91"/>
        <v/>
      </c>
      <c r="P89" s="212">
        <v>89</v>
      </c>
      <c r="Q89" s="136" t="str">
        <f t="shared" si="91"/>
        <v/>
      </c>
      <c r="R89" s="136" t="str">
        <f t="shared" si="91"/>
        <v/>
      </c>
      <c r="S89" s="136" t="str">
        <f t="shared" si="91"/>
        <v/>
      </c>
      <c r="T89" s="136" t="str">
        <f t="shared" si="91"/>
        <v/>
      </c>
      <c r="U89" s="136" t="str">
        <f t="shared" si="91"/>
        <v/>
      </c>
      <c r="V89" s="136" t="str">
        <f t="shared" si="91"/>
        <v/>
      </c>
      <c r="W89" s="136" t="str">
        <f t="shared" si="91"/>
        <v/>
      </c>
      <c r="X89" s="136" t="str">
        <f t="shared" si="91"/>
        <v/>
      </c>
      <c r="Y89" s="136" t="str">
        <f t="shared" si="91"/>
        <v/>
      </c>
      <c r="Z89" s="136" t="str">
        <f t="shared" si="91"/>
        <v/>
      </c>
      <c r="AA89" s="136" t="str">
        <f t="shared" si="91"/>
        <v/>
      </c>
      <c r="AB89" s="136" t="str">
        <f t="shared" si="91"/>
        <v/>
      </c>
      <c r="AC89" s="136" t="str">
        <f t="shared" si="91"/>
        <v/>
      </c>
      <c r="AD89" s="136" t="str">
        <f t="shared" si="91"/>
        <v/>
      </c>
      <c r="AE89" s="136" t="str">
        <f t="shared" si="91"/>
        <v/>
      </c>
      <c r="AF89" s="136" t="str">
        <f t="shared" si="91"/>
        <v/>
      </c>
      <c r="AG89" s="136" t="str">
        <f t="shared" si="91"/>
        <v/>
      </c>
      <c r="AH89" s="136" t="str">
        <f t="shared" si="91"/>
        <v/>
      </c>
      <c r="AI89" s="136" t="str">
        <f t="shared" si="91"/>
        <v/>
      </c>
      <c r="AJ89" s="136" t="str">
        <f t="shared" si="91"/>
        <v/>
      </c>
      <c r="AK89" s="136" t="str">
        <f t="shared" si="91"/>
        <v/>
      </c>
      <c r="AL89" s="136" t="str">
        <f t="shared" si="91"/>
        <v/>
      </c>
      <c r="AM89" s="136" t="str">
        <f t="shared" si="91"/>
        <v/>
      </c>
      <c r="AN89" s="136" t="str">
        <f t="shared" si="91"/>
        <v/>
      </c>
      <c r="AO89" s="136" t="str">
        <f t="shared" si="91"/>
        <v/>
      </c>
      <c r="AP89" s="136" t="str">
        <f t="shared" si="91"/>
        <v/>
      </c>
      <c r="AQ89" s="136" t="str">
        <f t="shared" si="91"/>
        <v/>
      </c>
      <c r="AR89" s="136" t="str">
        <f t="shared" si="91"/>
        <v/>
      </c>
      <c r="AS89" s="136" t="str">
        <f t="shared" si="91"/>
        <v/>
      </c>
      <c r="AT89" s="136" t="str">
        <f t="shared" si="91"/>
        <v/>
      </c>
      <c r="AU89" s="136" t="str">
        <f t="shared" si="91"/>
        <v/>
      </c>
      <c r="AV89" s="136" t="str">
        <f t="shared" si="91"/>
        <v/>
      </c>
      <c r="AW89" s="136" t="str">
        <f t="shared" si="91"/>
        <v/>
      </c>
      <c r="AX89" s="136" t="str">
        <f t="shared" si="91"/>
        <v/>
      </c>
      <c r="AY89" s="136" t="str">
        <f t="shared" si="91"/>
        <v/>
      </c>
      <c r="AZ89" s="136" t="str">
        <f t="shared" si="91"/>
        <v/>
      </c>
      <c r="BA89" s="136" t="str">
        <f t="shared" si="91"/>
        <v/>
      </c>
      <c r="BB89" s="136" t="str">
        <f t="shared" si="91"/>
        <v/>
      </c>
      <c r="BC89" s="136" t="str">
        <f t="shared" si="91"/>
        <v/>
      </c>
      <c r="BD89" s="136" t="str">
        <f t="shared" si="91"/>
        <v/>
      </c>
      <c r="BE89" s="136" t="str">
        <f t="shared" si="91"/>
        <v/>
      </c>
      <c r="BF89" s="136" t="str">
        <f t="shared" si="91"/>
        <v/>
      </c>
      <c r="BG89" s="136" t="str">
        <f t="shared" si="91"/>
        <v/>
      </c>
      <c r="BH89" s="136" t="str">
        <f t="shared" si="91"/>
        <v/>
      </c>
      <c r="BI89" s="136" t="str">
        <f t="shared" si="91"/>
        <v/>
      </c>
      <c r="BJ89" s="136" t="str">
        <f t="shared" si="91"/>
        <v/>
      </c>
      <c r="BK89" s="136" t="str">
        <f t="shared" si="91"/>
        <v/>
      </c>
      <c r="BL89" s="136" t="str">
        <f t="shared" si="91"/>
        <v/>
      </c>
      <c r="BM89" s="136" t="str">
        <f t="shared" si="91"/>
        <v/>
      </c>
      <c r="BN89" s="136" t="str">
        <f t="shared" si="91"/>
        <v/>
      </c>
      <c r="BO89" s="136" t="str">
        <f t="shared" ref="BO89:DZ89" si="94">IF(BO39="","",IF(BO39&lt;$H$48,1,IF(BO39&lt;$H$49,2,IF(BO39&lt;$H$50,3,IF(BO39&lt;$H$51,4,5)))))</f>
        <v/>
      </c>
      <c r="BP89" s="136" t="str">
        <f t="shared" si="94"/>
        <v/>
      </c>
      <c r="BQ89" s="136" t="str">
        <f t="shared" si="94"/>
        <v/>
      </c>
      <c r="BR89" s="136" t="str">
        <f t="shared" si="94"/>
        <v/>
      </c>
      <c r="BS89" s="136" t="str">
        <f t="shared" si="94"/>
        <v/>
      </c>
      <c r="BT89" s="136" t="str">
        <f t="shared" si="94"/>
        <v/>
      </c>
      <c r="BU89" s="136" t="str">
        <f t="shared" si="94"/>
        <v/>
      </c>
      <c r="BV89" s="136" t="str">
        <f t="shared" si="94"/>
        <v/>
      </c>
      <c r="BW89" s="136" t="str">
        <f t="shared" si="94"/>
        <v/>
      </c>
      <c r="BX89" s="136" t="str">
        <f t="shared" si="94"/>
        <v/>
      </c>
      <c r="BY89" s="136" t="str">
        <f t="shared" si="94"/>
        <v/>
      </c>
      <c r="BZ89" s="136" t="str">
        <f t="shared" si="94"/>
        <v/>
      </c>
      <c r="CA89" s="136" t="str">
        <f t="shared" si="94"/>
        <v/>
      </c>
      <c r="CB89" s="136" t="str">
        <f t="shared" si="94"/>
        <v/>
      </c>
      <c r="CC89" s="136" t="str">
        <f t="shared" si="94"/>
        <v/>
      </c>
      <c r="CD89" s="136" t="str">
        <f t="shared" si="94"/>
        <v/>
      </c>
      <c r="CE89" s="136" t="str">
        <f t="shared" si="94"/>
        <v/>
      </c>
      <c r="CF89" s="136" t="str">
        <f t="shared" si="94"/>
        <v/>
      </c>
      <c r="CG89" s="136" t="str">
        <f t="shared" si="94"/>
        <v/>
      </c>
      <c r="CH89" s="136" t="str">
        <f t="shared" si="94"/>
        <v/>
      </c>
      <c r="CI89" s="136" t="str">
        <f t="shared" si="94"/>
        <v/>
      </c>
      <c r="CJ89" s="136" t="str">
        <f t="shared" si="94"/>
        <v/>
      </c>
      <c r="CK89" s="136" t="str">
        <f t="shared" si="94"/>
        <v/>
      </c>
      <c r="CL89" s="136" t="str">
        <f t="shared" si="94"/>
        <v/>
      </c>
      <c r="CM89" s="136" t="str">
        <f t="shared" si="94"/>
        <v/>
      </c>
      <c r="CN89" s="136" t="str">
        <f t="shared" si="94"/>
        <v/>
      </c>
      <c r="CO89" s="136" t="str">
        <f t="shared" si="94"/>
        <v/>
      </c>
      <c r="CP89" s="136" t="str">
        <f t="shared" si="94"/>
        <v/>
      </c>
      <c r="CQ89" s="136" t="str">
        <f t="shared" si="94"/>
        <v/>
      </c>
      <c r="CR89" s="136" t="str">
        <f t="shared" si="94"/>
        <v/>
      </c>
      <c r="CS89" s="136" t="str">
        <f t="shared" si="94"/>
        <v/>
      </c>
      <c r="CT89" s="136" t="str">
        <f t="shared" si="94"/>
        <v/>
      </c>
      <c r="CU89" s="136" t="str">
        <f t="shared" si="94"/>
        <v/>
      </c>
      <c r="CV89" s="136" t="str">
        <f t="shared" si="94"/>
        <v/>
      </c>
      <c r="CW89" s="136" t="str">
        <f t="shared" si="94"/>
        <v/>
      </c>
      <c r="CX89" s="136" t="str">
        <f t="shared" si="94"/>
        <v/>
      </c>
      <c r="CY89" s="136" t="str">
        <f t="shared" si="94"/>
        <v/>
      </c>
      <c r="CZ89" s="136" t="str">
        <f t="shared" si="94"/>
        <v/>
      </c>
      <c r="DA89" s="136" t="str">
        <f t="shared" si="94"/>
        <v/>
      </c>
      <c r="DB89" s="136" t="str">
        <f t="shared" si="94"/>
        <v/>
      </c>
      <c r="DC89" s="136" t="str">
        <f t="shared" si="94"/>
        <v/>
      </c>
      <c r="DD89" s="136" t="str">
        <f t="shared" si="94"/>
        <v/>
      </c>
      <c r="DE89" s="136" t="str">
        <f t="shared" si="94"/>
        <v/>
      </c>
      <c r="DF89" s="136" t="str">
        <f t="shared" si="94"/>
        <v/>
      </c>
      <c r="DG89" s="136" t="str">
        <f t="shared" si="94"/>
        <v/>
      </c>
      <c r="DH89" s="136" t="str">
        <f t="shared" si="94"/>
        <v/>
      </c>
      <c r="DI89" s="136" t="str">
        <f t="shared" si="94"/>
        <v/>
      </c>
      <c r="DJ89" s="136" t="str">
        <f t="shared" si="94"/>
        <v/>
      </c>
      <c r="DK89" s="136" t="str">
        <f t="shared" si="94"/>
        <v/>
      </c>
      <c r="DL89" s="136" t="str">
        <f t="shared" si="94"/>
        <v/>
      </c>
      <c r="DM89" s="136" t="str">
        <f t="shared" si="94"/>
        <v/>
      </c>
      <c r="DN89" s="136" t="str">
        <f t="shared" si="94"/>
        <v/>
      </c>
      <c r="DO89" s="136" t="str">
        <f t="shared" si="94"/>
        <v/>
      </c>
      <c r="DP89" s="136" t="str">
        <f t="shared" si="94"/>
        <v/>
      </c>
      <c r="DQ89" s="136" t="str">
        <f t="shared" si="94"/>
        <v/>
      </c>
      <c r="DR89" s="136" t="str">
        <f t="shared" si="94"/>
        <v/>
      </c>
      <c r="DS89" s="136" t="str">
        <f t="shared" si="94"/>
        <v/>
      </c>
      <c r="DT89" s="136" t="str">
        <f t="shared" si="94"/>
        <v/>
      </c>
      <c r="DU89" s="136" t="str">
        <f t="shared" si="94"/>
        <v/>
      </c>
      <c r="DV89" s="136" t="str">
        <f t="shared" si="94"/>
        <v/>
      </c>
      <c r="DW89" s="136" t="str">
        <f t="shared" si="94"/>
        <v/>
      </c>
      <c r="DX89" s="136" t="str">
        <f t="shared" si="94"/>
        <v/>
      </c>
      <c r="DY89" s="136" t="str">
        <f t="shared" si="94"/>
        <v/>
      </c>
      <c r="DZ89" s="136" t="str">
        <f t="shared" si="94"/>
        <v/>
      </c>
      <c r="EA89" s="136" t="str">
        <f t="shared" ref="EA89:EK89" si="95">IF(EA39="","",IF(EA39&lt;$H$48,1,IF(EA39&lt;$H$49,2,IF(EA39&lt;$H$50,3,IF(EA39&lt;$H$51,4,5)))))</f>
        <v/>
      </c>
      <c r="EB89" s="136" t="str">
        <f t="shared" si="95"/>
        <v/>
      </c>
      <c r="EC89" s="136" t="str">
        <f t="shared" si="95"/>
        <v/>
      </c>
      <c r="ED89" s="136" t="str">
        <f t="shared" si="95"/>
        <v/>
      </c>
      <c r="EE89" s="136" t="str">
        <f t="shared" si="95"/>
        <v/>
      </c>
      <c r="EF89" s="136" t="str">
        <f t="shared" si="95"/>
        <v/>
      </c>
      <c r="EG89" s="136" t="str">
        <f t="shared" si="95"/>
        <v/>
      </c>
      <c r="EH89" s="136" t="str">
        <f t="shared" si="95"/>
        <v/>
      </c>
      <c r="EI89" s="136" t="str">
        <f t="shared" si="95"/>
        <v/>
      </c>
      <c r="EJ89" s="136" t="str">
        <f t="shared" si="95"/>
        <v/>
      </c>
      <c r="EK89" s="136" t="str">
        <f t="shared" si="95"/>
        <v/>
      </c>
    </row>
    <row r="90" spans="2:141">
      <c r="B90" s="133" t="str">
        <f t="shared" si="88"/>
        <v/>
      </c>
      <c r="C90" s="134" t="str">
        <f t="shared" si="88"/>
        <v/>
      </c>
      <c r="D90" s="207" t="str">
        <f t="shared" si="62"/>
        <v/>
      </c>
      <c r="E90" s="135" t="str">
        <f t="shared" si="62"/>
        <v/>
      </c>
      <c r="F90" s="135" t="str">
        <f t="shared" si="62"/>
        <v/>
      </c>
      <c r="G90" s="208" t="str">
        <f t="shared" si="62"/>
        <v/>
      </c>
      <c r="H90" s="216" t="str">
        <f t="shared" si="91"/>
        <v/>
      </c>
      <c r="I90" s="155" t="str">
        <f t="shared" si="91"/>
        <v/>
      </c>
      <c r="J90" s="155" t="str">
        <f t="shared" si="91"/>
        <v/>
      </c>
      <c r="K90" s="155" t="str">
        <f t="shared" si="91"/>
        <v/>
      </c>
      <c r="L90" s="155" t="str">
        <f t="shared" si="91"/>
        <v/>
      </c>
      <c r="M90" s="155" t="str">
        <f t="shared" si="91"/>
        <v/>
      </c>
      <c r="N90" s="155" t="str">
        <f t="shared" si="91"/>
        <v/>
      </c>
      <c r="O90" s="217" t="str">
        <f t="shared" si="91"/>
        <v/>
      </c>
      <c r="P90" s="212">
        <v>90</v>
      </c>
      <c r="Q90" s="136" t="str">
        <f t="shared" si="91"/>
        <v/>
      </c>
      <c r="R90" s="136" t="str">
        <f t="shared" si="91"/>
        <v/>
      </c>
      <c r="S90" s="136" t="str">
        <f t="shared" si="91"/>
        <v/>
      </c>
      <c r="T90" s="136" t="str">
        <f t="shared" si="91"/>
        <v/>
      </c>
      <c r="U90" s="136" t="str">
        <f t="shared" si="91"/>
        <v/>
      </c>
      <c r="V90" s="136" t="str">
        <f t="shared" si="91"/>
        <v/>
      </c>
      <c r="W90" s="136" t="str">
        <f t="shared" si="91"/>
        <v/>
      </c>
      <c r="X90" s="136" t="str">
        <f t="shared" si="91"/>
        <v/>
      </c>
      <c r="Y90" s="136" t="str">
        <f t="shared" si="91"/>
        <v/>
      </c>
      <c r="Z90" s="136" t="str">
        <f t="shared" si="91"/>
        <v/>
      </c>
      <c r="AA90" s="136" t="str">
        <f t="shared" si="91"/>
        <v/>
      </c>
      <c r="AB90" s="136" t="str">
        <f t="shared" si="91"/>
        <v/>
      </c>
      <c r="AC90" s="136" t="str">
        <f t="shared" si="91"/>
        <v/>
      </c>
      <c r="AD90" s="136" t="str">
        <f t="shared" si="91"/>
        <v/>
      </c>
      <c r="AE90" s="136" t="str">
        <f t="shared" si="91"/>
        <v/>
      </c>
      <c r="AF90" s="136" t="str">
        <f t="shared" si="91"/>
        <v/>
      </c>
      <c r="AG90" s="136" t="str">
        <f t="shared" si="91"/>
        <v/>
      </c>
      <c r="AH90" s="136" t="str">
        <f t="shared" si="91"/>
        <v/>
      </c>
      <c r="AI90" s="136" t="str">
        <f t="shared" si="91"/>
        <v/>
      </c>
      <c r="AJ90" s="136" t="str">
        <f t="shared" si="91"/>
        <v/>
      </c>
      <c r="AK90" s="136" t="str">
        <f t="shared" si="91"/>
        <v/>
      </c>
      <c r="AL90" s="136" t="str">
        <f t="shared" si="91"/>
        <v/>
      </c>
      <c r="AM90" s="136" t="str">
        <f t="shared" si="91"/>
        <v/>
      </c>
      <c r="AN90" s="136" t="str">
        <f t="shared" si="91"/>
        <v/>
      </c>
      <c r="AO90" s="136" t="str">
        <f t="shared" si="91"/>
        <v/>
      </c>
      <c r="AP90" s="136" t="str">
        <f t="shared" si="91"/>
        <v/>
      </c>
      <c r="AQ90" s="136" t="str">
        <f t="shared" si="91"/>
        <v/>
      </c>
      <c r="AR90" s="136" t="str">
        <f t="shared" si="91"/>
        <v/>
      </c>
      <c r="AS90" s="136" t="str">
        <f t="shared" si="91"/>
        <v/>
      </c>
      <c r="AT90" s="136" t="str">
        <f t="shared" si="91"/>
        <v/>
      </c>
      <c r="AU90" s="136" t="str">
        <f t="shared" si="91"/>
        <v/>
      </c>
      <c r="AV90" s="136" t="str">
        <f t="shared" si="91"/>
        <v/>
      </c>
      <c r="AW90" s="136" t="str">
        <f t="shared" si="91"/>
        <v/>
      </c>
      <c r="AX90" s="136" t="str">
        <f t="shared" si="91"/>
        <v/>
      </c>
      <c r="AY90" s="136" t="str">
        <f t="shared" si="91"/>
        <v/>
      </c>
      <c r="AZ90" s="136" t="str">
        <f t="shared" si="91"/>
        <v/>
      </c>
      <c r="BA90" s="136" t="str">
        <f t="shared" si="91"/>
        <v/>
      </c>
      <c r="BB90" s="136" t="str">
        <f t="shared" si="91"/>
        <v/>
      </c>
      <c r="BC90" s="136" t="str">
        <f t="shared" si="91"/>
        <v/>
      </c>
      <c r="BD90" s="136" t="str">
        <f t="shared" si="91"/>
        <v/>
      </c>
      <c r="BE90" s="136" t="str">
        <f t="shared" si="91"/>
        <v/>
      </c>
      <c r="BF90" s="136" t="str">
        <f t="shared" si="91"/>
        <v/>
      </c>
      <c r="BG90" s="136" t="str">
        <f t="shared" si="91"/>
        <v/>
      </c>
      <c r="BH90" s="136" t="str">
        <f t="shared" si="91"/>
        <v/>
      </c>
      <c r="BI90" s="136" t="str">
        <f t="shared" si="91"/>
        <v/>
      </c>
      <c r="BJ90" s="136" t="str">
        <f t="shared" si="91"/>
        <v/>
      </c>
      <c r="BK90" s="136" t="str">
        <f t="shared" si="91"/>
        <v/>
      </c>
      <c r="BL90" s="136" t="str">
        <f t="shared" si="91"/>
        <v/>
      </c>
      <c r="BM90" s="136" t="str">
        <f t="shared" si="91"/>
        <v/>
      </c>
      <c r="BN90" s="136" t="str">
        <f t="shared" si="91"/>
        <v/>
      </c>
      <c r="BO90" s="136" t="str">
        <f t="shared" ref="BO90:DZ90" si="96">IF(BO40="","",IF(BO40&lt;$H$48,1,IF(BO40&lt;$H$49,2,IF(BO40&lt;$H$50,3,IF(BO40&lt;$H$51,4,5)))))</f>
        <v/>
      </c>
      <c r="BP90" s="136" t="str">
        <f t="shared" si="96"/>
        <v/>
      </c>
      <c r="BQ90" s="136" t="str">
        <f t="shared" si="96"/>
        <v/>
      </c>
      <c r="BR90" s="136" t="str">
        <f t="shared" si="96"/>
        <v/>
      </c>
      <c r="BS90" s="136" t="str">
        <f t="shared" si="96"/>
        <v/>
      </c>
      <c r="BT90" s="136" t="str">
        <f t="shared" si="96"/>
        <v/>
      </c>
      <c r="BU90" s="136" t="str">
        <f t="shared" si="96"/>
        <v/>
      </c>
      <c r="BV90" s="136" t="str">
        <f t="shared" si="96"/>
        <v/>
      </c>
      <c r="BW90" s="136" t="str">
        <f t="shared" si="96"/>
        <v/>
      </c>
      <c r="BX90" s="136" t="str">
        <f t="shared" si="96"/>
        <v/>
      </c>
      <c r="BY90" s="136" t="str">
        <f t="shared" si="96"/>
        <v/>
      </c>
      <c r="BZ90" s="136" t="str">
        <f t="shared" si="96"/>
        <v/>
      </c>
      <c r="CA90" s="136" t="str">
        <f t="shared" si="96"/>
        <v/>
      </c>
      <c r="CB90" s="136" t="str">
        <f t="shared" si="96"/>
        <v/>
      </c>
      <c r="CC90" s="136" t="str">
        <f t="shared" si="96"/>
        <v/>
      </c>
      <c r="CD90" s="136" t="str">
        <f t="shared" si="96"/>
        <v/>
      </c>
      <c r="CE90" s="136" t="str">
        <f t="shared" si="96"/>
        <v/>
      </c>
      <c r="CF90" s="136" t="str">
        <f t="shared" si="96"/>
        <v/>
      </c>
      <c r="CG90" s="136" t="str">
        <f t="shared" si="96"/>
        <v/>
      </c>
      <c r="CH90" s="136" t="str">
        <f t="shared" si="96"/>
        <v/>
      </c>
      <c r="CI90" s="136" t="str">
        <f t="shared" si="96"/>
        <v/>
      </c>
      <c r="CJ90" s="136" t="str">
        <f t="shared" si="96"/>
        <v/>
      </c>
      <c r="CK90" s="136" t="str">
        <f t="shared" si="96"/>
        <v/>
      </c>
      <c r="CL90" s="136" t="str">
        <f t="shared" si="96"/>
        <v/>
      </c>
      <c r="CM90" s="136" t="str">
        <f t="shared" si="96"/>
        <v/>
      </c>
      <c r="CN90" s="136" t="str">
        <f t="shared" si="96"/>
        <v/>
      </c>
      <c r="CO90" s="136" t="str">
        <f t="shared" si="96"/>
        <v/>
      </c>
      <c r="CP90" s="136" t="str">
        <f t="shared" si="96"/>
        <v/>
      </c>
      <c r="CQ90" s="136" t="str">
        <f t="shared" si="96"/>
        <v/>
      </c>
      <c r="CR90" s="136" t="str">
        <f t="shared" si="96"/>
        <v/>
      </c>
      <c r="CS90" s="136" t="str">
        <f t="shared" si="96"/>
        <v/>
      </c>
      <c r="CT90" s="136" t="str">
        <f t="shared" si="96"/>
        <v/>
      </c>
      <c r="CU90" s="136" t="str">
        <f t="shared" si="96"/>
        <v/>
      </c>
      <c r="CV90" s="136" t="str">
        <f t="shared" si="96"/>
        <v/>
      </c>
      <c r="CW90" s="136" t="str">
        <f t="shared" si="96"/>
        <v/>
      </c>
      <c r="CX90" s="136" t="str">
        <f t="shared" si="96"/>
        <v/>
      </c>
      <c r="CY90" s="136" t="str">
        <f t="shared" si="96"/>
        <v/>
      </c>
      <c r="CZ90" s="136" t="str">
        <f t="shared" si="96"/>
        <v/>
      </c>
      <c r="DA90" s="136" t="str">
        <f t="shared" si="96"/>
        <v/>
      </c>
      <c r="DB90" s="136" t="str">
        <f t="shared" si="96"/>
        <v/>
      </c>
      <c r="DC90" s="136" t="str">
        <f t="shared" si="96"/>
        <v/>
      </c>
      <c r="DD90" s="136" t="str">
        <f t="shared" si="96"/>
        <v/>
      </c>
      <c r="DE90" s="136" t="str">
        <f t="shared" si="96"/>
        <v/>
      </c>
      <c r="DF90" s="136" t="str">
        <f t="shared" si="96"/>
        <v/>
      </c>
      <c r="DG90" s="136" t="str">
        <f t="shared" si="96"/>
        <v/>
      </c>
      <c r="DH90" s="136" t="str">
        <f t="shared" si="96"/>
        <v/>
      </c>
      <c r="DI90" s="136" t="str">
        <f t="shared" si="96"/>
        <v/>
      </c>
      <c r="DJ90" s="136" t="str">
        <f t="shared" si="96"/>
        <v/>
      </c>
      <c r="DK90" s="136" t="str">
        <f t="shared" si="96"/>
        <v/>
      </c>
      <c r="DL90" s="136" t="str">
        <f t="shared" si="96"/>
        <v/>
      </c>
      <c r="DM90" s="136" t="str">
        <f t="shared" si="96"/>
        <v/>
      </c>
      <c r="DN90" s="136" t="str">
        <f t="shared" si="96"/>
        <v/>
      </c>
      <c r="DO90" s="136" t="str">
        <f t="shared" si="96"/>
        <v/>
      </c>
      <c r="DP90" s="136" t="str">
        <f t="shared" si="96"/>
        <v/>
      </c>
      <c r="DQ90" s="136" t="str">
        <f t="shared" si="96"/>
        <v/>
      </c>
      <c r="DR90" s="136" t="str">
        <f t="shared" si="96"/>
        <v/>
      </c>
      <c r="DS90" s="136" t="str">
        <f t="shared" si="96"/>
        <v/>
      </c>
      <c r="DT90" s="136" t="str">
        <f t="shared" si="96"/>
        <v/>
      </c>
      <c r="DU90" s="136" t="str">
        <f t="shared" si="96"/>
        <v/>
      </c>
      <c r="DV90" s="136" t="str">
        <f t="shared" si="96"/>
        <v/>
      </c>
      <c r="DW90" s="136" t="str">
        <f t="shared" si="96"/>
        <v/>
      </c>
      <c r="DX90" s="136" t="str">
        <f t="shared" si="96"/>
        <v/>
      </c>
      <c r="DY90" s="136" t="str">
        <f t="shared" si="96"/>
        <v/>
      </c>
      <c r="DZ90" s="136" t="str">
        <f t="shared" si="96"/>
        <v/>
      </c>
      <c r="EA90" s="136" t="str">
        <f t="shared" ref="EA90:EK90" si="97">IF(EA40="","",IF(EA40&lt;$H$48,1,IF(EA40&lt;$H$49,2,IF(EA40&lt;$H$50,3,IF(EA40&lt;$H$51,4,5)))))</f>
        <v/>
      </c>
      <c r="EB90" s="136" t="str">
        <f t="shared" si="97"/>
        <v/>
      </c>
      <c r="EC90" s="136" t="str">
        <f t="shared" si="97"/>
        <v/>
      </c>
      <c r="ED90" s="136" t="str">
        <f t="shared" si="97"/>
        <v/>
      </c>
      <c r="EE90" s="136" t="str">
        <f t="shared" si="97"/>
        <v/>
      </c>
      <c r="EF90" s="136" t="str">
        <f t="shared" si="97"/>
        <v/>
      </c>
      <c r="EG90" s="136" t="str">
        <f t="shared" si="97"/>
        <v/>
      </c>
      <c r="EH90" s="136" t="str">
        <f t="shared" si="97"/>
        <v/>
      </c>
      <c r="EI90" s="136" t="str">
        <f t="shared" si="97"/>
        <v/>
      </c>
      <c r="EJ90" s="136" t="str">
        <f t="shared" si="97"/>
        <v/>
      </c>
      <c r="EK90" s="136" t="str">
        <f t="shared" si="97"/>
        <v/>
      </c>
    </row>
    <row r="91" spans="2:141">
      <c r="B91" s="133" t="str">
        <f t="shared" si="88"/>
        <v/>
      </c>
      <c r="C91" s="134" t="str">
        <f t="shared" si="88"/>
        <v/>
      </c>
      <c r="D91" s="207" t="str">
        <f t="shared" si="62"/>
        <v/>
      </c>
      <c r="E91" s="135" t="str">
        <f t="shared" si="62"/>
        <v/>
      </c>
      <c r="F91" s="135" t="str">
        <f t="shared" si="62"/>
        <v/>
      </c>
      <c r="G91" s="208" t="str">
        <f t="shared" si="62"/>
        <v/>
      </c>
      <c r="H91" s="216" t="str">
        <f t="shared" si="91"/>
        <v/>
      </c>
      <c r="I91" s="155" t="str">
        <f t="shared" si="91"/>
        <v/>
      </c>
      <c r="J91" s="155" t="str">
        <f t="shared" si="91"/>
        <v/>
      </c>
      <c r="K91" s="155" t="str">
        <f t="shared" si="91"/>
        <v/>
      </c>
      <c r="L91" s="155" t="str">
        <f t="shared" si="91"/>
        <v/>
      </c>
      <c r="M91" s="155" t="str">
        <f t="shared" si="91"/>
        <v/>
      </c>
      <c r="N91" s="155" t="str">
        <f t="shared" si="91"/>
        <v/>
      </c>
      <c r="O91" s="217" t="str">
        <f t="shared" si="91"/>
        <v/>
      </c>
      <c r="P91" s="212">
        <v>91</v>
      </c>
      <c r="Q91" s="136" t="str">
        <f t="shared" si="91"/>
        <v/>
      </c>
      <c r="R91" s="136" t="str">
        <f t="shared" si="91"/>
        <v/>
      </c>
      <c r="S91" s="136" t="str">
        <f t="shared" si="91"/>
        <v/>
      </c>
      <c r="T91" s="136" t="str">
        <f t="shared" si="91"/>
        <v/>
      </c>
      <c r="U91" s="136" t="str">
        <f t="shared" si="91"/>
        <v/>
      </c>
      <c r="V91" s="136" t="str">
        <f t="shared" si="91"/>
        <v/>
      </c>
      <c r="W91" s="136" t="str">
        <f t="shared" si="91"/>
        <v/>
      </c>
      <c r="X91" s="136" t="str">
        <f t="shared" si="91"/>
        <v/>
      </c>
      <c r="Y91" s="136" t="str">
        <f t="shared" si="91"/>
        <v/>
      </c>
      <c r="Z91" s="136" t="str">
        <f t="shared" si="91"/>
        <v/>
      </c>
      <c r="AA91" s="136" t="str">
        <f t="shared" si="91"/>
        <v/>
      </c>
      <c r="AB91" s="136" t="str">
        <f t="shared" si="91"/>
        <v/>
      </c>
      <c r="AC91" s="136" t="str">
        <f t="shared" si="91"/>
        <v/>
      </c>
      <c r="AD91" s="136" t="str">
        <f t="shared" si="91"/>
        <v/>
      </c>
      <c r="AE91" s="136" t="str">
        <f t="shared" si="91"/>
        <v/>
      </c>
      <c r="AF91" s="136" t="str">
        <f t="shared" si="91"/>
        <v/>
      </c>
      <c r="AG91" s="136" t="str">
        <f t="shared" si="91"/>
        <v/>
      </c>
      <c r="AH91" s="136" t="str">
        <f t="shared" si="91"/>
        <v/>
      </c>
      <c r="AI91" s="136" t="str">
        <f t="shared" si="91"/>
        <v/>
      </c>
      <c r="AJ91" s="136" t="str">
        <f t="shared" si="91"/>
        <v/>
      </c>
      <c r="AK91" s="136" t="str">
        <f t="shared" si="91"/>
        <v/>
      </c>
      <c r="AL91" s="136" t="str">
        <f t="shared" si="91"/>
        <v/>
      </c>
      <c r="AM91" s="136" t="str">
        <f t="shared" si="91"/>
        <v/>
      </c>
      <c r="AN91" s="136" t="str">
        <f t="shared" si="91"/>
        <v/>
      </c>
      <c r="AO91" s="136" t="str">
        <f t="shared" si="91"/>
        <v/>
      </c>
      <c r="AP91" s="136" t="str">
        <f t="shared" si="91"/>
        <v/>
      </c>
      <c r="AQ91" s="136" t="str">
        <f t="shared" si="91"/>
        <v/>
      </c>
      <c r="AR91" s="136" t="str">
        <f t="shared" si="91"/>
        <v/>
      </c>
      <c r="AS91" s="136" t="str">
        <f t="shared" si="91"/>
        <v/>
      </c>
      <c r="AT91" s="136" t="str">
        <f t="shared" si="91"/>
        <v/>
      </c>
      <c r="AU91" s="136" t="str">
        <f t="shared" si="91"/>
        <v/>
      </c>
      <c r="AV91" s="136" t="str">
        <f t="shared" si="91"/>
        <v/>
      </c>
      <c r="AW91" s="136" t="str">
        <f t="shared" si="91"/>
        <v/>
      </c>
      <c r="AX91" s="136" t="str">
        <f t="shared" si="91"/>
        <v/>
      </c>
      <c r="AY91" s="136" t="str">
        <f t="shared" si="91"/>
        <v/>
      </c>
      <c r="AZ91" s="136" t="str">
        <f t="shared" si="91"/>
        <v/>
      </c>
      <c r="BA91" s="136" t="str">
        <f t="shared" si="91"/>
        <v/>
      </c>
      <c r="BB91" s="136" t="str">
        <f t="shared" si="91"/>
        <v/>
      </c>
      <c r="BC91" s="136" t="str">
        <f t="shared" si="91"/>
        <v/>
      </c>
      <c r="BD91" s="136" t="str">
        <f t="shared" si="91"/>
        <v/>
      </c>
      <c r="BE91" s="136" t="str">
        <f t="shared" si="91"/>
        <v/>
      </c>
      <c r="BF91" s="136" t="str">
        <f t="shared" si="91"/>
        <v/>
      </c>
      <c r="BG91" s="136" t="str">
        <f t="shared" si="91"/>
        <v/>
      </c>
      <c r="BH91" s="136" t="str">
        <f t="shared" si="91"/>
        <v/>
      </c>
      <c r="BI91" s="136" t="str">
        <f t="shared" si="91"/>
        <v/>
      </c>
      <c r="BJ91" s="136" t="str">
        <f t="shared" si="91"/>
        <v/>
      </c>
      <c r="BK91" s="136" t="str">
        <f t="shared" si="91"/>
        <v/>
      </c>
      <c r="BL91" s="136" t="str">
        <f t="shared" si="91"/>
        <v/>
      </c>
      <c r="BM91" s="136" t="str">
        <f t="shared" si="91"/>
        <v/>
      </c>
      <c r="BN91" s="136" t="str">
        <f t="shared" si="91"/>
        <v/>
      </c>
      <c r="BO91" s="136" t="str">
        <f t="shared" ref="BO91:DZ91" si="98">IF(BO41="","",IF(BO41&lt;$H$48,1,IF(BO41&lt;$H$49,2,IF(BO41&lt;$H$50,3,IF(BO41&lt;$H$51,4,5)))))</f>
        <v/>
      </c>
      <c r="BP91" s="136" t="str">
        <f t="shared" si="98"/>
        <v/>
      </c>
      <c r="BQ91" s="136" t="str">
        <f t="shared" si="98"/>
        <v/>
      </c>
      <c r="BR91" s="136" t="str">
        <f t="shared" si="98"/>
        <v/>
      </c>
      <c r="BS91" s="136" t="str">
        <f t="shared" si="98"/>
        <v/>
      </c>
      <c r="BT91" s="136" t="str">
        <f t="shared" si="98"/>
        <v/>
      </c>
      <c r="BU91" s="136" t="str">
        <f t="shared" si="98"/>
        <v/>
      </c>
      <c r="BV91" s="136" t="str">
        <f t="shared" si="98"/>
        <v/>
      </c>
      <c r="BW91" s="136" t="str">
        <f t="shared" si="98"/>
        <v/>
      </c>
      <c r="BX91" s="136" t="str">
        <f t="shared" si="98"/>
        <v/>
      </c>
      <c r="BY91" s="136" t="str">
        <f t="shared" si="98"/>
        <v/>
      </c>
      <c r="BZ91" s="136" t="str">
        <f t="shared" si="98"/>
        <v/>
      </c>
      <c r="CA91" s="136" t="str">
        <f t="shared" si="98"/>
        <v/>
      </c>
      <c r="CB91" s="136" t="str">
        <f t="shared" si="98"/>
        <v/>
      </c>
      <c r="CC91" s="136" t="str">
        <f t="shared" si="98"/>
        <v/>
      </c>
      <c r="CD91" s="136" t="str">
        <f t="shared" si="98"/>
        <v/>
      </c>
      <c r="CE91" s="136" t="str">
        <f t="shared" si="98"/>
        <v/>
      </c>
      <c r="CF91" s="136" t="str">
        <f t="shared" si="98"/>
        <v/>
      </c>
      <c r="CG91" s="136" t="str">
        <f t="shared" si="98"/>
        <v/>
      </c>
      <c r="CH91" s="136" t="str">
        <f t="shared" si="98"/>
        <v/>
      </c>
      <c r="CI91" s="136" t="str">
        <f t="shared" si="98"/>
        <v/>
      </c>
      <c r="CJ91" s="136" t="str">
        <f t="shared" si="98"/>
        <v/>
      </c>
      <c r="CK91" s="136" t="str">
        <f t="shared" si="98"/>
        <v/>
      </c>
      <c r="CL91" s="136" t="str">
        <f t="shared" si="98"/>
        <v/>
      </c>
      <c r="CM91" s="136" t="str">
        <f t="shared" si="98"/>
        <v/>
      </c>
      <c r="CN91" s="136" t="str">
        <f t="shared" si="98"/>
        <v/>
      </c>
      <c r="CO91" s="136" t="str">
        <f t="shared" si="98"/>
        <v/>
      </c>
      <c r="CP91" s="136" t="str">
        <f t="shared" si="98"/>
        <v/>
      </c>
      <c r="CQ91" s="136" t="str">
        <f t="shared" si="98"/>
        <v/>
      </c>
      <c r="CR91" s="136" t="str">
        <f t="shared" si="98"/>
        <v/>
      </c>
      <c r="CS91" s="136" t="str">
        <f t="shared" si="98"/>
        <v/>
      </c>
      <c r="CT91" s="136" t="str">
        <f t="shared" si="98"/>
        <v/>
      </c>
      <c r="CU91" s="136" t="str">
        <f t="shared" si="98"/>
        <v/>
      </c>
      <c r="CV91" s="136" t="str">
        <f t="shared" si="98"/>
        <v/>
      </c>
      <c r="CW91" s="136" t="str">
        <f t="shared" si="98"/>
        <v/>
      </c>
      <c r="CX91" s="136" t="str">
        <f t="shared" si="98"/>
        <v/>
      </c>
      <c r="CY91" s="136" t="str">
        <f t="shared" si="98"/>
        <v/>
      </c>
      <c r="CZ91" s="136" t="str">
        <f t="shared" si="98"/>
        <v/>
      </c>
      <c r="DA91" s="136" t="str">
        <f t="shared" si="98"/>
        <v/>
      </c>
      <c r="DB91" s="136" t="str">
        <f t="shared" si="98"/>
        <v/>
      </c>
      <c r="DC91" s="136" t="str">
        <f t="shared" si="98"/>
        <v/>
      </c>
      <c r="DD91" s="136" t="str">
        <f t="shared" si="98"/>
        <v/>
      </c>
      <c r="DE91" s="136" t="str">
        <f t="shared" si="98"/>
        <v/>
      </c>
      <c r="DF91" s="136" t="str">
        <f t="shared" si="98"/>
        <v/>
      </c>
      <c r="DG91" s="136" t="str">
        <f t="shared" si="98"/>
        <v/>
      </c>
      <c r="DH91" s="136" t="str">
        <f t="shared" si="98"/>
        <v/>
      </c>
      <c r="DI91" s="136" t="str">
        <f t="shared" si="98"/>
        <v/>
      </c>
      <c r="DJ91" s="136" t="str">
        <f t="shared" si="98"/>
        <v/>
      </c>
      <c r="DK91" s="136" t="str">
        <f t="shared" si="98"/>
        <v/>
      </c>
      <c r="DL91" s="136" t="str">
        <f t="shared" si="98"/>
        <v/>
      </c>
      <c r="DM91" s="136" t="str">
        <f t="shared" si="98"/>
        <v/>
      </c>
      <c r="DN91" s="136" t="str">
        <f t="shared" si="98"/>
        <v/>
      </c>
      <c r="DO91" s="136" t="str">
        <f t="shared" si="98"/>
        <v/>
      </c>
      <c r="DP91" s="136" t="str">
        <f t="shared" si="98"/>
        <v/>
      </c>
      <c r="DQ91" s="136" t="str">
        <f t="shared" si="98"/>
        <v/>
      </c>
      <c r="DR91" s="136" t="str">
        <f t="shared" si="98"/>
        <v/>
      </c>
      <c r="DS91" s="136" t="str">
        <f t="shared" si="98"/>
        <v/>
      </c>
      <c r="DT91" s="136" t="str">
        <f t="shared" si="98"/>
        <v/>
      </c>
      <c r="DU91" s="136" t="str">
        <f t="shared" si="98"/>
        <v/>
      </c>
      <c r="DV91" s="136" t="str">
        <f t="shared" si="98"/>
        <v/>
      </c>
      <c r="DW91" s="136" t="str">
        <f t="shared" si="98"/>
        <v/>
      </c>
      <c r="DX91" s="136" t="str">
        <f t="shared" si="98"/>
        <v/>
      </c>
      <c r="DY91" s="136" t="str">
        <f t="shared" si="98"/>
        <v/>
      </c>
      <c r="DZ91" s="136" t="str">
        <f t="shared" si="98"/>
        <v/>
      </c>
      <c r="EA91" s="136" t="str">
        <f t="shared" ref="EA91:EK91" si="99">IF(EA41="","",IF(EA41&lt;$H$48,1,IF(EA41&lt;$H$49,2,IF(EA41&lt;$H$50,3,IF(EA41&lt;$H$51,4,5)))))</f>
        <v/>
      </c>
      <c r="EB91" s="136" t="str">
        <f t="shared" si="99"/>
        <v/>
      </c>
      <c r="EC91" s="136" t="str">
        <f t="shared" si="99"/>
        <v/>
      </c>
      <c r="ED91" s="136" t="str">
        <f t="shared" si="99"/>
        <v/>
      </c>
      <c r="EE91" s="136" t="str">
        <f t="shared" si="99"/>
        <v/>
      </c>
      <c r="EF91" s="136" t="str">
        <f t="shared" si="99"/>
        <v/>
      </c>
      <c r="EG91" s="136" t="str">
        <f t="shared" si="99"/>
        <v/>
      </c>
      <c r="EH91" s="136" t="str">
        <f t="shared" si="99"/>
        <v/>
      </c>
      <c r="EI91" s="136" t="str">
        <f t="shared" si="99"/>
        <v/>
      </c>
      <c r="EJ91" s="136" t="str">
        <f t="shared" si="99"/>
        <v/>
      </c>
      <c r="EK91" s="136" t="str">
        <f t="shared" si="99"/>
        <v/>
      </c>
    </row>
    <row r="92" spans="2:141">
      <c r="B92" s="133" t="str">
        <f t="shared" si="88"/>
        <v/>
      </c>
      <c r="C92" s="134" t="str">
        <f t="shared" si="88"/>
        <v/>
      </c>
      <c r="D92" s="207" t="str">
        <f t="shared" si="62"/>
        <v/>
      </c>
      <c r="E92" s="135" t="str">
        <f t="shared" si="62"/>
        <v/>
      </c>
      <c r="F92" s="135" t="str">
        <f t="shared" si="62"/>
        <v/>
      </c>
      <c r="G92" s="208" t="str">
        <f t="shared" si="62"/>
        <v/>
      </c>
      <c r="H92" s="216" t="str">
        <f t="shared" ref="H92:BN95" si="100">IF(H42="","",IF(H42&lt;$H$48,1,IF(H42&lt;$H$49,2,IF(H42&lt;$H$50,3,IF(H42&lt;$H$51,4,5)))))</f>
        <v/>
      </c>
      <c r="I92" s="155" t="str">
        <f t="shared" si="100"/>
        <v/>
      </c>
      <c r="J92" s="155" t="str">
        <f t="shared" si="100"/>
        <v/>
      </c>
      <c r="K92" s="155" t="str">
        <f t="shared" si="100"/>
        <v/>
      </c>
      <c r="L92" s="155" t="str">
        <f t="shared" si="100"/>
        <v/>
      </c>
      <c r="M92" s="155" t="str">
        <f t="shared" si="100"/>
        <v/>
      </c>
      <c r="N92" s="155" t="str">
        <f t="shared" si="100"/>
        <v/>
      </c>
      <c r="O92" s="217" t="str">
        <f t="shared" si="100"/>
        <v/>
      </c>
      <c r="P92" s="212">
        <v>92</v>
      </c>
      <c r="Q92" s="136" t="str">
        <f t="shared" si="100"/>
        <v/>
      </c>
      <c r="R92" s="136" t="str">
        <f t="shared" si="100"/>
        <v/>
      </c>
      <c r="S92" s="136" t="str">
        <f t="shared" si="100"/>
        <v/>
      </c>
      <c r="T92" s="136" t="str">
        <f t="shared" si="100"/>
        <v/>
      </c>
      <c r="U92" s="136" t="str">
        <f t="shared" si="100"/>
        <v/>
      </c>
      <c r="V92" s="136" t="str">
        <f t="shared" si="100"/>
        <v/>
      </c>
      <c r="W92" s="136" t="str">
        <f t="shared" si="100"/>
        <v/>
      </c>
      <c r="X92" s="136" t="str">
        <f t="shared" si="100"/>
        <v/>
      </c>
      <c r="Y92" s="136" t="str">
        <f t="shared" si="100"/>
        <v/>
      </c>
      <c r="Z92" s="136" t="str">
        <f t="shared" si="100"/>
        <v/>
      </c>
      <c r="AA92" s="136" t="str">
        <f t="shared" si="100"/>
        <v/>
      </c>
      <c r="AB92" s="136" t="str">
        <f t="shared" si="100"/>
        <v/>
      </c>
      <c r="AC92" s="136" t="str">
        <f t="shared" si="100"/>
        <v/>
      </c>
      <c r="AD92" s="136" t="str">
        <f t="shared" si="100"/>
        <v/>
      </c>
      <c r="AE92" s="136" t="str">
        <f t="shared" si="100"/>
        <v/>
      </c>
      <c r="AF92" s="136" t="str">
        <f t="shared" si="100"/>
        <v/>
      </c>
      <c r="AG92" s="136" t="str">
        <f t="shared" si="100"/>
        <v/>
      </c>
      <c r="AH92" s="136" t="str">
        <f t="shared" si="100"/>
        <v/>
      </c>
      <c r="AI92" s="136" t="str">
        <f t="shared" si="100"/>
        <v/>
      </c>
      <c r="AJ92" s="136" t="str">
        <f t="shared" si="100"/>
        <v/>
      </c>
      <c r="AK92" s="136" t="str">
        <f t="shared" si="100"/>
        <v/>
      </c>
      <c r="AL92" s="136" t="str">
        <f t="shared" si="100"/>
        <v/>
      </c>
      <c r="AM92" s="136" t="str">
        <f t="shared" si="100"/>
        <v/>
      </c>
      <c r="AN92" s="136" t="str">
        <f t="shared" si="100"/>
        <v/>
      </c>
      <c r="AO92" s="136" t="str">
        <f t="shared" si="100"/>
        <v/>
      </c>
      <c r="AP92" s="136" t="str">
        <f t="shared" si="100"/>
        <v/>
      </c>
      <c r="AQ92" s="136" t="str">
        <f t="shared" si="100"/>
        <v/>
      </c>
      <c r="AR92" s="136" t="str">
        <f t="shared" si="100"/>
        <v/>
      </c>
      <c r="AS92" s="136" t="str">
        <f t="shared" si="100"/>
        <v/>
      </c>
      <c r="AT92" s="136" t="str">
        <f t="shared" si="100"/>
        <v/>
      </c>
      <c r="AU92" s="136" t="str">
        <f t="shared" si="100"/>
        <v/>
      </c>
      <c r="AV92" s="136" t="str">
        <f t="shared" si="100"/>
        <v/>
      </c>
      <c r="AW92" s="136" t="str">
        <f t="shared" si="100"/>
        <v/>
      </c>
      <c r="AX92" s="136" t="str">
        <f t="shared" si="100"/>
        <v/>
      </c>
      <c r="AY92" s="136" t="str">
        <f t="shared" si="100"/>
        <v/>
      </c>
      <c r="AZ92" s="136" t="str">
        <f t="shared" si="100"/>
        <v/>
      </c>
      <c r="BA92" s="136" t="str">
        <f t="shared" si="100"/>
        <v/>
      </c>
      <c r="BB92" s="136" t="str">
        <f t="shared" si="100"/>
        <v/>
      </c>
      <c r="BC92" s="136" t="str">
        <f t="shared" si="100"/>
        <v/>
      </c>
      <c r="BD92" s="136" t="str">
        <f t="shared" si="100"/>
        <v/>
      </c>
      <c r="BE92" s="136" t="str">
        <f t="shared" si="100"/>
        <v/>
      </c>
      <c r="BF92" s="136" t="str">
        <f t="shared" si="100"/>
        <v/>
      </c>
      <c r="BG92" s="136" t="str">
        <f t="shared" si="100"/>
        <v/>
      </c>
      <c r="BH92" s="136" t="str">
        <f t="shared" si="100"/>
        <v/>
      </c>
      <c r="BI92" s="136" t="str">
        <f t="shared" si="100"/>
        <v/>
      </c>
      <c r="BJ92" s="136" t="str">
        <f t="shared" si="100"/>
        <v/>
      </c>
      <c r="BK92" s="136" t="str">
        <f t="shared" si="100"/>
        <v/>
      </c>
      <c r="BL92" s="136" t="str">
        <f t="shared" si="100"/>
        <v/>
      </c>
      <c r="BM92" s="136" t="str">
        <f t="shared" si="100"/>
        <v/>
      </c>
      <c r="BN92" s="136" t="str">
        <f t="shared" si="100"/>
        <v/>
      </c>
      <c r="BO92" s="136" t="str">
        <f t="shared" ref="BO92:DZ92" si="101">IF(BO42="","",IF(BO42&lt;$H$48,1,IF(BO42&lt;$H$49,2,IF(BO42&lt;$H$50,3,IF(BO42&lt;$H$51,4,5)))))</f>
        <v/>
      </c>
      <c r="BP92" s="136" t="str">
        <f t="shared" si="101"/>
        <v/>
      </c>
      <c r="BQ92" s="136" t="str">
        <f t="shared" si="101"/>
        <v/>
      </c>
      <c r="BR92" s="136" t="str">
        <f t="shared" si="101"/>
        <v/>
      </c>
      <c r="BS92" s="136" t="str">
        <f t="shared" si="101"/>
        <v/>
      </c>
      <c r="BT92" s="136" t="str">
        <f t="shared" si="101"/>
        <v/>
      </c>
      <c r="BU92" s="136" t="str">
        <f t="shared" si="101"/>
        <v/>
      </c>
      <c r="BV92" s="136" t="str">
        <f t="shared" si="101"/>
        <v/>
      </c>
      <c r="BW92" s="136" t="str">
        <f t="shared" si="101"/>
        <v/>
      </c>
      <c r="BX92" s="136" t="str">
        <f t="shared" si="101"/>
        <v/>
      </c>
      <c r="BY92" s="136" t="str">
        <f t="shared" si="101"/>
        <v/>
      </c>
      <c r="BZ92" s="136" t="str">
        <f t="shared" si="101"/>
        <v/>
      </c>
      <c r="CA92" s="136" t="str">
        <f t="shared" si="101"/>
        <v/>
      </c>
      <c r="CB92" s="136" t="str">
        <f t="shared" si="101"/>
        <v/>
      </c>
      <c r="CC92" s="136" t="str">
        <f t="shared" si="101"/>
        <v/>
      </c>
      <c r="CD92" s="136" t="str">
        <f t="shared" si="101"/>
        <v/>
      </c>
      <c r="CE92" s="136" t="str">
        <f t="shared" si="101"/>
        <v/>
      </c>
      <c r="CF92" s="136" t="str">
        <f t="shared" si="101"/>
        <v/>
      </c>
      <c r="CG92" s="136" t="str">
        <f t="shared" si="101"/>
        <v/>
      </c>
      <c r="CH92" s="136" t="str">
        <f t="shared" si="101"/>
        <v/>
      </c>
      <c r="CI92" s="136" t="str">
        <f t="shared" si="101"/>
        <v/>
      </c>
      <c r="CJ92" s="136" t="str">
        <f t="shared" si="101"/>
        <v/>
      </c>
      <c r="CK92" s="136" t="str">
        <f t="shared" si="101"/>
        <v/>
      </c>
      <c r="CL92" s="136" t="str">
        <f t="shared" si="101"/>
        <v/>
      </c>
      <c r="CM92" s="136" t="str">
        <f t="shared" si="101"/>
        <v/>
      </c>
      <c r="CN92" s="136" t="str">
        <f t="shared" si="101"/>
        <v/>
      </c>
      <c r="CO92" s="136" t="str">
        <f t="shared" si="101"/>
        <v/>
      </c>
      <c r="CP92" s="136" t="str">
        <f t="shared" si="101"/>
        <v/>
      </c>
      <c r="CQ92" s="136" t="str">
        <f t="shared" si="101"/>
        <v/>
      </c>
      <c r="CR92" s="136" t="str">
        <f t="shared" si="101"/>
        <v/>
      </c>
      <c r="CS92" s="136" t="str">
        <f t="shared" si="101"/>
        <v/>
      </c>
      <c r="CT92" s="136" t="str">
        <f t="shared" si="101"/>
        <v/>
      </c>
      <c r="CU92" s="136" t="str">
        <f t="shared" si="101"/>
        <v/>
      </c>
      <c r="CV92" s="136" t="str">
        <f t="shared" si="101"/>
        <v/>
      </c>
      <c r="CW92" s="136" t="str">
        <f t="shared" si="101"/>
        <v/>
      </c>
      <c r="CX92" s="136" t="str">
        <f t="shared" si="101"/>
        <v/>
      </c>
      <c r="CY92" s="136" t="str">
        <f t="shared" si="101"/>
        <v/>
      </c>
      <c r="CZ92" s="136" t="str">
        <f t="shared" si="101"/>
        <v/>
      </c>
      <c r="DA92" s="136" t="str">
        <f t="shared" si="101"/>
        <v/>
      </c>
      <c r="DB92" s="136" t="str">
        <f t="shared" si="101"/>
        <v/>
      </c>
      <c r="DC92" s="136" t="str">
        <f t="shared" si="101"/>
        <v/>
      </c>
      <c r="DD92" s="136" t="str">
        <f t="shared" si="101"/>
        <v/>
      </c>
      <c r="DE92" s="136" t="str">
        <f t="shared" si="101"/>
        <v/>
      </c>
      <c r="DF92" s="136" t="str">
        <f t="shared" si="101"/>
        <v/>
      </c>
      <c r="DG92" s="136" t="str">
        <f t="shared" si="101"/>
        <v/>
      </c>
      <c r="DH92" s="136" t="str">
        <f t="shared" si="101"/>
        <v/>
      </c>
      <c r="DI92" s="136" t="str">
        <f t="shared" si="101"/>
        <v/>
      </c>
      <c r="DJ92" s="136" t="str">
        <f t="shared" si="101"/>
        <v/>
      </c>
      <c r="DK92" s="136" t="str">
        <f t="shared" si="101"/>
        <v/>
      </c>
      <c r="DL92" s="136" t="str">
        <f t="shared" si="101"/>
        <v/>
      </c>
      <c r="DM92" s="136" t="str">
        <f t="shared" si="101"/>
        <v/>
      </c>
      <c r="DN92" s="136" t="str">
        <f t="shared" si="101"/>
        <v/>
      </c>
      <c r="DO92" s="136" t="str">
        <f t="shared" si="101"/>
        <v/>
      </c>
      <c r="DP92" s="136" t="str">
        <f t="shared" si="101"/>
        <v/>
      </c>
      <c r="DQ92" s="136" t="str">
        <f t="shared" si="101"/>
        <v/>
      </c>
      <c r="DR92" s="136" t="str">
        <f t="shared" si="101"/>
        <v/>
      </c>
      <c r="DS92" s="136" t="str">
        <f t="shared" si="101"/>
        <v/>
      </c>
      <c r="DT92" s="136" t="str">
        <f t="shared" si="101"/>
        <v/>
      </c>
      <c r="DU92" s="136" t="str">
        <f t="shared" si="101"/>
        <v/>
      </c>
      <c r="DV92" s="136" t="str">
        <f t="shared" si="101"/>
        <v/>
      </c>
      <c r="DW92" s="136" t="str">
        <f t="shared" si="101"/>
        <v/>
      </c>
      <c r="DX92" s="136" t="str">
        <f t="shared" si="101"/>
        <v/>
      </c>
      <c r="DY92" s="136" t="str">
        <f t="shared" si="101"/>
        <v/>
      </c>
      <c r="DZ92" s="136" t="str">
        <f t="shared" si="101"/>
        <v/>
      </c>
      <c r="EA92" s="136" t="str">
        <f t="shared" ref="EA92:EK92" si="102">IF(EA42="","",IF(EA42&lt;$H$48,1,IF(EA42&lt;$H$49,2,IF(EA42&lt;$H$50,3,IF(EA42&lt;$H$51,4,5)))))</f>
        <v/>
      </c>
      <c r="EB92" s="136" t="str">
        <f t="shared" si="102"/>
        <v/>
      </c>
      <c r="EC92" s="136" t="str">
        <f t="shared" si="102"/>
        <v/>
      </c>
      <c r="ED92" s="136" t="str">
        <f t="shared" si="102"/>
        <v/>
      </c>
      <c r="EE92" s="136" t="str">
        <f t="shared" si="102"/>
        <v/>
      </c>
      <c r="EF92" s="136" t="str">
        <f t="shared" si="102"/>
        <v/>
      </c>
      <c r="EG92" s="136" t="str">
        <f t="shared" si="102"/>
        <v/>
      </c>
      <c r="EH92" s="136" t="str">
        <f t="shared" si="102"/>
        <v/>
      </c>
      <c r="EI92" s="136" t="str">
        <f t="shared" si="102"/>
        <v/>
      </c>
      <c r="EJ92" s="136" t="str">
        <f t="shared" si="102"/>
        <v/>
      </c>
      <c r="EK92" s="136" t="str">
        <f t="shared" si="102"/>
        <v/>
      </c>
    </row>
    <row r="93" spans="2:141">
      <c r="B93" s="133" t="str">
        <f t="shared" si="88"/>
        <v/>
      </c>
      <c r="C93" s="134" t="str">
        <f t="shared" si="88"/>
        <v/>
      </c>
      <c r="D93" s="207" t="str">
        <f t="shared" si="62"/>
        <v/>
      </c>
      <c r="E93" s="135" t="str">
        <f t="shared" si="62"/>
        <v/>
      </c>
      <c r="F93" s="135" t="str">
        <f t="shared" si="62"/>
        <v/>
      </c>
      <c r="G93" s="208" t="str">
        <f t="shared" si="62"/>
        <v/>
      </c>
      <c r="H93" s="216" t="str">
        <f t="shared" si="100"/>
        <v/>
      </c>
      <c r="I93" s="155" t="str">
        <f t="shared" si="100"/>
        <v/>
      </c>
      <c r="J93" s="155" t="str">
        <f t="shared" si="100"/>
        <v/>
      </c>
      <c r="K93" s="155" t="str">
        <f t="shared" si="100"/>
        <v/>
      </c>
      <c r="L93" s="155" t="str">
        <f t="shared" si="100"/>
        <v/>
      </c>
      <c r="M93" s="155" t="str">
        <f t="shared" si="100"/>
        <v/>
      </c>
      <c r="N93" s="155" t="str">
        <f t="shared" si="100"/>
        <v/>
      </c>
      <c r="O93" s="217" t="str">
        <f t="shared" si="100"/>
        <v/>
      </c>
      <c r="P93" s="212">
        <v>93</v>
      </c>
      <c r="Q93" s="136" t="str">
        <f t="shared" si="100"/>
        <v/>
      </c>
      <c r="R93" s="136" t="str">
        <f t="shared" si="100"/>
        <v/>
      </c>
      <c r="S93" s="136" t="str">
        <f t="shared" si="100"/>
        <v/>
      </c>
      <c r="T93" s="136" t="str">
        <f t="shared" si="100"/>
        <v/>
      </c>
      <c r="U93" s="136" t="str">
        <f t="shared" si="100"/>
        <v/>
      </c>
      <c r="V93" s="136" t="str">
        <f t="shared" si="100"/>
        <v/>
      </c>
      <c r="W93" s="136" t="str">
        <f t="shared" si="100"/>
        <v/>
      </c>
      <c r="X93" s="136" t="str">
        <f t="shared" si="100"/>
        <v/>
      </c>
      <c r="Y93" s="136" t="str">
        <f t="shared" si="100"/>
        <v/>
      </c>
      <c r="Z93" s="136" t="str">
        <f t="shared" si="100"/>
        <v/>
      </c>
      <c r="AA93" s="136" t="str">
        <f t="shared" si="100"/>
        <v/>
      </c>
      <c r="AB93" s="136" t="str">
        <f t="shared" si="100"/>
        <v/>
      </c>
      <c r="AC93" s="136" t="str">
        <f t="shared" si="100"/>
        <v/>
      </c>
      <c r="AD93" s="136" t="str">
        <f t="shared" si="100"/>
        <v/>
      </c>
      <c r="AE93" s="136" t="str">
        <f t="shared" si="100"/>
        <v/>
      </c>
      <c r="AF93" s="136" t="str">
        <f t="shared" si="100"/>
        <v/>
      </c>
      <c r="AG93" s="136" t="str">
        <f t="shared" si="100"/>
        <v/>
      </c>
      <c r="AH93" s="136" t="str">
        <f t="shared" si="100"/>
        <v/>
      </c>
      <c r="AI93" s="136" t="str">
        <f t="shared" si="100"/>
        <v/>
      </c>
      <c r="AJ93" s="136" t="str">
        <f t="shared" si="100"/>
        <v/>
      </c>
      <c r="AK93" s="136" t="str">
        <f t="shared" si="100"/>
        <v/>
      </c>
      <c r="AL93" s="136" t="str">
        <f t="shared" si="100"/>
        <v/>
      </c>
      <c r="AM93" s="136" t="str">
        <f t="shared" si="100"/>
        <v/>
      </c>
      <c r="AN93" s="136" t="str">
        <f t="shared" si="100"/>
        <v/>
      </c>
      <c r="AO93" s="136" t="str">
        <f t="shared" si="100"/>
        <v/>
      </c>
      <c r="AP93" s="136" t="str">
        <f t="shared" si="100"/>
        <v/>
      </c>
      <c r="AQ93" s="136" t="str">
        <f t="shared" si="100"/>
        <v/>
      </c>
      <c r="AR93" s="136" t="str">
        <f t="shared" si="100"/>
        <v/>
      </c>
      <c r="AS93" s="136" t="str">
        <f t="shared" si="100"/>
        <v/>
      </c>
      <c r="AT93" s="136" t="str">
        <f t="shared" si="100"/>
        <v/>
      </c>
      <c r="AU93" s="136" t="str">
        <f t="shared" si="100"/>
        <v/>
      </c>
      <c r="AV93" s="136" t="str">
        <f t="shared" si="100"/>
        <v/>
      </c>
      <c r="AW93" s="136" t="str">
        <f t="shared" si="100"/>
        <v/>
      </c>
      <c r="AX93" s="136" t="str">
        <f t="shared" si="100"/>
        <v/>
      </c>
      <c r="AY93" s="136" t="str">
        <f t="shared" si="100"/>
        <v/>
      </c>
      <c r="AZ93" s="136" t="str">
        <f t="shared" si="100"/>
        <v/>
      </c>
      <c r="BA93" s="136" t="str">
        <f t="shared" si="100"/>
        <v/>
      </c>
      <c r="BB93" s="136" t="str">
        <f t="shared" si="100"/>
        <v/>
      </c>
      <c r="BC93" s="136" t="str">
        <f t="shared" si="100"/>
        <v/>
      </c>
      <c r="BD93" s="136" t="str">
        <f t="shared" si="100"/>
        <v/>
      </c>
      <c r="BE93" s="136" t="str">
        <f t="shared" si="100"/>
        <v/>
      </c>
      <c r="BF93" s="136" t="str">
        <f t="shared" si="100"/>
        <v/>
      </c>
      <c r="BG93" s="136" t="str">
        <f t="shared" si="100"/>
        <v/>
      </c>
      <c r="BH93" s="136" t="str">
        <f t="shared" si="100"/>
        <v/>
      </c>
      <c r="BI93" s="136" t="str">
        <f t="shared" si="100"/>
        <v/>
      </c>
      <c r="BJ93" s="136" t="str">
        <f t="shared" si="100"/>
        <v/>
      </c>
      <c r="BK93" s="136" t="str">
        <f t="shared" si="100"/>
        <v/>
      </c>
      <c r="BL93" s="136" t="str">
        <f t="shared" si="100"/>
        <v/>
      </c>
      <c r="BM93" s="136" t="str">
        <f t="shared" si="100"/>
        <v/>
      </c>
      <c r="BN93" s="136" t="str">
        <f t="shared" si="100"/>
        <v/>
      </c>
      <c r="BO93" s="136" t="str">
        <f t="shared" ref="BO93:DZ93" si="103">IF(BO43="","",IF(BO43&lt;$H$48,1,IF(BO43&lt;$H$49,2,IF(BO43&lt;$H$50,3,IF(BO43&lt;$H$51,4,5)))))</f>
        <v/>
      </c>
      <c r="BP93" s="136" t="str">
        <f t="shared" si="103"/>
        <v/>
      </c>
      <c r="BQ93" s="136" t="str">
        <f t="shared" si="103"/>
        <v/>
      </c>
      <c r="BR93" s="136" t="str">
        <f t="shared" si="103"/>
        <v/>
      </c>
      <c r="BS93" s="136" t="str">
        <f t="shared" si="103"/>
        <v/>
      </c>
      <c r="BT93" s="136" t="str">
        <f t="shared" si="103"/>
        <v/>
      </c>
      <c r="BU93" s="136" t="str">
        <f t="shared" si="103"/>
        <v/>
      </c>
      <c r="BV93" s="136" t="str">
        <f t="shared" si="103"/>
        <v/>
      </c>
      <c r="BW93" s="136" t="str">
        <f t="shared" si="103"/>
        <v/>
      </c>
      <c r="BX93" s="136" t="str">
        <f t="shared" si="103"/>
        <v/>
      </c>
      <c r="BY93" s="136" t="str">
        <f t="shared" si="103"/>
        <v/>
      </c>
      <c r="BZ93" s="136" t="str">
        <f t="shared" si="103"/>
        <v/>
      </c>
      <c r="CA93" s="136" t="str">
        <f t="shared" si="103"/>
        <v/>
      </c>
      <c r="CB93" s="136" t="str">
        <f t="shared" si="103"/>
        <v/>
      </c>
      <c r="CC93" s="136" t="str">
        <f t="shared" si="103"/>
        <v/>
      </c>
      <c r="CD93" s="136" t="str">
        <f t="shared" si="103"/>
        <v/>
      </c>
      <c r="CE93" s="136" t="str">
        <f t="shared" si="103"/>
        <v/>
      </c>
      <c r="CF93" s="136" t="str">
        <f t="shared" si="103"/>
        <v/>
      </c>
      <c r="CG93" s="136" t="str">
        <f t="shared" si="103"/>
        <v/>
      </c>
      <c r="CH93" s="136" t="str">
        <f t="shared" si="103"/>
        <v/>
      </c>
      <c r="CI93" s="136" t="str">
        <f t="shared" si="103"/>
        <v/>
      </c>
      <c r="CJ93" s="136" t="str">
        <f t="shared" si="103"/>
        <v/>
      </c>
      <c r="CK93" s="136" t="str">
        <f t="shared" si="103"/>
        <v/>
      </c>
      <c r="CL93" s="136" t="str">
        <f t="shared" si="103"/>
        <v/>
      </c>
      <c r="CM93" s="136" t="str">
        <f t="shared" si="103"/>
        <v/>
      </c>
      <c r="CN93" s="136" t="str">
        <f t="shared" si="103"/>
        <v/>
      </c>
      <c r="CO93" s="136" t="str">
        <f t="shared" si="103"/>
        <v/>
      </c>
      <c r="CP93" s="136" t="str">
        <f t="shared" si="103"/>
        <v/>
      </c>
      <c r="CQ93" s="136" t="str">
        <f t="shared" si="103"/>
        <v/>
      </c>
      <c r="CR93" s="136" t="str">
        <f t="shared" si="103"/>
        <v/>
      </c>
      <c r="CS93" s="136" t="str">
        <f t="shared" si="103"/>
        <v/>
      </c>
      <c r="CT93" s="136" t="str">
        <f t="shared" si="103"/>
        <v/>
      </c>
      <c r="CU93" s="136" t="str">
        <f t="shared" si="103"/>
        <v/>
      </c>
      <c r="CV93" s="136" t="str">
        <f t="shared" si="103"/>
        <v/>
      </c>
      <c r="CW93" s="136" t="str">
        <f t="shared" si="103"/>
        <v/>
      </c>
      <c r="CX93" s="136" t="str">
        <f t="shared" si="103"/>
        <v/>
      </c>
      <c r="CY93" s="136" t="str">
        <f t="shared" si="103"/>
        <v/>
      </c>
      <c r="CZ93" s="136" t="str">
        <f t="shared" si="103"/>
        <v/>
      </c>
      <c r="DA93" s="136" t="str">
        <f t="shared" si="103"/>
        <v/>
      </c>
      <c r="DB93" s="136" t="str">
        <f t="shared" si="103"/>
        <v/>
      </c>
      <c r="DC93" s="136" t="str">
        <f t="shared" si="103"/>
        <v/>
      </c>
      <c r="DD93" s="136" t="str">
        <f t="shared" si="103"/>
        <v/>
      </c>
      <c r="DE93" s="136" t="str">
        <f t="shared" si="103"/>
        <v/>
      </c>
      <c r="DF93" s="136" t="str">
        <f t="shared" si="103"/>
        <v/>
      </c>
      <c r="DG93" s="136" t="str">
        <f t="shared" si="103"/>
        <v/>
      </c>
      <c r="DH93" s="136" t="str">
        <f t="shared" si="103"/>
        <v/>
      </c>
      <c r="DI93" s="136" t="str">
        <f t="shared" si="103"/>
        <v/>
      </c>
      <c r="DJ93" s="136" t="str">
        <f t="shared" si="103"/>
        <v/>
      </c>
      <c r="DK93" s="136" t="str">
        <f t="shared" si="103"/>
        <v/>
      </c>
      <c r="DL93" s="136" t="str">
        <f t="shared" si="103"/>
        <v/>
      </c>
      <c r="DM93" s="136" t="str">
        <f t="shared" si="103"/>
        <v/>
      </c>
      <c r="DN93" s="136" t="str">
        <f t="shared" si="103"/>
        <v/>
      </c>
      <c r="DO93" s="136" t="str">
        <f t="shared" si="103"/>
        <v/>
      </c>
      <c r="DP93" s="136" t="str">
        <f t="shared" si="103"/>
        <v/>
      </c>
      <c r="DQ93" s="136" t="str">
        <f t="shared" si="103"/>
        <v/>
      </c>
      <c r="DR93" s="136" t="str">
        <f t="shared" si="103"/>
        <v/>
      </c>
      <c r="DS93" s="136" t="str">
        <f t="shared" si="103"/>
        <v/>
      </c>
      <c r="DT93" s="136" t="str">
        <f t="shared" si="103"/>
        <v/>
      </c>
      <c r="DU93" s="136" t="str">
        <f t="shared" si="103"/>
        <v/>
      </c>
      <c r="DV93" s="136" t="str">
        <f t="shared" si="103"/>
        <v/>
      </c>
      <c r="DW93" s="136" t="str">
        <f t="shared" si="103"/>
        <v/>
      </c>
      <c r="DX93" s="136" t="str">
        <f t="shared" si="103"/>
        <v/>
      </c>
      <c r="DY93" s="136" t="str">
        <f t="shared" si="103"/>
        <v/>
      </c>
      <c r="DZ93" s="136" t="str">
        <f t="shared" si="103"/>
        <v/>
      </c>
      <c r="EA93" s="136" t="str">
        <f t="shared" ref="EA93:EK93" si="104">IF(EA43="","",IF(EA43&lt;$H$48,1,IF(EA43&lt;$H$49,2,IF(EA43&lt;$H$50,3,IF(EA43&lt;$H$51,4,5)))))</f>
        <v/>
      </c>
      <c r="EB93" s="136" t="str">
        <f t="shared" si="104"/>
        <v/>
      </c>
      <c r="EC93" s="136" t="str">
        <f t="shared" si="104"/>
        <v/>
      </c>
      <c r="ED93" s="136" t="str">
        <f t="shared" si="104"/>
        <v/>
      </c>
      <c r="EE93" s="136" t="str">
        <f t="shared" si="104"/>
        <v/>
      </c>
      <c r="EF93" s="136" t="str">
        <f t="shared" si="104"/>
        <v/>
      </c>
      <c r="EG93" s="136" t="str">
        <f t="shared" si="104"/>
        <v/>
      </c>
      <c r="EH93" s="136" t="str">
        <f t="shared" si="104"/>
        <v/>
      </c>
      <c r="EI93" s="136" t="str">
        <f t="shared" si="104"/>
        <v/>
      </c>
      <c r="EJ93" s="136" t="str">
        <f t="shared" si="104"/>
        <v/>
      </c>
      <c r="EK93" s="136" t="str">
        <f t="shared" si="104"/>
        <v/>
      </c>
    </row>
    <row r="94" spans="2:141">
      <c r="B94" s="133" t="str">
        <f t="shared" si="88"/>
        <v/>
      </c>
      <c r="C94" s="134" t="str">
        <f t="shared" si="88"/>
        <v/>
      </c>
      <c r="D94" s="207" t="str">
        <f t="shared" si="62"/>
        <v/>
      </c>
      <c r="E94" s="135" t="str">
        <f t="shared" si="62"/>
        <v/>
      </c>
      <c r="F94" s="135" t="str">
        <f t="shared" si="62"/>
        <v/>
      </c>
      <c r="G94" s="208" t="str">
        <f t="shared" si="62"/>
        <v/>
      </c>
      <c r="H94" s="216" t="str">
        <f t="shared" si="100"/>
        <v/>
      </c>
      <c r="I94" s="155" t="str">
        <f t="shared" si="100"/>
        <v/>
      </c>
      <c r="J94" s="155" t="str">
        <f t="shared" si="100"/>
        <v/>
      </c>
      <c r="K94" s="155" t="str">
        <f t="shared" si="100"/>
        <v/>
      </c>
      <c r="L94" s="155" t="str">
        <f t="shared" si="100"/>
        <v/>
      </c>
      <c r="M94" s="155" t="str">
        <f t="shared" si="100"/>
        <v/>
      </c>
      <c r="N94" s="155" t="str">
        <f t="shared" si="100"/>
        <v/>
      </c>
      <c r="O94" s="217" t="str">
        <f t="shared" si="100"/>
        <v/>
      </c>
      <c r="P94" s="212">
        <v>94</v>
      </c>
      <c r="Q94" s="136" t="str">
        <f t="shared" si="100"/>
        <v/>
      </c>
      <c r="R94" s="136" t="str">
        <f t="shared" si="100"/>
        <v/>
      </c>
      <c r="S94" s="136" t="str">
        <f t="shared" si="100"/>
        <v/>
      </c>
      <c r="T94" s="136" t="str">
        <f t="shared" si="100"/>
        <v/>
      </c>
      <c r="U94" s="136" t="str">
        <f t="shared" si="100"/>
        <v/>
      </c>
      <c r="V94" s="136" t="str">
        <f t="shared" si="100"/>
        <v/>
      </c>
      <c r="W94" s="136" t="str">
        <f t="shared" si="100"/>
        <v/>
      </c>
      <c r="X94" s="136" t="str">
        <f t="shared" si="100"/>
        <v/>
      </c>
      <c r="Y94" s="136" t="str">
        <f t="shared" si="100"/>
        <v/>
      </c>
      <c r="Z94" s="136" t="str">
        <f t="shared" si="100"/>
        <v/>
      </c>
      <c r="AA94" s="136" t="str">
        <f t="shared" si="100"/>
        <v/>
      </c>
      <c r="AB94" s="136" t="str">
        <f t="shared" si="100"/>
        <v/>
      </c>
      <c r="AC94" s="136" t="str">
        <f t="shared" si="100"/>
        <v/>
      </c>
      <c r="AD94" s="136" t="str">
        <f t="shared" si="100"/>
        <v/>
      </c>
      <c r="AE94" s="136" t="str">
        <f t="shared" si="100"/>
        <v/>
      </c>
      <c r="AF94" s="136" t="str">
        <f t="shared" si="100"/>
        <v/>
      </c>
      <c r="AG94" s="136" t="str">
        <f t="shared" si="100"/>
        <v/>
      </c>
      <c r="AH94" s="136" t="str">
        <f t="shared" si="100"/>
        <v/>
      </c>
      <c r="AI94" s="136" t="str">
        <f t="shared" si="100"/>
        <v/>
      </c>
      <c r="AJ94" s="136" t="str">
        <f t="shared" si="100"/>
        <v/>
      </c>
      <c r="AK94" s="136" t="str">
        <f t="shared" si="100"/>
        <v/>
      </c>
      <c r="AL94" s="136" t="str">
        <f t="shared" si="100"/>
        <v/>
      </c>
      <c r="AM94" s="136" t="str">
        <f t="shared" si="100"/>
        <v/>
      </c>
      <c r="AN94" s="136" t="str">
        <f t="shared" si="100"/>
        <v/>
      </c>
      <c r="AO94" s="136" t="str">
        <f t="shared" si="100"/>
        <v/>
      </c>
      <c r="AP94" s="136" t="str">
        <f t="shared" si="100"/>
        <v/>
      </c>
      <c r="AQ94" s="136" t="str">
        <f t="shared" si="100"/>
        <v/>
      </c>
      <c r="AR94" s="136" t="str">
        <f t="shared" si="100"/>
        <v/>
      </c>
      <c r="AS94" s="136" t="str">
        <f t="shared" si="100"/>
        <v/>
      </c>
      <c r="AT94" s="136" t="str">
        <f t="shared" si="100"/>
        <v/>
      </c>
      <c r="AU94" s="136" t="str">
        <f t="shared" si="100"/>
        <v/>
      </c>
      <c r="AV94" s="136" t="str">
        <f t="shared" si="100"/>
        <v/>
      </c>
      <c r="AW94" s="136" t="str">
        <f t="shared" si="100"/>
        <v/>
      </c>
      <c r="AX94" s="136" t="str">
        <f t="shared" si="100"/>
        <v/>
      </c>
      <c r="AY94" s="136" t="str">
        <f t="shared" si="100"/>
        <v/>
      </c>
      <c r="AZ94" s="136" t="str">
        <f t="shared" si="100"/>
        <v/>
      </c>
      <c r="BA94" s="136" t="str">
        <f t="shared" si="100"/>
        <v/>
      </c>
      <c r="BB94" s="136" t="str">
        <f t="shared" si="100"/>
        <v/>
      </c>
      <c r="BC94" s="136" t="str">
        <f t="shared" si="100"/>
        <v/>
      </c>
      <c r="BD94" s="136" t="str">
        <f t="shared" si="100"/>
        <v/>
      </c>
      <c r="BE94" s="136" t="str">
        <f t="shared" si="100"/>
        <v/>
      </c>
      <c r="BF94" s="136" t="str">
        <f t="shared" si="100"/>
        <v/>
      </c>
      <c r="BG94" s="136" t="str">
        <f t="shared" si="100"/>
        <v/>
      </c>
      <c r="BH94" s="136" t="str">
        <f t="shared" si="100"/>
        <v/>
      </c>
      <c r="BI94" s="136" t="str">
        <f t="shared" si="100"/>
        <v/>
      </c>
      <c r="BJ94" s="136" t="str">
        <f t="shared" si="100"/>
        <v/>
      </c>
      <c r="BK94" s="136" t="str">
        <f t="shared" si="100"/>
        <v/>
      </c>
      <c r="BL94" s="136" t="str">
        <f t="shared" si="100"/>
        <v/>
      </c>
      <c r="BM94" s="136" t="str">
        <f t="shared" si="100"/>
        <v/>
      </c>
      <c r="BN94" s="136" t="str">
        <f t="shared" si="100"/>
        <v/>
      </c>
      <c r="BO94" s="136" t="str">
        <f t="shared" ref="BO94:DZ94" si="105">IF(BO44="","",IF(BO44&lt;$H$48,1,IF(BO44&lt;$H$49,2,IF(BO44&lt;$H$50,3,IF(BO44&lt;$H$51,4,5)))))</f>
        <v/>
      </c>
      <c r="BP94" s="136" t="str">
        <f t="shared" si="105"/>
        <v/>
      </c>
      <c r="BQ94" s="136" t="str">
        <f t="shared" si="105"/>
        <v/>
      </c>
      <c r="BR94" s="136" t="str">
        <f t="shared" si="105"/>
        <v/>
      </c>
      <c r="BS94" s="136" t="str">
        <f t="shared" si="105"/>
        <v/>
      </c>
      <c r="BT94" s="136" t="str">
        <f t="shared" si="105"/>
        <v/>
      </c>
      <c r="BU94" s="136" t="str">
        <f t="shared" si="105"/>
        <v/>
      </c>
      <c r="BV94" s="136" t="str">
        <f t="shared" si="105"/>
        <v/>
      </c>
      <c r="BW94" s="136" t="str">
        <f t="shared" si="105"/>
        <v/>
      </c>
      <c r="BX94" s="136" t="str">
        <f t="shared" si="105"/>
        <v/>
      </c>
      <c r="BY94" s="136" t="str">
        <f t="shared" si="105"/>
        <v/>
      </c>
      <c r="BZ94" s="136" t="str">
        <f t="shared" si="105"/>
        <v/>
      </c>
      <c r="CA94" s="136" t="str">
        <f t="shared" si="105"/>
        <v/>
      </c>
      <c r="CB94" s="136" t="str">
        <f t="shared" si="105"/>
        <v/>
      </c>
      <c r="CC94" s="136" t="str">
        <f t="shared" si="105"/>
        <v/>
      </c>
      <c r="CD94" s="136" t="str">
        <f t="shared" si="105"/>
        <v/>
      </c>
      <c r="CE94" s="136" t="str">
        <f t="shared" si="105"/>
        <v/>
      </c>
      <c r="CF94" s="136" t="str">
        <f t="shared" si="105"/>
        <v/>
      </c>
      <c r="CG94" s="136" t="str">
        <f t="shared" si="105"/>
        <v/>
      </c>
      <c r="CH94" s="136" t="str">
        <f t="shared" si="105"/>
        <v/>
      </c>
      <c r="CI94" s="136" t="str">
        <f t="shared" si="105"/>
        <v/>
      </c>
      <c r="CJ94" s="136" t="str">
        <f t="shared" si="105"/>
        <v/>
      </c>
      <c r="CK94" s="136" t="str">
        <f t="shared" si="105"/>
        <v/>
      </c>
      <c r="CL94" s="136" t="str">
        <f t="shared" si="105"/>
        <v/>
      </c>
      <c r="CM94" s="136" t="str">
        <f t="shared" si="105"/>
        <v/>
      </c>
      <c r="CN94" s="136" t="str">
        <f t="shared" si="105"/>
        <v/>
      </c>
      <c r="CO94" s="136" t="str">
        <f t="shared" si="105"/>
        <v/>
      </c>
      <c r="CP94" s="136" t="str">
        <f t="shared" si="105"/>
        <v/>
      </c>
      <c r="CQ94" s="136" t="str">
        <f t="shared" si="105"/>
        <v/>
      </c>
      <c r="CR94" s="136" t="str">
        <f t="shared" si="105"/>
        <v/>
      </c>
      <c r="CS94" s="136" t="str">
        <f t="shared" si="105"/>
        <v/>
      </c>
      <c r="CT94" s="136" t="str">
        <f t="shared" si="105"/>
        <v/>
      </c>
      <c r="CU94" s="136" t="str">
        <f t="shared" si="105"/>
        <v/>
      </c>
      <c r="CV94" s="136" t="str">
        <f t="shared" si="105"/>
        <v/>
      </c>
      <c r="CW94" s="136" t="str">
        <f t="shared" si="105"/>
        <v/>
      </c>
      <c r="CX94" s="136" t="str">
        <f t="shared" si="105"/>
        <v/>
      </c>
      <c r="CY94" s="136" t="str">
        <f t="shared" si="105"/>
        <v/>
      </c>
      <c r="CZ94" s="136" t="str">
        <f t="shared" si="105"/>
        <v/>
      </c>
      <c r="DA94" s="136" t="str">
        <f t="shared" si="105"/>
        <v/>
      </c>
      <c r="DB94" s="136" t="str">
        <f t="shared" si="105"/>
        <v/>
      </c>
      <c r="DC94" s="136" t="str">
        <f t="shared" si="105"/>
        <v/>
      </c>
      <c r="DD94" s="136" t="str">
        <f t="shared" si="105"/>
        <v/>
      </c>
      <c r="DE94" s="136" t="str">
        <f t="shared" si="105"/>
        <v/>
      </c>
      <c r="DF94" s="136" t="str">
        <f t="shared" si="105"/>
        <v/>
      </c>
      <c r="DG94" s="136" t="str">
        <f t="shared" si="105"/>
        <v/>
      </c>
      <c r="DH94" s="136" t="str">
        <f t="shared" si="105"/>
        <v/>
      </c>
      <c r="DI94" s="136" t="str">
        <f t="shared" si="105"/>
        <v/>
      </c>
      <c r="DJ94" s="136" t="str">
        <f t="shared" si="105"/>
        <v/>
      </c>
      <c r="DK94" s="136" t="str">
        <f t="shared" si="105"/>
        <v/>
      </c>
      <c r="DL94" s="136" t="str">
        <f t="shared" si="105"/>
        <v/>
      </c>
      <c r="DM94" s="136" t="str">
        <f t="shared" si="105"/>
        <v/>
      </c>
      <c r="DN94" s="136" t="str">
        <f t="shared" si="105"/>
        <v/>
      </c>
      <c r="DO94" s="136" t="str">
        <f t="shared" si="105"/>
        <v/>
      </c>
      <c r="DP94" s="136" t="str">
        <f t="shared" si="105"/>
        <v/>
      </c>
      <c r="DQ94" s="136" t="str">
        <f t="shared" si="105"/>
        <v/>
      </c>
      <c r="DR94" s="136" t="str">
        <f t="shared" si="105"/>
        <v/>
      </c>
      <c r="DS94" s="136" t="str">
        <f t="shared" si="105"/>
        <v/>
      </c>
      <c r="DT94" s="136" t="str">
        <f t="shared" si="105"/>
        <v/>
      </c>
      <c r="DU94" s="136" t="str">
        <f t="shared" si="105"/>
        <v/>
      </c>
      <c r="DV94" s="136" t="str">
        <f t="shared" si="105"/>
        <v/>
      </c>
      <c r="DW94" s="136" t="str">
        <f t="shared" si="105"/>
        <v/>
      </c>
      <c r="DX94" s="136" t="str">
        <f t="shared" si="105"/>
        <v/>
      </c>
      <c r="DY94" s="136" t="str">
        <f t="shared" si="105"/>
        <v/>
      </c>
      <c r="DZ94" s="136" t="str">
        <f t="shared" si="105"/>
        <v/>
      </c>
      <c r="EA94" s="136" t="str">
        <f t="shared" ref="EA94:EK94" si="106">IF(EA44="","",IF(EA44&lt;$H$48,1,IF(EA44&lt;$H$49,2,IF(EA44&lt;$H$50,3,IF(EA44&lt;$H$51,4,5)))))</f>
        <v/>
      </c>
      <c r="EB94" s="136" t="str">
        <f t="shared" si="106"/>
        <v/>
      </c>
      <c r="EC94" s="136" t="str">
        <f t="shared" si="106"/>
        <v/>
      </c>
      <c r="ED94" s="136" t="str">
        <f t="shared" si="106"/>
        <v/>
      </c>
      <c r="EE94" s="136" t="str">
        <f t="shared" si="106"/>
        <v/>
      </c>
      <c r="EF94" s="136" t="str">
        <f t="shared" si="106"/>
        <v/>
      </c>
      <c r="EG94" s="136" t="str">
        <f t="shared" si="106"/>
        <v/>
      </c>
      <c r="EH94" s="136" t="str">
        <f t="shared" si="106"/>
        <v/>
      </c>
      <c r="EI94" s="136" t="str">
        <f t="shared" si="106"/>
        <v/>
      </c>
      <c r="EJ94" s="136" t="str">
        <f t="shared" si="106"/>
        <v/>
      </c>
      <c r="EK94" s="136" t="str">
        <f t="shared" si="106"/>
        <v/>
      </c>
    </row>
    <row r="95" spans="2:141" ht="15.75" thickBot="1">
      <c r="B95" s="133" t="str">
        <f t="shared" si="88"/>
        <v/>
      </c>
      <c r="C95" s="134" t="str">
        <f t="shared" si="88"/>
        <v/>
      </c>
      <c r="D95" s="209" t="str">
        <f t="shared" si="62"/>
        <v/>
      </c>
      <c r="E95" s="210" t="str">
        <f t="shared" si="62"/>
        <v/>
      </c>
      <c r="F95" s="210" t="str">
        <f t="shared" si="62"/>
        <v/>
      </c>
      <c r="G95" s="211" t="str">
        <f t="shared" si="62"/>
        <v/>
      </c>
      <c r="H95" s="218" t="str">
        <f t="shared" si="100"/>
        <v/>
      </c>
      <c r="I95" s="219" t="str">
        <f t="shared" si="100"/>
        <v/>
      </c>
      <c r="J95" s="219" t="str">
        <f t="shared" si="100"/>
        <v/>
      </c>
      <c r="K95" s="219" t="str">
        <f t="shared" si="100"/>
        <v/>
      </c>
      <c r="L95" s="219" t="str">
        <f t="shared" si="100"/>
        <v/>
      </c>
      <c r="M95" s="219" t="str">
        <f t="shared" si="100"/>
        <v/>
      </c>
      <c r="N95" s="219" t="str">
        <f t="shared" si="100"/>
        <v/>
      </c>
      <c r="O95" s="220" t="str">
        <f t="shared" si="100"/>
        <v/>
      </c>
      <c r="P95" s="212">
        <v>95</v>
      </c>
      <c r="Q95" s="136" t="str">
        <f t="shared" si="100"/>
        <v/>
      </c>
      <c r="R95" s="136" t="str">
        <f t="shared" si="100"/>
        <v/>
      </c>
      <c r="S95" s="136" t="str">
        <f t="shared" si="100"/>
        <v/>
      </c>
      <c r="T95" s="136" t="str">
        <f t="shared" si="100"/>
        <v/>
      </c>
      <c r="U95" s="136" t="str">
        <f t="shared" si="100"/>
        <v/>
      </c>
      <c r="V95" s="136" t="str">
        <f t="shared" si="100"/>
        <v/>
      </c>
      <c r="W95" s="136" t="str">
        <f t="shared" si="100"/>
        <v/>
      </c>
      <c r="X95" s="136" t="str">
        <f t="shared" si="100"/>
        <v/>
      </c>
      <c r="Y95" s="136" t="str">
        <f t="shared" si="100"/>
        <v/>
      </c>
      <c r="Z95" s="136" t="str">
        <f t="shared" si="100"/>
        <v/>
      </c>
      <c r="AA95" s="136" t="str">
        <f t="shared" si="100"/>
        <v/>
      </c>
      <c r="AB95" s="136" t="str">
        <f t="shared" si="100"/>
        <v/>
      </c>
      <c r="AC95" s="136" t="str">
        <f t="shared" si="100"/>
        <v/>
      </c>
      <c r="AD95" s="136" t="str">
        <f t="shared" si="100"/>
        <v/>
      </c>
      <c r="AE95" s="136" t="str">
        <f t="shared" si="100"/>
        <v/>
      </c>
      <c r="AF95" s="136" t="str">
        <f t="shared" si="100"/>
        <v/>
      </c>
      <c r="AG95" s="136" t="str">
        <f t="shared" si="100"/>
        <v/>
      </c>
      <c r="AH95" s="136" t="str">
        <f t="shared" si="100"/>
        <v/>
      </c>
      <c r="AI95" s="136" t="str">
        <f t="shared" si="100"/>
        <v/>
      </c>
      <c r="AJ95" s="136" t="str">
        <f t="shared" si="100"/>
        <v/>
      </c>
      <c r="AK95" s="136" t="str">
        <f t="shared" si="100"/>
        <v/>
      </c>
      <c r="AL95" s="136" t="str">
        <f t="shared" si="100"/>
        <v/>
      </c>
      <c r="AM95" s="136" t="str">
        <f t="shared" si="100"/>
        <v/>
      </c>
      <c r="AN95" s="136" t="str">
        <f t="shared" si="100"/>
        <v/>
      </c>
      <c r="AO95" s="136" t="str">
        <f t="shared" si="100"/>
        <v/>
      </c>
      <c r="AP95" s="136" t="str">
        <f t="shared" si="100"/>
        <v/>
      </c>
      <c r="AQ95" s="136" t="str">
        <f t="shared" si="100"/>
        <v/>
      </c>
      <c r="AR95" s="136" t="str">
        <f t="shared" si="100"/>
        <v/>
      </c>
      <c r="AS95" s="136" t="str">
        <f t="shared" si="100"/>
        <v/>
      </c>
      <c r="AT95" s="136" t="str">
        <f t="shared" si="100"/>
        <v/>
      </c>
      <c r="AU95" s="136" t="str">
        <f t="shared" si="100"/>
        <v/>
      </c>
      <c r="AV95" s="136" t="str">
        <f t="shared" si="100"/>
        <v/>
      </c>
      <c r="AW95" s="136" t="str">
        <f t="shared" si="100"/>
        <v/>
      </c>
      <c r="AX95" s="136" t="str">
        <f t="shared" si="100"/>
        <v/>
      </c>
      <c r="AY95" s="136" t="str">
        <f t="shared" si="100"/>
        <v/>
      </c>
      <c r="AZ95" s="136" t="str">
        <f t="shared" si="100"/>
        <v/>
      </c>
      <c r="BA95" s="136" t="str">
        <f t="shared" si="100"/>
        <v/>
      </c>
      <c r="BB95" s="136" t="str">
        <f t="shared" si="100"/>
        <v/>
      </c>
      <c r="BC95" s="136" t="str">
        <f t="shared" si="100"/>
        <v/>
      </c>
      <c r="BD95" s="136" t="str">
        <f t="shared" si="100"/>
        <v/>
      </c>
      <c r="BE95" s="136" t="str">
        <f t="shared" si="100"/>
        <v/>
      </c>
      <c r="BF95" s="136" t="str">
        <f t="shared" si="100"/>
        <v/>
      </c>
      <c r="BG95" s="136" t="str">
        <f t="shared" si="100"/>
        <v/>
      </c>
      <c r="BH95" s="136" t="str">
        <f t="shared" si="100"/>
        <v/>
      </c>
      <c r="BI95" s="136" t="str">
        <f t="shared" si="100"/>
        <v/>
      </c>
      <c r="BJ95" s="136" t="str">
        <f t="shared" si="100"/>
        <v/>
      </c>
      <c r="BK95" s="136" t="str">
        <f t="shared" si="100"/>
        <v/>
      </c>
      <c r="BL95" s="136" t="str">
        <f t="shared" si="100"/>
        <v/>
      </c>
      <c r="BM95" s="136" t="str">
        <f t="shared" si="100"/>
        <v/>
      </c>
      <c r="BN95" s="136" t="str">
        <f t="shared" si="100"/>
        <v/>
      </c>
      <c r="BO95" s="136" t="str">
        <f t="shared" ref="BO95:DZ95" si="107">IF(BO45="","",IF(BO45&lt;$H$48,1,IF(BO45&lt;$H$49,2,IF(BO45&lt;$H$50,3,IF(BO45&lt;$H$51,4,5)))))</f>
        <v/>
      </c>
      <c r="BP95" s="136" t="str">
        <f t="shared" si="107"/>
        <v/>
      </c>
      <c r="BQ95" s="136" t="str">
        <f t="shared" si="107"/>
        <v/>
      </c>
      <c r="BR95" s="136" t="str">
        <f t="shared" si="107"/>
        <v/>
      </c>
      <c r="BS95" s="136" t="str">
        <f t="shared" si="107"/>
        <v/>
      </c>
      <c r="BT95" s="136" t="str">
        <f t="shared" si="107"/>
        <v/>
      </c>
      <c r="BU95" s="136" t="str">
        <f t="shared" si="107"/>
        <v/>
      </c>
      <c r="BV95" s="136" t="str">
        <f t="shared" si="107"/>
        <v/>
      </c>
      <c r="BW95" s="136" t="str">
        <f t="shared" si="107"/>
        <v/>
      </c>
      <c r="BX95" s="136" t="str">
        <f t="shared" si="107"/>
        <v/>
      </c>
      <c r="BY95" s="136" t="str">
        <f t="shared" si="107"/>
        <v/>
      </c>
      <c r="BZ95" s="136" t="str">
        <f t="shared" si="107"/>
        <v/>
      </c>
      <c r="CA95" s="136" t="str">
        <f t="shared" si="107"/>
        <v/>
      </c>
      <c r="CB95" s="136" t="str">
        <f t="shared" si="107"/>
        <v/>
      </c>
      <c r="CC95" s="136" t="str">
        <f t="shared" si="107"/>
        <v/>
      </c>
      <c r="CD95" s="136" t="str">
        <f t="shared" si="107"/>
        <v/>
      </c>
      <c r="CE95" s="136" t="str">
        <f t="shared" si="107"/>
        <v/>
      </c>
      <c r="CF95" s="136" t="str">
        <f t="shared" si="107"/>
        <v/>
      </c>
      <c r="CG95" s="136" t="str">
        <f t="shared" si="107"/>
        <v/>
      </c>
      <c r="CH95" s="136" t="str">
        <f t="shared" si="107"/>
        <v/>
      </c>
      <c r="CI95" s="136" t="str">
        <f t="shared" si="107"/>
        <v/>
      </c>
      <c r="CJ95" s="136" t="str">
        <f t="shared" si="107"/>
        <v/>
      </c>
      <c r="CK95" s="136" t="str">
        <f t="shared" si="107"/>
        <v/>
      </c>
      <c r="CL95" s="136" t="str">
        <f t="shared" si="107"/>
        <v/>
      </c>
      <c r="CM95" s="136" t="str">
        <f t="shared" si="107"/>
        <v/>
      </c>
      <c r="CN95" s="136" t="str">
        <f t="shared" si="107"/>
        <v/>
      </c>
      <c r="CO95" s="136" t="str">
        <f t="shared" si="107"/>
        <v/>
      </c>
      <c r="CP95" s="136" t="str">
        <f t="shared" si="107"/>
        <v/>
      </c>
      <c r="CQ95" s="136" t="str">
        <f t="shared" si="107"/>
        <v/>
      </c>
      <c r="CR95" s="136" t="str">
        <f t="shared" si="107"/>
        <v/>
      </c>
      <c r="CS95" s="136" t="str">
        <f t="shared" si="107"/>
        <v/>
      </c>
      <c r="CT95" s="136" t="str">
        <f t="shared" si="107"/>
        <v/>
      </c>
      <c r="CU95" s="136" t="str">
        <f t="shared" si="107"/>
        <v/>
      </c>
      <c r="CV95" s="136" t="str">
        <f t="shared" si="107"/>
        <v/>
      </c>
      <c r="CW95" s="136" t="str">
        <f t="shared" si="107"/>
        <v/>
      </c>
      <c r="CX95" s="136" t="str">
        <f t="shared" si="107"/>
        <v/>
      </c>
      <c r="CY95" s="136" t="str">
        <f t="shared" si="107"/>
        <v/>
      </c>
      <c r="CZ95" s="136" t="str">
        <f t="shared" si="107"/>
        <v/>
      </c>
      <c r="DA95" s="136" t="str">
        <f t="shared" si="107"/>
        <v/>
      </c>
      <c r="DB95" s="136" t="str">
        <f t="shared" si="107"/>
        <v/>
      </c>
      <c r="DC95" s="136" t="str">
        <f t="shared" si="107"/>
        <v/>
      </c>
      <c r="DD95" s="136" t="str">
        <f t="shared" si="107"/>
        <v/>
      </c>
      <c r="DE95" s="136" t="str">
        <f t="shared" si="107"/>
        <v/>
      </c>
      <c r="DF95" s="136" t="str">
        <f t="shared" si="107"/>
        <v/>
      </c>
      <c r="DG95" s="136" t="str">
        <f t="shared" si="107"/>
        <v/>
      </c>
      <c r="DH95" s="136" t="str">
        <f t="shared" si="107"/>
        <v/>
      </c>
      <c r="DI95" s="136" t="str">
        <f t="shared" si="107"/>
        <v/>
      </c>
      <c r="DJ95" s="136" t="str">
        <f t="shared" si="107"/>
        <v/>
      </c>
      <c r="DK95" s="136" t="str">
        <f t="shared" si="107"/>
        <v/>
      </c>
      <c r="DL95" s="136" t="str">
        <f t="shared" si="107"/>
        <v/>
      </c>
      <c r="DM95" s="136" t="str">
        <f t="shared" si="107"/>
        <v/>
      </c>
      <c r="DN95" s="136" t="str">
        <f t="shared" si="107"/>
        <v/>
      </c>
      <c r="DO95" s="136" t="str">
        <f t="shared" si="107"/>
        <v/>
      </c>
      <c r="DP95" s="136" t="str">
        <f t="shared" si="107"/>
        <v/>
      </c>
      <c r="DQ95" s="136" t="str">
        <f t="shared" si="107"/>
        <v/>
      </c>
      <c r="DR95" s="136" t="str">
        <f t="shared" si="107"/>
        <v/>
      </c>
      <c r="DS95" s="136" t="str">
        <f t="shared" si="107"/>
        <v/>
      </c>
      <c r="DT95" s="136" t="str">
        <f t="shared" si="107"/>
        <v/>
      </c>
      <c r="DU95" s="136" t="str">
        <f t="shared" si="107"/>
        <v/>
      </c>
      <c r="DV95" s="136" t="str">
        <f t="shared" si="107"/>
        <v/>
      </c>
      <c r="DW95" s="136" t="str">
        <f t="shared" si="107"/>
        <v/>
      </c>
      <c r="DX95" s="136" t="str">
        <f t="shared" si="107"/>
        <v/>
      </c>
      <c r="DY95" s="136" t="str">
        <f t="shared" si="107"/>
        <v/>
      </c>
      <c r="DZ95" s="136" t="str">
        <f t="shared" si="107"/>
        <v/>
      </c>
      <c r="EA95" s="136" t="str">
        <f t="shared" ref="EA95:EK95" si="108">IF(EA45="","",IF(EA45&lt;$H$48,1,IF(EA45&lt;$H$49,2,IF(EA45&lt;$H$50,3,IF(EA45&lt;$H$51,4,5)))))</f>
        <v/>
      </c>
      <c r="EB95" s="136" t="str">
        <f t="shared" si="108"/>
        <v/>
      </c>
      <c r="EC95" s="136" t="str">
        <f t="shared" si="108"/>
        <v/>
      </c>
      <c r="ED95" s="136" t="str">
        <f t="shared" si="108"/>
        <v/>
      </c>
      <c r="EE95" s="136" t="str">
        <f t="shared" si="108"/>
        <v/>
      </c>
      <c r="EF95" s="136" t="str">
        <f t="shared" si="108"/>
        <v/>
      </c>
      <c r="EG95" s="136" t="str">
        <f t="shared" si="108"/>
        <v/>
      </c>
      <c r="EH95" s="136" t="str">
        <f t="shared" si="108"/>
        <v/>
      </c>
      <c r="EI95" s="136" t="str">
        <f t="shared" si="108"/>
        <v/>
      </c>
      <c r="EJ95" s="136" t="str">
        <f t="shared" si="108"/>
        <v/>
      </c>
      <c r="EK95" s="136" t="str">
        <f t="shared" si="108"/>
        <v/>
      </c>
    </row>
    <row r="98" spans="2:141">
      <c r="B98" s="104" t="str">
        <f>IF(B54="","",B54)</f>
        <v/>
      </c>
      <c r="C98" s="492" t="s">
        <v>129</v>
      </c>
      <c r="D98" s="493" t="str">
        <f>D55</f>
        <v>NOTA
1ªEva</v>
      </c>
      <c r="E98" s="493" t="str">
        <f>E55</f>
        <v>NOTA
CURSO</v>
      </c>
      <c r="F98" s="493" t="str">
        <f>F55</f>
        <v>NOTA
COMP.</v>
      </c>
      <c r="G98" s="493" t="str">
        <f>G55</f>
        <v>NOTA ESTANDARES</v>
      </c>
      <c r="H98" s="495" t="str">
        <f t="shared" ref="H98:W99" si="109">IF(H54="","",H54)</f>
        <v>COMPETENCIAS</v>
      </c>
      <c r="I98" s="495"/>
      <c r="J98" s="495"/>
      <c r="K98" s="495"/>
      <c r="L98" s="495"/>
      <c r="M98" s="495"/>
      <c r="N98" s="495"/>
      <c r="O98" s="495"/>
      <c r="P98" s="224"/>
      <c r="Q98" s="496" t="str">
        <f>Q54</f>
        <v>ESTÁNDARES DE APRENDIZAJE - CRITERIOS DE EVALUACIÓN</v>
      </c>
      <c r="R98" s="496"/>
      <c r="S98" s="496"/>
      <c r="T98" s="496"/>
      <c r="U98" s="496"/>
      <c r="V98" s="496"/>
      <c r="W98" s="496"/>
      <c r="X98" s="496"/>
      <c r="Y98" s="496"/>
      <c r="Z98" s="496"/>
      <c r="AA98" s="496"/>
      <c r="AB98" s="496"/>
      <c r="AC98" s="496"/>
      <c r="AD98" s="496"/>
      <c r="AE98" s="496"/>
      <c r="AF98" s="496"/>
      <c r="AG98" s="496"/>
      <c r="AH98" s="496"/>
      <c r="AI98" s="496"/>
      <c r="AJ98" s="496"/>
    </row>
    <row r="99" spans="2:141" s="118" customFormat="1" ht="39" customHeight="1">
      <c r="C99" s="492"/>
      <c r="D99" s="494"/>
      <c r="E99" s="494"/>
      <c r="F99" s="494"/>
      <c r="G99" s="494"/>
      <c r="H99" s="138" t="str">
        <f t="shared" si="109"/>
        <v>CCL</v>
      </c>
      <c r="I99" s="138" t="str">
        <f t="shared" si="109"/>
        <v>CMCCT</v>
      </c>
      <c r="J99" s="138" t="str">
        <f t="shared" si="109"/>
        <v>CD</v>
      </c>
      <c r="K99" s="138" t="str">
        <f t="shared" si="109"/>
        <v>CAA</v>
      </c>
      <c r="L99" s="138" t="str">
        <f t="shared" si="109"/>
        <v>CSC</v>
      </c>
      <c r="M99" s="138" t="str">
        <f t="shared" si="109"/>
        <v>CSIEE</v>
      </c>
      <c r="N99" s="138" t="str">
        <f t="shared" si="109"/>
        <v>CCEC</v>
      </c>
      <c r="O99" s="138" t="str">
        <f t="shared" si="109"/>
        <v/>
      </c>
      <c r="P99" s="225" t="str">
        <f t="shared" si="109"/>
        <v/>
      </c>
      <c r="Q99" s="138" t="str">
        <f t="shared" ca="1" si="109"/>
        <v>1.1.</v>
      </c>
      <c r="R99" s="138" t="str">
        <f t="shared" ca="1" si="109"/>
        <v>1.2.</v>
      </c>
      <c r="S99" s="138" t="str">
        <f t="shared" ca="1" si="109"/>
        <v>1.3.</v>
      </c>
      <c r="T99" s="138" t="str">
        <f t="shared" ca="1" si="109"/>
        <v>1.4.</v>
      </c>
      <c r="U99" s="138" t="str">
        <f t="shared" ca="1" si="109"/>
        <v>1.5.</v>
      </c>
      <c r="V99" s="138" t="str">
        <f t="shared" ca="1" si="109"/>
        <v>2.1.</v>
      </c>
      <c r="W99" s="138" t="str">
        <f t="shared" ca="1" si="109"/>
        <v>2.2.</v>
      </c>
      <c r="X99" s="138" t="str">
        <f t="shared" ref="X99:BN99" ca="1" si="110">IF(X55="","",X55)</f>
        <v>3.1.</v>
      </c>
      <c r="Y99" s="138" t="str">
        <f t="shared" ca="1" si="110"/>
        <v>4.1.</v>
      </c>
      <c r="Z99" s="138" t="str">
        <f t="shared" ca="1" si="110"/>
        <v>5.1.</v>
      </c>
      <c r="AA99" s="138" t="str">
        <f t="shared" ca="1" si="110"/>
        <v/>
      </c>
      <c r="AB99" s="138" t="str">
        <f t="shared" ca="1" si="110"/>
        <v/>
      </c>
      <c r="AC99" s="138" t="str">
        <f t="shared" ca="1" si="110"/>
        <v/>
      </c>
      <c r="AD99" s="138" t="str">
        <f t="shared" ca="1" si="110"/>
        <v/>
      </c>
      <c r="AE99" s="138" t="str">
        <f t="shared" ca="1" si="110"/>
        <v/>
      </c>
      <c r="AF99" s="138" t="str">
        <f t="shared" ca="1" si="110"/>
        <v/>
      </c>
      <c r="AG99" s="138" t="str">
        <f t="shared" ca="1" si="110"/>
        <v/>
      </c>
      <c r="AH99" s="138" t="str">
        <f t="shared" ca="1" si="110"/>
        <v/>
      </c>
      <c r="AI99" s="138" t="str">
        <f t="shared" ca="1" si="110"/>
        <v/>
      </c>
      <c r="AJ99" s="138" t="str">
        <f t="shared" ca="1" si="110"/>
        <v/>
      </c>
      <c r="AK99" s="138" t="str">
        <f t="shared" ca="1" si="110"/>
        <v/>
      </c>
      <c r="AL99" s="138" t="str">
        <f t="shared" ca="1" si="110"/>
        <v/>
      </c>
      <c r="AM99" s="138" t="str">
        <f t="shared" ca="1" si="110"/>
        <v/>
      </c>
      <c r="AN99" s="138" t="str">
        <f t="shared" ca="1" si="110"/>
        <v/>
      </c>
      <c r="AO99" s="138" t="str">
        <f t="shared" ca="1" si="110"/>
        <v/>
      </c>
      <c r="AP99" s="138" t="str">
        <f t="shared" ca="1" si="110"/>
        <v/>
      </c>
      <c r="AQ99" s="138" t="str">
        <f t="shared" ca="1" si="110"/>
        <v/>
      </c>
      <c r="AR99" s="138" t="str">
        <f t="shared" ca="1" si="110"/>
        <v/>
      </c>
      <c r="AS99" s="138" t="str">
        <f t="shared" ca="1" si="110"/>
        <v/>
      </c>
      <c r="AT99" s="138" t="str">
        <f t="shared" ca="1" si="110"/>
        <v/>
      </c>
      <c r="AU99" s="138" t="str">
        <f t="shared" ca="1" si="110"/>
        <v/>
      </c>
      <c r="AV99" s="138" t="str">
        <f t="shared" ca="1" si="110"/>
        <v/>
      </c>
      <c r="AW99" s="138" t="str">
        <f t="shared" ca="1" si="110"/>
        <v/>
      </c>
      <c r="AX99" s="138" t="str">
        <f t="shared" ca="1" si="110"/>
        <v/>
      </c>
      <c r="AY99" s="138" t="str">
        <f t="shared" ca="1" si="110"/>
        <v/>
      </c>
      <c r="AZ99" s="138" t="str">
        <f t="shared" ca="1" si="110"/>
        <v/>
      </c>
      <c r="BA99" s="138" t="str">
        <f t="shared" ca="1" si="110"/>
        <v/>
      </c>
      <c r="BB99" s="138" t="str">
        <f t="shared" ca="1" si="110"/>
        <v/>
      </c>
      <c r="BC99" s="138" t="str">
        <f t="shared" ca="1" si="110"/>
        <v/>
      </c>
      <c r="BD99" s="138" t="str">
        <f t="shared" ca="1" si="110"/>
        <v/>
      </c>
      <c r="BE99" s="138" t="str">
        <f t="shared" ca="1" si="110"/>
        <v/>
      </c>
      <c r="BF99" s="138" t="str">
        <f t="shared" ca="1" si="110"/>
        <v/>
      </c>
      <c r="BG99" s="138" t="str">
        <f t="shared" ca="1" si="110"/>
        <v/>
      </c>
      <c r="BH99" s="138" t="str">
        <f t="shared" ca="1" si="110"/>
        <v/>
      </c>
      <c r="BI99" s="138" t="str">
        <f t="shared" ca="1" si="110"/>
        <v/>
      </c>
      <c r="BJ99" s="138" t="str">
        <f t="shared" ca="1" si="110"/>
        <v/>
      </c>
      <c r="BK99" s="138" t="str">
        <f t="shared" ca="1" si="110"/>
        <v/>
      </c>
      <c r="BL99" s="138" t="str">
        <f t="shared" ca="1" si="110"/>
        <v/>
      </c>
      <c r="BM99" s="138" t="str">
        <f t="shared" ca="1" si="110"/>
        <v/>
      </c>
      <c r="BN99" s="138" t="str">
        <f t="shared" ca="1" si="110"/>
        <v/>
      </c>
      <c r="BO99" s="138" t="str">
        <f t="shared" ref="BO99:DZ99" ca="1" si="111">IF(BO55="","",BO55)</f>
        <v/>
      </c>
      <c r="BP99" s="138" t="str">
        <f t="shared" ca="1" si="111"/>
        <v/>
      </c>
      <c r="BQ99" s="138" t="str">
        <f t="shared" ca="1" si="111"/>
        <v/>
      </c>
      <c r="BR99" s="138" t="str">
        <f t="shared" ca="1" si="111"/>
        <v/>
      </c>
      <c r="BS99" s="138" t="str">
        <f t="shared" ca="1" si="111"/>
        <v/>
      </c>
      <c r="BT99" s="138" t="str">
        <f t="shared" ca="1" si="111"/>
        <v/>
      </c>
      <c r="BU99" s="138" t="str">
        <f t="shared" ca="1" si="111"/>
        <v/>
      </c>
      <c r="BV99" s="138" t="str">
        <f t="shared" ca="1" si="111"/>
        <v/>
      </c>
      <c r="BW99" s="138" t="str">
        <f t="shared" ca="1" si="111"/>
        <v/>
      </c>
      <c r="BX99" s="138" t="str">
        <f t="shared" ca="1" si="111"/>
        <v/>
      </c>
      <c r="BY99" s="138" t="str">
        <f t="shared" ca="1" si="111"/>
        <v/>
      </c>
      <c r="BZ99" s="138" t="str">
        <f t="shared" ca="1" si="111"/>
        <v/>
      </c>
      <c r="CA99" s="138" t="str">
        <f t="shared" ca="1" si="111"/>
        <v/>
      </c>
      <c r="CB99" s="138" t="str">
        <f t="shared" ca="1" si="111"/>
        <v/>
      </c>
      <c r="CC99" s="138" t="str">
        <f t="shared" ca="1" si="111"/>
        <v/>
      </c>
      <c r="CD99" s="138" t="str">
        <f t="shared" ca="1" si="111"/>
        <v/>
      </c>
      <c r="CE99" s="138" t="str">
        <f t="shared" ca="1" si="111"/>
        <v/>
      </c>
      <c r="CF99" s="138" t="str">
        <f t="shared" ca="1" si="111"/>
        <v/>
      </c>
      <c r="CG99" s="138" t="str">
        <f t="shared" ca="1" si="111"/>
        <v/>
      </c>
      <c r="CH99" s="138" t="str">
        <f t="shared" ca="1" si="111"/>
        <v/>
      </c>
      <c r="CI99" s="138" t="str">
        <f t="shared" ca="1" si="111"/>
        <v/>
      </c>
      <c r="CJ99" s="138" t="str">
        <f t="shared" ca="1" si="111"/>
        <v/>
      </c>
      <c r="CK99" s="138" t="str">
        <f t="shared" ca="1" si="111"/>
        <v/>
      </c>
      <c r="CL99" s="138" t="str">
        <f t="shared" ca="1" si="111"/>
        <v/>
      </c>
      <c r="CM99" s="138" t="str">
        <f t="shared" ca="1" si="111"/>
        <v/>
      </c>
      <c r="CN99" s="138" t="str">
        <f t="shared" ca="1" si="111"/>
        <v/>
      </c>
      <c r="CO99" s="138" t="str">
        <f t="shared" ca="1" si="111"/>
        <v/>
      </c>
      <c r="CP99" s="138" t="str">
        <f t="shared" ca="1" si="111"/>
        <v/>
      </c>
      <c r="CQ99" s="138" t="str">
        <f t="shared" ca="1" si="111"/>
        <v/>
      </c>
      <c r="CR99" s="138" t="str">
        <f t="shared" ca="1" si="111"/>
        <v/>
      </c>
      <c r="CS99" s="138" t="str">
        <f t="shared" ca="1" si="111"/>
        <v/>
      </c>
      <c r="CT99" s="138" t="str">
        <f t="shared" ca="1" si="111"/>
        <v/>
      </c>
      <c r="CU99" s="138" t="str">
        <f t="shared" ca="1" si="111"/>
        <v/>
      </c>
      <c r="CV99" s="138" t="str">
        <f t="shared" ca="1" si="111"/>
        <v/>
      </c>
      <c r="CW99" s="138" t="str">
        <f t="shared" ca="1" si="111"/>
        <v/>
      </c>
      <c r="CX99" s="138" t="str">
        <f t="shared" ca="1" si="111"/>
        <v/>
      </c>
      <c r="CY99" s="138" t="str">
        <f t="shared" ca="1" si="111"/>
        <v/>
      </c>
      <c r="CZ99" s="138" t="str">
        <f t="shared" ca="1" si="111"/>
        <v/>
      </c>
      <c r="DA99" s="138" t="str">
        <f t="shared" ca="1" si="111"/>
        <v/>
      </c>
      <c r="DB99" s="138" t="str">
        <f t="shared" ca="1" si="111"/>
        <v/>
      </c>
      <c r="DC99" s="138" t="str">
        <f t="shared" ca="1" si="111"/>
        <v/>
      </c>
      <c r="DD99" s="138" t="str">
        <f t="shared" ca="1" si="111"/>
        <v/>
      </c>
      <c r="DE99" s="138" t="str">
        <f t="shared" ca="1" si="111"/>
        <v/>
      </c>
      <c r="DF99" s="138" t="str">
        <f t="shared" ca="1" si="111"/>
        <v/>
      </c>
      <c r="DG99" s="138" t="str">
        <f t="shared" ca="1" si="111"/>
        <v/>
      </c>
      <c r="DH99" s="138" t="str">
        <f t="shared" ca="1" si="111"/>
        <v/>
      </c>
      <c r="DI99" s="138" t="str">
        <f t="shared" ca="1" si="111"/>
        <v/>
      </c>
      <c r="DJ99" s="138" t="str">
        <f t="shared" ca="1" si="111"/>
        <v/>
      </c>
      <c r="DK99" s="138" t="str">
        <f t="shared" ca="1" si="111"/>
        <v/>
      </c>
      <c r="DL99" s="138" t="str">
        <f t="shared" ca="1" si="111"/>
        <v/>
      </c>
      <c r="DM99" s="138" t="str">
        <f t="shared" ca="1" si="111"/>
        <v/>
      </c>
      <c r="DN99" s="138" t="str">
        <f t="shared" ca="1" si="111"/>
        <v/>
      </c>
      <c r="DO99" s="138" t="str">
        <f t="shared" ca="1" si="111"/>
        <v/>
      </c>
      <c r="DP99" s="138" t="str">
        <f t="shared" ca="1" si="111"/>
        <v/>
      </c>
      <c r="DQ99" s="138" t="str">
        <f t="shared" ca="1" si="111"/>
        <v/>
      </c>
      <c r="DR99" s="138" t="str">
        <f t="shared" ca="1" si="111"/>
        <v/>
      </c>
      <c r="DS99" s="138" t="str">
        <f t="shared" ca="1" si="111"/>
        <v/>
      </c>
      <c r="DT99" s="138" t="str">
        <f t="shared" ca="1" si="111"/>
        <v/>
      </c>
      <c r="DU99" s="138" t="str">
        <f t="shared" ca="1" si="111"/>
        <v/>
      </c>
      <c r="DV99" s="138" t="str">
        <f t="shared" ca="1" si="111"/>
        <v/>
      </c>
      <c r="DW99" s="138" t="str">
        <f t="shared" ca="1" si="111"/>
        <v/>
      </c>
      <c r="DX99" s="138" t="str">
        <f t="shared" ca="1" si="111"/>
        <v/>
      </c>
      <c r="DY99" s="138" t="str">
        <f t="shared" ca="1" si="111"/>
        <v/>
      </c>
      <c r="DZ99" s="138" t="str">
        <f t="shared" ca="1" si="111"/>
        <v/>
      </c>
      <c r="EA99" s="138" t="str">
        <f t="shared" ref="EA99:EK99" ca="1" si="112">IF(EA55="","",EA55)</f>
        <v/>
      </c>
      <c r="EB99" s="138" t="str">
        <f t="shared" ca="1" si="112"/>
        <v/>
      </c>
      <c r="EC99" s="138" t="str">
        <f t="shared" ca="1" si="112"/>
        <v/>
      </c>
      <c r="ED99" s="138" t="str">
        <f t="shared" ca="1" si="112"/>
        <v/>
      </c>
      <c r="EE99" s="138" t="str">
        <f t="shared" ca="1" si="112"/>
        <v/>
      </c>
      <c r="EF99" s="138" t="str">
        <f t="shared" ca="1" si="112"/>
        <v/>
      </c>
      <c r="EG99" s="138" t="str">
        <f t="shared" ca="1" si="112"/>
        <v/>
      </c>
      <c r="EH99" s="138" t="str">
        <f t="shared" ca="1" si="112"/>
        <v/>
      </c>
      <c r="EI99" s="138" t="str">
        <f t="shared" ca="1" si="112"/>
        <v/>
      </c>
      <c r="EJ99" s="138" t="str">
        <f t="shared" ca="1" si="112"/>
        <v/>
      </c>
      <c r="EK99" s="138" t="str">
        <f t="shared" ca="1" si="112"/>
        <v/>
      </c>
    </row>
    <row r="100" spans="2:141">
      <c r="C100" s="140" t="s">
        <v>130</v>
      </c>
      <c r="D100" s="141" t="str">
        <f>IF(D6="","",SUM(D6:D45)/COUNT(D6:D45))</f>
        <v/>
      </c>
      <c r="E100" s="141" t="str">
        <f>IF(E6="","",SUM(E6:E45)/COUNT(E6:E45))</f>
        <v/>
      </c>
      <c r="F100" s="141" t="str">
        <f>IF(F6="","",SUM(F6:F45)/COUNT(F6:F45))</f>
        <v/>
      </c>
      <c r="G100" s="141" t="str">
        <f>IF(G6="","",SUM(G6:G45)/COUNT(G6:G45))</f>
        <v/>
      </c>
      <c r="H100" s="142" t="str">
        <f>IF(H6="","",SUM(H6:H45)/COUNT(H6:H45))</f>
        <v/>
      </c>
      <c r="I100" s="142" t="str">
        <f t="shared" ref="I100:O100" si="113">IF(I6="","",SUM(I6:I45)/COUNT(I6:I45))</f>
        <v/>
      </c>
      <c r="J100" s="142" t="str">
        <f t="shared" si="113"/>
        <v/>
      </c>
      <c r="K100" s="142" t="str">
        <f t="shared" si="113"/>
        <v/>
      </c>
      <c r="L100" s="142" t="str">
        <f t="shared" si="113"/>
        <v/>
      </c>
      <c r="M100" s="142" t="str">
        <f t="shared" si="113"/>
        <v/>
      </c>
      <c r="N100" s="142" t="str">
        <f t="shared" si="113"/>
        <v/>
      </c>
      <c r="O100" s="142" t="str">
        <f t="shared" si="113"/>
        <v/>
      </c>
      <c r="P100" s="226"/>
      <c r="Q100" s="144" t="str">
        <f>IF(Q6="","",SUM(Q6:Q45)/COUNT(Q6:Q45))</f>
        <v/>
      </c>
      <c r="R100" s="144" t="str">
        <f t="shared" ref="R100:BN100" si="114">IF(R6="","",SUM(R6:R45)/COUNT(R6:R45))</f>
        <v/>
      </c>
      <c r="S100" s="144" t="str">
        <f t="shared" si="114"/>
        <v/>
      </c>
      <c r="T100" s="144" t="str">
        <f t="shared" si="114"/>
        <v/>
      </c>
      <c r="U100" s="144" t="str">
        <f t="shared" si="114"/>
        <v/>
      </c>
      <c r="V100" s="144" t="str">
        <f t="shared" si="114"/>
        <v/>
      </c>
      <c r="W100" s="144" t="str">
        <f t="shared" si="114"/>
        <v/>
      </c>
      <c r="X100" s="144" t="str">
        <f t="shared" si="114"/>
        <v/>
      </c>
      <c r="Y100" s="144" t="str">
        <f t="shared" si="114"/>
        <v/>
      </c>
      <c r="Z100" s="144" t="str">
        <f t="shared" si="114"/>
        <v/>
      </c>
      <c r="AA100" s="144" t="str">
        <f t="shared" si="114"/>
        <v/>
      </c>
      <c r="AB100" s="144" t="str">
        <f t="shared" si="114"/>
        <v/>
      </c>
      <c r="AC100" s="144" t="str">
        <f t="shared" si="114"/>
        <v/>
      </c>
      <c r="AD100" s="144" t="str">
        <f t="shared" si="114"/>
        <v/>
      </c>
      <c r="AE100" s="144" t="str">
        <f t="shared" si="114"/>
        <v/>
      </c>
      <c r="AF100" s="144" t="str">
        <f t="shared" si="114"/>
        <v/>
      </c>
      <c r="AG100" s="144" t="str">
        <f t="shared" si="114"/>
        <v/>
      </c>
      <c r="AH100" s="144" t="str">
        <f t="shared" si="114"/>
        <v/>
      </c>
      <c r="AI100" s="144" t="str">
        <f t="shared" si="114"/>
        <v/>
      </c>
      <c r="AJ100" s="144" t="str">
        <f t="shared" si="114"/>
        <v/>
      </c>
      <c r="AK100" s="144" t="str">
        <f t="shared" si="114"/>
        <v/>
      </c>
      <c r="AL100" s="144" t="str">
        <f t="shared" si="114"/>
        <v/>
      </c>
      <c r="AM100" s="144" t="str">
        <f t="shared" si="114"/>
        <v/>
      </c>
      <c r="AN100" s="144" t="str">
        <f t="shared" si="114"/>
        <v/>
      </c>
      <c r="AO100" s="144" t="str">
        <f t="shared" si="114"/>
        <v/>
      </c>
      <c r="AP100" s="144" t="str">
        <f t="shared" si="114"/>
        <v/>
      </c>
      <c r="AQ100" s="144" t="str">
        <f t="shared" si="114"/>
        <v/>
      </c>
      <c r="AR100" s="144" t="str">
        <f t="shared" si="114"/>
        <v/>
      </c>
      <c r="AS100" s="144" t="str">
        <f t="shared" si="114"/>
        <v/>
      </c>
      <c r="AT100" s="144" t="str">
        <f t="shared" si="114"/>
        <v/>
      </c>
      <c r="AU100" s="144" t="str">
        <f t="shared" si="114"/>
        <v/>
      </c>
      <c r="AV100" s="144" t="str">
        <f t="shared" si="114"/>
        <v/>
      </c>
      <c r="AW100" s="144" t="str">
        <f t="shared" si="114"/>
        <v/>
      </c>
      <c r="AX100" s="144" t="str">
        <f t="shared" si="114"/>
        <v/>
      </c>
      <c r="AY100" s="144" t="str">
        <f t="shared" si="114"/>
        <v/>
      </c>
      <c r="AZ100" s="144" t="str">
        <f t="shared" si="114"/>
        <v/>
      </c>
      <c r="BA100" s="144" t="str">
        <f t="shared" si="114"/>
        <v/>
      </c>
      <c r="BB100" s="144" t="str">
        <f t="shared" si="114"/>
        <v/>
      </c>
      <c r="BC100" s="144" t="str">
        <f t="shared" si="114"/>
        <v/>
      </c>
      <c r="BD100" s="144" t="str">
        <f t="shared" si="114"/>
        <v/>
      </c>
      <c r="BE100" s="144" t="str">
        <f t="shared" si="114"/>
        <v/>
      </c>
      <c r="BF100" s="144" t="str">
        <f t="shared" si="114"/>
        <v/>
      </c>
      <c r="BG100" s="144" t="str">
        <f t="shared" si="114"/>
        <v/>
      </c>
      <c r="BH100" s="144" t="str">
        <f t="shared" si="114"/>
        <v/>
      </c>
      <c r="BI100" s="144" t="str">
        <f t="shared" si="114"/>
        <v/>
      </c>
      <c r="BJ100" s="144" t="str">
        <f t="shared" si="114"/>
        <v/>
      </c>
      <c r="BK100" s="144" t="str">
        <f t="shared" si="114"/>
        <v/>
      </c>
      <c r="BL100" s="144" t="str">
        <f t="shared" si="114"/>
        <v/>
      </c>
      <c r="BM100" s="144" t="str">
        <f t="shared" si="114"/>
        <v/>
      </c>
      <c r="BN100" s="144" t="str">
        <f t="shared" si="114"/>
        <v/>
      </c>
      <c r="BO100" s="144" t="str">
        <f t="shared" ref="BO100:DZ100" si="115">IF(BO6="","",SUM(BO6:BO45)/COUNT(BO6:BO45))</f>
        <v/>
      </c>
      <c r="BP100" s="144" t="str">
        <f t="shared" si="115"/>
        <v/>
      </c>
      <c r="BQ100" s="144" t="str">
        <f t="shared" si="115"/>
        <v/>
      </c>
      <c r="BR100" s="144" t="str">
        <f t="shared" si="115"/>
        <v/>
      </c>
      <c r="BS100" s="144" t="str">
        <f t="shared" si="115"/>
        <v/>
      </c>
      <c r="BT100" s="144" t="str">
        <f t="shared" si="115"/>
        <v/>
      </c>
      <c r="BU100" s="144" t="str">
        <f t="shared" si="115"/>
        <v/>
      </c>
      <c r="BV100" s="144" t="str">
        <f t="shared" si="115"/>
        <v/>
      </c>
      <c r="BW100" s="144" t="str">
        <f t="shared" si="115"/>
        <v/>
      </c>
      <c r="BX100" s="144" t="str">
        <f t="shared" si="115"/>
        <v/>
      </c>
      <c r="BY100" s="144" t="str">
        <f t="shared" si="115"/>
        <v/>
      </c>
      <c r="BZ100" s="144" t="str">
        <f t="shared" si="115"/>
        <v/>
      </c>
      <c r="CA100" s="144" t="str">
        <f t="shared" si="115"/>
        <v/>
      </c>
      <c r="CB100" s="144" t="str">
        <f t="shared" si="115"/>
        <v/>
      </c>
      <c r="CC100" s="144" t="str">
        <f t="shared" si="115"/>
        <v/>
      </c>
      <c r="CD100" s="144" t="str">
        <f t="shared" si="115"/>
        <v/>
      </c>
      <c r="CE100" s="144" t="str">
        <f t="shared" si="115"/>
        <v/>
      </c>
      <c r="CF100" s="144" t="str">
        <f t="shared" si="115"/>
        <v/>
      </c>
      <c r="CG100" s="144" t="str">
        <f t="shared" si="115"/>
        <v/>
      </c>
      <c r="CH100" s="144" t="str">
        <f t="shared" si="115"/>
        <v/>
      </c>
      <c r="CI100" s="144" t="str">
        <f t="shared" si="115"/>
        <v/>
      </c>
      <c r="CJ100" s="144" t="str">
        <f t="shared" si="115"/>
        <v/>
      </c>
      <c r="CK100" s="144" t="str">
        <f t="shared" si="115"/>
        <v/>
      </c>
      <c r="CL100" s="144" t="str">
        <f t="shared" si="115"/>
        <v/>
      </c>
      <c r="CM100" s="144" t="str">
        <f t="shared" si="115"/>
        <v/>
      </c>
      <c r="CN100" s="144" t="str">
        <f t="shared" si="115"/>
        <v/>
      </c>
      <c r="CO100" s="144" t="str">
        <f t="shared" si="115"/>
        <v/>
      </c>
      <c r="CP100" s="144" t="str">
        <f t="shared" si="115"/>
        <v/>
      </c>
      <c r="CQ100" s="144" t="str">
        <f t="shared" si="115"/>
        <v/>
      </c>
      <c r="CR100" s="144" t="str">
        <f t="shared" si="115"/>
        <v/>
      </c>
      <c r="CS100" s="144" t="str">
        <f t="shared" si="115"/>
        <v/>
      </c>
      <c r="CT100" s="144" t="str">
        <f t="shared" si="115"/>
        <v/>
      </c>
      <c r="CU100" s="144" t="str">
        <f t="shared" si="115"/>
        <v/>
      </c>
      <c r="CV100" s="144" t="str">
        <f t="shared" si="115"/>
        <v/>
      </c>
      <c r="CW100" s="144" t="str">
        <f t="shared" si="115"/>
        <v/>
      </c>
      <c r="CX100" s="144" t="str">
        <f t="shared" si="115"/>
        <v/>
      </c>
      <c r="CY100" s="144" t="str">
        <f t="shared" si="115"/>
        <v/>
      </c>
      <c r="CZ100" s="144" t="str">
        <f t="shared" si="115"/>
        <v/>
      </c>
      <c r="DA100" s="144" t="str">
        <f t="shared" si="115"/>
        <v/>
      </c>
      <c r="DB100" s="144" t="str">
        <f t="shared" si="115"/>
        <v/>
      </c>
      <c r="DC100" s="144" t="str">
        <f t="shared" si="115"/>
        <v/>
      </c>
      <c r="DD100" s="144" t="str">
        <f t="shared" si="115"/>
        <v/>
      </c>
      <c r="DE100" s="144" t="str">
        <f t="shared" si="115"/>
        <v/>
      </c>
      <c r="DF100" s="144" t="str">
        <f t="shared" si="115"/>
        <v/>
      </c>
      <c r="DG100" s="144" t="str">
        <f t="shared" si="115"/>
        <v/>
      </c>
      <c r="DH100" s="144" t="str">
        <f t="shared" si="115"/>
        <v/>
      </c>
      <c r="DI100" s="144" t="str">
        <f t="shared" si="115"/>
        <v/>
      </c>
      <c r="DJ100" s="144" t="str">
        <f t="shared" si="115"/>
        <v/>
      </c>
      <c r="DK100" s="144" t="str">
        <f t="shared" si="115"/>
        <v/>
      </c>
      <c r="DL100" s="144" t="str">
        <f t="shared" si="115"/>
        <v/>
      </c>
      <c r="DM100" s="144" t="str">
        <f t="shared" si="115"/>
        <v/>
      </c>
      <c r="DN100" s="144" t="str">
        <f t="shared" si="115"/>
        <v/>
      </c>
      <c r="DO100" s="144" t="str">
        <f t="shared" si="115"/>
        <v/>
      </c>
      <c r="DP100" s="144" t="str">
        <f t="shared" si="115"/>
        <v/>
      </c>
      <c r="DQ100" s="144" t="str">
        <f t="shared" si="115"/>
        <v/>
      </c>
      <c r="DR100" s="144" t="str">
        <f t="shared" si="115"/>
        <v/>
      </c>
      <c r="DS100" s="144" t="str">
        <f t="shared" si="115"/>
        <v/>
      </c>
      <c r="DT100" s="144" t="str">
        <f t="shared" si="115"/>
        <v/>
      </c>
      <c r="DU100" s="144" t="str">
        <f t="shared" si="115"/>
        <v/>
      </c>
      <c r="DV100" s="144" t="str">
        <f t="shared" si="115"/>
        <v/>
      </c>
      <c r="DW100" s="144" t="str">
        <f t="shared" si="115"/>
        <v/>
      </c>
      <c r="DX100" s="144" t="str">
        <f t="shared" si="115"/>
        <v/>
      </c>
      <c r="DY100" s="144" t="str">
        <f t="shared" si="115"/>
        <v/>
      </c>
      <c r="DZ100" s="144" t="str">
        <f t="shared" si="115"/>
        <v/>
      </c>
      <c r="EA100" s="144" t="str">
        <f t="shared" ref="EA100:EK100" si="116">IF(EA6="","",SUM(EA6:EA45)/COUNT(EA6:EA45))</f>
        <v/>
      </c>
      <c r="EB100" s="144" t="str">
        <f t="shared" si="116"/>
        <v/>
      </c>
      <c r="EC100" s="144" t="str">
        <f t="shared" si="116"/>
        <v/>
      </c>
      <c r="ED100" s="144" t="str">
        <f t="shared" si="116"/>
        <v/>
      </c>
      <c r="EE100" s="144" t="str">
        <f t="shared" si="116"/>
        <v/>
      </c>
      <c r="EF100" s="144" t="str">
        <f t="shared" si="116"/>
        <v/>
      </c>
      <c r="EG100" s="144" t="str">
        <f t="shared" si="116"/>
        <v/>
      </c>
      <c r="EH100" s="144" t="str">
        <f t="shared" si="116"/>
        <v/>
      </c>
      <c r="EI100" s="144" t="str">
        <f t="shared" si="116"/>
        <v/>
      </c>
      <c r="EJ100" s="144" t="str">
        <f t="shared" si="116"/>
        <v/>
      </c>
      <c r="EK100" s="144" t="str">
        <f t="shared" si="116"/>
        <v/>
      </c>
    </row>
    <row r="101" spans="2:141">
      <c r="P101" s="180"/>
    </row>
    <row r="102" spans="2:141">
      <c r="C102" s="492" t="s">
        <v>129</v>
      </c>
      <c r="D102" s="493" t="str">
        <f>D98</f>
        <v>NOTA
1ªEva</v>
      </c>
      <c r="E102" s="493" t="str">
        <f>E98</f>
        <v>NOTA
CURSO</v>
      </c>
      <c r="F102" s="493" t="str">
        <f>F98</f>
        <v>NOTA
COMP.</v>
      </c>
      <c r="G102" s="493" t="str">
        <f>G98</f>
        <v>NOTA ESTANDARES</v>
      </c>
      <c r="H102" s="495" t="str">
        <f t="shared" ref="H102:O103" si="117">IF(H54="","",H54)</f>
        <v>COMPETENCIAS</v>
      </c>
      <c r="I102" s="495"/>
      <c r="J102" s="495"/>
      <c r="K102" s="495"/>
      <c r="L102" s="495"/>
      <c r="M102" s="495"/>
      <c r="N102" s="495"/>
      <c r="O102" s="495"/>
      <c r="P102" s="224"/>
      <c r="Q102" s="496" t="str">
        <f>Q54</f>
        <v>ESTÁNDARES DE APRENDIZAJE - CRITERIOS DE EVALUACIÓN</v>
      </c>
      <c r="R102" s="496"/>
      <c r="S102" s="496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</row>
    <row r="103" spans="2:141" s="118" customFormat="1" ht="39" customHeight="1">
      <c r="C103" s="492"/>
      <c r="D103" s="494"/>
      <c r="E103" s="494"/>
      <c r="F103" s="494"/>
      <c r="G103" s="494"/>
      <c r="H103" s="138" t="str">
        <f t="shared" si="117"/>
        <v>CCL</v>
      </c>
      <c r="I103" s="138" t="str">
        <f t="shared" si="117"/>
        <v>CMCCT</v>
      </c>
      <c r="J103" s="138" t="str">
        <f t="shared" si="117"/>
        <v>CD</v>
      </c>
      <c r="K103" s="138" t="str">
        <f t="shared" si="117"/>
        <v>CAA</v>
      </c>
      <c r="L103" s="138" t="str">
        <f t="shared" si="117"/>
        <v>CSC</v>
      </c>
      <c r="M103" s="138" t="str">
        <f t="shared" si="117"/>
        <v>CSIEE</v>
      </c>
      <c r="N103" s="138" t="str">
        <f t="shared" si="117"/>
        <v>CCEC</v>
      </c>
      <c r="O103" s="138" t="str">
        <f t="shared" si="117"/>
        <v/>
      </c>
      <c r="P103" s="225"/>
      <c r="Q103" s="138" t="str">
        <f ca="1">IF(Q55="","",Q55)</f>
        <v>1.1.</v>
      </c>
      <c r="R103" s="138" t="str">
        <f t="shared" ref="R103:BN103" ca="1" si="118">IF(R55="","",R55)</f>
        <v>1.2.</v>
      </c>
      <c r="S103" s="138" t="str">
        <f t="shared" ca="1" si="118"/>
        <v>1.3.</v>
      </c>
      <c r="T103" s="138" t="str">
        <f t="shared" ca="1" si="118"/>
        <v>1.4.</v>
      </c>
      <c r="U103" s="138" t="str">
        <f t="shared" ca="1" si="118"/>
        <v>1.5.</v>
      </c>
      <c r="V103" s="138" t="str">
        <f t="shared" ca="1" si="118"/>
        <v>2.1.</v>
      </c>
      <c r="W103" s="138" t="str">
        <f t="shared" ca="1" si="118"/>
        <v>2.2.</v>
      </c>
      <c r="X103" s="138" t="str">
        <f t="shared" ca="1" si="118"/>
        <v>3.1.</v>
      </c>
      <c r="Y103" s="138" t="str">
        <f t="shared" ca="1" si="118"/>
        <v>4.1.</v>
      </c>
      <c r="Z103" s="138" t="str">
        <f t="shared" ca="1" si="118"/>
        <v>5.1.</v>
      </c>
      <c r="AA103" s="138" t="str">
        <f t="shared" ca="1" si="118"/>
        <v/>
      </c>
      <c r="AB103" s="138" t="str">
        <f t="shared" ca="1" si="118"/>
        <v/>
      </c>
      <c r="AC103" s="138" t="str">
        <f t="shared" ca="1" si="118"/>
        <v/>
      </c>
      <c r="AD103" s="138" t="str">
        <f t="shared" ca="1" si="118"/>
        <v/>
      </c>
      <c r="AE103" s="138" t="str">
        <f t="shared" ca="1" si="118"/>
        <v/>
      </c>
      <c r="AF103" s="138" t="str">
        <f t="shared" ca="1" si="118"/>
        <v/>
      </c>
      <c r="AG103" s="138" t="str">
        <f t="shared" ca="1" si="118"/>
        <v/>
      </c>
      <c r="AH103" s="138" t="str">
        <f t="shared" ca="1" si="118"/>
        <v/>
      </c>
      <c r="AI103" s="138" t="str">
        <f t="shared" ca="1" si="118"/>
        <v/>
      </c>
      <c r="AJ103" s="138" t="str">
        <f t="shared" ca="1" si="118"/>
        <v/>
      </c>
      <c r="AK103" s="138" t="str">
        <f t="shared" ca="1" si="118"/>
        <v/>
      </c>
      <c r="AL103" s="138" t="str">
        <f t="shared" ca="1" si="118"/>
        <v/>
      </c>
      <c r="AM103" s="138" t="str">
        <f t="shared" ca="1" si="118"/>
        <v/>
      </c>
      <c r="AN103" s="138" t="str">
        <f t="shared" ca="1" si="118"/>
        <v/>
      </c>
      <c r="AO103" s="138" t="str">
        <f t="shared" ca="1" si="118"/>
        <v/>
      </c>
      <c r="AP103" s="138" t="str">
        <f t="shared" ca="1" si="118"/>
        <v/>
      </c>
      <c r="AQ103" s="138" t="str">
        <f t="shared" ca="1" si="118"/>
        <v/>
      </c>
      <c r="AR103" s="138" t="str">
        <f t="shared" ca="1" si="118"/>
        <v/>
      </c>
      <c r="AS103" s="138" t="str">
        <f t="shared" ca="1" si="118"/>
        <v/>
      </c>
      <c r="AT103" s="138" t="str">
        <f t="shared" ca="1" si="118"/>
        <v/>
      </c>
      <c r="AU103" s="138" t="str">
        <f t="shared" ca="1" si="118"/>
        <v/>
      </c>
      <c r="AV103" s="138" t="str">
        <f t="shared" ca="1" si="118"/>
        <v/>
      </c>
      <c r="AW103" s="138" t="str">
        <f t="shared" ca="1" si="118"/>
        <v/>
      </c>
      <c r="AX103" s="138" t="str">
        <f t="shared" ca="1" si="118"/>
        <v/>
      </c>
      <c r="AY103" s="138" t="str">
        <f t="shared" ca="1" si="118"/>
        <v/>
      </c>
      <c r="AZ103" s="138" t="str">
        <f t="shared" ca="1" si="118"/>
        <v/>
      </c>
      <c r="BA103" s="138" t="str">
        <f t="shared" ca="1" si="118"/>
        <v/>
      </c>
      <c r="BB103" s="138" t="str">
        <f t="shared" ca="1" si="118"/>
        <v/>
      </c>
      <c r="BC103" s="138" t="str">
        <f t="shared" ca="1" si="118"/>
        <v/>
      </c>
      <c r="BD103" s="138" t="str">
        <f t="shared" ca="1" si="118"/>
        <v/>
      </c>
      <c r="BE103" s="138" t="str">
        <f t="shared" ca="1" si="118"/>
        <v/>
      </c>
      <c r="BF103" s="138" t="str">
        <f t="shared" ca="1" si="118"/>
        <v/>
      </c>
      <c r="BG103" s="138" t="str">
        <f t="shared" ca="1" si="118"/>
        <v/>
      </c>
      <c r="BH103" s="138" t="str">
        <f t="shared" ca="1" si="118"/>
        <v/>
      </c>
      <c r="BI103" s="138" t="str">
        <f t="shared" ca="1" si="118"/>
        <v/>
      </c>
      <c r="BJ103" s="138" t="str">
        <f t="shared" ca="1" si="118"/>
        <v/>
      </c>
      <c r="BK103" s="138" t="str">
        <f t="shared" ca="1" si="118"/>
        <v/>
      </c>
      <c r="BL103" s="138" t="str">
        <f t="shared" ca="1" si="118"/>
        <v/>
      </c>
      <c r="BM103" s="138" t="str">
        <f t="shared" ca="1" si="118"/>
        <v/>
      </c>
      <c r="BN103" s="138" t="str">
        <f t="shared" ca="1" si="118"/>
        <v/>
      </c>
      <c r="BO103" s="138" t="str">
        <f t="shared" ref="BO103:DZ103" ca="1" si="119">IF(BO55="","",BO55)</f>
        <v/>
      </c>
      <c r="BP103" s="138" t="str">
        <f t="shared" ca="1" si="119"/>
        <v/>
      </c>
      <c r="BQ103" s="138" t="str">
        <f t="shared" ca="1" si="119"/>
        <v/>
      </c>
      <c r="BR103" s="138" t="str">
        <f t="shared" ca="1" si="119"/>
        <v/>
      </c>
      <c r="BS103" s="138" t="str">
        <f t="shared" ca="1" si="119"/>
        <v/>
      </c>
      <c r="BT103" s="138" t="str">
        <f t="shared" ca="1" si="119"/>
        <v/>
      </c>
      <c r="BU103" s="138" t="str">
        <f t="shared" ca="1" si="119"/>
        <v/>
      </c>
      <c r="BV103" s="138" t="str">
        <f t="shared" ca="1" si="119"/>
        <v/>
      </c>
      <c r="BW103" s="138" t="str">
        <f t="shared" ca="1" si="119"/>
        <v/>
      </c>
      <c r="BX103" s="138" t="str">
        <f t="shared" ca="1" si="119"/>
        <v/>
      </c>
      <c r="BY103" s="138" t="str">
        <f t="shared" ca="1" si="119"/>
        <v/>
      </c>
      <c r="BZ103" s="138" t="str">
        <f t="shared" ca="1" si="119"/>
        <v/>
      </c>
      <c r="CA103" s="138" t="str">
        <f t="shared" ca="1" si="119"/>
        <v/>
      </c>
      <c r="CB103" s="138" t="str">
        <f t="shared" ca="1" si="119"/>
        <v/>
      </c>
      <c r="CC103" s="138" t="str">
        <f t="shared" ca="1" si="119"/>
        <v/>
      </c>
      <c r="CD103" s="138" t="str">
        <f t="shared" ca="1" si="119"/>
        <v/>
      </c>
      <c r="CE103" s="138" t="str">
        <f t="shared" ca="1" si="119"/>
        <v/>
      </c>
      <c r="CF103" s="138" t="str">
        <f t="shared" ca="1" si="119"/>
        <v/>
      </c>
      <c r="CG103" s="138" t="str">
        <f t="shared" ca="1" si="119"/>
        <v/>
      </c>
      <c r="CH103" s="138" t="str">
        <f t="shared" ca="1" si="119"/>
        <v/>
      </c>
      <c r="CI103" s="138" t="str">
        <f t="shared" ca="1" si="119"/>
        <v/>
      </c>
      <c r="CJ103" s="138" t="str">
        <f t="shared" ca="1" si="119"/>
        <v/>
      </c>
      <c r="CK103" s="138" t="str">
        <f t="shared" ca="1" si="119"/>
        <v/>
      </c>
      <c r="CL103" s="138" t="str">
        <f t="shared" ca="1" si="119"/>
        <v/>
      </c>
      <c r="CM103" s="138" t="str">
        <f t="shared" ca="1" si="119"/>
        <v/>
      </c>
      <c r="CN103" s="138" t="str">
        <f t="shared" ca="1" si="119"/>
        <v/>
      </c>
      <c r="CO103" s="138" t="str">
        <f t="shared" ca="1" si="119"/>
        <v/>
      </c>
      <c r="CP103" s="138" t="str">
        <f t="shared" ca="1" si="119"/>
        <v/>
      </c>
      <c r="CQ103" s="138" t="str">
        <f t="shared" ca="1" si="119"/>
        <v/>
      </c>
      <c r="CR103" s="138" t="str">
        <f t="shared" ca="1" si="119"/>
        <v/>
      </c>
      <c r="CS103" s="138" t="str">
        <f t="shared" ca="1" si="119"/>
        <v/>
      </c>
      <c r="CT103" s="138" t="str">
        <f t="shared" ca="1" si="119"/>
        <v/>
      </c>
      <c r="CU103" s="138" t="str">
        <f t="shared" ca="1" si="119"/>
        <v/>
      </c>
      <c r="CV103" s="138" t="str">
        <f t="shared" ca="1" si="119"/>
        <v/>
      </c>
      <c r="CW103" s="138" t="str">
        <f t="shared" ca="1" si="119"/>
        <v/>
      </c>
      <c r="CX103" s="138" t="str">
        <f t="shared" ca="1" si="119"/>
        <v/>
      </c>
      <c r="CY103" s="138" t="str">
        <f t="shared" ca="1" si="119"/>
        <v/>
      </c>
      <c r="CZ103" s="138" t="str">
        <f t="shared" ca="1" si="119"/>
        <v/>
      </c>
      <c r="DA103" s="138" t="str">
        <f t="shared" ca="1" si="119"/>
        <v/>
      </c>
      <c r="DB103" s="138" t="str">
        <f t="shared" ca="1" si="119"/>
        <v/>
      </c>
      <c r="DC103" s="138" t="str">
        <f t="shared" ca="1" si="119"/>
        <v/>
      </c>
      <c r="DD103" s="138" t="str">
        <f t="shared" ca="1" si="119"/>
        <v/>
      </c>
      <c r="DE103" s="138" t="str">
        <f t="shared" ca="1" si="119"/>
        <v/>
      </c>
      <c r="DF103" s="138" t="str">
        <f t="shared" ca="1" si="119"/>
        <v/>
      </c>
      <c r="DG103" s="138" t="str">
        <f t="shared" ca="1" si="119"/>
        <v/>
      </c>
      <c r="DH103" s="138" t="str">
        <f t="shared" ca="1" si="119"/>
        <v/>
      </c>
      <c r="DI103" s="138" t="str">
        <f t="shared" ca="1" si="119"/>
        <v/>
      </c>
      <c r="DJ103" s="138" t="str">
        <f t="shared" ca="1" si="119"/>
        <v/>
      </c>
      <c r="DK103" s="138" t="str">
        <f t="shared" ca="1" si="119"/>
        <v/>
      </c>
      <c r="DL103" s="138" t="str">
        <f t="shared" ca="1" si="119"/>
        <v/>
      </c>
      <c r="DM103" s="138" t="str">
        <f t="shared" ca="1" si="119"/>
        <v/>
      </c>
      <c r="DN103" s="138" t="str">
        <f t="shared" ca="1" si="119"/>
        <v/>
      </c>
      <c r="DO103" s="138" t="str">
        <f t="shared" ca="1" si="119"/>
        <v/>
      </c>
      <c r="DP103" s="138" t="str">
        <f t="shared" ca="1" si="119"/>
        <v/>
      </c>
      <c r="DQ103" s="138" t="str">
        <f t="shared" ca="1" si="119"/>
        <v/>
      </c>
      <c r="DR103" s="138" t="str">
        <f t="shared" ca="1" si="119"/>
        <v/>
      </c>
      <c r="DS103" s="138" t="str">
        <f t="shared" ca="1" si="119"/>
        <v/>
      </c>
      <c r="DT103" s="138" t="str">
        <f t="shared" ca="1" si="119"/>
        <v/>
      </c>
      <c r="DU103" s="138" t="str">
        <f t="shared" ca="1" si="119"/>
        <v/>
      </c>
      <c r="DV103" s="138" t="str">
        <f t="shared" ca="1" si="119"/>
        <v/>
      </c>
      <c r="DW103" s="138" t="str">
        <f t="shared" ca="1" si="119"/>
        <v/>
      </c>
      <c r="DX103" s="138" t="str">
        <f t="shared" ca="1" si="119"/>
        <v/>
      </c>
      <c r="DY103" s="138" t="str">
        <f t="shared" ca="1" si="119"/>
        <v/>
      </c>
      <c r="DZ103" s="138" t="str">
        <f t="shared" ca="1" si="119"/>
        <v/>
      </c>
      <c r="EA103" s="138" t="str">
        <f t="shared" ref="EA103:EK103" ca="1" si="120">IF(EA55="","",EA55)</f>
        <v/>
      </c>
      <c r="EB103" s="138" t="str">
        <f t="shared" ca="1" si="120"/>
        <v/>
      </c>
      <c r="EC103" s="138" t="str">
        <f t="shared" ca="1" si="120"/>
        <v/>
      </c>
      <c r="ED103" s="138" t="str">
        <f t="shared" ca="1" si="120"/>
        <v/>
      </c>
      <c r="EE103" s="138" t="str">
        <f t="shared" ca="1" si="120"/>
        <v/>
      </c>
      <c r="EF103" s="138" t="str">
        <f t="shared" ca="1" si="120"/>
        <v/>
      </c>
      <c r="EG103" s="138" t="str">
        <f t="shared" ca="1" si="120"/>
        <v/>
      </c>
      <c r="EH103" s="138" t="str">
        <f t="shared" ca="1" si="120"/>
        <v/>
      </c>
      <c r="EI103" s="138" t="str">
        <f t="shared" ca="1" si="120"/>
        <v/>
      </c>
      <c r="EJ103" s="138" t="str">
        <f t="shared" ca="1" si="120"/>
        <v/>
      </c>
      <c r="EK103" s="138" t="str">
        <f t="shared" ca="1" si="120"/>
        <v/>
      </c>
    </row>
    <row r="104" spans="2:141">
      <c r="C104" s="140" t="s">
        <v>131</v>
      </c>
      <c r="D104" s="141" t="str">
        <f>IF(D56="","",SUM(D56:D95)/COUNT(D56:D95))</f>
        <v/>
      </c>
      <c r="E104" s="141" t="str">
        <f>IF(E56="","",SUM(E56:E95)/COUNT(E56:E95))</f>
        <v/>
      </c>
      <c r="F104" s="141" t="str">
        <f>IF(F56="","",SUM(F56:F95)/COUNT(F56:F95))</f>
        <v/>
      </c>
      <c r="G104" s="141" t="str">
        <f>IF(G56="","",SUM(G56:G95)/COUNT(G56:G95))</f>
        <v/>
      </c>
      <c r="H104" s="145" t="str">
        <f>IF(H100="","",IF(120&lt;$H$48,1,IF(H100&lt;$H$49,2,IF(H100&lt;$H$50,3,IF(H100&lt;$H$51,4,5)))))</f>
        <v/>
      </c>
      <c r="I104" s="145" t="str">
        <f t="shared" ref="I104:BN104" si="121">IF(I100="","",IF(120&lt;$H$48,1,IF(I100&lt;$H$49,2,IF(I100&lt;$H$50,3,IF(I100&lt;$H$51,4,5)))))</f>
        <v/>
      </c>
      <c r="J104" s="145" t="str">
        <f t="shared" si="121"/>
        <v/>
      </c>
      <c r="K104" s="145" t="str">
        <f t="shared" si="121"/>
        <v/>
      </c>
      <c r="L104" s="145" t="str">
        <f t="shared" si="121"/>
        <v/>
      </c>
      <c r="M104" s="145" t="str">
        <f t="shared" si="121"/>
        <v/>
      </c>
      <c r="N104" s="145" t="str">
        <f t="shared" si="121"/>
        <v/>
      </c>
      <c r="O104" s="156" t="str">
        <f t="shared" si="121"/>
        <v/>
      </c>
      <c r="P104" s="157" t="str">
        <f t="shared" si="121"/>
        <v/>
      </c>
      <c r="Q104" s="158" t="str">
        <f t="shared" si="121"/>
        <v/>
      </c>
      <c r="R104" s="158" t="str">
        <f t="shared" si="121"/>
        <v/>
      </c>
      <c r="S104" s="158" t="str">
        <f t="shared" si="121"/>
        <v/>
      </c>
      <c r="T104" s="158" t="str">
        <f t="shared" si="121"/>
        <v/>
      </c>
      <c r="U104" s="158" t="str">
        <f t="shared" si="121"/>
        <v/>
      </c>
      <c r="V104" s="158" t="str">
        <f t="shared" si="121"/>
        <v/>
      </c>
      <c r="W104" s="158" t="str">
        <f t="shared" si="121"/>
        <v/>
      </c>
      <c r="X104" s="158" t="str">
        <f t="shared" si="121"/>
        <v/>
      </c>
      <c r="Y104" s="158" t="str">
        <f t="shared" si="121"/>
        <v/>
      </c>
      <c r="Z104" s="158" t="str">
        <f t="shared" si="121"/>
        <v/>
      </c>
      <c r="AA104" s="158" t="str">
        <f t="shared" si="121"/>
        <v/>
      </c>
      <c r="AB104" s="158" t="str">
        <f t="shared" si="121"/>
        <v/>
      </c>
      <c r="AC104" s="158" t="str">
        <f t="shared" si="121"/>
        <v/>
      </c>
      <c r="AD104" s="158" t="str">
        <f t="shared" si="121"/>
        <v/>
      </c>
      <c r="AE104" s="158" t="str">
        <f t="shared" si="121"/>
        <v/>
      </c>
      <c r="AF104" s="158" t="str">
        <f t="shared" si="121"/>
        <v/>
      </c>
      <c r="AG104" s="158" t="str">
        <f t="shared" si="121"/>
        <v/>
      </c>
      <c r="AH104" s="158" t="str">
        <f t="shared" si="121"/>
        <v/>
      </c>
      <c r="AI104" s="158" t="str">
        <f t="shared" si="121"/>
        <v/>
      </c>
      <c r="AJ104" s="158" t="str">
        <f t="shared" si="121"/>
        <v/>
      </c>
      <c r="AK104" s="158" t="str">
        <f t="shared" si="121"/>
        <v/>
      </c>
      <c r="AL104" s="158" t="str">
        <f t="shared" si="121"/>
        <v/>
      </c>
      <c r="AM104" s="158" t="str">
        <f t="shared" si="121"/>
        <v/>
      </c>
      <c r="AN104" s="158" t="str">
        <f t="shared" si="121"/>
        <v/>
      </c>
      <c r="AO104" s="158" t="str">
        <f t="shared" si="121"/>
        <v/>
      </c>
      <c r="AP104" s="158" t="str">
        <f t="shared" si="121"/>
        <v/>
      </c>
      <c r="AQ104" s="158" t="str">
        <f t="shared" si="121"/>
        <v/>
      </c>
      <c r="AR104" s="158" t="str">
        <f t="shared" si="121"/>
        <v/>
      </c>
      <c r="AS104" s="158" t="str">
        <f t="shared" si="121"/>
        <v/>
      </c>
      <c r="AT104" s="158" t="str">
        <f t="shared" si="121"/>
        <v/>
      </c>
      <c r="AU104" s="158" t="str">
        <f t="shared" si="121"/>
        <v/>
      </c>
      <c r="AV104" s="158" t="str">
        <f t="shared" si="121"/>
        <v/>
      </c>
      <c r="AW104" s="158" t="str">
        <f t="shared" si="121"/>
        <v/>
      </c>
      <c r="AX104" s="158" t="str">
        <f t="shared" si="121"/>
        <v/>
      </c>
      <c r="AY104" s="158" t="str">
        <f t="shared" si="121"/>
        <v/>
      </c>
      <c r="AZ104" s="158" t="str">
        <f t="shared" si="121"/>
        <v/>
      </c>
      <c r="BA104" s="158" t="str">
        <f t="shared" si="121"/>
        <v/>
      </c>
      <c r="BB104" s="158" t="str">
        <f t="shared" si="121"/>
        <v/>
      </c>
      <c r="BC104" s="158" t="str">
        <f t="shared" si="121"/>
        <v/>
      </c>
      <c r="BD104" s="158" t="str">
        <f t="shared" si="121"/>
        <v/>
      </c>
      <c r="BE104" s="158" t="str">
        <f t="shared" si="121"/>
        <v/>
      </c>
      <c r="BF104" s="158" t="str">
        <f t="shared" si="121"/>
        <v/>
      </c>
      <c r="BG104" s="158" t="str">
        <f t="shared" si="121"/>
        <v/>
      </c>
      <c r="BH104" s="158" t="str">
        <f t="shared" si="121"/>
        <v/>
      </c>
      <c r="BI104" s="158" t="str">
        <f t="shared" si="121"/>
        <v/>
      </c>
      <c r="BJ104" s="158" t="str">
        <f t="shared" si="121"/>
        <v/>
      </c>
      <c r="BK104" s="158" t="str">
        <f t="shared" si="121"/>
        <v/>
      </c>
      <c r="BL104" s="158" t="str">
        <f t="shared" si="121"/>
        <v/>
      </c>
      <c r="BM104" s="158" t="str">
        <f t="shared" si="121"/>
        <v/>
      </c>
      <c r="BN104" s="158" t="str">
        <f t="shared" si="121"/>
        <v/>
      </c>
      <c r="BO104" s="158" t="str">
        <f t="shared" ref="BO104:DZ104" si="122">IF(BO100="","",IF(120&lt;$H$48,1,IF(BO100&lt;$H$49,2,IF(BO100&lt;$H$50,3,IF(BO100&lt;$H$51,4,5)))))</f>
        <v/>
      </c>
      <c r="BP104" s="158" t="str">
        <f t="shared" si="122"/>
        <v/>
      </c>
      <c r="BQ104" s="158" t="str">
        <f t="shared" si="122"/>
        <v/>
      </c>
      <c r="BR104" s="158" t="str">
        <f t="shared" si="122"/>
        <v/>
      </c>
      <c r="BS104" s="158" t="str">
        <f t="shared" si="122"/>
        <v/>
      </c>
      <c r="BT104" s="158" t="str">
        <f t="shared" si="122"/>
        <v/>
      </c>
      <c r="BU104" s="158" t="str">
        <f t="shared" si="122"/>
        <v/>
      </c>
      <c r="BV104" s="158" t="str">
        <f t="shared" si="122"/>
        <v/>
      </c>
      <c r="BW104" s="158" t="str">
        <f t="shared" si="122"/>
        <v/>
      </c>
      <c r="BX104" s="158" t="str">
        <f t="shared" si="122"/>
        <v/>
      </c>
      <c r="BY104" s="158" t="str">
        <f t="shared" si="122"/>
        <v/>
      </c>
      <c r="BZ104" s="158" t="str">
        <f t="shared" si="122"/>
        <v/>
      </c>
      <c r="CA104" s="158" t="str">
        <f t="shared" si="122"/>
        <v/>
      </c>
      <c r="CB104" s="158" t="str">
        <f t="shared" si="122"/>
        <v/>
      </c>
      <c r="CC104" s="158" t="str">
        <f t="shared" si="122"/>
        <v/>
      </c>
      <c r="CD104" s="158" t="str">
        <f t="shared" si="122"/>
        <v/>
      </c>
      <c r="CE104" s="158" t="str">
        <f t="shared" si="122"/>
        <v/>
      </c>
      <c r="CF104" s="158" t="str">
        <f t="shared" si="122"/>
        <v/>
      </c>
      <c r="CG104" s="158" t="str">
        <f t="shared" si="122"/>
        <v/>
      </c>
      <c r="CH104" s="158" t="str">
        <f t="shared" si="122"/>
        <v/>
      </c>
      <c r="CI104" s="158" t="str">
        <f t="shared" si="122"/>
        <v/>
      </c>
      <c r="CJ104" s="158" t="str">
        <f t="shared" si="122"/>
        <v/>
      </c>
      <c r="CK104" s="158" t="str">
        <f t="shared" si="122"/>
        <v/>
      </c>
      <c r="CL104" s="158" t="str">
        <f t="shared" si="122"/>
        <v/>
      </c>
      <c r="CM104" s="158" t="str">
        <f t="shared" si="122"/>
        <v/>
      </c>
      <c r="CN104" s="158" t="str">
        <f t="shared" si="122"/>
        <v/>
      </c>
      <c r="CO104" s="158" t="str">
        <f t="shared" si="122"/>
        <v/>
      </c>
      <c r="CP104" s="158" t="str">
        <f t="shared" si="122"/>
        <v/>
      </c>
      <c r="CQ104" s="158" t="str">
        <f t="shared" si="122"/>
        <v/>
      </c>
      <c r="CR104" s="158" t="str">
        <f t="shared" si="122"/>
        <v/>
      </c>
      <c r="CS104" s="158" t="str">
        <f t="shared" si="122"/>
        <v/>
      </c>
      <c r="CT104" s="158" t="str">
        <f t="shared" si="122"/>
        <v/>
      </c>
      <c r="CU104" s="158" t="str">
        <f t="shared" si="122"/>
        <v/>
      </c>
      <c r="CV104" s="158" t="str">
        <f t="shared" si="122"/>
        <v/>
      </c>
      <c r="CW104" s="158" t="str">
        <f t="shared" si="122"/>
        <v/>
      </c>
      <c r="CX104" s="158" t="str">
        <f t="shared" si="122"/>
        <v/>
      </c>
      <c r="CY104" s="158" t="str">
        <f t="shared" si="122"/>
        <v/>
      </c>
      <c r="CZ104" s="158" t="str">
        <f t="shared" si="122"/>
        <v/>
      </c>
      <c r="DA104" s="158" t="str">
        <f t="shared" si="122"/>
        <v/>
      </c>
      <c r="DB104" s="158" t="str">
        <f t="shared" si="122"/>
        <v/>
      </c>
      <c r="DC104" s="158" t="str">
        <f t="shared" si="122"/>
        <v/>
      </c>
      <c r="DD104" s="158" t="str">
        <f t="shared" si="122"/>
        <v/>
      </c>
      <c r="DE104" s="158" t="str">
        <f t="shared" si="122"/>
        <v/>
      </c>
      <c r="DF104" s="158" t="str">
        <f t="shared" si="122"/>
        <v/>
      </c>
      <c r="DG104" s="158" t="str">
        <f t="shared" si="122"/>
        <v/>
      </c>
      <c r="DH104" s="158" t="str">
        <f t="shared" si="122"/>
        <v/>
      </c>
      <c r="DI104" s="158" t="str">
        <f t="shared" si="122"/>
        <v/>
      </c>
      <c r="DJ104" s="158" t="str">
        <f t="shared" si="122"/>
        <v/>
      </c>
      <c r="DK104" s="158" t="str">
        <f t="shared" si="122"/>
        <v/>
      </c>
      <c r="DL104" s="158" t="str">
        <f t="shared" si="122"/>
        <v/>
      </c>
      <c r="DM104" s="158" t="str">
        <f t="shared" si="122"/>
        <v/>
      </c>
      <c r="DN104" s="158" t="str">
        <f t="shared" si="122"/>
        <v/>
      </c>
      <c r="DO104" s="158" t="str">
        <f t="shared" si="122"/>
        <v/>
      </c>
      <c r="DP104" s="158" t="str">
        <f t="shared" si="122"/>
        <v/>
      </c>
      <c r="DQ104" s="158" t="str">
        <f t="shared" si="122"/>
        <v/>
      </c>
      <c r="DR104" s="158" t="str">
        <f t="shared" si="122"/>
        <v/>
      </c>
      <c r="DS104" s="158" t="str">
        <f t="shared" si="122"/>
        <v/>
      </c>
      <c r="DT104" s="158" t="str">
        <f t="shared" si="122"/>
        <v/>
      </c>
      <c r="DU104" s="158" t="str">
        <f t="shared" si="122"/>
        <v/>
      </c>
      <c r="DV104" s="158" t="str">
        <f t="shared" si="122"/>
        <v/>
      </c>
      <c r="DW104" s="158" t="str">
        <f t="shared" si="122"/>
        <v/>
      </c>
      <c r="DX104" s="158" t="str">
        <f t="shared" si="122"/>
        <v/>
      </c>
      <c r="DY104" s="158" t="str">
        <f t="shared" si="122"/>
        <v/>
      </c>
      <c r="DZ104" s="158" t="str">
        <f t="shared" si="122"/>
        <v/>
      </c>
      <c r="EA104" s="158" t="str">
        <f t="shared" ref="EA104:EK104" si="123">IF(EA100="","",IF(120&lt;$H$48,1,IF(EA100&lt;$H$49,2,IF(EA100&lt;$H$50,3,IF(EA100&lt;$H$51,4,5)))))</f>
        <v/>
      </c>
      <c r="EB104" s="158" t="str">
        <f t="shared" si="123"/>
        <v/>
      </c>
      <c r="EC104" s="158" t="str">
        <f t="shared" si="123"/>
        <v/>
      </c>
      <c r="ED104" s="158" t="str">
        <f t="shared" si="123"/>
        <v/>
      </c>
      <c r="EE104" s="158" t="str">
        <f t="shared" si="123"/>
        <v/>
      </c>
      <c r="EF104" s="158" t="str">
        <f t="shared" si="123"/>
        <v/>
      </c>
      <c r="EG104" s="158" t="str">
        <f t="shared" si="123"/>
        <v/>
      </c>
      <c r="EH104" s="158" t="str">
        <f t="shared" si="123"/>
        <v/>
      </c>
      <c r="EI104" s="158" t="str">
        <f t="shared" si="123"/>
        <v/>
      </c>
      <c r="EJ104" s="158" t="str">
        <f t="shared" si="123"/>
        <v/>
      </c>
      <c r="EK104" s="158" t="str">
        <f t="shared" si="123"/>
        <v/>
      </c>
    </row>
  </sheetData>
  <sheetProtection password="DFA1" sheet="1" selectLockedCells="1"/>
  <mergeCells count="34">
    <mergeCell ref="Q98:AJ98"/>
    <mergeCell ref="H102:O102"/>
    <mergeCell ref="Q102:AJ102"/>
    <mergeCell ref="C102:C103"/>
    <mergeCell ref="D102:D103"/>
    <mergeCell ref="E102:E103"/>
    <mergeCell ref="F102:F103"/>
    <mergeCell ref="G102:G103"/>
    <mergeCell ref="C52:E52"/>
    <mergeCell ref="J52:M52"/>
    <mergeCell ref="H54:O54"/>
    <mergeCell ref="Q54:AJ54"/>
    <mergeCell ref="C98:C99"/>
    <mergeCell ref="D98:D99"/>
    <mergeCell ref="E98:E99"/>
    <mergeCell ref="F98:F99"/>
    <mergeCell ref="G98:G99"/>
    <mergeCell ref="H98:O98"/>
    <mergeCell ref="C48:E48"/>
    <mergeCell ref="J48:M48"/>
    <mergeCell ref="C49:E49"/>
    <mergeCell ref="J49:M49"/>
    <mergeCell ref="O49:AJ51"/>
    <mergeCell ref="C50:E50"/>
    <mergeCell ref="J50:M50"/>
    <mergeCell ref="C51:E51"/>
    <mergeCell ref="J51:M51"/>
    <mergeCell ref="H1:O2"/>
    <mergeCell ref="Q1:AJ1"/>
    <mergeCell ref="C47:M47"/>
    <mergeCell ref="O47:S47"/>
    <mergeCell ref="T47:U47"/>
    <mergeCell ref="V47:AA47"/>
    <mergeCell ref="D1:F2"/>
  </mergeCells>
  <conditionalFormatting sqref="H6:O45 Q6:EK45">
    <cfRule type="cellIs" dxfId="50" priority="2" operator="lessThan">
      <formula>4.5</formula>
    </cfRule>
  </conditionalFormatting>
  <conditionalFormatting sqref="D6:G45">
    <cfRule type="cellIs" dxfId="49" priority="1" operator="lessThanOrEqual">
      <formula>4.9</formula>
    </cfRule>
  </conditionalFormatting>
  <conditionalFormatting sqref="D56:O95 Q56:EK95">
    <cfRule type="cellIs" dxfId="48" priority="3" stopIfTrue="1" operator="lessThanOrEqual">
      <formula>2</formula>
    </cfRule>
    <cfRule type="expression" dxfId="47" priority="4">
      <formula>LEN(TRIM('Res 1ªEval'!A1))=0</formula>
    </cfRule>
  </conditionalFormatting>
  <pageMargins left="0.15748031496062992" right="0.15748031496062992" top="0.23622047244094491" bottom="0.55118110236220474" header="0.51181102362204722" footer="0.43307086614173229"/>
  <pageSetup paperSize="9" scale="53" firstPageNumber="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BP52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12" sqref="A12"/>
      <selection pane="bottomRight" activeCell="BP3" sqref="BP3"/>
    </sheetView>
  </sheetViews>
  <sheetFormatPr baseColWidth="10" defaultRowHeight="15"/>
  <cols>
    <col min="1" max="1" width="3.7109375" style="31" customWidth="1"/>
    <col min="2" max="2" width="32.7109375" style="31" customWidth="1"/>
    <col min="3" max="3" width="5.5703125" style="31" customWidth="1"/>
    <col min="4" max="4" width="5.5703125" style="77" customWidth="1"/>
    <col min="5" max="20" width="5.5703125" style="31" customWidth="1"/>
    <col min="21" max="27" width="5.7109375" style="31" customWidth="1"/>
    <col min="28" max="42" width="5.5703125" style="31" customWidth="1"/>
    <col min="43" max="43" width="6.85546875" style="31" customWidth="1"/>
    <col min="44" max="59" width="5.5703125" style="31" customWidth="1"/>
    <col min="60" max="60" width="4.7109375" style="31" customWidth="1"/>
    <col min="61" max="68" width="5.5703125" style="31" customWidth="1"/>
    <col min="69" max="16384" width="11.42578125" style="31"/>
  </cols>
  <sheetData>
    <row r="1" spans="1:68" s="23" customFormat="1" ht="15.75" customHeight="1" thickBot="1">
      <c r="A1" s="449" t="str">
        <f>IF('1 Eval'!A1="","",'1 Eval'!A1)</f>
        <v>LENGUA CASTELLANA Y LITERATURA</v>
      </c>
      <c r="B1" s="450"/>
      <c r="C1" s="438"/>
      <c r="D1" s="439"/>
      <c r="E1" s="442" t="s">
        <v>27</v>
      </c>
      <c r="F1" s="443"/>
      <c r="G1" s="443"/>
      <c r="H1" s="443"/>
      <c r="I1" s="443"/>
      <c r="J1" s="443"/>
      <c r="K1" s="443"/>
      <c r="L1" s="300" t="s">
        <v>28</v>
      </c>
      <c r="M1" s="497" t="s">
        <v>250</v>
      </c>
      <c r="N1" s="498"/>
      <c r="O1" s="498"/>
      <c r="P1" s="498"/>
      <c r="Q1" s="498"/>
      <c r="R1" s="498"/>
      <c r="S1" s="498"/>
      <c r="T1" s="499"/>
      <c r="U1" s="436" t="str">
        <f>CONCATENATE(Programacion!C4," ",Programacion!B36)</f>
        <v xml:space="preserve">UNIDAD DIDÁCTICA </v>
      </c>
      <c r="V1" s="437"/>
      <c r="W1" s="437"/>
      <c r="X1" s="437"/>
      <c r="Y1" s="437"/>
      <c r="Z1" s="437"/>
      <c r="AA1" s="437"/>
      <c r="AB1" s="437"/>
      <c r="AC1" s="436" t="str">
        <f>CONCATENATE(Programacion!C4," ",Programacion!B37)</f>
        <v xml:space="preserve">UNIDAD DIDÁCTICA </v>
      </c>
      <c r="AD1" s="437"/>
      <c r="AE1" s="437"/>
      <c r="AF1" s="437"/>
      <c r="AG1" s="437"/>
      <c r="AH1" s="437"/>
      <c r="AI1" s="437"/>
      <c r="AJ1" s="437"/>
      <c r="AK1" s="436" t="str">
        <f>CONCATENATE(Programacion!C4," ",Programacion!B38)</f>
        <v xml:space="preserve">UNIDAD DIDÁCTICA </v>
      </c>
      <c r="AL1" s="437"/>
      <c r="AM1" s="437"/>
      <c r="AN1" s="437"/>
      <c r="AO1" s="437"/>
      <c r="AP1" s="437"/>
      <c r="AQ1" s="437"/>
      <c r="AR1" s="437"/>
      <c r="AS1" s="436" t="str">
        <f>CONCATENATE(Programacion!C4," ",Programacion!B39)</f>
        <v xml:space="preserve">UNIDAD DIDÁCTICA </v>
      </c>
      <c r="AT1" s="437"/>
      <c r="AU1" s="437"/>
      <c r="AV1" s="437"/>
      <c r="AW1" s="437"/>
      <c r="AX1" s="437"/>
      <c r="AY1" s="437"/>
      <c r="AZ1" s="437"/>
      <c r="BA1" s="436" t="str">
        <f>CONCATENATE(Programacion!C4," ",Programacion!B40)</f>
        <v xml:space="preserve">UNIDAD DIDÁCTICA </v>
      </c>
      <c r="BB1" s="436"/>
      <c r="BC1" s="436"/>
      <c r="BD1" s="436"/>
      <c r="BE1" s="436"/>
      <c r="BF1" s="436"/>
      <c r="BG1" s="436"/>
      <c r="BH1" s="436"/>
      <c r="BI1" s="436" t="str">
        <f>CONCATENATE(Programacion!C4," ",Programacion!B41)</f>
        <v xml:space="preserve">UNIDAD DIDÁCTICA </v>
      </c>
      <c r="BJ1" s="436"/>
      <c r="BK1" s="436"/>
      <c r="BL1" s="436"/>
      <c r="BM1" s="436"/>
      <c r="BN1" s="436"/>
      <c r="BO1" s="436"/>
      <c r="BP1" s="436"/>
    </row>
    <row r="2" spans="1:68" s="23" customFormat="1" ht="15.75" customHeight="1" thickBot="1">
      <c r="A2" s="446" t="s">
        <v>105</v>
      </c>
      <c r="B2" s="447"/>
      <c r="C2" s="440"/>
      <c r="D2" s="441"/>
      <c r="E2" s="444"/>
      <c r="F2" s="445"/>
      <c r="G2" s="445"/>
      <c r="H2" s="445"/>
      <c r="I2" s="445"/>
      <c r="J2" s="445"/>
      <c r="K2" s="445"/>
      <c r="L2" s="300" t="s">
        <v>30</v>
      </c>
      <c r="M2" s="448" t="str">
        <f>Programacion!C35</f>
        <v>ACTITUD Y TRABAJO DIARIO</v>
      </c>
      <c r="N2" s="448"/>
      <c r="O2" s="448"/>
      <c r="P2" s="448"/>
      <c r="Q2" s="448"/>
      <c r="R2" s="448"/>
      <c r="S2" s="448"/>
      <c r="T2" s="448"/>
      <c r="U2" s="448" t="str">
        <f>Programacion!C36</f>
        <v/>
      </c>
      <c r="V2" s="448"/>
      <c r="W2" s="448"/>
      <c r="X2" s="448"/>
      <c r="Y2" s="448"/>
      <c r="Z2" s="448"/>
      <c r="AA2" s="448"/>
      <c r="AB2" s="448"/>
      <c r="AC2" s="448" t="str">
        <f>Programacion!C37</f>
        <v/>
      </c>
      <c r="AD2" s="448"/>
      <c r="AE2" s="448"/>
      <c r="AF2" s="448"/>
      <c r="AG2" s="448"/>
      <c r="AH2" s="448"/>
      <c r="AI2" s="448"/>
      <c r="AJ2" s="448"/>
      <c r="AK2" s="448" t="str">
        <f>Programacion!C38</f>
        <v/>
      </c>
      <c r="AL2" s="448"/>
      <c r="AM2" s="448"/>
      <c r="AN2" s="448"/>
      <c r="AO2" s="448"/>
      <c r="AP2" s="448"/>
      <c r="AQ2" s="448"/>
      <c r="AR2" s="448"/>
      <c r="AS2" s="448" t="str">
        <f>Programacion!C39</f>
        <v/>
      </c>
      <c r="AT2" s="448"/>
      <c r="AU2" s="448"/>
      <c r="AV2" s="448"/>
      <c r="AW2" s="448"/>
      <c r="AX2" s="448"/>
      <c r="AY2" s="448"/>
      <c r="AZ2" s="448"/>
      <c r="BA2" s="448" t="str">
        <f>Programacion!C40</f>
        <v/>
      </c>
      <c r="BB2" s="448"/>
      <c r="BC2" s="448"/>
      <c r="BD2" s="448"/>
      <c r="BE2" s="448"/>
      <c r="BF2" s="448"/>
      <c r="BG2" s="448"/>
      <c r="BH2" s="448"/>
      <c r="BI2" s="448" t="str">
        <f>Programacion!C41</f>
        <v/>
      </c>
      <c r="BJ2" s="448"/>
      <c r="BK2" s="448"/>
      <c r="BL2" s="448"/>
      <c r="BM2" s="448"/>
      <c r="BN2" s="448"/>
      <c r="BO2" s="448"/>
      <c r="BP2" s="448"/>
    </row>
    <row r="3" spans="1:68" ht="150" customHeight="1" thickBot="1">
      <c r="A3" s="500" t="str">
        <f>IF('1 Eval'!A3="","",'1 Eval'!A3)</f>
        <v>1º DE EDUCACIÓN PRIMARIA</v>
      </c>
      <c r="B3" s="501"/>
      <c r="C3" s="454" t="s">
        <v>31</v>
      </c>
      <c r="D3" s="456" t="s">
        <v>253</v>
      </c>
      <c r="E3" s="24" t="str">
        <f>IF(M2="","",M2)</f>
        <v>ACTITUD Y TRABAJO DIARIO</v>
      </c>
      <c r="F3" s="25" t="str">
        <f>IF(U2="","",U2)</f>
        <v/>
      </c>
      <c r="G3" s="25" t="str">
        <f>IF(AC2="","",AC2)</f>
        <v/>
      </c>
      <c r="H3" s="25" t="str">
        <f>IF(AK2="","",AK2)</f>
        <v/>
      </c>
      <c r="I3" s="25" t="str">
        <f>IF(AS2="","",AS2)</f>
        <v/>
      </c>
      <c r="J3" s="25" t="str">
        <f>IF(BA2="","",BA2)</f>
        <v/>
      </c>
      <c r="K3" s="25" t="str">
        <f>IF(BI2="","",BI2)</f>
        <v/>
      </c>
      <c r="L3" s="26" t="s">
        <v>33</v>
      </c>
      <c r="M3" s="27" t="s">
        <v>238</v>
      </c>
      <c r="N3" s="29" t="s">
        <v>239</v>
      </c>
      <c r="O3" s="29" t="s">
        <v>240</v>
      </c>
      <c r="P3" s="29" t="s">
        <v>241</v>
      </c>
      <c r="Q3" s="28"/>
      <c r="R3" s="28"/>
      <c r="S3" s="28"/>
      <c r="T3" s="378" t="s">
        <v>343</v>
      </c>
      <c r="U3" s="30"/>
      <c r="V3" s="28"/>
      <c r="W3" s="28"/>
      <c r="X3" s="28"/>
      <c r="Y3" s="28"/>
      <c r="Z3" s="28"/>
      <c r="AA3" s="28"/>
      <c r="AB3" s="378" t="s">
        <v>343</v>
      </c>
      <c r="AC3" s="30"/>
      <c r="AD3" s="28"/>
      <c r="AE3" s="28"/>
      <c r="AF3" s="29"/>
      <c r="AG3" s="29"/>
      <c r="AH3" s="28"/>
      <c r="AI3" s="28"/>
      <c r="AJ3" s="378" t="s">
        <v>343</v>
      </c>
      <c r="AK3" s="30"/>
      <c r="AL3" s="28"/>
      <c r="AM3" s="28"/>
      <c r="AN3" s="28"/>
      <c r="AO3" s="28"/>
      <c r="AP3" s="28"/>
      <c r="AQ3" s="28"/>
      <c r="AR3" s="378" t="s">
        <v>343</v>
      </c>
      <c r="AS3" s="30"/>
      <c r="AT3" s="28"/>
      <c r="AU3" s="28"/>
      <c r="AV3" s="28"/>
      <c r="AW3" s="28"/>
      <c r="AX3" s="28"/>
      <c r="AY3" s="28"/>
      <c r="AZ3" s="378" t="s">
        <v>343</v>
      </c>
      <c r="BA3" s="30"/>
      <c r="BB3" s="29"/>
      <c r="BC3" s="28"/>
      <c r="BD3" s="28"/>
      <c r="BE3" s="28"/>
      <c r="BF3" s="28"/>
      <c r="BG3" s="28"/>
      <c r="BH3" s="378" t="s">
        <v>343</v>
      </c>
      <c r="BI3" s="301"/>
      <c r="BJ3" s="302"/>
      <c r="BK3" s="302"/>
      <c r="BL3" s="302"/>
      <c r="BM3" s="302"/>
      <c r="BN3" s="302"/>
      <c r="BO3" s="302"/>
      <c r="BP3" s="378" t="s">
        <v>343</v>
      </c>
    </row>
    <row r="4" spans="1:68" ht="15.75" thickBot="1">
      <c r="A4" s="32" t="s">
        <v>28</v>
      </c>
      <c r="B4" s="33" t="s">
        <v>34</v>
      </c>
      <c r="C4" s="455"/>
      <c r="D4" s="457"/>
      <c r="E4" s="34"/>
      <c r="F4" s="35"/>
      <c r="G4" s="36"/>
      <c r="H4" s="36"/>
      <c r="I4" s="36"/>
      <c r="J4" s="249"/>
      <c r="K4" s="37"/>
      <c r="L4" s="38">
        <f>SUM(E4:K4)</f>
        <v>0</v>
      </c>
      <c r="M4" s="39"/>
      <c r="N4" s="35"/>
      <c r="O4" s="35"/>
      <c r="P4" s="35"/>
      <c r="Q4" s="35"/>
      <c r="R4" s="35"/>
      <c r="S4" s="35"/>
      <c r="T4" s="40" t="str">
        <f>IF(E4="","",SUM(M4:S4))</f>
        <v/>
      </c>
      <c r="U4" s="39"/>
      <c r="V4" s="35"/>
      <c r="W4" s="35"/>
      <c r="X4" s="35"/>
      <c r="Y4" s="35"/>
      <c r="Z4" s="35"/>
      <c r="AA4" s="35"/>
      <c r="AB4" s="40" t="str">
        <f>IF(F4="","",SUM(U4:AA4))</f>
        <v/>
      </c>
      <c r="AC4" s="39"/>
      <c r="AD4" s="35"/>
      <c r="AE4" s="35"/>
      <c r="AF4" s="35"/>
      <c r="AG4" s="35"/>
      <c r="AH4" s="35"/>
      <c r="AI4" s="35"/>
      <c r="AJ4" s="40" t="str">
        <f>IF(G4="","",SUM(AC4:AI4))</f>
        <v/>
      </c>
      <c r="AK4" s="39"/>
      <c r="AL4" s="35"/>
      <c r="AM4" s="35"/>
      <c r="AN4" s="35"/>
      <c r="AO4" s="35"/>
      <c r="AP4" s="35"/>
      <c r="AQ4" s="35"/>
      <c r="AR4" s="40" t="str">
        <f>IF(H4="","",SUM(AK4:AQ4))</f>
        <v/>
      </c>
      <c r="AS4" s="39"/>
      <c r="AT4" s="35"/>
      <c r="AU4" s="35"/>
      <c r="AV4" s="35"/>
      <c r="AW4" s="35"/>
      <c r="AX4" s="35"/>
      <c r="AY4" s="35"/>
      <c r="AZ4" s="41" t="str">
        <f>IF(I4="","",SUM(AS4:AY4))</f>
        <v/>
      </c>
      <c r="BA4" s="42"/>
      <c r="BB4" s="35"/>
      <c r="BC4" s="35"/>
      <c r="BD4" s="35"/>
      <c r="BE4" s="35"/>
      <c r="BF4" s="35"/>
      <c r="BG4" s="35"/>
      <c r="BH4" s="43" t="str">
        <f>IF(J4="","",SUM(BA4:BG4))</f>
        <v/>
      </c>
      <c r="BI4" s="250"/>
      <c r="BJ4" s="251"/>
      <c r="BK4" s="251"/>
      <c r="BL4" s="251"/>
      <c r="BM4" s="251"/>
      <c r="BN4" s="251"/>
      <c r="BO4" s="251"/>
      <c r="BP4" s="252" t="str">
        <f>IF(K4="","",SUM(BI4:BO4))</f>
        <v/>
      </c>
    </row>
    <row r="5" spans="1:68">
      <c r="A5" s="71" t="str">
        <f>IF('1 Eval'!A5="","",'1 Eval'!A5)</f>
        <v/>
      </c>
      <c r="B5" s="84" t="str">
        <f>IF('1 Eval'!B5="","",'1 Eval'!B5)</f>
        <v/>
      </c>
      <c r="C5" s="39"/>
      <c r="D5" s="46" t="str">
        <f>IF(B5="","",IF(ISERROR(SUMPRODUCT(E5:K5,E$4:K$4)/SUMIF(E5:K5,"&gt;=-10",E$4:K$4)),"",SUMPRODUCT(E5:K5,E$4:K$4)/SUMIF(E5:K5,"&gt;=-10",E$4:K$4)))</f>
        <v/>
      </c>
      <c r="E5" s="47" t="str">
        <f t="shared" ref="E5:E44" si="0">T5</f>
        <v/>
      </c>
      <c r="F5" s="48" t="str">
        <f t="shared" ref="F5:F44" si="1">AB5</f>
        <v/>
      </c>
      <c r="G5" s="49" t="str">
        <f t="shared" ref="G5:G44" si="2">AJ5</f>
        <v/>
      </c>
      <c r="H5" s="49" t="str">
        <f t="shared" ref="H5:H44" si="3">AR5</f>
        <v/>
      </c>
      <c r="I5" s="49" t="str">
        <f t="shared" ref="I5:I44" si="4">AZ5</f>
        <v/>
      </c>
      <c r="J5" s="50" t="str">
        <f>BH5</f>
        <v/>
      </c>
      <c r="K5" s="50" t="str">
        <f>BP5</f>
        <v/>
      </c>
      <c r="L5" s="51"/>
      <c r="M5" s="245" t="str">
        <f>IF(B5="","",IF((5+'Act 2 Eval'!C3*Estandares!$F$3+'Act 2 Eval'!D3*Estandares!$F$4)&lt;0,0,IF((5+'Act 2 Eval'!C3*Estandares!$F$3+'Act 2 Eval'!D3*Estandares!$F$4)&gt;10,10,(5+'Act 2 Eval'!C3*Estandares!$F$3+'Act 2 Eval'!D3*Estandares!$F$4))))</f>
        <v/>
      </c>
      <c r="N5" s="246" t="str">
        <f>IF(B5="","",IF((5+'Act 2 Eval'!E3*Estandares!$F$5+'Act 2 Eval'!F3*Estandares!$F$6+'Act 2 Eval'!G3*Estandares!$F$7+'Act 2 Eval'!H3*Estandares!$F$8)&lt;0,0,IF((5+'Act 2 Eval'!E3*Estandares!$F$5+'Act 2 Eval'!F3*Estandares!$F$6+'Act 2 Eval'!G3*Estandares!$F$7+'Act 2 Eval'!H3*Estandares!$F$8)&gt;10,10,(5+'Act 2 Eval'!E3*Estandares!$F$5+'Act 2 Eval'!F3*Estandares!$F$6+'Act 2 Eval'!G3*Estandares!$F$7+'Act 2 Eval'!H3*Estandares!$F$8))))</f>
        <v/>
      </c>
      <c r="O5" s="246" t="str">
        <f>IF(B5="","",IF((10+'Act 2 Eval'!I3*Estandares!$F$9+'Act 2 Eval'!J3*Estandares!$F$10+'Act 2 Eval'!K3*Estandares!$F$11+'Act 2 Eval'!L3*Estandares!$F$12)&lt;0,0,IF((10+'Act 2 Eval'!I3*Estandares!$F$9+'Act 2 Eval'!J3*Estandares!$F$10+'Act 2 Eval'!K3*Estandares!$F$11+'Act 2 Eval'!L3*Estandares!$F$12)&gt;10,10,(10+'Act 2 Eval'!I3*Estandares!$F$9+'Act 2 Eval'!J3*Estandares!$F$10+'Act 2 Eval'!K3*Estandares!$F$11+'Act 2 Eval'!L3*Estandares!$F$12))))</f>
        <v/>
      </c>
      <c r="P5" s="53"/>
      <c r="Q5" s="53"/>
      <c r="R5" s="53"/>
      <c r="S5" s="53"/>
      <c r="T5" s="54" t="str">
        <f>IF(B5="","",IF(ISERROR(SUMPRODUCT(M5:S5,M$4:S$4)/SUMIF(M5:S5,"&lt;&gt;",M$4:S$4)),"",SUMPRODUCT(M5:S5,M$4:S$4)/SUMIF(M5:S5,"&lt;&gt;",M$4:S$4)))</f>
        <v/>
      </c>
      <c r="U5" s="52"/>
      <c r="V5" s="53"/>
      <c r="W5" s="53"/>
      <c r="X5" s="53"/>
      <c r="Y5" s="53"/>
      <c r="Z5" s="53"/>
      <c r="AA5" s="53"/>
      <c r="AB5" s="54" t="str">
        <f>IF(B5="","",IF(ISERROR(SUMPRODUCT(U5:AA5,U$4:AA$4)/SUMIF(U5:AA5,"&lt;&gt;",U$4:AA$4)),"",SUMPRODUCT(U5:AA5,U$4:AA$4)/SUMIF(U5:AA5,"&lt;&gt;",U$4:AA$4)))</f>
        <v/>
      </c>
      <c r="AC5" s="52"/>
      <c r="AD5" s="53"/>
      <c r="AE5" s="53"/>
      <c r="AF5" s="53"/>
      <c r="AG5" s="53"/>
      <c r="AH5" s="53"/>
      <c r="AI5" s="53"/>
      <c r="AJ5" s="54" t="str">
        <f>IF(B5="","",IF(ISERROR(SUMPRODUCT(AC5:AI5,AC$4:AI$4)/SUMIF(AC5:AI5,"&lt;&gt;",AC$4:AI$4)),"",SUMPRODUCT(AC5:AI5,AC$4:AI$4)/SUMIF(AC5:AI5,"&lt;&gt;",AC$4:AI$4)))</f>
        <v/>
      </c>
      <c r="AK5" s="52"/>
      <c r="AL5" s="53"/>
      <c r="AM5" s="53"/>
      <c r="AN5" s="53"/>
      <c r="AO5" s="53"/>
      <c r="AP5" s="53"/>
      <c r="AQ5" s="53"/>
      <c r="AR5" s="54" t="str">
        <f>IF(B5="","",IF(ISERROR(SUMPRODUCT(AK5:AQ5,AK$4:AQ$4)/SUMIF(AK5:AQ5,"&lt;&gt;",AK$4:AQ$4)),"",SUMPRODUCT(AK5:AQ5,AK$4:AQ$4)/SUMIF(AK5:AQ5,"&lt;&gt;",AK$4:AQ$4)))</f>
        <v/>
      </c>
      <c r="AS5" s="52"/>
      <c r="AT5" s="53"/>
      <c r="AU5" s="53"/>
      <c r="AV5" s="53"/>
      <c r="AW5" s="53"/>
      <c r="AX5" s="53"/>
      <c r="AY5" s="53"/>
      <c r="AZ5" s="55" t="str">
        <f>IF(B5="","",IF(ISERROR(SUMPRODUCT(AS5:AY5,AS$4:AY$4)/SUMIF(AS5:AY5,"&lt;&gt;",AS$4:AY$4)),"",SUMPRODUCT(AS5:AY5,AS$4:AY$4)/SUMIF(AS5:AY5,"&lt;&gt;",AS$4:AY$4)))</f>
        <v/>
      </c>
      <c r="BA5" s="56"/>
      <c r="BB5" s="53"/>
      <c r="BC5" s="53"/>
      <c r="BD5" s="53"/>
      <c r="BE5" s="53"/>
      <c r="BF5" s="53"/>
      <c r="BG5" s="53"/>
      <c r="BH5" s="57" t="str">
        <f>IF(B5="","",IF(ISERROR(SUMPRODUCT(BA5:BG5,BA$4:BG$4)/SUMIF(BA5:BG5,"&lt;&gt;",BA$4:BG$4)),"",SUMPRODUCT(BA5:BG5,BA$4:BG$4)/SUMIF(BA5:BG5,"&lt;&gt;",BA$4:BG$4)))</f>
        <v/>
      </c>
      <c r="BI5" s="247"/>
      <c r="BJ5" s="248"/>
      <c r="BK5" s="248"/>
      <c r="BL5" s="248"/>
      <c r="BM5" s="248"/>
      <c r="BN5" s="248"/>
      <c r="BO5" s="248"/>
      <c r="BP5" s="57" t="str">
        <f>IF(A5="","",IF(ISERROR(SUMPRODUCT(BI5:BO5,BI$4:BO$4)/SUMIF(BI5:BO5,"&lt;&gt;",BI$4:BO$4)),"",SUMPRODUCT(BI5:BO5,BI$4:BO$4)/SUMIF(BI5:BO5,"&lt;&gt;",BI$4:BO$4)))</f>
        <v/>
      </c>
    </row>
    <row r="6" spans="1:68">
      <c r="A6" s="71" t="str">
        <f>IF('1 Eval'!A6="","",'1 Eval'!A6)</f>
        <v/>
      </c>
      <c r="B6" s="84" t="str">
        <f>IF('1 Eval'!B6="","",'1 Eval'!B6)</f>
        <v/>
      </c>
      <c r="C6" s="59"/>
      <c r="D6" s="46" t="str">
        <f t="shared" ref="D6:D44" si="5">IF(B6="","",IF(ISERROR(SUMPRODUCT(E6:K6,E$4:K$4)/SUMIF(E6:K6,"&gt;=-10",E$4:K$4)),"",SUMPRODUCT(E6:K6,E$4:K$4)/SUMIF(E6:K6,"&gt;=-10",E$4:K$4)))</f>
        <v/>
      </c>
      <c r="E6" s="47" t="str">
        <f t="shared" si="0"/>
        <v/>
      </c>
      <c r="F6" s="48" t="str">
        <f t="shared" si="1"/>
        <v/>
      </c>
      <c r="G6" s="49" t="str">
        <f t="shared" si="2"/>
        <v/>
      </c>
      <c r="H6" s="49" t="str">
        <f t="shared" si="3"/>
        <v/>
      </c>
      <c r="I6" s="49" t="str">
        <f t="shared" si="4"/>
        <v/>
      </c>
      <c r="J6" s="50" t="str">
        <f t="shared" ref="J6:J44" si="6">BH6</f>
        <v/>
      </c>
      <c r="K6" s="50" t="str">
        <f t="shared" ref="K6:K44" si="7">BP6</f>
        <v/>
      </c>
      <c r="L6" s="51"/>
      <c r="M6" s="245" t="str">
        <f>IF(B6="","",IF((5+'Act 2 Eval'!C4*Estandares!$F$3+'Act 2 Eval'!D4*Estandares!$F$4)&lt;0,0,IF((5+'Act 2 Eval'!C4*Estandares!$F$3+'Act 2 Eval'!D4*Estandares!$F$4)&gt;10,10,(5+'Act 2 Eval'!C4*Estandares!$F$3+'Act 2 Eval'!D4*Estandares!$F$4))))</f>
        <v/>
      </c>
      <c r="N6" s="246" t="str">
        <f>IF(B6="","",IF((5+'Act 2 Eval'!E4*Estandares!$F$5+'Act 2 Eval'!F4*Estandares!$F$6+'Act 2 Eval'!G4*Estandares!$F$7+'Act 2 Eval'!H4*Estandares!$F$8)&lt;0,0,IF((5+'Act 2 Eval'!E4*Estandares!$F$5+'Act 2 Eval'!F4*Estandares!$F$6+'Act 2 Eval'!G4*Estandares!$F$7+'Act 2 Eval'!H4*Estandares!$F$8)&gt;10,10,(5+'Act 2 Eval'!E4*Estandares!$F$5+'Act 2 Eval'!F4*Estandares!$F$6+'Act 2 Eval'!G4*Estandares!$F$7+'Act 2 Eval'!H4*Estandares!$F$8))))</f>
        <v/>
      </c>
      <c r="O6" s="246" t="str">
        <f>IF(B6="","",IF((10+'Act 2 Eval'!I4*Estandares!$F$9+'Act 2 Eval'!J4*Estandares!$F$10+'Act 2 Eval'!K4*Estandares!$F$11+'Act 2 Eval'!L4*Estandares!$F$12)&lt;0,0,IF((10+'Act 2 Eval'!I4*Estandares!$F$9+'Act 2 Eval'!J4*Estandares!$F$10+'Act 2 Eval'!K4*Estandares!$F$11+'Act 2 Eval'!L4*Estandares!$F$12)&gt;10,10,(10+'Act 2 Eval'!I4*Estandares!$F$9+'Act 2 Eval'!J4*Estandares!$F$10+'Act 2 Eval'!K4*Estandares!$F$11+'Act 2 Eval'!L4*Estandares!$F$12))))</f>
        <v/>
      </c>
      <c r="P6" s="53"/>
      <c r="Q6" s="53"/>
      <c r="R6" s="53"/>
      <c r="S6" s="53"/>
      <c r="T6" s="54" t="str">
        <f t="shared" ref="T6:T44" si="8">IF(B6="","",IF(ISERROR(SUMPRODUCT(M6:S6,M$4:S$4)/SUMIF(M6:S6,"&lt;&gt;",M$4:S$4)),"",SUMPRODUCT(M6:S6,M$4:S$4)/SUMIF(M6:S6,"&lt;&gt;",M$4:S$4)))</f>
        <v/>
      </c>
      <c r="U6" s="52"/>
      <c r="V6" s="53"/>
      <c r="W6" s="53"/>
      <c r="X6" s="53"/>
      <c r="Y6" s="53"/>
      <c r="Z6" s="53"/>
      <c r="AA6" s="53"/>
      <c r="AB6" s="54" t="str">
        <f t="shared" ref="AB6:AB44" si="9">IF(B6="","",IF(ISERROR(SUMPRODUCT(U6:AA6,U$4:AA$4)/SUMIF(U6:AA6,"&lt;&gt;",U$4:AA$4)),"",SUMPRODUCT(U6:AA6,U$4:AA$4)/SUMIF(U6:AA6,"&lt;&gt;",U$4:AA$4)))</f>
        <v/>
      </c>
      <c r="AC6" s="52"/>
      <c r="AD6" s="53"/>
      <c r="AE6" s="53"/>
      <c r="AF6" s="53"/>
      <c r="AG6" s="53"/>
      <c r="AH6" s="53"/>
      <c r="AI6" s="53"/>
      <c r="AJ6" s="54" t="str">
        <f t="shared" ref="AJ6:AJ44" si="10">IF(B6="","",IF(ISERROR(SUMPRODUCT(AC6:AI6,AC$4:AI$4)/SUMIF(AC6:AI6,"&lt;&gt;",AC$4:AI$4)),"",SUMPRODUCT(AC6:AI6,AC$4:AI$4)/SUMIF(AC6:AI6,"&lt;&gt;",AC$4:AI$4)))</f>
        <v/>
      </c>
      <c r="AK6" s="52"/>
      <c r="AL6" s="53"/>
      <c r="AM6" s="53"/>
      <c r="AN6" s="53"/>
      <c r="AO6" s="53"/>
      <c r="AP6" s="53"/>
      <c r="AQ6" s="53"/>
      <c r="AR6" s="54" t="str">
        <f t="shared" ref="AR6:AR44" si="11">IF(B6="","",IF(ISERROR(SUMPRODUCT(AK6:AQ6,AK$4:AQ$4)/SUMIF(AK6:AQ6,"&lt;&gt;",AK$4:AQ$4)),"",SUMPRODUCT(AK6:AQ6,AK$4:AQ$4)/SUMIF(AK6:AQ6,"&lt;&gt;",AK$4:AQ$4)))</f>
        <v/>
      </c>
      <c r="AS6" s="52"/>
      <c r="AT6" s="53"/>
      <c r="AU6" s="53"/>
      <c r="AV6" s="53"/>
      <c r="AW6" s="53"/>
      <c r="AX6" s="53"/>
      <c r="AY6" s="53"/>
      <c r="AZ6" s="55" t="str">
        <f t="shared" ref="AZ6:AZ44" si="12">IF(B6="","",IF(ISERROR(SUMPRODUCT(AS6:AY6,AS$4:AY$4)/SUMIF(AS6:AY6,"&lt;&gt;",AS$4:AY$4)),"",SUMPRODUCT(AS6:AY6,AS$4:AY$4)/SUMIF(AS6:AY6,"&lt;&gt;",AS$4:AY$4)))</f>
        <v/>
      </c>
      <c r="BA6" s="56"/>
      <c r="BB6" s="53"/>
      <c r="BC6" s="53"/>
      <c r="BD6" s="53"/>
      <c r="BE6" s="53"/>
      <c r="BF6" s="53"/>
      <c r="BG6" s="53"/>
      <c r="BH6" s="57" t="str">
        <f t="shared" ref="BH6:BH44" si="13">IF(B6="","",IF(ISERROR(SUMPRODUCT(BA6:BG6,BA$4:BG$4)/SUMIF(BA6:BG6,"&lt;&gt;",BA$4:BG$4)),"",SUMPRODUCT(BA6:BG6,BA$4:BG$4)/SUMIF(BA6:BG6,"&lt;&gt;",BA$4:BG$4)))</f>
        <v/>
      </c>
      <c r="BI6" s="247"/>
      <c r="BJ6" s="248"/>
      <c r="BK6" s="248"/>
      <c r="BL6" s="248"/>
      <c r="BM6" s="248"/>
      <c r="BN6" s="248"/>
      <c r="BO6" s="248"/>
      <c r="BP6" s="57" t="str">
        <f t="shared" ref="BP6:BP44" si="14">IF(A6="","",IF(ISERROR(SUMPRODUCT(BI6:BO6,BI$4:BO$4)/SUMIF(BI6:BO6,"&lt;&gt;",BI$4:BO$4)),"",SUMPRODUCT(BI6:BO6,BI$4:BO$4)/SUMIF(BI6:BO6,"&lt;&gt;",BI$4:BO$4)))</f>
        <v/>
      </c>
    </row>
    <row r="7" spans="1:68">
      <c r="A7" s="71" t="str">
        <f>IF('1 Eval'!A7="","",'1 Eval'!A7)</f>
        <v/>
      </c>
      <c r="B7" s="84" t="str">
        <f>IF('1 Eval'!B7="","",'1 Eval'!B7)</f>
        <v/>
      </c>
      <c r="C7" s="59"/>
      <c r="D7" s="46" t="str">
        <f t="shared" si="5"/>
        <v/>
      </c>
      <c r="E7" s="47" t="str">
        <f t="shared" si="0"/>
        <v/>
      </c>
      <c r="F7" s="48" t="str">
        <f t="shared" si="1"/>
        <v/>
      </c>
      <c r="G7" s="49" t="str">
        <f t="shared" si="2"/>
        <v/>
      </c>
      <c r="H7" s="49" t="str">
        <f t="shared" si="3"/>
        <v/>
      </c>
      <c r="I7" s="49" t="str">
        <f t="shared" si="4"/>
        <v/>
      </c>
      <c r="J7" s="50" t="str">
        <f t="shared" si="6"/>
        <v/>
      </c>
      <c r="K7" s="50" t="str">
        <f t="shared" si="7"/>
        <v/>
      </c>
      <c r="L7" s="51"/>
      <c r="M7" s="245" t="str">
        <f>IF(B7="","",IF((5+'Act 2 Eval'!C5*Estandares!$F$3+'Act 2 Eval'!D5*Estandares!$F$4)&lt;0,0,IF((5+'Act 2 Eval'!C5*Estandares!$F$3+'Act 2 Eval'!D5*Estandares!$F$4)&gt;10,10,(5+'Act 2 Eval'!C5*Estandares!$F$3+'Act 2 Eval'!D5*Estandares!$F$4))))</f>
        <v/>
      </c>
      <c r="N7" s="246" t="str">
        <f>IF(B7="","",IF((5+'Act 2 Eval'!E5*Estandares!$F$5+'Act 2 Eval'!F5*Estandares!$F$6+'Act 2 Eval'!G5*Estandares!$F$7+'Act 2 Eval'!H5*Estandares!$F$8)&lt;0,0,IF((5+'Act 2 Eval'!E5*Estandares!$F$5+'Act 2 Eval'!F5*Estandares!$F$6+'Act 2 Eval'!G5*Estandares!$F$7+'Act 2 Eval'!H5*Estandares!$F$8)&gt;10,10,(5+'Act 2 Eval'!E5*Estandares!$F$5+'Act 2 Eval'!F5*Estandares!$F$6+'Act 2 Eval'!G5*Estandares!$F$7+'Act 2 Eval'!H5*Estandares!$F$8))))</f>
        <v/>
      </c>
      <c r="O7" s="246" t="str">
        <f>IF(B7="","",IF((10+'Act 2 Eval'!I5*Estandares!$F$9+'Act 2 Eval'!J5*Estandares!$F$10+'Act 2 Eval'!K5*Estandares!$F$11+'Act 2 Eval'!L5*Estandares!$F$12)&lt;0,0,IF((10+'Act 2 Eval'!I5*Estandares!$F$9+'Act 2 Eval'!J5*Estandares!$F$10+'Act 2 Eval'!K5*Estandares!$F$11+'Act 2 Eval'!L5*Estandares!$F$12)&gt;10,10,(10+'Act 2 Eval'!I5*Estandares!$F$9+'Act 2 Eval'!J5*Estandares!$F$10+'Act 2 Eval'!K5*Estandares!$F$11+'Act 2 Eval'!L5*Estandares!$F$12))))</f>
        <v/>
      </c>
      <c r="P7" s="53"/>
      <c r="Q7" s="53"/>
      <c r="R7" s="53"/>
      <c r="S7" s="53"/>
      <c r="T7" s="54" t="str">
        <f t="shared" si="8"/>
        <v/>
      </c>
      <c r="U7" s="52"/>
      <c r="V7" s="53"/>
      <c r="W7" s="53"/>
      <c r="X7" s="53"/>
      <c r="Y7" s="53"/>
      <c r="Z7" s="53"/>
      <c r="AA7" s="53"/>
      <c r="AB7" s="54" t="str">
        <f t="shared" si="9"/>
        <v/>
      </c>
      <c r="AC7" s="52"/>
      <c r="AD7" s="53"/>
      <c r="AE7" s="53"/>
      <c r="AF7" s="53"/>
      <c r="AG7" s="53"/>
      <c r="AH7" s="53"/>
      <c r="AI7" s="53"/>
      <c r="AJ7" s="54" t="str">
        <f t="shared" si="10"/>
        <v/>
      </c>
      <c r="AK7" s="52"/>
      <c r="AL7" s="53"/>
      <c r="AM7" s="53"/>
      <c r="AN7" s="53"/>
      <c r="AO7" s="53"/>
      <c r="AP7" s="53"/>
      <c r="AQ7" s="53"/>
      <c r="AR7" s="54" t="str">
        <f t="shared" si="11"/>
        <v/>
      </c>
      <c r="AS7" s="52"/>
      <c r="AT7" s="53"/>
      <c r="AU7" s="53"/>
      <c r="AV7" s="53"/>
      <c r="AW7" s="53"/>
      <c r="AX7" s="53"/>
      <c r="AY7" s="53"/>
      <c r="AZ7" s="55" t="str">
        <f t="shared" si="12"/>
        <v/>
      </c>
      <c r="BA7" s="56"/>
      <c r="BB7" s="53"/>
      <c r="BC7" s="53"/>
      <c r="BD7" s="53"/>
      <c r="BE7" s="53"/>
      <c r="BF7" s="53"/>
      <c r="BG7" s="53"/>
      <c r="BH7" s="57" t="str">
        <f t="shared" si="13"/>
        <v/>
      </c>
      <c r="BI7" s="247"/>
      <c r="BJ7" s="248"/>
      <c r="BK7" s="248"/>
      <c r="BL7" s="248"/>
      <c r="BM7" s="248"/>
      <c r="BN7" s="248"/>
      <c r="BO7" s="248"/>
      <c r="BP7" s="57" t="str">
        <f t="shared" si="14"/>
        <v/>
      </c>
    </row>
    <row r="8" spans="1:68">
      <c r="A8" s="71" t="str">
        <f>IF('1 Eval'!A8="","",'1 Eval'!A8)</f>
        <v/>
      </c>
      <c r="B8" s="84" t="str">
        <f>IF('1 Eval'!B8="","",'1 Eval'!B8)</f>
        <v/>
      </c>
      <c r="C8" s="59"/>
      <c r="D8" s="46" t="str">
        <f t="shared" si="5"/>
        <v/>
      </c>
      <c r="E8" s="47" t="str">
        <f t="shared" si="0"/>
        <v/>
      </c>
      <c r="F8" s="48" t="str">
        <f t="shared" si="1"/>
        <v/>
      </c>
      <c r="G8" s="49" t="str">
        <f t="shared" si="2"/>
        <v/>
      </c>
      <c r="H8" s="49" t="str">
        <f t="shared" si="3"/>
        <v/>
      </c>
      <c r="I8" s="49" t="str">
        <f t="shared" si="4"/>
        <v/>
      </c>
      <c r="J8" s="50" t="str">
        <f t="shared" si="6"/>
        <v/>
      </c>
      <c r="K8" s="50" t="str">
        <f t="shared" si="7"/>
        <v/>
      </c>
      <c r="L8" s="51"/>
      <c r="M8" s="245" t="str">
        <f>IF(B8="","",IF((5+'Act 2 Eval'!C6*Estandares!$F$3+'Act 2 Eval'!D6*Estandares!$F$4)&lt;0,0,IF((5+'Act 2 Eval'!C6*Estandares!$F$3+'Act 2 Eval'!D6*Estandares!$F$4)&gt;10,10,(5+'Act 2 Eval'!C6*Estandares!$F$3+'Act 2 Eval'!D6*Estandares!$F$4))))</f>
        <v/>
      </c>
      <c r="N8" s="246" t="str">
        <f>IF(B8="","",IF((5+'Act 2 Eval'!E6*Estandares!$F$5+'Act 2 Eval'!F6*Estandares!$F$6+'Act 2 Eval'!G6*Estandares!$F$7+'Act 2 Eval'!H6*Estandares!$F$8)&lt;0,0,IF((5+'Act 2 Eval'!E6*Estandares!$F$5+'Act 2 Eval'!F6*Estandares!$F$6+'Act 2 Eval'!G6*Estandares!$F$7+'Act 2 Eval'!H6*Estandares!$F$8)&gt;10,10,(5+'Act 2 Eval'!E6*Estandares!$F$5+'Act 2 Eval'!F6*Estandares!$F$6+'Act 2 Eval'!G6*Estandares!$F$7+'Act 2 Eval'!H6*Estandares!$F$8))))</f>
        <v/>
      </c>
      <c r="O8" s="246" t="str">
        <f>IF(B8="","",IF((10+'Act 2 Eval'!I6*Estandares!$F$9+'Act 2 Eval'!J6*Estandares!$F$10+'Act 2 Eval'!K6*Estandares!$F$11+'Act 2 Eval'!L6*Estandares!$F$12)&lt;0,0,IF((10+'Act 2 Eval'!I6*Estandares!$F$9+'Act 2 Eval'!J6*Estandares!$F$10+'Act 2 Eval'!K6*Estandares!$F$11+'Act 2 Eval'!L6*Estandares!$F$12)&gt;10,10,(10+'Act 2 Eval'!I6*Estandares!$F$9+'Act 2 Eval'!J6*Estandares!$F$10+'Act 2 Eval'!K6*Estandares!$F$11+'Act 2 Eval'!L6*Estandares!$F$12))))</f>
        <v/>
      </c>
      <c r="P8" s="53"/>
      <c r="Q8" s="53"/>
      <c r="R8" s="53"/>
      <c r="S8" s="53"/>
      <c r="T8" s="54" t="str">
        <f t="shared" si="8"/>
        <v/>
      </c>
      <c r="U8" s="52"/>
      <c r="V8" s="53"/>
      <c r="W8" s="53"/>
      <c r="X8" s="53"/>
      <c r="Y8" s="53"/>
      <c r="Z8" s="53"/>
      <c r="AA8" s="53"/>
      <c r="AB8" s="54" t="str">
        <f t="shared" si="9"/>
        <v/>
      </c>
      <c r="AC8" s="52"/>
      <c r="AD8" s="53"/>
      <c r="AE8" s="53"/>
      <c r="AF8" s="53"/>
      <c r="AG8" s="53"/>
      <c r="AH8" s="53"/>
      <c r="AI8" s="53"/>
      <c r="AJ8" s="54" t="str">
        <f t="shared" si="10"/>
        <v/>
      </c>
      <c r="AK8" s="52"/>
      <c r="AL8" s="53"/>
      <c r="AM8" s="53"/>
      <c r="AN8" s="53"/>
      <c r="AO8" s="53"/>
      <c r="AP8" s="53"/>
      <c r="AQ8" s="53"/>
      <c r="AR8" s="54" t="str">
        <f t="shared" si="11"/>
        <v/>
      </c>
      <c r="AS8" s="52"/>
      <c r="AT8" s="53"/>
      <c r="AU8" s="53"/>
      <c r="AV8" s="53"/>
      <c r="AW8" s="53"/>
      <c r="AX8" s="53"/>
      <c r="AY8" s="53"/>
      <c r="AZ8" s="55" t="str">
        <f t="shared" si="12"/>
        <v/>
      </c>
      <c r="BA8" s="56"/>
      <c r="BB8" s="53"/>
      <c r="BC8" s="53"/>
      <c r="BD8" s="53"/>
      <c r="BE8" s="53"/>
      <c r="BF8" s="53"/>
      <c r="BG8" s="53"/>
      <c r="BH8" s="57" t="str">
        <f t="shared" si="13"/>
        <v/>
      </c>
      <c r="BI8" s="247"/>
      <c r="BJ8" s="248"/>
      <c r="BK8" s="248"/>
      <c r="BL8" s="248"/>
      <c r="BM8" s="248"/>
      <c r="BN8" s="248"/>
      <c r="BO8" s="248"/>
      <c r="BP8" s="57" t="str">
        <f t="shared" si="14"/>
        <v/>
      </c>
    </row>
    <row r="9" spans="1:68">
      <c r="A9" s="71" t="str">
        <f>IF('1 Eval'!A9="","",'1 Eval'!A9)</f>
        <v/>
      </c>
      <c r="B9" s="84" t="str">
        <f>IF('1 Eval'!B9="","",'1 Eval'!B9)</f>
        <v/>
      </c>
      <c r="C9" s="59"/>
      <c r="D9" s="46" t="str">
        <f t="shared" si="5"/>
        <v/>
      </c>
      <c r="E9" s="47" t="str">
        <f t="shared" si="0"/>
        <v/>
      </c>
      <c r="F9" s="48" t="str">
        <f t="shared" si="1"/>
        <v/>
      </c>
      <c r="G9" s="49" t="str">
        <f t="shared" si="2"/>
        <v/>
      </c>
      <c r="H9" s="49" t="str">
        <f t="shared" si="3"/>
        <v/>
      </c>
      <c r="I9" s="49" t="str">
        <f t="shared" si="4"/>
        <v/>
      </c>
      <c r="J9" s="50" t="str">
        <f t="shared" si="6"/>
        <v/>
      </c>
      <c r="K9" s="50" t="str">
        <f t="shared" si="7"/>
        <v/>
      </c>
      <c r="L9" s="51"/>
      <c r="M9" s="245" t="str">
        <f>IF(B9="","",IF((5+'Act 2 Eval'!C7*Estandares!$F$3+'Act 2 Eval'!D7*Estandares!$F$4)&lt;0,0,IF((5+'Act 2 Eval'!C7*Estandares!$F$3+'Act 2 Eval'!D7*Estandares!$F$4)&gt;10,10,(5+'Act 2 Eval'!C7*Estandares!$F$3+'Act 2 Eval'!D7*Estandares!$F$4))))</f>
        <v/>
      </c>
      <c r="N9" s="246" t="str">
        <f>IF(B9="","",IF((5+'Act 2 Eval'!E7*Estandares!$F$5+'Act 2 Eval'!F7*Estandares!$F$6+'Act 2 Eval'!G7*Estandares!$F$7+'Act 2 Eval'!H7*Estandares!$F$8)&lt;0,0,IF((5+'Act 2 Eval'!E7*Estandares!$F$5+'Act 2 Eval'!F7*Estandares!$F$6+'Act 2 Eval'!G7*Estandares!$F$7+'Act 2 Eval'!H7*Estandares!$F$8)&gt;10,10,(5+'Act 2 Eval'!E7*Estandares!$F$5+'Act 2 Eval'!F7*Estandares!$F$6+'Act 2 Eval'!G7*Estandares!$F$7+'Act 2 Eval'!H7*Estandares!$F$8))))</f>
        <v/>
      </c>
      <c r="O9" s="246" t="str">
        <f>IF(B9="","",IF((10+'Act 2 Eval'!I7*Estandares!$F$9+'Act 2 Eval'!J7*Estandares!$F$10+'Act 2 Eval'!K7*Estandares!$F$11+'Act 2 Eval'!L7*Estandares!$F$12)&lt;0,0,IF((10+'Act 2 Eval'!I7*Estandares!$F$9+'Act 2 Eval'!J7*Estandares!$F$10+'Act 2 Eval'!K7*Estandares!$F$11+'Act 2 Eval'!L7*Estandares!$F$12)&gt;10,10,(10+'Act 2 Eval'!I7*Estandares!$F$9+'Act 2 Eval'!J7*Estandares!$F$10+'Act 2 Eval'!K7*Estandares!$F$11+'Act 2 Eval'!L7*Estandares!$F$12))))</f>
        <v/>
      </c>
      <c r="P9" s="53"/>
      <c r="Q9" s="53"/>
      <c r="R9" s="53"/>
      <c r="S9" s="53"/>
      <c r="T9" s="54" t="str">
        <f t="shared" si="8"/>
        <v/>
      </c>
      <c r="U9" s="52"/>
      <c r="V9" s="53"/>
      <c r="W9" s="53"/>
      <c r="X9" s="53"/>
      <c r="Y9" s="53"/>
      <c r="Z9" s="53"/>
      <c r="AA9" s="53"/>
      <c r="AB9" s="54" t="str">
        <f t="shared" si="9"/>
        <v/>
      </c>
      <c r="AC9" s="52"/>
      <c r="AD9" s="53"/>
      <c r="AE9" s="53"/>
      <c r="AF9" s="53"/>
      <c r="AG9" s="53"/>
      <c r="AH9" s="53"/>
      <c r="AI9" s="53"/>
      <c r="AJ9" s="54" t="str">
        <f t="shared" si="10"/>
        <v/>
      </c>
      <c r="AK9" s="52"/>
      <c r="AL9" s="53"/>
      <c r="AM9" s="53"/>
      <c r="AN9" s="53"/>
      <c r="AO9" s="53"/>
      <c r="AP9" s="53"/>
      <c r="AQ9" s="53"/>
      <c r="AR9" s="54" t="str">
        <f t="shared" si="11"/>
        <v/>
      </c>
      <c r="AS9" s="52"/>
      <c r="AT9" s="53"/>
      <c r="AU9" s="53"/>
      <c r="AV9" s="53"/>
      <c r="AW9" s="53"/>
      <c r="AX9" s="53"/>
      <c r="AY9" s="53"/>
      <c r="AZ9" s="55" t="str">
        <f t="shared" si="12"/>
        <v/>
      </c>
      <c r="BA9" s="56"/>
      <c r="BB9" s="53"/>
      <c r="BC9" s="53"/>
      <c r="BD9" s="53"/>
      <c r="BE9" s="53"/>
      <c r="BF9" s="53"/>
      <c r="BG9" s="53"/>
      <c r="BH9" s="57" t="str">
        <f t="shared" si="13"/>
        <v/>
      </c>
      <c r="BI9" s="247"/>
      <c r="BJ9" s="248"/>
      <c r="BK9" s="248"/>
      <c r="BL9" s="248"/>
      <c r="BM9" s="248"/>
      <c r="BN9" s="248"/>
      <c r="BO9" s="248"/>
      <c r="BP9" s="57" t="str">
        <f t="shared" si="14"/>
        <v/>
      </c>
    </row>
    <row r="10" spans="1:68">
      <c r="A10" s="71" t="str">
        <f>IF('1 Eval'!A10="","",'1 Eval'!A10)</f>
        <v/>
      </c>
      <c r="B10" s="84" t="str">
        <f>IF('1 Eval'!B10="","",'1 Eval'!B10)</f>
        <v/>
      </c>
      <c r="C10" s="59"/>
      <c r="D10" s="46" t="str">
        <f t="shared" si="5"/>
        <v/>
      </c>
      <c r="E10" s="47" t="str">
        <f t="shared" si="0"/>
        <v/>
      </c>
      <c r="F10" s="48" t="str">
        <f t="shared" si="1"/>
        <v/>
      </c>
      <c r="G10" s="49" t="str">
        <f t="shared" si="2"/>
        <v/>
      </c>
      <c r="H10" s="49" t="str">
        <f t="shared" si="3"/>
        <v/>
      </c>
      <c r="I10" s="49" t="str">
        <f t="shared" si="4"/>
        <v/>
      </c>
      <c r="J10" s="50" t="str">
        <f t="shared" si="6"/>
        <v/>
      </c>
      <c r="K10" s="50" t="str">
        <f t="shared" si="7"/>
        <v/>
      </c>
      <c r="L10" s="51"/>
      <c r="M10" s="245" t="str">
        <f>IF(B10="","",IF((5+'Act 2 Eval'!C8*Estandares!$F$3+'Act 2 Eval'!D8*Estandares!$F$4)&lt;0,0,IF((5+'Act 2 Eval'!C8*Estandares!$F$3+'Act 2 Eval'!D8*Estandares!$F$4)&gt;10,10,(5+'Act 2 Eval'!C8*Estandares!$F$3+'Act 2 Eval'!D8*Estandares!$F$4))))</f>
        <v/>
      </c>
      <c r="N10" s="246" t="str">
        <f>IF(B10="","",IF((5+'Act 2 Eval'!E8*Estandares!$F$5+'Act 2 Eval'!F8*Estandares!$F$6+'Act 2 Eval'!G8*Estandares!$F$7+'Act 2 Eval'!H8*Estandares!$F$8)&lt;0,0,IF((5+'Act 2 Eval'!E8*Estandares!$F$5+'Act 2 Eval'!F8*Estandares!$F$6+'Act 2 Eval'!G8*Estandares!$F$7+'Act 2 Eval'!H8*Estandares!$F$8)&gt;10,10,(5+'Act 2 Eval'!E8*Estandares!$F$5+'Act 2 Eval'!F8*Estandares!$F$6+'Act 2 Eval'!G8*Estandares!$F$7+'Act 2 Eval'!H8*Estandares!$F$8))))</f>
        <v/>
      </c>
      <c r="O10" s="246" t="str">
        <f>IF(B10="","",IF((10+'Act 2 Eval'!I8*Estandares!$F$9+'Act 2 Eval'!J8*Estandares!$F$10+'Act 2 Eval'!K8*Estandares!$F$11+'Act 2 Eval'!L8*Estandares!$F$12)&lt;0,0,IF((10+'Act 2 Eval'!I8*Estandares!$F$9+'Act 2 Eval'!J8*Estandares!$F$10+'Act 2 Eval'!K8*Estandares!$F$11+'Act 2 Eval'!L8*Estandares!$F$12)&gt;10,10,(10+'Act 2 Eval'!I8*Estandares!$F$9+'Act 2 Eval'!J8*Estandares!$F$10+'Act 2 Eval'!K8*Estandares!$F$11+'Act 2 Eval'!L8*Estandares!$F$12))))</f>
        <v/>
      </c>
      <c r="P10" s="53"/>
      <c r="Q10" s="53"/>
      <c r="R10" s="53"/>
      <c r="S10" s="53"/>
      <c r="T10" s="54" t="str">
        <f t="shared" si="8"/>
        <v/>
      </c>
      <c r="U10" s="52"/>
      <c r="V10" s="53"/>
      <c r="W10" s="53"/>
      <c r="X10" s="53"/>
      <c r="Y10" s="53"/>
      <c r="Z10" s="53"/>
      <c r="AA10" s="53"/>
      <c r="AB10" s="54" t="str">
        <f t="shared" si="9"/>
        <v/>
      </c>
      <c r="AC10" s="52"/>
      <c r="AD10" s="53"/>
      <c r="AE10" s="53"/>
      <c r="AF10" s="53"/>
      <c r="AG10" s="53"/>
      <c r="AH10" s="53"/>
      <c r="AI10" s="53"/>
      <c r="AJ10" s="54" t="str">
        <f t="shared" si="10"/>
        <v/>
      </c>
      <c r="AK10" s="52"/>
      <c r="AL10" s="53"/>
      <c r="AM10" s="53"/>
      <c r="AN10" s="53"/>
      <c r="AO10" s="53"/>
      <c r="AP10" s="53"/>
      <c r="AQ10" s="53"/>
      <c r="AR10" s="54" t="str">
        <f t="shared" si="11"/>
        <v/>
      </c>
      <c r="AS10" s="52"/>
      <c r="AT10" s="53"/>
      <c r="AU10" s="53"/>
      <c r="AV10" s="53"/>
      <c r="AW10" s="53"/>
      <c r="AX10" s="53"/>
      <c r="AY10" s="53"/>
      <c r="AZ10" s="55" t="str">
        <f t="shared" si="12"/>
        <v/>
      </c>
      <c r="BA10" s="56"/>
      <c r="BB10" s="53"/>
      <c r="BC10" s="53"/>
      <c r="BD10" s="53"/>
      <c r="BE10" s="53"/>
      <c r="BF10" s="53"/>
      <c r="BG10" s="53"/>
      <c r="BH10" s="57" t="str">
        <f t="shared" si="13"/>
        <v/>
      </c>
      <c r="BI10" s="247"/>
      <c r="BJ10" s="248"/>
      <c r="BK10" s="248"/>
      <c r="BL10" s="248"/>
      <c r="BM10" s="248"/>
      <c r="BN10" s="248"/>
      <c r="BO10" s="248"/>
      <c r="BP10" s="57" t="str">
        <f t="shared" si="14"/>
        <v/>
      </c>
    </row>
    <row r="11" spans="1:68">
      <c r="A11" s="71" t="str">
        <f>IF('1 Eval'!A11="","",'1 Eval'!A11)</f>
        <v/>
      </c>
      <c r="B11" s="84" t="str">
        <f>IF('1 Eval'!B11="","",'1 Eval'!B11)</f>
        <v/>
      </c>
      <c r="C11" s="59"/>
      <c r="D11" s="46" t="str">
        <f t="shared" si="5"/>
        <v/>
      </c>
      <c r="E11" s="47" t="str">
        <f t="shared" si="0"/>
        <v/>
      </c>
      <c r="F11" s="48" t="str">
        <f t="shared" si="1"/>
        <v/>
      </c>
      <c r="G11" s="49" t="str">
        <f t="shared" si="2"/>
        <v/>
      </c>
      <c r="H11" s="49" t="str">
        <f t="shared" si="3"/>
        <v/>
      </c>
      <c r="I11" s="49" t="str">
        <f t="shared" si="4"/>
        <v/>
      </c>
      <c r="J11" s="50" t="str">
        <f t="shared" si="6"/>
        <v/>
      </c>
      <c r="K11" s="50" t="str">
        <f t="shared" si="7"/>
        <v/>
      </c>
      <c r="L11" s="51"/>
      <c r="M11" s="245" t="str">
        <f>IF(B11="","",IF((5+'Act 2 Eval'!C9*Estandares!$F$3+'Act 2 Eval'!D9*Estandares!$F$4)&lt;0,0,IF((5+'Act 2 Eval'!C9*Estandares!$F$3+'Act 2 Eval'!D9*Estandares!$F$4)&gt;10,10,(5+'Act 2 Eval'!C9*Estandares!$F$3+'Act 2 Eval'!D9*Estandares!$F$4))))</f>
        <v/>
      </c>
      <c r="N11" s="246" t="str">
        <f>IF(B11="","",IF((5+'Act 2 Eval'!E9*Estandares!$F$5+'Act 2 Eval'!F9*Estandares!$F$6+'Act 2 Eval'!G9*Estandares!$F$7+'Act 2 Eval'!H9*Estandares!$F$8)&lt;0,0,IF((5+'Act 2 Eval'!E9*Estandares!$F$5+'Act 2 Eval'!F9*Estandares!$F$6+'Act 2 Eval'!G9*Estandares!$F$7+'Act 2 Eval'!H9*Estandares!$F$8)&gt;10,10,(5+'Act 2 Eval'!E9*Estandares!$F$5+'Act 2 Eval'!F9*Estandares!$F$6+'Act 2 Eval'!G9*Estandares!$F$7+'Act 2 Eval'!H9*Estandares!$F$8))))</f>
        <v/>
      </c>
      <c r="O11" s="246" t="str">
        <f>IF(B11="","",IF((10+'Act 2 Eval'!I9*Estandares!$F$9+'Act 2 Eval'!J9*Estandares!$F$10+'Act 2 Eval'!K9*Estandares!$F$11+'Act 2 Eval'!L9*Estandares!$F$12)&lt;0,0,IF((10+'Act 2 Eval'!I9*Estandares!$F$9+'Act 2 Eval'!J9*Estandares!$F$10+'Act 2 Eval'!K9*Estandares!$F$11+'Act 2 Eval'!L9*Estandares!$F$12)&gt;10,10,(10+'Act 2 Eval'!I9*Estandares!$F$9+'Act 2 Eval'!J9*Estandares!$F$10+'Act 2 Eval'!K9*Estandares!$F$11+'Act 2 Eval'!L9*Estandares!$F$12))))</f>
        <v/>
      </c>
      <c r="P11" s="53"/>
      <c r="Q11" s="53"/>
      <c r="R11" s="53"/>
      <c r="S11" s="53"/>
      <c r="T11" s="54" t="str">
        <f t="shared" si="8"/>
        <v/>
      </c>
      <c r="U11" s="52"/>
      <c r="V11" s="53"/>
      <c r="W11" s="53"/>
      <c r="X11" s="53"/>
      <c r="Y11" s="53"/>
      <c r="Z11" s="53"/>
      <c r="AA11" s="53"/>
      <c r="AB11" s="54" t="str">
        <f t="shared" si="9"/>
        <v/>
      </c>
      <c r="AC11" s="52"/>
      <c r="AD11" s="53"/>
      <c r="AE11" s="53"/>
      <c r="AF11" s="53"/>
      <c r="AG11" s="53"/>
      <c r="AH11" s="53"/>
      <c r="AI11" s="53"/>
      <c r="AJ11" s="54" t="str">
        <f t="shared" si="10"/>
        <v/>
      </c>
      <c r="AK11" s="52"/>
      <c r="AL11" s="53"/>
      <c r="AM11" s="53"/>
      <c r="AN11" s="53"/>
      <c r="AO11" s="53"/>
      <c r="AP11" s="53"/>
      <c r="AQ11" s="53"/>
      <c r="AR11" s="54" t="str">
        <f t="shared" si="11"/>
        <v/>
      </c>
      <c r="AS11" s="52"/>
      <c r="AT11" s="53"/>
      <c r="AU11" s="53"/>
      <c r="AV11" s="53"/>
      <c r="AW11" s="53"/>
      <c r="AX11" s="53"/>
      <c r="AY11" s="53"/>
      <c r="AZ11" s="55" t="str">
        <f t="shared" si="12"/>
        <v/>
      </c>
      <c r="BA11" s="56"/>
      <c r="BB11" s="53"/>
      <c r="BC11" s="53"/>
      <c r="BD11" s="53"/>
      <c r="BE11" s="53"/>
      <c r="BF11" s="53"/>
      <c r="BG11" s="53"/>
      <c r="BH11" s="57" t="str">
        <f t="shared" si="13"/>
        <v/>
      </c>
      <c r="BI11" s="247"/>
      <c r="BJ11" s="248"/>
      <c r="BK11" s="248"/>
      <c r="BL11" s="248"/>
      <c r="BM11" s="248"/>
      <c r="BN11" s="248"/>
      <c r="BO11" s="248"/>
      <c r="BP11" s="57" t="str">
        <f t="shared" si="14"/>
        <v/>
      </c>
    </row>
    <row r="12" spans="1:68">
      <c r="A12" s="71" t="str">
        <f>IF('1 Eval'!A12="","",'1 Eval'!A12)</f>
        <v/>
      </c>
      <c r="B12" s="84" t="str">
        <f>IF('1 Eval'!B12="","",'1 Eval'!B12)</f>
        <v/>
      </c>
      <c r="C12" s="59"/>
      <c r="D12" s="46" t="str">
        <f t="shared" si="5"/>
        <v/>
      </c>
      <c r="E12" s="47" t="str">
        <f t="shared" si="0"/>
        <v/>
      </c>
      <c r="F12" s="48" t="str">
        <f t="shared" si="1"/>
        <v/>
      </c>
      <c r="G12" s="49" t="str">
        <f t="shared" si="2"/>
        <v/>
      </c>
      <c r="H12" s="49" t="str">
        <f t="shared" si="3"/>
        <v/>
      </c>
      <c r="I12" s="49" t="str">
        <f t="shared" si="4"/>
        <v/>
      </c>
      <c r="J12" s="50" t="str">
        <f t="shared" si="6"/>
        <v/>
      </c>
      <c r="K12" s="50" t="str">
        <f t="shared" si="7"/>
        <v/>
      </c>
      <c r="L12" s="51"/>
      <c r="M12" s="245" t="str">
        <f>IF(B12="","",IF((5+'Act 2 Eval'!C10*Estandares!$F$3+'Act 2 Eval'!D10*Estandares!$F$4)&lt;0,0,IF((5+'Act 2 Eval'!C10*Estandares!$F$3+'Act 2 Eval'!D10*Estandares!$F$4)&gt;10,10,(5+'Act 2 Eval'!C10*Estandares!$F$3+'Act 2 Eval'!D10*Estandares!$F$4))))</f>
        <v/>
      </c>
      <c r="N12" s="246" t="str">
        <f>IF(B12="","",IF((5+'Act 2 Eval'!E10*Estandares!$F$5+'Act 2 Eval'!F10*Estandares!$F$6+'Act 2 Eval'!G10*Estandares!$F$7+'Act 2 Eval'!H10*Estandares!$F$8)&lt;0,0,IF((5+'Act 2 Eval'!E10*Estandares!$F$5+'Act 2 Eval'!F10*Estandares!$F$6+'Act 2 Eval'!G10*Estandares!$F$7+'Act 2 Eval'!H10*Estandares!$F$8)&gt;10,10,(5+'Act 2 Eval'!E10*Estandares!$F$5+'Act 2 Eval'!F10*Estandares!$F$6+'Act 2 Eval'!G10*Estandares!$F$7+'Act 2 Eval'!H10*Estandares!$F$8))))</f>
        <v/>
      </c>
      <c r="O12" s="246" t="str">
        <f>IF(B12="","",IF((10+'Act 2 Eval'!I10*Estandares!$F$9+'Act 2 Eval'!J10*Estandares!$F$10+'Act 2 Eval'!K10*Estandares!$F$11+'Act 2 Eval'!L10*Estandares!$F$12)&lt;0,0,IF((10+'Act 2 Eval'!I10*Estandares!$F$9+'Act 2 Eval'!J10*Estandares!$F$10+'Act 2 Eval'!K10*Estandares!$F$11+'Act 2 Eval'!L10*Estandares!$F$12)&gt;10,10,(10+'Act 2 Eval'!I10*Estandares!$F$9+'Act 2 Eval'!J10*Estandares!$F$10+'Act 2 Eval'!K10*Estandares!$F$11+'Act 2 Eval'!L10*Estandares!$F$12))))</f>
        <v/>
      </c>
      <c r="P12" s="53"/>
      <c r="Q12" s="53"/>
      <c r="R12" s="53"/>
      <c r="S12" s="53"/>
      <c r="T12" s="54" t="str">
        <f t="shared" si="8"/>
        <v/>
      </c>
      <c r="U12" s="52"/>
      <c r="V12" s="53"/>
      <c r="W12" s="53"/>
      <c r="X12" s="53"/>
      <c r="Y12" s="53"/>
      <c r="Z12" s="53"/>
      <c r="AA12" s="53"/>
      <c r="AB12" s="54" t="str">
        <f t="shared" si="9"/>
        <v/>
      </c>
      <c r="AC12" s="52"/>
      <c r="AD12" s="53"/>
      <c r="AE12" s="53"/>
      <c r="AF12" s="53"/>
      <c r="AG12" s="53"/>
      <c r="AH12" s="53"/>
      <c r="AI12" s="53"/>
      <c r="AJ12" s="54" t="str">
        <f t="shared" si="10"/>
        <v/>
      </c>
      <c r="AK12" s="52"/>
      <c r="AL12" s="53"/>
      <c r="AM12" s="53"/>
      <c r="AN12" s="53"/>
      <c r="AO12" s="53"/>
      <c r="AP12" s="53"/>
      <c r="AQ12" s="53"/>
      <c r="AR12" s="54" t="str">
        <f t="shared" si="11"/>
        <v/>
      </c>
      <c r="AS12" s="52"/>
      <c r="AT12" s="53"/>
      <c r="AU12" s="53"/>
      <c r="AV12" s="53"/>
      <c r="AW12" s="53"/>
      <c r="AX12" s="53"/>
      <c r="AY12" s="53"/>
      <c r="AZ12" s="55" t="str">
        <f t="shared" si="12"/>
        <v/>
      </c>
      <c r="BA12" s="56"/>
      <c r="BB12" s="53"/>
      <c r="BC12" s="53"/>
      <c r="BD12" s="53"/>
      <c r="BE12" s="53"/>
      <c r="BF12" s="53"/>
      <c r="BG12" s="53"/>
      <c r="BH12" s="57" t="str">
        <f t="shared" si="13"/>
        <v/>
      </c>
      <c r="BI12" s="247"/>
      <c r="BJ12" s="248"/>
      <c r="BK12" s="248"/>
      <c r="BL12" s="248"/>
      <c r="BM12" s="248"/>
      <c r="BN12" s="248"/>
      <c r="BO12" s="248"/>
      <c r="BP12" s="57" t="str">
        <f t="shared" si="14"/>
        <v/>
      </c>
    </row>
    <row r="13" spans="1:68">
      <c r="A13" s="71" t="str">
        <f>IF('1 Eval'!A13="","",'1 Eval'!A13)</f>
        <v/>
      </c>
      <c r="B13" s="84" t="str">
        <f>IF('1 Eval'!B13="","",'1 Eval'!B13)</f>
        <v/>
      </c>
      <c r="C13" s="59"/>
      <c r="D13" s="46" t="str">
        <f t="shared" si="5"/>
        <v/>
      </c>
      <c r="E13" s="47" t="str">
        <f t="shared" si="0"/>
        <v/>
      </c>
      <c r="F13" s="48" t="str">
        <f t="shared" si="1"/>
        <v/>
      </c>
      <c r="G13" s="49" t="str">
        <f t="shared" si="2"/>
        <v/>
      </c>
      <c r="H13" s="49" t="str">
        <f t="shared" si="3"/>
        <v/>
      </c>
      <c r="I13" s="49" t="str">
        <f t="shared" si="4"/>
        <v/>
      </c>
      <c r="J13" s="50" t="str">
        <f t="shared" si="6"/>
        <v/>
      </c>
      <c r="K13" s="50" t="str">
        <f t="shared" si="7"/>
        <v/>
      </c>
      <c r="L13" s="51"/>
      <c r="M13" s="245" t="str">
        <f>IF(B13="","",IF((5+'Act 2 Eval'!C11*Estandares!$F$3+'Act 2 Eval'!D11*Estandares!$F$4)&lt;0,0,IF((5+'Act 2 Eval'!C11*Estandares!$F$3+'Act 2 Eval'!D11*Estandares!$F$4)&gt;10,10,(5+'Act 2 Eval'!C11*Estandares!$F$3+'Act 2 Eval'!D11*Estandares!$F$4))))</f>
        <v/>
      </c>
      <c r="N13" s="246" t="str">
        <f>IF(B13="","",IF((5+'Act 2 Eval'!E11*Estandares!$F$5+'Act 2 Eval'!F11*Estandares!$F$6+'Act 2 Eval'!G11*Estandares!$F$7+'Act 2 Eval'!H11*Estandares!$F$8)&lt;0,0,IF((5+'Act 2 Eval'!E11*Estandares!$F$5+'Act 2 Eval'!F11*Estandares!$F$6+'Act 2 Eval'!G11*Estandares!$F$7+'Act 2 Eval'!H11*Estandares!$F$8)&gt;10,10,(5+'Act 2 Eval'!E11*Estandares!$F$5+'Act 2 Eval'!F11*Estandares!$F$6+'Act 2 Eval'!G11*Estandares!$F$7+'Act 2 Eval'!H11*Estandares!$F$8))))</f>
        <v/>
      </c>
      <c r="O13" s="246" t="str">
        <f>IF(B13="","",IF((10+'Act 2 Eval'!I11*Estandares!$F$9+'Act 2 Eval'!J11*Estandares!$F$10+'Act 2 Eval'!K11*Estandares!$F$11+'Act 2 Eval'!L11*Estandares!$F$12)&lt;0,0,IF((10+'Act 2 Eval'!I11*Estandares!$F$9+'Act 2 Eval'!J11*Estandares!$F$10+'Act 2 Eval'!K11*Estandares!$F$11+'Act 2 Eval'!L11*Estandares!$F$12)&gt;10,10,(10+'Act 2 Eval'!I11*Estandares!$F$9+'Act 2 Eval'!J11*Estandares!$F$10+'Act 2 Eval'!K11*Estandares!$F$11+'Act 2 Eval'!L11*Estandares!$F$12))))</f>
        <v/>
      </c>
      <c r="P13" s="53"/>
      <c r="Q13" s="53"/>
      <c r="R13" s="53"/>
      <c r="S13" s="53"/>
      <c r="T13" s="54" t="str">
        <f t="shared" si="8"/>
        <v/>
      </c>
      <c r="U13" s="52"/>
      <c r="V13" s="53"/>
      <c r="W13" s="53"/>
      <c r="X13" s="53"/>
      <c r="Y13" s="53"/>
      <c r="Z13" s="53"/>
      <c r="AA13" s="53"/>
      <c r="AB13" s="54" t="str">
        <f t="shared" si="9"/>
        <v/>
      </c>
      <c r="AC13" s="52"/>
      <c r="AD13" s="53"/>
      <c r="AE13" s="53"/>
      <c r="AF13" s="53"/>
      <c r="AG13" s="53"/>
      <c r="AH13" s="53"/>
      <c r="AI13" s="53"/>
      <c r="AJ13" s="54" t="str">
        <f t="shared" si="10"/>
        <v/>
      </c>
      <c r="AK13" s="52"/>
      <c r="AL13" s="53"/>
      <c r="AM13" s="53"/>
      <c r="AN13" s="53"/>
      <c r="AO13" s="53"/>
      <c r="AP13" s="53"/>
      <c r="AQ13" s="53"/>
      <c r="AR13" s="54" t="str">
        <f t="shared" si="11"/>
        <v/>
      </c>
      <c r="AS13" s="52"/>
      <c r="AT13" s="53"/>
      <c r="AU13" s="53"/>
      <c r="AV13" s="53"/>
      <c r="AW13" s="53"/>
      <c r="AX13" s="53"/>
      <c r="AY13" s="53"/>
      <c r="AZ13" s="55" t="str">
        <f t="shared" si="12"/>
        <v/>
      </c>
      <c r="BA13" s="56"/>
      <c r="BB13" s="53"/>
      <c r="BC13" s="53"/>
      <c r="BD13" s="53"/>
      <c r="BE13" s="53"/>
      <c r="BF13" s="53"/>
      <c r="BG13" s="53"/>
      <c r="BH13" s="57" t="str">
        <f t="shared" si="13"/>
        <v/>
      </c>
      <c r="BI13" s="247"/>
      <c r="BJ13" s="248"/>
      <c r="BK13" s="248"/>
      <c r="BL13" s="248"/>
      <c r="BM13" s="248"/>
      <c r="BN13" s="248"/>
      <c r="BO13" s="248"/>
      <c r="BP13" s="57" t="str">
        <f t="shared" si="14"/>
        <v/>
      </c>
    </row>
    <row r="14" spans="1:68">
      <c r="A14" s="71" t="str">
        <f>IF('1 Eval'!A14="","",'1 Eval'!A14)</f>
        <v/>
      </c>
      <c r="B14" s="84" t="str">
        <f>IF('1 Eval'!B14="","",'1 Eval'!B14)</f>
        <v/>
      </c>
      <c r="C14" s="59"/>
      <c r="D14" s="46" t="str">
        <f t="shared" si="5"/>
        <v/>
      </c>
      <c r="E14" s="47" t="str">
        <f t="shared" si="0"/>
        <v/>
      </c>
      <c r="F14" s="48" t="str">
        <f t="shared" si="1"/>
        <v/>
      </c>
      <c r="G14" s="49" t="str">
        <f t="shared" si="2"/>
        <v/>
      </c>
      <c r="H14" s="49" t="str">
        <f t="shared" si="3"/>
        <v/>
      </c>
      <c r="I14" s="49" t="str">
        <f t="shared" si="4"/>
        <v/>
      </c>
      <c r="J14" s="50" t="str">
        <f t="shared" si="6"/>
        <v/>
      </c>
      <c r="K14" s="50" t="str">
        <f t="shared" si="7"/>
        <v/>
      </c>
      <c r="L14" s="51"/>
      <c r="M14" s="245" t="str">
        <f>IF(B14="","",IF((5+'Act 2 Eval'!C12*Estandares!$F$3+'Act 2 Eval'!D12*Estandares!$F$4)&lt;0,0,IF((5+'Act 2 Eval'!C12*Estandares!$F$3+'Act 2 Eval'!D12*Estandares!$F$4)&gt;10,10,(5+'Act 2 Eval'!C12*Estandares!$F$3+'Act 2 Eval'!D12*Estandares!$F$4))))</f>
        <v/>
      </c>
      <c r="N14" s="246" t="str">
        <f>IF(B14="","",IF((5+'Act 2 Eval'!E12*Estandares!$F$5+'Act 2 Eval'!F12*Estandares!$F$6+'Act 2 Eval'!G12*Estandares!$F$7+'Act 2 Eval'!H12*Estandares!$F$8)&lt;0,0,IF((5+'Act 2 Eval'!E12*Estandares!$F$5+'Act 2 Eval'!F12*Estandares!$F$6+'Act 2 Eval'!G12*Estandares!$F$7+'Act 2 Eval'!H12*Estandares!$F$8)&gt;10,10,(5+'Act 2 Eval'!E12*Estandares!$F$5+'Act 2 Eval'!F12*Estandares!$F$6+'Act 2 Eval'!G12*Estandares!$F$7+'Act 2 Eval'!H12*Estandares!$F$8))))</f>
        <v/>
      </c>
      <c r="O14" s="246" t="str">
        <f>IF(B14="","",IF((10+'Act 2 Eval'!I12*Estandares!$F$9+'Act 2 Eval'!J12*Estandares!$F$10+'Act 2 Eval'!K12*Estandares!$F$11+'Act 2 Eval'!L12*Estandares!$F$12)&lt;0,0,IF((10+'Act 2 Eval'!I12*Estandares!$F$9+'Act 2 Eval'!J12*Estandares!$F$10+'Act 2 Eval'!K12*Estandares!$F$11+'Act 2 Eval'!L12*Estandares!$F$12)&gt;10,10,(10+'Act 2 Eval'!I12*Estandares!$F$9+'Act 2 Eval'!J12*Estandares!$F$10+'Act 2 Eval'!K12*Estandares!$F$11+'Act 2 Eval'!L12*Estandares!$F$12))))</f>
        <v/>
      </c>
      <c r="P14" s="53"/>
      <c r="Q14" s="53"/>
      <c r="R14" s="53"/>
      <c r="S14" s="53"/>
      <c r="T14" s="54" t="str">
        <f t="shared" si="8"/>
        <v/>
      </c>
      <c r="U14" s="52"/>
      <c r="V14" s="53"/>
      <c r="W14" s="53"/>
      <c r="X14" s="53"/>
      <c r="Y14" s="53"/>
      <c r="Z14" s="53"/>
      <c r="AA14" s="53"/>
      <c r="AB14" s="54" t="str">
        <f t="shared" si="9"/>
        <v/>
      </c>
      <c r="AC14" s="52"/>
      <c r="AD14" s="53"/>
      <c r="AE14" s="53"/>
      <c r="AF14" s="53"/>
      <c r="AG14" s="53"/>
      <c r="AH14" s="53"/>
      <c r="AI14" s="53"/>
      <c r="AJ14" s="54" t="str">
        <f t="shared" si="10"/>
        <v/>
      </c>
      <c r="AK14" s="52"/>
      <c r="AL14" s="53"/>
      <c r="AM14" s="53"/>
      <c r="AN14" s="53"/>
      <c r="AO14" s="53"/>
      <c r="AP14" s="53"/>
      <c r="AQ14" s="53"/>
      <c r="AR14" s="54" t="str">
        <f t="shared" si="11"/>
        <v/>
      </c>
      <c r="AS14" s="52"/>
      <c r="AT14" s="53"/>
      <c r="AU14" s="53"/>
      <c r="AV14" s="53"/>
      <c r="AW14" s="53"/>
      <c r="AX14" s="53"/>
      <c r="AY14" s="53"/>
      <c r="AZ14" s="55" t="str">
        <f t="shared" si="12"/>
        <v/>
      </c>
      <c r="BA14" s="56"/>
      <c r="BB14" s="53"/>
      <c r="BC14" s="53"/>
      <c r="BD14" s="53"/>
      <c r="BE14" s="53"/>
      <c r="BF14" s="53"/>
      <c r="BG14" s="53"/>
      <c r="BH14" s="57" t="str">
        <f t="shared" si="13"/>
        <v/>
      </c>
      <c r="BI14" s="247"/>
      <c r="BJ14" s="248"/>
      <c r="BK14" s="248"/>
      <c r="BL14" s="248"/>
      <c r="BM14" s="248"/>
      <c r="BN14" s="248"/>
      <c r="BO14" s="248"/>
      <c r="BP14" s="57" t="str">
        <f t="shared" si="14"/>
        <v/>
      </c>
    </row>
    <row r="15" spans="1:68">
      <c r="A15" s="71" t="str">
        <f>IF('1 Eval'!A15="","",'1 Eval'!A15)</f>
        <v/>
      </c>
      <c r="B15" s="84" t="str">
        <f>IF('1 Eval'!B15="","",'1 Eval'!B15)</f>
        <v/>
      </c>
      <c r="C15" s="59"/>
      <c r="D15" s="46" t="str">
        <f t="shared" si="5"/>
        <v/>
      </c>
      <c r="E15" s="47" t="str">
        <f t="shared" si="0"/>
        <v/>
      </c>
      <c r="F15" s="48" t="str">
        <f t="shared" si="1"/>
        <v/>
      </c>
      <c r="G15" s="49" t="str">
        <f t="shared" si="2"/>
        <v/>
      </c>
      <c r="H15" s="49" t="str">
        <f t="shared" si="3"/>
        <v/>
      </c>
      <c r="I15" s="49" t="str">
        <f t="shared" si="4"/>
        <v/>
      </c>
      <c r="J15" s="50" t="str">
        <f t="shared" si="6"/>
        <v/>
      </c>
      <c r="K15" s="50" t="str">
        <f t="shared" si="7"/>
        <v/>
      </c>
      <c r="L15" s="51"/>
      <c r="M15" s="245" t="str">
        <f>IF(B15="","",IF((5+'Act 2 Eval'!C13*Estandares!$F$3+'Act 2 Eval'!D13*Estandares!$F$4)&lt;0,0,IF((5+'Act 2 Eval'!C13*Estandares!$F$3+'Act 2 Eval'!D13*Estandares!$F$4)&gt;10,10,(5+'Act 2 Eval'!C13*Estandares!$F$3+'Act 2 Eval'!D13*Estandares!$F$4))))</f>
        <v/>
      </c>
      <c r="N15" s="246" t="str">
        <f>IF(B15="","",IF((5+'Act 2 Eval'!E13*Estandares!$F$5+'Act 2 Eval'!F13*Estandares!$F$6+'Act 2 Eval'!G13*Estandares!$F$7+'Act 2 Eval'!H13*Estandares!$F$8)&lt;0,0,IF((5+'Act 2 Eval'!E13*Estandares!$F$5+'Act 2 Eval'!F13*Estandares!$F$6+'Act 2 Eval'!G13*Estandares!$F$7+'Act 2 Eval'!H13*Estandares!$F$8)&gt;10,10,(5+'Act 2 Eval'!E13*Estandares!$F$5+'Act 2 Eval'!F13*Estandares!$F$6+'Act 2 Eval'!G13*Estandares!$F$7+'Act 2 Eval'!H13*Estandares!$F$8))))</f>
        <v/>
      </c>
      <c r="O15" s="246" t="str">
        <f>IF(B15="","",IF((10+'Act 2 Eval'!I13*Estandares!$F$9+'Act 2 Eval'!J13*Estandares!$F$10+'Act 2 Eval'!K13*Estandares!$F$11+'Act 2 Eval'!L13*Estandares!$F$12)&lt;0,0,IF((10+'Act 2 Eval'!I13*Estandares!$F$9+'Act 2 Eval'!J13*Estandares!$F$10+'Act 2 Eval'!K13*Estandares!$F$11+'Act 2 Eval'!L13*Estandares!$F$12)&gt;10,10,(10+'Act 2 Eval'!I13*Estandares!$F$9+'Act 2 Eval'!J13*Estandares!$F$10+'Act 2 Eval'!K13*Estandares!$F$11+'Act 2 Eval'!L13*Estandares!$F$12))))</f>
        <v/>
      </c>
      <c r="P15" s="53"/>
      <c r="Q15" s="53"/>
      <c r="R15" s="53"/>
      <c r="S15" s="53"/>
      <c r="T15" s="54" t="str">
        <f t="shared" si="8"/>
        <v/>
      </c>
      <c r="U15" s="52"/>
      <c r="V15" s="53"/>
      <c r="W15" s="53"/>
      <c r="X15" s="53"/>
      <c r="Y15" s="53"/>
      <c r="Z15" s="53"/>
      <c r="AA15" s="53"/>
      <c r="AB15" s="54" t="str">
        <f t="shared" si="9"/>
        <v/>
      </c>
      <c r="AC15" s="52"/>
      <c r="AD15" s="53"/>
      <c r="AE15" s="53"/>
      <c r="AF15" s="53"/>
      <c r="AG15" s="53"/>
      <c r="AH15" s="53"/>
      <c r="AI15" s="53"/>
      <c r="AJ15" s="54" t="str">
        <f t="shared" si="10"/>
        <v/>
      </c>
      <c r="AK15" s="52"/>
      <c r="AL15" s="53"/>
      <c r="AM15" s="53"/>
      <c r="AN15" s="53"/>
      <c r="AO15" s="53"/>
      <c r="AP15" s="53"/>
      <c r="AQ15" s="53"/>
      <c r="AR15" s="54" t="str">
        <f t="shared" si="11"/>
        <v/>
      </c>
      <c r="AS15" s="52"/>
      <c r="AT15" s="53"/>
      <c r="AU15" s="53"/>
      <c r="AV15" s="53"/>
      <c r="AW15" s="53"/>
      <c r="AX15" s="53"/>
      <c r="AY15" s="53"/>
      <c r="AZ15" s="55" t="str">
        <f t="shared" si="12"/>
        <v/>
      </c>
      <c r="BA15" s="56"/>
      <c r="BB15" s="53"/>
      <c r="BC15" s="53"/>
      <c r="BD15" s="53"/>
      <c r="BE15" s="53"/>
      <c r="BF15" s="53"/>
      <c r="BG15" s="53"/>
      <c r="BH15" s="57" t="str">
        <f t="shared" si="13"/>
        <v/>
      </c>
      <c r="BI15" s="247"/>
      <c r="BJ15" s="248"/>
      <c r="BK15" s="248"/>
      <c r="BL15" s="248"/>
      <c r="BM15" s="248"/>
      <c r="BN15" s="248"/>
      <c r="BO15" s="248"/>
      <c r="BP15" s="57" t="str">
        <f t="shared" si="14"/>
        <v/>
      </c>
    </row>
    <row r="16" spans="1:68">
      <c r="A16" s="71" t="str">
        <f>IF('1 Eval'!A16="","",'1 Eval'!A16)</f>
        <v/>
      </c>
      <c r="B16" s="84" t="str">
        <f>IF('1 Eval'!B16="","",'1 Eval'!B16)</f>
        <v/>
      </c>
      <c r="C16" s="59"/>
      <c r="D16" s="46" t="str">
        <f t="shared" si="5"/>
        <v/>
      </c>
      <c r="E16" s="47" t="str">
        <f t="shared" si="0"/>
        <v/>
      </c>
      <c r="F16" s="48" t="str">
        <f t="shared" si="1"/>
        <v/>
      </c>
      <c r="G16" s="49" t="str">
        <f t="shared" si="2"/>
        <v/>
      </c>
      <c r="H16" s="49" t="str">
        <f t="shared" si="3"/>
        <v/>
      </c>
      <c r="I16" s="49" t="str">
        <f t="shared" si="4"/>
        <v/>
      </c>
      <c r="J16" s="50" t="str">
        <f t="shared" si="6"/>
        <v/>
      </c>
      <c r="K16" s="50" t="str">
        <f t="shared" si="7"/>
        <v/>
      </c>
      <c r="L16" s="51"/>
      <c r="M16" s="245" t="str">
        <f>IF(B16="","",IF((5+'Act 2 Eval'!C14*Estandares!$F$3+'Act 2 Eval'!D14*Estandares!$F$4)&lt;0,0,IF((5+'Act 2 Eval'!C14*Estandares!$F$3+'Act 2 Eval'!D14*Estandares!$F$4)&gt;10,10,(5+'Act 2 Eval'!C14*Estandares!$F$3+'Act 2 Eval'!D14*Estandares!$F$4))))</f>
        <v/>
      </c>
      <c r="N16" s="246" t="str">
        <f>IF(B16="","",IF((5+'Act 2 Eval'!E14*Estandares!$F$5+'Act 2 Eval'!F14*Estandares!$F$6+'Act 2 Eval'!G14*Estandares!$F$7+'Act 2 Eval'!H14*Estandares!$F$8)&lt;0,0,IF((5+'Act 2 Eval'!E14*Estandares!$F$5+'Act 2 Eval'!F14*Estandares!$F$6+'Act 2 Eval'!G14*Estandares!$F$7+'Act 2 Eval'!H14*Estandares!$F$8)&gt;10,10,(5+'Act 2 Eval'!E14*Estandares!$F$5+'Act 2 Eval'!F14*Estandares!$F$6+'Act 2 Eval'!G14*Estandares!$F$7+'Act 2 Eval'!H14*Estandares!$F$8))))</f>
        <v/>
      </c>
      <c r="O16" s="246" t="str">
        <f>IF(B16="","",IF((10+'Act 2 Eval'!I14*Estandares!$F$9+'Act 2 Eval'!J14*Estandares!$F$10+'Act 2 Eval'!K14*Estandares!$F$11+'Act 2 Eval'!L14*Estandares!$F$12)&lt;0,0,IF((10+'Act 2 Eval'!I14*Estandares!$F$9+'Act 2 Eval'!J14*Estandares!$F$10+'Act 2 Eval'!K14*Estandares!$F$11+'Act 2 Eval'!L14*Estandares!$F$12)&gt;10,10,(10+'Act 2 Eval'!I14*Estandares!$F$9+'Act 2 Eval'!J14*Estandares!$F$10+'Act 2 Eval'!K14*Estandares!$F$11+'Act 2 Eval'!L14*Estandares!$F$12))))</f>
        <v/>
      </c>
      <c r="P16" s="53"/>
      <c r="Q16" s="53"/>
      <c r="R16" s="53"/>
      <c r="S16" s="53"/>
      <c r="T16" s="54" t="str">
        <f t="shared" si="8"/>
        <v/>
      </c>
      <c r="U16" s="52"/>
      <c r="V16" s="53"/>
      <c r="W16" s="53"/>
      <c r="X16" s="53"/>
      <c r="Y16" s="53"/>
      <c r="Z16" s="53"/>
      <c r="AA16" s="53"/>
      <c r="AB16" s="54" t="str">
        <f t="shared" si="9"/>
        <v/>
      </c>
      <c r="AC16" s="52"/>
      <c r="AD16" s="53"/>
      <c r="AE16" s="53"/>
      <c r="AF16" s="53"/>
      <c r="AG16" s="53"/>
      <c r="AH16" s="53"/>
      <c r="AI16" s="53"/>
      <c r="AJ16" s="54" t="str">
        <f t="shared" si="10"/>
        <v/>
      </c>
      <c r="AK16" s="52"/>
      <c r="AL16" s="53"/>
      <c r="AM16" s="53"/>
      <c r="AN16" s="53"/>
      <c r="AO16" s="53"/>
      <c r="AP16" s="53"/>
      <c r="AQ16" s="53"/>
      <c r="AR16" s="54" t="str">
        <f t="shared" si="11"/>
        <v/>
      </c>
      <c r="AS16" s="52"/>
      <c r="AT16" s="53"/>
      <c r="AU16" s="53"/>
      <c r="AV16" s="53"/>
      <c r="AW16" s="53"/>
      <c r="AX16" s="53"/>
      <c r="AY16" s="53"/>
      <c r="AZ16" s="55" t="str">
        <f t="shared" si="12"/>
        <v/>
      </c>
      <c r="BA16" s="56"/>
      <c r="BB16" s="53"/>
      <c r="BC16" s="53"/>
      <c r="BD16" s="53"/>
      <c r="BE16" s="53"/>
      <c r="BF16" s="53"/>
      <c r="BG16" s="53"/>
      <c r="BH16" s="57" t="str">
        <f t="shared" si="13"/>
        <v/>
      </c>
      <c r="BI16" s="247"/>
      <c r="BJ16" s="248"/>
      <c r="BK16" s="248"/>
      <c r="BL16" s="248"/>
      <c r="BM16" s="248"/>
      <c r="BN16" s="248"/>
      <c r="BO16" s="248"/>
      <c r="BP16" s="57" t="str">
        <f t="shared" si="14"/>
        <v/>
      </c>
    </row>
    <row r="17" spans="1:68">
      <c r="A17" s="71" t="str">
        <f>IF('1 Eval'!A17="","",'1 Eval'!A17)</f>
        <v/>
      </c>
      <c r="B17" s="84" t="str">
        <f>IF('1 Eval'!B17="","",'1 Eval'!B17)</f>
        <v/>
      </c>
      <c r="C17" s="59"/>
      <c r="D17" s="46" t="str">
        <f t="shared" si="5"/>
        <v/>
      </c>
      <c r="E17" s="47" t="str">
        <f t="shared" si="0"/>
        <v/>
      </c>
      <c r="F17" s="48" t="str">
        <f t="shared" si="1"/>
        <v/>
      </c>
      <c r="G17" s="49" t="str">
        <f t="shared" si="2"/>
        <v/>
      </c>
      <c r="H17" s="49" t="str">
        <f t="shared" si="3"/>
        <v/>
      </c>
      <c r="I17" s="49" t="str">
        <f t="shared" si="4"/>
        <v/>
      </c>
      <c r="J17" s="50" t="str">
        <f t="shared" si="6"/>
        <v/>
      </c>
      <c r="K17" s="50" t="str">
        <f t="shared" si="7"/>
        <v/>
      </c>
      <c r="L17" s="51"/>
      <c r="M17" s="245" t="str">
        <f>IF(B17="","",IF((5+'Act 2 Eval'!C15*Estandares!$F$3+'Act 2 Eval'!D15*Estandares!$F$4)&lt;0,0,IF((5+'Act 2 Eval'!C15*Estandares!$F$3+'Act 2 Eval'!D15*Estandares!$F$4)&gt;10,10,(5+'Act 2 Eval'!C15*Estandares!$F$3+'Act 2 Eval'!D15*Estandares!$F$4))))</f>
        <v/>
      </c>
      <c r="N17" s="246" t="str">
        <f>IF(B17="","",IF((5+'Act 2 Eval'!E15*Estandares!$F$5+'Act 2 Eval'!F15*Estandares!$F$6+'Act 2 Eval'!G15*Estandares!$F$7+'Act 2 Eval'!H15*Estandares!$F$8)&lt;0,0,IF((5+'Act 2 Eval'!E15*Estandares!$F$5+'Act 2 Eval'!F15*Estandares!$F$6+'Act 2 Eval'!G15*Estandares!$F$7+'Act 2 Eval'!H15*Estandares!$F$8)&gt;10,10,(5+'Act 2 Eval'!E15*Estandares!$F$5+'Act 2 Eval'!F15*Estandares!$F$6+'Act 2 Eval'!G15*Estandares!$F$7+'Act 2 Eval'!H15*Estandares!$F$8))))</f>
        <v/>
      </c>
      <c r="O17" s="246" t="str">
        <f>IF(B17="","",IF((10+'Act 2 Eval'!I15*Estandares!$F$9+'Act 2 Eval'!J15*Estandares!$F$10+'Act 2 Eval'!K15*Estandares!$F$11+'Act 2 Eval'!L15*Estandares!$F$12)&lt;0,0,IF((10+'Act 2 Eval'!I15*Estandares!$F$9+'Act 2 Eval'!J15*Estandares!$F$10+'Act 2 Eval'!K15*Estandares!$F$11+'Act 2 Eval'!L15*Estandares!$F$12)&gt;10,10,(10+'Act 2 Eval'!I15*Estandares!$F$9+'Act 2 Eval'!J15*Estandares!$F$10+'Act 2 Eval'!K15*Estandares!$F$11+'Act 2 Eval'!L15*Estandares!$F$12))))</f>
        <v/>
      </c>
      <c r="P17" s="53"/>
      <c r="Q17" s="53"/>
      <c r="R17" s="53"/>
      <c r="S17" s="53"/>
      <c r="T17" s="54" t="str">
        <f t="shared" si="8"/>
        <v/>
      </c>
      <c r="U17" s="52"/>
      <c r="V17" s="53"/>
      <c r="W17" s="53"/>
      <c r="X17" s="53"/>
      <c r="Y17" s="53"/>
      <c r="Z17" s="53"/>
      <c r="AA17" s="53"/>
      <c r="AB17" s="54" t="str">
        <f t="shared" si="9"/>
        <v/>
      </c>
      <c r="AC17" s="52"/>
      <c r="AD17" s="53"/>
      <c r="AE17" s="53"/>
      <c r="AF17" s="53"/>
      <c r="AG17" s="53"/>
      <c r="AH17" s="53"/>
      <c r="AI17" s="53"/>
      <c r="AJ17" s="54" t="str">
        <f t="shared" si="10"/>
        <v/>
      </c>
      <c r="AK17" s="52"/>
      <c r="AL17" s="53"/>
      <c r="AM17" s="53"/>
      <c r="AN17" s="53"/>
      <c r="AO17" s="53"/>
      <c r="AP17" s="53"/>
      <c r="AQ17" s="53"/>
      <c r="AR17" s="54" t="str">
        <f t="shared" si="11"/>
        <v/>
      </c>
      <c r="AS17" s="52"/>
      <c r="AT17" s="53"/>
      <c r="AU17" s="53"/>
      <c r="AV17" s="53"/>
      <c r="AW17" s="53"/>
      <c r="AX17" s="53"/>
      <c r="AY17" s="53"/>
      <c r="AZ17" s="55" t="str">
        <f t="shared" si="12"/>
        <v/>
      </c>
      <c r="BA17" s="56"/>
      <c r="BB17" s="53"/>
      <c r="BC17" s="53"/>
      <c r="BD17" s="53"/>
      <c r="BE17" s="53"/>
      <c r="BF17" s="53"/>
      <c r="BG17" s="53"/>
      <c r="BH17" s="57" t="str">
        <f t="shared" si="13"/>
        <v/>
      </c>
      <c r="BI17" s="247"/>
      <c r="BJ17" s="248"/>
      <c r="BK17" s="248"/>
      <c r="BL17" s="248"/>
      <c r="BM17" s="248"/>
      <c r="BN17" s="248"/>
      <c r="BO17" s="248"/>
      <c r="BP17" s="57" t="str">
        <f t="shared" si="14"/>
        <v/>
      </c>
    </row>
    <row r="18" spans="1:68">
      <c r="A18" s="71" t="str">
        <f>IF('1 Eval'!A18="","",'1 Eval'!A18)</f>
        <v/>
      </c>
      <c r="B18" s="84" t="str">
        <f>IF('1 Eval'!B18="","",'1 Eval'!B18)</f>
        <v/>
      </c>
      <c r="C18" s="59"/>
      <c r="D18" s="46" t="str">
        <f t="shared" si="5"/>
        <v/>
      </c>
      <c r="E18" s="47" t="str">
        <f t="shared" si="0"/>
        <v/>
      </c>
      <c r="F18" s="48" t="str">
        <f t="shared" si="1"/>
        <v/>
      </c>
      <c r="G18" s="49" t="str">
        <f t="shared" si="2"/>
        <v/>
      </c>
      <c r="H18" s="49" t="str">
        <f t="shared" si="3"/>
        <v/>
      </c>
      <c r="I18" s="49" t="str">
        <f t="shared" si="4"/>
        <v/>
      </c>
      <c r="J18" s="50" t="str">
        <f t="shared" si="6"/>
        <v/>
      </c>
      <c r="K18" s="50" t="str">
        <f t="shared" si="7"/>
        <v/>
      </c>
      <c r="L18" s="51"/>
      <c r="M18" s="245" t="str">
        <f>IF(B18="","",IF((5+'Act 2 Eval'!C16*Estandares!$F$3+'Act 2 Eval'!D16*Estandares!$F$4)&lt;0,0,IF((5+'Act 2 Eval'!C16*Estandares!$F$3+'Act 2 Eval'!D16*Estandares!$F$4)&gt;10,10,(5+'Act 2 Eval'!C16*Estandares!$F$3+'Act 2 Eval'!D16*Estandares!$F$4))))</f>
        <v/>
      </c>
      <c r="N18" s="246" t="str">
        <f>IF(B18="","",IF((5+'Act 2 Eval'!E16*Estandares!$F$5+'Act 2 Eval'!F16*Estandares!$F$6+'Act 2 Eval'!G16*Estandares!$F$7+'Act 2 Eval'!H16*Estandares!$F$8)&lt;0,0,IF((5+'Act 2 Eval'!E16*Estandares!$F$5+'Act 2 Eval'!F16*Estandares!$F$6+'Act 2 Eval'!G16*Estandares!$F$7+'Act 2 Eval'!H16*Estandares!$F$8)&gt;10,10,(5+'Act 2 Eval'!E16*Estandares!$F$5+'Act 2 Eval'!F16*Estandares!$F$6+'Act 2 Eval'!G16*Estandares!$F$7+'Act 2 Eval'!H16*Estandares!$F$8))))</f>
        <v/>
      </c>
      <c r="O18" s="246" t="str">
        <f>IF(B18="","",IF((10+'Act 2 Eval'!I16*Estandares!$F$9+'Act 2 Eval'!J16*Estandares!$F$10+'Act 2 Eval'!K16*Estandares!$F$11+'Act 2 Eval'!L16*Estandares!$F$12)&lt;0,0,IF((10+'Act 2 Eval'!I16*Estandares!$F$9+'Act 2 Eval'!J16*Estandares!$F$10+'Act 2 Eval'!K16*Estandares!$F$11+'Act 2 Eval'!L16*Estandares!$F$12)&gt;10,10,(10+'Act 2 Eval'!I16*Estandares!$F$9+'Act 2 Eval'!J16*Estandares!$F$10+'Act 2 Eval'!K16*Estandares!$F$11+'Act 2 Eval'!L16*Estandares!$F$12))))</f>
        <v/>
      </c>
      <c r="P18" s="53"/>
      <c r="Q18" s="53"/>
      <c r="R18" s="53"/>
      <c r="S18" s="53"/>
      <c r="T18" s="54" t="str">
        <f t="shared" si="8"/>
        <v/>
      </c>
      <c r="U18" s="52"/>
      <c r="V18" s="53"/>
      <c r="W18" s="53"/>
      <c r="X18" s="53"/>
      <c r="Y18" s="53"/>
      <c r="Z18" s="53"/>
      <c r="AA18" s="53"/>
      <c r="AB18" s="54" t="str">
        <f t="shared" si="9"/>
        <v/>
      </c>
      <c r="AC18" s="52"/>
      <c r="AD18" s="53"/>
      <c r="AE18" s="53"/>
      <c r="AF18" s="53"/>
      <c r="AG18" s="53"/>
      <c r="AH18" s="53"/>
      <c r="AI18" s="53"/>
      <c r="AJ18" s="54" t="str">
        <f t="shared" si="10"/>
        <v/>
      </c>
      <c r="AK18" s="52"/>
      <c r="AL18" s="53"/>
      <c r="AM18" s="53"/>
      <c r="AN18" s="53"/>
      <c r="AO18" s="53"/>
      <c r="AP18" s="53"/>
      <c r="AQ18" s="53"/>
      <c r="AR18" s="54" t="str">
        <f t="shared" si="11"/>
        <v/>
      </c>
      <c r="AS18" s="52"/>
      <c r="AT18" s="53"/>
      <c r="AU18" s="53"/>
      <c r="AV18" s="53"/>
      <c r="AW18" s="53"/>
      <c r="AX18" s="53"/>
      <c r="AY18" s="53"/>
      <c r="AZ18" s="55" t="str">
        <f t="shared" si="12"/>
        <v/>
      </c>
      <c r="BA18" s="56"/>
      <c r="BB18" s="53"/>
      <c r="BC18" s="53"/>
      <c r="BD18" s="53"/>
      <c r="BE18" s="53"/>
      <c r="BF18" s="53"/>
      <c r="BG18" s="53"/>
      <c r="BH18" s="57" t="str">
        <f t="shared" si="13"/>
        <v/>
      </c>
      <c r="BI18" s="247"/>
      <c r="BJ18" s="248"/>
      <c r="BK18" s="248"/>
      <c r="BL18" s="248"/>
      <c r="BM18" s="248"/>
      <c r="BN18" s="248"/>
      <c r="BO18" s="248"/>
      <c r="BP18" s="57" t="str">
        <f t="shared" si="14"/>
        <v/>
      </c>
    </row>
    <row r="19" spans="1:68">
      <c r="A19" s="71" t="str">
        <f>IF('1 Eval'!A19="","",'1 Eval'!A19)</f>
        <v/>
      </c>
      <c r="B19" s="84" t="str">
        <f>IF('1 Eval'!B19="","",'1 Eval'!B19)</f>
        <v/>
      </c>
      <c r="C19" s="59"/>
      <c r="D19" s="46" t="str">
        <f t="shared" si="5"/>
        <v/>
      </c>
      <c r="E19" s="47" t="str">
        <f t="shared" si="0"/>
        <v/>
      </c>
      <c r="F19" s="48" t="str">
        <f t="shared" si="1"/>
        <v/>
      </c>
      <c r="G19" s="49" t="str">
        <f t="shared" si="2"/>
        <v/>
      </c>
      <c r="H19" s="49" t="str">
        <f t="shared" si="3"/>
        <v/>
      </c>
      <c r="I19" s="49" t="str">
        <f t="shared" si="4"/>
        <v/>
      </c>
      <c r="J19" s="50" t="str">
        <f t="shared" si="6"/>
        <v/>
      </c>
      <c r="K19" s="50" t="str">
        <f t="shared" si="7"/>
        <v/>
      </c>
      <c r="L19" s="51"/>
      <c r="M19" s="245" t="str">
        <f>IF(B19="","",IF((5+'Act 2 Eval'!C17*Estandares!$F$3+'Act 2 Eval'!D17*Estandares!$F$4)&lt;0,0,IF((5+'Act 2 Eval'!C17*Estandares!$F$3+'Act 2 Eval'!D17*Estandares!$F$4)&gt;10,10,(5+'Act 2 Eval'!C17*Estandares!$F$3+'Act 2 Eval'!D17*Estandares!$F$4))))</f>
        <v/>
      </c>
      <c r="N19" s="246" t="str">
        <f>IF(B19="","",IF((5+'Act 2 Eval'!E17*Estandares!$F$5+'Act 2 Eval'!F17*Estandares!$F$6+'Act 2 Eval'!G17*Estandares!$F$7+'Act 2 Eval'!H17*Estandares!$F$8)&lt;0,0,IF((5+'Act 2 Eval'!E17*Estandares!$F$5+'Act 2 Eval'!F17*Estandares!$F$6+'Act 2 Eval'!G17*Estandares!$F$7+'Act 2 Eval'!H17*Estandares!$F$8)&gt;10,10,(5+'Act 2 Eval'!E17*Estandares!$F$5+'Act 2 Eval'!F17*Estandares!$F$6+'Act 2 Eval'!G17*Estandares!$F$7+'Act 2 Eval'!H17*Estandares!$F$8))))</f>
        <v/>
      </c>
      <c r="O19" s="246" t="str">
        <f>IF(B19="","",IF((10+'Act 2 Eval'!I17*Estandares!$F$9+'Act 2 Eval'!J17*Estandares!$F$10+'Act 2 Eval'!K17*Estandares!$F$11+'Act 2 Eval'!L17*Estandares!$F$12)&lt;0,0,IF((10+'Act 2 Eval'!I17*Estandares!$F$9+'Act 2 Eval'!J17*Estandares!$F$10+'Act 2 Eval'!K17*Estandares!$F$11+'Act 2 Eval'!L17*Estandares!$F$12)&gt;10,10,(10+'Act 2 Eval'!I17*Estandares!$F$9+'Act 2 Eval'!J17*Estandares!$F$10+'Act 2 Eval'!K17*Estandares!$F$11+'Act 2 Eval'!L17*Estandares!$F$12))))</f>
        <v/>
      </c>
      <c r="P19" s="53"/>
      <c r="Q19" s="53"/>
      <c r="R19" s="53"/>
      <c r="S19" s="53"/>
      <c r="T19" s="54" t="str">
        <f t="shared" si="8"/>
        <v/>
      </c>
      <c r="U19" s="52"/>
      <c r="V19" s="53"/>
      <c r="W19" s="53"/>
      <c r="X19" s="53"/>
      <c r="Y19" s="53"/>
      <c r="Z19" s="53"/>
      <c r="AA19" s="53"/>
      <c r="AB19" s="54" t="str">
        <f t="shared" si="9"/>
        <v/>
      </c>
      <c r="AC19" s="52"/>
      <c r="AD19" s="53"/>
      <c r="AE19" s="53"/>
      <c r="AF19" s="53"/>
      <c r="AG19" s="53"/>
      <c r="AH19" s="53"/>
      <c r="AI19" s="53"/>
      <c r="AJ19" s="54" t="str">
        <f t="shared" si="10"/>
        <v/>
      </c>
      <c r="AK19" s="52"/>
      <c r="AL19" s="53"/>
      <c r="AM19" s="53"/>
      <c r="AN19" s="53"/>
      <c r="AO19" s="53"/>
      <c r="AP19" s="53"/>
      <c r="AQ19" s="53"/>
      <c r="AR19" s="54" t="str">
        <f t="shared" si="11"/>
        <v/>
      </c>
      <c r="AS19" s="52"/>
      <c r="AT19" s="53"/>
      <c r="AU19" s="53"/>
      <c r="AV19" s="53"/>
      <c r="AW19" s="53"/>
      <c r="AX19" s="53"/>
      <c r="AY19" s="53"/>
      <c r="AZ19" s="55" t="str">
        <f t="shared" si="12"/>
        <v/>
      </c>
      <c r="BA19" s="56"/>
      <c r="BB19" s="53"/>
      <c r="BC19" s="53"/>
      <c r="BD19" s="53"/>
      <c r="BE19" s="53"/>
      <c r="BF19" s="53"/>
      <c r="BG19" s="53"/>
      <c r="BH19" s="57" t="str">
        <f t="shared" si="13"/>
        <v/>
      </c>
      <c r="BI19" s="247"/>
      <c r="BJ19" s="248"/>
      <c r="BK19" s="248"/>
      <c r="BL19" s="248"/>
      <c r="BM19" s="248"/>
      <c r="BN19" s="248"/>
      <c r="BO19" s="248"/>
      <c r="BP19" s="57" t="str">
        <f t="shared" si="14"/>
        <v/>
      </c>
    </row>
    <row r="20" spans="1:68">
      <c r="A20" s="71" t="str">
        <f>IF('1 Eval'!A20="","",'1 Eval'!A20)</f>
        <v/>
      </c>
      <c r="B20" s="84" t="str">
        <f>IF('1 Eval'!B20="","",'1 Eval'!B20)</f>
        <v/>
      </c>
      <c r="C20" s="59"/>
      <c r="D20" s="46" t="str">
        <f t="shared" si="5"/>
        <v/>
      </c>
      <c r="E20" s="47" t="str">
        <f t="shared" si="0"/>
        <v/>
      </c>
      <c r="F20" s="48" t="str">
        <f t="shared" si="1"/>
        <v/>
      </c>
      <c r="G20" s="49" t="str">
        <f t="shared" si="2"/>
        <v/>
      </c>
      <c r="H20" s="49" t="str">
        <f t="shared" si="3"/>
        <v/>
      </c>
      <c r="I20" s="49" t="str">
        <f t="shared" si="4"/>
        <v/>
      </c>
      <c r="J20" s="50" t="str">
        <f t="shared" si="6"/>
        <v/>
      </c>
      <c r="K20" s="50" t="str">
        <f t="shared" si="7"/>
        <v/>
      </c>
      <c r="L20" s="51"/>
      <c r="M20" s="245" t="str">
        <f>IF(B20="","",IF((5+'Act 2 Eval'!C18*Estandares!$F$3+'Act 2 Eval'!D18*Estandares!$F$4)&lt;0,0,IF((5+'Act 2 Eval'!C18*Estandares!$F$3+'Act 2 Eval'!D18*Estandares!$F$4)&gt;10,10,(5+'Act 2 Eval'!C18*Estandares!$F$3+'Act 2 Eval'!D18*Estandares!$F$4))))</f>
        <v/>
      </c>
      <c r="N20" s="246" t="str">
        <f>IF(B20="","",IF((5+'Act 2 Eval'!E18*Estandares!$F$5+'Act 2 Eval'!F18*Estandares!$F$6+'Act 2 Eval'!G18*Estandares!$F$7+'Act 2 Eval'!H18*Estandares!$F$8)&lt;0,0,IF((5+'Act 2 Eval'!E18*Estandares!$F$5+'Act 2 Eval'!F18*Estandares!$F$6+'Act 2 Eval'!G18*Estandares!$F$7+'Act 2 Eval'!H18*Estandares!$F$8)&gt;10,10,(5+'Act 2 Eval'!E18*Estandares!$F$5+'Act 2 Eval'!F18*Estandares!$F$6+'Act 2 Eval'!G18*Estandares!$F$7+'Act 2 Eval'!H18*Estandares!$F$8))))</f>
        <v/>
      </c>
      <c r="O20" s="246" t="str">
        <f>IF(B20="","",IF((10+'Act 2 Eval'!I18*Estandares!$F$9+'Act 2 Eval'!J18*Estandares!$F$10+'Act 2 Eval'!K18*Estandares!$F$11+'Act 2 Eval'!L18*Estandares!$F$12)&lt;0,0,IF((10+'Act 2 Eval'!I18*Estandares!$F$9+'Act 2 Eval'!J18*Estandares!$F$10+'Act 2 Eval'!K18*Estandares!$F$11+'Act 2 Eval'!L18*Estandares!$F$12)&gt;10,10,(10+'Act 2 Eval'!I18*Estandares!$F$9+'Act 2 Eval'!J18*Estandares!$F$10+'Act 2 Eval'!K18*Estandares!$F$11+'Act 2 Eval'!L18*Estandares!$F$12))))</f>
        <v/>
      </c>
      <c r="P20" s="53"/>
      <c r="Q20" s="53"/>
      <c r="R20" s="53"/>
      <c r="S20" s="53"/>
      <c r="T20" s="54" t="str">
        <f t="shared" si="8"/>
        <v/>
      </c>
      <c r="U20" s="52"/>
      <c r="V20" s="53"/>
      <c r="W20" s="53"/>
      <c r="X20" s="53"/>
      <c r="Y20" s="53"/>
      <c r="Z20" s="53"/>
      <c r="AA20" s="53"/>
      <c r="AB20" s="54" t="str">
        <f t="shared" si="9"/>
        <v/>
      </c>
      <c r="AC20" s="52"/>
      <c r="AD20" s="53"/>
      <c r="AE20" s="53"/>
      <c r="AF20" s="53"/>
      <c r="AG20" s="53"/>
      <c r="AH20" s="53"/>
      <c r="AI20" s="53"/>
      <c r="AJ20" s="54" t="str">
        <f t="shared" si="10"/>
        <v/>
      </c>
      <c r="AK20" s="52"/>
      <c r="AL20" s="53"/>
      <c r="AM20" s="53"/>
      <c r="AN20" s="53"/>
      <c r="AO20" s="53"/>
      <c r="AP20" s="53"/>
      <c r="AQ20" s="53"/>
      <c r="AR20" s="54" t="str">
        <f t="shared" si="11"/>
        <v/>
      </c>
      <c r="AS20" s="52"/>
      <c r="AT20" s="53"/>
      <c r="AU20" s="53"/>
      <c r="AV20" s="53"/>
      <c r="AW20" s="53"/>
      <c r="AX20" s="53"/>
      <c r="AY20" s="53"/>
      <c r="AZ20" s="55" t="str">
        <f t="shared" si="12"/>
        <v/>
      </c>
      <c r="BA20" s="56"/>
      <c r="BB20" s="53"/>
      <c r="BC20" s="53"/>
      <c r="BD20" s="53"/>
      <c r="BE20" s="53"/>
      <c r="BF20" s="53"/>
      <c r="BG20" s="53"/>
      <c r="BH20" s="57" t="str">
        <f t="shared" si="13"/>
        <v/>
      </c>
      <c r="BI20" s="247"/>
      <c r="BJ20" s="248"/>
      <c r="BK20" s="248"/>
      <c r="BL20" s="248"/>
      <c r="BM20" s="248"/>
      <c r="BN20" s="248"/>
      <c r="BO20" s="248"/>
      <c r="BP20" s="57" t="str">
        <f t="shared" si="14"/>
        <v/>
      </c>
    </row>
    <row r="21" spans="1:68">
      <c r="A21" s="71" t="str">
        <f>IF('1 Eval'!A21="","",'1 Eval'!A21)</f>
        <v/>
      </c>
      <c r="B21" s="84" t="str">
        <f>IF('1 Eval'!B21="","",'1 Eval'!B21)</f>
        <v/>
      </c>
      <c r="C21" s="59"/>
      <c r="D21" s="46" t="str">
        <f t="shared" si="5"/>
        <v/>
      </c>
      <c r="E21" s="47" t="str">
        <f t="shared" si="0"/>
        <v/>
      </c>
      <c r="F21" s="48" t="str">
        <f t="shared" si="1"/>
        <v/>
      </c>
      <c r="G21" s="49" t="str">
        <f t="shared" si="2"/>
        <v/>
      </c>
      <c r="H21" s="49" t="str">
        <f t="shared" si="3"/>
        <v/>
      </c>
      <c r="I21" s="49" t="str">
        <f t="shared" si="4"/>
        <v/>
      </c>
      <c r="J21" s="50" t="str">
        <f t="shared" si="6"/>
        <v/>
      </c>
      <c r="K21" s="50" t="str">
        <f t="shared" si="7"/>
        <v/>
      </c>
      <c r="L21" s="51"/>
      <c r="M21" s="245" t="str">
        <f>IF(B21="","",IF((5+'Act 2 Eval'!C19*Estandares!$F$3+'Act 2 Eval'!D19*Estandares!$F$4)&lt;0,0,IF((5+'Act 2 Eval'!C19*Estandares!$F$3+'Act 2 Eval'!D19*Estandares!$F$4)&gt;10,10,(5+'Act 2 Eval'!C19*Estandares!$F$3+'Act 2 Eval'!D19*Estandares!$F$4))))</f>
        <v/>
      </c>
      <c r="N21" s="246" t="str">
        <f>IF(B21="","",IF((5+'Act 2 Eval'!E19*Estandares!$F$5+'Act 2 Eval'!F19*Estandares!$F$6+'Act 2 Eval'!G19*Estandares!$F$7+'Act 2 Eval'!H19*Estandares!$F$8)&lt;0,0,IF((5+'Act 2 Eval'!E19*Estandares!$F$5+'Act 2 Eval'!F19*Estandares!$F$6+'Act 2 Eval'!G19*Estandares!$F$7+'Act 2 Eval'!H19*Estandares!$F$8)&gt;10,10,(5+'Act 2 Eval'!E19*Estandares!$F$5+'Act 2 Eval'!F19*Estandares!$F$6+'Act 2 Eval'!G19*Estandares!$F$7+'Act 2 Eval'!H19*Estandares!$F$8))))</f>
        <v/>
      </c>
      <c r="O21" s="246" t="str">
        <f>IF(B21="","",IF((10+'Act 2 Eval'!I19*Estandares!$F$9+'Act 2 Eval'!J19*Estandares!$F$10+'Act 2 Eval'!K19*Estandares!$F$11+'Act 2 Eval'!L19*Estandares!$F$12)&lt;0,0,IF((10+'Act 2 Eval'!I19*Estandares!$F$9+'Act 2 Eval'!J19*Estandares!$F$10+'Act 2 Eval'!K19*Estandares!$F$11+'Act 2 Eval'!L19*Estandares!$F$12)&gt;10,10,(10+'Act 2 Eval'!I19*Estandares!$F$9+'Act 2 Eval'!J19*Estandares!$F$10+'Act 2 Eval'!K19*Estandares!$F$11+'Act 2 Eval'!L19*Estandares!$F$12))))</f>
        <v/>
      </c>
      <c r="P21" s="53"/>
      <c r="Q21" s="53"/>
      <c r="R21" s="53"/>
      <c r="S21" s="53"/>
      <c r="T21" s="54" t="str">
        <f t="shared" si="8"/>
        <v/>
      </c>
      <c r="U21" s="52"/>
      <c r="V21" s="53"/>
      <c r="W21" s="53"/>
      <c r="X21" s="53"/>
      <c r="Y21" s="53"/>
      <c r="Z21" s="53"/>
      <c r="AA21" s="53"/>
      <c r="AB21" s="54" t="str">
        <f t="shared" si="9"/>
        <v/>
      </c>
      <c r="AC21" s="52"/>
      <c r="AD21" s="53"/>
      <c r="AE21" s="53"/>
      <c r="AF21" s="53"/>
      <c r="AG21" s="53"/>
      <c r="AH21" s="53"/>
      <c r="AI21" s="53"/>
      <c r="AJ21" s="54" t="str">
        <f t="shared" si="10"/>
        <v/>
      </c>
      <c r="AK21" s="52"/>
      <c r="AL21" s="53"/>
      <c r="AM21" s="53"/>
      <c r="AN21" s="53"/>
      <c r="AO21" s="53"/>
      <c r="AP21" s="53"/>
      <c r="AQ21" s="53"/>
      <c r="AR21" s="54" t="str">
        <f t="shared" si="11"/>
        <v/>
      </c>
      <c r="AS21" s="52"/>
      <c r="AT21" s="53"/>
      <c r="AU21" s="53"/>
      <c r="AV21" s="53"/>
      <c r="AW21" s="53"/>
      <c r="AX21" s="53"/>
      <c r="AY21" s="53"/>
      <c r="AZ21" s="55" t="str">
        <f t="shared" si="12"/>
        <v/>
      </c>
      <c r="BA21" s="56"/>
      <c r="BB21" s="53"/>
      <c r="BC21" s="53"/>
      <c r="BD21" s="53"/>
      <c r="BE21" s="53"/>
      <c r="BF21" s="53"/>
      <c r="BG21" s="53"/>
      <c r="BH21" s="57" t="str">
        <f t="shared" si="13"/>
        <v/>
      </c>
      <c r="BI21" s="247"/>
      <c r="BJ21" s="248"/>
      <c r="BK21" s="248"/>
      <c r="BL21" s="248"/>
      <c r="BM21" s="248"/>
      <c r="BN21" s="248"/>
      <c r="BO21" s="248"/>
      <c r="BP21" s="57" t="str">
        <f t="shared" si="14"/>
        <v/>
      </c>
    </row>
    <row r="22" spans="1:68">
      <c r="A22" s="71" t="str">
        <f>IF('1 Eval'!A22="","",'1 Eval'!A22)</f>
        <v/>
      </c>
      <c r="B22" s="84" t="str">
        <f>IF('1 Eval'!B22="","",'1 Eval'!B22)</f>
        <v/>
      </c>
      <c r="C22" s="59"/>
      <c r="D22" s="46" t="str">
        <f t="shared" si="5"/>
        <v/>
      </c>
      <c r="E22" s="47" t="str">
        <f t="shared" si="0"/>
        <v/>
      </c>
      <c r="F22" s="48" t="str">
        <f t="shared" si="1"/>
        <v/>
      </c>
      <c r="G22" s="49" t="str">
        <f t="shared" si="2"/>
        <v/>
      </c>
      <c r="H22" s="49" t="str">
        <f t="shared" si="3"/>
        <v/>
      </c>
      <c r="I22" s="49" t="str">
        <f t="shared" si="4"/>
        <v/>
      </c>
      <c r="J22" s="50" t="str">
        <f t="shared" si="6"/>
        <v/>
      </c>
      <c r="K22" s="50" t="str">
        <f t="shared" si="7"/>
        <v/>
      </c>
      <c r="L22" s="51"/>
      <c r="M22" s="245" t="str">
        <f>IF(B22="","",IF((5+'Act 2 Eval'!C20*Estandares!$F$3+'Act 2 Eval'!D20*Estandares!$F$4)&lt;0,0,IF((5+'Act 2 Eval'!C20*Estandares!$F$3+'Act 2 Eval'!D20*Estandares!$F$4)&gt;10,10,(5+'Act 2 Eval'!C20*Estandares!$F$3+'Act 2 Eval'!D20*Estandares!$F$4))))</f>
        <v/>
      </c>
      <c r="N22" s="246" t="str">
        <f>IF(B22="","",IF((5+'Act 2 Eval'!E20*Estandares!$F$5+'Act 2 Eval'!F20*Estandares!$F$6+'Act 2 Eval'!G20*Estandares!$F$7+'Act 2 Eval'!H20*Estandares!$F$8)&lt;0,0,IF((5+'Act 2 Eval'!E20*Estandares!$F$5+'Act 2 Eval'!F20*Estandares!$F$6+'Act 2 Eval'!G20*Estandares!$F$7+'Act 2 Eval'!H20*Estandares!$F$8)&gt;10,10,(5+'Act 2 Eval'!E20*Estandares!$F$5+'Act 2 Eval'!F20*Estandares!$F$6+'Act 2 Eval'!G20*Estandares!$F$7+'Act 2 Eval'!H20*Estandares!$F$8))))</f>
        <v/>
      </c>
      <c r="O22" s="246" t="str">
        <f>IF(B22="","",IF((10+'Act 2 Eval'!I20*Estandares!$F$9+'Act 2 Eval'!J20*Estandares!$F$10+'Act 2 Eval'!K20*Estandares!$F$11+'Act 2 Eval'!L20*Estandares!$F$12)&lt;0,0,IF((10+'Act 2 Eval'!I20*Estandares!$F$9+'Act 2 Eval'!J20*Estandares!$F$10+'Act 2 Eval'!K20*Estandares!$F$11+'Act 2 Eval'!L20*Estandares!$F$12)&gt;10,10,(10+'Act 2 Eval'!I20*Estandares!$F$9+'Act 2 Eval'!J20*Estandares!$F$10+'Act 2 Eval'!K20*Estandares!$F$11+'Act 2 Eval'!L20*Estandares!$F$12))))</f>
        <v/>
      </c>
      <c r="P22" s="53"/>
      <c r="Q22" s="53"/>
      <c r="R22" s="53"/>
      <c r="S22" s="53"/>
      <c r="T22" s="54" t="str">
        <f t="shared" si="8"/>
        <v/>
      </c>
      <c r="U22" s="52"/>
      <c r="V22" s="53"/>
      <c r="W22" s="53"/>
      <c r="X22" s="53"/>
      <c r="Y22" s="53"/>
      <c r="Z22" s="53"/>
      <c r="AA22" s="53"/>
      <c r="AB22" s="54" t="str">
        <f t="shared" si="9"/>
        <v/>
      </c>
      <c r="AC22" s="52"/>
      <c r="AD22" s="53"/>
      <c r="AE22" s="53"/>
      <c r="AF22" s="53"/>
      <c r="AG22" s="53"/>
      <c r="AH22" s="53"/>
      <c r="AI22" s="53"/>
      <c r="AJ22" s="54" t="str">
        <f t="shared" si="10"/>
        <v/>
      </c>
      <c r="AK22" s="52"/>
      <c r="AL22" s="53"/>
      <c r="AM22" s="53"/>
      <c r="AN22" s="53"/>
      <c r="AO22" s="53"/>
      <c r="AP22" s="53"/>
      <c r="AQ22" s="53"/>
      <c r="AR22" s="54" t="str">
        <f t="shared" si="11"/>
        <v/>
      </c>
      <c r="AS22" s="52"/>
      <c r="AT22" s="53"/>
      <c r="AU22" s="53"/>
      <c r="AV22" s="53"/>
      <c r="AW22" s="53"/>
      <c r="AX22" s="53"/>
      <c r="AY22" s="53"/>
      <c r="AZ22" s="55" t="str">
        <f t="shared" si="12"/>
        <v/>
      </c>
      <c r="BA22" s="56"/>
      <c r="BB22" s="53"/>
      <c r="BC22" s="53"/>
      <c r="BD22" s="53"/>
      <c r="BE22" s="53"/>
      <c r="BF22" s="53"/>
      <c r="BG22" s="53"/>
      <c r="BH22" s="57" t="str">
        <f t="shared" si="13"/>
        <v/>
      </c>
      <c r="BI22" s="247"/>
      <c r="BJ22" s="248"/>
      <c r="BK22" s="248"/>
      <c r="BL22" s="248"/>
      <c r="BM22" s="248"/>
      <c r="BN22" s="248"/>
      <c r="BO22" s="248"/>
      <c r="BP22" s="57" t="str">
        <f t="shared" si="14"/>
        <v/>
      </c>
    </row>
    <row r="23" spans="1:68">
      <c r="A23" s="71" t="str">
        <f>IF('1 Eval'!A23="","",'1 Eval'!A23)</f>
        <v/>
      </c>
      <c r="B23" s="84" t="str">
        <f>IF('1 Eval'!B23="","",'1 Eval'!B23)</f>
        <v/>
      </c>
      <c r="C23" s="59"/>
      <c r="D23" s="46" t="str">
        <f t="shared" si="5"/>
        <v/>
      </c>
      <c r="E23" s="47" t="str">
        <f t="shared" si="0"/>
        <v/>
      </c>
      <c r="F23" s="48" t="str">
        <f t="shared" si="1"/>
        <v/>
      </c>
      <c r="G23" s="49" t="str">
        <f t="shared" si="2"/>
        <v/>
      </c>
      <c r="H23" s="49" t="str">
        <f t="shared" si="3"/>
        <v/>
      </c>
      <c r="I23" s="49" t="str">
        <f t="shared" si="4"/>
        <v/>
      </c>
      <c r="J23" s="50" t="str">
        <f t="shared" si="6"/>
        <v/>
      </c>
      <c r="K23" s="50" t="str">
        <f t="shared" si="7"/>
        <v/>
      </c>
      <c r="L23" s="51"/>
      <c r="M23" s="245" t="str">
        <f>IF(B23="","",IF((5+'Act 2 Eval'!C21*Estandares!$F$3+'Act 2 Eval'!D21*Estandares!$F$4)&lt;0,0,IF((5+'Act 2 Eval'!C21*Estandares!$F$3+'Act 2 Eval'!D21*Estandares!$F$4)&gt;10,10,(5+'Act 2 Eval'!C21*Estandares!$F$3+'Act 2 Eval'!D21*Estandares!$F$4))))</f>
        <v/>
      </c>
      <c r="N23" s="246" t="str">
        <f>IF(B23="","",IF((5+'Act 2 Eval'!E21*Estandares!$F$5+'Act 2 Eval'!F21*Estandares!$F$6+'Act 2 Eval'!G21*Estandares!$F$7+'Act 2 Eval'!H21*Estandares!$F$8)&lt;0,0,IF((5+'Act 2 Eval'!E21*Estandares!$F$5+'Act 2 Eval'!F21*Estandares!$F$6+'Act 2 Eval'!G21*Estandares!$F$7+'Act 2 Eval'!H21*Estandares!$F$8)&gt;10,10,(5+'Act 2 Eval'!E21*Estandares!$F$5+'Act 2 Eval'!F21*Estandares!$F$6+'Act 2 Eval'!G21*Estandares!$F$7+'Act 2 Eval'!H21*Estandares!$F$8))))</f>
        <v/>
      </c>
      <c r="O23" s="246" t="str">
        <f>IF(B23="","",IF((10+'Act 2 Eval'!I21*Estandares!$F$9+'Act 2 Eval'!J21*Estandares!$F$10+'Act 2 Eval'!K21*Estandares!$F$11+'Act 2 Eval'!L21*Estandares!$F$12)&lt;0,0,IF((10+'Act 2 Eval'!I21*Estandares!$F$9+'Act 2 Eval'!J21*Estandares!$F$10+'Act 2 Eval'!K21*Estandares!$F$11+'Act 2 Eval'!L21*Estandares!$F$12)&gt;10,10,(10+'Act 2 Eval'!I21*Estandares!$F$9+'Act 2 Eval'!J21*Estandares!$F$10+'Act 2 Eval'!K21*Estandares!$F$11+'Act 2 Eval'!L21*Estandares!$F$12))))</f>
        <v/>
      </c>
      <c r="P23" s="53"/>
      <c r="Q23" s="53"/>
      <c r="R23" s="53"/>
      <c r="S23" s="53"/>
      <c r="T23" s="54" t="str">
        <f t="shared" si="8"/>
        <v/>
      </c>
      <c r="U23" s="52"/>
      <c r="V23" s="53"/>
      <c r="W23" s="53"/>
      <c r="X23" s="53"/>
      <c r="Y23" s="53"/>
      <c r="Z23" s="53"/>
      <c r="AA23" s="53"/>
      <c r="AB23" s="54" t="str">
        <f t="shared" si="9"/>
        <v/>
      </c>
      <c r="AC23" s="52"/>
      <c r="AD23" s="53"/>
      <c r="AE23" s="53"/>
      <c r="AF23" s="53"/>
      <c r="AG23" s="53"/>
      <c r="AH23" s="53"/>
      <c r="AI23" s="53"/>
      <c r="AJ23" s="54" t="str">
        <f t="shared" si="10"/>
        <v/>
      </c>
      <c r="AK23" s="52"/>
      <c r="AL23" s="53"/>
      <c r="AM23" s="53"/>
      <c r="AN23" s="53"/>
      <c r="AO23" s="53"/>
      <c r="AP23" s="53"/>
      <c r="AQ23" s="53"/>
      <c r="AR23" s="54" t="str">
        <f t="shared" si="11"/>
        <v/>
      </c>
      <c r="AS23" s="52"/>
      <c r="AT23" s="53"/>
      <c r="AU23" s="53"/>
      <c r="AV23" s="53"/>
      <c r="AW23" s="53"/>
      <c r="AX23" s="53"/>
      <c r="AY23" s="53"/>
      <c r="AZ23" s="55" t="str">
        <f t="shared" si="12"/>
        <v/>
      </c>
      <c r="BA23" s="56"/>
      <c r="BB23" s="53"/>
      <c r="BC23" s="53"/>
      <c r="BD23" s="53"/>
      <c r="BE23" s="53"/>
      <c r="BF23" s="53"/>
      <c r="BG23" s="53"/>
      <c r="BH23" s="57" t="str">
        <f t="shared" si="13"/>
        <v/>
      </c>
      <c r="BI23" s="247"/>
      <c r="BJ23" s="248"/>
      <c r="BK23" s="248"/>
      <c r="BL23" s="248"/>
      <c r="BM23" s="248"/>
      <c r="BN23" s="248"/>
      <c r="BO23" s="248"/>
      <c r="BP23" s="57" t="str">
        <f t="shared" si="14"/>
        <v/>
      </c>
    </row>
    <row r="24" spans="1:68">
      <c r="A24" s="71" t="str">
        <f>IF('1 Eval'!A24="","",'1 Eval'!A24)</f>
        <v/>
      </c>
      <c r="B24" s="84" t="str">
        <f>IF('1 Eval'!B24="","",'1 Eval'!B24)</f>
        <v/>
      </c>
      <c r="C24" s="59"/>
      <c r="D24" s="46" t="str">
        <f t="shared" si="5"/>
        <v/>
      </c>
      <c r="E24" s="47" t="str">
        <f t="shared" si="0"/>
        <v/>
      </c>
      <c r="F24" s="48" t="str">
        <f t="shared" si="1"/>
        <v/>
      </c>
      <c r="G24" s="49" t="str">
        <f t="shared" si="2"/>
        <v/>
      </c>
      <c r="H24" s="49" t="str">
        <f t="shared" si="3"/>
        <v/>
      </c>
      <c r="I24" s="49" t="str">
        <f t="shared" si="4"/>
        <v/>
      </c>
      <c r="J24" s="50" t="str">
        <f t="shared" si="6"/>
        <v/>
      </c>
      <c r="K24" s="50" t="str">
        <f t="shared" si="7"/>
        <v/>
      </c>
      <c r="L24" s="51"/>
      <c r="M24" s="245" t="str">
        <f>IF(B24="","",IF((5+'Act 2 Eval'!C22*Estandares!$F$3+'Act 2 Eval'!D22*Estandares!$F$4)&lt;0,0,IF((5+'Act 2 Eval'!C22*Estandares!$F$3+'Act 2 Eval'!D22*Estandares!$F$4)&gt;10,10,(5+'Act 2 Eval'!C22*Estandares!$F$3+'Act 2 Eval'!D22*Estandares!$F$4))))</f>
        <v/>
      </c>
      <c r="N24" s="246" t="str">
        <f>IF(B24="","",IF((5+'Act 2 Eval'!E22*Estandares!$F$5+'Act 2 Eval'!F22*Estandares!$F$6+'Act 2 Eval'!G22*Estandares!$F$7+'Act 2 Eval'!H22*Estandares!$F$8)&lt;0,0,IF((5+'Act 2 Eval'!E22*Estandares!$F$5+'Act 2 Eval'!F22*Estandares!$F$6+'Act 2 Eval'!G22*Estandares!$F$7+'Act 2 Eval'!H22*Estandares!$F$8)&gt;10,10,(5+'Act 2 Eval'!E22*Estandares!$F$5+'Act 2 Eval'!F22*Estandares!$F$6+'Act 2 Eval'!G22*Estandares!$F$7+'Act 2 Eval'!H22*Estandares!$F$8))))</f>
        <v/>
      </c>
      <c r="O24" s="246" t="str">
        <f>IF(B24="","",IF((10+'Act 2 Eval'!I22*Estandares!$F$9+'Act 2 Eval'!J22*Estandares!$F$10+'Act 2 Eval'!K22*Estandares!$F$11+'Act 2 Eval'!L22*Estandares!$F$12)&lt;0,0,IF((10+'Act 2 Eval'!I22*Estandares!$F$9+'Act 2 Eval'!J22*Estandares!$F$10+'Act 2 Eval'!K22*Estandares!$F$11+'Act 2 Eval'!L22*Estandares!$F$12)&gt;10,10,(10+'Act 2 Eval'!I22*Estandares!$F$9+'Act 2 Eval'!J22*Estandares!$F$10+'Act 2 Eval'!K22*Estandares!$F$11+'Act 2 Eval'!L22*Estandares!$F$12))))</f>
        <v/>
      </c>
      <c r="P24" s="53"/>
      <c r="Q24" s="53"/>
      <c r="R24" s="53"/>
      <c r="S24" s="53"/>
      <c r="T24" s="54" t="str">
        <f t="shared" si="8"/>
        <v/>
      </c>
      <c r="U24" s="52"/>
      <c r="V24" s="53"/>
      <c r="W24" s="53"/>
      <c r="X24" s="53"/>
      <c r="Y24" s="53"/>
      <c r="Z24" s="53"/>
      <c r="AA24" s="53"/>
      <c r="AB24" s="54" t="str">
        <f t="shared" si="9"/>
        <v/>
      </c>
      <c r="AC24" s="52"/>
      <c r="AD24" s="53"/>
      <c r="AE24" s="53"/>
      <c r="AF24" s="53"/>
      <c r="AG24" s="53"/>
      <c r="AH24" s="53"/>
      <c r="AI24" s="53"/>
      <c r="AJ24" s="54" t="str">
        <f t="shared" si="10"/>
        <v/>
      </c>
      <c r="AK24" s="52"/>
      <c r="AL24" s="53"/>
      <c r="AM24" s="53"/>
      <c r="AN24" s="53"/>
      <c r="AO24" s="53"/>
      <c r="AP24" s="53"/>
      <c r="AQ24" s="53"/>
      <c r="AR24" s="54" t="str">
        <f t="shared" si="11"/>
        <v/>
      </c>
      <c r="AS24" s="52"/>
      <c r="AT24" s="53"/>
      <c r="AU24" s="53"/>
      <c r="AV24" s="53"/>
      <c r="AW24" s="53"/>
      <c r="AX24" s="53"/>
      <c r="AY24" s="53"/>
      <c r="AZ24" s="55" t="str">
        <f t="shared" si="12"/>
        <v/>
      </c>
      <c r="BA24" s="56"/>
      <c r="BB24" s="53"/>
      <c r="BC24" s="53"/>
      <c r="BD24" s="53"/>
      <c r="BE24" s="53"/>
      <c r="BF24" s="53"/>
      <c r="BG24" s="53"/>
      <c r="BH24" s="57" t="str">
        <f t="shared" si="13"/>
        <v/>
      </c>
      <c r="BI24" s="247"/>
      <c r="BJ24" s="248"/>
      <c r="BK24" s="248"/>
      <c r="BL24" s="248"/>
      <c r="BM24" s="248"/>
      <c r="BN24" s="248"/>
      <c r="BO24" s="248"/>
      <c r="BP24" s="57" t="str">
        <f t="shared" si="14"/>
        <v/>
      </c>
    </row>
    <row r="25" spans="1:68">
      <c r="A25" s="71" t="str">
        <f>IF('1 Eval'!A25="","",'1 Eval'!A25)</f>
        <v/>
      </c>
      <c r="B25" s="84" t="str">
        <f>IF('1 Eval'!B25="","",'1 Eval'!B25)</f>
        <v/>
      </c>
      <c r="C25" s="59"/>
      <c r="D25" s="46" t="str">
        <f t="shared" si="5"/>
        <v/>
      </c>
      <c r="E25" s="47" t="str">
        <f t="shared" si="0"/>
        <v/>
      </c>
      <c r="F25" s="48" t="str">
        <f t="shared" si="1"/>
        <v/>
      </c>
      <c r="G25" s="49" t="str">
        <f t="shared" si="2"/>
        <v/>
      </c>
      <c r="H25" s="49" t="str">
        <f t="shared" si="3"/>
        <v/>
      </c>
      <c r="I25" s="49" t="str">
        <f t="shared" si="4"/>
        <v/>
      </c>
      <c r="J25" s="50" t="str">
        <f t="shared" si="6"/>
        <v/>
      </c>
      <c r="K25" s="50" t="str">
        <f t="shared" si="7"/>
        <v/>
      </c>
      <c r="L25" s="51"/>
      <c r="M25" s="245" t="str">
        <f>IF(B25="","",IF((5+'Act 2 Eval'!C23*Estandares!$F$3+'Act 2 Eval'!D23*Estandares!$F$4)&lt;0,0,IF((5+'Act 2 Eval'!C23*Estandares!$F$3+'Act 2 Eval'!D23*Estandares!$F$4)&gt;10,10,(5+'Act 2 Eval'!C23*Estandares!$F$3+'Act 2 Eval'!D23*Estandares!$F$4))))</f>
        <v/>
      </c>
      <c r="N25" s="246" t="str">
        <f>IF(B25="","",IF((5+'Act 2 Eval'!E23*Estandares!$F$5+'Act 2 Eval'!F23*Estandares!$F$6+'Act 2 Eval'!G23*Estandares!$F$7+'Act 2 Eval'!H23*Estandares!$F$8)&lt;0,0,IF((5+'Act 2 Eval'!E23*Estandares!$F$5+'Act 2 Eval'!F23*Estandares!$F$6+'Act 2 Eval'!G23*Estandares!$F$7+'Act 2 Eval'!H23*Estandares!$F$8)&gt;10,10,(5+'Act 2 Eval'!E23*Estandares!$F$5+'Act 2 Eval'!F23*Estandares!$F$6+'Act 2 Eval'!G23*Estandares!$F$7+'Act 2 Eval'!H23*Estandares!$F$8))))</f>
        <v/>
      </c>
      <c r="O25" s="246" t="str">
        <f>IF(B25="","",IF((10+'Act 2 Eval'!I23*Estandares!$F$9+'Act 2 Eval'!J23*Estandares!$F$10+'Act 2 Eval'!K23*Estandares!$F$11+'Act 2 Eval'!L23*Estandares!$F$12)&lt;0,0,IF((10+'Act 2 Eval'!I23*Estandares!$F$9+'Act 2 Eval'!J23*Estandares!$F$10+'Act 2 Eval'!K23*Estandares!$F$11+'Act 2 Eval'!L23*Estandares!$F$12)&gt;10,10,(10+'Act 2 Eval'!I23*Estandares!$F$9+'Act 2 Eval'!J23*Estandares!$F$10+'Act 2 Eval'!K23*Estandares!$F$11+'Act 2 Eval'!L23*Estandares!$F$12))))</f>
        <v/>
      </c>
      <c r="P25" s="53"/>
      <c r="Q25" s="53"/>
      <c r="R25" s="53"/>
      <c r="S25" s="53"/>
      <c r="T25" s="54" t="str">
        <f t="shared" si="8"/>
        <v/>
      </c>
      <c r="U25" s="52"/>
      <c r="V25" s="53"/>
      <c r="W25" s="53"/>
      <c r="X25" s="53"/>
      <c r="Y25" s="53"/>
      <c r="Z25" s="53"/>
      <c r="AA25" s="53"/>
      <c r="AB25" s="54" t="str">
        <f t="shared" si="9"/>
        <v/>
      </c>
      <c r="AC25" s="52"/>
      <c r="AD25" s="53"/>
      <c r="AE25" s="53"/>
      <c r="AF25" s="53"/>
      <c r="AG25" s="53"/>
      <c r="AH25" s="53"/>
      <c r="AI25" s="53"/>
      <c r="AJ25" s="54" t="str">
        <f t="shared" si="10"/>
        <v/>
      </c>
      <c r="AK25" s="52"/>
      <c r="AL25" s="53"/>
      <c r="AM25" s="53"/>
      <c r="AN25" s="53"/>
      <c r="AO25" s="53"/>
      <c r="AP25" s="53"/>
      <c r="AQ25" s="53"/>
      <c r="AR25" s="54" t="str">
        <f t="shared" si="11"/>
        <v/>
      </c>
      <c r="AS25" s="52"/>
      <c r="AT25" s="53"/>
      <c r="AU25" s="53"/>
      <c r="AV25" s="53"/>
      <c r="AW25" s="53"/>
      <c r="AX25" s="53"/>
      <c r="AY25" s="53"/>
      <c r="AZ25" s="55" t="str">
        <f t="shared" si="12"/>
        <v/>
      </c>
      <c r="BA25" s="56"/>
      <c r="BB25" s="53"/>
      <c r="BC25" s="53"/>
      <c r="BD25" s="53"/>
      <c r="BE25" s="53"/>
      <c r="BF25" s="53"/>
      <c r="BG25" s="53"/>
      <c r="BH25" s="57" t="str">
        <f t="shared" si="13"/>
        <v/>
      </c>
      <c r="BI25" s="247"/>
      <c r="BJ25" s="248"/>
      <c r="BK25" s="248"/>
      <c r="BL25" s="248"/>
      <c r="BM25" s="248"/>
      <c r="BN25" s="248"/>
      <c r="BO25" s="248"/>
      <c r="BP25" s="57" t="str">
        <f t="shared" si="14"/>
        <v/>
      </c>
    </row>
    <row r="26" spans="1:68">
      <c r="A26" s="71" t="str">
        <f>IF('1 Eval'!A26="","",'1 Eval'!A26)</f>
        <v/>
      </c>
      <c r="B26" s="84" t="str">
        <f>IF('1 Eval'!B26="","",'1 Eval'!B26)</f>
        <v/>
      </c>
      <c r="C26" s="59"/>
      <c r="D26" s="46" t="str">
        <f t="shared" si="5"/>
        <v/>
      </c>
      <c r="E26" s="47" t="str">
        <f t="shared" si="0"/>
        <v/>
      </c>
      <c r="F26" s="48" t="str">
        <f t="shared" si="1"/>
        <v/>
      </c>
      <c r="G26" s="49" t="str">
        <f t="shared" si="2"/>
        <v/>
      </c>
      <c r="H26" s="49" t="str">
        <f t="shared" si="3"/>
        <v/>
      </c>
      <c r="I26" s="49" t="str">
        <f t="shared" si="4"/>
        <v/>
      </c>
      <c r="J26" s="50" t="str">
        <f t="shared" si="6"/>
        <v/>
      </c>
      <c r="K26" s="50" t="str">
        <f t="shared" si="7"/>
        <v/>
      </c>
      <c r="L26" s="51"/>
      <c r="M26" s="245" t="str">
        <f>IF(B26="","",IF((5+'Act 2 Eval'!C24*Estandares!$F$3+'Act 2 Eval'!D24*Estandares!$F$4)&lt;0,0,IF((5+'Act 2 Eval'!C24*Estandares!$F$3+'Act 2 Eval'!D24*Estandares!$F$4)&gt;10,10,(5+'Act 2 Eval'!C24*Estandares!$F$3+'Act 2 Eval'!D24*Estandares!$F$4))))</f>
        <v/>
      </c>
      <c r="N26" s="246" t="str">
        <f>IF(B26="","",IF((5+'Act 2 Eval'!E24*Estandares!$F$5+'Act 2 Eval'!F24*Estandares!$F$6+'Act 2 Eval'!G24*Estandares!$F$7+'Act 2 Eval'!H24*Estandares!$F$8)&lt;0,0,IF((5+'Act 2 Eval'!E24*Estandares!$F$5+'Act 2 Eval'!F24*Estandares!$F$6+'Act 2 Eval'!G24*Estandares!$F$7+'Act 2 Eval'!H24*Estandares!$F$8)&gt;10,10,(5+'Act 2 Eval'!E24*Estandares!$F$5+'Act 2 Eval'!F24*Estandares!$F$6+'Act 2 Eval'!G24*Estandares!$F$7+'Act 2 Eval'!H24*Estandares!$F$8))))</f>
        <v/>
      </c>
      <c r="O26" s="246" t="str">
        <f>IF(B26="","",IF((10+'Act 2 Eval'!I24*Estandares!$F$9+'Act 2 Eval'!J24*Estandares!$F$10+'Act 2 Eval'!K24*Estandares!$F$11+'Act 2 Eval'!L24*Estandares!$F$12)&lt;0,0,IF((10+'Act 2 Eval'!I24*Estandares!$F$9+'Act 2 Eval'!J24*Estandares!$F$10+'Act 2 Eval'!K24*Estandares!$F$11+'Act 2 Eval'!L24*Estandares!$F$12)&gt;10,10,(10+'Act 2 Eval'!I24*Estandares!$F$9+'Act 2 Eval'!J24*Estandares!$F$10+'Act 2 Eval'!K24*Estandares!$F$11+'Act 2 Eval'!L24*Estandares!$F$12))))</f>
        <v/>
      </c>
      <c r="P26" s="53"/>
      <c r="Q26" s="53"/>
      <c r="R26" s="53"/>
      <c r="S26" s="53"/>
      <c r="T26" s="54" t="str">
        <f t="shared" si="8"/>
        <v/>
      </c>
      <c r="U26" s="52"/>
      <c r="V26" s="53"/>
      <c r="W26" s="53"/>
      <c r="X26" s="53"/>
      <c r="Y26" s="53"/>
      <c r="Z26" s="53"/>
      <c r="AA26" s="53"/>
      <c r="AB26" s="54" t="str">
        <f t="shared" si="9"/>
        <v/>
      </c>
      <c r="AC26" s="52"/>
      <c r="AD26" s="53"/>
      <c r="AE26" s="53"/>
      <c r="AF26" s="53"/>
      <c r="AG26" s="53"/>
      <c r="AH26" s="53"/>
      <c r="AI26" s="53"/>
      <c r="AJ26" s="54" t="str">
        <f t="shared" si="10"/>
        <v/>
      </c>
      <c r="AK26" s="52"/>
      <c r="AL26" s="53"/>
      <c r="AM26" s="53"/>
      <c r="AN26" s="53"/>
      <c r="AO26" s="53"/>
      <c r="AP26" s="53"/>
      <c r="AQ26" s="53"/>
      <c r="AR26" s="54" t="str">
        <f t="shared" si="11"/>
        <v/>
      </c>
      <c r="AS26" s="52"/>
      <c r="AT26" s="53"/>
      <c r="AU26" s="53"/>
      <c r="AV26" s="53"/>
      <c r="AW26" s="53"/>
      <c r="AX26" s="53"/>
      <c r="AY26" s="53"/>
      <c r="AZ26" s="55" t="str">
        <f t="shared" si="12"/>
        <v/>
      </c>
      <c r="BA26" s="56"/>
      <c r="BB26" s="53"/>
      <c r="BC26" s="53"/>
      <c r="BD26" s="53"/>
      <c r="BE26" s="53"/>
      <c r="BF26" s="53"/>
      <c r="BG26" s="53"/>
      <c r="BH26" s="57" t="str">
        <f t="shared" si="13"/>
        <v/>
      </c>
      <c r="BI26" s="247"/>
      <c r="BJ26" s="248"/>
      <c r="BK26" s="248"/>
      <c r="BL26" s="248"/>
      <c r="BM26" s="248"/>
      <c r="BN26" s="248"/>
      <c r="BO26" s="248"/>
      <c r="BP26" s="57" t="str">
        <f t="shared" si="14"/>
        <v/>
      </c>
    </row>
    <row r="27" spans="1:68">
      <c r="A27" s="71" t="str">
        <f>IF('1 Eval'!A27="","",'1 Eval'!A27)</f>
        <v/>
      </c>
      <c r="B27" s="84" t="str">
        <f>IF('1 Eval'!B27="","",'1 Eval'!B27)</f>
        <v/>
      </c>
      <c r="C27" s="59"/>
      <c r="D27" s="46" t="str">
        <f t="shared" si="5"/>
        <v/>
      </c>
      <c r="E27" s="47" t="str">
        <f t="shared" si="0"/>
        <v/>
      </c>
      <c r="F27" s="48" t="str">
        <f t="shared" si="1"/>
        <v/>
      </c>
      <c r="G27" s="49" t="str">
        <f t="shared" si="2"/>
        <v/>
      </c>
      <c r="H27" s="49" t="str">
        <f t="shared" si="3"/>
        <v/>
      </c>
      <c r="I27" s="49" t="str">
        <f t="shared" si="4"/>
        <v/>
      </c>
      <c r="J27" s="50" t="str">
        <f t="shared" si="6"/>
        <v/>
      </c>
      <c r="K27" s="50" t="str">
        <f t="shared" si="7"/>
        <v/>
      </c>
      <c r="L27" s="51"/>
      <c r="M27" s="245" t="str">
        <f>IF(B27="","",IF((5+'Act 2 Eval'!C25*Estandares!$F$3+'Act 2 Eval'!D25*Estandares!$F$4)&lt;0,0,IF((5+'Act 2 Eval'!C25*Estandares!$F$3+'Act 2 Eval'!D25*Estandares!$F$4)&gt;10,10,(5+'Act 2 Eval'!C25*Estandares!$F$3+'Act 2 Eval'!D25*Estandares!$F$4))))</f>
        <v/>
      </c>
      <c r="N27" s="246" t="str">
        <f>IF(B27="","",IF((5+'Act 2 Eval'!E25*Estandares!$F$5+'Act 2 Eval'!F25*Estandares!$F$6+'Act 2 Eval'!G25*Estandares!$F$7+'Act 2 Eval'!H25*Estandares!$F$8)&lt;0,0,IF((5+'Act 2 Eval'!E25*Estandares!$F$5+'Act 2 Eval'!F25*Estandares!$F$6+'Act 2 Eval'!G25*Estandares!$F$7+'Act 2 Eval'!H25*Estandares!$F$8)&gt;10,10,(5+'Act 2 Eval'!E25*Estandares!$F$5+'Act 2 Eval'!F25*Estandares!$F$6+'Act 2 Eval'!G25*Estandares!$F$7+'Act 2 Eval'!H25*Estandares!$F$8))))</f>
        <v/>
      </c>
      <c r="O27" s="246" t="str">
        <f>IF(B27="","",IF((10+'Act 2 Eval'!I25*Estandares!$F$9+'Act 2 Eval'!J25*Estandares!$F$10+'Act 2 Eval'!K25*Estandares!$F$11+'Act 2 Eval'!L25*Estandares!$F$12)&lt;0,0,IF((10+'Act 2 Eval'!I25*Estandares!$F$9+'Act 2 Eval'!J25*Estandares!$F$10+'Act 2 Eval'!K25*Estandares!$F$11+'Act 2 Eval'!L25*Estandares!$F$12)&gt;10,10,(10+'Act 2 Eval'!I25*Estandares!$F$9+'Act 2 Eval'!J25*Estandares!$F$10+'Act 2 Eval'!K25*Estandares!$F$11+'Act 2 Eval'!L25*Estandares!$F$12))))</f>
        <v/>
      </c>
      <c r="P27" s="53"/>
      <c r="Q27" s="53"/>
      <c r="R27" s="53"/>
      <c r="S27" s="53"/>
      <c r="T27" s="54" t="str">
        <f t="shared" si="8"/>
        <v/>
      </c>
      <c r="U27" s="52"/>
      <c r="V27" s="53"/>
      <c r="W27" s="53"/>
      <c r="X27" s="53"/>
      <c r="Y27" s="53"/>
      <c r="Z27" s="53"/>
      <c r="AA27" s="53"/>
      <c r="AB27" s="54" t="str">
        <f t="shared" si="9"/>
        <v/>
      </c>
      <c r="AC27" s="52"/>
      <c r="AD27" s="53"/>
      <c r="AE27" s="53"/>
      <c r="AF27" s="53"/>
      <c r="AG27" s="53"/>
      <c r="AH27" s="53"/>
      <c r="AI27" s="53"/>
      <c r="AJ27" s="54" t="str">
        <f t="shared" si="10"/>
        <v/>
      </c>
      <c r="AK27" s="52"/>
      <c r="AL27" s="53"/>
      <c r="AM27" s="53"/>
      <c r="AN27" s="53"/>
      <c r="AO27" s="53"/>
      <c r="AP27" s="53"/>
      <c r="AQ27" s="53"/>
      <c r="AR27" s="54" t="str">
        <f t="shared" si="11"/>
        <v/>
      </c>
      <c r="AS27" s="52"/>
      <c r="AT27" s="53"/>
      <c r="AU27" s="53"/>
      <c r="AV27" s="53"/>
      <c r="AW27" s="53"/>
      <c r="AX27" s="53"/>
      <c r="AY27" s="53"/>
      <c r="AZ27" s="55" t="str">
        <f t="shared" si="12"/>
        <v/>
      </c>
      <c r="BA27" s="56"/>
      <c r="BB27" s="53"/>
      <c r="BC27" s="53"/>
      <c r="BD27" s="53"/>
      <c r="BE27" s="53"/>
      <c r="BF27" s="53"/>
      <c r="BG27" s="53"/>
      <c r="BH27" s="57" t="str">
        <f t="shared" si="13"/>
        <v/>
      </c>
      <c r="BI27" s="247"/>
      <c r="BJ27" s="248"/>
      <c r="BK27" s="248"/>
      <c r="BL27" s="248"/>
      <c r="BM27" s="248"/>
      <c r="BN27" s="248"/>
      <c r="BO27" s="248"/>
      <c r="BP27" s="57" t="str">
        <f t="shared" si="14"/>
        <v/>
      </c>
    </row>
    <row r="28" spans="1:68">
      <c r="A28" s="71" t="str">
        <f>IF('1 Eval'!A28="","",'1 Eval'!A28)</f>
        <v/>
      </c>
      <c r="B28" s="84" t="str">
        <f>IF('1 Eval'!B28="","",'1 Eval'!B28)</f>
        <v/>
      </c>
      <c r="C28" s="59"/>
      <c r="D28" s="46" t="str">
        <f t="shared" si="5"/>
        <v/>
      </c>
      <c r="E28" s="47" t="str">
        <f t="shared" si="0"/>
        <v/>
      </c>
      <c r="F28" s="48" t="str">
        <f t="shared" si="1"/>
        <v/>
      </c>
      <c r="G28" s="49" t="str">
        <f t="shared" si="2"/>
        <v/>
      </c>
      <c r="H28" s="49" t="str">
        <f t="shared" si="3"/>
        <v/>
      </c>
      <c r="I28" s="49" t="str">
        <f t="shared" si="4"/>
        <v/>
      </c>
      <c r="J28" s="50" t="str">
        <f t="shared" si="6"/>
        <v/>
      </c>
      <c r="K28" s="50" t="str">
        <f t="shared" si="7"/>
        <v/>
      </c>
      <c r="L28" s="51"/>
      <c r="M28" s="245" t="str">
        <f>IF(B28="","",IF((5+'Act 2 Eval'!C26*Estandares!$F$3+'Act 2 Eval'!D26*Estandares!$F$4)&lt;0,0,IF((5+'Act 2 Eval'!C26*Estandares!$F$3+'Act 2 Eval'!D26*Estandares!$F$4)&gt;10,10,(5+'Act 2 Eval'!C26*Estandares!$F$3+'Act 2 Eval'!D26*Estandares!$F$4))))</f>
        <v/>
      </c>
      <c r="N28" s="246" t="str">
        <f>IF(B28="","",IF((5+'Act 2 Eval'!E26*Estandares!$F$5+'Act 2 Eval'!F26*Estandares!$F$6+'Act 2 Eval'!G26*Estandares!$F$7+'Act 2 Eval'!H26*Estandares!$F$8)&lt;0,0,IF((5+'Act 2 Eval'!E26*Estandares!$F$5+'Act 2 Eval'!F26*Estandares!$F$6+'Act 2 Eval'!G26*Estandares!$F$7+'Act 2 Eval'!H26*Estandares!$F$8)&gt;10,10,(5+'Act 2 Eval'!E26*Estandares!$F$5+'Act 2 Eval'!F26*Estandares!$F$6+'Act 2 Eval'!G26*Estandares!$F$7+'Act 2 Eval'!H26*Estandares!$F$8))))</f>
        <v/>
      </c>
      <c r="O28" s="246" t="str">
        <f>IF(B28="","",IF((10+'Act 2 Eval'!I26*Estandares!$F$9+'Act 2 Eval'!J26*Estandares!$F$10+'Act 2 Eval'!K26*Estandares!$F$11+'Act 2 Eval'!L26*Estandares!$F$12)&lt;0,0,IF((10+'Act 2 Eval'!I26*Estandares!$F$9+'Act 2 Eval'!J26*Estandares!$F$10+'Act 2 Eval'!K26*Estandares!$F$11+'Act 2 Eval'!L26*Estandares!$F$12)&gt;10,10,(10+'Act 2 Eval'!I26*Estandares!$F$9+'Act 2 Eval'!J26*Estandares!$F$10+'Act 2 Eval'!K26*Estandares!$F$11+'Act 2 Eval'!L26*Estandares!$F$12))))</f>
        <v/>
      </c>
      <c r="P28" s="53"/>
      <c r="Q28" s="53"/>
      <c r="R28" s="53"/>
      <c r="S28" s="53"/>
      <c r="T28" s="54" t="str">
        <f t="shared" si="8"/>
        <v/>
      </c>
      <c r="U28" s="52"/>
      <c r="V28" s="53"/>
      <c r="W28" s="53"/>
      <c r="X28" s="53"/>
      <c r="Y28" s="53"/>
      <c r="Z28" s="53"/>
      <c r="AA28" s="53"/>
      <c r="AB28" s="54" t="str">
        <f t="shared" si="9"/>
        <v/>
      </c>
      <c r="AC28" s="52"/>
      <c r="AD28" s="53"/>
      <c r="AE28" s="53"/>
      <c r="AF28" s="53"/>
      <c r="AG28" s="53"/>
      <c r="AH28" s="53"/>
      <c r="AI28" s="53"/>
      <c r="AJ28" s="54" t="str">
        <f t="shared" si="10"/>
        <v/>
      </c>
      <c r="AK28" s="52"/>
      <c r="AL28" s="53"/>
      <c r="AM28" s="53"/>
      <c r="AN28" s="53"/>
      <c r="AO28" s="53"/>
      <c r="AP28" s="53"/>
      <c r="AQ28" s="53"/>
      <c r="AR28" s="54" t="str">
        <f t="shared" si="11"/>
        <v/>
      </c>
      <c r="AS28" s="52"/>
      <c r="AT28" s="53"/>
      <c r="AU28" s="53"/>
      <c r="AV28" s="53"/>
      <c r="AW28" s="53"/>
      <c r="AX28" s="53"/>
      <c r="AY28" s="53"/>
      <c r="AZ28" s="55" t="str">
        <f t="shared" si="12"/>
        <v/>
      </c>
      <c r="BA28" s="56"/>
      <c r="BB28" s="53"/>
      <c r="BC28" s="53"/>
      <c r="BD28" s="53"/>
      <c r="BE28" s="53"/>
      <c r="BF28" s="53"/>
      <c r="BG28" s="53"/>
      <c r="BH28" s="57" t="str">
        <f t="shared" si="13"/>
        <v/>
      </c>
      <c r="BI28" s="247"/>
      <c r="BJ28" s="248"/>
      <c r="BK28" s="248"/>
      <c r="BL28" s="248"/>
      <c r="BM28" s="248"/>
      <c r="BN28" s="248"/>
      <c r="BO28" s="248"/>
      <c r="BP28" s="57" t="str">
        <f t="shared" si="14"/>
        <v/>
      </c>
    </row>
    <row r="29" spans="1:68">
      <c r="A29" s="71" t="str">
        <f>IF('1 Eval'!A29="","",'1 Eval'!A29)</f>
        <v/>
      </c>
      <c r="B29" s="84" t="str">
        <f>IF('1 Eval'!B29="","",'1 Eval'!B29)</f>
        <v/>
      </c>
      <c r="C29" s="59"/>
      <c r="D29" s="46" t="str">
        <f t="shared" si="5"/>
        <v/>
      </c>
      <c r="E29" s="47" t="str">
        <f t="shared" si="0"/>
        <v/>
      </c>
      <c r="F29" s="48" t="str">
        <f t="shared" si="1"/>
        <v/>
      </c>
      <c r="G29" s="49" t="str">
        <f t="shared" si="2"/>
        <v/>
      </c>
      <c r="H29" s="49" t="str">
        <f t="shared" si="3"/>
        <v/>
      </c>
      <c r="I29" s="49" t="str">
        <f t="shared" si="4"/>
        <v/>
      </c>
      <c r="J29" s="50" t="str">
        <f t="shared" si="6"/>
        <v/>
      </c>
      <c r="K29" s="50" t="str">
        <f t="shared" si="7"/>
        <v/>
      </c>
      <c r="L29" s="51"/>
      <c r="M29" s="245" t="str">
        <f>IF(B29="","",IF((5+'Act 2 Eval'!C27*Estandares!$F$3+'Act 2 Eval'!D27*Estandares!$F$4)&lt;0,0,IF((5+'Act 2 Eval'!C27*Estandares!$F$3+'Act 2 Eval'!D27*Estandares!$F$4)&gt;10,10,(5+'Act 2 Eval'!C27*Estandares!$F$3+'Act 2 Eval'!D27*Estandares!$F$4))))</f>
        <v/>
      </c>
      <c r="N29" s="246" t="str">
        <f>IF(B29="","",IF((5+'Act 2 Eval'!E27*Estandares!$F$5+'Act 2 Eval'!F27*Estandares!$F$6+'Act 2 Eval'!G27*Estandares!$F$7+'Act 2 Eval'!H27*Estandares!$F$8)&lt;0,0,IF((5+'Act 2 Eval'!E27*Estandares!$F$5+'Act 2 Eval'!F27*Estandares!$F$6+'Act 2 Eval'!G27*Estandares!$F$7+'Act 2 Eval'!H27*Estandares!$F$8)&gt;10,10,(5+'Act 2 Eval'!E27*Estandares!$F$5+'Act 2 Eval'!F27*Estandares!$F$6+'Act 2 Eval'!G27*Estandares!$F$7+'Act 2 Eval'!H27*Estandares!$F$8))))</f>
        <v/>
      </c>
      <c r="O29" s="246" t="str">
        <f>IF(B29="","",IF((10+'Act 2 Eval'!I27*Estandares!$F$9+'Act 2 Eval'!J27*Estandares!$F$10+'Act 2 Eval'!K27*Estandares!$F$11+'Act 2 Eval'!L27*Estandares!$F$12)&lt;0,0,IF((10+'Act 2 Eval'!I27*Estandares!$F$9+'Act 2 Eval'!J27*Estandares!$F$10+'Act 2 Eval'!K27*Estandares!$F$11+'Act 2 Eval'!L27*Estandares!$F$12)&gt;10,10,(10+'Act 2 Eval'!I27*Estandares!$F$9+'Act 2 Eval'!J27*Estandares!$F$10+'Act 2 Eval'!K27*Estandares!$F$11+'Act 2 Eval'!L27*Estandares!$F$12))))</f>
        <v/>
      </c>
      <c r="P29" s="53"/>
      <c r="Q29" s="53"/>
      <c r="R29" s="53"/>
      <c r="S29" s="53"/>
      <c r="T29" s="54" t="str">
        <f t="shared" si="8"/>
        <v/>
      </c>
      <c r="U29" s="52"/>
      <c r="V29" s="53"/>
      <c r="W29" s="53"/>
      <c r="X29" s="53"/>
      <c r="Y29" s="53"/>
      <c r="Z29" s="53"/>
      <c r="AA29" s="53"/>
      <c r="AB29" s="54" t="str">
        <f t="shared" si="9"/>
        <v/>
      </c>
      <c r="AC29" s="52"/>
      <c r="AD29" s="53"/>
      <c r="AE29" s="53"/>
      <c r="AF29" s="53"/>
      <c r="AG29" s="53"/>
      <c r="AH29" s="53"/>
      <c r="AI29" s="53"/>
      <c r="AJ29" s="54" t="str">
        <f t="shared" si="10"/>
        <v/>
      </c>
      <c r="AK29" s="52"/>
      <c r="AL29" s="53"/>
      <c r="AM29" s="53"/>
      <c r="AN29" s="53"/>
      <c r="AO29" s="53"/>
      <c r="AP29" s="53"/>
      <c r="AQ29" s="53"/>
      <c r="AR29" s="54" t="str">
        <f t="shared" si="11"/>
        <v/>
      </c>
      <c r="AS29" s="52"/>
      <c r="AT29" s="53"/>
      <c r="AU29" s="53"/>
      <c r="AV29" s="53"/>
      <c r="AW29" s="53"/>
      <c r="AX29" s="53"/>
      <c r="AY29" s="53"/>
      <c r="AZ29" s="55" t="str">
        <f t="shared" si="12"/>
        <v/>
      </c>
      <c r="BA29" s="56"/>
      <c r="BB29" s="53"/>
      <c r="BC29" s="53"/>
      <c r="BD29" s="53"/>
      <c r="BE29" s="53"/>
      <c r="BF29" s="53"/>
      <c r="BG29" s="53"/>
      <c r="BH29" s="57" t="str">
        <f t="shared" si="13"/>
        <v/>
      </c>
      <c r="BI29" s="247"/>
      <c r="BJ29" s="248"/>
      <c r="BK29" s="248"/>
      <c r="BL29" s="248"/>
      <c r="BM29" s="248"/>
      <c r="BN29" s="248"/>
      <c r="BO29" s="248"/>
      <c r="BP29" s="57" t="str">
        <f t="shared" si="14"/>
        <v/>
      </c>
    </row>
    <row r="30" spans="1:68">
      <c r="A30" s="71" t="str">
        <f>IF('1 Eval'!A30="","",'1 Eval'!A30)</f>
        <v/>
      </c>
      <c r="B30" s="84" t="str">
        <f>IF('1 Eval'!B30="","",'1 Eval'!B30)</f>
        <v/>
      </c>
      <c r="C30" s="59"/>
      <c r="D30" s="46" t="str">
        <f t="shared" si="5"/>
        <v/>
      </c>
      <c r="E30" s="47" t="str">
        <f t="shared" si="0"/>
        <v/>
      </c>
      <c r="F30" s="48" t="str">
        <f t="shared" si="1"/>
        <v/>
      </c>
      <c r="G30" s="49" t="str">
        <f t="shared" si="2"/>
        <v/>
      </c>
      <c r="H30" s="49" t="str">
        <f t="shared" si="3"/>
        <v/>
      </c>
      <c r="I30" s="49" t="str">
        <f t="shared" si="4"/>
        <v/>
      </c>
      <c r="J30" s="50" t="str">
        <f t="shared" si="6"/>
        <v/>
      </c>
      <c r="K30" s="50" t="str">
        <f t="shared" si="7"/>
        <v/>
      </c>
      <c r="L30" s="51"/>
      <c r="M30" s="245" t="str">
        <f>IF(B30="","",IF((5+'Act 2 Eval'!C28*Estandares!$F$3+'Act 2 Eval'!D28*Estandares!$F$4)&lt;0,0,IF((5+'Act 2 Eval'!C28*Estandares!$F$3+'Act 2 Eval'!D28*Estandares!$F$4)&gt;10,10,(5+'Act 2 Eval'!C28*Estandares!$F$3+'Act 2 Eval'!D28*Estandares!$F$4))))</f>
        <v/>
      </c>
      <c r="N30" s="246" t="str">
        <f>IF(B30="","",IF((5+'Act 2 Eval'!E28*Estandares!$F$5+'Act 2 Eval'!F28*Estandares!$F$6+'Act 2 Eval'!G28*Estandares!$F$7+'Act 2 Eval'!H28*Estandares!$F$8)&lt;0,0,IF((5+'Act 2 Eval'!E28*Estandares!$F$5+'Act 2 Eval'!F28*Estandares!$F$6+'Act 2 Eval'!G28*Estandares!$F$7+'Act 2 Eval'!H28*Estandares!$F$8)&gt;10,10,(5+'Act 2 Eval'!E28*Estandares!$F$5+'Act 2 Eval'!F28*Estandares!$F$6+'Act 2 Eval'!G28*Estandares!$F$7+'Act 2 Eval'!H28*Estandares!$F$8))))</f>
        <v/>
      </c>
      <c r="O30" s="246" t="str">
        <f>IF(B30="","",IF((10+'Act 2 Eval'!I28*Estandares!$F$9+'Act 2 Eval'!J28*Estandares!$F$10+'Act 2 Eval'!K28*Estandares!$F$11+'Act 2 Eval'!L28*Estandares!$F$12)&lt;0,0,IF((10+'Act 2 Eval'!I28*Estandares!$F$9+'Act 2 Eval'!J28*Estandares!$F$10+'Act 2 Eval'!K28*Estandares!$F$11+'Act 2 Eval'!L28*Estandares!$F$12)&gt;10,10,(10+'Act 2 Eval'!I28*Estandares!$F$9+'Act 2 Eval'!J28*Estandares!$F$10+'Act 2 Eval'!K28*Estandares!$F$11+'Act 2 Eval'!L28*Estandares!$F$12))))</f>
        <v/>
      </c>
      <c r="P30" s="53"/>
      <c r="Q30" s="53"/>
      <c r="R30" s="53"/>
      <c r="S30" s="53"/>
      <c r="T30" s="54" t="str">
        <f t="shared" si="8"/>
        <v/>
      </c>
      <c r="U30" s="52"/>
      <c r="V30" s="53"/>
      <c r="W30" s="53"/>
      <c r="X30" s="53"/>
      <c r="Y30" s="53"/>
      <c r="Z30" s="53"/>
      <c r="AA30" s="53"/>
      <c r="AB30" s="54" t="str">
        <f t="shared" si="9"/>
        <v/>
      </c>
      <c r="AC30" s="52"/>
      <c r="AD30" s="53"/>
      <c r="AE30" s="53"/>
      <c r="AF30" s="53"/>
      <c r="AG30" s="53"/>
      <c r="AH30" s="53"/>
      <c r="AI30" s="53"/>
      <c r="AJ30" s="54" t="str">
        <f t="shared" si="10"/>
        <v/>
      </c>
      <c r="AK30" s="52"/>
      <c r="AL30" s="53"/>
      <c r="AM30" s="53"/>
      <c r="AN30" s="53"/>
      <c r="AO30" s="53"/>
      <c r="AP30" s="53"/>
      <c r="AQ30" s="53"/>
      <c r="AR30" s="54" t="str">
        <f t="shared" si="11"/>
        <v/>
      </c>
      <c r="AS30" s="52"/>
      <c r="AT30" s="53"/>
      <c r="AU30" s="53"/>
      <c r="AV30" s="53"/>
      <c r="AW30" s="53"/>
      <c r="AX30" s="53"/>
      <c r="AY30" s="53"/>
      <c r="AZ30" s="55" t="str">
        <f t="shared" si="12"/>
        <v/>
      </c>
      <c r="BA30" s="56"/>
      <c r="BB30" s="53"/>
      <c r="BC30" s="53"/>
      <c r="BD30" s="53"/>
      <c r="BE30" s="53"/>
      <c r="BF30" s="53"/>
      <c r="BG30" s="53"/>
      <c r="BH30" s="57" t="str">
        <f t="shared" si="13"/>
        <v/>
      </c>
      <c r="BI30" s="247"/>
      <c r="BJ30" s="248"/>
      <c r="BK30" s="248"/>
      <c r="BL30" s="248"/>
      <c r="BM30" s="248"/>
      <c r="BN30" s="248"/>
      <c r="BO30" s="248"/>
      <c r="BP30" s="57" t="str">
        <f t="shared" si="14"/>
        <v/>
      </c>
    </row>
    <row r="31" spans="1:68">
      <c r="A31" s="71" t="str">
        <f>IF('1 Eval'!A31="","",'1 Eval'!A31)</f>
        <v/>
      </c>
      <c r="B31" s="84" t="str">
        <f>IF('1 Eval'!B31="","",'1 Eval'!B31)</f>
        <v/>
      </c>
      <c r="C31" s="59"/>
      <c r="D31" s="46" t="str">
        <f t="shared" si="5"/>
        <v/>
      </c>
      <c r="E31" s="47" t="str">
        <f t="shared" si="0"/>
        <v/>
      </c>
      <c r="F31" s="48" t="str">
        <f t="shared" si="1"/>
        <v/>
      </c>
      <c r="G31" s="49" t="str">
        <f t="shared" si="2"/>
        <v/>
      </c>
      <c r="H31" s="49" t="str">
        <f t="shared" si="3"/>
        <v/>
      </c>
      <c r="I31" s="49" t="str">
        <f t="shared" si="4"/>
        <v/>
      </c>
      <c r="J31" s="50" t="str">
        <f t="shared" si="6"/>
        <v/>
      </c>
      <c r="K31" s="50" t="str">
        <f t="shared" si="7"/>
        <v/>
      </c>
      <c r="L31" s="51"/>
      <c r="M31" s="245" t="str">
        <f>IF(B31="","",IF((5+'Act 2 Eval'!C29*Estandares!$F$3+'Act 2 Eval'!D29*Estandares!$F$4)&lt;0,0,IF((5+'Act 2 Eval'!C29*Estandares!$F$3+'Act 2 Eval'!D29*Estandares!$F$4)&gt;10,10,(5+'Act 2 Eval'!C29*Estandares!$F$3+'Act 2 Eval'!D29*Estandares!$F$4))))</f>
        <v/>
      </c>
      <c r="N31" s="246" t="str">
        <f>IF(B31="","",IF((5+'Act 2 Eval'!E29*Estandares!$F$5+'Act 2 Eval'!F29*Estandares!$F$6+'Act 2 Eval'!G29*Estandares!$F$7+'Act 2 Eval'!H29*Estandares!$F$8)&lt;0,0,IF((5+'Act 2 Eval'!E29*Estandares!$F$5+'Act 2 Eval'!F29*Estandares!$F$6+'Act 2 Eval'!G29*Estandares!$F$7+'Act 2 Eval'!H29*Estandares!$F$8)&gt;10,10,(5+'Act 2 Eval'!E29*Estandares!$F$5+'Act 2 Eval'!F29*Estandares!$F$6+'Act 2 Eval'!G29*Estandares!$F$7+'Act 2 Eval'!H29*Estandares!$F$8))))</f>
        <v/>
      </c>
      <c r="O31" s="246" t="str">
        <f>IF(B31="","",IF((10+'Act 2 Eval'!I29*Estandares!$F$9+'Act 2 Eval'!J29*Estandares!$F$10+'Act 2 Eval'!K29*Estandares!$F$11+'Act 2 Eval'!L29*Estandares!$F$12)&lt;0,0,IF((10+'Act 2 Eval'!I29*Estandares!$F$9+'Act 2 Eval'!J29*Estandares!$F$10+'Act 2 Eval'!K29*Estandares!$F$11+'Act 2 Eval'!L29*Estandares!$F$12)&gt;10,10,(10+'Act 2 Eval'!I29*Estandares!$F$9+'Act 2 Eval'!J29*Estandares!$F$10+'Act 2 Eval'!K29*Estandares!$F$11+'Act 2 Eval'!L29*Estandares!$F$12))))</f>
        <v/>
      </c>
      <c r="P31" s="53"/>
      <c r="Q31" s="53"/>
      <c r="R31" s="53"/>
      <c r="S31" s="53"/>
      <c r="T31" s="54" t="str">
        <f t="shared" si="8"/>
        <v/>
      </c>
      <c r="U31" s="52"/>
      <c r="V31" s="53"/>
      <c r="W31" s="53"/>
      <c r="X31" s="53"/>
      <c r="Y31" s="53"/>
      <c r="Z31" s="53"/>
      <c r="AA31" s="53"/>
      <c r="AB31" s="54" t="str">
        <f t="shared" si="9"/>
        <v/>
      </c>
      <c r="AC31" s="52"/>
      <c r="AD31" s="53"/>
      <c r="AE31" s="53"/>
      <c r="AF31" s="53"/>
      <c r="AG31" s="53"/>
      <c r="AH31" s="53"/>
      <c r="AI31" s="53"/>
      <c r="AJ31" s="54" t="str">
        <f t="shared" si="10"/>
        <v/>
      </c>
      <c r="AK31" s="52"/>
      <c r="AL31" s="53"/>
      <c r="AM31" s="53"/>
      <c r="AN31" s="53"/>
      <c r="AO31" s="53"/>
      <c r="AP31" s="53"/>
      <c r="AQ31" s="53"/>
      <c r="AR31" s="54" t="str">
        <f t="shared" si="11"/>
        <v/>
      </c>
      <c r="AS31" s="52"/>
      <c r="AT31" s="53"/>
      <c r="AU31" s="53"/>
      <c r="AV31" s="53"/>
      <c r="AW31" s="53"/>
      <c r="AX31" s="53"/>
      <c r="AY31" s="53"/>
      <c r="AZ31" s="55" t="str">
        <f t="shared" si="12"/>
        <v/>
      </c>
      <c r="BA31" s="56"/>
      <c r="BB31" s="53"/>
      <c r="BC31" s="53"/>
      <c r="BD31" s="53"/>
      <c r="BE31" s="53"/>
      <c r="BF31" s="53"/>
      <c r="BG31" s="53"/>
      <c r="BH31" s="57" t="str">
        <f t="shared" si="13"/>
        <v/>
      </c>
      <c r="BI31" s="247"/>
      <c r="BJ31" s="248"/>
      <c r="BK31" s="248"/>
      <c r="BL31" s="248"/>
      <c r="BM31" s="248"/>
      <c r="BN31" s="248"/>
      <c r="BO31" s="248"/>
      <c r="BP31" s="57" t="str">
        <f t="shared" si="14"/>
        <v/>
      </c>
    </row>
    <row r="32" spans="1:68">
      <c r="A32" s="71" t="str">
        <f>IF('1 Eval'!A32="","",'1 Eval'!A32)</f>
        <v/>
      </c>
      <c r="B32" s="84" t="str">
        <f>IF('1 Eval'!B32="","",'1 Eval'!B32)</f>
        <v/>
      </c>
      <c r="C32" s="59"/>
      <c r="D32" s="46" t="str">
        <f t="shared" si="5"/>
        <v/>
      </c>
      <c r="E32" s="47" t="str">
        <f t="shared" si="0"/>
        <v/>
      </c>
      <c r="F32" s="48" t="str">
        <f t="shared" si="1"/>
        <v/>
      </c>
      <c r="G32" s="49" t="str">
        <f t="shared" si="2"/>
        <v/>
      </c>
      <c r="H32" s="49" t="str">
        <f t="shared" si="3"/>
        <v/>
      </c>
      <c r="I32" s="49" t="str">
        <f t="shared" si="4"/>
        <v/>
      </c>
      <c r="J32" s="50" t="str">
        <f t="shared" si="6"/>
        <v/>
      </c>
      <c r="K32" s="50" t="str">
        <f t="shared" si="7"/>
        <v/>
      </c>
      <c r="L32" s="51"/>
      <c r="M32" s="245" t="str">
        <f>IF(B32="","",IF((5+'Act 2 Eval'!C30*Estandares!$F$3+'Act 2 Eval'!D30*Estandares!$F$4)&lt;0,0,IF((5+'Act 2 Eval'!C30*Estandares!$F$3+'Act 2 Eval'!D30*Estandares!$F$4)&gt;10,10,(5+'Act 2 Eval'!C30*Estandares!$F$3+'Act 2 Eval'!D30*Estandares!$F$4))))</f>
        <v/>
      </c>
      <c r="N32" s="246" t="str">
        <f>IF(B32="","",IF((5+'Act 2 Eval'!E30*Estandares!$F$5+'Act 2 Eval'!F30*Estandares!$F$6+'Act 2 Eval'!G30*Estandares!$F$7+'Act 2 Eval'!H30*Estandares!$F$8)&lt;0,0,IF((5+'Act 2 Eval'!E30*Estandares!$F$5+'Act 2 Eval'!F30*Estandares!$F$6+'Act 2 Eval'!G30*Estandares!$F$7+'Act 2 Eval'!H30*Estandares!$F$8)&gt;10,10,(5+'Act 2 Eval'!E30*Estandares!$F$5+'Act 2 Eval'!F30*Estandares!$F$6+'Act 2 Eval'!G30*Estandares!$F$7+'Act 2 Eval'!H30*Estandares!$F$8))))</f>
        <v/>
      </c>
      <c r="O32" s="246" t="str">
        <f>IF(B32="","",IF((10+'Act 2 Eval'!I30*Estandares!$F$9+'Act 2 Eval'!J30*Estandares!$F$10+'Act 2 Eval'!K30*Estandares!$F$11+'Act 2 Eval'!L30*Estandares!$F$12)&lt;0,0,IF((10+'Act 2 Eval'!I30*Estandares!$F$9+'Act 2 Eval'!J30*Estandares!$F$10+'Act 2 Eval'!K30*Estandares!$F$11+'Act 2 Eval'!L30*Estandares!$F$12)&gt;10,10,(10+'Act 2 Eval'!I30*Estandares!$F$9+'Act 2 Eval'!J30*Estandares!$F$10+'Act 2 Eval'!K30*Estandares!$F$11+'Act 2 Eval'!L30*Estandares!$F$12))))</f>
        <v/>
      </c>
      <c r="P32" s="53"/>
      <c r="Q32" s="53"/>
      <c r="R32" s="53"/>
      <c r="S32" s="53"/>
      <c r="T32" s="54" t="str">
        <f t="shared" si="8"/>
        <v/>
      </c>
      <c r="U32" s="52"/>
      <c r="V32" s="53"/>
      <c r="W32" s="53"/>
      <c r="X32" s="53"/>
      <c r="Y32" s="53"/>
      <c r="Z32" s="53"/>
      <c r="AA32" s="53"/>
      <c r="AB32" s="54" t="str">
        <f t="shared" si="9"/>
        <v/>
      </c>
      <c r="AC32" s="52"/>
      <c r="AD32" s="53"/>
      <c r="AE32" s="53"/>
      <c r="AF32" s="53"/>
      <c r="AG32" s="53"/>
      <c r="AH32" s="53"/>
      <c r="AI32" s="53"/>
      <c r="AJ32" s="54" t="str">
        <f t="shared" si="10"/>
        <v/>
      </c>
      <c r="AK32" s="52"/>
      <c r="AL32" s="53"/>
      <c r="AM32" s="53"/>
      <c r="AN32" s="53"/>
      <c r="AO32" s="53"/>
      <c r="AP32" s="53"/>
      <c r="AQ32" s="53"/>
      <c r="AR32" s="54" t="str">
        <f t="shared" si="11"/>
        <v/>
      </c>
      <c r="AS32" s="52"/>
      <c r="AT32" s="53"/>
      <c r="AU32" s="53"/>
      <c r="AV32" s="53"/>
      <c r="AW32" s="53"/>
      <c r="AX32" s="53"/>
      <c r="AY32" s="53"/>
      <c r="AZ32" s="55" t="str">
        <f t="shared" si="12"/>
        <v/>
      </c>
      <c r="BA32" s="56"/>
      <c r="BB32" s="53"/>
      <c r="BC32" s="53"/>
      <c r="BD32" s="53"/>
      <c r="BE32" s="53"/>
      <c r="BF32" s="53"/>
      <c r="BG32" s="53"/>
      <c r="BH32" s="57" t="str">
        <f t="shared" si="13"/>
        <v/>
      </c>
      <c r="BI32" s="247"/>
      <c r="BJ32" s="248"/>
      <c r="BK32" s="248"/>
      <c r="BL32" s="248"/>
      <c r="BM32" s="248"/>
      <c r="BN32" s="248"/>
      <c r="BO32" s="248"/>
      <c r="BP32" s="57" t="str">
        <f t="shared" si="14"/>
        <v/>
      </c>
    </row>
    <row r="33" spans="1:68">
      <c r="A33" s="71" t="str">
        <f>IF('1 Eval'!A33="","",'1 Eval'!A33)</f>
        <v/>
      </c>
      <c r="B33" s="84" t="str">
        <f>IF('1 Eval'!B33="","",'1 Eval'!B33)</f>
        <v/>
      </c>
      <c r="C33" s="59"/>
      <c r="D33" s="46" t="str">
        <f t="shared" si="5"/>
        <v/>
      </c>
      <c r="E33" s="47" t="str">
        <f t="shared" si="0"/>
        <v/>
      </c>
      <c r="F33" s="48" t="str">
        <f t="shared" si="1"/>
        <v/>
      </c>
      <c r="G33" s="49" t="str">
        <f t="shared" si="2"/>
        <v/>
      </c>
      <c r="H33" s="49" t="str">
        <f t="shared" si="3"/>
        <v/>
      </c>
      <c r="I33" s="49" t="str">
        <f t="shared" si="4"/>
        <v/>
      </c>
      <c r="J33" s="50" t="str">
        <f t="shared" si="6"/>
        <v/>
      </c>
      <c r="K33" s="50" t="str">
        <f t="shared" si="7"/>
        <v/>
      </c>
      <c r="L33" s="51"/>
      <c r="M33" s="245" t="str">
        <f>IF(B33="","",IF((5+'Act 2 Eval'!C31*Estandares!$F$3+'Act 2 Eval'!D31*Estandares!$F$4)&lt;0,0,IF((5+'Act 2 Eval'!C31*Estandares!$F$3+'Act 2 Eval'!D31*Estandares!$F$4)&gt;10,10,(5+'Act 2 Eval'!C31*Estandares!$F$3+'Act 2 Eval'!D31*Estandares!$F$4))))</f>
        <v/>
      </c>
      <c r="N33" s="246" t="str">
        <f>IF(B33="","",IF((5+'Act 2 Eval'!E31*Estandares!$F$5+'Act 2 Eval'!F31*Estandares!$F$6+'Act 2 Eval'!G31*Estandares!$F$7+'Act 2 Eval'!H31*Estandares!$F$8)&lt;0,0,IF((5+'Act 2 Eval'!E31*Estandares!$F$5+'Act 2 Eval'!F31*Estandares!$F$6+'Act 2 Eval'!G31*Estandares!$F$7+'Act 2 Eval'!H31*Estandares!$F$8)&gt;10,10,(5+'Act 2 Eval'!E31*Estandares!$F$5+'Act 2 Eval'!F31*Estandares!$F$6+'Act 2 Eval'!G31*Estandares!$F$7+'Act 2 Eval'!H31*Estandares!$F$8))))</f>
        <v/>
      </c>
      <c r="O33" s="246" t="str">
        <f>IF(B33="","",IF((10+'Act 2 Eval'!I31*Estandares!$F$9+'Act 2 Eval'!J31*Estandares!$F$10+'Act 2 Eval'!K31*Estandares!$F$11+'Act 2 Eval'!L31*Estandares!$F$12)&lt;0,0,IF((10+'Act 2 Eval'!I31*Estandares!$F$9+'Act 2 Eval'!J31*Estandares!$F$10+'Act 2 Eval'!K31*Estandares!$F$11+'Act 2 Eval'!L31*Estandares!$F$12)&gt;10,10,(10+'Act 2 Eval'!I31*Estandares!$F$9+'Act 2 Eval'!J31*Estandares!$F$10+'Act 2 Eval'!K31*Estandares!$F$11+'Act 2 Eval'!L31*Estandares!$F$12))))</f>
        <v/>
      </c>
      <c r="P33" s="53"/>
      <c r="Q33" s="53"/>
      <c r="R33" s="53"/>
      <c r="S33" s="53"/>
      <c r="T33" s="54" t="str">
        <f t="shared" si="8"/>
        <v/>
      </c>
      <c r="U33" s="52"/>
      <c r="V33" s="53"/>
      <c r="W33" s="53"/>
      <c r="X33" s="53"/>
      <c r="Y33" s="53"/>
      <c r="Z33" s="53"/>
      <c r="AA33" s="53"/>
      <c r="AB33" s="54" t="str">
        <f t="shared" si="9"/>
        <v/>
      </c>
      <c r="AC33" s="52"/>
      <c r="AD33" s="53"/>
      <c r="AE33" s="53"/>
      <c r="AF33" s="53"/>
      <c r="AG33" s="53"/>
      <c r="AH33" s="53"/>
      <c r="AI33" s="53"/>
      <c r="AJ33" s="54" t="str">
        <f t="shared" si="10"/>
        <v/>
      </c>
      <c r="AK33" s="52"/>
      <c r="AL33" s="53"/>
      <c r="AM33" s="53"/>
      <c r="AN33" s="53"/>
      <c r="AO33" s="53"/>
      <c r="AP33" s="53"/>
      <c r="AQ33" s="53"/>
      <c r="AR33" s="54" t="str">
        <f t="shared" si="11"/>
        <v/>
      </c>
      <c r="AS33" s="52"/>
      <c r="AT33" s="53"/>
      <c r="AU33" s="53"/>
      <c r="AV33" s="53"/>
      <c r="AW33" s="53"/>
      <c r="AX33" s="53"/>
      <c r="AY33" s="53"/>
      <c r="AZ33" s="55" t="str">
        <f t="shared" si="12"/>
        <v/>
      </c>
      <c r="BA33" s="56"/>
      <c r="BB33" s="53"/>
      <c r="BC33" s="53"/>
      <c r="BD33" s="53"/>
      <c r="BE33" s="53"/>
      <c r="BF33" s="53"/>
      <c r="BG33" s="53"/>
      <c r="BH33" s="57" t="str">
        <f t="shared" si="13"/>
        <v/>
      </c>
      <c r="BI33" s="247"/>
      <c r="BJ33" s="248"/>
      <c r="BK33" s="248"/>
      <c r="BL33" s="248"/>
      <c r="BM33" s="248"/>
      <c r="BN33" s="248"/>
      <c r="BO33" s="248"/>
      <c r="BP33" s="57" t="str">
        <f t="shared" si="14"/>
        <v/>
      </c>
    </row>
    <row r="34" spans="1:68">
      <c r="A34" s="71" t="str">
        <f>IF('1 Eval'!A34="","",'1 Eval'!A34)</f>
        <v/>
      </c>
      <c r="B34" s="84" t="str">
        <f>IF('1 Eval'!B34="","",'1 Eval'!B34)</f>
        <v/>
      </c>
      <c r="C34" s="59"/>
      <c r="D34" s="46" t="str">
        <f t="shared" si="5"/>
        <v/>
      </c>
      <c r="E34" s="47" t="str">
        <f t="shared" si="0"/>
        <v/>
      </c>
      <c r="F34" s="48" t="str">
        <f t="shared" si="1"/>
        <v/>
      </c>
      <c r="G34" s="49" t="str">
        <f t="shared" si="2"/>
        <v/>
      </c>
      <c r="H34" s="49" t="str">
        <f t="shared" si="3"/>
        <v/>
      </c>
      <c r="I34" s="49" t="str">
        <f t="shared" si="4"/>
        <v/>
      </c>
      <c r="J34" s="50" t="str">
        <f t="shared" si="6"/>
        <v/>
      </c>
      <c r="K34" s="50" t="str">
        <f t="shared" si="7"/>
        <v/>
      </c>
      <c r="L34" s="51"/>
      <c r="M34" s="245" t="str">
        <f>IF(B34="","",IF((5+'Act 2 Eval'!C32*Estandares!$F$3+'Act 2 Eval'!D32*Estandares!$F$4)&lt;0,0,IF((5+'Act 2 Eval'!C32*Estandares!$F$3+'Act 2 Eval'!D32*Estandares!$F$4)&gt;10,10,(5+'Act 2 Eval'!C32*Estandares!$F$3+'Act 2 Eval'!D32*Estandares!$F$4))))</f>
        <v/>
      </c>
      <c r="N34" s="246" t="str">
        <f>IF(B34="","",IF((5+'Act 2 Eval'!E32*Estandares!$F$5+'Act 2 Eval'!F32*Estandares!$F$6+'Act 2 Eval'!G32*Estandares!$F$7+'Act 2 Eval'!H32*Estandares!$F$8)&lt;0,0,IF((5+'Act 2 Eval'!E32*Estandares!$F$5+'Act 2 Eval'!F32*Estandares!$F$6+'Act 2 Eval'!G32*Estandares!$F$7+'Act 2 Eval'!H32*Estandares!$F$8)&gt;10,10,(5+'Act 2 Eval'!E32*Estandares!$F$5+'Act 2 Eval'!F32*Estandares!$F$6+'Act 2 Eval'!G32*Estandares!$F$7+'Act 2 Eval'!H32*Estandares!$F$8))))</f>
        <v/>
      </c>
      <c r="O34" s="246" t="str">
        <f>IF(B34="","",IF((10+'Act 2 Eval'!I32*Estandares!$F$9+'Act 2 Eval'!J32*Estandares!$F$10+'Act 2 Eval'!K32*Estandares!$F$11+'Act 2 Eval'!L32*Estandares!$F$12)&lt;0,0,IF((10+'Act 2 Eval'!I32*Estandares!$F$9+'Act 2 Eval'!J32*Estandares!$F$10+'Act 2 Eval'!K32*Estandares!$F$11+'Act 2 Eval'!L32*Estandares!$F$12)&gt;10,10,(10+'Act 2 Eval'!I32*Estandares!$F$9+'Act 2 Eval'!J32*Estandares!$F$10+'Act 2 Eval'!K32*Estandares!$F$11+'Act 2 Eval'!L32*Estandares!$F$12))))</f>
        <v/>
      </c>
      <c r="P34" s="53"/>
      <c r="Q34" s="53"/>
      <c r="R34" s="53"/>
      <c r="S34" s="53"/>
      <c r="T34" s="54" t="str">
        <f t="shared" si="8"/>
        <v/>
      </c>
      <c r="U34" s="52"/>
      <c r="V34" s="53"/>
      <c r="W34" s="53"/>
      <c r="X34" s="53"/>
      <c r="Y34" s="53"/>
      <c r="Z34" s="53"/>
      <c r="AA34" s="53"/>
      <c r="AB34" s="54" t="str">
        <f t="shared" si="9"/>
        <v/>
      </c>
      <c r="AC34" s="52"/>
      <c r="AD34" s="53"/>
      <c r="AE34" s="53"/>
      <c r="AF34" s="53"/>
      <c r="AG34" s="53"/>
      <c r="AH34" s="53"/>
      <c r="AI34" s="53"/>
      <c r="AJ34" s="54" t="str">
        <f t="shared" si="10"/>
        <v/>
      </c>
      <c r="AK34" s="52"/>
      <c r="AL34" s="53"/>
      <c r="AM34" s="53"/>
      <c r="AN34" s="53"/>
      <c r="AO34" s="53"/>
      <c r="AP34" s="53"/>
      <c r="AQ34" s="53"/>
      <c r="AR34" s="54" t="str">
        <f t="shared" si="11"/>
        <v/>
      </c>
      <c r="AS34" s="52"/>
      <c r="AT34" s="53"/>
      <c r="AU34" s="53"/>
      <c r="AV34" s="53"/>
      <c r="AW34" s="53"/>
      <c r="AX34" s="53"/>
      <c r="AY34" s="53"/>
      <c r="AZ34" s="55" t="str">
        <f t="shared" si="12"/>
        <v/>
      </c>
      <c r="BA34" s="56"/>
      <c r="BB34" s="53"/>
      <c r="BC34" s="53"/>
      <c r="BD34" s="53"/>
      <c r="BE34" s="53"/>
      <c r="BF34" s="53"/>
      <c r="BG34" s="53"/>
      <c r="BH34" s="57" t="str">
        <f t="shared" si="13"/>
        <v/>
      </c>
      <c r="BI34" s="247"/>
      <c r="BJ34" s="248"/>
      <c r="BK34" s="248"/>
      <c r="BL34" s="248"/>
      <c r="BM34" s="248"/>
      <c r="BN34" s="248"/>
      <c r="BO34" s="248"/>
      <c r="BP34" s="57" t="str">
        <f t="shared" si="14"/>
        <v/>
      </c>
    </row>
    <row r="35" spans="1:68">
      <c r="A35" s="71" t="str">
        <f>IF('1 Eval'!A35="","",'1 Eval'!A35)</f>
        <v/>
      </c>
      <c r="B35" s="84" t="str">
        <f>IF('1 Eval'!B35="","",'1 Eval'!B35)</f>
        <v/>
      </c>
      <c r="C35" s="59"/>
      <c r="D35" s="46" t="str">
        <f t="shared" si="5"/>
        <v/>
      </c>
      <c r="E35" s="47" t="str">
        <f t="shared" si="0"/>
        <v/>
      </c>
      <c r="F35" s="48" t="str">
        <f t="shared" si="1"/>
        <v/>
      </c>
      <c r="G35" s="49" t="str">
        <f t="shared" si="2"/>
        <v/>
      </c>
      <c r="H35" s="49" t="str">
        <f t="shared" si="3"/>
        <v/>
      </c>
      <c r="I35" s="49" t="str">
        <f t="shared" si="4"/>
        <v/>
      </c>
      <c r="J35" s="50" t="str">
        <f t="shared" si="6"/>
        <v/>
      </c>
      <c r="K35" s="50" t="str">
        <f t="shared" si="7"/>
        <v/>
      </c>
      <c r="L35" s="51"/>
      <c r="M35" s="245" t="str">
        <f>IF(B35="","",IF((5+'Act 2 Eval'!C33*Estandares!$F$3+'Act 2 Eval'!D33*Estandares!$F$4)&lt;0,0,IF((5+'Act 2 Eval'!C33*Estandares!$F$3+'Act 2 Eval'!D33*Estandares!$F$4)&gt;10,10,(5+'Act 2 Eval'!C33*Estandares!$F$3+'Act 2 Eval'!D33*Estandares!$F$4))))</f>
        <v/>
      </c>
      <c r="N35" s="246" t="str">
        <f>IF(B35="","",IF((5+'Act 2 Eval'!E33*Estandares!$F$5+'Act 2 Eval'!F33*Estandares!$F$6+'Act 2 Eval'!G33*Estandares!$F$7+'Act 2 Eval'!H33*Estandares!$F$8)&lt;0,0,IF((5+'Act 2 Eval'!E33*Estandares!$F$5+'Act 2 Eval'!F33*Estandares!$F$6+'Act 2 Eval'!G33*Estandares!$F$7+'Act 2 Eval'!H33*Estandares!$F$8)&gt;10,10,(5+'Act 2 Eval'!E33*Estandares!$F$5+'Act 2 Eval'!F33*Estandares!$F$6+'Act 2 Eval'!G33*Estandares!$F$7+'Act 2 Eval'!H33*Estandares!$F$8))))</f>
        <v/>
      </c>
      <c r="O35" s="246" t="str">
        <f>IF(B35="","",IF((10+'Act 2 Eval'!I33*Estandares!$F$9+'Act 2 Eval'!J33*Estandares!$F$10+'Act 2 Eval'!K33*Estandares!$F$11+'Act 2 Eval'!L33*Estandares!$F$12)&lt;0,0,IF((10+'Act 2 Eval'!I33*Estandares!$F$9+'Act 2 Eval'!J33*Estandares!$F$10+'Act 2 Eval'!K33*Estandares!$F$11+'Act 2 Eval'!L33*Estandares!$F$12)&gt;10,10,(10+'Act 2 Eval'!I33*Estandares!$F$9+'Act 2 Eval'!J33*Estandares!$F$10+'Act 2 Eval'!K33*Estandares!$F$11+'Act 2 Eval'!L33*Estandares!$F$12))))</f>
        <v/>
      </c>
      <c r="P35" s="53"/>
      <c r="Q35" s="53"/>
      <c r="R35" s="53"/>
      <c r="S35" s="53"/>
      <c r="T35" s="54" t="str">
        <f t="shared" si="8"/>
        <v/>
      </c>
      <c r="U35" s="52"/>
      <c r="V35" s="53"/>
      <c r="W35" s="53"/>
      <c r="X35" s="53"/>
      <c r="Y35" s="53"/>
      <c r="Z35" s="53"/>
      <c r="AA35" s="53"/>
      <c r="AB35" s="54" t="str">
        <f t="shared" si="9"/>
        <v/>
      </c>
      <c r="AC35" s="52"/>
      <c r="AD35" s="53"/>
      <c r="AE35" s="53"/>
      <c r="AF35" s="53"/>
      <c r="AG35" s="53"/>
      <c r="AH35" s="53"/>
      <c r="AI35" s="53"/>
      <c r="AJ35" s="54" t="str">
        <f t="shared" si="10"/>
        <v/>
      </c>
      <c r="AK35" s="52"/>
      <c r="AL35" s="53"/>
      <c r="AM35" s="53"/>
      <c r="AN35" s="53"/>
      <c r="AO35" s="53"/>
      <c r="AP35" s="53"/>
      <c r="AQ35" s="53"/>
      <c r="AR35" s="54" t="str">
        <f t="shared" si="11"/>
        <v/>
      </c>
      <c r="AS35" s="52"/>
      <c r="AT35" s="53"/>
      <c r="AU35" s="53"/>
      <c r="AV35" s="53"/>
      <c r="AW35" s="53"/>
      <c r="AX35" s="53"/>
      <c r="AY35" s="53"/>
      <c r="AZ35" s="55" t="str">
        <f t="shared" si="12"/>
        <v/>
      </c>
      <c r="BA35" s="56"/>
      <c r="BB35" s="53"/>
      <c r="BC35" s="53"/>
      <c r="BD35" s="53"/>
      <c r="BE35" s="53"/>
      <c r="BF35" s="53"/>
      <c r="BG35" s="53"/>
      <c r="BH35" s="57" t="str">
        <f t="shared" si="13"/>
        <v/>
      </c>
      <c r="BI35" s="247"/>
      <c r="BJ35" s="248"/>
      <c r="BK35" s="248"/>
      <c r="BL35" s="248"/>
      <c r="BM35" s="248"/>
      <c r="BN35" s="248"/>
      <c r="BO35" s="248"/>
      <c r="BP35" s="57" t="str">
        <f t="shared" si="14"/>
        <v/>
      </c>
    </row>
    <row r="36" spans="1:68">
      <c r="A36" s="71" t="str">
        <f>IF('1 Eval'!A36="","",'1 Eval'!A36)</f>
        <v/>
      </c>
      <c r="B36" s="84" t="str">
        <f>IF('1 Eval'!B36="","",'1 Eval'!B36)</f>
        <v/>
      </c>
      <c r="C36" s="59"/>
      <c r="D36" s="46" t="str">
        <f t="shared" si="5"/>
        <v/>
      </c>
      <c r="E36" s="47" t="str">
        <f t="shared" si="0"/>
        <v/>
      </c>
      <c r="F36" s="48" t="str">
        <f t="shared" si="1"/>
        <v/>
      </c>
      <c r="G36" s="49" t="str">
        <f t="shared" si="2"/>
        <v/>
      </c>
      <c r="H36" s="49" t="str">
        <f t="shared" si="3"/>
        <v/>
      </c>
      <c r="I36" s="49" t="str">
        <f t="shared" si="4"/>
        <v/>
      </c>
      <c r="J36" s="50" t="str">
        <f t="shared" si="6"/>
        <v/>
      </c>
      <c r="K36" s="50" t="str">
        <f t="shared" si="7"/>
        <v/>
      </c>
      <c r="L36" s="51"/>
      <c r="M36" s="245" t="str">
        <f>IF(B36="","",IF((5+'Act 2 Eval'!C34*Estandares!$F$3+'Act 2 Eval'!D34*Estandares!$F$4)&lt;0,0,IF((5+'Act 2 Eval'!C34*Estandares!$F$3+'Act 2 Eval'!D34*Estandares!$F$4)&gt;10,10,(5+'Act 2 Eval'!C34*Estandares!$F$3+'Act 2 Eval'!D34*Estandares!$F$4))))</f>
        <v/>
      </c>
      <c r="N36" s="246" t="str">
        <f>IF(B36="","",IF((5+'Act 2 Eval'!E34*Estandares!$F$5+'Act 2 Eval'!F34*Estandares!$F$6+'Act 2 Eval'!G34*Estandares!$F$7+'Act 2 Eval'!H34*Estandares!$F$8)&lt;0,0,IF((5+'Act 2 Eval'!E34*Estandares!$F$5+'Act 2 Eval'!F34*Estandares!$F$6+'Act 2 Eval'!G34*Estandares!$F$7+'Act 2 Eval'!H34*Estandares!$F$8)&gt;10,10,(5+'Act 2 Eval'!E34*Estandares!$F$5+'Act 2 Eval'!F34*Estandares!$F$6+'Act 2 Eval'!G34*Estandares!$F$7+'Act 2 Eval'!H34*Estandares!$F$8))))</f>
        <v/>
      </c>
      <c r="O36" s="246" t="str">
        <f>IF(B36="","",IF((10+'Act 2 Eval'!I34*Estandares!$F$9+'Act 2 Eval'!J34*Estandares!$F$10+'Act 2 Eval'!K34*Estandares!$F$11+'Act 2 Eval'!L34*Estandares!$F$12)&lt;0,0,IF((10+'Act 2 Eval'!I34*Estandares!$F$9+'Act 2 Eval'!J34*Estandares!$F$10+'Act 2 Eval'!K34*Estandares!$F$11+'Act 2 Eval'!L34*Estandares!$F$12)&gt;10,10,(10+'Act 2 Eval'!I34*Estandares!$F$9+'Act 2 Eval'!J34*Estandares!$F$10+'Act 2 Eval'!K34*Estandares!$F$11+'Act 2 Eval'!L34*Estandares!$F$12))))</f>
        <v/>
      </c>
      <c r="P36" s="53"/>
      <c r="Q36" s="53"/>
      <c r="R36" s="53"/>
      <c r="S36" s="53"/>
      <c r="T36" s="54" t="str">
        <f t="shared" si="8"/>
        <v/>
      </c>
      <c r="U36" s="52"/>
      <c r="V36" s="53"/>
      <c r="W36" s="53"/>
      <c r="X36" s="53"/>
      <c r="Y36" s="53"/>
      <c r="Z36" s="53"/>
      <c r="AA36" s="53"/>
      <c r="AB36" s="54" t="str">
        <f t="shared" si="9"/>
        <v/>
      </c>
      <c r="AC36" s="52"/>
      <c r="AD36" s="53"/>
      <c r="AE36" s="53"/>
      <c r="AF36" s="53"/>
      <c r="AG36" s="53"/>
      <c r="AH36" s="53"/>
      <c r="AI36" s="53"/>
      <c r="AJ36" s="54" t="str">
        <f t="shared" si="10"/>
        <v/>
      </c>
      <c r="AK36" s="52"/>
      <c r="AL36" s="53"/>
      <c r="AM36" s="53"/>
      <c r="AN36" s="53"/>
      <c r="AO36" s="53"/>
      <c r="AP36" s="53"/>
      <c r="AQ36" s="53"/>
      <c r="AR36" s="54" t="str">
        <f t="shared" si="11"/>
        <v/>
      </c>
      <c r="AS36" s="52"/>
      <c r="AT36" s="53"/>
      <c r="AU36" s="53"/>
      <c r="AV36" s="53"/>
      <c r="AW36" s="53"/>
      <c r="AX36" s="53"/>
      <c r="AY36" s="53"/>
      <c r="AZ36" s="55" t="str">
        <f t="shared" si="12"/>
        <v/>
      </c>
      <c r="BA36" s="56"/>
      <c r="BB36" s="53"/>
      <c r="BC36" s="53"/>
      <c r="BD36" s="53"/>
      <c r="BE36" s="53"/>
      <c r="BF36" s="53"/>
      <c r="BG36" s="53"/>
      <c r="BH36" s="57" t="str">
        <f t="shared" si="13"/>
        <v/>
      </c>
      <c r="BI36" s="247"/>
      <c r="BJ36" s="248"/>
      <c r="BK36" s="248"/>
      <c r="BL36" s="248"/>
      <c r="BM36" s="248"/>
      <c r="BN36" s="248"/>
      <c r="BO36" s="248"/>
      <c r="BP36" s="57" t="str">
        <f t="shared" si="14"/>
        <v/>
      </c>
    </row>
    <row r="37" spans="1:68">
      <c r="A37" s="71" t="str">
        <f>IF('1 Eval'!A37="","",'1 Eval'!A37)</f>
        <v/>
      </c>
      <c r="B37" s="84" t="str">
        <f>IF('1 Eval'!B37="","",'1 Eval'!B37)</f>
        <v/>
      </c>
      <c r="C37" s="59"/>
      <c r="D37" s="46" t="str">
        <f t="shared" si="5"/>
        <v/>
      </c>
      <c r="E37" s="47" t="str">
        <f t="shared" si="0"/>
        <v/>
      </c>
      <c r="F37" s="48" t="str">
        <f t="shared" si="1"/>
        <v/>
      </c>
      <c r="G37" s="49" t="str">
        <f t="shared" si="2"/>
        <v/>
      </c>
      <c r="H37" s="49" t="str">
        <f t="shared" si="3"/>
        <v/>
      </c>
      <c r="I37" s="49" t="str">
        <f t="shared" si="4"/>
        <v/>
      </c>
      <c r="J37" s="50" t="str">
        <f t="shared" si="6"/>
        <v/>
      </c>
      <c r="K37" s="50" t="str">
        <f t="shared" si="7"/>
        <v/>
      </c>
      <c r="L37" s="51"/>
      <c r="M37" s="245" t="str">
        <f>IF(B37="","",IF((5+'Act 2 Eval'!C35*Estandares!$F$3+'Act 2 Eval'!D35*Estandares!$F$4)&lt;0,0,IF((5+'Act 2 Eval'!C35*Estandares!$F$3+'Act 2 Eval'!D35*Estandares!$F$4)&gt;10,10,(5+'Act 2 Eval'!C35*Estandares!$F$3+'Act 2 Eval'!D35*Estandares!$F$4))))</f>
        <v/>
      </c>
      <c r="N37" s="246" t="str">
        <f>IF(B37="","",IF((5+'Act 2 Eval'!E35*Estandares!$F$5+'Act 2 Eval'!F35*Estandares!$F$6+'Act 2 Eval'!G35*Estandares!$F$7+'Act 2 Eval'!H35*Estandares!$F$8)&lt;0,0,IF((5+'Act 2 Eval'!E35*Estandares!$F$5+'Act 2 Eval'!F35*Estandares!$F$6+'Act 2 Eval'!G35*Estandares!$F$7+'Act 2 Eval'!H35*Estandares!$F$8)&gt;10,10,(5+'Act 2 Eval'!E35*Estandares!$F$5+'Act 2 Eval'!F35*Estandares!$F$6+'Act 2 Eval'!G35*Estandares!$F$7+'Act 2 Eval'!H35*Estandares!$F$8))))</f>
        <v/>
      </c>
      <c r="O37" s="246" t="str">
        <f>IF(B37="","",IF((10+'Act 2 Eval'!I35*Estandares!$F$9+'Act 2 Eval'!J35*Estandares!$F$10+'Act 2 Eval'!K35*Estandares!$F$11+'Act 2 Eval'!L35*Estandares!$F$12)&lt;0,0,IF((10+'Act 2 Eval'!I35*Estandares!$F$9+'Act 2 Eval'!J35*Estandares!$F$10+'Act 2 Eval'!K35*Estandares!$F$11+'Act 2 Eval'!L35*Estandares!$F$12)&gt;10,10,(10+'Act 2 Eval'!I35*Estandares!$F$9+'Act 2 Eval'!J35*Estandares!$F$10+'Act 2 Eval'!K35*Estandares!$F$11+'Act 2 Eval'!L35*Estandares!$F$12))))</f>
        <v/>
      </c>
      <c r="P37" s="53"/>
      <c r="Q37" s="53"/>
      <c r="R37" s="53"/>
      <c r="S37" s="53"/>
      <c r="T37" s="54" t="str">
        <f t="shared" si="8"/>
        <v/>
      </c>
      <c r="U37" s="52"/>
      <c r="V37" s="53"/>
      <c r="W37" s="53"/>
      <c r="X37" s="53"/>
      <c r="Y37" s="53"/>
      <c r="Z37" s="53"/>
      <c r="AA37" s="53"/>
      <c r="AB37" s="54" t="str">
        <f t="shared" si="9"/>
        <v/>
      </c>
      <c r="AC37" s="52"/>
      <c r="AD37" s="53"/>
      <c r="AE37" s="53"/>
      <c r="AF37" s="53"/>
      <c r="AG37" s="53"/>
      <c r="AH37" s="53"/>
      <c r="AI37" s="53"/>
      <c r="AJ37" s="54" t="str">
        <f t="shared" si="10"/>
        <v/>
      </c>
      <c r="AK37" s="52"/>
      <c r="AL37" s="53"/>
      <c r="AM37" s="53"/>
      <c r="AN37" s="53"/>
      <c r="AO37" s="53"/>
      <c r="AP37" s="53"/>
      <c r="AQ37" s="53"/>
      <c r="AR37" s="54" t="str">
        <f t="shared" si="11"/>
        <v/>
      </c>
      <c r="AS37" s="52"/>
      <c r="AT37" s="53"/>
      <c r="AU37" s="53"/>
      <c r="AV37" s="53"/>
      <c r="AW37" s="53"/>
      <c r="AX37" s="53"/>
      <c r="AY37" s="53"/>
      <c r="AZ37" s="55" t="str">
        <f t="shared" si="12"/>
        <v/>
      </c>
      <c r="BA37" s="56"/>
      <c r="BB37" s="53"/>
      <c r="BC37" s="53"/>
      <c r="BD37" s="53"/>
      <c r="BE37" s="53"/>
      <c r="BF37" s="53"/>
      <c r="BG37" s="53"/>
      <c r="BH37" s="57" t="str">
        <f t="shared" si="13"/>
        <v/>
      </c>
      <c r="BI37" s="247"/>
      <c r="BJ37" s="248"/>
      <c r="BK37" s="248"/>
      <c r="BL37" s="248"/>
      <c r="BM37" s="248"/>
      <c r="BN37" s="248"/>
      <c r="BO37" s="248"/>
      <c r="BP37" s="57" t="str">
        <f t="shared" si="14"/>
        <v/>
      </c>
    </row>
    <row r="38" spans="1:68">
      <c r="A38" s="71" t="str">
        <f>IF('1 Eval'!A38="","",'1 Eval'!A38)</f>
        <v/>
      </c>
      <c r="B38" s="84" t="str">
        <f>IF('1 Eval'!B38="","",'1 Eval'!B38)</f>
        <v/>
      </c>
      <c r="C38" s="59"/>
      <c r="D38" s="46" t="str">
        <f t="shared" si="5"/>
        <v/>
      </c>
      <c r="E38" s="47" t="str">
        <f t="shared" si="0"/>
        <v/>
      </c>
      <c r="F38" s="48" t="str">
        <f t="shared" si="1"/>
        <v/>
      </c>
      <c r="G38" s="49" t="str">
        <f t="shared" si="2"/>
        <v/>
      </c>
      <c r="H38" s="49" t="str">
        <f t="shared" si="3"/>
        <v/>
      </c>
      <c r="I38" s="49" t="str">
        <f t="shared" si="4"/>
        <v/>
      </c>
      <c r="J38" s="50" t="str">
        <f t="shared" si="6"/>
        <v/>
      </c>
      <c r="K38" s="50" t="str">
        <f t="shared" si="7"/>
        <v/>
      </c>
      <c r="L38" s="51"/>
      <c r="M38" s="245" t="str">
        <f>IF(B38="","",IF((5+'Act 2 Eval'!C36*Estandares!$F$3+'Act 2 Eval'!D36*Estandares!$F$4)&lt;0,0,IF((5+'Act 2 Eval'!C36*Estandares!$F$3+'Act 2 Eval'!D36*Estandares!$F$4)&gt;10,10,(5+'Act 2 Eval'!C36*Estandares!$F$3+'Act 2 Eval'!D36*Estandares!$F$4))))</f>
        <v/>
      </c>
      <c r="N38" s="246" t="str">
        <f>IF(B38="","",IF((5+'Act 2 Eval'!E36*Estandares!$F$5+'Act 2 Eval'!F36*Estandares!$F$6+'Act 2 Eval'!G36*Estandares!$F$7+'Act 2 Eval'!H36*Estandares!$F$8)&lt;0,0,IF((5+'Act 2 Eval'!E36*Estandares!$F$5+'Act 2 Eval'!F36*Estandares!$F$6+'Act 2 Eval'!G36*Estandares!$F$7+'Act 2 Eval'!H36*Estandares!$F$8)&gt;10,10,(5+'Act 2 Eval'!E36*Estandares!$F$5+'Act 2 Eval'!F36*Estandares!$F$6+'Act 2 Eval'!G36*Estandares!$F$7+'Act 2 Eval'!H36*Estandares!$F$8))))</f>
        <v/>
      </c>
      <c r="O38" s="246" t="str">
        <f>IF(B38="","",IF((10+'Act 2 Eval'!I36*Estandares!$F$9+'Act 2 Eval'!J36*Estandares!$F$10+'Act 2 Eval'!K36*Estandares!$F$11+'Act 2 Eval'!L36*Estandares!$F$12)&lt;0,0,IF((10+'Act 2 Eval'!I36*Estandares!$F$9+'Act 2 Eval'!J36*Estandares!$F$10+'Act 2 Eval'!K36*Estandares!$F$11+'Act 2 Eval'!L36*Estandares!$F$12)&gt;10,10,(10+'Act 2 Eval'!I36*Estandares!$F$9+'Act 2 Eval'!J36*Estandares!$F$10+'Act 2 Eval'!K36*Estandares!$F$11+'Act 2 Eval'!L36*Estandares!$F$12))))</f>
        <v/>
      </c>
      <c r="P38" s="53"/>
      <c r="Q38" s="53"/>
      <c r="R38" s="53"/>
      <c r="S38" s="53"/>
      <c r="T38" s="54" t="str">
        <f t="shared" si="8"/>
        <v/>
      </c>
      <c r="U38" s="52"/>
      <c r="V38" s="53"/>
      <c r="W38" s="53"/>
      <c r="X38" s="53"/>
      <c r="Y38" s="53"/>
      <c r="Z38" s="53"/>
      <c r="AA38" s="53"/>
      <c r="AB38" s="54" t="str">
        <f t="shared" si="9"/>
        <v/>
      </c>
      <c r="AC38" s="52"/>
      <c r="AD38" s="53"/>
      <c r="AE38" s="53"/>
      <c r="AF38" s="53"/>
      <c r="AG38" s="53"/>
      <c r="AH38" s="53"/>
      <c r="AI38" s="53"/>
      <c r="AJ38" s="54" t="str">
        <f t="shared" si="10"/>
        <v/>
      </c>
      <c r="AK38" s="52"/>
      <c r="AL38" s="53"/>
      <c r="AM38" s="53"/>
      <c r="AN38" s="53"/>
      <c r="AO38" s="53"/>
      <c r="AP38" s="53"/>
      <c r="AQ38" s="53"/>
      <c r="AR38" s="54" t="str">
        <f t="shared" si="11"/>
        <v/>
      </c>
      <c r="AS38" s="52"/>
      <c r="AT38" s="53"/>
      <c r="AU38" s="53"/>
      <c r="AV38" s="53"/>
      <c r="AW38" s="53"/>
      <c r="AX38" s="53"/>
      <c r="AY38" s="53"/>
      <c r="AZ38" s="55" t="str">
        <f t="shared" si="12"/>
        <v/>
      </c>
      <c r="BA38" s="56"/>
      <c r="BB38" s="53"/>
      <c r="BC38" s="53"/>
      <c r="BD38" s="53"/>
      <c r="BE38" s="53"/>
      <c r="BF38" s="53"/>
      <c r="BG38" s="53"/>
      <c r="BH38" s="57" t="str">
        <f t="shared" si="13"/>
        <v/>
      </c>
      <c r="BI38" s="247"/>
      <c r="BJ38" s="248"/>
      <c r="BK38" s="248"/>
      <c r="BL38" s="248"/>
      <c r="BM38" s="248"/>
      <c r="BN38" s="248"/>
      <c r="BO38" s="248"/>
      <c r="BP38" s="57" t="str">
        <f t="shared" si="14"/>
        <v/>
      </c>
    </row>
    <row r="39" spans="1:68">
      <c r="A39" s="71" t="str">
        <f>IF('1 Eval'!A39="","",'1 Eval'!A39)</f>
        <v/>
      </c>
      <c r="B39" s="84" t="str">
        <f>IF('1 Eval'!B39="","",'1 Eval'!B39)</f>
        <v/>
      </c>
      <c r="C39" s="59"/>
      <c r="D39" s="46" t="str">
        <f t="shared" si="5"/>
        <v/>
      </c>
      <c r="E39" s="47" t="str">
        <f t="shared" si="0"/>
        <v/>
      </c>
      <c r="F39" s="48" t="str">
        <f t="shared" si="1"/>
        <v/>
      </c>
      <c r="G39" s="49" t="str">
        <f t="shared" si="2"/>
        <v/>
      </c>
      <c r="H39" s="49" t="str">
        <f t="shared" si="3"/>
        <v/>
      </c>
      <c r="I39" s="49" t="str">
        <f t="shared" si="4"/>
        <v/>
      </c>
      <c r="J39" s="50" t="str">
        <f t="shared" si="6"/>
        <v/>
      </c>
      <c r="K39" s="50" t="str">
        <f t="shared" si="7"/>
        <v/>
      </c>
      <c r="L39" s="51"/>
      <c r="M39" s="245" t="str">
        <f>IF(B39="","",IF((5+'Act 2 Eval'!C37*Estandares!$F$3+'Act 2 Eval'!D37*Estandares!$F$4)&lt;0,0,IF((5+'Act 2 Eval'!C37*Estandares!$F$3+'Act 2 Eval'!D37*Estandares!$F$4)&gt;10,10,(5+'Act 2 Eval'!C37*Estandares!$F$3+'Act 2 Eval'!D37*Estandares!$F$4))))</f>
        <v/>
      </c>
      <c r="N39" s="246" t="str">
        <f>IF(B39="","",IF((5+'Act 2 Eval'!E37*Estandares!$F$5+'Act 2 Eval'!F37*Estandares!$F$6+'Act 2 Eval'!G37*Estandares!$F$7+'Act 2 Eval'!H37*Estandares!$F$8)&lt;0,0,IF((5+'Act 2 Eval'!E37*Estandares!$F$5+'Act 2 Eval'!F37*Estandares!$F$6+'Act 2 Eval'!G37*Estandares!$F$7+'Act 2 Eval'!H37*Estandares!$F$8)&gt;10,10,(5+'Act 2 Eval'!E37*Estandares!$F$5+'Act 2 Eval'!F37*Estandares!$F$6+'Act 2 Eval'!G37*Estandares!$F$7+'Act 2 Eval'!H37*Estandares!$F$8))))</f>
        <v/>
      </c>
      <c r="O39" s="246" t="str">
        <f>IF(B39="","",IF((10+'Act 2 Eval'!I37*Estandares!$F$9+'Act 2 Eval'!J37*Estandares!$F$10+'Act 2 Eval'!K37*Estandares!$F$11+'Act 2 Eval'!L37*Estandares!$F$12)&lt;0,0,IF((10+'Act 2 Eval'!I37*Estandares!$F$9+'Act 2 Eval'!J37*Estandares!$F$10+'Act 2 Eval'!K37*Estandares!$F$11+'Act 2 Eval'!L37*Estandares!$F$12)&gt;10,10,(10+'Act 2 Eval'!I37*Estandares!$F$9+'Act 2 Eval'!J37*Estandares!$F$10+'Act 2 Eval'!K37*Estandares!$F$11+'Act 2 Eval'!L37*Estandares!$F$12))))</f>
        <v/>
      </c>
      <c r="P39" s="53"/>
      <c r="Q39" s="53"/>
      <c r="R39" s="53"/>
      <c r="S39" s="53"/>
      <c r="T39" s="54" t="str">
        <f t="shared" si="8"/>
        <v/>
      </c>
      <c r="U39" s="52"/>
      <c r="V39" s="53"/>
      <c r="W39" s="53"/>
      <c r="X39" s="53"/>
      <c r="Y39" s="53"/>
      <c r="Z39" s="53"/>
      <c r="AA39" s="53"/>
      <c r="AB39" s="54" t="str">
        <f t="shared" si="9"/>
        <v/>
      </c>
      <c r="AC39" s="52"/>
      <c r="AD39" s="53"/>
      <c r="AE39" s="53"/>
      <c r="AF39" s="53"/>
      <c r="AG39" s="53"/>
      <c r="AH39" s="53"/>
      <c r="AI39" s="53"/>
      <c r="AJ39" s="54" t="str">
        <f t="shared" si="10"/>
        <v/>
      </c>
      <c r="AK39" s="52"/>
      <c r="AL39" s="53"/>
      <c r="AM39" s="53"/>
      <c r="AN39" s="53"/>
      <c r="AO39" s="53"/>
      <c r="AP39" s="53"/>
      <c r="AQ39" s="53"/>
      <c r="AR39" s="54" t="str">
        <f t="shared" si="11"/>
        <v/>
      </c>
      <c r="AS39" s="52"/>
      <c r="AT39" s="53"/>
      <c r="AU39" s="53"/>
      <c r="AV39" s="53"/>
      <c r="AW39" s="53"/>
      <c r="AX39" s="53"/>
      <c r="AY39" s="53"/>
      <c r="AZ39" s="55" t="str">
        <f t="shared" si="12"/>
        <v/>
      </c>
      <c r="BA39" s="56"/>
      <c r="BB39" s="53"/>
      <c r="BC39" s="53"/>
      <c r="BD39" s="53"/>
      <c r="BE39" s="53"/>
      <c r="BF39" s="53"/>
      <c r="BG39" s="53"/>
      <c r="BH39" s="57" t="str">
        <f t="shared" si="13"/>
        <v/>
      </c>
      <c r="BI39" s="247"/>
      <c r="BJ39" s="248"/>
      <c r="BK39" s="248"/>
      <c r="BL39" s="248"/>
      <c r="BM39" s="248"/>
      <c r="BN39" s="248"/>
      <c r="BO39" s="248"/>
      <c r="BP39" s="57" t="str">
        <f t="shared" si="14"/>
        <v/>
      </c>
    </row>
    <row r="40" spans="1:68">
      <c r="A40" s="71" t="str">
        <f>IF('1 Eval'!A40="","",'1 Eval'!A40)</f>
        <v/>
      </c>
      <c r="B40" s="84" t="str">
        <f>IF('1 Eval'!B40="","",'1 Eval'!B40)</f>
        <v/>
      </c>
      <c r="C40" s="59"/>
      <c r="D40" s="46" t="str">
        <f t="shared" si="5"/>
        <v/>
      </c>
      <c r="E40" s="47" t="str">
        <f t="shared" si="0"/>
        <v/>
      </c>
      <c r="F40" s="48" t="str">
        <f t="shared" si="1"/>
        <v/>
      </c>
      <c r="G40" s="49" t="str">
        <f t="shared" si="2"/>
        <v/>
      </c>
      <c r="H40" s="49" t="str">
        <f t="shared" si="3"/>
        <v/>
      </c>
      <c r="I40" s="49" t="str">
        <f t="shared" si="4"/>
        <v/>
      </c>
      <c r="J40" s="50" t="str">
        <f t="shared" si="6"/>
        <v/>
      </c>
      <c r="K40" s="50" t="str">
        <f t="shared" si="7"/>
        <v/>
      </c>
      <c r="L40" s="51"/>
      <c r="M40" s="245" t="str">
        <f>IF(B40="","",IF((5+'Act 2 Eval'!C38*Estandares!$F$3+'Act 2 Eval'!D38*Estandares!$F$4)&lt;0,0,IF((5+'Act 2 Eval'!C38*Estandares!$F$3+'Act 2 Eval'!D38*Estandares!$F$4)&gt;10,10,(5+'Act 2 Eval'!C38*Estandares!$F$3+'Act 2 Eval'!D38*Estandares!$F$4))))</f>
        <v/>
      </c>
      <c r="N40" s="246" t="str">
        <f>IF(B40="","",IF((5+'Act 2 Eval'!E38*Estandares!$F$5+'Act 2 Eval'!F38*Estandares!$F$6+'Act 2 Eval'!G38*Estandares!$F$7+'Act 2 Eval'!H38*Estandares!$F$8)&lt;0,0,IF((5+'Act 2 Eval'!E38*Estandares!$F$5+'Act 2 Eval'!F38*Estandares!$F$6+'Act 2 Eval'!G38*Estandares!$F$7+'Act 2 Eval'!H38*Estandares!$F$8)&gt;10,10,(5+'Act 2 Eval'!E38*Estandares!$F$5+'Act 2 Eval'!F38*Estandares!$F$6+'Act 2 Eval'!G38*Estandares!$F$7+'Act 2 Eval'!H38*Estandares!$F$8))))</f>
        <v/>
      </c>
      <c r="O40" s="246" t="str">
        <f>IF(B40="","",IF((10+'Act 2 Eval'!I38*Estandares!$F$9+'Act 2 Eval'!J38*Estandares!$F$10+'Act 2 Eval'!K38*Estandares!$F$11+'Act 2 Eval'!L38*Estandares!$F$12)&lt;0,0,IF((10+'Act 2 Eval'!I38*Estandares!$F$9+'Act 2 Eval'!J38*Estandares!$F$10+'Act 2 Eval'!K38*Estandares!$F$11+'Act 2 Eval'!L38*Estandares!$F$12)&gt;10,10,(10+'Act 2 Eval'!I38*Estandares!$F$9+'Act 2 Eval'!J38*Estandares!$F$10+'Act 2 Eval'!K38*Estandares!$F$11+'Act 2 Eval'!L38*Estandares!$F$12))))</f>
        <v/>
      </c>
      <c r="P40" s="53"/>
      <c r="Q40" s="53"/>
      <c r="R40" s="53"/>
      <c r="S40" s="53"/>
      <c r="T40" s="54" t="str">
        <f t="shared" si="8"/>
        <v/>
      </c>
      <c r="U40" s="52"/>
      <c r="V40" s="53"/>
      <c r="W40" s="53"/>
      <c r="X40" s="53"/>
      <c r="Y40" s="53"/>
      <c r="Z40" s="53"/>
      <c r="AA40" s="53"/>
      <c r="AB40" s="54" t="str">
        <f t="shared" si="9"/>
        <v/>
      </c>
      <c r="AC40" s="52"/>
      <c r="AD40" s="53"/>
      <c r="AE40" s="53"/>
      <c r="AF40" s="53"/>
      <c r="AG40" s="53"/>
      <c r="AH40" s="53"/>
      <c r="AI40" s="53"/>
      <c r="AJ40" s="54" t="str">
        <f t="shared" si="10"/>
        <v/>
      </c>
      <c r="AK40" s="52"/>
      <c r="AL40" s="53"/>
      <c r="AM40" s="53"/>
      <c r="AN40" s="53"/>
      <c r="AO40" s="53"/>
      <c r="AP40" s="53"/>
      <c r="AQ40" s="53"/>
      <c r="AR40" s="54" t="str">
        <f t="shared" si="11"/>
        <v/>
      </c>
      <c r="AS40" s="52"/>
      <c r="AT40" s="53"/>
      <c r="AU40" s="53"/>
      <c r="AV40" s="53"/>
      <c r="AW40" s="53"/>
      <c r="AX40" s="53"/>
      <c r="AY40" s="53"/>
      <c r="AZ40" s="55" t="str">
        <f t="shared" si="12"/>
        <v/>
      </c>
      <c r="BA40" s="56"/>
      <c r="BB40" s="53"/>
      <c r="BC40" s="53"/>
      <c r="BD40" s="53"/>
      <c r="BE40" s="53"/>
      <c r="BF40" s="53"/>
      <c r="BG40" s="53"/>
      <c r="BH40" s="57" t="str">
        <f t="shared" si="13"/>
        <v/>
      </c>
      <c r="BI40" s="247"/>
      <c r="BJ40" s="248"/>
      <c r="BK40" s="248"/>
      <c r="BL40" s="248"/>
      <c r="BM40" s="248"/>
      <c r="BN40" s="248"/>
      <c r="BO40" s="248"/>
      <c r="BP40" s="57" t="str">
        <f t="shared" si="14"/>
        <v/>
      </c>
    </row>
    <row r="41" spans="1:68">
      <c r="A41" s="71" t="str">
        <f>IF('1 Eval'!A41="","",'1 Eval'!A41)</f>
        <v/>
      </c>
      <c r="B41" s="84" t="str">
        <f>IF('1 Eval'!B41="","",'1 Eval'!B41)</f>
        <v/>
      </c>
      <c r="C41" s="59"/>
      <c r="D41" s="46" t="str">
        <f t="shared" si="5"/>
        <v/>
      </c>
      <c r="E41" s="47" t="str">
        <f t="shared" si="0"/>
        <v/>
      </c>
      <c r="F41" s="48" t="str">
        <f t="shared" si="1"/>
        <v/>
      </c>
      <c r="G41" s="49" t="str">
        <f t="shared" si="2"/>
        <v/>
      </c>
      <c r="H41" s="49" t="str">
        <f t="shared" si="3"/>
        <v/>
      </c>
      <c r="I41" s="49" t="str">
        <f t="shared" si="4"/>
        <v/>
      </c>
      <c r="J41" s="50" t="str">
        <f t="shared" si="6"/>
        <v/>
      </c>
      <c r="K41" s="50" t="str">
        <f t="shared" si="7"/>
        <v/>
      </c>
      <c r="L41" s="51"/>
      <c r="M41" s="245" t="str">
        <f>IF(B41="","",IF((5+'Act 2 Eval'!C39*Estandares!$F$3+'Act 2 Eval'!D39*Estandares!$F$4)&lt;0,0,IF((5+'Act 2 Eval'!C39*Estandares!$F$3+'Act 2 Eval'!D39*Estandares!$F$4)&gt;10,10,(5+'Act 2 Eval'!C39*Estandares!$F$3+'Act 2 Eval'!D39*Estandares!$F$4))))</f>
        <v/>
      </c>
      <c r="N41" s="246" t="str">
        <f>IF(B41="","",IF((5+'Act 2 Eval'!E39*Estandares!$F$5+'Act 2 Eval'!F39*Estandares!$F$6+'Act 2 Eval'!G39*Estandares!$F$7+'Act 2 Eval'!H39*Estandares!$F$8)&lt;0,0,IF((5+'Act 2 Eval'!E39*Estandares!$F$5+'Act 2 Eval'!F39*Estandares!$F$6+'Act 2 Eval'!G39*Estandares!$F$7+'Act 2 Eval'!H39*Estandares!$F$8)&gt;10,10,(5+'Act 2 Eval'!E39*Estandares!$F$5+'Act 2 Eval'!F39*Estandares!$F$6+'Act 2 Eval'!G39*Estandares!$F$7+'Act 2 Eval'!H39*Estandares!$F$8))))</f>
        <v/>
      </c>
      <c r="O41" s="246" t="str">
        <f>IF(B41="","",IF((10+'Act 2 Eval'!I39*Estandares!$F$9+'Act 2 Eval'!J39*Estandares!$F$10+'Act 2 Eval'!K39*Estandares!$F$11+'Act 2 Eval'!L39*Estandares!$F$12)&lt;0,0,IF((10+'Act 2 Eval'!I39*Estandares!$F$9+'Act 2 Eval'!J39*Estandares!$F$10+'Act 2 Eval'!K39*Estandares!$F$11+'Act 2 Eval'!L39*Estandares!$F$12)&gt;10,10,(10+'Act 2 Eval'!I39*Estandares!$F$9+'Act 2 Eval'!J39*Estandares!$F$10+'Act 2 Eval'!K39*Estandares!$F$11+'Act 2 Eval'!L39*Estandares!$F$12))))</f>
        <v/>
      </c>
      <c r="P41" s="53"/>
      <c r="Q41" s="53"/>
      <c r="R41" s="53"/>
      <c r="S41" s="53"/>
      <c r="T41" s="54" t="str">
        <f t="shared" si="8"/>
        <v/>
      </c>
      <c r="U41" s="52"/>
      <c r="V41" s="53"/>
      <c r="W41" s="53"/>
      <c r="X41" s="53"/>
      <c r="Y41" s="53"/>
      <c r="Z41" s="53"/>
      <c r="AA41" s="53"/>
      <c r="AB41" s="54" t="str">
        <f t="shared" si="9"/>
        <v/>
      </c>
      <c r="AC41" s="52"/>
      <c r="AD41" s="53"/>
      <c r="AE41" s="53"/>
      <c r="AF41" s="53"/>
      <c r="AG41" s="53"/>
      <c r="AH41" s="53"/>
      <c r="AI41" s="53"/>
      <c r="AJ41" s="54" t="str">
        <f t="shared" si="10"/>
        <v/>
      </c>
      <c r="AK41" s="52"/>
      <c r="AL41" s="53"/>
      <c r="AM41" s="53"/>
      <c r="AN41" s="53"/>
      <c r="AO41" s="53"/>
      <c r="AP41" s="53"/>
      <c r="AQ41" s="53"/>
      <c r="AR41" s="54" t="str">
        <f t="shared" si="11"/>
        <v/>
      </c>
      <c r="AS41" s="52"/>
      <c r="AT41" s="53"/>
      <c r="AU41" s="53"/>
      <c r="AV41" s="53"/>
      <c r="AW41" s="53"/>
      <c r="AX41" s="53"/>
      <c r="AY41" s="53"/>
      <c r="AZ41" s="55" t="str">
        <f t="shared" si="12"/>
        <v/>
      </c>
      <c r="BA41" s="56"/>
      <c r="BB41" s="53"/>
      <c r="BC41" s="53"/>
      <c r="BD41" s="53"/>
      <c r="BE41" s="53"/>
      <c r="BF41" s="53"/>
      <c r="BG41" s="53"/>
      <c r="BH41" s="57" t="str">
        <f t="shared" si="13"/>
        <v/>
      </c>
      <c r="BI41" s="247"/>
      <c r="BJ41" s="248"/>
      <c r="BK41" s="248"/>
      <c r="BL41" s="248"/>
      <c r="BM41" s="248"/>
      <c r="BN41" s="248"/>
      <c r="BO41" s="248"/>
      <c r="BP41" s="57" t="str">
        <f t="shared" si="14"/>
        <v/>
      </c>
    </row>
    <row r="42" spans="1:68">
      <c r="A42" s="71" t="str">
        <f>IF('1 Eval'!A42="","",'1 Eval'!A42)</f>
        <v/>
      </c>
      <c r="B42" s="84" t="str">
        <f>IF('1 Eval'!B42="","",'1 Eval'!B42)</f>
        <v/>
      </c>
      <c r="C42" s="59"/>
      <c r="D42" s="46" t="str">
        <f t="shared" si="5"/>
        <v/>
      </c>
      <c r="E42" s="47" t="str">
        <f t="shared" si="0"/>
        <v/>
      </c>
      <c r="F42" s="48" t="str">
        <f t="shared" si="1"/>
        <v/>
      </c>
      <c r="G42" s="49" t="str">
        <f t="shared" si="2"/>
        <v/>
      </c>
      <c r="H42" s="49" t="str">
        <f t="shared" si="3"/>
        <v/>
      </c>
      <c r="I42" s="49" t="str">
        <f t="shared" si="4"/>
        <v/>
      </c>
      <c r="J42" s="50" t="str">
        <f t="shared" si="6"/>
        <v/>
      </c>
      <c r="K42" s="50" t="str">
        <f t="shared" si="7"/>
        <v/>
      </c>
      <c r="L42" s="51"/>
      <c r="M42" s="245" t="str">
        <f>IF(B42="","",IF((5+'Act 2 Eval'!C40*Estandares!$F$3+'Act 2 Eval'!D40*Estandares!$F$4)&lt;0,0,IF((5+'Act 2 Eval'!C40*Estandares!$F$3+'Act 2 Eval'!D40*Estandares!$F$4)&gt;10,10,(5+'Act 2 Eval'!C40*Estandares!$F$3+'Act 2 Eval'!D40*Estandares!$F$4))))</f>
        <v/>
      </c>
      <c r="N42" s="246" t="str">
        <f>IF(B42="","",IF((5+'Act 2 Eval'!E40*Estandares!$F$5+'Act 2 Eval'!F40*Estandares!$F$6+'Act 2 Eval'!G40*Estandares!$F$7+'Act 2 Eval'!H40*Estandares!$F$8)&lt;0,0,IF((5+'Act 2 Eval'!E40*Estandares!$F$5+'Act 2 Eval'!F40*Estandares!$F$6+'Act 2 Eval'!G40*Estandares!$F$7+'Act 2 Eval'!H40*Estandares!$F$8)&gt;10,10,(5+'Act 2 Eval'!E40*Estandares!$F$5+'Act 2 Eval'!F40*Estandares!$F$6+'Act 2 Eval'!G40*Estandares!$F$7+'Act 2 Eval'!H40*Estandares!$F$8))))</f>
        <v/>
      </c>
      <c r="O42" s="246" t="str">
        <f>IF(B42="","",IF((10+'Act 2 Eval'!I40*Estandares!$F$9+'Act 2 Eval'!J40*Estandares!$F$10+'Act 2 Eval'!K40*Estandares!$F$11+'Act 2 Eval'!L40*Estandares!$F$12)&lt;0,0,IF((10+'Act 2 Eval'!I40*Estandares!$F$9+'Act 2 Eval'!J40*Estandares!$F$10+'Act 2 Eval'!K40*Estandares!$F$11+'Act 2 Eval'!L40*Estandares!$F$12)&gt;10,10,(10+'Act 2 Eval'!I40*Estandares!$F$9+'Act 2 Eval'!J40*Estandares!$F$10+'Act 2 Eval'!K40*Estandares!$F$11+'Act 2 Eval'!L40*Estandares!$F$12))))</f>
        <v/>
      </c>
      <c r="P42" s="53"/>
      <c r="Q42" s="53"/>
      <c r="R42" s="53"/>
      <c r="S42" s="53"/>
      <c r="T42" s="54" t="str">
        <f t="shared" si="8"/>
        <v/>
      </c>
      <c r="U42" s="52"/>
      <c r="V42" s="53"/>
      <c r="W42" s="53"/>
      <c r="X42" s="53"/>
      <c r="Y42" s="53"/>
      <c r="Z42" s="53"/>
      <c r="AA42" s="53"/>
      <c r="AB42" s="54" t="str">
        <f t="shared" si="9"/>
        <v/>
      </c>
      <c r="AC42" s="52"/>
      <c r="AD42" s="53"/>
      <c r="AE42" s="53"/>
      <c r="AF42" s="53"/>
      <c r="AG42" s="53"/>
      <c r="AH42" s="53"/>
      <c r="AI42" s="53"/>
      <c r="AJ42" s="54" t="str">
        <f t="shared" si="10"/>
        <v/>
      </c>
      <c r="AK42" s="52"/>
      <c r="AL42" s="53"/>
      <c r="AM42" s="53"/>
      <c r="AN42" s="53"/>
      <c r="AO42" s="53"/>
      <c r="AP42" s="53"/>
      <c r="AQ42" s="53"/>
      <c r="AR42" s="54" t="str">
        <f t="shared" si="11"/>
        <v/>
      </c>
      <c r="AS42" s="52"/>
      <c r="AT42" s="53"/>
      <c r="AU42" s="53"/>
      <c r="AV42" s="53"/>
      <c r="AW42" s="53"/>
      <c r="AX42" s="53"/>
      <c r="AY42" s="53"/>
      <c r="AZ42" s="55" t="str">
        <f t="shared" si="12"/>
        <v/>
      </c>
      <c r="BA42" s="56"/>
      <c r="BB42" s="53"/>
      <c r="BC42" s="53"/>
      <c r="BD42" s="53"/>
      <c r="BE42" s="53"/>
      <c r="BF42" s="53"/>
      <c r="BG42" s="53"/>
      <c r="BH42" s="57" t="str">
        <f t="shared" si="13"/>
        <v/>
      </c>
      <c r="BI42" s="247"/>
      <c r="BJ42" s="248"/>
      <c r="BK42" s="248"/>
      <c r="BL42" s="248"/>
      <c r="BM42" s="248"/>
      <c r="BN42" s="248"/>
      <c r="BO42" s="248"/>
      <c r="BP42" s="57" t="str">
        <f t="shared" si="14"/>
        <v/>
      </c>
    </row>
    <row r="43" spans="1:68">
      <c r="A43" s="71" t="str">
        <f>IF('1 Eval'!A43="","",'1 Eval'!A43)</f>
        <v/>
      </c>
      <c r="B43" s="84" t="str">
        <f>IF('1 Eval'!B43="","",'1 Eval'!B43)</f>
        <v/>
      </c>
      <c r="C43" s="59"/>
      <c r="D43" s="46" t="str">
        <f t="shared" si="5"/>
        <v/>
      </c>
      <c r="E43" s="47" t="str">
        <f t="shared" si="0"/>
        <v/>
      </c>
      <c r="F43" s="48" t="str">
        <f t="shared" si="1"/>
        <v/>
      </c>
      <c r="G43" s="49" t="str">
        <f t="shared" si="2"/>
        <v/>
      </c>
      <c r="H43" s="49" t="str">
        <f t="shared" si="3"/>
        <v/>
      </c>
      <c r="I43" s="49" t="str">
        <f t="shared" si="4"/>
        <v/>
      </c>
      <c r="J43" s="50" t="str">
        <f t="shared" si="6"/>
        <v/>
      </c>
      <c r="K43" s="50" t="str">
        <f t="shared" si="7"/>
        <v/>
      </c>
      <c r="L43" s="51"/>
      <c r="M43" s="245" t="str">
        <f>IF(B43="","",IF((5+'Act 2 Eval'!C41*Estandares!$F$3+'Act 2 Eval'!D41*Estandares!$F$4)&lt;0,0,IF((5+'Act 2 Eval'!C41*Estandares!$F$3+'Act 2 Eval'!D41*Estandares!$F$4)&gt;10,10,(5+'Act 2 Eval'!C41*Estandares!$F$3+'Act 2 Eval'!D41*Estandares!$F$4))))</f>
        <v/>
      </c>
      <c r="N43" s="246" t="str">
        <f>IF(B43="","",IF((5+'Act 2 Eval'!E41*Estandares!$F$5+'Act 2 Eval'!F41*Estandares!$F$6+'Act 2 Eval'!G41*Estandares!$F$7+'Act 2 Eval'!H41*Estandares!$F$8)&lt;0,0,IF((5+'Act 2 Eval'!E41*Estandares!$F$5+'Act 2 Eval'!F41*Estandares!$F$6+'Act 2 Eval'!G41*Estandares!$F$7+'Act 2 Eval'!H41*Estandares!$F$8)&gt;10,10,(5+'Act 2 Eval'!E41*Estandares!$F$5+'Act 2 Eval'!F41*Estandares!$F$6+'Act 2 Eval'!G41*Estandares!$F$7+'Act 2 Eval'!H41*Estandares!$F$8))))</f>
        <v/>
      </c>
      <c r="O43" s="246" t="str">
        <f>IF(B43="","",IF((10+'Act 2 Eval'!I41*Estandares!$F$9+'Act 2 Eval'!J41*Estandares!$F$10+'Act 2 Eval'!K41*Estandares!$F$11+'Act 2 Eval'!L41*Estandares!$F$12)&lt;0,0,IF((10+'Act 2 Eval'!I41*Estandares!$F$9+'Act 2 Eval'!J41*Estandares!$F$10+'Act 2 Eval'!K41*Estandares!$F$11+'Act 2 Eval'!L41*Estandares!$F$12)&gt;10,10,(10+'Act 2 Eval'!I41*Estandares!$F$9+'Act 2 Eval'!J41*Estandares!$F$10+'Act 2 Eval'!K41*Estandares!$F$11+'Act 2 Eval'!L41*Estandares!$F$12))))</f>
        <v/>
      </c>
      <c r="P43" s="53"/>
      <c r="Q43" s="53"/>
      <c r="R43" s="53"/>
      <c r="S43" s="53"/>
      <c r="T43" s="54" t="str">
        <f t="shared" si="8"/>
        <v/>
      </c>
      <c r="U43" s="52"/>
      <c r="V43" s="53"/>
      <c r="W43" s="53"/>
      <c r="X43" s="53"/>
      <c r="Y43" s="53"/>
      <c r="Z43" s="53"/>
      <c r="AA43" s="53"/>
      <c r="AB43" s="54" t="str">
        <f t="shared" si="9"/>
        <v/>
      </c>
      <c r="AC43" s="52"/>
      <c r="AD43" s="53"/>
      <c r="AE43" s="53"/>
      <c r="AF43" s="53"/>
      <c r="AG43" s="53"/>
      <c r="AH43" s="53"/>
      <c r="AI43" s="53"/>
      <c r="AJ43" s="54" t="str">
        <f t="shared" si="10"/>
        <v/>
      </c>
      <c r="AK43" s="52"/>
      <c r="AL43" s="53"/>
      <c r="AM43" s="53"/>
      <c r="AN43" s="53"/>
      <c r="AO43" s="53"/>
      <c r="AP43" s="53"/>
      <c r="AQ43" s="53"/>
      <c r="AR43" s="54" t="str">
        <f t="shared" si="11"/>
        <v/>
      </c>
      <c r="AS43" s="52"/>
      <c r="AT43" s="53"/>
      <c r="AU43" s="53"/>
      <c r="AV43" s="53"/>
      <c r="AW43" s="53"/>
      <c r="AX43" s="53"/>
      <c r="AY43" s="53"/>
      <c r="AZ43" s="55" t="str">
        <f t="shared" si="12"/>
        <v/>
      </c>
      <c r="BA43" s="56"/>
      <c r="BB43" s="53"/>
      <c r="BC43" s="53"/>
      <c r="BD43" s="53"/>
      <c r="BE43" s="53"/>
      <c r="BF43" s="53"/>
      <c r="BG43" s="53"/>
      <c r="BH43" s="57" t="str">
        <f t="shared" si="13"/>
        <v/>
      </c>
      <c r="BI43" s="247"/>
      <c r="BJ43" s="248"/>
      <c r="BK43" s="248"/>
      <c r="BL43" s="248"/>
      <c r="BM43" s="248"/>
      <c r="BN43" s="248"/>
      <c r="BO43" s="248"/>
      <c r="BP43" s="57" t="str">
        <f t="shared" si="14"/>
        <v/>
      </c>
    </row>
    <row r="44" spans="1:68">
      <c r="A44" s="71" t="str">
        <f>IF('1 Eval'!A44="","",'1 Eval'!A44)</f>
        <v/>
      </c>
      <c r="B44" s="84" t="str">
        <f>IF('1 Eval'!B44="","",'1 Eval'!B44)</f>
        <v/>
      </c>
      <c r="C44" s="60"/>
      <c r="D44" s="46" t="str">
        <f t="shared" si="5"/>
        <v/>
      </c>
      <c r="E44" s="61" t="str">
        <f t="shared" si="0"/>
        <v/>
      </c>
      <c r="F44" s="62" t="str">
        <f t="shared" si="1"/>
        <v/>
      </c>
      <c r="G44" s="63" t="str">
        <f t="shared" si="2"/>
        <v/>
      </c>
      <c r="H44" s="63" t="str">
        <f t="shared" si="3"/>
        <v/>
      </c>
      <c r="I44" s="63" t="str">
        <f t="shared" si="4"/>
        <v/>
      </c>
      <c r="J44" s="50" t="str">
        <f t="shared" si="6"/>
        <v/>
      </c>
      <c r="K44" s="50" t="str">
        <f t="shared" si="7"/>
        <v/>
      </c>
      <c r="L44" s="64"/>
      <c r="M44" s="245" t="str">
        <f>IF(B44="","",IF((5+'Act 2 Eval'!C42*Estandares!$F$3+'Act 2 Eval'!D42*Estandares!$F$4)&lt;0,0,IF((5+'Act 2 Eval'!C42*Estandares!$F$3+'Act 2 Eval'!D42*Estandares!$F$4)&gt;10,10,(5+'Act 2 Eval'!C42*Estandares!$F$3+'Act 2 Eval'!D42*Estandares!$F$4))))</f>
        <v/>
      </c>
      <c r="N44" s="246" t="str">
        <f>IF(B44="","",IF((5+'Act 2 Eval'!E42*Estandares!$F$5+'Act 2 Eval'!F42*Estandares!$F$6+'Act 2 Eval'!G42*Estandares!$F$7+'Act 2 Eval'!H42*Estandares!$F$8)&lt;0,0,IF((5+'Act 2 Eval'!E42*Estandares!$F$5+'Act 2 Eval'!F42*Estandares!$F$6+'Act 2 Eval'!G42*Estandares!$F$7+'Act 2 Eval'!H42*Estandares!$F$8)&gt;10,10,(5+'Act 2 Eval'!E42*Estandares!$F$5+'Act 2 Eval'!F42*Estandares!$F$6+'Act 2 Eval'!G42*Estandares!$F$7+'Act 2 Eval'!H42*Estandares!$F$8))))</f>
        <v/>
      </c>
      <c r="O44" s="246" t="str">
        <f>IF(B44="","",IF((10+'Act 2 Eval'!I42*Estandares!$F$9+'Act 2 Eval'!J42*Estandares!$F$10+'Act 2 Eval'!K42*Estandares!$F$11+'Act 2 Eval'!L42*Estandares!$F$12)&lt;0,0,IF((10+'Act 2 Eval'!I42*Estandares!$F$9+'Act 2 Eval'!J42*Estandares!$F$10+'Act 2 Eval'!K42*Estandares!$F$11+'Act 2 Eval'!L42*Estandares!$F$12)&gt;10,10,(10+'Act 2 Eval'!I42*Estandares!$F$9+'Act 2 Eval'!J42*Estandares!$F$10+'Act 2 Eval'!K42*Estandares!$F$11+'Act 2 Eval'!L42*Estandares!$F$12))))</f>
        <v/>
      </c>
      <c r="P44" s="66"/>
      <c r="Q44" s="66"/>
      <c r="R44" s="66"/>
      <c r="S44" s="66"/>
      <c r="T44" s="54" t="str">
        <f t="shared" si="8"/>
        <v/>
      </c>
      <c r="U44" s="65"/>
      <c r="V44" s="66"/>
      <c r="W44" s="66"/>
      <c r="X44" s="66"/>
      <c r="Y44" s="66"/>
      <c r="Z44" s="66"/>
      <c r="AA44" s="66"/>
      <c r="AB44" s="54" t="str">
        <f t="shared" si="9"/>
        <v/>
      </c>
      <c r="AC44" s="65"/>
      <c r="AD44" s="66"/>
      <c r="AE44" s="66"/>
      <c r="AF44" s="66"/>
      <c r="AG44" s="66"/>
      <c r="AH44" s="66"/>
      <c r="AI44" s="66"/>
      <c r="AJ44" s="54" t="str">
        <f t="shared" si="10"/>
        <v/>
      </c>
      <c r="AK44" s="65"/>
      <c r="AL44" s="66"/>
      <c r="AM44" s="66"/>
      <c r="AN44" s="66"/>
      <c r="AO44" s="66"/>
      <c r="AP44" s="66"/>
      <c r="AQ44" s="66"/>
      <c r="AR44" s="54" t="str">
        <f t="shared" si="11"/>
        <v/>
      </c>
      <c r="AS44" s="65"/>
      <c r="AT44" s="66"/>
      <c r="AU44" s="66"/>
      <c r="AV44" s="66"/>
      <c r="AW44" s="66"/>
      <c r="AX44" s="66"/>
      <c r="AY44" s="66"/>
      <c r="AZ44" s="55" t="str">
        <f t="shared" si="12"/>
        <v/>
      </c>
      <c r="BA44" s="67"/>
      <c r="BB44" s="66"/>
      <c r="BC44" s="66"/>
      <c r="BD44" s="66"/>
      <c r="BE44" s="66"/>
      <c r="BF44" s="66"/>
      <c r="BG44" s="66"/>
      <c r="BH44" s="57" t="str">
        <f t="shared" si="13"/>
        <v/>
      </c>
      <c r="BI44" s="247"/>
      <c r="BJ44" s="248"/>
      <c r="BK44" s="248"/>
      <c r="BL44" s="248"/>
      <c r="BM44" s="248"/>
      <c r="BN44" s="248"/>
      <c r="BO44" s="248"/>
      <c r="BP44" s="280" t="str">
        <f t="shared" si="14"/>
        <v/>
      </c>
    </row>
    <row r="46" spans="1:68">
      <c r="B46" s="68" t="s">
        <v>35</v>
      </c>
      <c r="C46" s="23"/>
      <c r="D46" s="69" t="s">
        <v>36</v>
      </c>
    </row>
    <row r="47" spans="1:68">
      <c r="B47" s="71" t="s">
        <v>37</v>
      </c>
      <c r="C47" s="71">
        <f>IF(C5="",COUNTIF(D5:D44,"&gt;=5"),COUNTIF(C5:C44,"&gt;=5"))</f>
        <v>0</v>
      </c>
      <c r="D47" s="72" t="e">
        <f>C47/(C47+C48)*100</f>
        <v>#DIV/0!</v>
      </c>
    </row>
    <row r="48" spans="1:68">
      <c r="B48" s="73" t="s">
        <v>38</v>
      </c>
      <c r="C48" s="71">
        <f>IF(C5="",COUNTIF(D5:D44,"&lt;5"),COUNTIF(C5:C44,"&lt;5"))</f>
        <v>0</v>
      </c>
      <c r="D48" s="74" t="e">
        <f>C48/(C47+C48)*100</f>
        <v>#DIV/0!</v>
      </c>
    </row>
    <row r="49" spans="2:4">
      <c r="B49" s="68" t="s">
        <v>39</v>
      </c>
      <c r="C49" s="68">
        <f>SUM(C47:C48)</f>
        <v>0</v>
      </c>
      <c r="D49" s="75"/>
    </row>
    <row r="50" spans="2:4">
      <c r="B50" s="76"/>
      <c r="C50" s="76"/>
    </row>
    <row r="51" spans="2:4">
      <c r="B51" s="76"/>
      <c r="C51" s="76"/>
    </row>
    <row r="52" spans="2:4">
      <c r="B52" s="76"/>
      <c r="C52" s="76"/>
    </row>
  </sheetData>
  <sheetProtection password="DFA1" sheet="1" selectLockedCells="1"/>
  <mergeCells count="21">
    <mergeCell ref="BI1:BP1"/>
    <mergeCell ref="BI2:BP2"/>
    <mergeCell ref="AK1:AR1"/>
    <mergeCell ref="AS1:AZ1"/>
    <mergeCell ref="BA1:BH1"/>
    <mergeCell ref="AS2:AZ2"/>
    <mergeCell ref="AK2:AR2"/>
    <mergeCell ref="A3:B3"/>
    <mergeCell ref="C3:C4"/>
    <mergeCell ref="D3:D4"/>
    <mergeCell ref="BA2:BH2"/>
    <mergeCell ref="AC2:AJ2"/>
    <mergeCell ref="U2:AB2"/>
    <mergeCell ref="AC1:AJ1"/>
    <mergeCell ref="U1:AB1"/>
    <mergeCell ref="C1:D2"/>
    <mergeCell ref="E1:K2"/>
    <mergeCell ref="A2:B2"/>
    <mergeCell ref="M2:T2"/>
    <mergeCell ref="A1:B1"/>
    <mergeCell ref="M1:T1"/>
  </mergeCells>
  <conditionalFormatting sqref="E4:BH4">
    <cfRule type="cellIs" dxfId="46" priority="26" stopIfTrue="1" operator="equal">
      <formula>100</formula>
    </cfRule>
    <cfRule type="cellIs" dxfId="45" priority="27" stopIfTrue="1" operator="between">
      <formula>0</formula>
      <formula>99</formula>
    </cfRule>
  </conditionalFormatting>
  <conditionalFormatting sqref="L1:L2">
    <cfRule type="cellIs" dxfId="44" priority="23" stopIfTrue="1" operator="lessThan">
      <formula>5</formula>
    </cfRule>
    <cfRule type="cellIs" dxfId="43" priority="24" stopIfTrue="1" operator="greaterThanOrEqual">
      <formula>5</formula>
    </cfRule>
    <cfRule type="expression" dxfId="29" priority="25" stopIfTrue="1">
      <formula>LEN(TRIM('2 Eval'!A1))=0</formula>
    </cfRule>
  </conditionalFormatting>
  <conditionalFormatting sqref="C5:D44">
    <cfRule type="containsBlanks" dxfId="42" priority="19">
      <formula>LEN(TRIM(C5))=0</formula>
    </cfRule>
  </conditionalFormatting>
  <conditionalFormatting sqref="T5:T44 AB5:AB44 AJ5:AJ44 AR5:AR44 AZ5:AZ44 BH5:BH44 C5:K44">
    <cfRule type="cellIs" dxfId="41" priority="13" operator="lessThan">
      <formula>5</formula>
    </cfRule>
    <cfRule type="cellIs" dxfId="40" priority="14" stopIfTrue="1" operator="greaterThanOrEqual">
      <formula>5</formula>
    </cfRule>
  </conditionalFormatting>
  <conditionalFormatting sqref="M4:P4">
    <cfRule type="cellIs" dxfId="39" priority="9" stopIfTrue="1" operator="equal">
      <formula>100</formula>
    </cfRule>
    <cfRule type="cellIs" dxfId="38" priority="10" stopIfTrue="1" operator="between">
      <formula>0</formula>
      <formula>99</formula>
    </cfRule>
  </conditionalFormatting>
  <conditionalFormatting sqref="BI4:BO4">
    <cfRule type="cellIs" dxfId="37" priority="7" stopIfTrue="1" operator="equal">
      <formula>100</formula>
    </cfRule>
    <cfRule type="cellIs" dxfId="36" priority="8" stopIfTrue="1" operator="between">
      <formula>0</formula>
      <formula>99</formula>
    </cfRule>
  </conditionalFormatting>
  <conditionalFormatting sqref="BP5:BP44">
    <cfRule type="cellIs" dxfId="35" priority="5" operator="lessThan">
      <formula>5</formula>
    </cfRule>
    <cfRule type="cellIs" dxfId="34" priority="6" stopIfTrue="1" operator="greaterThanOrEqual">
      <formula>5</formula>
    </cfRule>
  </conditionalFormatting>
  <conditionalFormatting sqref="BP4">
    <cfRule type="cellIs" dxfId="33" priority="4" stopIfTrue="1" operator="equal">
      <formula>100</formula>
    </cfRule>
  </conditionalFormatting>
  <conditionalFormatting sqref="BP5:BP44">
    <cfRule type="containsBlanks" dxfId="32" priority="3" stopIfTrue="1">
      <formula>LEN(TRIM(BP5))=0</formula>
    </cfRule>
  </conditionalFormatting>
  <conditionalFormatting sqref="BP4">
    <cfRule type="cellIs" dxfId="31" priority="1" stopIfTrue="1" operator="equal">
      <formula>100</formula>
    </cfRule>
    <cfRule type="cellIs" dxfId="30" priority="2" stopIfTrue="1" operator="between">
      <formula>0</formula>
      <formula>99</formula>
    </cfRule>
  </conditionalFormatting>
  <pageMargins left="0.3" right="0.3" top="0.31496062992125984" bottom="0.15748031496062992" header="0.51181102362204722" footer="0.19685039370078741"/>
  <pageSetup paperSize="9" scale="53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DH107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12" sqref="A12"/>
      <selection pane="bottomRight" activeCell="U8" sqref="U8"/>
    </sheetView>
  </sheetViews>
  <sheetFormatPr baseColWidth="10" defaultRowHeight="15"/>
  <cols>
    <col min="1" max="1" width="3.7109375" style="31" customWidth="1"/>
    <col min="2" max="2" width="32.7109375" style="31" customWidth="1"/>
    <col min="3" max="22" width="3.7109375" style="70" customWidth="1"/>
    <col min="23" max="27" width="3.7109375" style="31" customWidth="1"/>
    <col min="28" max="37" width="3.7109375" style="70" customWidth="1"/>
    <col min="38" max="42" width="3.7109375" style="31" customWidth="1"/>
    <col min="43" max="52" width="3.7109375" style="70" customWidth="1"/>
    <col min="53" max="57" width="3.7109375" style="31" customWidth="1"/>
    <col min="58" max="67" width="3.7109375" style="70" customWidth="1"/>
    <col min="68" max="72" width="3.7109375" style="31" customWidth="1"/>
    <col min="73" max="82" width="3.7109375" style="70" customWidth="1"/>
    <col min="83" max="87" width="3.7109375" style="31" customWidth="1"/>
    <col min="88" max="97" width="3.7109375" style="70" customWidth="1"/>
    <col min="98" max="102" width="3.7109375" style="31" customWidth="1"/>
    <col min="103" max="107" width="3.7109375" style="70" customWidth="1"/>
    <col min="108" max="112" width="3.7109375" style="31" customWidth="1"/>
    <col min="113" max="16384" width="11.42578125" style="31"/>
  </cols>
  <sheetData>
    <row r="1" spans="1:112" ht="156" customHeight="1">
      <c r="A1" s="460" t="str">
        <f>CONCATENATE('1 Eval'!A3:B3," - 2ª EVALUACIÓN")</f>
        <v>1º DE EDUCACIÓN PRIMARIA - 2ª EVALUACIÓN</v>
      </c>
      <c r="B1" s="461"/>
      <c r="C1" s="255" t="str">
        <f>Estandares!E3</f>
        <v>Hace los deberes en casa</v>
      </c>
      <c r="D1" s="256" t="str">
        <f>Estandares!E4</f>
        <v>No hace los deberes en casa</v>
      </c>
      <c r="E1" s="255" t="str">
        <f>Estandares!E5</f>
        <v>Trabaja y atiende en clase</v>
      </c>
      <c r="F1" s="263" t="str">
        <f>Estandares!E6</f>
        <v>No trabaja o no atiende en clase</v>
      </c>
      <c r="G1" s="264" t="str">
        <f>Estandares!E7</f>
        <v>Trabajo extra</v>
      </c>
      <c r="H1" s="256" t="str">
        <f>Estandares!E8</f>
        <v>Parte de disciplina</v>
      </c>
      <c r="I1" s="255" t="str">
        <f>Estandares!E9</f>
        <v>Trae el material necesario</v>
      </c>
      <c r="J1" s="263" t="str">
        <f>Estandares!E10</f>
        <v>No trae el material necesario</v>
      </c>
      <c r="K1" s="263" t="str">
        <f>Estandares!E11</f>
        <v>Retraso</v>
      </c>
      <c r="L1" s="256" t="str">
        <f>Estandares!E12</f>
        <v>Falta de asistencia</v>
      </c>
      <c r="M1" s="26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</row>
    <row r="2" spans="1:112" s="76" customFormat="1">
      <c r="A2" s="234" t="s">
        <v>28</v>
      </c>
      <c r="B2" s="254" t="s">
        <v>34</v>
      </c>
      <c r="C2" s="257" t="str">
        <f>Estandares!D3</f>
        <v>d+</v>
      </c>
      <c r="D2" s="258" t="str">
        <f>Estandares!D4</f>
        <v>d-</v>
      </c>
      <c r="E2" s="257" t="str">
        <f>Estandares!D5</f>
        <v>t+</v>
      </c>
      <c r="F2" s="239" t="str">
        <f>Estandares!D6</f>
        <v>t-</v>
      </c>
      <c r="G2" s="239" t="str">
        <f>Estandares!D7</f>
        <v>T++</v>
      </c>
      <c r="H2" s="258" t="str">
        <f>Estandares!D8</f>
        <v>P</v>
      </c>
      <c r="I2" s="257" t="str">
        <f>Estandares!D9</f>
        <v>m+</v>
      </c>
      <c r="J2" s="239" t="str">
        <f>Estandares!D10</f>
        <v>m-</v>
      </c>
      <c r="K2" s="239" t="str">
        <f>Estandares!D11</f>
        <v>R</v>
      </c>
      <c r="L2" s="258" t="str">
        <f>Estandares!D12</f>
        <v>F</v>
      </c>
      <c r="M2" s="268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6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6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6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6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6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6"/>
      <c r="CY2" s="235"/>
      <c r="CZ2" s="235"/>
      <c r="DA2" s="235"/>
      <c r="DB2" s="235"/>
      <c r="DC2" s="235"/>
      <c r="DD2" s="235"/>
      <c r="DE2" s="235"/>
      <c r="DF2" s="235"/>
      <c r="DG2" s="235"/>
      <c r="DH2" s="236"/>
    </row>
    <row r="3" spans="1:112">
      <c r="A3" s="233" t="str">
        <f>IF('1 Eval'!A5="","",'1 Eval'!A5)</f>
        <v/>
      </c>
      <c r="B3" s="233" t="str">
        <f>IF('1 Eval'!B5="","",'1 Eval'!B5)</f>
        <v/>
      </c>
      <c r="C3" s="259">
        <f>COUNTIF($M3:$DH3,C$2)</f>
        <v>0</v>
      </c>
      <c r="D3" s="260">
        <f t="shared" ref="D3:L18" si="0">COUNTIF($M3:$DH3,D$2)</f>
        <v>0</v>
      </c>
      <c r="E3" s="259">
        <f t="shared" si="0"/>
        <v>0</v>
      </c>
      <c r="F3" s="241">
        <f t="shared" si="0"/>
        <v>0</v>
      </c>
      <c r="G3" s="240">
        <f t="shared" si="0"/>
        <v>0</v>
      </c>
      <c r="H3" s="260">
        <f t="shared" si="0"/>
        <v>0</v>
      </c>
      <c r="I3" s="259">
        <f t="shared" si="0"/>
        <v>0</v>
      </c>
      <c r="J3" s="241">
        <f t="shared" si="0"/>
        <v>0</v>
      </c>
      <c r="K3" s="241">
        <f>COUNTIF($M3:$DH3,K$2)</f>
        <v>0</v>
      </c>
      <c r="L3" s="260">
        <f>COUNTIF($M3:$DH3,L$2)</f>
        <v>0</v>
      </c>
      <c r="M3" s="269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</row>
    <row r="4" spans="1:112">
      <c r="A4" s="84" t="str">
        <f>IF('1 Eval'!A6="","",'1 Eval'!A6)</f>
        <v/>
      </c>
      <c r="B4" s="84" t="str">
        <f>IF('1 Eval'!B6="","",'1 Eval'!B6)</f>
        <v/>
      </c>
      <c r="C4" s="259">
        <f t="shared" ref="C4:L42" si="1">COUNTIF($M4:$DH4,C$2)</f>
        <v>0</v>
      </c>
      <c r="D4" s="260">
        <f t="shared" si="0"/>
        <v>0</v>
      </c>
      <c r="E4" s="259">
        <f t="shared" si="0"/>
        <v>0</v>
      </c>
      <c r="F4" s="241">
        <f t="shared" si="0"/>
        <v>0</v>
      </c>
      <c r="G4" s="240">
        <f t="shared" si="0"/>
        <v>0</v>
      </c>
      <c r="H4" s="260">
        <f t="shared" si="0"/>
        <v>0</v>
      </c>
      <c r="I4" s="259">
        <f t="shared" si="0"/>
        <v>0</v>
      </c>
      <c r="J4" s="241">
        <f t="shared" si="0"/>
        <v>0</v>
      </c>
      <c r="K4" s="241">
        <f t="shared" si="0"/>
        <v>0</v>
      </c>
      <c r="L4" s="260">
        <f t="shared" si="0"/>
        <v>0</v>
      </c>
      <c r="M4" s="269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</row>
    <row r="5" spans="1:112">
      <c r="A5" s="84" t="str">
        <f>IF('1 Eval'!A7="","",'1 Eval'!A7)</f>
        <v/>
      </c>
      <c r="B5" s="84" t="str">
        <f>IF('1 Eval'!B7="","",'1 Eval'!B7)</f>
        <v/>
      </c>
      <c r="C5" s="259">
        <f t="shared" si="1"/>
        <v>0</v>
      </c>
      <c r="D5" s="260">
        <f t="shared" si="0"/>
        <v>0</v>
      </c>
      <c r="E5" s="259">
        <f t="shared" si="0"/>
        <v>0</v>
      </c>
      <c r="F5" s="241">
        <f t="shared" si="0"/>
        <v>0</v>
      </c>
      <c r="G5" s="240">
        <f t="shared" si="0"/>
        <v>0</v>
      </c>
      <c r="H5" s="260">
        <f t="shared" si="0"/>
        <v>0</v>
      </c>
      <c r="I5" s="259">
        <f t="shared" si="0"/>
        <v>0</v>
      </c>
      <c r="J5" s="241">
        <f t="shared" si="0"/>
        <v>0</v>
      </c>
      <c r="K5" s="241">
        <f t="shared" si="0"/>
        <v>0</v>
      </c>
      <c r="L5" s="260">
        <f t="shared" si="0"/>
        <v>0</v>
      </c>
      <c r="M5" s="269"/>
      <c r="N5" s="58"/>
      <c r="O5" s="58"/>
      <c r="P5" s="58"/>
      <c r="Q5" s="58"/>
      <c r="R5" s="58"/>
      <c r="S5" s="58"/>
      <c r="T5" s="58"/>
      <c r="U5" s="23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</row>
    <row r="6" spans="1:112">
      <c r="A6" s="84" t="str">
        <f>IF('1 Eval'!A8="","",'1 Eval'!A8)</f>
        <v/>
      </c>
      <c r="B6" s="84" t="str">
        <f>IF('1 Eval'!B8="","",'1 Eval'!B8)</f>
        <v/>
      </c>
      <c r="C6" s="259">
        <f t="shared" si="1"/>
        <v>0</v>
      </c>
      <c r="D6" s="260">
        <f t="shared" si="0"/>
        <v>0</v>
      </c>
      <c r="E6" s="259">
        <f t="shared" si="0"/>
        <v>0</v>
      </c>
      <c r="F6" s="241">
        <f t="shared" si="0"/>
        <v>0</v>
      </c>
      <c r="G6" s="240">
        <f t="shared" si="0"/>
        <v>0</v>
      </c>
      <c r="H6" s="260">
        <f t="shared" si="0"/>
        <v>0</v>
      </c>
      <c r="I6" s="259">
        <f t="shared" si="0"/>
        <v>0</v>
      </c>
      <c r="J6" s="241">
        <f t="shared" si="0"/>
        <v>0</v>
      </c>
      <c r="K6" s="241">
        <f t="shared" si="0"/>
        <v>0</v>
      </c>
      <c r="L6" s="260">
        <f t="shared" si="0"/>
        <v>0</v>
      </c>
      <c r="M6" s="269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</row>
    <row r="7" spans="1:112">
      <c r="A7" s="84" t="str">
        <f>IF('1 Eval'!A9="","",'1 Eval'!A9)</f>
        <v/>
      </c>
      <c r="B7" s="84" t="str">
        <f>IF('1 Eval'!B9="","",'1 Eval'!B9)</f>
        <v/>
      </c>
      <c r="C7" s="259">
        <f t="shared" si="1"/>
        <v>0</v>
      </c>
      <c r="D7" s="260">
        <f t="shared" si="0"/>
        <v>0</v>
      </c>
      <c r="E7" s="259">
        <f t="shared" si="0"/>
        <v>0</v>
      </c>
      <c r="F7" s="241">
        <f t="shared" si="0"/>
        <v>0</v>
      </c>
      <c r="G7" s="240">
        <f t="shared" si="0"/>
        <v>0</v>
      </c>
      <c r="H7" s="260">
        <f t="shared" si="0"/>
        <v>0</v>
      </c>
      <c r="I7" s="259">
        <f t="shared" si="0"/>
        <v>0</v>
      </c>
      <c r="J7" s="241">
        <f t="shared" si="0"/>
        <v>0</v>
      </c>
      <c r="K7" s="241">
        <f t="shared" si="0"/>
        <v>0</v>
      </c>
      <c r="L7" s="260">
        <f t="shared" si="0"/>
        <v>0</v>
      </c>
      <c r="M7" s="269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</row>
    <row r="8" spans="1:112">
      <c r="A8" s="84" t="str">
        <f>IF('1 Eval'!A10="","",'1 Eval'!A10)</f>
        <v/>
      </c>
      <c r="B8" s="84" t="str">
        <f>IF('1 Eval'!B10="","",'1 Eval'!B10)</f>
        <v/>
      </c>
      <c r="C8" s="259">
        <f t="shared" si="1"/>
        <v>0</v>
      </c>
      <c r="D8" s="260">
        <f t="shared" si="0"/>
        <v>0</v>
      </c>
      <c r="E8" s="259">
        <f t="shared" si="0"/>
        <v>0</v>
      </c>
      <c r="F8" s="241">
        <f t="shared" si="0"/>
        <v>0</v>
      </c>
      <c r="G8" s="240">
        <f t="shared" si="0"/>
        <v>0</v>
      </c>
      <c r="H8" s="260">
        <f t="shared" si="0"/>
        <v>0</v>
      </c>
      <c r="I8" s="259">
        <f t="shared" si="0"/>
        <v>0</v>
      </c>
      <c r="J8" s="241">
        <f t="shared" si="0"/>
        <v>0</v>
      </c>
      <c r="K8" s="241">
        <f t="shared" si="0"/>
        <v>0</v>
      </c>
      <c r="L8" s="260">
        <f t="shared" si="0"/>
        <v>0</v>
      </c>
      <c r="M8" s="269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</row>
    <row r="9" spans="1:112">
      <c r="A9" s="84" t="str">
        <f>IF('1 Eval'!A11="","",'1 Eval'!A11)</f>
        <v/>
      </c>
      <c r="B9" s="84" t="str">
        <f>IF('1 Eval'!B11="","",'1 Eval'!B11)</f>
        <v/>
      </c>
      <c r="C9" s="259">
        <f t="shared" si="1"/>
        <v>0</v>
      </c>
      <c r="D9" s="260">
        <f t="shared" si="0"/>
        <v>0</v>
      </c>
      <c r="E9" s="259">
        <f t="shared" si="0"/>
        <v>0</v>
      </c>
      <c r="F9" s="241">
        <f t="shared" si="0"/>
        <v>0</v>
      </c>
      <c r="G9" s="240">
        <f t="shared" si="0"/>
        <v>0</v>
      </c>
      <c r="H9" s="260">
        <f t="shared" si="0"/>
        <v>0</v>
      </c>
      <c r="I9" s="259">
        <f t="shared" si="0"/>
        <v>0</v>
      </c>
      <c r="J9" s="241">
        <f t="shared" si="0"/>
        <v>0</v>
      </c>
      <c r="K9" s="241">
        <f t="shared" si="0"/>
        <v>0</v>
      </c>
      <c r="L9" s="260">
        <f t="shared" si="0"/>
        <v>0</v>
      </c>
      <c r="M9" s="26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</row>
    <row r="10" spans="1:112">
      <c r="A10" s="84" t="str">
        <f>IF('1 Eval'!A12="","",'1 Eval'!A12)</f>
        <v/>
      </c>
      <c r="B10" s="84" t="str">
        <f>IF('1 Eval'!B12="","",'1 Eval'!B12)</f>
        <v/>
      </c>
      <c r="C10" s="259">
        <f t="shared" si="1"/>
        <v>0</v>
      </c>
      <c r="D10" s="260">
        <f t="shared" si="0"/>
        <v>0</v>
      </c>
      <c r="E10" s="259">
        <f t="shared" si="0"/>
        <v>0</v>
      </c>
      <c r="F10" s="241">
        <f t="shared" si="0"/>
        <v>0</v>
      </c>
      <c r="G10" s="240">
        <f t="shared" si="0"/>
        <v>0</v>
      </c>
      <c r="H10" s="260">
        <f t="shared" si="0"/>
        <v>0</v>
      </c>
      <c r="I10" s="259">
        <f t="shared" si="0"/>
        <v>0</v>
      </c>
      <c r="J10" s="241">
        <f t="shared" si="0"/>
        <v>0</v>
      </c>
      <c r="K10" s="241">
        <f t="shared" si="0"/>
        <v>0</v>
      </c>
      <c r="L10" s="260">
        <f t="shared" si="0"/>
        <v>0</v>
      </c>
      <c r="M10" s="269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</row>
    <row r="11" spans="1:112">
      <c r="A11" s="84" t="str">
        <f>IF('1 Eval'!A13="","",'1 Eval'!A13)</f>
        <v/>
      </c>
      <c r="B11" s="84" t="str">
        <f>IF('1 Eval'!B13="","",'1 Eval'!B13)</f>
        <v/>
      </c>
      <c r="C11" s="259">
        <f t="shared" si="1"/>
        <v>0</v>
      </c>
      <c r="D11" s="260">
        <f t="shared" si="0"/>
        <v>0</v>
      </c>
      <c r="E11" s="259">
        <f t="shared" si="0"/>
        <v>0</v>
      </c>
      <c r="F11" s="241">
        <f t="shared" si="0"/>
        <v>0</v>
      </c>
      <c r="G11" s="240">
        <f t="shared" si="0"/>
        <v>0</v>
      </c>
      <c r="H11" s="260">
        <f t="shared" si="0"/>
        <v>0</v>
      </c>
      <c r="I11" s="259">
        <f t="shared" si="0"/>
        <v>0</v>
      </c>
      <c r="J11" s="241">
        <f t="shared" si="0"/>
        <v>0</v>
      </c>
      <c r="K11" s="241">
        <f t="shared" si="0"/>
        <v>0</v>
      </c>
      <c r="L11" s="260">
        <f t="shared" si="0"/>
        <v>0</v>
      </c>
      <c r="M11" s="269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</row>
    <row r="12" spans="1:112">
      <c r="A12" s="84" t="str">
        <f>IF('1 Eval'!A14="","",'1 Eval'!A14)</f>
        <v/>
      </c>
      <c r="B12" s="84" t="str">
        <f>IF('1 Eval'!B14="","",'1 Eval'!B14)</f>
        <v/>
      </c>
      <c r="C12" s="259">
        <f t="shared" si="1"/>
        <v>0</v>
      </c>
      <c r="D12" s="260">
        <f t="shared" si="0"/>
        <v>0</v>
      </c>
      <c r="E12" s="259">
        <f t="shared" si="0"/>
        <v>0</v>
      </c>
      <c r="F12" s="241">
        <f t="shared" si="0"/>
        <v>0</v>
      </c>
      <c r="G12" s="240">
        <f t="shared" si="0"/>
        <v>0</v>
      </c>
      <c r="H12" s="260">
        <f t="shared" si="0"/>
        <v>0</v>
      </c>
      <c r="I12" s="259">
        <f t="shared" si="0"/>
        <v>0</v>
      </c>
      <c r="J12" s="241">
        <f t="shared" si="0"/>
        <v>0</v>
      </c>
      <c r="K12" s="241">
        <f t="shared" si="0"/>
        <v>0</v>
      </c>
      <c r="L12" s="260">
        <f t="shared" si="0"/>
        <v>0</v>
      </c>
      <c r="M12" s="269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</row>
    <row r="13" spans="1:112">
      <c r="A13" s="84" t="str">
        <f>IF('1 Eval'!A15="","",'1 Eval'!A15)</f>
        <v/>
      </c>
      <c r="B13" s="84" t="str">
        <f>IF('1 Eval'!B15="","",'1 Eval'!B15)</f>
        <v/>
      </c>
      <c r="C13" s="259">
        <f t="shared" si="1"/>
        <v>0</v>
      </c>
      <c r="D13" s="260">
        <f t="shared" si="0"/>
        <v>0</v>
      </c>
      <c r="E13" s="259">
        <f t="shared" si="0"/>
        <v>0</v>
      </c>
      <c r="F13" s="241">
        <f t="shared" si="0"/>
        <v>0</v>
      </c>
      <c r="G13" s="240">
        <f t="shared" si="0"/>
        <v>0</v>
      </c>
      <c r="H13" s="260">
        <f t="shared" si="0"/>
        <v>0</v>
      </c>
      <c r="I13" s="259">
        <f t="shared" si="0"/>
        <v>0</v>
      </c>
      <c r="J13" s="241">
        <f t="shared" si="0"/>
        <v>0</v>
      </c>
      <c r="K13" s="241">
        <f t="shared" si="0"/>
        <v>0</v>
      </c>
      <c r="L13" s="260">
        <f t="shared" si="0"/>
        <v>0</v>
      </c>
      <c r="M13" s="269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</row>
    <row r="14" spans="1:112">
      <c r="A14" s="84" t="str">
        <f>IF('1 Eval'!A16="","",'1 Eval'!A16)</f>
        <v/>
      </c>
      <c r="B14" s="84" t="str">
        <f>IF('1 Eval'!B16="","",'1 Eval'!B16)</f>
        <v/>
      </c>
      <c r="C14" s="259">
        <f t="shared" si="1"/>
        <v>0</v>
      </c>
      <c r="D14" s="260">
        <f t="shared" si="0"/>
        <v>0</v>
      </c>
      <c r="E14" s="259">
        <f t="shared" si="0"/>
        <v>0</v>
      </c>
      <c r="F14" s="241">
        <f t="shared" si="0"/>
        <v>0</v>
      </c>
      <c r="G14" s="240">
        <f t="shared" si="0"/>
        <v>0</v>
      </c>
      <c r="H14" s="260">
        <f t="shared" si="0"/>
        <v>0</v>
      </c>
      <c r="I14" s="259">
        <f t="shared" si="0"/>
        <v>0</v>
      </c>
      <c r="J14" s="241">
        <f t="shared" si="0"/>
        <v>0</v>
      </c>
      <c r="K14" s="241">
        <f t="shared" si="0"/>
        <v>0</v>
      </c>
      <c r="L14" s="260">
        <f t="shared" si="0"/>
        <v>0</v>
      </c>
      <c r="M14" s="269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</row>
    <row r="15" spans="1:112">
      <c r="A15" s="84" t="str">
        <f>IF('1 Eval'!A17="","",'1 Eval'!A17)</f>
        <v/>
      </c>
      <c r="B15" s="84" t="str">
        <f>IF('1 Eval'!B17="","",'1 Eval'!B17)</f>
        <v/>
      </c>
      <c r="C15" s="259">
        <f t="shared" si="1"/>
        <v>0</v>
      </c>
      <c r="D15" s="260">
        <f t="shared" si="0"/>
        <v>0</v>
      </c>
      <c r="E15" s="259">
        <f t="shared" si="0"/>
        <v>0</v>
      </c>
      <c r="F15" s="241">
        <f t="shared" si="0"/>
        <v>0</v>
      </c>
      <c r="G15" s="240">
        <f t="shared" si="0"/>
        <v>0</v>
      </c>
      <c r="H15" s="260">
        <f t="shared" si="0"/>
        <v>0</v>
      </c>
      <c r="I15" s="259">
        <f t="shared" si="0"/>
        <v>0</v>
      </c>
      <c r="J15" s="241">
        <f t="shared" si="0"/>
        <v>0</v>
      </c>
      <c r="K15" s="241">
        <f t="shared" si="0"/>
        <v>0</v>
      </c>
      <c r="L15" s="260">
        <f t="shared" si="0"/>
        <v>0</v>
      </c>
      <c r="M15" s="269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</row>
    <row r="16" spans="1:112">
      <c r="A16" s="84" t="str">
        <f>IF('1 Eval'!A18="","",'1 Eval'!A18)</f>
        <v/>
      </c>
      <c r="B16" s="84" t="str">
        <f>IF('1 Eval'!B18="","",'1 Eval'!B18)</f>
        <v/>
      </c>
      <c r="C16" s="259">
        <f t="shared" si="1"/>
        <v>0</v>
      </c>
      <c r="D16" s="260">
        <f t="shared" si="0"/>
        <v>0</v>
      </c>
      <c r="E16" s="259">
        <f t="shared" si="0"/>
        <v>0</v>
      </c>
      <c r="F16" s="241">
        <f t="shared" si="0"/>
        <v>0</v>
      </c>
      <c r="G16" s="240">
        <f t="shared" si="0"/>
        <v>0</v>
      </c>
      <c r="H16" s="260">
        <f t="shared" si="0"/>
        <v>0</v>
      </c>
      <c r="I16" s="259">
        <f t="shared" si="0"/>
        <v>0</v>
      </c>
      <c r="J16" s="241">
        <f t="shared" si="0"/>
        <v>0</v>
      </c>
      <c r="K16" s="241">
        <f t="shared" si="0"/>
        <v>0</v>
      </c>
      <c r="L16" s="260">
        <f t="shared" si="0"/>
        <v>0</v>
      </c>
      <c r="M16" s="269"/>
      <c r="N16" s="58"/>
      <c r="O16" s="58"/>
      <c r="P16" s="58"/>
      <c r="Q16" s="58"/>
      <c r="R16" s="58"/>
      <c r="S16" s="23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</row>
    <row r="17" spans="1:112">
      <c r="A17" s="84" t="str">
        <f>IF('1 Eval'!A19="","",'1 Eval'!A19)</f>
        <v/>
      </c>
      <c r="B17" s="84" t="str">
        <f>IF('1 Eval'!B19="","",'1 Eval'!B19)</f>
        <v/>
      </c>
      <c r="C17" s="259">
        <f t="shared" si="1"/>
        <v>0</v>
      </c>
      <c r="D17" s="260">
        <f t="shared" si="0"/>
        <v>0</v>
      </c>
      <c r="E17" s="259">
        <f t="shared" si="0"/>
        <v>0</v>
      </c>
      <c r="F17" s="241">
        <f t="shared" si="0"/>
        <v>0</v>
      </c>
      <c r="G17" s="240">
        <f t="shared" si="0"/>
        <v>0</v>
      </c>
      <c r="H17" s="260">
        <f t="shared" si="0"/>
        <v>0</v>
      </c>
      <c r="I17" s="259">
        <f t="shared" si="0"/>
        <v>0</v>
      </c>
      <c r="J17" s="241">
        <f t="shared" si="0"/>
        <v>0</v>
      </c>
      <c r="K17" s="241">
        <f t="shared" si="0"/>
        <v>0</v>
      </c>
      <c r="L17" s="260">
        <f t="shared" si="0"/>
        <v>0</v>
      </c>
      <c r="M17" s="269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</row>
    <row r="18" spans="1:112">
      <c r="A18" s="84" t="str">
        <f>IF('1 Eval'!A20="","",'1 Eval'!A20)</f>
        <v/>
      </c>
      <c r="B18" s="84" t="str">
        <f>IF('1 Eval'!B20="","",'1 Eval'!B20)</f>
        <v/>
      </c>
      <c r="C18" s="259">
        <f t="shared" si="1"/>
        <v>0</v>
      </c>
      <c r="D18" s="260">
        <f t="shared" si="0"/>
        <v>0</v>
      </c>
      <c r="E18" s="259">
        <f t="shared" si="0"/>
        <v>0</v>
      </c>
      <c r="F18" s="241">
        <f t="shared" si="0"/>
        <v>0</v>
      </c>
      <c r="G18" s="240">
        <f t="shared" si="0"/>
        <v>0</v>
      </c>
      <c r="H18" s="260">
        <f t="shared" si="0"/>
        <v>0</v>
      </c>
      <c r="I18" s="259">
        <f t="shared" si="0"/>
        <v>0</v>
      </c>
      <c r="J18" s="241">
        <f t="shared" si="0"/>
        <v>0</v>
      </c>
      <c r="K18" s="241">
        <f t="shared" si="0"/>
        <v>0</v>
      </c>
      <c r="L18" s="260">
        <f t="shared" si="0"/>
        <v>0</v>
      </c>
      <c r="M18" s="269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</row>
    <row r="19" spans="1:112">
      <c r="A19" s="84" t="str">
        <f>IF('1 Eval'!A21="","",'1 Eval'!A21)</f>
        <v/>
      </c>
      <c r="B19" s="84" t="str">
        <f>IF('1 Eval'!B21="","",'1 Eval'!B21)</f>
        <v/>
      </c>
      <c r="C19" s="259">
        <f t="shared" si="1"/>
        <v>0</v>
      </c>
      <c r="D19" s="260">
        <f t="shared" si="1"/>
        <v>0</v>
      </c>
      <c r="E19" s="259">
        <f t="shared" si="1"/>
        <v>0</v>
      </c>
      <c r="F19" s="241">
        <f t="shared" si="1"/>
        <v>0</v>
      </c>
      <c r="G19" s="240">
        <f t="shared" si="1"/>
        <v>0</v>
      </c>
      <c r="H19" s="260">
        <f t="shared" si="1"/>
        <v>0</v>
      </c>
      <c r="I19" s="259">
        <f t="shared" si="1"/>
        <v>0</v>
      </c>
      <c r="J19" s="241">
        <f t="shared" si="1"/>
        <v>0</v>
      </c>
      <c r="K19" s="241">
        <f t="shared" si="1"/>
        <v>0</v>
      </c>
      <c r="L19" s="260">
        <f t="shared" si="1"/>
        <v>0</v>
      </c>
      <c r="M19" s="269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</row>
    <row r="20" spans="1:112">
      <c r="A20" s="84" t="str">
        <f>IF('1 Eval'!A22="","",'1 Eval'!A22)</f>
        <v/>
      </c>
      <c r="B20" s="84" t="str">
        <f>IF('1 Eval'!B22="","",'1 Eval'!B22)</f>
        <v/>
      </c>
      <c r="C20" s="259">
        <f t="shared" si="1"/>
        <v>0</v>
      </c>
      <c r="D20" s="260">
        <f t="shared" si="1"/>
        <v>0</v>
      </c>
      <c r="E20" s="259">
        <f t="shared" si="1"/>
        <v>0</v>
      </c>
      <c r="F20" s="241">
        <f t="shared" si="1"/>
        <v>0</v>
      </c>
      <c r="G20" s="240">
        <f t="shared" si="1"/>
        <v>0</v>
      </c>
      <c r="H20" s="260">
        <f t="shared" si="1"/>
        <v>0</v>
      </c>
      <c r="I20" s="259">
        <f t="shared" si="1"/>
        <v>0</v>
      </c>
      <c r="J20" s="241">
        <f t="shared" si="1"/>
        <v>0</v>
      </c>
      <c r="K20" s="241">
        <f t="shared" si="1"/>
        <v>0</v>
      </c>
      <c r="L20" s="260">
        <f t="shared" si="1"/>
        <v>0</v>
      </c>
      <c r="M20" s="269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</row>
    <row r="21" spans="1:112">
      <c r="A21" s="84" t="str">
        <f>IF('1 Eval'!A23="","",'1 Eval'!A23)</f>
        <v/>
      </c>
      <c r="B21" s="84" t="str">
        <f>IF('1 Eval'!B23="","",'1 Eval'!B23)</f>
        <v/>
      </c>
      <c r="C21" s="259">
        <f t="shared" si="1"/>
        <v>0</v>
      </c>
      <c r="D21" s="260">
        <f t="shared" si="1"/>
        <v>0</v>
      </c>
      <c r="E21" s="259">
        <f t="shared" si="1"/>
        <v>0</v>
      </c>
      <c r="F21" s="241">
        <f t="shared" si="1"/>
        <v>0</v>
      </c>
      <c r="G21" s="240">
        <f t="shared" si="1"/>
        <v>0</v>
      </c>
      <c r="H21" s="260">
        <f t="shared" si="1"/>
        <v>0</v>
      </c>
      <c r="I21" s="259">
        <f t="shared" si="1"/>
        <v>0</v>
      </c>
      <c r="J21" s="241">
        <f t="shared" si="1"/>
        <v>0</v>
      </c>
      <c r="K21" s="241">
        <f t="shared" si="1"/>
        <v>0</v>
      </c>
      <c r="L21" s="260">
        <f t="shared" si="1"/>
        <v>0</v>
      </c>
      <c r="M21" s="269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</row>
    <row r="22" spans="1:112">
      <c r="A22" s="84" t="str">
        <f>IF('1 Eval'!A24="","",'1 Eval'!A24)</f>
        <v/>
      </c>
      <c r="B22" s="84" t="str">
        <f>IF('1 Eval'!B24="","",'1 Eval'!B24)</f>
        <v/>
      </c>
      <c r="C22" s="259">
        <f t="shared" si="1"/>
        <v>0</v>
      </c>
      <c r="D22" s="260">
        <f t="shared" si="1"/>
        <v>0</v>
      </c>
      <c r="E22" s="259">
        <f t="shared" si="1"/>
        <v>0</v>
      </c>
      <c r="F22" s="241">
        <f t="shared" si="1"/>
        <v>0</v>
      </c>
      <c r="G22" s="240">
        <f t="shared" si="1"/>
        <v>0</v>
      </c>
      <c r="H22" s="260">
        <f t="shared" si="1"/>
        <v>0</v>
      </c>
      <c r="I22" s="259">
        <f t="shared" si="1"/>
        <v>0</v>
      </c>
      <c r="J22" s="241">
        <f t="shared" si="1"/>
        <v>0</v>
      </c>
      <c r="K22" s="241">
        <f t="shared" si="1"/>
        <v>0</v>
      </c>
      <c r="L22" s="260">
        <f t="shared" si="1"/>
        <v>0</v>
      </c>
      <c r="M22" s="269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</row>
    <row r="23" spans="1:112">
      <c r="A23" s="84" t="str">
        <f>IF('1 Eval'!A25="","",'1 Eval'!A25)</f>
        <v/>
      </c>
      <c r="B23" s="84" t="str">
        <f>IF('1 Eval'!B25="","",'1 Eval'!B25)</f>
        <v/>
      </c>
      <c r="C23" s="259">
        <f t="shared" si="1"/>
        <v>0</v>
      </c>
      <c r="D23" s="260">
        <f t="shared" si="1"/>
        <v>0</v>
      </c>
      <c r="E23" s="259">
        <f t="shared" si="1"/>
        <v>0</v>
      </c>
      <c r="F23" s="241">
        <f t="shared" si="1"/>
        <v>0</v>
      </c>
      <c r="G23" s="240">
        <f t="shared" si="1"/>
        <v>0</v>
      </c>
      <c r="H23" s="260">
        <f t="shared" si="1"/>
        <v>0</v>
      </c>
      <c r="I23" s="259">
        <f t="shared" si="1"/>
        <v>0</v>
      </c>
      <c r="J23" s="241">
        <f t="shared" si="1"/>
        <v>0</v>
      </c>
      <c r="K23" s="241">
        <f t="shared" si="1"/>
        <v>0</v>
      </c>
      <c r="L23" s="260">
        <f t="shared" si="1"/>
        <v>0</v>
      </c>
      <c r="M23" s="269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</row>
    <row r="24" spans="1:112">
      <c r="A24" s="84" t="str">
        <f>IF('1 Eval'!A26="","",'1 Eval'!A26)</f>
        <v/>
      </c>
      <c r="B24" s="84" t="str">
        <f>IF('1 Eval'!B26="","",'1 Eval'!B26)</f>
        <v/>
      </c>
      <c r="C24" s="259">
        <f t="shared" si="1"/>
        <v>0</v>
      </c>
      <c r="D24" s="260">
        <f t="shared" si="1"/>
        <v>0</v>
      </c>
      <c r="E24" s="259">
        <f t="shared" si="1"/>
        <v>0</v>
      </c>
      <c r="F24" s="241">
        <f t="shared" si="1"/>
        <v>0</v>
      </c>
      <c r="G24" s="240">
        <f t="shared" si="1"/>
        <v>0</v>
      </c>
      <c r="H24" s="260">
        <f t="shared" si="1"/>
        <v>0</v>
      </c>
      <c r="I24" s="259">
        <f t="shared" si="1"/>
        <v>0</v>
      </c>
      <c r="J24" s="241">
        <f t="shared" si="1"/>
        <v>0</v>
      </c>
      <c r="K24" s="241">
        <f t="shared" si="1"/>
        <v>0</v>
      </c>
      <c r="L24" s="260">
        <f t="shared" si="1"/>
        <v>0</v>
      </c>
      <c r="M24" s="269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</row>
    <row r="25" spans="1:112">
      <c r="A25" s="84" t="str">
        <f>IF('1 Eval'!A27="","",'1 Eval'!A27)</f>
        <v/>
      </c>
      <c r="B25" s="84" t="str">
        <f>IF('1 Eval'!B27="","",'1 Eval'!B27)</f>
        <v/>
      </c>
      <c r="C25" s="259">
        <f t="shared" si="1"/>
        <v>0</v>
      </c>
      <c r="D25" s="260">
        <f t="shared" si="1"/>
        <v>0</v>
      </c>
      <c r="E25" s="259">
        <f t="shared" si="1"/>
        <v>0</v>
      </c>
      <c r="F25" s="241">
        <f t="shared" si="1"/>
        <v>0</v>
      </c>
      <c r="G25" s="240">
        <f t="shared" si="1"/>
        <v>0</v>
      </c>
      <c r="H25" s="260">
        <f t="shared" si="1"/>
        <v>0</v>
      </c>
      <c r="I25" s="259">
        <f t="shared" si="1"/>
        <v>0</v>
      </c>
      <c r="J25" s="241">
        <f t="shared" si="1"/>
        <v>0</v>
      </c>
      <c r="K25" s="241">
        <f t="shared" si="1"/>
        <v>0</v>
      </c>
      <c r="L25" s="260">
        <f t="shared" si="1"/>
        <v>0</v>
      </c>
      <c r="M25" s="269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</row>
    <row r="26" spans="1:112">
      <c r="A26" s="84" t="str">
        <f>IF('1 Eval'!A28="","",'1 Eval'!A28)</f>
        <v/>
      </c>
      <c r="B26" s="84" t="str">
        <f>IF('1 Eval'!B28="","",'1 Eval'!B28)</f>
        <v/>
      </c>
      <c r="C26" s="259">
        <f t="shared" si="1"/>
        <v>0</v>
      </c>
      <c r="D26" s="260">
        <f t="shared" si="1"/>
        <v>0</v>
      </c>
      <c r="E26" s="259">
        <f t="shared" si="1"/>
        <v>0</v>
      </c>
      <c r="F26" s="241">
        <f t="shared" si="1"/>
        <v>0</v>
      </c>
      <c r="G26" s="240">
        <f t="shared" si="1"/>
        <v>0</v>
      </c>
      <c r="H26" s="260">
        <f t="shared" si="1"/>
        <v>0</v>
      </c>
      <c r="I26" s="259">
        <f t="shared" si="1"/>
        <v>0</v>
      </c>
      <c r="J26" s="241">
        <f t="shared" si="1"/>
        <v>0</v>
      </c>
      <c r="K26" s="241">
        <f t="shared" si="1"/>
        <v>0</v>
      </c>
      <c r="L26" s="260">
        <f t="shared" si="1"/>
        <v>0</v>
      </c>
      <c r="M26" s="269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</row>
    <row r="27" spans="1:112">
      <c r="A27" s="84" t="str">
        <f>IF('1 Eval'!A29="","",'1 Eval'!A29)</f>
        <v/>
      </c>
      <c r="B27" s="84" t="str">
        <f>IF('1 Eval'!B29="","",'1 Eval'!B29)</f>
        <v/>
      </c>
      <c r="C27" s="259">
        <f t="shared" si="1"/>
        <v>0</v>
      </c>
      <c r="D27" s="260">
        <f t="shared" si="1"/>
        <v>0</v>
      </c>
      <c r="E27" s="259">
        <f t="shared" si="1"/>
        <v>0</v>
      </c>
      <c r="F27" s="241">
        <f t="shared" si="1"/>
        <v>0</v>
      </c>
      <c r="G27" s="240">
        <f t="shared" si="1"/>
        <v>0</v>
      </c>
      <c r="H27" s="260">
        <f t="shared" si="1"/>
        <v>0</v>
      </c>
      <c r="I27" s="259">
        <f t="shared" si="1"/>
        <v>0</v>
      </c>
      <c r="J27" s="241">
        <f t="shared" si="1"/>
        <v>0</v>
      </c>
      <c r="K27" s="241">
        <f t="shared" si="1"/>
        <v>0</v>
      </c>
      <c r="L27" s="260">
        <f t="shared" si="1"/>
        <v>0</v>
      </c>
      <c r="M27" s="269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</row>
    <row r="28" spans="1:112">
      <c r="A28" s="84" t="str">
        <f>IF('1 Eval'!A30="","",'1 Eval'!A30)</f>
        <v/>
      </c>
      <c r="B28" s="84" t="str">
        <f>IF('1 Eval'!B30="","",'1 Eval'!B30)</f>
        <v/>
      </c>
      <c r="C28" s="259">
        <f t="shared" si="1"/>
        <v>0</v>
      </c>
      <c r="D28" s="260">
        <f t="shared" si="1"/>
        <v>0</v>
      </c>
      <c r="E28" s="259">
        <f t="shared" si="1"/>
        <v>0</v>
      </c>
      <c r="F28" s="241">
        <f t="shared" si="1"/>
        <v>0</v>
      </c>
      <c r="G28" s="240">
        <f t="shared" si="1"/>
        <v>0</v>
      </c>
      <c r="H28" s="260">
        <f t="shared" si="1"/>
        <v>0</v>
      </c>
      <c r="I28" s="259">
        <f t="shared" si="1"/>
        <v>0</v>
      </c>
      <c r="J28" s="241">
        <f t="shared" si="1"/>
        <v>0</v>
      </c>
      <c r="K28" s="241">
        <f t="shared" si="1"/>
        <v>0</v>
      </c>
      <c r="L28" s="260">
        <f t="shared" si="1"/>
        <v>0</v>
      </c>
      <c r="M28" s="269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</row>
    <row r="29" spans="1:112">
      <c r="A29" s="84" t="str">
        <f>IF('1 Eval'!A31="","",'1 Eval'!A31)</f>
        <v/>
      </c>
      <c r="B29" s="84" t="str">
        <f>IF('1 Eval'!B31="","",'1 Eval'!B31)</f>
        <v/>
      </c>
      <c r="C29" s="259">
        <f t="shared" si="1"/>
        <v>0</v>
      </c>
      <c r="D29" s="260">
        <f t="shared" si="1"/>
        <v>0</v>
      </c>
      <c r="E29" s="259">
        <f t="shared" si="1"/>
        <v>0</v>
      </c>
      <c r="F29" s="241">
        <f t="shared" si="1"/>
        <v>0</v>
      </c>
      <c r="G29" s="240">
        <f t="shared" si="1"/>
        <v>0</v>
      </c>
      <c r="H29" s="260">
        <f t="shared" si="1"/>
        <v>0</v>
      </c>
      <c r="I29" s="259">
        <f t="shared" si="1"/>
        <v>0</v>
      </c>
      <c r="J29" s="241">
        <f t="shared" si="1"/>
        <v>0</v>
      </c>
      <c r="K29" s="241">
        <f t="shared" si="1"/>
        <v>0</v>
      </c>
      <c r="L29" s="260">
        <f t="shared" si="1"/>
        <v>0</v>
      </c>
      <c r="M29" s="269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</row>
    <row r="30" spans="1:112">
      <c r="A30" s="84" t="str">
        <f>IF('1 Eval'!A32="","",'1 Eval'!A32)</f>
        <v/>
      </c>
      <c r="B30" s="84" t="str">
        <f>IF('1 Eval'!B32="","",'1 Eval'!B32)</f>
        <v/>
      </c>
      <c r="C30" s="259">
        <f t="shared" si="1"/>
        <v>0</v>
      </c>
      <c r="D30" s="260">
        <f t="shared" si="1"/>
        <v>0</v>
      </c>
      <c r="E30" s="259">
        <f t="shared" si="1"/>
        <v>0</v>
      </c>
      <c r="F30" s="241">
        <f t="shared" si="1"/>
        <v>0</v>
      </c>
      <c r="G30" s="240">
        <f t="shared" si="1"/>
        <v>0</v>
      </c>
      <c r="H30" s="260">
        <f t="shared" si="1"/>
        <v>0</v>
      </c>
      <c r="I30" s="259">
        <f t="shared" si="1"/>
        <v>0</v>
      </c>
      <c r="J30" s="241">
        <f t="shared" si="1"/>
        <v>0</v>
      </c>
      <c r="K30" s="241">
        <f t="shared" si="1"/>
        <v>0</v>
      </c>
      <c r="L30" s="260">
        <f t="shared" si="1"/>
        <v>0</v>
      </c>
      <c r="M30" s="269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</row>
    <row r="31" spans="1:112">
      <c r="A31" s="84" t="str">
        <f>IF('1 Eval'!A33="","",'1 Eval'!A33)</f>
        <v/>
      </c>
      <c r="B31" s="84" t="str">
        <f>IF('1 Eval'!B33="","",'1 Eval'!B33)</f>
        <v/>
      </c>
      <c r="C31" s="259">
        <f t="shared" si="1"/>
        <v>0</v>
      </c>
      <c r="D31" s="260">
        <f t="shared" si="1"/>
        <v>0</v>
      </c>
      <c r="E31" s="259">
        <f t="shared" si="1"/>
        <v>0</v>
      </c>
      <c r="F31" s="241">
        <f t="shared" si="1"/>
        <v>0</v>
      </c>
      <c r="G31" s="240">
        <f t="shared" si="1"/>
        <v>0</v>
      </c>
      <c r="H31" s="260">
        <f t="shared" si="1"/>
        <v>0</v>
      </c>
      <c r="I31" s="259">
        <f t="shared" si="1"/>
        <v>0</v>
      </c>
      <c r="J31" s="241">
        <f t="shared" si="1"/>
        <v>0</v>
      </c>
      <c r="K31" s="241">
        <f t="shared" si="1"/>
        <v>0</v>
      </c>
      <c r="L31" s="260">
        <f t="shared" si="1"/>
        <v>0</v>
      </c>
      <c r="M31" s="269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</row>
    <row r="32" spans="1:112">
      <c r="A32" s="84" t="str">
        <f>IF('1 Eval'!A34="","",'1 Eval'!A34)</f>
        <v/>
      </c>
      <c r="B32" s="84" t="str">
        <f>IF('1 Eval'!B34="","",'1 Eval'!B34)</f>
        <v/>
      </c>
      <c r="C32" s="259">
        <f t="shared" si="1"/>
        <v>0</v>
      </c>
      <c r="D32" s="260">
        <f t="shared" si="1"/>
        <v>0</v>
      </c>
      <c r="E32" s="259">
        <f t="shared" si="1"/>
        <v>0</v>
      </c>
      <c r="F32" s="241">
        <f t="shared" si="1"/>
        <v>0</v>
      </c>
      <c r="G32" s="240">
        <f t="shared" si="1"/>
        <v>0</v>
      </c>
      <c r="H32" s="260">
        <f t="shared" si="1"/>
        <v>0</v>
      </c>
      <c r="I32" s="259">
        <f t="shared" si="1"/>
        <v>0</v>
      </c>
      <c r="J32" s="241">
        <f t="shared" si="1"/>
        <v>0</v>
      </c>
      <c r="K32" s="241">
        <f t="shared" si="1"/>
        <v>0</v>
      </c>
      <c r="L32" s="260">
        <f t="shared" si="1"/>
        <v>0</v>
      </c>
      <c r="M32" s="269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</row>
    <row r="33" spans="1:112">
      <c r="A33" s="84" t="str">
        <f>IF('1 Eval'!A35="","",'1 Eval'!A35)</f>
        <v/>
      </c>
      <c r="B33" s="84" t="str">
        <f>IF('1 Eval'!B35="","",'1 Eval'!B35)</f>
        <v/>
      </c>
      <c r="C33" s="259">
        <f t="shared" si="1"/>
        <v>0</v>
      </c>
      <c r="D33" s="260">
        <f t="shared" si="1"/>
        <v>0</v>
      </c>
      <c r="E33" s="259">
        <f t="shared" si="1"/>
        <v>0</v>
      </c>
      <c r="F33" s="241">
        <f t="shared" si="1"/>
        <v>0</v>
      </c>
      <c r="G33" s="240">
        <f t="shared" si="1"/>
        <v>0</v>
      </c>
      <c r="H33" s="260">
        <f t="shared" si="1"/>
        <v>0</v>
      </c>
      <c r="I33" s="259">
        <f t="shared" si="1"/>
        <v>0</v>
      </c>
      <c r="J33" s="241">
        <f t="shared" si="1"/>
        <v>0</v>
      </c>
      <c r="K33" s="241">
        <f t="shared" si="1"/>
        <v>0</v>
      </c>
      <c r="L33" s="260">
        <f t="shared" si="1"/>
        <v>0</v>
      </c>
      <c r="M33" s="269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</row>
    <row r="34" spans="1:112">
      <c r="A34" s="84" t="str">
        <f>IF('1 Eval'!A36="","",'1 Eval'!A36)</f>
        <v/>
      </c>
      <c r="B34" s="84" t="str">
        <f>IF('1 Eval'!B36="","",'1 Eval'!B36)</f>
        <v/>
      </c>
      <c r="C34" s="259">
        <f t="shared" si="1"/>
        <v>0</v>
      </c>
      <c r="D34" s="260">
        <f t="shared" si="1"/>
        <v>0</v>
      </c>
      <c r="E34" s="259">
        <f t="shared" si="1"/>
        <v>0</v>
      </c>
      <c r="F34" s="241">
        <f t="shared" si="1"/>
        <v>0</v>
      </c>
      <c r="G34" s="240">
        <f t="shared" si="1"/>
        <v>0</v>
      </c>
      <c r="H34" s="260">
        <f t="shared" si="1"/>
        <v>0</v>
      </c>
      <c r="I34" s="259">
        <f t="shared" si="1"/>
        <v>0</v>
      </c>
      <c r="J34" s="241">
        <f t="shared" si="1"/>
        <v>0</v>
      </c>
      <c r="K34" s="241">
        <f t="shared" si="1"/>
        <v>0</v>
      </c>
      <c r="L34" s="260">
        <f t="shared" si="1"/>
        <v>0</v>
      </c>
      <c r="M34" s="269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</row>
    <row r="35" spans="1:112">
      <c r="A35" s="84" t="str">
        <f>IF('1 Eval'!A37="","",'1 Eval'!A37)</f>
        <v/>
      </c>
      <c r="B35" s="84" t="str">
        <f>IF('1 Eval'!B37="","",'1 Eval'!B37)</f>
        <v/>
      </c>
      <c r="C35" s="259">
        <f t="shared" si="1"/>
        <v>0</v>
      </c>
      <c r="D35" s="260">
        <f t="shared" si="1"/>
        <v>0</v>
      </c>
      <c r="E35" s="259">
        <f t="shared" si="1"/>
        <v>0</v>
      </c>
      <c r="F35" s="241">
        <f t="shared" si="1"/>
        <v>0</v>
      </c>
      <c r="G35" s="240">
        <f t="shared" si="1"/>
        <v>0</v>
      </c>
      <c r="H35" s="260">
        <f t="shared" si="1"/>
        <v>0</v>
      </c>
      <c r="I35" s="259">
        <f t="shared" si="1"/>
        <v>0</v>
      </c>
      <c r="J35" s="241">
        <f t="shared" si="1"/>
        <v>0</v>
      </c>
      <c r="K35" s="241">
        <f t="shared" si="1"/>
        <v>0</v>
      </c>
      <c r="L35" s="260">
        <f t="shared" si="1"/>
        <v>0</v>
      </c>
      <c r="M35" s="269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</row>
    <row r="36" spans="1:112">
      <c r="A36" s="84" t="str">
        <f>IF('1 Eval'!A38="","",'1 Eval'!A38)</f>
        <v/>
      </c>
      <c r="B36" s="84" t="str">
        <f>IF('1 Eval'!B38="","",'1 Eval'!B38)</f>
        <v/>
      </c>
      <c r="C36" s="259">
        <f t="shared" si="1"/>
        <v>0</v>
      </c>
      <c r="D36" s="260">
        <f t="shared" si="1"/>
        <v>0</v>
      </c>
      <c r="E36" s="259">
        <f t="shared" si="1"/>
        <v>0</v>
      </c>
      <c r="F36" s="241">
        <f t="shared" si="1"/>
        <v>0</v>
      </c>
      <c r="G36" s="240">
        <f t="shared" si="1"/>
        <v>0</v>
      </c>
      <c r="H36" s="260">
        <f t="shared" si="1"/>
        <v>0</v>
      </c>
      <c r="I36" s="259">
        <f t="shared" si="1"/>
        <v>0</v>
      </c>
      <c r="J36" s="241">
        <f t="shared" si="1"/>
        <v>0</v>
      </c>
      <c r="K36" s="241">
        <f t="shared" si="1"/>
        <v>0</v>
      </c>
      <c r="L36" s="260">
        <f t="shared" si="1"/>
        <v>0</v>
      </c>
      <c r="M36" s="269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</row>
    <row r="37" spans="1:112">
      <c r="A37" s="84" t="str">
        <f>IF('1 Eval'!A39="","",'1 Eval'!A39)</f>
        <v/>
      </c>
      <c r="B37" s="84" t="str">
        <f>IF('1 Eval'!B39="","",'1 Eval'!B39)</f>
        <v/>
      </c>
      <c r="C37" s="259">
        <f t="shared" si="1"/>
        <v>0</v>
      </c>
      <c r="D37" s="260">
        <f t="shared" si="1"/>
        <v>0</v>
      </c>
      <c r="E37" s="259">
        <f t="shared" si="1"/>
        <v>0</v>
      </c>
      <c r="F37" s="241">
        <f t="shared" si="1"/>
        <v>0</v>
      </c>
      <c r="G37" s="240">
        <f t="shared" si="1"/>
        <v>0</v>
      </c>
      <c r="H37" s="260">
        <f t="shared" si="1"/>
        <v>0</v>
      </c>
      <c r="I37" s="259">
        <f t="shared" si="1"/>
        <v>0</v>
      </c>
      <c r="J37" s="241">
        <f t="shared" si="1"/>
        <v>0</v>
      </c>
      <c r="K37" s="241">
        <f t="shared" si="1"/>
        <v>0</v>
      </c>
      <c r="L37" s="260">
        <f t="shared" si="1"/>
        <v>0</v>
      </c>
      <c r="M37" s="269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</row>
    <row r="38" spans="1:112">
      <c r="A38" s="84" t="str">
        <f>IF('1 Eval'!A40="","",'1 Eval'!A40)</f>
        <v/>
      </c>
      <c r="B38" s="84" t="str">
        <f>IF('1 Eval'!B40="","",'1 Eval'!B40)</f>
        <v/>
      </c>
      <c r="C38" s="259">
        <f t="shared" si="1"/>
        <v>0</v>
      </c>
      <c r="D38" s="260">
        <f t="shared" si="1"/>
        <v>0</v>
      </c>
      <c r="E38" s="259">
        <f t="shared" si="1"/>
        <v>0</v>
      </c>
      <c r="F38" s="241">
        <f t="shared" si="1"/>
        <v>0</v>
      </c>
      <c r="G38" s="240">
        <f t="shared" si="1"/>
        <v>0</v>
      </c>
      <c r="H38" s="260">
        <f t="shared" si="1"/>
        <v>0</v>
      </c>
      <c r="I38" s="259">
        <f t="shared" si="1"/>
        <v>0</v>
      </c>
      <c r="J38" s="241">
        <f t="shared" si="1"/>
        <v>0</v>
      </c>
      <c r="K38" s="241">
        <f t="shared" si="1"/>
        <v>0</v>
      </c>
      <c r="L38" s="260">
        <f t="shared" si="1"/>
        <v>0</v>
      </c>
      <c r="M38" s="269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</row>
    <row r="39" spans="1:112">
      <c r="A39" s="84" t="str">
        <f>IF('1 Eval'!A41="","",'1 Eval'!A41)</f>
        <v/>
      </c>
      <c r="B39" s="84" t="str">
        <f>IF('1 Eval'!B41="","",'1 Eval'!B41)</f>
        <v/>
      </c>
      <c r="C39" s="259">
        <f t="shared" si="1"/>
        <v>0</v>
      </c>
      <c r="D39" s="260">
        <f t="shared" si="1"/>
        <v>0</v>
      </c>
      <c r="E39" s="259">
        <f t="shared" si="1"/>
        <v>0</v>
      </c>
      <c r="F39" s="241">
        <f t="shared" si="1"/>
        <v>0</v>
      </c>
      <c r="G39" s="240">
        <f t="shared" si="1"/>
        <v>0</v>
      </c>
      <c r="H39" s="260">
        <f t="shared" si="1"/>
        <v>0</v>
      </c>
      <c r="I39" s="259">
        <f t="shared" si="1"/>
        <v>0</v>
      </c>
      <c r="J39" s="241">
        <f t="shared" si="1"/>
        <v>0</v>
      </c>
      <c r="K39" s="241">
        <f t="shared" si="1"/>
        <v>0</v>
      </c>
      <c r="L39" s="260">
        <f t="shared" si="1"/>
        <v>0</v>
      </c>
      <c r="M39" s="269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</row>
    <row r="40" spans="1:112">
      <c r="A40" s="84" t="str">
        <f>IF('1 Eval'!A42="","",'1 Eval'!A42)</f>
        <v/>
      </c>
      <c r="B40" s="84" t="str">
        <f>IF('1 Eval'!B42="","",'1 Eval'!B42)</f>
        <v/>
      </c>
      <c r="C40" s="259">
        <f t="shared" si="1"/>
        <v>0</v>
      </c>
      <c r="D40" s="260">
        <f t="shared" si="1"/>
        <v>0</v>
      </c>
      <c r="E40" s="259">
        <f t="shared" si="1"/>
        <v>0</v>
      </c>
      <c r="F40" s="241">
        <f t="shared" si="1"/>
        <v>0</v>
      </c>
      <c r="G40" s="240">
        <f t="shared" si="1"/>
        <v>0</v>
      </c>
      <c r="H40" s="260">
        <f t="shared" si="1"/>
        <v>0</v>
      </c>
      <c r="I40" s="259">
        <f t="shared" si="1"/>
        <v>0</v>
      </c>
      <c r="J40" s="241">
        <f t="shared" si="1"/>
        <v>0</v>
      </c>
      <c r="K40" s="241">
        <f t="shared" si="1"/>
        <v>0</v>
      </c>
      <c r="L40" s="260">
        <f t="shared" si="1"/>
        <v>0</v>
      </c>
      <c r="M40" s="269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</row>
    <row r="41" spans="1:112">
      <c r="A41" s="84" t="str">
        <f>IF('1 Eval'!A43="","",'1 Eval'!A43)</f>
        <v/>
      </c>
      <c r="B41" s="84" t="str">
        <f>IF('1 Eval'!B43="","",'1 Eval'!B43)</f>
        <v/>
      </c>
      <c r="C41" s="259">
        <f t="shared" si="1"/>
        <v>0</v>
      </c>
      <c r="D41" s="260">
        <f t="shared" si="1"/>
        <v>0</v>
      </c>
      <c r="E41" s="259">
        <f t="shared" si="1"/>
        <v>0</v>
      </c>
      <c r="F41" s="241">
        <f t="shared" si="1"/>
        <v>0</v>
      </c>
      <c r="G41" s="240">
        <f t="shared" si="1"/>
        <v>0</v>
      </c>
      <c r="H41" s="260">
        <f t="shared" si="1"/>
        <v>0</v>
      </c>
      <c r="I41" s="259">
        <f t="shared" si="1"/>
        <v>0</v>
      </c>
      <c r="J41" s="241">
        <f t="shared" si="1"/>
        <v>0</v>
      </c>
      <c r="K41" s="241">
        <f t="shared" si="1"/>
        <v>0</v>
      </c>
      <c r="L41" s="260">
        <f t="shared" si="1"/>
        <v>0</v>
      </c>
      <c r="M41" s="269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</row>
    <row r="42" spans="1:112" ht="15.75" thickBot="1">
      <c r="A42" s="84" t="str">
        <f>IF('1 Eval'!A44="","",'1 Eval'!A44)</f>
        <v/>
      </c>
      <c r="B42" s="84" t="str">
        <f>IF('1 Eval'!B44="","",'1 Eval'!B44)</f>
        <v/>
      </c>
      <c r="C42" s="261">
        <f t="shared" si="1"/>
        <v>0</v>
      </c>
      <c r="D42" s="262">
        <f t="shared" si="1"/>
        <v>0</v>
      </c>
      <c r="E42" s="261">
        <f t="shared" si="1"/>
        <v>0</v>
      </c>
      <c r="F42" s="265">
        <f t="shared" si="1"/>
        <v>0</v>
      </c>
      <c r="G42" s="266">
        <f t="shared" si="1"/>
        <v>0</v>
      </c>
      <c r="H42" s="262">
        <f t="shared" si="1"/>
        <v>0</v>
      </c>
      <c r="I42" s="261">
        <f t="shared" si="1"/>
        <v>0</v>
      </c>
      <c r="J42" s="265">
        <f t="shared" si="1"/>
        <v>0</v>
      </c>
      <c r="K42" s="265">
        <f t="shared" si="1"/>
        <v>0</v>
      </c>
      <c r="L42" s="262">
        <f t="shared" si="1"/>
        <v>0</v>
      </c>
      <c r="M42" s="269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</row>
    <row r="45" spans="1:112">
      <c r="B45" s="78" t="s">
        <v>40</v>
      </c>
      <c r="C45" s="79" t="s">
        <v>41</v>
      </c>
      <c r="D45" s="80"/>
      <c r="E45" s="79" t="s">
        <v>42</v>
      </c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2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3"/>
    </row>
    <row r="46" spans="1:112">
      <c r="B46" s="44" t="s">
        <v>43</v>
      </c>
      <c r="C46" s="458"/>
      <c r="D46" s="458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</row>
    <row r="47" spans="1:112">
      <c r="B47" s="44" t="s">
        <v>44</v>
      </c>
      <c r="C47" s="458"/>
      <c r="D47" s="458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59"/>
      <c r="AG47" s="459"/>
      <c r="AH47" s="459"/>
      <c r="AI47" s="459"/>
      <c r="AJ47" s="459"/>
      <c r="AK47" s="459"/>
      <c r="AL47" s="459"/>
      <c r="AM47" s="459"/>
      <c r="AN47" s="459"/>
      <c r="AO47" s="459"/>
      <c r="AP47" s="459"/>
    </row>
    <row r="48" spans="1:112">
      <c r="B48" s="44" t="s">
        <v>45</v>
      </c>
      <c r="C48" s="458"/>
      <c r="D48" s="458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59"/>
      <c r="AK48" s="459"/>
      <c r="AL48" s="459"/>
      <c r="AM48" s="459"/>
      <c r="AN48" s="459"/>
      <c r="AO48" s="459"/>
      <c r="AP48" s="459"/>
    </row>
    <row r="49" spans="2:42">
      <c r="B49" s="44" t="s">
        <v>46</v>
      </c>
      <c r="C49" s="458"/>
      <c r="D49" s="458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  <c r="AH49" s="459"/>
      <c r="AI49" s="459"/>
      <c r="AJ49" s="459"/>
      <c r="AK49" s="459"/>
      <c r="AL49" s="459"/>
      <c r="AM49" s="459"/>
      <c r="AN49" s="459"/>
      <c r="AO49" s="459"/>
      <c r="AP49" s="459"/>
    </row>
    <row r="50" spans="2:42">
      <c r="B50" s="44" t="s">
        <v>47</v>
      </c>
      <c r="C50" s="458"/>
      <c r="D50" s="458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</row>
    <row r="51" spans="2:42">
      <c r="B51" s="44" t="s">
        <v>48</v>
      </c>
      <c r="C51" s="458"/>
      <c r="D51" s="458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  <c r="AH51" s="459"/>
      <c r="AI51" s="459"/>
      <c r="AJ51" s="459"/>
      <c r="AK51" s="459"/>
      <c r="AL51" s="459"/>
      <c r="AM51" s="459"/>
      <c r="AN51" s="459"/>
      <c r="AO51" s="459"/>
      <c r="AP51" s="459"/>
    </row>
    <row r="52" spans="2:42">
      <c r="B52" s="45" t="s">
        <v>49</v>
      </c>
      <c r="C52" s="458"/>
      <c r="D52" s="458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59"/>
      <c r="AE52" s="459"/>
      <c r="AF52" s="459"/>
      <c r="AG52" s="459"/>
      <c r="AH52" s="459"/>
      <c r="AI52" s="459"/>
      <c r="AJ52" s="459"/>
      <c r="AK52" s="459"/>
      <c r="AL52" s="459"/>
      <c r="AM52" s="459"/>
      <c r="AN52" s="459"/>
      <c r="AO52" s="459"/>
      <c r="AP52" s="459"/>
    </row>
    <row r="53" spans="2:42">
      <c r="B53" s="44" t="s">
        <v>50</v>
      </c>
      <c r="C53" s="458"/>
      <c r="D53" s="458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  <c r="AH53" s="459"/>
      <c r="AI53" s="459"/>
      <c r="AJ53" s="459"/>
      <c r="AK53" s="459"/>
      <c r="AL53" s="459"/>
      <c r="AM53" s="459"/>
      <c r="AN53" s="459"/>
      <c r="AO53" s="459"/>
      <c r="AP53" s="459"/>
    </row>
    <row r="54" spans="2:42">
      <c r="B54" s="44" t="s">
        <v>51</v>
      </c>
      <c r="C54" s="458"/>
      <c r="D54" s="458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</row>
    <row r="55" spans="2:42">
      <c r="B55" s="44" t="s">
        <v>52</v>
      </c>
      <c r="C55" s="458"/>
      <c r="D55" s="458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  <c r="AH55" s="459"/>
      <c r="AI55" s="459"/>
      <c r="AJ55" s="459"/>
      <c r="AK55" s="459"/>
      <c r="AL55" s="459"/>
      <c r="AM55" s="459"/>
      <c r="AN55" s="459"/>
      <c r="AO55" s="459"/>
      <c r="AP55" s="459"/>
    </row>
    <row r="56" spans="2:42">
      <c r="B56" s="44" t="s">
        <v>53</v>
      </c>
      <c r="C56" s="458"/>
      <c r="D56" s="458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</row>
    <row r="57" spans="2:42">
      <c r="B57" s="44" t="s">
        <v>54</v>
      </c>
      <c r="C57" s="458"/>
      <c r="D57" s="458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  <c r="AH57" s="459"/>
      <c r="AI57" s="459"/>
      <c r="AJ57" s="459"/>
      <c r="AK57" s="459"/>
      <c r="AL57" s="459"/>
      <c r="AM57" s="459"/>
      <c r="AN57" s="459"/>
      <c r="AO57" s="459"/>
      <c r="AP57" s="459"/>
    </row>
    <row r="58" spans="2:42">
      <c r="B58" s="44" t="s">
        <v>55</v>
      </c>
      <c r="C58" s="458"/>
      <c r="D58" s="458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</row>
    <row r="59" spans="2:42">
      <c r="B59" s="45" t="s">
        <v>56</v>
      </c>
      <c r="C59" s="458"/>
      <c r="D59" s="458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59"/>
      <c r="AE59" s="459"/>
      <c r="AF59" s="459"/>
      <c r="AG59" s="459"/>
      <c r="AH59" s="459"/>
      <c r="AI59" s="459"/>
      <c r="AJ59" s="459"/>
      <c r="AK59" s="459"/>
      <c r="AL59" s="459"/>
      <c r="AM59" s="459"/>
      <c r="AN59" s="459"/>
      <c r="AO59" s="459"/>
      <c r="AP59" s="459"/>
    </row>
    <row r="60" spans="2:42">
      <c r="B60" s="44" t="s">
        <v>57</v>
      </c>
      <c r="C60" s="458"/>
      <c r="D60" s="458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</row>
    <row r="61" spans="2:42">
      <c r="B61" s="44" t="s">
        <v>58</v>
      </c>
      <c r="C61" s="458"/>
      <c r="D61" s="458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59"/>
      <c r="AE61" s="459"/>
      <c r="AF61" s="459"/>
      <c r="AG61" s="459"/>
      <c r="AH61" s="459"/>
      <c r="AI61" s="459"/>
      <c r="AJ61" s="459"/>
      <c r="AK61" s="459"/>
      <c r="AL61" s="459"/>
      <c r="AM61" s="459"/>
      <c r="AN61" s="459"/>
      <c r="AO61" s="459"/>
      <c r="AP61" s="459"/>
    </row>
    <row r="62" spans="2:42">
      <c r="B62" s="44" t="s">
        <v>59</v>
      </c>
      <c r="C62" s="458"/>
      <c r="D62" s="458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59"/>
      <c r="AI62" s="459"/>
      <c r="AJ62" s="459"/>
      <c r="AK62" s="459"/>
      <c r="AL62" s="459"/>
      <c r="AM62" s="459"/>
      <c r="AN62" s="459"/>
      <c r="AO62" s="459"/>
      <c r="AP62" s="459"/>
    </row>
    <row r="63" spans="2:42">
      <c r="B63" s="44" t="s">
        <v>60</v>
      </c>
      <c r="C63" s="458"/>
      <c r="D63" s="458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  <c r="AG63" s="459"/>
      <c r="AH63" s="459"/>
      <c r="AI63" s="459"/>
      <c r="AJ63" s="459"/>
      <c r="AK63" s="459"/>
      <c r="AL63" s="459"/>
      <c r="AM63" s="459"/>
      <c r="AN63" s="459"/>
      <c r="AO63" s="459"/>
      <c r="AP63" s="459"/>
    </row>
    <row r="64" spans="2:42">
      <c r="B64" s="45" t="s">
        <v>61</v>
      </c>
      <c r="C64" s="458"/>
      <c r="D64" s="458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  <c r="AG64" s="459"/>
      <c r="AH64" s="459"/>
      <c r="AI64" s="459"/>
      <c r="AJ64" s="459"/>
      <c r="AK64" s="459"/>
      <c r="AL64" s="459"/>
      <c r="AM64" s="459"/>
      <c r="AN64" s="459"/>
      <c r="AO64" s="459"/>
      <c r="AP64" s="459"/>
    </row>
    <row r="65" spans="2:42">
      <c r="B65" s="44" t="s">
        <v>62</v>
      </c>
      <c r="C65" s="458"/>
      <c r="D65" s="458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  <c r="AG65" s="459"/>
      <c r="AH65" s="459"/>
      <c r="AI65" s="459"/>
      <c r="AJ65" s="459"/>
      <c r="AK65" s="459"/>
      <c r="AL65" s="459"/>
      <c r="AM65" s="459"/>
      <c r="AN65" s="459"/>
      <c r="AO65" s="459"/>
      <c r="AP65" s="459"/>
    </row>
    <row r="66" spans="2:42">
      <c r="B66" s="44" t="s">
        <v>63</v>
      </c>
      <c r="C66" s="458"/>
      <c r="D66" s="458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</row>
    <row r="67" spans="2:42">
      <c r="B67" s="44" t="s">
        <v>64</v>
      </c>
      <c r="C67" s="458"/>
      <c r="D67" s="458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  <c r="AG67" s="459"/>
      <c r="AH67" s="459"/>
      <c r="AI67" s="459"/>
      <c r="AJ67" s="459"/>
      <c r="AK67" s="459"/>
      <c r="AL67" s="459"/>
      <c r="AM67" s="459"/>
      <c r="AN67" s="459"/>
      <c r="AO67" s="459"/>
      <c r="AP67" s="459"/>
    </row>
    <row r="68" spans="2:42">
      <c r="B68" s="44" t="s">
        <v>65</v>
      </c>
      <c r="C68" s="458"/>
      <c r="D68" s="458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9"/>
      <c r="AM68" s="459"/>
      <c r="AN68" s="459"/>
      <c r="AO68" s="459"/>
      <c r="AP68" s="459"/>
    </row>
    <row r="69" spans="2:42">
      <c r="B69" s="44" t="s">
        <v>66</v>
      </c>
      <c r="C69" s="458"/>
      <c r="D69" s="458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9"/>
      <c r="AM69" s="459"/>
      <c r="AN69" s="459"/>
      <c r="AO69" s="459"/>
      <c r="AP69" s="459"/>
    </row>
    <row r="70" spans="2:42">
      <c r="B70" s="44" t="s">
        <v>67</v>
      </c>
      <c r="C70" s="458"/>
      <c r="D70" s="458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</row>
    <row r="71" spans="2:42">
      <c r="B71" s="44" t="s">
        <v>68</v>
      </c>
      <c r="C71" s="458"/>
      <c r="D71" s="458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  <c r="AG71" s="459"/>
      <c r="AH71" s="459"/>
      <c r="AI71" s="459"/>
      <c r="AJ71" s="459"/>
      <c r="AK71" s="459"/>
      <c r="AL71" s="459"/>
      <c r="AM71" s="459"/>
      <c r="AN71" s="459"/>
      <c r="AO71" s="459"/>
      <c r="AP71" s="459"/>
    </row>
    <row r="72" spans="2:42">
      <c r="B72" s="44" t="s">
        <v>69</v>
      </c>
      <c r="C72" s="458"/>
      <c r="D72" s="458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</row>
    <row r="73" spans="2:42">
      <c r="B73" s="44" t="s">
        <v>70</v>
      </c>
      <c r="C73" s="458"/>
      <c r="D73" s="458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</row>
    <row r="74" spans="2:42">
      <c r="B74" s="44" t="s">
        <v>71</v>
      </c>
      <c r="C74" s="458"/>
      <c r="D74" s="458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  <c r="AG74" s="459"/>
      <c r="AH74" s="459"/>
      <c r="AI74" s="459"/>
      <c r="AJ74" s="459"/>
      <c r="AK74" s="459"/>
      <c r="AL74" s="459"/>
      <c r="AM74" s="459"/>
      <c r="AN74" s="459"/>
      <c r="AO74" s="459"/>
      <c r="AP74" s="459"/>
    </row>
    <row r="75" spans="2:42">
      <c r="B75" s="44" t="s">
        <v>72</v>
      </c>
      <c r="C75" s="458"/>
      <c r="D75" s="458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459"/>
      <c r="AK75" s="459"/>
      <c r="AL75" s="459"/>
      <c r="AM75" s="459"/>
      <c r="AN75" s="459"/>
      <c r="AO75" s="459"/>
      <c r="AP75" s="459"/>
    </row>
    <row r="76" spans="2:42">
      <c r="B76" s="44" t="s">
        <v>73</v>
      </c>
      <c r="C76" s="458"/>
      <c r="D76" s="458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</row>
    <row r="77" spans="2:42">
      <c r="B77" s="44" t="s">
        <v>74</v>
      </c>
      <c r="C77" s="458"/>
      <c r="D77" s="458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  <c r="AG77" s="459"/>
      <c r="AH77" s="459"/>
      <c r="AI77" s="459"/>
      <c r="AJ77" s="459"/>
      <c r="AK77" s="459"/>
      <c r="AL77" s="459"/>
      <c r="AM77" s="459"/>
      <c r="AN77" s="459"/>
      <c r="AO77" s="459"/>
      <c r="AP77" s="459"/>
    </row>
    <row r="78" spans="2:42">
      <c r="B78" s="44" t="s">
        <v>75</v>
      </c>
      <c r="C78" s="458"/>
      <c r="D78" s="458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  <c r="AG78" s="459"/>
      <c r="AH78" s="459"/>
      <c r="AI78" s="459"/>
      <c r="AJ78" s="459"/>
      <c r="AK78" s="459"/>
      <c r="AL78" s="459"/>
      <c r="AM78" s="459"/>
      <c r="AN78" s="459"/>
      <c r="AO78" s="459"/>
      <c r="AP78" s="459"/>
    </row>
    <row r="79" spans="2:42">
      <c r="B79" s="44" t="s">
        <v>76</v>
      </c>
      <c r="C79" s="458"/>
      <c r="D79" s="458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  <c r="AG79" s="459"/>
      <c r="AH79" s="459"/>
      <c r="AI79" s="459"/>
      <c r="AJ79" s="459"/>
      <c r="AK79" s="459"/>
      <c r="AL79" s="459"/>
      <c r="AM79" s="459"/>
      <c r="AN79" s="459"/>
      <c r="AO79" s="459"/>
      <c r="AP79" s="459"/>
    </row>
    <row r="80" spans="2:42">
      <c r="B80" s="44" t="s">
        <v>77</v>
      </c>
      <c r="C80" s="458"/>
      <c r="D80" s="458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</row>
    <row r="81" spans="2:42">
      <c r="B81" s="44" t="s">
        <v>78</v>
      </c>
      <c r="C81" s="458"/>
      <c r="D81" s="458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</row>
    <row r="82" spans="2:42">
      <c r="B82" s="44" t="s">
        <v>79</v>
      </c>
      <c r="C82" s="458"/>
      <c r="D82" s="458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</row>
    <row r="83" spans="2:42">
      <c r="B83" s="44" t="s">
        <v>80</v>
      </c>
      <c r="C83" s="458"/>
      <c r="D83" s="458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59"/>
      <c r="AI83" s="459"/>
      <c r="AJ83" s="459"/>
      <c r="AK83" s="459"/>
      <c r="AL83" s="459"/>
      <c r="AM83" s="459"/>
      <c r="AN83" s="459"/>
      <c r="AO83" s="459"/>
      <c r="AP83" s="459"/>
    </row>
    <row r="84" spans="2:42">
      <c r="B84" s="44" t="s">
        <v>81</v>
      </c>
      <c r="C84" s="458"/>
      <c r="D84" s="458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59"/>
      <c r="AE84" s="459"/>
      <c r="AF84" s="459"/>
      <c r="AG84" s="459"/>
      <c r="AH84" s="459"/>
      <c r="AI84" s="459"/>
      <c r="AJ84" s="459"/>
      <c r="AK84" s="459"/>
      <c r="AL84" s="459"/>
      <c r="AM84" s="459"/>
      <c r="AN84" s="459"/>
      <c r="AO84" s="459"/>
      <c r="AP84" s="459"/>
    </row>
    <row r="85" spans="2:42">
      <c r="B85" s="44" t="s">
        <v>82</v>
      </c>
      <c r="C85" s="458"/>
      <c r="D85" s="458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59"/>
      <c r="AE85" s="459"/>
      <c r="AF85" s="459"/>
      <c r="AG85" s="459"/>
      <c r="AH85" s="459"/>
      <c r="AI85" s="459"/>
      <c r="AJ85" s="459"/>
      <c r="AK85" s="459"/>
      <c r="AL85" s="459"/>
      <c r="AM85" s="459"/>
      <c r="AN85" s="459"/>
      <c r="AO85" s="459"/>
      <c r="AP85" s="459"/>
    </row>
    <row r="86" spans="2:42">
      <c r="B86" s="44" t="s">
        <v>83</v>
      </c>
      <c r="C86" s="458"/>
      <c r="D86" s="458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59"/>
      <c r="AE86" s="459"/>
      <c r="AF86" s="459"/>
      <c r="AG86" s="459"/>
      <c r="AH86" s="459"/>
      <c r="AI86" s="459"/>
      <c r="AJ86" s="459"/>
      <c r="AK86" s="459"/>
      <c r="AL86" s="459"/>
      <c r="AM86" s="459"/>
      <c r="AN86" s="459"/>
      <c r="AO86" s="459"/>
      <c r="AP86" s="459"/>
    </row>
    <row r="87" spans="2:42">
      <c r="B87" s="44" t="s">
        <v>84</v>
      </c>
      <c r="C87" s="458"/>
      <c r="D87" s="458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59"/>
      <c r="AE87" s="459"/>
      <c r="AF87" s="459"/>
      <c r="AG87" s="459"/>
      <c r="AH87" s="459"/>
      <c r="AI87" s="459"/>
      <c r="AJ87" s="459"/>
      <c r="AK87" s="459"/>
      <c r="AL87" s="459"/>
      <c r="AM87" s="459"/>
      <c r="AN87" s="459"/>
      <c r="AO87" s="459"/>
      <c r="AP87" s="459"/>
    </row>
    <row r="88" spans="2:42">
      <c r="B88" s="44" t="s">
        <v>85</v>
      </c>
      <c r="C88" s="458"/>
      <c r="D88" s="458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</row>
    <row r="89" spans="2:42">
      <c r="B89" s="44" t="s">
        <v>86</v>
      </c>
      <c r="C89" s="458"/>
      <c r="D89" s="458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59"/>
      <c r="AE89" s="459"/>
      <c r="AF89" s="459"/>
      <c r="AG89" s="459"/>
      <c r="AH89" s="459"/>
      <c r="AI89" s="459"/>
      <c r="AJ89" s="459"/>
      <c r="AK89" s="459"/>
      <c r="AL89" s="459"/>
      <c r="AM89" s="459"/>
      <c r="AN89" s="459"/>
      <c r="AO89" s="459"/>
      <c r="AP89" s="459"/>
    </row>
    <row r="90" spans="2:42">
      <c r="B90" s="44" t="s">
        <v>87</v>
      </c>
      <c r="C90" s="458"/>
      <c r="D90" s="458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59"/>
      <c r="AE90" s="459"/>
      <c r="AF90" s="459"/>
      <c r="AG90" s="459"/>
      <c r="AH90" s="459"/>
      <c r="AI90" s="459"/>
      <c r="AJ90" s="459"/>
      <c r="AK90" s="459"/>
      <c r="AL90" s="459"/>
      <c r="AM90" s="459"/>
      <c r="AN90" s="459"/>
      <c r="AO90" s="459"/>
      <c r="AP90" s="459"/>
    </row>
    <row r="91" spans="2:42">
      <c r="B91" s="44" t="s">
        <v>88</v>
      </c>
      <c r="C91" s="458"/>
      <c r="D91" s="458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59"/>
      <c r="AE91" s="459"/>
      <c r="AF91" s="459"/>
      <c r="AG91" s="459"/>
      <c r="AH91" s="459"/>
      <c r="AI91" s="459"/>
      <c r="AJ91" s="459"/>
      <c r="AK91" s="459"/>
      <c r="AL91" s="459"/>
      <c r="AM91" s="459"/>
      <c r="AN91" s="459"/>
      <c r="AO91" s="459"/>
      <c r="AP91" s="459"/>
    </row>
    <row r="92" spans="2:42">
      <c r="B92" s="44" t="s">
        <v>89</v>
      </c>
      <c r="C92" s="458"/>
      <c r="D92" s="458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59"/>
      <c r="AE92" s="459"/>
      <c r="AF92" s="459"/>
      <c r="AG92" s="459"/>
      <c r="AH92" s="459"/>
      <c r="AI92" s="459"/>
      <c r="AJ92" s="459"/>
      <c r="AK92" s="459"/>
      <c r="AL92" s="459"/>
      <c r="AM92" s="459"/>
      <c r="AN92" s="459"/>
      <c r="AO92" s="459"/>
      <c r="AP92" s="459"/>
    </row>
    <row r="93" spans="2:42">
      <c r="B93" s="44" t="s">
        <v>90</v>
      </c>
      <c r="C93" s="458"/>
      <c r="D93" s="458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59"/>
      <c r="AE93" s="459"/>
      <c r="AF93" s="459"/>
      <c r="AG93" s="459"/>
      <c r="AH93" s="459"/>
      <c r="AI93" s="459"/>
      <c r="AJ93" s="459"/>
      <c r="AK93" s="459"/>
      <c r="AL93" s="459"/>
      <c r="AM93" s="459"/>
      <c r="AN93" s="459"/>
      <c r="AO93" s="459"/>
      <c r="AP93" s="459"/>
    </row>
    <row r="94" spans="2:42">
      <c r="B94" s="44" t="s">
        <v>91</v>
      </c>
      <c r="C94" s="458"/>
      <c r="D94" s="458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  <c r="AA94" s="459"/>
      <c r="AB94" s="459"/>
      <c r="AC94" s="459"/>
      <c r="AD94" s="459"/>
      <c r="AE94" s="459"/>
      <c r="AF94" s="459"/>
      <c r="AG94" s="459"/>
      <c r="AH94" s="459"/>
      <c r="AI94" s="459"/>
      <c r="AJ94" s="459"/>
      <c r="AK94" s="459"/>
      <c r="AL94" s="459"/>
      <c r="AM94" s="459"/>
      <c r="AN94" s="459"/>
      <c r="AO94" s="459"/>
      <c r="AP94" s="459"/>
    </row>
    <row r="95" spans="2:42">
      <c r="B95" s="44" t="s">
        <v>92</v>
      </c>
      <c r="C95" s="458"/>
      <c r="D95" s="458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59"/>
      <c r="AE95" s="459"/>
      <c r="AF95" s="459"/>
      <c r="AG95" s="459"/>
      <c r="AH95" s="459"/>
      <c r="AI95" s="459"/>
      <c r="AJ95" s="459"/>
      <c r="AK95" s="459"/>
      <c r="AL95" s="459"/>
      <c r="AM95" s="459"/>
      <c r="AN95" s="459"/>
      <c r="AO95" s="459"/>
      <c r="AP95" s="459"/>
    </row>
    <row r="96" spans="2:42">
      <c r="B96" s="44" t="s">
        <v>93</v>
      </c>
      <c r="C96" s="458"/>
      <c r="D96" s="458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  <c r="AA96" s="459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</row>
    <row r="97" spans="2:42">
      <c r="B97" s="44" t="s">
        <v>94</v>
      </c>
      <c r="C97" s="458"/>
      <c r="D97" s="458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59"/>
      <c r="AE97" s="459"/>
      <c r="AF97" s="459"/>
      <c r="AG97" s="459"/>
      <c r="AH97" s="459"/>
      <c r="AI97" s="459"/>
      <c r="AJ97" s="459"/>
      <c r="AK97" s="459"/>
      <c r="AL97" s="459"/>
      <c r="AM97" s="459"/>
      <c r="AN97" s="459"/>
      <c r="AO97" s="459"/>
      <c r="AP97" s="459"/>
    </row>
    <row r="98" spans="2:42">
      <c r="B98" s="44" t="s">
        <v>95</v>
      </c>
      <c r="C98" s="458"/>
      <c r="D98" s="458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59"/>
      <c r="AE98" s="459"/>
      <c r="AF98" s="459"/>
      <c r="AG98" s="459"/>
      <c r="AH98" s="459"/>
      <c r="AI98" s="459"/>
      <c r="AJ98" s="459"/>
      <c r="AK98" s="459"/>
      <c r="AL98" s="459"/>
      <c r="AM98" s="459"/>
      <c r="AN98" s="459"/>
      <c r="AO98" s="459"/>
      <c r="AP98" s="459"/>
    </row>
    <row r="99" spans="2:42">
      <c r="B99" s="44" t="s">
        <v>96</v>
      </c>
      <c r="C99" s="458"/>
      <c r="D99" s="458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59"/>
      <c r="AE99" s="459"/>
      <c r="AF99" s="459"/>
      <c r="AG99" s="459"/>
      <c r="AH99" s="459"/>
      <c r="AI99" s="459"/>
      <c r="AJ99" s="459"/>
      <c r="AK99" s="459"/>
      <c r="AL99" s="459"/>
      <c r="AM99" s="459"/>
      <c r="AN99" s="459"/>
      <c r="AO99" s="459"/>
      <c r="AP99" s="459"/>
    </row>
    <row r="100" spans="2:42">
      <c r="B100" s="44" t="s">
        <v>97</v>
      </c>
      <c r="C100" s="458"/>
      <c r="D100" s="458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59"/>
      <c r="AE100" s="459"/>
      <c r="AF100" s="459"/>
      <c r="AG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</row>
    <row r="101" spans="2:42">
      <c r="B101" s="44" t="s">
        <v>98</v>
      </c>
      <c r="C101" s="458"/>
      <c r="D101" s="458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59"/>
      <c r="AE101" s="459"/>
      <c r="AF101" s="459"/>
      <c r="AG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</row>
    <row r="102" spans="2:42">
      <c r="B102" s="44" t="s">
        <v>99</v>
      </c>
      <c r="C102" s="458"/>
      <c r="D102" s="458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  <c r="AA102" s="459"/>
      <c r="AB102" s="459"/>
      <c r="AC102" s="459"/>
      <c r="AD102" s="459"/>
      <c r="AE102" s="459"/>
      <c r="AF102" s="459"/>
      <c r="AG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</row>
    <row r="103" spans="2:42">
      <c r="B103" s="44" t="s">
        <v>100</v>
      </c>
      <c r="C103" s="458"/>
      <c r="D103" s="458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59"/>
      <c r="AE103" s="459"/>
      <c r="AF103" s="459"/>
      <c r="AG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</row>
    <row r="104" spans="2:42">
      <c r="B104" s="44" t="s">
        <v>101</v>
      </c>
      <c r="C104" s="458"/>
      <c r="D104" s="458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</row>
    <row r="105" spans="2:42">
      <c r="B105" s="44" t="s">
        <v>102</v>
      </c>
      <c r="C105" s="458"/>
      <c r="D105" s="458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  <c r="AE105" s="459"/>
      <c r="AF105" s="459"/>
      <c r="AG105" s="459"/>
      <c r="AH105" s="459"/>
      <c r="AI105" s="459"/>
      <c r="AJ105" s="459"/>
      <c r="AK105" s="459"/>
      <c r="AL105" s="459"/>
      <c r="AM105" s="459"/>
      <c r="AN105" s="459"/>
      <c r="AO105" s="459"/>
      <c r="AP105" s="459"/>
    </row>
    <row r="106" spans="2:42">
      <c r="B106" s="44" t="s">
        <v>103</v>
      </c>
      <c r="C106" s="458"/>
      <c r="D106" s="458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59"/>
      <c r="AE106" s="459"/>
      <c r="AF106" s="459"/>
      <c r="AG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</row>
    <row r="107" spans="2:42">
      <c r="B107" s="44" t="s">
        <v>104</v>
      </c>
      <c r="C107" s="458"/>
      <c r="D107" s="458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  <c r="AA107" s="459"/>
      <c r="AB107" s="459"/>
      <c r="AC107" s="459"/>
      <c r="AD107" s="459"/>
      <c r="AE107" s="459"/>
      <c r="AF107" s="459"/>
      <c r="AG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</row>
  </sheetData>
  <sheetProtection password="DFA1" sheet="1" selectLockedCells="1"/>
  <mergeCells count="125">
    <mergeCell ref="C52:D52"/>
    <mergeCell ref="E52:AP52"/>
    <mergeCell ref="A1:B1"/>
    <mergeCell ref="C46:D46"/>
    <mergeCell ref="E46:AP46"/>
    <mergeCell ref="C47:D47"/>
    <mergeCell ref="E47:AP47"/>
    <mergeCell ref="C48:D48"/>
    <mergeCell ref="E48:AP48"/>
    <mergeCell ref="C53:D53"/>
    <mergeCell ref="E53:AP53"/>
    <mergeCell ref="C54:D54"/>
    <mergeCell ref="E54:AP54"/>
    <mergeCell ref="C49:D49"/>
    <mergeCell ref="E49:AP49"/>
    <mergeCell ref="C50:D50"/>
    <mergeCell ref="E50:AP50"/>
    <mergeCell ref="C51:D51"/>
    <mergeCell ref="E51:AP51"/>
    <mergeCell ref="C55:D55"/>
    <mergeCell ref="E55:AP55"/>
    <mergeCell ref="C56:D56"/>
    <mergeCell ref="E56:AP56"/>
    <mergeCell ref="C57:D57"/>
    <mergeCell ref="E57:AP57"/>
    <mergeCell ref="C58:D58"/>
    <mergeCell ref="E58:AP58"/>
    <mergeCell ref="C59:D59"/>
    <mergeCell ref="E59:AP59"/>
    <mergeCell ref="C60:D60"/>
    <mergeCell ref="E60:AP60"/>
    <mergeCell ref="C61:D61"/>
    <mergeCell ref="E61:AP61"/>
    <mergeCell ref="C62:D62"/>
    <mergeCell ref="E62:AP62"/>
    <mergeCell ref="C63:D63"/>
    <mergeCell ref="E63:AP63"/>
    <mergeCell ref="C64:D64"/>
    <mergeCell ref="E64:AP64"/>
    <mergeCell ref="C65:D65"/>
    <mergeCell ref="E65:AP65"/>
    <mergeCell ref="C66:D66"/>
    <mergeCell ref="E66:AP66"/>
    <mergeCell ref="C67:D67"/>
    <mergeCell ref="E67:AP67"/>
    <mergeCell ref="C68:D68"/>
    <mergeCell ref="E68:AP68"/>
    <mergeCell ref="C69:D69"/>
    <mergeCell ref="E69:AP69"/>
    <mergeCell ref="C70:D70"/>
    <mergeCell ref="E70:AP70"/>
    <mergeCell ref="C71:D71"/>
    <mergeCell ref="E71:AP71"/>
    <mergeCell ref="C72:D72"/>
    <mergeCell ref="E72:AP72"/>
    <mergeCell ref="C73:D73"/>
    <mergeCell ref="E73:AP73"/>
    <mergeCell ref="C74:D74"/>
    <mergeCell ref="E74:AP74"/>
    <mergeCell ref="C75:D75"/>
    <mergeCell ref="E75:AP75"/>
    <mergeCell ref="C76:D76"/>
    <mergeCell ref="E76:AP76"/>
    <mergeCell ref="C77:D77"/>
    <mergeCell ref="E77:AP77"/>
    <mergeCell ref="C78:D78"/>
    <mergeCell ref="E78:AP78"/>
    <mergeCell ref="C79:D79"/>
    <mergeCell ref="E79:AP79"/>
    <mergeCell ref="C80:D80"/>
    <mergeCell ref="E80:AP80"/>
    <mergeCell ref="C81:D81"/>
    <mergeCell ref="E81:AP81"/>
    <mergeCell ref="C82:D82"/>
    <mergeCell ref="E82:AP82"/>
    <mergeCell ref="C83:D83"/>
    <mergeCell ref="E83:AP83"/>
    <mergeCell ref="C84:D84"/>
    <mergeCell ref="E84:AP84"/>
    <mergeCell ref="C85:D85"/>
    <mergeCell ref="E85:AP85"/>
    <mergeCell ref="C86:D86"/>
    <mergeCell ref="E86:AP86"/>
    <mergeCell ref="C87:D87"/>
    <mergeCell ref="E87:AP87"/>
    <mergeCell ref="C88:D88"/>
    <mergeCell ref="E88:AP88"/>
    <mergeCell ref="C89:D89"/>
    <mergeCell ref="E89:AP89"/>
    <mergeCell ref="C90:D90"/>
    <mergeCell ref="E90:AP90"/>
    <mergeCell ref="C91:D91"/>
    <mergeCell ref="E91:AP91"/>
    <mergeCell ref="C92:D92"/>
    <mergeCell ref="E92:AP92"/>
    <mergeCell ref="C93:D93"/>
    <mergeCell ref="E93:AP93"/>
    <mergeCell ref="C94:D94"/>
    <mergeCell ref="E94:AP94"/>
    <mergeCell ref="C95:D95"/>
    <mergeCell ref="E95:AP95"/>
    <mergeCell ref="C96:D96"/>
    <mergeCell ref="E96:AP96"/>
    <mergeCell ref="C97:D97"/>
    <mergeCell ref="E97:AP97"/>
    <mergeCell ref="C98:D98"/>
    <mergeCell ref="E98:AP98"/>
    <mergeCell ref="C99:D99"/>
    <mergeCell ref="E99:AP99"/>
    <mergeCell ref="C100:D100"/>
    <mergeCell ref="E100:AP100"/>
    <mergeCell ref="C101:D101"/>
    <mergeCell ref="E101:AP101"/>
    <mergeCell ref="C102:D102"/>
    <mergeCell ref="E102:AP102"/>
    <mergeCell ref="C106:D106"/>
    <mergeCell ref="E106:AP106"/>
    <mergeCell ref="C107:D107"/>
    <mergeCell ref="E107:AP107"/>
    <mergeCell ref="C103:D103"/>
    <mergeCell ref="E103:AP103"/>
    <mergeCell ref="C104:D104"/>
    <mergeCell ref="E104:AP104"/>
    <mergeCell ref="C105:D105"/>
    <mergeCell ref="E105:AP105"/>
  </mergeCells>
  <conditionalFormatting sqref="C3:C42 E3:E42 G3:G42">
    <cfRule type="cellIs" dxfId="28" priority="2" operator="equal">
      <formula>0</formula>
    </cfRule>
  </conditionalFormatting>
  <conditionalFormatting sqref="D3:D42 F3:F42 H3:L42">
    <cfRule type="cellIs" dxfId="27" priority="1" operator="equal">
      <formula>0</formula>
    </cfRule>
  </conditionalFormatting>
  <dataValidations count="1">
    <dataValidation type="list" allowBlank="1" showInputMessage="1" showErrorMessage="1" sqref="M3:DH42">
      <formula1>actitudes</formula1>
    </dataValidation>
  </dataValidations>
  <pageMargins left="0.15748031496062992" right="0.15748031496062992" top="0.31496062992125984" bottom="0.35433070866141736" header="0.51181102362204722" footer="0.39370078740157483"/>
  <pageSetup paperSize="9" scale="53"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Portada</vt:lpstr>
      <vt:lpstr>Competencias</vt:lpstr>
      <vt:lpstr>Estandares</vt:lpstr>
      <vt:lpstr>Programacion</vt:lpstr>
      <vt:lpstr>1 Eval</vt:lpstr>
      <vt:lpstr>Act 1 Eval</vt:lpstr>
      <vt:lpstr>Res 1ªEval</vt:lpstr>
      <vt:lpstr>2 Eval</vt:lpstr>
      <vt:lpstr>Act 2 Eval</vt:lpstr>
      <vt:lpstr>Res 2ªEval</vt:lpstr>
      <vt:lpstr>3 Eval</vt:lpstr>
      <vt:lpstr>Act 3 Eval</vt:lpstr>
      <vt:lpstr>Final</vt:lpstr>
      <vt:lpstr>Res 3ªEval</vt:lpstr>
      <vt:lpstr>Informe</vt:lpstr>
      <vt:lpstr>Fotos</vt:lpstr>
      <vt:lpstr>actitudes</vt:lpstr>
      <vt:lpstr>'Act 1 Eval'!Alumnos</vt:lpstr>
      <vt:lpstr>'Act 2 Eval'!Alumnos</vt:lpstr>
      <vt:lpstr>'Act 3 Eval'!Alumnos</vt:lpstr>
      <vt:lpstr>Alumnos</vt:lpstr>
      <vt:lpstr>competencias</vt:lpstr>
      <vt:lpstr>estandares</vt:lpstr>
      <vt:lpstr>Evaluaciones</vt:lpstr>
      <vt:lpstr>Temas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Luis Gutiérrez</dc:creator>
  <cp:lastModifiedBy>MONICA J.S</cp:lastModifiedBy>
  <cp:lastPrinted>2015-12-12T18:55:40Z</cp:lastPrinted>
  <dcterms:created xsi:type="dcterms:W3CDTF">2015-02-16T23:53:58Z</dcterms:created>
  <dcterms:modified xsi:type="dcterms:W3CDTF">2016-11-04T18:21:14Z</dcterms:modified>
</cp:coreProperties>
</file>